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anavar.org\Desktop\تعرفه های جدید\"/>
    </mc:Choice>
  </mc:AlternateContent>
  <bookViews>
    <workbookView xWindow="0" yWindow="0" windowWidth="24000" windowHeight="9345" tabRatio="848" firstSheet="1" activeTab="12"/>
  </bookViews>
  <sheets>
    <sheet name="RVU (8)" sheetId="3" state="hidden" r:id="rId1"/>
    <sheet name="خدمات سرپایی " sheetId="20" r:id="rId2"/>
    <sheet name="فیزیوتراپی" sheetId="27" r:id="rId3"/>
    <sheet name="ویزیت " sheetId="21" r:id="rId4"/>
    <sheet name="کد 7 و 8 " sheetId="17" r:id="rId5"/>
    <sheet name="چشم " sheetId="19" r:id="rId6"/>
    <sheet name="آزمایش" sheetId="31" r:id="rId7"/>
    <sheet name="رادیوگرافی" sheetId="30" r:id="rId8"/>
    <sheet name="سونوگرافی" sheetId="29" r:id="rId9"/>
    <sheet name="انواع اسکن" sheetId="25" r:id="rId10"/>
    <sheet name="ام آر آی" sheetId="28" r:id="rId11"/>
    <sheet name="انواع تست" sheetId="32" r:id="rId12"/>
    <sheet name="Sheet1" sheetId="33" r:id="rId13"/>
  </sheets>
  <definedNames>
    <definedName name="_xlnm._FilterDatabase" localSheetId="0" hidden="1">'RVU (8)'!$B$1:$G$5867</definedName>
    <definedName name="_Toc399032786" localSheetId="0">'RVU (8)'!#REF!</definedName>
    <definedName name="_Toc399032787" localSheetId="0">'RVU (8)'!#REF!</definedName>
    <definedName name="_Toc399032788" localSheetId="0">'RVU (8)'!#REF!</definedName>
    <definedName name="_Toc399032789" localSheetId="0">'RVU (8)'!#REF!</definedName>
    <definedName name="_Toc399032790" localSheetId="0">'RVU (8)'!#REF!</definedName>
    <definedName name="_Toc399032791" localSheetId="0">'RVU (8)'!#REF!</definedName>
    <definedName name="_Toc399032792" localSheetId="0">'RVU (8)'!#REF!</definedName>
    <definedName name="_Toc399032793" localSheetId="0">'RVU (8)'!#REF!</definedName>
    <definedName name="_Toc399032795" localSheetId="0">'RVU (8)'!#REF!</definedName>
    <definedName name="_Toc399032796" localSheetId="0">'RVU (8)'!#REF!</definedName>
    <definedName name="_Toc399032797" localSheetId="0">'RVU (8)'!#REF!</definedName>
    <definedName name="_Toc399032798" localSheetId="0">'RVU (8)'!#REF!</definedName>
    <definedName name="_Toc399032799" localSheetId="0">'RVU (8)'!#REF!</definedName>
    <definedName name="_Toc399032800" localSheetId="0">'RVU (8)'!#REF!</definedName>
    <definedName name="_Toc399032801" localSheetId="0">'RVU (8)'!#REF!</definedName>
    <definedName name="_Toc399032802" localSheetId="0">'RVU (8)'!#REF!</definedName>
    <definedName name="_Toc399032803" localSheetId="0">'RVU (8)'!#REF!</definedName>
    <definedName name="_Toc399032805" localSheetId="0">'RVU (8)'!#REF!</definedName>
    <definedName name="_Toc399032806" localSheetId="0">'RVU (8)'!#REF!</definedName>
    <definedName name="_Toc399032807" localSheetId="0">'RVU (8)'!#REF!</definedName>
    <definedName name="_Toc399032809" localSheetId="0">'RVU (8)'!#REF!</definedName>
    <definedName name="_Toc399032810" localSheetId="0">'RVU (8)'!#REF!</definedName>
    <definedName name="_Toc399032811" localSheetId="0">'RVU (8)'!#REF!</definedName>
    <definedName name="_Toc399032812" localSheetId="0">'RVU (8)'!#REF!</definedName>
    <definedName name="_Toc399032813" localSheetId="0">'RVU (8)'!#REF!</definedName>
    <definedName name="_Toc399032814" localSheetId="0">'RVU (8)'!#REF!</definedName>
    <definedName name="_Toc399032815" localSheetId="0">'RVU (8)'!#REF!</definedName>
    <definedName name="_Toc399032816" localSheetId="0">'RVU (8)'!#REF!</definedName>
    <definedName name="_Toc399032817" localSheetId="0">'RVU (8)'!#REF!</definedName>
    <definedName name="_Toc399032818" localSheetId="0">'RVU (8)'!#REF!</definedName>
    <definedName name="_Toc399032820" localSheetId="0">'RVU (8)'!#REF!</definedName>
    <definedName name="_Toc399032821" localSheetId="0">'RVU (8)'!#REF!</definedName>
    <definedName name="_Toc399032823" localSheetId="0">'RVU (8)'!#REF!</definedName>
    <definedName name="_Toc399032824" localSheetId="0">'RVU (8)'!#REF!</definedName>
    <definedName name="_Toc399032825" localSheetId="0">'RVU (8)'!#REF!</definedName>
    <definedName name="_Toc399032826" localSheetId="0">'RVU (8)'!#REF!</definedName>
    <definedName name="_Toc399032827" localSheetId="0">'RVU (8)'!#REF!</definedName>
    <definedName name="_Toc399032829" localSheetId="0">'RVU (8)'!#REF!</definedName>
    <definedName name="_Toc399032830" localSheetId="0">'RVU (8)'!#REF!</definedName>
    <definedName name="_Toc399032831" localSheetId="0">'RVU (8)'!#REF!</definedName>
    <definedName name="_Toc399032832" localSheetId="0">'RVU (8)'!#REF!</definedName>
    <definedName name="_Toc399032833" localSheetId="0">'RVU (8)'!#REF!</definedName>
    <definedName name="_Toc399032834" localSheetId="0">'RVU (8)'!#REF!</definedName>
    <definedName name="_Toc399032835" localSheetId="0">'RVU (8)'!#REF!</definedName>
    <definedName name="_Toc399032836" localSheetId="0">'RVU (8)'!#REF!</definedName>
    <definedName name="_Toc399032837" localSheetId="0">'RVU (8)'!#REF!</definedName>
    <definedName name="_Toc399032838" localSheetId="0">'RVU (8)'!#REF!</definedName>
    <definedName name="_Toc399032839" localSheetId="0">'RVU (8)'!#REF!</definedName>
    <definedName name="_Toc399032840" localSheetId="0">'RVU (8)'!#REF!</definedName>
    <definedName name="_Toc399032841" localSheetId="0">'RVU (8)'!#REF!</definedName>
    <definedName name="_Toc399032842" localSheetId="0">'RVU (8)'!#REF!</definedName>
    <definedName name="_Toc399032843" localSheetId="0">'RVU (8)'!#REF!</definedName>
    <definedName name="_Toc399032844" localSheetId="0">'RVU (8)'!#REF!</definedName>
    <definedName name="_Toc399032845" localSheetId="0">'RVU (8)'!#REF!</definedName>
    <definedName name="_Toc399032846" localSheetId="0">'RVU (8)'!#REF!</definedName>
    <definedName name="_Toc399032847" localSheetId="0">'RVU (8)'!#REF!</definedName>
    <definedName name="_Toc399032849" localSheetId="0">'RVU (8)'!#REF!</definedName>
    <definedName name="_Toc399032851" localSheetId="0">'RVU (8)'!#REF!</definedName>
    <definedName name="_Toc399032852" localSheetId="0">'RVU (8)'!#REF!</definedName>
    <definedName name="_Toc399032853" localSheetId="0">'RVU (8)'!#REF!</definedName>
    <definedName name="_Toc399032854" localSheetId="0">'RVU (8)'!#REF!</definedName>
    <definedName name="_Toc399032855" localSheetId="0">'RVU (8)'!#REF!</definedName>
    <definedName name="_Toc399032856" localSheetId="0">'RVU (8)'!#REF!</definedName>
    <definedName name="_Toc399032858" localSheetId="0">'RVU (8)'!#REF!</definedName>
    <definedName name="_Toc399032859" localSheetId="0">'RVU (8)'!#REF!</definedName>
    <definedName name="_Toc399032860" localSheetId="0">'RVU (8)'!#REF!</definedName>
    <definedName name="_Toc399032862" localSheetId="0">'RVU (8)'!#REF!</definedName>
    <definedName name="_Toc399032863" localSheetId="0">'RVU (8)'!#REF!</definedName>
    <definedName name="_Toc399032864" localSheetId="0">'RVU (8)'!#REF!</definedName>
    <definedName name="_Toc399032865" localSheetId="0">'RVU (8)'!#REF!</definedName>
    <definedName name="_Toc399032866" localSheetId="0">'RVU (8)'!#REF!</definedName>
    <definedName name="_Toc399032867" localSheetId="0">'RVU (8)'!#REF!</definedName>
    <definedName name="_Toc399032868" localSheetId="0">'RVU (8)'!#REF!</definedName>
    <definedName name="_Toc399032869" localSheetId="0">'RVU (8)'!#REF!</definedName>
    <definedName name="_Toc399032870" localSheetId="0">'RVU (8)'!#REF!</definedName>
    <definedName name="_Toc399032871" localSheetId="0">'RVU (8)'!#REF!</definedName>
    <definedName name="_Toc399032872" localSheetId="0">'RVU (8)'!#REF!</definedName>
    <definedName name="_Toc399032873" localSheetId="0">'RVU (8)'!#REF!</definedName>
    <definedName name="_Toc399032874" localSheetId="0">'RVU (8)'!#REF!</definedName>
    <definedName name="_Toc399032875" localSheetId="0">'RVU (8)'!#REF!</definedName>
    <definedName name="_Toc399032876" localSheetId="0">'RVU (8)'!#REF!</definedName>
    <definedName name="_Toc399032877" localSheetId="0">'RVU (8)'!#REF!</definedName>
    <definedName name="_Toc399032878" localSheetId="0">'RVU (8)'!#REF!</definedName>
    <definedName name="_Toc399032879" localSheetId="0">'RVU (8)'!#REF!</definedName>
    <definedName name="_Toc399032880" localSheetId="0">'RVU (8)'!#REF!</definedName>
    <definedName name="_Toc399032881" localSheetId="0">'RVU (8)'!#REF!</definedName>
    <definedName name="_Toc399032882" localSheetId="0">'RVU (8)'!#REF!</definedName>
    <definedName name="_Toc399032883" localSheetId="0">'RVU (8)'!#REF!</definedName>
    <definedName name="_Toc399032884" localSheetId="0">'RVU (8)'!#REF!</definedName>
    <definedName name="_Toc399032885" localSheetId="0">'RVU (8)'!#REF!</definedName>
    <definedName name="_Toc399032886" localSheetId="0">'RVU (8)'!#REF!</definedName>
    <definedName name="_Toc399032888" localSheetId="0">'RVU (8)'!#REF!</definedName>
    <definedName name="_Toc399032889" localSheetId="0">'RVU (8)'!#REF!</definedName>
    <definedName name="_Toc399032890" localSheetId="0">'RVU (8)'!#REF!</definedName>
    <definedName name="_Toc399032891" localSheetId="0">'RVU (8)'!#REF!</definedName>
    <definedName name="_Toc399032892" localSheetId="0">'RVU (8)'!#REF!</definedName>
    <definedName name="_Toc399032893" localSheetId="0">'RVU (8)'!#REF!</definedName>
    <definedName name="_Toc399032894" localSheetId="0">'RVU (8)'!#REF!</definedName>
    <definedName name="_Toc399032895" localSheetId="0">'RVU (8)'!#REF!</definedName>
    <definedName name="_Toc399032896" localSheetId="0">'RVU (8)'!#REF!</definedName>
    <definedName name="_Toc399032897" localSheetId="0">'RVU (8)'!#REF!</definedName>
    <definedName name="_Toc399032898" localSheetId="0">'RVU (8)'!#REF!</definedName>
    <definedName name="_Toc399032899" localSheetId="0">'RVU (8)'!#REF!</definedName>
    <definedName name="_Toc399032900" localSheetId="0">'RVU (8)'!#REF!</definedName>
    <definedName name="_Toc399032901" localSheetId="0">'RVU (8)'!#REF!</definedName>
    <definedName name="_Toc399032902" localSheetId="0">'RVU (8)'!#REF!</definedName>
    <definedName name="_Toc399032903" localSheetId="0">'RVU (8)'!#REF!</definedName>
    <definedName name="_Toc399032904" localSheetId="0">'RVU (8)'!#REF!</definedName>
    <definedName name="_Toc399032905" localSheetId="0">'RVU (8)'!#REF!</definedName>
    <definedName name="_Toc399032906" localSheetId="0">'RVU (8)'!#REF!</definedName>
    <definedName name="_Toc399032907" localSheetId="0">'RVU (8)'!#REF!</definedName>
    <definedName name="_Toc399032908" localSheetId="0">'RVU (8)'!#REF!</definedName>
    <definedName name="_Toc399032909" localSheetId="0">'RVU (8)'!#REF!</definedName>
    <definedName name="_Toc399032910" localSheetId="0">'RVU (8)'!#REF!</definedName>
    <definedName name="_Toc399032911" localSheetId="0">'RVU (8)'!#REF!</definedName>
    <definedName name="_Toc399032912" localSheetId="0">'RVU (8)'!#REF!</definedName>
    <definedName name="_Toc399032913" localSheetId="0">'RVU (8)'!#REF!</definedName>
    <definedName name="_Toc399032914" localSheetId="0">'RVU (8)'!#REF!</definedName>
    <definedName name="_Toc399032915" localSheetId="0">'RVU (8)'!#REF!</definedName>
    <definedName name="_Toc399032916" localSheetId="0">'RVU (8)'!#REF!</definedName>
    <definedName name="_Toc399032917" localSheetId="0">'RVU (8)'!#REF!</definedName>
    <definedName name="_Toc399032918" localSheetId="0">'RVU (8)'!#REF!</definedName>
    <definedName name="_Toc399032919" localSheetId="0">'RVU (8)'!#REF!</definedName>
    <definedName name="_Toc399032920" localSheetId="0">'RVU (8)'!#REF!</definedName>
    <definedName name="_Toc399032921" localSheetId="0">'RVU (8)'!#REF!</definedName>
    <definedName name="_Toc399032922" localSheetId="0">'RVU (8)'!#REF!</definedName>
    <definedName name="_Toc399032923" localSheetId="0">'RVU (8)'!#REF!</definedName>
    <definedName name="_Toc399032924" localSheetId="0">'RVU (8)'!#REF!</definedName>
    <definedName name="_Toc399032925" localSheetId="0">'RVU (8)'!#REF!</definedName>
    <definedName name="_Toc399032929" localSheetId="0">'RVU (8)'!#REF!</definedName>
    <definedName name="_Toc399032934" localSheetId="0">'RVU (8)'!#REF!</definedName>
    <definedName name="_Toc399032937" localSheetId="0">'RVU (8)'!#REF!</definedName>
    <definedName name="_Toc399032938" localSheetId="0">'RVU (8)'!#REF!</definedName>
    <definedName name="_Toc399032939" localSheetId="0">'RVU (8)'!#REF!</definedName>
    <definedName name="_Toc399032940" localSheetId="0">'RVU (8)'!#REF!</definedName>
    <definedName name="_Toc399032941" localSheetId="0">'RVU (8)'!#REF!</definedName>
    <definedName name="_Toc399032942" localSheetId="0">'RVU (8)'!#REF!</definedName>
    <definedName name="_Toc399032943" localSheetId="0">'RVU (8)'!#REF!</definedName>
    <definedName name="_Toc399032944" localSheetId="0">'RVU (8)'!#REF!</definedName>
    <definedName name="_Toc399032945" localSheetId="0">'RVU (8)'!#REF!</definedName>
    <definedName name="_Toc399032946" localSheetId="0">'RVU (8)'!#REF!</definedName>
    <definedName name="_Toc399032947" localSheetId="0">'RVU (8)'!#REF!</definedName>
    <definedName name="_Toc399032948" localSheetId="0">'RVU (8)'!#REF!</definedName>
    <definedName name="_Toc399032949" localSheetId="0">'RVU (8)'!#REF!</definedName>
    <definedName name="_Toc399032950" localSheetId="0">'RVU (8)'!#REF!</definedName>
    <definedName name="_Toc399032951" localSheetId="0">'RVU (8)'!#REF!</definedName>
    <definedName name="_Toc399032952" localSheetId="0">'RVU (8)'!#REF!</definedName>
    <definedName name="_Toc399032953" localSheetId="0">'RVU (8)'!#REF!</definedName>
    <definedName name="_Toc399032954" localSheetId="0">'RVU (8)'!#REF!</definedName>
    <definedName name="_Toc399032955" localSheetId="0">'RVU (8)'!#REF!</definedName>
    <definedName name="_Toc399032956" localSheetId="0">'RVU (8)'!#REF!</definedName>
    <definedName name="_Toc399032957" localSheetId="0">'RVU (8)'!#REF!</definedName>
    <definedName name="_Toc399032958" localSheetId="0">'RVU (8)'!#REF!</definedName>
    <definedName name="_Toc399032959" localSheetId="0">'RVU (8)'!#REF!</definedName>
    <definedName name="_Toc399032960" localSheetId="0">'RVU (8)'!#REF!</definedName>
    <definedName name="_Toc399032961" localSheetId="0">'RVU (8)'!#REF!</definedName>
    <definedName name="_Toc399032962" localSheetId="0">'RVU (8)'!#REF!</definedName>
    <definedName name="_Toc399032963" localSheetId="0">'RVU (8)'!#REF!</definedName>
    <definedName name="_Toc399032964" localSheetId="0">'RVU (8)'!#REF!</definedName>
    <definedName name="_Toc399032965" localSheetId="0">'RVU (8)'!#REF!</definedName>
    <definedName name="_Toc399032967" localSheetId="0">'RVU (8)'!#REF!</definedName>
    <definedName name="_Toc399032968" localSheetId="0">'RVU (8)'!#REF!</definedName>
    <definedName name="_Toc399032969" localSheetId="0">'RVU (8)'!#REF!</definedName>
    <definedName name="_Toc399032970" localSheetId="0">'RVU (8)'!#REF!</definedName>
    <definedName name="_Toc399032971" localSheetId="0">'RVU (8)'!#REF!</definedName>
    <definedName name="_Toc399032972" localSheetId="0">'RVU (8)'!#REF!</definedName>
    <definedName name="_Toc399032974" localSheetId="0">'RVU (8)'!#REF!</definedName>
    <definedName name="_Toc399032975" localSheetId="0">'RVU (8)'!#REF!</definedName>
    <definedName name="_Toc399032977" localSheetId="0">'RVU (8)'!#REF!</definedName>
    <definedName name="_Toc399032978" localSheetId="0">'RVU (8)'!#REF!</definedName>
    <definedName name="_Toc399032979" localSheetId="0">'RVU (8)'!#REF!</definedName>
    <definedName name="_Toc399032980" localSheetId="0">'RVU (8)'!#REF!</definedName>
    <definedName name="_Toc399032981" localSheetId="0">'RVU (8)'!#REF!</definedName>
    <definedName name="_Toc399032982" localSheetId="0">'RVU (8)'!#REF!</definedName>
    <definedName name="_Toc399032983" localSheetId="0">'RVU (8)'!#REF!</definedName>
    <definedName name="_Toc399032984" localSheetId="0">'RVU (8)'!#REF!</definedName>
    <definedName name="_Toc399032985" localSheetId="0">'RVU (8)'!#REF!</definedName>
    <definedName name="_Toc399032986" localSheetId="0">'RVU (8)'!#REF!</definedName>
    <definedName name="_Toc399032987" localSheetId="0">'RVU (8)'!#REF!</definedName>
    <definedName name="_Toc399032988" localSheetId="0">'RVU (8)'!#REF!</definedName>
    <definedName name="_Toc399032989" localSheetId="0">'RVU (8)'!#REF!</definedName>
    <definedName name="_Toc399032990" localSheetId="0">'RVU (8)'!#REF!</definedName>
    <definedName name="_Toc399032991" localSheetId="0">'RVU (8)'!#REF!</definedName>
    <definedName name="_Toc399032992" localSheetId="0">'RVU (8)'!#REF!</definedName>
    <definedName name="_Toc399032993" localSheetId="0">'RVU (8)'!#REF!</definedName>
    <definedName name="_Toc399032994" localSheetId="0">'RVU (8)'!#REF!</definedName>
    <definedName name="_Toc399032995" localSheetId="0">'RVU (8)'!#REF!</definedName>
    <definedName name="_Toc399032996" localSheetId="0">'RVU (8)'!#REF!</definedName>
    <definedName name="_Toc399032997" localSheetId="0">'RVU (8)'!#REF!</definedName>
    <definedName name="_Toc399032998" localSheetId="0">'RVU (8)'!#REF!</definedName>
    <definedName name="_Toc399032999" localSheetId="0">'RVU (8)'!#REF!</definedName>
    <definedName name="_Toc399033000" localSheetId="0">'RVU (8)'!#REF!</definedName>
    <definedName name="_Toc399033001" localSheetId="0">'RVU (8)'!#REF!</definedName>
    <definedName name="_Toc399033002" localSheetId="0">'RVU (8)'!#REF!</definedName>
    <definedName name="_Toc399033003" localSheetId="0">'RVU (8)'!#REF!</definedName>
    <definedName name="_Toc399033004" localSheetId="0">'RVU (8)'!#REF!</definedName>
    <definedName name="_Toc399033005" localSheetId="0">'RVU (8)'!#REF!</definedName>
    <definedName name="_Toc399033006" localSheetId="0">'RVU (8)'!#REF!</definedName>
    <definedName name="_Toc399033007" localSheetId="0">'RVU (8)'!#REF!</definedName>
    <definedName name="_Toc399033008" localSheetId="0">'RVU (8)'!#REF!</definedName>
    <definedName name="_Toc399033009" localSheetId="0">'RVU (8)'!#REF!</definedName>
    <definedName name="_Toc399033010" localSheetId="0">'RVU (8)'!#REF!</definedName>
    <definedName name="_Toc399033011" localSheetId="0">'RVU (8)'!#REF!</definedName>
    <definedName name="_Toc399033012" localSheetId="0">'RVU (8)'!#REF!</definedName>
    <definedName name="_Toc399033013" localSheetId="0">'RVU (8)'!#REF!</definedName>
    <definedName name="_Toc399033014" localSheetId="0">'RVU (8)'!#REF!</definedName>
    <definedName name="_Toc399033015" localSheetId="0">'RVU (8)'!#REF!</definedName>
    <definedName name="_Toc399033016" localSheetId="0">'RVU (8)'!#REF!</definedName>
    <definedName name="_Toc399033017" localSheetId="0">'RVU (8)'!#REF!</definedName>
    <definedName name="_Toc399033018" localSheetId="0">'RVU (8)'!#REF!</definedName>
    <definedName name="_Toc399033019" localSheetId="0">'RVU (8)'!#REF!</definedName>
    <definedName name="_Toc399033020" localSheetId="0">'RVU (8)'!#REF!</definedName>
    <definedName name="_Toc399033021" localSheetId="0">'RVU (8)'!#REF!</definedName>
    <definedName name="_Toc399033022" localSheetId="0">'RVU (8)'!#REF!</definedName>
    <definedName name="_Toc399033023" localSheetId="0">'RVU (8)'!#REF!</definedName>
    <definedName name="_Toc399033024" localSheetId="0">'RVU (8)'!#REF!</definedName>
    <definedName name="_Toc399033025" localSheetId="0">'RVU (8)'!#REF!</definedName>
    <definedName name="_Toc399033027" localSheetId="0">'RVU (8)'!#REF!</definedName>
    <definedName name="_Toc399033028" localSheetId="0">'RVU (8)'!#REF!</definedName>
    <definedName name="_Toc399033029" localSheetId="0">'RVU (8)'!#REF!</definedName>
    <definedName name="_Toc399033030" localSheetId="0">'RVU (8)'!#REF!</definedName>
    <definedName name="_Toc399033031" localSheetId="0">'RVU (8)'!#REF!</definedName>
    <definedName name="_Toc399033033" localSheetId="0">'RVU (8)'!#REF!</definedName>
    <definedName name="_Toc399033034" localSheetId="0">'RVU (8)'!#REF!</definedName>
    <definedName name="_Toc399033035" localSheetId="0">'RVU (8)'!#REF!</definedName>
    <definedName name="_Toc399033036" localSheetId="0">'RVU (8)'!#REF!</definedName>
    <definedName name="_Toc399033038" localSheetId="0">'RVU (8)'!#REF!</definedName>
    <definedName name="_Toc399033039" localSheetId="0">'RVU (8)'!#REF!</definedName>
    <definedName name="_Toc399033040" localSheetId="0">'RVU (8)'!#REF!</definedName>
    <definedName name="_Toc399033043" localSheetId="0">'RVU (8)'!#REF!</definedName>
    <definedName name="_Toc399033044" localSheetId="0">'RVU (8)'!#REF!</definedName>
    <definedName name="_Toc399033045" localSheetId="0">'RVU (8)'!#REF!</definedName>
    <definedName name="_Toc399033046" localSheetId="0">'RVU (8)'!#REF!</definedName>
    <definedName name="_Toc399033047" localSheetId="0">'RVU (8)'!#REF!</definedName>
    <definedName name="_Toc399033048" localSheetId="0">'RVU (8)'!#REF!</definedName>
    <definedName name="_Toc399033049" localSheetId="0">'RVU (8)'!#REF!</definedName>
    <definedName name="asdf" localSheetId="0">#REF!</definedName>
    <definedName name="asdf">#REF!</definedName>
    <definedName name="BBBB" localSheetId="0">#REF!</definedName>
    <definedName name="BBBB">#REF!</definedName>
    <definedName name="Bihoshi" localSheetId="0">#REF!</definedName>
    <definedName name="Bihoshi">#REF!</definedName>
    <definedName name="Bihoshi2" localSheetId="0">#REF!</definedName>
    <definedName name="Bihoshi2">#REF!</definedName>
    <definedName name="Bihoshi3" localSheetId="0">#REF!</definedName>
    <definedName name="Bihoshi3">#REF!</definedName>
    <definedName name="Ezafe" localSheetId="0">#REF!</definedName>
    <definedName name="Ezafe">#REF!</definedName>
    <definedName name="_xlnm.Print_Area" localSheetId="0">'RVU (8)'!$B$2:$D$167</definedName>
    <definedName name="qwer" localSheetId="0">#REF!</definedName>
    <definedName name="qwer">#REF!</definedName>
    <definedName name="qwer1" localSheetId="0">#REF!</definedName>
    <definedName name="qwer1">#REF!</definedName>
    <definedName name="qwer2" localSheetId="0">#REF!</definedName>
    <definedName name="qwer2">#REF!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 i="33" l="1"/>
  <c r="C7" i="33"/>
  <c r="B7" i="33"/>
  <c r="F6" i="33"/>
  <c r="F7" i="33" s="1"/>
  <c r="D6" i="33"/>
  <c r="D7" i="33" s="1"/>
  <c r="L4" i="32" l="1"/>
  <c r="I4" i="32"/>
  <c r="O4" i="32" s="1"/>
  <c r="P4" i="32" s="1"/>
  <c r="M4" i="32"/>
  <c r="J4" i="32"/>
  <c r="N4" i="32"/>
  <c r="L5" i="32"/>
  <c r="I5" i="32"/>
  <c r="O5" i="32"/>
  <c r="P5" i="32" s="1"/>
  <c r="M5" i="32"/>
  <c r="J5" i="32"/>
  <c r="N5" i="32" s="1"/>
  <c r="L6" i="32"/>
  <c r="I6" i="32"/>
  <c r="O6" i="32" s="1"/>
  <c r="M6" i="32"/>
  <c r="J6" i="32"/>
  <c r="N6" i="32"/>
  <c r="L7" i="32"/>
  <c r="I7" i="32"/>
  <c r="O7" i="32"/>
  <c r="M7" i="32"/>
  <c r="J7" i="32"/>
  <c r="N7" i="32" s="1"/>
  <c r="P7" i="32"/>
  <c r="L8" i="32"/>
  <c r="I8" i="32"/>
  <c r="O8" i="32" s="1"/>
  <c r="P8" i="32" s="1"/>
  <c r="M8" i="32"/>
  <c r="J8" i="32"/>
  <c r="N8" i="32"/>
  <c r="L9" i="32"/>
  <c r="I9" i="32"/>
  <c r="O9" i="32"/>
  <c r="P9" i="32" s="1"/>
  <c r="M9" i="32"/>
  <c r="J9" i="32"/>
  <c r="N9" i="32" s="1"/>
  <c r="L10" i="32"/>
  <c r="I10" i="32"/>
  <c r="O10" i="32" s="1"/>
  <c r="M10" i="32"/>
  <c r="J10" i="32"/>
  <c r="N10" i="32"/>
  <c r="L11" i="32"/>
  <c r="I11" i="32"/>
  <c r="O11" i="32"/>
  <c r="M11" i="32"/>
  <c r="J11" i="32"/>
  <c r="N11" i="32" s="1"/>
  <c r="P11" i="32"/>
  <c r="L12" i="32"/>
  <c r="I12" i="32"/>
  <c r="O12" i="32" s="1"/>
  <c r="P12" i="32" s="1"/>
  <c r="M12" i="32"/>
  <c r="J12" i="32"/>
  <c r="N12" i="32"/>
  <c r="L13" i="32"/>
  <c r="I13" i="32"/>
  <c r="O13" i="32"/>
  <c r="P13" i="32" s="1"/>
  <c r="M13" i="32"/>
  <c r="J13" i="32"/>
  <c r="N13" i="32" s="1"/>
  <c r="L14" i="32"/>
  <c r="I14" i="32"/>
  <c r="O14" i="32" s="1"/>
  <c r="M14" i="32"/>
  <c r="J14" i="32"/>
  <c r="N14" i="32"/>
  <c r="L15" i="32"/>
  <c r="I15" i="32"/>
  <c r="O15" i="32"/>
  <c r="M15" i="32"/>
  <c r="J15" i="32"/>
  <c r="N15" i="32" s="1"/>
  <c r="P15" i="32"/>
  <c r="L16" i="32"/>
  <c r="I16" i="32"/>
  <c r="O16" i="32" s="1"/>
  <c r="P16" i="32" s="1"/>
  <c r="M16" i="32"/>
  <c r="J16" i="32"/>
  <c r="N16" i="32"/>
  <c r="L17" i="32"/>
  <c r="I17" i="32"/>
  <c r="O17" i="32"/>
  <c r="P17" i="32" s="1"/>
  <c r="M17" i="32"/>
  <c r="J17" i="32"/>
  <c r="N17" i="32" s="1"/>
  <c r="L18" i="32"/>
  <c r="I18" i="32"/>
  <c r="O18" i="32" s="1"/>
  <c r="M18" i="32"/>
  <c r="J18" i="32"/>
  <c r="N18" i="32"/>
  <c r="L19" i="32"/>
  <c r="I19" i="32"/>
  <c r="O19" i="32"/>
  <c r="M19" i="32"/>
  <c r="J19" i="32"/>
  <c r="N19" i="32" s="1"/>
  <c r="P19" i="32"/>
  <c r="L3" i="32"/>
  <c r="I3" i="32"/>
  <c r="O3" i="32" s="1"/>
  <c r="M3" i="32"/>
  <c r="J3" i="32"/>
  <c r="N3" i="32"/>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J4" i="25"/>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G318" i="25"/>
  <c r="L318" i="25"/>
  <c r="J4" i="29"/>
  <c r="J5" i="29"/>
  <c r="J6" i="29"/>
  <c r="J7" i="29"/>
  <c r="J8" i="29"/>
  <c r="J9" i="29"/>
  <c r="J10" i="29"/>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3" i="29"/>
  <c r="J4" i="30"/>
  <c r="J5" i="30"/>
  <c r="J6" i="30"/>
  <c r="J7" i="30"/>
  <c r="J8" i="30"/>
  <c r="J9" i="30"/>
  <c r="J10" i="30"/>
  <c r="J11" i="30"/>
  <c r="J12"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3" i="30"/>
  <c r="I4" i="30"/>
  <c r="I5"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3" i="30"/>
  <c r="J4" i="31"/>
  <c r="J5" i="31"/>
  <c r="J6" i="3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247" i="31"/>
  <c r="J248" i="31"/>
  <c r="J249" i="31"/>
  <c r="J250" i="31"/>
  <c r="J251" i="31"/>
  <c r="J252" i="31"/>
  <c r="J253" i="31"/>
  <c r="J254" i="31"/>
  <c r="J255" i="31"/>
  <c r="J256" i="31"/>
  <c r="J257" i="31"/>
  <c r="J258" i="31"/>
  <c r="J259" i="31"/>
  <c r="J260" i="31"/>
  <c r="J261" i="31"/>
  <c r="J262" i="31"/>
  <c r="J263" i="31"/>
  <c r="J264" i="31"/>
  <c r="J265" i="31"/>
  <c r="J266" i="31"/>
  <c r="J267" i="31"/>
  <c r="J268" i="31"/>
  <c r="J269" i="31"/>
  <c r="J270" i="31"/>
  <c r="J271" i="31"/>
  <c r="J272" i="31"/>
  <c r="J273" i="31"/>
  <c r="J274" i="31"/>
  <c r="J275" i="31"/>
  <c r="J276" i="31"/>
  <c r="J277" i="31"/>
  <c r="J278" i="31"/>
  <c r="J279" i="31"/>
  <c r="J280" i="31"/>
  <c r="J281" i="31"/>
  <c r="J282" i="31"/>
  <c r="J283" i="31"/>
  <c r="J284" i="31"/>
  <c r="J285" i="31"/>
  <c r="J286" i="31"/>
  <c r="J287" i="31"/>
  <c r="J288" i="31"/>
  <c r="J289" i="31"/>
  <c r="J290" i="31"/>
  <c r="J291" i="31"/>
  <c r="J292" i="31"/>
  <c r="J293" i="31"/>
  <c r="J294" i="31"/>
  <c r="J295" i="31"/>
  <c r="J296" i="31"/>
  <c r="J297" i="31"/>
  <c r="J298" i="31"/>
  <c r="J299" i="31"/>
  <c r="J300" i="31"/>
  <c r="J301" i="31"/>
  <c r="J302" i="31"/>
  <c r="J303" i="31"/>
  <c r="J304" i="31"/>
  <c r="J305" i="31"/>
  <c r="J306" i="31"/>
  <c r="J307" i="31"/>
  <c r="J308" i="31"/>
  <c r="J309" i="31"/>
  <c r="J310" i="31"/>
  <c r="J311" i="31"/>
  <c r="J312" i="31"/>
  <c r="J313" i="31"/>
  <c r="J314" i="31"/>
  <c r="J315" i="31"/>
  <c r="J316" i="31"/>
  <c r="J317" i="31"/>
  <c r="J318" i="31"/>
  <c r="J319" i="31"/>
  <c r="J320" i="31"/>
  <c r="J321" i="31"/>
  <c r="J322" i="31"/>
  <c r="J323" i="31"/>
  <c r="J324" i="31"/>
  <c r="J325" i="31"/>
  <c r="J326" i="31"/>
  <c r="J327" i="31"/>
  <c r="J328" i="31"/>
  <c r="J329" i="31"/>
  <c r="J330" i="31"/>
  <c r="J331" i="31"/>
  <c r="J332" i="31"/>
  <c r="J333" i="31"/>
  <c r="J334" i="31"/>
  <c r="J335" i="31"/>
  <c r="J336" i="31"/>
  <c r="J337" i="31"/>
  <c r="J338" i="31"/>
  <c r="J339" i="31"/>
  <c r="J340" i="31"/>
  <c r="J341" i="31"/>
  <c r="J342" i="31"/>
  <c r="J343" i="31"/>
  <c r="J344" i="31"/>
  <c r="J345" i="31"/>
  <c r="J346" i="31"/>
  <c r="J347" i="31"/>
  <c r="J348" i="31"/>
  <c r="J349" i="31"/>
  <c r="J350" i="31"/>
  <c r="J351" i="31"/>
  <c r="J352" i="31"/>
  <c r="J353" i="31"/>
  <c r="J354" i="31"/>
  <c r="J355" i="31"/>
  <c r="J356" i="31"/>
  <c r="J357" i="31"/>
  <c r="J358" i="31"/>
  <c r="J359" i="31"/>
  <c r="J360" i="31"/>
  <c r="J361" i="31"/>
  <c r="J362" i="31"/>
  <c r="J363" i="31"/>
  <c r="J364" i="31"/>
  <c r="J365" i="31"/>
  <c r="J366" i="31"/>
  <c r="J367" i="31"/>
  <c r="J368" i="31"/>
  <c r="J369" i="31"/>
  <c r="J370" i="31"/>
  <c r="J371" i="31"/>
  <c r="J372" i="31"/>
  <c r="J373" i="31"/>
  <c r="J374" i="31"/>
  <c r="J375" i="31"/>
  <c r="J376" i="31"/>
  <c r="J377" i="31"/>
  <c r="J378" i="31"/>
  <c r="J379" i="31"/>
  <c r="J380" i="31"/>
  <c r="J381" i="31"/>
  <c r="J382" i="31"/>
  <c r="J383" i="31"/>
  <c r="J384" i="31"/>
  <c r="J385" i="31"/>
  <c r="J386" i="31"/>
  <c r="J387" i="31"/>
  <c r="J388" i="31"/>
  <c r="J389" i="31"/>
  <c r="J390" i="31"/>
  <c r="J391" i="31"/>
  <c r="J392" i="31"/>
  <c r="J393" i="31"/>
  <c r="J394" i="31"/>
  <c r="J395" i="31"/>
  <c r="J396" i="31"/>
  <c r="J397" i="31"/>
  <c r="J398" i="31"/>
  <c r="J399" i="31"/>
  <c r="J400" i="31"/>
  <c r="J401" i="31"/>
  <c r="J402" i="31"/>
  <c r="J403" i="31"/>
  <c r="J404" i="31"/>
  <c r="J405" i="31"/>
  <c r="J406" i="31"/>
  <c r="J407" i="31"/>
  <c r="J408" i="31"/>
  <c r="J409" i="31"/>
  <c r="J410" i="31"/>
  <c r="J411" i="31"/>
  <c r="J412" i="31"/>
  <c r="J413" i="31"/>
  <c r="J414" i="31"/>
  <c r="J415" i="31"/>
  <c r="J416" i="31"/>
  <c r="J417" i="31"/>
  <c r="J418" i="31"/>
  <c r="J419" i="31"/>
  <c r="J420" i="31"/>
  <c r="J421" i="31"/>
  <c r="J422" i="31"/>
  <c r="J423" i="31"/>
  <c r="J424" i="31"/>
  <c r="J425" i="31"/>
  <c r="J426" i="31"/>
  <c r="J427" i="31"/>
  <c r="J428" i="31"/>
  <c r="J429" i="31"/>
  <c r="J430" i="31"/>
  <c r="J431" i="31"/>
  <c r="J432" i="31"/>
  <c r="J433" i="31"/>
  <c r="J434" i="31"/>
  <c r="J435" i="31"/>
  <c r="J436" i="31"/>
  <c r="J437" i="31"/>
  <c r="J438" i="31"/>
  <c r="J439" i="31"/>
  <c r="J440" i="31"/>
  <c r="J441" i="31"/>
  <c r="J442" i="31"/>
  <c r="J443" i="31"/>
  <c r="J444" i="31"/>
  <c r="J445" i="31"/>
  <c r="J446" i="31"/>
  <c r="J447" i="31"/>
  <c r="J448" i="31"/>
  <c r="J449" i="31"/>
  <c r="J450" i="31"/>
  <c r="J451" i="31"/>
  <c r="J452" i="31"/>
  <c r="J453" i="31"/>
  <c r="J454" i="31"/>
  <c r="J455" i="31"/>
  <c r="J456" i="31"/>
  <c r="J457" i="31"/>
  <c r="J458" i="31"/>
  <c r="J459" i="31"/>
  <c r="J460" i="31"/>
  <c r="J461" i="31"/>
  <c r="J462" i="31"/>
  <c r="J463" i="31"/>
  <c r="J464" i="31"/>
  <c r="J465" i="31"/>
  <c r="J466" i="31"/>
  <c r="J467" i="31"/>
  <c r="J468" i="31"/>
  <c r="J469" i="31"/>
  <c r="J470" i="31"/>
  <c r="J471" i="31"/>
  <c r="J472" i="31"/>
  <c r="J473" i="31"/>
  <c r="J474" i="31"/>
  <c r="J475" i="31"/>
  <c r="J476" i="31"/>
  <c r="J477" i="31"/>
  <c r="J478" i="31"/>
  <c r="J479" i="31"/>
  <c r="J480" i="31"/>
  <c r="J481" i="31"/>
  <c r="J482" i="31"/>
  <c r="J483" i="31"/>
  <c r="J484" i="31"/>
  <c r="J485" i="31"/>
  <c r="J486" i="31"/>
  <c r="J487" i="31"/>
  <c r="J488" i="31"/>
  <c r="J489" i="31"/>
  <c r="J490" i="31"/>
  <c r="J491" i="31"/>
  <c r="J492" i="31"/>
  <c r="J493" i="31"/>
  <c r="J494" i="31"/>
  <c r="J495" i="31"/>
  <c r="J496" i="31"/>
  <c r="J497" i="31"/>
  <c r="J498" i="31"/>
  <c r="J499" i="31"/>
  <c r="J500" i="31"/>
  <c r="J501" i="31"/>
  <c r="J502" i="31"/>
  <c r="J503" i="31"/>
  <c r="J504" i="31"/>
  <c r="J505" i="31"/>
  <c r="J506" i="31"/>
  <c r="J507" i="31"/>
  <c r="J508" i="31"/>
  <c r="J509" i="31"/>
  <c r="J510" i="31"/>
  <c r="J511" i="31"/>
  <c r="J512" i="31"/>
  <c r="J513" i="31"/>
  <c r="J514" i="31"/>
  <c r="J515" i="31"/>
  <c r="J516" i="31"/>
  <c r="J517" i="31"/>
  <c r="J518" i="31"/>
  <c r="J519" i="31"/>
  <c r="J520" i="31"/>
  <c r="J521" i="31"/>
  <c r="J522" i="31"/>
  <c r="J523" i="31"/>
  <c r="J524" i="31"/>
  <c r="J525" i="31"/>
  <c r="J526" i="31"/>
  <c r="J527" i="31"/>
  <c r="J528" i="31"/>
  <c r="J529" i="31"/>
  <c r="J530" i="31"/>
  <c r="J531" i="31"/>
  <c r="J532" i="31"/>
  <c r="J533" i="31"/>
  <c r="J534" i="31"/>
  <c r="J535" i="31"/>
  <c r="J536" i="31"/>
  <c r="J537" i="31"/>
  <c r="J538" i="31"/>
  <c r="J539" i="31"/>
  <c r="J540" i="31"/>
  <c r="J541" i="31"/>
  <c r="J542" i="31"/>
  <c r="J543" i="31"/>
  <c r="J544" i="31"/>
  <c r="J545" i="31"/>
  <c r="J546" i="31"/>
  <c r="J547" i="31"/>
  <c r="J548" i="31"/>
  <c r="J549" i="31"/>
  <c r="J550" i="31"/>
  <c r="J551" i="31"/>
  <c r="J552" i="31"/>
  <c r="J553" i="31"/>
  <c r="J554" i="31"/>
  <c r="J555" i="31"/>
  <c r="J556" i="31"/>
  <c r="J557" i="31"/>
  <c r="J558" i="31"/>
  <c r="J559" i="31"/>
  <c r="J560" i="31"/>
  <c r="J561" i="31"/>
  <c r="J562" i="31"/>
  <c r="J563" i="31"/>
  <c r="J564" i="31"/>
  <c r="J565" i="31"/>
  <c r="J566" i="31"/>
  <c r="J567" i="31"/>
  <c r="J568" i="31"/>
  <c r="J569" i="31"/>
  <c r="J570" i="31"/>
  <c r="J571" i="31"/>
  <c r="J572" i="31"/>
  <c r="J573" i="31"/>
  <c r="J574" i="31"/>
  <c r="J575" i="31"/>
  <c r="J576" i="31"/>
  <c r="J577" i="31"/>
  <c r="J578" i="31"/>
  <c r="J579" i="31"/>
  <c r="J580" i="31"/>
  <c r="J581" i="31"/>
  <c r="J582" i="31"/>
  <c r="J583" i="31"/>
  <c r="J584" i="31"/>
  <c r="J585" i="31"/>
  <c r="J586" i="31"/>
  <c r="J587" i="31"/>
  <c r="J588" i="31"/>
  <c r="J589" i="31"/>
  <c r="J590" i="31"/>
  <c r="J591" i="31"/>
  <c r="J592" i="31"/>
  <c r="J593" i="31"/>
  <c r="J594" i="31"/>
  <c r="J595" i="31"/>
  <c r="J596" i="31"/>
  <c r="J597" i="31"/>
  <c r="J598" i="31"/>
  <c r="J599" i="31"/>
  <c r="J600" i="31"/>
  <c r="J601" i="31"/>
  <c r="J602" i="31"/>
  <c r="J603" i="31"/>
  <c r="J604" i="31"/>
  <c r="J605" i="31"/>
  <c r="J606" i="31"/>
  <c r="J607" i="31"/>
  <c r="J608" i="31"/>
  <c r="J609" i="31"/>
  <c r="J610" i="31"/>
  <c r="J611" i="31"/>
  <c r="J612" i="31"/>
  <c r="J613" i="31"/>
  <c r="J614" i="31"/>
  <c r="J615" i="31"/>
  <c r="J616" i="31"/>
  <c r="J617" i="31"/>
  <c r="J618" i="31"/>
  <c r="J619" i="31"/>
  <c r="J620" i="31"/>
  <c r="J621" i="31"/>
  <c r="J622" i="31"/>
  <c r="J623" i="31"/>
  <c r="J624" i="31"/>
  <c r="J625" i="31"/>
  <c r="J626" i="31"/>
  <c r="J627" i="31"/>
  <c r="J628" i="31"/>
  <c r="J629" i="31"/>
  <c r="J630" i="31"/>
  <c r="J631" i="31"/>
  <c r="J632" i="31"/>
  <c r="J633" i="31"/>
  <c r="J634" i="31"/>
  <c r="J635" i="31"/>
  <c r="J636" i="31"/>
  <c r="J637" i="31"/>
  <c r="J638" i="31"/>
  <c r="J639" i="31"/>
  <c r="J640" i="31"/>
  <c r="J641" i="31"/>
  <c r="J642" i="31"/>
  <c r="J643" i="31"/>
  <c r="J644" i="31"/>
  <c r="J645" i="31"/>
  <c r="J646" i="31"/>
  <c r="J647" i="31"/>
  <c r="J648" i="31"/>
  <c r="J649" i="31"/>
  <c r="J650" i="31"/>
  <c r="J651" i="31"/>
  <c r="J652" i="31"/>
  <c r="J653" i="31"/>
  <c r="J654" i="31"/>
  <c r="J655" i="31"/>
  <c r="J656" i="31"/>
  <c r="J657" i="31"/>
  <c r="J658" i="31"/>
  <c r="J659" i="31"/>
  <c r="J660" i="31"/>
  <c r="J661" i="31"/>
  <c r="J662" i="31"/>
  <c r="J663" i="31"/>
  <c r="J664" i="31"/>
  <c r="J665" i="31"/>
  <c r="J666" i="31"/>
  <c r="J667" i="31"/>
  <c r="J668" i="31"/>
  <c r="J669" i="31"/>
  <c r="J670" i="31"/>
  <c r="J671" i="31"/>
  <c r="J672" i="31"/>
  <c r="J673" i="31"/>
  <c r="J674" i="31"/>
  <c r="J675" i="31"/>
  <c r="J676" i="31"/>
  <c r="J677" i="31"/>
  <c r="J678" i="31"/>
  <c r="J679" i="31"/>
  <c r="J680" i="31"/>
  <c r="J681" i="31"/>
  <c r="J682" i="31"/>
  <c r="J683" i="31"/>
  <c r="J684" i="31"/>
  <c r="J685" i="31"/>
  <c r="J686" i="31"/>
  <c r="J687" i="31"/>
  <c r="J688" i="31"/>
  <c r="J689" i="31"/>
  <c r="J690" i="31"/>
  <c r="J691" i="31"/>
  <c r="J692" i="31"/>
  <c r="J693" i="31"/>
  <c r="J694" i="31"/>
  <c r="J695" i="31"/>
  <c r="J696" i="31"/>
  <c r="J697" i="31"/>
  <c r="J698" i="31"/>
  <c r="J699" i="31"/>
  <c r="J700" i="31"/>
  <c r="J701" i="31"/>
  <c r="J702" i="31"/>
  <c r="J703" i="31"/>
  <c r="J704" i="31"/>
  <c r="J705" i="31"/>
  <c r="J706" i="31"/>
  <c r="J707" i="31"/>
  <c r="J708" i="31"/>
  <c r="J709" i="31"/>
  <c r="J710" i="31"/>
  <c r="J711" i="31"/>
  <c r="J712" i="31"/>
  <c r="J713" i="31"/>
  <c r="J714" i="31"/>
  <c r="J715" i="31"/>
  <c r="J716" i="31"/>
  <c r="J717" i="31"/>
  <c r="J718" i="31"/>
  <c r="J719" i="31"/>
  <c r="J720" i="31"/>
  <c r="J721" i="31"/>
  <c r="J722" i="31"/>
  <c r="J723" i="31"/>
  <c r="J724" i="31"/>
  <c r="J725" i="31"/>
  <c r="J726" i="31"/>
  <c r="J727" i="31"/>
  <c r="J728" i="31"/>
  <c r="J729" i="31"/>
  <c r="J730" i="31"/>
  <c r="J731" i="31"/>
  <c r="J732" i="31"/>
  <c r="J733" i="31"/>
  <c r="J734" i="31"/>
  <c r="J735" i="31"/>
  <c r="J736" i="31"/>
  <c r="J737" i="31"/>
  <c r="J738" i="31"/>
  <c r="J739" i="31"/>
  <c r="J740" i="31"/>
  <c r="J741" i="31"/>
  <c r="J742" i="31"/>
  <c r="J743" i="31"/>
  <c r="J744" i="31"/>
  <c r="J745" i="31"/>
  <c r="J746" i="31"/>
  <c r="J747" i="31"/>
  <c r="J748" i="31"/>
  <c r="J749" i="31"/>
  <c r="J750" i="31"/>
  <c r="J751" i="31"/>
  <c r="J752" i="31"/>
  <c r="J753" i="31"/>
  <c r="J754" i="31"/>
  <c r="J755" i="31"/>
  <c r="J756" i="31"/>
  <c r="J757" i="31"/>
  <c r="J758" i="31"/>
  <c r="J759" i="31"/>
  <c r="J760" i="31"/>
  <c r="J761" i="31"/>
  <c r="J762" i="31"/>
  <c r="J763" i="31"/>
  <c r="J764" i="31"/>
  <c r="J765" i="31"/>
  <c r="J766" i="31"/>
  <c r="J767" i="31"/>
  <c r="J768" i="31"/>
  <c r="J769" i="31"/>
  <c r="J770" i="31"/>
  <c r="J771" i="31"/>
  <c r="J772" i="31"/>
  <c r="J773" i="31"/>
  <c r="J774" i="31"/>
  <c r="J775" i="31"/>
  <c r="J776" i="31"/>
  <c r="J777" i="31"/>
  <c r="J778" i="31"/>
  <c r="J779" i="31"/>
  <c r="J780" i="31"/>
  <c r="J781" i="31"/>
  <c r="J782" i="31"/>
  <c r="J783" i="31"/>
  <c r="J784" i="31"/>
  <c r="J785" i="31"/>
  <c r="J786" i="31"/>
  <c r="J787" i="31"/>
  <c r="J788" i="31"/>
  <c r="J789" i="31"/>
  <c r="J790" i="31"/>
  <c r="J791" i="31"/>
  <c r="J792" i="31"/>
  <c r="J793" i="31"/>
  <c r="J794" i="31"/>
  <c r="J795" i="31"/>
  <c r="J796" i="31"/>
  <c r="J797" i="31"/>
  <c r="J798" i="31"/>
  <c r="J799" i="31"/>
  <c r="J800" i="31"/>
  <c r="J801" i="31"/>
  <c r="J802" i="31"/>
  <c r="J803" i="31"/>
  <c r="J804" i="31"/>
  <c r="J805" i="31"/>
  <c r="J806" i="31"/>
  <c r="J807" i="31"/>
  <c r="J808" i="31"/>
  <c r="J809" i="31"/>
  <c r="J810" i="31"/>
  <c r="J811" i="31"/>
  <c r="J812" i="31"/>
  <c r="J813" i="31"/>
  <c r="J814" i="31"/>
  <c r="J815" i="31"/>
  <c r="J816" i="31"/>
  <c r="J817" i="31"/>
  <c r="J818" i="31"/>
  <c r="J819" i="31"/>
  <c r="J820" i="31"/>
  <c r="J821" i="31"/>
  <c r="J822" i="31"/>
  <c r="J823" i="31"/>
  <c r="J824" i="31"/>
  <c r="J825" i="31"/>
  <c r="J826" i="31"/>
  <c r="J827" i="31"/>
  <c r="J828" i="31"/>
  <c r="J829" i="31"/>
  <c r="J830" i="31"/>
  <c r="J831" i="31"/>
  <c r="J832" i="31"/>
  <c r="J833" i="31"/>
  <c r="J834" i="31"/>
  <c r="J835" i="31"/>
  <c r="J836" i="31"/>
  <c r="J837" i="31"/>
  <c r="J838" i="31"/>
  <c r="J839" i="31"/>
  <c r="J840" i="31"/>
  <c r="J841" i="31"/>
  <c r="J842" i="31"/>
  <c r="J843" i="31"/>
  <c r="J844" i="31"/>
  <c r="J845" i="31"/>
  <c r="J846" i="31"/>
  <c r="J847" i="31"/>
  <c r="J848" i="31"/>
  <c r="J849" i="31"/>
  <c r="J850" i="31"/>
  <c r="J851" i="31"/>
  <c r="J852" i="31"/>
  <c r="J853" i="31"/>
  <c r="J854" i="31"/>
  <c r="J855" i="31"/>
  <c r="J856" i="31"/>
  <c r="J857" i="31"/>
  <c r="J858" i="31"/>
  <c r="J859" i="31"/>
  <c r="J860" i="31"/>
  <c r="J861" i="31"/>
  <c r="J862" i="31"/>
  <c r="J863" i="31"/>
  <c r="J864" i="31"/>
  <c r="J865" i="31"/>
  <c r="J866" i="31"/>
  <c r="J867" i="31"/>
  <c r="J868" i="31"/>
  <c r="J869" i="31"/>
  <c r="J870" i="31"/>
  <c r="J871" i="31"/>
  <c r="J872" i="31"/>
  <c r="J873" i="31"/>
  <c r="J874" i="31"/>
  <c r="J875" i="31"/>
  <c r="J876" i="31"/>
  <c r="J877" i="31"/>
  <c r="J878" i="31"/>
  <c r="J879" i="31"/>
  <c r="J880" i="31"/>
  <c r="J881" i="31"/>
  <c r="J882" i="31"/>
  <c r="J883" i="31"/>
  <c r="J884" i="31"/>
  <c r="J885" i="31"/>
  <c r="J886" i="31"/>
  <c r="J887" i="31"/>
  <c r="J888" i="31"/>
  <c r="J889" i="31"/>
  <c r="J890" i="31"/>
  <c r="J891" i="31"/>
  <c r="J892" i="31"/>
  <c r="J893" i="31"/>
  <c r="J894" i="31"/>
  <c r="J895" i="31"/>
  <c r="J896" i="31"/>
  <c r="J897" i="31"/>
  <c r="J898" i="31"/>
  <c r="J899" i="31"/>
  <c r="J900" i="31"/>
  <c r="J901" i="31"/>
  <c r="J902" i="31"/>
  <c r="J903" i="31"/>
  <c r="J904" i="31"/>
  <c r="J905" i="31"/>
  <c r="J906" i="31"/>
  <c r="J907" i="31"/>
  <c r="J908" i="31"/>
  <c r="J909" i="31"/>
  <c r="J910" i="31"/>
  <c r="J911" i="31"/>
  <c r="J912" i="31"/>
  <c r="J913" i="31"/>
  <c r="J914" i="31"/>
  <c r="J915" i="31"/>
  <c r="J916" i="31"/>
  <c r="J917" i="31"/>
  <c r="J918" i="31"/>
  <c r="J919" i="31"/>
  <c r="J920" i="31"/>
  <c r="J921" i="31"/>
  <c r="J922" i="31"/>
  <c r="J923" i="31"/>
  <c r="J924" i="31"/>
  <c r="J925" i="31"/>
  <c r="J926" i="31"/>
  <c r="J927" i="31"/>
  <c r="J928" i="31"/>
  <c r="J929" i="31"/>
  <c r="J930" i="31"/>
  <c r="J931" i="31"/>
  <c r="J932" i="31"/>
  <c r="J933" i="31"/>
  <c r="J934" i="31"/>
  <c r="J935" i="31"/>
  <c r="J936" i="31"/>
  <c r="J937" i="31"/>
  <c r="J938" i="31"/>
  <c r="J939" i="31"/>
  <c r="J940" i="31"/>
  <c r="J941" i="31"/>
  <c r="J942" i="31"/>
  <c r="J943" i="31"/>
  <c r="J944" i="31"/>
  <c r="J945" i="31"/>
  <c r="J946" i="31"/>
  <c r="J947" i="31"/>
  <c r="J948" i="31"/>
  <c r="J949" i="31"/>
  <c r="J950" i="31"/>
  <c r="J951" i="31"/>
  <c r="J952" i="31"/>
  <c r="J953" i="31"/>
  <c r="J954" i="31"/>
  <c r="J955" i="31"/>
  <c r="J956" i="31"/>
  <c r="J957" i="31"/>
  <c r="J958" i="31"/>
  <c r="J959" i="31"/>
  <c r="J960" i="31"/>
  <c r="J961" i="31"/>
  <c r="J962" i="31"/>
  <c r="J963" i="31"/>
  <c r="J964" i="31"/>
  <c r="J965" i="31"/>
  <c r="J966" i="31"/>
  <c r="J967" i="31"/>
  <c r="J968" i="31"/>
  <c r="J969" i="31"/>
  <c r="J970" i="31"/>
  <c r="J971" i="31"/>
  <c r="J972" i="31"/>
  <c r="J973" i="31"/>
  <c r="J974" i="31"/>
  <c r="J975" i="31"/>
  <c r="J976" i="31"/>
  <c r="J977" i="31"/>
  <c r="J978" i="31"/>
  <c r="J979" i="31"/>
  <c r="J980" i="31"/>
  <c r="J981" i="31"/>
  <c r="J982" i="31"/>
  <c r="J983" i="31"/>
  <c r="J984" i="31"/>
  <c r="J985" i="31"/>
  <c r="J986" i="31"/>
  <c r="J987" i="31"/>
  <c r="J988" i="31"/>
  <c r="J989" i="31"/>
  <c r="J990" i="31"/>
  <c r="J991" i="31"/>
  <c r="J992" i="31"/>
  <c r="J993" i="31"/>
  <c r="J994" i="31"/>
  <c r="J995" i="31"/>
  <c r="J996" i="31"/>
  <c r="J997" i="31"/>
  <c r="J998" i="31"/>
  <c r="J999" i="31"/>
  <c r="J1000" i="31"/>
  <c r="J1001" i="31"/>
  <c r="J1002" i="31"/>
  <c r="J1003" i="31"/>
  <c r="J1004" i="31"/>
  <c r="J1005" i="31"/>
  <c r="J1006" i="31"/>
  <c r="J1007" i="31"/>
  <c r="J1008" i="31"/>
  <c r="J1009" i="31"/>
  <c r="J1010" i="31"/>
  <c r="J1011" i="31"/>
  <c r="J1012" i="31"/>
  <c r="J1013" i="31"/>
  <c r="J1014" i="31"/>
  <c r="J1015" i="31"/>
  <c r="J1016" i="31"/>
  <c r="J1017" i="31"/>
  <c r="J1018" i="31"/>
  <c r="J1019" i="31"/>
  <c r="J1020" i="31"/>
  <c r="J1021" i="31"/>
  <c r="J1022" i="31"/>
  <c r="J1023" i="31"/>
  <c r="J1024" i="31"/>
  <c r="J1025" i="31"/>
  <c r="J1026" i="31"/>
  <c r="J1027" i="31"/>
  <c r="J1028" i="31"/>
  <c r="J1029" i="31"/>
  <c r="J1030" i="31"/>
  <c r="J1031" i="31"/>
  <c r="J1032" i="31"/>
  <c r="J1033" i="31"/>
  <c r="J1034" i="31"/>
  <c r="J1035" i="31"/>
  <c r="J1036" i="31"/>
  <c r="J1037" i="31"/>
  <c r="J1038" i="31"/>
  <c r="J1039" i="31"/>
  <c r="J1040" i="31"/>
  <c r="J1041" i="31"/>
  <c r="J1042" i="31"/>
  <c r="J1043" i="31"/>
  <c r="J1044" i="31"/>
  <c r="J1045" i="31"/>
  <c r="J1046" i="31"/>
  <c r="J1047" i="31"/>
  <c r="J1048" i="31"/>
  <c r="J1049" i="31"/>
  <c r="J1050" i="31"/>
  <c r="J1051" i="31"/>
  <c r="J1052" i="31"/>
  <c r="J1053" i="31"/>
  <c r="J1054" i="31"/>
  <c r="J1055" i="31"/>
  <c r="J1056" i="31"/>
  <c r="J1057" i="31"/>
  <c r="J1058" i="31"/>
  <c r="J1059" i="31"/>
  <c r="J1060" i="31"/>
  <c r="J1061" i="31"/>
  <c r="J1062" i="31"/>
  <c r="J1063" i="31"/>
  <c r="J1064" i="31"/>
  <c r="J1065" i="31"/>
  <c r="J1066" i="31"/>
  <c r="J1067" i="31"/>
  <c r="J1068" i="31"/>
  <c r="J1069" i="31"/>
  <c r="J1070" i="31"/>
  <c r="J1071" i="31"/>
  <c r="J1072" i="31"/>
  <c r="J1073" i="31"/>
  <c r="J1074" i="31"/>
  <c r="J1075" i="31"/>
  <c r="J1076" i="31"/>
  <c r="J1077" i="31"/>
  <c r="J1078" i="31"/>
  <c r="J1079" i="31"/>
  <c r="J1080" i="31"/>
  <c r="J1081" i="31"/>
  <c r="J1082" i="31"/>
  <c r="J1083" i="31"/>
  <c r="J1084" i="31"/>
  <c r="J1085" i="31"/>
  <c r="J1086" i="31"/>
  <c r="J1087" i="31"/>
  <c r="J1088" i="31"/>
  <c r="J1089" i="31"/>
  <c r="J1090" i="31"/>
  <c r="J1091" i="31"/>
  <c r="J1092" i="31"/>
  <c r="J1093" i="31"/>
  <c r="J1094" i="31"/>
  <c r="J1095" i="31"/>
  <c r="J1096" i="31"/>
  <c r="J1097" i="31"/>
  <c r="J1098" i="31"/>
  <c r="J1099" i="31"/>
  <c r="J1100" i="31"/>
  <c r="J1101" i="31"/>
  <c r="J1102" i="31"/>
  <c r="J1103" i="31"/>
  <c r="J1104" i="31"/>
  <c r="J1105" i="31"/>
  <c r="J1106" i="31"/>
  <c r="J1107" i="31"/>
  <c r="J1108" i="31"/>
  <c r="J1109" i="31"/>
  <c r="J1110" i="31"/>
  <c r="J1111" i="31"/>
  <c r="J1112" i="31"/>
  <c r="J1113" i="31"/>
  <c r="J1114" i="31"/>
  <c r="J1115" i="31"/>
  <c r="J1116" i="31"/>
  <c r="J1117" i="31"/>
  <c r="J1118" i="31"/>
  <c r="J1119" i="31"/>
  <c r="J1120" i="31"/>
  <c r="J1121" i="31"/>
  <c r="J1122" i="31"/>
  <c r="J1123" i="31"/>
  <c r="J1124" i="31"/>
  <c r="J3" i="31"/>
  <c r="I4" i="31"/>
  <c r="I5" i="31"/>
  <c r="I6" i="31"/>
  <c r="I7"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I528" i="31"/>
  <c r="I529" i="31"/>
  <c r="I530" i="31"/>
  <c r="I531" i="31"/>
  <c r="I532" i="31"/>
  <c r="I533" i="31"/>
  <c r="I534" i="31"/>
  <c r="I535" i="31"/>
  <c r="I536" i="31"/>
  <c r="I537" i="31"/>
  <c r="I538" i="31"/>
  <c r="I539" i="31"/>
  <c r="I540" i="31"/>
  <c r="I541" i="31"/>
  <c r="I542" i="31"/>
  <c r="I543" i="31"/>
  <c r="I544" i="31"/>
  <c r="I545" i="31"/>
  <c r="I546" i="31"/>
  <c r="I547" i="31"/>
  <c r="I548" i="31"/>
  <c r="I549" i="31"/>
  <c r="I550" i="31"/>
  <c r="I551" i="31"/>
  <c r="I552" i="31"/>
  <c r="I553" i="31"/>
  <c r="I554" i="31"/>
  <c r="I555" i="31"/>
  <c r="I556" i="31"/>
  <c r="I557" i="31"/>
  <c r="I558" i="31"/>
  <c r="I559" i="31"/>
  <c r="I560" i="31"/>
  <c r="I561" i="31"/>
  <c r="I562" i="31"/>
  <c r="I563" i="31"/>
  <c r="I564" i="31"/>
  <c r="I565" i="31"/>
  <c r="I566" i="31"/>
  <c r="I567" i="31"/>
  <c r="I568" i="31"/>
  <c r="I569" i="31"/>
  <c r="I570" i="31"/>
  <c r="I571" i="31"/>
  <c r="I572" i="31"/>
  <c r="I573" i="31"/>
  <c r="I574" i="31"/>
  <c r="I575" i="31"/>
  <c r="I576" i="31"/>
  <c r="I577" i="31"/>
  <c r="I578" i="31"/>
  <c r="I579" i="31"/>
  <c r="I580" i="31"/>
  <c r="I581" i="31"/>
  <c r="I582" i="31"/>
  <c r="I583" i="31"/>
  <c r="I584" i="31"/>
  <c r="I585" i="31"/>
  <c r="I586" i="31"/>
  <c r="I587" i="31"/>
  <c r="I588" i="31"/>
  <c r="I589" i="31"/>
  <c r="I590" i="31"/>
  <c r="I591" i="31"/>
  <c r="I592" i="31"/>
  <c r="I593" i="31"/>
  <c r="I594" i="31"/>
  <c r="I595" i="31"/>
  <c r="I596" i="31"/>
  <c r="I597" i="31"/>
  <c r="I598" i="31"/>
  <c r="I599" i="31"/>
  <c r="I600" i="31"/>
  <c r="I601" i="31"/>
  <c r="I602" i="31"/>
  <c r="I603" i="31"/>
  <c r="I604" i="31"/>
  <c r="I605" i="31"/>
  <c r="I606" i="31"/>
  <c r="I607" i="31"/>
  <c r="I608" i="31"/>
  <c r="I609" i="31"/>
  <c r="I610" i="31"/>
  <c r="I611" i="31"/>
  <c r="I612" i="31"/>
  <c r="I613" i="31"/>
  <c r="I614" i="31"/>
  <c r="I615" i="31"/>
  <c r="I616" i="31"/>
  <c r="I617" i="31"/>
  <c r="I618" i="31"/>
  <c r="I619" i="31"/>
  <c r="I620" i="31"/>
  <c r="I621" i="31"/>
  <c r="I622" i="31"/>
  <c r="I623" i="31"/>
  <c r="I624" i="31"/>
  <c r="I625" i="31"/>
  <c r="I626" i="31"/>
  <c r="I627" i="31"/>
  <c r="I628" i="31"/>
  <c r="I629" i="31"/>
  <c r="I630" i="31"/>
  <c r="I631" i="31"/>
  <c r="I632" i="31"/>
  <c r="I633" i="31"/>
  <c r="I634" i="31"/>
  <c r="I635" i="31"/>
  <c r="I636" i="31"/>
  <c r="I637" i="31"/>
  <c r="I638" i="31"/>
  <c r="I639" i="31"/>
  <c r="I640" i="31"/>
  <c r="I641" i="31"/>
  <c r="I642" i="31"/>
  <c r="I643" i="31"/>
  <c r="I644" i="31"/>
  <c r="I645" i="31"/>
  <c r="I646" i="31"/>
  <c r="I647" i="31"/>
  <c r="I648" i="31"/>
  <c r="I649" i="31"/>
  <c r="I650" i="31"/>
  <c r="I651" i="31"/>
  <c r="I652" i="31"/>
  <c r="I653" i="31"/>
  <c r="I654" i="31"/>
  <c r="I655" i="31"/>
  <c r="I656" i="31"/>
  <c r="I657" i="31"/>
  <c r="I658" i="31"/>
  <c r="I659" i="31"/>
  <c r="I660" i="31"/>
  <c r="I661" i="31"/>
  <c r="I662" i="31"/>
  <c r="I663" i="31"/>
  <c r="I664" i="31"/>
  <c r="I665" i="31"/>
  <c r="I666" i="31"/>
  <c r="I667" i="31"/>
  <c r="I668" i="31"/>
  <c r="I669" i="31"/>
  <c r="I670" i="31"/>
  <c r="I671" i="31"/>
  <c r="I672" i="31"/>
  <c r="I673" i="31"/>
  <c r="I674" i="31"/>
  <c r="I675" i="31"/>
  <c r="I676" i="31"/>
  <c r="I677" i="31"/>
  <c r="I678" i="31"/>
  <c r="I679" i="31"/>
  <c r="I680" i="31"/>
  <c r="I681" i="31"/>
  <c r="I682" i="31"/>
  <c r="I683" i="31"/>
  <c r="I684" i="31"/>
  <c r="I685" i="31"/>
  <c r="I686" i="31"/>
  <c r="I687" i="31"/>
  <c r="I688" i="31"/>
  <c r="I689" i="31"/>
  <c r="I690" i="31"/>
  <c r="I691" i="31"/>
  <c r="I692" i="31"/>
  <c r="I693" i="31"/>
  <c r="I694" i="31"/>
  <c r="I695" i="31"/>
  <c r="I696" i="31"/>
  <c r="I697" i="31"/>
  <c r="I698" i="31"/>
  <c r="I699" i="31"/>
  <c r="I700" i="31"/>
  <c r="I701" i="31"/>
  <c r="I702" i="31"/>
  <c r="I703" i="31"/>
  <c r="I704" i="31"/>
  <c r="I705" i="31"/>
  <c r="I706" i="31"/>
  <c r="I707" i="31"/>
  <c r="I708" i="31"/>
  <c r="I709" i="31"/>
  <c r="I710" i="31"/>
  <c r="I711" i="31"/>
  <c r="I712" i="31"/>
  <c r="I713" i="31"/>
  <c r="I714" i="31"/>
  <c r="I715" i="31"/>
  <c r="I716" i="31"/>
  <c r="I717" i="31"/>
  <c r="I718" i="31"/>
  <c r="I719" i="31"/>
  <c r="I720" i="31"/>
  <c r="I721" i="31"/>
  <c r="I722" i="31"/>
  <c r="I723" i="31"/>
  <c r="I724" i="31"/>
  <c r="I725" i="31"/>
  <c r="I726" i="31"/>
  <c r="I727" i="31"/>
  <c r="I728" i="31"/>
  <c r="I729" i="31"/>
  <c r="I730" i="31"/>
  <c r="I731" i="31"/>
  <c r="I732" i="31"/>
  <c r="I733" i="31"/>
  <c r="I734" i="31"/>
  <c r="I735" i="31"/>
  <c r="I736" i="31"/>
  <c r="I737" i="31"/>
  <c r="I738" i="31"/>
  <c r="I739" i="31"/>
  <c r="I740" i="31"/>
  <c r="I741" i="31"/>
  <c r="I742" i="31"/>
  <c r="I743" i="31"/>
  <c r="I744" i="31"/>
  <c r="I745" i="31"/>
  <c r="I746" i="31"/>
  <c r="I747" i="31"/>
  <c r="I748" i="31"/>
  <c r="I749" i="31"/>
  <c r="I750" i="31"/>
  <c r="I751" i="31"/>
  <c r="I752" i="31"/>
  <c r="I753" i="31"/>
  <c r="I754" i="31"/>
  <c r="I755" i="31"/>
  <c r="I756" i="31"/>
  <c r="I757" i="31"/>
  <c r="I758" i="31"/>
  <c r="I759" i="31"/>
  <c r="I760" i="31"/>
  <c r="I761" i="31"/>
  <c r="I762" i="31"/>
  <c r="I763" i="31"/>
  <c r="I764" i="31"/>
  <c r="I765" i="31"/>
  <c r="I766" i="31"/>
  <c r="I767" i="31"/>
  <c r="I768" i="31"/>
  <c r="I769" i="31"/>
  <c r="I770" i="31"/>
  <c r="I771" i="31"/>
  <c r="I772" i="31"/>
  <c r="I773" i="31"/>
  <c r="I774" i="31"/>
  <c r="I775" i="31"/>
  <c r="I776" i="31"/>
  <c r="I777" i="31"/>
  <c r="I778" i="31"/>
  <c r="I779" i="31"/>
  <c r="I780" i="31"/>
  <c r="I781" i="31"/>
  <c r="I782" i="31"/>
  <c r="I783" i="31"/>
  <c r="I784" i="31"/>
  <c r="I785" i="31"/>
  <c r="I786" i="31"/>
  <c r="I787" i="31"/>
  <c r="I788" i="31"/>
  <c r="I789" i="31"/>
  <c r="I790" i="31"/>
  <c r="I791" i="31"/>
  <c r="I792" i="31"/>
  <c r="I793" i="31"/>
  <c r="I794" i="31"/>
  <c r="I795" i="31"/>
  <c r="I796" i="31"/>
  <c r="I797" i="31"/>
  <c r="I798" i="31"/>
  <c r="I799" i="31"/>
  <c r="I800" i="31"/>
  <c r="I801" i="31"/>
  <c r="I802" i="31"/>
  <c r="I803" i="31"/>
  <c r="I804" i="31"/>
  <c r="I805" i="31"/>
  <c r="I806" i="31"/>
  <c r="I807" i="31"/>
  <c r="I808" i="31"/>
  <c r="I809" i="31"/>
  <c r="I810" i="31"/>
  <c r="I811" i="31"/>
  <c r="I812" i="31"/>
  <c r="I813" i="31"/>
  <c r="I814" i="31"/>
  <c r="I815" i="31"/>
  <c r="I816" i="31"/>
  <c r="I817" i="31"/>
  <c r="I818" i="31"/>
  <c r="I819" i="31"/>
  <c r="I820" i="31"/>
  <c r="I821" i="31"/>
  <c r="I822" i="31"/>
  <c r="I823" i="31"/>
  <c r="I824" i="31"/>
  <c r="I825" i="31"/>
  <c r="I826" i="31"/>
  <c r="I827" i="31"/>
  <c r="I828" i="31"/>
  <c r="I829" i="31"/>
  <c r="I830" i="31"/>
  <c r="I831" i="31"/>
  <c r="I832" i="31"/>
  <c r="I833" i="31"/>
  <c r="I834" i="31"/>
  <c r="I835" i="31"/>
  <c r="I836" i="31"/>
  <c r="I837" i="31"/>
  <c r="I838" i="31"/>
  <c r="I839" i="31"/>
  <c r="I840" i="31"/>
  <c r="I841" i="31"/>
  <c r="I842" i="31"/>
  <c r="I843" i="31"/>
  <c r="I844" i="31"/>
  <c r="I845" i="31"/>
  <c r="I846" i="31"/>
  <c r="I847" i="31"/>
  <c r="I848" i="31"/>
  <c r="I849" i="31"/>
  <c r="I850" i="31"/>
  <c r="I851" i="31"/>
  <c r="I852" i="31"/>
  <c r="I853" i="31"/>
  <c r="I854" i="31"/>
  <c r="I855" i="31"/>
  <c r="I856" i="31"/>
  <c r="I857" i="31"/>
  <c r="I858" i="31"/>
  <c r="I859" i="31"/>
  <c r="I860" i="31"/>
  <c r="I861" i="31"/>
  <c r="I862" i="31"/>
  <c r="I863" i="31"/>
  <c r="I864" i="31"/>
  <c r="I865" i="31"/>
  <c r="I866" i="31"/>
  <c r="I867" i="31"/>
  <c r="I868" i="31"/>
  <c r="I869" i="31"/>
  <c r="I870" i="31"/>
  <c r="I871" i="31"/>
  <c r="I872" i="31"/>
  <c r="I873" i="31"/>
  <c r="I874" i="31"/>
  <c r="I875" i="31"/>
  <c r="I876" i="31"/>
  <c r="I877" i="31"/>
  <c r="I878" i="31"/>
  <c r="I879" i="31"/>
  <c r="I880" i="31"/>
  <c r="I881" i="31"/>
  <c r="I882" i="31"/>
  <c r="I883" i="31"/>
  <c r="I884" i="31"/>
  <c r="I885" i="31"/>
  <c r="I886" i="31"/>
  <c r="I887" i="31"/>
  <c r="I888" i="31"/>
  <c r="I889" i="31"/>
  <c r="I890" i="31"/>
  <c r="I891" i="31"/>
  <c r="I892" i="31"/>
  <c r="I893" i="31"/>
  <c r="I894" i="31"/>
  <c r="I895" i="31"/>
  <c r="I896" i="31"/>
  <c r="I897" i="31"/>
  <c r="I898" i="31"/>
  <c r="I899" i="31"/>
  <c r="I900" i="31"/>
  <c r="I901" i="31"/>
  <c r="I902" i="31"/>
  <c r="I903" i="31"/>
  <c r="I904" i="31"/>
  <c r="I905" i="31"/>
  <c r="I906" i="31"/>
  <c r="I907" i="31"/>
  <c r="I908" i="31"/>
  <c r="I909" i="31"/>
  <c r="I910" i="31"/>
  <c r="I911" i="31"/>
  <c r="I912" i="31"/>
  <c r="I913" i="31"/>
  <c r="I914" i="31"/>
  <c r="I915" i="31"/>
  <c r="I916" i="31"/>
  <c r="I917" i="31"/>
  <c r="I918" i="31"/>
  <c r="I919" i="31"/>
  <c r="I920" i="31"/>
  <c r="I921" i="31"/>
  <c r="I922" i="31"/>
  <c r="I923" i="31"/>
  <c r="I924" i="31"/>
  <c r="I925" i="31"/>
  <c r="I926" i="31"/>
  <c r="I927" i="31"/>
  <c r="I928" i="31"/>
  <c r="I929" i="31"/>
  <c r="I930" i="31"/>
  <c r="I931" i="31"/>
  <c r="I932" i="31"/>
  <c r="I933" i="31"/>
  <c r="I934" i="31"/>
  <c r="I935" i="31"/>
  <c r="I936" i="31"/>
  <c r="I937" i="31"/>
  <c r="I938" i="31"/>
  <c r="I939" i="31"/>
  <c r="I940" i="31"/>
  <c r="I941" i="31"/>
  <c r="I942" i="31"/>
  <c r="I943" i="31"/>
  <c r="I944" i="31"/>
  <c r="I945" i="31"/>
  <c r="I946" i="31"/>
  <c r="I947" i="31"/>
  <c r="I948" i="31"/>
  <c r="I949" i="31"/>
  <c r="I950" i="31"/>
  <c r="I951" i="31"/>
  <c r="I952" i="31"/>
  <c r="I953" i="31"/>
  <c r="I954" i="31"/>
  <c r="I955" i="31"/>
  <c r="I956" i="31"/>
  <c r="I957" i="31"/>
  <c r="I958" i="31"/>
  <c r="I959" i="31"/>
  <c r="I960" i="31"/>
  <c r="I961" i="31"/>
  <c r="I962" i="31"/>
  <c r="I963" i="31"/>
  <c r="I964" i="31"/>
  <c r="I965" i="31"/>
  <c r="I966" i="31"/>
  <c r="I967" i="31"/>
  <c r="I968" i="31"/>
  <c r="I969" i="31"/>
  <c r="I970" i="31"/>
  <c r="I971" i="31"/>
  <c r="I972" i="31"/>
  <c r="I973" i="31"/>
  <c r="I974" i="31"/>
  <c r="I975" i="31"/>
  <c r="I976" i="31"/>
  <c r="I977" i="31"/>
  <c r="I978" i="31"/>
  <c r="I979" i="31"/>
  <c r="I980" i="31"/>
  <c r="I981" i="31"/>
  <c r="I982" i="31"/>
  <c r="I983" i="31"/>
  <c r="I984" i="31"/>
  <c r="I985" i="31"/>
  <c r="I986" i="31"/>
  <c r="I987" i="31"/>
  <c r="I988" i="31"/>
  <c r="I989" i="31"/>
  <c r="I990" i="31"/>
  <c r="I991" i="31"/>
  <c r="I992" i="31"/>
  <c r="I993" i="31"/>
  <c r="I994" i="31"/>
  <c r="I995" i="31"/>
  <c r="I996" i="31"/>
  <c r="I997" i="31"/>
  <c r="I998" i="31"/>
  <c r="I999" i="31"/>
  <c r="I1000" i="31"/>
  <c r="I1001" i="31"/>
  <c r="I1002" i="31"/>
  <c r="I1003" i="31"/>
  <c r="I1004" i="31"/>
  <c r="I1005" i="31"/>
  <c r="I1006" i="31"/>
  <c r="I1007" i="31"/>
  <c r="I1008" i="31"/>
  <c r="I1009" i="31"/>
  <c r="I1010" i="31"/>
  <c r="I1011" i="31"/>
  <c r="I1012" i="31"/>
  <c r="I1013" i="31"/>
  <c r="I1014" i="31"/>
  <c r="I1015" i="31"/>
  <c r="I1016" i="31"/>
  <c r="I1017" i="31"/>
  <c r="I1018" i="31"/>
  <c r="I1019" i="31"/>
  <c r="I1020" i="31"/>
  <c r="I1021" i="31"/>
  <c r="I1022" i="31"/>
  <c r="I1023" i="31"/>
  <c r="I1024" i="31"/>
  <c r="I1025" i="31"/>
  <c r="I1026" i="31"/>
  <c r="I1027" i="31"/>
  <c r="I1028" i="31"/>
  <c r="I1029" i="31"/>
  <c r="I1030" i="31"/>
  <c r="I1031" i="31"/>
  <c r="I1032" i="31"/>
  <c r="I1033" i="31"/>
  <c r="I1034" i="31"/>
  <c r="I1035" i="31"/>
  <c r="I1036" i="31"/>
  <c r="I1037" i="31"/>
  <c r="I1038" i="31"/>
  <c r="I1039" i="31"/>
  <c r="I1040" i="31"/>
  <c r="I1041" i="31"/>
  <c r="I1042" i="31"/>
  <c r="I1043" i="31"/>
  <c r="I1044" i="31"/>
  <c r="I1045" i="31"/>
  <c r="M1045" i="31" s="1"/>
  <c r="I1046" i="31"/>
  <c r="I1047" i="31"/>
  <c r="M1047" i="31" s="1"/>
  <c r="I1048" i="31"/>
  <c r="I1049" i="31"/>
  <c r="I1050" i="31"/>
  <c r="I1051" i="31"/>
  <c r="I1052" i="31"/>
  <c r="I1053" i="31"/>
  <c r="M1053" i="31" s="1"/>
  <c r="I1054" i="31"/>
  <c r="I1055" i="31"/>
  <c r="M1055" i="31" s="1"/>
  <c r="I1056" i="31"/>
  <c r="I1057" i="31"/>
  <c r="I1058" i="31"/>
  <c r="I1059" i="31"/>
  <c r="I1060" i="31"/>
  <c r="I1061" i="31"/>
  <c r="M1061" i="31" s="1"/>
  <c r="I1062" i="31"/>
  <c r="I1063" i="31"/>
  <c r="M1063" i="31" s="1"/>
  <c r="I1064" i="31"/>
  <c r="I1065" i="31"/>
  <c r="I1066" i="31"/>
  <c r="I1067" i="31"/>
  <c r="I1068" i="31"/>
  <c r="I1069" i="31"/>
  <c r="I1070" i="31"/>
  <c r="I1071" i="31"/>
  <c r="I1072" i="31"/>
  <c r="I1073" i="31"/>
  <c r="I1074" i="31"/>
  <c r="I1075" i="31"/>
  <c r="I1076" i="31"/>
  <c r="I1077" i="31"/>
  <c r="I1078" i="31"/>
  <c r="I1079" i="31"/>
  <c r="I1080" i="31"/>
  <c r="I1081" i="31"/>
  <c r="I1082" i="31"/>
  <c r="I1083" i="31"/>
  <c r="I1084" i="31"/>
  <c r="I1085" i="31"/>
  <c r="I1086" i="31"/>
  <c r="I1087" i="31"/>
  <c r="I1088" i="31"/>
  <c r="I1089" i="31"/>
  <c r="I1090" i="31"/>
  <c r="I1091" i="31"/>
  <c r="I1092" i="31"/>
  <c r="I1093" i="31"/>
  <c r="I1094" i="31"/>
  <c r="I1095" i="31"/>
  <c r="I1096" i="31"/>
  <c r="I1097" i="31"/>
  <c r="I1098" i="31"/>
  <c r="I1099" i="31"/>
  <c r="I1100" i="31"/>
  <c r="I1101" i="31"/>
  <c r="I1102" i="31"/>
  <c r="I1103" i="31"/>
  <c r="I1104" i="31"/>
  <c r="I1105" i="31"/>
  <c r="I1106" i="31"/>
  <c r="I1107" i="31"/>
  <c r="I1108" i="31"/>
  <c r="I1109" i="31"/>
  <c r="I1110" i="31"/>
  <c r="I1111" i="31"/>
  <c r="I1112" i="31"/>
  <c r="I1113" i="31"/>
  <c r="I1114" i="31"/>
  <c r="I1115" i="31"/>
  <c r="I1116" i="31"/>
  <c r="I1117" i="31"/>
  <c r="I1118" i="31"/>
  <c r="I1119" i="31"/>
  <c r="I1120" i="31"/>
  <c r="I1121" i="31"/>
  <c r="I1122" i="31"/>
  <c r="I1123" i="31"/>
  <c r="I1124" i="31"/>
  <c r="I3" i="31"/>
  <c r="J4" i="17"/>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349" i="17"/>
  <c r="J350" i="17"/>
  <c r="J351" i="17"/>
  <c r="J352" i="17"/>
  <c r="J353" i="17"/>
  <c r="J354" i="17"/>
  <c r="J355" i="17"/>
  <c r="J356" i="17"/>
  <c r="J357" i="17"/>
  <c r="J358" i="17"/>
  <c r="J359" i="17"/>
  <c r="J360" i="17"/>
  <c r="J361" i="17"/>
  <c r="J362" i="17"/>
  <c r="J363" i="17"/>
  <c r="J364" i="17"/>
  <c r="J365" i="17"/>
  <c r="J366" i="17"/>
  <c r="J367" i="17"/>
  <c r="J368" i="17"/>
  <c r="J369" i="17"/>
  <c r="J370" i="17"/>
  <c r="J371"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J397" i="17"/>
  <c r="J398" i="17"/>
  <c r="J399" i="17"/>
  <c r="J400" i="17"/>
  <c r="J401" i="17"/>
  <c r="J402" i="17"/>
  <c r="J403" i="17"/>
  <c r="J404" i="17"/>
  <c r="J405" i="17"/>
  <c r="J406" i="17"/>
  <c r="J407" i="17"/>
  <c r="J408" i="17"/>
  <c r="J409" i="17"/>
  <c r="J410" i="17"/>
  <c r="J411" i="17"/>
  <c r="J412" i="17"/>
  <c r="J413" i="17"/>
  <c r="J414" i="17"/>
  <c r="J415" i="17"/>
  <c r="J416" i="17"/>
  <c r="J417" i="17"/>
  <c r="J418" i="17"/>
  <c r="J419" i="17"/>
  <c r="J420" i="17"/>
  <c r="J421" i="17"/>
  <c r="J422" i="17"/>
  <c r="J423" i="17"/>
  <c r="J424" i="17"/>
  <c r="J425" i="17"/>
  <c r="J426" i="17"/>
  <c r="J427" i="17"/>
  <c r="J428" i="17"/>
  <c r="J429" i="17"/>
  <c r="J430" i="17"/>
  <c r="J431" i="17"/>
  <c r="J432" i="17"/>
  <c r="J433" i="17"/>
  <c r="J434" i="17"/>
  <c r="J435" i="17"/>
  <c r="J436" i="17"/>
  <c r="J437" i="17"/>
  <c r="J438" i="17"/>
  <c r="J439" i="17"/>
  <c r="J440" i="17"/>
  <c r="J441" i="17"/>
  <c r="J442" i="17"/>
  <c r="J443" i="17"/>
  <c r="J444" i="17"/>
  <c r="J445" i="17"/>
  <c r="J446" i="17"/>
  <c r="J447" i="17"/>
  <c r="J448" i="17"/>
  <c r="J449" i="17"/>
  <c r="J450" i="17"/>
  <c r="J451" i="17"/>
  <c r="J452" i="17"/>
  <c r="J453" i="17"/>
  <c r="J454" i="17"/>
  <c r="J455" i="17"/>
  <c r="J456" i="17"/>
  <c r="J457" i="17"/>
  <c r="J458" i="17"/>
  <c r="J459" i="17"/>
  <c r="J460" i="17"/>
  <c r="J461" i="17"/>
  <c r="J462" i="17"/>
  <c r="J463" i="17"/>
  <c r="J464" i="17"/>
  <c r="J465" i="17"/>
  <c r="J466" i="17"/>
  <c r="J467" i="17"/>
  <c r="J468" i="17"/>
  <c r="J469" i="17"/>
  <c r="J470" i="17"/>
  <c r="J471" i="17"/>
  <c r="J472" i="17"/>
  <c r="J473" i="17"/>
  <c r="J474" i="17"/>
  <c r="J475" i="17"/>
  <c r="J476" i="17"/>
  <c r="J477" i="17"/>
  <c r="J478" i="17"/>
  <c r="J479" i="17"/>
  <c r="J480" i="17"/>
  <c r="J481" i="17"/>
  <c r="J482" i="17"/>
  <c r="J483" i="17"/>
  <c r="J484" i="17"/>
  <c r="J485" i="17"/>
  <c r="J486" i="17"/>
  <c r="J487" i="17"/>
  <c r="J488" i="17"/>
  <c r="J489" i="17"/>
  <c r="J490" i="17"/>
  <c r="J491" i="17"/>
  <c r="J492" i="17"/>
  <c r="J493" i="17"/>
  <c r="J494" i="17"/>
  <c r="J495" i="17"/>
  <c r="J496" i="17"/>
  <c r="J497" i="17"/>
  <c r="J498" i="17"/>
  <c r="J499" i="17"/>
  <c r="J500" i="17"/>
  <c r="J501" i="17"/>
  <c r="J502" i="17"/>
  <c r="J503" i="17"/>
  <c r="J504" i="17"/>
  <c r="J505" i="17"/>
  <c r="J506" i="17"/>
  <c r="J507" i="17"/>
  <c r="J508" i="17"/>
  <c r="J509" i="17"/>
  <c r="J510" i="17"/>
  <c r="J511" i="17"/>
  <c r="J512" i="17"/>
  <c r="J513" i="17"/>
  <c r="J514" i="17"/>
  <c r="J515" i="17"/>
  <c r="J516" i="17"/>
  <c r="J517" i="17"/>
  <c r="J518" i="17"/>
  <c r="J519" i="17"/>
  <c r="J520" i="17"/>
  <c r="J521" i="17"/>
  <c r="J522" i="17"/>
  <c r="J523" i="17"/>
  <c r="J524" i="17"/>
  <c r="J525" i="17"/>
  <c r="J526" i="17"/>
  <c r="J527" i="17"/>
  <c r="J528" i="17"/>
  <c r="J529" i="17"/>
  <c r="J530" i="17"/>
  <c r="J531" i="17"/>
  <c r="J532" i="17"/>
  <c r="J533" i="17"/>
  <c r="J534" i="17"/>
  <c r="J535" i="17"/>
  <c r="J536" i="17"/>
  <c r="J537" i="17"/>
  <c r="J538" i="17"/>
  <c r="J539" i="17"/>
  <c r="J540" i="17"/>
  <c r="J541" i="17"/>
  <c r="J542" i="17"/>
  <c r="J543" i="17"/>
  <c r="J544" i="17"/>
  <c r="J545" i="17"/>
  <c r="J546" i="17"/>
  <c r="J547" i="17"/>
  <c r="J548" i="17"/>
  <c r="J549" i="17"/>
  <c r="J550" i="17"/>
  <c r="J551" i="17"/>
  <c r="J552" i="17"/>
  <c r="J553" i="17"/>
  <c r="J554" i="17"/>
  <c r="J555" i="17"/>
  <c r="J556" i="17"/>
  <c r="J557" i="17"/>
  <c r="J558" i="17"/>
  <c r="J559" i="17"/>
  <c r="J560" i="17"/>
  <c r="J561" i="17"/>
  <c r="J562" i="17"/>
  <c r="J563" i="17"/>
  <c r="J564" i="17"/>
  <c r="J565" i="17"/>
  <c r="J566" i="17"/>
  <c r="J567" i="17"/>
  <c r="J568" i="17"/>
  <c r="J569" i="17"/>
  <c r="J570" i="17"/>
  <c r="J571" i="17"/>
  <c r="J572" i="17"/>
  <c r="J573" i="17"/>
  <c r="J574" i="17"/>
  <c r="J575" i="17"/>
  <c r="J576" i="17"/>
  <c r="J577" i="17"/>
  <c r="J578" i="17"/>
  <c r="J579" i="17"/>
  <c r="J580" i="17"/>
  <c r="J581" i="17"/>
  <c r="J582" i="17"/>
  <c r="J583" i="17"/>
  <c r="J584" i="17"/>
  <c r="J585" i="17"/>
  <c r="J586" i="17"/>
  <c r="J587" i="17"/>
  <c r="J588" i="17"/>
  <c r="J589" i="17"/>
  <c r="J590" i="17"/>
  <c r="J591" i="17"/>
  <c r="J592" i="17"/>
  <c r="J593" i="17"/>
  <c r="J594" i="17"/>
  <c r="J595" i="17"/>
  <c r="J596" i="17"/>
  <c r="J597" i="17"/>
  <c r="J598" i="17"/>
  <c r="J599" i="17"/>
  <c r="J600" i="17"/>
  <c r="J601" i="17"/>
  <c r="J602" i="17"/>
  <c r="J603" i="17"/>
  <c r="J604" i="17"/>
  <c r="J605" i="17"/>
  <c r="J606" i="17"/>
  <c r="J607" i="17"/>
  <c r="J608" i="17"/>
  <c r="J609" i="17"/>
  <c r="J610" i="17"/>
  <c r="J611" i="17"/>
  <c r="J612" i="17"/>
  <c r="J613" i="17"/>
  <c r="J614" i="17"/>
  <c r="J615" i="17"/>
  <c r="J616" i="17"/>
  <c r="J617" i="17"/>
  <c r="J618" i="17"/>
  <c r="J619" i="17"/>
  <c r="J620" i="17"/>
  <c r="J621" i="17"/>
  <c r="J622" i="17"/>
  <c r="J623" i="17"/>
  <c r="J624" i="17"/>
  <c r="J625" i="17"/>
  <c r="J626" i="17"/>
  <c r="J627" i="17"/>
  <c r="J628" i="17"/>
  <c r="J629" i="17"/>
  <c r="J630" i="17"/>
  <c r="J631" i="17"/>
  <c r="J632" i="17"/>
  <c r="J633" i="17"/>
  <c r="J634" i="17"/>
  <c r="J635" i="17"/>
  <c r="J636" i="17"/>
  <c r="J637" i="17"/>
  <c r="J638" i="17"/>
  <c r="J639" i="17"/>
  <c r="J640" i="17"/>
  <c r="J641" i="17"/>
  <c r="J642" i="17"/>
  <c r="J643" i="17"/>
  <c r="J644" i="17"/>
  <c r="J645" i="17"/>
  <c r="J646" i="17"/>
  <c r="J647" i="17"/>
  <c r="J648" i="17"/>
  <c r="J649" i="17"/>
  <c r="J650" i="17"/>
  <c r="J651" i="17"/>
  <c r="J652" i="17"/>
  <c r="J653" i="17"/>
  <c r="J654" i="17"/>
  <c r="J655" i="17"/>
  <c r="J656" i="17"/>
  <c r="J657" i="17"/>
  <c r="J658" i="17"/>
  <c r="J659" i="17"/>
  <c r="J660" i="17"/>
  <c r="J661" i="17"/>
  <c r="J662" i="17"/>
  <c r="J663" i="17"/>
  <c r="J664" i="17"/>
  <c r="J665" i="17"/>
  <c r="J666" i="17"/>
  <c r="J667" i="17"/>
  <c r="J668" i="17"/>
  <c r="J669" i="17"/>
  <c r="J670" i="17"/>
  <c r="J671" i="17"/>
  <c r="J672" i="17"/>
  <c r="J673" i="17"/>
  <c r="J674" i="17"/>
  <c r="J675" i="17"/>
  <c r="J676" i="17"/>
  <c r="J677" i="17"/>
  <c r="J678" i="17"/>
  <c r="J679" i="17"/>
  <c r="J680" i="17"/>
  <c r="J681" i="17"/>
  <c r="J682" i="17"/>
  <c r="J683" i="17"/>
  <c r="J684" i="17"/>
  <c r="J685" i="17"/>
  <c r="J686" i="17"/>
  <c r="J687" i="17"/>
  <c r="J688" i="17"/>
  <c r="J689" i="17"/>
  <c r="J690" i="17"/>
  <c r="J691" i="17"/>
  <c r="J692" i="17"/>
  <c r="J693" i="17"/>
  <c r="J694" i="17"/>
  <c r="J695" i="17"/>
  <c r="J696" i="17"/>
  <c r="J697" i="17"/>
  <c r="J698" i="17"/>
  <c r="J699" i="17"/>
  <c r="J700" i="17"/>
  <c r="J701" i="17"/>
  <c r="J702" i="17"/>
  <c r="J703" i="17"/>
  <c r="J704" i="17"/>
  <c r="J705" i="17"/>
  <c r="J706" i="17"/>
  <c r="J707" i="17"/>
  <c r="J708" i="17"/>
  <c r="J709" i="17"/>
  <c r="J710" i="17"/>
  <c r="J711" i="17"/>
  <c r="J712" i="17"/>
  <c r="J713" i="17"/>
  <c r="J714" i="17"/>
  <c r="J715" i="17"/>
  <c r="J716" i="17"/>
  <c r="J717" i="17"/>
  <c r="J718" i="17"/>
  <c r="J719" i="17"/>
  <c r="J720" i="17"/>
  <c r="J721" i="17"/>
  <c r="J722" i="17"/>
  <c r="J723" i="17"/>
  <c r="J724" i="17"/>
  <c r="J725" i="17"/>
  <c r="J726" i="17"/>
  <c r="J727" i="17"/>
  <c r="J728" i="17"/>
  <c r="J729" i="17"/>
  <c r="J730" i="17"/>
  <c r="J731" i="17"/>
  <c r="J732" i="17"/>
  <c r="J733" i="17"/>
  <c r="J734" i="17"/>
  <c r="J735" i="17"/>
  <c r="J736" i="17"/>
  <c r="J737" i="17"/>
  <c r="J738" i="17"/>
  <c r="J739" i="17"/>
  <c r="J740" i="17"/>
  <c r="J741" i="17"/>
  <c r="J742" i="17"/>
  <c r="J743" i="17"/>
  <c r="J744" i="17"/>
  <c r="J745" i="17"/>
  <c r="J746" i="17"/>
  <c r="J747" i="17"/>
  <c r="J748" i="17"/>
  <c r="J749" i="17"/>
  <c r="J750" i="17"/>
  <c r="J751" i="17"/>
  <c r="J752" i="17"/>
  <c r="J753" i="17"/>
  <c r="J754" i="17"/>
  <c r="J755" i="17"/>
  <c r="J756" i="17"/>
  <c r="J757" i="17"/>
  <c r="J758" i="17"/>
  <c r="J759" i="17"/>
  <c r="J760" i="17"/>
  <c r="J761" i="17"/>
  <c r="J762" i="17"/>
  <c r="J763" i="17"/>
  <c r="J764" i="17"/>
  <c r="J765" i="17"/>
  <c r="J766" i="17"/>
  <c r="J767" i="17"/>
  <c r="J768" i="17"/>
  <c r="J769" i="17"/>
  <c r="J770" i="17"/>
  <c r="J771" i="17"/>
  <c r="J772" i="17"/>
  <c r="J773" i="17"/>
  <c r="J774" i="17"/>
  <c r="J775" i="17"/>
  <c r="J776" i="17"/>
  <c r="J777" i="17"/>
  <c r="J778" i="17"/>
  <c r="J779" i="17"/>
  <c r="J780" i="17"/>
  <c r="J781" i="17"/>
  <c r="J782" i="17"/>
  <c r="J783" i="17"/>
  <c r="J784" i="17"/>
  <c r="J785" i="17"/>
  <c r="J786" i="17"/>
  <c r="J787" i="17"/>
  <c r="J788" i="17"/>
  <c r="J789" i="17"/>
  <c r="J790" i="17"/>
  <c r="J791" i="17"/>
  <c r="J792" i="17"/>
  <c r="J793" i="17"/>
  <c r="J794" i="17"/>
  <c r="J795" i="17"/>
  <c r="J796" i="17"/>
  <c r="J797" i="17"/>
  <c r="J798" i="17"/>
  <c r="J799" i="17"/>
  <c r="J800" i="17"/>
  <c r="J801" i="17"/>
  <c r="J802" i="17"/>
  <c r="J803" i="17"/>
  <c r="J804" i="17"/>
  <c r="J805" i="17"/>
  <c r="J806" i="17"/>
  <c r="J807" i="17"/>
  <c r="J808" i="17"/>
  <c r="J809" i="17"/>
  <c r="J810" i="17"/>
  <c r="J811" i="17"/>
  <c r="J812" i="17"/>
  <c r="J813" i="17"/>
  <c r="J814" i="17"/>
  <c r="J815" i="17"/>
  <c r="J816" i="17"/>
  <c r="J817" i="17"/>
  <c r="J818" i="17"/>
  <c r="J819" i="17"/>
  <c r="J820" i="17"/>
  <c r="J821" i="17"/>
  <c r="J822" i="17"/>
  <c r="J823" i="17"/>
  <c r="J824" i="17"/>
  <c r="J825" i="17"/>
  <c r="J826" i="17"/>
  <c r="J827" i="17"/>
  <c r="J828" i="17"/>
  <c r="J829" i="17"/>
  <c r="J830" i="17"/>
  <c r="J831" i="17"/>
  <c r="J832" i="17"/>
  <c r="J833" i="17"/>
  <c r="J834" i="17"/>
  <c r="J835" i="17"/>
  <c r="J836" i="17"/>
  <c r="J837" i="17"/>
  <c r="J838" i="17"/>
  <c r="J839" i="17"/>
  <c r="J840" i="17"/>
  <c r="J841" i="17"/>
  <c r="J842" i="17"/>
  <c r="J843" i="17"/>
  <c r="J844" i="17"/>
  <c r="J845" i="17"/>
  <c r="J846" i="17"/>
  <c r="J847" i="17"/>
  <c r="J848" i="17"/>
  <c r="J849" i="17"/>
  <c r="J850" i="17"/>
  <c r="J851" i="17"/>
  <c r="J852" i="17"/>
  <c r="J853" i="17"/>
  <c r="J854" i="17"/>
  <c r="J855" i="17"/>
  <c r="J856" i="17"/>
  <c r="J857" i="17"/>
  <c r="J858" i="17"/>
  <c r="J859" i="17"/>
  <c r="J860" i="17"/>
  <c r="J861" i="17"/>
  <c r="J862" i="17"/>
  <c r="J863" i="17"/>
  <c r="J864" i="17"/>
  <c r="J865" i="17"/>
  <c r="J866" i="17"/>
  <c r="J867" i="17"/>
  <c r="J868" i="17"/>
  <c r="J869" i="17"/>
  <c r="J870" i="17"/>
  <c r="J871" i="17"/>
  <c r="J872" i="17"/>
  <c r="J873" i="17"/>
  <c r="J874" i="17"/>
  <c r="J875" i="17"/>
  <c r="J876" i="17"/>
  <c r="J877" i="17"/>
  <c r="J878" i="17"/>
  <c r="J879" i="17"/>
  <c r="J880" i="17"/>
  <c r="J881" i="17"/>
  <c r="J882" i="17"/>
  <c r="J883" i="17"/>
  <c r="J884" i="17"/>
  <c r="J885" i="17"/>
  <c r="J886" i="17"/>
  <c r="J887" i="17"/>
  <c r="J888" i="17"/>
  <c r="J889" i="17"/>
  <c r="J890" i="17"/>
  <c r="J891" i="17"/>
  <c r="J892" i="17"/>
  <c r="J893" i="17"/>
  <c r="J894" i="17"/>
  <c r="J895" i="17"/>
  <c r="J896" i="17"/>
  <c r="J897" i="17"/>
  <c r="J898" i="17"/>
  <c r="J899" i="17"/>
  <c r="J900" i="17"/>
  <c r="J901" i="17"/>
  <c r="J902" i="17"/>
  <c r="J903" i="17"/>
  <c r="J904" i="17"/>
  <c r="J905" i="17"/>
  <c r="J906" i="17"/>
  <c r="J907" i="17"/>
  <c r="J908" i="17"/>
  <c r="J909" i="17"/>
  <c r="J910" i="17"/>
  <c r="J911" i="17"/>
  <c r="J912" i="17"/>
  <c r="J913" i="17"/>
  <c r="J914" i="17"/>
  <c r="J915" i="17"/>
  <c r="J916" i="17"/>
  <c r="J917" i="17"/>
  <c r="J918" i="17"/>
  <c r="J919" i="17"/>
  <c r="J920" i="17"/>
  <c r="J921" i="17"/>
  <c r="J922" i="17"/>
  <c r="J923" i="17"/>
  <c r="J924" i="17"/>
  <c r="J925" i="17"/>
  <c r="J926" i="17"/>
  <c r="J927" i="17"/>
  <c r="J928" i="17"/>
  <c r="J929" i="17"/>
  <c r="J930" i="17"/>
  <c r="J931" i="17"/>
  <c r="J932" i="17"/>
  <c r="J933" i="17"/>
  <c r="J934" i="17"/>
  <c r="J935" i="17"/>
  <c r="J936" i="17"/>
  <c r="J937" i="17"/>
  <c r="J938" i="17"/>
  <c r="J939" i="17"/>
  <c r="J940" i="17"/>
  <c r="J941" i="17"/>
  <c r="J942" i="17"/>
  <c r="J943" i="17"/>
  <c r="J944" i="17"/>
  <c r="J945" i="17"/>
  <c r="J946" i="17"/>
  <c r="J947" i="17"/>
  <c r="J948" i="17"/>
  <c r="J949" i="17"/>
  <c r="J950" i="17"/>
  <c r="J951" i="17"/>
  <c r="J952" i="17"/>
  <c r="J953" i="17"/>
  <c r="J954" i="17"/>
  <c r="J955" i="17"/>
  <c r="J956" i="17"/>
  <c r="J957" i="17"/>
  <c r="J958" i="17"/>
  <c r="J959" i="17"/>
  <c r="J960" i="17"/>
  <c r="J961" i="17"/>
  <c r="J962" i="17"/>
  <c r="J963" i="17"/>
  <c r="J964" i="17"/>
  <c r="J965" i="17"/>
  <c r="J966" i="17"/>
  <c r="J967" i="17"/>
  <c r="J968" i="17"/>
  <c r="J969" i="17"/>
  <c r="J970" i="17"/>
  <c r="J971" i="17"/>
  <c r="J972" i="17"/>
  <c r="J973" i="17"/>
  <c r="J974" i="17"/>
  <c r="J975" i="17"/>
  <c r="J976" i="17"/>
  <c r="J977" i="17"/>
  <c r="J978" i="17"/>
  <c r="J979" i="17"/>
  <c r="J980" i="17"/>
  <c r="J981" i="17"/>
  <c r="J982" i="17"/>
  <c r="J983" i="17"/>
  <c r="J984" i="17"/>
  <c r="J985" i="17"/>
  <c r="J986" i="17"/>
  <c r="J987" i="17"/>
  <c r="J988" i="17"/>
  <c r="J989" i="17"/>
  <c r="J990" i="17"/>
  <c r="J991" i="17"/>
  <c r="J992" i="17"/>
  <c r="J993" i="17"/>
  <c r="J994" i="17"/>
  <c r="J995" i="17"/>
  <c r="J996" i="17"/>
  <c r="J997" i="17"/>
  <c r="J998" i="17"/>
  <c r="J999" i="17"/>
  <c r="J1000" i="17"/>
  <c r="J1001" i="17"/>
  <c r="J1002" i="17"/>
  <c r="J1003" i="17"/>
  <c r="J1004" i="17"/>
  <c r="J1005" i="17"/>
  <c r="J1006" i="17"/>
  <c r="J1007" i="17"/>
  <c r="J1008" i="17"/>
  <c r="J1009" i="17"/>
  <c r="J1010" i="17"/>
  <c r="J1011" i="17"/>
  <c r="J1012" i="17"/>
  <c r="J1013" i="17"/>
  <c r="J1014" i="17"/>
  <c r="J1015" i="17"/>
  <c r="J1016" i="17"/>
  <c r="J1017" i="17"/>
  <c r="J1018" i="17"/>
  <c r="J1019" i="17"/>
  <c r="J1020" i="17"/>
  <c r="J1021" i="17"/>
  <c r="J1022" i="17"/>
  <c r="J1023" i="17"/>
  <c r="J1024" i="17"/>
  <c r="J1025" i="17"/>
  <c r="J1026" i="17"/>
  <c r="J1027" i="17"/>
  <c r="J1028" i="17"/>
  <c r="J1029" i="17"/>
  <c r="J1030" i="17"/>
  <c r="J1031" i="17"/>
  <c r="J1032" i="17"/>
  <c r="J1033" i="17"/>
  <c r="J1034" i="17"/>
  <c r="J1035" i="17"/>
  <c r="J1036" i="17"/>
  <c r="J1037" i="17"/>
  <c r="J1038" i="17"/>
  <c r="J1039" i="17"/>
  <c r="J1040" i="17"/>
  <c r="J1041" i="17"/>
  <c r="J1042" i="17"/>
  <c r="J1043" i="17"/>
  <c r="J1044" i="17"/>
  <c r="J1045" i="17"/>
  <c r="J1046" i="17"/>
  <c r="J1047" i="17"/>
  <c r="J1048" i="17"/>
  <c r="J1049" i="17"/>
  <c r="J1050" i="17"/>
  <c r="J1051" i="17"/>
  <c r="J1052" i="17"/>
  <c r="J1053" i="17"/>
  <c r="J1054" i="17"/>
  <c r="J1055" i="17"/>
  <c r="J1056" i="17"/>
  <c r="J1057" i="17"/>
  <c r="J1058" i="17"/>
  <c r="J1059" i="17"/>
  <c r="J1060" i="17"/>
  <c r="J1061" i="17"/>
  <c r="J1062" i="17"/>
  <c r="J1063" i="17"/>
  <c r="J1064" i="17"/>
  <c r="J1065" i="17"/>
  <c r="J1066" i="17"/>
  <c r="J1067" i="17"/>
  <c r="J1068" i="17"/>
  <c r="J1069" i="17"/>
  <c r="J1070" i="17"/>
  <c r="J1071" i="17"/>
  <c r="J1072" i="17"/>
  <c r="J1073" i="17"/>
  <c r="J1074" i="17"/>
  <c r="J1075" i="17"/>
  <c r="J1076" i="17"/>
  <c r="J1077" i="17"/>
  <c r="J1078" i="17"/>
  <c r="J1079" i="17"/>
  <c r="J1080" i="17"/>
  <c r="J1081" i="17"/>
  <c r="J1082" i="17"/>
  <c r="J1083" i="17"/>
  <c r="J1084" i="17"/>
  <c r="J1085" i="17"/>
  <c r="J1086" i="17"/>
  <c r="J1087" i="17"/>
  <c r="J1088" i="17"/>
  <c r="J1089" i="17"/>
  <c r="J1090" i="17"/>
  <c r="J1091" i="17"/>
  <c r="J1092" i="17"/>
  <c r="J1093" i="17"/>
  <c r="J1094" i="17"/>
  <c r="J1095" i="17"/>
  <c r="J1096" i="17"/>
  <c r="J1097" i="17"/>
  <c r="J1098" i="17"/>
  <c r="J1099" i="17"/>
  <c r="J1100" i="17"/>
  <c r="J1101" i="17"/>
  <c r="J1102" i="17"/>
  <c r="J1103" i="17"/>
  <c r="J1104" i="17"/>
  <c r="J1105" i="17"/>
  <c r="J1106" i="17"/>
  <c r="J1107" i="17"/>
  <c r="J1108" i="17"/>
  <c r="J1109" i="17"/>
  <c r="J1110" i="17"/>
  <c r="J1111" i="17"/>
  <c r="J1112" i="17"/>
  <c r="J1113" i="17"/>
  <c r="J1114" i="17"/>
  <c r="J1115" i="17"/>
  <c r="J1116" i="17"/>
  <c r="J1117" i="17"/>
  <c r="J1118" i="17"/>
  <c r="J1119" i="17"/>
  <c r="J1120" i="17"/>
  <c r="J1121" i="17"/>
  <c r="J1122" i="17"/>
  <c r="J1123" i="17"/>
  <c r="J1124" i="17"/>
  <c r="J1125" i="17"/>
  <c r="J1126" i="17"/>
  <c r="J1127" i="17"/>
  <c r="J1128" i="17"/>
  <c r="J1129" i="17"/>
  <c r="J1130" i="17"/>
  <c r="J1131" i="17"/>
  <c r="J1132" i="17"/>
  <c r="J1133" i="17"/>
  <c r="J1134" i="17"/>
  <c r="J1135" i="17"/>
  <c r="J1136" i="17"/>
  <c r="J1137" i="17"/>
  <c r="J1138" i="17"/>
  <c r="J1139" i="17"/>
  <c r="J1140" i="17"/>
  <c r="J1141" i="17"/>
  <c r="J1142" i="17"/>
  <c r="J1143" i="17"/>
  <c r="J1144" i="17"/>
  <c r="J1145" i="17"/>
  <c r="J1146" i="17"/>
  <c r="J1147" i="17"/>
  <c r="J1148" i="17"/>
  <c r="J1149" i="17"/>
  <c r="J1150" i="17"/>
  <c r="J1151" i="17"/>
  <c r="J1152" i="17"/>
  <c r="J1153" i="17"/>
  <c r="J1154" i="17"/>
  <c r="J1155" i="17"/>
  <c r="J1156" i="17"/>
  <c r="J1157" i="17"/>
  <c r="J1158" i="17"/>
  <c r="J1159" i="17"/>
  <c r="J1160" i="17"/>
  <c r="J1161" i="17"/>
  <c r="J1162" i="17"/>
  <c r="J1163" i="17"/>
  <c r="J1164" i="17"/>
  <c r="J1165" i="17"/>
  <c r="J1166" i="17"/>
  <c r="J1167" i="17"/>
  <c r="J1168" i="17"/>
  <c r="J1169" i="17"/>
  <c r="J1170" i="17"/>
  <c r="J1171" i="17"/>
  <c r="J1172" i="17"/>
  <c r="J1173" i="17"/>
  <c r="J1174" i="17"/>
  <c r="J1175" i="17"/>
  <c r="J1176" i="17"/>
  <c r="J1177" i="17"/>
  <c r="J1178" i="17"/>
  <c r="J1179" i="17"/>
  <c r="J1180" i="17"/>
  <c r="J1181" i="17"/>
  <c r="J1182" i="17"/>
  <c r="J1183" i="17"/>
  <c r="J1184" i="17"/>
  <c r="J1185" i="17"/>
  <c r="J1186" i="17"/>
  <c r="J1187" i="17"/>
  <c r="J1188" i="17"/>
  <c r="J1189" i="17"/>
  <c r="J1190" i="17"/>
  <c r="J1191" i="17"/>
  <c r="J1192" i="17"/>
  <c r="J1193" i="17"/>
  <c r="J1194" i="17"/>
  <c r="J1195" i="17"/>
  <c r="J1196" i="17"/>
  <c r="J1197" i="17"/>
  <c r="J1198" i="17"/>
  <c r="J1199" i="17"/>
  <c r="J1200" i="17"/>
  <c r="J1201" i="17"/>
  <c r="J1202" i="17"/>
  <c r="J1203" i="17"/>
  <c r="J1204" i="17"/>
  <c r="J1205" i="17"/>
  <c r="J1206" i="17"/>
  <c r="J1207" i="17"/>
  <c r="J1208" i="17"/>
  <c r="J1209" i="17"/>
  <c r="J1210" i="17"/>
  <c r="J1211" i="17"/>
  <c r="J1212" i="17"/>
  <c r="J1213" i="17"/>
  <c r="J1214" i="17"/>
  <c r="J1215" i="17"/>
  <c r="J1216" i="17"/>
  <c r="J1217" i="17"/>
  <c r="J1218" i="17"/>
  <c r="J1219" i="17"/>
  <c r="J1220" i="17"/>
  <c r="J1221" i="17"/>
  <c r="J1222" i="17"/>
  <c r="J1223" i="17"/>
  <c r="J1224" i="17"/>
  <c r="J1225" i="17"/>
  <c r="J1226" i="17"/>
  <c r="J1227" i="17"/>
  <c r="J1228" i="17"/>
  <c r="J1229" i="17"/>
  <c r="J1230" i="17"/>
  <c r="J1231" i="17"/>
  <c r="J1232" i="17"/>
  <c r="J1233" i="17"/>
  <c r="J1234" i="17"/>
  <c r="J1235" i="17"/>
  <c r="J1236" i="17"/>
  <c r="J1237" i="17"/>
  <c r="J1238" i="17"/>
  <c r="J1239" i="17"/>
  <c r="J1240" i="17"/>
  <c r="J1241" i="17"/>
  <c r="J1242" i="17"/>
  <c r="J1243" i="17"/>
  <c r="J1244" i="17"/>
  <c r="J1245" i="17"/>
  <c r="J1246" i="17"/>
  <c r="J1247" i="17"/>
  <c r="J1248" i="17"/>
  <c r="J1249" i="17"/>
  <c r="J1250" i="17"/>
  <c r="J1251" i="17"/>
  <c r="J1252" i="17"/>
  <c r="J1253" i="17"/>
  <c r="J1254" i="17"/>
  <c r="J1255" i="17"/>
  <c r="J1256" i="17"/>
  <c r="J1257" i="17"/>
  <c r="J1258" i="17"/>
  <c r="J1259" i="17"/>
  <c r="J1260" i="17"/>
  <c r="J1261" i="17"/>
  <c r="J1262" i="17"/>
  <c r="J1263" i="17"/>
  <c r="J1264" i="17"/>
  <c r="J1265" i="17"/>
  <c r="J1266" i="17"/>
  <c r="J1267" i="17"/>
  <c r="J1268" i="17"/>
  <c r="J1269" i="17"/>
  <c r="J1270" i="17"/>
  <c r="J1271" i="17"/>
  <c r="J1272" i="17"/>
  <c r="J1273" i="17"/>
  <c r="J1274" i="17"/>
  <c r="J1275" i="17"/>
  <c r="J1276" i="17"/>
  <c r="J1277" i="17"/>
  <c r="J1278" i="17"/>
  <c r="J1279" i="17"/>
  <c r="J1280" i="17"/>
  <c r="J1281" i="17"/>
  <c r="J1282" i="17"/>
  <c r="J1283" i="17"/>
  <c r="J1284" i="17"/>
  <c r="J1285" i="17"/>
  <c r="J1286" i="17"/>
  <c r="J1287" i="17"/>
  <c r="J1288" i="17"/>
  <c r="J1289" i="17"/>
  <c r="J1290" i="17"/>
  <c r="J1291" i="17"/>
  <c r="J1292" i="17"/>
  <c r="J1293" i="17"/>
  <c r="J1294" i="17"/>
  <c r="J1295" i="17"/>
  <c r="J1296" i="17"/>
  <c r="J1297" i="17"/>
  <c r="J1298" i="17"/>
  <c r="J1299" i="17"/>
  <c r="J1300" i="17"/>
  <c r="J1301" i="17"/>
  <c r="J1302" i="17"/>
  <c r="J1303" i="17"/>
  <c r="J1304" i="17"/>
  <c r="J1305" i="17"/>
  <c r="J1306" i="17"/>
  <c r="J1307" i="17"/>
  <c r="J1308" i="17"/>
  <c r="J1309" i="17"/>
  <c r="J1310" i="17"/>
  <c r="J1311" i="17"/>
  <c r="J1312" i="17"/>
  <c r="J1313" i="17"/>
  <c r="J1314" i="17"/>
  <c r="J1315" i="17"/>
  <c r="J1316" i="17"/>
  <c r="J1317" i="17"/>
  <c r="J1318" i="17"/>
  <c r="J1319" i="17"/>
  <c r="J1320" i="17"/>
  <c r="J1321" i="17"/>
  <c r="J1322" i="17"/>
  <c r="J1323" i="17"/>
  <c r="J1324" i="17"/>
  <c r="J1325" i="17"/>
  <c r="J1326" i="17"/>
  <c r="J1327" i="17"/>
  <c r="J1328" i="17"/>
  <c r="J1329" i="17"/>
  <c r="J1330" i="17"/>
  <c r="J1331" i="17"/>
  <c r="J1332" i="17"/>
  <c r="J1333" i="17"/>
  <c r="J1334" i="17"/>
  <c r="J1335" i="17"/>
  <c r="J1336" i="17"/>
  <c r="J1337" i="17"/>
  <c r="J1338" i="17"/>
  <c r="J1339" i="17"/>
  <c r="J1340" i="17"/>
  <c r="J1341" i="17"/>
  <c r="J1342" i="17"/>
  <c r="J1343" i="17"/>
  <c r="J1344" i="17"/>
  <c r="J1345" i="17"/>
  <c r="J1346" i="17"/>
  <c r="J1347" i="17"/>
  <c r="J1348" i="17"/>
  <c r="J1349" i="17"/>
  <c r="J1350" i="17"/>
  <c r="J1351" i="17"/>
  <c r="J1352" i="17"/>
  <c r="J1353" i="17"/>
  <c r="J1354" i="17"/>
  <c r="J1355" i="17"/>
  <c r="J1356" i="17"/>
  <c r="J1357" i="17"/>
  <c r="J1358" i="17"/>
  <c r="J1359" i="17"/>
  <c r="J1360" i="17"/>
  <c r="J1361" i="17"/>
  <c r="J1362" i="17"/>
  <c r="J1363" i="17"/>
  <c r="J1364" i="17"/>
  <c r="J1365" i="17"/>
  <c r="J1366" i="17"/>
  <c r="J1367" i="17"/>
  <c r="J1368" i="17"/>
  <c r="J1369" i="17"/>
  <c r="J1370" i="17"/>
  <c r="J1371" i="17"/>
  <c r="J1372" i="17"/>
  <c r="J1373" i="17"/>
  <c r="J1374" i="17"/>
  <c r="J1375" i="17"/>
  <c r="J1376" i="17"/>
  <c r="J1377" i="17"/>
  <c r="J1378" i="17"/>
  <c r="J1379" i="17"/>
  <c r="J1380" i="17"/>
  <c r="J1381" i="17"/>
  <c r="J1382" i="17"/>
  <c r="J1383" i="17"/>
  <c r="J1384" i="17"/>
  <c r="J1385" i="17"/>
  <c r="J1386" i="17"/>
  <c r="J1387" i="17"/>
  <c r="J1388" i="17"/>
  <c r="J1389" i="17"/>
  <c r="J1390" i="17"/>
  <c r="J1391" i="17"/>
  <c r="J1392" i="17"/>
  <c r="J1393" i="17"/>
  <c r="J1394" i="17"/>
  <c r="J1395" i="17"/>
  <c r="J1396" i="17"/>
  <c r="J1397" i="17"/>
  <c r="J1398" i="17"/>
  <c r="J1399" i="17"/>
  <c r="J1400" i="17"/>
  <c r="J1401" i="17"/>
  <c r="J1402" i="17"/>
  <c r="J1403" i="17"/>
  <c r="J1404" i="17"/>
  <c r="J1405" i="17"/>
  <c r="J1406" i="17"/>
  <c r="J1407" i="17"/>
  <c r="J1408" i="17"/>
  <c r="J1409" i="17"/>
  <c r="J1410" i="17"/>
  <c r="J1411" i="17"/>
  <c r="J1412" i="17"/>
  <c r="J1413" i="17"/>
  <c r="J1414" i="17"/>
  <c r="J1415" i="17"/>
  <c r="J1416" i="17"/>
  <c r="J1417" i="17"/>
  <c r="J1418" i="17"/>
  <c r="J1419" i="17"/>
  <c r="J1420" i="17"/>
  <c r="J1421" i="17"/>
  <c r="J1422" i="17"/>
  <c r="J1423" i="17"/>
  <c r="J1424" i="17"/>
  <c r="J1425" i="17"/>
  <c r="J1426" i="17"/>
  <c r="J1427" i="17"/>
  <c r="J1428" i="17"/>
  <c r="J1429" i="17"/>
  <c r="J1430" i="17"/>
  <c r="J1431" i="17"/>
  <c r="J1432" i="17"/>
  <c r="J1433" i="17"/>
  <c r="J1434" i="17"/>
  <c r="J1435" i="17"/>
  <c r="J1436" i="17"/>
  <c r="J1437" i="17"/>
  <c r="J1438" i="17"/>
  <c r="J1439" i="17"/>
  <c r="J1440" i="17"/>
  <c r="J1441" i="17"/>
  <c r="J1442" i="17"/>
  <c r="J1443" i="17"/>
  <c r="J1444" i="17"/>
  <c r="J1445" i="17"/>
  <c r="J1446" i="17"/>
  <c r="J1447" i="17"/>
  <c r="J1448" i="17"/>
  <c r="J1449" i="17"/>
  <c r="J1450" i="17"/>
  <c r="J1451" i="17"/>
  <c r="J1452" i="17"/>
  <c r="J1453" i="17"/>
  <c r="J1454" i="17"/>
  <c r="J1455" i="17"/>
  <c r="J1456" i="17"/>
  <c r="J1457" i="17"/>
  <c r="J1458" i="17"/>
  <c r="J1459" i="17"/>
  <c r="J1460" i="17"/>
  <c r="J1461" i="17"/>
  <c r="J1462" i="17"/>
  <c r="J1463" i="17"/>
  <c r="J1464" i="17"/>
  <c r="J1465" i="17"/>
  <c r="J1466" i="17"/>
  <c r="J1467" i="17"/>
  <c r="J1468" i="17"/>
  <c r="J1469" i="17"/>
  <c r="J1470" i="17"/>
  <c r="J1471" i="17"/>
  <c r="J1472" i="17"/>
  <c r="J1473" i="17"/>
  <c r="J1474" i="17"/>
  <c r="J1475" i="17"/>
  <c r="J1476" i="17"/>
  <c r="J1477" i="17"/>
  <c r="J1478" i="17"/>
  <c r="J1479" i="17"/>
  <c r="J1480" i="17"/>
  <c r="J1481" i="17"/>
  <c r="J1482" i="17"/>
  <c r="J1483" i="17"/>
  <c r="J1484" i="17"/>
  <c r="J1485" i="17"/>
  <c r="J1486" i="17"/>
  <c r="J1487" i="17"/>
  <c r="J1488" i="17"/>
  <c r="J1489" i="17"/>
  <c r="J1490" i="17"/>
  <c r="J1491" i="17"/>
  <c r="J1492" i="17"/>
  <c r="J1493" i="17"/>
  <c r="J1494" i="17"/>
  <c r="J1495" i="17"/>
  <c r="J1496" i="17"/>
  <c r="J1497" i="17"/>
  <c r="J1498" i="17"/>
  <c r="J1499" i="17"/>
  <c r="J1500" i="17"/>
  <c r="J1501" i="17"/>
  <c r="J1502" i="17"/>
  <c r="J1503" i="17"/>
  <c r="J1504" i="17"/>
  <c r="J1505" i="17"/>
  <c r="J1506" i="17"/>
  <c r="J1507" i="17"/>
  <c r="J1508" i="17"/>
  <c r="J1509" i="17"/>
  <c r="J1510" i="17"/>
  <c r="J1511" i="17"/>
  <c r="J1512" i="17"/>
  <c r="J1513" i="17"/>
  <c r="J1514" i="17"/>
  <c r="J1515" i="17"/>
  <c r="J1516" i="17"/>
  <c r="J1517" i="17"/>
  <c r="J1518" i="17"/>
  <c r="J1519" i="17"/>
  <c r="J1520" i="17"/>
  <c r="J1521" i="17"/>
  <c r="J1522" i="17"/>
  <c r="J1523" i="17"/>
  <c r="J1524" i="17"/>
  <c r="J1525" i="17"/>
  <c r="J1526" i="17"/>
  <c r="J1527" i="17"/>
  <c r="J1528" i="17"/>
  <c r="J1529" i="17"/>
  <c r="J1530" i="17"/>
  <c r="J1531" i="17"/>
  <c r="J1532" i="17"/>
  <c r="J1533" i="17"/>
  <c r="J1534" i="17"/>
  <c r="J1535" i="17"/>
  <c r="J1536" i="17"/>
  <c r="J1537" i="17"/>
  <c r="J1538" i="17"/>
  <c r="J1539" i="17"/>
  <c r="J1540" i="17"/>
  <c r="J1541" i="17"/>
  <c r="J1542" i="17"/>
  <c r="J1543" i="17"/>
  <c r="J1544" i="17"/>
  <c r="J1545" i="17"/>
  <c r="J1546" i="17"/>
  <c r="J1547" i="17"/>
  <c r="J1548" i="17"/>
  <c r="J1549" i="17"/>
  <c r="J1550" i="17"/>
  <c r="J1551" i="17"/>
  <c r="J1552" i="17"/>
  <c r="J1553" i="17"/>
  <c r="J1554" i="17"/>
  <c r="J1555" i="17"/>
  <c r="J1556" i="17"/>
  <c r="J1557" i="17"/>
  <c r="J1558" i="17"/>
  <c r="J1559" i="17"/>
  <c r="J1560" i="17"/>
  <c r="J1561" i="17"/>
  <c r="J1562" i="17"/>
  <c r="J1563" i="17"/>
  <c r="J1564" i="17"/>
  <c r="J1565" i="17"/>
  <c r="J1566" i="17"/>
  <c r="J1567" i="17"/>
  <c r="J1568" i="17"/>
  <c r="J1569" i="17"/>
  <c r="J1570" i="17"/>
  <c r="J1571" i="17"/>
  <c r="J1572" i="17"/>
  <c r="J1573" i="17"/>
  <c r="J1574" i="17"/>
  <c r="J1575" i="17"/>
  <c r="J1576" i="17"/>
  <c r="J1577" i="17"/>
  <c r="J1578" i="17"/>
  <c r="J1579" i="17"/>
  <c r="J1580" i="17"/>
  <c r="J1581" i="17"/>
  <c r="J1582" i="17"/>
  <c r="J1583" i="17"/>
  <c r="J1584" i="17"/>
  <c r="J1585" i="17"/>
  <c r="J1586" i="17"/>
  <c r="J1587" i="17"/>
  <c r="J1588" i="17"/>
  <c r="J1589" i="17"/>
  <c r="J1590" i="17"/>
  <c r="J1591" i="17"/>
  <c r="J1592" i="17"/>
  <c r="J1593" i="17"/>
  <c r="J1594" i="17"/>
  <c r="J1595" i="17"/>
  <c r="J1596" i="17"/>
  <c r="J1597" i="17"/>
  <c r="J1598" i="17"/>
  <c r="J1599" i="17"/>
  <c r="J1600" i="17"/>
  <c r="J1601" i="17"/>
  <c r="J1602" i="17"/>
  <c r="J1603" i="17"/>
  <c r="J1604" i="17"/>
  <c r="J1605" i="17"/>
  <c r="J1606" i="17"/>
  <c r="J1607" i="17"/>
  <c r="J1608" i="17"/>
  <c r="J1609" i="17"/>
  <c r="J1610" i="17"/>
  <c r="J1611" i="17"/>
  <c r="J1612" i="17"/>
  <c r="J1613" i="17"/>
  <c r="J1614" i="17"/>
  <c r="J1615" i="17"/>
  <c r="J1616" i="17"/>
  <c r="J1617" i="17"/>
  <c r="J1618" i="17"/>
  <c r="J1619" i="17"/>
  <c r="J1620" i="17"/>
  <c r="J1621" i="17"/>
  <c r="J1622" i="17"/>
  <c r="J1623" i="17"/>
  <c r="J1624" i="17"/>
  <c r="J1625" i="17"/>
  <c r="J1626" i="17"/>
  <c r="J1627" i="17"/>
  <c r="J1628" i="17"/>
  <c r="J1629" i="17"/>
  <c r="J1630" i="17"/>
  <c r="J1631" i="17"/>
  <c r="J1632" i="17"/>
  <c r="J1633" i="17"/>
  <c r="J1634" i="17"/>
  <c r="J1635" i="17"/>
  <c r="J1636" i="17"/>
  <c r="J1637" i="17"/>
  <c r="J1638" i="17"/>
  <c r="J1639" i="17"/>
  <c r="J1640" i="17"/>
  <c r="J1641" i="17"/>
  <c r="J1642" i="17"/>
  <c r="J1643" i="17"/>
  <c r="J1644" i="17"/>
  <c r="J1645" i="17"/>
  <c r="J1646" i="17"/>
  <c r="J1647" i="17"/>
  <c r="J1648" i="17"/>
  <c r="J1649" i="17"/>
  <c r="J1650" i="17"/>
  <c r="J1651" i="17"/>
  <c r="J1652" i="17"/>
  <c r="J1653" i="17"/>
  <c r="J1654" i="17"/>
  <c r="J1655" i="17"/>
  <c r="J1656" i="17"/>
  <c r="J1657" i="17"/>
  <c r="J1658" i="17"/>
  <c r="J1659" i="17"/>
  <c r="J1660" i="17"/>
  <c r="J1661" i="17"/>
  <c r="J1662" i="17"/>
  <c r="J1663" i="17"/>
  <c r="J1664" i="17"/>
  <c r="J1665" i="17"/>
  <c r="J1666" i="17"/>
  <c r="J1667" i="17"/>
  <c r="J1668" i="17"/>
  <c r="J1669" i="17"/>
  <c r="J1670" i="17"/>
  <c r="J1671" i="17"/>
  <c r="J1672" i="17"/>
  <c r="J1673" i="17"/>
  <c r="J1674" i="17"/>
  <c r="J1675" i="17"/>
  <c r="J1676" i="17"/>
  <c r="J1677" i="17"/>
  <c r="J1678" i="17"/>
  <c r="J1679" i="17"/>
  <c r="J1680" i="17"/>
  <c r="J1681" i="17"/>
  <c r="J1682" i="17"/>
  <c r="J1683" i="17"/>
  <c r="J1684" i="17"/>
  <c r="J1685" i="17"/>
  <c r="J1686" i="17"/>
  <c r="J1687" i="17"/>
  <c r="J1688" i="17"/>
  <c r="J1689" i="17"/>
  <c r="J1690" i="17"/>
  <c r="J1691" i="17"/>
  <c r="J1692" i="17"/>
  <c r="J1693" i="17"/>
  <c r="J1694" i="17"/>
  <c r="J1695" i="17"/>
  <c r="J1696" i="17"/>
  <c r="J1697" i="17"/>
  <c r="J1698" i="17"/>
  <c r="J1699" i="17"/>
  <c r="J1700" i="17"/>
  <c r="J1701" i="17"/>
  <c r="J1702" i="17"/>
  <c r="J1703" i="17"/>
  <c r="J1704" i="17"/>
  <c r="J1705" i="17"/>
  <c r="J1706" i="17"/>
  <c r="J1707" i="17"/>
  <c r="J1708" i="17"/>
  <c r="J1709" i="17"/>
  <c r="J1710" i="17"/>
  <c r="J1711" i="17"/>
  <c r="J1712" i="17"/>
  <c r="J1713" i="17"/>
  <c r="J1714" i="17"/>
  <c r="J1715" i="17"/>
  <c r="J1716" i="17"/>
  <c r="J1717" i="17"/>
  <c r="J1718" i="17"/>
  <c r="J1719" i="17"/>
  <c r="J1720" i="17"/>
  <c r="J1721" i="17"/>
  <c r="J1722" i="17"/>
  <c r="J1723" i="17"/>
  <c r="J1724" i="17"/>
  <c r="J1725" i="17"/>
  <c r="J1726" i="17"/>
  <c r="J1727" i="17"/>
  <c r="J1728" i="17"/>
  <c r="J1729" i="17"/>
  <c r="J1730" i="17"/>
  <c r="J1731" i="17"/>
  <c r="J1732" i="17"/>
  <c r="J1733" i="17"/>
  <c r="J1734" i="17"/>
  <c r="J1735" i="17"/>
  <c r="J1736" i="17"/>
  <c r="J1737" i="17"/>
  <c r="J1738" i="17"/>
  <c r="J1739" i="17"/>
  <c r="J1740" i="17"/>
  <c r="J1741" i="17"/>
  <c r="J1742" i="17"/>
  <c r="J1743" i="17"/>
  <c r="J1744" i="17"/>
  <c r="J1745" i="17"/>
  <c r="J1746" i="17"/>
  <c r="J1747" i="17"/>
  <c r="J1748" i="17"/>
  <c r="J1749" i="17"/>
  <c r="J1750" i="17"/>
  <c r="J1751" i="17"/>
  <c r="J1752" i="17"/>
  <c r="J1753" i="17"/>
  <c r="J1754" i="17"/>
  <c r="J1755" i="17"/>
  <c r="J1756" i="17"/>
  <c r="J1757" i="17"/>
  <c r="J1758" i="17"/>
  <c r="J1759" i="17"/>
  <c r="J1760" i="17"/>
  <c r="J1761" i="17"/>
  <c r="J1762" i="17"/>
  <c r="J1763" i="17"/>
  <c r="J1764" i="17"/>
  <c r="J1765" i="17"/>
  <c r="J1766" i="17"/>
  <c r="J1767" i="17"/>
  <c r="J1768" i="17"/>
  <c r="J1769" i="17"/>
  <c r="J1770" i="17"/>
  <c r="J1771" i="17"/>
  <c r="J1772" i="17"/>
  <c r="J1773" i="17"/>
  <c r="J1774" i="17"/>
  <c r="J1775" i="17"/>
  <c r="J1776" i="17"/>
  <c r="J1777" i="17"/>
  <c r="J1778" i="17"/>
  <c r="J1779" i="17"/>
  <c r="J1780" i="17"/>
  <c r="J1781" i="17"/>
  <c r="J1782" i="17"/>
  <c r="J1783" i="17"/>
  <c r="J1784" i="17"/>
  <c r="J1785" i="17"/>
  <c r="J1786" i="17"/>
  <c r="J1787" i="17"/>
  <c r="J1788" i="17"/>
  <c r="J1789" i="17"/>
  <c r="J1790" i="17"/>
  <c r="J1791" i="17"/>
  <c r="J1792" i="17"/>
  <c r="J1793" i="17"/>
  <c r="J1794" i="17"/>
  <c r="J1795" i="17"/>
  <c r="J1796" i="17"/>
  <c r="J1797" i="17"/>
  <c r="J1798" i="17"/>
  <c r="J1799" i="17"/>
  <c r="J1800" i="17"/>
  <c r="J1801" i="17"/>
  <c r="J1802" i="17"/>
  <c r="J1803" i="17"/>
  <c r="J1804" i="17"/>
  <c r="J1805" i="17"/>
  <c r="J1806" i="17"/>
  <c r="J1807" i="17"/>
  <c r="J1808" i="17"/>
  <c r="J1809" i="17"/>
  <c r="J1810" i="17"/>
  <c r="J1811" i="17"/>
  <c r="J1812" i="17"/>
  <c r="J1813" i="17"/>
  <c r="J1814" i="17"/>
  <c r="J1815" i="17"/>
  <c r="J1816" i="17"/>
  <c r="J1817" i="17"/>
  <c r="J1818" i="17"/>
  <c r="J1819" i="17"/>
  <c r="J1820" i="17"/>
  <c r="J1821" i="17"/>
  <c r="J1822" i="17"/>
  <c r="J1823" i="17"/>
  <c r="J1824" i="17"/>
  <c r="J1825" i="17"/>
  <c r="J1826" i="17"/>
  <c r="J1827" i="17"/>
  <c r="J1828" i="17"/>
  <c r="J1829" i="17"/>
  <c r="J1830" i="17"/>
  <c r="J1831" i="17"/>
  <c r="J1832" i="17"/>
  <c r="J1833" i="17"/>
  <c r="J1834" i="17"/>
  <c r="J1835" i="17"/>
  <c r="J1836" i="17"/>
  <c r="J1837" i="17"/>
  <c r="J1838" i="17"/>
  <c r="J1839" i="17"/>
  <c r="J1840" i="17"/>
  <c r="J1841" i="17"/>
  <c r="J1842" i="17"/>
  <c r="J1843" i="17"/>
  <c r="J1844" i="17"/>
  <c r="J1845" i="17"/>
  <c r="J1846" i="17"/>
  <c r="J1847" i="17"/>
  <c r="J1848" i="17"/>
  <c r="J1849" i="17"/>
  <c r="J1850" i="17"/>
  <c r="J1851" i="17"/>
  <c r="J1852" i="17"/>
  <c r="J1853" i="17"/>
  <c r="J1854" i="17"/>
  <c r="J1855" i="17"/>
  <c r="J1856" i="17"/>
  <c r="J1857" i="17"/>
  <c r="J1858" i="17"/>
  <c r="J1859" i="17"/>
  <c r="J1860" i="17"/>
  <c r="J1861" i="17"/>
  <c r="J1862" i="17"/>
  <c r="J1863" i="17"/>
  <c r="J1864" i="17"/>
  <c r="J1865" i="17"/>
  <c r="J1866" i="17"/>
  <c r="J1867" i="17"/>
  <c r="J1868" i="17"/>
  <c r="J1869" i="17"/>
  <c r="J1870" i="17"/>
  <c r="J1871" i="17"/>
  <c r="J1872" i="17"/>
  <c r="J1873" i="17"/>
  <c r="J1874" i="17"/>
  <c r="J1875" i="17"/>
  <c r="J3" i="17"/>
  <c r="I4" i="17"/>
  <c r="I5" i="17"/>
  <c r="I6"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6" i="17"/>
  <c r="I247" i="17"/>
  <c r="I248" i="17"/>
  <c r="I249" i="17"/>
  <c r="I250" i="17"/>
  <c r="I251" i="17"/>
  <c r="I252" i="17"/>
  <c r="I253" i="17"/>
  <c r="I254" i="17"/>
  <c r="I255" i="17"/>
  <c r="I256" i="17"/>
  <c r="I257" i="17"/>
  <c r="I258" i="17"/>
  <c r="I259" i="17"/>
  <c r="I260" i="17"/>
  <c r="I261" i="17"/>
  <c r="I262" i="17"/>
  <c r="I26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I294" i="17"/>
  <c r="I295" i="17"/>
  <c r="I296" i="17"/>
  <c r="I297" i="17"/>
  <c r="I298" i="17"/>
  <c r="I299" i="17"/>
  <c r="I300" i="17"/>
  <c r="I301" i="17"/>
  <c r="I302" i="17"/>
  <c r="I303" i="17"/>
  <c r="I304"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51" i="17"/>
  <c r="I352" i="17"/>
  <c r="I353" i="17"/>
  <c r="I354" i="17"/>
  <c r="I355" i="17"/>
  <c r="I356" i="17"/>
  <c r="I357" i="17"/>
  <c r="I358" i="17"/>
  <c r="I359" i="17"/>
  <c r="I360" i="17"/>
  <c r="I361" i="17"/>
  <c r="I362" i="17"/>
  <c r="I363" i="17"/>
  <c r="I364" i="17"/>
  <c r="I365" i="17"/>
  <c r="I366" i="17"/>
  <c r="I367" i="17"/>
  <c r="I368" i="17"/>
  <c r="I369" i="17"/>
  <c r="I370" i="17"/>
  <c r="I371" i="17"/>
  <c r="I372" i="17"/>
  <c r="I373" i="17"/>
  <c r="I374" i="17"/>
  <c r="I375" i="17"/>
  <c r="I376" i="17"/>
  <c r="I377" i="17"/>
  <c r="I378" i="17"/>
  <c r="I379" i="17"/>
  <c r="I380" i="17"/>
  <c r="I381" i="17"/>
  <c r="I382" i="17"/>
  <c r="I383" i="17"/>
  <c r="I384" i="17"/>
  <c r="I385" i="17"/>
  <c r="I386" i="17"/>
  <c r="I387" i="17"/>
  <c r="I388" i="17"/>
  <c r="I389" i="17"/>
  <c r="I390" i="17"/>
  <c r="I391" i="17"/>
  <c r="I392" i="17"/>
  <c r="I393" i="17"/>
  <c r="I394" i="17"/>
  <c r="I395" i="17"/>
  <c r="I396" i="17"/>
  <c r="I397" i="17"/>
  <c r="I398" i="17"/>
  <c r="I399" i="17"/>
  <c r="I400" i="17"/>
  <c r="I401" i="17"/>
  <c r="I402" i="17"/>
  <c r="I403" i="17"/>
  <c r="I404" i="17"/>
  <c r="I405" i="17"/>
  <c r="I406" i="17"/>
  <c r="I407" i="17"/>
  <c r="I408" i="17"/>
  <c r="I409" i="17"/>
  <c r="I410" i="17"/>
  <c r="I411" i="17"/>
  <c r="I412" i="17"/>
  <c r="I413" i="17"/>
  <c r="I414" i="17"/>
  <c r="I415" i="17"/>
  <c r="I416" i="17"/>
  <c r="I417" i="17"/>
  <c r="I418" i="17"/>
  <c r="I419" i="17"/>
  <c r="I420" i="17"/>
  <c r="I421" i="17"/>
  <c r="I422" i="17"/>
  <c r="I423" i="17"/>
  <c r="I424" i="17"/>
  <c r="I425" i="17"/>
  <c r="I426" i="17"/>
  <c r="I427" i="17"/>
  <c r="I428" i="17"/>
  <c r="I429" i="17"/>
  <c r="I430" i="17"/>
  <c r="I431" i="17"/>
  <c r="I432" i="17"/>
  <c r="I433" i="17"/>
  <c r="I434" i="17"/>
  <c r="I435" i="17"/>
  <c r="I436" i="17"/>
  <c r="I437" i="17"/>
  <c r="I438" i="17"/>
  <c r="I439" i="17"/>
  <c r="I440" i="17"/>
  <c r="I441" i="17"/>
  <c r="I442" i="17"/>
  <c r="I443" i="17"/>
  <c r="I444" i="17"/>
  <c r="I445" i="17"/>
  <c r="I446" i="17"/>
  <c r="I447" i="17"/>
  <c r="I448" i="17"/>
  <c r="I449" i="17"/>
  <c r="I450" i="17"/>
  <c r="I451" i="17"/>
  <c r="I452" i="17"/>
  <c r="I453" i="17"/>
  <c r="I454" i="17"/>
  <c r="I455" i="17"/>
  <c r="I456" i="17"/>
  <c r="I457" i="17"/>
  <c r="I458" i="17"/>
  <c r="I459" i="17"/>
  <c r="I460" i="17"/>
  <c r="I461" i="17"/>
  <c r="I462" i="17"/>
  <c r="I463" i="17"/>
  <c r="I464" i="17"/>
  <c r="I465" i="17"/>
  <c r="I466" i="17"/>
  <c r="I467" i="17"/>
  <c r="I468" i="17"/>
  <c r="I469" i="17"/>
  <c r="I470" i="17"/>
  <c r="I471" i="17"/>
  <c r="I472" i="17"/>
  <c r="I473" i="17"/>
  <c r="I474" i="17"/>
  <c r="I475" i="17"/>
  <c r="I476" i="17"/>
  <c r="I477" i="17"/>
  <c r="I478" i="17"/>
  <c r="I479" i="17"/>
  <c r="I480" i="17"/>
  <c r="I481" i="17"/>
  <c r="I482" i="17"/>
  <c r="I483" i="17"/>
  <c r="I484" i="17"/>
  <c r="I485" i="17"/>
  <c r="I486" i="17"/>
  <c r="I487" i="17"/>
  <c r="I488" i="17"/>
  <c r="I489" i="17"/>
  <c r="I490" i="17"/>
  <c r="I491" i="17"/>
  <c r="I492" i="17"/>
  <c r="I493" i="17"/>
  <c r="I494" i="17"/>
  <c r="I495" i="17"/>
  <c r="I496" i="17"/>
  <c r="I497" i="17"/>
  <c r="I498" i="17"/>
  <c r="I499" i="17"/>
  <c r="I500" i="17"/>
  <c r="I501" i="17"/>
  <c r="I502" i="17"/>
  <c r="I503" i="17"/>
  <c r="I504" i="17"/>
  <c r="I505" i="17"/>
  <c r="I506" i="17"/>
  <c r="I507" i="17"/>
  <c r="I508" i="17"/>
  <c r="I509" i="17"/>
  <c r="I510" i="17"/>
  <c r="I511" i="17"/>
  <c r="I512" i="17"/>
  <c r="I513" i="17"/>
  <c r="I514" i="17"/>
  <c r="I515" i="17"/>
  <c r="I516" i="17"/>
  <c r="I517" i="17"/>
  <c r="I518" i="17"/>
  <c r="I519" i="17"/>
  <c r="I520" i="17"/>
  <c r="I521" i="17"/>
  <c r="I522" i="17"/>
  <c r="I523" i="17"/>
  <c r="I524" i="17"/>
  <c r="I525" i="17"/>
  <c r="I526" i="17"/>
  <c r="I527" i="17"/>
  <c r="I528" i="17"/>
  <c r="I529" i="17"/>
  <c r="I530" i="17"/>
  <c r="I531" i="17"/>
  <c r="I532" i="17"/>
  <c r="I533" i="17"/>
  <c r="I534" i="17"/>
  <c r="I535" i="17"/>
  <c r="I536" i="17"/>
  <c r="I537" i="17"/>
  <c r="I538" i="17"/>
  <c r="I539" i="17"/>
  <c r="I540" i="17"/>
  <c r="I541" i="17"/>
  <c r="I542" i="17"/>
  <c r="I543" i="17"/>
  <c r="I544" i="17"/>
  <c r="I545" i="17"/>
  <c r="I546" i="17"/>
  <c r="I547" i="17"/>
  <c r="I548" i="17"/>
  <c r="I549" i="17"/>
  <c r="I550" i="17"/>
  <c r="I551" i="17"/>
  <c r="I552" i="17"/>
  <c r="I553" i="17"/>
  <c r="I554" i="17"/>
  <c r="I555" i="17"/>
  <c r="I556" i="17"/>
  <c r="I557" i="17"/>
  <c r="I558" i="17"/>
  <c r="I559" i="17"/>
  <c r="I560" i="17"/>
  <c r="I561" i="17"/>
  <c r="I562" i="17"/>
  <c r="I563" i="17"/>
  <c r="I564" i="17"/>
  <c r="I565" i="17"/>
  <c r="I566" i="17"/>
  <c r="I567" i="17"/>
  <c r="I568" i="17"/>
  <c r="I569" i="17"/>
  <c r="I570" i="17"/>
  <c r="I571" i="17"/>
  <c r="I572" i="17"/>
  <c r="I573" i="17"/>
  <c r="I574" i="17"/>
  <c r="I575" i="17"/>
  <c r="I576" i="17"/>
  <c r="I577" i="17"/>
  <c r="I578" i="17"/>
  <c r="I579" i="17"/>
  <c r="I580" i="17"/>
  <c r="I581" i="17"/>
  <c r="I582" i="17"/>
  <c r="I583" i="17"/>
  <c r="I584" i="17"/>
  <c r="I585" i="17"/>
  <c r="I586" i="17"/>
  <c r="I587" i="17"/>
  <c r="I588" i="17"/>
  <c r="I589" i="17"/>
  <c r="I590" i="17"/>
  <c r="I591" i="17"/>
  <c r="I592" i="17"/>
  <c r="I593" i="17"/>
  <c r="I594" i="17"/>
  <c r="I595" i="17"/>
  <c r="I596" i="17"/>
  <c r="I597" i="17"/>
  <c r="I598" i="17"/>
  <c r="I599" i="17"/>
  <c r="I600" i="17"/>
  <c r="I601" i="17"/>
  <c r="I602" i="17"/>
  <c r="I603" i="17"/>
  <c r="I604" i="17"/>
  <c r="I605" i="17"/>
  <c r="I606" i="17"/>
  <c r="I607" i="17"/>
  <c r="I608" i="17"/>
  <c r="I609" i="17"/>
  <c r="I610" i="17"/>
  <c r="I611" i="17"/>
  <c r="I612" i="17"/>
  <c r="I613" i="17"/>
  <c r="I614" i="17"/>
  <c r="I615" i="17"/>
  <c r="I616" i="17"/>
  <c r="I617" i="17"/>
  <c r="I618" i="17"/>
  <c r="I619" i="17"/>
  <c r="I620" i="17"/>
  <c r="I621" i="17"/>
  <c r="I622" i="17"/>
  <c r="I623" i="17"/>
  <c r="I624" i="17"/>
  <c r="I625" i="17"/>
  <c r="I626" i="17"/>
  <c r="I627" i="17"/>
  <c r="I628" i="17"/>
  <c r="I629" i="17"/>
  <c r="I630" i="17"/>
  <c r="I631" i="17"/>
  <c r="I632" i="17"/>
  <c r="I633" i="17"/>
  <c r="I634" i="17"/>
  <c r="I635" i="17"/>
  <c r="I636" i="17"/>
  <c r="I637" i="17"/>
  <c r="I638" i="17"/>
  <c r="I639" i="17"/>
  <c r="I640" i="17"/>
  <c r="I641" i="17"/>
  <c r="I642" i="17"/>
  <c r="I643" i="17"/>
  <c r="I644" i="17"/>
  <c r="I645" i="17"/>
  <c r="I646" i="17"/>
  <c r="I647" i="17"/>
  <c r="I648" i="17"/>
  <c r="I649" i="17"/>
  <c r="I650" i="17"/>
  <c r="I651" i="17"/>
  <c r="I652" i="17"/>
  <c r="I653" i="17"/>
  <c r="I654" i="17"/>
  <c r="I655" i="17"/>
  <c r="I656" i="17"/>
  <c r="I657" i="17"/>
  <c r="I658" i="17"/>
  <c r="I659" i="17"/>
  <c r="I660" i="17"/>
  <c r="I661" i="17"/>
  <c r="I662" i="17"/>
  <c r="I663" i="17"/>
  <c r="I664" i="17"/>
  <c r="I665" i="17"/>
  <c r="I666" i="17"/>
  <c r="I667" i="17"/>
  <c r="I668" i="17"/>
  <c r="I669" i="17"/>
  <c r="I670" i="17"/>
  <c r="I671" i="17"/>
  <c r="I672" i="17"/>
  <c r="I673" i="17"/>
  <c r="I674" i="17"/>
  <c r="I675" i="17"/>
  <c r="I676" i="17"/>
  <c r="I677" i="17"/>
  <c r="I678" i="17"/>
  <c r="I679" i="17"/>
  <c r="I680" i="17"/>
  <c r="I681" i="17"/>
  <c r="I682" i="17"/>
  <c r="I683" i="17"/>
  <c r="I684" i="17"/>
  <c r="I685" i="17"/>
  <c r="I686" i="17"/>
  <c r="I687" i="17"/>
  <c r="I688" i="17"/>
  <c r="I689" i="17"/>
  <c r="I690" i="17"/>
  <c r="I691" i="17"/>
  <c r="I692" i="17"/>
  <c r="I693" i="17"/>
  <c r="I694" i="17"/>
  <c r="I695" i="17"/>
  <c r="I696" i="17"/>
  <c r="I697" i="17"/>
  <c r="I698" i="17"/>
  <c r="I699" i="17"/>
  <c r="I700" i="17"/>
  <c r="I701" i="17"/>
  <c r="I702" i="17"/>
  <c r="I703" i="17"/>
  <c r="I704" i="17"/>
  <c r="I705" i="17"/>
  <c r="I706" i="17"/>
  <c r="I707" i="17"/>
  <c r="I708" i="17"/>
  <c r="I709" i="17"/>
  <c r="I710" i="17"/>
  <c r="I711" i="17"/>
  <c r="I712" i="17"/>
  <c r="I713" i="17"/>
  <c r="I714" i="17"/>
  <c r="I715" i="17"/>
  <c r="I716" i="17"/>
  <c r="I717" i="17"/>
  <c r="I718" i="17"/>
  <c r="I719" i="17"/>
  <c r="I720" i="17"/>
  <c r="I721" i="17"/>
  <c r="I722" i="17"/>
  <c r="I723" i="17"/>
  <c r="I724" i="17"/>
  <c r="I725" i="17"/>
  <c r="I726" i="17"/>
  <c r="I727" i="17"/>
  <c r="I728" i="17"/>
  <c r="I729" i="17"/>
  <c r="I730" i="17"/>
  <c r="I731" i="17"/>
  <c r="I732" i="17"/>
  <c r="I733" i="17"/>
  <c r="I734" i="17"/>
  <c r="I735" i="17"/>
  <c r="I736" i="17"/>
  <c r="I737" i="17"/>
  <c r="I738" i="17"/>
  <c r="I739" i="17"/>
  <c r="I740" i="17"/>
  <c r="I741" i="17"/>
  <c r="I742" i="17"/>
  <c r="I743" i="17"/>
  <c r="I744" i="17"/>
  <c r="I745" i="17"/>
  <c r="I746" i="17"/>
  <c r="I747" i="17"/>
  <c r="I748" i="17"/>
  <c r="I749" i="17"/>
  <c r="I750" i="17"/>
  <c r="I751" i="17"/>
  <c r="I752" i="17"/>
  <c r="I753" i="17"/>
  <c r="I754" i="17"/>
  <c r="I755" i="17"/>
  <c r="I756" i="17"/>
  <c r="I757" i="17"/>
  <c r="I758" i="17"/>
  <c r="I759" i="17"/>
  <c r="I760" i="17"/>
  <c r="I761" i="17"/>
  <c r="I762" i="17"/>
  <c r="I763" i="17"/>
  <c r="I764" i="17"/>
  <c r="I765" i="17"/>
  <c r="I766" i="17"/>
  <c r="I767" i="17"/>
  <c r="I768" i="17"/>
  <c r="I769" i="17"/>
  <c r="I770" i="17"/>
  <c r="I771" i="17"/>
  <c r="I772" i="17"/>
  <c r="I773" i="17"/>
  <c r="I774" i="17"/>
  <c r="I775" i="17"/>
  <c r="I776" i="17"/>
  <c r="I777" i="17"/>
  <c r="I778" i="17"/>
  <c r="I779" i="17"/>
  <c r="I780" i="17"/>
  <c r="I781" i="17"/>
  <c r="I782" i="17"/>
  <c r="I783" i="17"/>
  <c r="I784" i="17"/>
  <c r="I785" i="17"/>
  <c r="I786" i="17"/>
  <c r="I787" i="17"/>
  <c r="I788" i="17"/>
  <c r="I789" i="17"/>
  <c r="I790" i="17"/>
  <c r="I791" i="17"/>
  <c r="I792" i="17"/>
  <c r="I793" i="17"/>
  <c r="I794" i="17"/>
  <c r="I795" i="17"/>
  <c r="I796" i="17"/>
  <c r="I797" i="17"/>
  <c r="I798" i="17"/>
  <c r="I799" i="17"/>
  <c r="I800" i="17"/>
  <c r="I801" i="17"/>
  <c r="I802" i="17"/>
  <c r="I803" i="17"/>
  <c r="I804" i="17"/>
  <c r="I805" i="17"/>
  <c r="I806" i="17"/>
  <c r="I807" i="17"/>
  <c r="I808" i="17"/>
  <c r="I809" i="17"/>
  <c r="I810" i="17"/>
  <c r="I811" i="17"/>
  <c r="I812" i="17"/>
  <c r="I813" i="17"/>
  <c r="I814" i="17"/>
  <c r="I815" i="17"/>
  <c r="I816" i="17"/>
  <c r="I817" i="17"/>
  <c r="I818" i="17"/>
  <c r="I819" i="17"/>
  <c r="I820" i="17"/>
  <c r="I821" i="17"/>
  <c r="I822" i="17"/>
  <c r="I823" i="17"/>
  <c r="I824" i="17"/>
  <c r="I825" i="17"/>
  <c r="I826" i="17"/>
  <c r="I827" i="17"/>
  <c r="I828" i="17"/>
  <c r="I829" i="17"/>
  <c r="I830" i="17"/>
  <c r="I831" i="17"/>
  <c r="I832" i="17"/>
  <c r="I833" i="17"/>
  <c r="I834" i="17"/>
  <c r="I835" i="17"/>
  <c r="I836" i="17"/>
  <c r="I837" i="17"/>
  <c r="I838" i="17"/>
  <c r="I839" i="17"/>
  <c r="I840" i="17"/>
  <c r="I841" i="17"/>
  <c r="I842" i="17"/>
  <c r="I843" i="17"/>
  <c r="I844" i="17"/>
  <c r="I845" i="17"/>
  <c r="I846" i="17"/>
  <c r="I847" i="17"/>
  <c r="I848" i="17"/>
  <c r="I849" i="17"/>
  <c r="I850" i="17"/>
  <c r="I851" i="17"/>
  <c r="I852" i="17"/>
  <c r="I853" i="17"/>
  <c r="I854" i="17"/>
  <c r="I855" i="17"/>
  <c r="I856" i="17"/>
  <c r="I857" i="17"/>
  <c r="I858" i="17"/>
  <c r="I859" i="17"/>
  <c r="I860" i="17"/>
  <c r="I861" i="17"/>
  <c r="I862" i="17"/>
  <c r="I863" i="17"/>
  <c r="I864" i="17"/>
  <c r="I865" i="17"/>
  <c r="I866" i="17"/>
  <c r="I867" i="17"/>
  <c r="I868" i="17"/>
  <c r="I869" i="17"/>
  <c r="I870" i="17"/>
  <c r="I871" i="17"/>
  <c r="I872" i="17"/>
  <c r="I873" i="17"/>
  <c r="I874" i="17"/>
  <c r="I875" i="17"/>
  <c r="I876" i="17"/>
  <c r="I877" i="17"/>
  <c r="I878" i="17"/>
  <c r="I879" i="17"/>
  <c r="I880" i="17"/>
  <c r="I881" i="17"/>
  <c r="I882" i="17"/>
  <c r="I883" i="17"/>
  <c r="I884" i="17"/>
  <c r="I885" i="17"/>
  <c r="I886" i="17"/>
  <c r="I887" i="17"/>
  <c r="I888" i="17"/>
  <c r="I889" i="17"/>
  <c r="I890" i="17"/>
  <c r="I891" i="17"/>
  <c r="I892" i="17"/>
  <c r="I893" i="17"/>
  <c r="I894" i="17"/>
  <c r="I895" i="17"/>
  <c r="I896" i="17"/>
  <c r="I897" i="17"/>
  <c r="I898" i="17"/>
  <c r="I899" i="17"/>
  <c r="I900" i="17"/>
  <c r="I901" i="17"/>
  <c r="I902" i="17"/>
  <c r="I903" i="17"/>
  <c r="I904" i="17"/>
  <c r="I905" i="17"/>
  <c r="I906" i="17"/>
  <c r="I907" i="17"/>
  <c r="I908" i="17"/>
  <c r="I909" i="17"/>
  <c r="I910" i="17"/>
  <c r="I911" i="17"/>
  <c r="I912" i="17"/>
  <c r="I913" i="17"/>
  <c r="I914" i="17"/>
  <c r="I915" i="17"/>
  <c r="I916" i="17"/>
  <c r="I917" i="17"/>
  <c r="I918" i="17"/>
  <c r="I919" i="17"/>
  <c r="I920" i="17"/>
  <c r="I921" i="17"/>
  <c r="I922" i="17"/>
  <c r="I923" i="17"/>
  <c r="I924" i="17"/>
  <c r="I925" i="17"/>
  <c r="I926" i="17"/>
  <c r="I927" i="17"/>
  <c r="I928" i="17"/>
  <c r="I929" i="17"/>
  <c r="I930" i="17"/>
  <c r="I931" i="17"/>
  <c r="I932" i="17"/>
  <c r="I933" i="17"/>
  <c r="I934" i="17"/>
  <c r="I935" i="17"/>
  <c r="I936" i="17"/>
  <c r="I937" i="17"/>
  <c r="I938" i="17"/>
  <c r="I939" i="17"/>
  <c r="I940" i="17"/>
  <c r="I941" i="17"/>
  <c r="I942" i="17"/>
  <c r="I943" i="17"/>
  <c r="I944" i="17"/>
  <c r="I945" i="17"/>
  <c r="I946" i="17"/>
  <c r="I947" i="17"/>
  <c r="I948" i="17"/>
  <c r="I949" i="17"/>
  <c r="I950" i="17"/>
  <c r="I951" i="17"/>
  <c r="I952" i="17"/>
  <c r="I953" i="17"/>
  <c r="I954" i="17"/>
  <c r="I955" i="17"/>
  <c r="I956" i="17"/>
  <c r="I957" i="17"/>
  <c r="I958" i="17"/>
  <c r="I959" i="17"/>
  <c r="I960" i="17"/>
  <c r="I961" i="17"/>
  <c r="I962" i="17"/>
  <c r="I963" i="17"/>
  <c r="I964" i="17"/>
  <c r="I965" i="17"/>
  <c r="I966" i="17"/>
  <c r="I967" i="17"/>
  <c r="I968" i="17"/>
  <c r="I969" i="17"/>
  <c r="I970" i="17"/>
  <c r="I971" i="17"/>
  <c r="I972" i="17"/>
  <c r="I973" i="17"/>
  <c r="I974" i="17"/>
  <c r="I975" i="17"/>
  <c r="I976" i="17"/>
  <c r="I977" i="17"/>
  <c r="I978" i="17"/>
  <c r="I979" i="17"/>
  <c r="I980" i="17"/>
  <c r="I981" i="17"/>
  <c r="I982" i="17"/>
  <c r="I983" i="17"/>
  <c r="I984" i="17"/>
  <c r="I985" i="17"/>
  <c r="I986" i="17"/>
  <c r="I987" i="17"/>
  <c r="I988" i="17"/>
  <c r="I989" i="17"/>
  <c r="I990" i="17"/>
  <c r="I991" i="17"/>
  <c r="I992" i="17"/>
  <c r="I993" i="17"/>
  <c r="I994" i="17"/>
  <c r="I995" i="17"/>
  <c r="I996" i="17"/>
  <c r="I997" i="17"/>
  <c r="I998" i="17"/>
  <c r="I999" i="17"/>
  <c r="I1000" i="17"/>
  <c r="I1001" i="17"/>
  <c r="I1002" i="17"/>
  <c r="I1003" i="17"/>
  <c r="I1004" i="17"/>
  <c r="I1005" i="17"/>
  <c r="I1006" i="17"/>
  <c r="I1007" i="17"/>
  <c r="I1008" i="17"/>
  <c r="I1009" i="17"/>
  <c r="I1010" i="17"/>
  <c r="I1011" i="17"/>
  <c r="I1012" i="17"/>
  <c r="I1013" i="17"/>
  <c r="I1014" i="17"/>
  <c r="I1015" i="17"/>
  <c r="I1016" i="17"/>
  <c r="I1017" i="17"/>
  <c r="I1018" i="17"/>
  <c r="I1019" i="17"/>
  <c r="I1020" i="17"/>
  <c r="I1021" i="17"/>
  <c r="I1022" i="17"/>
  <c r="I1023" i="17"/>
  <c r="I1024" i="17"/>
  <c r="I1025" i="17"/>
  <c r="I1026" i="17"/>
  <c r="I1027" i="17"/>
  <c r="I1028" i="17"/>
  <c r="I1029" i="17"/>
  <c r="I1030" i="17"/>
  <c r="I1031" i="17"/>
  <c r="I1032" i="17"/>
  <c r="I1033" i="17"/>
  <c r="I1034" i="17"/>
  <c r="I1035" i="17"/>
  <c r="I1036" i="17"/>
  <c r="I1037" i="17"/>
  <c r="I1038" i="17"/>
  <c r="I1039" i="17"/>
  <c r="I1040" i="17"/>
  <c r="I1041" i="17"/>
  <c r="I1042" i="17"/>
  <c r="I1043" i="17"/>
  <c r="I1044" i="17"/>
  <c r="I1045" i="17"/>
  <c r="I1046" i="17"/>
  <c r="I1047" i="17"/>
  <c r="I1048" i="17"/>
  <c r="I1049" i="17"/>
  <c r="I1050" i="17"/>
  <c r="I1051" i="17"/>
  <c r="I1052" i="17"/>
  <c r="I1053" i="17"/>
  <c r="I1054" i="17"/>
  <c r="I1055" i="17"/>
  <c r="I1056" i="17"/>
  <c r="I1057" i="17"/>
  <c r="I1058" i="17"/>
  <c r="I1059" i="17"/>
  <c r="I1060" i="17"/>
  <c r="I1061" i="17"/>
  <c r="I1062" i="17"/>
  <c r="I1063" i="17"/>
  <c r="I1064" i="17"/>
  <c r="I1065" i="17"/>
  <c r="I1066" i="17"/>
  <c r="I1067" i="17"/>
  <c r="I1068" i="17"/>
  <c r="I1069" i="17"/>
  <c r="I1070" i="17"/>
  <c r="I1071" i="17"/>
  <c r="I1072" i="17"/>
  <c r="I1073" i="17"/>
  <c r="I1074" i="17"/>
  <c r="I1075" i="17"/>
  <c r="I1076" i="17"/>
  <c r="I1077" i="17"/>
  <c r="I1078" i="17"/>
  <c r="I1079" i="17"/>
  <c r="I1080" i="17"/>
  <c r="I1081" i="17"/>
  <c r="I1082" i="17"/>
  <c r="I1083" i="17"/>
  <c r="I1084" i="17"/>
  <c r="I1085" i="17"/>
  <c r="I1086" i="17"/>
  <c r="I1087" i="17"/>
  <c r="I1088" i="17"/>
  <c r="I1089" i="17"/>
  <c r="I1090" i="17"/>
  <c r="I1091" i="17"/>
  <c r="I1092" i="17"/>
  <c r="I1093" i="17"/>
  <c r="I1094" i="17"/>
  <c r="I1095" i="17"/>
  <c r="I1096" i="17"/>
  <c r="I1097" i="17"/>
  <c r="I1098" i="17"/>
  <c r="I1099" i="17"/>
  <c r="I1100" i="17"/>
  <c r="I1101" i="17"/>
  <c r="I1102" i="17"/>
  <c r="I1103" i="17"/>
  <c r="I1104" i="17"/>
  <c r="I1105" i="17"/>
  <c r="I1106" i="17"/>
  <c r="I1107" i="17"/>
  <c r="I1108" i="17"/>
  <c r="I1109" i="17"/>
  <c r="I1110" i="17"/>
  <c r="I1111" i="17"/>
  <c r="I1112" i="17"/>
  <c r="I1113" i="17"/>
  <c r="I1114" i="17"/>
  <c r="I1115" i="17"/>
  <c r="I1116" i="17"/>
  <c r="I1117" i="17"/>
  <c r="I1118" i="17"/>
  <c r="I1119" i="17"/>
  <c r="I1120" i="17"/>
  <c r="I1121" i="17"/>
  <c r="I1122" i="17"/>
  <c r="I1123" i="17"/>
  <c r="I1124" i="17"/>
  <c r="I1125" i="17"/>
  <c r="I1126" i="17"/>
  <c r="I1127" i="17"/>
  <c r="I1128" i="17"/>
  <c r="I1129" i="17"/>
  <c r="I1130" i="17"/>
  <c r="I1131" i="17"/>
  <c r="I1132" i="17"/>
  <c r="I1133" i="17"/>
  <c r="I1134" i="17"/>
  <c r="I1135" i="17"/>
  <c r="I1136" i="17"/>
  <c r="I1137" i="17"/>
  <c r="I1138" i="17"/>
  <c r="I1139" i="17"/>
  <c r="I1140" i="17"/>
  <c r="I1141" i="17"/>
  <c r="I1142" i="17"/>
  <c r="I1143" i="17"/>
  <c r="I1144" i="17"/>
  <c r="I1145" i="17"/>
  <c r="I1146" i="17"/>
  <c r="I1147" i="17"/>
  <c r="I1148" i="17"/>
  <c r="I1149" i="17"/>
  <c r="I1150" i="17"/>
  <c r="I1151" i="17"/>
  <c r="I1152" i="17"/>
  <c r="I1153" i="17"/>
  <c r="I1154" i="17"/>
  <c r="I1155" i="17"/>
  <c r="I1156" i="17"/>
  <c r="I1157" i="17"/>
  <c r="I1158" i="17"/>
  <c r="I1159" i="17"/>
  <c r="I1160" i="17"/>
  <c r="I1161" i="17"/>
  <c r="I1162" i="17"/>
  <c r="I1163" i="17"/>
  <c r="I1164" i="17"/>
  <c r="I1165" i="17"/>
  <c r="I1166" i="17"/>
  <c r="I1167" i="17"/>
  <c r="I1168" i="17"/>
  <c r="I1169" i="17"/>
  <c r="I1170" i="17"/>
  <c r="I1171" i="17"/>
  <c r="I1172" i="17"/>
  <c r="I1173" i="17"/>
  <c r="I1174" i="17"/>
  <c r="I1175" i="17"/>
  <c r="I1176" i="17"/>
  <c r="I1177" i="17"/>
  <c r="I1178" i="17"/>
  <c r="I1179" i="17"/>
  <c r="I1180" i="17"/>
  <c r="I1181" i="17"/>
  <c r="I1182" i="17"/>
  <c r="I1183" i="17"/>
  <c r="I1184" i="17"/>
  <c r="I1185" i="17"/>
  <c r="I1186" i="17"/>
  <c r="I1187" i="17"/>
  <c r="I1188" i="17"/>
  <c r="I1189" i="17"/>
  <c r="I1190" i="17"/>
  <c r="I1191" i="17"/>
  <c r="I1192" i="17"/>
  <c r="I1193" i="17"/>
  <c r="I1194" i="17"/>
  <c r="I1195" i="17"/>
  <c r="I1196" i="17"/>
  <c r="I1197" i="17"/>
  <c r="I1198" i="17"/>
  <c r="I1199" i="17"/>
  <c r="I1200" i="17"/>
  <c r="I1201" i="17"/>
  <c r="I1202" i="17"/>
  <c r="I1203" i="17"/>
  <c r="I1204" i="17"/>
  <c r="I1205" i="17"/>
  <c r="I1206" i="17"/>
  <c r="I1207" i="17"/>
  <c r="I1208" i="17"/>
  <c r="I1209" i="17"/>
  <c r="I1210" i="17"/>
  <c r="I1211" i="17"/>
  <c r="I1212" i="17"/>
  <c r="I1213" i="17"/>
  <c r="I1214" i="17"/>
  <c r="I1215" i="17"/>
  <c r="I1216" i="17"/>
  <c r="I1217" i="17"/>
  <c r="I1218" i="17"/>
  <c r="I1219" i="17"/>
  <c r="I1220" i="17"/>
  <c r="I1221" i="17"/>
  <c r="I1222" i="17"/>
  <c r="I1223" i="17"/>
  <c r="I1224" i="17"/>
  <c r="I1225" i="17"/>
  <c r="I1226" i="17"/>
  <c r="I1227" i="17"/>
  <c r="I1228" i="17"/>
  <c r="I1229" i="17"/>
  <c r="I1230" i="17"/>
  <c r="I1231" i="17"/>
  <c r="I1232" i="17"/>
  <c r="I1233" i="17"/>
  <c r="I1234" i="17"/>
  <c r="I1235" i="17"/>
  <c r="I1236" i="17"/>
  <c r="I1237" i="17"/>
  <c r="I1238" i="17"/>
  <c r="I1239" i="17"/>
  <c r="I1240" i="17"/>
  <c r="I1241" i="17"/>
  <c r="I1242" i="17"/>
  <c r="I1243" i="17"/>
  <c r="I1244" i="17"/>
  <c r="I1245" i="17"/>
  <c r="I1246" i="17"/>
  <c r="I1247" i="17"/>
  <c r="I1248" i="17"/>
  <c r="I1249" i="17"/>
  <c r="I1250" i="17"/>
  <c r="I1251" i="17"/>
  <c r="I1252" i="17"/>
  <c r="I1253" i="17"/>
  <c r="I1254" i="17"/>
  <c r="I1255" i="17"/>
  <c r="I1256" i="17"/>
  <c r="I1257" i="17"/>
  <c r="I1258" i="17"/>
  <c r="I1259" i="17"/>
  <c r="I1260" i="17"/>
  <c r="I1261" i="17"/>
  <c r="I1262" i="17"/>
  <c r="I1263" i="17"/>
  <c r="I1264" i="17"/>
  <c r="I1265" i="17"/>
  <c r="I1266" i="17"/>
  <c r="I1267" i="17"/>
  <c r="I1268" i="17"/>
  <c r="I1269" i="17"/>
  <c r="I1270" i="17"/>
  <c r="I1271" i="17"/>
  <c r="I1272" i="17"/>
  <c r="I1273" i="17"/>
  <c r="I1274" i="17"/>
  <c r="I1275" i="17"/>
  <c r="I1276" i="17"/>
  <c r="I1277" i="17"/>
  <c r="I1278" i="17"/>
  <c r="I1279" i="17"/>
  <c r="I1280" i="17"/>
  <c r="I1281" i="17"/>
  <c r="I1282" i="17"/>
  <c r="I1283" i="17"/>
  <c r="I1284" i="17"/>
  <c r="I1285" i="17"/>
  <c r="I1286" i="17"/>
  <c r="I1287" i="17"/>
  <c r="I1288" i="17"/>
  <c r="I1289" i="17"/>
  <c r="I1290" i="17"/>
  <c r="I1291" i="17"/>
  <c r="I1292" i="17"/>
  <c r="I1293" i="17"/>
  <c r="I1294" i="17"/>
  <c r="I1295" i="17"/>
  <c r="I1296" i="17"/>
  <c r="I1297" i="17"/>
  <c r="I1298" i="17"/>
  <c r="I1299" i="17"/>
  <c r="I1300" i="17"/>
  <c r="I1301" i="17"/>
  <c r="I1302" i="17"/>
  <c r="I1303" i="17"/>
  <c r="I1304" i="17"/>
  <c r="I1305" i="17"/>
  <c r="I1306" i="17"/>
  <c r="I1307" i="17"/>
  <c r="I1308" i="17"/>
  <c r="I1309" i="17"/>
  <c r="I1310" i="17"/>
  <c r="I1311" i="17"/>
  <c r="I1312" i="17"/>
  <c r="I1313" i="17"/>
  <c r="I1314" i="17"/>
  <c r="I1315" i="17"/>
  <c r="I1316" i="17"/>
  <c r="I1317" i="17"/>
  <c r="I1318" i="17"/>
  <c r="I1319" i="17"/>
  <c r="I1320" i="17"/>
  <c r="I1321" i="17"/>
  <c r="I1322" i="17"/>
  <c r="I1323" i="17"/>
  <c r="I1324" i="17"/>
  <c r="I1325" i="17"/>
  <c r="I1326" i="17"/>
  <c r="I1327" i="17"/>
  <c r="I1328" i="17"/>
  <c r="I1329" i="17"/>
  <c r="I1330" i="17"/>
  <c r="I1331" i="17"/>
  <c r="I1332" i="17"/>
  <c r="I1333" i="17"/>
  <c r="I1334" i="17"/>
  <c r="I1335" i="17"/>
  <c r="I1336" i="17"/>
  <c r="I1337" i="17"/>
  <c r="I1338" i="17"/>
  <c r="I1339" i="17"/>
  <c r="I1340" i="17"/>
  <c r="I1341" i="17"/>
  <c r="I1342" i="17"/>
  <c r="I1343" i="17"/>
  <c r="I1344" i="17"/>
  <c r="I1345" i="17"/>
  <c r="I1346" i="17"/>
  <c r="I1347" i="17"/>
  <c r="I1348" i="17"/>
  <c r="I1349" i="17"/>
  <c r="I1350" i="17"/>
  <c r="I1351" i="17"/>
  <c r="I1352" i="17"/>
  <c r="I1353" i="17"/>
  <c r="I1354" i="17"/>
  <c r="I1355" i="17"/>
  <c r="I1356" i="17"/>
  <c r="I1357" i="17"/>
  <c r="I1358" i="17"/>
  <c r="I1359" i="17"/>
  <c r="I1360" i="17"/>
  <c r="I1361" i="17"/>
  <c r="I1362" i="17"/>
  <c r="I1363" i="17"/>
  <c r="I1364" i="17"/>
  <c r="I1365" i="17"/>
  <c r="I1366" i="17"/>
  <c r="I1367" i="17"/>
  <c r="I1368" i="17"/>
  <c r="I1369" i="17"/>
  <c r="I1370" i="17"/>
  <c r="I1371" i="17"/>
  <c r="I1372" i="17"/>
  <c r="I1373" i="17"/>
  <c r="I1374" i="17"/>
  <c r="I1375" i="17"/>
  <c r="I1376" i="17"/>
  <c r="I1377" i="17"/>
  <c r="I1378" i="17"/>
  <c r="I1379" i="17"/>
  <c r="I1380" i="17"/>
  <c r="I1381" i="17"/>
  <c r="I1382" i="17"/>
  <c r="I1383" i="17"/>
  <c r="I1384" i="17"/>
  <c r="I1385" i="17"/>
  <c r="I1386" i="17"/>
  <c r="I1387" i="17"/>
  <c r="I1388" i="17"/>
  <c r="I1389" i="17"/>
  <c r="I1390" i="17"/>
  <c r="I1391" i="17"/>
  <c r="I1392" i="17"/>
  <c r="I1393" i="17"/>
  <c r="I1394" i="17"/>
  <c r="I1395" i="17"/>
  <c r="I1396" i="17"/>
  <c r="I1397" i="17"/>
  <c r="I1398" i="17"/>
  <c r="I1399" i="17"/>
  <c r="I1400" i="17"/>
  <c r="I1401" i="17"/>
  <c r="I1402" i="17"/>
  <c r="I1403" i="17"/>
  <c r="I1404" i="17"/>
  <c r="I1405" i="17"/>
  <c r="I1406" i="17"/>
  <c r="I1407" i="17"/>
  <c r="I1408" i="17"/>
  <c r="I1409" i="17"/>
  <c r="I1410" i="17"/>
  <c r="I1411" i="17"/>
  <c r="I1412" i="17"/>
  <c r="I1413" i="17"/>
  <c r="I1414" i="17"/>
  <c r="I1415" i="17"/>
  <c r="I1416" i="17"/>
  <c r="I1417" i="17"/>
  <c r="I1418" i="17"/>
  <c r="I1419" i="17"/>
  <c r="I1420" i="17"/>
  <c r="I1421" i="17"/>
  <c r="I1422" i="17"/>
  <c r="I1423" i="17"/>
  <c r="I1424" i="17"/>
  <c r="I1425" i="17"/>
  <c r="I1426" i="17"/>
  <c r="I1427" i="17"/>
  <c r="I1428" i="17"/>
  <c r="I1429" i="17"/>
  <c r="I1430" i="17"/>
  <c r="I1431" i="17"/>
  <c r="I1432" i="17"/>
  <c r="I1433" i="17"/>
  <c r="I1434" i="17"/>
  <c r="I1435" i="17"/>
  <c r="I1436" i="17"/>
  <c r="I1437" i="17"/>
  <c r="I1438" i="17"/>
  <c r="I1439" i="17"/>
  <c r="I1440" i="17"/>
  <c r="I1441" i="17"/>
  <c r="I1442" i="17"/>
  <c r="I1443" i="17"/>
  <c r="I1444" i="17"/>
  <c r="I1445" i="17"/>
  <c r="I1446" i="17"/>
  <c r="I1447" i="17"/>
  <c r="I1448" i="17"/>
  <c r="I1449" i="17"/>
  <c r="I1450" i="17"/>
  <c r="I1451" i="17"/>
  <c r="I1452" i="17"/>
  <c r="I1453" i="17"/>
  <c r="I1454" i="17"/>
  <c r="I1455" i="17"/>
  <c r="I1456" i="17"/>
  <c r="I1457" i="17"/>
  <c r="I1458" i="17"/>
  <c r="I1459" i="17"/>
  <c r="I1460" i="17"/>
  <c r="I1461" i="17"/>
  <c r="I1462" i="17"/>
  <c r="I1463" i="17"/>
  <c r="I1464" i="17"/>
  <c r="I1465" i="17"/>
  <c r="I1466" i="17"/>
  <c r="I1467" i="17"/>
  <c r="I1468" i="17"/>
  <c r="I1469" i="17"/>
  <c r="I1470" i="17"/>
  <c r="I1471" i="17"/>
  <c r="I1472" i="17"/>
  <c r="I1473" i="17"/>
  <c r="I1474" i="17"/>
  <c r="I1475" i="17"/>
  <c r="I1476" i="17"/>
  <c r="I1477" i="17"/>
  <c r="I1478" i="17"/>
  <c r="I1479" i="17"/>
  <c r="I1480" i="17"/>
  <c r="I1481" i="17"/>
  <c r="I1482" i="17"/>
  <c r="I1483" i="17"/>
  <c r="I1484" i="17"/>
  <c r="I1485" i="17"/>
  <c r="I1486" i="17"/>
  <c r="I1487" i="17"/>
  <c r="I1488" i="17"/>
  <c r="I1489" i="17"/>
  <c r="I1490" i="17"/>
  <c r="I1491" i="17"/>
  <c r="I1492" i="17"/>
  <c r="I1493" i="17"/>
  <c r="I1494" i="17"/>
  <c r="I1495" i="17"/>
  <c r="I1496" i="17"/>
  <c r="I1497" i="17"/>
  <c r="I1498" i="17"/>
  <c r="I1499" i="17"/>
  <c r="I1500" i="17"/>
  <c r="I1501" i="17"/>
  <c r="I1502" i="17"/>
  <c r="I1503" i="17"/>
  <c r="I1504" i="17"/>
  <c r="I1505" i="17"/>
  <c r="I1506" i="17"/>
  <c r="I1507" i="17"/>
  <c r="I1508" i="17"/>
  <c r="I1509" i="17"/>
  <c r="I1510" i="17"/>
  <c r="I1511" i="17"/>
  <c r="I1512" i="17"/>
  <c r="I1513" i="17"/>
  <c r="I1514" i="17"/>
  <c r="I1515" i="17"/>
  <c r="I1516" i="17"/>
  <c r="I1517" i="17"/>
  <c r="I1518" i="17"/>
  <c r="I1519" i="17"/>
  <c r="I1520" i="17"/>
  <c r="I1521" i="17"/>
  <c r="I1522" i="17"/>
  <c r="I1523" i="17"/>
  <c r="I1524" i="17"/>
  <c r="I1525" i="17"/>
  <c r="I1526" i="17"/>
  <c r="I1527" i="17"/>
  <c r="I1528" i="17"/>
  <c r="I1529" i="17"/>
  <c r="I1530" i="17"/>
  <c r="I1531" i="17"/>
  <c r="I1532" i="17"/>
  <c r="I1533" i="17"/>
  <c r="I1534" i="17"/>
  <c r="I1535" i="17"/>
  <c r="I1536" i="17"/>
  <c r="I1537" i="17"/>
  <c r="I1538" i="17"/>
  <c r="I1539" i="17"/>
  <c r="I1540" i="17"/>
  <c r="I1541" i="17"/>
  <c r="I1542" i="17"/>
  <c r="I1543" i="17"/>
  <c r="I1544" i="17"/>
  <c r="I1545" i="17"/>
  <c r="I1546" i="17"/>
  <c r="I1547" i="17"/>
  <c r="I1548" i="17"/>
  <c r="I1549" i="17"/>
  <c r="I1550" i="17"/>
  <c r="I1551" i="17"/>
  <c r="I1552" i="17"/>
  <c r="I1553" i="17"/>
  <c r="I1554" i="17"/>
  <c r="I1555" i="17"/>
  <c r="I1556" i="17"/>
  <c r="I1557" i="17"/>
  <c r="I1558" i="17"/>
  <c r="I1559" i="17"/>
  <c r="I1560" i="17"/>
  <c r="I1561" i="17"/>
  <c r="I1562" i="17"/>
  <c r="I1563" i="17"/>
  <c r="I1564" i="17"/>
  <c r="I1565" i="17"/>
  <c r="I1566" i="17"/>
  <c r="I1567" i="17"/>
  <c r="I1568" i="17"/>
  <c r="I1569" i="17"/>
  <c r="I1570" i="17"/>
  <c r="I1571" i="17"/>
  <c r="I1572" i="17"/>
  <c r="I1573" i="17"/>
  <c r="I1574" i="17"/>
  <c r="I1575" i="17"/>
  <c r="I1576" i="17"/>
  <c r="I1577" i="17"/>
  <c r="I1578" i="17"/>
  <c r="I1579" i="17"/>
  <c r="I1580" i="17"/>
  <c r="I1581" i="17"/>
  <c r="I1582" i="17"/>
  <c r="I1583" i="17"/>
  <c r="I1584" i="17"/>
  <c r="I1585" i="17"/>
  <c r="I1586" i="17"/>
  <c r="I1587" i="17"/>
  <c r="I1588" i="17"/>
  <c r="I1589" i="17"/>
  <c r="I1590" i="17"/>
  <c r="I1591" i="17"/>
  <c r="I1592" i="17"/>
  <c r="I1593" i="17"/>
  <c r="I1594" i="17"/>
  <c r="I1595" i="17"/>
  <c r="I1596" i="17"/>
  <c r="I1597" i="17"/>
  <c r="I1598" i="17"/>
  <c r="I1599" i="17"/>
  <c r="I1600" i="17"/>
  <c r="I1601" i="17"/>
  <c r="I1602" i="17"/>
  <c r="I1603" i="17"/>
  <c r="I1604" i="17"/>
  <c r="I1605" i="17"/>
  <c r="I1606" i="17"/>
  <c r="I1607" i="17"/>
  <c r="I1608" i="17"/>
  <c r="I1609" i="17"/>
  <c r="I1610" i="17"/>
  <c r="I1611" i="17"/>
  <c r="I1612" i="17"/>
  <c r="I1613" i="17"/>
  <c r="I1614" i="17"/>
  <c r="I1615" i="17"/>
  <c r="I1616" i="17"/>
  <c r="I1617" i="17"/>
  <c r="I1618" i="17"/>
  <c r="I1619" i="17"/>
  <c r="I1620" i="17"/>
  <c r="I1621" i="17"/>
  <c r="I1622" i="17"/>
  <c r="I1623" i="17"/>
  <c r="I1624" i="17"/>
  <c r="I1625" i="17"/>
  <c r="I1626" i="17"/>
  <c r="I1627" i="17"/>
  <c r="I1628" i="17"/>
  <c r="I1629" i="17"/>
  <c r="I1630" i="17"/>
  <c r="I1631" i="17"/>
  <c r="I1632" i="17"/>
  <c r="I1633" i="17"/>
  <c r="I1634" i="17"/>
  <c r="I1635" i="17"/>
  <c r="I1636" i="17"/>
  <c r="I1637" i="17"/>
  <c r="I1638" i="17"/>
  <c r="I1639" i="17"/>
  <c r="I1640" i="17"/>
  <c r="I1641" i="17"/>
  <c r="I1642" i="17"/>
  <c r="I1643" i="17"/>
  <c r="I1644" i="17"/>
  <c r="I1645" i="17"/>
  <c r="I1646" i="17"/>
  <c r="I1647" i="17"/>
  <c r="I1648" i="17"/>
  <c r="I1649" i="17"/>
  <c r="I1650" i="17"/>
  <c r="I1651" i="17"/>
  <c r="I1652" i="17"/>
  <c r="I1653" i="17"/>
  <c r="I1654" i="17"/>
  <c r="I1655" i="17"/>
  <c r="I1656" i="17"/>
  <c r="I1657" i="17"/>
  <c r="I1658" i="17"/>
  <c r="I1659" i="17"/>
  <c r="I1660" i="17"/>
  <c r="I1661" i="17"/>
  <c r="I1662" i="17"/>
  <c r="I1663" i="17"/>
  <c r="I1664" i="17"/>
  <c r="I1665" i="17"/>
  <c r="I1666" i="17"/>
  <c r="I1667" i="17"/>
  <c r="I1668" i="17"/>
  <c r="I1669" i="17"/>
  <c r="I1670" i="17"/>
  <c r="I1671" i="17"/>
  <c r="I1672" i="17"/>
  <c r="I1673" i="17"/>
  <c r="I1674" i="17"/>
  <c r="I1675" i="17"/>
  <c r="I1676" i="17"/>
  <c r="I1677" i="17"/>
  <c r="I1678" i="17"/>
  <c r="I1679" i="17"/>
  <c r="I1680" i="17"/>
  <c r="I1681" i="17"/>
  <c r="I1682" i="17"/>
  <c r="I1683" i="17"/>
  <c r="I1684" i="17"/>
  <c r="I1685" i="17"/>
  <c r="I1686" i="17"/>
  <c r="I1687" i="17"/>
  <c r="I1688" i="17"/>
  <c r="I1689" i="17"/>
  <c r="I1690" i="17"/>
  <c r="I1691" i="17"/>
  <c r="I1692" i="17"/>
  <c r="I1693" i="17"/>
  <c r="I1694" i="17"/>
  <c r="I1695" i="17"/>
  <c r="I1696" i="17"/>
  <c r="I1697" i="17"/>
  <c r="I1698" i="17"/>
  <c r="I1699" i="17"/>
  <c r="I1700" i="17"/>
  <c r="I1701" i="17"/>
  <c r="I1702" i="17"/>
  <c r="I1703" i="17"/>
  <c r="I1704" i="17"/>
  <c r="I1705" i="17"/>
  <c r="I1706" i="17"/>
  <c r="I1707" i="17"/>
  <c r="I1708" i="17"/>
  <c r="I1709" i="17"/>
  <c r="I1710" i="17"/>
  <c r="I1711" i="17"/>
  <c r="I1712" i="17"/>
  <c r="I1713" i="17"/>
  <c r="I1714" i="17"/>
  <c r="I1715" i="17"/>
  <c r="I1716" i="17"/>
  <c r="I1717" i="17"/>
  <c r="I1718" i="17"/>
  <c r="I1719" i="17"/>
  <c r="I1720" i="17"/>
  <c r="I1721" i="17"/>
  <c r="I1722" i="17"/>
  <c r="I1723" i="17"/>
  <c r="I1724" i="17"/>
  <c r="I1725" i="17"/>
  <c r="I1726" i="17"/>
  <c r="I1727" i="17"/>
  <c r="I1728" i="17"/>
  <c r="I1729" i="17"/>
  <c r="I1730" i="17"/>
  <c r="I1731" i="17"/>
  <c r="I1732" i="17"/>
  <c r="I1733" i="17"/>
  <c r="I1734" i="17"/>
  <c r="I1735" i="17"/>
  <c r="I1736" i="17"/>
  <c r="I1737" i="17"/>
  <c r="I1738" i="17"/>
  <c r="I1739" i="17"/>
  <c r="I1740" i="17"/>
  <c r="I1741" i="17"/>
  <c r="I1742" i="17"/>
  <c r="I1743" i="17"/>
  <c r="I1744" i="17"/>
  <c r="I1745" i="17"/>
  <c r="I1746" i="17"/>
  <c r="I1747" i="17"/>
  <c r="I1748" i="17"/>
  <c r="I1749" i="17"/>
  <c r="I1750" i="17"/>
  <c r="I1751" i="17"/>
  <c r="I1752" i="17"/>
  <c r="I1753" i="17"/>
  <c r="I1754" i="17"/>
  <c r="I1755" i="17"/>
  <c r="I1756" i="17"/>
  <c r="I1757" i="17"/>
  <c r="I1758" i="17"/>
  <c r="I1759" i="17"/>
  <c r="I1760" i="17"/>
  <c r="I1761" i="17"/>
  <c r="I1762" i="17"/>
  <c r="I1763" i="17"/>
  <c r="I1764" i="17"/>
  <c r="I1765" i="17"/>
  <c r="I1766" i="17"/>
  <c r="I1767" i="17"/>
  <c r="I1768" i="17"/>
  <c r="I1769" i="17"/>
  <c r="I1770" i="17"/>
  <c r="I1771" i="17"/>
  <c r="I1772" i="17"/>
  <c r="I1773" i="17"/>
  <c r="I1774" i="17"/>
  <c r="I1775" i="17"/>
  <c r="I1776" i="17"/>
  <c r="I1777" i="17"/>
  <c r="I1778" i="17"/>
  <c r="I1779" i="17"/>
  <c r="I1780" i="17"/>
  <c r="I1781" i="17"/>
  <c r="I1782" i="17"/>
  <c r="I1783" i="17"/>
  <c r="I1784" i="17"/>
  <c r="I1785" i="17"/>
  <c r="I1786" i="17"/>
  <c r="I1787" i="17"/>
  <c r="I1788" i="17"/>
  <c r="I1789" i="17"/>
  <c r="I1790" i="17"/>
  <c r="I1791" i="17"/>
  <c r="I1792" i="17"/>
  <c r="I1793" i="17"/>
  <c r="I1794" i="17"/>
  <c r="I1795" i="17"/>
  <c r="I1796" i="17"/>
  <c r="I1797" i="17"/>
  <c r="I1798" i="17"/>
  <c r="I1799" i="17"/>
  <c r="I1800" i="17"/>
  <c r="I1801" i="17"/>
  <c r="I1802" i="17"/>
  <c r="I1803" i="17"/>
  <c r="I1804" i="17"/>
  <c r="I1805" i="17"/>
  <c r="I1806" i="17"/>
  <c r="I1807" i="17"/>
  <c r="I1808" i="17"/>
  <c r="I1809" i="17"/>
  <c r="I1810" i="17"/>
  <c r="I1811" i="17"/>
  <c r="I1812" i="17"/>
  <c r="I1813" i="17"/>
  <c r="I1814" i="17"/>
  <c r="I1815" i="17"/>
  <c r="I1816" i="17"/>
  <c r="I1817" i="17"/>
  <c r="I1818" i="17"/>
  <c r="I1819" i="17"/>
  <c r="I1820" i="17"/>
  <c r="I1821" i="17"/>
  <c r="I1822" i="17"/>
  <c r="I1823" i="17"/>
  <c r="I1824" i="17"/>
  <c r="I1825" i="17"/>
  <c r="I1826" i="17"/>
  <c r="I1827" i="17"/>
  <c r="I1828" i="17"/>
  <c r="I1829" i="17"/>
  <c r="I1830" i="17"/>
  <c r="I1831" i="17"/>
  <c r="I1832" i="17"/>
  <c r="I1833" i="17"/>
  <c r="I1834" i="17"/>
  <c r="I1835" i="17"/>
  <c r="I1836" i="17"/>
  <c r="I1837" i="17"/>
  <c r="I1838" i="17"/>
  <c r="I1839" i="17"/>
  <c r="I1840" i="17"/>
  <c r="I1841" i="17"/>
  <c r="I1842" i="17"/>
  <c r="I1843" i="17"/>
  <c r="I1844" i="17"/>
  <c r="I1845" i="17"/>
  <c r="I1846" i="17"/>
  <c r="I1847" i="17"/>
  <c r="I1848" i="17"/>
  <c r="I1849" i="17"/>
  <c r="I1850" i="17"/>
  <c r="I1851" i="17"/>
  <c r="I1852" i="17"/>
  <c r="I1853" i="17"/>
  <c r="I1854" i="17"/>
  <c r="I1855" i="17"/>
  <c r="I1856" i="17"/>
  <c r="I1857" i="17"/>
  <c r="I1858" i="17"/>
  <c r="I1859" i="17"/>
  <c r="I1860" i="17"/>
  <c r="I1861" i="17"/>
  <c r="I1862" i="17"/>
  <c r="I1863" i="17"/>
  <c r="I1864" i="17"/>
  <c r="I1865" i="17"/>
  <c r="I1866" i="17"/>
  <c r="I1867" i="17"/>
  <c r="I1868" i="17"/>
  <c r="I1869" i="17"/>
  <c r="I1870" i="17"/>
  <c r="I1871" i="17"/>
  <c r="I1872" i="17"/>
  <c r="I1873" i="17"/>
  <c r="I1874" i="17"/>
  <c r="I1875" i="17"/>
  <c r="I3" i="17"/>
  <c r="F318" i="25"/>
  <c r="M318" i="25"/>
  <c r="N318" i="25" s="1"/>
  <c r="P3" i="32"/>
  <c r="F1124" i="31"/>
  <c r="M1124" i="31"/>
  <c r="G1124" i="31"/>
  <c r="G1123" i="31"/>
  <c r="F1123" i="31"/>
  <c r="F1122" i="31"/>
  <c r="M1122" i="31"/>
  <c r="G1122" i="31"/>
  <c r="G1121" i="31"/>
  <c r="F1121" i="31"/>
  <c r="F1120" i="31"/>
  <c r="M1120" i="31"/>
  <c r="G1120" i="31"/>
  <c r="G1119" i="31"/>
  <c r="F1119" i="31"/>
  <c r="F1118" i="31"/>
  <c r="M1118" i="31"/>
  <c r="G1118" i="31"/>
  <c r="G1117" i="31"/>
  <c r="F1117" i="31"/>
  <c r="F1116" i="31"/>
  <c r="M1116" i="31"/>
  <c r="G1116" i="31"/>
  <c r="G1115" i="31"/>
  <c r="F1115" i="31"/>
  <c r="F1114" i="31"/>
  <c r="M1114" i="31"/>
  <c r="G1114" i="31"/>
  <c r="G1113" i="31"/>
  <c r="F1113" i="31"/>
  <c r="F1112" i="31"/>
  <c r="M1112" i="31"/>
  <c r="G1112" i="31"/>
  <c r="G1111" i="31"/>
  <c r="F1111" i="31"/>
  <c r="F1110" i="31"/>
  <c r="M1110" i="31"/>
  <c r="G1110" i="31"/>
  <c r="G1109" i="31"/>
  <c r="F1109" i="31"/>
  <c r="F1108" i="31"/>
  <c r="M1108" i="31"/>
  <c r="G1108" i="31"/>
  <c r="G1107" i="31"/>
  <c r="F1107" i="31"/>
  <c r="F1106" i="31"/>
  <c r="M1106" i="31"/>
  <c r="G1106" i="31"/>
  <c r="G1105" i="31"/>
  <c r="F1105" i="31"/>
  <c r="F1104" i="31"/>
  <c r="M1104" i="31"/>
  <c r="G1104" i="31"/>
  <c r="G1103" i="31"/>
  <c r="F1103" i="31"/>
  <c r="F1102" i="31"/>
  <c r="M1102" i="31"/>
  <c r="G1102" i="31"/>
  <c r="G1101" i="31"/>
  <c r="F1101" i="31"/>
  <c r="F1100" i="31"/>
  <c r="M1100" i="31"/>
  <c r="G1100" i="31"/>
  <c r="G1099" i="31"/>
  <c r="F1099" i="31"/>
  <c r="F1098" i="31"/>
  <c r="M1098" i="31"/>
  <c r="G1098" i="31"/>
  <c r="G1097" i="31"/>
  <c r="F1097" i="31"/>
  <c r="F1096" i="31"/>
  <c r="M1096" i="31"/>
  <c r="G1096" i="31"/>
  <c r="G1095" i="31"/>
  <c r="F1095" i="31"/>
  <c r="F1094" i="31"/>
  <c r="M1094" i="31"/>
  <c r="G1094" i="31"/>
  <c r="G1093" i="31"/>
  <c r="F1093" i="31"/>
  <c r="F1092" i="31"/>
  <c r="M1092" i="31"/>
  <c r="G1092" i="31"/>
  <c r="G1091" i="31"/>
  <c r="F1091" i="31"/>
  <c r="F1090" i="31"/>
  <c r="M1090" i="31"/>
  <c r="G1090" i="31"/>
  <c r="G1089" i="31"/>
  <c r="F1089" i="31"/>
  <c r="F1088" i="31"/>
  <c r="M1088" i="31"/>
  <c r="G1088" i="31"/>
  <c r="G1087" i="31"/>
  <c r="F1087" i="31"/>
  <c r="F1086" i="31"/>
  <c r="M1086" i="31"/>
  <c r="G1086" i="31"/>
  <c r="G1085" i="31"/>
  <c r="F1085" i="31"/>
  <c r="F1084" i="31"/>
  <c r="M1084" i="31"/>
  <c r="G1084" i="31"/>
  <c r="G1083" i="31"/>
  <c r="F1083" i="31"/>
  <c r="F1082" i="31"/>
  <c r="M1082" i="31"/>
  <c r="G1082" i="31"/>
  <c r="G1081" i="31"/>
  <c r="F1081" i="31"/>
  <c r="F1080" i="31"/>
  <c r="M1080" i="31"/>
  <c r="G1080" i="31"/>
  <c r="G1079" i="31"/>
  <c r="F1079" i="31"/>
  <c r="F1078" i="31"/>
  <c r="M1078" i="31"/>
  <c r="G1078" i="31"/>
  <c r="G1077" i="31"/>
  <c r="F1077" i="31"/>
  <c r="F1076" i="31"/>
  <c r="M1076" i="31"/>
  <c r="G1076" i="31"/>
  <c r="G1075" i="31"/>
  <c r="F1075" i="31"/>
  <c r="F1074" i="31"/>
  <c r="M1074" i="31"/>
  <c r="G1074" i="31"/>
  <c r="G1073" i="31"/>
  <c r="F1073" i="31"/>
  <c r="F1072" i="31"/>
  <c r="M1072" i="31"/>
  <c r="G1072" i="31"/>
  <c r="G1071" i="31"/>
  <c r="F1071" i="31"/>
  <c r="F1070" i="31"/>
  <c r="M1070" i="31"/>
  <c r="G1070" i="31"/>
  <c r="G1069" i="31"/>
  <c r="F1069" i="31"/>
  <c r="G1068" i="31"/>
  <c r="L1068" i="31"/>
  <c r="F1068" i="31"/>
  <c r="M1068" i="31"/>
  <c r="N1068" i="31" s="1"/>
  <c r="F1067" i="31"/>
  <c r="G1067" i="31"/>
  <c r="G1066" i="31"/>
  <c r="L1066" i="31" s="1"/>
  <c r="F1066" i="31"/>
  <c r="M1066" i="31" s="1"/>
  <c r="N1066" i="31"/>
  <c r="F1065" i="31"/>
  <c r="M1065" i="31"/>
  <c r="G1065" i="31"/>
  <c r="L1065" i="31"/>
  <c r="G1064" i="31"/>
  <c r="L1064" i="31"/>
  <c r="F1064" i="31"/>
  <c r="M1064" i="31"/>
  <c r="N1064" i="31" s="1"/>
  <c r="F1063" i="31"/>
  <c r="G1063" i="31"/>
  <c r="G1062" i="31"/>
  <c r="L1062" i="31" s="1"/>
  <c r="F1062" i="31"/>
  <c r="M1062" i="31" s="1"/>
  <c r="N1062" i="31" s="1"/>
  <c r="F1061" i="31"/>
  <c r="G1061" i="31"/>
  <c r="L1061" i="31"/>
  <c r="G1060" i="31"/>
  <c r="L1060" i="31"/>
  <c r="F1060" i="31"/>
  <c r="M1060" i="31"/>
  <c r="N1060" i="31" s="1"/>
  <c r="F1059" i="31"/>
  <c r="G1059" i="31"/>
  <c r="G1058" i="31"/>
  <c r="L1058" i="31" s="1"/>
  <c r="F1058" i="31"/>
  <c r="M1058" i="31" s="1"/>
  <c r="N1058" i="31"/>
  <c r="F1057" i="31"/>
  <c r="M1057" i="31"/>
  <c r="G1057" i="31"/>
  <c r="L1057" i="31"/>
  <c r="G1056" i="31"/>
  <c r="L1056" i="31"/>
  <c r="F1056" i="31"/>
  <c r="M1056" i="31"/>
  <c r="N1056" i="31" s="1"/>
  <c r="F1055" i="31"/>
  <c r="G1055" i="31"/>
  <c r="G1054" i="31"/>
  <c r="L1054" i="31" s="1"/>
  <c r="F1054" i="31"/>
  <c r="M1054" i="31" s="1"/>
  <c r="N1054" i="31" s="1"/>
  <c r="F1053" i="31"/>
  <c r="G1053" i="31"/>
  <c r="L1053" i="31"/>
  <c r="G1052" i="31"/>
  <c r="L1052" i="31"/>
  <c r="F1052" i="31"/>
  <c r="M1052" i="31"/>
  <c r="N1052" i="31" s="1"/>
  <c r="F1051" i="31"/>
  <c r="G1051" i="31"/>
  <c r="G1050" i="31"/>
  <c r="L1050" i="31" s="1"/>
  <c r="F1050" i="31"/>
  <c r="M1050" i="31" s="1"/>
  <c r="N1050" i="31"/>
  <c r="F1049" i="31"/>
  <c r="M1049" i="31"/>
  <c r="G1049" i="31"/>
  <c r="L1049" i="31"/>
  <c r="G1048" i="31"/>
  <c r="L1048" i="31"/>
  <c r="F1048" i="31"/>
  <c r="M1048" i="31"/>
  <c r="N1048" i="31" s="1"/>
  <c r="F1047" i="31"/>
  <c r="G1047" i="31"/>
  <c r="G1046" i="31"/>
  <c r="L1046" i="31" s="1"/>
  <c r="F1046" i="31"/>
  <c r="M1046" i="31" s="1"/>
  <c r="N1046" i="31" s="1"/>
  <c r="F1045" i="31"/>
  <c r="G1045" i="31"/>
  <c r="L1045" i="31"/>
  <c r="G1044" i="31"/>
  <c r="L1044" i="31"/>
  <c r="F1044" i="31"/>
  <c r="M1044" i="31"/>
  <c r="N1044" i="31" s="1"/>
  <c r="F1043" i="31"/>
  <c r="G1043" i="31"/>
  <c r="L1043" i="31" s="1"/>
  <c r="G1042" i="31"/>
  <c r="L1042" i="31" s="1"/>
  <c r="F1042" i="31"/>
  <c r="M1042" i="31" s="1"/>
  <c r="N1042" i="31"/>
  <c r="F1041" i="31"/>
  <c r="M1041" i="31"/>
  <c r="G1041" i="31"/>
  <c r="L1041" i="31"/>
  <c r="G1040" i="31"/>
  <c r="L1040" i="31"/>
  <c r="F1040" i="31"/>
  <c r="M1040" i="31"/>
  <c r="N1040" i="31" s="1"/>
  <c r="F1039" i="31"/>
  <c r="G1039" i="31"/>
  <c r="L1039" i="31" s="1"/>
  <c r="G1038" i="31"/>
  <c r="L1038" i="31" s="1"/>
  <c r="F1038" i="31"/>
  <c r="M1038" i="31" s="1"/>
  <c r="N1038" i="31" s="1"/>
  <c r="F1037" i="31"/>
  <c r="M1037" i="31"/>
  <c r="G1037" i="31"/>
  <c r="L1037" i="31"/>
  <c r="G1036" i="31"/>
  <c r="L1036" i="31"/>
  <c r="F1036" i="31"/>
  <c r="M1036" i="31"/>
  <c r="N1036" i="31" s="1"/>
  <c r="F1035" i="31"/>
  <c r="G1035" i="31"/>
  <c r="L1035" i="31" s="1"/>
  <c r="G1034" i="31"/>
  <c r="L1034" i="31" s="1"/>
  <c r="F1034" i="31"/>
  <c r="M1034" i="31" s="1"/>
  <c r="N1034" i="31"/>
  <c r="F1033" i="31"/>
  <c r="M1033" i="31"/>
  <c r="G1033" i="31"/>
  <c r="L1033" i="31"/>
  <c r="G1032" i="31"/>
  <c r="L1032" i="31"/>
  <c r="F1032" i="31"/>
  <c r="M1032" i="31"/>
  <c r="F1031" i="31"/>
  <c r="M1031" i="31"/>
  <c r="G1031" i="31"/>
  <c r="L1031" i="31"/>
  <c r="G1030" i="31"/>
  <c r="L1030" i="31"/>
  <c r="F1030" i="31"/>
  <c r="M1030" i="31"/>
  <c r="N1030" i="31" s="1"/>
  <c r="F1029" i="31"/>
  <c r="G1029" i="31"/>
  <c r="L1029" i="31" s="1"/>
  <c r="G1028" i="31"/>
  <c r="L1028" i="31" s="1"/>
  <c r="F1028" i="31"/>
  <c r="M1028" i="31" s="1"/>
  <c r="N1028" i="31" s="1"/>
  <c r="F1027" i="31"/>
  <c r="M1027" i="31"/>
  <c r="G1027" i="31"/>
  <c r="L1027" i="31"/>
  <c r="G1026" i="31"/>
  <c r="L1026" i="31"/>
  <c r="F1026" i="31"/>
  <c r="M1026" i="31"/>
  <c r="N1026" i="31" s="1"/>
  <c r="F1025" i="31"/>
  <c r="G1025" i="31"/>
  <c r="L1025" i="31" s="1"/>
  <c r="G1024" i="31"/>
  <c r="L1024" i="31" s="1"/>
  <c r="F1024" i="31"/>
  <c r="M1024" i="31" s="1"/>
  <c r="N1024" i="31"/>
  <c r="F1023" i="31"/>
  <c r="M1023" i="31"/>
  <c r="G1023" i="31"/>
  <c r="L1023" i="31"/>
  <c r="G1022" i="31"/>
  <c r="L1022" i="31"/>
  <c r="F1022" i="31"/>
  <c r="M1022" i="31"/>
  <c r="N1022" i="31" s="1"/>
  <c r="F1021" i="31"/>
  <c r="G1021" i="31"/>
  <c r="L1021" i="31" s="1"/>
  <c r="G1020" i="31"/>
  <c r="L1020" i="31" s="1"/>
  <c r="F1020" i="31"/>
  <c r="M1020" i="31" s="1"/>
  <c r="N1020" i="31" s="1"/>
  <c r="F1019" i="31"/>
  <c r="M1019" i="31"/>
  <c r="G1019" i="31"/>
  <c r="L1019" i="31"/>
  <c r="G1018" i="31"/>
  <c r="L1018" i="31"/>
  <c r="F1018" i="31"/>
  <c r="M1018" i="31"/>
  <c r="N1018" i="31" s="1"/>
  <c r="F1017" i="31"/>
  <c r="G1017" i="31"/>
  <c r="L1017" i="31" s="1"/>
  <c r="G1016" i="31"/>
  <c r="L1016" i="31" s="1"/>
  <c r="F1016" i="31"/>
  <c r="M1016" i="31" s="1"/>
  <c r="N1016" i="31"/>
  <c r="F1015" i="31"/>
  <c r="M1015" i="31"/>
  <c r="G1015" i="31"/>
  <c r="L1015" i="31"/>
  <c r="G1014" i="31"/>
  <c r="L1014" i="31"/>
  <c r="F1014" i="31"/>
  <c r="M1014" i="31"/>
  <c r="N1014" i="31" s="1"/>
  <c r="F1013" i="31"/>
  <c r="G1013" i="31"/>
  <c r="L1013" i="31" s="1"/>
  <c r="G1012" i="31"/>
  <c r="L1012" i="31" s="1"/>
  <c r="F1012" i="31"/>
  <c r="M1012" i="31" s="1"/>
  <c r="F1011" i="31"/>
  <c r="G1011" i="31"/>
  <c r="L1011" i="31" s="1"/>
  <c r="G1010" i="31"/>
  <c r="L1010" i="31" s="1"/>
  <c r="F1010" i="31"/>
  <c r="F1009" i="31"/>
  <c r="M1009" i="31"/>
  <c r="G1009" i="31"/>
  <c r="G1008" i="31"/>
  <c r="L1008" i="31" s="1"/>
  <c r="F1008" i="31"/>
  <c r="F1007" i="31"/>
  <c r="M1007" i="31"/>
  <c r="G1007" i="31"/>
  <c r="G1006" i="31"/>
  <c r="L1006" i="31" s="1"/>
  <c r="F1006" i="31"/>
  <c r="F1005" i="31"/>
  <c r="M1005" i="31"/>
  <c r="G1005" i="31"/>
  <c r="L1005" i="31"/>
  <c r="G1004" i="31"/>
  <c r="L1004" i="31"/>
  <c r="F1004" i="31"/>
  <c r="M1004" i="31"/>
  <c r="N1004" i="31" s="1"/>
  <c r="F1003" i="31"/>
  <c r="G1003" i="31"/>
  <c r="L1003" i="31" s="1"/>
  <c r="G1002" i="31"/>
  <c r="L1002" i="31" s="1"/>
  <c r="F1002" i="31"/>
  <c r="M1002" i="31" s="1"/>
  <c r="F1001" i="31"/>
  <c r="G1001" i="31"/>
  <c r="L1001" i="31" s="1"/>
  <c r="G1000" i="31"/>
  <c r="L1000" i="31" s="1"/>
  <c r="F1000" i="31"/>
  <c r="M1000" i="31" s="1"/>
  <c r="N1000" i="31" s="1"/>
  <c r="F999" i="31"/>
  <c r="M999" i="31"/>
  <c r="G999" i="31"/>
  <c r="L999" i="31"/>
  <c r="G998" i="31"/>
  <c r="L998" i="31"/>
  <c r="F998" i="31"/>
  <c r="M998" i="31"/>
  <c r="N998" i="31" s="1"/>
  <c r="F997" i="31"/>
  <c r="G997" i="31"/>
  <c r="L997" i="31" s="1"/>
  <c r="G996" i="31"/>
  <c r="L996" i="31" s="1"/>
  <c r="F996" i="31"/>
  <c r="M996" i="31" s="1"/>
  <c r="F995" i="31"/>
  <c r="G995" i="31"/>
  <c r="L995" i="31" s="1"/>
  <c r="G994" i="31"/>
  <c r="L994" i="31" s="1"/>
  <c r="F994" i="31"/>
  <c r="M994" i="31" s="1"/>
  <c r="N994" i="31"/>
  <c r="F993" i="31"/>
  <c r="M993" i="31"/>
  <c r="G993" i="31"/>
  <c r="L993" i="31"/>
  <c r="G992" i="31"/>
  <c r="L992" i="31"/>
  <c r="F992" i="31"/>
  <c r="M992" i="31"/>
  <c r="N992" i="31" s="1"/>
  <c r="F991" i="31"/>
  <c r="G991" i="31"/>
  <c r="L991" i="31" s="1"/>
  <c r="G990" i="31"/>
  <c r="L990" i="31" s="1"/>
  <c r="F990" i="31"/>
  <c r="M990" i="31" s="1"/>
  <c r="F989" i="31"/>
  <c r="G989" i="31"/>
  <c r="L989" i="31" s="1"/>
  <c r="G988" i="31"/>
  <c r="L988" i="31" s="1"/>
  <c r="F988" i="31"/>
  <c r="M988" i="31" s="1"/>
  <c r="F987" i="31"/>
  <c r="G987" i="31"/>
  <c r="L987" i="31" s="1"/>
  <c r="G986" i="31"/>
  <c r="L986" i="31" s="1"/>
  <c r="F986" i="31"/>
  <c r="M986" i="31" s="1"/>
  <c r="F985" i="31"/>
  <c r="G985" i="31"/>
  <c r="L985" i="31" s="1"/>
  <c r="G984" i="31"/>
  <c r="L984" i="31" s="1"/>
  <c r="F984" i="31"/>
  <c r="M984" i="31" s="1"/>
  <c r="F983" i="31"/>
  <c r="M983" i="31"/>
  <c r="G983" i="31"/>
  <c r="L983" i="31"/>
  <c r="G982" i="31"/>
  <c r="L982" i="31"/>
  <c r="F982" i="31"/>
  <c r="M982" i="31"/>
  <c r="N982" i="31" s="1"/>
  <c r="F981" i="31"/>
  <c r="M981" i="31" s="1"/>
  <c r="G981" i="31"/>
  <c r="L981" i="31" s="1"/>
  <c r="G980" i="31"/>
  <c r="L980" i="31" s="1"/>
  <c r="F980" i="31"/>
  <c r="M980" i="31" s="1"/>
  <c r="N980" i="31" s="1"/>
  <c r="F979" i="31"/>
  <c r="M979" i="31"/>
  <c r="G979" i="31"/>
  <c r="L979" i="31"/>
  <c r="G978" i="31"/>
  <c r="L978" i="31"/>
  <c r="F978" i="31"/>
  <c r="M978" i="31"/>
  <c r="N978" i="31" s="1"/>
  <c r="F977" i="31"/>
  <c r="M977" i="31" s="1"/>
  <c r="G977" i="31"/>
  <c r="L977" i="31" s="1"/>
  <c r="G976" i="31"/>
  <c r="L976" i="31" s="1"/>
  <c r="F976" i="31"/>
  <c r="M976" i="31" s="1"/>
  <c r="N976" i="31"/>
  <c r="F975" i="31"/>
  <c r="M975" i="31"/>
  <c r="G975" i="31"/>
  <c r="L975" i="31"/>
  <c r="G974" i="31"/>
  <c r="L974" i="31"/>
  <c r="F974" i="31"/>
  <c r="M974" i="31"/>
  <c r="F973" i="31"/>
  <c r="M973" i="31"/>
  <c r="G973" i="31"/>
  <c r="L973" i="31"/>
  <c r="G972" i="31"/>
  <c r="L972" i="31"/>
  <c r="F972" i="31"/>
  <c r="M972" i="31"/>
  <c r="F971" i="31"/>
  <c r="M971" i="31"/>
  <c r="G971" i="31"/>
  <c r="L971" i="31"/>
  <c r="G970" i="31"/>
  <c r="L970" i="31"/>
  <c r="F970" i="31"/>
  <c r="M970" i="31"/>
  <c r="F969" i="31"/>
  <c r="M969" i="31"/>
  <c r="G969" i="31"/>
  <c r="L969" i="31"/>
  <c r="G968" i="31"/>
  <c r="L968" i="31"/>
  <c r="F968" i="31"/>
  <c r="M968" i="31"/>
  <c r="F967" i="31"/>
  <c r="M967" i="31"/>
  <c r="G967" i="31"/>
  <c r="L967" i="31"/>
  <c r="G966" i="31"/>
  <c r="L966" i="31"/>
  <c r="F966" i="31"/>
  <c r="M966" i="31"/>
  <c r="N966" i="31" s="1"/>
  <c r="F965" i="31"/>
  <c r="M965" i="31" s="1"/>
  <c r="G965" i="31"/>
  <c r="L965" i="31" s="1"/>
  <c r="G964" i="31"/>
  <c r="L964" i="31" s="1"/>
  <c r="F964" i="31"/>
  <c r="M964" i="31" s="1"/>
  <c r="N964" i="31" s="1"/>
  <c r="F963" i="31"/>
  <c r="M963" i="31"/>
  <c r="G963" i="31"/>
  <c r="L963" i="31"/>
  <c r="G962" i="31"/>
  <c r="L962" i="31"/>
  <c r="F962" i="31"/>
  <c r="M962" i="31"/>
  <c r="F961" i="31"/>
  <c r="M961" i="31"/>
  <c r="G961" i="31"/>
  <c r="L961" i="31"/>
  <c r="G960" i="31"/>
  <c r="L960" i="31"/>
  <c r="F960" i="31"/>
  <c r="M960" i="31"/>
  <c r="N960" i="31" s="1"/>
  <c r="F959" i="31"/>
  <c r="M959" i="31" s="1"/>
  <c r="G959" i="31"/>
  <c r="L959" i="31" s="1"/>
  <c r="G958" i="31"/>
  <c r="L958" i="31" s="1"/>
  <c r="F958" i="31"/>
  <c r="M958" i="31" s="1"/>
  <c r="F957" i="31"/>
  <c r="M957" i="31" s="1"/>
  <c r="G957" i="31"/>
  <c r="L957" i="31" s="1"/>
  <c r="G956" i="31"/>
  <c r="L956" i="31" s="1"/>
  <c r="F956" i="31"/>
  <c r="M956" i="31" s="1"/>
  <c r="F955" i="31"/>
  <c r="M955" i="31" s="1"/>
  <c r="G955" i="31"/>
  <c r="L955" i="31" s="1"/>
  <c r="G954" i="31"/>
  <c r="L954" i="31" s="1"/>
  <c r="F954" i="31"/>
  <c r="M954" i="31" s="1"/>
  <c r="F953" i="31"/>
  <c r="M953" i="31" s="1"/>
  <c r="G953" i="31"/>
  <c r="L953" i="31" s="1"/>
  <c r="G952" i="31"/>
  <c r="L952" i="31" s="1"/>
  <c r="F952" i="31"/>
  <c r="M952" i="31" s="1"/>
  <c r="F951" i="31"/>
  <c r="M951" i="31" s="1"/>
  <c r="G951" i="31"/>
  <c r="L951" i="31" s="1"/>
  <c r="G950" i="31"/>
  <c r="L950" i="31" s="1"/>
  <c r="F950" i="31"/>
  <c r="M950" i="31" s="1"/>
  <c r="F949" i="31"/>
  <c r="M949" i="31" s="1"/>
  <c r="G949" i="31"/>
  <c r="L949" i="31" s="1"/>
  <c r="G948" i="31"/>
  <c r="L948" i="31" s="1"/>
  <c r="F948" i="31"/>
  <c r="M948" i="31" s="1"/>
  <c r="F947" i="31"/>
  <c r="M947" i="31" s="1"/>
  <c r="G947" i="31"/>
  <c r="L947" i="31" s="1"/>
  <c r="G946" i="31"/>
  <c r="L946" i="31" s="1"/>
  <c r="F946" i="31"/>
  <c r="M946" i="31" s="1"/>
  <c r="F945" i="31"/>
  <c r="M945" i="31" s="1"/>
  <c r="G945" i="31"/>
  <c r="L945" i="31" s="1"/>
  <c r="G944" i="31"/>
  <c r="L944" i="31" s="1"/>
  <c r="F944" i="31"/>
  <c r="M944" i="31" s="1"/>
  <c r="F943" i="31"/>
  <c r="M943" i="31" s="1"/>
  <c r="G943" i="31"/>
  <c r="L943" i="31" s="1"/>
  <c r="G942" i="31"/>
  <c r="L942" i="31" s="1"/>
  <c r="F942" i="31"/>
  <c r="M942" i="31" s="1"/>
  <c r="F941" i="31"/>
  <c r="M941" i="31" s="1"/>
  <c r="G941" i="31"/>
  <c r="L941" i="31" s="1"/>
  <c r="G940" i="31"/>
  <c r="L940" i="31" s="1"/>
  <c r="F940" i="31"/>
  <c r="M940" i="31" s="1"/>
  <c r="F939" i="31"/>
  <c r="M939" i="31" s="1"/>
  <c r="G939" i="31"/>
  <c r="L939" i="31" s="1"/>
  <c r="G938" i="31"/>
  <c r="L938" i="31" s="1"/>
  <c r="F938" i="31"/>
  <c r="M938" i="31" s="1"/>
  <c r="F937" i="31"/>
  <c r="M937" i="31" s="1"/>
  <c r="G937" i="31"/>
  <c r="L937" i="31" s="1"/>
  <c r="G936" i="31"/>
  <c r="L936" i="31" s="1"/>
  <c r="F936" i="31"/>
  <c r="M936" i="31" s="1"/>
  <c r="F935" i="31"/>
  <c r="M935" i="31" s="1"/>
  <c r="G935" i="31"/>
  <c r="L935" i="31" s="1"/>
  <c r="G934" i="31"/>
  <c r="L934" i="31" s="1"/>
  <c r="F934" i="31"/>
  <c r="M934" i="31" s="1"/>
  <c r="F933" i="31"/>
  <c r="M933" i="31" s="1"/>
  <c r="G933" i="31"/>
  <c r="L933" i="31" s="1"/>
  <c r="G932" i="31"/>
  <c r="L932" i="31" s="1"/>
  <c r="F932" i="31"/>
  <c r="M932" i="31" s="1"/>
  <c r="F931" i="31"/>
  <c r="M931" i="31" s="1"/>
  <c r="G931" i="31"/>
  <c r="L931" i="31" s="1"/>
  <c r="G930" i="31"/>
  <c r="L930" i="31" s="1"/>
  <c r="F930" i="31"/>
  <c r="M930" i="31" s="1"/>
  <c r="F929" i="31"/>
  <c r="M929" i="31" s="1"/>
  <c r="G929" i="31"/>
  <c r="L929" i="31" s="1"/>
  <c r="G928" i="31"/>
  <c r="L928" i="31" s="1"/>
  <c r="F928" i="31"/>
  <c r="M928" i="31" s="1"/>
  <c r="N928" i="31"/>
  <c r="F927" i="31"/>
  <c r="M927" i="31"/>
  <c r="G927" i="31"/>
  <c r="L927" i="31"/>
  <c r="G926" i="31"/>
  <c r="L926" i="31"/>
  <c r="F926" i="31"/>
  <c r="F925" i="31"/>
  <c r="M925" i="31" s="1"/>
  <c r="G925" i="31"/>
  <c r="G924" i="31"/>
  <c r="L924" i="31"/>
  <c r="F924" i="31"/>
  <c r="F923" i="31"/>
  <c r="M923" i="31" s="1"/>
  <c r="G923" i="31"/>
  <c r="G922" i="31"/>
  <c r="L922" i="31"/>
  <c r="F922" i="31"/>
  <c r="F921" i="31"/>
  <c r="M921" i="31" s="1"/>
  <c r="G921" i="31"/>
  <c r="G920" i="31"/>
  <c r="L920" i="31"/>
  <c r="F920" i="31"/>
  <c r="F919" i="31"/>
  <c r="M919" i="31" s="1"/>
  <c r="G919" i="31"/>
  <c r="G918" i="31"/>
  <c r="L918" i="31"/>
  <c r="F918" i="31"/>
  <c r="F917" i="31"/>
  <c r="M917" i="31" s="1"/>
  <c r="G917" i="31"/>
  <c r="G916" i="31"/>
  <c r="L916" i="31"/>
  <c r="F916" i="31"/>
  <c r="F915" i="31"/>
  <c r="M915" i="31" s="1"/>
  <c r="G915" i="31"/>
  <c r="G914" i="31"/>
  <c r="L914" i="31"/>
  <c r="F914" i="31"/>
  <c r="M914" i="31"/>
  <c r="N914" i="31" s="1"/>
  <c r="F913" i="31"/>
  <c r="M913" i="31" s="1"/>
  <c r="G913" i="31"/>
  <c r="L913" i="31" s="1"/>
  <c r="G912" i="31"/>
  <c r="L912" i="31" s="1"/>
  <c r="F912" i="31"/>
  <c r="M912" i="31" s="1"/>
  <c r="N912" i="31" s="1"/>
  <c r="F911" i="31"/>
  <c r="M911" i="31"/>
  <c r="G911" i="31"/>
  <c r="L911" i="31"/>
  <c r="G910" i="31"/>
  <c r="L910" i="31"/>
  <c r="F910" i="31"/>
  <c r="M910" i="31"/>
  <c r="N910" i="31" s="1"/>
  <c r="F909" i="31"/>
  <c r="M909" i="31" s="1"/>
  <c r="G909" i="31"/>
  <c r="L909" i="31" s="1"/>
  <c r="G908" i="31"/>
  <c r="L908" i="31" s="1"/>
  <c r="F908" i="31"/>
  <c r="M908" i="31" s="1"/>
  <c r="N908" i="31"/>
  <c r="F907" i="31"/>
  <c r="M907" i="31"/>
  <c r="G907" i="31"/>
  <c r="L907" i="31"/>
  <c r="G906" i="31"/>
  <c r="L906" i="31"/>
  <c r="F906" i="31"/>
  <c r="M906" i="31"/>
  <c r="N906" i="31" s="1"/>
  <c r="F905" i="31"/>
  <c r="M905" i="31" s="1"/>
  <c r="G905" i="31"/>
  <c r="L905" i="31" s="1"/>
  <c r="G904" i="31"/>
  <c r="L904" i="31" s="1"/>
  <c r="F904" i="31"/>
  <c r="M904" i="31" s="1"/>
  <c r="N904" i="31" s="1"/>
  <c r="F903" i="31"/>
  <c r="M903" i="31"/>
  <c r="G903" i="31"/>
  <c r="L903" i="31"/>
  <c r="G902" i="31"/>
  <c r="L902" i="31"/>
  <c r="F902" i="31"/>
  <c r="M902" i="31"/>
  <c r="N902" i="31" s="1"/>
  <c r="F901" i="31"/>
  <c r="M901" i="31" s="1"/>
  <c r="G901" i="31"/>
  <c r="L901" i="31" s="1"/>
  <c r="G900" i="31"/>
  <c r="L900" i="31" s="1"/>
  <c r="F900" i="31"/>
  <c r="M900" i="31" s="1"/>
  <c r="N900" i="31"/>
  <c r="F899" i="31"/>
  <c r="M899" i="31"/>
  <c r="G899" i="31"/>
  <c r="L899" i="31"/>
  <c r="G898" i="31"/>
  <c r="L898" i="31"/>
  <c r="F898" i="31"/>
  <c r="M898" i="31"/>
  <c r="N898" i="31" s="1"/>
  <c r="F897" i="31"/>
  <c r="M897" i="31" s="1"/>
  <c r="G897" i="31"/>
  <c r="L897" i="31" s="1"/>
  <c r="G896" i="31"/>
  <c r="L896" i="31" s="1"/>
  <c r="F896" i="31"/>
  <c r="M896" i="31" s="1"/>
  <c r="N896" i="31" s="1"/>
  <c r="F895" i="31"/>
  <c r="M895" i="31"/>
  <c r="G895" i="31"/>
  <c r="L895" i="31"/>
  <c r="G894" i="31"/>
  <c r="L894" i="31"/>
  <c r="F894" i="31"/>
  <c r="M894" i="31"/>
  <c r="N894" i="31" s="1"/>
  <c r="F893" i="31"/>
  <c r="M893" i="31" s="1"/>
  <c r="G893" i="31"/>
  <c r="L893" i="31" s="1"/>
  <c r="G892" i="31"/>
  <c r="L892" i="31" s="1"/>
  <c r="F892" i="31"/>
  <c r="M892" i="31" s="1"/>
  <c r="N892" i="31"/>
  <c r="F891" i="31"/>
  <c r="M891" i="31"/>
  <c r="G891" i="31"/>
  <c r="L891" i="31"/>
  <c r="G890" i="31"/>
  <c r="L890" i="31"/>
  <c r="F890" i="31"/>
  <c r="M890" i="31"/>
  <c r="N890" i="31" s="1"/>
  <c r="F889" i="31"/>
  <c r="M889" i="31" s="1"/>
  <c r="G889" i="31"/>
  <c r="L889" i="31" s="1"/>
  <c r="G888" i="31"/>
  <c r="L888" i="31" s="1"/>
  <c r="F888" i="31"/>
  <c r="M888" i="31" s="1"/>
  <c r="N888" i="31" s="1"/>
  <c r="F887" i="31"/>
  <c r="M887" i="31"/>
  <c r="G887" i="31"/>
  <c r="L887" i="31"/>
  <c r="G886" i="31"/>
  <c r="L886" i="31"/>
  <c r="F886" i="31"/>
  <c r="M886" i="31"/>
  <c r="N886" i="31" s="1"/>
  <c r="F885" i="31"/>
  <c r="M885" i="31" s="1"/>
  <c r="G885" i="31"/>
  <c r="L885" i="31" s="1"/>
  <c r="G884" i="31"/>
  <c r="L884" i="31" s="1"/>
  <c r="F884" i="31"/>
  <c r="M884" i="31" s="1"/>
  <c r="N884" i="31"/>
  <c r="F883" i="31"/>
  <c r="M883" i="31"/>
  <c r="G883" i="31"/>
  <c r="L883" i="31"/>
  <c r="G882" i="31"/>
  <c r="L882" i="31"/>
  <c r="F882" i="31"/>
  <c r="M882" i="31"/>
  <c r="N882" i="31" s="1"/>
  <c r="F881" i="31"/>
  <c r="M881" i="31" s="1"/>
  <c r="G881" i="31"/>
  <c r="L881" i="31" s="1"/>
  <c r="G880" i="31"/>
  <c r="L880" i="31" s="1"/>
  <c r="F880" i="31"/>
  <c r="M880" i="31" s="1"/>
  <c r="N880" i="31" s="1"/>
  <c r="F879" i="31"/>
  <c r="M879" i="31"/>
  <c r="G879" i="31"/>
  <c r="L879" i="31"/>
  <c r="G878" i="31"/>
  <c r="L878" i="31"/>
  <c r="F878" i="31"/>
  <c r="M878" i="31"/>
  <c r="N878" i="31" s="1"/>
  <c r="F877" i="31"/>
  <c r="M877" i="31" s="1"/>
  <c r="G877" i="31"/>
  <c r="L877" i="31" s="1"/>
  <c r="G876" i="31"/>
  <c r="L876" i="31" s="1"/>
  <c r="F876" i="31"/>
  <c r="M876" i="31" s="1"/>
  <c r="N876" i="31"/>
  <c r="F875" i="31"/>
  <c r="M875" i="31"/>
  <c r="G875" i="31"/>
  <c r="L875" i="31"/>
  <c r="G874" i="31"/>
  <c r="L874" i="31"/>
  <c r="F874" i="31"/>
  <c r="M874" i="31"/>
  <c r="N874" i="31" s="1"/>
  <c r="F873" i="31"/>
  <c r="M873" i="31" s="1"/>
  <c r="G873" i="31"/>
  <c r="L873" i="31" s="1"/>
  <c r="G872" i="31"/>
  <c r="L872" i="31" s="1"/>
  <c r="F872" i="31"/>
  <c r="M872" i="31" s="1"/>
  <c r="N872" i="31" s="1"/>
  <c r="F871" i="31"/>
  <c r="M871" i="31"/>
  <c r="G871" i="31"/>
  <c r="L871" i="31"/>
  <c r="G870" i="31"/>
  <c r="L870" i="31"/>
  <c r="F870" i="31"/>
  <c r="M870" i="31"/>
  <c r="N870" i="31" s="1"/>
  <c r="F869" i="31"/>
  <c r="M869" i="31" s="1"/>
  <c r="G869" i="31"/>
  <c r="L869" i="31" s="1"/>
  <c r="G868" i="31"/>
  <c r="L868" i="31" s="1"/>
  <c r="F868" i="31"/>
  <c r="M868" i="31" s="1"/>
  <c r="N868" i="31"/>
  <c r="F867" i="31"/>
  <c r="M867" i="31"/>
  <c r="G867" i="31"/>
  <c r="L867" i="31"/>
  <c r="G866" i="31"/>
  <c r="L866" i="31"/>
  <c r="F866" i="31"/>
  <c r="M866" i="31"/>
  <c r="N866" i="31" s="1"/>
  <c r="F865" i="31"/>
  <c r="M865" i="31" s="1"/>
  <c r="G865" i="31"/>
  <c r="L865" i="31" s="1"/>
  <c r="G864" i="31"/>
  <c r="L864" i="31" s="1"/>
  <c r="F864" i="31"/>
  <c r="M864" i="31" s="1"/>
  <c r="N864" i="31" s="1"/>
  <c r="F863" i="31"/>
  <c r="M863" i="31"/>
  <c r="G863" i="31"/>
  <c r="L863" i="31"/>
  <c r="G862" i="31"/>
  <c r="L862" i="31"/>
  <c r="F862" i="31"/>
  <c r="M862" i="31"/>
  <c r="N862" i="31" s="1"/>
  <c r="F861" i="31"/>
  <c r="M861" i="31" s="1"/>
  <c r="G861" i="31"/>
  <c r="L861" i="31" s="1"/>
  <c r="G860" i="31"/>
  <c r="L860" i="31" s="1"/>
  <c r="F860" i="31"/>
  <c r="M860" i="31" s="1"/>
  <c r="N860" i="31"/>
  <c r="F859" i="31"/>
  <c r="M859" i="31"/>
  <c r="G859" i="31"/>
  <c r="L859" i="31"/>
  <c r="G858" i="31"/>
  <c r="L858" i="31"/>
  <c r="F858" i="31"/>
  <c r="M858" i="31"/>
  <c r="N858" i="31" s="1"/>
  <c r="F857" i="31"/>
  <c r="M857" i="31" s="1"/>
  <c r="G857" i="31"/>
  <c r="L857" i="31" s="1"/>
  <c r="G856" i="31"/>
  <c r="L856" i="31" s="1"/>
  <c r="F856" i="31"/>
  <c r="M856" i="31" s="1"/>
  <c r="N856" i="31" s="1"/>
  <c r="F855" i="31"/>
  <c r="M855" i="31"/>
  <c r="G855" i="31"/>
  <c r="L855" i="31"/>
  <c r="G854" i="31"/>
  <c r="L854" i="31"/>
  <c r="F854" i="31"/>
  <c r="M854" i="31"/>
  <c r="N854" i="31" s="1"/>
  <c r="F853" i="31"/>
  <c r="M853" i="31" s="1"/>
  <c r="G853" i="31"/>
  <c r="L853" i="31" s="1"/>
  <c r="G852" i="31"/>
  <c r="L852" i="31" s="1"/>
  <c r="F852" i="31"/>
  <c r="M852" i="31" s="1"/>
  <c r="N852" i="31"/>
  <c r="F851" i="31"/>
  <c r="M851" i="31"/>
  <c r="G851" i="31"/>
  <c r="L851" i="31"/>
  <c r="G850" i="31"/>
  <c r="L850" i="31"/>
  <c r="F850" i="31"/>
  <c r="M850" i="31"/>
  <c r="N850" i="31" s="1"/>
  <c r="F849" i="31"/>
  <c r="M849" i="31" s="1"/>
  <c r="G849" i="31"/>
  <c r="L849" i="31" s="1"/>
  <c r="G848" i="31"/>
  <c r="L848" i="31" s="1"/>
  <c r="F848" i="31"/>
  <c r="M848" i="31" s="1"/>
  <c r="N848" i="31" s="1"/>
  <c r="F847" i="31"/>
  <c r="M847" i="31"/>
  <c r="G847" i="31"/>
  <c r="L847" i="31"/>
  <c r="G846" i="31"/>
  <c r="L846" i="31"/>
  <c r="F846" i="31"/>
  <c r="M846" i="31"/>
  <c r="N846" i="31" s="1"/>
  <c r="F845" i="31"/>
  <c r="M845" i="31" s="1"/>
  <c r="G845" i="31"/>
  <c r="L845" i="31" s="1"/>
  <c r="G844" i="31"/>
  <c r="L844" i="31" s="1"/>
  <c r="F844" i="31"/>
  <c r="M844" i="31" s="1"/>
  <c r="N844" i="31"/>
  <c r="F843" i="31"/>
  <c r="M843" i="31"/>
  <c r="G843" i="31"/>
  <c r="L843" i="31"/>
  <c r="G842" i="31"/>
  <c r="L842" i="31"/>
  <c r="F842" i="31"/>
  <c r="M842" i="31"/>
  <c r="N842" i="31" s="1"/>
  <c r="F841" i="31"/>
  <c r="M841" i="31" s="1"/>
  <c r="G841" i="31"/>
  <c r="L841" i="31" s="1"/>
  <c r="G840" i="31"/>
  <c r="L840" i="31" s="1"/>
  <c r="F840" i="31"/>
  <c r="M840" i="31" s="1"/>
  <c r="N840" i="31" s="1"/>
  <c r="F839" i="31"/>
  <c r="M839" i="31"/>
  <c r="G839" i="31"/>
  <c r="L839" i="31"/>
  <c r="G838" i="31"/>
  <c r="L838" i="31"/>
  <c r="F838" i="31"/>
  <c r="M838" i="31"/>
  <c r="N838" i="31" s="1"/>
  <c r="F837" i="31"/>
  <c r="M837" i="31" s="1"/>
  <c r="G837" i="31"/>
  <c r="L837" i="31" s="1"/>
  <c r="G836" i="31"/>
  <c r="L836" i="31" s="1"/>
  <c r="F836" i="31"/>
  <c r="M836" i="31" s="1"/>
  <c r="N836" i="31"/>
  <c r="F835" i="31"/>
  <c r="M835" i="31"/>
  <c r="G835" i="31"/>
  <c r="L835" i="31"/>
  <c r="G834" i="31"/>
  <c r="L834" i="31"/>
  <c r="F834" i="31"/>
  <c r="M834" i="31"/>
  <c r="N834" i="31" s="1"/>
  <c r="F833" i="31"/>
  <c r="M833" i="31" s="1"/>
  <c r="G833" i="31"/>
  <c r="L833" i="31" s="1"/>
  <c r="G832" i="31"/>
  <c r="L832" i="31" s="1"/>
  <c r="F832" i="31"/>
  <c r="M832" i="31" s="1"/>
  <c r="N832" i="31" s="1"/>
  <c r="F831" i="31"/>
  <c r="M831" i="31"/>
  <c r="G831" i="31"/>
  <c r="L831" i="31"/>
  <c r="G830" i="31"/>
  <c r="L830" i="31"/>
  <c r="F830" i="31"/>
  <c r="M830" i="31"/>
  <c r="N830" i="31" s="1"/>
  <c r="F829" i="31"/>
  <c r="M829" i="31" s="1"/>
  <c r="G829" i="31"/>
  <c r="L829" i="31" s="1"/>
  <c r="G828" i="31"/>
  <c r="L828" i="31" s="1"/>
  <c r="F828" i="31"/>
  <c r="M828" i="31" s="1"/>
  <c r="N828" i="31"/>
  <c r="F827" i="31"/>
  <c r="M827" i="31"/>
  <c r="G827" i="31"/>
  <c r="L827" i="31"/>
  <c r="G826" i="31"/>
  <c r="L826" i="31"/>
  <c r="F826" i="31"/>
  <c r="M826" i="31"/>
  <c r="N826" i="31" s="1"/>
  <c r="F825" i="31"/>
  <c r="M825" i="31" s="1"/>
  <c r="G825" i="31"/>
  <c r="L825" i="31" s="1"/>
  <c r="G824" i="31"/>
  <c r="L824" i="31" s="1"/>
  <c r="F824" i="31"/>
  <c r="M824" i="31" s="1"/>
  <c r="N824" i="31" s="1"/>
  <c r="F823" i="31"/>
  <c r="M823" i="31"/>
  <c r="G823" i="31"/>
  <c r="L823" i="31"/>
  <c r="G822" i="31"/>
  <c r="L822" i="31"/>
  <c r="F822" i="31"/>
  <c r="M822" i="31"/>
  <c r="N822" i="31" s="1"/>
  <c r="F821" i="31"/>
  <c r="M821" i="31" s="1"/>
  <c r="G821" i="31"/>
  <c r="L821" i="31" s="1"/>
  <c r="G820" i="31"/>
  <c r="L820" i="31" s="1"/>
  <c r="F820" i="31"/>
  <c r="M820" i="31" s="1"/>
  <c r="N820" i="31"/>
  <c r="F819" i="31"/>
  <c r="M819" i="31"/>
  <c r="G819" i="31"/>
  <c r="L819" i="31"/>
  <c r="G818" i="31"/>
  <c r="L818" i="31"/>
  <c r="F818" i="31"/>
  <c r="M818" i="31"/>
  <c r="N818" i="31" s="1"/>
  <c r="F817" i="31"/>
  <c r="M817" i="31" s="1"/>
  <c r="G817" i="31"/>
  <c r="L817" i="31" s="1"/>
  <c r="G816" i="31"/>
  <c r="L816" i="31" s="1"/>
  <c r="F816" i="31"/>
  <c r="M816" i="31" s="1"/>
  <c r="N816" i="31" s="1"/>
  <c r="F815" i="31"/>
  <c r="M815" i="31"/>
  <c r="G815" i="31"/>
  <c r="L815" i="31"/>
  <c r="G814" i="31"/>
  <c r="L814" i="31"/>
  <c r="F814" i="31"/>
  <c r="M814" i="31"/>
  <c r="N814" i="31" s="1"/>
  <c r="F813" i="31"/>
  <c r="M813" i="31" s="1"/>
  <c r="G813" i="31"/>
  <c r="L813" i="31" s="1"/>
  <c r="G812" i="31"/>
  <c r="L812" i="31" s="1"/>
  <c r="F812" i="31"/>
  <c r="M812" i="31" s="1"/>
  <c r="N812" i="31"/>
  <c r="F811" i="31"/>
  <c r="M811" i="31"/>
  <c r="G811" i="31"/>
  <c r="L811" i="31"/>
  <c r="G810" i="31"/>
  <c r="L810" i="31"/>
  <c r="F810" i="31"/>
  <c r="M810" i="31"/>
  <c r="N810" i="31" s="1"/>
  <c r="F809" i="31"/>
  <c r="M809" i="31" s="1"/>
  <c r="G809" i="31"/>
  <c r="L809" i="31" s="1"/>
  <c r="G808" i="31"/>
  <c r="L808" i="31" s="1"/>
  <c r="F808" i="31"/>
  <c r="M808" i="31" s="1"/>
  <c r="N808" i="31" s="1"/>
  <c r="F807" i="31"/>
  <c r="M807" i="31"/>
  <c r="G807" i="31"/>
  <c r="L807" i="31"/>
  <c r="G806" i="31"/>
  <c r="L806" i="31"/>
  <c r="F806" i="31"/>
  <c r="M806" i="31"/>
  <c r="N806" i="31" s="1"/>
  <c r="F805" i="31"/>
  <c r="M805" i="31" s="1"/>
  <c r="G805" i="31"/>
  <c r="L805" i="31" s="1"/>
  <c r="G804" i="31"/>
  <c r="L804" i="31" s="1"/>
  <c r="F804" i="31"/>
  <c r="M804" i="31" s="1"/>
  <c r="N804" i="31"/>
  <c r="F803" i="31"/>
  <c r="M803" i="31"/>
  <c r="G803" i="31"/>
  <c r="L803" i="31"/>
  <c r="G802" i="31"/>
  <c r="L802" i="31"/>
  <c r="F802" i="31"/>
  <c r="M802" i="31"/>
  <c r="N802" i="31" s="1"/>
  <c r="F801" i="31"/>
  <c r="M801" i="31" s="1"/>
  <c r="G801" i="31"/>
  <c r="L801" i="31" s="1"/>
  <c r="G800" i="31"/>
  <c r="L800" i="31" s="1"/>
  <c r="F800" i="31"/>
  <c r="M800" i="31" s="1"/>
  <c r="N800" i="31" s="1"/>
  <c r="F799" i="31"/>
  <c r="M799" i="31"/>
  <c r="G799" i="31"/>
  <c r="L799" i="31"/>
  <c r="G798" i="31"/>
  <c r="L798" i="31"/>
  <c r="F798" i="31"/>
  <c r="M798" i="31"/>
  <c r="N798" i="31" s="1"/>
  <c r="F797" i="31"/>
  <c r="M797" i="31" s="1"/>
  <c r="G797" i="31"/>
  <c r="L797" i="31" s="1"/>
  <c r="G796" i="31"/>
  <c r="L796" i="31" s="1"/>
  <c r="F796" i="31"/>
  <c r="M796" i="31" s="1"/>
  <c r="N796" i="31"/>
  <c r="F795" i="31"/>
  <c r="M795" i="31"/>
  <c r="G795" i="31"/>
  <c r="L795" i="31"/>
  <c r="G794" i="31"/>
  <c r="L794" i="31"/>
  <c r="F794" i="31"/>
  <c r="M794" i="31"/>
  <c r="N794" i="31" s="1"/>
  <c r="F793" i="31"/>
  <c r="M793" i="31" s="1"/>
  <c r="G793" i="31"/>
  <c r="L793" i="31" s="1"/>
  <c r="G792" i="31"/>
  <c r="L792" i="31" s="1"/>
  <c r="F792" i="31"/>
  <c r="M792" i="31" s="1"/>
  <c r="N792" i="31" s="1"/>
  <c r="F791" i="31"/>
  <c r="M791" i="31"/>
  <c r="G791" i="31"/>
  <c r="L791" i="31"/>
  <c r="G790" i="31"/>
  <c r="L790" i="31"/>
  <c r="F790" i="31"/>
  <c r="M790" i="31"/>
  <c r="N790" i="31" s="1"/>
  <c r="F789" i="31"/>
  <c r="M789" i="31" s="1"/>
  <c r="G789" i="31"/>
  <c r="L789" i="31" s="1"/>
  <c r="G788" i="31"/>
  <c r="L788" i="31" s="1"/>
  <c r="F788" i="31"/>
  <c r="M788" i="31" s="1"/>
  <c r="N788" i="31"/>
  <c r="F787" i="31"/>
  <c r="M787" i="31"/>
  <c r="G787" i="31"/>
  <c r="L787" i="31"/>
  <c r="G786" i="31"/>
  <c r="L786" i="31"/>
  <c r="F786" i="31"/>
  <c r="M786" i="31"/>
  <c r="N786" i="31" s="1"/>
  <c r="F785" i="31"/>
  <c r="M785" i="31" s="1"/>
  <c r="G785" i="31"/>
  <c r="L785" i="31" s="1"/>
  <c r="G784" i="31"/>
  <c r="L784" i="31" s="1"/>
  <c r="F784" i="31"/>
  <c r="M784" i="31" s="1"/>
  <c r="N784" i="31" s="1"/>
  <c r="F783" i="31"/>
  <c r="M783" i="31"/>
  <c r="G783" i="31"/>
  <c r="L783" i="31"/>
  <c r="G782" i="31"/>
  <c r="L782" i="31"/>
  <c r="F782" i="31"/>
  <c r="M782" i="31"/>
  <c r="N782" i="31" s="1"/>
  <c r="F781" i="31"/>
  <c r="M781" i="31" s="1"/>
  <c r="G781" i="31"/>
  <c r="L781" i="31" s="1"/>
  <c r="G780" i="31"/>
  <c r="L780" i="31" s="1"/>
  <c r="F780" i="31"/>
  <c r="M780" i="31" s="1"/>
  <c r="N780" i="31"/>
  <c r="F779" i="31"/>
  <c r="M779" i="31"/>
  <c r="G779" i="31"/>
  <c r="L779" i="31"/>
  <c r="G778" i="31"/>
  <c r="L778" i="31"/>
  <c r="F778" i="31"/>
  <c r="M778" i="31"/>
  <c r="N778" i="31" s="1"/>
  <c r="F777" i="31"/>
  <c r="M777" i="31" s="1"/>
  <c r="G777" i="31"/>
  <c r="L777" i="31" s="1"/>
  <c r="G776" i="31"/>
  <c r="L776" i="31" s="1"/>
  <c r="F776" i="31"/>
  <c r="M776" i="31" s="1"/>
  <c r="N776" i="31" s="1"/>
  <c r="F775" i="31"/>
  <c r="M775" i="31"/>
  <c r="G775" i="31"/>
  <c r="L775" i="31"/>
  <c r="G774" i="31"/>
  <c r="L774" i="31"/>
  <c r="F774" i="31"/>
  <c r="M774" i="31"/>
  <c r="N774" i="31" s="1"/>
  <c r="F773" i="31"/>
  <c r="M773" i="31" s="1"/>
  <c r="G773" i="31"/>
  <c r="L773" i="31" s="1"/>
  <c r="G772" i="31"/>
  <c r="L772" i="31" s="1"/>
  <c r="F772" i="31"/>
  <c r="M772" i="31" s="1"/>
  <c r="N772" i="31"/>
  <c r="F771" i="31"/>
  <c r="M771" i="31"/>
  <c r="G771" i="31"/>
  <c r="L771" i="31"/>
  <c r="G770" i="31"/>
  <c r="L770" i="31"/>
  <c r="F770" i="31"/>
  <c r="M770" i="31"/>
  <c r="N770" i="31" s="1"/>
  <c r="F769" i="31"/>
  <c r="M769" i="31" s="1"/>
  <c r="G769" i="31"/>
  <c r="L769" i="31" s="1"/>
  <c r="G768" i="31"/>
  <c r="L768" i="31" s="1"/>
  <c r="F768" i="31"/>
  <c r="M768" i="31" s="1"/>
  <c r="N768" i="31" s="1"/>
  <c r="F767" i="31"/>
  <c r="M767" i="31"/>
  <c r="G767" i="31"/>
  <c r="L767" i="31"/>
  <c r="G766" i="31"/>
  <c r="L766" i="31"/>
  <c r="F766" i="31"/>
  <c r="M766" i="31"/>
  <c r="N766" i="31" s="1"/>
  <c r="F765" i="31"/>
  <c r="M765" i="31" s="1"/>
  <c r="G765" i="31"/>
  <c r="L765" i="31" s="1"/>
  <c r="G764" i="31"/>
  <c r="L764" i="31" s="1"/>
  <c r="F764" i="31"/>
  <c r="M764" i="31" s="1"/>
  <c r="N764" i="31"/>
  <c r="F763" i="31"/>
  <c r="M763" i="31"/>
  <c r="G763" i="31"/>
  <c r="L763" i="31"/>
  <c r="G762" i="31"/>
  <c r="L762" i="31"/>
  <c r="F762" i="31"/>
  <c r="M762" i="31"/>
  <c r="N762" i="31" s="1"/>
  <c r="F761" i="31"/>
  <c r="M761" i="31" s="1"/>
  <c r="G761" i="31"/>
  <c r="L761" i="31" s="1"/>
  <c r="G760" i="31"/>
  <c r="L760" i="31" s="1"/>
  <c r="F760" i="31"/>
  <c r="M760" i="31" s="1"/>
  <c r="N760" i="31" s="1"/>
  <c r="F759" i="31"/>
  <c r="M759" i="31"/>
  <c r="G759" i="31"/>
  <c r="L759" i="31"/>
  <c r="G758" i="31"/>
  <c r="L758" i="31"/>
  <c r="F758" i="31"/>
  <c r="M758" i="31"/>
  <c r="N758" i="31" s="1"/>
  <c r="F757" i="31"/>
  <c r="M757" i="31" s="1"/>
  <c r="G757" i="31"/>
  <c r="L757" i="31" s="1"/>
  <c r="G756" i="31"/>
  <c r="L756" i="31" s="1"/>
  <c r="F756" i="31"/>
  <c r="M756" i="31" s="1"/>
  <c r="N756" i="31"/>
  <c r="F755" i="31"/>
  <c r="M755" i="31"/>
  <c r="G755" i="31"/>
  <c r="L755" i="31"/>
  <c r="G754" i="31"/>
  <c r="L754" i="31"/>
  <c r="F754" i="31"/>
  <c r="M754" i="31"/>
  <c r="N754" i="31" s="1"/>
  <c r="F753" i="31"/>
  <c r="M753" i="31" s="1"/>
  <c r="G753" i="31"/>
  <c r="L753" i="31" s="1"/>
  <c r="G752" i="31"/>
  <c r="L752" i="31" s="1"/>
  <c r="F752" i="31"/>
  <c r="M752" i="31" s="1"/>
  <c r="N752" i="31" s="1"/>
  <c r="F751" i="31"/>
  <c r="M751" i="31"/>
  <c r="G751" i="31"/>
  <c r="L751" i="31"/>
  <c r="G750" i="31"/>
  <c r="L750" i="31"/>
  <c r="F750" i="31"/>
  <c r="M750" i="31"/>
  <c r="N750" i="31" s="1"/>
  <c r="F749" i="31"/>
  <c r="M749" i="31" s="1"/>
  <c r="G749" i="31"/>
  <c r="L749" i="31" s="1"/>
  <c r="G748" i="31"/>
  <c r="L748" i="31" s="1"/>
  <c r="F748" i="31"/>
  <c r="M748" i="31" s="1"/>
  <c r="N748" i="31"/>
  <c r="F747" i="31"/>
  <c r="M747" i="31"/>
  <c r="G747" i="31"/>
  <c r="L747" i="31"/>
  <c r="G746" i="31"/>
  <c r="L746" i="31"/>
  <c r="F746" i="31"/>
  <c r="M746" i="31"/>
  <c r="N746" i="31" s="1"/>
  <c r="F745" i="31"/>
  <c r="M745" i="31" s="1"/>
  <c r="G745" i="31"/>
  <c r="L745" i="31" s="1"/>
  <c r="G744" i="31"/>
  <c r="L744" i="31" s="1"/>
  <c r="F744" i="31"/>
  <c r="M744" i="31" s="1"/>
  <c r="N744" i="31" s="1"/>
  <c r="F743" i="31"/>
  <c r="M743" i="31"/>
  <c r="G743" i="31"/>
  <c r="L743" i="31"/>
  <c r="G742" i="31"/>
  <c r="L742" i="31"/>
  <c r="F742" i="31"/>
  <c r="M742" i="31"/>
  <c r="N742" i="31" s="1"/>
  <c r="F741" i="31"/>
  <c r="M741" i="31" s="1"/>
  <c r="G741" i="31"/>
  <c r="L741" i="31" s="1"/>
  <c r="G740" i="31"/>
  <c r="L740" i="31" s="1"/>
  <c r="F740" i="31"/>
  <c r="M740" i="31" s="1"/>
  <c r="N740" i="31"/>
  <c r="F739" i="31"/>
  <c r="M739" i="31"/>
  <c r="G739" i="31"/>
  <c r="L739" i="31"/>
  <c r="G738" i="31"/>
  <c r="L738" i="31"/>
  <c r="F738" i="31"/>
  <c r="M738" i="31"/>
  <c r="N738" i="31" s="1"/>
  <c r="F737" i="31"/>
  <c r="M737" i="31" s="1"/>
  <c r="G737" i="31"/>
  <c r="L737" i="31" s="1"/>
  <c r="G736" i="31"/>
  <c r="L736" i="31" s="1"/>
  <c r="F736" i="31"/>
  <c r="M736" i="31" s="1"/>
  <c r="N736" i="31" s="1"/>
  <c r="F735" i="31"/>
  <c r="M735" i="31"/>
  <c r="G735" i="31"/>
  <c r="L735" i="31"/>
  <c r="G734" i="31"/>
  <c r="L734" i="31"/>
  <c r="F734" i="31"/>
  <c r="M734" i="31"/>
  <c r="N734" i="31" s="1"/>
  <c r="F733" i="31"/>
  <c r="M733" i="31" s="1"/>
  <c r="G733" i="31"/>
  <c r="L733" i="31" s="1"/>
  <c r="G732" i="31"/>
  <c r="L732" i="31" s="1"/>
  <c r="F732" i="31"/>
  <c r="M732" i="31" s="1"/>
  <c r="N732" i="31"/>
  <c r="F731" i="31"/>
  <c r="M731" i="31"/>
  <c r="G731" i="31"/>
  <c r="L731" i="31"/>
  <c r="G730" i="31"/>
  <c r="L730" i="31"/>
  <c r="F730" i="31"/>
  <c r="F729" i="31"/>
  <c r="M729" i="31" s="1"/>
  <c r="G729" i="31"/>
  <c r="G728" i="31"/>
  <c r="L728" i="31"/>
  <c r="F728" i="31"/>
  <c r="F727" i="31"/>
  <c r="M727" i="31" s="1"/>
  <c r="G727" i="31"/>
  <c r="G726" i="31"/>
  <c r="L726" i="31"/>
  <c r="F726" i="31"/>
  <c r="F725" i="31"/>
  <c r="M725" i="31" s="1"/>
  <c r="G725" i="31"/>
  <c r="G724" i="31"/>
  <c r="L724" i="31"/>
  <c r="F724" i="31"/>
  <c r="F723" i="31"/>
  <c r="M723" i="31" s="1"/>
  <c r="G723" i="31"/>
  <c r="G722" i="31"/>
  <c r="F722" i="31"/>
  <c r="G721" i="31"/>
  <c r="L721" i="31"/>
  <c r="F721" i="31"/>
  <c r="F720" i="31"/>
  <c r="M720" i="31" s="1"/>
  <c r="G720" i="31"/>
  <c r="G719" i="31"/>
  <c r="L719" i="31"/>
  <c r="F719" i="31"/>
  <c r="F718" i="31"/>
  <c r="M718" i="31" s="1"/>
  <c r="G718" i="31"/>
  <c r="G717" i="31"/>
  <c r="L717" i="31"/>
  <c r="F717" i="31"/>
  <c r="F716" i="31"/>
  <c r="M716" i="31" s="1"/>
  <c r="G716" i="31"/>
  <c r="G715" i="31"/>
  <c r="L715" i="31"/>
  <c r="F715" i="31"/>
  <c r="F714" i="31"/>
  <c r="M714" i="31" s="1"/>
  <c r="G714" i="31"/>
  <c r="G713" i="31"/>
  <c r="L713" i="31"/>
  <c r="F713" i="31"/>
  <c r="F712" i="31"/>
  <c r="M712" i="31" s="1"/>
  <c r="G712" i="31"/>
  <c r="G711" i="31"/>
  <c r="L711" i="31"/>
  <c r="F711" i="31"/>
  <c r="F710" i="31"/>
  <c r="M710" i="31" s="1"/>
  <c r="G710" i="31"/>
  <c r="G709" i="31"/>
  <c r="L709" i="31"/>
  <c r="F709" i="31"/>
  <c r="F708" i="31"/>
  <c r="M708" i="31" s="1"/>
  <c r="G708" i="31"/>
  <c r="G707" i="31"/>
  <c r="L707" i="31"/>
  <c r="F707" i="31"/>
  <c r="F706" i="31"/>
  <c r="M706" i="31" s="1"/>
  <c r="G706" i="31"/>
  <c r="G705" i="31"/>
  <c r="L705" i="31"/>
  <c r="F705" i="31"/>
  <c r="F704" i="31"/>
  <c r="M704" i="31" s="1"/>
  <c r="G704" i="31"/>
  <c r="G703" i="31"/>
  <c r="L703" i="31"/>
  <c r="F703" i="31"/>
  <c r="F702" i="31"/>
  <c r="M702" i="31" s="1"/>
  <c r="G702" i="31"/>
  <c r="G701" i="31"/>
  <c r="L701" i="31"/>
  <c r="F701" i="31"/>
  <c r="F700" i="31"/>
  <c r="M700" i="31" s="1"/>
  <c r="G700" i="31"/>
  <c r="G699" i="31"/>
  <c r="L699" i="31"/>
  <c r="F699" i="31"/>
  <c r="F698" i="31"/>
  <c r="M698" i="31" s="1"/>
  <c r="G698" i="31"/>
  <c r="G697" i="31"/>
  <c r="L697" i="31"/>
  <c r="F697" i="31"/>
  <c r="F696" i="31"/>
  <c r="M696" i="31" s="1"/>
  <c r="G696" i="31"/>
  <c r="G695" i="31"/>
  <c r="L695" i="31"/>
  <c r="F695" i="31"/>
  <c r="F694" i="31"/>
  <c r="M694" i="31" s="1"/>
  <c r="G694" i="31"/>
  <c r="G693" i="31"/>
  <c r="L693" i="31"/>
  <c r="F693" i="31"/>
  <c r="F692" i="31"/>
  <c r="M692" i="31" s="1"/>
  <c r="G692" i="31"/>
  <c r="G691" i="31"/>
  <c r="L691" i="31"/>
  <c r="F691" i="31"/>
  <c r="F690" i="31"/>
  <c r="M690" i="31" s="1"/>
  <c r="G690" i="31"/>
  <c r="G689" i="31"/>
  <c r="L689" i="31"/>
  <c r="F689" i="31"/>
  <c r="F688" i="31"/>
  <c r="M688" i="31" s="1"/>
  <c r="G688" i="31"/>
  <c r="G687" i="31"/>
  <c r="L687" i="31"/>
  <c r="F687" i="31"/>
  <c r="F686" i="31"/>
  <c r="M686" i="31" s="1"/>
  <c r="G686" i="31"/>
  <c r="G685" i="31"/>
  <c r="L685" i="31"/>
  <c r="F685" i="31"/>
  <c r="F684" i="31"/>
  <c r="M684" i="31" s="1"/>
  <c r="G684" i="31"/>
  <c r="G683" i="31"/>
  <c r="L683" i="31"/>
  <c r="F683" i="31"/>
  <c r="F682" i="31"/>
  <c r="M682" i="31" s="1"/>
  <c r="G682" i="31"/>
  <c r="G681" i="31"/>
  <c r="L681" i="31"/>
  <c r="F681" i="31"/>
  <c r="F680" i="31"/>
  <c r="M680" i="31" s="1"/>
  <c r="G680" i="31"/>
  <c r="G679" i="31"/>
  <c r="L679" i="31"/>
  <c r="F679" i="31"/>
  <c r="F678" i="31"/>
  <c r="M678" i="31" s="1"/>
  <c r="G678" i="31"/>
  <c r="G677" i="31"/>
  <c r="L677" i="31"/>
  <c r="F677" i="31"/>
  <c r="F676" i="31"/>
  <c r="M676" i="31" s="1"/>
  <c r="G676" i="31"/>
  <c r="G675" i="31"/>
  <c r="L675" i="31"/>
  <c r="F675" i="31"/>
  <c r="F674" i="31"/>
  <c r="M674" i="31" s="1"/>
  <c r="G674" i="31"/>
  <c r="F673" i="31"/>
  <c r="M673" i="31"/>
  <c r="G673" i="31"/>
  <c r="L673" i="31"/>
  <c r="G672" i="31"/>
  <c r="L672" i="31"/>
  <c r="F672" i="31"/>
  <c r="M672" i="31"/>
  <c r="N672" i="31" s="1"/>
  <c r="F671" i="31"/>
  <c r="M671" i="31" s="1"/>
  <c r="G671" i="31"/>
  <c r="L671" i="31" s="1"/>
  <c r="G670" i="31"/>
  <c r="L670" i="31" s="1"/>
  <c r="F670" i="31"/>
  <c r="M670" i="31" s="1"/>
  <c r="N670" i="31" s="1"/>
  <c r="F669" i="31"/>
  <c r="M669" i="31"/>
  <c r="G669" i="31"/>
  <c r="L669" i="31"/>
  <c r="G668" i="31"/>
  <c r="L668" i="31"/>
  <c r="F668" i="31"/>
  <c r="M668" i="31"/>
  <c r="N668" i="31" s="1"/>
  <c r="F667" i="31"/>
  <c r="M667" i="31" s="1"/>
  <c r="G667" i="31"/>
  <c r="L667" i="31" s="1"/>
  <c r="G666" i="31"/>
  <c r="L666" i="31" s="1"/>
  <c r="F666" i="31"/>
  <c r="M666" i="31" s="1"/>
  <c r="N666" i="31"/>
  <c r="F665" i="31"/>
  <c r="M665" i="31"/>
  <c r="G665" i="31"/>
  <c r="L665" i="31"/>
  <c r="G664" i="31"/>
  <c r="L664" i="31"/>
  <c r="F664" i="31"/>
  <c r="M664" i="31"/>
  <c r="N664" i="31" s="1"/>
  <c r="F663" i="31"/>
  <c r="M663" i="31" s="1"/>
  <c r="G663" i="31"/>
  <c r="L663" i="31" s="1"/>
  <c r="G662" i="31"/>
  <c r="L662" i="31" s="1"/>
  <c r="F662" i="31"/>
  <c r="M662" i="31" s="1"/>
  <c r="N662" i="31" s="1"/>
  <c r="F661" i="31"/>
  <c r="M661" i="31"/>
  <c r="G661" i="31"/>
  <c r="L661" i="31"/>
  <c r="G660" i="31"/>
  <c r="L660" i="31"/>
  <c r="F660" i="31"/>
  <c r="M660" i="31"/>
  <c r="N660" i="31" s="1"/>
  <c r="F659" i="31"/>
  <c r="M659" i="31" s="1"/>
  <c r="G659" i="31"/>
  <c r="L659" i="31" s="1"/>
  <c r="G658" i="31"/>
  <c r="L658" i="31" s="1"/>
  <c r="F658" i="31"/>
  <c r="M658" i="31" s="1"/>
  <c r="N658" i="31"/>
  <c r="F657" i="31"/>
  <c r="M657" i="31"/>
  <c r="G657" i="31"/>
  <c r="L657" i="31"/>
  <c r="G656" i="31"/>
  <c r="L656" i="31"/>
  <c r="F656" i="31"/>
  <c r="M656" i="31"/>
  <c r="N656" i="31" s="1"/>
  <c r="F655" i="31"/>
  <c r="M655" i="31" s="1"/>
  <c r="G655" i="31"/>
  <c r="L655" i="31" s="1"/>
  <c r="G654" i="31"/>
  <c r="L654" i="31" s="1"/>
  <c r="F654" i="31"/>
  <c r="M654" i="31" s="1"/>
  <c r="N654" i="31" s="1"/>
  <c r="F653" i="31"/>
  <c r="M653" i="31"/>
  <c r="G653" i="31"/>
  <c r="L653" i="31"/>
  <c r="G652" i="31"/>
  <c r="L652" i="31"/>
  <c r="F652" i="31"/>
  <c r="M652" i="31"/>
  <c r="N652" i="31" s="1"/>
  <c r="F651" i="31"/>
  <c r="M651" i="31" s="1"/>
  <c r="G651" i="31"/>
  <c r="L651" i="31" s="1"/>
  <c r="G650" i="31"/>
  <c r="L650" i="31" s="1"/>
  <c r="F650" i="31"/>
  <c r="M650" i="31" s="1"/>
  <c r="N650" i="31"/>
  <c r="F649" i="31"/>
  <c r="M649" i="31"/>
  <c r="G649" i="31"/>
  <c r="L649" i="31"/>
  <c r="G648" i="31"/>
  <c r="L648" i="31"/>
  <c r="F648" i="31"/>
  <c r="M648" i="31"/>
  <c r="N648" i="31" s="1"/>
  <c r="F647" i="31"/>
  <c r="M647" i="31" s="1"/>
  <c r="G647" i="31"/>
  <c r="L647" i="31" s="1"/>
  <c r="G646" i="31"/>
  <c r="L646" i="31" s="1"/>
  <c r="F646" i="31"/>
  <c r="M646" i="31" s="1"/>
  <c r="N646" i="31" s="1"/>
  <c r="F645" i="31"/>
  <c r="M645" i="31"/>
  <c r="G645" i="31"/>
  <c r="L645" i="31"/>
  <c r="G644" i="31"/>
  <c r="L644" i="31"/>
  <c r="F644" i="31"/>
  <c r="M644" i="31"/>
  <c r="N644" i="31" s="1"/>
  <c r="F643" i="31"/>
  <c r="M643" i="31" s="1"/>
  <c r="G643" i="31"/>
  <c r="L643" i="31" s="1"/>
  <c r="G642" i="31"/>
  <c r="L642" i="31" s="1"/>
  <c r="F642" i="31"/>
  <c r="M642" i="31" s="1"/>
  <c r="N642" i="31"/>
  <c r="F641" i="31"/>
  <c r="M641" i="31"/>
  <c r="G641" i="31"/>
  <c r="L641" i="31"/>
  <c r="G640" i="31"/>
  <c r="L640" i="31"/>
  <c r="F640" i="31"/>
  <c r="M640" i="31"/>
  <c r="N640" i="31" s="1"/>
  <c r="F639" i="31"/>
  <c r="M639" i="31" s="1"/>
  <c r="G639" i="31"/>
  <c r="L639" i="31" s="1"/>
  <c r="G638" i="31"/>
  <c r="L638" i="31" s="1"/>
  <c r="F638" i="31"/>
  <c r="M638" i="31" s="1"/>
  <c r="N638" i="31" s="1"/>
  <c r="F637" i="31"/>
  <c r="M637" i="31"/>
  <c r="G637" i="31"/>
  <c r="L637" i="31"/>
  <c r="G636" i="31"/>
  <c r="L636" i="31"/>
  <c r="F636" i="31"/>
  <c r="M636" i="31"/>
  <c r="N636" i="31" s="1"/>
  <c r="F635" i="31"/>
  <c r="M635" i="31" s="1"/>
  <c r="G635" i="31"/>
  <c r="L635" i="31" s="1"/>
  <c r="G634" i="31"/>
  <c r="L634" i="31" s="1"/>
  <c r="F634" i="31"/>
  <c r="M634" i="31" s="1"/>
  <c r="N634" i="31"/>
  <c r="F633" i="31"/>
  <c r="M633" i="31"/>
  <c r="G633" i="31"/>
  <c r="L633" i="31"/>
  <c r="G632" i="31"/>
  <c r="L632" i="31"/>
  <c r="F632" i="31"/>
  <c r="M632" i="31"/>
  <c r="N632" i="31" s="1"/>
  <c r="F631" i="31"/>
  <c r="M631" i="31" s="1"/>
  <c r="G631" i="31"/>
  <c r="L631" i="31" s="1"/>
  <c r="G630" i="31"/>
  <c r="L630" i="31" s="1"/>
  <c r="F630" i="31"/>
  <c r="M630" i="31" s="1"/>
  <c r="N630" i="31" s="1"/>
  <c r="F629" i="31"/>
  <c r="M629" i="31"/>
  <c r="G629" i="31"/>
  <c r="L629" i="31"/>
  <c r="G628" i="31"/>
  <c r="L628" i="31"/>
  <c r="F628" i="31"/>
  <c r="M628" i="31"/>
  <c r="N628" i="31" s="1"/>
  <c r="F627" i="31"/>
  <c r="M627" i="31" s="1"/>
  <c r="G627" i="31"/>
  <c r="L627" i="31" s="1"/>
  <c r="G626" i="31"/>
  <c r="L626" i="31" s="1"/>
  <c r="F626" i="31"/>
  <c r="M626" i="31" s="1"/>
  <c r="N626" i="31"/>
  <c r="F625" i="31"/>
  <c r="M625" i="31"/>
  <c r="G625" i="31"/>
  <c r="L625" i="31"/>
  <c r="G624" i="31"/>
  <c r="L624" i="31"/>
  <c r="F624" i="31"/>
  <c r="M624" i="31"/>
  <c r="N624" i="31" s="1"/>
  <c r="F623" i="31"/>
  <c r="M623" i="31" s="1"/>
  <c r="G623" i="31"/>
  <c r="L623" i="31" s="1"/>
  <c r="G622" i="31"/>
  <c r="L622" i="31" s="1"/>
  <c r="F622" i="31"/>
  <c r="M622" i="31" s="1"/>
  <c r="N622" i="31" s="1"/>
  <c r="F621" i="31"/>
  <c r="M621" i="31"/>
  <c r="G621" i="31"/>
  <c r="L621" i="31"/>
  <c r="G620" i="31"/>
  <c r="L620" i="31"/>
  <c r="F620" i="31"/>
  <c r="M620" i="31"/>
  <c r="N620" i="31" s="1"/>
  <c r="F619" i="31"/>
  <c r="M619" i="31" s="1"/>
  <c r="G619" i="31"/>
  <c r="L619" i="31" s="1"/>
  <c r="G618" i="31"/>
  <c r="L618" i="31" s="1"/>
  <c r="F618" i="31"/>
  <c r="M618" i="31" s="1"/>
  <c r="N618" i="31"/>
  <c r="F617" i="31"/>
  <c r="M617" i="31"/>
  <c r="G617" i="31"/>
  <c r="L617" i="31"/>
  <c r="G616" i="31"/>
  <c r="L616" i="31"/>
  <c r="F616" i="31"/>
  <c r="M616" i="31"/>
  <c r="N616" i="31" s="1"/>
  <c r="F615" i="31"/>
  <c r="M615" i="31" s="1"/>
  <c r="G615" i="31"/>
  <c r="L615" i="31" s="1"/>
  <c r="G614" i="31"/>
  <c r="L614" i="31" s="1"/>
  <c r="F614" i="31"/>
  <c r="M614" i="31" s="1"/>
  <c r="N614" i="31" s="1"/>
  <c r="F613" i="31"/>
  <c r="M613" i="31"/>
  <c r="G613" i="31"/>
  <c r="L613" i="31"/>
  <c r="G612" i="31"/>
  <c r="L612" i="31"/>
  <c r="F612" i="31"/>
  <c r="M612" i="31"/>
  <c r="N612" i="31" s="1"/>
  <c r="F611" i="31"/>
  <c r="M611" i="31" s="1"/>
  <c r="G611" i="31"/>
  <c r="L611" i="31" s="1"/>
  <c r="G610" i="31"/>
  <c r="L610" i="31" s="1"/>
  <c r="F610" i="31"/>
  <c r="M610" i="31" s="1"/>
  <c r="N610" i="31"/>
  <c r="F609" i="31"/>
  <c r="M609" i="31"/>
  <c r="G609" i="31"/>
  <c r="L609" i="31"/>
  <c r="G608" i="31"/>
  <c r="L608" i="31"/>
  <c r="F608" i="31"/>
  <c r="M608" i="31"/>
  <c r="N608" i="31" s="1"/>
  <c r="F607" i="31"/>
  <c r="M607" i="31" s="1"/>
  <c r="G607" i="31"/>
  <c r="L607" i="31" s="1"/>
  <c r="G606" i="31"/>
  <c r="L606" i="31" s="1"/>
  <c r="F606" i="31"/>
  <c r="M606" i="31" s="1"/>
  <c r="N606" i="31" s="1"/>
  <c r="F605" i="31"/>
  <c r="M605" i="31"/>
  <c r="G605" i="31"/>
  <c r="L605" i="31"/>
  <c r="G604" i="31"/>
  <c r="L604" i="31"/>
  <c r="F604" i="31"/>
  <c r="M604" i="31"/>
  <c r="N604" i="31" s="1"/>
  <c r="F603" i="31"/>
  <c r="M603" i="31" s="1"/>
  <c r="G603" i="31"/>
  <c r="L603" i="31" s="1"/>
  <c r="G602" i="31"/>
  <c r="L602" i="31" s="1"/>
  <c r="F602" i="31"/>
  <c r="M602" i="31" s="1"/>
  <c r="N602" i="31"/>
  <c r="F601" i="31"/>
  <c r="M601" i="31"/>
  <c r="G601" i="31"/>
  <c r="L601" i="31"/>
  <c r="G600" i="31"/>
  <c r="L600" i="31"/>
  <c r="F600" i="31"/>
  <c r="M600" i="31"/>
  <c r="N600" i="31" s="1"/>
  <c r="F599" i="31"/>
  <c r="M599" i="31" s="1"/>
  <c r="G599" i="31"/>
  <c r="L599" i="31" s="1"/>
  <c r="G598" i="31"/>
  <c r="L598" i="31" s="1"/>
  <c r="F598" i="31"/>
  <c r="M598" i="31" s="1"/>
  <c r="N598" i="31" s="1"/>
  <c r="F597" i="31"/>
  <c r="M597" i="31"/>
  <c r="G597" i="31"/>
  <c r="L597" i="31"/>
  <c r="G596" i="31"/>
  <c r="L596" i="31"/>
  <c r="F596" i="31"/>
  <c r="M596" i="31"/>
  <c r="N596" i="31" s="1"/>
  <c r="F595" i="31"/>
  <c r="M595" i="31" s="1"/>
  <c r="G595" i="31"/>
  <c r="L595" i="31" s="1"/>
  <c r="G594" i="31"/>
  <c r="L594" i="31" s="1"/>
  <c r="F594" i="31"/>
  <c r="M594" i="31" s="1"/>
  <c r="N594" i="31"/>
  <c r="F593" i="31"/>
  <c r="M593" i="31"/>
  <c r="G593" i="31"/>
  <c r="L593" i="31"/>
  <c r="G592" i="31"/>
  <c r="L592" i="31"/>
  <c r="F592" i="31"/>
  <c r="M592" i="31"/>
  <c r="N592" i="31" s="1"/>
  <c r="F591" i="31"/>
  <c r="M591" i="31" s="1"/>
  <c r="G591" i="31"/>
  <c r="L591" i="31" s="1"/>
  <c r="G590" i="31"/>
  <c r="L590" i="31" s="1"/>
  <c r="F590" i="31"/>
  <c r="M590" i="31" s="1"/>
  <c r="N590" i="31" s="1"/>
  <c r="F589" i="31"/>
  <c r="M589" i="31"/>
  <c r="G589" i="31"/>
  <c r="L589" i="31"/>
  <c r="G588" i="31"/>
  <c r="L588" i="31"/>
  <c r="F588" i="31"/>
  <c r="M588" i="31"/>
  <c r="N588" i="31" s="1"/>
  <c r="F587" i="31"/>
  <c r="M587" i="31" s="1"/>
  <c r="G587" i="31"/>
  <c r="L587" i="31" s="1"/>
  <c r="G586" i="31"/>
  <c r="L586" i="31" s="1"/>
  <c r="F586" i="31"/>
  <c r="M586" i="31" s="1"/>
  <c r="N586" i="31"/>
  <c r="F585" i="31"/>
  <c r="M585" i="31"/>
  <c r="G585" i="31"/>
  <c r="L585" i="31"/>
  <c r="G584" i="31"/>
  <c r="L584" i="31"/>
  <c r="F584" i="31"/>
  <c r="M584" i="31"/>
  <c r="N584" i="31" s="1"/>
  <c r="F583" i="31"/>
  <c r="M583" i="31" s="1"/>
  <c r="G583" i="31"/>
  <c r="L583" i="31" s="1"/>
  <c r="G582" i="31"/>
  <c r="L582" i="31" s="1"/>
  <c r="F582" i="31"/>
  <c r="M582" i="31" s="1"/>
  <c r="N582" i="31" s="1"/>
  <c r="F581" i="31"/>
  <c r="M581" i="31"/>
  <c r="G581" i="31"/>
  <c r="L581" i="31"/>
  <c r="G580" i="31"/>
  <c r="L580" i="31"/>
  <c r="F580" i="31"/>
  <c r="M580" i="31"/>
  <c r="N580" i="31" s="1"/>
  <c r="F579" i="31"/>
  <c r="M579" i="31" s="1"/>
  <c r="G579" i="31"/>
  <c r="L579" i="31" s="1"/>
  <c r="G578" i="31"/>
  <c r="L578" i="31" s="1"/>
  <c r="F578" i="31"/>
  <c r="M578" i="31" s="1"/>
  <c r="N578" i="31"/>
  <c r="F577" i="31"/>
  <c r="M577" i="31"/>
  <c r="G577" i="31"/>
  <c r="L577" i="31"/>
  <c r="G576" i="31"/>
  <c r="L576" i="31"/>
  <c r="F576" i="31"/>
  <c r="M576" i="31"/>
  <c r="N576" i="31" s="1"/>
  <c r="F575" i="31"/>
  <c r="M575" i="31" s="1"/>
  <c r="G575" i="31"/>
  <c r="L575" i="31" s="1"/>
  <c r="G574" i="31"/>
  <c r="L574" i="31" s="1"/>
  <c r="F574" i="31"/>
  <c r="M574" i="31" s="1"/>
  <c r="N574" i="31" s="1"/>
  <c r="F573" i="31"/>
  <c r="M573" i="31"/>
  <c r="G573" i="31"/>
  <c r="L573" i="31"/>
  <c r="G572" i="31"/>
  <c r="L572" i="31"/>
  <c r="F572" i="31"/>
  <c r="M572" i="31"/>
  <c r="N572" i="31" s="1"/>
  <c r="F571" i="31"/>
  <c r="M571" i="31" s="1"/>
  <c r="G571" i="31"/>
  <c r="L571" i="31" s="1"/>
  <c r="G570" i="31"/>
  <c r="L570" i="31" s="1"/>
  <c r="F570" i="31"/>
  <c r="M570" i="31" s="1"/>
  <c r="N570" i="31"/>
  <c r="F569" i="31"/>
  <c r="M569" i="31"/>
  <c r="G569" i="31"/>
  <c r="L569" i="31"/>
  <c r="G568" i="31"/>
  <c r="L568" i="31"/>
  <c r="F568" i="31"/>
  <c r="M568" i="31"/>
  <c r="N568" i="31" s="1"/>
  <c r="F567" i="31"/>
  <c r="M567" i="31" s="1"/>
  <c r="G567" i="31"/>
  <c r="L567" i="31" s="1"/>
  <c r="G566" i="31"/>
  <c r="L566" i="31" s="1"/>
  <c r="F566" i="31"/>
  <c r="M566" i="31" s="1"/>
  <c r="N566" i="31" s="1"/>
  <c r="F565" i="31"/>
  <c r="M565" i="31"/>
  <c r="G565" i="31"/>
  <c r="L565" i="31"/>
  <c r="G564" i="31"/>
  <c r="L564" i="31"/>
  <c r="F564" i="31"/>
  <c r="M564" i="31"/>
  <c r="N564" i="31" s="1"/>
  <c r="F563" i="31"/>
  <c r="M563" i="31" s="1"/>
  <c r="G563" i="31"/>
  <c r="L563" i="31" s="1"/>
  <c r="G562" i="31"/>
  <c r="L562" i="31" s="1"/>
  <c r="F562" i="31"/>
  <c r="M562" i="31" s="1"/>
  <c r="N562" i="31"/>
  <c r="F561" i="31"/>
  <c r="M561" i="31"/>
  <c r="G561" i="31"/>
  <c r="L561" i="31"/>
  <c r="G560" i="31"/>
  <c r="L560" i="31"/>
  <c r="F560" i="31"/>
  <c r="M560" i="31"/>
  <c r="N560" i="31" s="1"/>
  <c r="F559" i="31"/>
  <c r="M559" i="31" s="1"/>
  <c r="G559" i="31"/>
  <c r="L559" i="31" s="1"/>
  <c r="G558" i="31"/>
  <c r="L558" i="31" s="1"/>
  <c r="F558" i="31"/>
  <c r="M558" i="31" s="1"/>
  <c r="N558" i="31" s="1"/>
  <c r="F557" i="31"/>
  <c r="M557" i="31"/>
  <c r="G557" i="31"/>
  <c r="L557" i="31"/>
  <c r="G556" i="31"/>
  <c r="L556" i="31"/>
  <c r="F556" i="31"/>
  <c r="M556" i="31"/>
  <c r="N556" i="31" s="1"/>
  <c r="F555" i="31"/>
  <c r="M555" i="31" s="1"/>
  <c r="G555" i="31"/>
  <c r="L555" i="31" s="1"/>
  <c r="G554" i="31"/>
  <c r="L554" i="31" s="1"/>
  <c r="F554" i="31"/>
  <c r="M554" i="31" s="1"/>
  <c r="N554" i="31"/>
  <c r="F553" i="31"/>
  <c r="M553" i="31"/>
  <c r="G553" i="31"/>
  <c r="L553" i="31"/>
  <c r="G552" i="31"/>
  <c r="L552" i="31"/>
  <c r="F552" i="31"/>
  <c r="M552" i="31"/>
  <c r="N552" i="31" s="1"/>
  <c r="F551" i="31"/>
  <c r="M551" i="31" s="1"/>
  <c r="G551" i="31"/>
  <c r="L551" i="31" s="1"/>
  <c r="G550" i="31"/>
  <c r="L550" i="31"/>
  <c r="F550" i="31"/>
  <c r="M550" i="31"/>
  <c r="N550" i="31" s="1"/>
  <c r="F549" i="31"/>
  <c r="M549" i="31" s="1"/>
  <c r="G549" i="31"/>
  <c r="L549" i="31" s="1"/>
  <c r="G548" i="31"/>
  <c r="L548" i="31" s="1"/>
  <c r="F548" i="31"/>
  <c r="M548" i="31" s="1"/>
  <c r="N548" i="31" s="1"/>
  <c r="F547" i="31"/>
  <c r="M547" i="31"/>
  <c r="G547" i="31"/>
  <c r="L547" i="31"/>
  <c r="G546" i="31"/>
  <c r="L546" i="31"/>
  <c r="F546" i="31"/>
  <c r="M546" i="31"/>
  <c r="N546" i="31" s="1"/>
  <c r="F545" i="31"/>
  <c r="M545" i="31" s="1"/>
  <c r="G545" i="31"/>
  <c r="L545" i="31" s="1"/>
  <c r="G544" i="31"/>
  <c r="L544" i="31" s="1"/>
  <c r="F544" i="31"/>
  <c r="M544" i="31" s="1"/>
  <c r="N544" i="31" s="1"/>
  <c r="F543" i="31"/>
  <c r="M543" i="31"/>
  <c r="G543" i="31"/>
  <c r="L543" i="31"/>
  <c r="G542" i="31"/>
  <c r="L542" i="31"/>
  <c r="F542" i="31"/>
  <c r="M542" i="31"/>
  <c r="N542" i="31" s="1"/>
  <c r="F541" i="31"/>
  <c r="M541" i="31" s="1"/>
  <c r="G541" i="31"/>
  <c r="L541" i="31" s="1"/>
  <c r="G540" i="31"/>
  <c r="L540" i="31" s="1"/>
  <c r="F540" i="31"/>
  <c r="M540" i="31" s="1"/>
  <c r="N540" i="31" s="1"/>
  <c r="F539" i="31"/>
  <c r="M539" i="31"/>
  <c r="G539" i="31"/>
  <c r="L539" i="31"/>
  <c r="G538" i="31"/>
  <c r="L538" i="31"/>
  <c r="F538" i="31"/>
  <c r="M538" i="31"/>
  <c r="N538" i="31" s="1"/>
  <c r="F537" i="31"/>
  <c r="M537" i="31" s="1"/>
  <c r="G537" i="31"/>
  <c r="L537" i="31" s="1"/>
  <c r="G536" i="31"/>
  <c r="L536" i="31" s="1"/>
  <c r="F536" i="31"/>
  <c r="M536" i="31" s="1"/>
  <c r="N536" i="31" s="1"/>
  <c r="F535" i="31"/>
  <c r="M535" i="31"/>
  <c r="G535" i="31"/>
  <c r="L535" i="31"/>
  <c r="G534" i="31"/>
  <c r="L534" i="31"/>
  <c r="F534" i="31"/>
  <c r="M534" i="31"/>
  <c r="N534" i="31" s="1"/>
  <c r="F533" i="31"/>
  <c r="M533" i="31" s="1"/>
  <c r="G533" i="31"/>
  <c r="L533" i="31" s="1"/>
  <c r="G532" i="31"/>
  <c r="L532" i="31" s="1"/>
  <c r="F532" i="31"/>
  <c r="M532" i="31" s="1"/>
  <c r="N532" i="31" s="1"/>
  <c r="F531" i="31"/>
  <c r="M531" i="31"/>
  <c r="G531" i="31"/>
  <c r="L531" i="31"/>
  <c r="G530" i="31"/>
  <c r="L530" i="31"/>
  <c r="F530" i="31"/>
  <c r="M530" i="31"/>
  <c r="N530" i="31" s="1"/>
  <c r="F529" i="31"/>
  <c r="M529" i="31" s="1"/>
  <c r="G529" i="31"/>
  <c r="L529" i="31" s="1"/>
  <c r="G528" i="31"/>
  <c r="L528" i="31" s="1"/>
  <c r="F528" i="31"/>
  <c r="M528" i="31" s="1"/>
  <c r="N528" i="31" s="1"/>
  <c r="F527" i="31"/>
  <c r="M527" i="31"/>
  <c r="G527" i="31"/>
  <c r="L527" i="31"/>
  <c r="G526" i="31"/>
  <c r="L526" i="31"/>
  <c r="F526" i="31"/>
  <c r="M526" i="31"/>
  <c r="N526" i="31" s="1"/>
  <c r="F525" i="31"/>
  <c r="M525" i="31" s="1"/>
  <c r="G525" i="31"/>
  <c r="L525" i="31" s="1"/>
  <c r="G524" i="31"/>
  <c r="L524" i="31" s="1"/>
  <c r="F524" i="31"/>
  <c r="M524" i="31" s="1"/>
  <c r="N524" i="31" s="1"/>
  <c r="F523" i="31"/>
  <c r="M523" i="31"/>
  <c r="G523" i="31"/>
  <c r="L523" i="31"/>
  <c r="G522" i="31"/>
  <c r="L522" i="31"/>
  <c r="F522" i="31"/>
  <c r="M522" i="31"/>
  <c r="N522" i="31" s="1"/>
  <c r="F521" i="31"/>
  <c r="M521" i="31" s="1"/>
  <c r="G521" i="31"/>
  <c r="L521" i="31" s="1"/>
  <c r="G520" i="31"/>
  <c r="L520" i="31" s="1"/>
  <c r="F520" i="31"/>
  <c r="M520" i="31" s="1"/>
  <c r="N520" i="31" s="1"/>
  <c r="F519" i="31"/>
  <c r="M519" i="31"/>
  <c r="G519" i="31"/>
  <c r="L519" i="31"/>
  <c r="G518" i="31"/>
  <c r="L518" i="31"/>
  <c r="F518" i="31"/>
  <c r="M518" i="31"/>
  <c r="N518" i="31" s="1"/>
  <c r="F517" i="31"/>
  <c r="M517" i="31" s="1"/>
  <c r="G517" i="31"/>
  <c r="L517" i="31" s="1"/>
  <c r="G516" i="31"/>
  <c r="L516" i="31" s="1"/>
  <c r="F516" i="31"/>
  <c r="M516" i="31" s="1"/>
  <c r="N516" i="31" s="1"/>
  <c r="F515" i="31"/>
  <c r="M515" i="31"/>
  <c r="G515" i="31"/>
  <c r="L515" i="31"/>
  <c r="G514" i="31"/>
  <c r="L514" i="31"/>
  <c r="F514" i="31"/>
  <c r="M514" i="31"/>
  <c r="N514" i="31" s="1"/>
  <c r="F513" i="31"/>
  <c r="M513" i="31" s="1"/>
  <c r="G513" i="31"/>
  <c r="L513" i="31" s="1"/>
  <c r="G512" i="31"/>
  <c r="L512" i="31" s="1"/>
  <c r="F512" i="31"/>
  <c r="M512" i="31" s="1"/>
  <c r="N512" i="31" s="1"/>
  <c r="F511" i="31"/>
  <c r="M511" i="31"/>
  <c r="G511" i="31"/>
  <c r="L511" i="31"/>
  <c r="G510" i="31"/>
  <c r="L510" i="31"/>
  <c r="F510" i="31"/>
  <c r="M510" i="31"/>
  <c r="N510" i="31" s="1"/>
  <c r="F509" i="31"/>
  <c r="M509" i="31" s="1"/>
  <c r="G509" i="31"/>
  <c r="L509" i="31" s="1"/>
  <c r="G508" i="31"/>
  <c r="L508" i="31" s="1"/>
  <c r="F508" i="31"/>
  <c r="M508" i="31" s="1"/>
  <c r="N508" i="31" s="1"/>
  <c r="F507" i="31"/>
  <c r="M507" i="31"/>
  <c r="G507" i="31"/>
  <c r="L507" i="31"/>
  <c r="G506" i="31"/>
  <c r="L506" i="31"/>
  <c r="F506" i="31"/>
  <c r="M506" i="31"/>
  <c r="N506" i="31" s="1"/>
  <c r="F505" i="31"/>
  <c r="M505" i="31" s="1"/>
  <c r="G505" i="31"/>
  <c r="L505" i="31" s="1"/>
  <c r="G504" i="31"/>
  <c r="L504" i="31" s="1"/>
  <c r="F504" i="31"/>
  <c r="M504" i="31" s="1"/>
  <c r="N504" i="31" s="1"/>
  <c r="F503" i="31"/>
  <c r="M503" i="31"/>
  <c r="G503" i="31"/>
  <c r="L503" i="31"/>
  <c r="G502" i="31"/>
  <c r="L502" i="31"/>
  <c r="F502" i="31"/>
  <c r="M502" i="31"/>
  <c r="N502" i="31" s="1"/>
  <c r="F501" i="31"/>
  <c r="M501" i="31" s="1"/>
  <c r="G501" i="31"/>
  <c r="L501" i="31" s="1"/>
  <c r="G500" i="31"/>
  <c r="L500" i="31" s="1"/>
  <c r="F500" i="31"/>
  <c r="M500" i="31" s="1"/>
  <c r="N500" i="31" s="1"/>
  <c r="F499" i="31"/>
  <c r="M499" i="31"/>
  <c r="G499" i="31"/>
  <c r="L499" i="31"/>
  <c r="G498" i="31"/>
  <c r="L498" i="31"/>
  <c r="F498" i="31"/>
  <c r="M498" i="31"/>
  <c r="N498" i="31" s="1"/>
  <c r="F497" i="31"/>
  <c r="M497" i="31" s="1"/>
  <c r="G497" i="31"/>
  <c r="L497" i="31" s="1"/>
  <c r="G496" i="31"/>
  <c r="L496" i="31" s="1"/>
  <c r="N496" i="31" s="1"/>
  <c r="F496" i="31"/>
  <c r="F495" i="31"/>
  <c r="M495" i="31"/>
  <c r="G495" i="31"/>
  <c r="G494" i="31"/>
  <c r="L494" i="31" s="1"/>
  <c r="N494" i="31" s="1"/>
  <c r="F494" i="31"/>
  <c r="F493" i="31"/>
  <c r="M493" i="31"/>
  <c r="G493" i="31"/>
  <c r="G492" i="31"/>
  <c r="L492" i="31" s="1"/>
  <c r="N492" i="31" s="1"/>
  <c r="F492" i="31"/>
  <c r="F491" i="31"/>
  <c r="M491" i="31"/>
  <c r="G491" i="31"/>
  <c r="G490" i="31"/>
  <c r="L490" i="31" s="1"/>
  <c r="F490" i="31"/>
  <c r="F489" i="31"/>
  <c r="M489" i="31"/>
  <c r="G489" i="31"/>
  <c r="G488" i="31"/>
  <c r="L488" i="31" s="1"/>
  <c r="F488" i="31"/>
  <c r="F487" i="31"/>
  <c r="M487" i="31"/>
  <c r="G487" i="31"/>
  <c r="G486" i="31"/>
  <c r="L486" i="31" s="1"/>
  <c r="F486" i="31"/>
  <c r="F485" i="31"/>
  <c r="M485" i="31"/>
  <c r="G485" i="31"/>
  <c r="G484" i="31"/>
  <c r="L484" i="31" s="1"/>
  <c r="F484" i="31"/>
  <c r="F483" i="31"/>
  <c r="M483" i="31"/>
  <c r="G483" i="31"/>
  <c r="G482" i="31"/>
  <c r="L482" i="31" s="1"/>
  <c r="N482" i="31" s="1"/>
  <c r="F482" i="31"/>
  <c r="G481" i="31"/>
  <c r="L481" i="31"/>
  <c r="F481" i="31"/>
  <c r="M481" i="31"/>
  <c r="F480" i="31"/>
  <c r="M480" i="31"/>
  <c r="G480" i="31"/>
  <c r="L480" i="31"/>
  <c r="G479" i="31"/>
  <c r="L479" i="31"/>
  <c r="F479" i="31"/>
  <c r="M479" i="31"/>
  <c r="F478" i="31"/>
  <c r="M478" i="31"/>
  <c r="G478" i="31"/>
  <c r="L478" i="31"/>
  <c r="G477" i="31"/>
  <c r="L477" i="31"/>
  <c r="F477" i="31"/>
  <c r="M477" i="31"/>
  <c r="F476" i="31"/>
  <c r="M476" i="31"/>
  <c r="G476" i="31"/>
  <c r="L476" i="31"/>
  <c r="G475" i="31"/>
  <c r="L475" i="31"/>
  <c r="F475" i="31"/>
  <c r="M475" i="31"/>
  <c r="F474" i="31"/>
  <c r="M474" i="31"/>
  <c r="G474" i="31"/>
  <c r="L474" i="31"/>
  <c r="G473" i="31"/>
  <c r="L473" i="31"/>
  <c r="F473" i="31"/>
  <c r="M473" i="31"/>
  <c r="F472" i="31"/>
  <c r="M472" i="31"/>
  <c r="G472" i="31"/>
  <c r="L472" i="31"/>
  <c r="G471" i="31"/>
  <c r="L471" i="31"/>
  <c r="F471" i="31"/>
  <c r="M471" i="31"/>
  <c r="F470" i="31"/>
  <c r="M470" i="31"/>
  <c r="G470" i="31"/>
  <c r="L470" i="31"/>
  <c r="G469" i="31"/>
  <c r="L469" i="31"/>
  <c r="F469" i="31"/>
  <c r="M469" i="31"/>
  <c r="F468" i="31"/>
  <c r="M468" i="31"/>
  <c r="G468" i="31"/>
  <c r="L468" i="31"/>
  <c r="G467" i="31"/>
  <c r="L467" i="31"/>
  <c r="F467" i="31"/>
  <c r="M467" i="31"/>
  <c r="F466" i="31"/>
  <c r="M466" i="31"/>
  <c r="G466" i="31"/>
  <c r="L466" i="31"/>
  <c r="G465" i="31"/>
  <c r="L465" i="31"/>
  <c r="F465" i="31"/>
  <c r="M465" i="31"/>
  <c r="F464" i="31"/>
  <c r="M464" i="31"/>
  <c r="G464" i="31"/>
  <c r="L464" i="31"/>
  <c r="G463" i="31"/>
  <c r="L463" i="31"/>
  <c r="F463" i="31"/>
  <c r="M463" i="31"/>
  <c r="F462" i="31"/>
  <c r="M462" i="31"/>
  <c r="G462" i="31"/>
  <c r="L462" i="31"/>
  <c r="G461" i="31"/>
  <c r="L461" i="31"/>
  <c r="F461" i="31"/>
  <c r="M461" i="31"/>
  <c r="F460" i="31"/>
  <c r="M460" i="31"/>
  <c r="G460" i="31"/>
  <c r="L460" i="31"/>
  <c r="G459" i="31"/>
  <c r="L459" i="31"/>
  <c r="F459" i="31"/>
  <c r="M459" i="31"/>
  <c r="F458" i="31"/>
  <c r="M458" i="31"/>
  <c r="G458" i="31"/>
  <c r="L458" i="31"/>
  <c r="G457" i="31"/>
  <c r="L457" i="31"/>
  <c r="F457" i="31"/>
  <c r="M457" i="31"/>
  <c r="F456" i="31"/>
  <c r="M456" i="31"/>
  <c r="G456" i="31"/>
  <c r="L456" i="31"/>
  <c r="G455" i="31"/>
  <c r="L455" i="31"/>
  <c r="F455" i="31"/>
  <c r="M455" i="31"/>
  <c r="F454" i="31"/>
  <c r="M454" i="31"/>
  <c r="G454" i="31"/>
  <c r="L454" i="31"/>
  <c r="G453" i="31"/>
  <c r="L453" i="31"/>
  <c r="F453" i="31"/>
  <c r="M453" i="31"/>
  <c r="F452" i="31"/>
  <c r="M452" i="31"/>
  <c r="G452" i="31"/>
  <c r="L452" i="31"/>
  <c r="G451" i="31"/>
  <c r="L451" i="31"/>
  <c r="F451" i="31"/>
  <c r="M451" i="31"/>
  <c r="F450" i="31"/>
  <c r="M450" i="31"/>
  <c r="G450" i="31"/>
  <c r="L450" i="31"/>
  <c r="G449" i="31"/>
  <c r="L449" i="31"/>
  <c r="F449" i="31"/>
  <c r="M449" i="31"/>
  <c r="F448" i="31"/>
  <c r="M448" i="31"/>
  <c r="G448" i="31"/>
  <c r="L448" i="31"/>
  <c r="G447" i="31"/>
  <c r="L447" i="31"/>
  <c r="F447" i="31"/>
  <c r="M447" i="31"/>
  <c r="F446" i="31"/>
  <c r="M446" i="31"/>
  <c r="G446" i="31"/>
  <c r="L446" i="31"/>
  <c r="G445" i="31"/>
  <c r="L445" i="31"/>
  <c r="F445" i="31"/>
  <c r="M445" i="31"/>
  <c r="F444" i="31"/>
  <c r="M444" i="31"/>
  <c r="G444" i="31"/>
  <c r="L444" i="31"/>
  <c r="G443" i="31"/>
  <c r="L443" i="31"/>
  <c r="F443" i="31"/>
  <c r="M443" i="31"/>
  <c r="F442" i="31"/>
  <c r="M442" i="31"/>
  <c r="G442" i="31"/>
  <c r="L442" i="31"/>
  <c r="G441" i="31"/>
  <c r="L441" i="31"/>
  <c r="F441" i="31"/>
  <c r="M441" i="31"/>
  <c r="F440" i="31"/>
  <c r="M440" i="31"/>
  <c r="G440" i="31"/>
  <c r="L440" i="31"/>
  <c r="G439" i="31"/>
  <c r="L439" i="31"/>
  <c r="F439" i="31"/>
  <c r="M439" i="31"/>
  <c r="F438" i="31"/>
  <c r="M438" i="31"/>
  <c r="G438" i="31"/>
  <c r="L438" i="31"/>
  <c r="G437" i="31"/>
  <c r="L437" i="31"/>
  <c r="F437" i="31"/>
  <c r="M437" i="31"/>
  <c r="F436" i="31"/>
  <c r="M436" i="31"/>
  <c r="G436" i="31"/>
  <c r="L436" i="31"/>
  <c r="G435" i="31"/>
  <c r="L435" i="31"/>
  <c r="F435" i="31"/>
  <c r="M435" i="31"/>
  <c r="F434" i="31"/>
  <c r="M434" i="31"/>
  <c r="G434" i="31"/>
  <c r="L434" i="31"/>
  <c r="G433" i="31"/>
  <c r="L433" i="31"/>
  <c r="F433" i="31"/>
  <c r="M433" i="31"/>
  <c r="F432" i="31"/>
  <c r="M432" i="31"/>
  <c r="G432" i="31"/>
  <c r="L432" i="31"/>
  <c r="G431" i="31"/>
  <c r="L431" i="31"/>
  <c r="F431" i="31"/>
  <c r="M431" i="31"/>
  <c r="F430" i="31"/>
  <c r="M430" i="31"/>
  <c r="G430" i="31"/>
  <c r="L430" i="31"/>
  <c r="G429" i="31"/>
  <c r="L429" i="31"/>
  <c r="F429" i="31"/>
  <c r="M429" i="31"/>
  <c r="F428" i="31"/>
  <c r="M428" i="31"/>
  <c r="G428" i="31"/>
  <c r="L428" i="31"/>
  <c r="G427" i="31"/>
  <c r="L427" i="31"/>
  <c r="F427" i="31"/>
  <c r="M427" i="31"/>
  <c r="F426" i="31"/>
  <c r="M426" i="31"/>
  <c r="G426" i="31"/>
  <c r="L426" i="31"/>
  <c r="G425" i="31"/>
  <c r="L425" i="31"/>
  <c r="F425" i="31"/>
  <c r="M425" i="31"/>
  <c r="F424" i="31"/>
  <c r="M424" i="31"/>
  <c r="G424" i="31"/>
  <c r="L424" i="31"/>
  <c r="G423" i="31"/>
  <c r="L423" i="31"/>
  <c r="F423" i="31"/>
  <c r="M423" i="31"/>
  <c r="F422" i="31"/>
  <c r="M422" i="31"/>
  <c r="G422" i="31"/>
  <c r="L422" i="31"/>
  <c r="G421" i="31"/>
  <c r="L421" i="31"/>
  <c r="F421" i="31"/>
  <c r="M421" i="31"/>
  <c r="F420" i="31"/>
  <c r="M420" i="31"/>
  <c r="G420" i="31"/>
  <c r="L420" i="31"/>
  <c r="G419" i="31"/>
  <c r="L419" i="31"/>
  <c r="F419" i="31"/>
  <c r="M419" i="31"/>
  <c r="F418" i="31"/>
  <c r="M418" i="31"/>
  <c r="G418" i="31"/>
  <c r="L418" i="31"/>
  <c r="G417" i="31"/>
  <c r="L417" i="31"/>
  <c r="F417" i="31"/>
  <c r="M417" i="31"/>
  <c r="F416" i="31"/>
  <c r="M416" i="31"/>
  <c r="G416" i="31"/>
  <c r="L416" i="31"/>
  <c r="G415" i="31"/>
  <c r="L415" i="31"/>
  <c r="F415" i="31"/>
  <c r="M415" i="31"/>
  <c r="F414" i="31"/>
  <c r="M414" i="31"/>
  <c r="G414" i="31"/>
  <c r="L414" i="31"/>
  <c r="G413" i="31"/>
  <c r="L413" i="31"/>
  <c r="F413" i="31"/>
  <c r="M413" i="31"/>
  <c r="F412" i="31"/>
  <c r="M412" i="31"/>
  <c r="G412" i="31"/>
  <c r="L412" i="31"/>
  <c r="G411" i="31"/>
  <c r="L411" i="31"/>
  <c r="F411" i="31"/>
  <c r="M411" i="31"/>
  <c r="F410" i="31"/>
  <c r="M410" i="31"/>
  <c r="G410" i="31"/>
  <c r="L410" i="31"/>
  <c r="G409" i="31"/>
  <c r="L409" i="31"/>
  <c r="F409" i="31"/>
  <c r="M409" i="31"/>
  <c r="F408" i="31"/>
  <c r="M408" i="31"/>
  <c r="G408" i="31"/>
  <c r="L408" i="31"/>
  <c r="G407" i="31"/>
  <c r="L407" i="31"/>
  <c r="F407" i="31"/>
  <c r="M407" i="31"/>
  <c r="F406" i="31"/>
  <c r="M406" i="31"/>
  <c r="G406" i="31"/>
  <c r="L406" i="31"/>
  <c r="G405" i="31"/>
  <c r="L405" i="31"/>
  <c r="F405" i="31"/>
  <c r="M405" i="31"/>
  <c r="F404" i="31"/>
  <c r="M404" i="31"/>
  <c r="G404" i="31"/>
  <c r="L404" i="31"/>
  <c r="G403" i="31"/>
  <c r="L403" i="31"/>
  <c r="F403" i="31"/>
  <c r="M403" i="31"/>
  <c r="F402" i="31"/>
  <c r="M402" i="31"/>
  <c r="G402" i="31"/>
  <c r="L402" i="31"/>
  <c r="G401" i="31"/>
  <c r="L401" i="31"/>
  <c r="F401" i="31"/>
  <c r="M401" i="31"/>
  <c r="F400" i="31"/>
  <c r="M400" i="31"/>
  <c r="G400" i="31"/>
  <c r="L400" i="31"/>
  <c r="G399" i="31"/>
  <c r="L399" i="31"/>
  <c r="F399" i="31"/>
  <c r="M399" i="31"/>
  <c r="F398" i="31"/>
  <c r="M398" i="31"/>
  <c r="G398" i="31"/>
  <c r="L398" i="31"/>
  <c r="G397" i="31"/>
  <c r="L397" i="31"/>
  <c r="F397" i="31"/>
  <c r="M397" i="31"/>
  <c r="F396" i="31"/>
  <c r="M396" i="31"/>
  <c r="G396" i="31"/>
  <c r="L396" i="31"/>
  <c r="G395" i="31"/>
  <c r="L395" i="31"/>
  <c r="F395" i="31"/>
  <c r="M395" i="31"/>
  <c r="F394" i="31"/>
  <c r="M394" i="31"/>
  <c r="G394" i="31"/>
  <c r="L394" i="31"/>
  <c r="G393" i="31"/>
  <c r="L393" i="31"/>
  <c r="F393" i="31"/>
  <c r="M393" i="31"/>
  <c r="F392" i="31"/>
  <c r="M392" i="31"/>
  <c r="G392" i="31"/>
  <c r="L392" i="31"/>
  <c r="G391" i="31"/>
  <c r="L391" i="31"/>
  <c r="F391" i="31"/>
  <c r="M391" i="31"/>
  <c r="F390" i="31"/>
  <c r="M390" i="31"/>
  <c r="G390" i="31"/>
  <c r="L390" i="31"/>
  <c r="G389" i="31"/>
  <c r="L389" i="31"/>
  <c r="F389" i="31"/>
  <c r="M389" i="31"/>
  <c r="F388" i="31"/>
  <c r="M388" i="31"/>
  <c r="G388" i="31"/>
  <c r="L388" i="31"/>
  <c r="G387" i="31"/>
  <c r="L387" i="31"/>
  <c r="F387" i="31"/>
  <c r="M387" i="31"/>
  <c r="F386" i="31"/>
  <c r="M386" i="31"/>
  <c r="G386" i="31"/>
  <c r="L386" i="31"/>
  <c r="G385" i="31"/>
  <c r="L385" i="31"/>
  <c r="F385" i="31"/>
  <c r="M385" i="31"/>
  <c r="F384" i="31"/>
  <c r="M384" i="31"/>
  <c r="G384" i="31"/>
  <c r="L384" i="31"/>
  <c r="G383" i="31"/>
  <c r="L383" i="31"/>
  <c r="F383" i="31"/>
  <c r="M383" i="31"/>
  <c r="F382" i="31"/>
  <c r="M382" i="31"/>
  <c r="G382" i="31"/>
  <c r="L382" i="31"/>
  <c r="G381" i="31"/>
  <c r="L381" i="31"/>
  <c r="F381" i="31"/>
  <c r="M381" i="31"/>
  <c r="F380" i="31"/>
  <c r="M380" i="31"/>
  <c r="G380" i="31"/>
  <c r="L380" i="31"/>
  <c r="G379" i="31"/>
  <c r="L379" i="31"/>
  <c r="F379" i="31"/>
  <c r="M379" i="31"/>
  <c r="F378" i="31"/>
  <c r="M378" i="31"/>
  <c r="G378" i="31"/>
  <c r="L378" i="31"/>
  <c r="G377" i="31"/>
  <c r="L377" i="31"/>
  <c r="F377" i="31"/>
  <c r="M377" i="31"/>
  <c r="F376" i="31"/>
  <c r="M376" i="31"/>
  <c r="G376" i="31"/>
  <c r="L376" i="31"/>
  <c r="G375" i="31"/>
  <c r="L375" i="31"/>
  <c r="F375" i="31"/>
  <c r="M375" i="31"/>
  <c r="F374" i="31"/>
  <c r="M374" i="31"/>
  <c r="G374" i="31"/>
  <c r="L374" i="31"/>
  <c r="G373" i="31"/>
  <c r="L373" i="31"/>
  <c r="F373" i="31"/>
  <c r="M373" i="31"/>
  <c r="F372" i="31"/>
  <c r="M372" i="31"/>
  <c r="G372" i="31"/>
  <c r="L372" i="31"/>
  <c r="G371" i="31"/>
  <c r="L371" i="31"/>
  <c r="F371" i="31"/>
  <c r="M371" i="31"/>
  <c r="F370" i="31"/>
  <c r="M370" i="31"/>
  <c r="G370" i="31"/>
  <c r="L370" i="31"/>
  <c r="G369" i="31"/>
  <c r="L369" i="31"/>
  <c r="F369" i="31"/>
  <c r="M369" i="31"/>
  <c r="F368" i="31"/>
  <c r="M368" i="31"/>
  <c r="G368" i="31"/>
  <c r="L368" i="31"/>
  <c r="G367" i="31"/>
  <c r="L367" i="31"/>
  <c r="F367" i="31"/>
  <c r="M367" i="31"/>
  <c r="F366" i="31"/>
  <c r="M366" i="31"/>
  <c r="G366" i="31"/>
  <c r="L366" i="31"/>
  <c r="G365" i="31"/>
  <c r="L365" i="31"/>
  <c r="F365" i="31"/>
  <c r="M365" i="31"/>
  <c r="F364" i="31"/>
  <c r="M364" i="31"/>
  <c r="G364" i="31"/>
  <c r="L364" i="31"/>
  <c r="G363" i="31"/>
  <c r="L363" i="31"/>
  <c r="F363" i="31"/>
  <c r="M363" i="31"/>
  <c r="F362" i="31"/>
  <c r="M362" i="31"/>
  <c r="G362" i="31"/>
  <c r="L362" i="31"/>
  <c r="G361" i="31"/>
  <c r="L361" i="31"/>
  <c r="F361" i="31"/>
  <c r="M361" i="31"/>
  <c r="F360" i="31"/>
  <c r="M360" i="31"/>
  <c r="G360" i="31"/>
  <c r="L360" i="31"/>
  <c r="G359" i="31"/>
  <c r="L359" i="31"/>
  <c r="F359" i="31"/>
  <c r="M359" i="31"/>
  <c r="F358" i="31"/>
  <c r="M358" i="31"/>
  <c r="G358" i="31"/>
  <c r="L358" i="31"/>
  <c r="G357" i="31"/>
  <c r="L357" i="31"/>
  <c r="F357" i="31"/>
  <c r="M357" i="31"/>
  <c r="F356" i="31"/>
  <c r="M356" i="31"/>
  <c r="G356" i="31"/>
  <c r="L356" i="31"/>
  <c r="G355" i="31"/>
  <c r="L355" i="31"/>
  <c r="F355" i="31"/>
  <c r="M355" i="31"/>
  <c r="F354" i="31"/>
  <c r="M354" i="31"/>
  <c r="G354" i="31"/>
  <c r="L354" i="31"/>
  <c r="G353" i="31"/>
  <c r="L353" i="31"/>
  <c r="F353" i="31"/>
  <c r="M353" i="31"/>
  <c r="F352" i="31"/>
  <c r="M352" i="31"/>
  <c r="G352" i="31"/>
  <c r="L352" i="31"/>
  <c r="G351" i="31"/>
  <c r="L351" i="31"/>
  <c r="F351" i="31"/>
  <c r="M351" i="31"/>
  <c r="F350" i="31"/>
  <c r="M350" i="31"/>
  <c r="G350" i="31"/>
  <c r="L350" i="31"/>
  <c r="G349" i="31"/>
  <c r="L349" i="31"/>
  <c r="F349" i="31"/>
  <c r="M349" i="31"/>
  <c r="F348" i="31"/>
  <c r="M348" i="31"/>
  <c r="G348" i="31"/>
  <c r="L348" i="31"/>
  <c r="G347" i="31"/>
  <c r="L347" i="31"/>
  <c r="F347" i="31"/>
  <c r="M347" i="31"/>
  <c r="F346" i="31"/>
  <c r="M346" i="31"/>
  <c r="G346" i="31"/>
  <c r="L346" i="31"/>
  <c r="G345" i="31"/>
  <c r="L345" i="31"/>
  <c r="F345" i="31"/>
  <c r="M345" i="31"/>
  <c r="F344" i="31"/>
  <c r="M344" i="31"/>
  <c r="G344" i="31"/>
  <c r="L344" i="31"/>
  <c r="G343" i="31"/>
  <c r="L343" i="31"/>
  <c r="F343" i="31"/>
  <c r="M343" i="31"/>
  <c r="F342" i="31"/>
  <c r="M342" i="31"/>
  <c r="G342" i="31"/>
  <c r="L342" i="31"/>
  <c r="G341" i="31"/>
  <c r="L341" i="31"/>
  <c r="F341" i="31"/>
  <c r="M341" i="31"/>
  <c r="F340" i="31"/>
  <c r="M340" i="31"/>
  <c r="G340" i="31"/>
  <c r="L340" i="31"/>
  <c r="G339" i="31"/>
  <c r="L339" i="31"/>
  <c r="F339" i="31"/>
  <c r="M339" i="31"/>
  <c r="F338" i="31"/>
  <c r="M338" i="31"/>
  <c r="G338" i="31"/>
  <c r="L338" i="31"/>
  <c r="G337" i="31"/>
  <c r="L337" i="31"/>
  <c r="F337" i="31"/>
  <c r="M337" i="31"/>
  <c r="F336" i="31"/>
  <c r="M336" i="31"/>
  <c r="G336" i="31"/>
  <c r="L336" i="31"/>
  <c r="G335" i="31"/>
  <c r="L335" i="31"/>
  <c r="F335" i="31"/>
  <c r="M335" i="31"/>
  <c r="F334" i="31"/>
  <c r="M334" i="31"/>
  <c r="G334" i="31"/>
  <c r="L334" i="31"/>
  <c r="G333" i="31"/>
  <c r="L333" i="31"/>
  <c r="F333" i="31"/>
  <c r="M333" i="31"/>
  <c r="F332" i="31"/>
  <c r="M332" i="31"/>
  <c r="G332" i="31"/>
  <c r="L332" i="31"/>
  <c r="G331" i="31"/>
  <c r="L331" i="31"/>
  <c r="F331" i="31"/>
  <c r="M331" i="31"/>
  <c r="F330" i="31"/>
  <c r="M330" i="31"/>
  <c r="G330" i="31"/>
  <c r="L330" i="31"/>
  <c r="G329" i="31"/>
  <c r="L329" i="31"/>
  <c r="F329" i="31"/>
  <c r="M329" i="31"/>
  <c r="F328" i="31"/>
  <c r="M328" i="31"/>
  <c r="G328" i="31"/>
  <c r="L328" i="31"/>
  <c r="G327" i="31"/>
  <c r="L327" i="31"/>
  <c r="F327" i="31"/>
  <c r="M327" i="31"/>
  <c r="F326" i="31"/>
  <c r="M326" i="31"/>
  <c r="G326" i="31"/>
  <c r="L326" i="31"/>
  <c r="G325" i="31"/>
  <c r="L325" i="31"/>
  <c r="F325" i="31"/>
  <c r="M325" i="31"/>
  <c r="F324" i="31"/>
  <c r="M324" i="31"/>
  <c r="G324" i="31"/>
  <c r="L324" i="31"/>
  <c r="G323" i="31"/>
  <c r="L323" i="31"/>
  <c r="F323" i="31"/>
  <c r="M323" i="31"/>
  <c r="F322" i="31"/>
  <c r="M322" i="31"/>
  <c r="G322" i="31"/>
  <c r="L322" i="31"/>
  <c r="G321" i="31"/>
  <c r="L321" i="31"/>
  <c r="F321" i="31"/>
  <c r="M321" i="31"/>
  <c r="F320" i="31"/>
  <c r="M320" i="31"/>
  <c r="G320" i="31"/>
  <c r="L320" i="31"/>
  <c r="G319" i="31"/>
  <c r="L319" i="31"/>
  <c r="F319" i="31"/>
  <c r="M319" i="31"/>
  <c r="F318" i="31"/>
  <c r="M318" i="31"/>
  <c r="G318" i="31"/>
  <c r="L318" i="31"/>
  <c r="G317" i="31"/>
  <c r="L317" i="31"/>
  <c r="F317" i="31"/>
  <c r="M317" i="31"/>
  <c r="F316" i="31"/>
  <c r="M316" i="31"/>
  <c r="G316" i="31"/>
  <c r="L316" i="31"/>
  <c r="G315" i="31"/>
  <c r="L315" i="31"/>
  <c r="F315" i="31"/>
  <c r="M315" i="31"/>
  <c r="F314" i="31"/>
  <c r="M314" i="31"/>
  <c r="G314" i="31"/>
  <c r="L314" i="31"/>
  <c r="G313" i="31"/>
  <c r="L313" i="31"/>
  <c r="F313" i="31"/>
  <c r="M313" i="31"/>
  <c r="F312" i="31"/>
  <c r="M312" i="31"/>
  <c r="G312" i="31"/>
  <c r="L312" i="31"/>
  <c r="G311" i="31"/>
  <c r="L311" i="31"/>
  <c r="F311" i="31"/>
  <c r="M311" i="31"/>
  <c r="F310" i="31"/>
  <c r="M310" i="31"/>
  <c r="G310" i="31"/>
  <c r="L310" i="31"/>
  <c r="G309" i="31"/>
  <c r="L309" i="31"/>
  <c r="F309" i="31"/>
  <c r="M309" i="31"/>
  <c r="F308" i="31"/>
  <c r="M308" i="31"/>
  <c r="G308" i="31"/>
  <c r="L308" i="31"/>
  <c r="G307" i="31"/>
  <c r="L307" i="31"/>
  <c r="F307" i="31"/>
  <c r="M307" i="31"/>
  <c r="F306" i="31"/>
  <c r="M306" i="31"/>
  <c r="G306" i="31"/>
  <c r="L306" i="31"/>
  <c r="G305" i="31"/>
  <c r="L305" i="31"/>
  <c r="F305" i="31"/>
  <c r="M305" i="31"/>
  <c r="F304" i="31"/>
  <c r="M304" i="31"/>
  <c r="G304" i="31"/>
  <c r="L304" i="31"/>
  <c r="G303" i="31"/>
  <c r="L303" i="31"/>
  <c r="F303" i="31"/>
  <c r="M303" i="31"/>
  <c r="F302" i="31"/>
  <c r="M302" i="31"/>
  <c r="G302" i="31"/>
  <c r="L302" i="31"/>
  <c r="G301" i="31"/>
  <c r="L301" i="31"/>
  <c r="F301" i="31"/>
  <c r="M301" i="31"/>
  <c r="F300" i="31"/>
  <c r="M300" i="31"/>
  <c r="G300" i="31"/>
  <c r="L300" i="31"/>
  <c r="G299" i="31"/>
  <c r="L299" i="31"/>
  <c r="F299" i="31"/>
  <c r="M299" i="31"/>
  <c r="F298" i="31"/>
  <c r="M298" i="31"/>
  <c r="G298" i="31"/>
  <c r="L298" i="31"/>
  <c r="G297" i="31"/>
  <c r="L297" i="31"/>
  <c r="F297" i="31"/>
  <c r="M297" i="31"/>
  <c r="F296" i="31"/>
  <c r="M296" i="31"/>
  <c r="G296" i="31"/>
  <c r="L296" i="31"/>
  <c r="G295" i="31"/>
  <c r="L295" i="31"/>
  <c r="F295" i="31"/>
  <c r="M295" i="31"/>
  <c r="F294" i="31"/>
  <c r="M294" i="31"/>
  <c r="G294" i="31"/>
  <c r="L294" i="31"/>
  <c r="G293" i="31"/>
  <c r="L293" i="31"/>
  <c r="F293" i="31"/>
  <c r="M293" i="31"/>
  <c r="F292" i="31"/>
  <c r="M292" i="31"/>
  <c r="G292" i="31"/>
  <c r="L292" i="31"/>
  <c r="G291" i="31"/>
  <c r="L291" i="31"/>
  <c r="F291" i="31"/>
  <c r="M291" i="31"/>
  <c r="F290" i="31"/>
  <c r="M290" i="31"/>
  <c r="G290" i="31"/>
  <c r="L290" i="31"/>
  <c r="G289" i="31"/>
  <c r="L289" i="31"/>
  <c r="F289" i="31"/>
  <c r="M289" i="31"/>
  <c r="F288" i="31"/>
  <c r="M288" i="31"/>
  <c r="G288" i="31"/>
  <c r="L288" i="31"/>
  <c r="G287" i="31"/>
  <c r="L287" i="31"/>
  <c r="F287" i="31"/>
  <c r="M287" i="31"/>
  <c r="F286" i="31"/>
  <c r="M286" i="31"/>
  <c r="G286" i="31"/>
  <c r="L286" i="31"/>
  <c r="G285" i="31"/>
  <c r="L285" i="31"/>
  <c r="F285" i="31"/>
  <c r="M285" i="31"/>
  <c r="F284" i="31"/>
  <c r="M284" i="31"/>
  <c r="G284" i="31"/>
  <c r="L284" i="31"/>
  <c r="G283" i="31"/>
  <c r="L283" i="31"/>
  <c r="F283" i="31"/>
  <c r="M283" i="31"/>
  <c r="F282" i="31"/>
  <c r="M282" i="31"/>
  <c r="G282" i="31"/>
  <c r="L282" i="31"/>
  <c r="G281" i="31"/>
  <c r="L281" i="31"/>
  <c r="F281" i="31"/>
  <c r="M281" i="31"/>
  <c r="F280" i="31"/>
  <c r="M280" i="31"/>
  <c r="G280" i="31"/>
  <c r="L280" i="31"/>
  <c r="G279" i="31"/>
  <c r="L279" i="31"/>
  <c r="F279" i="31"/>
  <c r="M279" i="31"/>
  <c r="F278" i="31"/>
  <c r="M278" i="31"/>
  <c r="G278" i="31"/>
  <c r="L278" i="31"/>
  <c r="G277" i="31"/>
  <c r="L277" i="31"/>
  <c r="F277" i="31"/>
  <c r="M277" i="31"/>
  <c r="F276" i="31"/>
  <c r="M276" i="31"/>
  <c r="G276" i="31"/>
  <c r="L276" i="31"/>
  <c r="G275" i="31"/>
  <c r="L275" i="31"/>
  <c r="F275" i="31"/>
  <c r="M275" i="31"/>
  <c r="F274" i="31"/>
  <c r="M274" i="31"/>
  <c r="G274" i="31"/>
  <c r="L274" i="31"/>
  <c r="G273" i="31"/>
  <c r="L273" i="31"/>
  <c r="F273" i="31"/>
  <c r="M273" i="31"/>
  <c r="F272" i="31"/>
  <c r="M272" i="31"/>
  <c r="G272" i="31"/>
  <c r="L272" i="31"/>
  <c r="G271" i="31"/>
  <c r="L271" i="31"/>
  <c r="F271" i="31"/>
  <c r="M271" i="31"/>
  <c r="F270" i="31"/>
  <c r="M270" i="31"/>
  <c r="G270" i="31"/>
  <c r="L270" i="31"/>
  <c r="G269" i="31"/>
  <c r="L269" i="31"/>
  <c r="F269" i="31"/>
  <c r="M269" i="31"/>
  <c r="F268" i="31"/>
  <c r="M268" i="31"/>
  <c r="G268" i="31"/>
  <c r="L268" i="31"/>
  <c r="G267" i="31"/>
  <c r="L267" i="31"/>
  <c r="F267" i="31"/>
  <c r="M267" i="31"/>
  <c r="F266" i="31"/>
  <c r="M266" i="31"/>
  <c r="G266" i="31"/>
  <c r="L266" i="31"/>
  <c r="G265" i="31"/>
  <c r="L265" i="31"/>
  <c r="F265" i="31"/>
  <c r="M265" i="31"/>
  <c r="F264" i="31"/>
  <c r="M264" i="31"/>
  <c r="G264" i="31"/>
  <c r="L264" i="31"/>
  <c r="G263" i="31"/>
  <c r="L263" i="31"/>
  <c r="F263" i="31"/>
  <c r="M263" i="31"/>
  <c r="F262" i="31"/>
  <c r="M262" i="31"/>
  <c r="G262" i="31"/>
  <c r="L262" i="31"/>
  <c r="G261" i="31"/>
  <c r="L261" i="31"/>
  <c r="F261" i="31"/>
  <c r="M261" i="31"/>
  <c r="F260" i="31"/>
  <c r="M260" i="31"/>
  <c r="G260" i="31"/>
  <c r="L260" i="31"/>
  <c r="G259" i="31"/>
  <c r="L259" i="31"/>
  <c r="F259" i="31"/>
  <c r="M259" i="31"/>
  <c r="F258" i="31"/>
  <c r="M258" i="31"/>
  <c r="G258" i="31"/>
  <c r="L258" i="31"/>
  <c r="G257" i="31"/>
  <c r="L257" i="31"/>
  <c r="F257" i="31"/>
  <c r="M257" i="31"/>
  <c r="F256" i="31"/>
  <c r="M256" i="31"/>
  <c r="G256" i="31"/>
  <c r="L256" i="31"/>
  <c r="G255" i="31"/>
  <c r="L255" i="31"/>
  <c r="F255" i="31"/>
  <c r="M255" i="31"/>
  <c r="F254" i="31"/>
  <c r="M254" i="31"/>
  <c r="G254" i="31"/>
  <c r="L254" i="31"/>
  <c r="G253" i="31"/>
  <c r="L253" i="31"/>
  <c r="F253" i="31"/>
  <c r="M253" i="31"/>
  <c r="F252" i="31"/>
  <c r="M252" i="31"/>
  <c r="G252" i="31"/>
  <c r="L252" i="31"/>
  <c r="G251" i="31"/>
  <c r="L251" i="31"/>
  <c r="F251" i="31"/>
  <c r="M251" i="31"/>
  <c r="F250" i="31"/>
  <c r="M250" i="31"/>
  <c r="G250" i="31"/>
  <c r="L250" i="31"/>
  <c r="G249" i="31"/>
  <c r="L249" i="31"/>
  <c r="F249" i="31"/>
  <c r="M249" i="31"/>
  <c r="F248" i="31"/>
  <c r="M248" i="31"/>
  <c r="G248" i="31"/>
  <c r="L248" i="31"/>
  <c r="G247" i="31"/>
  <c r="L247" i="31"/>
  <c r="F247" i="31"/>
  <c r="M247" i="31"/>
  <c r="F246" i="31"/>
  <c r="M246" i="31"/>
  <c r="G246" i="31"/>
  <c r="L246" i="31"/>
  <c r="G245" i="31"/>
  <c r="L245" i="31"/>
  <c r="F245" i="31"/>
  <c r="M245" i="31"/>
  <c r="F244" i="31"/>
  <c r="M244" i="31"/>
  <c r="G244" i="31"/>
  <c r="L244" i="31"/>
  <c r="G243" i="31"/>
  <c r="L243" i="31"/>
  <c r="F243" i="31"/>
  <c r="M243" i="31"/>
  <c r="F242" i="31"/>
  <c r="M242" i="31"/>
  <c r="G242" i="31"/>
  <c r="L242" i="31"/>
  <c r="G241" i="31"/>
  <c r="L241" i="31"/>
  <c r="F241" i="31"/>
  <c r="M241" i="31"/>
  <c r="F240" i="31"/>
  <c r="M240" i="31"/>
  <c r="G240" i="31"/>
  <c r="L240" i="31"/>
  <c r="G239" i="31"/>
  <c r="L239" i="31"/>
  <c r="F239" i="31"/>
  <c r="M239" i="31"/>
  <c r="F238" i="31"/>
  <c r="M238" i="31"/>
  <c r="G238" i="31"/>
  <c r="L238" i="31"/>
  <c r="G237" i="31"/>
  <c r="L237" i="31"/>
  <c r="F237" i="31"/>
  <c r="M237" i="31"/>
  <c r="F236" i="31"/>
  <c r="M236" i="31"/>
  <c r="G236" i="31"/>
  <c r="L236" i="31"/>
  <c r="G235" i="31"/>
  <c r="L235" i="31"/>
  <c r="F235" i="31"/>
  <c r="M235" i="31"/>
  <c r="F234" i="31"/>
  <c r="M234" i="31"/>
  <c r="G234" i="31"/>
  <c r="L234" i="31"/>
  <c r="G233" i="31"/>
  <c r="L233" i="31"/>
  <c r="F233" i="31"/>
  <c r="M233" i="31"/>
  <c r="F232" i="31"/>
  <c r="M232" i="31"/>
  <c r="G232" i="31"/>
  <c r="L232" i="31"/>
  <c r="G231" i="31"/>
  <c r="L231" i="31"/>
  <c r="F231" i="31"/>
  <c r="M231" i="31"/>
  <c r="F230" i="31"/>
  <c r="M230" i="31"/>
  <c r="G230" i="31"/>
  <c r="L230" i="31"/>
  <c r="G229" i="31"/>
  <c r="L229" i="31"/>
  <c r="F229" i="31"/>
  <c r="M229" i="31"/>
  <c r="F228" i="31"/>
  <c r="M228" i="31"/>
  <c r="G228" i="31"/>
  <c r="L228" i="31"/>
  <c r="G227" i="31"/>
  <c r="L227" i="31"/>
  <c r="F227" i="31"/>
  <c r="M227" i="31"/>
  <c r="F226" i="31"/>
  <c r="M226" i="31"/>
  <c r="G226" i="31"/>
  <c r="L226" i="31"/>
  <c r="G225" i="31"/>
  <c r="L225" i="31"/>
  <c r="F225" i="31"/>
  <c r="M225" i="31"/>
  <c r="F224" i="31"/>
  <c r="M224" i="31"/>
  <c r="G224" i="31"/>
  <c r="L224" i="31"/>
  <c r="G223" i="31"/>
  <c r="L223" i="31"/>
  <c r="F223" i="31"/>
  <c r="M223" i="31"/>
  <c r="F222" i="31"/>
  <c r="M222" i="31"/>
  <c r="G222" i="31"/>
  <c r="L222" i="31"/>
  <c r="G221" i="31"/>
  <c r="L221" i="31"/>
  <c r="F221" i="31"/>
  <c r="M221" i="31"/>
  <c r="F220" i="31"/>
  <c r="M220" i="31"/>
  <c r="G220" i="31"/>
  <c r="L220" i="31"/>
  <c r="G219" i="31"/>
  <c r="L219" i="31"/>
  <c r="F219" i="31"/>
  <c r="M219" i="31"/>
  <c r="F218" i="31"/>
  <c r="M218" i="31"/>
  <c r="G218" i="31"/>
  <c r="L218" i="31"/>
  <c r="G217" i="31"/>
  <c r="L217" i="31"/>
  <c r="F217" i="31"/>
  <c r="M217" i="31"/>
  <c r="F216" i="31"/>
  <c r="M216" i="31"/>
  <c r="G216" i="31"/>
  <c r="L216" i="31"/>
  <c r="G215" i="31"/>
  <c r="L215" i="31"/>
  <c r="F215" i="31"/>
  <c r="M215" i="31"/>
  <c r="F214" i="31"/>
  <c r="M214" i="31"/>
  <c r="G214" i="31"/>
  <c r="L214" i="31"/>
  <c r="G213" i="31"/>
  <c r="L213" i="31"/>
  <c r="F213" i="31"/>
  <c r="M213" i="31"/>
  <c r="F212" i="31"/>
  <c r="M212" i="31"/>
  <c r="G212" i="31"/>
  <c r="L212" i="31"/>
  <c r="G211" i="31"/>
  <c r="L211" i="31"/>
  <c r="F211" i="31"/>
  <c r="M211" i="31"/>
  <c r="F210" i="31"/>
  <c r="M210" i="31"/>
  <c r="G210" i="31"/>
  <c r="L210" i="31"/>
  <c r="G209" i="31"/>
  <c r="L209" i="31"/>
  <c r="F209" i="31"/>
  <c r="M209" i="31"/>
  <c r="F208" i="31"/>
  <c r="M208" i="31"/>
  <c r="G208" i="31"/>
  <c r="L208" i="31"/>
  <c r="G207" i="31"/>
  <c r="L207" i="31"/>
  <c r="F207" i="31"/>
  <c r="M207" i="31"/>
  <c r="F206" i="31"/>
  <c r="M206" i="31"/>
  <c r="G206" i="31"/>
  <c r="L206" i="31"/>
  <c r="G205" i="31"/>
  <c r="L205" i="31"/>
  <c r="F205" i="31"/>
  <c r="M205" i="31"/>
  <c r="F204" i="31"/>
  <c r="M204" i="31"/>
  <c r="G204" i="31"/>
  <c r="L204" i="31"/>
  <c r="G203" i="31"/>
  <c r="L203" i="31"/>
  <c r="F203" i="31"/>
  <c r="M203" i="31"/>
  <c r="F202" i="31"/>
  <c r="M202" i="31"/>
  <c r="G202" i="31"/>
  <c r="L202" i="31"/>
  <c r="G201" i="31"/>
  <c r="L201" i="31"/>
  <c r="F201" i="31"/>
  <c r="M201" i="31"/>
  <c r="F200" i="31"/>
  <c r="M200" i="31"/>
  <c r="G200" i="31"/>
  <c r="L200" i="31"/>
  <c r="G199" i="31"/>
  <c r="L199" i="31"/>
  <c r="F199" i="31"/>
  <c r="M199" i="31"/>
  <c r="F198" i="31"/>
  <c r="M198" i="31"/>
  <c r="G198" i="31"/>
  <c r="L198" i="31"/>
  <c r="G197" i="31"/>
  <c r="L197" i="31"/>
  <c r="F197" i="31"/>
  <c r="M197" i="31"/>
  <c r="F196" i="31"/>
  <c r="M196" i="31"/>
  <c r="G196" i="31"/>
  <c r="L196" i="31"/>
  <c r="G195" i="31"/>
  <c r="L195" i="31"/>
  <c r="F195" i="31"/>
  <c r="M195" i="31"/>
  <c r="F194" i="31"/>
  <c r="M194" i="31"/>
  <c r="G194" i="31"/>
  <c r="L194" i="31"/>
  <c r="G193" i="31"/>
  <c r="L193" i="31"/>
  <c r="F193" i="31"/>
  <c r="M193" i="31"/>
  <c r="F192" i="31"/>
  <c r="M192" i="31"/>
  <c r="G192" i="31"/>
  <c r="L192" i="31"/>
  <c r="G191" i="31"/>
  <c r="L191" i="31"/>
  <c r="F191" i="31"/>
  <c r="M191" i="31"/>
  <c r="F190" i="31"/>
  <c r="M190" i="31"/>
  <c r="G190" i="31"/>
  <c r="L190" i="31"/>
  <c r="G189" i="31"/>
  <c r="L189" i="31"/>
  <c r="F189" i="31"/>
  <c r="M189" i="31"/>
  <c r="F188" i="31"/>
  <c r="M188" i="31"/>
  <c r="G188" i="31"/>
  <c r="L188" i="31"/>
  <c r="G187" i="31"/>
  <c r="L187" i="31"/>
  <c r="F187" i="31"/>
  <c r="M187" i="31"/>
  <c r="F186" i="31"/>
  <c r="M186" i="31"/>
  <c r="G186" i="31"/>
  <c r="L186" i="31"/>
  <c r="G185" i="31"/>
  <c r="L185" i="31"/>
  <c r="F185" i="31"/>
  <c r="M185" i="31"/>
  <c r="F184" i="31"/>
  <c r="M184" i="31"/>
  <c r="G184" i="31"/>
  <c r="L184" i="31"/>
  <c r="G183" i="31"/>
  <c r="L183" i="31"/>
  <c r="F183" i="31"/>
  <c r="M183" i="31"/>
  <c r="F182" i="31"/>
  <c r="M182" i="31"/>
  <c r="G182" i="31"/>
  <c r="L182" i="31"/>
  <c r="G181" i="31"/>
  <c r="L181" i="31"/>
  <c r="F181" i="31"/>
  <c r="M181" i="31"/>
  <c r="F180" i="31"/>
  <c r="M180" i="31"/>
  <c r="G180" i="31"/>
  <c r="L180" i="31"/>
  <c r="G179" i="31"/>
  <c r="L179" i="31"/>
  <c r="F179" i="31"/>
  <c r="M179" i="31"/>
  <c r="F178" i="31"/>
  <c r="M178" i="31"/>
  <c r="G178" i="31"/>
  <c r="L178" i="31"/>
  <c r="G177" i="31"/>
  <c r="L177" i="31"/>
  <c r="F177" i="31"/>
  <c r="M177" i="31"/>
  <c r="F176" i="31"/>
  <c r="M176" i="31"/>
  <c r="G176" i="31"/>
  <c r="L176" i="31"/>
  <c r="G175" i="31"/>
  <c r="L175" i="31"/>
  <c r="F175" i="31"/>
  <c r="M175" i="31"/>
  <c r="F174" i="31"/>
  <c r="M174" i="31"/>
  <c r="G174" i="31"/>
  <c r="L174" i="31"/>
  <c r="G173" i="31"/>
  <c r="L173" i="31"/>
  <c r="F173" i="31"/>
  <c r="M173" i="31"/>
  <c r="F172" i="31"/>
  <c r="M172" i="31"/>
  <c r="G172" i="31"/>
  <c r="L172" i="31"/>
  <c r="G171" i="31"/>
  <c r="L171" i="31"/>
  <c r="F171" i="31"/>
  <c r="M171" i="31"/>
  <c r="F170" i="31"/>
  <c r="M170" i="31"/>
  <c r="G170" i="31"/>
  <c r="L170" i="31"/>
  <c r="G169" i="31"/>
  <c r="L169" i="31"/>
  <c r="F169" i="31"/>
  <c r="M169" i="31"/>
  <c r="F168" i="31"/>
  <c r="M168" i="31"/>
  <c r="G168" i="31"/>
  <c r="L168" i="31"/>
  <c r="G167" i="31"/>
  <c r="L167" i="31"/>
  <c r="F167" i="31"/>
  <c r="M167" i="31"/>
  <c r="F166" i="31"/>
  <c r="M166" i="31"/>
  <c r="G166" i="31"/>
  <c r="L166" i="31"/>
  <c r="G165" i="31"/>
  <c r="L165" i="31"/>
  <c r="F165" i="31"/>
  <c r="M165" i="31"/>
  <c r="F164" i="31"/>
  <c r="M164" i="31"/>
  <c r="G164" i="31"/>
  <c r="L164" i="31"/>
  <c r="G163" i="31"/>
  <c r="L163" i="31"/>
  <c r="F163" i="31"/>
  <c r="M163" i="31"/>
  <c r="F162" i="31"/>
  <c r="M162" i="31"/>
  <c r="G162" i="31"/>
  <c r="L162" i="31"/>
  <c r="G161" i="31"/>
  <c r="L161" i="31"/>
  <c r="F161" i="31"/>
  <c r="M161" i="31"/>
  <c r="F160" i="31"/>
  <c r="M160" i="31"/>
  <c r="G160" i="31"/>
  <c r="L160" i="31"/>
  <c r="G159" i="31"/>
  <c r="L159" i="31"/>
  <c r="F159" i="31"/>
  <c r="M159" i="31"/>
  <c r="F158" i="31"/>
  <c r="M158" i="31"/>
  <c r="G158" i="31"/>
  <c r="L158" i="31"/>
  <c r="G157" i="31"/>
  <c r="L157" i="31"/>
  <c r="F157" i="31"/>
  <c r="M157" i="31"/>
  <c r="F156" i="31"/>
  <c r="M156" i="31"/>
  <c r="G156" i="31"/>
  <c r="L156" i="31"/>
  <c r="G155" i="31"/>
  <c r="L155" i="31"/>
  <c r="F155" i="31"/>
  <c r="M155" i="31"/>
  <c r="F154" i="31"/>
  <c r="M154" i="31"/>
  <c r="G154" i="31"/>
  <c r="L154" i="31"/>
  <c r="G153" i="31"/>
  <c r="L153" i="31"/>
  <c r="F153" i="31"/>
  <c r="M153" i="31"/>
  <c r="F152" i="31"/>
  <c r="M152" i="31"/>
  <c r="G152" i="31"/>
  <c r="L152" i="31"/>
  <c r="G151" i="31"/>
  <c r="L151" i="31"/>
  <c r="F151" i="31"/>
  <c r="M151" i="31"/>
  <c r="F150" i="31"/>
  <c r="M150" i="31"/>
  <c r="G150" i="31"/>
  <c r="G149" i="31"/>
  <c r="L149" i="31" s="1"/>
  <c r="N149" i="31" s="1"/>
  <c r="F149" i="31"/>
  <c r="F148" i="31"/>
  <c r="M148" i="31"/>
  <c r="G148" i="31"/>
  <c r="G147" i="31"/>
  <c r="L147" i="31" s="1"/>
  <c r="N147" i="31" s="1"/>
  <c r="F147" i="31"/>
  <c r="F146" i="31"/>
  <c r="M146" i="31"/>
  <c r="G146" i="31"/>
  <c r="G145" i="31"/>
  <c r="L145" i="31" s="1"/>
  <c r="F145" i="31"/>
  <c r="F144" i="31"/>
  <c r="M144" i="31"/>
  <c r="G144" i="31"/>
  <c r="G143" i="31"/>
  <c r="L143" i="31" s="1"/>
  <c r="F143" i="31"/>
  <c r="F142" i="31"/>
  <c r="M142" i="31"/>
  <c r="G142" i="31"/>
  <c r="G141" i="31"/>
  <c r="L141" i="31" s="1"/>
  <c r="N141" i="31" s="1"/>
  <c r="F141" i="31"/>
  <c r="F140" i="31"/>
  <c r="M140" i="31"/>
  <c r="G140" i="31"/>
  <c r="G139" i="31"/>
  <c r="L139" i="31" s="1"/>
  <c r="N139" i="31" s="1"/>
  <c r="F139" i="31"/>
  <c r="F138" i="31"/>
  <c r="M138" i="31"/>
  <c r="G138" i="31"/>
  <c r="G137" i="31"/>
  <c r="L137" i="31" s="1"/>
  <c r="F137" i="31"/>
  <c r="F136" i="31"/>
  <c r="M136" i="31"/>
  <c r="G136" i="31"/>
  <c r="G135" i="31"/>
  <c r="L135" i="31" s="1"/>
  <c r="F135" i="31"/>
  <c r="F134" i="31"/>
  <c r="M134" i="31"/>
  <c r="G134" i="31"/>
  <c r="G133" i="31"/>
  <c r="L133" i="31" s="1"/>
  <c r="N133" i="31" s="1"/>
  <c r="F133" i="31"/>
  <c r="F132" i="31"/>
  <c r="M132" i="31"/>
  <c r="G132" i="31"/>
  <c r="G131" i="31"/>
  <c r="L131" i="31" s="1"/>
  <c r="N131" i="31" s="1"/>
  <c r="F131" i="31"/>
  <c r="F130" i="31"/>
  <c r="M130" i="31"/>
  <c r="G130" i="31"/>
  <c r="G129" i="31"/>
  <c r="L129" i="31" s="1"/>
  <c r="F129" i="31"/>
  <c r="F128" i="31"/>
  <c r="M128" i="31"/>
  <c r="G128" i="31"/>
  <c r="G127" i="31"/>
  <c r="L127" i="31" s="1"/>
  <c r="F127" i="31"/>
  <c r="F126" i="31"/>
  <c r="M126" i="31"/>
  <c r="G126" i="31"/>
  <c r="G125" i="31"/>
  <c r="L125" i="31" s="1"/>
  <c r="N125" i="31" s="1"/>
  <c r="F125" i="31"/>
  <c r="F124" i="31"/>
  <c r="M124" i="31"/>
  <c r="G124" i="31"/>
  <c r="G123" i="31"/>
  <c r="L123" i="31" s="1"/>
  <c r="N123" i="31" s="1"/>
  <c r="F123" i="31"/>
  <c r="F122" i="31"/>
  <c r="M122" i="31"/>
  <c r="G122" i="31"/>
  <c r="G121" i="31"/>
  <c r="L121" i="31" s="1"/>
  <c r="F121" i="31"/>
  <c r="F120" i="31"/>
  <c r="M120" i="31"/>
  <c r="G120" i="31"/>
  <c r="G119" i="31"/>
  <c r="L119" i="31" s="1"/>
  <c r="F119" i="31"/>
  <c r="F118" i="31"/>
  <c r="M118" i="31"/>
  <c r="G118" i="31"/>
  <c r="G117" i="31"/>
  <c r="L117" i="31" s="1"/>
  <c r="N117" i="31" s="1"/>
  <c r="F117" i="31"/>
  <c r="F116" i="31"/>
  <c r="M116" i="31"/>
  <c r="G116" i="31"/>
  <c r="G115" i="31"/>
  <c r="L115" i="31" s="1"/>
  <c r="N115" i="31" s="1"/>
  <c r="F115" i="31"/>
  <c r="F114" i="31"/>
  <c r="M114" i="31"/>
  <c r="G114" i="31"/>
  <c r="G113" i="31"/>
  <c r="L113" i="31" s="1"/>
  <c r="F113" i="31"/>
  <c r="F112" i="31"/>
  <c r="M112" i="31"/>
  <c r="G112" i="31"/>
  <c r="G111" i="31"/>
  <c r="L111" i="31" s="1"/>
  <c r="F111" i="31"/>
  <c r="F110" i="31"/>
  <c r="M110" i="31"/>
  <c r="G110" i="31"/>
  <c r="G109" i="31"/>
  <c r="L109" i="31" s="1"/>
  <c r="N109" i="31" s="1"/>
  <c r="F109" i="31"/>
  <c r="F108" i="31"/>
  <c r="M108" i="31"/>
  <c r="G108" i="31"/>
  <c r="G107" i="31"/>
  <c r="L107" i="31" s="1"/>
  <c r="N107" i="31" s="1"/>
  <c r="F107" i="31"/>
  <c r="F106" i="31"/>
  <c r="M106" i="31"/>
  <c r="G106" i="31"/>
  <c r="G105" i="31"/>
  <c r="L105" i="31" s="1"/>
  <c r="F105" i="31"/>
  <c r="F104" i="31"/>
  <c r="M104" i="31"/>
  <c r="G104" i="31"/>
  <c r="G103" i="31"/>
  <c r="L103" i="31" s="1"/>
  <c r="F103" i="31"/>
  <c r="F102" i="31"/>
  <c r="M102" i="31"/>
  <c r="G102" i="31"/>
  <c r="G101" i="31"/>
  <c r="L101" i="31" s="1"/>
  <c r="N101" i="31" s="1"/>
  <c r="F101" i="31"/>
  <c r="F100" i="31"/>
  <c r="M100" i="31"/>
  <c r="G100" i="31"/>
  <c r="G99" i="31"/>
  <c r="L99" i="31" s="1"/>
  <c r="N99" i="31" s="1"/>
  <c r="F99" i="31"/>
  <c r="F98" i="31"/>
  <c r="M98" i="31"/>
  <c r="G98" i="31"/>
  <c r="G97" i="31"/>
  <c r="L97" i="31" s="1"/>
  <c r="F97" i="31"/>
  <c r="F96" i="31"/>
  <c r="M96" i="31"/>
  <c r="G96" i="31"/>
  <c r="L96" i="31"/>
  <c r="G95" i="31"/>
  <c r="L95" i="31"/>
  <c r="F95" i="31"/>
  <c r="M95" i="31"/>
  <c r="F94" i="31"/>
  <c r="M94" i="31"/>
  <c r="G94" i="31"/>
  <c r="L94" i="31"/>
  <c r="G93" i="31"/>
  <c r="L93" i="31"/>
  <c r="F93" i="31"/>
  <c r="M93" i="31"/>
  <c r="F92" i="31"/>
  <c r="M92" i="31"/>
  <c r="G92" i="31"/>
  <c r="L92" i="31"/>
  <c r="G91" i="31"/>
  <c r="L91" i="31"/>
  <c r="F91" i="31"/>
  <c r="M91" i="31"/>
  <c r="F90" i="31"/>
  <c r="M90" i="31"/>
  <c r="G90" i="31"/>
  <c r="L90" i="31"/>
  <c r="G89" i="31"/>
  <c r="L89" i="31"/>
  <c r="F89" i="31"/>
  <c r="M89" i="31"/>
  <c r="F88" i="31"/>
  <c r="M88" i="31"/>
  <c r="G88" i="31"/>
  <c r="L88" i="31"/>
  <c r="G87" i="31"/>
  <c r="L87" i="31"/>
  <c r="F87" i="31"/>
  <c r="M87" i="31"/>
  <c r="F86" i="31"/>
  <c r="M86" i="31"/>
  <c r="G86" i="31"/>
  <c r="L86" i="31"/>
  <c r="G85" i="31"/>
  <c r="L85" i="31"/>
  <c r="F85" i="31"/>
  <c r="M85" i="31"/>
  <c r="F84" i="31"/>
  <c r="M84" i="31"/>
  <c r="G84" i="31"/>
  <c r="L84" i="31"/>
  <c r="G83" i="31"/>
  <c r="L83" i="31"/>
  <c r="F83" i="31"/>
  <c r="M83" i="31"/>
  <c r="F82" i="31"/>
  <c r="M82" i="31"/>
  <c r="G82" i="31"/>
  <c r="L82" i="31"/>
  <c r="G81" i="31"/>
  <c r="L81" i="31"/>
  <c r="F81" i="31"/>
  <c r="M81" i="31"/>
  <c r="F80" i="31"/>
  <c r="M80" i="31"/>
  <c r="G80" i="31"/>
  <c r="L80" i="31"/>
  <c r="G79" i="31"/>
  <c r="L79" i="31"/>
  <c r="F79" i="31"/>
  <c r="M79" i="31"/>
  <c r="F78" i="31"/>
  <c r="M78" i="31"/>
  <c r="G78" i="31"/>
  <c r="L78" i="31"/>
  <c r="G77" i="31"/>
  <c r="L77" i="31"/>
  <c r="F77" i="31"/>
  <c r="M77" i="31"/>
  <c r="F76" i="31"/>
  <c r="M76" i="31"/>
  <c r="G76" i="31"/>
  <c r="L76" i="31"/>
  <c r="G75" i="31"/>
  <c r="L75" i="31"/>
  <c r="F75" i="31"/>
  <c r="M75" i="31"/>
  <c r="F74" i="31"/>
  <c r="M74" i="31"/>
  <c r="G74" i="31"/>
  <c r="L74" i="31"/>
  <c r="G73" i="31"/>
  <c r="L73" i="31"/>
  <c r="F73" i="31"/>
  <c r="M73" i="31"/>
  <c r="F72" i="31"/>
  <c r="M72" i="31"/>
  <c r="G72" i="31"/>
  <c r="L72" i="31"/>
  <c r="G71" i="31"/>
  <c r="L71" i="31"/>
  <c r="F71" i="31"/>
  <c r="M71" i="31"/>
  <c r="F70" i="31"/>
  <c r="M70" i="31"/>
  <c r="G70" i="31"/>
  <c r="L70" i="31"/>
  <c r="G69" i="31"/>
  <c r="L69" i="31"/>
  <c r="F69" i="31"/>
  <c r="M69" i="31"/>
  <c r="F68" i="31"/>
  <c r="M68" i="31"/>
  <c r="G68" i="31"/>
  <c r="L68" i="31"/>
  <c r="G67" i="31"/>
  <c r="L67" i="31"/>
  <c r="F67" i="31"/>
  <c r="M67" i="31"/>
  <c r="F66" i="31"/>
  <c r="M66" i="31"/>
  <c r="G66" i="31"/>
  <c r="L66" i="31"/>
  <c r="G65" i="31"/>
  <c r="L65" i="31"/>
  <c r="F65" i="31"/>
  <c r="M65" i="31"/>
  <c r="F64" i="31"/>
  <c r="M64" i="31"/>
  <c r="G64" i="31"/>
  <c r="L64" i="31"/>
  <c r="G63" i="31"/>
  <c r="L63" i="31"/>
  <c r="F63" i="31"/>
  <c r="M63" i="31"/>
  <c r="F62" i="31"/>
  <c r="M62" i="31"/>
  <c r="G62" i="31"/>
  <c r="L62" i="31"/>
  <c r="G61" i="31"/>
  <c r="L61" i="31"/>
  <c r="F61" i="31"/>
  <c r="M61" i="31"/>
  <c r="F60" i="31"/>
  <c r="M60" i="31"/>
  <c r="G60" i="31"/>
  <c r="L60" i="31"/>
  <c r="G59" i="31"/>
  <c r="L59" i="31"/>
  <c r="F59" i="31"/>
  <c r="M59" i="31"/>
  <c r="F58" i="31"/>
  <c r="M58" i="31"/>
  <c r="G58" i="31"/>
  <c r="L58" i="31"/>
  <c r="G57" i="31"/>
  <c r="L57" i="31"/>
  <c r="F57" i="31"/>
  <c r="M57" i="31"/>
  <c r="F56" i="31"/>
  <c r="M56" i="31"/>
  <c r="G56" i="31"/>
  <c r="L56" i="31"/>
  <c r="G55" i="31"/>
  <c r="L55" i="31"/>
  <c r="F55" i="31"/>
  <c r="M55" i="31"/>
  <c r="F54" i="31"/>
  <c r="M54" i="31"/>
  <c r="G54" i="31"/>
  <c r="L54" i="31"/>
  <c r="G53" i="31"/>
  <c r="L53" i="31"/>
  <c r="F53" i="31"/>
  <c r="M53" i="31"/>
  <c r="F52" i="31"/>
  <c r="M52" i="31"/>
  <c r="G52" i="31"/>
  <c r="L52" i="31"/>
  <c r="G51" i="31"/>
  <c r="L51" i="31"/>
  <c r="F51" i="31"/>
  <c r="M51" i="31"/>
  <c r="F50" i="31"/>
  <c r="M50" i="31"/>
  <c r="G50" i="31"/>
  <c r="L50" i="31"/>
  <c r="G49" i="31"/>
  <c r="L49" i="31"/>
  <c r="F49" i="31"/>
  <c r="M49" i="31"/>
  <c r="F48" i="31"/>
  <c r="M48" i="31"/>
  <c r="G48" i="31"/>
  <c r="L48" i="31"/>
  <c r="G47" i="31"/>
  <c r="L47" i="31"/>
  <c r="F47" i="31"/>
  <c r="M47" i="31"/>
  <c r="F46" i="31"/>
  <c r="M46" i="31"/>
  <c r="G46" i="31"/>
  <c r="L46" i="31"/>
  <c r="G45" i="31"/>
  <c r="L45" i="31"/>
  <c r="F45" i="31"/>
  <c r="M45" i="31"/>
  <c r="F44" i="31"/>
  <c r="M44" i="31"/>
  <c r="G44" i="31"/>
  <c r="L44" i="31"/>
  <c r="G43" i="31"/>
  <c r="L43" i="31"/>
  <c r="F43" i="31"/>
  <c r="M43" i="31"/>
  <c r="F42" i="31"/>
  <c r="M42" i="31"/>
  <c r="G42" i="31"/>
  <c r="L42" i="31"/>
  <c r="G41" i="31"/>
  <c r="L41" i="31"/>
  <c r="F41" i="31"/>
  <c r="M41" i="31"/>
  <c r="F40" i="31"/>
  <c r="M40" i="31"/>
  <c r="G40" i="31"/>
  <c r="L40" i="31"/>
  <c r="G39" i="31"/>
  <c r="L39" i="31"/>
  <c r="F39" i="31"/>
  <c r="M39" i="31"/>
  <c r="F38" i="31"/>
  <c r="M38" i="31"/>
  <c r="G38" i="31"/>
  <c r="L38" i="31"/>
  <c r="G37" i="31"/>
  <c r="L37" i="31"/>
  <c r="F37" i="31"/>
  <c r="M37" i="31"/>
  <c r="F36" i="31"/>
  <c r="M36" i="31"/>
  <c r="G36" i="31"/>
  <c r="L36" i="31"/>
  <c r="G35" i="31"/>
  <c r="L35" i="31"/>
  <c r="F35" i="31"/>
  <c r="M35" i="31"/>
  <c r="F34" i="31"/>
  <c r="M34" i="31"/>
  <c r="G34" i="31"/>
  <c r="L34" i="31"/>
  <c r="G33" i="31"/>
  <c r="L33" i="31"/>
  <c r="F33" i="31"/>
  <c r="M33" i="31"/>
  <c r="F32" i="31"/>
  <c r="M32" i="31"/>
  <c r="G32" i="31"/>
  <c r="L32" i="31"/>
  <c r="G31" i="31"/>
  <c r="L31" i="31"/>
  <c r="F31" i="31"/>
  <c r="M31" i="31"/>
  <c r="F30" i="31"/>
  <c r="M30" i="31"/>
  <c r="G30" i="31"/>
  <c r="L30" i="31"/>
  <c r="G29" i="31"/>
  <c r="L29" i="31"/>
  <c r="F29" i="31"/>
  <c r="M29" i="31"/>
  <c r="F28" i="31"/>
  <c r="M28" i="31"/>
  <c r="G28" i="31"/>
  <c r="L28" i="31"/>
  <c r="G27" i="31"/>
  <c r="L27" i="31"/>
  <c r="F27" i="31"/>
  <c r="M27" i="31"/>
  <c r="F26" i="31"/>
  <c r="M26" i="31"/>
  <c r="G26" i="31"/>
  <c r="L26" i="31"/>
  <c r="G25" i="31"/>
  <c r="L25" i="31"/>
  <c r="F25" i="31"/>
  <c r="M25" i="31"/>
  <c r="F24" i="31"/>
  <c r="M24" i="31"/>
  <c r="G24" i="31"/>
  <c r="L24" i="31"/>
  <c r="G23" i="31"/>
  <c r="L23" i="31"/>
  <c r="F23" i="31"/>
  <c r="M23" i="31"/>
  <c r="F22" i="31"/>
  <c r="M22" i="31"/>
  <c r="G22" i="31"/>
  <c r="L22" i="31"/>
  <c r="G21" i="31"/>
  <c r="L21" i="31"/>
  <c r="F21" i="31"/>
  <c r="M21" i="31"/>
  <c r="F20" i="31"/>
  <c r="M20" i="31"/>
  <c r="G20" i="31"/>
  <c r="L20" i="31"/>
  <c r="G19" i="31"/>
  <c r="L19" i="31"/>
  <c r="F19" i="31"/>
  <c r="M19" i="31"/>
  <c r="F18" i="31"/>
  <c r="M18" i="31"/>
  <c r="G18" i="31"/>
  <c r="L18" i="31"/>
  <c r="G17" i="31"/>
  <c r="L17" i="31"/>
  <c r="F17" i="31"/>
  <c r="M17" i="31"/>
  <c r="F16" i="31"/>
  <c r="M16" i="31"/>
  <c r="G16" i="31"/>
  <c r="L16" i="31"/>
  <c r="G15" i="31"/>
  <c r="L15" i="31"/>
  <c r="F15" i="31"/>
  <c r="M15" i="31"/>
  <c r="F14" i="31"/>
  <c r="M14" i="31"/>
  <c r="G14" i="31"/>
  <c r="L14" i="31"/>
  <c r="G13" i="31"/>
  <c r="L13" i="31"/>
  <c r="F13" i="31"/>
  <c r="M13" i="31"/>
  <c r="F12" i="31"/>
  <c r="M12" i="31"/>
  <c r="G12" i="31"/>
  <c r="L12" i="31"/>
  <c r="G11" i="31"/>
  <c r="L11" i="31"/>
  <c r="F11" i="31"/>
  <c r="M11" i="31"/>
  <c r="F10" i="31"/>
  <c r="M10" i="31"/>
  <c r="G10" i="31"/>
  <c r="L10" i="31"/>
  <c r="G9" i="31"/>
  <c r="L9" i="31"/>
  <c r="F9" i="31"/>
  <c r="M9" i="31"/>
  <c r="F8" i="31"/>
  <c r="M8" i="31"/>
  <c r="G8" i="31"/>
  <c r="L8" i="31"/>
  <c r="G7" i="31"/>
  <c r="L7" i="31"/>
  <c r="F7" i="31"/>
  <c r="M7" i="31"/>
  <c r="F6" i="31"/>
  <c r="M6" i="31"/>
  <c r="G6" i="31"/>
  <c r="L6" i="31"/>
  <c r="G5" i="31"/>
  <c r="L5" i="31"/>
  <c r="F5" i="31"/>
  <c r="M5" i="31"/>
  <c r="F4" i="31"/>
  <c r="M4" i="31"/>
  <c r="G4" i="31"/>
  <c r="L4" i="31"/>
  <c r="G3" i="31"/>
  <c r="L3" i="31"/>
  <c r="F3" i="31"/>
  <c r="M3" i="31"/>
  <c r="G135" i="30"/>
  <c r="L135" i="30"/>
  <c r="F135" i="30"/>
  <c r="M135" i="30"/>
  <c r="G134" i="30"/>
  <c r="L134" i="30"/>
  <c r="F134" i="30"/>
  <c r="M134" i="30"/>
  <c r="G133" i="30"/>
  <c r="L133" i="30"/>
  <c r="F133" i="30"/>
  <c r="M133" i="30"/>
  <c r="G132" i="30"/>
  <c r="L132" i="30"/>
  <c r="F132" i="30"/>
  <c r="M132" i="30"/>
  <c r="G131" i="30"/>
  <c r="L131" i="30"/>
  <c r="F131" i="30"/>
  <c r="M131" i="30"/>
  <c r="G130" i="30"/>
  <c r="L130" i="30"/>
  <c r="F130" i="30"/>
  <c r="M130" i="30"/>
  <c r="G129" i="30"/>
  <c r="L129" i="30"/>
  <c r="F129" i="30"/>
  <c r="M129" i="30"/>
  <c r="G128" i="30"/>
  <c r="L128" i="30"/>
  <c r="F128" i="30"/>
  <c r="M128" i="30"/>
  <c r="F127" i="30"/>
  <c r="M127" i="30"/>
  <c r="G127" i="30"/>
  <c r="L127" i="30"/>
  <c r="G126" i="30"/>
  <c r="L126" i="30"/>
  <c r="F126" i="30"/>
  <c r="M126" i="30"/>
  <c r="F125" i="30"/>
  <c r="M125" i="30"/>
  <c r="N125" i="30" s="1"/>
  <c r="G125" i="30"/>
  <c r="L125" i="30"/>
  <c r="F124" i="30"/>
  <c r="M124" i="30" s="1"/>
  <c r="G124" i="30"/>
  <c r="L124" i="30" s="1"/>
  <c r="G123" i="30"/>
  <c r="L123" i="30"/>
  <c r="F123" i="30"/>
  <c r="M123" i="30"/>
  <c r="N123" i="30" s="1"/>
  <c r="G122" i="30"/>
  <c r="L122" i="30" s="1"/>
  <c r="F122" i="30"/>
  <c r="M122" i="30" s="1"/>
  <c r="N122" i="30" s="1"/>
  <c r="G121" i="30"/>
  <c r="L121" i="30"/>
  <c r="F121" i="30"/>
  <c r="M121" i="30"/>
  <c r="N121" i="30" s="1"/>
  <c r="F120" i="30"/>
  <c r="M120" i="30" s="1"/>
  <c r="G120" i="30"/>
  <c r="L120" i="30" s="1"/>
  <c r="G119" i="30"/>
  <c r="L119" i="30" s="1"/>
  <c r="F119" i="30"/>
  <c r="M119" i="30" s="1"/>
  <c r="N119" i="30" s="1"/>
  <c r="F118" i="30"/>
  <c r="M118" i="30" s="1"/>
  <c r="G118" i="30"/>
  <c r="L118" i="30" s="1"/>
  <c r="G117" i="30"/>
  <c r="L117" i="30"/>
  <c r="F117" i="30"/>
  <c r="M117" i="30"/>
  <c r="N117" i="30" s="1"/>
  <c r="F116" i="30"/>
  <c r="M116" i="30" s="1"/>
  <c r="G116" i="30"/>
  <c r="L116" i="30" s="1"/>
  <c r="G115" i="30"/>
  <c r="L115" i="30" s="1"/>
  <c r="F115" i="30"/>
  <c r="M115" i="30" s="1"/>
  <c r="N115" i="30" s="1"/>
  <c r="G114" i="30"/>
  <c r="L114" i="30" s="1"/>
  <c r="F114" i="30"/>
  <c r="M114" i="30" s="1"/>
  <c r="N114" i="30" s="1"/>
  <c r="G113" i="30"/>
  <c r="L113" i="30" s="1"/>
  <c r="F113" i="30"/>
  <c r="M113" i="30" s="1"/>
  <c r="N113" i="30" s="1"/>
  <c r="G112" i="30"/>
  <c r="L112" i="30" s="1"/>
  <c r="F112" i="30"/>
  <c r="M112" i="30" s="1"/>
  <c r="N112" i="30" s="1"/>
  <c r="G111" i="30"/>
  <c r="L111" i="30" s="1"/>
  <c r="F111" i="30"/>
  <c r="M111" i="30" s="1"/>
  <c r="N111" i="30" s="1"/>
  <c r="G110" i="30"/>
  <c r="L110" i="30" s="1"/>
  <c r="F110" i="30"/>
  <c r="F109" i="30"/>
  <c r="M109" i="30"/>
  <c r="G109" i="30"/>
  <c r="G108" i="30"/>
  <c r="L108" i="30" s="1"/>
  <c r="F108" i="30"/>
  <c r="F107" i="30"/>
  <c r="M107" i="30"/>
  <c r="G107" i="30"/>
  <c r="G106" i="30"/>
  <c r="L106" i="30" s="1"/>
  <c r="F106" i="30"/>
  <c r="F105" i="30"/>
  <c r="M105" i="30"/>
  <c r="G105" i="30"/>
  <c r="G104" i="30"/>
  <c r="L104" i="30" s="1"/>
  <c r="F104" i="30"/>
  <c r="F103" i="30"/>
  <c r="M103" i="30"/>
  <c r="G103" i="30"/>
  <c r="G102" i="30"/>
  <c r="L102" i="30" s="1"/>
  <c r="F102" i="30"/>
  <c r="F101" i="30"/>
  <c r="M101" i="30"/>
  <c r="G101" i="30"/>
  <c r="G100" i="30"/>
  <c r="L100" i="30" s="1"/>
  <c r="F100" i="30"/>
  <c r="F99" i="30"/>
  <c r="M99" i="30"/>
  <c r="G99" i="30"/>
  <c r="G98" i="30"/>
  <c r="L98" i="30" s="1"/>
  <c r="F98" i="30"/>
  <c r="F97" i="30"/>
  <c r="M97" i="30"/>
  <c r="G97" i="30"/>
  <c r="G96" i="30"/>
  <c r="L96" i="30" s="1"/>
  <c r="F96" i="30"/>
  <c r="F95" i="30"/>
  <c r="M95" i="30"/>
  <c r="G95" i="30"/>
  <c r="G94" i="30"/>
  <c r="L94" i="30" s="1"/>
  <c r="F94" i="30"/>
  <c r="F93" i="30"/>
  <c r="M93" i="30"/>
  <c r="G93" i="30"/>
  <c r="G92" i="30"/>
  <c r="L92" i="30" s="1"/>
  <c r="F92" i="30"/>
  <c r="F91" i="30"/>
  <c r="M91" i="30"/>
  <c r="G91" i="30"/>
  <c r="G90" i="30"/>
  <c r="L90" i="30" s="1"/>
  <c r="F90" i="30"/>
  <c r="F89" i="30"/>
  <c r="M89" i="30"/>
  <c r="G89" i="30"/>
  <c r="G88" i="30"/>
  <c r="L88" i="30" s="1"/>
  <c r="F88" i="30"/>
  <c r="F87" i="30"/>
  <c r="M87" i="30"/>
  <c r="G87" i="30"/>
  <c r="G86" i="30"/>
  <c r="L86" i="30" s="1"/>
  <c r="F86" i="30"/>
  <c r="F85" i="30"/>
  <c r="M85" i="30"/>
  <c r="G85" i="30"/>
  <c r="G84" i="30"/>
  <c r="L84" i="30" s="1"/>
  <c r="F84" i="30"/>
  <c r="F83" i="30"/>
  <c r="M83" i="30"/>
  <c r="G83" i="30"/>
  <c r="G82" i="30"/>
  <c r="L82" i="30" s="1"/>
  <c r="F82" i="30"/>
  <c r="F81" i="30"/>
  <c r="M81" i="30"/>
  <c r="G81" i="30"/>
  <c r="G80" i="30"/>
  <c r="L80" i="30" s="1"/>
  <c r="F80" i="30"/>
  <c r="F79" i="30"/>
  <c r="M79" i="30"/>
  <c r="G79" i="30"/>
  <c r="L79" i="30"/>
  <c r="G78" i="30"/>
  <c r="L78" i="30"/>
  <c r="F78" i="30"/>
  <c r="M78" i="30"/>
  <c r="N78" i="30" s="1"/>
  <c r="F77" i="30"/>
  <c r="M77" i="30" s="1"/>
  <c r="N77" i="30" s="1"/>
  <c r="G77" i="30"/>
  <c r="L77" i="30" s="1"/>
  <c r="G76" i="30"/>
  <c r="L76" i="30" s="1"/>
  <c r="F76" i="30"/>
  <c r="M76" i="30" s="1"/>
  <c r="F75" i="30"/>
  <c r="M75" i="30"/>
  <c r="G75" i="30"/>
  <c r="L75" i="30"/>
  <c r="G74" i="30"/>
  <c r="L74" i="30"/>
  <c r="F74" i="30"/>
  <c r="M74" i="30"/>
  <c r="F73" i="30"/>
  <c r="M73" i="30"/>
  <c r="G73" i="30"/>
  <c r="L73" i="30"/>
  <c r="G72" i="30"/>
  <c r="L72" i="30"/>
  <c r="F72" i="30"/>
  <c r="M72" i="30"/>
  <c r="F71" i="30"/>
  <c r="M71" i="30"/>
  <c r="G71" i="30"/>
  <c r="L71" i="30"/>
  <c r="G70" i="30"/>
  <c r="L70" i="30"/>
  <c r="F70" i="30"/>
  <c r="M70" i="30"/>
  <c r="N70" i="30" s="1"/>
  <c r="F69" i="30"/>
  <c r="M69" i="30" s="1"/>
  <c r="N69" i="30" s="1"/>
  <c r="G69" i="30"/>
  <c r="L69" i="30" s="1"/>
  <c r="G68" i="30"/>
  <c r="L68" i="30" s="1"/>
  <c r="F68" i="30"/>
  <c r="M68" i="30" s="1"/>
  <c r="F67" i="30"/>
  <c r="M67" i="30"/>
  <c r="G67" i="30"/>
  <c r="L67" i="30"/>
  <c r="G66" i="30"/>
  <c r="L66" i="30"/>
  <c r="F66" i="30"/>
  <c r="M66" i="30"/>
  <c r="F65" i="30"/>
  <c r="M65" i="30"/>
  <c r="G65" i="30"/>
  <c r="L65" i="30"/>
  <c r="G64" i="30"/>
  <c r="L64" i="30"/>
  <c r="F64" i="30"/>
  <c r="M64" i="30"/>
  <c r="N64" i="30" s="1"/>
  <c r="F63" i="30"/>
  <c r="M63" i="30" s="1"/>
  <c r="G63" i="30"/>
  <c r="L63" i="30" s="1"/>
  <c r="G62" i="30"/>
  <c r="L62" i="30" s="1"/>
  <c r="F62" i="30"/>
  <c r="M62" i="30" s="1"/>
  <c r="F61" i="30"/>
  <c r="M61" i="30"/>
  <c r="G61" i="30"/>
  <c r="L61" i="30"/>
  <c r="G60" i="30"/>
  <c r="L60" i="30"/>
  <c r="F60" i="30"/>
  <c r="M60" i="30"/>
  <c r="N60" i="30" s="1"/>
  <c r="F59" i="30"/>
  <c r="M59" i="30" s="1"/>
  <c r="G59" i="30"/>
  <c r="L59" i="30" s="1"/>
  <c r="G58" i="30"/>
  <c r="L58" i="30" s="1"/>
  <c r="F58" i="30"/>
  <c r="M58" i="30" s="1"/>
  <c r="F57" i="30"/>
  <c r="M57" i="30" s="1"/>
  <c r="N57" i="30" s="1"/>
  <c r="G57" i="30"/>
  <c r="L57" i="30" s="1"/>
  <c r="G56" i="30"/>
  <c r="L56" i="30" s="1"/>
  <c r="F56" i="30"/>
  <c r="M56" i="30" s="1"/>
  <c r="F55" i="30"/>
  <c r="M55" i="30"/>
  <c r="G55" i="30"/>
  <c r="L55" i="30"/>
  <c r="G54" i="30"/>
  <c r="L54" i="30"/>
  <c r="F54" i="30"/>
  <c r="M54" i="30"/>
  <c r="N54" i="30" s="1"/>
  <c r="F53" i="30"/>
  <c r="M53" i="30" s="1"/>
  <c r="N53" i="30" s="1"/>
  <c r="G53" i="30"/>
  <c r="L53" i="30" s="1"/>
  <c r="G52" i="30"/>
  <c r="L52" i="30" s="1"/>
  <c r="F52" i="30"/>
  <c r="M52" i="30" s="1"/>
  <c r="G51" i="30"/>
  <c r="L51" i="30"/>
  <c r="F51" i="30"/>
  <c r="M51" i="30"/>
  <c r="F50" i="30"/>
  <c r="M50" i="30"/>
  <c r="G50" i="30"/>
  <c r="L50" i="30"/>
  <c r="G49" i="30"/>
  <c r="L49" i="30"/>
  <c r="F49" i="30"/>
  <c r="M49" i="30"/>
  <c r="G48" i="30"/>
  <c r="L48" i="30"/>
  <c r="F48" i="30"/>
  <c r="M48" i="30"/>
  <c r="F47" i="30"/>
  <c r="M47" i="30"/>
  <c r="N47" i="30" s="1"/>
  <c r="G47" i="30"/>
  <c r="L47" i="30"/>
  <c r="G46" i="30"/>
  <c r="L46" i="30" s="1"/>
  <c r="F46" i="30"/>
  <c r="M46" i="30" s="1"/>
  <c r="F45" i="30"/>
  <c r="M45" i="30" s="1"/>
  <c r="N45" i="30" s="1"/>
  <c r="G45" i="30"/>
  <c r="L45" i="30" s="1"/>
  <c r="G44" i="30"/>
  <c r="L44" i="30"/>
  <c r="F44" i="30"/>
  <c r="M44" i="30"/>
  <c r="F43" i="30"/>
  <c r="M43" i="30"/>
  <c r="G43" i="30"/>
  <c r="L43" i="30"/>
  <c r="G42" i="30"/>
  <c r="L42" i="30"/>
  <c r="F42" i="30"/>
  <c r="M42" i="30"/>
  <c r="F41" i="30"/>
  <c r="M41" i="30"/>
  <c r="G41" i="30"/>
  <c r="L41" i="30"/>
  <c r="G40" i="30"/>
  <c r="L40" i="30"/>
  <c r="F40" i="30"/>
  <c r="M40" i="30"/>
  <c r="F39" i="30"/>
  <c r="M39" i="30"/>
  <c r="G39" i="30"/>
  <c r="L39" i="30"/>
  <c r="G38" i="30"/>
  <c r="L38" i="30"/>
  <c r="F38" i="30"/>
  <c r="M38" i="30"/>
  <c r="N38" i="30" s="1"/>
  <c r="F37" i="30"/>
  <c r="M37" i="30" s="1"/>
  <c r="N37" i="30" s="1"/>
  <c r="G37" i="30"/>
  <c r="L37" i="30" s="1"/>
  <c r="G36" i="30"/>
  <c r="L36" i="30" s="1"/>
  <c r="F36" i="30"/>
  <c r="M36" i="30" s="1"/>
  <c r="F35" i="30"/>
  <c r="M35" i="30"/>
  <c r="G35" i="30"/>
  <c r="L35" i="30"/>
  <c r="G34" i="30"/>
  <c r="L34" i="30"/>
  <c r="F34" i="30"/>
  <c r="M34" i="30"/>
  <c r="N34" i="30" s="1"/>
  <c r="F33" i="30"/>
  <c r="M33" i="30" s="1"/>
  <c r="N33" i="30" s="1"/>
  <c r="G33" i="30"/>
  <c r="L33" i="30" s="1"/>
  <c r="G32" i="30"/>
  <c r="L32" i="30" s="1"/>
  <c r="F32" i="30"/>
  <c r="M32" i="30" s="1"/>
  <c r="F31" i="30"/>
  <c r="M31" i="30" s="1"/>
  <c r="N31" i="30" s="1"/>
  <c r="G31" i="30"/>
  <c r="L31" i="30" s="1"/>
  <c r="G30" i="30"/>
  <c r="L30" i="30" s="1"/>
  <c r="F30" i="30"/>
  <c r="M30" i="30" s="1"/>
  <c r="F29" i="30"/>
  <c r="M29" i="30" s="1"/>
  <c r="N29" i="30" s="1"/>
  <c r="G29" i="30"/>
  <c r="L29" i="30" s="1"/>
  <c r="G28" i="30"/>
  <c r="L28" i="30" s="1"/>
  <c r="F28" i="30"/>
  <c r="M28" i="30" s="1"/>
  <c r="F27" i="30"/>
  <c r="M27" i="30" s="1"/>
  <c r="N27" i="30" s="1"/>
  <c r="G27" i="30"/>
  <c r="L27" i="30" s="1"/>
  <c r="G26" i="30"/>
  <c r="L26" i="30" s="1"/>
  <c r="F26" i="30"/>
  <c r="M26" i="30" s="1"/>
  <c r="F25" i="30"/>
  <c r="M25" i="30" s="1"/>
  <c r="N25" i="30" s="1"/>
  <c r="G25" i="30"/>
  <c r="L25" i="30" s="1"/>
  <c r="G24" i="30"/>
  <c r="L24" i="30"/>
  <c r="F24" i="30"/>
  <c r="M24" i="30"/>
  <c r="F23" i="30"/>
  <c r="M23" i="30"/>
  <c r="G23" i="30"/>
  <c r="L23" i="30"/>
  <c r="G22" i="30"/>
  <c r="L22" i="30"/>
  <c r="F22" i="30"/>
  <c r="M22" i="30"/>
  <c r="F21" i="30"/>
  <c r="M21" i="30"/>
  <c r="G21" i="30"/>
  <c r="L21" i="30"/>
  <c r="G20" i="30"/>
  <c r="L20" i="30"/>
  <c r="F20" i="30"/>
  <c r="M20" i="30"/>
  <c r="F19" i="30"/>
  <c r="M19" i="30"/>
  <c r="N19" i="30" s="1"/>
  <c r="G19" i="30"/>
  <c r="L19" i="30"/>
  <c r="G18" i="30"/>
  <c r="L18" i="30" s="1"/>
  <c r="F18" i="30"/>
  <c r="M18" i="30" s="1"/>
  <c r="F17" i="30"/>
  <c r="M17" i="30" s="1"/>
  <c r="N17" i="30" s="1"/>
  <c r="G17" i="30"/>
  <c r="L17" i="30" s="1"/>
  <c r="G16" i="30"/>
  <c r="L16" i="30" s="1"/>
  <c r="F16" i="30"/>
  <c r="M16" i="30" s="1"/>
  <c r="F15" i="30"/>
  <c r="M15" i="30" s="1"/>
  <c r="N15" i="30" s="1"/>
  <c r="G15" i="30"/>
  <c r="L15" i="30" s="1"/>
  <c r="G14" i="30"/>
  <c r="L14" i="30" s="1"/>
  <c r="F14" i="30"/>
  <c r="M14" i="30" s="1"/>
  <c r="F13" i="30"/>
  <c r="M13" i="30" s="1"/>
  <c r="N13" i="30" s="1"/>
  <c r="G13" i="30"/>
  <c r="L13" i="30" s="1"/>
  <c r="G12" i="30"/>
  <c r="L12" i="30" s="1"/>
  <c r="F12" i="30"/>
  <c r="M12" i="30" s="1"/>
  <c r="F11" i="30"/>
  <c r="M11" i="30" s="1"/>
  <c r="N11" i="30" s="1"/>
  <c r="G11" i="30"/>
  <c r="L11" i="30" s="1"/>
  <c r="G10" i="30"/>
  <c r="L10" i="30" s="1"/>
  <c r="F10" i="30"/>
  <c r="M10" i="30" s="1"/>
  <c r="F9" i="30"/>
  <c r="M9" i="30" s="1"/>
  <c r="N9" i="30" s="1"/>
  <c r="G9" i="30"/>
  <c r="L9" i="30" s="1"/>
  <c r="G8" i="30"/>
  <c r="L8" i="30" s="1"/>
  <c r="F8" i="30"/>
  <c r="M8" i="30" s="1"/>
  <c r="F7" i="30"/>
  <c r="M7" i="30" s="1"/>
  <c r="N7" i="30" s="1"/>
  <c r="G7" i="30"/>
  <c r="L7" i="30" s="1"/>
  <c r="G6" i="30"/>
  <c r="L6" i="30" s="1"/>
  <c r="F6" i="30"/>
  <c r="M6" i="30" s="1"/>
  <c r="F5" i="30"/>
  <c r="M5" i="30" s="1"/>
  <c r="N5" i="30" s="1"/>
  <c r="G5" i="30"/>
  <c r="L5" i="30" s="1"/>
  <c r="G4" i="30"/>
  <c r="L4" i="30" s="1"/>
  <c r="F4" i="30"/>
  <c r="M4" i="30" s="1"/>
  <c r="F3" i="30"/>
  <c r="M3" i="30" s="1"/>
  <c r="N3" i="30" s="1"/>
  <c r="G3" i="30"/>
  <c r="L3" i="30" s="1"/>
  <c r="O80" i="20"/>
  <c r="O35" i="20"/>
  <c r="O39" i="20"/>
  <c r="O34" i="20"/>
  <c r="O47" i="20"/>
  <c r="O48" i="20"/>
  <c r="O40" i="20"/>
  <c r="O36" i="20"/>
  <c r="O23" i="20"/>
  <c r="O4" i="20"/>
  <c r="O3" i="20"/>
  <c r="O76" i="20"/>
  <c r="O66" i="20"/>
  <c r="O69" i="20"/>
  <c r="O28" i="20"/>
  <c r="O31" i="20"/>
  <c r="O30" i="20"/>
  <c r="O65" i="20"/>
  <c r="O64" i="20"/>
  <c r="O77" i="20"/>
  <c r="O70" i="20"/>
  <c r="O33" i="20"/>
  <c r="O37" i="20"/>
  <c r="O32" i="20"/>
  <c r="O38" i="20"/>
  <c r="O82" i="20"/>
  <c r="O104" i="20"/>
  <c r="O45" i="20"/>
  <c r="L112" i="20"/>
  <c r="L113" i="20"/>
  <c r="L99" i="20"/>
  <c r="L8" i="20"/>
  <c r="L115" i="20"/>
  <c r="L109" i="20"/>
  <c r="L106" i="20"/>
  <c r="L107" i="20"/>
  <c r="L105" i="20"/>
  <c r="L108" i="20"/>
  <c r="L88" i="20"/>
  <c r="L93" i="20"/>
  <c r="L63" i="20"/>
  <c r="L62" i="20"/>
  <c r="L96" i="20"/>
  <c r="L97" i="20"/>
  <c r="L128" i="20"/>
  <c r="L42" i="20"/>
  <c r="L111" i="20"/>
  <c r="L46" i="20"/>
  <c r="L52" i="20"/>
  <c r="L49" i="20"/>
  <c r="L114" i="20"/>
  <c r="L12" i="20"/>
  <c r="L92" i="20"/>
  <c r="L21" i="20"/>
  <c r="L43" i="20"/>
  <c r="L22" i="20"/>
  <c r="L72" i="20"/>
  <c r="L16" i="20"/>
  <c r="L17" i="20"/>
  <c r="L18" i="20"/>
  <c r="L15" i="20"/>
  <c r="L24" i="20"/>
  <c r="L27" i="20"/>
  <c r="L25" i="20"/>
  <c r="L26" i="20"/>
  <c r="L94" i="20"/>
  <c r="L102" i="20"/>
  <c r="L78" i="20"/>
  <c r="L58" i="20"/>
  <c r="L67" i="20"/>
  <c r="L5" i="20"/>
  <c r="L29" i="20"/>
  <c r="L79" i="20"/>
  <c r="L20" i="20"/>
  <c r="L57" i="20"/>
  <c r="L81" i="20"/>
  <c r="L129" i="20"/>
  <c r="L130" i="20"/>
  <c r="L14" i="20"/>
  <c r="L13" i="20"/>
  <c r="L10" i="20"/>
  <c r="L9" i="20"/>
  <c r="L53" i="20"/>
  <c r="L51" i="20"/>
  <c r="L50" i="20"/>
  <c r="L90" i="20"/>
  <c r="L136" i="20"/>
  <c r="L135" i="20"/>
  <c r="L6" i="20"/>
  <c r="L7" i="20"/>
  <c r="L71" i="20"/>
  <c r="L126" i="20"/>
  <c r="L121" i="20"/>
  <c r="L122" i="20"/>
  <c r="L123" i="20"/>
  <c r="L124" i="20"/>
  <c r="L98" i="20"/>
  <c r="L61" i="20"/>
  <c r="L116" i="20"/>
  <c r="L125" i="20"/>
  <c r="L120" i="20"/>
  <c r="L118" i="20"/>
  <c r="L119" i="20"/>
  <c r="L117" i="20"/>
  <c r="L75" i="20"/>
  <c r="L60" i="20"/>
  <c r="L84" i="20"/>
  <c r="L89" i="20"/>
  <c r="L103" i="20"/>
  <c r="L59" i="20"/>
  <c r="L138" i="20"/>
  <c r="L83" i="20"/>
  <c r="L86" i="20"/>
  <c r="L87" i="20"/>
  <c r="L85" i="20"/>
  <c r="L73" i="20"/>
  <c r="L41" i="20"/>
  <c r="L19" i="20"/>
  <c r="L134" i="20"/>
  <c r="L133" i="20"/>
  <c r="L132" i="20"/>
  <c r="L137" i="20"/>
  <c r="L91" i="20"/>
  <c r="L127" i="20"/>
  <c r="L100" i="20"/>
  <c r="L101" i="20"/>
  <c r="L95" i="20"/>
  <c r="L110" i="20"/>
  <c r="L11" i="20"/>
  <c r="L54" i="20"/>
  <c r="L131" i="20"/>
  <c r="K112" i="20"/>
  <c r="K113" i="20"/>
  <c r="K99" i="20"/>
  <c r="K8" i="20"/>
  <c r="K115" i="20"/>
  <c r="K109" i="20"/>
  <c r="K106" i="20"/>
  <c r="K107" i="20"/>
  <c r="K105" i="20"/>
  <c r="K108" i="20"/>
  <c r="K88" i="20"/>
  <c r="K93" i="20"/>
  <c r="K63" i="20"/>
  <c r="K62" i="20"/>
  <c r="K96" i="20"/>
  <c r="K97" i="20"/>
  <c r="K128" i="20"/>
  <c r="K42" i="20"/>
  <c r="K111" i="20"/>
  <c r="K46" i="20"/>
  <c r="K52" i="20"/>
  <c r="K49" i="20"/>
  <c r="K114" i="20"/>
  <c r="K12" i="20"/>
  <c r="K92" i="20"/>
  <c r="K21" i="20"/>
  <c r="K43" i="20"/>
  <c r="K22" i="20"/>
  <c r="K72" i="20"/>
  <c r="K16" i="20"/>
  <c r="K17" i="20"/>
  <c r="K18" i="20"/>
  <c r="K15" i="20"/>
  <c r="K24" i="20"/>
  <c r="K27" i="20"/>
  <c r="K25" i="20"/>
  <c r="K26" i="20"/>
  <c r="K94" i="20"/>
  <c r="K102" i="20"/>
  <c r="K78" i="20"/>
  <c r="K58" i="20"/>
  <c r="K67" i="20"/>
  <c r="K5" i="20"/>
  <c r="K29" i="20"/>
  <c r="K79" i="20"/>
  <c r="K20" i="20"/>
  <c r="K57" i="20"/>
  <c r="K81" i="20"/>
  <c r="K129" i="20"/>
  <c r="K130" i="20"/>
  <c r="K14" i="20"/>
  <c r="K13" i="20"/>
  <c r="K10" i="20"/>
  <c r="K9" i="20"/>
  <c r="K53" i="20"/>
  <c r="K51" i="20"/>
  <c r="K50" i="20"/>
  <c r="K90" i="20"/>
  <c r="K136" i="20"/>
  <c r="K135" i="20"/>
  <c r="K6" i="20"/>
  <c r="K7" i="20"/>
  <c r="K71" i="20"/>
  <c r="K126" i="20"/>
  <c r="K121" i="20"/>
  <c r="K122" i="20"/>
  <c r="K123" i="20"/>
  <c r="K124" i="20"/>
  <c r="K98" i="20"/>
  <c r="K61" i="20"/>
  <c r="K116" i="20"/>
  <c r="K125" i="20"/>
  <c r="K120" i="20"/>
  <c r="K118" i="20"/>
  <c r="K119" i="20"/>
  <c r="K117" i="20"/>
  <c r="K75" i="20"/>
  <c r="K60" i="20"/>
  <c r="K84" i="20"/>
  <c r="K89" i="20"/>
  <c r="K103" i="20"/>
  <c r="K59" i="20"/>
  <c r="K138" i="20"/>
  <c r="K83" i="20"/>
  <c r="K86" i="20"/>
  <c r="K87" i="20"/>
  <c r="K85" i="20"/>
  <c r="K73" i="20"/>
  <c r="K41" i="20"/>
  <c r="K19" i="20"/>
  <c r="K134" i="20"/>
  <c r="K133" i="20"/>
  <c r="K132" i="20"/>
  <c r="K137" i="20"/>
  <c r="K91" i="20"/>
  <c r="K127" i="20"/>
  <c r="K100" i="20"/>
  <c r="K101" i="20"/>
  <c r="K95" i="20"/>
  <c r="K110" i="20"/>
  <c r="K11" i="20"/>
  <c r="K54" i="20"/>
  <c r="K131" i="20"/>
  <c r="I112" i="20"/>
  <c r="I113" i="20"/>
  <c r="I99" i="20"/>
  <c r="I8" i="20"/>
  <c r="I115" i="20"/>
  <c r="I109" i="20"/>
  <c r="I106" i="20"/>
  <c r="I107" i="20"/>
  <c r="I105" i="20"/>
  <c r="I108" i="20"/>
  <c r="I88" i="20"/>
  <c r="I93" i="20"/>
  <c r="I63" i="20"/>
  <c r="I62" i="20"/>
  <c r="I96" i="20"/>
  <c r="I97" i="20"/>
  <c r="I128" i="20"/>
  <c r="I42" i="20"/>
  <c r="I111" i="20"/>
  <c r="I46" i="20"/>
  <c r="I52" i="20"/>
  <c r="I49" i="20"/>
  <c r="I114" i="20"/>
  <c r="I12" i="20"/>
  <c r="I92" i="20"/>
  <c r="I21" i="20"/>
  <c r="I43" i="20"/>
  <c r="I22" i="20"/>
  <c r="I72" i="20"/>
  <c r="I16" i="20"/>
  <c r="I17" i="20"/>
  <c r="I18" i="20"/>
  <c r="I15" i="20"/>
  <c r="I24" i="20"/>
  <c r="I27" i="20"/>
  <c r="I25" i="20"/>
  <c r="I26" i="20"/>
  <c r="I94" i="20"/>
  <c r="I102" i="20"/>
  <c r="I78" i="20"/>
  <c r="I58" i="20"/>
  <c r="I67" i="20"/>
  <c r="I5" i="20"/>
  <c r="I29" i="20"/>
  <c r="I79" i="20"/>
  <c r="I20" i="20"/>
  <c r="I57" i="20"/>
  <c r="I81" i="20"/>
  <c r="I129" i="20"/>
  <c r="I130" i="20"/>
  <c r="I14" i="20"/>
  <c r="I13" i="20"/>
  <c r="I10" i="20"/>
  <c r="I9" i="20"/>
  <c r="I53" i="20"/>
  <c r="I51" i="20"/>
  <c r="I50" i="20"/>
  <c r="I90" i="20"/>
  <c r="I136" i="20"/>
  <c r="I135" i="20"/>
  <c r="I6" i="20"/>
  <c r="I7" i="20"/>
  <c r="I71" i="20"/>
  <c r="I126" i="20"/>
  <c r="I121" i="20"/>
  <c r="I122" i="20"/>
  <c r="I123" i="20"/>
  <c r="I124" i="20"/>
  <c r="I98" i="20"/>
  <c r="I61" i="20"/>
  <c r="I116" i="20"/>
  <c r="I125" i="20"/>
  <c r="I120" i="20"/>
  <c r="I118" i="20"/>
  <c r="I119" i="20"/>
  <c r="I117" i="20"/>
  <c r="I75" i="20"/>
  <c r="I60" i="20"/>
  <c r="I84" i="20"/>
  <c r="H112" i="20"/>
  <c r="H113" i="20"/>
  <c r="H99" i="20"/>
  <c r="H8" i="20"/>
  <c r="H115" i="20"/>
  <c r="H109" i="20"/>
  <c r="H106" i="20"/>
  <c r="H107" i="20"/>
  <c r="H105" i="20"/>
  <c r="H108" i="20"/>
  <c r="H88" i="20"/>
  <c r="H93" i="20"/>
  <c r="H63" i="20"/>
  <c r="H62" i="20"/>
  <c r="H96" i="20"/>
  <c r="H97" i="20"/>
  <c r="H128" i="20"/>
  <c r="H42" i="20"/>
  <c r="H111" i="20"/>
  <c r="H46" i="20"/>
  <c r="H52" i="20"/>
  <c r="H49" i="20"/>
  <c r="H114" i="20"/>
  <c r="H12" i="20"/>
  <c r="H92" i="20"/>
  <c r="H21" i="20"/>
  <c r="H43" i="20"/>
  <c r="H22" i="20"/>
  <c r="H72" i="20"/>
  <c r="H16" i="20"/>
  <c r="H17" i="20"/>
  <c r="H18" i="20"/>
  <c r="H15" i="20"/>
  <c r="H24" i="20"/>
  <c r="H27" i="20"/>
  <c r="H25" i="20"/>
  <c r="H26" i="20"/>
  <c r="H94" i="20"/>
  <c r="H102" i="20"/>
  <c r="H78" i="20"/>
  <c r="H58" i="20"/>
  <c r="H67" i="20"/>
  <c r="H5" i="20"/>
  <c r="H29" i="20"/>
  <c r="H79" i="20"/>
  <c r="H20" i="20"/>
  <c r="H57" i="20"/>
  <c r="H81" i="20"/>
  <c r="H129" i="20"/>
  <c r="H130" i="20"/>
  <c r="H14" i="20"/>
  <c r="H13" i="20"/>
  <c r="H10" i="20"/>
  <c r="H9" i="20"/>
  <c r="H53" i="20"/>
  <c r="H51" i="20"/>
  <c r="H50" i="20"/>
  <c r="H90" i="20"/>
  <c r="H136" i="20"/>
  <c r="H135" i="20"/>
  <c r="H6" i="20"/>
  <c r="H7" i="20"/>
  <c r="H71" i="20"/>
  <c r="H126" i="20"/>
  <c r="H121" i="20"/>
  <c r="H122" i="20"/>
  <c r="H123" i="20"/>
  <c r="H124" i="20"/>
  <c r="H98" i="20"/>
  <c r="H61" i="20"/>
  <c r="H116" i="20"/>
  <c r="H125" i="20"/>
  <c r="H120" i="20"/>
  <c r="H118" i="20"/>
  <c r="H119" i="20"/>
  <c r="H117" i="20"/>
  <c r="H75" i="20"/>
  <c r="H60" i="20"/>
  <c r="H84" i="20"/>
  <c r="H89" i="20"/>
  <c r="H103" i="20"/>
  <c r="H59" i="20"/>
  <c r="H138" i="20"/>
  <c r="H83" i="20"/>
  <c r="H86" i="20"/>
  <c r="H87" i="20"/>
  <c r="H85" i="20"/>
  <c r="H73" i="20"/>
  <c r="H41" i="20"/>
  <c r="H19" i="20"/>
  <c r="H134" i="20"/>
  <c r="H133" i="20"/>
  <c r="H132" i="20"/>
  <c r="H137" i="20"/>
  <c r="H91" i="20"/>
  <c r="H127" i="20"/>
  <c r="H100" i="20"/>
  <c r="H101" i="20"/>
  <c r="H95" i="20"/>
  <c r="H110" i="20"/>
  <c r="H11" i="20"/>
  <c r="H54" i="20"/>
  <c r="H131" i="20"/>
  <c r="L44" i="20"/>
  <c r="K44" i="20"/>
  <c r="O55" i="20"/>
  <c r="O68" i="20"/>
  <c r="O56" i="20"/>
  <c r="O74" i="20"/>
  <c r="G84" i="29"/>
  <c r="L84" i="29"/>
  <c r="F84" i="29"/>
  <c r="F83" i="29"/>
  <c r="M83" i="29" s="1"/>
  <c r="G83" i="29"/>
  <c r="G82" i="29"/>
  <c r="L82" i="29"/>
  <c r="F82" i="29"/>
  <c r="F81" i="29"/>
  <c r="M81" i="29" s="1"/>
  <c r="G81" i="29"/>
  <c r="G80" i="29"/>
  <c r="L80" i="29"/>
  <c r="F80" i="29"/>
  <c r="F79" i="29"/>
  <c r="M79" i="29" s="1"/>
  <c r="G79" i="29"/>
  <c r="G78" i="29"/>
  <c r="L78" i="29"/>
  <c r="F78" i="29"/>
  <c r="F77" i="29"/>
  <c r="M77" i="29" s="1"/>
  <c r="G77" i="29"/>
  <c r="G76" i="29"/>
  <c r="L76" i="29"/>
  <c r="F76" i="29"/>
  <c r="F75" i="29"/>
  <c r="M75" i="29" s="1"/>
  <c r="G75" i="29"/>
  <c r="G74" i="29"/>
  <c r="L74" i="29"/>
  <c r="F74" i="29"/>
  <c r="F73" i="29"/>
  <c r="M73" i="29" s="1"/>
  <c r="G73" i="29"/>
  <c r="G72" i="29"/>
  <c r="L72" i="29"/>
  <c r="F72" i="29"/>
  <c r="F71" i="29"/>
  <c r="M71" i="29" s="1"/>
  <c r="G71" i="29"/>
  <c r="G70" i="29"/>
  <c r="L70" i="29"/>
  <c r="F70" i="29"/>
  <c r="F69" i="29"/>
  <c r="M69" i="29" s="1"/>
  <c r="G69" i="29"/>
  <c r="G68" i="29"/>
  <c r="L68" i="29"/>
  <c r="F68" i="29"/>
  <c r="F67" i="29"/>
  <c r="M67" i="29" s="1"/>
  <c r="G67" i="29"/>
  <c r="G66" i="29"/>
  <c r="L66" i="29"/>
  <c r="F66" i="29"/>
  <c r="F65" i="29"/>
  <c r="M65" i="29" s="1"/>
  <c r="G65" i="29"/>
  <c r="G64" i="29"/>
  <c r="L64" i="29"/>
  <c r="F64" i="29"/>
  <c r="F63" i="29"/>
  <c r="M63" i="29" s="1"/>
  <c r="G63" i="29"/>
  <c r="G62" i="29"/>
  <c r="L62" i="29"/>
  <c r="F62" i="29"/>
  <c r="F61" i="29"/>
  <c r="M61" i="29" s="1"/>
  <c r="G61" i="29"/>
  <c r="G60" i="29"/>
  <c r="L60" i="29"/>
  <c r="F60" i="29"/>
  <c r="F59" i="29"/>
  <c r="M59" i="29" s="1"/>
  <c r="G59" i="29"/>
  <c r="G58" i="29"/>
  <c r="L58" i="29"/>
  <c r="F58" i="29"/>
  <c r="F57" i="29"/>
  <c r="M57" i="29" s="1"/>
  <c r="G57" i="29"/>
  <c r="G56" i="29"/>
  <c r="L56" i="29"/>
  <c r="F56" i="29"/>
  <c r="F55" i="29"/>
  <c r="M55" i="29" s="1"/>
  <c r="G55" i="29"/>
  <c r="G54" i="29"/>
  <c r="L54" i="29"/>
  <c r="F54" i="29"/>
  <c r="F53" i="29"/>
  <c r="M53" i="29" s="1"/>
  <c r="G53" i="29"/>
  <c r="G52" i="29"/>
  <c r="L52" i="29"/>
  <c r="F52" i="29"/>
  <c r="F51" i="29"/>
  <c r="M51" i="29" s="1"/>
  <c r="G51" i="29"/>
  <c r="G50" i="29"/>
  <c r="L50" i="29"/>
  <c r="F50" i="29"/>
  <c r="F49" i="29"/>
  <c r="M49" i="29" s="1"/>
  <c r="G49" i="29"/>
  <c r="G48" i="29"/>
  <c r="L48" i="29"/>
  <c r="F48" i="29"/>
  <c r="F47" i="29"/>
  <c r="M47" i="29" s="1"/>
  <c r="G47" i="29"/>
  <c r="G46" i="29"/>
  <c r="L46" i="29"/>
  <c r="F46" i="29"/>
  <c r="F45" i="29"/>
  <c r="M45" i="29" s="1"/>
  <c r="G45" i="29"/>
  <c r="G44" i="29"/>
  <c r="L44" i="29"/>
  <c r="F44" i="29"/>
  <c r="F43" i="29"/>
  <c r="M43" i="29" s="1"/>
  <c r="G43" i="29"/>
  <c r="G42" i="29"/>
  <c r="L42" i="29"/>
  <c r="F42" i="29"/>
  <c r="F41" i="29"/>
  <c r="M41" i="29" s="1"/>
  <c r="G41" i="29"/>
  <c r="G40" i="29"/>
  <c r="L40" i="29"/>
  <c r="F40" i="29"/>
  <c r="F39" i="29"/>
  <c r="M39" i="29" s="1"/>
  <c r="G39" i="29"/>
  <c r="G38" i="29"/>
  <c r="L38" i="29"/>
  <c r="F38" i="29"/>
  <c r="F37" i="29"/>
  <c r="M37" i="29" s="1"/>
  <c r="G37" i="29"/>
  <c r="G36" i="29"/>
  <c r="L36" i="29"/>
  <c r="F36" i="29"/>
  <c r="F35" i="29"/>
  <c r="M35" i="29" s="1"/>
  <c r="G35" i="29"/>
  <c r="G34" i="29"/>
  <c r="L34" i="29"/>
  <c r="F34" i="29"/>
  <c r="F33" i="29"/>
  <c r="M33" i="29" s="1"/>
  <c r="G33" i="29"/>
  <c r="G32" i="29"/>
  <c r="L32" i="29"/>
  <c r="F32" i="29"/>
  <c r="F31" i="29"/>
  <c r="M31" i="29" s="1"/>
  <c r="G31" i="29"/>
  <c r="G30" i="29"/>
  <c r="L30" i="29"/>
  <c r="F30" i="29"/>
  <c r="F29" i="29"/>
  <c r="M29" i="29" s="1"/>
  <c r="G29" i="29"/>
  <c r="G28" i="29"/>
  <c r="L28" i="29"/>
  <c r="F28" i="29"/>
  <c r="G27" i="29"/>
  <c r="L27" i="29" s="1"/>
  <c r="F27" i="29"/>
  <c r="M27" i="29" s="1"/>
  <c r="N27" i="29" s="1"/>
  <c r="F26" i="29"/>
  <c r="M26" i="29"/>
  <c r="G26" i="29"/>
  <c r="L26" i="29"/>
  <c r="G25" i="29"/>
  <c r="L25" i="29"/>
  <c r="F25" i="29"/>
  <c r="M25" i="29"/>
  <c r="F24" i="29"/>
  <c r="M24" i="29"/>
  <c r="N24" i="29" s="1"/>
  <c r="G24" i="29"/>
  <c r="L24" i="29"/>
  <c r="G23" i="29"/>
  <c r="L23" i="29"/>
  <c r="F23" i="29"/>
  <c r="M23" i="29"/>
  <c r="N23" i="29" s="1"/>
  <c r="F22" i="29"/>
  <c r="M22" i="29"/>
  <c r="G22" i="29"/>
  <c r="L22" i="29"/>
  <c r="G21" i="29"/>
  <c r="L21" i="29"/>
  <c r="F21" i="29"/>
  <c r="M21" i="29"/>
  <c r="F20" i="29"/>
  <c r="M20" i="29"/>
  <c r="N20" i="29" s="1"/>
  <c r="G20" i="29"/>
  <c r="L20" i="29"/>
  <c r="G19" i="29"/>
  <c r="L19" i="29"/>
  <c r="F19" i="29"/>
  <c r="M19" i="29"/>
  <c r="N19" i="29" s="1"/>
  <c r="F18" i="29"/>
  <c r="M18" i="29"/>
  <c r="G18" i="29"/>
  <c r="L18" i="29"/>
  <c r="G17" i="29"/>
  <c r="L17" i="29"/>
  <c r="F17" i="29"/>
  <c r="M17" i="29"/>
  <c r="F16" i="29"/>
  <c r="M16" i="29"/>
  <c r="N16" i="29" s="1"/>
  <c r="G16" i="29"/>
  <c r="L16" i="29"/>
  <c r="G15" i="29"/>
  <c r="L15" i="29"/>
  <c r="F15" i="29"/>
  <c r="M15" i="29"/>
  <c r="N15" i="29" s="1"/>
  <c r="F14" i="29"/>
  <c r="M14" i="29"/>
  <c r="G14" i="29"/>
  <c r="L14" i="29"/>
  <c r="G13" i="29"/>
  <c r="L13" i="29"/>
  <c r="F13" i="29"/>
  <c r="M13" i="29"/>
  <c r="F12" i="29"/>
  <c r="M12" i="29"/>
  <c r="N12" i="29" s="1"/>
  <c r="G12" i="29"/>
  <c r="L12" i="29"/>
  <c r="G11" i="29"/>
  <c r="L11" i="29"/>
  <c r="F11" i="29"/>
  <c r="M11" i="29"/>
  <c r="N11" i="29" s="1"/>
  <c r="F10" i="29"/>
  <c r="M10" i="29" s="1"/>
  <c r="G10" i="29"/>
  <c r="L10" i="29" s="1"/>
  <c r="G9" i="29"/>
  <c r="L9" i="29" s="1"/>
  <c r="F9" i="29"/>
  <c r="M9" i="29" s="1"/>
  <c r="N9" i="29" s="1"/>
  <c r="F8" i="29"/>
  <c r="M8" i="29" s="1"/>
  <c r="G8" i="29"/>
  <c r="L8" i="29" s="1"/>
  <c r="G7" i="29"/>
  <c r="L7" i="29" s="1"/>
  <c r="F7" i="29"/>
  <c r="M7" i="29" s="1"/>
  <c r="N7" i="29" s="1"/>
  <c r="F6" i="29"/>
  <c r="M6" i="29"/>
  <c r="G6" i="29"/>
  <c r="L6" i="29"/>
  <c r="G5" i="29"/>
  <c r="L5" i="29"/>
  <c r="F5" i="29"/>
  <c r="M5" i="29"/>
  <c r="N5" i="29" s="1"/>
  <c r="F4" i="29"/>
  <c r="M4" i="29" s="1"/>
  <c r="G4" i="29"/>
  <c r="L4" i="29" s="1"/>
  <c r="G3" i="29"/>
  <c r="L3" i="29" s="1"/>
  <c r="F3" i="29"/>
  <c r="M3" i="29" s="1"/>
  <c r="N3" i="29" s="1"/>
  <c r="G317" i="25"/>
  <c r="F317" i="25"/>
  <c r="G316" i="25"/>
  <c r="F316" i="25"/>
  <c r="G315" i="25"/>
  <c r="F315" i="25"/>
  <c r="G314" i="25"/>
  <c r="F314" i="25"/>
  <c r="G313" i="25"/>
  <c r="F313" i="25"/>
  <c r="G312" i="25"/>
  <c r="F312" i="25"/>
  <c r="G311" i="25"/>
  <c r="F311" i="25"/>
  <c r="G310" i="25"/>
  <c r="F310" i="25"/>
  <c r="G309" i="25"/>
  <c r="F309" i="25"/>
  <c r="G308" i="25"/>
  <c r="F308" i="25"/>
  <c r="G307" i="25"/>
  <c r="F307" i="25"/>
  <c r="G306" i="25"/>
  <c r="F306" i="25"/>
  <c r="G305" i="25"/>
  <c r="F305" i="25"/>
  <c r="G304" i="25"/>
  <c r="F304" i="25"/>
  <c r="G303" i="25"/>
  <c r="F303" i="25"/>
  <c r="G302" i="25"/>
  <c r="F302" i="25"/>
  <c r="G301" i="25"/>
  <c r="F301" i="25"/>
  <c r="G300" i="25"/>
  <c r="F300" i="25"/>
  <c r="G299" i="25"/>
  <c r="F299" i="25"/>
  <c r="G298" i="25"/>
  <c r="F298" i="25"/>
  <c r="G297" i="25"/>
  <c r="F297" i="25"/>
  <c r="G296" i="25"/>
  <c r="F296" i="25"/>
  <c r="G295" i="25"/>
  <c r="F295" i="25"/>
  <c r="G294" i="25"/>
  <c r="F294" i="25"/>
  <c r="G293" i="25"/>
  <c r="F293" i="25"/>
  <c r="G292" i="25"/>
  <c r="L292" i="25" s="1"/>
  <c r="F292" i="25"/>
  <c r="G291" i="25"/>
  <c r="F291" i="25"/>
  <c r="G290" i="25"/>
  <c r="F290" i="25"/>
  <c r="G289" i="25"/>
  <c r="F289" i="25"/>
  <c r="G288" i="25"/>
  <c r="F288" i="25"/>
  <c r="G287" i="25"/>
  <c r="F287" i="25"/>
  <c r="G286" i="25"/>
  <c r="F286" i="25"/>
  <c r="G285" i="25"/>
  <c r="F285" i="25"/>
  <c r="G284" i="25"/>
  <c r="F284" i="25"/>
  <c r="G283" i="25"/>
  <c r="F283" i="25"/>
  <c r="G282" i="25"/>
  <c r="L282" i="25"/>
  <c r="F282" i="25"/>
  <c r="G281" i="25"/>
  <c r="F281" i="25"/>
  <c r="G280" i="25"/>
  <c r="F280" i="25"/>
  <c r="G279" i="25"/>
  <c r="F279" i="25"/>
  <c r="G278" i="25"/>
  <c r="F278" i="25"/>
  <c r="G277" i="25"/>
  <c r="F277" i="25"/>
  <c r="G276" i="25"/>
  <c r="F276" i="25"/>
  <c r="G275" i="25"/>
  <c r="F275" i="25"/>
  <c r="G274" i="25"/>
  <c r="L274" i="25" s="1"/>
  <c r="F274" i="25"/>
  <c r="G273" i="25"/>
  <c r="F273" i="25"/>
  <c r="G272" i="25"/>
  <c r="F272" i="25"/>
  <c r="G271" i="25"/>
  <c r="F271" i="25"/>
  <c r="G270" i="25"/>
  <c r="F270" i="25"/>
  <c r="G269" i="25"/>
  <c r="F269" i="25"/>
  <c r="G268" i="25"/>
  <c r="F268" i="25"/>
  <c r="G267" i="25"/>
  <c r="F267" i="25"/>
  <c r="G266" i="25"/>
  <c r="F266" i="25"/>
  <c r="G265" i="25"/>
  <c r="F265" i="25"/>
  <c r="G264" i="25"/>
  <c r="F264" i="25"/>
  <c r="G263" i="25"/>
  <c r="F263" i="25"/>
  <c r="G262" i="25"/>
  <c r="F262" i="25"/>
  <c r="G261" i="25"/>
  <c r="F261" i="25"/>
  <c r="G260" i="25"/>
  <c r="F260" i="25"/>
  <c r="G259" i="25"/>
  <c r="F259" i="25"/>
  <c r="G258" i="25"/>
  <c r="F258" i="25"/>
  <c r="G257" i="25"/>
  <c r="F257" i="25"/>
  <c r="G256" i="25"/>
  <c r="F256" i="25"/>
  <c r="G255" i="25"/>
  <c r="F255" i="25"/>
  <c r="G254" i="25"/>
  <c r="F254" i="25"/>
  <c r="G253" i="25"/>
  <c r="F253" i="25"/>
  <c r="G252" i="25"/>
  <c r="F252" i="25"/>
  <c r="G251" i="25"/>
  <c r="F251" i="25"/>
  <c r="G250" i="25"/>
  <c r="F250" i="25"/>
  <c r="G249" i="25"/>
  <c r="F249" i="25"/>
  <c r="G248" i="25"/>
  <c r="F248" i="25"/>
  <c r="G247" i="25"/>
  <c r="F247" i="25"/>
  <c r="G246" i="25"/>
  <c r="F246" i="25"/>
  <c r="G245" i="25"/>
  <c r="F245" i="25"/>
  <c r="G244" i="25"/>
  <c r="F244" i="25"/>
  <c r="G243" i="25"/>
  <c r="F243" i="25"/>
  <c r="G242" i="25"/>
  <c r="F242" i="25"/>
  <c r="G241" i="25"/>
  <c r="F241" i="25"/>
  <c r="G240" i="25"/>
  <c r="F240" i="25"/>
  <c r="G239" i="25"/>
  <c r="F239" i="25"/>
  <c r="G238" i="25"/>
  <c r="F238" i="25"/>
  <c r="G237" i="25"/>
  <c r="F237" i="25"/>
  <c r="G236" i="25"/>
  <c r="F236" i="25"/>
  <c r="G235" i="25"/>
  <c r="F235" i="25"/>
  <c r="G234" i="25"/>
  <c r="F234" i="25"/>
  <c r="G233" i="25"/>
  <c r="F233" i="25"/>
  <c r="G232" i="25"/>
  <c r="F232" i="25"/>
  <c r="G231" i="25"/>
  <c r="F231" i="25"/>
  <c r="G230" i="25"/>
  <c r="F230" i="25"/>
  <c r="G229" i="25"/>
  <c r="F229" i="25"/>
  <c r="G228" i="25"/>
  <c r="F228" i="25"/>
  <c r="G227" i="25"/>
  <c r="F227" i="25"/>
  <c r="G226" i="25"/>
  <c r="F226" i="25"/>
  <c r="G225" i="25"/>
  <c r="F225" i="25"/>
  <c r="G224" i="25"/>
  <c r="F224" i="25"/>
  <c r="G223" i="25"/>
  <c r="F223" i="25"/>
  <c r="G222" i="25"/>
  <c r="F222" i="25"/>
  <c r="G221" i="25"/>
  <c r="F221" i="25"/>
  <c r="G220" i="25"/>
  <c r="F220" i="25"/>
  <c r="G219" i="25"/>
  <c r="F219" i="25"/>
  <c r="G218" i="25"/>
  <c r="F218" i="25"/>
  <c r="G217" i="25"/>
  <c r="F217" i="25"/>
  <c r="G216" i="25"/>
  <c r="F216" i="25"/>
  <c r="G215" i="25"/>
  <c r="F215" i="25"/>
  <c r="G214" i="25"/>
  <c r="F214" i="25"/>
  <c r="G213" i="25"/>
  <c r="F213" i="25"/>
  <c r="G212" i="25"/>
  <c r="F212" i="25"/>
  <c r="F4" i="27"/>
  <c r="F6" i="27"/>
  <c r="F3" i="27"/>
  <c r="E7" i="27"/>
  <c r="F7" i="27" s="1"/>
  <c r="E5" i="27"/>
  <c r="F5" i="27" s="1"/>
  <c r="L16" i="19"/>
  <c r="J54" i="19"/>
  <c r="G54" i="19"/>
  <c r="M54" i="19" s="1"/>
  <c r="J56" i="19"/>
  <c r="G56" i="19"/>
  <c r="M56" i="19"/>
  <c r="J16" i="19"/>
  <c r="M16" i="19"/>
  <c r="J20" i="19"/>
  <c r="G20" i="19"/>
  <c r="M20" i="19" s="1"/>
  <c r="J24" i="19"/>
  <c r="G24" i="19"/>
  <c r="M24" i="19"/>
  <c r="J28" i="19"/>
  <c r="G28" i="19"/>
  <c r="M28" i="19" s="1"/>
  <c r="J32" i="19"/>
  <c r="G32" i="19"/>
  <c r="M32" i="19"/>
  <c r="J36" i="19"/>
  <c r="G36" i="19"/>
  <c r="M36" i="19" s="1"/>
  <c r="J40" i="19"/>
  <c r="G40" i="19"/>
  <c r="M40" i="19"/>
  <c r="J44" i="19"/>
  <c r="G44" i="19"/>
  <c r="M44" i="19" s="1"/>
  <c r="J48" i="19"/>
  <c r="G48" i="19"/>
  <c r="M48" i="19"/>
  <c r="I5" i="19"/>
  <c r="F5" i="19"/>
  <c r="L5" i="19" s="1"/>
  <c r="N5" i="19" s="1"/>
  <c r="I9" i="19"/>
  <c r="F9" i="19"/>
  <c r="L9" i="19"/>
  <c r="N9" i="19" s="1"/>
  <c r="I13" i="19"/>
  <c r="F13" i="19"/>
  <c r="L13" i="19" s="1"/>
  <c r="N13" i="19" s="1"/>
  <c r="J53" i="19"/>
  <c r="G53" i="19"/>
  <c r="M53" i="19"/>
  <c r="J55" i="19"/>
  <c r="G55" i="19"/>
  <c r="M55" i="19" s="1"/>
  <c r="J57" i="19"/>
  <c r="G57" i="19"/>
  <c r="M57" i="19"/>
  <c r="J52" i="19"/>
  <c r="J5" i="19"/>
  <c r="G5" i="19"/>
  <c r="M5" i="19"/>
  <c r="J6" i="19"/>
  <c r="J7" i="19"/>
  <c r="G7" i="19"/>
  <c r="M7" i="19"/>
  <c r="J8" i="19"/>
  <c r="J9" i="19"/>
  <c r="G9" i="19"/>
  <c r="M9" i="19"/>
  <c r="J10" i="19"/>
  <c r="J11" i="19"/>
  <c r="G11" i="19"/>
  <c r="M11" i="19"/>
  <c r="J12" i="19"/>
  <c r="J13" i="19"/>
  <c r="G13" i="19"/>
  <c r="M13" i="19"/>
  <c r="J14" i="19"/>
  <c r="J15" i="19"/>
  <c r="G15" i="19"/>
  <c r="M15" i="19"/>
  <c r="J17" i="19"/>
  <c r="J18" i="19"/>
  <c r="G18" i="19"/>
  <c r="M18" i="19"/>
  <c r="J19" i="19"/>
  <c r="J21" i="19"/>
  <c r="M21" i="19" s="1"/>
  <c r="J22" i="19"/>
  <c r="G22" i="19"/>
  <c r="M22" i="19" s="1"/>
  <c r="N22" i="19" s="1"/>
  <c r="J23" i="19"/>
  <c r="J25" i="19"/>
  <c r="J26" i="19"/>
  <c r="G26" i="19"/>
  <c r="M26" i="19"/>
  <c r="J27" i="19"/>
  <c r="J29" i="19"/>
  <c r="M29" i="19" s="1"/>
  <c r="J30" i="19"/>
  <c r="G30" i="19"/>
  <c r="M30" i="19" s="1"/>
  <c r="N30" i="19" s="1"/>
  <c r="J31" i="19"/>
  <c r="J33" i="19"/>
  <c r="J34" i="19"/>
  <c r="G34" i="19"/>
  <c r="M34" i="19"/>
  <c r="J35" i="19"/>
  <c r="J37" i="19"/>
  <c r="M37" i="19" s="1"/>
  <c r="J38" i="19"/>
  <c r="G38" i="19"/>
  <c r="M38" i="19" s="1"/>
  <c r="N38" i="19" s="1"/>
  <c r="J39" i="19"/>
  <c r="J41" i="19"/>
  <c r="J42" i="19"/>
  <c r="G42" i="19"/>
  <c r="M42" i="19"/>
  <c r="J43" i="19"/>
  <c r="J45" i="19"/>
  <c r="M45" i="19" s="1"/>
  <c r="J46" i="19"/>
  <c r="G46" i="19"/>
  <c r="M46" i="19" s="1"/>
  <c r="N46" i="19" s="1"/>
  <c r="J47" i="19"/>
  <c r="J49" i="19"/>
  <c r="J50" i="19"/>
  <c r="G50" i="19"/>
  <c r="M50" i="19"/>
  <c r="J4" i="19"/>
  <c r="I53" i="19"/>
  <c r="I54" i="19"/>
  <c r="I55" i="19"/>
  <c r="I56" i="19"/>
  <c r="I57" i="19"/>
  <c r="I52" i="19"/>
  <c r="I6" i="19"/>
  <c r="F6" i="19"/>
  <c r="L6" i="19"/>
  <c r="N6" i="19" s="1"/>
  <c r="I7" i="19"/>
  <c r="F7" i="19"/>
  <c r="L7" i="19" s="1"/>
  <c r="N7" i="19" s="1"/>
  <c r="I8" i="19"/>
  <c r="F8" i="19"/>
  <c r="L8" i="19" s="1"/>
  <c r="N8" i="19" s="1"/>
  <c r="I10" i="19"/>
  <c r="F10" i="19"/>
  <c r="L10" i="19"/>
  <c r="N10" i="19" s="1"/>
  <c r="I11" i="19"/>
  <c r="F11" i="19"/>
  <c r="L11" i="19" s="1"/>
  <c r="N11" i="19" s="1"/>
  <c r="I12" i="19"/>
  <c r="F12" i="19"/>
  <c r="L12" i="19" s="1"/>
  <c r="N12" i="19" s="1"/>
  <c r="I14" i="19"/>
  <c r="F14" i="19"/>
  <c r="L14" i="19"/>
  <c r="N14" i="19" s="1"/>
  <c r="I15" i="19"/>
  <c r="F15" i="19"/>
  <c r="L15" i="19" s="1"/>
  <c r="N15" i="19" s="1"/>
  <c r="I16" i="19"/>
  <c r="I17" i="19"/>
  <c r="F17" i="19"/>
  <c r="L17" i="19"/>
  <c r="I18" i="19"/>
  <c r="F18" i="19"/>
  <c r="L18" i="19" s="1"/>
  <c r="N18" i="19" s="1"/>
  <c r="I19" i="19"/>
  <c r="L19" i="19" s="1"/>
  <c r="N19" i="19" s="1"/>
  <c r="I20" i="19"/>
  <c r="F20" i="19"/>
  <c r="L20" i="19" s="1"/>
  <c r="N20" i="19" s="1"/>
  <c r="I21" i="19"/>
  <c r="I22" i="19"/>
  <c r="F22" i="19"/>
  <c r="L22" i="19"/>
  <c r="I23" i="19"/>
  <c r="I24" i="19"/>
  <c r="F24" i="19"/>
  <c r="L24" i="19"/>
  <c r="N24" i="19" s="1"/>
  <c r="I25" i="19"/>
  <c r="L25" i="19" s="1"/>
  <c r="N25" i="19" s="1"/>
  <c r="I26" i="19"/>
  <c r="F26" i="19"/>
  <c r="L26" i="19" s="1"/>
  <c r="N26" i="19" s="1"/>
  <c r="I27" i="19"/>
  <c r="L27" i="19" s="1"/>
  <c r="N27" i="19" s="1"/>
  <c r="I28" i="19"/>
  <c r="F28" i="19"/>
  <c r="L28" i="19" s="1"/>
  <c r="N28" i="19" s="1"/>
  <c r="I29" i="19"/>
  <c r="I30" i="19"/>
  <c r="F30" i="19"/>
  <c r="L30" i="19"/>
  <c r="I31" i="19"/>
  <c r="I32" i="19"/>
  <c r="F32" i="19"/>
  <c r="L32" i="19"/>
  <c r="N32" i="19" s="1"/>
  <c r="I33" i="19"/>
  <c r="L33" i="19" s="1"/>
  <c r="N33" i="19" s="1"/>
  <c r="I34" i="19"/>
  <c r="F34" i="19"/>
  <c r="L34" i="19" s="1"/>
  <c r="N34" i="19" s="1"/>
  <c r="I35" i="19"/>
  <c r="L35" i="19" s="1"/>
  <c r="N35" i="19" s="1"/>
  <c r="I36" i="19"/>
  <c r="F36" i="19"/>
  <c r="L36" i="19" s="1"/>
  <c r="N36" i="19" s="1"/>
  <c r="I37" i="19"/>
  <c r="I38" i="19"/>
  <c r="F38" i="19"/>
  <c r="L38" i="19"/>
  <c r="I39" i="19"/>
  <c r="I40" i="19"/>
  <c r="F40" i="19"/>
  <c r="L40" i="19"/>
  <c r="N40" i="19" s="1"/>
  <c r="I41" i="19"/>
  <c r="L41" i="19" s="1"/>
  <c r="N41" i="19" s="1"/>
  <c r="I42" i="19"/>
  <c r="F42" i="19"/>
  <c r="L42" i="19" s="1"/>
  <c r="N42" i="19" s="1"/>
  <c r="I43" i="19"/>
  <c r="L43" i="19" s="1"/>
  <c r="N43" i="19" s="1"/>
  <c r="I44" i="19"/>
  <c r="F44" i="19"/>
  <c r="L44" i="19" s="1"/>
  <c r="N44" i="19" s="1"/>
  <c r="I45" i="19"/>
  <c r="I46" i="19"/>
  <c r="F46" i="19"/>
  <c r="L46" i="19"/>
  <c r="I47" i="19"/>
  <c r="I48" i="19"/>
  <c r="F48" i="19"/>
  <c r="L48" i="19"/>
  <c r="N48" i="19" s="1"/>
  <c r="I49" i="19"/>
  <c r="L49" i="19" s="1"/>
  <c r="N49" i="19" s="1"/>
  <c r="I50" i="19"/>
  <c r="F50" i="19"/>
  <c r="L50" i="19" s="1"/>
  <c r="N50" i="19" s="1"/>
  <c r="I4" i="19"/>
  <c r="F4" i="19"/>
  <c r="L4" i="19"/>
  <c r="G6" i="19"/>
  <c r="M6" i="19"/>
  <c r="G8" i="19"/>
  <c r="M8" i="19"/>
  <c r="G10" i="19"/>
  <c r="M10" i="19"/>
  <c r="G12" i="19"/>
  <c r="M12" i="19"/>
  <c r="G14" i="19"/>
  <c r="M14" i="19"/>
  <c r="G17" i="19"/>
  <c r="G19" i="19"/>
  <c r="G21" i="19"/>
  <c r="G23" i="19"/>
  <c r="G25" i="19"/>
  <c r="G27" i="19"/>
  <c r="G29" i="19"/>
  <c r="G31" i="19"/>
  <c r="G33" i="19"/>
  <c r="G35" i="19"/>
  <c r="G37" i="19"/>
  <c r="G39" i="19"/>
  <c r="G41" i="19"/>
  <c r="G43" i="19"/>
  <c r="G45" i="19"/>
  <c r="G47" i="19"/>
  <c r="G49" i="19"/>
  <c r="G4" i="19"/>
  <c r="F19" i="19"/>
  <c r="F21" i="19"/>
  <c r="F23" i="19"/>
  <c r="F25" i="19"/>
  <c r="F27" i="19"/>
  <c r="F29" i="19"/>
  <c r="F31" i="19"/>
  <c r="F33" i="19"/>
  <c r="F35" i="19"/>
  <c r="F37" i="19"/>
  <c r="F39" i="19"/>
  <c r="F41" i="19"/>
  <c r="F43" i="19"/>
  <c r="F45" i="19"/>
  <c r="F47" i="19"/>
  <c r="F49" i="19"/>
  <c r="J4"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3" i="28"/>
  <c r="I4" i="28"/>
  <c r="I5"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3" i="28"/>
  <c r="J3" i="25"/>
  <c r="I3" i="25"/>
  <c r="M4" i="19"/>
  <c r="M49" i="19"/>
  <c r="M47" i="19"/>
  <c r="M43" i="19"/>
  <c r="M41" i="19"/>
  <c r="M39" i="19"/>
  <c r="M35" i="19"/>
  <c r="M33" i="19"/>
  <c r="M31" i="19"/>
  <c r="M27" i="19"/>
  <c r="M25" i="19"/>
  <c r="M23" i="19"/>
  <c r="M19" i="19"/>
  <c r="M17" i="19"/>
  <c r="N17" i="19"/>
  <c r="L47" i="19"/>
  <c r="N47" i="19" s="1"/>
  <c r="L45" i="19"/>
  <c r="L39" i="19"/>
  <c r="N39" i="19" s="1"/>
  <c r="L37" i="19"/>
  <c r="L31" i="19"/>
  <c r="N31" i="19" s="1"/>
  <c r="L29" i="19"/>
  <c r="L23" i="19"/>
  <c r="N23" i="19" s="1"/>
  <c r="L21" i="19"/>
  <c r="N6" i="29"/>
  <c r="N14" i="29"/>
  <c r="N18" i="29"/>
  <c r="N22" i="29"/>
  <c r="N26" i="29"/>
  <c r="N13" i="29"/>
  <c r="N17" i="29"/>
  <c r="N21" i="29"/>
  <c r="N25" i="29"/>
  <c r="N21" i="30"/>
  <c r="N23" i="30"/>
  <c r="N35" i="30"/>
  <c r="N39" i="30"/>
  <c r="N41" i="30"/>
  <c r="N43" i="30"/>
  <c r="N51" i="30"/>
  <c r="N66" i="30"/>
  <c r="N72" i="30"/>
  <c r="N74" i="30"/>
  <c r="N127" i="30"/>
  <c r="N20" i="30"/>
  <c r="N22" i="30"/>
  <c r="N24" i="30"/>
  <c r="N40" i="30"/>
  <c r="N42" i="30"/>
  <c r="N44" i="30"/>
  <c r="N48" i="30"/>
  <c r="N49" i="30"/>
  <c r="N50" i="30"/>
  <c r="N126" i="30"/>
  <c r="N128" i="30"/>
  <c r="N129" i="30"/>
  <c r="N130" i="30"/>
  <c r="N131" i="30"/>
  <c r="N132" i="30"/>
  <c r="N133" i="30"/>
  <c r="N134" i="30"/>
  <c r="N135" i="30"/>
  <c r="N5" i="31"/>
  <c r="N7" i="31"/>
  <c r="N9" i="31"/>
  <c r="N11" i="31"/>
  <c r="N13" i="31"/>
  <c r="N15" i="31"/>
  <c r="N17" i="31"/>
  <c r="N19" i="31"/>
  <c r="N21" i="31"/>
  <c r="N23" i="31"/>
  <c r="N25" i="31"/>
  <c r="N27" i="31"/>
  <c r="N29" i="31"/>
  <c r="N31" i="31"/>
  <c r="N33" i="31"/>
  <c r="N35" i="31"/>
  <c r="N37" i="31"/>
  <c r="N39" i="31"/>
  <c r="N41" i="31"/>
  <c r="N43" i="31"/>
  <c r="N45" i="31"/>
  <c r="N47" i="31"/>
  <c r="N49" i="31"/>
  <c r="N51" i="31"/>
  <c r="N53" i="31"/>
  <c r="N55" i="31"/>
  <c r="N57" i="31"/>
  <c r="N59" i="31"/>
  <c r="N61" i="31"/>
  <c r="N63" i="31"/>
  <c r="N65" i="31"/>
  <c r="N67" i="31"/>
  <c r="N69" i="31"/>
  <c r="N71" i="31"/>
  <c r="N73" i="31"/>
  <c r="N75" i="31"/>
  <c r="N77" i="31"/>
  <c r="N79" i="31"/>
  <c r="N81" i="31"/>
  <c r="N83" i="31"/>
  <c r="N85" i="31"/>
  <c r="N87" i="31"/>
  <c r="N89" i="31"/>
  <c r="N91" i="31"/>
  <c r="N93" i="31"/>
  <c r="N95" i="31"/>
  <c r="N151" i="31"/>
  <c r="N153" i="31"/>
  <c r="N155" i="31"/>
  <c r="N157" i="31"/>
  <c r="N159" i="31"/>
  <c r="N161" i="31"/>
  <c r="N163" i="31"/>
  <c r="N165" i="31"/>
  <c r="N167" i="31"/>
  <c r="N169" i="31"/>
  <c r="N171" i="31"/>
  <c r="N173" i="31"/>
  <c r="N175" i="31"/>
  <c r="N177" i="31"/>
  <c r="N179" i="31"/>
  <c r="N181" i="31"/>
  <c r="N183" i="31"/>
  <c r="N185" i="31"/>
  <c r="N187" i="31"/>
  <c r="N189" i="31"/>
  <c r="N191" i="31"/>
  <c r="N193" i="31"/>
  <c r="N195" i="31"/>
  <c r="N197" i="31"/>
  <c r="N199" i="31"/>
  <c r="N201" i="31"/>
  <c r="N203" i="31"/>
  <c r="N205" i="31"/>
  <c r="N207" i="31"/>
  <c r="N209" i="31"/>
  <c r="N211" i="31"/>
  <c r="N213" i="31"/>
  <c r="N215" i="31"/>
  <c r="N217" i="31"/>
  <c r="N219" i="31"/>
  <c r="N221" i="31"/>
  <c r="N223" i="31"/>
  <c r="N225" i="31"/>
  <c r="N227" i="31"/>
  <c r="N229" i="31"/>
  <c r="N231" i="31"/>
  <c r="N233" i="31"/>
  <c r="N235" i="31"/>
  <c r="N237" i="31"/>
  <c r="N239" i="31"/>
  <c r="N241" i="31"/>
  <c r="N243" i="31"/>
  <c r="N245" i="31"/>
  <c r="N247" i="31"/>
  <c r="N249" i="31"/>
  <c r="N251" i="31"/>
  <c r="N253" i="31"/>
  <c r="N255" i="31"/>
  <c r="N257" i="31"/>
  <c r="N259" i="31"/>
  <c r="N261" i="31"/>
  <c r="N263" i="31"/>
  <c r="N265" i="31"/>
  <c r="N267" i="31"/>
  <c r="N269" i="31"/>
  <c r="N271" i="31"/>
  <c r="N273" i="31"/>
  <c r="N275" i="31"/>
  <c r="N277" i="31"/>
  <c r="N279" i="31"/>
  <c r="N281" i="31"/>
  <c r="N283" i="31"/>
  <c r="N285" i="31"/>
  <c r="N287" i="31"/>
  <c r="N289" i="31"/>
  <c r="N291" i="31"/>
  <c r="N293" i="31"/>
  <c r="N295" i="31"/>
  <c r="N297" i="31"/>
  <c r="N299" i="31"/>
  <c r="N301" i="31"/>
  <c r="N303" i="31"/>
  <c r="N305" i="31"/>
  <c r="N307" i="31"/>
  <c r="N309" i="31"/>
  <c r="N311" i="31"/>
  <c r="N313" i="31"/>
  <c r="N315" i="31"/>
  <c r="N317" i="31"/>
  <c r="N319" i="31"/>
  <c r="N321" i="31"/>
  <c r="N323" i="31"/>
  <c r="N325" i="31"/>
  <c r="N930" i="31"/>
  <c r="N932" i="31"/>
  <c r="N934" i="31"/>
  <c r="N936" i="31"/>
  <c r="N938" i="31"/>
  <c r="N940" i="31"/>
  <c r="N942" i="31"/>
  <c r="N944" i="31"/>
  <c r="N946" i="31"/>
  <c r="N948" i="31"/>
  <c r="N950" i="31"/>
  <c r="N952" i="31"/>
  <c r="N954" i="31"/>
  <c r="N956" i="31"/>
  <c r="N958" i="31"/>
  <c r="N962" i="31"/>
  <c r="N968" i="31"/>
  <c r="N970" i="31"/>
  <c r="N972" i="31"/>
  <c r="N974" i="31"/>
  <c r="N984" i="31"/>
  <c r="N986" i="31"/>
  <c r="N988" i="31"/>
  <c r="N990" i="31"/>
  <c r="N996" i="31"/>
  <c r="N1002" i="31"/>
  <c r="N327" i="31"/>
  <c r="N329" i="31"/>
  <c r="N331" i="31"/>
  <c r="N333" i="31"/>
  <c r="N335" i="31"/>
  <c r="N337" i="31"/>
  <c r="N339" i="31"/>
  <c r="N341" i="31"/>
  <c r="N343" i="31"/>
  <c r="N345" i="31"/>
  <c r="N347" i="31"/>
  <c r="N349" i="31"/>
  <c r="N351" i="31"/>
  <c r="N353" i="31"/>
  <c r="N355" i="31"/>
  <c r="N357" i="31"/>
  <c r="N359" i="31"/>
  <c r="N361" i="31"/>
  <c r="N363" i="31"/>
  <c r="N365" i="31"/>
  <c r="N367" i="31"/>
  <c r="N369" i="31"/>
  <c r="N371" i="31"/>
  <c r="N373" i="31"/>
  <c r="N375" i="31"/>
  <c r="N377" i="31"/>
  <c r="N379" i="31"/>
  <c r="N381" i="31"/>
  <c r="N383" i="31"/>
  <c r="N385" i="31"/>
  <c r="N387" i="31"/>
  <c r="N389" i="31"/>
  <c r="N391" i="31"/>
  <c r="N393" i="31"/>
  <c r="N395" i="31"/>
  <c r="N397" i="31"/>
  <c r="N399" i="31"/>
  <c r="N401" i="31"/>
  <c r="N403" i="31"/>
  <c r="N405" i="31"/>
  <c r="N407" i="31"/>
  <c r="N409" i="31"/>
  <c r="N411" i="31"/>
  <c r="N413" i="31"/>
  <c r="N415" i="31"/>
  <c r="N417" i="31"/>
  <c r="N419" i="31"/>
  <c r="N421" i="31"/>
  <c r="N423" i="31"/>
  <c r="N425" i="31"/>
  <c r="N427" i="31"/>
  <c r="N429" i="31"/>
  <c r="N431" i="31"/>
  <c r="N433" i="31"/>
  <c r="N435" i="31"/>
  <c r="N437" i="31"/>
  <c r="N439" i="31"/>
  <c r="N441" i="31"/>
  <c r="N443" i="31"/>
  <c r="N445" i="31"/>
  <c r="N447" i="31"/>
  <c r="N449" i="31"/>
  <c r="N451" i="31"/>
  <c r="N453" i="31"/>
  <c r="N455" i="31"/>
  <c r="N457" i="31"/>
  <c r="N459" i="31"/>
  <c r="N461" i="31"/>
  <c r="N463" i="31"/>
  <c r="N465" i="31"/>
  <c r="N467" i="31"/>
  <c r="N469" i="31"/>
  <c r="N471" i="31"/>
  <c r="N473" i="31"/>
  <c r="N475" i="31"/>
  <c r="N477" i="31"/>
  <c r="N479" i="31"/>
  <c r="N481" i="31"/>
  <c r="N905" i="31"/>
  <c r="N907" i="31"/>
  <c r="N909" i="31"/>
  <c r="N911" i="31"/>
  <c r="N913" i="31"/>
  <c r="N1012" i="31"/>
  <c r="N1032" i="31"/>
  <c r="N3" i="31"/>
  <c r="N4" i="31"/>
  <c r="N6" i="31"/>
  <c r="N8" i="31"/>
  <c r="N10" i="31"/>
  <c r="N12" i="31"/>
  <c r="N14" i="31"/>
  <c r="N16" i="31"/>
  <c r="N18" i="31"/>
  <c r="N20" i="31"/>
  <c r="N22" i="31"/>
  <c r="N24" i="31"/>
  <c r="N26" i="31"/>
  <c r="N28" i="31"/>
  <c r="N30" i="31"/>
  <c r="N32" i="31"/>
  <c r="N34" i="31"/>
  <c r="N36" i="31"/>
  <c r="N38" i="31"/>
  <c r="N40" i="31"/>
  <c r="N42" i="31"/>
  <c r="N44" i="31"/>
  <c r="N46" i="31"/>
  <c r="N48" i="31"/>
  <c r="N50" i="31"/>
  <c r="N52" i="31"/>
  <c r="N54" i="31"/>
  <c r="N56" i="31"/>
  <c r="N58" i="31"/>
  <c r="N60" i="31"/>
  <c r="N62" i="31"/>
  <c r="N64" i="31"/>
  <c r="N66" i="31"/>
  <c r="N68" i="31"/>
  <c r="N70" i="31"/>
  <c r="N72" i="31"/>
  <c r="N74" i="31"/>
  <c r="N76" i="31"/>
  <c r="N78" i="31"/>
  <c r="N80" i="31"/>
  <c r="N82" i="31"/>
  <c r="N84" i="31"/>
  <c r="N86" i="31"/>
  <c r="N88" i="31"/>
  <c r="N90" i="31"/>
  <c r="N92" i="31"/>
  <c r="N94" i="31"/>
  <c r="N96" i="31"/>
  <c r="L98" i="31"/>
  <c r="M99" i="31"/>
  <c r="L102" i="31"/>
  <c r="M103" i="31"/>
  <c r="N103" i="31" s="1"/>
  <c r="L106" i="31"/>
  <c r="M107" i="31"/>
  <c r="L110" i="31"/>
  <c r="M111" i="31"/>
  <c r="N111" i="31" s="1"/>
  <c r="L114" i="31"/>
  <c r="M115" i="31"/>
  <c r="L118" i="31"/>
  <c r="M119" i="31"/>
  <c r="N119" i="31" s="1"/>
  <c r="L122" i="31"/>
  <c r="M123" i="31"/>
  <c r="L126" i="31"/>
  <c r="M127" i="31"/>
  <c r="N127" i="31" s="1"/>
  <c r="L130" i="31"/>
  <c r="M131" i="31"/>
  <c r="L134" i="31"/>
  <c r="M135" i="31"/>
  <c r="N135" i="31" s="1"/>
  <c r="L138" i="31"/>
  <c r="M139" i="31"/>
  <c r="L142" i="31"/>
  <c r="M143" i="31"/>
  <c r="N143" i="31" s="1"/>
  <c r="L146" i="31"/>
  <c r="M147" i="31"/>
  <c r="L150" i="31"/>
  <c r="M97" i="31"/>
  <c r="N97" i="31" s="1"/>
  <c r="N98" i="31"/>
  <c r="L100" i="31"/>
  <c r="N100" i="31"/>
  <c r="M101" i="31"/>
  <c r="N102" i="31"/>
  <c r="L104" i="31"/>
  <c r="N104" i="31" s="1"/>
  <c r="M105" i="31"/>
  <c r="N105" i="31" s="1"/>
  <c r="N106" i="31"/>
  <c r="L108" i="31"/>
  <c r="N108" i="31"/>
  <c r="M109" i="31"/>
  <c r="N110" i="31"/>
  <c r="L112" i="31"/>
  <c r="N112" i="31" s="1"/>
  <c r="M113" i="31"/>
  <c r="N113" i="31" s="1"/>
  <c r="N114" i="31"/>
  <c r="L116" i="31"/>
  <c r="N116" i="31"/>
  <c r="M117" i="31"/>
  <c r="N118" i="31"/>
  <c r="L120" i="31"/>
  <c r="N120" i="31" s="1"/>
  <c r="M121" i="31"/>
  <c r="N121" i="31" s="1"/>
  <c r="N122" i="31"/>
  <c r="L124" i="31"/>
  <c r="N124" i="31"/>
  <c r="M125" i="31"/>
  <c r="N126" i="31"/>
  <c r="L128" i="31"/>
  <c r="N128" i="31" s="1"/>
  <c r="M129" i="31"/>
  <c r="N129" i="31" s="1"/>
  <c r="N130" i="31"/>
  <c r="L132" i="31"/>
  <c r="N132" i="31"/>
  <c r="M133" i="31"/>
  <c r="N134" i="31"/>
  <c r="L136" i="31"/>
  <c r="N136" i="31" s="1"/>
  <c r="M137" i="31"/>
  <c r="N137" i="31" s="1"/>
  <c r="N138" i="31"/>
  <c r="L140" i="31"/>
  <c r="N140" i="31"/>
  <c r="M141" i="31"/>
  <c r="N142" i="31"/>
  <c r="L144" i="31"/>
  <c r="N144" i="31" s="1"/>
  <c r="M145" i="31"/>
  <c r="N145" i="31" s="1"/>
  <c r="N146" i="31"/>
  <c r="L148" i="31"/>
  <c r="N148" i="31"/>
  <c r="M149" i="31"/>
  <c r="N150" i="31"/>
  <c r="N152" i="31"/>
  <c r="N154" i="31"/>
  <c r="N156" i="31"/>
  <c r="N158" i="31"/>
  <c r="N160" i="31"/>
  <c r="N162" i="31"/>
  <c r="N164" i="31"/>
  <c r="N166" i="31"/>
  <c r="N168" i="31"/>
  <c r="N170" i="31"/>
  <c r="N172" i="31"/>
  <c r="N174" i="31"/>
  <c r="N176" i="31"/>
  <c r="N178" i="31"/>
  <c r="N180" i="31"/>
  <c r="N182" i="31"/>
  <c r="N184" i="31"/>
  <c r="N186" i="31"/>
  <c r="N188" i="31"/>
  <c r="N190" i="31"/>
  <c r="N192" i="31"/>
  <c r="N194" i="31"/>
  <c r="N196" i="31"/>
  <c r="N198" i="31"/>
  <c r="N200" i="31"/>
  <c r="N202" i="31"/>
  <c r="N204" i="31"/>
  <c r="N206" i="31"/>
  <c r="N208" i="31"/>
  <c r="N210" i="31"/>
  <c r="N212" i="31"/>
  <c r="N214" i="31"/>
  <c r="N216" i="31"/>
  <c r="N218" i="31"/>
  <c r="N220" i="31"/>
  <c r="N222" i="31"/>
  <c r="N224" i="31"/>
  <c r="N226" i="31"/>
  <c r="N228" i="31"/>
  <c r="N230" i="31"/>
  <c r="N232" i="31"/>
  <c r="N234" i="31"/>
  <c r="N236" i="31"/>
  <c r="N238" i="31"/>
  <c r="N240" i="31"/>
  <c r="N242" i="31"/>
  <c r="N244" i="31"/>
  <c r="N246" i="31"/>
  <c r="N248" i="31"/>
  <c r="N250" i="31"/>
  <c r="N252" i="31"/>
  <c r="N254" i="31"/>
  <c r="N256" i="31"/>
  <c r="N258" i="31"/>
  <c r="N260" i="31"/>
  <c r="N262" i="31"/>
  <c r="N264" i="31"/>
  <c r="N266" i="31"/>
  <c r="N268" i="31"/>
  <c r="N270" i="31"/>
  <c r="N272" i="31"/>
  <c r="N274" i="31"/>
  <c r="N276" i="31"/>
  <c r="N278" i="31"/>
  <c r="N280" i="31"/>
  <c r="N282" i="31"/>
  <c r="N284" i="31"/>
  <c r="N286" i="31"/>
  <c r="N288" i="31"/>
  <c r="N290" i="31"/>
  <c r="N292" i="31"/>
  <c r="N294" i="31"/>
  <c r="N296" i="31"/>
  <c r="N298" i="31"/>
  <c r="N300" i="31"/>
  <c r="N302" i="31"/>
  <c r="N304" i="31"/>
  <c r="N306" i="31"/>
  <c r="N308" i="31"/>
  <c r="N310" i="31"/>
  <c r="N312" i="31"/>
  <c r="N314" i="31"/>
  <c r="N316" i="31"/>
  <c r="N318" i="31"/>
  <c r="N320" i="31"/>
  <c r="N322" i="31"/>
  <c r="N324" i="31"/>
  <c r="N326" i="31"/>
  <c r="N328" i="31"/>
  <c r="N330" i="31"/>
  <c r="N332" i="31"/>
  <c r="N334" i="31"/>
  <c r="N336" i="31"/>
  <c r="N338" i="31"/>
  <c r="N340" i="31"/>
  <c r="N342" i="31"/>
  <c r="N344" i="31"/>
  <c r="N346" i="31"/>
  <c r="N348" i="31"/>
  <c r="N350" i="31"/>
  <c r="N352" i="31"/>
  <c r="N354" i="31"/>
  <c r="N356" i="31"/>
  <c r="N358" i="31"/>
  <c r="N360" i="31"/>
  <c r="N362" i="31"/>
  <c r="N364" i="31"/>
  <c r="N366" i="31"/>
  <c r="N368" i="31"/>
  <c r="N370" i="31"/>
  <c r="N372" i="31"/>
  <c r="N374" i="31"/>
  <c r="N376" i="31"/>
  <c r="N378" i="31"/>
  <c r="N380" i="31"/>
  <c r="N382" i="31"/>
  <c r="N384" i="31"/>
  <c r="N386" i="31"/>
  <c r="N388" i="31"/>
  <c r="N390" i="31"/>
  <c r="N392" i="31"/>
  <c r="N394" i="31"/>
  <c r="N396" i="31"/>
  <c r="N398" i="31"/>
  <c r="N400" i="31"/>
  <c r="N402" i="31"/>
  <c r="N404" i="31"/>
  <c r="N406" i="31"/>
  <c r="N408" i="31"/>
  <c r="N410" i="31"/>
  <c r="N412" i="31"/>
  <c r="N414" i="31"/>
  <c r="N416" i="31"/>
  <c r="N418" i="31"/>
  <c r="N420" i="31"/>
  <c r="N422" i="31"/>
  <c r="N424" i="31"/>
  <c r="N426" i="31"/>
  <c r="N428" i="31"/>
  <c r="N430" i="31"/>
  <c r="N432" i="31"/>
  <c r="N434" i="31"/>
  <c r="N436" i="31"/>
  <c r="N438" i="31"/>
  <c r="N440" i="31"/>
  <c r="N442" i="31"/>
  <c r="N444" i="31"/>
  <c r="N446" i="31"/>
  <c r="N448" i="31"/>
  <c r="N450" i="31"/>
  <c r="N452" i="31"/>
  <c r="N454" i="31"/>
  <c r="N456" i="31"/>
  <c r="N458" i="31"/>
  <c r="N460" i="31"/>
  <c r="N462" i="31"/>
  <c r="N464" i="31"/>
  <c r="N466" i="31"/>
  <c r="N468" i="31"/>
  <c r="N470" i="31"/>
  <c r="N472" i="31"/>
  <c r="N474" i="31"/>
  <c r="N476" i="31"/>
  <c r="N478" i="31"/>
  <c r="N480" i="31"/>
  <c r="L483" i="31"/>
  <c r="M484" i="31"/>
  <c r="N484" i="31" s="1"/>
  <c r="L487" i="31"/>
  <c r="N487" i="31" s="1"/>
  <c r="M488" i="31"/>
  <c r="N488" i="31" s="1"/>
  <c r="L491" i="31"/>
  <c r="M492" i="31"/>
  <c r="L495" i="31"/>
  <c r="N495" i="31"/>
  <c r="M496" i="31"/>
  <c r="M482" i="31"/>
  <c r="N483" i="31"/>
  <c r="L485" i="31"/>
  <c r="N485" i="31" s="1"/>
  <c r="M486" i="31"/>
  <c r="N486" i="31" s="1"/>
  <c r="L489" i="31"/>
  <c r="N489" i="31" s="1"/>
  <c r="M490" i="31"/>
  <c r="N490" i="31" s="1"/>
  <c r="N491" i="31"/>
  <c r="L493" i="31"/>
  <c r="N493" i="31"/>
  <c r="M494" i="31"/>
  <c r="N499" i="31"/>
  <c r="N503" i="31"/>
  <c r="N507" i="31"/>
  <c r="N511" i="31"/>
  <c r="N515" i="31"/>
  <c r="N519" i="31"/>
  <c r="N523" i="31"/>
  <c r="N527" i="31"/>
  <c r="N531" i="31"/>
  <c r="N535" i="31"/>
  <c r="N539" i="31"/>
  <c r="N543" i="31"/>
  <c r="N547" i="31"/>
  <c r="N551" i="31"/>
  <c r="N553" i="31"/>
  <c r="N555" i="31"/>
  <c r="N557" i="31"/>
  <c r="N559" i="31"/>
  <c r="N561" i="31"/>
  <c r="N563" i="31"/>
  <c r="N565" i="31"/>
  <c r="N567" i="31"/>
  <c r="N569" i="31"/>
  <c r="N571" i="31"/>
  <c r="N573" i="31"/>
  <c r="N575" i="31"/>
  <c r="N577" i="31"/>
  <c r="N579" i="31"/>
  <c r="N581" i="31"/>
  <c r="N583" i="31"/>
  <c r="N585" i="31"/>
  <c r="N587" i="31"/>
  <c r="N589" i="31"/>
  <c r="N591" i="31"/>
  <c r="N593" i="31"/>
  <c r="N595" i="31"/>
  <c r="N597" i="31"/>
  <c r="N599" i="31"/>
  <c r="N601" i="31"/>
  <c r="N603" i="31"/>
  <c r="N605" i="31"/>
  <c r="N607" i="31"/>
  <c r="N609" i="31"/>
  <c r="N611" i="31"/>
  <c r="N613" i="31"/>
  <c r="N615" i="31"/>
  <c r="N617" i="31"/>
  <c r="N619" i="31"/>
  <c r="N621" i="31"/>
  <c r="N623" i="31"/>
  <c r="N625" i="31"/>
  <c r="N627" i="31"/>
  <c r="N629" i="31"/>
  <c r="N631" i="31"/>
  <c r="N633" i="31"/>
  <c r="N635" i="31"/>
  <c r="N637" i="31"/>
  <c r="N639" i="31"/>
  <c r="N641" i="31"/>
  <c r="N643" i="31"/>
  <c r="N645" i="31"/>
  <c r="N647" i="31"/>
  <c r="N649" i="31"/>
  <c r="N651" i="31"/>
  <c r="N653" i="31"/>
  <c r="N655" i="31"/>
  <c r="N657" i="31"/>
  <c r="N659" i="31"/>
  <c r="N661" i="31"/>
  <c r="N663" i="31"/>
  <c r="N665" i="31"/>
  <c r="N667" i="31"/>
  <c r="N669" i="31"/>
  <c r="N671" i="31"/>
  <c r="N673" i="31"/>
  <c r="L676" i="31"/>
  <c r="N676" i="31" s="1"/>
  <c r="M677" i="31"/>
  <c r="N677" i="31"/>
  <c r="L680" i="31"/>
  <c r="M681" i="31"/>
  <c r="N681" i="31" s="1"/>
  <c r="L684" i="31"/>
  <c r="N684" i="31" s="1"/>
  <c r="M685" i="31"/>
  <c r="N685" i="31"/>
  <c r="L688" i="31"/>
  <c r="M689" i="31"/>
  <c r="N689" i="31" s="1"/>
  <c r="L692" i="31"/>
  <c r="N692" i="31" s="1"/>
  <c r="M693" i="31"/>
  <c r="N693" i="31"/>
  <c r="L696" i="31"/>
  <c r="M697" i="31"/>
  <c r="N697" i="31" s="1"/>
  <c r="L700" i="31"/>
  <c r="N700" i="31" s="1"/>
  <c r="M701" i="31"/>
  <c r="N701" i="31"/>
  <c r="L704" i="31"/>
  <c r="M705" i="31"/>
  <c r="N705" i="31" s="1"/>
  <c r="L708" i="31"/>
  <c r="N708" i="31" s="1"/>
  <c r="M709" i="31"/>
  <c r="N709" i="31"/>
  <c r="L712" i="31"/>
  <c r="M713" i="31"/>
  <c r="N713" i="31" s="1"/>
  <c r="L716" i="31"/>
  <c r="N716" i="31" s="1"/>
  <c r="M717" i="31"/>
  <c r="N717" i="31"/>
  <c r="L720" i="31"/>
  <c r="M721" i="31"/>
  <c r="N721" i="31" s="1"/>
  <c r="L723" i="31"/>
  <c r="N723" i="31" s="1"/>
  <c r="M724" i="31"/>
  <c r="N724" i="31"/>
  <c r="L674" i="31"/>
  <c r="N674" i="31"/>
  <c r="M675" i="31"/>
  <c r="N675" i="31"/>
  <c r="L678" i="31"/>
  <c r="N678" i="31" s="1"/>
  <c r="M679" i="31"/>
  <c r="N679" i="31" s="1"/>
  <c r="N680" i="31"/>
  <c r="L682" i="31"/>
  <c r="N682" i="31"/>
  <c r="M683" i="31"/>
  <c r="N683" i="31"/>
  <c r="L686" i="31"/>
  <c r="N686" i="31" s="1"/>
  <c r="M687" i="31"/>
  <c r="N687" i="31" s="1"/>
  <c r="N688" i="31"/>
  <c r="L690" i="31"/>
  <c r="N690" i="31"/>
  <c r="M691" i="31"/>
  <c r="N691" i="31"/>
  <c r="L694" i="31"/>
  <c r="N694" i="31" s="1"/>
  <c r="M695" i="31"/>
  <c r="N695" i="31" s="1"/>
  <c r="N696" i="31"/>
  <c r="L698" i="31"/>
  <c r="N698" i="31"/>
  <c r="M699" i="31"/>
  <c r="N699" i="31"/>
  <c r="L702" i="31"/>
  <c r="N702" i="31" s="1"/>
  <c r="M703" i="31"/>
  <c r="N703" i="31" s="1"/>
  <c r="N704" i="31"/>
  <c r="L706" i="31"/>
  <c r="N706" i="31"/>
  <c r="M707" i="31"/>
  <c r="N707" i="31"/>
  <c r="L710" i="31"/>
  <c r="N710" i="31" s="1"/>
  <c r="M711" i="31"/>
  <c r="N711" i="31" s="1"/>
  <c r="N712" i="31"/>
  <c r="L714" i="31"/>
  <c r="N714" i="31"/>
  <c r="M715" i="31"/>
  <c r="N715" i="31"/>
  <c r="L718" i="31"/>
  <c r="N718" i="31" s="1"/>
  <c r="M719" i="31"/>
  <c r="N719" i="31" s="1"/>
  <c r="N720" i="31"/>
  <c r="L722" i="31"/>
  <c r="L727" i="31"/>
  <c r="M728" i="31"/>
  <c r="N728" i="31"/>
  <c r="M722" i="31"/>
  <c r="N722" i="31"/>
  <c r="L725" i="31"/>
  <c r="N725" i="31" s="1"/>
  <c r="M726" i="31"/>
  <c r="N726" i="31" s="1"/>
  <c r="N727" i="31"/>
  <c r="L729" i="31"/>
  <c r="N729" i="31"/>
  <c r="M730" i="31"/>
  <c r="N730" i="31"/>
  <c r="N731" i="31"/>
  <c r="N733" i="31"/>
  <c r="N735" i="31"/>
  <c r="N737" i="31"/>
  <c r="N739" i="31"/>
  <c r="N741" i="31"/>
  <c r="N743" i="31"/>
  <c r="N745" i="31"/>
  <c r="N747" i="31"/>
  <c r="N749" i="31"/>
  <c r="N751" i="31"/>
  <c r="N753" i="31"/>
  <c r="N755" i="31"/>
  <c r="N757" i="31"/>
  <c r="N759" i="31"/>
  <c r="N761" i="31"/>
  <c r="N763" i="31"/>
  <c r="N765" i="31"/>
  <c r="N767" i="31"/>
  <c r="N769" i="31"/>
  <c r="N771" i="31"/>
  <c r="N773" i="31"/>
  <c r="N775" i="31"/>
  <c r="N777" i="31"/>
  <c r="N779" i="31"/>
  <c r="N781" i="31"/>
  <c r="N783" i="31"/>
  <c r="N785" i="31"/>
  <c r="N787" i="31"/>
  <c r="N789" i="31"/>
  <c r="N791" i="31"/>
  <c r="N793" i="31"/>
  <c r="N795" i="31"/>
  <c r="N797" i="31"/>
  <c r="N799" i="31"/>
  <c r="N801" i="31"/>
  <c r="N803" i="31"/>
  <c r="N805" i="31"/>
  <c r="N807" i="31"/>
  <c r="N809" i="31"/>
  <c r="N811" i="31"/>
  <c r="N813" i="31"/>
  <c r="N815" i="31"/>
  <c r="N817" i="31"/>
  <c r="N819" i="31"/>
  <c r="N821" i="31"/>
  <c r="N823" i="31"/>
  <c r="N825" i="31"/>
  <c r="N827" i="31"/>
  <c r="N829" i="31"/>
  <c r="N831" i="31"/>
  <c r="N833" i="31"/>
  <c r="N835" i="31"/>
  <c r="N837" i="31"/>
  <c r="N839" i="31"/>
  <c r="N841" i="31"/>
  <c r="N843" i="31"/>
  <c r="N845" i="31"/>
  <c r="N847" i="31"/>
  <c r="N849" i="31"/>
  <c r="N851" i="31"/>
  <c r="N853" i="31"/>
  <c r="N855" i="31"/>
  <c r="N857" i="31"/>
  <c r="N859" i="31"/>
  <c r="N861" i="31"/>
  <c r="N863" i="31"/>
  <c r="N865" i="31"/>
  <c r="N867" i="31"/>
  <c r="N869" i="31"/>
  <c r="N871" i="31"/>
  <c r="N873" i="31"/>
  <c r="N875" i="31"/>
  <c r="N877" i="31"/>
  <c r="N879" i="31"/>
  <c r="N881" i="31"/>
  <c r="N883" i="31"/>
  <c r="N885" i="31"/>
  <c r="N887" i="31"/>
  <c r="N889" i="31"/>
  <c r="N891" i="31"/>
  <c r="N893" i="31"/>
  <c r="N895" i="31"/>
  <c r="N897" i="31"/>
  <c r="N899" i="31"/>
  <c r="N901" i="31"/>
  <c r="N903" i="31"/>
  <c r="L917" i="31"/>
  <c r="N917" i="31" s="1"/>
  <c r="M918" i="31"/>
  <c r="N918" i="31"/>
  <c r="L921" i="31"/>
  <c r="M922" i="31"/>
  <c r="N922" i="31" s="1"/>
  <c r="L925" i="31"/>
  <c r="N925" i="31" s="1"/>
  <c r="M926" i="31"/>
  <c r="N926" i="31"/>
  <c r="N927" i="31"/>
  <c r="N929" i="31"/>
  <c r="N931" i="31"/>
  <c r="N933" i="31"/>
  <c r="N935" i="31"/>
  <c r="N937" i="31"/>
  <c r="N939" i="31"/>
  <c r="N941" i="31"/>
  <c r="N943" i="31"/>
  <c r="N945" i="31"/>
  <c r="N947" i="31"/>
  <c r="N949" i="31"/>
  <c r="N951" i="31"/>
  <c r="N953" i="31"/>
  <c r="N955" i="31"/>
  <c r="N957" i="31"/>
  <c r="N959" i="31"/>
  <c r="N961" i="31"/>
  <c r="N963" i="31"/>
  <c r="N965" i="31"/>
  <c r="N967" i="31"/>
  <c r="N969" i="31"/>
  <c r="N971" i="31"/>
  <c r="N973" i="31"/>
  <c r="N975" i="31"/>
  <c r="N977" i="31"/>
  <c r="N979" i="31"/>
  <c r="N981" i="31"/>
  <c r="N983" i="31"/>
  <c r="N993" i="31"/>
  <c r="N999" i="31"/>
  <c r="N1005" i="31"/>
  <c r="L915" i="31"/>
  <c r="N915" i="31"/>
  <c r="M916" i="31"/>
  <c r="N916" i="31"/>
  <c r="L919" i="31"/>
  <c r="N919" i="31" s="1"/>
  <c r="M920" i="31"/>
  <c r="N920" i="31" s="1"/>
  <c r="N921" i="31"/>
  <c r="L923" i="31"/>
  <c r="N923" i="31"/>
  <c r="M924" i="31"/>
  <c r="N924" i="31"/>
  <c r="L1007" i="31"/>
  <c r="M1008" i="31"/>
  <c r="N1008" i="31"/>
  <c r="N1015" i="31"/>
  <c r="N1019" i="31"/>
  <c r="N1023" i="31"/>
  <c r="N1027" i="31"/>
  <c r="N1031" i="31"/>
  <c r="N1033" i="31"/>
  <c r="N1037" i="31"/>
  <c r="N1041" i="31"/>
  <c r="N1045" i="31"/>
  <c r="N1049" i="31"/>
  <c r="N1053" i="31"/>
  <c r="N1057" i="31"/>
  <c r="N1061" i="31"/>
  <c r="N1065" i="31"/>
  <c r="M1006" i="31"/>
  <c r="N1006" i="31" s="1"/>
  <c r="N1007" i="31"/>
  <c r="L1009" i="31"/>
  <c r="N1009" i="31"/>
  <c r="M1010" i="31"/>
  <c r="N1010" i="31"/>
  <c r="M1069" i="31"/>
  <c r="L1072" i="31"/>
  <c r="M1073" i="31"/>
  <c r="L1076" i="31"/>
  <c r="M1077" i="31"/>
  <c r="L1080" i="31"/>
  <c r="M1081" i="31"/>
  <c r="L1084" i="31"/>
  <c r="N1084" i="31" s="1"/>
  <c r="M1085" i="31"/>
  <c r="L1088" i="31"/>
  <c r="M1089" i="31"/>
  <c r="L1092" i="31"/>
  <c r="M1093" i="31"/>
  <c r="L1096" i="31"/>
  <c r="M1097" i="31"/>
  <c r="L1100" i="31"/>
  <c r="N1100" i="31" s="1"/>
  <c r="M1101" i="31"/>
  <c r="L1104" i="31"/>
  <c r="M1105" i="31"/>
  <c r="L1108" i="31"/>
  <c r="M1109" i="31"/>
  <c r="L1112" i="31"/>
  <c r="M1113" i="31"/>
  <c r="L1116" i="31"/>
  <c r="N1116" i="31" s="1"/>
  <c r="M1117" i="31"/>
  <c r="L1120" i="31"/>
  <c r="M1121" i="31"/>
  <c r="L1124" i="31"/>
  <c r="L1070" i="31"/>
  <c r="N1070" i="31"/>
  <c r="M1071" i="31"/>
  <c r="N1072" i="31"/>
  <c r="L1074" i="31"/>
  <c r="N1074" i="31" s="1"/>
  <c r="M1075" i="31"/>
  <c r="N1076" i="31"/>
  <c r="L1078" i="31"/>
  <c r="N1078" i="31"/>
  <c r="M1079" i="31"/>
  <c r="N1080" i="31"/>
  <c r="L1082" i="31"/>
  <c r="N1082" i="31" s="1"/>
  <c r="M1083" i="31"/>
  <c r="L1086" i="31"/>
  <c r="N1086" i="31"/>
  <c r="M1087" i="31"/>
  <c r="N1088" i="31"/>
  <c r="L1090" i="31"/>
  <c r="N1090" i="31" s="1"/>
  <c r="M1091" i="31"/>
  <c r="N1092" i="31"/>
  <c r="L1094" i="31"/>
  <c r="N1094" i="31"/>
  <c r="M1095" i="31"/>
  <c r="N1096" i="31"/>
  <c r="L1098" i="31"/>
  <c r="N1098" i="31" s="1"/>
  <c r="M1099" i="31"/>
  <c r="L1102" i="31"/>
  <c r="N1102" i="31"/>
  <c r="M1103" i="31"/>
  <c r="N1104" i="31"/>
  <c r="L1106" i="31"/>
  <c r="N1106" i="31" s="1"/>
  <c r="M1107" i="31"/>
  <c r="N1108" i="31"/>
  <c r="L1110" i="31"/>
  <c r="N1110" i="31"/>
  <c r="M1111" i="31"/>
  <c r="N1112" i="31"/>
  <c r="L1114" i="31"/>
  <c r="N1114" i="31" s="1"/>
  <c r="M1115" i="31"/>
  <c r="L1118" i="31"/>
  <c r="N1118" i="31"/>
  <c r="M1119" i="31"/>
  <c r="N1120" i="31"/>
  <c r="L1122" i="31"/>
  <c r="N1122" i="31" s="1"/>
  <c r="M1123" i="31"/>
  <c r="N1124" i="31"/>
  <c r="N55" i="30"/>
  <c r="N59" i="30"/>
  <c r="N61" i="30"/>
  <c r="N63" i="30"/>
  <c r="N65" i="30"/>
  <c r="N67" i="30"/>
  <c r="N71" i="30"/>
  <c r="N73" i="30"/>
  <c r="N75" i="30"/>
  <c r="N79" i="30"/>
  <c r="L81" i="30"/>
  <c r="M82" i="30"/>
  <c r="N82" i="30" s="1"/>
  <c r="L85" i="30"/>
  <c r="N85" i="30" s="1"/>
  <c r="M86" i="30"/>
  <c r="N86" i="30"/>
  <c r="L89" i="30"/>
  <c r="M90" i="30"/>
  <c r="N90" i="30" s="1"/>
  <c r="L93" i="30"/>
  <c r="M94" i="30"/>
  <c r="N94" i="30"/>
  <c r="L97" i="30"/>
  <c r="M98" i="30"/>
  <c r="N98" i="30" s="1"/>
  <c r="L101" i="30"/>
  <c r="N101" i="30" s="1"/>
  <c r="M102" i="30"/>
  <c r="N102" i="30"/>
  <c r="L105" i="30"/>
  <c r="M106" i="30"/>
  <c r="N106" i="30" s="1"/>
  <c r="L109" i="30"/>
  <c r="M110" i="30"/>
  <c r="N110" i="30"/>
  <c r="M80" i="30"/>
  <c r="N80" i="30"/>
  <c r="N81" i="30"/>
  <c r="L83" i="30"/>
  <c r="N83" i="30" s="1"/>
  <c r="M84" i="30"/>
  <c r="N84" i="30" s="1"/>
  <c r="L87" i="30"/>
  <c r="N87" i="30"/>
  <c r="M88" i="30"/>
  <c r="N88" i="30"/>
  <c r="N89" i="30"/>
  <c r="L91" i="30"/>
  <c r="N91" i="30" s="1"/>
  <c r="M92" i="30"/>
  <c r="N92" i="30" s="1"/>
  <c r="N93" i="30"/>
  <c r="L95" i="30"/>
  <c r="N95" i="30"/>
  <c r="M96" i="30"/>
  <c r="N96" i="30"/>
  <c r="N97" i="30"/>
  <c r="L99" i="30"/>
  <c r="N99" i="30" s="1"/>
  <c r="M100" i="30"/>
  <c r="N100" i="30" s="1"/>
  <c r="L103" i="30"/>
  <c r="N103" i="30"/>
  <c r="M104" i="30"/>
  <c r="N104" i="30"/>
  <c r="N105" i="30"/>
  <c r="L107" i="30"/>
  <c r="N107" i="30" s="1"/>
  <c r="M108" i="30"/>
  <c r="N108" i="30" s="1"/>
  <c r="N109" i="30"/>
  <c r="L29" i="29"/>
  <c r="M30" i="29"/>
  <c r="N30" i="29" s="1"/>
  <c r="L33" i="29"/>
  <c r="M34" i="29"/>
  <c r="N34" i="29" s="1"/>
  <c r="L37" i="29"/>
  <c r="M38" i="29"/>
  <c r="N38" i="29"/>
  <c r="L41" i="29"/>
  <c r="N41" i="29"/>
  <c r="M42" i="29"/>
  <c r="N42" i="29"/>
  <c r="L45" i="29"/>
  <c r="M46" i="29"/>
  <c r="N46" i="29" s="1"/>
  <c r="L49" i="29"/>
  <c r="M50" i="29"/>
  <c r="N50" i="29" s="1"/>
  <c r="L53" i="29"/>
  <c r="M54" i="29"/>
  <c r="N54" i="29"/>
  <c r="L57" i="29"/>
  <c r="N57" i="29"/>
  <c r="M58" i="29"/>
  <c r="N58" i="29"/>
  <c r="L61" i="29"/>
  <c r="M62" i="29"/>
  <c r="N62" i="29" s="1"/>
  <c r="L65" i="29"/>
  <c r="M66" i="29"/>
  <c r="N66" i="29" s="1"/>
  <c r="L69" i="29"/>
  <c r="M70" i="29"/>
  <c r="N70" i="29"/>
  <c r="L73" i="29"/>
  <c r="N73" i="29"/>
  <c r="M74" i="29"/>
  <c r="N74" i="29"/>
  <c r="L77" i="29"/>
  <c r="M78" i="29"/>
  <c r="N78" i="29" s="1"/>
  <c r="L81" i="29"/>
  <c r="M82" i="29"/>
  <c r="N82" i="29" s="1"/>
  <c r="M28" i="29"/>
  <c r="N28" i="29" s="1"/>
  <c r="N29" i="29"/>
  <c r="L31" i="29"/>
  <c r="N31" i="29"/>
  <c r="M32" i="29"/>
  <c r="N32" i="29"/>
  <c r="L35" i="29"/>
  <c r="N35" i="29"/>
  <c r="M36" i="29"/>
  <c r="N36" i="29"/>
  <c r="L39" i="29"/>
  <c r="M40" i="29"/>
  <c r="N40" i="29" s="1"/>
  <c r="L43" i="29"/>
  <c r="M44" i="29"/>
  <c r="N44" i="29" s="1"/>
  <c r="N45" i="29"/>
  <c r="L47" i="29"/>
  <c r="N47" i="29"/>
  <c r="M48" i="29"/>
  <c r="N48" i="29"/>
  <c r="L51" i="29"/>
  <c r="N51" i="29"/>
  <c r="M52" i="29"/>
  <c r="N52" i="29"/>
  <c r="L55" i="29"/>
  <c r="M56" i="29"/>
  <c r="N56" i="29" s="1"/>
  <c r="L59" i="29"/>
  <c r="M60" i="29"/>
  <c r="N60" i="29" s="1"/>
  <c r="N61" i="29"/>
  <c r="L63" i="29"/>
  <c r="N63" i="29"/>
  <c r="M64" i="29"/>
  <c r="N64" i="29"/>
  <c r="L67" i="29"/>
  <c r="N67" i="29"/>
  <c r="M68" i="29"/>
  <c r="N68" i="29"/>
  <c r="L71" i="29"/>
  <c r="M72" i="29"/>
  <c r="N72" i="29" s="1"/>
  <c r="L75" i="29"/>
  <c r="M76" i="29"/>
  <c r="N76" i="29" s="1"/>
  <c r="N77" i="29"/>
  <c r="L79" i="29"/>
  <c r="N79" i="29"/>
  <c r="M80" i="29"/>
  <c r="N80" i="29"/>
  <c r="L83" i="29"/>
  <c r="N83" i="29"/>
  <c r="M84" i="29"/>
  <c r="N84" i="29"/>
  <c r="M212" i="25"/>
  <c r="M214" i="25"/>
  <c r="M216" i="25"/>
  <c r="M218" i="25"/>
  <c r="N218" i="25" s="1"/>
  <c r="M220" i="25"/>
  <c r="M222" i="25"/>
  <c r="M224" i="25"/>
  <c r="M226" i="25"/>
  <c r="N226" i="25" s="1"/>
  <c r="M228" i="25"/>
  <c r="M230" i="25"/>
  <c r="M232" i="25"/>
  <c r="M234" i="25"/>
  <c r="N234" i="25" s="1"/>
  <c r="M236" i="25"/>
  <c r="M238" i="25"/>
  <c r="M240" i="25"/>
  <c r="M242" i="25"/>
  <c r="N242" i="25" s="1"/>
  <c r="M244" i="25"/>
  <c r="M246" i="25"/>
  <c r="M248" i="25"/>
  <c r="M250" i="25"/>
  <c r="N250" i="25" s="1"/>
  <c r="M252" i="25"/>
  <c r="M254" i="25"/>
  <c r="M256" i="25"/>
  <c r="M258" i="25"/>
  <c r="N258" i="25" s="1"/>
  <c r="M260" i="25"/>
  <c r="M263" i="25"/>
  <c r="M265" i="25"/>
  <c r="M267" i="25"/>
  <c r="M269" i="25"/>
  <c r="M271" i="25"/>
  <c r="M273" i="25"/>
  <c r="M275" i="25"/>
  <c r="M277" i="25"/>
  <c r="M279" i="25"/>
  <c r="M281" i="25"/>
  <c r="M283" i="25"/>
  <c r="M285" i="25"/>
  <c r="M287" i="25"/>
  <c r="M289" i="25"/>
  <c r="M291" i="25"/>
  <c r="M293" i="25"/>
  <c r="M295" i="25"/>
  <c r="M297" i="25"/>
  <c r="M299" i="25"/>
  <c r="M301" i="25"/>
  <c r="M303" i="25"/>
  <c r="M305" i="25"/>
  <c r="M307" i="25"/>
  <c r="M309" i="25"/>
  <c r="M311" i="25"/>
  <c r="M313" i="25"/>
  <c r="M315" i="25"/>
  <c r="M317" i="25"/>
  <c r="L213" i="25"/>
  <c r="L215" i="25"/>
  <c r="L217" i="25"/>
  <c r="L219" i="25"/>
  <c r="L221" i="25"/>
  <c r="L223" i="25"/>
  <c r="L225" i="25"/>
  <c r="L227" i="25"/>
  <c r="L229" i="25"/>
  <c r="L231" i="25"/>
  <c r="L233" i="25"/>
  <c r="L235" i="25"/>
  <c r="L237" i="25"/>
  <c r="L239" i="25"/>
  <c r="L241" i="25"/>
  <c r="L243" i="25"/>
  <c r="L245" i="25"/>
  <c r="L247" i="25"/>
  <c r="L249" i="25"/>
  <c r="L251" i="25"/>
  <c r="L253" i="25"/>
  <c r="L255" i="25"/>
  <c r="L257" i="25"/>
  <c r="L259" i="25"/>
  <c r="L261" i="25"/>
  <c r="L262" i="25"/>
  <c r="L264" i="25"/>
  <c r="L266" i="25"/>
  <c r="L268" i="25"/>
  <c r="N268" i="25" s="1"/>
  <c r="L270" i="25"/>
  <c r="L272" i="25"/>
  <c r="L276" i="25"/>
  <c r="L278" i="25"/>
  <c r="L280" i="25"/>
  <c r="L284" i="25"/>
  <c r="L286" i="25"/>
  <c r="L288" i="25"/>
  <c r="L290" i="25"/>
  <c r="L294" i="25"/>
  <c r="L296" i="25"/>
  <c r="L298" i="25"/>
  <c r="L300" i="25"/>
  <c r="L302" i="25"/>
  <c r="L304" i="25"/>
  <c r="L306" i="25"/>
  <c r="L308" i="25"/>
  <c r="L310" i="25"/>
  <c r="L312" i="25"/>
  <c r="L314" i="25"/>
  <c r="N314" i="25" s="1"/>
  <c r="L316" i="25"/>
  <c r="L212" i="25"/>
  <c r="M213" i="25"/>
  <c r="L214" i="25"/>
  <c r="M215" i="25"/>
  <c r="N215" i="25"/>
  <c r="L216" i="25"/>
  <c r="M217" i="25"/>
  <c r="N217" i="25" s="1"/>
  <c r="L218" i="25"/>
  <c r="M219" i="25"/>
  <c r="N219" i="25" s="1"/>
  <c r="L222" i="25"/>
  <c r="M223" i="25"/>
  <c r="N223" i="25"/>
  <c r="L226" i="25"/>
  <c r="M227" i="25"/>
  <c r="N227" i="25" s="1"/>
  <c r="L230" i="25"/>
  <c r="M231" i="25"/>
  <c r="N231" i="25"/>
  <c r="L234" i="25"/>
  <c r="M235" i="25"/>
  <c r="N235" i="25" s="1"/>
  <c r="L238" i="25"/>
  <c r="M239" i="25"/>
  <c r="N239" i="25"/>
  <c r="L242" i="25"/>
  <c r="M243" i="25"/>
  <c r="N243" i="25" s="1"/>
  <c r="L246" i="25"/>
  <c r="M247" i="25"/>
  <c r="N247" i="25"/>
  <c r="L250" i="25"/>
  <c r="M251" i="25"/>
  <c r="N251" i="25" s="1"/>
  <c r="L254" i="25"/>
  <c r="M255" i="25"/>
  <c r="N255" i="25"/>
  <c r="L258" i="25"/>
  <c r="M259" i="25"/>
  <c r="N259" i="25" s="1"/>
  <c r="M262" i="25"/>
  <c r="L269" i="25"/>
  <c r="N269" i="25"/>
  <c r="L220" i="25"/>
  <c r="N220" i="25" s="1"/>
  <c r="M221" i="25"/>
  <c r="N221" i="25" s="1"/>
  <c r="L224" i="25"/>
  <c r="N224" i="25" s="1"/>
  <c r="M225" i="25"/>
  <c r="L228" i="25"/>
  <c r="N228" i="25" s="1"/>
  <c r="M229" i="25"/>
  <c r="N229" i="25"/>
  <c r="L232" i="25"/>
  <c r="M233" i="25"/>
  <c r="N233" i="25" s="1"/>
  <c r="L236" i="25"/>
  <c r="N236" i="25" s="1"/>
  <c r="M237" i="25"/>
  <c r="N237" i="25" s="1"/>
  <c r="L240" i="25"/>
  <c r="N240" i="25" s="1"/>
  <c r="M241" i="25"/>
  <c r="L244" i="25"/>
  <c r="N244" i="25" s="1"/>
  <c r="M245" i="25"/>
  <c r="N245" i="25"/>
  <c r="L248" i="25"/>
  <c r="M249" i="25"/>
  <c r="N249" i="25" s="1"/>
  <c r="L252" i="25"/>
  <c r="N252" i="25" s="1"/>
  <c r="M253" i="25"/>
  <c r="N253" i="25" s="1"/>
  <c r="L256" i="25"/>
  <c r="N256" i="25" s="1"/>
  <c r="M257" i="25"/>
  <c r="L260" i="25"/>
  <c r="N260" i="25" s="1"/>
  <c r="M261" i="25"/>
  <c r="N261" i="25"/>
  <c r="L265" i="25"/>
  <c r="M266" i="25"/>
  <c r="N266" i="25" s="1"/>
  <c r="M270" i="25"/>
  <c r="L273" i="25"/>
  <c r="N273" i="25"/>
  <c r="M274" i="25"/>
  <c r="N274" i="25"/>
  <c r="L277" i="25"/>
  <c r="M278" i="25"/>
  <c r="N278" i="25" s="1"/>
  <c r="L281" i="25"/>
  <c r="N281" i="25"/>
  <c r="M282" i="25"/>
  <c r="N282" i="25"/>
  <c r="L285" i="25"/>
  <c r="M286" i="25"/>
  <c r="N286" i="25" s="1"/>
  <c r="L289" i="25"/>
  <c r="N289" i="25"/>
  <c r="M290" i="25"/>
  <c r="L293" i="25"/>
  <c r="M294" i="25"/>
  <c r="L297" i="25"/>
  <c r="N297" i="25" s="1"/>
  <c r="M298" i="25"/>
  <c r="N298" i="25" s="1"/>
  <c r="L301" i="25"/>
  <c r="N301" i="25"/>
  <c r="M302" i="25"/>
  <c r="L305" i="25"/>
  <c r="N305" i="25" s="1"/>
  <c r="M306" i="25"/>
  <c r="N306" i="25" s="1"/>
  <c r="L309" i="25"/>
  <c r="M310" i="25"/>
  <c r="L313" i="25"/>
  <c r="N313" i="25"/>
  <c r="M314" i="25"/>
  <c r="L317" i="25"/>
  <c r="N317" i="25" s="1"/>
  <c r="L263" i="25"/>
  <c r="M264" i="25"/>
  <c r="N264" i="25"/>
  <c r="L267" i="25"/>
  <c r="N267" i="25"/>
  <c r="M268" i="25"/>
  <c r="L271" i="25"/>
  <c r="M272" i="25"/>
  <c r="N272" i="25"/>
  <c r="L275" i="25"/>
  <c r="N275" i="25"/>
  <c r="M276" i="25"/>
  <c r="L279" i="25"/>
  <c r="M280" i="25"/>
  <c r="L283" i="25"/>
  <c r="M284" i="25"/>
  <c r="N285" i="25"/>
  <c r="L287" i="25"/>
  <c r="M288" i="25"/>
  <c r="N288" i="25"/>
  <c r="L291" i="25"/>
  <c r="N291" i="25"/>
  <c r="M292" i="25"/>
  <c r="N292" i="25"/>
  <c r="L295" i="25"/>
  <c r="M296" i="25"/>
  <c r="L299" i="25"/>
  <c r="N299" i="25"/>
  <c r="M300" i="25"/>
  <c r="L303" i="25"/>
  <c r="M304" i="25"/>
  <c r="N304" i="25"/>
  <c r="L307" i="25"/>
  <c r="N307" i="25"/>
  <c r="M308" i="25"/>
  <c r="N308" i="25"/>
  <c r="L311" i="25"/>
  <c r="M312" i="25"/>
  <c r="L315" i="25"/>
  <c r="N315" i="25"/>
  <c r="M316" i="25"/>
  <c r="N214" i="25"/>
  <c r="G72" i="28"/>
  <c r="F72" i="28"/>
  <c r="M72" i="28" s="1"/>
  <c r="G71" i="28"/>
  <c r="F71" i="28"/>
  <c r="G70" i="28"/>
  <c r="F70" i="28"/>
  <c r="G69" i="28"/>
  <c r="F69" i="28"/>
  <c r="M69" i="28" s="1"/>
  <c r="G68" i="28"/>
  <c r="F68" i="28"/>
  <c r="G67" i="28"/>
  <c r="F67" i="28"/>
  <c r="G66" i="28"/>
  <c r="F66" i="28"/>
  <c r="G65" i="28"/>
  <c r="F65" i="28"/>
  <c r="M65" i="28" s="1"/>
  <c r="G64" i="28"/>
  <c r="F64" i="28"/>
  <c r="M64" i="28" s="1"/>
  <c r="G63" i="28"/>
  <c r="F63" i="28"/>
  <c r="M63" i="28" s="1"/>
  <c r="G62" i="28"/>
  <c r="F62" i="28"/>
  <c r="G61" i="28"/>
  <c r="F61" i="28"/>
  <c r="G60" i="28"/>
  <c r="F60" i="28"/>
  <c r="G59" i="28"/>
  <c r="F59" i="28"/>
  <c r="M59" i="28" s="1"/>
  <c r="G58" i="28"/>
  <c r="F58" i="28"/>
  <c r="G57" i="28"/>
  <c r="F57" i="28"/>
  <c r="G56" i="28"/>
  <c r="F56" i="28"/>
  <c r="M56" i="28" s="1"/>
  <c r="G55" i="28"/>
  <c r="F55" i="28"/>
  <c r="G54" i="28"/>
  <c r="F54" i="28"/>
  <c r="G53" i="28"/>
  <c r="F53" i="28"/>
  <c r="M53" i="28" s="1"/>
  <c r="G52" i="28"/>
  <c r="F52" i="28"/>
  <c r="M52" i="28" s="1"/>
  <c r="G51" i="28"/>
  <c r="F51" i="28"/>
  <c r="M51" i="28" s="1"/>
  <c r="G50" i="28"/>
  <c r="F50" i="28"/>
  <c r="M50" i="28" s="1"/>
  <c r="N50" i="28" s="1"/>
  <c r="G49" i="28"/>
  <c r="F49" i="28"/>
  <c r="G48" i="28"/>
  <c r="F48" i="28"/>
  <c r="M48" i="28" s="1"/>
  <c r="N48" i="28" s="1"/>
  <c r="G47" i="28"/>
  <c r="F47" i="28"/>
  <c r="M47" i="28" s="1"/>
  <c r="G46" i="28"/>
  <c r="F46" i="28"/>
  <c r="M46" i="28" s="1"/>
  <c r="G45" i="28"/>
  <c r="L45" i="28"/>
  <c r="F45" i="28"/>
  <c r="G44" i="28"/>
  <c r="F44" i="28"/>
  <c r="G43" i="28"/>
  <c r="L43" i="28" s="1"/>
  <c r="F43" i="28"/>
  <c r="G42" i="28"/>
  <c r="L42" i="28" s="1"/>
  <c r="F42" i="28"/>
  <c r="G41" i="28"/>
  <c r="L41" i="28" s="1"/>
  <c r="N41" i="28" s="1"/>
  <c r="F41" i="28"/>
  <c r="G40" i="28"/>
  <c r="F40" i="28"/>
  <c r="G39" i="28"/>
  <c r="L39" i="28" s="1"/>
  <c r="F39" i="28"/>
  <c r="G38" i="28"/>
  <c r="F38" i="28"/>
  <c r="G37" i="28"/>
  <c r="F37" i="28"/>
  <c r="G36" i="28"/>
  <c r="L36" i="28" s="1"/>
  <c r="N36" i="28" s="1"/>
  <c r="F36" i="28"/>
  <c r="G35" i="28"/>
  <c r="L35" i="28" s="1"/>
  <c r="F35" i="28"/>
  <c r="G34" i="28"/>
  <c r="L34" i="28" s="1"/>
  <c r="N34" i="28" s="1"/>
  <c r="F34" i="28"/>
  <c r="G33" i="28"/>
  <c r="F33" i="28"/>
  <c r="G32" i="28"/>
  <c r="L32" i="28" s="1"/>
  <c r="N32" i="28" s="1"/>
  <c r="F32" i="28"/>
  <c r="G31" i="28"/>
  <c r="L31" i="28" s="1"/>
  <c r="F31" i="28"/>
  <c r="G30" i="28"/>
  <c r="L30" i="28" s="1"/>
  <c r="F30" i="28"/>
  <c r="G29" i="28"/>
  <c r="L29" i="28" s="1"/>
  <c r="N29" i="28" s="1"/>
  <c r="F29" i="28"/>
  <c r="G28" i="28"/>
  <c r="L28" i="28" s="1"/>
  <c r="N28" i="28" s="1"/>
  <c r="F28" i="28"/>
  <c r="G27" i="28"/>
  <c r="L27" i="28" s="1"/>
  <c r="F27" i="28"/>
  <c r="G26" i="28"/>
  <c r="F26" i="28"/>
  <c r="G25" i="28"/>
  <c r="F25" i="28"/>
  <c r="G24" i="28"/>
  <c r="L24" i="28" s="1"/>
  <c r="F24" i="28"/>
  <c r="G23" i="28"/>
  <c r="L23" i="28" s="1"/>
  <c r="F23" i="28"/>
  <c r="G22" i="28"/>
  <c r="L22" i="28" s="1"/>
  <c r="F22" i="28"/>
  <c r="G21" i="28"/>
  <c r="L21" i="28" s="1"/>
  <c r="N21" i="28" s="1"/>
  <c r="F21" i="28"/>
  <c r="G20" i="28"/>
  <c r="L20" i="28" s="1"/>
  <c r="N20" i="28" s="1"/>
  <c r="F20" i="28"/>
  <c r="G19" i="28"/>
  <c r="L19" i="28" s="1"/>
  <c r="F19" i="28"/>
  <c r="G18" i="28"/>
  <c r="L18" i="28" s="1"/>
  <c r="N18" i="28" s="1"/>
  <c r="F18" i="28"/>
  <c r="G17" i="28"/>
  <c r="F17" i="28"/>
  <c r="G16" i="28"/>
  <c r="L16" i="28" s="1"/>
  <c r="F16" i="28"/>
  <c r="G15" i="28"/>
  <c r="L15" i="28" s="1"/>
  <c r="F15" i="28"/>
  <c r="G14" i="28"/>
  <c r="L14" i="28" s="1"/>
  <c r="F14" i="28"/>
  <c r="G13" i="28"/>
  <c r="L13" i="28" s="1"/>
  <c r="N13" i="28" s="1"/>
  <c r="F13" i="28"/>
  <c r="G12" i="28"/>
  <c r="F12" i="28"/>
  <c r="G11" i="28"/>
  <c r="L11" i="28" s="1"/>
  <c r="F11" i="28"/>
  <c r="G10" i="28"/>
  <c r="F10" i="28"/>
  <c r="G9" i="28"/>
  <c r="F9" i="28"/>
  <c r="G8" i="28"/>
  <c r="L8" i="28" s="1"/>
  <c r="N8" i="28" s="1"/>
  <c r="F8" i="28"/>
  <c r="G7" i="28"/>
  <c r="L7" i="28" s="1"/>
  <c r="F7" i="28"/>
  <c r="G6" i="28"/>
  <c r="L6" i="28" s="1"/>
  <c r="F6" i="28"/>
  <c r="G5" i="28"/>
  <c r="L5" i="28" s="1"/>
  <c r="F5" i="28"/>
  <c r="G4" i="28"/>
  <c r="F4" i="28"/>
  <c r="G3" i="28"/>
  <c r="L3" i="28" s="1"/>
  <c r="F3" i="28"/>
  <c r="N21" i="19"/>
  <c r="N29" i="19"/>
  <c r="N37" i="19"/>
  <c r="N45" i="19"/>
  <c r="N276" i="25"/>
  <c r="N309" i="25"/>
  <c r="N293" i="25"/>
  <c r="N277" i="25"/>
  <c r="N265" i="25"/>
  <c r="N316" i="25"/>
  <c r="N312" i="25"/>
  <c r="N300" i="25"/>
  <c r="N296" i="25"/>
  <c r="N280" i="25"/>
  <c r="N290" i="25"/>
  <c r="N270" i="25"/>
  <c r="N248" i="25"/>
  <c r="N232" i="25"/>
  <c r="N262" i="25"/>
  <c r="N216" i="25"/>
  <c r="N212" i="25"/>
  <c r="N246" i="25"/>
  <c r="N230" i="25"/>
  <c r="N311" i="25"/>
  <c r="N295" i="25"/>
  <c r="N284" i="25"/>
  <c r="N271" i="25"/>
  <c r="N263" i="25"/>
  <c r="N310" i="25"/>
  <c r="N302" i="25"/>
  <c r="N294" i="25"/>
  <c r="N257" i="25"/>
  <c r="N241" i="25"/>
  <c r="N225" i="25"/>
  <c r="N213" i="25"/>
  <c r="L59" i="28"/>
  <c r="L49" i="28"/>
  <c r="L67" i="28"/>
  <c r="L51" i="28"/>
  <c r="N51" i="28" s="1"/>
  <c r="L55" i="28"/>
  <c r="L71" i="28"/>
  <c r="L9" i="28"/>
  <c r="L17" i="28"/>
  <c r="L25" i="28"/>
  <c r="L33" i="28"/>
  <c r="N33" i="28" s="1"/>
  <c r="L63" i="28"/>
  <c r="L47" i="28"/>
  <c r="N47" i="28" s="1"/>
  <c r="M4" i="28"/>
  <c r="L4" i="28"/>
  <c r="N4" i="28" s="1"/>
  <c r="M8" i="28"/>
  <c r="M9" i="28"/>
  <c r="L10" i="28"/>
  <c r="M10" i="28"/>
  <c r="N10" i="28"/>
  <c r="M12" i="28"/>
  <c r="M16" i="28"/>
  <c r="N16" i="28" s="1"/>
  <c r="M20" i="28"/>
  <c r="M24" i="28"/>
  <c r="N24" i="28"/>
  <c r="M28" i="28"/>
  <c r="M32" i="28"/>
  <c r="M36" i="28"/>
  <c r="M3" i="28"/>
  <c r="N3" i="28" s="1"/>
  <c r="M6" i="28"/>
  <c r="L12" i="28"/>
  <c r="N12" i="28" s="1"/>
  <c r="M14" i="28"/>
  <c r="M18" i="28"/>
  <c r="M22" i="28"/>
  <c r="N22" i="28" s="1"/>
  <c r="M26" i="28"/>
  <c r="L26" i="28"/>
  <c r="N26" i="28" s="1"/>
  <c r="M30" i="28"/>
  <c r="M34" i="28"/>
  <c r="L37" i="28"/>
  <c r="M38" i="28"/>
  <c r="L38" i="28"/>
  <c r="N38" i="28" s="1"/>
  <c r="M42" i="28"/>
  <c r="L46" i="28"/>
  <c r="L53" i="28"/>
  <c r="M58" i="28"/>
  <c r="L61" i="28"/>
  <c r="M66" i="28"/>
  <c r="N66" i="28" s="1"/>
  <c r="L69" i="28"/>
  <c r="M40" i="28"/>
  <c r="M44" i="28"/>
  <c r="L52" i="28"/>
  <c r="M54" i="28"/>
  <c r="N54" i="28" s="1"/>
  <c r="L57" i="28"/>
  <c r="M62" i="28"/>
  <c r="L65" i="28"/>
  <c r="M70" i="28"/>
  <c r="N70" i="28" s="1"/>
  <c r="L56" i="28"/>
  <c r="M60" i="28"/>
  <c r="N60" i="28" s="1"/>
  <c r="L64" i="28"/>
  <c r="M68" i="28"/>
  <c r="L72" i="28"/>
  <c r="M11" i="28"/>
  <c r="M13" i="28"/>
  <c r="M15" i="28"/>
  <c r="N15" i="28" s="1"/>
  <c r="M17" i="28"/>
  <c r="M19" i="28"/>
  <c r="N19" i="28" s="1"/>
  <c r="M21" i="28"/>
  <c r="M23" i="28"/>
  <c r="N23" i="28" s="1"/>
  <c r="M25" i="28"/>
  <c r="M27" i="28"/>
  <c r="N27" i="28" s="1"/>
  <c r="M29" i="28"/>
  <c r="M31" i="28"/>
  <c r="N31" i="28" s="1"/>
  <c r="M33" i="28"/>
  <c r="M35" i="28"/>
  <c r="N35" i="28"/>
  <c r="M37" i="28"/>
  <c r="N37" i="28" s="1"/>
  <c r="M39" i="28"/>
  <c r="L40" i="28"/>
  <c r="N40" i="28" s="1"/>
  <c r="M41" i="28"/>
  <c r="M43" i="28"/>
  <c r="N43" i="28" s="1"/>
  <c r="L44" i="28"/>
  <c r="M45" i="28"/>
  <c r="N45" i="28"/>
  <c r="L48" i="28"/>
  <c r="M49" i="28"/>
  <c r="L50" i="28"/>
  <c r="N53" i="28"/>
  <c r="L54" i="28"/>
  <c r="M55" i="28"/>
  <c r="N55" i="28" s="1"/>
  <c r="M57" i="28"/>
  <c r="N57" i="28" s="1"/>
  <c r="L58" i="28"/>
  <c r="N59" i="28"/>
  <c r="L60" i="28"/>
  <c r="M61" i="28"/>
  <c r="N61" i="28" s="1"/>
  <c r="L62" i="28"/>
  <c r="N62" i="28" s="1"/>
  <c r="N63" i="28"/>
  <c r="N65" i="28"/>
  <c r="L66" i="28"/>
  <c r="M67" i="28"/>
  <c r="N67" i="28" s="1"/>
  <c r="L68" i="28"/>
  <c r="N69" i="28"/>
  <c r="L70" i="28"/>
  <c r="M71" i="28"/>
  <c r="N71" i="28" s="1"/>
  <c r="M5" i="28"/>
  <c r="M7" i="28"/>
  <c r="N7" i="28" s="1"/>
  <c r="N44" i="28"/>
  <c r="N58" i="28"/>
  <c r="N68" i="28"/>
  <c r="G211" i="25"/>
  <c r="F211" i="25"/>
  <c r="G210" i="25"/>
  <c r="F210" i="25"/>
  <c r="G209" i="25"/>
  <c r="F209" i="25"/>
  <c r="G208" i="25"/>
  <c r="F208" i="25"/>
  <c r="G207" i="25"/>
  <c r="F207" i="25"/>
  <c r="G206" i="25"/>
  <c r="F206" i="25"/>
  <c r="G205" i="25"/>
  <c r="F205" i="25"/>
  <c r="G204" i="25"/>
  <c r="F204" i="25"/>
  <c r="G203" i="25"/>
  <c r="F203" i="25"/>
  <c r="G202" i="25"/>
  <c r="F202" i="25"/>
  <c r="G201" i="25"/>
  <c r="F201" i="25"/>
  <c r="G200" i="25"/>
  <c r="F200" i="25"/>
  <c r="G199" i="25"/>
  <c r="F199" i="25"/>
  <c r="G198" i="25"/>
  <c r="F198" i="25"/>
  <c r="G197" i="25"/>
  <c r="F197" i="25"/>
  <c r="G196" i="25"/>
  <c r="F196" i="25"/>
  <c r="G195" i="25"/>
  <c r="F195" i="25"/>
  <c r="G194" i="25"/>
  <c r="F194" i="25"/>
  <c r="G193" i="25"/>
  <c r="F193" i="25"/>
  <c r="G192" i="25"/>
  <c r="F192" i="25"/>
  <c r="G191" i="25"/>
  <c r="F191" i="25"/>
  <c r="G190" i="25"/>
  <c r="F190" i="25"/>
  <c r="G189" i="25"/>
  <c r="F189" i="25"/>
  <c r="G188" i="25"/>
  <c r="F188" i="25"/>
  <c r="G187" i="25"/>
  <c r="F187" i="25"/>
  <c r="G186" i="25"/>
  <c r="F186" i="25"/>
  <c r="G185" i="25"/>
  <c r="F185" i="25"/>
  <c r="G184" i="25"/>
  <c r="F184" i="25"/>
  <c r="G183" i="25"/>
  <c r="F183" i="25"/>
  <c r="G182" i="25"/>
  <c r="F182" i="25"/>
  <c r="G181" i="25"/>
  <c r="F181" i="25"/>
  <c r="G180" i="25"/>
  <c r="F180" i="25"/>
  <c r="G179" i="25"/>
  <c r="F179" i="25"/>
  <c r="G178" i="25"/>
  <c r="F178" i="25"/>
  <c r="G177" i="25"/>
  <c r="F177" i="25"/>
  <c r="G176" i="25"/>
  <c r="F176" i="25"/>
  <c r="G175" i="25"/>
  <c r="F175" i="25"/>
  <c r="G174" i="25"/>
  <c r="F174" i="25"/>
  <c r="G173" i="25"/>
  <c r="F173" i="25"/>
  <c r="G172" i="25"/>
  <c r="F172" i="25"/>
  <c r="G171" i="25"/>
  <c r="F171" i="25"/>
  <c r="G170" i="25"/>
  <c r="F170" i="25"/>
  <c r="G169" i="25"/>
  <c r="L169" i="25" s="1"/>
  <c r="F169" i="25"/>
  <c r="G168" i="25"/>
  <c r="F168" i="25"/>
  <c r="G167" i="25"/>
  <c r="F167" i="25"/>
  <c r="G166" i="25"/>
  <c r="F166" i="25"/>
  <c r="G165" i="25"/>
  <c r="F165" i="25"/>
  <c r="G164" i="25"/>
  <c r="F164" i="25"/>
  <c r="G163" i="25"/>
  <c r="F163" i="25"/>
  <c r="G162" i="25"/>
  <c r="F162" i="25"/>
  <c r="G161" i="25"/>
  <c r="F161" i="25"/>
  <c r="G160" i="25"/>
  <c r="F160" i="25"/>
  <c r="G159" i="25"/>
  <c r="F159" i="25"/>
  <c r="G158" i="25"/>
  <c r="F158" i="25"/>
  <c r="G157" i="25"/>
  <c r="F157" i="25"/>
  <c r="G156" i="25"/>
  <c r="F156" i="25"/>
  <c r="G155" i="25"/>
  <c r="F155" i="25"/>
  <c r="G154" i="25"/>
  <c r="F154" i="25"/>
  <c r="G153" i="25"/>
  <c r="L153" i="25"/>
  <c r="F153" i="25"/>
  <c r="G152" i="25"/>
  <c r="F152" i="25"/>
  <c r="G151" i="25"/>
  <c r="F151" i="25"/>
  <c r="G150" i="25"/>
  <c r="F150" i="25"/>
  <c r="G149" i="25"/>
  <c r="L149" i="25" s="1"/>
  <c r="F149" i="25"/>
  <c r="G148" i="25"/>
  <c r="F148" i="25"/>
  <c r="G147" i="25"/>
  <c r="L147" i="25" s="1"/>
  <c r="N147" i="25" s="1"/>
  <c r="F147" i="25"/>
  <c r="G146" i="25"/>
  <c r="F146" i="25"/>
  <c r="G145" i="25"/>
  <c r="L145" i="25" s="1"/>
  <c r="F145" i="25"/>
  <c r="G144" i="25"/>
  <c r="F144" i="25"/>
  <c r="G143" i="25"/>
  <c r="F143" i="25"/>
  <c r="G142" i="25"/>
  <c r="F142" i="25"/>
  <c r="G141" i="25"/>
  <c r="L141" i="25" s="1"/>
  <c r="F141" i="25"/>
  <c r="G140" i="25"/>
  <c r="F140" i="25"/>
  <c r="G139" i="25"/>
  <c r="L139" i="25" s="1"/>
  <c r="N139" i="25" s="1"/>
  <c r="F139" i="25"/>
  <c r="G138" i="25"/>
  <c r="F138" i="25"/>
  <c r="G137" i="25"/>
  <c r="L137" i="25" s="1"/>
  <c r="F137" i="25"/>
  <c r="G136" i="25"/>
  <c r="F136" i="25"/>
  <c r="G135" i="25"/>
  <c r="F135" i="25"/>
  <c r="G134" i="25"/>
  <c r="F134" i="25"/>
  <c r="G133" i="25"/>
  <c r="F133" i="25"/>
  <c r="G132" i="25"/>
  <c r="F132" i="25"/>
  <c r="G131" i="25"/>
  <c r="F131" i="25"/>
  <c r="G130" i="25"/>
  <c r="F130" i="25"/>
  <c r="G129" i="25"/>
  <c r="F129" i="25"/>
  <c r="G128" i="25"/>
  <c r="F128" i="25"/>
  <c r="G127" i="25"/>
  <c r="F127" i="25"/>
  <c r="G126" i="25"/>
  <c r="F126" i="25"/>
  <c r="G125" i="25"/>
  <c r="F125" i="25"/>
  <c r="G124" i="25"/>
  <c r="F124" i="25"/>
  <c r="G123" i="25"/>
  <c r="F123" i="25"/>
  <c r="G122" i="25"/>
  <c r="F122" i="25"/>
  <c r="G121" i="25"/>
  <c r="L121" i="25"/>
  <c r="F121" i="25"/>
  <c r="G120" i="25"/>
  <c r="F120" i="25"/>
  <c r="G119" i="25"/>
  <c r="F119" i="25"/>
  <c r="G118" i="25"/>
  <c r="F118" i="25"/>
  <c r="G117" i="25"/>
  <c r="F117" i="25"/>
  <c r="G116" i="25"/>
  <c r="F116" i="25"/>
  <c r="G115" i="25"/>
  <c r="F115" i="25"/>
  <c r="G114" i="25"/>
  <c r="F114" i="25"/>
  <c r="G113" i="25"/>
  <c r="F113" i="25"/>
  <c r="G112" i="25"/>
  <c r="F112" i="25"/>
  <c r="G111" i="25"/>
  <c r="F111" i="25"/>
  <c r="G110" i="25"/>
  <c r="F110" i="25"/>
  <c r="G109" i="25"/>
  <c r="L109" i="25" s="1"/>
  <c r="F109" i="25"/>
  <c r="G108" i="25"/>
  <c r="F108" i="25"/>
  <c r="G107" i="25"/>
  <c r="F107" i="25"/>
  <c r="G106" i="25"/>
  <c r="F106" i="25"/>
  <c r="G105" i="25"/>
  <c r="L105" i="25" s="1"/>
  <c r="F105" i="25"/>
  <c r="G104" i="25"/>
  <c r="F104" i="25"/>
  <c r="G103" i="25"/>
  <c r="F103" i="25"/>
  <c r="G102" i="25"/>
  <c r="F102" i="25"/>
  <c r="G101" i="25"/>
  <c r="F101" i="25"/>
  <c r="G100" i="25"/>
  <c r="F100" i="25"/>
  <c r="G99" i="25"/>
  <c r="F99" i="25"/>
  <c r="G98" i="25"/>
  <c r="F98" i="25"/>
  <c r="G97" i="25"/>
  <c r="F97" i="25"/>
  <c r="G96" i="25"/>
  <c r="F96" i="25"/>
  <c r="G95" i="25"/>
  <c r="F95" i="25"/>
  <c r="G94" i="25"/>
  <c r="F94" i="25"/>
  <c r="G93" i="25"/>
  <c r="F93" i="25"/>
  <c r="G92" i="25"/>
  <c r="F92" i="25"/>
  <c r="G91" i="25"/>
  <c r="F91" i="25"/>
  <c r="G90" i="25"/>
  <c r="F90" i="25"/>
  <c r="G89" i="25"/>
  <c r="L89" i="25"/>
  <c r="F89" i="25"/>
  <c r="G88" i="25"/>
  <c r="F88" i="25"/>
  <c r="G87" i="25"/>
  <c r="L87" i="25" s="1"/>
  <c r="N87" i="25" s="1"/>
  <c r="F87" i="25"/>
  <c r="G86" i="25"/>
  <c r="F86" i="25"/>
  <c r="G85" i="25"/>
  <c r="L85" i="25" s="1"/>
  <c r="F85" i="25"/>
  <c r="G84" i="25"/>
  <c r="F84" i="25"/>
  <c r="G83" i="25"/>
  <c r="L83" i="25" s="1"/>
  <c r="N83" i="25" s="1"/>
  <c r="F83" i="25"/>
  <c r="G82" i="25"/>
  <c r="F82" i="25"/>
  <c r="G81" i="25"/>
  <c r="L81" i="25" s="1"/>
  <c r="F81" i="25"/>
  <c r="G80" i="25"/>
  <c r="F80" i="25"/>
  <c r="G79" i="25"/>
  <c r="L79" i="25" s="1"/>
  <c r="N79" i="25" s="1"/>
  <c r="F79" i="25"/>
  <c r="G78" i="25"/>
  <c r="F78" i="25"/>
  <c r="G77" i="25"/>
  <c r="L77" i="25" s="1"/>
  <c r="F77" i="25"/>
  <c r="G76" i="25"/>
  <c r="F76" i="25"/>
  <c r="G75" i="25"/>
  <c r="L75" i="25" s="1"/>
  <c r="N75" i="25" s="1"/>
  <c r="F75" i="25"/>
  <c r="G74" i="25"/>
  <c r="F74" i="25"/>
  <c r="G73" i="25"/>
  <c r="L73" i="25" s="1"/>
  <c r="F73" i="25"/>
  <c r="G72" i="25"/>
  <c r="F72" i="25"/>
  <c r="G71" i="25"/>
  <c r="F71" i="25"/>
  <c r="G70" i="25"/>
  <c r="F70" i="25"/>
  <c r="G69" i="25"/>
  <c r="F69" i="25"/>
  <c r="G68" i="25"/>
  <c r="F68" i="25"/>
  <c r="G67" i="25"/>
  <c r="F67" i="25"/>
  <c r="G66" i="25"/>
  <c r="F66" i="25"/>
  <c r="G65" i="25"/>
  <c r="F65" i="25"/>
  <c r="G64" i="25"/>
  <c r="F64" i="25"/>
  <c r="G63" i="25"/>
  <c r="F63" i="25"/>
  <c r="G62" i="25"/>
  <c r="F62" i="25"/>
  <c r="G61" i="25"/>
  <c r="F61" i="25"/>
  <c r="G60" i="25"/>
  <c r="F60" i="25"/>
  <c r="G59" i="25"/>
  <c r="F59" i="25"/>
  <c r="G58" i="25"/>
  <c r="F58" i="25"/>
  <c r="G57" i="25"/>
  <c r="L57" i="25"/>
  <c r="F57" i="25"/>
  <c r="G56" i="25"/>
  <c r="F56" i="25"/>
  <c r="G55" i="25"/>
  <c r="F55" i="25"/>
  <c r="G54" i="25"/>
  <c r="F54" i="25"/>
  <c r="G53" i="25"/>
  <c r="F53" i="25"/>
  <c r="G52" i="25"/>
  <c r="F52" i="25"/>
  <c r="G51" i="25"/>
  <c r="F51" i="25"/>
  <c r="G50" i="25"/>
  <c r="F50" i="25"/>
  <c r="G49" i="25"/>
  <c r="F49" i="25"/>
  <c r="G48" i="25"/>
  <c r="F48" i="25"/>
  <c r="G47" i="25"/>
  <c r="F47" i="25"/>
  <c r="G46" i="25"/>
  <c r="F46" i="25"/>
  <c r="G45" i="25"/>
  <c r="L45" i="25" s="1"/>
  <c r="F45" i="25"/>
  <c r="G44" i="25"/>
  <c r="F44" i="25"/>
  <c r="G43" i="25"/>
  <c r="F43" i="25"/>
  <c r="G42" i="25"/>
  <c r="F42" i="25"/>
  <c r="G41" i="25"/>
  <c r="L41" i="25" s="1"/>
  <c r="F41" i="25"/>
  <c r="G40" i="25"/>
  <c r="F40" i="25"/>
  <c r="G39" i="25"/>
  <c r="F39" i="25"/>
  <c r="G38" i="25"/>
  <c r="F38" i="25"/>
  <c r="G37" i="25"/>
  <c r="F37" i="25"/>
  <c r="G36" i="25"/>
  <c r="F36" i="25"/>
  <c r="G35" i="25"/>
  <c r="F35" i="25"/>
  <c r="G34" i="25"/>
  <c r="F34" i="25"/>
  <c r="M34" i="25" s="1"/>
  <c r="N34" i="25" s="1"/>
  <c r="G33" i="25"/>
  <c r="F33" i="25"/>
  <c r="G32" i="25"/>
  <c r="F32" i="25"/>
  <c r="M32" i="25" s="1"/>
  <c r="N32" i="25" s="1"/>
  <c r="G31" i="25"/>
  <c r="F31" i="25"/>
  <c r="G30" i="25"/>
  <c r="F30" i="25"/>
  <c r="M30" i="25" s="1"/>
  <c r="N30" i="25" s="1"/>
  <c r="G29" i="25"/>
  <c r="F29" i="25"/>
  <c r="G28" i="25"/>
  <c r="F28" i="25"/>
  <c r="G27" i="25"/>
  <c r="F27" i="25"/>
  <c r="G26" i="25"/>
  <c r="F26" i="25"/>
  <c r="G25" i="25"/>
  <c r="F25" i="25"/>
  <c r="G24" i="25"/>
  <c r="F24" i="25"/>
  <c r="M24" i="25" s="1"/>
  <c r="N24" i="25" s="1"/>
  <c r="G23" i="25"/>
  <c r="L23" i="25"/>
  <c r="F23" i="25"/>
  <c r="G22" i="25"/>
  <c r="F22" i="25"/>
  <c r="G21" i="25"/>
  <c r="L21" i="25" s="1"/>
  <c r="F21" i="25"/>
  <c r="G20" i="25"/>
  <c r="F20" i="25"/>
  <c r="G19" i="25"/>
  <c r="L19" i="25" s="1"/>
  <c r="N19" i="25" s="1"/>
  <c r="F19" i="25"/>
  <c r="G18" i="25"/>
  <c r="F18" i="25"/>
  <c r="G17" i="25"/>
  <c r="F17" i="25"/>
  <c r="G16" i="25"/>
  <c r="F16" i="25"/>
  <c r="G15" i="25"/>
  <c r="L15" i="25" s="1"/>
  <c r="F15" i="25"/>
  <c r="G14" i="25"/>
  <c r="F14" i="25"/>
  <c r="G13" i="25"/>
  <c r="L13" i="25" s="1"/>
  <c r="N13" i="25" s="1"/>
  <c r="F13" i="25"/>
  <c r="G12" i="25"/>
  <c r="F12" i="25"/>
  <c r="G11" i="25"/>
  <c r="L11" i="25" s="1"/>
  <c r="F11" i="25"/>
  <c r="G10" i="25"/>
  <c r="F10" i="25"/>
  <c r="G9" i="25"/>
  <c r="F9" i="25"/>
  <c r="G8" i="25"/>
  <c r="F8" i="25"/>
  <c r="G7" i="25"/>
  <c r="L7" i="25" s="1"/>
  <c r="F7" i="25"/>
  <c r="G6" i="25"/>
  <c r="F6" i="25"/>
  <c r="G5" i="25"/>
  <c r="F5" i="25"/>
  <c r="G4" i="25"/>
  <c r="F4" i="25"/>
  <c r="G3" i="25"/>
  <c r="F3" i="25"/>
  <c r="N11" i="28"/>
  <c r="L49" i="25"/>
  <c r="L113" i="25"/>
  <c r="L31" i="25"/>
  <c r="L65" i="25"/>
  <c r="L97" i="25"/>
  <c r="L129" i="25"/>
  <c r="L161" i="25"/>
  <c r="L27" i="25"/>
  <c r="L61" i="25"/>
  <c r="L93" i="25"/>
  <c r="L125" i="25"/>
  <c r="L157" i="25"/>
  <c r="L173" i="25"/>
  <c r="L3" i="25"/>
  <c r="L35" i="25"/>
  <c r="L53" i="25"/>
  <c r="L69" i="25"/>
  <c r="L101" i="25"/>
  <c r="L117" i="25"/>
  <c r="L133" i="25"/>
  <c r="L165" i="25"/>
  <c r="M6" i="25"/>
  <c r="L9" i="25"/>
  <c r="M14" i="25"/>
  <c r="L17" i="25"/>
  <c r="M22" i="25"/>
  <c r="L25" i="25"/>
  <c r="L33" i="25"/>
  <c r="L5" i="25"/>
  <c r="M10" i="25"/>
  <c r="M18" i="25"/>
  <c r="N18" i="25" s="1"/>
  <c r="M26" i="25"/>
  <c r="L29" i="25"/>
  <c r="L37" i="25"/>
  <c r="M40" i="25"/>
  <c r="L43" i="25"/>
  <c r="M48" i="25"/>
  <c r="L51" i="25"/>
  <c r="M56" i="25"/>
  <c r="L59" i="25"/>
  <c r="M64" i="25"/>
  <c r="L67" i="25"/>
  <c r="M72" i="25"/>
  <c r="M80" i="25"/>
  <c r="M88" i="25"/>
  <c r="L91" i="25"/>
  <c r="M96" i="25"/>
  <c r="L99" i="25"/>
  <c r="M104" i="25"/>
  <c r="L107" i="25"/>
  <c r="M112" i="25"/>
  <c r="L115" i="25"/>
  <c r="M120" i="25"/>
  <c r="L123" i="25"/>
  <c r="M128" i="25"/>
  <c r="L131" i="25"/>
  <c r="M136" i="25"/>
  <c r="M144" i="25"/>
  <c r="M152" i="25"/>
  <c r="L155" i="25"/>
  <c r="M160" i="25"/>
  <c r="L163" i="25"/>
  <c r="M168" i="25"/>
  <c r="L171" i="25"/>
  <c r="M176" i="25"/>
  <c r="M178" i="25"/>
  <c r="M180" i="25"/>
  <c r="M182" i="25"/>
  <c r="M184" i="25"/>
  <c r="M186" i="25"/>
  <c r="M188" i="25"/>
  <c r="M190" i="25"/>
  <c r="M192" i="25"/>
  <c r="M194" i="25"/>
  <c r="M196" i="25"/>
  <c r="M198" i="25"/>
  <c r="M200" i="25"/>
  <c r="M202" i="25"/>
  <c r="M204" i="25"/>
  <c r="M206" i="25"/>
  <c r="M208" i="25"/>
  <c r="M210" i="25"/>
  <c r="M4" i="25"/>
  <c r="M8" i="25"/>
  <c r="M12" i="25"/>
  <c r="M16" i="25"/>
  <c r="M20" i="25"/>
  <c r="M28" i="25"/>
  <c r="M36" i="25"/>
  <c r="L39" i="25"/>
  <c r="M44" i="25"/>
  <c r="L47" i="25"/>
  <c r="M52" i="25"/>
  <c r="L55" i="25"/>
  <c r="M60" i="25"/>
  <c r="L63" i="25"/>
  <c r="M68" i="25"/>
  <c r="L71" i="25"/>
  <c r="M76" i="25"/>
  <c r="M84" i="25"/>
  <c r="M92" i="25"/>
  <c r="L95" i="25"/>
  <c r="M100" i="25"/>
  <c r="L103" i="25"/>
  <c r="M108" i="25"/>
  <c r="L111" i="25"/>
  <c r="M116" i="25"/>
  <c r="L119" i="25"/>
  <c r="M124" i="25"/>
  <c r="L127" i="25"/>
  <c r="M132" i="25"/>
  <c r="L135" i="25"/>
  <c r="M140" i="25"/>
  <c r="L143" i="25"/>
  <c r="M148" i="25"/>
  <c r="L151" i="25"/>
  <c r="M156" i="25"/>
  <c r="L159" i="25"/>
  <c r="M164" i="25"/>
  <c r="L167" i="25"/>
  <c r="M172" i="25"/>
  <c r="L175" i="25"/>
  <c r="M38" i="25"/>
  <c r="M42" i="25"/>
  <c r="M46" i="25"/>
  <c r="N46" i="25" s="1"/>
  <c r="M50" i="25"/>
  <c r="M54" i="25"/>
  <c r="M58" i="25"/>
  <c r="M62" i="25"/>
  <c r="N62" i="25" s="1"/>
  <c r="M66" i="25"/>
  <c r="M70" i="25"/>
  <c r="M74" i="25"/>
  <c r="M78" i="25"/>
  <c r="N78" i="25" s="1"/>
  <c r="M82" i="25"/>
  <c r="M86" i="25"/>
  <c r="M90" i="25"/>
  <c r="M94" i="25"/>
  <c r="N94" i="25" s="1"/>
  <c r="M98" i="25"/>
  <c r="M102" i="25"/>
  <c r="M106" i="25"/>
  <c r="M110" i="25"/>
  <c r="N110" i="25" s="1"/>
  <c r="M114" i="25"/>
  <c r="M118" i="25"/>
  <c r="M122" i="25"/>
  <c r="M126" i="25"/>
  <c r="N126" i="25" s="1"/>
  <c r="M130" i="25"/>
  <c r="M134" i="25"/>
  <c r="M138" i="25"/>
  <c r="M142" i="25"/>
  <c r="N142" i="25" s="1"/>
  <c r="M146" i="25"/>
  <c r="M150" i="25"/>
  <c r="M154" i="25"/>
  <c r="M158" i="25"/>
  <c r="N158" i="25" s="1"/>
  <c r="M162" i="25"/>
  <c r="M166" i="25"/>
  <c r="M170" i="25"/>
  <c r="M174" i="25"/>
  <c r="L168" i="25"/>
  <c r="M169" i="25"/>
  <c r="N169" i="25" s="1"/>
  <c r="L170" i="25"/>
  <c r="M171" i="25"/>
  <c r="L172" i="25"/>
  <c r="M173" i="25"/>
  <c r="L174" i="25"/>
  <c r="M175" i="25"/>
  <c r="L179" i="25"/>
  <c r="L183" i="25"/>
  <c r="L187" i="25"/>
  <c r="L191" i="25"/>
  <c r="L195" i="25"/>
  <c r="L199" i="25"/>
  <c r="L203" i="25"/>
  <c r="L207" i="25"/>
  <c r="L211" i="25"/>
  <c r="L177" i="25"/>
  <c r="L181" i="25"/>
  <c r="L185" i="25"/>
  <c r="L189" i="25"/>
  <c r="L193" i="25"/>
  <c r="L197" i="25"/>
  <c r="L201" i="25"/>
  <c r="L205" i="25"/>
  <c r="L209" i="25"/>
  <c r="L176" i="25"/>
  <c r="M177" i="25"/>
  <c r="N177" i="25"/>
  <c r="L178" i="25"/>
  <c r="M179" i="25"/>
  <c r="L180" i="25"/>
  <c r="M181" i="25"/>
  <c r="L182" i="25"/>
  <c r="M183" i="25"/>
  <c r="N183" i="25" s="1"/>
  <c r="L184" i="25"/>
  <c r="M185" i="25"/>
  <c r="N185" i="25"/>
  <c r="L186" i="25"/>
  <c r="M187" i="25"/>
  <c r="L188" i="25"/>
  <c r="M189" i="25"/>
  <c r="L190" i="25"/>
  <c r="M191" i="25"/>
  <c r="N191" i="25" s="1"/>
  <c r="L192" i="25"/>
  <c r="M193" i="25"/>
  <c r="N193" i="25"/>
  <c r="L194" i="25"/>
  <c r="M195" i="25"/>
  <c r="L196" i="25"/>
  <c r="M197" i="25"/>
  <c r="L198" i="25"/>
  <c r="M199" i="25"/>
  <c r="N199" i="25" s="1"/>
  <c r="L200" i="25"/>
  <c r="M201" i="25"/>
  <c r="N201" i="25"/>
  <c r="L202" i="25"/>
  <c r="M203" i="25"/>
  <c r="L204" i="25"/>
  <c r="M205" i="25"/>
  <c r="L206" i="25"/>
  <c r="M207" i="25"/>
  <c r="N207" i="25" s="1"/>
  <c r="L208" i="25"/>
  <c r="M209" i="25"/>
  <c r="N209" i="25"/>
  <c r="L210" i="25"/>
  <c r="M211" i="25"/>
  <c r="M3" i="25"/>
  <c r="L10" i="25"/>
  <c r="N10" i="25" s="1"/>
  <c r="M11" i="25"/>
  <c r="L18" i="25"/>
  <c r="M19" i="25"/>
  <c r="L26" i="25"/>
  <c r="M27" i="25"/>
  <c r="L34" i="25"/>
  <c r="M35" i="25"/>
  <c r="N35" i="25" s="1"/>
  <c r="L42" i="25"/>
  <c r="M43" i="25"/>
  <c r="L50" i="25"/>
  <c r="M51" i="25"/>
  <c r="L6" i="25"/>
  <c r="M7" i="25"/>
  <c r="N7" i="25" s="1"/>
  <c r="L14" i="25"/>
  <c r="M15" i="25"/>
  <c r="L22" i="25"/>
  <c r="M23" i="25"/>
  <c r="N23" i="25"/>
  <c r="L30" i="25"/>
  <c r="M31" i="25"/>
  <c r="L38" i="25"/>
  <c r="N38" i="25"/>
  <c r="M39" i="25"/>
  <c r="L46" i="25"/>
  <c r="M47" i="25"/>
  <c r="L54" i="25"/>
  <c r="N54" i="25"/>
  <c r="M55" i="25"/>
  <c r="L58" i="25"/>
  <c r="M59" i="25"/>
  <c r="L62" i="25"/>
  <c r="M63" i="25"/>
  <c r="L66" i="25"/>
  <c r="M67" i="25"/>
  <c r="L70" i="25"/>
  <c r="N70" i="25"/>
  <c r="M71" i="25"/>
  <c r="L74" i="25"/>
  <c r="M75" i="25"/>
  <c r="L78" i="25"/>
  <c r="M79" i="25"/>
  <c r="L82" i="25"/>
  <c r="M83" i="25"/>
  <c r="L86" i="25"/>
  <c r="N86" i="25"/>
  <c r="M87" i="25"/>
  <c r="L90" i="25"/>
  <c r="M91" i="25"/>
  <c r="L94" i="25"/>
  <c r="M95" i="25"/>
  <c r="L98" i="25"/>
  <c r="M99" i="25"/>
  <c r="L102" i="25"/>
  <c r="N102" i="25"/>
  <c r="M103" i="25"/>
  <c r="L106" i="25"/>
  <c r="M107" i="25"/>
  <c r="L110" i="25"/>
  <c r="M111" i="25"/>
  <c r="L114" i="25"/>
  <c r="M115" i="25"/>
  <c r="L118" i="25"/>
  <c r="N118" i="25"/>
  <c r="M119" i="25"/>
  <c r="L122" i="25"/>
  <c r="M123" i="25"/>
  <c r="L126" i="25"/>
  <c r="M127" i="25"/>
  <c r="N127" i="25" s="1"/>
  <c r="L130" i="25"/>
  <c r="M131" i="25"/>
  <c r="L134" i="25"/>
  <c r="N134" i="25"/>
  <c r="M135" i="25"/>
  <c r="L138" i="25"/>
  <c r="M139" i="25"/>
  <c r="L142" i="25"/>
  <c r="M143" i="25"/>
  <c r="N143" i="25" s="1"/>
  <c r="L146" i="25"/>
  <c r="M147" i="25"/>
  <c r="L150" i="25"/>
  <c r="N150" i="25"/>
  <c r="M151" i="25"/>
  <c r="L154" i="25"/>
  <c r="M155" i="25"/>
  <c r="L158" i="25"/>
  <c r="M159" i="25"/>
  <c r="L162" i="25"/>
  <c r="M163" i="25"/>
  <c r="N163" i="25" s="1"/>
  <c r="L166" i="25"/>
  <c r="N166" i="25"/>
  <c r="M167" i="25"/>
  <c r="L4" i="25"/>
  <c r="N4" i="25" s="1"/>
  <c r="M5" i="25"/>
  <c r="N5" i="25" s="1"/>
  <c r="L8" i="25"/>
  <c r="M9" i="25"/>
  <c r="N9" i="25" s="1"/>
  <c r="L12" i="25"/>
  <c r="M13" i="25"/>
  <c r="L16" i="25"/>
  <c r="M17" i="25"/>
  <c r="N17" i="25"/>
  <c r="L20" i="25"/>
  <c r="M21" i="25"/>
  <c r="N21" i="25" s="1"/>
  <c r="L24" i="25"/>
  <c r="M25" i="25"/>
  <c r="N25" i="25" s="1"/>
  <c r="L28" i="25"/>
  <c r="N28" i="25" s="1"/>
  <c r="M29" i="25"/>
  <c r="L32" i="25"/>
  <c r="M33" i="25"/>
  <c r="L36" i="25"/>
  <c r="N36" i="25"/>
  <c r="M37" i="25"/>
  <c r="L40" i="25"/>
  <c r="N40" i="25" s="1"/>
  <c r="M41" i="25"/>
  <c r="N41" i="25" s="1"/>
  <c r="L44" i="25"/>
  <c r="N44" i="25" s="1"/>
  <c r="M45" i="25"/>
  <c r="N45" i="25" s="1"/>
  <c r="L48" i="25"/>
  <c r="N48" i="25"/>
  <c r="M49" i="25"/>
  <c r="L52" i="25"/>
  <c r="N52" i="25" s="1"/>
  <c r="M53" i="25"/>
  <c r="L56" i="25"/>
  <c r="N56" i="25"/>
  <c r="M57" i="25"/>
  <c r="N57" i="25"/>
  <c r="L60" i="25"/>
  <c r="N60" i="25"/>
  <c r="M61" i="25"/>
  <c r="L64" i="25"/>
  <c r="N64" i="25" s="1"/>
  <c r="M65" i="25"/>
  <c r="N65" i="25" s="1"/>
  <c r="L68" i="25"/>
  <c r="N68" i="25"/>
  <c r="M69" i="25"/>
  <c r="L72" i="25"/>
  <c r="N72" i="25" s="1"/>
  <c r="M73" i="25"/>
  <c r="N73" i="25" s="1"/>
  <c r="L76" i="25"/>
  <c r="N76" i="25" s="1"/>
  <c r="M77" i="25"/>
  <c r="L80" i="25"/>
  <c r="N80" i="25"/>
  <c r="M81" i="25"/>
  <c r="N82" i="25"/>
  <c r="L84" i="25"/>
  <c r="M85" i="25"/>
  <c r="N85" i="25" s="1"/>
  <c r="L88" i="25"/>
  <c r="M89" i="25"/>
  <c r="N89" i="25"/>
  <c r="L92" i="25"/>
  <c r="M93" i="25"/>
  <c r="N93" i="25" s="1"/>
  <c r="L96" i="25"/>
  <c r="M97" i="25"/>
  <c r="N97" i="25"/>
  <c r="L100" i="25"/>
  <c r="M101" i="25"/>
  <c r="N101" i="25" s="1"/>
  <c r="L104" i="25"/>
  <c r="M105" i="25"/>
  <c r="N105" i="25"/>
  <c r="L108" i="25"/>
  <c r="M109" i="25"/>
  <c r="L112" i="25"/>
  <c r="M113" i="25"/>
  <c r="N113" i="25" s="1"/>
  <c r="L116" i="25"/>
  <c r="N116" i="25" s="1"/>
  <c r="M117" i="25"/>
  <c r="L120" i="25"/>
  <c r="M121" i="25"/>
  <c r="N121" i="25"/>
  <c r="L124" i="25"/>
  <c r="M125" i="25"/>
  <c r="N125" i="25" s="1"/>
  <c r="L128" i="25"/>
  <c r="M129" i="25"/>
  <c r="L132" i="25"/>
  <c r="N132" i="25" s="1"/>
  <c r="M133" i="25"/>
  <c r="N133" i="25"/>
  <c r="L136" i="25"/>
  <c r="M137" i="25"/>
  <c r="N137" i="25" s="1"/>
  <c r="L140" i="25"/>
  <c r="N140" i="25" s="1"/>
  <c r="M141" i="25"/>
  <c r="L144" i="25"/>
  <c r="M145" i="25"/>
  <c r="L148" i="25"/>
  <c r="N148" i="25" s="1"/>
  <c r="M149" i="25"/>
  <c r="N149" i="25" s="1"/>
  <c r="L152" i="25"/>
  <c r="N152" i="25" s="1"/>
  <c r="M153" i="25"/>
  <c r="N153" i="25" s="1"/>
  <c r="L156" i="25"/>
  <c r="N156" i="25" s="1"/>
  <c r="M157" i="25"/>
  <c r="N157" i="25" s="1"/>
  <c r="L160" i="25"/>
  <c r="N160" i="25"/>
  <c r="M161" i="25"/>
  <c r="L164" i="25"/>
  <c r="N164" i="25" s="1"/>
  <c r="M165" i="25"/>
  <c r="N165" i="25" s="1"/>
  <c r="N186" i="25"/>
  <c r="N174" i="25"/>
  <c r="N202" i="25"/>
  <c r="N29" i="25"/>
  <c r="N146" i="25"/>
  <c r="N26" i="25"/>
  <c r="N161" i="25"/>
  <c r="N144" i="25"/>
  <c r="N136" i="25"/>
  <c r="N128" i="25"/>
  <c r="N124" i="25"/>
  <c r="N120" i="25"/>
  <c r="N112" i="25"/>
  <c r="N108" i="25"/>
  <c r="N104" i="25"/>
  <c r="N100" i="25"/>
  <c r="N96" i="25"/>
  <c r="N92" i="25"/>
  <c r="N88" i="25"/>
  <c r="N84" i="25"/>
  <c r="N69" i="25"/>
  <c r="N61" i="25"/>
  <c r="N49" i="25"/>
  <c r="N37" i="25"/>
  <c r="N33" i="25"/>
  <c r="N20" i="25"/>
  <c r="N12" i="25"/>
  <c r="N31" i="25"/>
  <c r="N27" i="25"/>
  <c r="N3" i="25"/>
  <c r="N208" i="25"/>
  <c r="N204" i="25"/>
  <c r="N200" i="25"/>
  <c r="N196" i="25"/>
  <c r="N192" i="25"/>
  <c r="N188" i="25"/>
  <c r="N184" i="25"/>
  <c r="N180" i="25"/>
  <c r="N176" i="25"/>
  <c r="N172" i="25"/>
  <c r="N168" i="25"/>
  <c r="N170" i="25"/>
  <c r="N114" i="25"/>
  <c r="N50" i="25"/>
  <c r="N210" i="25"/>
  <c r="N194" i="25"/>
  <c r="N178" i="25"/>
  <c r="N129" i="25"/>
  <c r="N117" i="25"/>
  <c r="N53" i="25"/>
  <c r="N22" i="25"/>
  <c r="N14" i="25"/>
  <c r="N6" i="25"/>
  <c r="N173" i="25"/>
  <c r="N162" i="25"/>
  <c r="N130" i="25"/>
  <c r="N98" i="25"/>
  <c r="N66" i="25"/>
  <c r="N206" i="25"/>
  <c r="N198" i="25"/>
  <c r="N190" i="25"/>
  <c r="N182" i="25"/>
  <c r="N145" i="25"/>
  <c r="N141" i="25"/>
  <c r="N109" i="25"/>
  <c r="N81" i="25"/>
  <c r="N77" i="25"/>
  <c r="N16" i="25"/>
  <c r="N167" i="25"/>
  <c r="N159" i="25"/>
  <c r="N151" i="25"/>
  <c r="N135" i="25"/>
  <c r="N131" i="25"/>
  <c r="N123" i="25"/>
  <c r="N119" i="25"/>
  <c r="N115" i="25"/>
  <c r="N111" i="25"/>
  <c r="N107" i="25"/>
  <c r="N103" i="25"/>
  <c r="N99" i="25"/>
  <c r="N95" i="25"/>
  <c r="N91" i="25"/>
  <c r="N71" i="25"/>
  <c r="N67" i="25"/>
  <c r="N63" i="25"/>
  <c r="N59" i="25"/>
  <c r="N55" i="25"/>
  <c r="N47" i="25"/>
  <c r="N39" i="25"/>
  <c r="N15" i="25"/>
  <c r="N51" i="25"/>
  <c r="N43" i="25"/>
  <c r="N11" i="25"/>
  <c r="N154" i="25"/>
  <c r="N138" i="25"/>
  <c r="N122" i="25"/>
  <c r="N106" i="25"/>
  <c r="N90" i="25"/>
  <c r="N74" i="25"/>
  <c r="N58" i="25"/>
  <c r="N42" i="25"/>
  <c r="N155" i="25"/>
  <c r="N8" i="25"/>
  <c r="N211" i="25"/>
  <c r="N205" i="25"/>
  <c r="N203" i="25"/>
  <c r="N197" i="25"/>
  <c r="N195" i="25"/>
  <c r="N189" i="25"/>
  <c r="N187" i="25"/>
  <c r="N181" i="25"/>
  <c r="N179" i="25"/>
  <c r="N175" i="25"/>
  <c r="N171" i="25"/>
  <c r="I82" i="20"/>
  <c r="H82" i="20"/>
  <c r="K82" i="20"/>
  <c r="L82" i="20"/>
  <c r="G121" i="20"/>
  <c r="G122" i="20"/>
  <c r="G123" i="20"/>
  <c r="N4" i="19"/>
  <c r="O103" i="20"/>
  <c r="I103" i="20"/>
  <c r="I59" i="20"/>
  <c r="O73" i="20"/>
  <c r="Q73" i="20" s="1"/>
  <c r="I73" i="20"/>
  <c r="P73" i="20"/>
  <c r="P103" i="20"/>
  <c r="Q103" i="20" s="1"/>
  <c r="I41" i="20"/>
  <c r="P41" i="20" s="1"/>
  <c r="Q41" i="20" s="1"/>
  <c r="O58" i="20"/>
  <c r="O43" i="20"/>
  <c r="P43" i="20"/>
  <c r="Q43" i="20" s="1"/>
  <c r="O57" i="20"/>
  <c r="O136" i="20"/>
  <c r="O135" i="20"/>
  <c r="P71" i="20"/>
  <c r="O71" i="20"/>
  <c r="Q71" i="20"/>
  <c r="O41" i="20"/>
  <c r="P58" i="20"/>
  <c r="Q58" i="20"/>
  <c r="P136" i="20"/>
  <c r="P135" i="20"/>
  <c r="P57" i="20"/>
  <c r="Q57" i="20"/>
  <c r="I138" i="20"/>
  <c r="O138" i="20"/>
  <c r="P138" i="20"/>
  <c r="Q138" i="20" s="1"/>
  <c r="O54" i="20"/>
  <c r="Q54" i="20" s="1"/>
  <c r="I54" i="20"/>
  <c r="O53" i="20"/>
  <c r="P53" i="20"/>
  <c r="P54" i="20"/>
  <c r="Q53" i="20"/>
  <c r="O79" i="20"/>
  <c r="O90" i="20"/>
  <c r="P90" i="20"/>
  <c r="O83" i="20"/>
  <c r="Q83" i="20" s="1"/>
  <c r="I83" i="20"/>
  <c r="O89" i="20"/>
  <c r="Q89" i="20" s="1"/>
  <c r="I89" i="20"/>
  <c r="P89" i="20"/>
  <c r="O115" i="20"/>
  <c r="O95" i="20"/>
  <c r="Q95" i="20" s="1"/>
  <c r="I95" i="20"/>
  <c r="P78" i="20"/>
  <c r="P79" i="20"/>
  <c r="Q79" i="20"/>
  <c r="Q90" i="20"/>
  <c r="O78" i="20"/>
  <c r="P95" i="20"/>
  <c r="P115" i="20"/>
  <c r="Q115" i="20" s="1"/>
  <c r="P83" i="20"/>
  <c r="Q78" i="20"/>
  <c r="O7" i="20"/>
  <c r="P7" i="20"/>
  <c r="Q7" i="20" s="1"/>
  <c r="O110" i="20"/>
  <c r="L80" i="20"/>
  <c r="L35" i="20"/>
  <c r="L34" i="20"/>
  <c r="L40" i="20"/>
  <c r="L36" i="20"/>
  <c r="L23" i="20"/>
  <c r="L3" i="20"/>
  <c r="L28" i="20"/>
  <c r="L31" i="20"/>
  <c r="L30" i="20"/>
  <c r="L33" i="20"/>
  <c r="L37" i="20"/>
  <c r="L32" i="20"/>
  <c r="L38" i="20"/>
  <c r="O137" i="20"/>
  <c r="K80" i="20"/>
  <c r="K35" i="20"/>
  <c r="K34" i="20"/>
  <c r="K40" i="20"/>
  <c r="K36" i="20"/>
  <c r="K23" i="20"/>
  <c r="K3" i="20"/>
  <c r="K28" i="20"/>
  <c r="K31" i="20"/>
  <c r="K30" i="20"/>
  <c r="K33" i="20"/>
  <c r="K37" i="20"/>
  <c r="K32" i="20"/>
  <c r="K38" i="20"/>
  <c r="I44" i="20"/>
  <c r="P88" i="20"/>
  <c r="P21" i="20"/>
  <c r="I86" i="20"/>
  <c r="I87" i="20"/>
  <c r="I85" i="20"/>
  <c r="I19" i="20"/>
  <c r="P19" i="20" s="1"/>
  <c r="I134" i="20"/>
  <c r="I133" i="20"/>
  <c r="I132" i="20"/>
  <c r="I91" i="20"/>
  <c r="I127" i="20"/>
  <c r="I100" i="20"/>
  <c r="P100" i="20" s="1"/>
  <c r="I101" i="20"/>
  <c r="I11" i="20"/>
  <c r="I110" i="20"/>
  <c r="H44" i="20"/>
  <c r="O44" i="20" s="1"/>
  <c r="O112" i="20"/>
  <c r="O113" i="20"/>
  <c r="O99" i="20"/>
  <c r="O8" i="20"/>
  <c r="O109" i="20"/>
  <c r="O106" i="20"/>
  <c r="O107" i="20"/>
  <c r="O105" i="20"/>
  <c r="O108" i="20"/>
  <c r="O88" i="20"/>
  <c r="O93" i="20"/>
  <c r="O63" i="20"/>
  <c r="O62" i="20"/>
  <c r="O96" i="20"/>
  <c r="O97" i="20"/>
  <c r="O128" i="20"/>
  <c r="O42" i="20"/>
  <c r="O111" i="20"/>
  <c r="O46" i="20"/>
  <c r="O52" i="20"/>
  <c r="O49" i="20"/>
  <c r="O114" i="20"/>
  <c r="O12" i="20"/>
  <c r="O92" i="20"/>
  <c r="O21" i="20"/>
  <c r="Q21" i="20" s="1"/>
  <c r="O22" i="20"/>
  <c r="O72" i="20"/>
  <c r="O18" i="20"/>
  <c r="O24" i="20"/>
  <c r="O27" i="20"/>
  <c r="O25" i="20"/>
  <c r="O26" i="20"/>
  <c r="O94" i="20"/>
  <c r="O102" i="20"/>
  <c r="O67" i="20"/>
  <c r="O5" i="20"/>
  <c r="O29" i="20"/>
  <c r="O20" i="20"/>
  <c r="O81" i="20"/>
  <c r="O129" i="20"/>
  <c r="O130" i="20"/>
  <c r="O14" i="20"/>
  <c r="O13" i="20"/>
  <c r="O10" i="20"/>
  <c r="O9" i="20"/>
  <c r="O51" i="20"/>
  <c r="O50" i="20"/>
  <c r="O6" i="20"/>
  <c r="O126" i="20"/>
  <c r="O124" i="20"/>
  <c r="O122" i="20"/>
  <c r="O123" i="20"/>
  <c r="O121" i="20"/>
  <c r="O98" i="20"/>
  <c r="O61" i="20"/>
  <c r="O116" i="20"/>
  <c r="O125" i="20"/>
  <c r="O117" i="20"/>
  <c r="O118" i="20"/>
  <c r="O119" i="20"/>
  <c r="O120" i="20"/>
  <c r="O75" i="20"/>
  <c r="O60" i="20"/>
  <c r="O84" i="20"/>
  <c r="O59" i="20"/>
  <c r="O86" i="20"/>
  <c r="O85" i="20"/>
  <c r="O134" i="20"/>
  <c r="O132" i="20"/>
  <c r="O131" i="20"/>
  <c r="O11" i="20"/>
  <c r="O100" i="20"/>
  <c r="O91" i="20"/>
  <c r="O101" i="20"/>
  <c r="O127" i="20"/>
  <c r="O133" i="20"/>
  <c r="O19" i="20"/>
  <c r="O87" i="20"/>
  <c r="O15" i="20"/>
  <c r="O17" i="20"/>
  <c r="O16" i="20"/>
  <c r="P111" i="20"/>
  <c r="Q111" i="20"/>
  <c r="P99" i="20"/>
  <c r="Q99" i="20"/>
  <c r="Q88" i="20"/>
  <c r="P17" i="20"/>
  <c r="P114" i="20"/>
  <c r="Q114" i="20" s="1"/>
  <c r="P96" i="20"/>
  <c r="Q96" i="20" s="1"/>
  <c r="P106" i="20"/>
  <c r="Q106" i="20" s="1"/>
  <c r="P131" i="20"/>
  <c r="P101" i="20"/>
  <c r="P127" i="20"/>
  <c r="P137" i="20"/>
  <c r="P133" i="20"/>
  <c r="P87" i="20"/>
  <c r="P84" i="20"/>
  <c r="Q84" i="20"/>
  <c r="P75" i="20"/>
  <c r="Q75" i="20"/>
  <c r="P119" i="20"/>
  <c r="Q119" i="20"/>
  <c r="P117" i="20"/>
  <c r="Q117" i="20"/>
  <c r="P116" i="20"/>
  <c r="Q116" i="20"/>
  <c r="P98" i="20"/>
  <c r="Q98" i="20"/>
  <c r="P123" i="20"/>
  <c r="Q123" i="20"/>
  <c r="P124" i="20"/>
  <c r="Q124" i="20"/>
  <c r="P6" i="20"/>
  <c r="Q6" i="20"/>
  <c r="P51" i="20"/>
  <c r="Q51" i="20"/>
  <c r="P10" i="20"/>
  <c r="Q10" i="20"/>
  <c r="P14" i="20"/>
  <c r="Q14" i="20"/>
  <c r="P130" i="20"/>
  <c r="Q130" i="20"/>
  <c r="P81" i="20"/>
  <c r="Q81" i="20"/>
  <c r="P29" i="20"/>
  <c r="Q29" i="20"/>
  <c r="P67" i="20"/>
  <c r="Q67" i="20"/>
  <c r="P102" i="20"/>
  <c r="Q102" i="20"/>
  <c r="P25" i="20"/>
  <c r="Q25" i="20"/>
  <c r="P24" i="20"/>
  <c r="Q24" i="20"/>
  <c r="P18" i="20"/>
  <c r="Q18" i="20"/>
  <c r="P16" i="20"/>
  <c r="P22" i="20"/>
  <c r="Q22" i="20" s="1"/>
  <c r="P12" i="20"/>
  <c r="P49" i="20"/>
  <c r="P46" i="20"/>
  <c r="P42" i="20"/>
  <c r="P97" i="20"/>
  <c r="P62" i="20"/>
  <c r="P93" i="20"/>
  <c r="P108" i="20"/>
  <c r="P107" i="20"/>
  <c r="P109" i="20"/>
  <c r="P113" i="20"/>
  <c r="Q113" i="20" s="1"/>
  <c r="P44" i="20"/>
  <c r="P11" i="20"/>
  <c r="P91" i="20"/>
  <c r="P132" i="20"/>
  <c r="Q132" i="20"/>
  <c r="P134" i="20"/>
  <c r="Q134" i="20"/>
  <c r="P85" i="20"/>
  <c r="Q85" i="20"/>
  <c r="P86" i="20"/>
  <c r="Q86" i="20"/>
  <c r="P59" i="20"/>
  <c r="Q59" i="20"/>
  <c r="P60" i="20"/>
  <c r="Q60" i="20"/>
  <c r="P120" i="20"/>
  <c r="Q120" i="20"/>
  <c r="P118" i="20"/>
  <c r="Q118" i="20"/>
  <c r="P125" i="20"/>
  <c r="Q125" i="20"/>
  <c r="P61" i="20"/>
  <c r="Q61" i="20"/>
  <c r="P121" i="20"/>
  <c r="Q121" i="20"/>
  <c r="P122" i="20"/>
  <c r="Q122" i="20"/>
  <c r="P126" i="20"/>
  <c r="Q126" i="20"/>
  <c r="P50" i="20"/>
  <c r="Q50" i="20"/>
  <c r="P9" i="20"/>
  <c r="Q9" i="20"/>
  <c r="P13" i="20"/>
  <c r="Q13" i="20"/>
  <c r="P129" i="20"/>
  <c r="Q129" i="20"/>
  <c r="P20" i="20"/>
  <c r="Q20" i="20"/>
  <c r="P5" i="20"/>
  <c r="Q5" i="20"/>
  <c r="P94" i="20"/>
  <c r="Q94" i="20"/>
  <c r="P26" i="20"/>
  <c r="Q26" i="20"/>
  <c r="P27" i="20"/>
  <c r="Q27" i="20"/>
  <c r="P15" i="20"/>
  <c r="P72" i="20"/>
  <c r="P92" i="20"/>
  <c r="Q92" i="20" s="1"/>
  <c r="P52" i="20"/>
  <c r="Q52" i="20" s="1"/>
  <c r="P128" i="20"/>
  <c r="Q128" i="20" s="1"/>
  <c r="P63" i="20"/>
  <c r="Q63" i="20" s="1"/>
  <c r="P105" i="20"/>
  <c r="Q105" i="20" s="1"/>
  <c r="P8" i="20"/>
  <c r="Q8" i="20" s="1"/>
  <c r="P112" i="20"/>
  <c r="F57" i="19"/>
  <c r="L57" i="19" s="1"/>
  <c r="F56" i="19"/>
  <c r="L56" i="19"/>
  <c r="F55" i="19"/>
  <c r="L55" i="19"/>
  <c r="F54" i="19"/>
  <c r="L54" i="19"/>
  <c r="F53" i="19"/>
  <c r="L53" i="19"/>
  <c r="G52" i="19"/>
  <c r="M52" i="19"/>
  <c r="F52" i="19"/>
  <c r="L52" i="19"/>
  <c r="F1875" i="17"/>
  <c r="M1875" i="17"/>
  <c r="G1875" i="17"/>
  <c r="G1874" i="17"/>
  <c r="L1874" i="17" s="1"/>
  <c r="F1874" i="17"/>
  <c r="F1873" i="17"/>
  <c r="M1873" i="17"/>
  <c r="G1873" i="17"/>
  <c r="G1872" i="17"/>
  <c r="L1872" i="17" s="1"/>
  <c r="F1872" i="17"/>
  <c r="F1871" i="17"/>
  <c r="M1871" i="17"/>
  <c r="G1871" i="17"/>
  <c r="G1870" i="17"/>
  <c r="L1870" i="17" s="1"/>
  <c r="F1870" i="17"/>
  <c r="F1869" i="17"/>
  <c r="M1869" i="17"/>
  <c r="G1869" i="17"/>
  <c r="G1868" i="17"/>
  <c r="L1868" i="17" s="1"/>
  <c r="F1868" i="17"/>
  <c r="F1867" i="17"/>
  <c r="M1867" i="17"/>
  <c r="G1867" i="17"/>
  <c r="G1866" i="17"/>
  <c r="L1866" i="17" s="1"/>
  <c r="F1866" i="17"/>
  <c r="F1865" i="17"/>
  <c r="M1865" i="17"/>
  <c r="G1865" i="17"/>
  <c r="G1864" i="17"/>
  <c r="L1864" i="17" s="1"/>
  <c r="F1864" i="17"/>
  <c r="F1863" i="17"/>
  <c r="M1863" i="17"/>
  <c r="G1863" i="17"/>
  <c r="G1862" i="17"/>
  <c r="L1862" i="17" s="1"/>
  <c r="F1862" i="17"/>
  <c r="F1861" i="17"/>
  <c r="M1861" i="17"/>
  <c r="G1861" i="17"/>
  <c r="G1860" i="17"/>
  <c r="L1860" i="17" s="1"/>
  <c r="F1860" i="17"/>
  <c r="F1859" i="17"/>
  <c r="M1859" i="17"/>
  <c r="G1859" i="17"/>
  <c r="G1858" i="17"/>
  <c r="L1858" i="17" s="1"/>
  <c r="F1858" i="17"/>
  <c r="F1857" i="17"/>
  <c r="M1857" i="17"/>
  <c r="G1857" i="17"/>
  <c r="G1856" i="17"/>
  <c r="L1856" i="17" s="1"/>
  <c r="F1856" i="17"/>
  <c r="F1855" i="17"/>
  <c r="M1855" i="17"/>
  <c r="G1855" i="17"/>
  <c r="G1854" i="17"/>
  <c r="L1854" i="17" s="1"/>
  <c r="F1854" i="17"/>
  <c r="F1853" i="17"/>
  <c r="M1853" i="17"/>
  <c r="G1853" i="17"/>
  <c r="G1852" i="17"/>
  <c r="L1852" i="17" s="1"/>
  <c r="F1852" i="17"/>
  <c r="F1851" i="17"/>
  <c r="M1851" i="17"/>
  <c r="G1851" i="17"/>
  <c r="G1850" i="17"/>
  <c r="L1850" i="17" s="1"/>
  <c r="F1850" i="17"/>
  <c r="F1849" i="17"/>
  <c r="M1849" i="17"/>
  <c r="G1849" i="17"/>
  <c r="G1848" i="17"/>
  <c r="L1848" i="17" s="1"/>
  <c r="F1848" i="17"/>
  <c r="F1847" i="17"/>
  <c r="M1847" i="17"/>
  <c r="G1847" i="17"/>
  <c r="G1846" i="17"/>
  <c r="L1846" i="17" s="1"/>
  <c r="F1846" i="17"/>
  <c r="F1845" i="17"/>
  <c r="M1845" i="17"/>
  <c r="G1845" i="17"/>
  <c r="G1844" i="17"/>
  <c r="L1844" i="17" s="1"/>
  <c r="F1844" i="17"/>
  <c r="F1843" i="17"/>
  <c r="M1843" i="17"/>
  <c r="G1843" i="17"/>
  <c r="G1842" i="17"/>
  <c r="L1842" i="17" s="1"/>
  <c r="F1842" i="17"/>
  <c r="F1841" i="17"/>
  <c r="M1841" i="17"/>
  <c r="G1841" i="17"/>
  <c r="G1840" i="17"/>
  <c r="L1840" i="17" s="1"/>
  <c r="F1840" i="17"/>
  <c r="F1839" i="17"/>
  <c r="M1839" i="17"/>
  <c r="G1839" i="17"/>
  <c r="G1838" i="17"/>
  <c r="L1838" i="17" s="1"/>
  <c r="F1838" i="17"/>
  <c r="F1837" i="17"/>
  <c r="M1837" i="17"/>
  <c r="G1837" i="17"/>
  <c r="G1836" i="17"/>
  <c r="L1836" i="17" s="1"/>
  <c r="F1836" i="17"/>
  <c r="F1835" i="17"/>
  <c r="M1835" i="17"/>
  <c r="G1835" i="17"/>
  <c r="G1834" i="17"/>
  <c r="L1834" i="17" s="1"/>
  <c r="F1834" i="17"/>
  <c r="F1833" i="17"/>
  <c r="M1833" i="17"/>
  <c r="G1833" i="17"/>
  <c r="G1832" i="17"/>
  <c r="L1832" i="17" s="1"/>
  <c r="F1832" i="17"/>
  <c r="F1831" i="17"/>
  <c r="M1831" i="17"/>
  <c r="G1831" i="17"/>
  <c r="G1830" i="17"/>
  <c r="L1830" i="17" s="1"/>
  <c r="F1830" i="17"/>
  <c r="F1829" i="17"/>
  <c r="M1829" i="17"/>
  <c r="G1829" i="17"/>
  <c r="G1828" i="17"/>
  <c r="L1828" i="17" s="1"/>
  <c r="F1828" i="17"/>
  <c r="F1827" i="17"/>
  <c r="M1827" i="17"/>
  <c r="G1827" i="17"/>
  <c r="G1826" i="17"/>
  <c r="L1826" i="17" s="1"/>
  <c r="F1826" i="17"/>
  <c r="F1825" i="17"/>
  <c r="M1825" i="17"/>
  <c r="G1825" i="17"/>
  <c r="G1824" i="17"/>
  <c r="L1824" i="17" s="1"/>
  <c r="F1824" i="17"/>
  <c r="F1823" i="17"/>
  <c r="M1823" i="17"/>
  <c r="G1823" i="17"/>
  <c r="G1822" i="17"/>
  <c r="L1822" i="17" s="1"/>
  <c r="F1822" i="17"/>
  <c r="F1821" i="17"/>
  <c r="M1821" i="17"/>
  <c r="G1821" i="17"/>
  <c r="G1820" i="17"/>
  <c r="L1820" i="17" s="1"/>
  <c r="F1820" i="17"/>
  <c r="F1819" i="17"/>
  <c r="M1819" i="17"/>
  <c r="G1819" i="17"/>
  <c r="G1818" i="17"/>
  <c r="L1818" i="17" s="1"/>
  <c r="F1818" i="17"/>
  <c r="F1817" i="17"/>
  <c r="M1817" i="17"/>
  <c r="G1817" i="17"/>
  <c r="G1816" i="17"/>
  <c r="L1816" i="17" s="1"/>
  <c r="F1816" i="17"/>
  <c r="F1815" i="17"/>
  <c r="M1815" i="17"/>
  <c r="G1815" i="17"/>
  <c r="G1814" i="17"/>
  <c r="L1814" i="17" s="1"/>
  <c r="F1814" i="17"/>
  <c r="F1813" i="17"/>
  <c r="M1813" i="17"/>
  <c r="G1813" i="17"/>
  <c r="G1812" i="17"/>
  <c r="L1812" i="17" s="1"/>
  <c r="F1812" i="17"/>
  <c r="F1811" i="17"/>
  <c r="M1811" i="17"/>
  <c r="G1811" i="17"/>
  <c r="G1810" i="17"/>
  <c r="L1810" i="17" s="1"/>
  <c r="F1810" i="17"/>
  <c r="F1809" i="17"/>
  <c r="M1809" i="17"/>
  <c r="G1809" i="17"/>
  <c r="G1808" i="17"/>
  <c r="L1808" i="17" s="1"/>
  <c r="F1808" i="17"/>
  <c r="F1807" i="17"/>
  <c r="M1807" i="17"/>
  <c r="G1807" i="17"/>
  <c r="G1806" i="17"/>
  <c r="L1806" i="17" s="1"/>
  <c r="F1806" i="17"/>
  <c r="F1805" i="17"/>
  <c r="M1805" i="17"/>
  <c r="G1805" i="17"/>
  <c r="G1804" i="17"/>
  <c r="L1804" i="17" s="1"/>
  <c r="F1804" i="17"/>
  <c r="F1803" i="17"/>
  <c r="M1803" i="17"/>
  <c r="G1803" i="17"/>
  <c r="G1802" i="17"/>
  <c r="L1802" i="17" s="1"/>
  <c r="F1802" i="17"/>
  <c r="F1801" i="17"/>
  <c r="M1801" i="17"/>
  <c r="G1801" i="17"/>
  <c r="G1800" i="17"/>
  <c r="F1800" i="17"/>
  <c r="G1799" i="17"/>
  <c r="L1799" i="17" s="1"/>
  <c r="F1799" i="17"/>
  <c r="F1798" i="17"/>
  <c r="M1798" i="17"/>
  <c r="G1798" i="17"/>
  <c r="G1797" i="17"/>
  <c r="L1797" i="17" s="1"/>
  <c r="F1797" i="17"/>
  <c r="F1796" i="17"/>
  <c r="M1796" i="17"/>
  <c r="G1796" i="17"/>
  <c r="G1795" i="17"/>
  <c r="L1795" i="17" s="1"/>
  <c r="F1795" i="17"/>
  <c r="F1794" i="17"/>
  <c r="M1794" i="17"/>
  <c r="G1794" i="17"/>
  <c r="G1793" i="17"/>
  <c r="L1793" i="17" s="1"/>
  <c r="F1793" i="17"/>
  <c r="F1792" i="17"/>
  <c r="M1792" i="17"/>
  <c r="G1792" i="17"/>
  <c r="G1791" i="17"/>
  <c r="L1791" i="17" s="1"/>
  <c r="F1791" i="17"/>
  <c r="F1790" i="17"/>
  <c r="M1790" i="17"/>
  <c r="G1790" i="17"/>
  <c r="G1789" i="17"/>
  <c r="L1789" i="17" s="1"/>
  <c r="F1789" i="17"/>
  <c r="F1788" i="17"/>
  <c r="M1788" i="17"/>
  <c r="G1788" i="17"/>
  <c r="G1787" i="17"/>
  <c r="L1787" i="17" s="1"/>
  <c r="F1787" i="17"/>
  <c r="F1786" i="17"/>
  <c r="M1786" i="17"/>
  <c r="G1786" i="17"/>
  <c r="G1785" i="17"/>
  <c r="L1785" i="17" s="1"/>
  <c r="F1785" i="17"/>
  <c r="F1784" i="17"/>
  <c r="M1784" i="17"/>
  <c r="G1784" i="17"/>
  <c r="G1783" i="17"/>
  <c r="L1783" i="17" s="1"/>
  <c r="F1783" i="17"/>
  <c r="F1782" i="17"/>
  <c r="M1782" i="17"/>
  <c r="G1782" i="17"/>
  <c r="G1781" i="17"/>
  <c r="L1781" i="17" s="1"/>
  <c r="F1781" i="17"/>
  <c r="F1780" i="17"/>
  <c r="M1780" i="17"/>
  <c r="G1780" i="17"/>
  <c r="G1779" i="17"/>
  <c r="L1779" i="17" s="1"/>
  <c r="F1779" i="17"/>
  <c r="F1778" i="17"/>
  <c r="M1778" i="17"/>
  <c r="G1778" i="17"/>
  <c r="G1777" i="17"/>
  <c r="L1777" i="17" s="1"/>
  <c r="F1777" i="17"/>
  <c r="F1776" i="17"/>
  <c r="M1776" i="17"/>
  <c r="G1776" i="17"/>
  <c r="G1775" i="17"/>
  <c r="L1775" i="17" s="1"/>
  <c r="F1775" i="17"/>
  <c r="F1774" i="17"/>
  <c r="M1774" i="17"/>
  <c r="G1774" i="17"/>
  <c r="G1773" i="17"/>
  <c r="L1773" i="17" s="1"/>
  <c r="F1773" i="17"/>
  <c r="F1772" i="17"/>
  <c r="M1772" i="17"/>
  <c r="G1772" i="17"/>
  <c r="G1771" i="17"/>
  <c r="L1771" i="17" s="1"/>
  <c r="F1771" i="17"/>
  <c r="F1770" i="17"/>
  <c r="M1770" i="17"/>
  <c r="G1770" i="17"/>
  <c r="G1769" i="17"/>
  <c r="L1769" i="17" s="1"/>
  <c r="F1769" i="17"/>
  <c r="F1768" i="17"/>
  <c r="M1768" i="17"/>
  <c r="G1768" i="17"/>
  <c r="G1767" i="17"/>
  <c r="L1767" i="17" s="1"/>
  <c r="F1767" i="17"/>
  <c r="F1766" i="17"/>
  <c r="M1766" i="17"/>
  <c r="G1766" i="17"/>
  <c r="G1765" i="17"/>
  <c r="L1765" i="17" s="1"/>
  <c r="F1765" i="17"/>
  <c r="F1764" i="17"/>
  <c r="M1764" i="17"/>
  <c r="G1764" i="17"/>
  <c r="G1763" i="17"/>
  <c r="L1763" i="17" s="1"/>
  <c r="F1763" i="17"/>
  <c r="F1762" i="17"/>
  <c r="M1762" i="17"/>
  <c r="G1762" i="17"/>
  <c r="G1761" i="17"/>
  <c r="L1761" i="17" s="1"/>
  <c r="F1761" i="17"/>
  <c r="F1760" i="17"/>
  <c r="M1760" i="17"/>
  <c r="G1760" i="17"/>
  <c r="G1759" i="17"/>
  <c r="L1759" i="17" s="1"/>
  <c r="F1759" i="17"/>
  <c r="F1758" i="17"/>
  <c r="M1758" i="17"/>
  <c r="G1758" i="17"/>
  <c r="G1757" i="17"/>
  <c r="L1757" i="17" s="1"/>
  <c r="F1757" i="17"/>
  <c r="F1756" i="17"/>
  <c r="M1756" i="17"/>
  <c r="G1756" i="17"/>
  <c r="G1755" i="17"/>
  <c r="L1755" i="17" s="1"/>
  <c r="F1755" i="17"/>
  <c r="F1754" i="17"/>
  <c r="M1754" i="17"/>
  <c r="G1754" i="17"/>
  <c r="G1753" i="17"/>
  <c r="L1753" i="17" s="1"/>
  <c r="F1753" i="17"/>
  <c r="F1752" i="17"/>
  <c r="M1752" i="17"/>
  <c r="G1752" i="17"/>
  <c r="G1751" i="17"/>
  <c r="L1751" i="17" s="1"/>
  <c r="F1751" i="17"/>
  <c r="F1750" i="17"/>
  <c r="M1750" i="17"/>
  <c r="G1750" i="17"/>
  <c r="G1749" i="17"/>
  <c r="L1749" i="17" s="1"/>
  <c r="F1749" i="17"/>
  <c r="F1748" i="17"/>
  <c r="M1748" i="17"/>
  <c r="G1748" i="17"/>
  <c r="G1747" i="17"/>
  <c r="L1747" i="17" s="1"/>
  <c r="F1747" i="17"/>
  <c r="F1746" i="17"/>
  <c r="M1746" i="17"/>
  <c r="G1746" i="17"/>
  <c r="G1745" i="17"/>
  <c r="L1745" i="17" s="1"/>
  <c r="F1745" i="17"/>
  <c r="F1744" i="17"/>
  <c r="M1744" i="17"/>
  <c r="G1744" i="17"/>
  <c r="G1743" i="17"/>
  <c r="L1743" i="17" s="1"/>
  <c r="F1743" i="17"/>
  <c r="F1742" i="17"/>
  <c r="M1742" i="17"/>
  <c r="G1742" i="17"/>
  <c r="G1741" i="17"/>
  <c r="L1741" i="17" s="1"/>
  <c r="F1741" i="17"/>
  <c r="F1740" i="17"/>
  <c r="M1740" i="17"/>
  <c r="G1740" i="17"/>
  <c r="G1739" i="17"/>
  <c r="L1739" i="17" s="1"/>
  <c r="F1739" i="17"/>
  <c r="F1738" i="17"/>
  <c r="M1738" i="17"/>
  <c r="G1738" i="17"/>
  <c r="G1737" i="17"/>
  <c r="L1737" i="17" s="1"/>
  <c r="F1737" i="17"/>
  <c r="F1736" i="17"/>
  <c r="M1736" i="17"/>
  <c r="G1736" i="17"/>
  <c r="G1735" i="17"/>
  <c r="L1735" i="17" s="1"/>
  <c r="F1735" i="17"/>
  <c r="F1734" i="17"/>
  <c r="M1734" i="17"/>
  <c r="G1734" i="17"/>
  <c r="G1733" i="17"/>
  <c r="L1733" i="17" s="1"/>
  <c r="F1733" i="17"/>
  <c r="F1732" i="17"/>
  <c r="M1732" i="17"/>
  <c r="G1732" i="17"/>
  <c r="G1731" i="17"/>
  <c r="L1731" i="17" s="1"/>
  <c r="F1731" i="17"/>
  <c r="F1730" i="17"/>
  <c r="M1730" i="17"/>
  <c r="G1730" i="17"/>
  <c r="G1729" i="17"/>
  <c r="L1729" i="17" s="1"/>
  <c r="F1729" i="17"/>
  <c r="F1728" i="17"/>
  <c r="M1728" i="17"/>
  <c r="G1728" i="17"/>
  <c r="G1727" i="17"/>
  <c r="L1727" i="17" s="1"/>
  <c r="F1727" i="17"/>
  <c r="F1726" i="17"/>
  <c r="M1726" i="17"/>
  <c r="G1726" i="17"/>
  <c r="G1725" i="17"/>
  <c r="L1725" i="17" s="1"/>
  <c r="F1725" i="17"/>
  <c r="F1724" i="17"/>
  <c r="M1724" i="17"/>
  <c r="G1724" i="17"/>
  <c r="G1723" i="17"/>
  <c r="L1723" i="17" s="1"/>
  <c r="F1723" i="17"/>
  <c r="F1722" i="17"/>
  <c r="M1722" i="17"/>
  <c r="G1722" i="17"/>
  <c r="G1721" i="17"/>
  <c r="L1721" i="17" s="1"/>
  <c r="F1721" i="17"/>
  <c r="F1720" i="17"/>
  <c r="M1720" i="17"/>
  <c r="G1720" i="17"/>
  <c r="G1719" i="17"/>
  <c r="L1719" i="17" s="1"/>
  <c r="F1719" i="17"/>
  <c r="F1718" i="17"/>
  <c r="M1718" i="17"/>
  <c r="G1718" i="17"/>
  <c r="G1717" i="17"/>
  <c r="L1717" i="17" s="1"/>
  <c r="F1717" i="17"/>
  <c r="F1716" i="17"/>
  <c r="M1716" i="17"/>
  <c r="G1716" i="17"/>
  <c r="G1715" i="17"/>
  <c r="L1715" i="17" s="1"/>
  <c r="F1715" i="17"/>
  <c r="F1714" i="17"/>
  <c r="M1714" i="17"/>
  <c r="G1714" i="17"/>
  <c r="G1713" i="17"/>
  <c r="L1713" i="17" s="1"/>
  <c r="F1713" i="17"/>
  <c r="F1712" i="17"/>
  <c r="M1712" i="17"/>
  <c r="G1712" i="17"/>
  <c r="G1711" i="17"/>
  <c r="L1711" i="17" s="1"/>
  <c r="F1711" i="17"/>
  <c r="F1710" i="17"/>
  <c r="M1710" i="17"/>
  <c r="G1710" i="17"/>
  <c r="G1709" i="17"/>
  <c r="L1709" i="17" s="1"/>
  <c r="F1709" i="17"/>
  <c r="F1708" i="17"/>
  <c r="M1708" i="17"/>
  <c r="G1708" i="17"/>
  <c r="G1707" i="17"/>
  <c r="L1707" i="17" s="1"/>
  <c r="F1707" i="17"/>
  <c r="F1706" i="17"/>
  <c r="M1706" i="17"/>
  <c r="G1706" i="17"/>
  <c r="G1705" i="17"/>
  <c r="L1705" i="17" s="1"/>
  <c r="F1705" i="17"/>
  <c r="F1704" i="17"/>
  <c r="M1704" i="17"/>
  <c r="G1704" i="17"/>
  <c r="G1703" i="17"/>
  <c r="L1703" i="17" s="1"/>
  <c r="F1703" i="17"/>
  <c r="F1702" i="17"/>
  <c r="M1702" i="17"/>
  <c r="G1702" i="17"/>
  <c r="G1701" i="17"/>
  <c r="L1701" i="17" s="1"/>
  <c r="F1701" i="17"/>
  <c r="F1700" i="17"/>
  <c r="M1700" i="17"/>
  <c r="G1700" i="17"/>
  <c r="G1699" i="17"/>
  <c r="L1699" i="17" s="1"/>
  <c r="F1699" i="17"/>
  <c r="F1698" i="17"/>
  <c r="M1698" i="17"/>
  <c r="G1698" i="17"/>
  <c r="G1697" i="17"/>
  <c r="L1697" i="17" s="1"/>
  <c r="F1697" i="17"/>
  <c r="F1696" i="17"/>
  <c r="M1696" i="17"/>
  <c r="G1696" i="17"/>
  <c r="G1695" i="17"/>
  <c r="L1695" i="17" s="1"/>
  <c r="F1695" i="17"/>
  <c r="F1694" i="17"/>
  <c r="M1694" i="17"/>
  <c r="G1694" i="17"/>
  <c r="G1693" i="17"/>
  <c r="L1693" i="17" s="1"/>
  <c r="F1693" i="17"/>
  <c r="F1692" i="17"/>
  <c r="M1692" i="17"/>
  <c r="G1692" i="17"/>
  <c r="G1691" i="17"/>
  <c r="L1691" i="17" s="1"/>
  <c r="F1691" i="17"/>
  <c r="F1690" i="17"/>
  <c r="M1690" i="17"/>
  <c r="G1690" i="17"/>
  <c r="G1689" i="17"/>
  <c r="L1689" i="17" s="1"/>
  <c r="F1689" i="17"/>
  <c r="F1688" i="17"/>
  <c r="M1688" i="17"/>
  <c r="G1688" i="17"/>
  <c r="G1687" i="17"/>
  <c r="L1687" i="17" s="1"/>
  <c r="F1687" i="17"/>
  <c r="F1686" i="17"/>
  <c r="M1686" i="17"/>
  <c r="G1686" i="17"/>
  <c r="G1685" i="17"/>
  <c r="L1685" i="17" s="1"/>
  <c r="F1685" i="17"/>
  <c r="F1684" i="17"/>
  <c r="M1684" i="17"/>
  <c r="G1684" i="17"/>
  <c r="G1683" i="17"/>
  <c r="L1683" i="17" s="1"/>
  <c r="F1683" i="17"/>
  <c r="F1682" i="17"/>
  <c r="M1682" i="17"/>
  <c r="G1682" i="17"/>
  <c r="G1681" i="17"/>
  <c r="L1681" i="17" s="1"/>
  <c r="F1681" i="17"/>
  <c r="F1680" i="17"/>
  <c r="M1680" i="17"/>
  <c r="G1680" i="17"/>
  <c r="G1679" i="17"/>
  <c r="L1679" i="17" s="1"/>
  <c r="F1679" i="17"/>
  <c r="F1678" i="17"/>
  <c r="M1678" i="17"/>
  <c r="G1678" i="17"/>
  <c r="G1677" i="17"/>
  <c r="L1677" i="17" s="1"/>
  <c r="F1677" i="17"/>
  <c r="F1676" i="17"/>
  <c r="M1676" i="17"/>
  <c r="G1676" i="17"/>
  <c r="G1675" i="17"/>
  <c r="L1675" i="17" s="1"/>
  <c r="F1675" i="17"/>
  <c r="F1674" i="17"/>
  <c r="M1674" i="17"/>
  <c r="G1674" i="17"/>
  <c r="G1673" i="17"/>
  <c r="L1673" i="17" s="1"/>
  <c r="F1673" i="17"/>
  <c r="F1672" i="17"/>
  <c r="M1672" i="17"/>
  <c r="G1672" i="17"/>
  <c r="G1671" i="17"/>
  <c r="L1671" i="17" s="1"/>
  <c r="F1671" i="17"/>
  <c r="F1670" i="17"/>
  <c r="M1670" i="17"/>
  <c r="G1670" i="17"/>
  <c r="G1669" i="17"/>
  <c r="L1669" i="17" s="1"/>
  <c r="F1669" i="17"/>
  <c r="F1668" i="17"/>
  <c r="M1668" i="17"/>
  <c r="G1668" i="17"/>
  <c r="G1667" i="17"/>
  <c r="L1667" i="17" s="1"/>
  <c r="F1667" i="17"/>
  <c r="F1666" i="17"/>
  <c r="M1666" i="17"/>
  <c r="G1666" i="17"/>
  <c r="G1665" i="17"/>
  <c r="L1665" i="17" s="1"/>
  <c r="F1665" i="17"/>
  <c r="F1664" i="17"/>
  <c r="M1664" i="17"/>
  <c r="G1664" i="17"/>
  <c r="G1663" i="17"/>
  <c r="L1663" i="17" s="1"/>
  <c r="F1663" i="17"/>
  <c r="F1662" i="17"/>
  <c r="M1662" i="17"/>
  <c r="G1662" i="17"/>
  <c r="G1661" i="17"/>
  <c r="L1661" i="17" s="1"/>
  <c r="F1661" i="17"/>
  <c r="F1660" i="17"/>
  <c r="M1660" i="17"/>
  <c r="G1660" i="17"/>
  <c r="G1659" i="17"/>
  <c r="L1659" i="17" s="1"/>
  <c r="F1659" i="17"/>
  <c r="F1658" i="17"/>
  <c r="M1658" i="17"/>
  <c r="G1658" i="17"/>
  <c r="G1657" i="17"/>
  <c r="L1657" i="17" s="1"/>
  <c r="F1657" i="17"/>
  <c r="F1656" i="17"/>
  <c r="M1656" i="17"/>
  <c r="G1656" i="17"/>
  <c r="G1655" i="17"/>
  <c r="L1655" i="17" s="1"/>
  <c r="F1655" i="17"/>
  <c r="F1654" i="17"/>
  <c r="M1654" i="17"/>
  <c r="G1654" i="17"/>
  <c r="G1653" i="17"/>
  <c r="L1653" i="17" s="1"/>
  <c r="F1653" i="17"/>
  <c r="F1652" i="17"/>
  <c r="M1652" i="17"/>
  <c r="G1652" i="17"/>
  <c r="G1651" i="17"/>
  <c r="L1651" i="17" s="1"/>
  <c r="F1651" i="17"/>
  <c r="F1650" i="17"/>
  <c r="M1650" i="17"/>
  <c r="G1650" i="17"/>
  <c r="G1649" i="17"/>
  <c r="L1649" i="17" s="1"/>
  <c r="F1649" i="17"/>
  <c r="F1648" i="17"/>
  <c r="M1648" i="17"/>
  <c r="G1648" i="17"/>
  <c r="G1647" i="17"/>
  <c r="L1647" i="17" s="1"/>
  <c r="F1647" i="17"/>
  <c r="F1646" i="17"/>
  <c r="M1646" i="17"/>
  <c r="G1646" i="17"/>
  <c r="G1645" i="17"/>
  <c r="L1645" i="17" s="1"/>
  <c r="F1645" i="17"/>
  <c r="F1644" i="17"/>
  <c r="M1644" i="17"/>
  <c r="G1644" i="17"/>
  <c r="G1643" i="17"/>
  <c r="L1643" i="17" s="1"/>
  <c r="F1643" i="17"/>
  <c r="F1642" i="17"/>
  <c r="M1642" i="17"/>
  <c r="G1642" i="17"/>
  <c r="G1641" i="17"/>
  <c r="L1641" i="17" s="1"/>
  <c r="F1641" i="17"/>
  <c r="F1640" i="17"/>
  <c r="M1640" i="17"/>
  <c r="G1640" i="17"/>
  <c r="G1639" i="17"/>
  <c r="L1639" i="17" s="1"/>
  <c r="F1639" i="17"/>
  <c r="F1638" i="17"/>
  <c r="M1638" i="17"/>
  <c r="G1638" i="17"/>
  <c r="G1637" i="17"/>
  <c r="L1637" i="17" s="1"/>
  <c r="F1637" i="17"/>
  <c r="F1636" i="17"/>
  <c r="M1636" i="17"/>
  <c r="G1636" i="17"/>
  <c r="G1635" i="17"/>
  <c r="L1635" i="17" s="1"/>
  <c r="F1635" i="17"/>
  <c r="F1634" i="17"/>
  <c r="M1634" i="17"/>
  <c r="G1634" i="17"/>
  <c r="G1633" i="17"/>
  <c r="L1633" i="17" s="1"/>
  <c r="F1633" i="17"/>
  <c r="F1632" i="17"/>
  <c r="M1632" i="17"/>
  <c r="G1632" i="17"/>
  <c r="G1631" i="17"/>
  <c r="L1631" i="17" s="1"/>
  <c r="F1631" i="17"/>
  <c r="F1630" i="17"/>
  <c r="M1630" i="17"/>
  <c r="G1630" i="17"/>
  <c r="G1629" i="17"/>
  <c r="L1629" i="17" s="1"/>
  <c r="F1629" i="17"/>
  <c r="F1628" i="17"/>
  <c r="M1628" i="17"/>
  <c r="G1628" i="17"/>
  <c r="G1627" i="17"/>
  <c r="L1627" i="17" s="1"/>
  <c r="F1627" i="17"/>
  <c r="F1626" i="17"/>
  <c r="M1626" i="17"/>
  <c r="G1626" i="17"/>
  <c r="G1625" i="17"/>
  <c r="L1625" i="17" s="1"/>
  <c r="F1625" i="17"/>
  <c r="F1624" i="17"/>
  <c r="M1624" i="17"/>
  <c r="G1624" i="17"/>
  <c r="G1623" i="17"/>
  <c r="L1623" i="17" s="1"/>
  <c r="F1623" i="17"/>
  <c r="F1622" i="17"/>
  <c r="M1622" i="17"/>
  <c r="G1622" i="17"/>
  <c r="G1621" i="17"/>
  <c r="L1621" i="17" s="1"/>
  <c r="F1621" i="17"/>
  <c r="F1620" i="17"/>
  <c r="M1620" i="17"/>
  <c r="G1620" i="17"/>
  <c r="G1619" i="17"/>
  <c r="L1619" i="17" s="1"/>
  <c r="F1619" i="17"/>
  <c r="F1618" i="17"/>
  <c r="M1618" i="17"/>
  <c r="G1618" i="17"/>
  <c r="G1617" i="17"/>
  <c r="L1617" i="17" s="1"/>
  <c r="F1617" i="17"/>
  <c r="F1616" i="17"/>
  <c r="M1616" i="17"/>
  <c r="G1616" i="17"/>
  <c r="G1615" i="17"/>
  <c r="L1615" i="17" s="1"/>
  <c r="F1615" i="17"/>
  <c r="F1614" i="17"/>
  <c r="M1614" i="17"/>
  <c r="G1614" i="17"/>
  <c r="G1613" i="17"/>
  <c r="L1613" i="17" s="1"/>
  <c r="F1613" i="17"/>
  <c r="F1612" i="17"/>
  <c r="M1612" i="17"/>
  <c r="G1612" i="17"/>
  <c r="G1611" i="17"/>
  <c r="L1611" i="17" s="1"/>
  <c r="F1611" i="17"/>
  <c r="F1610" i="17"/>
  <c r="M1610" i="17"/>
  <c r="G1610" i="17"/>
  <c r="G1609" i="17"/>
  <c r="L1609" i="17" s="1"/>
  <c r="F1609" i="17"/>
  <c r="F1608" i="17"/>
  <c r="M1608" i="17"/>
  <c r="G1608" i="17"/>
  <c r="G1607" i="17"/>
  <c r="L1607" i="17" s="1"/>
  <c r="F1607" i="17"/>
  <c r="F1606" i="17"/>
  <c r="M1606" i="17"/>
  <c r="G1606" i="17"/>
  <c r="G1605" i="17"/>
  <c r="L1605" i="17" s="1"/>
  <c r="F1605" i="17"/>
  <c r="F1604" i="17"/>
  <c r="M1604" i="17"/>
  <c r="G1604" i="17"/>
  <c r="G1603" i="17"/>
  <c r="L1603" i="17" s="1"/>
  <c r="F1603" i="17"/>
  <c r="F1602" i="17"/>
  <c r="M1602" i="17"/>
  <c r="G1602" i="17"/>
  <c r="G1601" i="17"/>
  <c r="L1601" i="17" s="1"/>
  <c r="F1601" i="17"/>
  <c r="F1600" i="17"/>
  <c r="M1600" i="17"/>
  <c r="G1600" i="17"/>
  <c r="G1599" i="17"/>
  <c r="L1599" i="17" s="1"/>
  <c r="F1599" i="17"/>
  <c r="F1598" i="17"/>
  <c r="M1598" i="17"/>
  <c r="G1598" i="17"/>
  <c r="G1597" i="17"/>
  <c r="L1597" i="17" s="1"/>
  <c r="F1597" i="17"/>
  <c r="F1596" i="17"/>
  <c r="M1596" i="17"/>
  <c r="G1596" i="17"/>
  <c r="G1595" i="17"/>
  <c r="L1595" i="17" s="1"/>
  <c r="F1595" i="17"/>
  <c r="F1594" i="17"/>
  <c r="M1594" i="17"/>
  <c r="G1594" i="17"/>
  <c r="G1593" i="17"/>
  <c r="L1593" i="17" s="1"/>
  <c r="F1593" i="17"/>
  <c r="F1592" i="17"/>
  <c r="M1592" i="17"/>
  <c r="G1592" i="17"/>
  <c r="G1591" i="17"/>
  <c r="L1591" i="17" s="1"/>
  <c r="F1591" i="17"/>
  <c r="F1590" i="17"/>
  <c r="M1590" i="17"/>
  <c r="G1590" i="17"/>
  <c r="G1589" i="17"/>
  <c r="L1589" i="17" s="1"/>
  <c r="F1589" i="17"/>
  <c r="F1588" i="17"/>
  <c r="M1588" i="17"/>
  <c r="G1588" i="17"/>
  <c r="G1587" i="17"/>
  <c r="L1587" i="17" s="1"/>
  <c r="F1587" i="17"/>
  <c r="F1586" i="17"/>
  <c r="M1586" i="17"/>
  <c r="G1586" i="17"/>
  <c r="G1585" i="17"/>
  <c r="L1585" i="17" s="1"/>
  <c r="F1585" i="17"/>
  <c r="F1584" i="17"/>
  <c r="M1584" i="17"/>
  <c r="G1584" i="17"/>
  <c r="G1583" i="17"/>
  <c r="L1583" i="17" s="1"/>
  <c r="F1583" i="17"/>
  <c r="F1582" i="17"/>
  <c r="M1582" i="17"/>
  <c r="G1582" i="17"/>
  <c r="G1581" i="17"/>
  <c r="L1581" i="17" s="1"/>
  <c r="F1581" i="17"/>
  <c r="F1580" i="17"/>
  <c r="M1580" i="17"/>
  <c r="G1580" i="17"/>
  <c r="G1579" i="17"/>
  <c r="L1579" i="17" s="1"/>
  <c r="F1579" i="17"/>
  <c r="F1578" i="17"/>
  <c r="M1578" i="17"/>
  <c r="G1578" i="17"/>
  <c r="G1577" i="17"/>
  <c r="L1577" i="17" s="1"/>
  <c r="F1577" i="17"/>
  <c r="F1576" i="17"/>
  <c r="M1576" i="17"/>
  <c r="G1576" i="17"/>
  <c r="G1575" i="17"/>
  <c r="L1575" i="17" s="1"/>
  <c r="F1575" i="17"/>
  <c r="F1574" i="17"/>
  <c r="M1574" i="17"/>
  <c r="G1574" i="17"/>
  <c r="G1573" i="17"/>
  <c r="L1573" i="17" s="1"/>
  <c r="F1573" i="17"/>
  <c r="F1572" i="17"/>
  <c r="M1572" i="17"/>
  <c r="G1572" i="17"/>
  <c r="G1571" i="17"/>
  <c r="L1571" i="17" s="1"/>
  <c r="F1571" i="17"/>
  <c r="F1570" i="17"/>
  <c r="M1570" i="17"/>
  <c r="G1570" i="17"/>
  <c r="G1569" i="17"/>
  <c r="L1569" i="17" s="1"/>
  <c r="F1569" i="17"/>
  <c r="F1568" i="17"/>
  <c r="M1568" i="17"/>
  <c r="G1568" i="17"/>
  <c r="G1567" i="17"/>
  <c r="L1567" i="17" s="1"/>
  <c r="F1567" i="17"/>
  <c r="F1566" i="17"/>
  <c r="M1566" i="17"/>
  <c r="G1566" i="17"/>
  <c r="G1565" i="17"/>
  <c r="L1565" i="17" s="1"/>
  <c r="F1565" i="17"/>
  <c r="F1564" i="17"/>
  <c r="M1564" i="17"/>
  <c r="G1564" i="17"/>
  <c r="G1563" i="17"/>
  <c r="L1563" i="17" s="1"/>
  <c r="F1563" i="17"/>
  <c r="F1562" i="17"/>
  <c r="M1562" i="17"/>
  <c r="G1562" i="17"/>
  <c r="G1561" i="17"/>
  <c r="L1561" i="17" s="1"/>
  <c r="F1561" i="17"/>
  <c r="F1560" i="17"/>
  <c r="M1560" i="17"/>
  <c r="G1560" i="17"/>
  <c r="G1559" i="17"/>
  <c r="L1559" i="17" s="1"/>
  <c r="F1559" i="17"/>
  <c r="F1558" i="17"/>
  <c r="M1558" i="17"/>
  <c r="G1558" i="17"/>
  <c r="G1557" i="17"/>
  <c r="L1557" i="17" s="1"/>
  <c r="F1557" i="17"/>
  <c r="F1556" i="17"/>
  <c r="M1556" i="17"/>
  <c r="G1556" i="17"/>
  <c r="G1555" i="17"/>
  <c r="L1555" i="17" s="1"/>
  <c r="F1555" i="17"/>
  <c r="F1554" i="17"/>
  <c r="M1554" i="17"/>
  <c r="G1554" i="17"/>
  <c r="G1553" i="17"/>
  <c r="L1553" i="17" s="1"/>
  <c r="F1553" i="17"/>
  <c r="F1552" i="17"/>
  <c r="M1552" i="17"/>
  <c r="G1552" i="17"/>
  <c r="G1551" i="17"/>
  <c r="L1551" i="17" s="1"/>
  <c r="F1551" i="17"/>
  <c r="F1550" i="17"/>
  <c r="M1550" i="17"/>
  <c r="G1550" i="17"/>
  <c r="G1549" i="17"/>
  <c r="L1549" i="17" s="1"/>
  <c r="F1549" i="17"/>
  <c r="F1548" i="17"/>
  <c r="M1548" i="17"/>
  <c r="G1548" i="17"/>
  <c r="G1547" i="17"/>
  <c r="L1547" i="17" s="1"/>
  <c r="F1547" i="17"/>
  <c r="F1546" i="17"/>
  <c r="M1546" i="17"/>
  <c r="G1546" i="17"/>
  <c r="G1545" i="17"/>
  <c r="L1545" i="17" s="1"/>
  <c r="F1545" i="17"/>
  <c r="F1544" i="17"/>
  <c r="M1544" i="17"/>
  <c r="G1544" i="17"/>
  <c r="G1543" i="17"/>
  <c r="L1543" i="17" s="1"/>
  <c r="F1543" i="17"/>
  <c r="F1542" i="17"/>
  <c r="M1542" i="17"/>
  <c r="G1542" i="17"/>
  <c r="G1541" i="17"/>
  <c r="L1541" i="17" s="1"/>
  <c r="F1541" i="17"/>
  <c r="F1540" i="17"/>
  <c r="M1540" i="17"/>
  <c r="G1540" i="17"/>
  <c r="G1539" i="17"/>
  <c r="L1539" i="17" s="1"/>
  <c r="F1539" i="17"/>
  <c r="F1538" i="17"/>
  <c r="M1538" i="17"/>
  <c r="G1538" i="17"/>
  <c r="G1537" i="17"/>
  <c r="L1537" i="17" s="1"/>
  <c r="F1537" i="17"/>
  <c r="F1536" i="17"/>
  <c r="M1536" i="17"/>
  <c r="G1536" i="17"/>
  <c r="G1535" i="17"/>
  <c r="L1535" i="17" s="1"/>
  <c r="F1535" i="17"/>
  <c r="F1534" i="17"/>
  <c r="M1534" i="17"/>
  <c r="G1534" i="17"/>
  <c r="G1533" i="17"/>
  <c r="L1533" i="17" s="1"/>
  <c r="F1533" i="17"/>
  <c r="F1532" i="17"/>
  <c r="M1532" i="17"/>
  <c r="G1532" i="17"/>
  <c r="G1531" i="17"/>
  <c r="L1531" i="17" s="1"/>
  <c r="F1531" i="17"/>
  <c r="F1530" i="17"/>
  <c r="M1530" i="17"/>
  <c r="G1530" i="17"/>
  <c r="G1529" i="17"/>
  <c r="L1529" i="17" s="1"/>
  <c r="F1529" i="17"/>
  <c r="F1528" i="17"/>
  <c r="M1528" i="17"/>
  <c r="G1528" i="17"/>
  <c r="G1527" i="17"/>
  <c r="L1527" i="17" s="1"/>
  <c r="F1527" i="17"/>
  <c r="F1526" i="17"/>
  <c r="M1526" i="17"/>
  <c r="G1526" i="17"/>
  <c r="G1525" i="17"/>
  <c r="L1525" i="17" s="1"/>
  <c r="F1525" i="17"/>
  <c r="F1524" i="17"/>
  <c r="M1524" i="17"/>
  <c r="G1524" i="17"/>
  <c r="G1523" i="17"/>
  <c r="L1523" i="17" s="1"/>
  <c r="F1523" i="17"/>
  <c r="F1522" i="17"/>
  <c r="M1522" i="17"/>
  <c r="G1522" i="17"/>
  <c r="G1521" i="17"/>
  <c r="L1521" i="17" s="1"/>
  <c r="F1521" i="17"/>
  <c r="F1520" i="17"/>
  <c r="M1520" i="17"/>
  <c r="G1520" i="17"/>
  <c r="G1519" i="17"/>
  <c r="L1519" i="17" s="1"/>
  <c r="F1519" i="17"/>
  <c r="F1518" i="17"/>
  <c r="M1518" i="17"/>
  <c r="G1518" i="17"/>
  <c r="G1517" i="17"/>
  <c r="L1517" i="17" s="1"/>
  <c r="F1517" i="17"/>
  <c r="F1516" i="17"/>
  <c r="M1516" i="17"/>
  <c r="G1516" i="17"/>
  <c r="G1515" i="17"/>
  <c r="L1515" i="17" s="1"/>
  <c r="F1515" i="17"/>
  <c r="F1514" i="17"/>
  <c r="M1514" i="17"/>
  <c r="G1514" i="17"/>
  <c r="G1513" i="17"/>
  <c r="L1513" i="17" s="1"/>
  <c r="F1513" i="17"/>
  <c r="F1512" i="17"/>
  <c r="M1512" i="17"/>
  <c r="G1512" i="17"/>
  <c r="G1511" i="17"/>
  <c r="L1511" i="17" s="1"/>
  <c r="F1511" i="17"/>
  <c r="F1510" i="17"/>
  <c r="M1510" i="17"/>
  <c r="G1510" i="17"/>
  <c r="G1509" i="17"/>
  <c r="L1509" i="17" s="1"/>
  <c r="F1509" i="17"/>
  <c r="F1508" i="17"/>
  <c r="M1508" i="17"/>
  <c r="G1508" i="17"/>
  <c r="G1507" i="17"/>
  <c r="L1507" i="17" s="1"/>
  <c r="F1507" i="17"/>
  <c r="F1506" i="17"/>
  <c r="M1506" i="17"/>
  <c r="G1506" i="17"/>
  <c r="G1505" i="17"/>
  <c r="L1505" i="17" s="1"/>
  <c r="F1505" i="17"/>
  <c r="F1504" i="17"/>
  <c r="M1504" i="17"/>
  <c r="G1504" i="17"/>
  <c r="G1503" i="17"/>
  <c r="L1503" i="17" s="1"/>
  <c r="F1503" i="17"/>
  <c r="F1502" i="17"/>
  <c r="M1502" i="17"/>
  <c r="G1502" i="17"/>
  <c r="G1501" i="17"/>
  <c r="L1501" i="17" s="1"/>
  <c r="F1501" i="17"/>
  <c r="F1500" i="17"/>
  <c r="M1500" i="17"/>
  <c r="G1500" i="17"/>
  <c r="G1499" i="17"/>
  <c r="L1499" i="17" s="1"/>
  <c r="F1499" i="17"/>
  <c r="F1498" i="17"/>
  <c r="M1498" i="17"/>
  <c r="G1498" i="17"/>
  <c r="G1497" i="17"/>
  <c r="L1497" i="17" s="1"/>
  <c r="F1497" i="17"/>
  <c r="F1496" i="17"/>
  <c r="M1496" i="17"/>
  <c r="G1496" i="17"/>
  <c r="G1495" i="17"/>
  <c r="L1495" i="17" s="1"/>
  <c r="F1495" i="17"/>
  <c r="F1494" i="17"/>
  <c r="M1494" i="17"/>
  <c r="G1494" i="17"/>
  <c r="G1493" i="17"/>
  <c r="L1493" i="17" s="1"/>
  <c r="F1493" i="17"/>
  <c r="F1492" i="17"/>
  <c r="M1492" i="17"/>
  <c r="G1492" i="17"/>
  <c r="G1491" i="17"/>
  <c r="L1491" i="17" s="1"/>
  <c r="F1491" i="17"/>
  <c r="F1490" i="17"/>
  <c r="M1490" i="17"/>
  <c r="G1490" i="17"/>
  <c r="G1489" i="17"/>
  <c r="L1489" i="17" s="1"/>
  <c r="F1489" i="17"/>
  <c r="F1488" i="17"/>
  <c r="M1488" i="17"/>
  <c r="G1488" i="17"/>
  <c r="G1487" i="17"/>
  <c r="L1487" i="17" s="1"/>
  <c r="F1487" i="17"/>
  <c r="F1486" i="17"/>
  <c r="M1486" i="17"/>
  <c r="G1486" i="17"/>
  <c r="G1485" i="17"/>
  <c r="L1485" i="17" s="1"/>
  <c r="F1485" i="17"/>
  <c r="F1484" i="17"/>
  <c r="M1484" i="17"/>
  <c r="G1484" i="17"/>
  <c r="G1483" i="17"/>
  <c r="L1483" i="17" s="1"/>
  <c r="F1483" i="17"/>
  <c r="F1482" i="17"/>
  <c r="M1482" i="17"/>
  <c r="G1482" i="17"/>
  <c r="G1481" i="17"/>
  <c r="L1481" i="17" s="1"/>
  <c r="F1481" i="17"/>
  <c r="F1480" i="17"/>
  <c r="M1480" i="17"/>
  <c r="G1480" i="17"/>
  <c r="G1479" i="17"/>
  <c r="L1479" i="17" s="1"/>
  <c r="F1479" i="17"/>
  <c r="F1478" i="17"/>
  <c r="M1478" i="17"/>
  <c r="G1478" i="17"/>
  <c r="G1477" i="17"/>
  <c r="L1477" i="17" s="1"/>
  <c r="F1477" i="17"/>
  <c r="F1476" i="17"/>
  <c r="M1476" i="17"/>
  <c r="G1476" i="17"/>
  <c r="G1475" i="17"/>
  <c r="L1475" i="17" s="1"/>
  <c r="F1475" i="17"/>
  <c r="F1474" i="17"/>
  <c r="M1474" i="17"/>
  <c r="G1474" i="17"/>
  <c r="G1473" i="17"/>
  <c r="L1473" i="17" s="1"/>
  <c r="F1473" i="17"/>
  <c r="F1472" i="17"/>
  <c r="M1472" i="17"/>
  <c r="G1472" i="17"/>
  <c r="G1471" i="17"/>
  <c r="L1471" i="17" s="1"/>
  <c r="F1471" i="17"/>
  <c r="F1470" i="17"/>
  <c r="M1470" i="17"/>
  <c r="G1470" i="17"/>
  <c r="G1469" i="17"/>
  <c r="L1469" i="17" s="1"/>
  <c r="F1469" i="17"/>
  <c r="F1468" i="17"/>
  <c r="M1468" i="17"/>
  <c r="G1468" i="17"/>
  <c r="G1467" i="17"/>
  <c r="L1467" i="17" s="1"/>
  <c r="F1467" i="17"/>
  <c r="F1466" i="17"/>
  <c r="M1466" i="17"/>
  <c r="G1466" i="17"/>
  <c r="G1465" i="17"/>
  <c r="L1465" i="17" s="1"/>
  <c r="F1465" i="17"/>
  <c r="F1464" i="17"/>
  <c r="M1464" i="17"/>
  <c r="G1464" i="17"/>
  <c r="G1463" i="17"/>
  <c r="L1463" i="17" s="1"/>
  <c r="F1463" i="17"/>
  <c r="F1462" i="17"/>
  <c r="M1462" i="17"/>
  <c r="G1462" i="17"/>
  <c r="G1461" i="17"/>
  <c r="L1461" i="17" s="1"/>
  <c r="F1461" i="17"/>
  <c r="F1460" i="17"/>
  <c r="M1460" i="17"/>
  <c r="G1460" i="17"/>
  <c r="G1459" i="17"/>
  <c r="L1459" i="17" s="1"/>
  <c r="F1459" i="17"/>
  <c r="F1458" i="17"/>
  <c r="M1458" i="17"/>
  <c r="G1458" i="17"/>
  <c r="G1457" i="17"/>
  <c r="L1457" i="17" s="1"/>
  <c r="F1457" i="17"/>
  <c r="F1456" i="17"/>
  <c r="M1456" i="17"/>
  <c r="G1456" i="17"/>
  <c r="G1455" i="17"/>
  <c r="L1455" i="17" s="1"/>
  <c r="F1455" i="17"/>
  <c r="F1454" i="17"/>
  <c r="M1454" i="17"/>
  <c r="G1454" i="17"/>
  <c r="G1453" i="17"/>
  <c r="L1453" i="17" s="1"/>
  <c r="F1453" i="17"/>
  <c r="F1452" i="17"/>
  <c r="M1452" i="17"/>
  <c r="G1452" i="17"/>
  <c r="G1451" i="17"/>
  <c r="L1451" i="17" s="1"/>
  <c r="F1451" i="17"/>
  <c r="F1450" i="17"/>
  <c r="M1450" i="17"/>
  <c r="G1450" i="17"/>
  <c r="G1449" i="17"/>
  <c r="L1449" i="17" s="1"/>
  <c r="F1449" i="17"/>
  <c r="F1448" i="17"/>
  <c r="M1448" i="17"/>
  <c r="G1448" i="17"/>
  <c r="G1447" i="17"/>
  <c r="L1447" i="17" s="1"/>
  <c r="F1447" i="17"/>
  <c r="F1446" i="17"/>
  <c r="M1446" i="17"/>
  <c r="G1446" i="17"/>
  <c r="G1445" i="17"/>
  <c r="L1445" i="17" s="1"/>
  <c r="F1445" i="17"/>
  <c r="F1444" i="17"/>
  <c r="M1444" i="17"/>
  <c r="G1444" i="17"/>
  <c r="G1443" i="17"/>
  <c r="L1443" i="17" s="1"/>
  <c r="F1443" i="17"/>
  <c r="F1442" i="17"/>
  <c r="M1442" i="17"/>
  <c r="G1442" i="17"/>
  <c r="G1441" i="17"/>
  <c r="L1441" i="17" s="1"/>
  <c r="F1441" i="17"/>
  <c r="F1440" i="17"/>
  <c r="M1440" i="17"/>
  <c r="G1440" i="17"/>
  <c r="G1439" i="17"/>
  <c r="L1439" i="17" s="1"/>
  <c r="F1439" i="17"/>
  <c r="F1438" i="17"/>
  <c r="M1438" i="17"/>
  <c r="G1438" i="17"/>
  <c r="G1437" i="17"/>
  <c r="L1437" i="17" s="1"/>
  <c r="F1437" i="17"/>
  <c r="F1436" i="17"/>
  <c r="M1436" i="17"/>
  <c r="G1436" i="17"/>
  <c r="G1435" i="17"/>
  <c r="L1435" i="17" s="1"/>
  <c r="F1435" i="17"/>
  <c r="F1434" i="17"/>
  <c r="M1434" i="17"/>
  <c r="G1434" i="17"/>
  <c r="G1433" i="17"/>
  <c r="L1433" i="17" s="1"/>
  <c r="F1433" i="17"/>
  <c r="F1432" i="17"/>
  <c r="M1432" i="17"/>
  <c r="G1432" i="17"/>
  <c r="G1431" i="17"/>
  <c r="L1431" i="17" s="1"/>
  <c r="F1431" i="17"/>
  <c r="F1430" i="17"/>
  <c r="M1430" i="17"/>
  <c r="G1430" i="17"/>
  <c r="G1429" i="17"/>
  <c r="L1429" i="17" s="1"/>
  <c r="F1429" i="17"/>
  <c r="F1428" i="17"/>
  <c r="M1428" i="17"/>
  <c r="G1428" i="17"/>
  <c r="G1427" i="17"/>
  <c r="L1427" i="17" s="1"/>
  <c r="F1427" i="17"/>
  <c r="F1426" i="17"/>
  <c r="M1426" i="17"/>
  <c r="G1426" i="17"/>
  <c r="G1425" i="17"/>
  <c r="L1425" i="17" s="1"/>
  <c r="F1425" i="17"/>
  <c r="F1424" i="17"/>
  <c r="M1424" i="17"/>
  <c r="G1424" i="17"/>
  <c r="G1423" i="17"/>
  <c r="L1423" i="17" s="1"/>
  <c r="F1423" i="17"/>
  <c r="F1422" i="17"/>
  <c r="M1422" i="17"/>
  <c r="G1422" i="17"/>
  <c r="G1421" i="17"/>
  <c r="L1421" i="17" s="1"/>
  <c r="F1421" i="17"/>
  <c r="F1420" i="17"/>
  <c r="M1420" i="17"/>
  <c r="G1420" i="17"/>
  <c r="G1419" i="17"/>
  <c r="L1419" i="17" s="1"/>
  <c r="F1419" i="17"/>
  <c r="F1418" i="17"/>
  <c r="M1418" i="17"/>
  <c r="G1418" i="17"/>
  <c r="G1417" i="17"/>
  <c r="L1417" i="17" s="1"/>
  <c r="F1417" i="17"/>
  <c r="F1416" i="17"/>
  <c r="M1416" i="17"/>
  <c r="G1416" i="17"/>
  <c r="G1415" i="17"/>
  <c r="L1415" i="17" s="1"/>
  <c r="F1415" i="17"/>
  <c r="F1414" i="17"/>
  <c r="M1414" i="17"/>
  <c r="G1414" i="17"/>
  <c r="G1413" i="17"/>
  <c r="L1413" i="17" s="1"/>
  <c r="F1413" i="17"/>
  <c r="F1412" i="17"/>
  <c r="M1412" i="17"/>
  <c r="G1412" i="17"/>
  <c r="G1411" i="17"/>
  <c r="L1411" i="17" s="1"/>
  <c r="F1411" i="17"/>
  <c r="F1410" i="17"/>
  <c r="M1410" i="17"/>
  <c r="G1410" i="17"/>
  <c r="G1409" i="17"/>
  <c r="L1409" i="17" s="1"/>
  <c r="F1409" i="17"/>
  <c r="F1408" i="17"/>
  <c r="M1408" i="17"/>
  <c r="G1408" i="17"/>
  <c r="G1407" i="17"/>
  <c r="L1407" i="17" s="1"/>
  <c r="F1407" i="17"/>
  <c r="F1406" i="17"/>
  <c r="M1406" i="17"/>
  <c r="G1406" i="17"/>
  <c r="G1405" i="17"/>
  <c r="L1405" i="17" s="1"/>
  <c r="F1405" i="17"/>
  <c r="F1404" i="17"/>
  <c r="M1404" i="17"/>
  <c r="G1404" i="17"/>
  <c r="G1403" i="17"/>
  <c r="L1403" i="17" s="1"/>
  <c r="F1403" i="17"/>
  <c r="F1402" i="17"/>
  <c r="M1402" i="17"/>
  <c r="G1402" i="17"/>
  <c r="G1401" i="17"/>
  <c r="L1401" i="17" s="1"/>
  <c r="F1401" i="17"/>
  <c r="F1400" i="17"/>
  <c r="M1400" i="17"/>
  <c r="G1400" i="17"/>
  <c r="G1399" i="17"/>
  <c r="L1399" i="17" s="1"/>
  <c r="F1399" i="17"/>
  <c r="F1398" i="17"/>
  <c r="M1398" i="17"/>
  <c r="G1398" i="17"/>
  <c r="G1397" i="17"/>
  <c r="L1397" i="17" s="1"/>
  <c r="F1397" i="17"/>
  <c r="F1396" i="17"/>
  <c r="M1396" i="17"/>
  <c r="G1396" i="17"/>
  <c r="G1395" i="17"/>
  <c r="L1395" i="17" s="1"/>
  <c r="F1395" i="17"/>
  <c r="F1394" i="17"/>
  <c r="M1394" i="17"/>
  <c r="G1394" i="17"/>
  <c r="G1393" i="17"/>
  <c r="L1393" i="17" s="1"/>
  <c r="F1393" i="17"/>
  <c r="F1392" i="17"/>
  <c r="M1392" i="17"/>
  <c r="G1392" i="17"/>
  <c r="G1391" i="17"/>
  <c r="L1391" i="17" s="1"/>
  <c r="F1391" i="17"/>
  <c r="F1390" i="17"/>
  <c r="M1390" i="17"/>
  <c r="G1390" i="17"/>
  <c r="G1389" i="17"/>
  <c r="L1389" i="17" s="1"/>
  <c r="F1389" i="17"/>
  <c r="F1388" i="17"/>
  <c r="M1388" i="17"/>
  <c r="G1388" i="17"/>
  <c r="G1387" i="17"/>
  <c r="L1387" i="17" s="1"/>
  <c r="F1387" i="17"/>
  <c r="F1386" i="17"/>
  <c r="M1386" i="17"/>
  <c r="G1386" i="17"/>
  <c r="G1385" i="17"/>
  <c r="L1385" i="17" s="1"/>
  <c r="F1385" i="17"/>
  <c r="F1384" i="17"/>
  <c r="M1384" i="17"/>
  <c r="G1384" i="17"/>
  <c r="G1383" i="17"/>
  <c r="L1383" i="17" s="1"/>
  <c r="F1383" i="17"/>
  <c r="F1382" i="17"/>
  <c r="M1382" i="17"/>
  <c r="G1382" i="17"/>
  <c r="G1381" i="17"/>
  <c r="L1381" i="17" s="1"/>
  <c r="F1381" i="17"/>
  <c r="F1380" i="17"/>
  <c r="M1380" i="17"/>
  <c r="G1380" i="17"/>
  <c r="G1379" i="17"/>
  <c r="L1379" i="17" s="1"/>
  <c r="F1379" i="17"/>
  <c r="F1378" i="17"/>
  <c r="M1378" i="17"/>
  <c r="G1378" i="17"/>
  <c r="G1377" i="17"/>
  <c r="L1377" i="17" s="1"/>
  <c r="F1377" i="17"/>
  <c r="F1376" i="17"/>
  <c r="M1376" i="17"/>
  <c r="G1376" i="17"/>
  <c r="G1375" i="17"/>
  <c r="L1375" i="17" s="1"/>
  <c r="F1375" i="17"/>
  <c r="F1374" i="17"/>
  <c r="M1374" i="17"/>
  <c r="G1374" i="17"/>
  <c r="G1373" i="17"/>
  <c r="L1373" i="17" s="1"/>
  <c r="F1373" i="17"/>
  <c r="F1372" i="17"/>
  <c r="M1372" i="17"/>
  <c r="G1372" i="17"/>
  <c r="G1371" i="17"/>
  <c r="L1371" i="17" s="1"/>
  <c r="F1371" i="17"/>
  <c r="F1370" i="17"/>
  <c r="M1370" i="17"/>
  <c r="G1370" i="17"/>
  <c r="G1369" i="17"/>
  <c r="L1369" i="17" s="1"/>
  <c r="F1369" i="17"/>
  <c r="F1368" i="17"/>
  <c r="M1368" i="17"/>
  <c r="G1368" i="17"/>
  <c r="G1367" i="17"/>
  <c r="L1367" i="17" s="1"/>
  <c r="F1367" i="17"/>
  <c r="F1366" i="17"/>
  <c r="M1366" i="17"/>
  <c r="G1366" i="17"/>
  <c r="G1365" i="17"/>
  <c r="L1365" i="17" s="1"/>
  <c r="F1365" i="17"/>
  <c r="F1364" i="17"/>
  <c r="M1364" i="17"/>
  <c r="G1364" i="17"/>
  <c r="G1363" i="17"/>
  <c r="L1363" i="17" s="1"/>
  <c r="F1363" i="17"/>
  <c r="F1362" i="17"/>
  <c r="M1362" i="17"/>
  <c r="G1362" i="17"/>
  <c r="G1361" i="17"/>
  <c r="L1361" i="17" s="1"/>
  <c r="F1361" i="17"/>
  <c r="F1360" i="17"/>
  <c r="M1360" i="17"/>
  <c r="G1360" i="17"/>
  <c r="G1359" i="17"/>
  <c r="L1359" i="17" s="1"/>
  <c r="F1359" i="17"/>
  <c r="F1358" i="17"/>
  <c r="M1358" i="17"/>
  <c r="G1358" i="17"/>
  <c r="G1357" i="17"/>
  <c r="L1357" i="17" s="1"/>
  <c r="F1357" i="17"/>
  <c r="F1356" i="17"/>
  <c r="M1356" i="17"/>
  <c r="G1356" i="17"/>
  <c r="G1355" i="17"/>
  <c r="L1355" i="17" s="1"/>
  <c r="F1355" i="17"/>
  <c r="F1354" i="17"/>
  <c r="M1354" i="17"/>
  <c r="G1354" i="17"/>
  <c r="G1353" i="17"/>
  <c r="L1353" i="17" s="1"/>
  <c r="F1353" i="17"/>
  <c r="F1352" i="17"/>
  <c r="M1352" i="17"/>
  <c r="G1352" i="17"/>
  <c r="G1351" i="17"/>
  <c r="L1351" i="17" s="1"/>
  <c r="F1351" i="17"/>
  <c r="F1350" i="17"/>
  <c r="M1350" i="17"/>
  <c r="G1350" i="17"/>
  <c r="G1349" i="17"/>
  <c r="L1349" i="17" s="1"/>
  <c r="F1349" i="17"/>
  <c r="F1348" i="17"/>
  <c r="M1348" i="17"/>
  <c r="G1348" i="17"/>
  <c r="G1347" i="17"/>
  <c r="L1347" i="17" s="1"/>
  <c r="F1347" i="17"/>
  <c r="F1346" i="17"/>
  <c r="M1346" i="17"/>
  <c r="G1346" i="17"/>
  <c r="G1345" i="17"/>
  <c r="L1345" i="17" s="1"/>
  <c r="F1345" i="17"/>
  <c r="F1344" i="17"/>
  <c r="M1344" i="17"/>
  <c r="G1344" i="17"/>
  <c r="G1343" i="17"/>
  <c r="L1343" i="17" s="1"/>
  <c r="F1343" i="17"/>
  <c r="F1342" i="17"/>
  <c r="M1342" i="17"/>
  <c r="G1342" i="17"/>
  <c r="G1341" i="17"/>
  <c r="L1341" i="17" s="1"/>
  <c r="F1341" i="17"/>
  <c r="F1340" i="17"/>
  <c r="M1340" i="17"/>
  <c r="G1340" i="17"/>
  <c r="G1339" i="17"/>
  <c r="L1339" i="17" s="1"/>
  <c r="F1339" i="17"/>
  <c r="F1338" i="17"/>
  <c r="M1338" i="17"/>
  <c r="G1338" i="17"/>
  <c r="G1337" i="17"/>
  <c r="L1337" i="17" s="1"/>
  <c r="F1337" i="17"/>
  <c r="F1336" i="17"/>
  <c r="M1336" i="17"/>
  <c r="G1336" i="17"/>
  <c r="G1335" i="17"/>
  <c r="L1335" i="17" s="1"/>
  <c r="F1335" i="17"/>
  <c r="F1334" i="17"/>
  <c r="M1334" i="17"/>
  <c r="G1334" i="17"/>
  <c r="G1333" i="17"/>
  <c r="L1333" i="17" s="1"/>
  <c r="F1333" i="17"/>
  <c r="F1332" i="17"/>
  <c r="M1332" i="17"/>
  <c r="G1332" i="17"/>
  <c r="G1331" i="17"/>
  <c r="L1331" i="17" s="1"/>
  <c r="F1331" i="17"/>
  <c r="F1330" i="17"/>
  <c r="M1330" i="17"/>
  <c r="G1330" i="17"/>
  <c r="G1329" i="17"/>
  <c r="L1329" i="17" s="1"/>
  <c r="F1329" i="17"/>
  <c r="F1328" i="17"/>
  <c r="M1328" i="17"/>
  <c r="G1328" i="17"/>
  <c r="G1327" i="17"/>
  <c r="L1327" i="17" s="1"/>
  <c r="F1327" i="17"/>
  <c r="F1326" i="17"/>
  <c r="M1326" i="17"/>
  <c r="G1326" i="17"/>
  <c r="G1325" i="17"/>
  <c r="L1325" i="17" s="1"/>
  <c r="F1325" i="17"/>
  <c r="F1324" i="17"/>
  <c r="M1324" i="17"/>
  <c r="G1324" i="17"/>
  <c r="G1323" i="17"/>
  <c r="L1323" i="17" s="1"/>
  <c r="F1323" i="17"/>
  <c r="F1322" i="17"/>
  <c r="M1322" i="17"/>
  <c r="G1322" i="17"/>
  <c r="G1321" i="17"/>
  <c r="L1321" i="17" s="1"/>
  <c r="F1321" i="17"/>
  <c r="F1320" i="17"/>
  <c r="M1320" i="17"/>
  <c r="G1320" i="17"/>
  <c r="G1319" i="17"/>
  <c r="L1319" i="17" s="1"/>
  <c r="F1319" i="17"/>
  <c r="F1318" i="17"/>
  <c r="M1318" i="17"/>
  <c r="G1318" i="17"/>
  <c r="G1317" i="17"/>
  <c r="L1317" i="17" s="1"/>
  <c r="F1317" i="17"/>
  <c r="F1316" i="17"/>
  <c r="M1316" i="17"/>
  <c r="G1316" i="17"/>
  <c r="G1315" i="17"/>
  <c r="L1315" i="17" s="1"/>
  <c r="F1315" i="17"/>
  <c r="F1314" i="17"/>
  <c r="M1314" i="17"/>
  <c r="G1314" i="17"/>
  <c r="G1313" i="17"/>
  <c r="L1313" i="17" s="1"/>
  <c r="F1313" i="17"/>
  <c r="F1312" i="17"/>
  <c r="M1312" i="17"/>
  <c r="G1312" i="17"/>
  <c r="G1311" i="17"/>
  <c r="L1311" i="17" s="1"/>
  <c r="F1311" i="17"/>
  <c r="F1310" i="17"/>
  <c r="M1310" i="17"/>
  <c r="G1310" i="17"/>
  <c r="G1309" i="17"/>
  <c r="L1309" i="17" s="1"/>
  <c r="F1309" i="17"/>
  <c r="F1308" i="17"/>
  <c r="M1308" i="17"/>
  <c r="G1308" i="17"/>
  <c r="G1307" i="17"/>
  <c r="L1307" i="17" s="1"/>
  <c r="F1307" i="17"/>
  <c r="F1306" i="17"/>
  <c r="M1306" i="17"/>
  <c r="G1306" i="17"/>
  <c r="G1305" i="17"/>
  <c r="L1305" i="17" s="1"/>
  <c r="F1305" i="17"/>
  <c r="F1304" i="17"/>
  <c r="M1304" i="17"/>
  <c r="G1304" i="17"/>
  <c r="G1303" i="17"/>
  <c r="L1303" i="17" s="1"/>
  <c r="F1303" i="17"/>
  <c r="F1302" i="17"/>
  <c r="M1302" i="17"/>
  <c r="G1302" i="17"/>
  <c r="G1301" i="17"/>
  <c r="L1301" i="17" s="1"/>
  <c r="F1301" i="17"/>
  <c r="F1300" i="17"/>
  <c r="M1300" i="17"/>
  <c r="G1300" i="17"/>
  <c r="G1299" i="17"/>
  <c r="L1299" i="17" s="1"/>
  <c r="F1299" i="17"/>
  <c r="F1298" i="17"/>
  <c r="M1298" i="17"/>
  <c r="G1298" i="17"/>
  <c r="G1297" i="17"/>
  <c r="L1297" i="17" s="1"/>
  <c r="F1297" i="17"/>
  <c r="F1296" i="17"/>
  <c r="M1296" i="17"/>
  <c r="G1296" i="17"/>
  <c r="G1295" i="17"/>
  <c r="L1295" i="17" s="1"/>
  <c r="F1295" i="17"/>
  <c r="F1294" i="17"/>
  <c r="M1294" i="17"/>
  <c r="G1294" i="17"/>
  <c r="G1293" i="17"/>
  <c r="L1293" i="17" s="1"/>
  <c r="F1293" i="17"/>
  <c r="F1292" i="17"/>
  <c r="M1292" i="17"/>
  <c r="G1292" i="17"/>
  <c r="G1291" i="17"/>
  <c r="L1291" i="17" s="1"/>
  <c r="F1291" i="17"/>
  <c r="F1290" i="17"/>
  <c r="M1290" i="17"/>
  <c r="G1290" i="17"/>
  <c r="G1289" i="17"/>
  <c r="L1289" i="17" s="1"/>
  <c r="F1289" i="17"/>
  <c r="F1288" i="17"/>
  <c r="M1288" i="17"/>
  <c r="G1288" i="17"/>
  <c r="G1287" i="17"/>
  <c r="L1287" i="17" s="1"/>
  <c r="F1287" i="17"/>
  <c r="F1286" i="17"/>
  <c r="M1286" i="17"/>
  <c r="G1286" i="17"/>
  <c r="G1285" i="17"/>
  <c r="L1285" i="17" s="1"/>
  <c r="F1285" i="17"/>
  <c r="F1284" i="17"/>
  <c r="M1284" i="17"/>
  <c r="G1284" i="17"/>
  <c r="G1283" i="17"/>
  <c r="L1283" i="17" s="1"/>
  <c r="F1283" i="17"/>
  <c r="F1282" i="17"/>
  <c r="M1282" i="17"/>
  <c r="G1282" i="17"/>
  <c r="G1281" i="17"/>
  <c r="L1281" i="17" s="1"/>
  <c r="F1281" i="17"/>
  <c r="F1280" i="17"/>
  <c r="M1280" i="17"/>
  <c r="G1280" i="17"/>
  <c r="G1279" i="17"/>
  <c r="L1279" i="17" s="1"/>
  <c r="F1279" i="17"/>
  <c r="F1278" i="17"/>
  <c r="M1278" i="17"/>
  <c r="G1278" i="17"/>
  <c r="G1277" i="17"/>
  <c r="L1277" i="17" s="1"/>
  <c r="F1277" i="17"/>
  <c r="F1276" i="17"/>
  <c r="M1276" i="17"/>
  <c r="G1276" i="17"/>
  <c r="G1275" i="17"/>
  <c r="L1275" i="17" s="1"/>
  <c r="F1275" i="17"/>
  <c r="F1274" i="17"/>
  <c r="M1274" i="17"/>
  <c r="G1274" i="17"/>
  <c r="G1273" i="17"/>
  <c r="L1273" i="17" s="1"/>
  <c r="F1273" i="17"/>
  <c r="F1272" i="17"/>
  <c r="M1272" i="17"/>
  <c r="G1272" i="17"/>
  <c r="G1271" i="17"/>
  <c r="L1271" i="17" s="1"/>
  <c r="F1271" i="17"/>
  <c r="F1270" i="17"/>
  <c r="M1270" i="17"/>
  <c r="G1270" i="17"/>
  <c r="G1269" i="17"/>
  <c r="L1269" i="17" s="1"/>
  <c r="F1269" i="17"/>
  <c r="F1268" i="17"/>
  <c r="M1268" i="17"/>
  <c r="G1268" i="17"/>
  <c r="G1267" i="17"/>
  <c r="L1267" i="17" s="1"/>
  <c r="F1267" i="17"/>
  <c r="F1266" i="17"/>
  <c r="M1266" i="17"/>
  <c r="G1266" i="17"/>
  <c r="G1265" i="17"/>
  <c r="L1265" i="17" s="1"/>
  <c r="F1265" i="17"/>
  <c r="F1264" i="17"/>
  <c r="M1264" i="17"/>
  <c r="G1264" i="17"/>
  <c r="G1263" i="17"/>
  <c r="L1263" i="17" s="1"/>
  <c r="F1263" i="17"/>
  <c r="F1262" i="17"/>
  <c r="M1262" i="17"/>
  <c r="G1262" i="17"/>
  <c r="G1261" i="17"/>
  <c r="L1261" i="17" s="1"/>
  <c r="F1261" i="17"/>
  <c r="F1260" i="17"/>
  <c r="M1260" i="17"/>
  <c r="G1260" i="17"/>
  <c r="G1259" i="17"/>
  <c r="L1259" i="17" s="1"/>
  <c r="F1259" i="17"/>
  <c r="F1258" i="17"/>
  <c r="M1258" i="17"/>
  <c r="G1258" i="17"/>
  <c r="G1257" i="17"/>
  <c r="L1257" i="17" s="1"/>
  <c r="F1257" i="17"/>
  <c r="F1256" i="17"/>
  <c r="M1256" i="17"/>
  <c r="G1256" i="17"/>
  <c r="G1255" i="17"/>
  <c r="L1255" i="17" s="1"/>
  <c r="F1255" i="17"/>
  <c r="F1254" i="17"/>
  <c r="M1254" i="17"/>
  <c r="G1254" i="17"/>
  <c r="G1253" i="17"/>
  <c r="L1253" i="17" s="1"/>
  <c r="F1253" i="17"/>
  <c r="F1252" i="17"/>
  <c r="M1252" i="17"/>
  <c r="G1252" i="17"/>
  <c r="G1251" i="17"/>
  <c r="L1251" i="17" s="1"/>
  <c r="F1251" i="17"/>
  <c r="F1250" i="17"/>
  <c r="M1250" i="17"/>
  <c r="G1250" i="17"/>
  <c r="G1249" i="17"/>
  <c r="L1249" i="17" s="1"/>
  <c r="F1249" i="17"/>
  <c r="F1248" i="17"/>
  <c r="M1248" i="17"/>
  <c r="G1248" i="17"/>
  <c r="G1247" i="17"/>
  <c r="F1247" i="17"/>
  <c r="G1246" i="17"/>
  <c r="L1246" i="17" s="1"/>
  <c r="F1246" i="17"/>
  <c r="F1245" i="17"/>
  <c r="M1245" i="17"/>
  <c r="G1245" i="17"/>
  <c r="G1244" i="17"/>
  <c r="L1244" i="17" s="1"/>
  <c r="F1244" i="17"/>
  <c r="F1243" i="17"/>
  <c r="M1243" i="17"/>
  <c r="G1243" i="17"/>
  <c r="G1242" i="17"/>
  <c r="L1242" i="17" s="1"/>
  <c r="F1242" i="17"/>
  <c r="F1241" i="17"/>
  <c r="M1241" i="17"/>
  <c r="G1241" i="17"/>
  <c r="G1240" i="17"/>
  <c r="L1240" i="17" s="1"/>
  <c r="F1240" i="17"/>
  <c r="F1239" i="17"/>
  <c r="M1239" i="17"/>
  <c r="G1239" i="17"/>
  <c r="G1238" i="17"/>
  <c r="L1238" i="17" s="1"/>
  <c r="F1238" i="17"/>
  <c r="F1237" i="17"/>
  <c r="M1237" i="17"/>
  <c r="G1237" i="17"/>
  <c r="G1236" i="17"/>
  <c r="L1236" i="17" s="1"/>
  <c r="F1236" i="17"/>
  <c r="F1235" i="17"/>
  <c r="M1235" i="17"/>
  <c r="G1235" i="17"/>
  <c r="G1234" i="17"/>
  <c r="L1234" i="17" s="1"/>
  <c r="F1234" i="17"/>
  <c r="F1233" i="17"/>
  <c r="M1233" i="17"/>
  <c r="G1233" i="17"/>
  <c r="G1232" i="17"/>
  <c r="L1232" i="17" s="1"/>
  <c r="F1232" i="17"/>
  <c r="F1231" i="17"/>
  <c r="M1231" i="17"/>
  <c r="G1231" i="17"/>
  <c r="G1230" i="17"/>
  <c r="L1230" i="17" s="1"/>
  <c r="F1230" i="17"/>
  <c r="F1229" i="17"/>
  <c r="M1229" i="17"/>
  <c r="G1229" i="17"/>
  <c r="G1228" i="17"/>
  <c r="L1228" i="17" s="1"/>
  <c r="F1228" i="17"/>
  <c r="F1227" i="17"/>
  <c r="M1227" i="17"/>
  <c r="G1227" i="17"/>
  <c r="G1226" i="17"/>
  <c r="L1226" i="17" s="1"/>
  <c r="F1226" i="17"/>
  <c r="F1225" i="17"/>
  <c r="M1225" i="17"/>
  <c r="G1225" i="17"/>
  <c r="G1224" i="17"/>
  <c r="L1224" i="17" s="1"/>
  <c r="F1224" i="17"/>
  <c r="F1223" i="17"/>
  <c r="M1223" i="17"/>
  <c r="G1223" i="17"/>
  <c r="G1222" i="17"/>
  <c r="L1222" i="17" s="1"/>
  <c r="F1222" i="17"/>
  <c r="F1221" i="17"/>
  <c r="M1221" i="17"/>
  <c r="G1221" i="17"/>
  <c r="G1220" i="17"/>
  <c r="L1220" i="17" s="1"/>
  <c r="F1220" i="17"/>
  <c r="F1219" i="17"/>
  <c r="M1219" i="17"/>
  <c r="G1219" i="17"/>
  <c r="G1218" i="17"/>
  <c r="L1218" i="17" s="1"/>
  <c r="F1218" i="17"/>
  <c r="F1217" i="17"/>
  <c r="M1217" i="17"/>
  <c r="G1217" i="17"/>
  <c r="G1216" i="17"/>
  <c r="L1216" i="17" s="1"/>
  <c r="F1216" i="17"/>
  <c r="F1215" i="17"/>
  <c r="M1215" i="17"/>
  <c r="G1215" i="17"/>
  <c r="G1214" i="17"/>
  <c r="L1214" i="17" s="1"/>
  <c r="F1214" i="17"/>
  <c r="F1213" i="17"/>
  <c r="M1213" i="17"/>
  <c r="G1213" i="17"/>
  <c r="G1212" i="17"/>
  <c r="L1212" i="17" s="1"/>
  <c r="F1212" i="17"/>
  <c r="F1211" i="17"/>
  <c r="M1211" i="17"/>
  <c r="G1211" i="17"/>
  <c r="G1210" i="17"/>
  <c r="L1210" i="17" s="1"/>
  <c r="F1210" i="17"/>
  <c r="F1209" i="17"/>
  <c r="M1209" i="17"/>
  <c r="G1209" i="17"/>
  <c r="G1208" i="17"/>
  <c r="L1208" i="17" s="1"/>
  <c r="F1208" i="17"/>
  <c r="F1207" i="17"/>
  <c r="M1207" i="17"/>
  <c r="G1207" i="17"/>
  <c r="G1206" i="17"/>
  <c r="L1206" i="17" s="1"/>
  <c r="F1206" i="17"/>
  <c r="F1205" i="17"/>
  <c r="M1205" i="17"/>
  <c r="G1205" i="17"/>
  <c r="G1204" i="17"/>
  <c r="L1204" i="17" s="1"/>
  <c r="F1204" i="17"/>
  <c r="F1203" i="17"/>
  <c r="M1203" i="17"/>
  <c r="G1203" i="17"/>
  <c r="G1202" i="17"/>
  <c r="L1202" i="17" s="1"/>
  <c r="F1202" i="17"/>
  <c r="F1201" i="17"/>
  <c r="M1201" i="17"/>
  <c r="G1201" i="17"/>
  <c r="G1200" i="17"/>
  <c r="L1200" i="17" s="1"/>
  <c r="F1200" i="17"/>
  <c r="F1199" i="17"/>
  <c r="M1199" i="17"/>
  <c r="G1199" i="17"/>
  <c r="G1198" i="17"/>
  <c r="L1198" i="17" s="1"/>
  <c r="F1198" i="17"/>
  <c r="F1197" i="17"/>
  <c r="M1197" i="17"/>
  <c r="G1197" i="17"/>
  <c r="G1196" i="17"/>
  <c r="L1196" i="17" s="1"/>
  <c r="F1196" i="17"/>
  <c r="F1195" i="17"/>
  <c r="M1195" i="17"/>
  <c r="G1195" i="17"/>
  <c r="G1194" i="17"/>
  <c r="L1194" i="17" s="1"/>
  <c r="F1194" i="17"/>
  <c r="F1193" i="17"/>
  <c r="M1193" i="17"/>
  <c r="G1193" i="17"/>
  <c r="G1192" i="17"/>
  <c r="L1192" i="17" s="1"/>
  <c r="F1192" i="17"/>
  <c r="F1191" i="17"/>
  <c r="M1191" i="17"/>
  <c r="G1191" i="17"/>
  <c r="G1190" i="17"/>
  <c r="L1190" i="17" s="1"/>
  <c r="F1190" i="17"/>
  <c r="F1189" i="17"/>
  <c r="M1189" i="17"/>
  <c r="G1189" i="17"/>
  <c r="G1188" i="17"/>
  <c r="L1188" i="17" s="1"/>
  <c r="F1188" i="17"/>
  <c r="F1187" i="17"/>
  <c r="M1187" i="17"/>
  <c r="G1187" i="17"/>
  <c r="G1186" i="17"/>
  <c r="L1186" i="17" s="1"/>
  <c r="F1186" i="17"/>
  <c r="F1185" i="17"/>
  <c r="M1185" i="17"/>
  <c r="G1185" i="17"/>
  <c r="G1184" i="17"/>
  <c r="L1184" i="17" s="1"/>
  <c r="F1184" i="17"/>
  <c r="F1183" i="17"/>
  <c r="M1183" i="17"/>
  <c r="G1183" i="17"/>
  <c r="G1182" i="17"/>
  <c r="L1182" i="17" s="1"/>
  <c r="F1182" i="17"/>
  <c r="F1181" i="17"/>
  <c r="M1181" i="17"/>
  <c r="G1181" i="17"/>
  <c r="G1180" i="17"/>
  <c r="L1180" i="17" s="1"/>
  <c r="F1180" i="17"/>
  <c r="F1179" i="17"/>
  <c r="M1179" i="17"/>
  <c r="G1179" i="17"/>
  <c r="G1178" i="17"/>
  <c r="L1178" i="17" s="1"/>
  <c r="F1178" i="17"/>
  <c r="F1177" i="17"/>
  <c r="M1177" i="17"/>
  <c r="G1177" i="17"/>
  <c r="G1176" i="17"/>
  <c r="L1176" i="17" s="1"/>
  <c r="F1176" i="17"/>
  <c r="F1175" i="17"/>
  <c r="M1175" i="17"/>
  <c r="G1175" i="17"/>
  <c r="G1174" i="17"/>
  <c r="L1174" i="17" s="1"/>
  <c r="F1174" i="17"/>
  <c r="F1173" i="17"/>
  <c r="M1173" i="17"/>
  <c r="G1173" i="17"/>
  <c r="G1172" i="17"/>
  <c r="L1172" i="17" s="1"/>
  <c r="F1172" i="17"/>
  <c r="F1171" i="17"/>
  <c r="M1171" i="17"/>
  <c r="G1171" i="17"/>
  <c r="G1170" i="17"/>
  <c r="L1170" i="17" s="1"/>
  <c r="F1170" i="17"/>
  <c r="F1169" i="17"/>
  <c r="M1169" i="17"/>
  <c r="G1169" i="17"/>
  <c r="G1168" i="17"/>
  <c r="L1168" i="17" s="1"/>
  <c r="F1168" i="17"/>
  <c r="F1167" i="17"/>
  <c r="M1167" i="17"/>
  <c r="G1167" i="17"/>
  <c r="G1166" i="17"/>
  <c r="L1166" i="17" s="1"/>
  <c r="F1166" i="17"/>
  <c r="F1165" i="17"/>
  <c r="M1165" i="17"/>
  <c r="G1165" i="17"/>
  <c r="G1164" i="17"/>
  <c r="L1164" i="17" s="1"/>
  <c r="F1164" i="17"/>
  <c r="F1163" i="17"/>
  <c r="M1163" i="17"/>
  <c r="G1163" i="17"/>
  <c r="G1162" i="17"/>
  <c r="L1162" i="17" s="1"/>
  <c r="F1162" i="17"/>
  <c r="F1161" i="17"/>
  <c r="M1161" i="17"/>
  <c r="G1161" i="17"/>
  <c r="G1160" i="17"/>
  <c r="L1160" i="17" s="1"/>
  <c r="F1160" i="17"/>
  <c r="F1159" i="17"/>
  <c r="M1159" i="17"/>
  <c r="G1159" i="17"/>
  <c r="G1158" i="17"/>
  <c r="L1158" i="17" s="1"/>
  <c r="F1158" i="17"/>
  <c r="F1157" i="17"/>
  <c r="M1157" i="17"/>
  <c r="G1157" i="17"/>
  <c r="G1156" i="17"/>
  <c r="L1156" i="17" s="1"/>
  <c r="F1156" i="17"/>
  <c r="F1155" i="17"/>
  <c r="M1155" i="17"/>
  <c r="G1155" i="17"/>
  <c r="G1154" i="17"/>
  <c r="L1154" i="17" s="1"/>
  <c r="F1154" i="17"/>
  <c r="F1153" i="17"/>
  <c r="M1153" i="17"/>
  <c r="G1153" i="17"/>
  <c r="G1152" i="17"/>
  <c r="L1152" i="17" s="1"/>
  <c r="F1152" i="17"/>
  <c r="F1151" i="17"/>
  <c r="M1151" i="17"/>
  <c r="G1151" i="17"/>
  <c r="G1150" i="17"/>
  <c r="L1150" i="17" s="1"/>
  <c r="F1150" i="17"/>
  <c r="F1149" i="17"/>
  <c r="M1149" i="17"/>
  <c r="G1149" i="17"/>
  <c r="G1148" i="17"/>
  <c r="L1148" i="17" s="1"/>
  <c r="F1148" i="17"/>
  <c r="F1147" i="17"/>
  <c r="M1147" i="17"/>
  <c r="G1147" i="17"/>
  <c r="G1146" i="17"/>
  <c r="L1146" i="17" s="1"/>
  <c r="F1146" i="17"/>
  <c r="F1145" i="17"/>
  <c r="M1145" i="17"/>
  <c r="G1145" i="17"/>
  <c r="G1144" i="17"/>
  <c r="L1144" i="17" s="1"/>
  <c r="F1144" i="17"/>
  <c r="F1143" i="17"/>
  <c r="M1143" i="17"/>
  <c r="G1143" i="17"/>
  <c r="G1142" i="17"/>
  <c r="L1142" i="17" s="1"/>
  <c r="F1142" i="17"/>
  <c r="F1141" i="17"/>
  <c r="M1141" i="17"/>
  <c r="G1141" i="17"/>
  <c r="G1140" i="17"/>
  <c r="L1140" i="17" s="1"/>
  <c r="F1140" i="17"/>
  <c r="F1139" i="17"/>
  <c r="M1139" i="17"/>
  <c r="G1139" i="17"/>
  <c r="G1138" i="17"/>
  <c r="L1138" i="17" s="1"/>
  <c r="F1138" i="17"/>
  <c r="F1137" i="17"/>
  <c r="M1137" i="17"/>
  <c r="G1137" i="17"/>
  <c r="G1136" i="17"/>
  <c r="L1136" i="17" s="1"/>
  <c r="F1136" i="17"/>
  <c r="F1135" i="17"/>
  <c r="M1135" i="17"/>
  <c r="G1135" i="17"/>
  <c r="G1134" i="17"/>
  <c r="L1134" i="17" s="1"/>
  <c r="F1134" i="17"/>
  <c r="F1133" i="17"/>
  <c r="M1133" i="17"/>
  <c r="G1133" i="17"/>
  <c r="G1132" i="17"/>
  <c r="L1132" i="17" s="1"/>
  <c r="F1132" i="17"/>
  <c r="F1131" i="17"/>
  <c r="M1131" i="17"/>
  <c r="G1131" i="17"/>
  <c r="G1130" i="17"/>
  <c r="L1130" i="17" s="1"/>
  <c r="F1130" i="17"/>
  <c r="F1129" i="17"/>
  <c r="M1129" i="17"/>
  <c r="G1129" i="17"/>
  <c r="G1128" i="17"/>
  <c r="L1128" i="17" s="1"/>
  <c r="F1128" i="17"/>
  <c r="F1127" i="17"/>
  <c r="M1127" i="17"/>
  <c r="G1127" i="17"/>
  <c r="G1126" i="17"/>
  <c r="L1126" i="17" s="1"/>
  <c r="F1126" i="17"/>
  <c r="F1125" i="17"/>
  <c r="M1125" i="17"/>
  <c r="G1125" i="17"/>
  <c r="G1124" i="17"/>
  <c r="L1124" i="17" s="1"/>
  <c r="F1124" i="17"/>
  <c r="F1123" i="17"/>
  <c r="M1123" i="17"/>
  <c r="G1123" i="17"/>
  <c r="G1122" i="17"/>
  <c r="L1122" i="17" s="1"/>
  <c r="F1122" i="17"/>
  <c r="F1121" i="17"/>
  <c r="M1121" i="17"/>
  <c r="G1121" i="17"/>
  <c r="G1120" i="17"/>
  <c r="L1120" i="17" s="1"/>
  <c r="F1120" i="17"/>
  <c r="F1119" i="17"/>
  <c r="M1119" i="17"/>
  <c r="G1119" i="17"/>
  <c r="G1118" i="17"/>
  <c r="L1118" i="17" s="1"/>
  <c r="F1118" i="17"/>
  <c r="F1117" i="17"/>
  <c r="M1117" i="17"/>
  <c r="G1117" i="17"/>
  <c r="G1116" i="17"/>
  <c r="L1116" i="17" s="1"/>
  <c r="F1116" i="17"/>
  <c r="F1115" i="17"/>
  <c r="M1115" i="17"/>
  <c r="G1115" i="17"/>
  <c r="G1114" i="17"/>
  <c r="L1114" i="17" s="1"/>
  <c r="F1114" i="17"/>
  <c r="F1113" i="17"/>
  <c r="M1113" i="17"/>
  <c r="G1113" i="17"/>
  <c r="G1112" i="17"/>
  <c r="L1112" i="17" s="1"/>
  <c r="F1112" i="17"/>
  <c r="F1111" i="17"/>
  <c r="M1111" i="17"/>
  <c r="G1111" i="17"/>
  <c r="G1110" i="17"/>
  <c r="L1110" i="17" s="1"/>
  <c r="F1110" i="17"/>
  <c r="F1109" i="17"/>
  <c r="M1109" i="17"/>
  <c r="G1109" i="17"/>
  <c r="G1108" i="17"/>
  <c r="L1108" i="17" s="1"/>
  <c r="F1108" i="17"/>
  <c r="F1107" i="17"/>
  <c r="M1107" i="17"/>
  <c r="G1107" i="17"/>
  <c r="G1106" i="17"/>
  <c r="L1106" i="17" s="1"/>
  <c r="F1106" i="17"/>
  <c r="F1105" i="17"/>
  <c r="M1105" i="17"/>
  <c r="G1105" i="17"/>
  <c r="G1104" i="17"/>
  <c r="L1104" i="17" s="1"/>
  <c r="F1104" i="17"/>
  <c r="F1103" i="17"/>
  <c r="M1103" i="17"/>
  <c r="G1103" i="17"/>
  <c r="G1102" i="17"/>
  <c r="L1102" i="17" s="1"/>
  <c r="F1102" i="17"/>
  <c r="F1101" i="17"/>
  <c r="M1101" i="17"/>
  <c r="G1101" i="17"/>
  <c r="G1100" i="17"/>
  <c r="L1100" i="17" s="1"/>
  <c r="F1100" i="17"/>
  <c r="F1099" i="17"/>
  <c r="M1099" i="17"/>
  <c r="G1099" i="17"/>
  <c r="G1098" i="17"/>
  <c r="L1098" i="17" s="1"/>
  <c r="F1098" i="17"/>
  <c r="F1097" i="17"/>
  <c r="M1097" i="17"/>
  <c r="G1097" i="17"/>
  <c r="G1096" i="17"/>
  <c r="L1096" i="17" s="1"/>
  <c r="F1096" i="17"/>
  <c r="F1095" i="17"/>
  <c r="M1095" i="17"/>
  <c r="G1095" i="17"/>
  <c r="G1094" i="17"/>
  <c r="L1094" i="17" s="1"/>
  <c r="F1094" i="17"/>
  <c r="F1093" i="17"/>
  <c r="M1093" i="17"/>
  <c r="G1093" i="17"/>
  <c r="G1092" i="17"/>
  <c r="L1092" i="17" s="1"/>
  <c r="F1092" i="17"/>
  <c r="F1091" i="17"/>
  <c r="M1091" i="17"/>
  <c r="G1091" i="17"/>
  <c r="G1090" i="17"/>
  <c r="L1090" i="17" s="1"/>
  <c r="F1090" i="17"/>
  <c r="F1089" i="17"/>
  <c r="M1089" i="17"/>
  <c r="G1089" i="17"/>
  <c r="G1088" i="17"/>
  <c r="L1088" i="17" s="1"/>
  <c r="F1088" i="17"/>
  <c r="F1087" i="17"/>
  <c r="M1087" i="17"/>
  <c r="G1087" i="17"/>
  <c r="G1086" i="17"/>
  <c r="L1086" i="17" s="1"/>
  <c r="F1086" i="17"/>
  <c r="F1085" i="17"/>
  <c r="M1085" i="17"/>
  <c r="G1085" i="17"/>
  <c r="G1084" i="17"/>
  <c r="L1084" i="17" s="1"/>
  <c r="F1084" i="17"/>
  <c r="F1083" i="17"/>
  <c r="M1083" i="17"/>
  <c r="G1083" i="17"/>
  <c r="G1082" i="17"/>
  <c r="L1082" i="17" s="1"/>
  <c r="F1082" i="17"/>
  <c r="F1081" i="17"/>
  <c r="M1081" i="17"/>
  <c r="G1081" i="17"/>
  <c r="G1080" i="17"/>
  <c r="L1080" i="17" s="1"/>
  <c r="F1080" i="17"/>
  <c r="F1079" i="17"/>
  <c r="M1079" i="17"/>
  <c r="G1079" i="17"/>
  <c r="G1078" i="17"/>
  <c r="L1078" i="17" s="1"/>
  <c r="F1078" i="17"/>
  <c r="F1077" i="17"/>
  <c r="M1077" i="17"/>
  <c r="G1077" i="17"/>
  <c r="G1076" i="17"/>
  <c r="L1076" i="17" s="1"/>
  <c r="F1076" i="17"/>
  <c r="F1075" i="17"/>
  <c r="M1075" i="17"/>
  <c r="G1075" i="17"/>
  <c r="G1074" i="17"/>
  <c r="L1074" i="17" s="1"/>
  <c r="F1074" i="17"/>
  <c r="F1073" i="17"/>
  <c r="M1073" i="17"/>
  <c r="G1073" i="17"/>
  <c r="G1072" i="17"/>
  <c r="L1072" i="17" s="1"/>
  <c r="F1072" i="17"/>
  <c r="F1071" i="17"/>
  <c r="M1071" i="17"/>
  <c r="G1071" i="17"/>
  <c r="G1070" i="17"/>
  <c r="L1070" i="17" s="1"/>
  <c r="F1070" i="17"/>
  <c r="F1069" i="17"/>
  <c r="M1069" i="17"/>
  <c r="G1069" i="17"/>
  <c r="G1068" i="17"/>
  <c r="L1068" i="17" s="1"/>
  <c r="F1068" i="17"/>
  <c r="F1067" i="17"/>
  <c r="M1067" i="17"/>
  <c r="G1067" i="17"/>
  <c r="G1066" i="17"/>
  <c r="L1066" i="17" s="1"/>
  <c r="F1066" i="17"/>
  <c r="F1065" i="17"/>
  <c r="M1065" i="17"/>
  <c r="G1065" i="17"/>
  <c r="G1064" i="17"/>
  <c r="L1064" i="17" s="1"/>
  <c r="F1064" i="17"/>
  <c r="F1063" i="17"/>
  <c r="M1063" i="17"/>
  <c r="G1063" i="17"/>
  <c r="G1062" i="17"/>
  <c r="L1062" i="17" s="1"/>
  <c r="F1062" i="17"/>
  <c r="F1061" i="17"/>
  <c r="M1061" i="17"/>
  <c r="G1061" i="17"/>
  <c r="G1060" i="17"/>
  <c r="L1060" i="17" s="1"/>
  <c r="F1060" i="17"/>
  <c r="F1059" i="17"/>
  <c r="M1059" i="17"/>
  <c r="G1059" i="17"/>
  <c r="G1058" i="17"/>
  <c r="L1058" i="17" s="1"/>
  <c r="F1058" i="17"/>
  <c r="F1057" i="17"/>
  <c r="M1057" i="17"/>
  <c r="G1057" i="17"/>
  <c r="G1056" i="17"/>
  <c r="L1056" i="17" s="1"/>
  <c r="F1056" i="17"/>
  <c r="F1055" i="17"/>
  <c r="M1055" i="17"/>
  <c r="G1055" i="17"/>
  <c r="G1054" i="17"/>
  <c r="L1054" i="17" s="1"/>
  <c r="F1054" i="17"/>
  <c r="F1053" i="17"/>
  <c r="M1053" i="17"/>
  <c r="G1053" i="17"/>
  <c r="G1052" i="17"/>
  <c r="L1052" i="17" s="1"/>
  <c r="F1052" i="17"/>
  <c r="F1051" i="17"/>
  <c r="M1051" i="17"/>
  <c r="G1051" i="17"/>
  <c r="G1050" i="17"/>
  <c r="L1050" i="17" s="1"/>
  <c r="F1050" i="17"/>
  <c r="F1049" i="17"/>
  <c r="M1049" i="17"/>
  <c r="G1049" i="17"/>
  <c r="G1048" i="17"/>
  <c r="L1048" i="17" s="1"/>
  <c r="F1048" i="17"/>
  <c r="F1047" i="17"/>
  <c r="M1047" i="17"/>
  <c r="G1047" i="17"/>
  <c r="G1046" i="17"/>
  <c r="L1046" i="17" s="1"/>
  <c r="F1046" i="17"/>
  <c r="F1045" i="17"/>
  <c r="M1045" i="17"/>
  <c r="G1045" i="17"/>
  <c r="G1044" i="17"/>
  <c r="L1044" i="17" s="1"/>
  <c r="F1044" i="17"/>
  <c r="F1043" i="17"/>
  <c r="M1043" i="17"/>
  <c r="G1043" i="17"/>
  <c r="G1042" i="17"/>
  <c r="L1042" i="17" s="1"/>
  <c r="F1042" i="17"/>
  <c r="F1041" i="17"/>
  <c r="M1041" i="17"/>
  <c r="G1041" i="17"/>
  <c r="G1040" i="17"/>
  <c r="L1040" i="17" s="1"/>
  <c r="F1040" i="17"/>
  <c r="F1039" i="17"/>
  <c r="M1039" i="17"/>
  <c r="G1039" i="17"/>
  <c r="G1038" i="17"/>
  <c r="L1038" i="17" s="1"/>
  <c r="F1038" i="17"/>
  <c r="F1037" i="17"/>
  <c r="M1037" i="17"/>
  <c r="G1037" i="17"/>
  <c r="G1036" i="17"/>
  <c r="L1036" i="17" s="1"/>
  <c r="F1036" i="17"/>
  <c r="F1035" i="17"/>
  <c r="M1035" i="17"/>
  <c r="G1035" i="17"/>
  <c r="G1034" i="17"/>
  <c r="L1034" i="17" s="1"/>
  <c r="F1034" i="17"/>
  <c r="F1033" i="17"/>
  <c r="M1033" i="17"/>
  <c r="G1033" i="17"/>
  <c r="G1032" i="17"/>
  <c r="L1032" i="17" s="1"/>
  <c r="F1032" i="17"/>
  <c r="F1031" i="17"/>
  <c r="M1031" i="17"/>
  <c r="G1031" i="17"/>
  <c r="G1030" i="17"/>
  <c r="L1030" i="17" s="1"/>
  <c r="F1030" i="17"/>
  <c r="F1029" i="17"/>
  <c r="M1029" i="17"/>
  <c r="G1029" i="17"/>
  <c r="G1028" i="17"/>
  <c r="L1028" i="17" s="1"/>
  <c r="F1028" i="17"/>
  <c r="F1027" i="17"/>
  <c r="M1027" i="17"/>
  <c r="G1027" i="17"/>
  <c r="G1026" i="17"/>
  <c r="L1026" i="17" s="1"/>
  <c r="F1026" i="17"/>
  <c r="F1025" i="17"/>
  <c r="M1025" i="17"/>
  <c r="G1025" i="17"/>
  <c r="G1024" i="17"/>
  <c r="L1024" i="17" s="1"/>
  <c r="F1024" i="17"/>
  <c r="F1023" i="17"/>
  <c r="M1023" i="17"/>
  <c r="G1023" i="17"/>
  <c r="G1022" i="17"/>
  <c r="L1022" i="17" s="1"/>
  <c r="F1022" i="17"/>
  <c r="F1021" i="17"/>
  <c r="M1021" i="17"/>
  <c r="G1021" i="17"/>
  <c r="G1020" i="17"/>
  <c r="L1020" i="17" s="1"/>
  <c r="F1020" i="17"/>
  <c r="F1019" i="17"/>
  <c r="M1019" i="17"/>
  <c r="G1019" i="17"/>
  <c r="G1018" i="17"/>
  <c r="L1018" i="17" s="1"/>
  <c r="F1018" i="17"/>
  <c r="F1017" i="17"/>
  <c r="M1017" i="17"/>
  <c r="G1017" i="17"/>
  <c r="G1016" i="17"/>
  <c r="L1016" i="17" s="1"/>
  <c r="F1016" i="17"/>
  <c r="F1015" i="17"/>
  <c r="M1015" i="17"/>
  <c r="G1015" i="17"/>
  <c r="G1014" i="17"/>
  <c r="L1014" i="17" s="1"/>
  <c r="F1014" i="17"/>
  <c r="F1013" i="17"/>
  <c r="M1013" i="17"/>
  <c r="G1013" i="17"/>
  <c r="G1012" i="17"/>
  <c r="L1012" i="17" s="1"/>
  <c r="F1012" i="17"/>
  <c r="F1011" i="17"/>
  <c r="M1011" i="17"/>
  <c r="G1011" i="17"/>
  <c r="G1010" i="17"/>
  <c r="L1010" i="17" s="1"/>
  <c r="F1010" i="17"/>
  <c r="F1009" i="17"/>
  <c r="M1009" i="17"/>
  <c r="G1009" i="17"/>
  <c r="G1008" i="17"/>
  <c r="L1008" i="17" s="1"/>
  <c r="F1008" i="17"/>
  <c r="F1007" i="17"/>
  <c r="M1007" i="17"/>
  <c r="G1007" i="17"/>
  <c r="G1006" i="17"/>
  <c r="L1006" i="17" s="1"/>
  <c r="F1006" i="17"/>
  <c r="F1005" i="17"/>
  <c r="M1005" i="17"/>
  <c r="G1005" i="17"/>
  <c r="G1004" i="17"/>
  <c r="L1004" i="17" s="1"/>
  <c r="F1004" i="17"/>
  <c r="F1003" i="17"/>
  <c r="M1003" i="17"/>
  <c r="G1003" i="17"/>
  <c r="G1002" i="17"/>
  <c r="L1002" i="17" s="1"/>
  <c r="F1002" i="17"/>
  <c r="F1001" i="17"/>
  <c r="M1001" i="17"/>
  <c r="G1001" i="17"/>
  <c r="G1000" i="17"/>
  <c r="L1000" i="17" s="1"/>
  <c r="F1000" i="17"/>
  <c r="F999" i="17"/>
  <c r="M999" i="17"/>
  <c r="G999" i="17"/>
  <c r="G998" i="17"/>
  <c r="L998" i="17" s="1"/>
  <c r="F998" i="17"/>
  <c r="F997" i="17"/>
  <c r="M997" i="17"/>
  <c r="G997" i="17"/>
  <c r="G996" i="17"/>
  <c r="L996" i="17" s="1"/>
  <c r="F996" i="17"/>
  <c r="F995" i="17"/>
  <c r="M995" i="17"/>
  <c r="G995" i="17"/>
  <c r="G994" i="17"/>
  <c r="L994" i="17" s="1"/>
  <c r="F994" i="17"/>
  <c r="F993" i="17"/>
  <c r="M993" i="17"/>
  <c r="G993" i="17"/>
  <c r="G992" i="17"/>
  <c r="L992" i="17" s="1"/>
  <c r="F992" i="17"/>
  <c r="F991" i="17"/>
  <c r="M991" i="17"/>
  <c r="G991" i="17"/>
  <c r="G990" i="17"/>
  <c r="L990" i="17" s="1"/>
  <c r="F990" i="17"/>
  <c r="F989" i="17"/>
  <c r="M989" i="17"/>
  <c r="G989" i="17"/>
  <c r="G988" i="17"/>
  <c r="L988" i="17" s="1"/>
  <c r="F988" i="17"/>
  <c r="F987" i="17"/>
  <c r="M987" i="17"/>
  <c r="G987" i="17"/>
  <c r="G986" i="17"/>
  <c r="L986" i="17" s="1"/>
  <c r="F986" i="17"/>
  <c r="F985" i="17"/>
  <c r="M985" i="17"/>
  <c r="G985" i="17"/>
  <c r="G984" i="17"/>
  <c r="L984" i="17" s="1"/>
  <c r="F984" i="17"/>
  <c r="F983" i="17"/>
  <c r="M983" i="17"/>
  <c r="G983" i="17"/>
  <c r="G982" i="17"/>
  <c r="L982" i="17" s="1"/>
  <c r="F982" i="17"/>
  <c r="F981" i="17"/>
  <c r="M981" i="17"/>
  <c r="G981" i="17"/>
  <c r="G980" i="17"/>
  <c r="L980" i="17" s="1"/>
  <c r="F980" i="17"/>
  <c r="F979" i="17"/>
  <c r="M979" i="17"/>
  <c r="G979" i="17"/>
  <c r="G978" i="17"/>
  <c r="L978" i="17" s="1"/>
  <c r="F978" i="17"/>
  <c r="F977" i="17"/>
  <c r="M977" i="17"/>
  <c r="G977" i="17"/>
  <c r="G976" i="17"/>
  <c r="L976" i="17" s="1"/>
  <c r="F976" i="17"/>
  <c r="F975" i="17"/>
  <c r="M975" i="17"/>
  <c r="G975" i="17"/>
  <c r="G974" i="17"/>
  <c r="L974" i="17" s="1"/>
  <c r="F974" i="17"/>
  <c r="F973" i="17"/>
  <c r="M973" i="17"/>
  <c r="G973" i="17"/>
  <c r="G972" i="17"/>
  <c r="L972" i="17" s="1"/>
  <c r="F972" i="17"/>
  <c r="F971" i="17"/>
  <c r="M971" i="17"/>
  <c r="G971" i="17"/>
  <c r="G970" i="17"/>
  <c r="L970" i="17" s="1"/>
  <c r="F970" i="17"/>
  <c r="F969" i="17"/>
  <c r="M969" i="17"/>
  <c r="G969" i="17"/>
  <c r="G968" i="17"/>
  <c r="L968" i="17" s="1"/>
  <c r="F968" i="17"/>
  <c r="F967" i="17"/>
  <c r="M967" i="17"/>
  <c r="G967" i="17"/>
  <c r="G966" i="17"/>
  <c r="L966" i="17" s="1"/>
  <c r="F966" i="17"/>
  <c r="F965" i="17"/>
  <c r="M965" i="17"/>
  <c r="G965" i="17"/>
  <c r="G964" i="17"/>
  <c r="L964" i="17" s="1"/>
  <c r="F964" i="17"/>
  <c r="F963" i="17"/>
  <c r="M963" i="17"/>
  <c r="G963" i="17"/>
  <c r="G962" i="17"/>
  <c r="L962" i="17" s="1"/>
  <c r="F962" i="17"/>
  <c r="F961" i="17"/>
  <c r="M961" i="17"/>
  <c r="G961" i="17"/>
  <c r="G960" i="17"/>
  <c r="L960" i="17" s="1"/>
  <c r="F960" i="17"/>
  <c r="F959" i="17"/>
  <c r="M959" i="17"/>
  <c r="G959" i="17"/>
  <c r="G958" i="17"/>
  <c r="L958" i="17" s="1"/>
  <c r="F958" i="17"/>
  <c r="F957" i="17"/>
  <c r="M957" i="17"/>
  <c r="G957" i="17"/>
  <c r="G956" i="17"/>
  <c r="L956" i="17" s="1"/>
  <c r="F956" i="17"/>
  <c r="F955" i="17"/>
  <c r="M955" i="17"/>
  <c r="G955" i="17"/>
  <c r="G954" i="17"/>
  <c r="L954" i="17" s="1"/>
  <c r="F954" i="17"/>
  <c r="F953" i="17"/>
  <c r="M953" i="17"/>
  <c r="G953" i="17"/>
  <c r="G952" i="17"/>
  <c r="L952" i="17" s="1"/>
  <c r="F952" i="17"/>
  <c r="F951" i="17"/>
  <c r="M951" i="17"/>
  <c r="G951" i="17"/>
  <c r="G950" i="17"/>
  <c r="L950" i="17" s="1"/>
  <c r="F950" i="17"/>
  <c r="F949" i="17"/>
  <c r="M949" i="17"/>
  <c r="G949" i="17"/>
  <c r="G948" i="17"/>
  <c r="L948" i="17" s="1"/>
  <c r="F948" i="17"/>
  <c r="F947" i="17"/>
  <c r="M947" i="17"/>
  <c r="G947" i="17"/>
  <c r="G946" i="17"/>
  <c r="L946" i="17" s="1"/>
  <c r="F946" i="17"/>
  <c r="F945" i="17"/>
  <c r="M945" i="17"/>
  <c r="G945" i="17"/>
  <c r="G944" i="17"/>
  <c r="L944" i="17" s="1"/>
  <c r="F944" i="17"/>
  <c r="F943" i="17"/>
  <c r="M943" i="17"/>
  <c r="G943" i="17"/>
  <c r="G942" i="17"/>
  <c r="L942" i="17" s="1"/>
  <c r="F942" i="17"/>
  <c r="F941" i="17"/>
  <c r="M941" i="17"/>
  <c r="G941" i="17"/>
  <c r="G940" i="17"/>
  <c r="L940" i="17" s="1"/>
  <c r="F940" i="17"/>
  <c r="F939" i="17"/>
  <c r="M939" i="17"/>
  <c r="G939" i="17"/>
  <c r="G938" i="17"/>
  <c r="L938" i="17" s="1"/>
  <c r="F938" i="17"/>
  <c r="F937" i="17"/>
  <c r="M937" i="17"/>
  <c r="G937" i="17"/>
  <c r="G936" i="17"/>
  <c r="L936" i="17" s="1"/>
  <c r="F936" i="17"/>
  <c r="F935" i="17"/>
  <c r="M935" i="17"/>
  <c r="G935" i="17"/>
  <c r="G934" i="17"/>
  <c r="L934" i="17" s="1"/>
  <c r="F934" i="17"/>
  <c r="F933" i="17"/>
  <c r="M933" i="17"/>
  <c r="G933" i="17"/>
  <c r="G932" i="17"/>
  <c r="L932" i="17" s="1"/>
  <c r="F932" i="17"/>
  <c r="F931" i="17"/>
  <c r="M931" i="17"/>
  <c r="G931" i="17"/>
  <c r="G930" i="17"/>
  <c r="L930" i="17" s="1"/>
  <c r="F930" i="17"/>
  <c r="F929" i="17"/>
  <c r="M929" i="17"/>
  <c r="G929" i="17"/>
  <c r="G928" i="17"/>
  <c r="L928" i="17" s="1"/>
  <c r="F928" i="17"/>
  <c r="F927" i="17"/>
  <c r="M927" i="17"/>
  <c r="G927" i="17"/>
  <c r="G926" i="17"/>
  <c r="L926" i="17" s="1"/>
  <c r="F926" i="17"/>
  <c r="F925" i="17"/>
  <c r="M925" i="17"/>
  <c r="G925" i="17"/>
  <c r="G924" i="17"/>
  <c r="L924" i="17" s="1"/>
  <c r="F924" i="17"/>
  <c r="F923" i="17"/>
  <c r="M923" i="17"/>
  <c r="G923" i="17"/>
  <c r="G922" i="17"/>
  <c r="L922" i="17" s="1"/>
  <c r="F922" i="17"/>
  <c r="F921" i="17"/>
  <c r="M921" i="17"/>
  <c r="G921" i="17"/>
  <c r="G920" i="17"/>
  <c r="L920" i="17" s="1"/>
  <c r="F920" i="17"/>
  <c r="F919" i="17"/>
  <c r="M919" i="17"/>
  <c r="G919" i="17"/>
  <c r="G918" i="17"/>
  <c r="L918" i="17" s="1"/>
  <c r="F918" i="17"/>
  <c r="F917" i="17"/>
  <c r="M917" i="17"/>
  <c r="G917" i="17"/>
  <c r="G916" i="17"/>
  <c r="L916" i="17" s="1"/>
  <c r="F916" i="17"/>
  <c r="F915" i="17"/>
  <c r="M915" i="17"/>
  <c r="G915" i="17"/>
  <c r="G914" i="17"/>
  <c r="L914" i="17" s="1"/>
  <c r="F914" i="17"/>
  <c r="F913" i="17"/>
  <c r="M913" i="17"/>
  <c r="G913" i="17"/>
  <c r="G912" i="17"/>
  <c r="L912" i="17" s="1"/>
  <c r="F912" i="17"/>
  <c r="F911" i="17"/>
  <c r="M911" i="17"/>
  <c r="G911" i="17"/>
  <c r="G910" i="17"/>
  <c r="L910" i="17" s="1"/>
  <c r="F910" i="17"/>
  <c r="F909" i="17"/>
  <c r="M909" i="17"/>
  <c r="G909" i="17"/>
  <c r="G908" i="17"/>
  <c r="L908" i="17" s="1"/>
  <c r="F908" i="17"/>
  <c r="F907" i="17"/>
  <c r="M907" i="17"/>
  <c r="G907" i="17"/>
  <c r="G906" i="17"/>
  <c r="L906" i="17" s="1"/>
  <c r="F906" i="17"/>
  <c r="F905" i="17"/>
  <c r="M905" i="17"/>
  <c r="G905" i="17"/>
  <c r="G904" i="17"/>
  <c r="L904" i="17" s="1"/>
  <c r="F904" i="17"/>
  <c r="F903" i="17"/>
  <c r="M903" i="17"/>
  <c r="G903" i="17"/>
  <c r="G902" i="17"/>
  <c r="L902" i="17" s="1"/>
  <c r="F902" i="17"/>
  <c r="F901" i="17"/>
  <c r="M901" i="17"/>
  <c r="G901" i="17"/>
  <c r="G900" i="17"/>
  <c r="L900" i="17" s="1"/>
  <c r="F900" i="17"/>
  <c r="F899" i="17"/>
  <c r="M899" i="17"/>
  <c r="G899" i="17"/>
  <c r="G898" i="17"/>
  <c r="L898" i="17" s="1"/>
  <c r="F898" i="17"/>
  <c r="F897" i="17"/>
  <c r="M897" i="17"/>
  <c r="G897" i="17"/>
  <c r="G896" i="17"/>
  <c r="L896" i="17" s="1"/>
  <c r="F896" i="17"/>
  <c r="F895" i="17"/>
  <c r="M895" i="17"/>
  <c r="G895" i="17"/>
  <c r="G894" i="17"/>
  <c r="L894" i="17" s="1"/>
  <c r="F894" i="17"/>
  <c r="F893" i="17"/>
  <c r="M893" i="17"/>
  <c r="G893" i="17"/>
  <c r="G892" i="17"/>
  <c r="L892" i="17" s="1"/>
  <c r="F892" i="17"/>
  <c r="F891" i="17"/>
  <c r="M891" i="17"/>
  <c r="G891" i="17"/>
  <c r="G890" i="17"/>
  <c r="L890" i="17" s="1"/>
  <c r="F890" i="17"/>
  <c r="F889" i="17"/>
  <c r="M889" i="17"/>
  <c r="G889" i="17"/>
  <c r="G888" i="17"/>
  <c r="L888" i="17" s="1"/>
  <c r="F888" i="17"/>
  <c r="F887" i="17"/>
  <c r="M887" i="17"/>
  <c r="G887" i="17"/>
  <c r="G886" i="17"/>
  <c r="L886" i="17" s="1"/>
  <c r="F886" i="17"/>
  <c r="F885" i="17"/>
  <c r="M885" i="17"/>
  <c r="G885" i="17"/>
  <c r="G884" i="17"/>
  <c r="L884" i="17" s="1"/>
  <c r="F884" i="17"/>
  <c r="F883" i="17"/>
  <c r="M883" i="17"/>
  <c r="G883" i="17"/>
  <c r="G882" i="17"/>
  <c r="L882" i="17" s="1"/>
  <c r="F882" i="17"/>
  <c r="F881" i="17"/>
  <c r="M881" i="17"/>
  <c r="G881" i="17"/>
  <c r="G880" i="17"/>
  <c r="L880" i="17" s="1"/>
  <c r="F880" i="17"/>
  <c r="F879" i="17"/>
  <c r="M879" i="17"/>
  <c r="G879" i="17"/>
  <c r="G878" i="17"/>
  <c r="L878" i="17" s="1"/>
  <c r="F878" i="17"/>
  <c r="F877" i="17"/>
  <c r="M877" i="17"/>
  <c r="G877" i="17"/>
  <c r="G876" i="17"/>
  <c r="L876" i="17" s="1"/>
  <c r="F876" i="17"/>
  <c r="F875" i="17"/>
  <c r="M875" i="17"/>
  <c r="G875" i="17"/>
  <c r="G874" i="17"/>
  <c r="L874" i="17" s="1"/>
  <c r="F874" i="17"/>
  <c r="F873" i="17"/>
  <c r="M873" i="17"/>
  <c r="G873" i="17"/>
  <c r="G872" i="17"/>
  <c r="L872" i="17" s="1"/>
  <c r="F872" i="17"/>
  <c r="F871" i="17"/>
  <c r="M871" i="17"/>
  <c r="G871" i="17"/>
  <c r="G870" i="17"/>
  <c r="L870" i="17" s="1"/>
  <c r="F870" i="17"/>
  <c r="F869" i="17"/>
  <c r="M869" i="17"/>
  <c r="G869" i="17"/>
  <c r="G868" i="17"/>
  <c r="L868" i="17" s="1"/>
  <c r="F868" i="17"/>
  <c r="F867" i="17"/>
  <c r="M867" i="17"/>
  <c r="G867" i="17"/>
  <c r="G866" i="17"/>
  <c r="L866" i="17" s="1"/>
  <c r="F866" i="17"/>
  <c r="F865" i="17"/>
  <c r="M865" i="17"/>
  <c r="G865" i="17"/>
  <c r="G864" i="17"/>
  <c r="L864" i="17" s="1"/>
  <c r="F864" i="17"/>
  <c r="F863" i="17"/>
  <c r="M863" i="17"/>
  <c r="G863" i="17"/>
  <c r="G862" i="17"/>
  <c r="L862" i="17" s="1"/>
  <c r="F862" i="17"/>
  <c r="F861" i="17"/>
  <c r="M861" i="17"/>
  <c r="G861" i="17"/>
  <c r="G860" i="17"/>
  <c r="L860" i="17" s="1"/>
  <c r="F860" i="17"/>
  <c r="F859" i="17"/>
  <c r="M859" i="17"/>
  <c r="G859" i="17"/>
  <c r="G858" i="17"/>
  <c r="L858" i="17" s="1"/>
  <c r="F858" i="17"/>
  <c r="F857" i="17"/>
  <c r="M857" i="17"/>
  <c r="G857" i="17"/>
  <c r="G856" i="17"/>
  <c r="L856" i="17" s="1"/>
  <c r="F856" i="17"/>
  <c r="F855" i="17"/>
  <c r="M855" i="17"/>
  <c r="G855" i="17"/>
  <c r="G854" i="17"/>
  <c r="L854" i="17" s="1"/>
  <c r="F854" i="17"/>
  <c r="F853" i="17"/>
  <c r="M853" i="17"/>
  <c r="G853" i="17"/>
  <c r="G852" i="17"/>
  <c r="L852" i="17" s="1"/>
  <c r="F852" i="17"/>
  <c r="F851" i="17"/>
  <c r="M851" i="17"/>
  <c r="G851" i="17"/>
  <c r="G850" i="17"/>
  <c r="L850" i="17" s="1"/>
  <c r="F850" i="17"/>
  <c r="F849" i="17"/>
  <c r="M849" i="17"/>
  <c r="G849" i="17"/>
  <c r="G848" i="17"/>
  <c r="L848" i="17" s="1"/>
  <c r="F848" i="17"/>
  <c r="F847" i="17"/>
  <c r="M847" i="17"/>
  <c r="G847" i="17"/>
  <c r="G846" i="17"/>
  <c r="L846" i="17" s="1"/>
  <c r="F846" i="17"/>
  <c r="F845" i="17"/>
  <c r="M845" i="17"/>
  <c r="G845" i="17"/>
  <c r="G844" i="17"/>
  <c r="L844" i="17" s="1"/>
  <c r="F844" i="17"/>
  <c r="F843" i="17"/>
  <c r="M843" i="17"/>
  <c r="G843" i="17"/>
  <c r="G842" i="17"/>
  <c r="L842" i="17" s="1"/>
  <c r="F842" i="17"/>
  <c r="F841" i="17"/>
  <c r="M841" i="17"/>
  <c r="G841" i="17"/>
  <c r="G840" i="17"/>
  <c r="L840" i="17" s="1"/>
  <c r="F840" i="17"/>
  <c r="F839" i="17"/>
  <c r="M839" i="17"/>
  <c r="G839" i="17"/>
  <c r="G838" i="17"/>
  <c r="L838" i="17" s="1"/>
  <c r="F838" i="17"/>
  <c r="F837" i="17"/>
  <c r="M837" i="17"/>
  <c r="G837" i="17"/>
  <c r="G836" i="17"/>
  <c r="L836" i="17" s="1"/>
  <c r="F836" i="17"/>
  <c r="F835" i="17"/>
  <c r="M835" i="17"/>
  <c r="G835" i="17"/>
  <c r="G834" i="17"/>
  <c r="L834" i="17" s="1"/>
  <c r="F834" i="17"/>
  <c r="F833" i="17"/>
  <c r="M833" i="17"/>
  <c r="G833" i="17"/>
  <c r="G832" i="17"/>
  <c r="L832" i="17" s="1"/>
  <c r="F832" i="17"/>
  <c r="F831" i="17"/>
  <c r="M831" i="17"/>
  <c r="G831" i="17"/>
  <c r="G830" i="17"/>
  <c r="L830" i="17" s="1"/>
  <c r="F830" i="17"/>
  <c r="F829" i="17"/>
  <c r="M829" i="17"/>
  <c r="G829" i="17"/>
  <c r="G828" i="17"/>
  <c r="L828" i="17" s="1"/>
  <c r="F828" i="17"/>
  <c r="F827" i="17"/>
  <c r="M827" i="17"/>
  <c r="G827" i="17"/>
  <c r="G826" i="17"/>
  <c r="L826" i="17" s="1"/>
  <c r="F826" i="17"/>
  <c r="F825" i="17"/>
  <c r="M825" i="17"/>
  <c r="G825" i="17"/>
  <c r="G824" i="17"/>
  <c r="L824" i="17" s="1"/>
  <c r="F824" i="17"/>
  <c r="F823" i="17"/>
  <c r="M823" i="17"/>
  <c r="G823" i="17"/>
  <c r="G822" i="17"/>
  <c r="L822" i="17" s="1"/>
  <c r="F822" i="17"/>
  <c r="F821" i="17"/>
  <c r="M821" i="17"/>
  <c r="G821" i="17"/>
  <c r="G820" i="17"/>
  <c r="L820" i="17" s="1"/>
  <c r="F820" i="17"/>
  <c r="F819" i="17"/>
  <c r="M819" i="17"/>
  <c r="G819" i="17"/>
  <c r="G818" i="17"/>
  <c r="L818" i="17" s="1"/>
  <c r="F818" i="17"/>
  <c r="F817" i="17"/>
  <c r="M817" i="17"/>
  <c r="G817" i="17"/>
  <c r="G816" i="17"/>
  <c r="L816" i="17" s="1"/>
  <c r="F816" i="17"/>
  <c r="F815" i="17"/>
  <c r="M815" i="17"/>
  <c r="G815" i="17"/>
  <c r="G814" i="17"/>
  <c r="L814" i="17" s="1"/>
  <c r="F814" i="17"/>
  <c r="F813" i="17"/>
  <c r="M813" i="17"/>
  <c r="G813" i="17"/>
  <c r="G812" i="17"/>
  <c r="L812" i="17" s="1"/>
  <c r="F812" i="17"/>
  <c r="F811" i="17"/>
  <c r="M811" i="17"/>
  <c r="G811" i="17"/>
  <c r="G810" i="17"/>
  <c r="L810" i="17" s="1"/>
  <c r="F810" i="17"/>
  <c r="F809" i="17"/>
  <c r="M809" i="17"/>
  <c r="G809" i="17"/>
  <c r="G808" i="17"/>
  <c r="L808" i="17" s="1"/>
  <c r="F808" i="17"/>
  <c r="F807" i="17"/>
  <c r="M807" i="17"/>
  <c r="G807" i="17"/>
  <c r="G806" i="17"/>
  <c r="L806" i="17" s="1"/>
  <c r="F806" i="17"/>
  <c r="F805" i="17"/>
  <c r="M805" i="17"/>
  <c r="G805" i="17"/>
  <c r="G804" i="17"/>
  <c r="L804" i="17" s="1"/>
  <c r="F804" i="17"/>
  <c r="F803" i="17"/>
  <c r="M803" i="17"/>
  <c r="G803" i="17"/>
  <c r="G802" i="17"/>
  <c r="L802" i="17" s="1"/>
  <c r="F802" i="17"/>
  <c r="F801" i="17"/>
  <c r="M801" i="17"/>
  <c r="G801" i="17"/>
  <c r="G800" i="17"/>
  <c r="L800" i="17" s="1"/>
  <c r="F800" i="17"/>
  <c r="F799" i="17"/>
  <c r="M799" i="17"/>
  <c r="G799" i="17"/>
  <c r="G798" i="17"/>
  <c r="L798" i="17" s="1"/>
  <c r="F798" i="17"/>
  <c r="F797" i="17"/>
  <c r="M797" i="17"/>
  <c r="G797" i="17"/>
  <c r="G796" i="17"/>
  <c r="L796" i="17" s="1"/>
  <c r="F796" i="17"/>
  <c r="F795" i="17"/>
  <c r="M795" i="17"/>
  <c r="G795" i="17"/>
  <c r="G794" i="17"/>
  <c r="L794" i="17" s="1"/>
  <c r="F794" i="17"/>
  <c r="F793" i="17"/>
  <c r="M793" i="17"/>
  <c r="G793" i="17"/>
  <c r="G792" i="17"/>
  <c r="L792" i="17" s="1"/>
  <c r="F792" i="17"/>
  <c r="F791" i="17"/>
  <c r="M791" i="17"/>
  <c r="G791" i="17"/>
  <c r="G790" i="17"/>
  <c r="L790" i="17" s="1"/>
  <c r="F790" i="17"/>
  <c r="F789" i="17"/>
  <c r="M789" i="17"/>
  <c r="G789" i="17"/>
  <c r="G788" i="17"/>
  <c r="L788" i="17" s="1"/>
  <c r="F788" i="17"/>
  <c r="F787" i="17"/>
  <c r="M787" i="17"/>
  <c r="G787" i="17"/>
  <c r="G786" i="17"/>
  <c r="L786" i="17" s="1"/>
  <c r="F786" i="17"/>
  <c r="F785" i="17"/>
  <c r="M785" i="17"/>
  <c r="G785" i="17"/>
  <c r="G784" i="17"/>
  <c r="L784" i="17" s="1"/>
  <c r="F784" i="17"/>
  <c r="F783" i="17"/>
  <c r="M783" i="17"/>
  <c r="G783" i="17"/>
  <c r="G782" i="17"/>
  <c r="L782" i="17" s="1"/>
  <c r="F782" i="17"/>
  <c r="F781" i="17"/>
  <c r="M781" i="17"/>
  <c r="G781" i="17"/>
  <c r="G780" i="17"/>
  <c r="L780" i="17" s="1"/>
  <c r="F780" i="17"/>
  <c r="F779" i="17"/>
  <c r="M779" i="17"/>
  <c r="G779" i="17"/>
  <c r="G778" i="17"/>
  <c r="L778" i="17" s="1"/>
  <c r="F778" i="17"/>
  <c r="F777" i="17"/>
  <c r="M777" i="17"/>
  <c r="G777" i="17"/>
  <c r="G776" i="17"/>
  <c r="L776" i="17" s="1"/>
  <c r="F776" i="17"/>
  <c r="F775" i="17"/>
  <c r="M775" i="17"/>
  <c r="G775" i="17"/>
  <c r="G774" i="17"/>
  <c r="L774" i="17" s="1"/>
  <c r="F774" i="17"/>
  <c r="F773" i="17"/>
  <c r="M773" i="17"/>
  <c r="G773" i="17"/>
  <c r="G772" i="17"/>
  <c r="L772" i="17" s="1"/>
  <c r="F772" i="17"/>
  <c r="F771" i="17"/>
  <c r="M771" i="17"/>
  <c r="G771" i="17"/>
  <c r="G770" i="17"/>
  <c r="L770" i="17" s="1"/>
  <c r="F770" i="17"/>
  <c r="F769" i="17"/>
  <c r="M769" i="17"/>
  <c r="G769" i="17"/>
  <c r="G768" i="17"/>
  <c r="L768" i="17" s="1"/>
  <c r="F768" i="17"/>
  <c r="F767" i="17"/>
  <c r="M767" i="17"/>
  <c r="G767" i="17"/>
  <c r="G766" i="17"/>
  <c r="L766" i="17" s="1"/>
  <c r="F766" i="17"/>
  <c r="F765" i="17"/>
  <c r="M765" i="17"/>
  <c r="G765" i="17"/>
  <c r="G764" i="17"/>
  <c r="L764" i="17" s="1"/>
  <c r="F764" i="17"/>
  <c r="F763" i="17"/>
  <c r="M763" i="17"/>
  <c r="G763" i="17"/>
  <c r="G762" i="17"/>
  <c r="L762" i="17" s="1"/>
  <c r="F762" i="17"/>
  <c r="F761" i="17"/>
  <c r="M761" i="17"/>
  <c r="G761" i="17"/>
  <c r="G760" i="17"/>
  <c r="L760" i="17" s="1"/>
  <c r="F760" i="17"/>
  <c r="F759" i="17"/>
  <c r="M759" i="17"/>
  <c r="G759" i="17"/>
  <c r="G758" i="17"/>
  <c r="L758" i="17" s="1"/>
  <c r="F758" i="17"/>
  <c r="F757" i="17"/>
  <c r="M757" i="17"/>
  <c r="G757" i="17"/>
  <c r="G756" i="17"/>
  <c r="L756" i="17" s="1"/>
  <c r="F756" i="17"/>
  <c r="F755" i="17"/>
  <c r="M755" i="17"/>
  <c r="G755" i="17"/>
  <c r="G754" i="17"/>
  <c r="L754" i="17" s="1"/>
  <c r="F754" i="17"/>
  <c r="F753" i="17"/>
  <c r="M753" i="17"/>
  <c r="G753" i="17"/>
  <c r="G752" i="17"/>
  <c r="L752" i="17" s="1"/>
  <c r="F752" i="17"/>
  <c r="F751" i="17"/>
  <c r="M751" i="17"/>
  <c r="G751" i="17"/>
  <c r="G750" i="17"/>
  <c r="L750" i="17" s="1"/>
  <c r="F750" i="17"/>
  <c r="F749" i="17"/>
  <c r="M749" i="17"/>
  <c r="G749" i="17"/>
  <c r="G748" i="17"/>
  <c r="L748" i="17" s="1"/>
  <c r="F748" i="17"/>
  <c r="F747" i="17"/>
  <c r="M747" i="17"/>
  <c r="G747" i="17"/>
  <c r="G746" i="17"/>
  <c r="L746" i="17" s="1"/>
  <c r="F746" i="17"/>
  <c r="F745" i="17"/>
  <c r="M745" i="17"/>
  <c r="G745" i="17"/>
  <c r="G744" i="17"/>
  <c r="L744" i="17" s="1"/>
  <c r="F744" i="17"/>
  <c r="F743" i="17"/>
  <c r="M743" i="17"/>
  <c r="G743" i="17"/>
  <c r="G742" i="17"/>
  <c r="L742" i="17" s="1"/>
  <c r="F742" i="17"/>
  <c r="F741" i="17"/>
  <c r="M741" i="17"/>
  <c r="G741" i="17"/>
  <c r="G740" i="17"/>
  <c r="L740" i="17" s="1"/>
  <c r="F740" i="17"/>
  <c r="F739" i="17"/>
  <c r="M739" i="17"/>
  <c r="G739" i="17"/>
  <c r="G738" i="17"/>
  <c r="L738" i="17" s="1"/>
  <c r="F738" i="17"/>
  <c r="F737" i="17"/>
  <c r="M737" i="17"/>
  <c r="G737" i="17"/>
  <c r="G736" i="17"/>
  <c r="L736" i="17" s="1"/>
  <c r="F736" i="17"/>
  <c r="F735" i="17"/>
  <c r="M735" i="17"/>
  <c r="G735" i="17"/>
  <c r="G734" i="17"/>
  <c r="L734" i="17" s="1"/>
  <c r="F734" i="17"/>
  <c r="F733" i="17"/>
  <c r="M733" i="17"/>
  <c r="G733" i="17"/>
  <c r="G732" i="17"/>
  <c r="L732" i="17" s="1"/>
  <c r="F732" i="17"/>
  <c r="F731" i="17"/>
  <c r="M731" i="17"/>
  <c r="G731" i="17"/>
  <c r="G730" i="17"/>
  <c r="L730" i="17" s="1"/>
  <c r="F730" i="17"/>
  <c r="F729" i="17"/>
  <c r="M729" i="17"/>
  <c r="G729" i="17"/>
  <c r="G728" i="17"/>
  <c r="L728" i="17" s="1"/>
  <c r="F728" i="17"/>
  <c r="F727" i="17"/>
  <c r="M727" i="17"/>
  <c r="G727" i="17"/>
  <c r="G726" i="17"/>
  <c r="L726" i="17" s="1"/>
  <c r="F726" i="17"/>
  <c r="F725" i="17"/>
  <c r="M725" i="17"/>
  <c r="G725" i="17"/>
  <c r="G724" i="17"/>
  <c r="L724" i="17" s="1"/>
  <c r="F724" i="17"/>
  <c r="F723" i="17"/>
  <c r="M723" i="17"/>
  <c r="G723" i="17"/>
  <c r="G722" i="17"/>
  <c r="L722" i="17" s="1"/>
  <c r="F722" i="17"/>
  <c r="F721" i="17"/>
  <c r="M721" i="17"/>
  <c r="G721" i="17"/>
  <c r="G720" i="17"/>
  <c r="L720" i="17" s="1"/>
  <c r="F720" i="17"/>
  <c r="F719" i="17"/>
  <c r="M719" i="17"/>
  <c r="G719" i="17"/>
  <c r="G718" i="17"/>
  <c r="L718" i="17" s="1"/>
  <c r="F718" i="17"/>
  <c r="F717" i="17"/>
  <c r="M717" i="17"/>
  <c r="G717" i="17"/>
  <c r="G716" i="17"/>
  <c r="L716" i="17" s="1"/>
  <c r="F716" i="17"/>
  <c r="F715" i="17"/>
  <c r="M715" i="17"/>
  <c r="G715" i="17"/>
  <c r="G714" i="17"/>
  <c r="L714" i="17" s="1"/>
  <c r="F714" i="17"/>
  <c r="F713" i="17"/>
  <c r="M713" i="17"/>
  <c r="G713" i="17"/>
  <c r="G712" i="17"/>
  <c r="L712" i="17" s="1"/>
  <c r="F712" i="17"/>
  <c r="F711" i="17"/>
  <c r="M711" i="17"/>
  <c r="G711" i="17"/>
  <c r="G710" i="17"/>
  <c r="L710" i="17" s="1"/>
  <c r="F710" i="17"/>
  <c r="F709" i="17"/>
  <c r="M709" i="17"/>
  <c r="G709" i="17"/>
  <c r="G708" i="17"/>
  <c r="L708" i="17" s="1"/>
  <c r="F708" i="17"/>
  <c r="F707" i="17"/>
  <c r="M707" i="17"/>
  <c r="G707" i="17"/>
  <c r="G706" i="17"/>
  <c r="L706" i="17" s="1"/>
  <c r="F706" i="17"/>
  <c r="F705" i="17"/>
  <c r="M705" i="17"/>
  <c r="G705" i="17"/>
  <c r="G704" i="17"/>
  <c r="L704" i="17" s="1"/>
  <c r="F704" i="17"/>
  <c r="F703" i="17"/>
  <c r="M703" i="17"/>
  <c r="G703" i="17"/>
  <c r="G702" i="17"/>
  <c r="L702" i="17" s="1"/>
  <c r="F702" i="17"/>
  <c r="F701" i="17"/>
  <c r="M701" i="17"/>
  <c r="G701" i="17"/>
  <c r="G700" i="17"/>
  <c r="L700" i="17" s="1"/>
  <c r="F700" i="17"/>
  <c r="F699" i="17"/>
  <c r="M699" i="17"/>
  <c r="G699" i="17"/>
  <c r="G698" i="17"/>
  <c r="L698" i="17" s="1"/>
  <c r="F698" i="17"/>
  <c r="F697" i="17"/>
  <c r="M697" i="17"/>
  <c r="G697" i="17"/>
  <c r="G696" i="17"/>
  <c r="L696" i="17" s="1"/>
  <c r="F696" i="17"/>
  <c r="F695" i="17"/>
  <c r="M695" i="17"/>
  <c r="G695" i="17"/>
  <c r="G694" i="17"/>
  <c r="L694" i="17" s="1"/>
  <c r="F694" i="17"/>
  <c r="F693" i="17"/>
  <c r="M693" i="17"/>
  <c r="G693" i="17"/>
  <c r="G692" i="17"/>
  <c r="L692" i="17" s="1"/>
  <c r="F692" i="17"/>
  <c r="F691" i="17"/>
  <c r="M691" i="17"/>
  <c r="G691" i="17"/>
  <c r="G690" i="17"/>
  <c r="L690" i="17" s="1"/>
  <c r="F690" i="17"/>
  <c r="F689" i="17"/>
  <c r="M689" i="17"/>
  <c r="G689" i="17"/>
  <c r="G688" i="17"/>
  <c r="L688" i="17" s="1"/>
  <c r="F688" i="17"/>
  <c r="F687" i="17"/>
  <c r="M687" i="17"/>
  <c r="G687" i="17"/>
  <c r="G686" i="17"/>
  <c r="L686" i="17" s="1"/>
  <c r="F686" i="17"/>
  <c r="F685" i="17"/>
  <c r="M685" i="17"/>
  <c r="G685" i="17"/>
  <c r="G684" i="17"/>
  <c r="L684" i="17" s="1"/>
  <c r="F684" i="17"/>
  <c r="F683" i="17"/>
  <c r="M683" i="17"/>
  <c r="G683" i="17"/>
  <c r="G682" i="17"/>
  <c r="L682" i="17" s="1"/>
  <c r="F682" i="17"/>
  <c r="F681" i="17"/>
  <c r="M681" i="17"/>
  <c r="G681" i="17"/>
  <c r="G680" i="17"/>
  <c r="L680" i="17" s="1"/>
  <c r="F680" i="17"/>
  <c r="F679" i="17"/>
  <c r="M679" i="17"/>
  <c r="G679" i="17"/>
  <c r="G678" i="17"/>
  <c r="L678" i="17" s="1"/>
  <c r="F678" i="17"/>
  <c r="F677" i="17"/>
  <c r="M677" i="17"/>
  <c r="G677" i="17"/>
  <c r="G676" i="17"/>
  <c r="L676" i="17" s="1"/>
  <c r="F676" i="17"/>
  <c r="F675" i="17"/>
  <c r="M675" i="17"/>
  <c r="G675" i="17"/>
  <c r="G674" i="17"/>
  <c r="L674" i="17" s="1"/>
  <c r="F674" i="17"/>
  <c r="F673" i="17"/>
  <c r="M673" i="17"/>
  <c r="G673" i="17"/>
  <c r="G672" i="17"/>
  <c r="L672" i="17" s="1"/>
  <c r="F672" i="17"/>
  <c r="F671" i="17"/>
  <c r="M671" i="17"/>
  <c r="G671" i="17"/>
  <c r="G670" i="17"/>
  <c r="L670" i="17" s="1"/>
  <c r="F670" i="17"/>
  <c r="F669" i="17"/>
  <c r="M669" i="17"/>
  <c r="G669" i="17"/>
  <c r="G668" i="17"/>
  <c r="L668" i="17" s="1"/>
  <c r="F668" i="17"/>
  <c r="F667" i="17"/>
  <c r="M667" i="17"/>
  <c r="G667" i="17"/>
  <c r="G666" i="17"/>
  <c r="L666" i="17" s="1"/>
  <c r="F666" i="17"/>
  <c r="F665" i="17"/>
  <c r="M665" i="17"/>
  <c r="G665" i="17"/>
  <c r="G664" i="17"/>
  <c r="L664" i="17" s="1"/>
  <c r="F664" i="17"/>
  <c r="F663" i="17"/>
  <c r="M663" i="17"/>
  <c r="G663" i="17"/>
  <c r="G662" i="17"/>
  <c r="L662" i="17" s="1"/>
  <c r="F662" i="17"/>
  <c r="F661" i="17"/>
  <c r="M661" i="17"/>
  <c r="G661" i="17"/>
  <c r="G660" i="17"/>
  <c r="L660" i="17" s="1"/>
  <c r="F660" i="17"/>
  <c r="F659" i="17"/>
  <c r="M659" i="17"/>
  <c r="G659" i="17"/>
  <c r="G658" i="17"/>
  <c r="L658" i="17" s="1"/>
  <c r="F658" i="17"/>
  <c r="F657" i="17"/>
  <c r="M657" i="17"/>
  <c r="G657" i="17"/>
  <c r="G656" i="17"/>
  <c r="L656" i="17" s="1"/>
  <c r="F656" i="17"/>
  <c r="F655" i="17"/>
  <c r="M655" i="17"/>
  <c r="G655" i="17"/>
  <c r="G654" i="17"/>
  <c r="L654" i="17" s="1"/>
  <c r="F654" i="17"/>
  <c r="F653" i="17"/>
  <c r="M653" i="17"/>
  <c r="G653" i="17"/>
  <c r="G652" i="17"/>
  <c r="L652" i="17" s="1"/>
  <c r="F652" i="17"/>
  <c r="F651" i="17"/>
  <c r="M651" i="17"/>
  <c r="G651" i="17"/>
  <c r="G650" i="17"/>
  <c r="L650" i="17" s="1"/>
  <c r="F650" i="17"/>
  <c r="F649" i="17"/>
  <c r="M649" i="17"/>
  <c r="G649" i="17"/>
  <c r="G648" i="17"/>
  <c r="L648" i="17" s="1"/>
  <c r="F648" i="17"/>
  <c r="F647" i="17"/>
  <c r="M647" i="17"/>
  <c r="G647" i="17"/>
  <c r="G646" i="17"/>
  <c r="L646" i="17" s="1"/>
  <c r="F646" i="17"/>
  <c r="F645" i="17"/>
  <c r="M645" i="17"/>
  <c r="G645" i="17"/>
  <c r="G644" i="17"/>
  <c r="L644" i="17" s="1"/>
  <c r="F644" i="17"/>
  <c r="F643" i="17"/>
  <c r="M643" i="17"/>
  <c r="G643" i="17"/>
  <c r="G642" i="17"/>
  <c r="L642" i="17" s="1"/>
  <c r="F642" i="17"/>
  <c r="F641" i="17"/>
  <c r="M641" i="17"/>
  <c r="G641" i="17"/>
  <c r="G640" i="17"/>
  <c r="L640" i="17" s="1"/>
  <c r="F640" i="17"/>
  <c r="F639" i="17"/>
  <c r="M639" i="17"/>
  <c r="G639" i="17"/>
  <c r="G638" i="17"/>
  <c r="L638" i="17" s="1"/>
  <c r="F638" i="17"/>
  <c r="F637" i="17"/>
  <c r="M637" i="17"/>
  <c r="G637" i="17"/>
  <c r="G636" i="17"/>
  <c r="L636" i="17" s="1"/>
  <c r="F636" i="17"/>
  <c r="F635" i="17"/>
  <c r="M635" i="17"/>
  <c r="G635" i="17"/>
  <c r="G634" i="17"/>
  <c r="L634" i="17" s="1"/>
  <c r="F634" i="17"/>
  <c r="F633" i="17"/>
  <c r="M633" i="17"/>
  <c r="G633" i="17"/>
  <c r="G632" i="17"/>
  <c r="L632" i="17" s="1"/>
  <c r="F632" i="17"/>
  <c r="F631" i="17"/>
  <c r="M631" i="17"/>
  <c r="G631" i="17"/>
  <c r="G630" i="17"/>
  <c r="L630" i="17" s="1"/>
  <c r="F630" i="17"/>
  <c r="F629" i="17"/>
  <c r="M629" i="17"/>
  <c r="G629" i="17"/>
  <c r="G628" i="17"/>
  <c r="L628" i="17" s="1"/>
  <c r="F628" i="17"/>
  <c r="F627" i="17"/>
  <c r="M627" i="17"/>
  <c r="G627" i="17"/>
  <c r="G626" i="17"/>
  <c r="L626" i="17" s="1"/>
  <c r="F626" i="17"/>
  <c r="F625" i="17"/>
  <c r="M625" i="17"/>
  <c r="G625" i="17"/>
  <c r="G624" i="17"/>
  <c r="L624" i="17" s="1"/>
  <c r="F624" i="17"/>
  <c r="F623" i="17"/>
  <c r="M623" i="17"/>
  <c r="G623" i="17"/>
  <c r="G622" i="17"/>
  <c r="L622" i="17" s="1"/>
  <c r="F622" i="17"/>
  <c r="F621" i="17"/>
  <c r="M621" i="17"/>
  <c r="G621" i="17"/>
  <c r="G620" i="17"/>
  <c r="L620" i="17" s="1"/>
  <c r="F620" i="17"/>
  <c r="F619" i="17"/>
  <c r="M619" i="17"/>
  <c r="G619" i="17"/>
  <c r="G618" i="17"/>
  <c r="L618" i="17" s="1"/>
  <c r="F618" i="17"/>
  <c r="G617" i="17"/>
  <c r="L617" i="17"/>
  <c r="F617" i="17"/>
  <c r="M617" i="17"/>
  <c r="G616" i="17"/>
  <c r="L616" i="17"/>
  <c r="F616" i="17"/>
  <c r="M616" i="17"/>
  <c r="F615" i="17"/>
  <c r="M615" i="17"/>
  <c r="G615" i="17"/>
  <c r="L615" i="17"/>
  <c r="G614" i="17"/>
  <c r="L614" i="17"/>
  <c r="F614" i="17"/>
  <c r="M614" i="17"/>
  <c r="G613" i="17"/>
  <c r="L613" i="17"/>
  <c r="F613" i="17"/>
  <c r="M613" i="17"/>
  <c r="G612" i="17"/>
  <c r="L612" i="17"/>
  <c r="F612" i="17"/>
  <c r="M612" i="17"/>
  <c r="G611" i="17"/>
  <c r="L611" i="17"/>
  <c r="F611" i="17"/>
  <c r="M611" i="17"/>
  <c r="G610" i="17"/>
  <c r="L610" i="17"/>
  <c r="F610" i="17"/>
  <c r="M610" i="17"/>
  <c r="G609" i="17"/>
  <c r="L609" i="17"/>
  <c r="F609" i="17"/>
  <c r="M609" i="17"/>
  <c r="G608" i="17"/>
  <c r="L608" i="17"/>
  <c r="F608" i="17"/>
  <c r="M608" i="17"/>
  <c r="G607" i="17"/>
  <c r="L607" i="17"/>
  <c r="F607" i="17"/>
  <c r="M607" i="17"/>
  <c r="G606" i="17"/>
  <c r="L606" i="17"/>
  <c r="F606" i="17"/>
  <c r="M606" i="17"/>
  <c r="G605" i="17"/>
  <c r="L605" i="17"/>
  <c r="F605" i="17"/>
  <c r="M605" i="17"/>
  <c r="G604" i="17"/>
  <c r="L604" i="17"/>
  <c r="F604" i="17"/>
  <c r="M604" i="17"/>
  <c r="F603" i="17"/>
  <c r="M603" i="17"/>
  <c r="G603" i="17"/>
  <c r="L603" i="17"/>
  <c r="G602" i="17"/>
  <c r="L602" i="17"/>
  <c r="F602" i="17"/>
  <c r="M602" i="17"/>
  <c r="F601" i="17"/>
  <c r="M601" i="17"/>
  <c r="N601" i="17" s="1"/>
  <c r="G601" i="17"/>
  <c r="L601" i="17"/>
  <c r="G600" i="17"/>
  <c r="L600" i="17" s="1"/>
  <c r="F600" i="17"/>
  <c r="M600" i="17" s="1"/>
  <c r="N600" i="17" s="1"/>
  <c r="F599" i="17"/>
  <c r="M599" i="17" s="1"/>
  <c r="G599" i="17"/>
  <c r="L599" i="17" s="1"/>
  <c r="G598" i="17"/>
  <c r="L598" i="17" s="1"/>
  <c r="F598" i="17"/>
  <c r="M598" i="17" s="1"/>
  <c r="N598" i="17" s="1"/>
  <c r="G597" i="17"/>
  <c r="L597" i="17" s="1"/>
  <c r="F597" i="17"/>
  <c r="M597" i="17" s="1"/>
  <c r="F596" i="17"/>
  <c r="M596" i="17" s="1"/>
  <c r="G596" i="17"/>
  <c r="L596" i="17" s="1"/>
  <c r="G595" i="17"/>
  <c r="L595" i="17"/>
  <c r="F595" i="17"/>
  <c r="M595" i="17"/>
  <c r="G594" i="17"/>
  <c r="L594" i="17"/>
  <c r="F594" i="17"/>
  <c r="M594" i="17"/>
  <c r="F593" i="17"/>
  <c r="M593" i="17"/>
  <c r="G593" i="17"/>
  <c r="L593" i="17"/>
  <c r="G592" i="17"/>
  <c r="L592" i="17"/>
  <c r="F592" i="17"/>
  <c r="M592" i="17"/>
  <c r="F591" i="17"/>
  <c r="M591" i="17"/>
  <c r="G591" i="17"/>
  <c r="L591" i="17"/>
  <c r="G590" i="17"/>
  <c r="L590" i="17"/>
  <c r="F590" i="17"/>
  <c r="M590" i="17"/>
  <c r="F589" i="17"/>
  <c r="M589" i="17"/>
  <c r="G589" i="17"/>
  <c r="L589" i="17"/>
  <c r="G588" i="17"/>
  <c r="L588" i="17"/>
  <c r="F588" i="17"/>
  <c r="M588" i="17"/>
  <c r="F587" i="17"/>
  <c r="M587" i="17"/>
  <c r="G587" i="17"/>
  <c r="L587" i="17"/>
  <c r="G586" i="17"/>
  <c r="L586" i="17"/>
  <c r="F586" i="17"/>
  <c r="M586" i="17"/>
  <c r="F585" i="17"/>
  <c r="M585" i="17"/>
  <c r="G585" i="17"/>
  <c r="L585" i="17"/>
  <c r="G584" i="17"/>
  <c r="L584" i="17"/>
  <c r="F584" i="17"/>
  <c r="M584" i="17"/>
  <c r="F583" i="17"/>
  <c r="M583" i="17"/>
  <c r="G583" i="17"/>
  <c r="L583" i="17"/>
  <c r="G582" i="17"/>
  <c r="L582" i="17"/>
  <c r="F582" i="17"/>
  <c r="M582" i="17"/>
  <c r="F581" i="17"/>
  <c r="M581" i="17"/>
  <c r="G581" i="17"/>
  <c r="L581" i="17"/>
  <c r="G580" i="17"/>
  <c r="L580" i="17"/>
  <c r="F580" i="17"/>
  <c r="M580" i="17"/>
  <c r="G579" i="17"/>
  <c r="L579" i="17"/>
  <c r="F579" i="17"/>
  <c r="M579" i="17"/>
  <c r="F578" i="17"/>
  <c r="M578" i="17"/>
  <c r="G578" i="17"/>
  <c r="L578" i="17"/>
  <c r="G577" i="17"/>
  <c r="L577" i="17"/>
  <c r="F577" i="17"/>
  <c r="M577" i="17"/>
  <c r="G576" i="17"/>
  <c r="L576" i="17"/>
  <c r="F576" i="17"/>
  <c r="M576" i="17"/>
  <c r="G575" i="17"/>
  <c r="L575" i="17"/>
  <c r="F575" i="17"/>
  <c r="M575" i="17"/>
  <c r="N575" i="17" s="1"/>
  <c r="F574" i="17"/>
  <c r="M574" i="17" s="1"/>
  <c r="G574" i="17"/>
  <c r="L574" i="17" s="1"/>
  <c r="G573" i="17"/>
  <c r="L573" i="17" s="1"/>
  <c r="F573" i="17"/>
  <c r="M573" i="17" s="1"/>
  <c r="G572" i="17"/>
  <c r="L572" i="17" s="1"/>
  <c r="F572" i="17"/>
  <c r="M572" i="17" s="1"/>
  <c r="N572" i="17" s="1"/>
  <c r="G571" i="17"/>
  <c r="L571" i="17" s="1"/>
  <c r="F571" i="17"/>
  <c r="M571" i="17" s="1"/>
  <c r="G570" i="17"/>
  <c r="L570" i="17" s="1"/>
  <c r="F570" i="17"/>
  <c r="M570" i="17" s="1"/>
  <c r="N570" i="17" s="1"/>
  <c r="G569" i="17"/>
  <c r="L569" i="17" s="1"/>
  <c r="F569" i="17"/>
  <c r="M569" i="17" s="1"/>
  <c r="G568" i="17"/>
  <c r="L568" i="17" s="1"/>
  <c r="F568" i="17"/>
  <c r="M568" i="17" s="1"/>
  <c r="N568" i="17" s="1"/>
  <c r="G567" i="17"/>
  <c r="L567" i="17" s="1"/>
  <c r="F567" i="17"/>
  <c r="M567" i="17" s="1"/>
  <c r="G566" i="17"/>
  <c r="L566" i="17" s="1"/>
  <c r="F566" i="17"/>
  <c r="M566" i="17" s="1"/>
  <c r="F565" i="17"/>
  <c r="M565" i="17" s="1"/>
  <c r="G565" i="17"/>
  <c r="L565" i="17" s="1"/>
  <c r="G564" i="17"/>
  <c r="L564" i="17" s="1"/>
  <c r="F564" i="17"/>
  <c r="M564" i="17" s="1"/>
  <c r="F563" i="17"/>
  <c r="M563" i="17" s="1"/>
  <c r="G563" i="17"/>
  <c r="L563" i="17" s="1"/>
  <c r="G562" i="17"/>
  <c r="L562" i="17" s="1"/>
  <c r="F562" i="17"/>
  <c r="M562" i="17" s="1"/>
  <c r="G561" i="17"/>
  <c r="L561" i="17" s="1"/>
  <c r="F561" i="17"/>
  <c r="M561" i="17" s="1"/>
  <c r="G560" i="17"/>
  <c r="L560" i="17" s="1"/>
  <c r="F560" i="17"/>
  <c r="M560" i="17" s="1"/>
  <c r="G559" i="17"/>
  <c r="L559" i="17" s="1"/>
  <c r="F559" i="17"/>
  <c r="M559" i="17" s="1"/>
  <c r="G558" i="17"/>
  <c r="L558" i="17" s="1"/>
  <c r="F558" i="17"/>
  <c r="M558" i="17" s="1"/>
  <c r="G557" i="17"/>
  <c r="L557" i="17" s="1"/>
  <c r="F557" i="17"/>
  <c r="M557" i="17" s="1"/>
  <c r="F556" i="17"/>
  <c r="M556" i="17" s="1"/>
  <c r="G556" i="17"/>
  <c r="L556" i="17" s="1"/>
  <c r="G555" i="17"/>
  <c r="L555" i="17" s="1"/>
  <c r="F555" i="17"/>
  <c r="M555" i="17" s="1"/>
  <c r="F554" i="17"/>
  <c r="M554" i="17" s="1"/>
  <c r="G554" i="17"/>
  <c r="L554" i="17" s="1"/>
  <c r="G553" i="17"/>
  <c r="L553" i="17" s="1"/>
  <c r="F553" i="17"/>
  <c r="M553" i="17" s="1"/>
  <c r="F552" i="17"/>
  <c r="M552" i="17" s="1"/>
  <c r="G552" i="17"/>
  <c r="L552" i="17" s="1"/>
  <c r="G551" i="17"/>
  <c r="L551" i="17" s="1"/>
  <c r="F551" i="17"/>
  <c r="M551" i="17" s="1"/>
  <c r="G550" i="17"/>
  <c r="L550" i="17" s="1"/>
  <c r="F550" i="17"/>
  <c r="M550" i="17" s="1"/>
  <c r="G549" i="17"/>
  <c r="L549" i="17" s="1"/>
  <c r="F549" i="17"/>
  <c r="M549" i="17" s="1"/>
  <c r="G548" i="17"/>
  <c r="L548" i="17" s="1"/>
  <c r="F548" i="17"/>
  <c r="M548" i="17" s="1"/>
  <c r="G547" i="17"/>
  <c r="L547" i="17" s="1"/>
  <c r="F547" i="17"/>
  <c r="M547" i="17" s="1"/>
  <c r="G546" i="17"/>
  <c r="L546" i="17" s="1"/>
  <c r="F546" i="17"/>
  <c r="M546" i="17" s="1"/>
  <c r="G545" i="17"/>
  <c r="L545" i="17" s="1"/>
  <c r="F545" i="17"/>
  <c r="M545" i="17" s="1"/>
  <c r="G544" i="17"/>
  <c r="L544" i="17" s="1"/>
  <c r="F544" i="17"/>
  <c r="M544" i="17" s="1"/>
  <c r="G543" i="17"/>
  <c r="L543" i="17" s="1"/>
  <c r="F543" i="17"/>
  <c r="M543" i="17" s="1"/>
  <c r="G542" i="17"/>
  <c r="L542" i="17" s="1"/>
  <c r="F542" i="17"/>
  <c r="M542" i="17" s="1"/>
  <c r="G541" i="17"/>
  <c r="L541" i="17" s="1"/>
  <c r="F541" i="17"/>
  <c r="M541" i="17" s="1"/>
  <c r="N541" i="17" s="1"/>
  <c r="G540" i="17"/>
  <c r="L540" i="17" s="1"/>
  <c r="F540" i="17"/>
  <c r="M540" i="17" s="1"/>
  <c r="G539" i="17"/>
  <c r="L539" i="17" s="1"/>
  <c r="F539" i="17"/>
  <c r="M539" i="17" s="1"/>
  <c r="N539" i="17" s="1"/>
  <c r="G538" i="17"/>
  <c r="L538" i="17" s="1"/>
  <c r="F538" i="17"/>
  <c r="M538" i="17" s="1"/>
  <c r="G537" i="17"/>
  <c r="L537" i="17" s="1"/>
  <c r="F537" i="17"/>
  <c r="M537" i="17" s="1"/>
  <c r="N537" i="17" s="1"/>
  <c r="G536" i="17"/>
  <c r="L536" i="17" s="1"/>
  <c r="F536" i="17"/>
  <c r="M536" i="17" s="1"/>
  <c r="F535" i="17"/>
  <c r="M535" i="17" s="1"/>
  <c r="G535" i="17"/>
  <c r="L535" i="17" s="1"/>
  <c r="G534" i="17"/>
  <c r="L534" i="17" s="1"/>
  <c r="F534" i="17"/>
  <c r="M534" i="17" s="1"/>
  <c r="G533" i="17"/>
  <c r="L533" i="17" s="1"/>
  <c r="F533" i="17"/>
  <c r="M533" i="17" s="1"/>
  <c r="N533" i="17" s="1"/>
  <c r="G532" i="17"/>
  <c r="L532" i="17" s="1"/>
  <c r="F532" i="17"/>
  <c r="M532" i="17" s="1"/>
  <c r="G531" i="17"/>
  <c r="L531" i="17" s="1"/>
  <c r="F531" i="17"/>
  <c r="M531" i="17" s="1"/>
  <c r="N531" i="17" s="1"/>
  <c r="G530" i="17"/>
  <c r="L530" i="17" s="1"/>
  <c r="F530" i="17"/>
  <c r="M530" i="17" s="1"/>
  <c r="G529" i="17"/>
  <c r="L529" i="17" s="1"/>
  <c r="F529" i="17"/>
  <c r="M529" i="17" s="1"/>
  <c r="N529" i="17" s="1"/>
  <c r="F528" i="17"/>
  <c r="M528" i="17" s="1"/>
  <c r="G528" i="17"/>
  <c r="L528" i="17" s="1"/>
  <c r="G527" i="17"/>
  <c r="L527" i="17"/>
  <c r="F527" i="17"/>
  <c r="M527" i="17"/>
  <c r="G526" i="17"/>
  <c r="L526" i="17"/>
  <c r="F526" i="17"/>
  <c r="M526" i="17"/>
  <c r="N526" i="17" s="1"/>
  <c r="G525" i="17"/>
  <c r="L525" i="17" s="1"/>
  <c r="F525" i="17"/>
  <c r="M525" i="17" s="1"/>
  <c r="N525" i="17" s="1"/>
  <c r="G524" i="17"/>
  <c r="L524" i="17" s="1"/>
  <c r="F524" i="17"/>
  <c r="M524" i="17" s="1"/>
  <c r="N524" i="17" s="1"/>
  <c r="F523" i="17"/>
  <c r="M523" i="17" s="1"/>
  <c r="G523" i="17"/>
  <c r="L523" i="17" s="1"/>
  <c r="G522" i="17"/>
  <c r="L522" i="17" s="1"/>
  <c r="F522" i="17"/>
  <c r="M522" i="17" s="1"/>
  <c r="N522" i="17" s="1"/>
  <c r="G521" i="17"/>
  <c r="L521" i="17" s="1"/>
  <c r="F521" i="17"/>
  <c r="M521" i="17" s="1"/>
  <c r="G520" i="17"/>
  <c r="L520" i="17" s="1"/>
  <c r="F520" i="17"/>
  <c r="M520" i="17" s="1"/>
  <c r="N520" i="17" s="1"/>
  <c r="G519" i="17"/>
  <c r="L519" i="17" s="1"/>
  <c r="F519" i="17"/>
  <c r="M519" i="17" s="1"/>
  <c r="G518" i="17"/>
  <c r="L518" i="17" s="1"/>
  <c r="F518" i="17"/>
  <c r="M518" i="17" s="1"/>
  <c r="N518" i="17" s="1"/>
  <c r="G517" i="17"/>
  <c r="L517" i="17" s="1"/>
  <c r="F517" i="17"/>
  <c r="M517" i="17" s="1"/>
  <c r="F516" i="17"/>
  <c r="M516" i="17" s="1"/>
  <c r="G516" i="17"/>
  <c r="L516" i="17" s="1"/>
  <c r="G515" i="17"/>
  <c r="L515" i="17"/>
  <c r="F515" i="17"/>
  <c r="M515" i="17"/>
  <c r="N515" i="17" s="1"/>
  <c r="G514" i="17"/>
  <c r="L514" i="17" s="1"/>
  <c r="F514" i="17"/>
  <c r="M514" i="17" s="1"/>
  <c r="N514" i="17" s="1"/>
  <c r="G513" i="17"/>
  <c r="L513" i="17"/>
  <c r="F513" i="17"/>
  <c r="M513" i="17"/>
  <c r="G512" i="17"/>
  <c r="L512" i="17"/>
  <c r="F512" i="17"/>
  <c r="M512" i="17"/>
  <c r="G511" i="17"/>
  <c r="L511" i="17"/>
  <c r="F511" i="17"/>
  <c r="M511" i="17"/>
  <c r="G510" i="17"/>
  <c r="L510" i="17"/>
  <c r="F510" i="17"/>
  <c r="M510" i="17"/>
  <c r="G509" i="17"/>
  <c r="L509" i="17"/>
  <c r="F509" i="17"/>
  <c r="M509" i="17"/>
  <c r="G508" i="17"/>
  <c r="L508" i="17"/>
  <c r="F508" i="17"/>
  <c r="M508" i="17"/>
  <c r="G507" i="17"/>
  <c r="L507" i="17"/>
  <c r="F507" i="17"/>
  <c r="M507" i="17"/>
  <c r="F506" i="17"/>
  <c r="M506" i="17"/>
  <c r="G506" i="17"/>
  <c r="L506" i="17"/>
  <c r="G505" i="17"/>
  <c r="L505" i="17"/>
  <c r="F505" i="17"/>
  <c r="M505" i="17"/>
  <c r="F504" i="17"/>
  <c r="M504" i="17"/>
  <c r="G504" i="17"/>
  <c r="L504" i="17"/>
  <c r="G503" i="17"/>
  <c r="L503" i="17"/>
  <c r="F503" i="17"/>
  <c r="M503" i="17"/>
  <c r="G502" i="17"/>
  <c r="L502" i="17"/>
  <c r="F502" i="17"/>
  <c r="M502" i="17"/>
  <c r="G501" i="17"/>
  <c r="L501" i="17"/>
  <c r="F501" i="17"/>
  <c r="M501" i="17"/>
  <c r="G500" i="17"/>
  <c r="L500" i="17"/>
  <c r="F500" i="17"/>
  <c r="M500" i="17"/>
  <c r="G499" i="17"/>
  <c r="L499" i="17"/>
  <c r="F499" i="17"/>
  <c r="M499" i="17"/>
  <c r="G498" i="17"/>
  <c r="L498" i="17"/>
  <c r="F498" i="17"/>
  <c r="M498" i="17"/>
  <c r="N498" i="17" s="1"/>
  <c r="F497" i="17"/>
  <c r="M497" i="17" s="1"/>
  <c r="G497" i="17"/>
  <c r="L497" i="17" s="1"/>
  <c r="G496" i="17"/>
  <c r="L496" i="17" s="1"/>
  <c r="F496" i="17"/>
  <c r="M496" i="17" s="1"/>
  <c r="N496" i="17" s="1"/>
  <c r="F495" i="17"/>
  <c r="M495" i="17" s="1"/>
  <c r="G495" i="17"/>
  <c r="L495" i="17" s="1"/>
  <c r="F494" i="17"/>
  <c r="M494" i="17" s="1"/>
  <c r="G494" i="17"/>
  <c r="L494" i="17" s="1"/>
  <c r="G493" i="17"/>
  <c r="L493" i="17" s="1"/>
  <c r="F493" i="17"/>
  <c r="M493" i="17" s="1"/>
  <c r="G492" i="17"/>
  <c r="L492" i="17" s="1"/>
  <c r="F492" i="17"/>
  <c r="M492" i="17" s="1"/>
  <c r="N492" i="17" s="1"/>
  <c r="F491" i="17"/>
  <c r="M491" i="17" s="1"/>
  <c r="G491" i="17"/>
  <c r="L491" i="17" s="1"/>
  <c r="G490" i="17"/>
  <c r="L490" i="17" s="1"/>
  <c r="F490" i="17"/>
  <c r="M490" i="17" s="1"/>
  <c r="N490" i="17" s="1"/>
  <c r="G489" i="17"/>
  <c r="L489" i="17" s="1"/>
  <c r="F489" i="17"/>
  <c r="M489" i="17" s="1"/>
  <c r="G488" i="17"/>
  <c r="L488" i="17" s="1"/>
  <c r="F488" i="17"/>
  <c r="M488" i="17" s="1"/>
  <c r="N488" i="17" s="1"/>
  <c r="G487" i="17"/>
  <c r="L487" i="17" s="1"/>
  <c r="F487" i="17"/>
  <c r="M487" i="17" s="1"/>
  <c r="G486" i="17"/>
  <c r="L486" i="17" s="1"/>
  <c r="F486" i="17"/>
  <c r="M486" i="17" s="1"/>
  <c r="N486" i="17" s="1"/>
  <c r="F485" i="17"/>
  <c r="M485" i="17" s="1"/>
  <c r="G485" i="17"/>
  <c r="L485" i="17" s="1"/>
  <c r="G484" i="17"/>
  <c r="L484" i="17" s="1"/>
  <c r="F484" i="17"/>
  <c r="M484" i="17" s="1"/>
  <c r="G483" i="17"/>
  <c r="L483" i="17" s="1"/>
  <c r="F483" i="17"/>
  <c r="M483" i="17" s="1"/>
  <c r="N483" i="17" s="1"/>
  <c r="G482" i="17"/>
  <c r="L482" i="17" s="1"/>
  <c r="F482" i="17"/>
  <c r="M482" i="17" s="1"/>
  <c r="G481" i="17"/>
  <c r="L481" i="17" s="1"/>
  <c r="F481" i="17"/>
  <c r="M481" i="17" s="1"/>
  <c r="N481" i="17" s="1"/>
  <c r="G480" i="17"/>
  <c r="L480" i="17" s="1"/>
  <c r="F480" i="17"/>
  <c r="M480" i="17" s="1"/>
  <c r="G479" i="17"/>
  <c r="L479" i="17" s="1"/>
  <c r="F479" i="17"/>
  <c r="M479" i="17" s="1"/>
  <c r="N479" i="17" s="1"/>
  <c r="G478" i="17"/>
  <c r="L478" i="17" s="1"/>
  <c r="F478" i="17"/>
  <c r="M478" i="17" s="1"/>
  <c r="G477" i="17"/>
  <c r="L477" i="17" s="1"/>
  <c r="F477" i="17"/>
  <c r="M477" i="17" s="1"/>
  <c r="F476" i="17"/>
  <c r="M476" i="17" s="1"/>
  <c r="G476" i="17"/>
  <c r="L476" i="17" s="1"/>
  <c r="G475" i="17"/>
  <c r="L475" i="17" s="1"/>
  <c r="F475" i="17"/>
  <c r="M475" i="17" s="1"/>
  <c r="G474" i="17"/>
  <c r="L474" i="17" s="1"/>
  <c r="F474" i="17"/>
  <c r="M474" i="17" s="1"/>
  <c r="N474" i="17" s="1"/>
  <c r="G473" i="17"/>
  <c r="L473" i="17" s="1"/>
  <c r="F473" i="17"/>
  <c r="M473" i="17" s="1"/>
  <c r="N473" i="17" s="1"/>
  <c r="G472" i="17"/>
  <c r="L472" i="17" s="1"/>
  <c r="F472" i="17"/>
  <c r="M472" i="17" s="1"/>
  <c r="N472" i="17" s="1"/>
  <c r="F471" i="17"/>
  <c r="M471" i="17" s="1"/>
  <c r="G471" i="17"/>
  <c r="L471" i="17" s="1"/>
  <c r="G470" i="17"/>
  <c r="L470" i="17" s="1"/>
  <c r="F470" i="17"/>
  <c r="M470" i="17" s="1"/>
  <c r="G469" i="17"/>
  <c r="L469" i="17" s="1"/>
  <c r="F469" i="17"/>
  <c r="M469" i="17" s="1"/>
  <c r="N469" i="17" s="1"/>
  <c r="G468" i="17"/>
  <c r="L468" i="17" s="1"/>
  <c r="F468" i="17"/>
  <c r="M468" i="17" s="1"/>
  <c r="G467" i="17"/>
  <c r="L467" i="17" s="1"/>
  <c r="F467" i="17"/>
  <c r="M467" i="17" s="1"/>
  <c r="G466" i="17"/>
  <c r="L466" i="17" s="1"/>
  <c r="F466" i="17"/>
  <c r="M466" i="17" s="1"/>
  <c r="N466" i="17" s="1"/>
  <c r="G465" i="17"/>
  <c r="L465" i="17" s="1"/>
  <c r="F465" i="17"/>
  <c r="M465" i="17" s="1"/>
  <c r="G464" i="17"/>
  <c r="L464" i="17" s="1"/>
  <c r="F464" i="17"/>
  <c r="M464" i="17" s="1"/>
  <c r="N464" i="17" s="1"/>
  <c r="G463" i="17"/>
  <c r="L463" i="17" s="1"/>
  <c r="F463" i="17"/>
  <c r="M463" i="17" s="1"/>
  <c r="G462" i="17"/>
  <c r="L462" i="17" s="1"/>
  <c r="F462" i="17"/>
  <c r="M462" i="17" s="1"/>
  <c r="N462" i="17" s="1"/>
  <c r="G461" i="17"/>
  <c r="L461" i="17" s="1"/>
  <c r="F461" i="17"/>
  <c r="M461" i="17" s="1"/>
  <c r="G460" i="17"/>
  <c r="L460" i="17" s="1"/>
  <c r="F460" i="17"/>
  <c r="M460" i="17" s="1"/>
  <c r="N460" i="17" s="1"/>
  <c r="F459" i="17"/>
  <c r="M459" i="17" s="1"/>
  <c r="G459" i="17"/>
  <c r="L459" i="17" s="1"/>
  <c r="G458" i="17"/>
  <c r="L458" i="17"/>
  <c r="F458" i="17"/>
  <c r="M458" i="17"/>
  <c r="N458" i="17" s="1"/>
  <c r="F457" i="17"/>
  <c r="M457" i="17" s="1"/>
  <c r="G457" i="17"/>
  <c r="L457" i="17" s="1"/>
  <c r="G456" i="17"/>
  <c r="L456" i="17" s="1"/>
  <c r="F456" i="17"/>
  <c r="M456" i="17" s="1"/>
  <c r="N456" i="17" s="1"/>
  <c r="G455" i="17"/>
  <c r="L455" i="17" s="1"/>
  <c r="F455" i="17"/>
  <c r="M455" i="17" s="1"/>
  <c r="G454" i="17"/>
  <c r="L454" i="17" s="1"/>
  <c r="F454" i="17"/>
  <c r="M454" i="17" s="1"/>
  <c r="N454" i="17" s="1"/>
  <c r="G453" i="17"/>
  <c r="L453" i="17" s="1"/>
  <c r="F453" i="17"/>
  <c r="M453" i="17" s="1"/>
  <c r="G452" i="17"/>
  <c r="L452" i="17" s="1"/>
  <c r="F452" i="17"/>
  <c r="M452" i="17" s="1"/>
  <c r="N452" i="17" s="1"/>
  <c r="G451" i="17"/>
  <c r="L451" i="17" s="1"/>
  <c r="F451" i="17"/>
  <c r="M451" i="17" s="1"/>
  <c r="G450" i="17"/>
  <c r="L450" i="17" s="1"/>
  <c r="F450" i="17"/>
  <c r="M450" i="17" s="1"/>
  <c r="N450" i="17" s="1"/>
  <c r="G449" i="17"/>
  <c r="L449" i="17" s="1"/>
  <c r="F449" i="17"/>
  <c r="M449" i="17" s="1"/>
  <c r="G448" i="17"/>
  <c r="L448" i="17" s="1"/>
  <c r="F448" i="17"/>
  <c r="M448" i="17" s="1"/>
  <c r="N448" i="17" s="1"/>
  <c r="G447" i="17"/>
  <c r="L447" i="17" s="1"/>
  <c r="F447" i="17"/>
  <c r="M447" i="17" s="1"/>
  <c r="F446" i="17"/>
  <c r="M446" i="17" s="1"/>
  <c r="G446" i="17"/>
  <c r="L446" i="17" s="1"/>
  <c r="G445" i="17"/>
  <c r="L445" i="17"/>
  <c r="F445" i="17"/>
  <c r="M445" i="17"/>
  <c r="F444" i="17"/>
  <c r="M444" i="17"/>
  <c r="G444" i="17"/>
  <c r="L444" i="17"/>
  <c r="G443" i="17"/>
  <c r="L443" i="17"/>
  <c r="F443" i="17"/>
  <c r="M443" i="17"/>
  <c r="G442" i="17"/>
  <c r="L442" i="17"/>
  <c r="F442" i="17"/>
  <c r="M442" i="17"/>
  <c r="G441" i="17"/>
  <c r="L441" i="17"/>
  <c r="F441" i="17"/>
  <c r="M441" i="17"/>
  <c r="G440" i="17"/>
  <c r="L440" i="17"/>
  <c r="F440" i="17"/>
  <c r="M440" i="17"/>
  <c r="G439" i="17"/>
  <c r="L439" i="17"/>
  <c r="F439" i="17"/>
  <c r="M439" i="17"/>
  <c r="G438" i="17"/>
  <c r="L438" i="17"/>
  <c r="F438" i="17"/>
  <c r="M438" i="17"/>
  <c r="G437" i="17"/>
  <c r="L437" i="17"/>
  <c r="F437" i="17"/>
  <c r="M437" i="17"/>
  <c r="F436" i="17"/>
  <c r="M436" i="17"/>
  <c r="G436" i="17"/>
  <c r="L436" i="17"/>
  <c r="F435" i="17"/>
  <c r="M435" i="17"/>
  <c r="G435" i="17"/>
  <c r="L435" i="17"/>
  <c r="G434" i="17"/>
  <c r="L434" i="17"/>
  <c r="F434" i="17"/>
  <c r="M434" i="17"/>
  <c r="G433" i="17"/>
  <c r="L433" i="17"/>
  <c r="F433" i="17"/>
  <c r="M433" i="17"/>
  <c r="G432" i="17"/>
  <c r="L432" i="17"/>
  <c r="F432" i="17"/>
  <c r="M432" i="17"/>
  <c r="F431" i="17"/>
  <c r="M431" i="17"/>
  <c r="G431" i="17"/>
  <c r="L431" i="17"/>
  <c r="G430" i="17"/>
  <c r="L430" i="17"/>
  <c r="F430" i="17"/>
  <c r="M430" i="17"/>
  <c r="G429" i="17"/>
  <c r="L429" i="17"/>
  <c r="F429" i="17"/>
  <c r="M429" i="17"/>
  <c r="G428" i="17"/>
  <c r="L428" i="17"/>
  <c r="F428" i="17"/>
  <c r="M428" i="17"/>
  <c r="G427" i="17"/>
  <c r="L427" i="17"/>
  <c r="F427" i="17"/>
  <c r="M427" i="17"/>
  <c r="G426" i="17"/>
  <c r="L426" i="17"/>
  <c r="F426" i="17"/>
  <c r="M426" i="17"/>
  <c r="G425" i="17"/>
  <c r="L425" i="17"/>
  <c r="F425" i="17"/>
  <c r="M425" i="17"/>
  <c r="G424" i="17"/>
  <c r="L424" i="17"/>
  <c r="F424" i="17"/>
  <c r="M424" i="17"/>
  <c r="G423" i="17"/>
  <c r="L423" i="17"/>
  <c r="F423" i="17"/>
  <c r="M423" i="17"/>
  <c r="F422" i="17"/>
  <c r="M422" i="17"/>
  <c r="G422" i="17"/>
  <c r="L422" i="17"/>
  <c r="G421" i="17"/>
  <c r="L421" i="17"/>
  <c r="F421" i="17"/>
  <c r="M421" i="17"/>
  <c r="F420" i="17"/>
  <c r="M420" i="17"/>
  <c r="G420" i="17"/>
  <c r="L420" i="17"/>
  <c r="G419" i="17"/>
  <c r="L419" i="17"/>
  <c r="F419" i="17"/>
  <c r="M419" i="17"/>
  <c r="G418" i="17"/>
  <c r="L418" i="17"/>
  <c r="F418" i="17"/>
  <c r="M418" i="17"/>
  <c r="G417" i="17"/>
  <c r="L417" i="17"/>
  <c r="F417" i="17"/>
  <c r="M417" i="17"/>
  <c r="G416" i="17"/>
  <c r="L416" i="17"/>
  <c r="F416" i="17"/>
  <c r="M416" i="17"/>
  <c r="G415" i="17"/>
  <c r="L415" i="17"/>
  <c r="F415" i="17"/>
  <c r="M415" i="17"/>
  <c r="G414" i="17"/>
  <c r="L414" i="17"/>
  <c r="F414" i="17"/>
  <c r="M414" i="17"/>
  <c r="G413" i="17"/>
  <c r="L413" i="17"/>
  <c r="F413" i="17"/>
  <c r="M413" i="17"/>
  <c r="F412" i="17"/>
  <c r="M412" i="17"/>
  <c r="G412" i="17"/>
  <c r="L412" i="17"/>
  <c r="G411" i="17"/>
  <c r="L411" i="17"/>
  <c r="F411" i="17"/>
  <c r="M411" i="17"/>
  <c r="F410" i="17"/>
  <c r="M410" i="17"/>
  <c r="G410" i="17"/>
  <c r="L410" i="17"/>
  <c r="G409" i="17"/>
  <c r="L409" i="17"/>
  <c r="F409" i="17"/>
  <c r="M409" i="17"/>
  <c r="G408" i="17"/>
  <c r="L408" i="17"/>
  <c r="F408" i="17"/>
  <c r="M408" i="17"/>
  <c r="G407" i="17"/>
  <c r="L407" i="17"/>
  <c r="F407" i="17"/>
  <c r="M407" i="17"/>
  <c r="G406" i="17"/>
  <c r="L406" i="17"/>
  <c r="F406" i="17"/>
  <c r="M406" i="17"/>
  <c r="N406" i="17" s="1"/>
  <c r="G405" i="17"/>
  <c r="L405" i="17" s="1"/>
  <c r="F405" i="17"/>
  <c r="M405" i="17" s="1"/>
  <c r="N405" i="17" s="1"/>
  <c r="G404" i="17"/>
  <c r="L404" i="17"/>
  <c r="F404" i="17"/>
  <c r="M404" i="17"/>
  <c r="G403" i="17"/>
  <c r="L403" i="17"/>
  <c r="F403" i="17"/>
  <c r="M403" i="17"/>
  <c r="G402" i="17"/>
  <c r="L402" i="17"/>
  <c r="F402" i="17"/>
  <c r="M402" i="17"/>
  <c r="G401" i="17"/>
  <c r="L401" i="17"/>
  <c r="F401" i="17"/>
  <c r="M401" i="17"/>
  <c r="G400" i="17"/>
  <c r="L400" i="17"/>
  <c r="F400" i="17"/>
  <c r="M400" i="17"/>
  <c r="G399" i="17"/>
  <c r="L399" i="17"/>
  <c r="F399" i="17"/>
  <c r="M399" i="17"/>
  <c r="G398" i="17"/>
  <c r="L398" i="17"/>
  <c r="F398" i="17"/>
  <c r="M398" i="17"/>
  <c r="G397" i="17"/>
  <c r="L397" i="17"/>
  <c r="F397" i="17"/>
  <c r="M397" i="17"/>
  <c r="G396" i="17"/>
  <c r="L396" i="17"/>
  <c r="F396" i="17"/>
  <c r="M396" i="17"/>
  <c r="G395" i="17"/>
  <c r="L395" i="17"/>
  <c r="F395" i="17"/>
  <c r="M395" i="17"/>
  <c r="G394" i="17"/>
  <c r="L394" i="17"/>
  <c r="F394" i="17"/>
  <c r="M394" i="17"/>
  <c r="G393" i="17"/>
  <c r="L393" i="17"/>
  <c r="F393" i="17"/>
  <c r="M393" i="17"/>
  <c r="G392" i="17"/>
  <c r="L392" i="17"/>
  <c r="F392" i="17"/>
  <c r="M392" i="17"/>
  <c r="G391" i="17"/>
  <c r="L391" i="17"/>
  <c r="F391" i="17"/>
  <c r="M391" i="17"/>
  <c r="G390" i="17"/>
  <c r="L390" i="17"/>
  <c r="F390" i="17"/>
  <c r="M390" i="17"/>
  <c r="G389" i="17"/>
  <c r="L389" i="17"/>
  <c r="F389" i="17"/>
  <c r="M389" i="17"/>
  <c r="F388" i="17"/>
  <c r="M388" i="17"/>
  <c r="G388" i="17"/>
  <c r="L388" i="17"/>
  <c r="G387" i="17"/>
  <c r="L387" i="17"/>
  <c r="F387" i="17"/>
  <c r="M387" i="17"/>
  <c r="G386" i="17"/>
  <c r="L386" i="17"/>
  <c r="F386" i="17"/>
  <c r="M386" i="17"/>
  <c r="G385" i="17"/>
  <c r="L385" i="17"/>
  <c r="F385" i="17"/>
  <c r="M385" i="17"/>
  <c r="G384" i="17"/>
  <c r="L384" i="17"/>
  <c r="F384" i="17"/>
  <c r="M384" i="17"/>
  <c r="G383" i="17"/>
  <c r="L383" i="17"/>
  <c r="F383" i="17"/>
  <c r="M383" i="17"/>
  <c r="G382" i="17"/>
  <c r="L382" i="17"/>
  <c r="F382" i="17"/>
  <c r="M382" i="17"/>
  <c r="G381" i="17"/>
  <c r="L381" i="17"/>
  <c r="F381" i="17"/>
  <c r="M381" i="17"/>
  <c r="F380" i="17"/>
  <c r="M380" i="17"/>
  <c r="G380" i="17"/>
  <c r="L380" i="17"/>
  <c r="G379" i="17"/>
  <c r="L379" i="17"/>
  <c r="F379" i="17"/>
  <c r="M379" i="17"/>
  <c r="G378" i="17"/>
  <c r="L378" i="17"/>
  <c r="F378" i="17"/>
  <c r="M378" i="17"/>
  <c r="G377" i="17"/>
  <c r="L377" i="17"/>
  <c r="F377" i="17"/>
  <c r="M377" i="17"/>
  <c r="G376" i="17"/>
  <c r="L376" i="17"/>
  <c r="F376" i="17"/>
  <c r="M376" i="17"/>
  <c r="G375" i="17"/>
  <c r="L375" i="17"/>
  <c r="F375" i="17"/>
  <c r="M375" i="17"/>
  <c r="G374" i="17"/>
  <c r="L374" i="17"/>
  <c r="F374" i="17"/>
  <c r="M374" i="17"/>
  <c r="G373" i="17"/>
  <c r="L373" i="17"/>
  <c r="F373" i="17"/>
  <c r="M373" i="17"/>
  <c r="N373" i="17" s="1"/>
  <c r="G372" i="17"/>
  <c r="L372" i="17" s="1"/>
  <c r="F372" i="17"/>
  <c r="M372" i="17" s="1"/>
  <c r="N372" i="17" s="1"/>
  <c r="F371" i="17"/>
  <c r="M371" i="17"/>
  <c r="G371" i="17"/>
  <c r="L371" i="17"/>
  <c r="G370" i="17"/>
  <c r="L370" i="17"/>
  <c r="F370" i="17"/>
  <c r="M370" i="17"/>
  <c r="G369" i="17"/>
  <c r="L369" i="17"/>
  <c r="F369" i="17"/>
  <c r="M369" i="17"/>
  <c r="G368" i="17"/>
  <c r="L368" i="17"/>
  <c r="F368" i="17"/>
  <c r="M368" i="17"/>
  <c r="G367" i="17"/>
  <c r="L367" i="17"/>
  <c r="F367" i="17"/>
  <c r="M367" i="17"/>
  <c r="G366" i="17"/>
  <c r="L366" i="17"/>
  <c r="F366" i="17"/>
  <c r="M366" i="17"/>
  <c r="G365" i="17"/>
  <c r="L365" i="17"/>
  <c r="F365" i="17"/>
  <c r="M365" i="17"/>
  <c r="G364" i="17"/>
  <c r="L364" i="17"/>
  <c r="F364" i="17"/>
  <c r="M364" i="17"/>
  <c r="G363" i="17"/>
  <c r="L363" i="17"/>
  <c r="F363" i="17"/>
  <c r="M363" i="17"/>
  <c r="G362" i="17"/>
  <c r="L362" i="17"/>
  <c r="F362" i="17"/>
  <c r="M362" i="17"/>
  <c r="G361" i="17"/>
  <c r="L361" i="17"/>
  <c r="F361" i="17"/>
  <c r="M361" i="17"/>
  <c r="G360" i="17"/>
  <c r="L360" i="17"/>
  <c r="F360" i="17"/>
  <c r="M360" i="17"/>
  <c r="G359" i="17"/>
  <c r="L359" i="17"/>
  <c r="F359" i="17"/>
  <c r="M359" i="17"/>
  <c r="G358" i="17"/>
  <c r="L358" i="17"/>
  <c r="F358" i="17"/>
  <c r="M358" i="17"/>
  <c r="G357" i="17"/>
  <c r="L357" i="17"/>
  <c r="F357" i="17"/>
  <c r="M357" i="17"/>
  <c r="G356" i="17"/>
  <c r="L356" i="17"/>
  <c r="F356" i="17"/>
  <c r="M356" i="17"/>
  <c r="G355" i="17"/>
  <c r="L355" i="17"/>
  <c r="F355" i="17"/>
  <c r="M355" i="17"/>
  <c r="G354" i="17"/>
  <c r="L354" i="17"/>
  <c r="F354" i="17"/>
  <c r="M354" i="17"/>
  <c r="F353" i="17"/>
  <c r="M353" i="17"/>
  <c r="N353" i="17" s="1"/>
  <c r="G353" i="17"/>
  <c r="L353" i="17"/>
  <c r="G352" i="17"/>
  <c r="L352" i="17" s="1"/>
  <c r="F352" i="17"/>
  <c r="M352" i="17" s="1"/>
  <c r="N352" i="17" s="1"/>
  <c r="G351" i="17"/>
  <c r="L351" i="17"/>
  <c r="F351" i="17"/>
  <c r="M351" i="17"/>
  <c r="N351" i="17" s="1"/>
  <c r="F350" i="17"/>
  <c r="M350" i="17" s="1"/>
  <c r="G350" i="17"/>
  <c r="L350" i="17" s="1"/>
  <c r="G349" i="17"/>
  <c r="L349" i="17" s="1"/>
  <c r="F349" i="17"/>
  <c r="M349" i="17" s="1"/>
  <c r="N349" i="17" s="1"/>
  <c r="G348" i="17"/>
  <c r="L348" i="17" s="1"/>
  <c r="F348" i="17"/>
  <c r="M348" i="17" s="1"/>
  <c r="N348" i="17" s="1"/>
  <c r="G347" i="17"/>
  <c r="L347" i="17" s="1"/>
  <c r="F347" i="17"/>
  <c r="M347" i="17" s="1"/>
  <c r="N347" i="17" s="1"/>
  <c r="G346" i="17"/>
  <c r="L346" i="17" s="1"/>
  <c r="F346" i="17"/>
  <c r="M346" i="17" s="1"/>
  <c r="N346" i="17" s="1"/>
  <c r="G345" i="17"/>
  <c r="L345" i="17" s="1"/>
  <c r="F345" i="17"/>
  <c r="M345" i="17" s="1"/>
  <c r="N345" i="17" s="1"/>
  <c r="G344" i="17"/>
  <c r="L344" i="17" s="1"/>
  <c r="F344" i="17"/>
  <c r="M344" i="17" s="1"/>
  <c r="N344" i="17" s="1"/>
  <c r="G343" i="17"/>
  <c r="L343" i="17" s="1"/>
  <c r="F343" i="17"/>
  <c r="M343" i="17" s="1"/>
  <c r="N343" i="17" s="1"/>
  <c r="G342" i="17"/>
  <c r="L342" i="17" s="1"/>
  <c r="F342" i="17"/>
  <c r="M342" i="17" s="1"/>
  <c r="N342" i="17" s="1"/>
  <c r="G341" i="17"/>
  <c r="L341" i="17" s="1"/>
  <c r="F341" i="17"/>
  <c r="M341" i="17" s="1"/>
  <c r="N341" i="17" s="1"/>
  <c r="G340" i="17"/>
  <c r="L340" i="17" s="1"/>
  <c r="F340" i="17"/>
  <c r="M340" i="17" s="1"/>
  <c r="N340" i="17" s="1"/>
  <c r="G339" i="17"/>
  <c r="L339" i="17" s="1"/>
  <c r="F339" i="17"/>
  <c r="M339" i="17" s="1"/>
  <c r="N339" i="17" s="1"/>
  <c r="G338" i="17"/>
  <c r="L338" i="17" s="1"/>
  <c r="F338" i="17"/>
  <c r="M338" i="17" s="1"/>
  <c r="N338" i="17" s="1"/>
  <c r="G337" i="17"/>
  <c r="L337" i="17" s="1"/>
  <c r="F337" i="17"/>
  <c r="M337" i="17" s="1"/>
  <c r="N337" i="17" s="1"/>
  <c r="G336" i="17"/>
  <c r="L336" i="17" s="1"/>
  <c r="F336" i="17"/>
  <c r="M336" i="17" s="1"/>
  <c r="N336" i="17" s="1"/>
  <c r="G335" i="17"/>
  <c r="L335" i="17" s="1"/>
  <c r="F335" i="17"/>
  <c r="M335" i="17" s="1"/>
  <c r="N335" i="17" s="1"/>
  <c r="G334" i="17"/>
  <c r="L334" i="17" s="1"/>
  <c r="F334" i="17"/>
  <c r="M334" i="17" s="1"/>
  <c r="N334" i="17" s="1"/>
  <c r="G333" i="17"/>
  <c r="L333" i="17" s="1"/>
  <c r="F333" i="17"/>
  <c r="M333" i="17" s="1"/>
  <c r="N333" i="17" s="1"/>
  <c r="G332" i="17"/>
  <c r="L332" i="17" s="1"/>
  <c r="F332" i="17"/>
  <c r="M332" i="17" s="1"/>
  <c r="N332" i="17" s="1"/>
  <c r="G331" i="17"/>
  <c r="L331" i="17" s="1"/>
  <c r="F331" i="17"/>
  <c r="M331" i="17" s="1"/>
  <c r="N331" i="17" s="1"/>
  <c r="G330" i="17"/>
  <c r="L330" i="17" s="1"/>
  <c r="F330" i="17"/>
  <c r="M330" i="17" s="1"/>
  <c r="N330" i="17" s="1"/>
  <c r="G329" i="17"/>
  <c r="L329" i="17" s="1"/>
  <c r="F329" i="17"/>
  <c r="M329" i="17" s="1"/>
  <c r="N329" i="17" s="1"/>
  <c r="G328" i="17"/>
  <c r="L328" i="17" s="1"/>
  <c r="F328" i="17"/>
  <c r="M328" i="17" s="1"/>
  <c r="N328" i="17" s="1"/>
  <c r="G327" i="17"/>
  <c r="L327" i="17" s="1"/>
  <c r="F327" i="17"/>
  <c r="M327" i="17" s="1"/>
  <c r="N327" i="17" s="1"/>
  <c r="G326" i="17"/>
  <c r="L326" i="17" s="1"/>
  <c r="F326" i="17"/>
  <c r="M326" i="17" s="1"/>
  <c r="N326" i="17" s="1"/>
  <c r="G325" i="17"/>
  <c r="L325" i="17" s="1"/>
  <c r="F325" i="17"/>
  <c r="M325" i="17" s="1"/>
  <c r="N325" i="17" s="1"/>
  <c r="G324" i="17"/>
  <c r="L324" i="17" s="1"/>
  <c r="F324" i="17"/>
  <c r="M324" i="17" s="1"/>
  <c r="N324" i="17" s="1"/>
  <c r="G323" i="17"/>
  <c r="L323" i="17" s="1"/>
  <c r="F323" i="17"/>
  <c r="M323" i="17" s="1"/>
  <c r="N323" i="17" s="1"/>
  <c r="G322" i="17"/>
  <c r="L322" i="17" s="1"/>
  <c r="F322" i="17"/>
  <c r="M322" i="17" s="1"/>
  <c r="N322" i="17" s="1"/>
  <c r="G321" i="17"/>
  <c r="L321" i="17" s="1"/>
  <c r="F321" i="17"/>
  <c r="M321" i="17" s="1"/>
  <c r="G320" i="17"/>
  <c r="L320" i="17" s="1"/>
  <c r="F320" i="17"/>
  <c r="M320" i="17" s="1"/>
  <c r="N320" i="17" s="1"/>
  <c r="G319" i="17"/>
  <c r="L319" i="17" s="1"/>
  <c r="F319" i="17"/>
  <c r="M319" i="17" s="1"/>
  <c r="N319" i="17" s="1"/>
  <c r="G318" i="17"/>
  <c r="L318" i="17" s="1"/>
  <c r="F318" i="17"/>
  <c r="M318" i="17" s="1"/>
  <c r="N318" i="17" s="1"/>
  <c r="G317" i="17"/>
  <c r="L317" i="17" s="1"/>
  <c r="F317" i="17"/>
  <c r="M317" i="17" s="1"/>
  <c r="N317" i="17" s="1"/>
  <c r="G316" i="17"/>
  <c r="L316" i="17" s="1"/>
  <c r="F316" i="17"/>
  <c r="M316" i="17" s="1"/>
  <c r="N316" i="17" s="1"/>
  <c r="G315" i="17"/>
  <c r="L315" i="17" s="1"/>
  <c r="F315" i="17"/>
  <c r="M315" i="17" s="1"/>
  <c r="N315" i="17" s="1"/>
  <c r="G314" i="17"/>
  <c r="L314" i="17" s="1"/>
  <c r="F314" i="17"/>
  <c r="M314" i="17" s="1"/>
  <c r="N314" i="17" s="1"/>
  <c r="G313" i="17"/>
  <c r="L313" i="17" s="1"/>
  <c r="F313" i="17"/>
  <c r="M313" i="17" s="1"/>
  <c r="G312" i="17"/>
  <c r="L312" i="17" s="1"/>
  <c r="F312" i="17"/>
  <c r="M312" i="17" s="1"/>
  <c r="N312" i="17" s="1"/>
  <c r="G311" i="17"/>
  <c r="L311" i="17" s="1"/>
  <c r="F311" i="17"/>
  <c r="M311" i="17" s="1"/>
  <c r="N311" i="17" s="1"/>
  <c r="G310" i="17"/>
  <c r="L310" i="17" s="1"/>
  <c r="F310" i="17"/>
  <c r="M310" i="17" s="1"/>
  <c r="N310" i="17" s="1"/>
  <c r="G309" i="17"/>
  <c r="L309" i="17" s="1"/>
  <c r="F309" i="17"/>
  <c r="M309" i="17" s="1"/>
  <c r="N309" i="17" s="1"/>
  <c r="G308" i="17"/>
  <c r="L308" i="17" s="1"/>
  <c r="F308" i="17"/>
  <c r="M308" i="17" s="1"/>
  <c r="G307" i="17"/>
  <c r="L307" i="17" s="1"/>
  <c r="F307" i="17"/>
  <c r="M307" i="17" s="1"/>
  <c r="N307" i="17" s="1"/>
  <c r="G306" i="17"/>
  <c r="L306" i="17" s="1"/>
  <c r="F306" i="17"/>
  <c r="M306" i="17" s="1"/>
  <c r="G305" i="17"/>
  <c r="L305" i="17" s="1"/>
  <c r="F305" i="17"/>
  <c r="M305" i="17" s="1"/>
  <c r="N305" i="17" s="1"/>
  <c r="G304" i="17"/>
  <c r="F304" i="17"/>
  <c r="G303" i="17"/>
  <c r="L303" i="17" s="1"/>
  <c r="F303" i="17"/>
  <c r="M303" i="17" s="1"/>
  <c r="N303" i="17" s="1"/>
  <c r="F302" i="17"/>
  <c r="M302" i="17" s="1"/>
  <c r="G302" i="17"/>
  <c r="L302" i="17" s="1"/>
  <c r="G301" i="17"/>
  <c r="L301" i="17" s="1"/>
  <c r="F301" i="17"/>
  <c r="M301" i="17" s="1"/>
  <c r="N301" i="17" s="1"/>
  <c r="F300" i="17"/>
  <c r="M300" i="17" s="1"/>
  <c r="G300" i="17"/>
  <c r="L300" i="17" s="1"/>
  <c r="G299" i="17"/>
  <c r="L299" i="17" s="1"/>
  <c r="F299" i="17"/>
  <c r="M299" i="17" s="1"/>
  <c r="N299" i="17" s="1"/>
  <c r="F298" i="17"/>
  <c r="M298" i="17" s="1"/>
  <c r="G298" i="17"/>
  <c r="L298" i="17" s="1"/>
  <c r="G297" i="17"/>
  <c r="L297" i="17" s="1"/>
  <c r="F297" i="17"/>
  <c r="M297" i="17" s="1"/>
  <c r="N297" i="17" s="1"/>
  <c r="F296" i="17"/>
  <c r="M296" i="17" s="1"/>
  <c r="G296" i="17"/>
  <c r="L296" i="17" s="1"/>
  <c r="G295" i="17"/>
  <c r="L295" i="17" s="1"/>
  <c r="F295" i="17"/>
  <c r="M295" i="17" s="1"/>
  <c r="N295" i="17" s="1"/>
  <c r="F294" i="17"/>
  <c r="M294" i="17" s="1"/>
  <c r="G294" i="17"/>
  <c r="L294" i="17" s="1"/>
  <c r="G293" i="17"/>
  <c r="L293" i="17" s="1"/>
  <c r="F293" i="17"/>
  <c r="M293" i="17" s="1"/>
  <c r="N293" i="17" s="1"/>
  <c r="F292" i="17"/>
  <c r="M292" i="17" s="1"/>
  <c r="G292" i="17"/>
  <c r="L292" i="17" s="1"/>
  <c r="G291" i="17"/>
  <c r="L291" i="17" s="1"/>
  <c r="F291" i="17"/>
  <c r="M291" i="17" s="1"/>
  <c r="N291" i="17" s="1"/>
  <c r="F290" i="17"/>
  <c r="M290" i="17"/>
  <c r="G290" i="17"/>
  <c r="L290" i="17"/>
  <c r="G289" i="17"/>
  <c r="L289" i="17"/>
  <c r="F289" i="17"/>
  <c r="M289" i="17"/>
  <c r="F288" i="17"/>
  <c r="M288" i="17"/>
  <c r="G288" i="17"/>
  <c r="L288" i="17"/>
  <c r="G287" i="17"/>
  <c r="L287" i="17"/>
  <c r="F287" i="17"/>
  <c r="M287" i="17"/>
  <c r="N287" i="17" s="1"/>
  <c r="F286" i="17"/>
  <c r="M286" i="17" s="1"/>
  <c r="G286" i="17"/>
  <c r="L286" i="17" s="1"/>
  <c r="G285" i="17"/>
  <c r="L285" i="17" s="1"/>
  <c r="F285" i="17"/>
  <c r="M285" i="17" s="1"/>
  <c r="N285" i="17" s="1"/>
  <c r="F284" i="17"/>
  <c r="M284" i="17" s="1"/>
  <c r="G284" i="17"/>
  <c r="L284" i="17" s="1"/>
  <c r="G283" i="17"/>
  <c r="L283" i="17" s="1"/>
  <c r="F283" i="17"/>
  <c r="M283" i="17" s="1"/>
  <c r="N283" i="17" s="1"/>
  <c r="F282" i="17"/>
  <c r="M282" i="17" s="1"/>
  <c r="G282" i="17"/>
  <c r="L282" i="17" s="1"/>
  <c r="G281" i="17"/>
  <c r="L281" i="17" s="1"/>
  <c r="F281" i="17"/>
  <c r="M281" i="17" s="1"/>
  <c r="N281" i="17" s="1"/>
  <c r="F280" i="17"/>
  <c r="M280" i="17" s="1"/>
  <c r="G280" i="17"/>
  <c r="L280" i="17" s="1"/>
  <c r="G279" i="17"/>
  <c r="L279" i="17" s="1"/>
  <c r="F279" i="17"/>
  <c r="M279" i="17" s="1"/>
  <c r="N279" i="17" s="1"/>
  <c r="F278" i="17"/>
  <c r="M278" i="17" s="1"/>
  <c r="G278" i="17"/>
  <c r="L278" i="17" s="1"/>
  <c r="G277" i="17"/>
  <c r="L277" i="17" s="1"/>
  <c r="F277" i="17"/>
  <c r="M277" i="17" s="1"/>
  <c r="N277" i="17" s="1"/>
  <c r="F276" i="17"/>
  <c r="M276" i="17" s="1"/>
  <c r="G276" i="17"/>
  <c r="L276" i="17" s="1"/>
  <c r="G275" i="17"/>
  <c r="L275" i="17" s="1"/>
  <c r="F275" i="17"/>
  <c r="M275" i="17" s="1"/>
  <c r="N275" i="17" s="1"/>
  <c r="F274" i="17"/>
  <c r="M274" i="17" s="1"/>
  <c r="G274" i="17"/>
  <c r="L274" i="17" s="1"/>
  <c r="G273" i="17"/>
  <c r="L273" i="17" s="1"/>
  <c r="F273" i="17"/>
  <c r="M273" i="17" s="1"/>
  <c r="N273" i="17" s="1"/>
  <c r="F272" i="17"/>
  <c r="M272" i="17" s="1"/>
  <c r="G272" i="17"/>
  <c r="L272" i="17" s="1"/>
  <c r="G271" i="17"/>
  <c r="L271" i="17" s="1"/>
  <c r="F271" i="17"/>
  <c r="M271" i="17" s="1"/>
  <c r="N271" i="17" s="1"/>
  <c r="F270" i="17"/>
  <c r="M270" i="17" s="1"/>
  <c r="G270" i="17"/>
  <c r="L270" i="17" s="1"/>
  <c r="G269" i="17"/>
  <c r="L269" i="17" s="1"/>
  <c r="F269" i="17"/>
  <c r="M269" i="17" s="1"/>
  <c r="N269" i="17" s="1"/>
  <c r="F268" i="17"/>
  <c r="M268" i="17" s="1"/>
  <c r="G268" i="17"/>
  <c r="L268" i="17" s="1"/>
  <c r="G267" i="17"/>
  <c r="L267" i="17" s="1"/>
  <c r="F267" i="17"/>
  <c r="M267" i="17" s="1"/>
  <c r="N267" i="17" s="1"/>
  <c r="F266" i="17"/>
  <c r="M266" i="17" s="1"/>
  <c r="G266" i="17"/>
  <c r="L266" i="17" s="1"/>
  <c r="G265" i="17"/>
  <c r="L265" i="17" s="1"/>
  <c r="F265" i="17"/>
  <c r="M265" i="17" s="1"/>
  <c r="N265" i="17" s="1"/>
  <c r="F264" i="17"/>
  <c r="M264" i="17" s="1"/>
  <c r="G264" i="17"/>
  <c r="L264" i="17" s="1"/>
  <c r="G263" i="17"/>
  <c r="L263" i="17" s="1"/>
  <c r="F263" i="17"/>
  <c r="M263" i="17" s="1"/>
  <c r="N263" i="17" s="1"/>
  <c r="F262" i="17"/>
  <c r="M262" i="17"/>
  <c r="G262" i="17"/>
  <c r="L262" i="17"/>
  <c r="G261" i="17"/>
  <c r="L261" i="17"/>
  <c r="F261" i="17"/>
  <c r="M261" i="17"/>
  <c r="F260" i="17"/>
  <c r="M260" i="17"/>
  <c r="G260" i="17"/>
  <c r="L260" i="17"/>
  <c r="G259" i="17"/>
  <c r="L259" i="17"/>
  <c r="F259" i="17"/>
  <c r="M259" i="17"/>
  <c r="N259" i="17" s="1"/>
  <c r="F258" i="17"/>
  <c r="M258" i="17" s="1"/>
  <c r="G258" i="17"/>
  <c r="L258" i="17" s="1"/>
  <c r="G257" i="17"/>
  <c r="L257" i="17" s="1"/>
  <c r="F257" i="17"/>
  <c r="M257" i="17" s="1"/>
  <c r="N257" i="17" s="1"/>
  <c r="F256" i="17"/>
  <c r="M256" i="17" s="1"/>
  <c r="G256" i="17"/>
  <c r="L256" i="17" s="1"/>
  <c r="G255" i="17"/>
  <c r="L255" i="17" s="1"/>
  <c r="F255" i="17"/>
  <c r="M255" i="17" s="1"/>
  <c r="N255" i="17" s="1"/>
  <c r="F254" i="17"/>
  <c r="M254" i="17" s="1"/>
  <c r="G254" i="17"/>
  <c r="L254" i="17" s="1"/>
  <c r="G253" i="17"/>
  <c r="L253" i="17" s="1"/>
  <c r="F253" i="17"/>
  <c r="M253" i="17" s="1"/>
  <c r="N253" i="17" s="1"/>
  <c r="F252" i="17"/>
  <c r="M252" i="17" s="1"/>
  <c r="G252" i="17"/>
  <c r="L252" i="17" s="1"/>
  <c r="G251" i="17"/>
  <c r="L251" i="17" s="1"/>
  <c r="F251" i="17"/>
  <c r="M251" i="17" s="1"/>
  <c r="N251" i="17" s="1"/>
  <c r="F250" i="17"/>
  <c r="M250" i="17" s="1"/>
  <c r="G250" i="17"/>
  <c r="L250" i="17" s="1"/>
  <c r="G249" i="17"/>
  <c r="L249" i="17" s="1"/>
  <c r="F249" i="17"/>
  <c r="M249" i="17" s="1"/>
  <c r="N249" i="17" s="1"/>
  <c r="F248" i="17"/>
  <c r="M248" i="17" s="1"/>
  <c r="G248" i="17"/>
  <c r="L248" i="17" s="1"/>
  <c r="G247" i="17"/>
  <c r="L247" i="17" s="1"/>
  <c r="F247" i="17"/>
  <c r="M247" i="17" s="1"/>
  <c r="N247" i="17" s="1"/>
  <c r="F246" i="17"/>
  <c r="M246" i="17" s="1"/>
  <c r="G246" i="17"/>
  <c r="L246" i="17" s="1"/>
  <c r="G245" i="17"/>
  <c r="L245" i="17" s="1"/>
  <c r="F245" i="17"/>
  <c r="M245" i="17" s="1"/>
  <c r="N245" i="17" s="1"/>
  <c r="F244" i="17"/>
  <c r="M244" i="17" s="1"/>
  <c r="G244" i="17"/>
  <c r="L244" i="17" s="1"/>
  <c r="G243" i="17"/>
  <c r="L243" i="17" s="1"/>
  <c r="F243" i="17"/>
  <c r="M243" i="17" s="1"/>
  <c r="N243" i="17" s="1"/>
  <c r="G242" i="17"/>
  <c r="L242" i="17"/>
  <c r="F242" i="17"/>
  <c r="M242" i="17"/>
  <c r="N242" i="17" s="1"/>
  <c r="G241" i="17"/>
  <c r="L241" i="17" s="1"/>
  <c r="F241" i="17"/>
  <c r="M241" i="17" s="1"/>
  <c r="N241" i="17" s="1"/>
  <c r="G240" i="17"/>
  <c r="L240" i="17" s="1"/>
  <c r="F240" i="17"/>
  <c r="M240" i="17" s="1"/>
  <c r="N240" i="17" s="1"/>
  <c r="G239" i="17"/>
  <c r="L239" i="17" s="1"/>
  <c r="F239" i="17"/>
  <c r="M239" i="17" s="1"/>
  <c r="N239" i="17" s="1"/>
  <c r="G238" i="17"/>
  <c r="L238" i="17" s="1"/>
  <c r="F238" i="17"/>
  <c r="M238" i="17" s="1"/>
  <c r="N238" i="17" s="1"/>
  <c r="G237" i="17"/>
  <c r="L237" i="17" s="1"/>
  <c r="F237" i="17"/>
  <c r="M237" i="17" s="1"/>
  <c r="N237" i="17" s="1"/>
  <c r="G236" i="17"/>
  <c r="L236" i="17" s="1"/>
  <c r="F236" i="17"/>
  <c r="M236" i="17" s="1"/>
  <c r="N236" i="17" s="1"/>
  <c r="G235" i="17"/>
  <c r="L235" i="17" s="1"/>
  <c r="F235" i="17"/>
  <c r="M235" i="17" s="1"/>
  <c r="N235" i="17" s="1"/>
  <c r="G234" i="17"/>
  <c r="L234" i="17" s="1"/>
  <c r="F234" i="17"/>
  <c r="M234" i="17" s="1"/>
  <c r="N234" i="17" s="1"/>
  <c r="F233" i="17"/>
  <c r="M233" i="17" s="1"/>
  <c r="G233" i="17"/>
  <c r="L233" i="17" s="1"/>
  <c r="G232" i="17"/>
  <c r="L232" i="17" s="1"/>
  <c r="F232" i="17"/>
  <c r="M232" i="17" s="1"/>
  <c r="N232" i="17" s="1"/>
  <c r="G231" i="17"/>
  <c r="L231" i="17" s="1"/>
  <c r="F231" i="17"/>
  <c r="M231" i="17" s="1"/>
  <c r="N231" i="17" s="1"/>
  <c r="G230" i="17"/>
  <c r="L230" i="17" s="1"/>
  <c r="F230" i="17"/>
  <c r="M230" i="17" s="1"/>
  <c r="N230" i="17" s="1"/>
  <c r="G229" i="17"/>
  <c r="L229" i="17" s="1"/>
  <c r="F229" i="17"/>
  <c r="M229" i="17" s="1"/>
  <c r="G228" i="17"/>
  <c r="L228" i="17" s="1"/>
  <c r="F228" i="17"/>
  <c r="M228" i="17" s="1"/>
  <c r="N228" i="17" s="1"/>
  <c r="G227" i="17"/>
  <c r="L227" i="17" s="1"/>
  <c r="F227" i="17"/>
  <c r="M227" i="17" s="1"/>
  <c r="G226" i="17"/>
  <c r="L226" i="17" s="1"/>
  <c r="F226" i="17"/>
  <c r="M226" i="17" s="1"/>
  <c r="N226" i="17" s="1"/>
  <c r="G225" i="17"/>
  <c r="L225" i="17" s="1"/>
  <c r="F225" i="17"/>
  <c r="M225" i="17" s="1"/>
  <c r="G224" i="17"/>
  <c r="L224" i="17" s="1"/>
  <c r="F224" i="17"/>
  <c r="M224" i="17" s="1"/>
  <c r="N224" i="17" s="1"/>
  <c r="G223" i="17"/>
  <c r="L223" i="17" s="1"/>
  <c r="F223" i="17"/>
  <c r="M223" i="17" s="1"/>
  <c r="G222" i="17"/>
  <c r="L222" i="17" s="1"/>
  <c r="F222" i="17"/>
  <c r="M222" i="17" s="1"/>
  <c r="N222" i="17" s="1"/>
  <c r="G221" i="17"/>
  <c r="L221" i="17" s="1"/>
  <c r="F221" i="17"/>
  <c r="M221" i="17" s="1"/>
  <c r="G220" i="17"/>
  <c r="L220" i="17" s="1"/>
  <c r="F220" i="17"/>
  <c r="M220" i="17" s="1"/>
  <c r="N220" i="17" s="1"/>
  <c r="G219" i="17"/>
  <c r="L219" i="17" s="1"/>
  <c r="F219" i="17"/>
  <c r="M219" i="17" s="1"/>
  <c r="G218" i="17"/>
  <c r="L218" i="17" s="1"/>
  <c r="F218" i="17"/>
  <c r="M218" i="17" s="1"/>
  <c r="N218" i="17" s="1"/>
  <c r="G217" i="17"/>
  <c r="L217" i="17" s="1"/>
  <c r="F217" i="17"/>
  <c r="M217" i="17" s="1"/>
  <c r="F216" i="17"/>
  <c r="M216" i="17" s="1"/>
  <c r="G216" i="17"/>
  <c r="L216" i="17" s="1"/>
  <c r="G215" i="17"/>
  <c r="L215" i="17" s="1"/>
  <c r="F215" i="17"/>
  <c r="M215" i="17" s="1"/>
  <c r="F214" i="17"/>
  <c r="M214" i="17" s="1"/>
  <c r="G214" i="17"/>
  <c r="L214" i="17" s="1"/>
  <c r="G213" i="17"/>
  <c r="L213" i="17" s="1"/>
  <c r="F213" i="17"/>
  <c r="M213" i="17" s="1"/>
  <c r="F212" i="17"/>
  <c r="M212" i="17" s="1"/>
  <c r="G212" i="17"/>
  <c r="L212" i="17" s="1"/>
  <c r="G211" i="17"/>
  <c r="L211" i="17" s="1"/>
  <c r="F211" i="17"/>
  <c r="M211" i="17" s="1"/>
  <c r="G210" i="17"/>
  <c r="L210" i="17" s="1"/>
  <c r="F210" i="17"/>
  <c r="M210" i="17" s="1"/>
  <c r="N210" i="17" s="1"/>
  <c r="G209" i="17"/>
  <c r="L209" i="17" s="1"/>
  <c r="F209" i="17"/>
  <c r="M209" i="17" s="1"/>
  <c r="G208" i="17"/>
  <c r="L208" i="17" s="1"/>
  <c r="F208" i="17"/>
  <c r="M208" i="17" s="1"/>
  <c r="N208" i="17" s="1"/>
  <c r="G207" i="17"/>
  <c r="L207" i="17" s="1"/>
  <c r="F207" i="17"/>
  <c r="M207" i="17" s="1"/>
  <c r="G206" i="17"/>
  <c r="L206" i="17" s="1"/>
  <c r="F206" i="17"/>
  <c r="M206" i="17" s="1"/>
  <c r="N206" i="17" s="1"/>
  <c r="F205" i="17"/>
  <c r="M205" i="17" s="1"/>
  <c r="G205" i="17"/>
  <c r="L205" i="17" s="1"/>
  <c r="G204" i="17"/>
  <c r="L204" i="17" s="1"/>
  <c r="F204" i="17"/>
  <c r="M204" i="17" s="1"/>
  <c r="N204" i="17" s="1"/>
  <c r="G203" i="17"/>
  <c r="L203" i="17" s="1"/>
  <c r="F203" i="17"/>
  <c r="M203" i="17" s="1"/>
  <c r="N203" i="17" s="1"/>
  <c r="G202" i="17"/>
  <c r="L202" i="17" s="1"/>
  <c r="F202" i="17"/>
  <c r="M202" i="17" s="1"/>
  <c r="N202" i="17" s="1"/>
  <c r="G201" i="17"/>
  <c r="L201" i="17" s="1"/>
  <c r="F201" i="17"/>
  <c r="M201" i="17" s="1"/>
  <c r="N201" i="17" s="1"/>
  <c r="G200" i="17"/>
  <c r="L200" i="17" s="1"/>
  <c r="F200" i="17"/>
  <c r="M200" i="17" s="1"/>
  <c r="G199" i="17"/>
  <c r="L199" i="17" s="1"/>
  <c r="F199" i="17"/>
  <c r="M199" i="17" s="1"/>
  <c r="N199" i="17" s="1"/>
  <c r="G198" i="17"/>
  <c r="L198" i="17" s="1"/>
  <c r="F198" i="17"/>
  <c r="M198" i="17" s="1"/>
  <c r="N198" i="17" s="1"/>
  <c r="G197" i="17"/>
  <c r="L197" i="17" s="1"/>
  <c r="F197" i="17"/>
  <c r="M197" i="17" s="1"/>
  <c r="N197" i="17" s="1"/>
  <c r="G196" i="17"/>
  <c r="L196" i="17" s="1"/>
  <c r="F196" i="17"/>
  <c r="M196" i="17" s="1"/>
  <c r="G195" i="17"/>
  <c r="L195" i="17" s="1"/>
  <c r="F195" i="17"/>
  <c r="M195" i="17" s="1"/>
  <c r="N195" i="17" s="1"/>
  <c r="G194" i="17"/>
  <c r="L194" i="17" s="1"/>
  <c r="F194" i="17"/>
  <c r="M194" i="17" s="1"/>
  <c r="N194" i="17" s="1"/>
  <c r="G193" i="17"/>
  <c r="L193" i="17" s="1"/>
  <c r="F193" i="17"/>
  <c r="M193" i="17" s="1"/>
  <c r="N193" i="17" s="1"/>
  <c r="G192" i="17"/>
  <c r="L192" i="17" s="1"/>
  <c r="F192" i="17"/>
  <c r="M192" i="17" s="1"/>
  <c r="N192" i="17" s="1"/>
  <c r="F191" i="17"/>
  <c r="M191" i="17" s="1"/>
  <c r="G191" i="17"/>
  <c r="L191" i="17" s="1"/>
  <c r="G190" i="17"/>
  <c r="L190" i="17"/>
  <c r="F190" i="17"/>
  <c r="M190" i="17"/>
  <c r="G189" i="17"/>
  <c r="L189" i="17"/>
  <c r="F189" i="17"/>
  <c r="M189" i="17"/>
  <c r="G188" i="17"/>
  <c r="L188" i="17"/>
  <c r="F188" i="17"/>
  <c r="M188" i="17"/>
  <c r="G187" i="17"/>
  <c r="L187" i="17"/>
  <c r="F187" i="17"/>
  <c r="M187" i="17"/>
  <c r="F186" i="17"/>
  <c r="M186" i="17"/>
  <c r="G186" i="17"/>
  <c r="L186" i="17"/>
  <c r="G185" i="17"/>
  <c r="L185" i="17"/>
  <c r="F185" i="17"/>
  <c r="M185" i="17"/>
  <c r="G184" i="17"/>
  <c r="L184" i="17"/>
  <c r="F184" i="17"/>
  <c r="M184" i="17"/>
  <c r="G183" i="17"/>
  <c r="L183" i="17"/>
  <c r="F183" i="17"/>
  <c r="M183" i="17"/>
  <c r="G182" i="17"/>
  <c r="L182" i="17"/>
  <c r="F182" i="17"/>
  <c r="M182" i="17"/>
  <c r="G181" i="17"/>
  <c r="L181" i="17"/>
  <c r="F181" i="17"/>
  <c r="M181" i="17"/>
  <c r="G180" i="17"/>
  <c r="L180" i="17"/>
  <c r="F180" i="17"/>
  <c r="M180" i="17"/>
  <c r="G179" i="17"/>
  <c r="L179" i="17"/>
  <c r="F179" i="17"/>
  <c r="M179" i="17"/>
  <c r="G178" i="17"/>
  <c r="L178" i="17"/>
  <c r="F178" i="17"/>
  <c r="M178" i="17"/>
  <c r="G177" i="17"/>
  <c r="L177" i="17"/>
  <c r="F177" i="17"/>
  <c r="M177" i="17"/>
  <c r="G176" i="17"/>
  <c r="L176" i="17"/>
  <c r="F176" i="17"/>
  <c r="M176" i="17"/>
  <c r="G175" i="17"/>
  <c r="L175" i="17"/>
  <c r="F175" i="17"/>
  <c r="M175" i="17"/>
  <c r="F174" i="17"/>
  <c r="M174" i="17"/>
  <c r="G174" i="17"/>
  <c r="L174" i="17"/>
  <c r="G173" i="17"/>
  <c r="L173" i="17"/>
  <c r="F173" i="17"/>
  <c r="M173" i="17"/>
  <c r="G172" i="17"/>
  <c r="L172" i="17"/>
  <c r="F172" i="17"/>
  <c r="M172" i="17"/>
  <c r="G171" i="17"/>
  <c r="L171" i="17"/>
  <c r="F171" i="17"/>
  <c r="M171" i="17"/>
  <c r="G170" i="17"/>
  <c r="L170" i="17"/>
  <c r="F170" i="17"/>
  <c r="M170" i="17"/>
  <c r="G169" i="17"/>
  <c r="L169" i="17"/>
  <c r="F169" i="17"/>
  <c r="M169" i="17"/>
  <c r="G168" i="17"/>
  <c r="L168" i="17"/>
  <c r="F168" i="17"/>
  <c r="M168" i="17"/>
  <c r="G167" i="17"/>
  <c r="L167" i="17"/>
  <c r="F167" i="17"/>
  <c r="M167" i="17"/>
  <c r="G166" i="17"/>
  <c r="L166" i="17"/>
  <c r="F166" i="17"/>
  <c r="M166" i="17"/>
  <c r="G165" i="17"/>
  <c r="L165" i="17"/>
  <c r="F165" i="17"/>
  <c r="M165" i="17"/>
  <c r="G164" i="17"/>
  <c r="L164" i="17"/>
  <c r="F164" i="17"/>
  <c r="M164" i="17"/>
  <c r="G163" i="17"/>
  <c r="L163" i="17"/>
  <c r="F163" i="17"/>
  <c r="M163" i="17"/>
  <c r="G162" i="17"/>
  <c r="L162" i="17"/>
  <c r="F162" i="17"/>
  <c r="M162" i="17"/>
  <c r="G161" i="17"/>
  <c r="L161" i="17"/>
  <c r="F161" i="17"/>
  <c r="M161" i="17"/>
  <c r="G160" i="17"/>
  <c r="L160" i="17"/>
  <c r="F160" i="17"/>
  <c r="M160" i="17"/>
  <c r="G159" i="17"/>
  <c r="L159" i="17"/>
  <c r="F159" i="17"/>
  <c r="M159" i="17"/>
  <c r="G158" i="17"/>
  <c r="L158" i="17"/>
  <c r="F158" i="17"/>
  <c r="M158" i="17"/>
  <c r="G157" i="17"/>
  <c r="L157" i="17"/>
  <c r="F157" i="17"/>
  <c r="M157" i="17"/>
  <c r="G156" i="17"/>
  <c r="L156" i="17"/>
  <c r="F156" i="17"/>
  <c r="M156" i="17"/>
  <c r="G155" i="17"/>
  <c r="L155" i="17"/>
  <c r="F155" i="17"/>
  <c r="M155" i="17"/>
  <c r="F154" i="17"/>
  <c r="M154" i="17"/>
  <c r="G154" i="17"/>
  <c r="L154" i="17"/>
  <c r="G153" i="17"/>
  <c r="L153" i="17"/>
  <c r="F153" i="17"/>
  <c r="M153" i="17"/>
  <c r="G152" i="17"/>
  <c r="L152" i="17"/>
  <c r="F152" i="17"/>
  <c r="M152" i="17"/>
  <c r="G151" i="17"/>
  <c r="L151" i="17"/>
  <c r="F151" i="17"/>
  <c r="M151" i="17"/>
  <c r="G150" i="17"/>
  <c r="L150" i="17"/>
  <c r="F150" i="17"/>
  <c r="M150" i="17"/>
  <c r="G149" i="17"/>
  <c r="L149" i="17"/>
  <c r="F149" i="17"/>
  <c r="M149" i="17"/>
  <c r="G148" i="17"/>
  <c r="L148" i="17"/>
  <c r="F148" i="17"/>
  <c r="M148" i="17"/>
  <c r="G147" i="17"/>
  <c r="L147" i="17"/>
  <c r="F147" i="17"/>
  <c r="M147" i="17"/>
  <c r="G146" i="17"/>
  <c r="L146" i="17"/>
  <c r="F146" i="17"/>
  <c r="M146" i="17"/>
  <c r="G145" i="17"/>
  <c r="L145" i="17"/>
  <c r="F145" i="17"/>
  <c r="M145" i="17"/>
  <c r="G144" i="17"/>
  <c r="L144" i="17"/>
  <c r="F144" i="17"/>
  <c r="M144" i="17"/>
  <c r="G143" i="17"/>
  <c r="L143" i="17"/>
  <c r="F143" i="17"/>
  <c r="M143" i="17"/>
  <c r="G142" i="17"/>
  <c r="L142" i="17"/>
  <c r="F142" i="17"/>
  <c r="M142" i="17"/>
  <c r="G141" i="17"/>
  <c r="L141" i="17"/>
  <c r="F141" i="17"/>
  <c r="M141" i="17"/>
  <c r="G140" i="17"/>
  <c r="L140" i="17"/>
  <c r="F140" i="17"/>
  <c r="M140" i="17"/>
  <c r="G139" i="17"/>
  <c r="L139" i="17"/>
  <c r="F139" i="17"/>
  <c r="M139" i="17"/>
  <c r="G138" i="17"/>
  <c r="L138" i="17"/>
  <c r="F138" i="17"/>
  <c r="M138" i="17"/>
  <c r="G137" i="17"/>
  <c r="L137" i="17"/>
  <c r="F137" i="17"/>
  <c r="M137" i="17"/>
  <c r="G136" i="17"/>
  <c r="L136" i="17"/>
  <c r="F136" i="17"/>
  <c r="M136" i="17"/>
  <c r="G135" i="17"/>
  <c r="L135" i="17"/>
  <c r="F135" i="17"/>
  <c r="M135" i="17"/>
  <c r="F134" i="17"/>
  <c r="M134" i="17"/>
  <c r="G134" i="17"/>
  <c r="L134" i="17"/>
  <c r="G133" i="17"/>
  <c r="L133" i="17"/>
  <c r="F133" i="17"/>
  <c r="M133" i="17"/>
  <c r="F132" i="17"/>
  <c r="M132" i="17"/>
  <c r="G132" i="17"/>
  <c r="L132" i="17"/>
  <c r="G131" i="17"/>
  <c r="L131" i="17"/>
  <c r="F131" i="17"/>
  <c r="M131" i="17"/>
  <c r="F130" i="17"/>
  <c r="M130" i="17"/>
  <c r="G130" i="17"/>
  <c r="L130" i="17"/>
  <c r="F129" i="17"/>
  <c r="M129" i="17"/>
  <c r="G129" i="17"/>
  <c r="L129" i="17"/>
  <c r="G128" i="17"/>
  <c r="L128" i="17"/>
  <c r="F128" i="17"/>
  <c r="M128" i="17"/>
  <c r="G127" i="17"/>
  <c r="L127" i="17"/>
  <c r="F127" i="17"/>
  <c r="M127" i="17"/>
  <c r="G126" i="17"/>
  <c r="L126" i="17"/>
  <c r="F126" i="17"/>
  <c r="M126" i="17"/>
  <c r="G125" i="17"/>
  <c r="L125" i="17"/>
  <c r="F125" i="17"/>
  <c r="M125" i="17"/>
  <c r="G124" i="17"/>
  <c r="L124" i="17"/>
  <c r="F124" i="17"/>
  <c r="M124" i="17"/>
  <c r="G123" i="17"/>
  <c r="L123" i="17"/>
  <c r="F123" i="17"/>
  <c r="M123" i="17"/>
  <c r="G122" i="17"/>
  <c r="L122" i="17"/>
  <c r="F122" i="17"/>
  <c r="M122" i="17"/>
  <c r="G121" i="17"/>
  <c r="L121" i="17"/>
  <c r="F121" i="17"/>
  <c r="M121" i="17"/>
  <c r="G120" i="17"/>
  <c r="L120" i="17"/>
  <c r="F120" i="17"/>
  <c r="M120" i="17"/>
  <c r="G119" i="17"/>
  <c r="L119" i="17"/>
  <c r="F119" i="17"/>
  <c r="M119" i="17"/>
  <c r="G118" i="17"/>
  <c r="L118" i="17"/>
  <c r="F118" i="17"/>
  <c r="M118" i="17"/>
  <c r="F117" i="17"/>
  <c r="M117" i="17"/>
  <c r="G117" i="17"/>
  <c r="L117" i="17"/>
  <c r="G116" i="17"/>
  <c r="L116" i="17"/>
  <c r="F116" i="17"/>
  <c r="M116" i="17"/>
  <c r="F115" i="17"/>
  <c r="M115" i="17"/>
  <c r="G115" i="17"/>
  <c r="L115" i="17"/>
  <c r="G114" i="17"/>
  <c r="L114" i="17"/>
  <c r="F114" i="17"/>
  <c r="M114" i="17"/>
  <c r="G113" i="17"/>
  <c r="L113" i="17"/>
  <c r="F113" i="17"/>
  <c r="M113" i="17"/>
  <c r="G112" i="17"/>
  <c r="L112" i="17"/>
  <c r="F112" i="17"/>
  <c r="M112" i="17"/>
  <c r="G111" i="17"/>
  <c r="L111" i="17"/>
  <c r="F111" i="17"/>
  <c r="M111" i="17"/>
  <c r="G110" i="17"/>
  <c r="L110" i="17"/>
  <c r="F110" i="17"/>
  <c r="M110" i="17"/>
  <c r="G109" i="17"/>
  <c r="L109" i="17"/>
  <c r="F109" i="17"/>
  <c r="M109" i="17"/>
  <c r="G108" i="17"/>
  <c r="L108" i="17"/>
  <c r="F108" i="17"/>
  <c r="M108" i="17"/>
  <c r="G107" i="17"/>
  <c r="L107" i="17"/>
  <c r="F107" i="17"/>
  <c r="M107" i="17"/>
  <c r="G106" i="17"/>
  <c r="L106" i="17"/>
  <c r="F106" i="17"/>
  <c r="M106" i="17"/>
  <c r="G105" i="17"/>
  <c r="L105" i="17"/>
  <c r="F105" i="17"/>
  <c r="M105" i="17"/>
  <c r="G104" i="17"/>
  <c r="L104" i="17"/>
  <c r="F104" i="17"/>
  <c r="M104" i="17"/>
  <c r="G103" i="17"/>
  <c r="L103" i="17"/>
  <c r="F103" i="17"/>
  <c r="M103" i="17"/>
  <c r="G102" i="17"/>
  <c r="L102" i="17"/>
  <c r="F102" i="17"/>
  <c r="M102" i="17"/>
  <c r="G101" i="17"/>
  <c r="L101" i="17"/>
  <c r="F101" i="17"/>
  <c r="M101" i="17"/>
  <c r="G100" i="17"/>
  <c r="L100" i="17"/>
  <c r="F100" i="17"/>
  <c r="M100" i="17"/>
  <c r="G99" i="17"/>
  <c r="L99" i="17"/>
  <c r="F99" i="17"/>
  <c r="M99" i="17"/>
  <c r="G98" i="17"/>
  <c r="L98" i="17"/>
  <c r="F98" i="17"/>
  <c r="M98" i="17"/>
  <c r="F97" i="17"/>
  <c r="M97" i="17"/>
  <c r="N97" i="17" s="1"/>
  <c r="G97" i="17"/>
  <c r="L97" i="17"/>
  <c r="G96" i="17"/>
  <c r="L96" i="17" s="1"/>
  <c r="F96" i="17"/>
  <c r="M96" i="17" s="1"/>
  <c r="N96" i="17" s="1"/>
  <c r="F95" i="17"/>
  <c r="M95" i="17"/>
  <c r="G95" i="17"/>
  <c r="L95" i="17"/>
  <c r="G94" i="17"/>
  <c r="L94" i="17"/>
  <c r="F94" i="17"/>
  <c r="M94" i="17"/>
  <c r="G93" i="17"/>
  <c r="L93" i="17"/>
  <c r="F93" i="17"/>
  <c r="M93" i="17"/>
  <c r="G92" i="17"/>
  <c r="L92" i="17"/>
  <c r="F92" i="17"/>
  <c r="M92" i="17"/>
  <c r="F91" i="17"/>
  <c r="M91" i="17"/>
  <c r="G91" i="17"/>
  <c r="L91" i="17"/>
  <c r="G90" i="17"/>
  <c r="L90" i="17"/>
  <c r="F90" i="17"/>
  <c r="M90" i="17"/>
  <c r="G89" i="17"/>
  <c r="L89" i="17"/>
  <c r="F89" i="17"/>
  <c r="M89" i="17"/>
  <c r="G88" i="17"/>
  <c r="L88" i="17"/>
  <c r="F88" i="17"/>
  <c r="M88" i="17"/>
  <c r="G87" i="17"/>
  <c r="L87" i="17"/>
  <c r="F87" i="17"/>
  <c r="M87" i="17"/>
  <c r="F86" i="17"/>
  <c r="M86" i="17"/>
  <c r="G86" i="17"/>
  <c r="L86" i="17"/>
  <c r="G85" i="17"/>
  <c r="L85" i="17"/>
  <c r="F85" i="17"/>
  <c r="M85" i="17"/>
  <c r="G84" i="17"/>
  <c r="L84" i="17"/>
  <c r="F84" i="17"/>
  <c r="M84" i="17"/>
  <c r="G83" i="17"/>
  <c r="L83" i="17"/>
  <c r="F83" i="17"/>
  <c r="M83" i="17"/>
  <c r="G82" i="17"/>
  <c r="L82" i="17"/>
  <c r="F82" i="17"/>
  <c r="M82" i="17"/>
  <c r="G81" i="17"/>
  <c r="L81" i="17"/>
  <c r="F81" i="17"/>
  <c r="M81" i="17"/>
  <c r="G80" i="17"/>
  <c r="L80" i="17"/>
  <c r="F80" i="17"/>
  <c r="M80" i="17"/>
  <c r="G79" i="17"/>
  <c r="L79" i="17"/>
  <c r="F79" i="17"/>
  <c r="M79" i="17"/>
  <c r="G78" i="17"/>
  <c r="L78" i="17"/>
  <c r="F78" i="17"/>
  <c r="M78" i="17"/>
  <c r="G77" i="17"/>
  <c r="L77" i="17"/>
  <c r="F77" i="17"/>
  <c r="M77" i="17"/>
  <c r="G76" i="17"/>
  <c r="L76" i="17"/>
  <c r="F76" i="17"/>
  <c r="M76" i="17"/>
  <c r="G75" i="17"/>
  <c r="L75" i="17"/>
  <c r="F75" i="17"/>
  <c r="M75" i="17"/>
  <c r="G74" i="17"/>
  <c r="L74" i="17"/>
  <c r="F74" i="17"/>
  <c r="M74" i="17"/>
  <c r="G73" i="17"/>
  <c r="L73" i="17"/>
  <c r="F73" i="17"/>
  <c r="M73" i="17"/>
  <c r="G72" i="17"/>
  <c r="L72" i="17"/>
  <c r="F72" i="17"/>
  <c r="M72" i="17"/>
  <c r="G71" i="17"/>
  <c r="L71" i="17"/>
  <c r="F71" i="17"/>
  <c r="M71" i="17"/>
  <c r="G70" i="17"/>
  <c r="L70" i="17"/>
  <c r="F70" i="17"/>
  <c r="M70" i="17"/>
  <c r="G69" i="17"/>
  <c r="L69" i="17"/>
  <c r="F69" i="17"/>
  <c r="M69" i="17"/>
  <c r="N69" i="17" s="1"/>
  <c r="F68" i="17"/>
  <c r="M68" i="17"/>
  <c r="G68" i="17"/>
  <c r="L68" i="17"/>
  <c r="G67" i="17"/>
  <c r="L67" i="17"/>
  <c r="F67" i="17"/>
  <c r="M67" i="17"/>
  <c r="F66" i="17"/>
  <c r="M66" i="17"/>
  <c r="G66" i="17"/>
  <c r="L66" i="17"/>
  <c r="F65" i="17"/>
  <c r="M65" i="17"/>
  <c r="G65" i="17"/>
  <c r="L65" i="17"/>
  <c r="G64" i="17"/>
  <c r="L64" i="17"/>
  <c r="F64" i="17"/>
  <c r="M64" i="17"/>
  <c r="G63" i="17"/>
  <c r="L63" i="17"/>
  <c r="F63" i="17"/>
  <c r="M63" i="17"/>
  <c r="G62" i="17"/>
  <c r="L62" i="17"/>
  <c r="F62" i="17"/>
  <c r="M62" i="17"/>
  <c r="G61" i="17"/>
  <c r="L61" i="17"/>
  <c r="F61" i="17"/>
  <c r="M61" i="17"/>
  <c r="G60" i="17"/>
  <c r="L60" i="17"/>
  <c r="F60" i="17"/>
  <c r="M60" i="17"/>
  <c r="G59" i="17"/>
  <c r="L59" i="17"/>
  <c r="F59" i="17"/>
  <c r="M59" i="17"/>
  <c r="G58" i="17"/>
  <c r="L58" i="17"/>
  <c r="F58" i="17"/>
  <c r="M58" i="17"/>
  <c r="G57" i="17"/>
  <c r="L57" i="17"/>
  <c r="F57" i="17"/>
  <c r="M57" i="17"/>
  <c r="G56" i="17"/>
  <c r="L56" i="17"/>
  <c r="F56" i="17"/>
  <c r="M56" i="17"/>
  <c r="F55" i="17"/>
  <c r="M55" i="17"/>
  <c r="G55" i="17"/>
  <c r="L55" i="17"/>
  <c r="G54" i="17"/>
  <c r="L54" i="17"/>
  <c r="F54" i="17"/>
  <c r="M54" i="17"/>
  <c r="N54" i="17" s="1"/>
  <c r="F53" i="17"/>
  <c r="M53" i="17" s="1"/>
  <c r="G53" i="17"/>
  <c r="L53" i="17" s="1"/>
  <c r="N53" i="17" s="1"/>
  <c r="G52" i="17"/>
  <c r="L52" i="17" s="1"/>
  <c r="F52" i="17"/>
  <c r="M52" i="17" s="1"/>
  <c r="N52" i="17" s="1"/>
  <c r="G51" i="17"/>
  <c r="L51" i="17" s="1"/>
  <c r="F51" i="17"/>
  <c r="M51" i="17" s="1"/>
  <c r="N51" i="17" s="1"/>
  <c r="G50" i="17"/>
  <c r="L50" i="17" s="1"/>
  <c r="F50" i="17"/>
  <c r="M50" i="17" s="1"/>
  <c r="N50" i="17" s="1"/>
  <c r="G49" i="17"/>
  <c r="L49" i="17" s="1"/>
  <c r="F49" i="17"/>
  <c r="M49" i="17" s="1"/>
  <c r="N49" i="17" s="1"/>
  <c r="G48" i="17"/>
  <c r="L48" i="17" s="1"/>
  <c r="F48" i="17"/>
  <c r="M48" i="17" s="1"/>
  <c r="N48" i="17" s="1"/>
  <c r="G47" i="17"/>
  <c r="L47" i="17" s="1"/>
  <c r="F47" i="17"/>
  <c r="M47" i="17" s="1"/>
  <c r="G46" i="17"/>
  <c r="L46" i="17" s="1"/>
  <c r="F46" i="17"/>
  <c r="M46" i="17" s="1"/>
  <c r="N46" i="17" s="1"/>
  <c r="G45" i="17"/>
  <c r="L45" i="17" s="1"/>
  <c r="F45" i="17"/>
  <c r="M45" i="17" s="1"/>
  <c r="N45" i="17" s="1"/>
  <c r="G44" i="17"/>
  <c r="L44" i="17" s="1"/>
  <c r="F44" i="17"/>
  <c r="M44" i="17" s="1"/>
  <c r="N44" i="17" s="1"/>
  <c r="G43" i="17"/>
  <c r="L43" i="17" s="1"/>
  <c r="F43" i="17"/>
  <c r="M43" i="17" s="1"/>
  <c r="N43" i="17" s="1"/>
  <c r="G42" i="17"/>
  <c r="L42" i="17" s="1"/>
  <c r="F42" i="17"/>
  <c r="M42" i="17" s="1"/>
  <c r="N42" i="17" s="1"/>
  <c r="F41" i="17"/>
  <c r="M41" i="17" s="1"/>
  <c r="G41" i="17"/>
  <c r="L41" i="17" s="1"/>
  <c r="G40" i="17"/>
  <c r="L40" i="17"/>
  <c r="F40" i="17"/>
  <c r="M40" i="17"/>
  <c r="N40" i="17" s="1"/>
  <c r="G39" i="17"/>
  <c r="L39" i="17"/>
  <c r="F39" i="17"/>
  <c r="M39" i="17"/>
  <c r="G38" i="17"/>
  <c r="L38" i="17"/>
  <c r="F38" i="17"/>
  <c r="M38" i="17"/>
  <c r="N38" i="17" s="1"/>
  <c r="G37" i="17"/>
  <c r="L37" i="17"/>
  <c r="F37" i="17"/>
  <c r="M37" i="17"/>
  <c r="N37" i="17" s="1"/>
  <c r="G36" i="17"/>
  <c r="L36" i="17"/>
  <c r="F36" i="17"/>
  <c r="M36" i="17"/>
  <c r="G35" i="17"/>
  <c r="L35" i="17"/>
  <c r="F35" i="17"/>
  <c r="M35" i="17"/>
  <c r="N35" i="17" s="1"/>
  <c r="G34" i="17"/>
  <c r="L34" i="17"/>
  <c r="F34" i="17"/>
  <c r="M34" i="17"/>
  <c r="G33" i="17"/>
  <c r="L33" i="17"/>
  <c r="F33" i="17"/>
  <c r="M33" i="17"/>
  <c r="N33" i="17" s="1"/>
  <c r="G32" i="17"/>
  <c r="L32" i="17"/>
  <c r="F32" i="17"/>
  <c r="M32" i="17"/>
  <c r="G31" i="17"/>
  <c r="L31" i="17"/>
  <c r="F31" i="17"/>
  <c r="M31" i="17"/>
  <c r="N31" i="17" s="1"/>
  <c r="G30" i="17"/>
  <c r="L30" i="17"/>
  <c r="F30" i="17"/>
  <c r="M30" i="17"/>
  <c r="G29" i="17"/>
  <c r="L29" i="17"/>
  <c r="F29" i="17"/>
  <c r="M29" i="17"/>
  <c r="N29" i="17" s="1"/>
  <c r="G28" i="17"/>
  <c r="L28" i="17"/>
  <c r="F28" i="17"/>
  <c r="M28" i="17"/>
  <c r="G27" i="17"/>
  <c r="L27" i="17"/>
  <c r="F27" i="17"/>
  <c r="M27" i="17"/>
  <c r="N27" i="17" s="1"/>
  <c r="G26" i="17"/>
  <c r="L26" i="17"/>
  <c r="F26" i="17"/>
  <c r="M26" i="17"/>
  <c r="G25" i="17"/>
  <c r="L25" i="17"/>
  <c r="F25" i="17"/>
  <c r="M25" i="17"/>
  <c r="F24" i="17"/>
  <c r="M24" i="17"/>
  <c r="G24" i="17"/>
  <c r="L24" i="17"/>
  <c r="G23" i="17"/>
  <c r="L23" i="17"/>
  <c r="F23" i="17"/>
  <c r="M23" i="17"/>
  <c r="G22" i="17"/>
  <c r="L22" i="17"/>
  <c r="F22" i="17"/>
  <c r="M22" i="17"/>
  <c r="G21" i="17"/>
  <c r="L21" i="17"/>
  <c r="F21" i="17"/>
  <c r="M21" i="17"/>
  <c r="G20" i="17"/>
  <c r="L20" i="17"/>
  <c r="F20" i="17"/>
  <c r="M20" i="17"/>
  <c r="G19" i="17"/>
  <c r="L19" i="17"/>
  <c r="F19" i="17"/>
  <c r="M19" i="17"/>
  <c r="G18" i="17"/>
  <c r="L18" i="17"/>
  <c r="F18" i="17"/>
  <c r="M18" i="17"/>
  <c r="G17" i="17"/>
  <c r="L17" i="17"/>
  <c r="F17" i="17"/>
  <c r="M17" i="17"/>
  <c r="G16" i="17"/>
  <c r="L16" i="17"/>
  <c r="F16" i="17"/>
  <c r="M16" i="17"/>
  <c r="G15" i="17"/>
  <c r="L15" i="17"/>
  <c r="F15" i="17"/>
  <c r="M15" i="17"/>
  <c r="N15" i="17" s="1"/>
  <c r="F14" i="17"/>
  <c r="M14" i="17"/>
  <c r="G14" i="17"/>
  <c r="L14" i="17"/>
  <c r="G13" i="17"/>
  <c r="L13" i="17"/>
  <c r="F13" i="17"/>
  <c r="M13" i="17"/>
  <c r="F12" i="17"/>
  <c r="M12" i="17"/>
  <c r="G12" i="17"/>
  <c r="L12" i="17"/>
  <c r="G11" i="17"/>
  <c r="L11" i="17"/>
  <c r="F11" i="17"/>
  <c r="M11" i="17"/>
  <c r="F10" i="17"/>
  <c r="M10" i="17"/>
  <c r="N10" i="17" s="1"/>
  <c r="G10" i="17"/>
  <c r="L10" i="17"/>
  <c r="G9" i="17"/>
  <c r="L9" i="17"/>
  <c r="F9" i="17"/>
  <c r="M9" i="17"/>
  <c r="N9" i="17" s="1"/>
  <c r="F8" i="17"/>
  <c r="M8" i="17" s="1"/>
  <c r="G8" i="17"/>
  <c r="L8" i="17" s="1"/>
  <c r="G7" i="17"/>
  <c r="L7" i="17" s="1"/>
  <c r="F7" i="17"/>
  <c r="M7" i="17" s="1"/>
  <c r="N7" i="17" s="1"/>
  <c r="F6" i="17"/>
  <c r="M6" i="17" s="1"/>
  <c r="G6" i="17"/>
  <c r="L6" i="17" s="1"/>
  <c r="G5" i="17"/>
  <c r="L5" i="17" s="1"/>
  <c r="F5" i="17"/>
  <c r="M5" i="17" s="1"/>
  <c r="N5" i="17" s="1"/>
  <c r="F4" i="17"/>
  <c r="M4" i="17" s="1"/>
  <c r="G4" i="17"/>
  <c r="L4" i="17" s="1"/>
  <c r="N4" i="17" s="1"/>
  <c r="G3" i="17"/>
  <c r="L3" i="17" s="1"/>
  <c r="F3" i="17"/>
  <c r="M3" i="17" s="1"/>
  <c r="N3" i="17" s="1"/>
  <c r="N67" i="17"/>
  <c r="N157" i="17"/>
  <c r="N158" i="17"/>
  <c r="N162" i="17"/>
  <c r="N169" i="17"/>
  <c r="N170" i="17"/>
  <c r="N171" i="17"/>
  <c r="N172" i="17"/>
  <c r="N173" i="17"/>
  <c r="N374" i="17"/>
  <c r="N389" i="17"/>
  <c r="N390" i="17"/>
  <c r="N391" i="17"/>
  <c r="N392" i="17"/>
  <c r="N393" i="17"/>
  <c r="N394" i="17"/>
  <c r="N395" i="17"/>
  <c r="N396" i="17"/>
  <c r="N397" i="17"/>
  <c r="N398" i="17"/>
  <c r="N399" i="17"/>
  <c r="N400" i="17"/>
  <c r="N401" i="17"/>
  <c r="N402" i="17"/>
  <c r="N403" i="17"/>
  <c r="N407" i="17"/>
  <c r="N445" i="17"/>
  <c r="N504" i="17"/>
  <c r="N527" i="17"/>
  <c r="N13" i="17"/>
  <c r="N39" i="17"/>
  <c r="N116" i="17"/>
  <c r="N133" i="17"/>
  <c r="N503" i="17"/>
  <c r="N507" i="17"/>
  <c r="N508" i="17"/>
  <c r="N509" i="17"/>
  <c r="N510" i="17"/>
  <c r="N511" i="17"/>
  <c r="N512" i="17"/>
  <c r="N513" i="17"/>
  <c r="N576" i="17"/>
  <c r="N577" i="17"/>
  <c r="N582" i="17"/>
  <c r="N586" i="17"/>
  <c r="N590" i="17"/>
  <c r="N594" i="17"/>
  <c r="N595" i="17"/>
  <c r="N605" i="17"/>
  <c r="N606" i="17"/>
  <c r="N607" i="17"/>
  <c r="N608" i="17"/>
  <c r="N609" i="17"/>
  <c r="N610" i="17"/>
  <c r="N611" i="17"/>
  <c r="N612" i="17"/>
  <c r="N614" i="17"/>
  <c r="Q101" i="20"/>
  <c r="Q127" i="20"/>
  <c r="Q91" i="20"/>
  <c r="Q11" i="20"/>
  <c r="Q87" i="20"/>
  <c r="Q19" i="20"/>
  <c r="Q100" i="20"/>
  <c r="Q15" i="20"/>
  <c r="Q133" i="20"/>
  <c r="N26" i="17"/>
  <c r="N28" i="17"/>
  <c r="N30" i="17"/>
  <c r="N32" i="17"/>
  <c r="N34" i="17"/>
  <c r="N36" i="17"/>
  <c r="N55" i="17"/>
  <c r="N92" i="17"/>
  <c r="N93" i="17"/>
  <c r="N94" i="17"/>
  <c r="N95" i="17"/>
  <c r="N98" i="17"/>
  <c r="N99" i="17"/>
  <c r="N100" i="17"/>
  <c r="N101" i="17"/>
  <c r="N102" i="17"/>
  <c r="N103" i="17"/>
  <c r="N104" i="17"/>
  <c r="N105" i="17"/>
  <c r="N106" i="17"/>
  <c r="N107" i="17"/>
  <c r="N108" i="17"/>
  <c r="N109" i="17"/>
  <c r="N110" i="17"/>
  <c r="N111" i="17"/>
  <c r="N112" i="17"/>
  <c r="N113" i="17"/>
  <c r="N114" i="17"/>
  <c r="N118" i="17"/>
  <c r="N131" i="17"/>
  <c r="N135" i="17"/>
  <c r="N175" i="17"/>
  <c r="N181" i="17"/>
  <c r="N182" i="17"/>
  <c r="N183" i="17"/>
  <c r="N261" i="17"/>
  <c r="N289" i="17"/>
  <c r="N354" i="17"/>
  <c r="N355" i="17"/>
  <c r="N356" i="17"/>
  <c r="N357" i="17"/>
  <c r="N11" i="17"/>
  <c r="N16" i="17"/>
  <c r="N47" i="17"/>
  <c r="N56" i="17"/>
  <c r="N57" i="17"/>
  <c r="N58" i="17"/>
  <c r="N89" i="17"/>
  <c r="N90" i="17"/>
  <c r="N91" i="17"/>
  <c r="N156" i="17"/>
  <c r="N159" i="17"/>
  <c r="N160" i="17"/>
  <c r="N161" i="17"/>
  <c r="N163" i="17"/>
  <c r="N164" i="17"/>
  <c r="N165" i="17"/>
  <c r="N166" i="17"/>
  <c r="N167" i="17"/>
  <c r="N168" i="17"/>
  <c r="N190" i="17"/>
  <c r="N358" i="17"/>
  <c r="N359" i="17"/>
  <c r="N360" i="17"/>
  <c r="N361" i="17"/>
  <c r="N362" i="17"/>
  <c r="N363" i="17"/>
  <c r="N364" i="17"/>
  <c r="N365" i="17"/>
  <c r="N366" i="17"/>
  <c r="N367" i="17"/>
  <c r="N368" i="17"/>
  <c r="N369" i="17"/>
  <c r="N370" i="17"/>
  <c r="N371" i="17"/>
  <c r="N386" i="17"/>
  <c r="N387" i="17"/>
  <c r="N388" i="17"/>
  <c r="N437" i="17"/>
  <c r="N443" i="17"/>
  <c r="N444" i="17"/>
  <c r="N447" i="17"/>
  <c r="N449" i="17"/>
  <c r="N451" i="17"/>
  <c r="N453" i="17"/>
  <c r="N455" i="17"/>
  <c r="N457" i="17"/>
  <c r="N461" i="17"/>
  <c r="N463" i="17"/>
  <c r="N465" i="17"/>
  <c r="N467" i="17"/>
  <c r="N470" i="17"/>
  <c r="N478" i="17"/>
  <c r="N480" i="17"/>
  <c r="N482" i="17"/>
  <c r="N484" i="17"/>
  <c r="N505" i="17"/>
  <c r="N506" i="17"/>
  <c r="N517" i="17"/>
  <c r="N519" i="17"/>
  <c r="N521" i="17"/>
  <c r="N523" i="17"/>
  <c r="N530" i="17"/>
  <c r="N532" i="17"/>
  <c r="N534" i="17"/>
  <c r="N567" i="17"/>
  <c r="N569" i="17"/>
  <c r="N571" i="17"/>
  <c r="N573" i="17"/>
  <c r="N579" i="17"/>
  <c r="N580" i="17"/>
  <c r="N584" i="17"/>
  <c r="N588" i="17"/>
  <c r="N592" i="17"/>
  <c r="N599" i="17"/>
  <c r="N602" i="17"/>
  <c r="N603" i="17"/>
  <c r="N616" i="17"/>
  <c r="N617" i="17"/>
  <c r="Q17" i="20"/>
  <c r="Q16" i="20"/>
  <c r="N55" i="19"/>
  <c r="N57" i="19"/>
  <c r="N52" i="19"/>
  <c r="N53" i="19"/>
  <c r="N54" i="19"/>
  <c r="N56" i="19"/>
  <c r="N8" i="17"/>
  <c r="N12" i="17"/>
  <c r="N14" i="17"/>
  <c r="N17" i="17"/>
  <c r="N18" i="17"/>
  <c r="N19" i="17"/>
  <c r="N20" i="17"/>
  <c r="N21" i="17"/>
  <c r="N22" i="17"/>
  <c r="N23" i="17"/>
  <c r="N24" i="17"/>
  <c r="N25" i="17"/>
  <c r="N59" i="17"/>
  <c r="N60" i="17"/>
  <c r="N61" i="17"/>
  <c r="N62" i="17"/>
  <c r="N63" i="17"/>
  <c r="N64" i="17"/>
  <c r="N65" i="17"/>
  <c r="N66" i="17"/>
  <c r="N68" i="17"/>
  <c r="N70" i="17"/>
  <c r="N71" i="17"/>
  <c r="N72" i="17"/>
  <c r="N73" i="17"/>
  <c r="N74" i="17"/>
  <c r="N75" i="17"/>
  <c r="N76" i="17"/>
  <c r="N77" i="17"/>
  <c r="N78" i="17"/>
  <c r="N79" i="17"/>
  <c r="N80" i="17"/>
  <c r="N81" i="17"/>
  <c r="N82" i="17"/>
  <c r="N83" i="17"/>
  <c r="N84" i="17"/>
  <c r="N85" i="17"/>
  <c r="N86" i="17"/>
  <c r="N87" i="17"/>
  <c r="N88" i="17"/>
  <c r="N115" i="17"/>
  <c r="N117" i="17"/>
  <c r="N119" i="17"/>
  <c r="N120" i="17"/>
  <c r="N121" i="17"/>
  <c r="N122" i="17"/>
  <c r="N123" i="17"/>
  <c r="N124" i="17"/>
  <c r="N125" i="17"/>
  <c r="N126" i="17"/>
  <c r="N127" i="17"/>
  <c r="N128" i="17"/>
  <c r="N129" i="17"/>
  <c r="N130" i="17"/>
  <c r="N132" i="17"/>
  <c r="N134" i="17"/>
  <c r="N136" i="17"/>
  <c r="N137" i="17"/>
  <c r="N138" i="17"/>
  <c r="N139" i="17"/>
  <c r="N140" i="17"/>
  <c r="N141" i="17"/>
  <c r="N142" i="17"/>
  <c r="N143" i="17"/>
  <c r="N144" i="17"/>
  <c r="N145" i="17"/>
  <c r="N146" i="17"/>
  <c r="N147" i="17"/>
  <c r="N148" i="17"/>
  <c r="N149" i="17"/>
  <c r="N150" i="17"/>
  <c r="N151" i="17"/>
  <c r="N152" i="17"/>
  <c r="N153" i="17"/>
  <c r="N154" i="17"/>
  <c r="N155" i="17"/>
  <c r="N174" i="17"/>
  <c r="N176" i="17"/>
  <c r="N177" i="17"/>
  <c r="N178" i="17"/>
  <c r="N179" i="17"/>
  <c r="N180" i="17"/>
  <c r="N184" i="17"/>
  <c r="N185" i="17"/>
  <c r="N186" i="17"/>
  <c r="N187" i="17"/>
  <c r="N188" i="17"/>
  <c r="N189" i="17"/>
  <c r="N196" i="17"/>
  <c r="N200" i="17"/>
  <c r="N205" i="17"/>
  <c r="N207" i="17"/>
  <c r="N209" i="17"/>
  <c r="N211" i="17"/>
  <c r="N213" i="17"/>
  <c r="N215" i="17"/>
  <c r="N217" i="17"/>
  <c r="N219" i="17"/>
  <c r="N221" i="17"/>
  <c r="N223" i="17"/>
  <c r="N225" i="17"/>
  <c r="N227" i="17"/>
  <c r="N229" i="17"/>
  <c r="N244" i="17"/>
  <c r="N248" i="17"/>
  <c r="N252" i="17"/>
  <c r="N256" i="17"/>
  <c r="N260" i="17"/>
  <c r="N262" i="17"/>
  <c r="N264" i="17"/>
  <c r="N268" i="17"/>
  <c r="N272" i="17"/>
  <c r="N276" i="17"/>
  <c r="N280" i="17"/>
  <c r="N284" i="17"/>
  <c r="N288" i="17"/>
  <c r="N290" i="17"/>
  <c r="N292" i="17"/>
  <c r="N296" i="17"/>
  <c r="N300" i="17"/>
  <c r="M304" i="17"/>
  <c r="N306" i="17"/>
  <c r="N308" i="17"/>
  <c r="N313" i="17"/>
  <c r="N321" i="17"/>
  <c r="N375" i="17"/>
  <c r="N376" i="17"/>
  <c r="N377" i="17"/>
  <c r="N378" i="17"/>
  <c r="N379" i="17"/>
  <c r="N380" i="17"/>
  <c r="N381" i="17"/>
  <c r="N382" i="17"/>
  <c r="N383" i="17"/>
  <c r="N384" i="17"/>
  <c r="N385" i="17"/>
  <c r="N404" i="17"/>
  <c r="N408" i="17"/>
  <c r="N409" i="17"/>
  <c r="N410" i="17"/>
  <c r="N411" i="17"/>
  <c r="N412" i="17"/>
  <c r="N413" i="17"/>
  <c r="N414" i="17"/>
  <c r="N415" i="17"/>
  <c r="N416" i="17"/>
  <c r="N417" i="17"/>
  <c r="N418" i="17"/>
  <c r="N419" i="17"/>
  <c r="N420" i="17"/>
  <c r="N421" i="17"/>
  <c r="N422" i="17"/>
  <c r="N423" i="17"/>
  <c r="N424" i="17"/>
  <c r="N425" i="17"/>
  <c r="N426" i="17"/>
  <c r="N427" i="17"/>
  <c r="N428" i="17"/>
  <c r="N429" i="17"/>
  <c r="N430" i="17"/>
  <c r="N431" i="17"/>
  <c r="N432" i="17"/>
  <c r="N433" i="17"/>
  <c r="N434" i="17"/>
  <c r="N435" i="17"/>
  <c r="N436" i="17"/>
  <c r="N438" i="17"/>
  <c r="N439" i="17"/>
  <c r="N440" i="17"/>
  <c r="N441" i="17"/>
  <c r="N442" i="17"/>
  <c r="N468" i="17"/>
  <c r="N475" i="17"/>
  <c r="N477" i="17"/>
  <c r="N487" i="17"/>
  <c r="N489" i="17"/>
  <c r="N491" i="17"/>
  <c r="N493" i="17"/>
  <c r="N495" i="17"/>
  <c r="N499" i="17"/>
  <c r="N500" i="17"/>
  <c r="N501" i="17"/>
  <c r="N502" i="17"/>
  <c r="N597" i="17"/>
  <c r="N604" i="17"/>
  <c r="N615" i="17"/>
  <c r="L304" i="17"/>
  <c r="N536" i="17"/>
  <c r="N538" i="17"/>
  <c r="N540" i="17"/>
  <c r="N542" i="17"/>
  <c r="N543" i="17"/>
  <c r="N544" i="17"/>
  <c r="N545" i="17"/>
  <c r="N546" i="17"/>
  <c r="N547" i="17"/>
  <c r="N548" i="17"/>
  <c r="N549" i="17"/>
  <c r="N550" i="17"/>
  <c r="N551" i="17"/>
  <c r="N552" i="17"/>
  <c r="N553" i="17"/>
  <c r="N554" i="17"/>
  <c r="N555" i="17"/>
  <c r="N556" i="17"/>
  <c r="N557" i="17"/>
  <c r="N558" i="17"/>
  <c r="N559" i="17"/>
  <c r="N560" i="17"/>
  <c r="N561" i="17"/>
  <c r="N562" i="17"/>
  <c r="N563" i="17"/>
  <c r="N564" i="17"/>
  <c r="N565" i="17"/>
  <c r="N566" i="17"/>
  <c r="N578" i="17"/>
  <c r="N581" i="17"/>
  <c r="N583" i="17"/>
  <c r="N585" i="17"/>
  <c r="N587" i="17"/>
  <c r="N589" i="17"/>
  <c r="N591" i="17"/>
  <c r="N593" i="17"/>
  <c r="N613" i="17"/>
  <c r="M618" i="17"/>
  <c r="N618" i="17"/>
  <c r="L621" i="17"/>
  <c r="M622" i="17"/>
  <c r="N622" i="17" s="1"/>
  <c r="L625" i="17"/>
  <c r="M626" i="17"/>
  <c r="N626" i="17"/>
  <c r="L629" i="17"/>
  <c r="M630" i="17"/>
  <c r="N630" i="17" s="1"/>
  <c r="L633" i="17"/>
  <c r="M634" i="17"/>
  <c r="N634" i="17"/>
  <c r="L637" i="17"/>
  <c r="M638" i="17"/>
  <c r="N638" i="17" s="1"/>
  <c r="L641" i="17"/>
  <c r="M642" i="17"/>
  <c r="N642" i="17"/>
  <c r="L645" i="17"/>
  <c r="M646" i="17"/>
  <c r="N646" i="17" s="1"/>
  <c r="L649" i="17"/>
  <c r="M650" i="17"/>
  <c r="N650" i="17"/>
  <c r="L653" i="17"/>
  <c r="M654" i="17"/>
  <c r="N654" i="17" s="1"/>
  <c r="L657" i="17"/>
  <c r="M658" i="17"/>
  <c r="N658" i="17"/>
  <c r="L661" i="17"/>
  <c r="M662" i="17"/>
  <c r="N662" i="17" s="1"/>
  <c r="L665" i="17"/>
  <c r="M666" i="17"/>
  <c r="N666" i="17"/>
  <c r="L669" i="17"/>
  <c r="M670" i="17"/>
  <c r="N670" i="17" s="1"/>
  <c r="L673" i="17"/>
  <c r="M674" i="17"/>
  <c r="N674" i="17"/>
  <c r="L677" i="17"/>
  <c r="M678" i="17"/>
  <c r="N678" i="17" s="1"/>
  <c r="L681" i="17"/>
  <c r="M682" i="17"/>
  <c r="N682" i="17"/>
  <c r="L685" i="17"/>
  <c r="M686" i="17"/>
  <c r="N686" i="17" s="1"/>
  <c r="L689" i="17"/>
  <c r="M690" i="17"/>
  <c r="N690" i="17"/>
  <c r="L693" i="17"/>
  <c r="M694" i="17"/>
  <c r="N694" i="17" s="1"/>
  <c r="L697" i="17"/>
  <c r="M698" i="17"/>
  <c r="N698" i="17"/>
  <c r="L701" i="17"/>
  <c r="M702" i="17"/>
  <c r="N702" i="17" s="1"/>
  <c r="L705" i="17"/>
  <c r="M706" i="17"/>
  <c r="N706" i="17"/>
  <c r="L709" i="17"/>
  <c r="M710" i="17"/>
  <c r="N710" i="17" s="1"/>
  <c r="L713" i="17"/>
  <c r="M714" i="17"/>
  <c r="N714" i="17"/>
  <c r="L717" i="17"/>
  <c r="M718" i="17"/>
  <c r="N718" i="17" s="1"/>
  <c r="L721" i="17"/>
  <c r="M722" i="17"/>
  <c r="N722" i="17"/>
  <c r="L725" i="17"/>
  <c r="M726" i="17"/>
  <c r="N726" i="17" s="1"/>
  <c r="L729" i="17"/>
  <c r="M730" i="17"/>
  <c r="N730" i="17"/>
  <c r="L733" i="17"/>
  <c r="M734" i="17"/>
  <c r="N734" i="17" s="1"/>
  <c r="L737" i="17"/>
  <c r="M738" i="17"/>
  <c r="N738" i="17"/>
  <c r="L741" i="17"/>
  <c r="M742" i="17"/>
  <c r="N742" i="17" s="1"/>
  <c r="L745" i="17"/>
  <c r="M746" i="17"/>
  <c r="N746" i="17"/>
  <c r="L749" i="17"/>
  <c r="M750" i="17"/>
  <c r="N750" i="17" s="1"/>
  <c r="L753" i="17"/>
  <c r="M754" i="17"/>
  <c r="N754" i="17"/>
  <c r="L757" i="17"/>
  <c r="M758" i="17"/>
  <c r="N758" i="17" s="1"/>
  <c r="L761" i="17"/>
  <c r="M762" i="17"/>
  <c r="N762" i="17"/>
  <c r="L765" i="17"/>
  <c r="M766" i="17"/>
  <c r="N766" i="17" s="1"/>
  <c r="L769" i="17"/>
  <c r="M770" i="17"/>
  <c r="N770" i="17"/>
  <c r="L773" i="17"/>
  <c r="M774" i="17"/>
  <c r="N774" i="17" s="1"/>
  <c r="L777" i="17"/>
  <c r="M778" i="17"/>
  <c r="N778" i="17"/>
  <c r="L781" i="17"/>
  <c r="M782" i="17"/>
  <c r="N782" i="17" s="1"/>
  <c r="L785" i="17"/>
  <c r="M786" i="17"/>
  <c r="N786" i="17"/>
  <c r="L789" i="17"/>
  <c r="M790" i="17"/>
  <c r="N790" i="17" s="1"/>
  <c r="L793" i="17"/>
  <c r="M794" i="17"/>
  <c r="N794" i="17"/>
  <c r="L797" i="17"/>
  <c r="M798" i="17"/>
  <c r="N798" i="17" s="1"/>
  <c r="L801" i="17"/>
  <c r="M802" i="17"/>
  <c r="N802" i="17"/>
  <c r="L805" i="17"/>
  <c r="M806" i="17"/>
  <c r="N806" i="17" s="1"/>
  <c r="L809" i="17"/>
  <c r="M810" i="17"/>
  <c r="N810" i="17"/>
  <c r="L813" i="17"/>
  <c r="M814" i="17"/>
  <c r="N814" i="17" s="1"/>
  <c r="L817" i="17"/>
  <c r="M818" i="17"/>
  <c r="N818" i="17"/>
  <c r="L821" i="17"/>
  <c r="M822" i="17"/>
  <c r="N822" i="17" s="1"/>
  <c r="L825" i="17"/>
  <c r="M826" i="17"/>
  <c r="N826" i="17"/>
  <c r="L829" i="17"/>
  <c r="M830" i="17"/>
  <c r="N830" i="17" s="1"/>
  <c r="L833" i="17"/>
  <c r="M834" i="17"/>
  <c r="N834" i="17"/>
  <c r="L837" i="17"/>
  <c r="M838" i="17"/>
  <c r="N838" i="17" s="1"/>
  <c r="L841" i="17"/>
  <c r="M842" i="17"/>
  <c r="N842" i="17"/>
  <c r="L845" i="17"/>
  <c r="M846" i="17"/>
  <c r="N846" i="17" s="1"/>
  <c r="L849" i="17"/>
  <c r="M850" i="17"/>
  <c r="N850" i="17"/>
  <c r="L853" i="17"/>
  <c r="M854" i="17"/>
  <c r="N854" i="17" s="1"/>
  <c r="L857" i="17"/>
  <c r="M858" i="17"/>
  <c r="N858" i="17"/>
  <c r="L861" i="17"/>
  <c r="M862" i="17"/>
  <c r="N862" i="17" s="1"/>
  <c r="L865" i="17"/>
  <c r="M866" i="17"/>
  <c r="N866" i="17"/>
  <c r="L869" i="17"/>
  <c r="M870" i="17"/>
  <c r="N870" i="17" s="1"/>
  <c r="L873" i="17"/>
  <c r="L619" i="17"/>
  <c r="N619" i="17"/>
  <c r="M620" i="17"/>
  <c r="N620" i="17"/>
  <c r="N621" i="17"/>
  <c r="L623" i="17"/>
  <c r="N623" i="17" s="1"/>
  <c r="M624" i="17"/>
  <c r="N624" i="17" s="1"/>
  <c r="N625" i="17"/>
  <c r="L627" i="17"/>
  <c r="N627" i="17"/>
  <c r="M628" i="17"/>
  <c r="N628" i="17"/>
  <c r="N629" i="17"/>
  <c r="L631" i="17"/>
  <c r="N631" i="17" s="1"/>
  <c r="M632" i="17"/>
  <c r="N632" i="17" s="1"/>
  <c r="N633" i="17"/>
  <c r="L635" i="17"/>
  <c r="N635" i="17"/>
  <c r="M636" i="17"/>
  <c r="N636" i="17"/>
  <c r="N637" i="17"/>
  <c r="L639" i="17"/>
  <c r="N639" i="17" s="1"/>
  <c r="M640" i="17"/>
  <c r="N640" i="17" s="1"/>
  <c r="N641" i="17"/>
  <c r="L643" i="17"/>
  <c r="N643" i="17"/>
  <c r="M644" i="17"/>
  <c r="N644" i="17"/>
  <c r="N645" i="17"/>
  <c r="L647" i="17"/>
  <c r="N647" i="17" s="1"/>
  <c r="M648" i="17"/>
  <c r="N648" i="17" s="1"/>
  <c r="N649" i="17"/>
  <c r="L651" i="17"/>
  <c r="N651" i="17"/>
  <c r="M652" i="17"/>
  <c r="N652" i="17"/>
  <c r="N653" i="17"/>
  <c r="L655" i="17"/>
  <c r="N655" i="17" s="1"/>
  <c r="M656" i="17"/>
  <c r="N656" i="17" s="1"/>
  <c r="N657" i="17"/>
  <c r="L659" i="17"/>
  <c r="N659" i="17"/>
  <c r="M660" i="17"/>
  <c r="N660" i="17"/>
  <c r="N661" i="17"/>
  <c r="L663" i="17"/>
  <c r="N663" i="17" s="1"/>
  <c r="M664" i="17"/>
  <c r="N664" i="17" s="1"/>
  <c r="N665" i="17"/>
  <c r="L667" i="17"/>
  <c r="N667" i="17"/>
  <c r="M668" i="17"/>
  <c r="N668" i="17"/>
  <c r="N669" i="17"/>
  <c r="L671" i="17"/>
  <c r="N671" i="17" s="1"/>
  <c r="M672" i="17"/>
  <c r="N672" i="17" s="1"/>
  <c r="N673" i="17"/>
  <c r="L675" i="17"/>
  <c r="N675" i="17"/>
  <c r="M676" i="17"/>
  <c r="N676" i="17"/>
  <c r="N677" i="17"/>
  <c r="L679" i="17"/>
  <c r="N679" i="17" s="1"/>
  <c r="M680" i="17"/>
  <c r="N680" i="17" s="1"/>
  <c r="N681" i="17"/>
  <c r="L683" i="17"/>
  <c r="N683" i="17"/>
  <c r="M684" i="17"/>
  <c r="N684" i="17"/>
  <c r="N685" i="17"/>
  <c r="L687" i="17"/>
  <c r="N687" i="17" s="1"/>
  <c r="M688" i="17"/>
  <c r="N688" i="17" s="1"/>
  <c r="N689" i="17"/>
  <c r="L691" i="17"/>
  <c r="N691" i="17"/>
  <c r="M692" i="17"/>
  <c r="N692" i="17"/>
  <c r="N693" i="17"/>
  <c r="L695" i="17"/>
  <c r="N695" i="17" s="1"/>
  <c r="M696" i="17"/>
  <c r="N696" i="17" s="1"/>
  <c r="N697" i="17"/>
  <c r="L699" i="17"/>
  <c r="N699" i="17"/>
  <c r="M700" i="17"/>
  <c r="N700" i="17"/>
  <c r="N701" i="17"/>
  <c r="L703" i="17"/>
  <c r="N703" i="17" s="1"/>
  <c r="M704" i="17"/>
  <c r="N704" i="17" s="1"/>
  <c r="N705" i="17"/>
  <c r="L707" i="17"/>
  <c r="N707" i="17"/>
  <c r="M708" i="17"/>
  <c r="N708" i="17"/>
  <c r="N709" i="17"/>
  <c r="L711" i="17"/>
  <c r="N711" i="17" s="1"/>
  <c r="M712" i="17"/>
  <c r="N712" i="17" s="1"/>
  <c r="N713" i="17"/>
  <c r="L715" i="17"/>
  <c r="N715" i="17"/>
  <c r="M716" i="17"/>
  <c r="N716" i="17"/>
  <c r="N717" i="17"/>
  <c r="L719" i="17"/>
  <c r="N719" i="17" s="1"/>
  <c r="M720" i="17"/>
  <c r="N720" i="17" s="1"/>
  <c r="N721" i="17"/>
  <c r="L723" i="17"/>
  <c r="N723" i="17"/>
  <c r="M724" i="17"/>
  <c r="N724" i="17"/>
  <c r="N725" i="17"/>
  <c r="L727" i="17"/>
  <c r="N727" i="17" s="1"/>
  <c r="M728" i="17"/>
  <c r="N728" i="17" s="1"/>
  <c r="N729" i="17"/>
  <c r="L731" i="17"/>
  <c r="N731" i="17"/>
  <c r="M732" i="17"/>
  <c r="N732" i="17"/>
  <c r="N733" i="17"/>
  <c r="L735" i="17"/>
  <c r="N735" i="17" s="1"/>
  <c r="M736" i="17"/>
  <c r="N736" i="17" s="1"/>
  <c r="N737" i="17"/>
  <c r="L739" i="17"/>
  <c r="N739" i="17"/>
  <c r="M740" i="17"/>
  <c r="N740" i="17"/>
  <c r="N741" i="17"/>
  <c r="L743" i="17"/>
  <c r="N743" i="17" s="1"/>
  <c r="M744" i="17"/>
  <c r="N744" i="17" s="1"/>
  <c r="N745" i="17"/>
  <c r="L747" i="17"/>
  <c r="N747" i="17"/>
  <c r="M748" i="17"/>
  <c r="N748" i="17"/>
  <c r="N749" i="17"/>
  <c r="L751" i="17"/>
  <c r="N751" i="17" s="1"/>
  <c r="M752" i="17"/>
  <c r="N752" i="17" s="1"/>
  <c r="N753" i="17"/>
  <c r="L755" i="17"/>
  <c r="N755" i="17"/>
  <c r="M756" i="17"/>
  <c r="N756" i="17"/>
  <c r="N757" i="17"/>
  <c r="L759" i="17"/>
  <c r="N759" i="17" s="1"/>
  <c r="M760" i="17"/>
  <c r="N760" i="17" s="1"/>
  <c r="N761" i="17"/>
  <c r="L763" i="17"/>
  <c r="N763" i="17"/>
  <c r="M764" i="17"/>
  <c r="N764" i="17"/>
  <c r="N765" i="17"/>
  <c r="L767" i="17"/>
  <c r="N767" i="17" s="1"/>
  <c r="M768" i="17"/>
  <c r="N768" i="17" s="1"/>
  <c r="N769" i="17"/>
  <c r="L771" i="17"/>
  <c r="N771" i="17"/>
  <c r="M772" i="17"/>
  <c r="N772" i="17"/>
  <c r="N773" i="17"/>
  <c r="L775" i="17"/>
  <c r="N775" i="17" s="1"/>
  <c r="M776" i="17"/>
  <c r="N776" i="17" s="1"/>
  <c r="N777" i="17"/>
  <c r="L779" i="17"/>
  <c r="N779" i="17"/>
  <c r="M780" i="17"/>
  <c r="N780" i="17"/>
  <c r="N781" i="17"/>
  <c r="L783" i="17"/>
  <c r="N783" i="17" s="1"/>
  <c r="M784" i="17"/>
  <c r="N784" i="17" s="1"/>
  <c r="N785" i="17"/>
  <c r="L787" i="17"/>
  <c r="N787" i="17"/>
  <c r="M788" i="17"/>
  <c r="N788" i="17"/>
  <c r="N789" i="17"/>
  <c r="L791" i="17"/>
  <c r="N791" i="17" s="1"/>
  <c r="M792" i="17"/>
  <c r="N792" i="17" s="1"/>
  <c r="N793" i="17"/>
  <c r="L795" i="17"/>
  <c r="N795" i="17"/>
  <c r="M796" i="17"/>
  <c r="N796" i="17"/>
  <c r="N797" i="17"/>
  <c r="L799" i="17"/>
  <c r="N799" i="17" s="1"/>
  <c r="M800" i="17"/>
  <c r="N800" i="17" s="1"/>
  <c r="N801" i="17"/>
  <c r="L803" i="17"/>
  <c r="N803" i="17"/>
  <c r="M804" i="17"/>
  <c r="N804" i="17"/>
  <c r="N805" i="17"/>
  <c r="L807" i="17"/>
  <c r="N807" i="17" s="1"/>
  <c r="M808" i="17"/>
  <c r="N808" i="17" s="1"/>
  <c r="N809" i="17"/>
  <c r="L811" i="17"/>
  <c r="N811" i="17"/>
  <c r="M812" i="17"/>
  <c r="N812" i="17"/>
  <c r="N813" i="17"/>
  <c r="L815" i="17"/>
  <c r="N815" i="17" s="1"/>
  <c r="M816" i="17"/>
  <c r="N816" i="17" s="1"/>
  <c r="N817" i="17"/>
  <c r="L819" i="17"/>
  <c r="N819" i="17"/>
  <c r="M820" i="17"/>
  <c r="N820" i="17"/>
  <c r="N821" i="17"/>
  <c r="L823" i="17"/>
  <c r="N823" i="17" s="1"/>
  <c r="M824" i="17"/>
  <c r="N824" i="17" s="1"/>
  <c r="N825" i="17"/>
  <c r="L827" i="17"/>
  <c r="N827" i="17"/>
  <c r="M828" i="17"/>
  <c r="N828" i="17"/>
  <c r="N829" i="17"/>
  <c r="L831" i="17"/>
  <c r="N831" i="17" s="1"/>
  <c r="M832" i="17"/>
  <c r="N832" i="17" s="1"/>
  <c r="N833" i="17"/>
  <c r="L835" i="17"/>
  <c r="N835" i="17"/>
  <c r="M836" i="17"/>
  <c r="N836" i="17"/>
  <c r="N837" i="17"/>
  <c r="L839" i="17"/>
  <c r="N839" i="17" s="1"/>
  <c r="M840" i="17"/>
  <c r="N840" i="17" s="1"/>
  <c r="N841" i="17"/>
  <c r="L843" i="17"/>
  <c r="N843" i="17"/>
  <c r="M844" i="17"/>
  <c r="N844" i="17"/>
  <c r="N845" i="17"/>
  <c r="L847" i="17"/>
  <c r="N847" i="17" s="1"/>
  <c r="M848" i="17"/>
  <c r="N848" i="17" s="1"/>
  <c r="N849" i="17"/>
  <c r="L851" i="17"/>
  <c r="N851" i="17"/>
  <c r="M852" i="17"/>
  <c r="N852" i="17"/>
  <c r="N853" i="17"/>
  <c r="L855" i="17"/>
  <c r="N855" i="17" s="1"/>
  <c r="M856" i="17"/>
  <c r="N856" i="17" s="1"/>
  <c r="N857" i="17"/>
  <c r="L859" i="17"/>
  <c r="N859" i="17"/>
  <c r="M860" i="17"/>
  <c r="N860" i="17"/>
  <c r="N861" i="17"/>
  <c r="L863" i="17"/>
  <c r="N863" i="17" s="1"/>
  <c r="M864" i="17"/>
  <c r="N864" i="17" s="1"/>
  <c r="N865" i="17"/>
  <c r="L867" i="17"/>
  <c r="N867" i="17"/>
  <c r="M868" i="17"/>
  <c r="N868" i="17"/>
  <c r="N869" i="17"/>
  <c r="L871" i="17"/>
  <c r="N871" i="17" s="1"/>
  <c r="M872" i="17"/>
  <c r="N872" i="17" s="1"/>
  <c r="N873" i="17"/>
  <c r="M874" i="17"/>
  <c r="N874" i="17"/>
  <c r="L877" i="17"/>
  <c r="M878" i="17"/>
  <c r="N878" i="17" s="1"/>
  <c r="L881" i="17"/>
  <c r="N881" i="17" s="1"/>
  <c r="M882" i="17"/>
  <c r="N882" i="17"/>
  <c r="L885" i="17"/>
  <c r="M886" i="17"/>
  <c r="N886" i="17" s="1"/>
  <c r="L889" i="17"/>
  <c r="N889" i="17" s="1"/>
  <c r="M890" i="17"/>
  <c r="N890" i="17"/>
  <c r="L893" i="17"/>
  <c r="M894" i="17"/>
  <c r="N894" i="17" s="1"/>
  <c r="L897" i="17"/>
  <c r="N897" i="17" s="1"/>
  <c r="M898" i="17"/>
  <c r="N898" i="17"/>
  <c r="L901" i="17"/>
  <c r="M902" i="17"/>
  <c r="N902" i="17" s="1"/>
  <c r="L905" i="17"/>
  <c r="N905" i="17" s="1"/>
  <c r="M906" i="17"/>
  <c r="N906" i="17"/>
  <c r="L909" i="17"/>
  <c r="M910" i="17"/>
  <c r="N910" i="17" s="1"/>
  <c r="L913" i="17"/>
  <c r="N913" i="17" s="1"/>
  <c r="M914" i="17"/>
  <c r="N914" i="17"/>
  <c r="L917" i="17"/>
  <c r="M918" i="17"/>
  <c r="N918" i="17" s="1"/>
  <c r="L921" i="17"/>
  <c r="N921" i="17" s="1"/>
  <c r="M922" i="17"/>
  <c r="N922" i="17"/>
  <c r="L925" i="17"/>
  <c r="M926" i="17"/>
  <c r="N926" i="17" s="1"/>
  <c r="L929" i="17"/>
  <c r="N929" i="17" s="1"/>
  <c r="M930" i="17"/>
  <c r="N930" i="17"/>
  <c r="L933" i="17"/>
  <c r="M934" i="17"/>
  <c r="N934" i="17" s="1"/>
  <c r="L937" i="17"/>
  <c r="N937" i="17" s="1"/>
  <c r="M938" i="17"/>
  <c r="N938" i="17"/>
  <c r="L941" i="17"/>
  <c r="M942" i="17"/>
  <c r="N942" i="17" s="1"/>
  <c r="L945" i="17"/>
  <c r="N945" i="17" s="1"/>
  <c r="M946" i="17"/>
  <c r="N946" i="17"/>
  <c r="L949" i="17"/>
  <c r="M950" i="17"/>
  <c r="N950" i="17" s="1"/>
  <c r="L953" i="17"/>
  <c r="N953" i="17" s="1"/>
  <c r="M954" i="17"/>
  <c r="N954" i="17"/>
  <c r="L957" i="17"/>
  <c r="M958" i="17"/>
  <c r="N958" i="17" s="1"/>
  <c r="L961" i="17"/>
  <c r="N961" i="17" s="1"/>
  <c r="M962" i="17"/>
  <c r="N962" i="17"/>
  <c r="L965" i="17"/>
  <c r="M966" i="17"/>
  <c r="N966" i="17" s="1"/>
  <c r="L969" i="17"/>
  <c r="N969" i="17" s="1"/>
  <c r="M970" i="17"/>
  <c r="N970" i="17"/>
  <c r="L973" i="17"/>
  <c r="M974" i="17"/>
  <c r="N974" i="17" s="1"/>
  <c r="L977" i="17"/>
  <c r="N977" i="17" s="1"/>
  <c r="M978" i="17"/>
  <c r="N978" i="17"/>
  <c r="L981" i="17"/>
  <c r="M982" i="17"/>
  <c r="N982" i="17" s="1"/>
  <c r="L985" i="17"/>
  <c r="N985" i="17" s="1"/>
  <c r="M986" i="17"/>
  <c r="N986" i="17"/>
  <c r="L989" i="17"/>
  <c r="M990" i="17"/>
  <c r="N990" i="17" s="1"/>
  <c r="L993" i="17"/>
  <c r="N993" i="17" s="1"/>
  <c r="M994" i="17"/>
  <c r="N994" i="17"/>
  <c r="L997" i="17"/>
  <c r="M998" i="17"/>
  <c r="N998" i="17" s="1"/>
  <c r="L1001" i="17"/>
  <c r="N1001" i="17" s="1"/>
  <c r="M1002" i="17"/>
  <c r="N1002" i="17"/>
  <c r="L1005" i="17"/>
  <c r="M1006" i="17"/>
  <c r="N1006" i="17" s="1"/>
  <c r="L1009" i="17"/>
  <c r="N1009" i="17" s="1"/>
  <c r="M1010" i="17"/>
  <c r="N1010" i="17"/>
  <c r="L1013" i="17"/>
  <c r="M1014" i="17"/>
  <c r="N1014" i="17" s="1"/>
  <c r="L1017" i="17"/>
  <c r="N1017" i="17" s="1"/>
  <c r="M1018" i="17"/>
  <c r="N1018" i="17"/>
  <c r="L1021" i="17"/>
  <c r="M1022" i="17"/>
  <c r="N1022" i="17" s="1"/>
  <c r="L1025" i="17"/>
  <c r="N1025" i="17" s="1"/>
  <c r="M1026" i="17"/>
  <c r="N1026" i="17"/>
  <c r="L1029" i="17"/>
  <c r="M1030" i="17"/>
  <c r="N1030" i="17" s="1"/>
  <c r="L1033" i="17"/>
  <c r="N1033" i="17" s="1"/>
  <c r="M1034" i="17"/>
  <c r="N1034" i="17"/>
  <c r="L1037" i="17"/>
  <c r="M1038" i="17"/>
  <c r="N1038" i="17" s="1"/>
  <c r="L1041" i="17"/>
  <c r="N1041" i="17" s="1"/>
  <c r="M1042" i="17"/>
  <c r="N1042" i="17"/>
  <c r="L1045" i="17"/>
  <c r="M1046" i="17"/>
  <c r="N1046" i="17" s="1"/>
  <c r="L1049" i="17"/>
  <c r="N1049" i="17" s="1"/>
  <c r="M1050" i="17"/>
  <c r="N1050" i="17"/>
  <c r="L1053" i="17"/>
  <c r="M1054" i="17"/>
  <c r="N1054" i="17" s="1"/>
  <c r="L1057" i="17"/>
  <c r="N1057" i="17" s="1"/>
  <c r="M1058" i="17"/>
  <c r="N1058" i="17"/>
  <c r="L1061" i="17"/>
  <c r="M1062" i="17"/>
  <c r="N1062" i="17" s="1"/>
  <c r="L1065" i="17"/>
  <c r="N1065" i="17" s="1"/>
  <c r="M1066" i="17"/>
  <c r="N1066" i="17"/>
  <c r="L1069" i="17"/>
  <c r="M1070" i="17"/>
  <c r="N1070" i="17" s="1"/>
  <c r="L1073" i="17"/>
  <c r="N1073" i="17" s="1"/>
  <c r="M1074" i="17"/>
  <c r="N1074" i="17"/>
  <c r="L1077" i="17"/>
  <c r="M1078" i="17"/>
  <c r="N1078" i="17" s="1"/>
  <c r="L1081" i="17"/>
  <c r="N1081" i="17" s="1"/>
  <c r="M1082" i="17"/>
  <c r="N1082" i="17"/>
  <c r="L1085" i="17"/>
  <c r="M1086" i="17"/>
  <c r="N1086" i="17" s="1"/>
  <c r="L1089" i="17"/>
  <c r="N1089" i="17" s="1"/>
  <c r="M1090" i="17"/>
  <c r="N1090" i="17"/>
  <c r="L1093" i="17"/>
  <c r="M1094" i="17"/>
  <c r="N1094" i="17" s="1"/>
  <c r="L1097" i="17"/>
  <c r="N1097" i="17" s="1"/>
  <c r="M1098" i="17"/>
  <c r="N1098" i="17"/>
  <c r="L1101" i="17"/>
  <c r="M1102" i="17"/>
  <c r="N1102" i="17" s="1"/>
  <c r="L1105" i="17"/>
  <c r="N1105" i="17" s="1"/>
  <c r="M1106" i="17"/>
  <c r="N1106" i="17"/>
  <c r="L1109" i="17"/>
  <c r="M1110" i="17"/>
  <c r="N1110" i="17" s="1"/>
  <c r="L1113" i="17"/>
  <c r="N1113" i="17" s="1"/>
  <c r="M1114" i="17"/>
  <c r="N1114" i="17"/>
  <c r="L1117" i="17"/>
  <c r="M1118" i="17"/>
  <c r="N1118" i="17" s="1"/>
  <c r="L1121" i="17"/>
  <c r="N1121" i="17" s="1"/>
  <c r="M1122" i="17"/>
  <c r="N1122" i="17"/>
  <c r="L1125" i="17"/>
  <c r="M1126" i="17"/>
  <c r="N1126" i="17" s="1"/>
  <c r="L1129" i="17"/>
  <c r="N1129" i="17" s="1"/>
  <c r="M1130" i="17"/>
  <c r="N1130" i="17"/>
  <c r="L1133" i="17"/>
  <c r="M1134" i="17"/>
  <c r="N1134" i="17" s="1"/>
  <c r="L1137" i="17"/>
  <c r="N1137" i="17" s="1"/>
  <c r="M1138" i="17"/>
  <c r="N1138" i="17"/>
  <c r="L1141" i="17"/>
  <c r="M1142" i="17"/>
  <c r="N1142" i="17" s="1"/>
  <c r="L1145" i="17"/>
  <c r="N1145" i="17" s="1"/>
  <c r="M1146" i="17"/>
  <c r="N1146" i="17"/>
  <c r="L1149" i="17"/>
  <c r="M1150" i="17"/>
  <c r="N1150" i="17" s="1"/>
  <c r="L1153" i="17"/>
  <c r="N1153" i="17" s="1"/>
  <c r="M1154" i="17"/>
  <c r="N1154" i="17"/>
  <c r="L1157" i="17"/>
  <c r="M1158" i="17"/>
  <c r="N1158" i="17" s="1"/>
  <c r="L1161" i="17"/>
  <c r="N1161" i="17" s="1"/>
  <c r="M1162" i="17"/>
  <c r="N1162" i="17"/>
  <c r="L1165" i="17"/>
  <c r="M1166" i="17"/>
  <c r="N1166" i="17" s="1"/>
  <c r="L1169" i="17"/>
  <c r="N1169" i="17" s="1"/>
  <c r="M1170" i="17"/>
  <c r="N1170" i="17"/>
  <c r="L1173" i="17"/>
  <c r="M1174" i="17"/>
  <c r="N1174" i="17" s="1"/>
  <c r="L1177" i="17"/>
  <c r="N1177" i="17" s="1"/>
  <c r="M1178" i="17"/>
  <c r="N1178" i="17"/>
  <c r="L1181" i="17"/>
  <c r="M1182" i="17"/>
  <c r="N1182" i="17" s="1"/>
  <c r="L1185" i="17"/>
  <c r="N1185" i="17" s="1"/>
  <c r="M1186" i="17"/>
  <c r="N1186" i="17"/>
  <c r="L1189" i="17"/>
  <c r="M1190" i="17"/>
  <c r="N1190" i="17" s="1"/>
  <c r="L1193" i="17"/>
  <c r="N1193" i="17" s="1"/>
  <c r="M1194" i="17"/>
  <c r="N1194" i="17"/>
  <c r="L1197" i="17"/>
  <c r="M1198" i="17"/>
  <c r="N1198" i="17" s="1"/>
  <c r="L1201" i="17"/>
  <c r="N1201" i="17" s="1"/>
  <c r="M1202" i="17"/>
  <c r="N1202" i="17"/>
  <c r="L1205" i="17"/>
  <c r="M1206" i="17"/>
  <c r="N1206" i="17" s="1"/>
  <c r="L1209" i="17"/>
  <c r="N1209" i="17" s="1"/>
  <c r="M1210" i="17"/>
  <c r="N1210" i="17"/>
  <c r="L1213" i="17"/>
  <c r="M1214" i="17"/>
  <c r="N1214" i="17" s="1"/>
  <c r="L875" i="17"/>
  <c r="N875" i="17" s="1"/>
  <c r="M876" i="17"/>
  <c r="N876" i="17" s="1"/>
  <c r="N877" i="17"/>
  <c r="L879" i="17"/>
  <c r="N879" i="17"/>
  <c r="M880" i="17"/>
  <c r="N880" i="17"/>
  <c r="L883" i="17"/>
  <c r="N883" i="17" s="1"/>
  <c r="M884" i="17"/>
  <c r="N884" i="17" s="1"/>
  <c r="N885" i="17"/>
  <c r="L887" i="17"/>
  <c r="N887" i="17"/>
  <c r="M888" i="17"/>
  <c r="N888" i="17"/>
  <c r="L891" i="17"/>
  <c r="N891" i="17" s="1"/>
  <c r="M892" i="17"/>
  <c r="N892" i="17" s="1"/>
  <c r="N893" i="17"/>
  <c r="L895" i="17"/>
  <c r="N895" i="17"/>
  <c r="M896" i="17"/>
  <c r="N896" i="17"/>
  <c r="L899" i="17"/>
  <c r="N899" i="17" s="1"/>
  <c r="M900" i="17"/>
  <c r="N900" i="17" s="1"/>
  <c r="N901" i="17"/>
  <c r="L903" i="17"/>
  <c r="N903" i="17"/>
  <c r="M904" i="17"/>
  <c r="N904" i="17"/>
  <c r="L907" i="17"/>
  <c r="N907" i="17" s="1"/>
  <c r="M908" i="17"/>
  <c r="N908" i="17" s="1"/>
  <c r="N909" i="17"/>
  <c r="L911" i="17"/>
  <c r="N911" i="17"/>
  <c r="M912" i="17"/>
  <c r="N912" i="17"/>
  <c r="L915" i="17"/>
  <c r="N915" i="17" s="1"/>
  <c r="M916" i="17"/>
  <c r="N916" i="17" s="1"/>
  <c r="N917" i="17"/>
  <c r="L919" i="17"/>
  <c r="N919" i="17"/>
  <c r="M920" i="17"/>
  <c r="N920" i="17"/>
  <c r="L923" i="17"/>
  <c r="N923" i="17" s="1"/>
  <c r="M924" i="17"/>
  <c r="N924" i="17" s="1"/>
  <c r="N925" i="17"/>
  <c r="L927" i="17"/>
  <c r="N927" i="17"/>
  <c r="M928" i="17"/>
  <c r="N928" i="17"/>
  <c r="L931" i="17"/>
  <c r="N931" i="17" s="1"/>
  <c r="M932" i="17"/>
  <c r="N932" i="17" s="1"/>
  <c r="N933" i="17"/>
  <c r="L935" i="17"/>
  <c r="N935" i="17"/>
  <c r="M936" i="17"/>
  <c r="N936" i="17"/>
  <c r="L939" i="17"/>
  <c r="N939" i="17" s="1"/>
  <c r="M940" i="17"/>
  <c r="N940" i="17" s="1"/>
  <c r="N941" i="17"/>
  <c r="L943" i="17"/>
  <c r="N943" i="17"/>
  <c r="M944" i="17"/>
  <c r="N944" i="17"/>
  <c r="L947" i="17"/>
  <c r="N947" i="17" s="1"/>
  <c r="M948" i="17"/>
  <c r="N948" i="17" s="1"/>
  <c r="N949" i="17"/>
  <c r="L951" i="17"/>
  <c r="N951" i="17"/>
  <c r="M952" i="17"/>
  <c r="N952" i="17"/>
  <c r="L955" i="17"/>
  <c r="N955" i="17" s="1"/>
  <c r="M956" i="17"/>
  <c r="N956" i="17" s="1"/>
  <c r="N957" i="17"/>
  <c r="L959" i="17"/>
  <c r="N959" i="17"/>
  <c r="M960" i="17"/>
  <c r="N960" i="17"/>
  <c r="L963" i="17"/>
  <c r="N963" i="17" s="1"/>
  <c r="M964" i="17"/>
  <c r="N964" i="17" s="1"/>
  <c r="N965" i="17"/>
  <c r="L967" i="17"/>
  <c r="N967" i="17"/>
  <c r="M968" i="17"/>
  <c r="N968" i="17"/>
  <c r="L971" i="17"/>
  <c r="N971" i="17" s="1"/>
  <c r="M972" i="17"/>
  <c r="N972" i="17" s="1"/>
  <c r="N973" i="17"/>
  <c r="L975" i="17"/>
  <c r="N975" i="17"/>
  <c r="M976" i="17"/>
  <c r="N976" i="17"/>
  <c r="L979" i="17"/>
  <c r="N979" i="17" s="1"/>
  <c r="M980" i="17"/>
  <c r="N980" i="17" s="1"/>
  <c r="N981" i="17"/>
  <c r="L983" i="17"/>
  <c r="N983" i="17"/>
  <c r="M984" i="17"/>
  <c r="N984" i="17"/>
  <c r="L987" i="17"/>
  <c r="N987" i="17" s="1"/>
  <c r="M988" i="17"/>
  <c r="N988" i="17" s="1"/>
  <c r="N989" i="17"/>
  <c r="L991" i="17"/>
  <c r="N991" i="17"/>
  <c r="M992" i="17"/>
  <c r="N992" i="17"/>
  <c r="L995" i="17"/>
  <c r="N995" i="17" s="1"/>
  <c r="M996" i="17"/>
  <c r="N996" i="17" s="1"/>
  <c r="N997" i="17"/>
  <c r="L999" i="17"/>
  <c r="N999" i="17"/>
  <c r="M1000" i="17"/>
  <c r="N1000" i="17"/>
  <c r="L1003" i="17"/>
  <c r="N1003" i="17" s="1"/>
  <c r="M1004" i="17"/>
  <c r="N1004" i="17" s="1"/>
  <c r="N1005" i="17"/>
  <c r="L1007" i="17"/>
  <c r="N1007" i="17"/>
  <c r="M1008" i="17"/>
  <c r="N1008" i="17"/>
  <c r="L1011" i="17"/>
  <c r="N1011" i="17" s="1"/>
  <c r="M1012" i="17"/>
  <c r="N1012" i="17" s="1"/>
  <c r="N1013" i="17"/>
  <c r="L1015" i="17"/>
  <c r="N1015" i="17"/>
  <c r="M1016" i="17"/>
  <c r="N1016" i="17"/>
  <c r="L1019" i="17"/>
  <c r="N1019" i="17" s="1"/>
  <c r="M1020" i="17"/>
  <c r="N1020" i="17" s="1"/>
  <c r="N1021" i="17"/>
  <c r="L1023" i="17"/>
  <c r="N1023" i="17"/>
  <c r="M1024" i="17"/>
  <c r="N1024" i="17"/>
  <c r="L1027" i="17"/>
  <c r="N1027" i="17" s="1"/>
  <c r="M1028" i="17"/>
  <c r="N1028" i="17" s="1"/>
  <c r="N1029" i="17"/>
  <c r="L1031" i="17"/>
  <c r="N1031" i="17"/>
  <c r="M1032" i="17"/>
  <c r="N1032" i="17"/>
  <c r="L1035" i="17"/>
  <c r="N1035" i="17" s="1"/>
  <c r="M1036" i="17"/>
  <c r="N1036" i="17" s="1"/>
  <c r="N1037" i="17"/>
  <c r="L1039" i="17"/>
  <c r="N1039" i="17"/>
  <c r="M1040" i="17"/>
  <c r="N1040" i="17"/>
  <c r="L1043" i="17"/>
  <c r="N1043" i="17" s="1"/>
  <c r="M1044" i="17"/>
  <c r="N1044" i="17" s="1"/>
  <c r="N1045" i="17"/>
  <c r="L1047" i="17"/>
  <c r="N1047" i="17"/>
  <c r="M1048" i="17"/>
  <c r="N1048" i="17"/>
  <c r="L1051" i="17"/>
  <c r="N1051" i="17" s="1"/>
  <c r="M1052" i="17"/>
  <c r="N1052" i="17" s="1"/>
  <c r="N1053" i="17"/>
  <c r="L1055" i="17"/>
  <c r="N1055" i="17"/>
  <c r="M1056" i="17"/>
  <c r="N1056" i="17"/>
  <c r="L1059" i="17"/>
  <c r="N1059" i="17" s="1"/>
  <c r="M1060" i="17"/>
  <c r="N1060" i="17" s="1"/>
  <c r="N1061" i="17"/>
  <c r="L1063" i="17"/>
  <c r="N1063" i="17"/>
  <c r="M1064" i="17"/>
  <c r="N1064" i="17"/>
  <c r="L1067" i="17"/>
  <c r="N1067" i="17" s="1"/>
  <c r="M1068" i="17"/>
  <c r="N1068" i="17" s="1"/>
  <c r="N1069" i="17"/>
  <c r="L1071" i="17"/>
  <c r="N1071" i="17"/>
  <c r="M1072" i="17"/>
  <c r="N1072" i="17"/>
  <c r="L1075" i="17"/>
  <c r="N1075" i="17" s="1"/>
  <c r="M1076" i="17"/>
  <c r="N1076" i="17" s="1"/>
  <c r="N1077" i="17"/>
  <c r="L1079" i="17"/>
  <c r="N1079" i="17"/>
  <c r="M1080" i="17"/>
  <c r="N1080" i="17"/>
  <c r="L1083" i="17"/>
  <c r="N1083" i="17" s="1"/>
  <c r="M1084" i="17"/>
  <c r="N1084" i="17" s="1"/>
  <c r="N1085" i="17"/>
  <c r="L1087" i="17"/>
  <c r="N1087" i="17"/>
  <c r="M1088" i="17"/>
  <c r="N1088" i="17"/>
  <c r="L1091" i="17"/>
  <c r="N1091" i="17" s="1"/>
  <c r="M1092" i="17"/>
  <c r="N1092" i="17" s="1"/>
  <c r="N1093" i="17"/>
  <c r="L1095" i="17"/>
  <c r="N1095" i="17"/>
  <c r="M1096" i="17"/>
  <c r="N1096" i="17"/>
  <c r="L1099" i="17"/>
  <c r="N1099" i="17" s="1"/>
  <c r="M1100" i="17"/>
  <c r="N1100" i="17" s="1"/>
  <c r="N1101" i="17"/>
  <c r="L1103" i="17"/>
  <c r="N1103" i="17"/>
  <c r="M1104" i="17"/>
  <c r="N1104" i="17"/>
  <c r="L1107" i="17"/>
  <c r="N1107" i="17" s="1"/>
  <c r="M1108" i="17"/>
  <c r="N1108" i="17" s="1"/>
  <c r="N1109" i="17"/>
  <c r="L1111" i="17"/>
  <c r="N1111" i="17"/>
  <c r="M1112" i="17"/>
  <c r="N1112" i="17"/>
  <c r="L1115" i="17"/>
  <c r="N1115" i="17" s="1"/>
  <c r="M1116" i="17"/>
  <c r="N1116" i="17" s="1"/>
  <c r="N1117" i="17"/>
  <c r="L1119" i="17"/>
  <c r="N1119" i="17"/>
  <c r="M1120" i="17"/>
  <c r="N1120" i="17"/>
  <c r="L1123" i="17"/>
  <c r="N1123" i="17" s="1"/>
  <c r="M1124" i="17"/>
  <c r="N1124" i="17" s="1"/>
  <c r="N1125" i="17"/>
  <c r="L1127" i="17"/>
  <c r="N1127" i="17"/>
  <c r="M1128" i="17"/>
  <c r="N1128" i="17"/>
  <c r="L1131" i="17"/>
  <c r="N1131" i="17" s="1"/>
  <c r="M1132" i="17"/>
  <c r="N1132" i="17" s="1"/>
  <c r="N1133" i="17"/>
  <c r="L1135" i="17"/>
  <c r="N1135" i="17"/>
  <c r="M1136" i="17"/>
  <c r="N1136" i="17"/>
  <c r="L1139" i="17"/>
  <c r="N1139" i="17" s="1"/>
  <c r="M1140" i="17"/>
  <c r="N1140" i="17" s="1"/>
  <c r="N1141" i="17"/>
  <c r="L1143" i="17"/>
  <c r="N1143" i="17"/>
  <c r="M1144" i="17"/>
  <c r="N1144" i="17"/>
  <c r="L1147" i="17"/>
  <c r="N1147" i="17" s="1"/>
  <c r="M1148" i="17"/>
  <c r="N1148" i="17" s="1"/>
  <c r="N1149" i="17"/>
  <c r="L1151" i="17"/>
  <c r="N1151" i="17"/>
  <c r="M1152" i="17"/>
  <c r="N1152" i="17"/>
  <c r="L1155" i="17"/>
  <c r="N1155" i="17" s="1"/>
  <c r="M1156" i="17"/>
  <c r="N1156" i="17" s="1"/>
  <c r="N1157" i="17"/>
  <c r="L1159" i="17"/>
  <c r="N1159" i="17"/>
  <c r="M1160" i="17"/>
  <c r="N1160" i="17"/>
  <c r="L1163" i="17"/>
  <c r="N1163" i="17" s="1"/>
  <c r="M1164" i="17"/>
  <c r="N1164" i="17" s="1"/>
  <c r="N1165" i="17"/>
  <c r="L1167" i="17"/>
  <c r="N1167" i="17"/>
  <c r="M1168" i="17"/>
  <c r="N1168" i="17"/>
  <c r="L1171" i="17"/>
  <c r="N1171" i="17" s="1"/>
  <c r="M1172" i="17"/>
  <c r="N1172" i="17" s="1"/>
  <c r="N1173" i="17"/>
  <c r="L1175" i="17"/>
  <c r="N1175" i="17"/>
  <c r="M1176" i="17"/>
  <c r="N1176" i="17"/>
  <c r="L1179" i="17"/>
  <c r="N1179" i="17" s="1"/>
  <c r="M1180" i="17"/>
  <c r="N1180" i="17" s="1"/>
  <c r="N1181" i="17"/>
  <c r="L1183" i="17"/>
  <c r="N1183" i="17"/>
  <c r="M1184" i="17"/>
  <c r="N1184" i="17"/>
  <c r="L1187" i="17"/>
  <c r="N1187" i="17" s="1"/>
  <c r="M1188" i="17"/>
  <c r="N1188" i="17" s="1"/>
  <c r="N1189" i="17"/>
  <c r="L1191" i="17"/>
  <c r="N1191" i="17"/>
  <c r="M1192" i="17"/>
  <c r="N1192" i="17"/>
  <c r="L1195" i="17"/>
  <c r="N1195" i="17" s="1"/>
  <c r="M1196" i="17"/>
  <c r="N1196" i="17" s="1"/>
  <c r="N1197" i="17"/>
  <c r="L1199" i="17"/>
  <c r="N1199" i="17"/>
  <c r="M1200" i="17"/>
  <c r="N1200" i="17"/>
  <c r="L1203" i="17"/>
  <c r="N1203" i="17" s="1"/>
  <c r="M1204" i="17"/>
  <c r="N1204" i="17" s="1"/>
  <c r="N1205" i="17"/>
  <c r="L1207" i="17"/>
  <c r="N1207" i="17"/>
  <c r="M1208" i="17"/>
  <c r="N1208" i="17"/>
  <c r="L1211" i="17"/>
  <c r="N1211" i="17" s="1"/>
  <c r="M1212" i="17"/>
  <c r="N1212" i="17" s="1"/>
  <c r="N1213" i="17"/>
  <c r="L1215" i="17"/>
  <c r="N1215" i="17"/>
  <c r="M1216" i="17"/>
  <c r="N1216" i="17"/>
  <c r="L1219" i="17"/>
  <c r="M1220" i="17"/>
  <c r="N1220" i="17" s="1"/>
  <c r="L1223" i="17"/>
  <c r="M1224" i="17"/>
  <c r="N1224" i="17"/>
  <c r="L1227" i="17"/>
  <c r="M1228" i="17"/>
  <c r="N1228" i="17" s="1"/>
  <c r="L1231" i="17"/>
  <c r="M1232" i="17"/>
  <c r="N1232" i="17"/>
  <c r="L1235" i="17"/>
  <c r="M1236" i="17"/>
  <c r="N1236" i="17" s="1"/>
  <c r="L1239" i="17"/>
  <c r="M1240" i="17"/>
  <c r="N1240" i="17"/>
  <c r="L1243" i="17"/>
  <c r="M1244" i="17"/>
  <c r="N1244" i="17" s="1"/>
  <c r="L1247" i="17"/>
  <c r="L1252" i="17"/>
  <c r="M1253" i="17"/>
  <c r="N1253" i="17" s="1"/>
  <c r="L1260" i="17"/>
  <c r="M1261" i="17"/>
  <c r="N1261" i="17"/>
  <c r="L1268" i="17"/>
  <c r="M1269" i="17"/>
  <c r="N1269" i="17" s="1"/>
  <c r="L1276" i="17"/>
  <c r="M1277" i="17"/>
  <c r="N1277" i="17"/>
  <c r="L1284" i="17"/>
  <c r="M1285" i="17"/>
  <c r="N1285" i="17" s="1"/>
  <c r="L1292" i="17"/>
  <c r="M1293" i="17"/>
  <c r="N1293" i="17"/>
  <c r="L1300" i="17"/>
  <c r="M1301" i="17"/>
  <c r="N1301" i="17" s="1"/>
  <c r="L1308" i="17"/>
  <c r="M1309" i="17"/>
  <c r="N1309" i="17"/>
  <c r="L1316" i="17"/>
  <c r="M1317" i="17"/>
  <c r="N1317" i="17" s="1"/>
  <c r="L1324" i="17"/>
  <c r="M1325" i="17"/>
  <c r="N1325" i="17"/>
  <c r="L1332" i="17"/>
  <c r="M1333" i="17"/>
  <c r="N1333" i="17" s="1"/>
  <c r="L1340" i="17"/>
  <c r="M1341" i="17"/>
  <c r="N1341" i="17"/>
  <c r="L1348" i="17"/>
  <c r="M1349" i="17"/>
  <c r="N1349" i="17" s="1"/>
  <c r="L1356" i="17"/>
  <c r="M1357" i="17"/>
  <c r="N1357" i="17"/>
  <c r="L1364" i="17"/>
  <c r="M1365" i="17"/>
  <c r="N1365" i="17" s="1"/>
  <c r="L1372" i="17"/>
  <c r="M1373" i="17"/>
  <c r="N1373" i="17"/>
  <c r="L1380" i="17"/>
  <c r="M1381" i="17"/>
  <c r="N1381" i="17" s="1"/>
  <c r="L1388" i="17"/>
  <c r="M1389" i="17"/>
  <c r="N1389" i="17"/>
  <c r="L1396" i="17"/>
  <c r="M1397" i="17"/>
  <c r="N1397" i="17" s="1"/>
  <c r="L1404" i="17"/>
  <c r="M1405" i="17"/>
  <c r="N1405" i="17"/>
  <c r="L1412" i="17"/>
  <c r="M1413" i="17"/>
  <c r="N1413" i="17" s="1"/>
  <c r="L1420" i="17"/>
  <c r="M1421" i="17"/>
  <c r="N1421" i="17"/>
  <c r="L1428" i="17"/>
  <c r="M1429" i="17"/>
  <c r="N1429" i="17" s="1"/>
  <c r="L1436" i="17"/>
  <c r="M1437" i="17"/>
  <c r="N1437" i="17"/>
  <c r="L1444" i="17"/>
  <c r="M1445" i="17"/>
  <c r="N1445" i="17" s="1"/>
  <c r="L1452" i="17"/>
  <c r="M1453" i="17"/>
  <c r="N1453" i="17"/>
  <c r="L1460" i="17"/>
  <c r="M1461" i="17"/>
  <c r="N1461" i="17" s="1"/>
  <c r="L1468" i="17"/>
  <c r="M1469" i="17"/>
  <c r="N1469" i="17"/>
  <c r="L1476" i="17"/>
  <c r="M1477" i="17"/>
  <c r="N1477" i="17" s="1"/>
  <c r="L1484" i="17"/>
  <c r="M1485" i="17"/>
  <c r="N1485" i="17"/>
  <c r="L1492" i="17"/>
  <c r="M1493" i="17"/>
  <c r="N1493" i="17" s="1"/>
  <c r="L1500" i="17"/>
  <c r="M1501" i="17"/>
  <c r="N1501" i="17"/>
  <c r="L1508" i="17"/>
  <c r="M1509" i="17"/>
  <c r="N1509" i="17" s="1"/>
  <c r="L1516" i="17"/>
  <c r="M1517" i="17"/>
  <c r="N1517" i="17"/>
  <c r="L1217" i="17"/>
  <c r="N1217" i="17"/>
  <c r="M1218" i="17"/>
  <c r="N1218" i="17"/>
  <c r="N1219" i="17"/>
  <c r="L1221" i="17"/>
  <c r="N1221" i="17" s="1"/>
  <c r="M1222" i="17"/>
  <c r="N1222" i="17" s="1"/>
  <c r="N1223" i="17"/>
  <c r="L1225" i="17"/>
  <c r="N1225" i="17"/>
  <c r="M1226" i="17"/>
  <c r="N1226" i="17"/>
  <c r="N1227" i="17"/>
  <c r="L1229" i="17"/>
  <c r="N1229" i="17" s="1"/>
  <c r="M1230" i="17"/>
  <c r="N1230" i="17" s="1"/>
  <c r="N1231" i="17"/>
  <c r="L1233" i="17"/>
  <c r="N1233" i="17"/>
  <c r="M1234" i="17"/>
  <c r="N1234" i="17"/>
  <c r="N1235" i="17"/>
  <c r="L1237" i="17"/>
  <c r="N1237" i="17" s="1"/>
  <c r="M1238" i="17"/>
  <c r="N1238" i="17" s="1"/>
  <c r="N1239" i="17"/>
  <c r="L1241" i="17"/>
  <c r="N1241" i="17"/>
  <c r="M1242" i="17"/>
  <c r="N1242" i="17"/>
  <c r="N1243" i="17"/>
  <c r="L1245" i="17"/>
  <c r="N1245" i="17" s="1"/>
  <c r="M1246" i="17"/>
  <c r="N1246" i="17" s="1"/>
  <c r="L1248" i="17"/>
  <c r="N1248" i="17" s="1"/>
  <c r="M1249" i="17"/>
  <c r="N1249" i="17"/>
  <c r="L1256" i="17"/>
  <c r="M1257" i="17"/>
  <c r="N1257" i="17" s="1"/>
  <c r="L1264" i="17"/>
  <c r="N1264" i="17" s="1"/>
  <c r="M1265" i="17"/>
  <c r="N1265" i="17"/>
  <c r="L1272" i="17"/>
  <c r="M1273" i="17"/>
  <c r="N1273" i="17" s="1"/>
  <c r="L1280" i="17"/>
  <c r="N1280" i="17" s="1"/>
  <c r="M1281" i="17"/>
  <c r="N1281" i="17"/>
  <c r="L1288" i="17"/>
  <c r="M1289" i="17"/>
  <c r="N1289" i="17" s="1"/>
  <c r="L1296" i="17"/>
  <c r="N1296" i="17" s="1"/>
  <c r="M1297" i="17"/>
  <c r="N1297" i="17"/>
  <c r="L1304" i="17"/>
  <c r="M1305" i="17"/>
  <c r="N1305" i="17" s="1"/>
  <c r="L1312" i="17"/>
  <c r="N1312" i="17" s="1"/>
  <c r="M1313" i="17"/>
  <c r="N1313" i="17"/>
  <c r="L1320" i="17"/>
  <c r="M1321" i="17"/>
  <c r="N1321" i="17" s="1"/>
  <c r="L1328" i="17"/>
  <c r="N1328" i="17" s="1"/>
  <c r="M1329" i="17"/>
  <c r="N1329" i="17"/>
  <c r="L1336" i="17"/>
  <c r="M1337" i="17"/>
  <c r="N1337" i="17" s="1"/>
  <c r="L1344" i="17"/>
  <c r="N1344" i="17" s="1"/>
  <c r="M1345" i="17"/>
  <c r="N1345" i="17"/>
  <c r="L1352" i="17"/>
  <c r="M1353" i="17"/>
  <c r="N1353" i="17" s="1"/>
  <c r="L1360" i="17"/>
  <c r="N1360" i="17" s="1"/>
  <c r="M1361" i="17"/>
  <c r="N1361" i="17"/>
  <c r="L1368" i="17"/>
  <c r="M1369" i="17"/>
  <c r="N1369" i="17" s="1"/>
  <c r="L1376" i="17"/>
  <c r="N1376" i="17" s="1"/>
  <c r="M1377" i="17"/>
  <c r="N1377" i="17"/>
  <c r="L1384" i="17"/>
  <c r="M1385" i="17"/>
  <c r="N1385" i="17" s="1"/>
  <c r="L1392" i="17"/>
  <c r="N1392" i="17" s="1"/>
  <c r="M1393" i="17"/>
  <c r="N1393" i="17"/>
  <c r="L1400" i="17"/>
  <c r="M1401" i="17"/>
  <c r="N1401" i="17" s="1"/>
  <c r="L1408" i="17"/>
  <c r="N1408" i="17" s="1"/>
  <c r="M1409" i="17"/>
  <c r="N1409" i="17"/>
  <c r="L1416" i="17"/>
  <c r="M1417" i="17"/>
  <c r="N1417" i="17" s="1"/>
  <c r="L1424" i="17"/>
  <c r="N1424" i="17" s="1"/>
  <c r="M1425" i="17"/>
  <c r="N1425" i="17"/>
  <c r="L1432" i="17"/>
  <c r="M1433" i="17"/>
  <c r="N1433" i="17" s="1"/>
  <c r="L1440" i="17"/>
  <c r="N1440" i="17" s="1"/>
  <c r="M1441" i="17"/>
  <c r="N1441" i="17"/>
  <c r="L1448" i="17"/>
  <c r="M1449" i="17"/>
  <c r="N1449" i="17" s="1"/>
  <c r="L1456" i="17"/>
  <c r="N1456" i="17" s="1"/>
  <c r="M1457" i="17"/>
  <c r="N1457" i="17"/>
  <c r="L1464" i="17"/>
  <c r="M1465" i="17"/>
  <c r="N1465" i="17" s="1"/>
  <c r="L1472" i="17"/>
  <c r="N1472" i="17" s="1"/>
  <c r="M1473" i="17"/>
  <c r="N1473" i="17"/>
  <c r="L1480" i="17"/>
  <c r="M1481" i="17"/>
  <c r="N1481" i="17" s="1"/>
  <c r="L1488" i="17"/>
  <c r="N1488" i="17" s="1"/>
  <c r="M1489" i="17"/>
  <c r="N1489" i="17"/>
  <c r="L1496" i="17"/>
  <c r="M1497" i="17"/>
  <c r="N1497" i="17" s="1"/>
  <c r="L1504" i="17"/>
  <c r="N1504" i="17" s="1"/>
  <c r="M1505" i="17"/>
  <c r="N1505" i="17"/>
  <c r="L1512" i="17"/>
  <c r="M1513" i="17"/>
  <c r="N1513" i="17" s="1"/>
  <c r="L1520" i="17"/>
  <c r="N1520" i="17" s="1"/>
  <c r="M1521" i="17"/>
  <c r="N1521" i="17"/>
  <c r="M1247" i="17"/>
  <c r="N1247" i="17"/>
  <c r="L1250" i="17"/>
  <c r="N1250" i="17" s="1"/>
  <c r="M1251" i="17"/>
  <c r="N1251" i="17" s="1"/>
  <c r="N1252" i="17"/>
  <c r="L1254" i="17"/>
  <c r="N1254" i="17"/>
  <c r="M1255" i="17"/>
  <c r="N1255" i="17"/>
  <c r="N1256" i="17"/>
  <c r="L1258" i="17"/>
  <c r="N1258" i="17" s="1"/>
  <c r="M1259" i="17"/>
  <c r="N1259" i="17" s="1"/>
  <c r="N1260" i="17"/>
  <c r="L1262" i="17"/>
  <c r="N1262" i="17"/>
  <c r="M1263" i="17"/>
  <c r="N1263" i="17"/>
  <c r="L1266" i="17"/>
  <c r="N1266" i="17" s="1"/>
  <c r="M1267" i="17"/>
  <c r="N1267" i="17" s="1"/>
  <c r="N1268" i="17"/>
  <c r="L1270" i="17"/>
  <c r="N1270" i="17"/>
  <c r="M1271" i="17"/>
  <c r="N1271" i="17"/>
  <c r="N1272" i="17"/>
  <c r="L1274" i="17"/>
  <c r="N1274" i="17" s="1"/>
  <c r="M1275" i="17"/>
  <c r="N1275" i="17" s="1"/>
  <c r="N1276" i="17"/>
  <c r="L1278" i="17"/>
  <c r="N1278" i="17"/>
  <c r="M1279" i="17"/>
  <c r="N1279" i="17"/>
  <c r="L1282" i="17"/>
  <c r="N1282" i="17" s="1"/>
  <c r="M1283" i="17"/>
  <c r="N1283" i="17" s="1"/>
  <c r="N1284" i="17"/>
  <c r="L1286" i="17"/>
  <c r="N1286" i="17"/>
  <c r="M1287" i="17"/>
  <c r="N1287" i="17"/>
  <c r="N1288" i="17"/>
  <c r="L1290" i="17"/>
  <c r="N1290" i="17" s="1"/>
  <c r="M1291" i="17"/>
  <c r="N1291" i="17" s="1"/>
  <c r="N1292" i="17"/>
  <c r="L1294" i="17"/>
  <c r="N1294" i="17"/>
  <c r="M1295" i="17"/>
  <c r="N1295" i="17"/>
  <c r="L1298" i="17"/>
  <c r="N1298" i="17" s="1"/>
  <c r="M1299" i="17"/>
  <c r="N1299" i="17" s="1"/>
  <c r="N1300" i="17"/>
  <c r="L1302" i="17"/>
  <c r="N1302" i="17"/>
  <c r="M1303" i="17"/>
  <c r="N1303" i="17"/>
  <c r="N1304" i="17"/>
  <c r="L1306" i="17"/>
  <c r="N1306" i="17" s="1"/>
  <c r="M1307" i="17"/>
  <c r="N1307" i="17" s="1"/>
  <c r="N1308" i="17"/>
  <c r="L1310" i="17"/>
  <c r="N1310" i="17"/>
  <c r="M1311" i="17"/>
  <c r="N1311" i="17"/>
  <c r="L1314" i="17"/>
  <c r="N1314" i="17" s="1"/>
  <c r="M1315" i="17"/>
  <c r="N1315" i="17" s="1"/>
  <c r="N1316" i="17"/>
  <c r="L1318" i="17"/>
  <c r="N1318" i="17"/>
  <c r="M1319" i="17"/>
  <c r="N1319" i="17"/>
  <c r="N1320" i="17"/>
  <c r="L1322" i="17"/>
  <c r="N1322" i="17" s="1"/>
  <c r="M1323" i="17"/>
  <c r="N1323" i="17" s="1"/>
  <c r="N1324" i="17"/>
  <c r="L1326" i="17"/>
  <c r="N1326" i="17"/>
  <c r="M1327" i="17"/>
  <c r="N1327" i="17"/>
  <c r="L1330" i="17"/>
  <c r="N1330" i="17" s="1"/>
  <c r="M1331" i="17"/>
  <c r="N1331" i="17" s="1"/>
  <c r="N1332" i="17"/>
  <c r="L1334" i="17"/>
  <c r="N1334" i="17"/>
  <c r="M1335" i="17"/>
  <c r="N1335" i="17"/>
  <c r="N1336" i="17"/>
  <c r="L1338" i="17"/>
  <c r="N1338" i="17" s="1"/>
  <c r="M1339" i="17"/>
  <c r="N1339" i="17" s="1"/>
  <c r="N1340" i="17"/>
  <c r="L1342" i="17"/>
  <c r="N1342" i="17"/>
  <c r="M1343" i="17"/>
  <c r="N1343" i="17"/>
  <c r="L1346" i="17"/>
  <c r="N1346" i="17" s="1"/>
  <c r="M1347" i="17"/>
  <c r="N1347" i="17" s="1"/>
  <c r="N1348" i="17"/>
  <c r="L1350" i="17"/>
  <c r="N1350" i="17"/>
  <c r="M1351" i="17"/>
  <c r="N1351" i="17"/>
  <c r="N1352" i="17"/>
  <c r="L1354" i="17"/>
  <c r="N1354" i="17" s="1"/>
  <c r="M1355" i="17"/>
  <c r="N1355" i="17" s="1"/>
  <c r="N1356" i="17"/>
  <c r="L1358" i="17"/>
  <c r="N1358" i="17"/>
  <c r="M1359" i="17"/>
  <c r="N1359" i="17"/>
  <c r="L1362" i="17"/>
  <c r="N1362" i="17" s="1"/>
  <c r="M1363" i="17"/>
  <c r="N1363" i="17" s="1"/>
  <c r="N1364" i="17"/>
  <c r="L1366" i="17"/>
  <c r="N1366" i="17"/>
  <c r="M1367" i="17"/>
  <c r="N1367" i="17"/>
  <c r="N1368" i="17"/>
  <c r="L1370" i="17"/>
  <c r="N1370" i="17" s="1"/>
  <c r="M1371" i="17"/>
  <c r="N1371" i="17" s="1"/>
  <c r="N1372" i="17"/>
  <c r="L1374" i="17"/>
  <c r="N1374" i="17"/>
  <c r="M1375" i="17"/>
  <c r="N1375" i="17"/>
  <c r="L1378" i="17"/>
  <c r="N1378" i="17" s="1"/>
  <c r="M1379" i="17"/>
  <c r="N1379" i="17" s="1"/>
  <c r="N1380" i="17"/>
  <c r="L1382" i="17"/>
  <c r="N1382" i="17"/>
  <c r="M1383" i="17"/>
  <c r="N1383" i="17"/>
  <c r="N1384" i="17"/>
  <c r="L1386" i="17"/>
  <c r="N1386" i="17" s="1"/>
  <c r="M1387" i="17"/>
  <c r="N1387" i="17" s="1"/>
  <c r="N1388" i="17"/>
  <c r="L1390" i="17"/>
  <c r="N1390" i="17"/>
  <c r="M1391" i="17"/>
  <c r="N1391" i="17"/>
  <c r="L1394" i="17"/>
  <c r="N1394" i="17" s="1"/>
  <c r="M1395" i="17"/>
  <c r="N1395" i="17" s="1"/>
  <c r="N1396" i="17"/>
  <c r="L1398" i="17"/>
  <c r="N1398" i="17"/>
  <c r="M1399" i="17"/>
  <c r="N1399" i="17"/>
  <c r="N1400" i="17"/>
  <c r="L1402" i="17"/>
  <c r="N1402" i="17" s="1"/>
  <c r="M1403" i="17"/>
  <c r="N1403" i="17" s="1"/>
  <c r="N1404" i="17"/>
  <c r="L1406" i="17"/>
  <c r="N1406" i="17"/>
  <c r="M1407" i="17"/>
  <c r="N1407" i="17"/>
  <c r="L1410" i="17"/>
  <c r="N1410" i="17" s="1"/>
  <c r="M1411" i="17"/>
  <c r="N1411" i="17" s="1"/>
  <c r="N1412" i="17"/>
  <c r="L1414" i="17"/>
  <c r="N1414" i="17"/>
  <c r="M1415" i="17"/>
  <c r="N1415" i="17"/>
  <c r="N1416" i="17"/>
  <c r="L1418" i="17"/>
  <c r="N1418" i="17" s="1"/>
  <c r="M1419" i="17"/>
  <c r="N1419" i="17" s="1"/>
  <c r="N1420" i="17"/>
  <c r="L1422" i="17"/>
  <c r="N1422" i="17"/>
  <c r="M1423" i="17"/>
  <c r="N1423" i="17"/>
  <c r="L1426" i="17"/>
  <c r="N1426" i="17" s="1"/>
  <c r="M1427" i="17"/>
  <c r="N1427" i="17" s="1"/>
  <c r="N1428" i="17"/>
  <c r="L1430" i="17"/>
  <c r="N1430" i="17"/>
  <c r="M1431" i="17"/>
  <c r="N1431" i="17"/>
  <c r="N1432" i="17"/>
  <c r="L1434" i="17"/>
  <c r="N1434" i="17" s="1"/>
  <c r="M1435" i="17"/>
  <c r="N1435" i="17" s="1"/>
  <c r="N1436" i="17"/>
  <c r="L1438" i="17"/>
  <c r="N1438" i="17"/>
  <c r="M1439" i="17"/>
  <c r="N1439" i="17"/>
  <c r="L1442" i="17"/>
  <c r="N1442" i="17" s="1"/>
  <c r="M1443" i="17"/>
  <c r="N1443" i="17" s="1"/>
  <c r="N1444" i="17"/>
  <c r="L1446" i="17"/>
  <c r="N1446" i="17"/>
  <c r="M1447" i="17"/>
  <c r="N1447" i="17"/>
  <c r="N1448" i="17"/>
  <c r="L1450" i="17"/>
  <c r="N1450" i="17" s="1"/>
  <c r="M1451" i="17"/>
  <c r="N1451" i="17" s="1"/>
  <c r="N1452" i="17"/>
  <c r="L1454" i="17"/>
  <c r="N1454" i="17"/>
  <c r="M1455" i="17"/>
  <c r="N1455" i="17"/>
  <c r="L1458" i="17"/>
  <c r="N1458" i="17" s="1"/>
  <c r="M1459" i="17"/>
  <c r="N1459" i="17" s="1"/>
  <c r="N1460" i="17"/>
  <c r="L1462" i="17"/>
  <c r="N1462" i="17"/>
  <c r="M1463" i="17"/>
  <c r="N1463" i="17"/>
  <c r="N1464" i="17"/>
  <c r="L1466" i="17"/>
  <c r="N1466" i="17" s="1"/>
  <c r="M1467" i="17"/>
  <c r="N1467" i="17" s="1"/>
  <c r="N1468" i="17"/>
  <c r="L1470" i="17"/>
  <c r="N1470" i="17"/>
  <c r="M1471" i="17"/>
  <c r="N1471" i="17"/>
  <c r="L1474" i="17"/>
  <c r="N1474" i="17" s="1"/>
  <c r="M1475" i="17"/>
  <c r="N1475" i="17" s="1"/>
  <c r="N1476" i="17"/>
  <c r="L1478" i="17"/>
  <c r="N1478" i="17"/>
  <c r="M1479" i="17"/>
  <c r="N1479" i="17"/>
  <c r="N1480" i="17"/>
  <c r="L1482" i="17"/>
  <c r="N1482" i="17" s="1"/>
  <c r="M1483" i="17"/>
  <c r="N1483" i="17" s="1"/>
  <c r="N1484" i="17"/>
  <c r="L1486" i="17"/>
  <c r="N1486" i="17"/>
  <c r="M1487" i="17"/>
  <c r="N1487" i="17"/>
  <c r="L1490" i="17"/>
  <c r="N1490" i="17" s="1"/>
  <c r="M1491" i="17"/>
  <c r="N1491" i="17" s="1"/>
  <c r="N1492" i="17"/>
  <c r="L1494" i="17"/>
  <c r="N1494" i="17"/>
  <c r="M1495" i="17"/>
  <c r="N1495" i="17"/>
  <c r="N1496" i="17"/>
  <c r="L1498" i="17"/>
  <c r="N1498" i="17" s="1"/>
  <c r="M1499" i="17"/>
  <c r="N1499" i="17" s="1"/>
  <c r="N1500" i="17"/>
  <c r="L1502" i="17"/>
  <c r="N1502" i="17"/>
  <c r="M1503" i="17"/>
  <c r="N1503" i="17"/>
  <c r="L1506" i="17"/>
  <c r="N1506" i="17" s="1"/>
  <c r="M1507" i="17"/>
  <c r="N1507" i="17" s="1"/>
  <c r="N1508" i="17"/>
  <c r="L1510" i="17"/>
  <c r="N1510" i="17"/>
  <c r="M1511" i="17"/>
  <c r="N1511" i="17"/>
  <c r="N1512" i="17"/>
  <c r="L1514" i="17"/>
  <c r="N1514" i="17" s="1"/>
  <c r="M1515" i="17"/>
  <c r="N1515" i="17" s="1"/>
  <c r="N1516" i="17"/>
  <c r="L1518" i="17"/>
  <c r="N1518" i="17"/>
  <c r="M1519" i="17"/>
  <c r="N1519" i="17"/>
  <c r="L1522" i="17"/>
  <c r="N1522" i="17" s="1"/>
  <c r="M1523" i="17"/>
  <c r="N1523" i="17" s="1"/>
  <c r="L1526" i="17"/>
  <c r="M1527" i="17"/>
  <c r="N1527" i="17"/>
  <c r="L1530" i="17"/>
  <c r="M1531" i="17"/>
  <c r="N1531" i="17" s="1"/>
  <c r="L1534" i="17"/>
  <c r="M1535" i="17"/>
  <c r="N1535" i="17"/>
  <c r="L1538" i="17"/>
  <c r="M1539" i="17"/>
  <c r="N1539" i="17" s="1"/>
  <c r="L1542" i="17"/>
  <c r="M1543" i="17"/>
  <c r="N1543" i="17"/>
  <c r="L1546" i="17"/>
  <c r="M1547" i="17"/>
  <c r="N1547" i="17" s="1"/>
  <c r="L1550" i="17"/>
  <c r="M1551" i="17"/>
  <c r="N1551" i="17"/>
  <c r="L1554" i="17"/>
  <c r="M1555" i="17"/>
  <c r="N1555" i="17" s="1"/>
  <c r="L1558" i="17"/>
  <c r="M1559" i="17"/>
  <c r="N1559" i="17"/>
  <c r="L1562" i="17"/>
  <c r="L1568" i="17"/>
  <c r="N1568" i="17" s="1"/>
  <c r="M1569" i="17"/>
  <c r="N1569" i="17"/>
  <c r="L1576" i="17"/>
  <c r="M1577" i="17"/>
  <c r="N1577" i="17" s="1"/>
  <c r="L1584" i="17"/>
  <c r="N1584" i="17" s="1"/>
  <c r="M1585" i="17"/>
  <c r="N1585" i="17"/>
  <c r="L1592" i="17"/>
  <c r="M1593" i="17"/>
  <c r="N1593" i="17" s="1"/>
  <c r="L1600" i="17"/>
  <c r="N1600" i="17" s="1"/>
  <c r="M1601" i="17"/>
  <c r="N1601" i="17"/>
  <c r="L1608" i="17"/>
  <c r="M1609" i="17"/>
  <c r="N1609" i="17" s="1"/>
  <c r="L1616" i="17"/>
  <c r="N1616" i="17" s="1"/>
  <c r="M1617" i="17"/>
  <c r="N1617" i="17"/>
  <c r="L1624" i="17"/>
  <c r="M1625" i="17"/>
  <c r="N1625" i="17" s="1"/>
  <c r="L1632" i="17"/>
  <c r="N1632" i="17" s="1"/>
  <c r="M1633" i="17"/>
  <c r="N1633" i="17"/>
  <c r="L1640" i="17"/>
  <c r="M1641" i="17"/>
  <c r="N1641" i="17" s="1"/>
  <c r="L1648" i="17"/>
  <c r="N1648" i="17" s="1"/>
  <c r="M1649" i="17"/>
  <c r="N1649" i="17"/>
  <c r="L1656" i="17"/>
  <c r="M1657" i="17"/>
  <c r="N1657" i="17" s="1"/>
  <c r="L1664" i="17"/>
  <c r="N1664" i="17" s="1"/>
  <c r="M1665" i="17"/>
  <c r="N1665" i="17"/>
  <c r="L1672" i="17"/>
  <c r="M1673" i="17"/>
  <c r="N1673" i="17" s="1"/>
  <c r="L1680" i="17"/>
  <c r="N1680" i="17" s="1"/>
  <c r="M1681" i="17"/>
  <c r="N1681" i="17"/>
  <c r="L1688" i="17"/>
  <c r="M1689" i="17"/>
  <c r="N1689" i="17" s="1"/>
  <c r="L1696" i="17"/>
  <c r="N1696" i="17" s="1"/>
  <c r="M1697" i="17"/>
  <c r="N1697" i="17"/>
  <c r="L1704" i="17"/>
  <c r="M1705" i="17"/>
  <c r="N1705" i="17" s="1"/>
  <c r="L1712" i="17"/>
  <c r="N1712" i="17" s="1"/>
  <c r="M1713" i="17"/>
  <c r="N1713" i="17"/>
  <c r="L1722" i="17"/>
  <c r="M1723" i="17"/>
  <c r="N1723" i="17" s="1"/>
  <c r="L1738" i="17"/>
  <c r="M1739" i="17"/>
  <c r="N1739" i="17"/>
  <c r="L1754" i="17"/>
  <c r="M1755" i="17"/>
  <c r="N1755" i="17" s="1"/>
  <c r="L1770" i="17"/>
  <c r="M1771" i="17"/>
  <c r="N1771" i="17"/>
  <c r="L1786" i="17"/>
  <c r="M1787" i="17"/>
  <c r="N1787" i="17" s="1"/>
  <c r="L1801" i="17"/>
  <c r="N1801" i="17" s="1"/>
  <c r="M1802" i="17"/>
  <c r="N1802" i="17"/>
  <c r="L1845" i="17"/>
  <c r="M1846" i="17"/>
  <c r="N1846" i="17" s="1"/>
  <c r="L1524" i="17"/>
  <c r="N1524" i="17" s="1"/>
  <c r="M1525" i="17"/>
  <c r="N1525" i="17" s="1"/>
  <c r="N1526" i="17"/>
  <c r="L1528" i="17"/>
  <c r="N1528" i="17"/>
  <c r="M1529" i="17"/>
  <c r="N1529" i="17"/>
  <c r="N1530" i="17"/>
  <c r="L1532" i="17"/>
  <c r="N1532" i="17" s="1"/>
  <c r="M1533" i="17"/>
  <c r="N1533" i="17" s="1"/>
  <c r="N1534" i="17"/>
  <c r="L1536" i="17"/>
  <c r="N1536" i="17"/>
  <c r="M1537" i="17"/>
  <c r="N1537" i="17"/>
  <c r="N1538" i="17"/>
  <c r="L1540" i="17"/>
  <c r="N1540" i="17" s="1"/>
  <c r="M1541" i="17"/>
  <c r="N1541" i="17" s="1"/>
  <c r="N1542" i="17"/>
  <c r="L1544" i="17"/>
  <c r="N1544" i="17"/>
  <c r="M1545" i="17"/>
  <c r="N1545" i="17"/>
  <c r="N1546" i="17"/>
  <c r="L1548" i="17"/>
  <c r="N1548" i="17" s="1"/>
  <c r="M1549" i="17"/>
  <c r="N1549" i="17" s="1"/>
  <c r="N1550" i="17"/>
  <c r="L1552" i="17"/>
  <c r="N1552" i="17"/>
  <c r="M1553" i="17"/>
  <c r="N1553" i="17"/>
  <c r="N1554" i="17"/>
  <c r="L1556" i="17"/>
  <c r="N1556" i="17" s="1"/>
  <c r="M1557" i="17"/>
  <c r="N1557" i="17" s="1"/>
  <c r="N1558" i="17"/>
  <c r="L1560" i="17"/>
  <c r="N1560" i="17"/>
  <c r="M1561" i="17"/>
  <c r="N1561" i="17"/>
  <c r="N1562" i="17"/>
  <c r="L1564" i="17"/>
  <c r="M1565" i="17"/>
  <c r="N1565" i="17"/>
  <c r="L1572" i="17"/>
  <c r="M1573" i="17"/>
  <c r="N1573" i="17" s="1"/>
  <c r="L1580" i="17"/>
  <c r="M1581" i="17"/>
  <c r="N1581" i="17"/>
  <c r="L1588" i="17"/>
  <c r="M1589" i="17"/>
  <c r="N1589" i="17" s="1"/>
  <c r="L1596" i="17"/>
  <c r="M1597" i="17"/>
  <c r="N1597" i="17"/>
  <c r="L1604" i="17"/>
  <c r="M1605" i="17"/>
  <c r="N1605" i="17" s="1"/>
  <c r="L1612" i="17"/>
  <c r="M1613" i="17"/>
  <c r="N1613" i="17"/>
  <c r="L1620" i="17"/>
  <c r="M1621" i="17"/>
  <c r="N1621" i="17" s="1"/>
  <c r="L1628" i="17"/>
  <c r="M1629" i="17"/>
  <c r="N1629" i="17"/>
  <c r="L1636" i="17"/>
  <c r="M1637" i="17"/>
  <c r="N1637" i="17" s="1"/>
  <c r="L1644" i="17"/>
  <c r="M1645" i="17"/>
  <c r="N1645" i="17"/>
  <c r="L1652" i="17"/>
  <c r="M1653" i="17"/>
  <c r="N1653" i="17" s="1"/>
  <c r="L1660" i="17"/>
  <c r="M1661" i="17"/>
  <c r="N1661" i="17"/>
  <c r="L1668" i="17"/>
  <c r="M1669" i="17"/>
  <c r="N1669" i="17" s="1"/>
  <c r="L1676" i="17"/>
  <c r="M1677" i="17"/>
  <c r="N1677" i="17"/>
  <c r="L1684" i="17"/>
  <c r="M1685" i="17"/>
  <c r="N1685" i="17" s="1"/>
  <c r="L1692" i="17"/>
  <c r="M1693" i="17"/>
  <c r="N1693" i="17"/>
  <c r="L1700" i="17"/>
  <c r="M1701" i="17"/>
  <c r="N1701" i="17" s="1"/>
  <c r="L1708" i="17"/>
  <c r="M1709" i="17"/>
  <c r="N1709" i="17"/>
  <c r="L1716" i="17"/>
  <c r="M1717" i="17"/>
  <c r="N1717" i="17" s="1"/>
  <c r="L1730" i="17"/>
  <c r="M1731" i="17"/>
  <c r="N1731" i="17"/>
  <c r="L1746" i="17"/>
  <c r="M1747" i="17"/>
  <c r="N1747" i="17" s="1"/>
  <c r="L1762" i="17"/>
  <c r="M1763" i="17"/>
  <c r="N1763" i="17"/>
  <c r="L1778" i="17"/>
  <c r="M1779" i="17"/>
  <c r="N1779" i="17" s="1"/>
  <c r="L1794" i="17"/>
  <c r="M1795" i="17"/>
  <c r="N1795" i="17"/>
  <c r="L1817" i="17"/>
  <c r="M1818" i="17"/>
  <c r="N1818" i="17" s="1"/>
  <c r="M1563" i="17"/>
  <c r="N1563" i="17" s="1"/>
  <c r="N1564" i="17"/>
  <c r="L1566" i="17"/>
  <c r="N1566" i="17"/>
  <c r="M1567" i="17"/>
  <c r="N1567" i="17"/>
  <c r="L1570" i="17"/>
  <c r="N1570" i="17" s="1"/>
  <c r="M1571" i="17"/>
  <c r="N1571" i="17" s="1"/>
  <c r="N1572" i="17"/>
  <c r="L1574" i="17"/>
  <c r="N1574" i="17"/>
  <c r="M1575" i="17"/>
  <c r="N1575" i="17"/>
  <c r="N1576" i="17"/>
  <c r="L1578" i="17"/>
  <c r="N1578" i="17" s="1"/>
  <c r="M1579" i="17"/>
  <c r="N1579" i="17" s="1"/>
  <c r="N1580" i="17"/>
  <c r="L1582" i="17"/>
  <c r="N1582" i="17"/>
  <c r="M1583" i="17"/>
  <c r="N1583" i="17"/>
  <c r="L1586" i="17"/>
  <c r="N1586" i="17" s="1"/>
  <c r="M1587" i="17"/>
  <c r="N1587" i="17" s="1"/>
  <c r="N1588" i="17"/>
  <c r="L1590" i="17"/>
  <c r="N1590" i="17"/>
  <c r="M1591" i="17"/>
  <c r="N1591" i="17"/>
  <c r="N1592" i="17"/>
  <c r="L1594" i="17"/>
  <c r="N1594" i="17" s="1"/>
  <c r="M1595" i="17"/>
  <c r="N1595" i="17" s="1"/>
  <c r="N1596" i="17"/>
  <c r="L1598" i="17"/>
  <c r="N1598" i="17"/>
  <c r="M1599" i="17"/>
  <c r="N1599" i="17"/>
  <c r="L1602" i="17"/>
  <c r="N1602" i="17" s="1"/>
  <c r="M1603" i="17"/>
  <c r="N1603" i="17" s="1"/>
  <c r="N1604" i="17"/>
  <c r="L1606" i="17"/>
  <c r="N1606" i="17"/>
  <c r="M1607" i="17"/>
  <c r="N1607" i="17"/>
  <c r="N1608" i="17"/>
  <c r="L1610" i="17"/>
  <c r="N1610" i="17" s="1"/>
  <c r="M1611" i="17"/>
  <c r="N1611" i="17" s="1"/>
  <c r="N1612" i="17"/>
  <c r="L1614" i="17"/>
  <c r="N1614" i="17"/>
  <c r="M1615" i="17"/>
  <c r="N1615" i="17"/>
  <c r="L1618" i="17"/>
  <c r="N1618" i="17" s="1"/>
  <c r="M1619" i="17"/>
  <c r="N1619" i="17" s="1"/>
  <c r="N1620" i="17"/>
  <c r="L1622" i="17"/>
  <c r="N1622" i="17"/>
  <c r="M1623" i="17"/>
  <c r="N1623" i="17"/>
  <c r="N1624" i="17"/>
  <c r="L1626" i="17"/>
  <c r="N1626" i="17" s="1"/>
  <c r="M1627" i="17"/>
  <c r="N1627" i="17" s="1"/>
  <c r="N1628" i="17"/>
  <c r="L1630" i="17"/>
  <c r="N1630" i="17"/>
  <c r="M1631" i="17"/>
  <c r="N1631" i="17"/>
  <c r="L1634" i="17"/>
  <c r="N1634" i="17" s="1"/>
  <c r="M1635" i="17"/>
  <c r="N1635" i="17" s="1"/>
  <c r="N1636" i="17"/>
  <c r="L1638" i="17"/>
  <c r="N1638" i="17"/>
  <c r="M1639" i="17"/>
  <c r="N1639" i="17"/>
  <c r="N1640" i="17"/>
  <c r="L1642" i="17"/>
  <c r="N1642" i="17" s="1"/>
  <c r="M1643" i="17"/>
  <c r="N1643" i="17" s="1"/>
  <c r="N1644" i="17"/>
  <c r="L1646" i="17"/>
  <c r="N1646" i="17"/>
  <c r="M1647" i="17"/>
  <c r="N1647" i="17"/>
  <c r="L1650" i="17"/>
  <c r="N1650" i="17" s="1"/>
  <c r="M1651" i="17"/>
  <c r="N1651" i="17" s="1"/>
  <c r="N1652" i="17"/>
  <c r="L1654" i="17"/>
  <c r="N1654" i="17"/>
  <c r="M1655" i="17"/>
  <c r="N1655" i="17"/>
  <c r="N1656" i="17"/>
  <c r="L1658" i="17"/>
  <c r="N1658" i="17" s="1"/>
  <c r="M1659" i="17"/>
  <c r="N1659" i="17" s="1"/>
  <c r="N1660" i="17"/>
  <c r="L1662" i="17"/>
  <c r="N1662" i="17"/>
  <c r="M1663" i="17"/>
  <c r="N1663" i="17"/>
  <c r="L1666" i="17"/>
  <c r="N1666" i="17" s="1"/>
  <c r="M1667" i="17"/>
  <c r="N1667" i="17" s="1"/>
  <c r="N1668" i="17"/>
  <c r="L1670" i="17"/>
  <c r="N1670" i="17"/>
  <c r="M1671" i="17"/>
  <c r="N1671" i="17"/>
  <c r="N1672" i="17"/>
  <c r="L1674" i="17"/>
  <c r="N1674" i="17" s="1"/>
  <c r="M1675" i="17"/>
  <c r="N1675" i="17" s="1"/>
  <c r="N1676" i="17"/>
  <c r="L1678" i="17"/>
  <c r="N1678" i="17"/>
  <c r="M1679" i="17"/>
  <c r="N1679" i="17"/>
  <c r="L1682" i="17"/>
  <c r="N1682" i="17" s="1"/>
  <c r="M1683" i="17"/>
  <c r="N1683" i="17" s="1"/>
  <c r="N1684" i="17"/>
  <c r="L1686" i="17"/>
  <c r="N1686" i="17"/>
  <c r="M1687" i="17"/>
  <c r="N1687" i="17"/>
  <c r="N1688" i="17"/>
  <c r="L1690" i="17"/>
  <c r="N1690" i="17" s="1"/>
  <c r="M1691" i="17"/>
  <c r="N1691" i="17" s="1"/>
  <c r="N1692" i="17"/>
  <c r="L1694" i="17"/>
  <c r="N1694" i="17"/>
  <c r="M1695" i="17"/>
  <c r="N1695" i="17"/>
  <c r="L1698" i="17"/>
  <c r="N1698" i="17" s="1"/>
  <c r="M1699" i="17"/>
  <c r="N1699" i="17" s="1"/>
  <c r="N1700" i="17"/>
  <c r="L1702" i="17"/>
  <c r="N1702" i="17"/>
  <c r="M1703" i="17"/>
  <c r="N1703" i="17"/>
  <c r="N1704" i="17"/>
  <c r="L1706" i="17"/>
  <c r="N1706" i="17" s="1"/>
  <c r="M1707" i="17"/>
  <c r="N1707" i="17" s="1"/>
  <c r="N1708" i="17"/>
  <c r="L1710" i="17"/>
  <c r="N1710" i="17"/>
  <c r="M1711" i="17"/>
  <c r="N1711" i="17"/>
  <c r="L1714" i="17"/>
  <c r="N1714" i="17" s="1"/>
  <c r="M1715" i="17"/>
  <c r="N1715" i="17" s="1"/>
  <c r="N1716" i="17"/>
  <c r="L1718" i="17"/>
  <c r="N1718" i="17"/>
  <c r="M1719" i="17"/>
  <c r="N1719" i="17"/>
  <c r="L1726" i="17"/>
  <c r="M1727" i="17"/>
  <c r="N1727" i="17" s="1"/>
  <c r="L1734" i="17"/>
  <c r="N1734" i="17" s="1"/>
  <c r="M1735" i="17"/>
  <c r="N1735" i="17"/>
  <c r="L1742" i="17"/>
  <c r="M1743" i="17"/>
  <c r="N1743" i="17" s="1"/>
  <c r="L1750" i="17"/>
  <c r="N1750" i="17" s="1"/>
  <c r="M1751" i="17"/>
  <c r="N1751" i="17"/>
  <c r="L1758" i="17"/>
  <c r="M1759" i="17"/>
  <c r="N1759" i="17" s="1"/>
  <c r="L1766" i="17"/>
  <c r="N1766" i="17" s="1"/>
  <c r="M1767" i="17"/>
  <c r="N1767" i="17"/>
  <c r="L1774" i="17"/>
  <c r="M1775" i="17"/>
  <c r="N1775" i="17" s="1"/>
  <c r="L1782" i="17"/>
  <c r="N1782" i="17" s="1"/>
  <c r="M1783" i="17"/>
  <c r="N1783" i="17"/>
  <c r="L1790" i="17"/>
  <c r="M1791" i="17"/>
  <c r="N1791" i="17" s="1"/>
  <c r="L1798" i="17"/>
  <c r="N1798" i="17" s="1"/>
  <c r="M1799" i="17"/>
  <c r="N1799" i="17"/>
  <c r="L1809" i="17"/>
  <c r="M1810" i="17"/>
  <c r="N1810" i="17" s="1"/>
  <c r="L1829" i="17"/>
  <c r="N1829" i="17" s="1"/>
  <c r="M1830" i="17"/>
  <c r="N1830" i="17"/>
  <c r="L1861" i="17"/>
  <c r="M1862" i="17"/>
  <c r="N1862" i="17" s="1"/>
  <c r="L1720" i="17"/>
  <c r="N1720" i="17" s="1"/>
  <c r="M1721" i="17"/>
  <c r="N1721" i="17" s="1"/>
  <c r="N1722" i="17"/>
  <c r="L1724" i="17"/>
  <c r="N1724" i="17"/>
  <c r="M1725" i="17"/>
  <c r="N1725" i="17"/>
  <c r="N1726" i="17"/>
  <c r="L1728" i="17"/>
  <c r="N1728" i="17" s="1"/>
  <c r="M1729" i="17"/>
  <c r="N1729" i="17" s="1"/>
  <c r="N1730" i="17"/>
  <c r="L1732" i="17"/>
  <c r="N1732" i="17"/>
  <c r="M1733" i="17"/>
  <c r="N1733" i="17"/>
  <c r="L1736" i="17"/>
  <c r="N1736" i="17" s="1"/>
  <c r="M1737" i="17"/>
  <c r="N1737" i="17" s="1"/>
  <c r="N1738" i="17"/>
  <c r="L1740" i="17"/>
  <c r="N1740" i="17"/>
  <c r="M1741" i="17"/>
  <c r="N1741" i="17"/>
  <c r="N1742" i="17"/>
  <c r="L1744" i="17"/>
  <c r="N1744" i="17" s="1"/>
  <c r="M1745" i="17"/>
  <c r="N1745" i="17" s="1"/>
  <c r="N1746" i="17"/>
  <c r="L1748" i="17"/>
  <c r="N1748" i="17"/>
  <c r="M1749" i="17"/>
  <c r="N1749" i="17"/>
  <c r="L1752" i="17"/>
  <c r="N1752" i="17" s="1"/>
  <c r="M1753" i="17"/>
  <c r="N1753" i="17" s="1"/>
  <c r="N1754" i="17"/>
  <c r="L1756" i="17"/>
  <c r="N1756" i="17"/>
  <c r="M1757" i="17"/>
  <c r="N1757" i="17"/>
  <c r="N1758" i="17"/>
  <c r="L1760" i="17"/>
  <c r="N1760" i="17" s="1"/>
  <c r="M1761" i="17"/>
  <c r="N1761" i="17" s="1"/>
  <c r="N1762" i="17"/>
  <c r="L1764" i="17"/>
  <c r="N1764" i="17"/>
  <c r="M1765" i="17"/>
  <c r="N1765" i="17"/>
  <c r="L1768" i="17"/>
  <c r="N1768" i="17" s="1"/>
  <c r="M1769" i="17"/>
  <c r="N1769" i="17" s="1"/>
  <c r="N1770" i="17"/>
  <c r="L1772" i="17"/>
  <c r="N1772" i="17"/>
  <c r="M1773" i="17"/>
  <c r="N1773" i="17"/>
  <c r="N1774" i="17"/>
  <c r="L1776" i="17"/>
  <c r="N1776" i="17" s="1"/>
  <c r="M1777" i="17"/>
  <c r="N1777" i="17" s="1"/>
  <c r="N1778" i="17"/>
  <c r="L1780" i="17"/>
  <c r="N1780" i="17"/>
  <c r="M1781" i="17"/>
  <c r="N1781" i="17"/>
  <c r="L1784" i="17"/>
  <c r="N1784" i="17" s="1"/>
  <c r="M1785" i="17"/>
  <c r="N1785" i="17" s="1"/>
  <c r="N1786" i="17"/>
  <c r="L1788" i="17"/>
  <c r="N1788" i="17"/>
  <c r="M1789" i="17"/>
  <c r="N1789" i="17"/>
  <c r="N1790" i="17"/>
  <c r="L1792" i="17"/>
  <c r="N1792" i="17" s="1"/>
  <c r="M1793" i="17"/>
  <c r="N1793" i="17" s="1"/>
  <c r="N1794" i="17"/>
  <c r="L1796" i="17"/>
  <c r="N1796" i="17"/>
  <c r="M1797" i="17"/>
  <c r="N1797" i="17"/>
  <c r="L1800" i="17"/>
  <c r="L1805" i="17"/>
  <c r="M1806" i="17"/>
  <c r="N1806" i="17" s="1"/>
  <c r="L1813" i="17"/>
  <c r="M1814" i="17"/>
  <c r="N1814" i="17"/>
  <c r="L1821" i="17"/>
  <c r="M1822" i="17"/>
  <c r="N1822" i="17" s="1"/>
  <c r="L1837" i="17"/>
  <c r="N1837" i="17" s="1"/>
  <c r="M1838" i="17"/>
  <c r="N1838" i="17"/>
  <c r="L1853" i="17"/>
  <c r="M1854" i="17"/>
  <c r="N1854" i="17" s="1"/>
  <c r="L1869" i="17"/>
  <c r="N1869" i="17" s="1"/>
  <c r="M1870" i="17"/>
  <c r="N1870" i="17"/>
  <c r="M1800" i="17"/>
  <c r="N1800" i="17"/>
  <c r="L1803" i="17"/>
  <c r="N1803" i="17" s="1"/>
  <c r="M1804" i="17"/>
  <c r="N1804" i="17" s="1"/>
  <c r="N1805" i="17"/>
  <c r="L1807" i="17"/>
  <c r="N1807" i="17"/>
  <c r="M1808" i="17"/>
  <c r="N1808" i="17"/>
  <c r="N1809" i="17"/>
  <c r="L1811" i="17"/>
  <c r="N1811" i="17" s="1"/>
  <c r="M1812" i="17"/>
  <c r="N1812" i="17" s="1"/>
  <c r="N1813" i="17"/>
  <c r="L1815" i="17"/>
  <c r="N1815" i="17"/>
  <c r="M1816" i="17"/>
  <c r="N1816" i="17"/>
  <c r="N1817" i="17"/>
  <c r="L1819" i="17"/>
  <c r="N1819" i="17" s="1"/>
  <c r="L1825" i="17"/>
  <c r="M1826" i="17"/>
  <c r="N1826" i="17"/>
  <c r="L1833" i="17"/>
  <c r="M1834" i="17"/>
  <c r="N1834" i="17" s="1"/>
  <c r="L1841" i="17"/>
  <c r="M1842" i="17"/>
  <c r="N1842" i="17"/>
  <c r="L1849" i="17"/>
  <c r="M1850" i="17"/>
  <c r="N1850" i="17" s="1"/>
  <c r="L1857" i="17"/>
  <c r="M1858" i="17"/>
  <c r="N1858" i="17"/>
  <c r="L1865" i="17"/>
  <c r="M1866" i="17"/>
  <c r="N1866" i="17" s="1"/>
  <c r="L1873" i="17"/>
  <c r="M1874" i="17"/>
  <c r="N1874" i="17"/>
  <c r="M1820" i="17"/>
  <c r="N1820" i="17"/>
  <c r="N1821" i="17"/>
  <c r="L1823" i="17"/>
  <c r="N1823" i="17" s="1"/>
  <c r="M1824" i="17"/>
  <c r="N1824" i="17" s="1"/>
  <c r="N1825" i="17"/>
  <c r="L1827" i="17"/>
  <c r="N1827" i="17"/>
  <c r="M1828" i="17"/>
  <c r="N1828" i="17"/>
  <c r="L1831" i="17"/>
  <c r="N1831" i="17" s="1"/>
  <c r="M1832" i="17"/>
  <c r="N1832" i="17" s="1"/>
  <c r="N1833" i="17"/>
  <c r="L1835" i="17"/>
  <c r="N1835" i="17"/>
  <c r="M1836" i="17"/>
  <c r="N1836" i="17"/>
  <c r="L1839" i="17"/>
  <c r="N1839" i="17" s="1"/>
  <c r="M1840" i="17"/>
  <c r="N1840" i="17" s="1"/>
  <c r="N1841" i="17"/>
  <c r="L1843" i="17"/>
  <c r="N1843" i="17"/>
  <c r="M1844" i="17"/>
  <c r="N1844" i="17"/>
  <c r="N1845" i="17"/>
  <c r="L1847" i="17"/>
  <c r="N1847" i="17" s="1"/>
  <c r="M1848" i="17"/>
  <c r="N1848" i="17" s="1"/>
  <c r="N1849" i="17"/>
  <c r="L1851" i="17"/>
  <c r="N1851" i="17"/>
  <c r="M1852" i="17"/>
  <c r="N1852" i="17"/>
  <c r="N1853" i="17"/>
  <c r="L1855" i="17"/>
  <c r="N1855" i="17" s="1"/>
  <c r="M1856" i="17"/>
  <c r="N1856" i="17" s="1"/>
  <c r="N1857" i="17"/>
  <c r="L1859" i="17"/>
  <c r="N1859" i="17"/>
  <c r="M1860" i="17"/>
  <c r="N1860" i="17"/>
  <c r="N1861" i="17"/>
  <c r="L1863" i="17"/>
  <c r="N1863" i="17" s="1"/>
  <c r="M1864" i="17"/>
  <c r="N1864" i="17" s="1"/>
  <c r="N1865" i="17"/>
  <c r="L1867" i="17"/>
  <c r="N1867" i="17"/>
  <c r="M1868" i="17"/>
  <c r="N1868" i="17"/>
  <c r="L1871" i="17"/>
  <c r="N1871" i="17" s="1"/>
  <c r="M1872" i="17"/>
  <c r="N1872" i="17" s="1"/>
  <c r="N1873" i="17"/>
  <c r="L1875" i="17"/>
  <c r="N1875" i="17"/>
  <c r="N304" i="17"/>
  <c r="F5023" i="3"/>
  <c r="F4985" i="3"/>
  <c r="F4483" i="3"/>
  <c r="D4214" i="3"/>
  <c r="D4213" i="3"/>
  <c r="D4212" i="3"/>
  <c r="D4211" i="3"/>
  <c r="D4206" i="3"/>
  <c r="D4205" i="3"/>
  <c r="D4204" i="3"/>
  <c r="D4202" i="3"/>
  <c r="D4198" i="3"/>
  <c r="D4197" i="3"/>
  <c r="D4194" i="3"/>
  <c r="D4192" i="3"/>
  <c r="D4191" i="3"/>
  <c r="D4190" i="3"/>
  <c r="D4189" i="3"/>
  <c r="D4188" i="3"/>
  <c r="D4187" i="3"/>
  <c r="D4186" i="3"/>
  <c r="D4185" i="3"/>
  <c r="D4184" i="3"/>
  <c r="D4183" i="3"/>
  <c r="D4182" i="3"/>
  <c r="D4181" i="3"/>
  <c r="D4180" i="3"/>
  <c r="D4179" i="3"/>
  <c r="D4178" i="3"/>
  <c r="D4177" i="3"/>
  <c r="D4174" i="3"/>
  <c r="D4173" i="3"/>
  <c r="D4172" i="3"/>
  <c r="D4171" i="3"/>
  <c r="D4170" i="3"/>
  <c r="D4169" i="3"/>
  <c r="D4168" i="3"/>
  <c r="D4167" i="3"/>
  <c r="D4166" i="3"/>
  <c r="D4165" i="3"/>
  <c r="D4164" i="3"/>
  <c r="D4163" i="3"/>
  <c r="D4162" i="3"/>
  <c r="D4161" i="3"/>
  <c r="D4160" i="3"/>
  <c r="D4159" i="3"/>
  <c r="D4158" i="3"/>
  <c r="D4157" i="3"/>
  <c r="D4156" i="3"/>
  <c r="D4155" i="3"/>
  <c r="D4154" i="3"/>
  <c r="D4153" i="3"/>
  <c r="D4152" i="3"/>
  <c r="D4151" i="3"/>
  <c r="D4150" i="3"/>
  <c r="D4149" i="3"/>
  <c r="D4148" i="3"/>
  <c r="D4147" i="3"/>
  <c r="D4146" i="3"/>
  <c r="D4145" i="3"/>
  <c r="D4144" i="3"/>
  <c r="D4143" i="3"/>
  <c r="D4142" i="3"/>
  <c r="D4141" i="3"/>
  <c r="D4140" i="3"/>
  <c r="D4139" i="3"/>
  <c r="D4138" i="3"/>
  <c r="D4137" i="3"/>
  <c r="D4136" i="3"/>
  <c r="D4135" i="3"/>
  <c r="D4134" i="3"/>
  <c r="D4133" i="3"/>
  <c r="D4132" i="3"/>
  <c r="D4131" i="3"/>
  <c r="D4130" i="3"/>
  <c r="D4129" i="3"/>
  <c r="D4128" i="3"/>
  <c r="D4127" i="3"/>
  <c r="D4124" i="3"/>
  <c r="D4123" i="3"/>
  <c r="D4122" i="3"/>
  <c r="D4121" i="3"/>
  <c r="D4113" i="3"/>
  <c r="D4112" i="3"/>
  <c r="D4111" i="3"/>
  <c r="D4110" i="3"/>
  <c r="D4109" i="3"/>
  <c r="D4108" i="3"/>
  <c r="D4107" i="3"/>
  <c r="D4106" i="3"/>
  <c r="D4105" i="3"/>
  <c r="D4104" i="3"/>
  <c r="D4102" i="3"/>
  <c r="D4101" i="3"/>
  <c r="D4100" i="3"/>
  <c r="D4098" i="3"/>
  <c r="D4097" i="3"/>
  <c r="D4095" i="3"/>
  <c r="D4094" i="3"/>
  <c r="D4090" i="3"/>
  <c r="D4089" i="3"/>
  <c r="D4088" i="3"/>
  <c r="D4087" i="3"/>
  <c r="D4086" i="3"/>
  <c r="D4083" i="3"/>
  <c r="D4082" i="3"/>
  <c r="D4081" i="3"/>
  <c r="D4080" i="3"/>
  <c r="D4079" i="3"/>
  <c r="D4078" i="3"/>
  <c r="D4076" i="3"/>
  <c r="D4074" i="3"/>
  <c r="D4073" i="3"/>
  <c r="D4072" i="3"/>
  <c r="D4071" i="3"/>
  <c r="D4070" i="3"/>
  <c r="D4069" i="3"/>
  <c r="D4068" i="3"/>
  <c r="D4067" i="3"/>
  <c r="D4066" i="3"/>
  <c r="D4065" i="3"/>
  <c r="D4063" i="3"/>
  <c r="D4062" i="3"/>
  <c r="D4061" i="3"/>
  <c r="D4060" i="3"/>
  <c r="D4059" i="3"/>
  <c r="D4058" i="3"/>
  <c r="D4057" i="3"/>
  <c r="D4056" i="3"/>
  <c r="D4055" i="3"/>
  <c r="D4054" i="3"/>
  <c r="D4053" i="3"/>
  <c r="D4052" i="3"/>
  <c r="D4050" i="3"/>
  <c r="D4048" i="3"/>
  <c r="D4047" i="3"/>
  <c r="D4046" i="3"/>
  <c r="D4044" i="3"/>
  <c r="D4039" i="3"/>
  <c r="D4035" i="3"/>
  <c r="D4034" i="3"/>
  <c r="D4027" i="3"/>
  <c r="D4025" i="3"/>
  <c r="D4024" i="3"/>
  <c r="D4023" i="3"/>
  <c r="D4022" i="3"/>
  <c r="D4021" i="3"/>
  <c r="D4020" i="3"/>
  <c r="D4019" i="3"/>
  <c r="D4018" i="3"/>
  <c r="D4017" i="3"/>
  <c r="D4016" i="3"/>
  <c r="D4015" i="3"/>
  <c r="D4014" i="3"/>
  <c r="D4013" i="3"/>
  <c r="D4012" i="3"/>
  <c r="D4011" i="3"/>
  <c r="D4010" i="3"/>
  <c r="D4009" i="3"/>
  <c r="D4008" i="3"/>
  <c r="D4007" i="3"/>
  <c r="D4006" i="3"/>
  <c r="D4005" i="3"/>
  <c r="D4004" i="3"/>
  <c r="D4003" i="3"/>
  <c r="D4002" i="3"/>
  <c r="D4001" i="3"/>
  <c r="D4000" i="3"/>
  <c r="D3999" i="3"/>
  <c r="D3998" i="3"/>
  <c r="D3997" i="3"/>
  <c r="D3996" i="3"/>
  <c r="D3995" i="3"/>
  <c r="D3994" i="3"/>
  <c r="D3993" i="3"/>
  <c r="D3992" i="3"/>
  <c r="D3991" i="3"/>
  <c r="D3990" i="3"/>
  <c r="D3989" i="3"/>
  <c r="D3988" i="3"/>
  <c r="D3987" i="3"/>
  <c r="D3986" i="3"/>
  <c r="D3985" i="3"/>
  <c r="D3984" i="3"/>
  <c r="D3983" i="3"/>
  <c r="D3982" i="3"/>
  <c r="D3981" i="3"/>
  <c r="D3980" i="3"/>
  <c r="D3979" i="3"/>
  <c r="D3978" i="3"/>
  <c r="D3977" i="3"/>
  <c r="D3976" i="3"/>
  <c r="D3975" i="3"/>
  <c r="D3974" i="3"/>
  <c r="D3973" i="3"/>
  <c r="D3972" i="3"/>
  <c r="D3971" i="3"/>
  <c r="D3970" i="3"/>
  <c r="D3969" i="3"/>
  <c r="D3968" i="3"/>
  <c r="D3967" i="3"/>
  <c r="D3966" i="3"/>
  <c r="D3965" i="3"/>
  <c r="D3964" i="3"/>
  <c r="D3963" i="3"/>
  <c r="D3962" i="3"/>
  <c r="D3961" i="3"/>
  <c r="D3960" i="3"/>
  <c r="D3959" i="3"/>
  <c r="D3958" i="3"/>
  <c r="D3957" i="3"/>
  <c r="D3955" i="3"/>
  <c r="D3954" i="3"/>
  <c r="D3953" i="3"/>
  <c r="D3952" i="3"/>
  <c r="D3951" i="3"/>
  <c r="D3950" i="3"/>
  <c r="D3949" i="3"/>
  <c r="D3948" i="3"/>
  <c r="D3947" i="3"/>
  <c r="D3946" i="3"/>
  <c r="D3945" i="3"/>
  <c r="D3944" i="3"/>
  <c r="D3943" i="3"/>
  <c r="D3942" i="3"/>
  <c r="D3941" i="3"/>
  <c r="D3940" i="3"/>
  <c r="D3939" i="3"/>
  <c r="D3938" i="3"/>
  <c r="D3937" i="3"/>
  <c r="D3936" i="3"/>
  <c r="D3935" i="3"/>
  <c r="D3934" i="3"/>
  <c r="D3933" i="3"/>
  <c r="D3932" i="3"/>
  <c r="D3931" i="3"/>
  <c r="D3930" i="3"/>
  <c r="D3929" i="3"/>
  <c r="D3928" i="3"/>
  <c r="D3927" i="3"/>
  <c r="D3925" i="3"/>
  <c r="D3924" i="3"/>
  <c r="D3923" i="3"/>
  <c r="D3922" i="3"/>
  <c r="D3921" i="3"/>
  <c r="D3920" i="3"/>
  <c r="D3919" i="3"/>
  <c r="D3918" i="3"/>
  <c r="D3917" i="3"/>
  <c r="D3916" i="3"/>
  <c r="D3915" i="3"/>
  <c r="D3914" i="3"/>
  <c r="D3913" i="3"/>
  <c r="D3912" i="3"/>
  <c r="D3911" i="3"/>
  <c r="D3909" i="3"/>
  <c r="D3908" i="3"/>
  <c r="D3907" i="3"/>
  <c r="D3906" i="3"/>
  <c r="D3905" i="3"/>
  <c r="D3904" i="3"/>
  <c r="D3903" i="3"/>
  <c r="D3902" i="3"/>
  <c r="D3901" i="3"/>
  <c r="D3900" i="3"/>
  <c r="D3899" i="3"/>
  <c r="D3898" i="3"/>
  <c r="D3897" i="3"/>
  <c r="D3896" i="3"/>
  <c r="D3895" i="3"/>
  <c r="D3894" i="3"/>
  <c r="D3893" i="3"/>
  <c r="D3892" i="3"/>
  <c r="D3891" i="3"/>
  <c r="D3890" i="3"/>
  <c r="D3889" i="3"/>
  <c r="D3888" i="3"/>
  <c r="D3887" i="3"/>
  <c r="D3886" i="3"/>
  <c r="D3885" i="3"/>
  <c r="D3884" i="3"/>
  <c r="D3883" i="3"/>
  <c r="D3882" i="3"/>
  <c r="D3881" i="3"/>
  <c r="D3880" i="3"/>
  <c r="D3879" i="3"/>
  <c r="D3878" i="3"/>
  <c r="D3877" i="3"/>
  <c r="D3876" i="3"/>
  <c r="D3875" i="3"/>
  <c r="D3874" i="3"/>
  <c r="D3873" i="3"/>
  <c r="D3872" i="3"/>
  <c r="D3871" i="3"/>
  <c r="D3870" i="3"/>
  <c r="D3868" i="3"/>
  <c r="D3867" i="3"/>
  <c r="D3866" i="3"/>
  <c r="D3865" i="3"/>
  <c r="D3864" i="3"/>
  <c r="D3863" i="3"/>
  <c r="D3862" i="3"/>
  <c r="D3861" i="3"/>
  <c r="D3860" i="3"/>
  <c r="D3859" i="3"/>
  <c r="D3858" i="3"/>
  <c r="D3857" i="3"/>
  <c r="D3856" i="3"/>
  <c r="D3855" i="3"/>
  <c r="D3854" i="3"/>
  <c r="D3853" i="3"/>
  <c r="D3852" i="3"/>
  <c r="D3851" i="3"/>
  <c r="D3850" i="3"/>
  <c r="D3849" i="3"/>
  <c r="D3848" i="3"/>
  <c r="D3847" i="3"/>
  <c r="D3846" i="3"/>
  <c r="D3845" i="3"/>
  <c r="D3844" i="3"/>
  <c r="D3843" i="3"/>
  <c r="D3842" i="3"/>
  <c r="D3841" i="3"/>
  <c r="D3840" i="3"/>
  <c r="D3839" i="3"/>
  <c r="D3838" i="3"/>
  <c r="D3837" i="3"/>
  <c r="D3836" i="3"/>
  <c r="D3835" i="3"/>
  <c r="D3834" i="3"/>
  <c r="D3833" i="3"/>
  <c r="D3832" i="3"/>
  <c r="D3831" i="3"/>
  <c r="D3830" i="3"/>
  <c r="D3829" i="3"/>
  <c r="D3828" i="3"/>
  <c r="D3827" i="3"/>
  <c r="D3826" i="3"/>
  <c r="D3825" i="3"/>
  <c r="D3824" i="3"/>
  <c r="D3823" i="3"/>
  <c r="D3822" i="3"/>
  <c r="D3821" i="3"/>
  <c r="D3820" i="3"/>
  <c r="D3819" i="3"/>
  <c r="D3818" i="3"/>
  <c r="D3817" i="3"/>
  <c r="D3816" i="3"/>
  <c r="D3815" i="3"/>
  <c r="D3814" i="3"/>
  <c r="D3813" i="3"/>
  <c r="D3812" i="3"/>
  <c r="D3811" i="3"/>
  <c r="D3810" i="3"/>
  <c r="D3809" i="3"/>
  <c r="D3808" i="3"/>
  <c r="D3807" i="3"/>
  <c r="D3806" i="3"/>
  <c r="D3805" i="3"/>
  <c r="D3804" i="3"/>
  <c r="D3803" i="3"/>
  <c r="D3802" i="3"/>
  <c r="D3801" i="3"/>
  <c r="D3800" i="3"/>
  <c r="D3799" i="3"/>
  <c r="D3798" i="3"/>
  <c r="D3797" i="3"/>
  <c r="D3796" i="3"/>
  <c r="D3795" i="3"/>
  <c r="D3794" i="3"/>
  <c r="D3793" i="3"/>
  <c r="D3792" i="3"/>
  <c r="D3791" i="3"/>
  <c r="D3790" i="3"/>
  <c r="D3789" i="3"/>
  <c r="D3788" i="3"/>
  <c r="D3787" i="3"/>
  <c r="D3786" i="3"/>
  <c r="D3785" i="3"/>
  <c r="D3784" i="3"/>
  <c r="D3783" i="3"/>
  <c r="D3782" i="3"/>
  <c r="D3781" i="3"/>
  <c r="D3780" i="3"/>
  <c r="D3779" i="3"/>
  <c r="D3778" i="3"/>
  <c r="D3777" i="3"/>
  <c r="D3776" i="3"/>
  <c r="D3775" i="3"/>
  <c r="D3774" i="3"/>
  <c r="D3773" i="3"/>
  <c r="D3772" i="3"/>
  <c r="D3771" i="3"/>
  <c r="D3770" i="3"/>
  <c r="D3769" i="3"/>
  <c r="D3768" i="3"/>
  <c r="D3767" i="3"/>
  <c r="D3766" i="3"/>
  <c r="D3765" i="3"/>
  <c r="D3764" i="3"/>
  <c r="D3763" i="3"/>
  <c r="D3762" i="3"/>
  <c r="D3761" i="3"/>
  <c r="D3760" i="3"/>
  <c r="D3759" i="3"/>
  <c r="D3758" i="3"/>
  <c r="D3757" i="3"/>
  <c r="D3756" i="3"/>
  <c r="D3755" i="3"/>
  <c r="D3754" i="3"/>
  <c r="D3753" i="3"/>
  <c r="D3752" i="3"/>
  <c r="D3751" i="3"/>
  <c r="D3750" i="3"/>
  <c r="D3749" i="3"/>
  <c r="D3748" i="3"/>
  <c r="D3747" i="3"/>
  <c r="D3746" i="3"/>
  <c r="D3745" i="3"/>
  <c r="D3744" i="3"/>
  <c r="D3642" i="3"/>
  <c r="D3641" i="3"/>
  <c r="D3640" i="3"/>
  <c r="D3639" i="3"/>
  <c r="D3638" i="3"/>
  <c r="D3637" i="3"/>
  <c r="D3636" i="3"/>
  <c r="D3635" i="3"/>
  <c r="D3634" i="3"/>
  <c r="D3633" i="3"/>
  <c r="D3632" i="3"/>
  <c r="D3631" i="3"/>
  <c r="D3630" i="3"/>
  <c r="D3629" i="3"/>
  <c r="D3627" i="3"/>
  <c r="D3626" i="3"/>
  <c r="D3625" i="3"/>
  <c r="D3624" i="3"/>
  <c r="D3623" i="3"/>
  <c r="D3620" i="3"/>
  <c r="D3619" i="3"/>
  <c r="D3618" i="3"/>
  <c r="D3617" i="3"/>
  <c r="D3616" i="3"/>
  <c r="D3615" i="3"/>
  <c r="D3614" i="3"/>
  <c r="D3576" i="3"/>
  <c r="D3575" i="3"/>
  <c r="D3574" i="3"/>
  <c r="D3562" i="3"/>
  <c r="D3526" i="3"/>
  <c r="D3525" i="3"/>
  <c r="D3524" i="3"/>
  <c r="D3523" i="3"/>
  <c r="D3522" i="3"/>
  <c r="N6" i="17" l="1"/>
  <c r="N41" i="17"/>
  <c r="N191" i="17"/>
  <c r="N212" i="17"/>
  <c r="N214" i="17"/>
  <c r="N216" i="17"/>
  <c r="N233" i="17"/>
  <c r="N246" i="17"/>
  <c r="N250" i="17"/>
  <c r="N254" i="17"/>
  <c r="N258" i="17"/>
  <c r="N266" i="17"/>
  <c r="N270" i="17"/>
  <c r="N274" i="17"/>
  <c r="N278" i="17"/>
  <c r="N282" i="17"/>
  <c r="N286" i="17"/>
  <c r="N294" i="17"/>
  <c r="N298" i="17"/>
  <c r="N302" i="17"/>
  <c r="N350" i="17"/>
  <c r="N446" i="17"/>
  <c r="N459" i="17"/>
  <c r="N471" i="17"/>
  <c r="N476" i="17"/>
  <c r="N485" i="17"/>
  <c r="N494" i="17"/>
  <c r="N497" i="17"/>
  <c r="N516" i="17"/>
  <c r="N528" i="17"/>
  <c r="N535" i="17"/>
  <c r="N574" i="17"/>
  <c r="N596" i="17"/>
  <c r="Q72" i="20"/>
  <c r="Q12" i="20"/>
  <c r="Q49" i="20"/>
  <c r="Q46" i="20"/>
  <c r="Q42" i="20"/>
  <c r="Q97" i="20"/>
  <c r="Q62" i="20"/>
  <c r="Q93" i="20"/>
  <c r="Q108" i="20"/>
  <c r="Q107" i="20"/>
  <c r="Q109" i="20"/>
  <c r="Q112" i="20"/>
  <c r="Q44" i="20"/>
  <c r="N46" i="28"/>
  <c r="N52" i="28"/>
  <c r="N56" i="28"/>
  <c r="N64" i="28"/>
  <c r="N72" i="28"/>
  <c r="N303" i="25"/>
  <c r="N287" i="25"/>
  <c r="N283" i="25"/>
  <c r="N279" i="25"/>
  <c r="N254" i="25"/>
  <c r="N238" i="25"/>
  <c r="N222" i="25"/>
  <c r="N4" i="29"/>
  <c r="N8" i="29"/>
  <c r="N10" i="29"/>
  <c r="N39" i="29"/>
  <c r="N43" i="29"/>
  <c r="N55" i="29"/>
  <c r="N59" i="29"/>
  <c r="N71" i="29"/>
  <c r="N75" i="29"/>
  <c r="N4" i="30"/>
  <c r="N6" i="30"/>
  <c r="N8" i="30"/>
  <c r="N10" i="30"/>
  <c r="N12" i="30"/>
  <c r="N14" i="30"/>
  <c r="N16" i="30"/>
  <c r="N18" i="30"/>
  <c r="N26" i="30"/>
  <c r="N28" i="30"/>
  <c r="N30" i="30"/>
  <c r="N32" i="30"/>
  <c r="N36" i="30"/>
  <c r="N46" i="30"/>
  <c r="N52" i="30"/>
  <c r="N56" i="30"/>
  <c r="N58" i="30"/>
  <c r="N62" i="30"/>
  <c r="N68" i="30"/>
  <c r="N76" i="30"/>
  <c r="N116" i="30"/>
  <c r="N118" i="30"/>
  <c r="N120" i="30"/>
  <c r="N124" i="30"/>
  <c r="N497" i="31"/>
  <c r="N501" i="31"/>
  <c r="N505" i="31"/>
  <c r="N509" i="31"/>
  <c r="N513" i="31"/>
  <c r="N517" i="31"/>
  <c r="N521" i="31"/>
  <c r="N525" i="31"/>
  <c r="N529" i="31"/>
  <c r="N533" i="31"/>
  <c r="N537" i="31"/>
  <c r="N541" i="31"/>
  <c r="N545" i="31"/>
  <c r="N549" i="31"/>
  <c r="N5" i="28"/>
  <c r="N49" i="28"/>
  <c r="N39" i="28"/>
  <c r="N25" i="28"/>
  <c r="N17" i="28"/>
  <c r="N42" i="28"/>
  <c r="N30" i="28"/>
  <c r="N14" i="28"/>
  <c r="N6" i="28"/>
  <c r="N9" i="28"/>
  <c r="N33" i="29"/>
  <c r="N37" i="29"/>
  <c r="N49" i="29"/>
  <c r="N53" i="29"/>
  <c r="N65" i="29"/>
  <c r="N69" i="29"/>
  <c r="N81" i="29"/>
  <c r="M1067" i="31"/>
  <c r="M1059" i="31"/>
  <c r="M1051" i="31"/>
  <c r="M1043" i="31"/>
  <c r="N1043" i="31" s="1"/>
  <c r="M1039" i="31"/>
  <c r="N1039" i="31" s="1"/>
  <c r="M1035" i="31"/>
  <c r="N1035" i="31" s="1"/>
  <c r="M1029" i="31"/>
  <c r="N1029" i="31" s="1"/>
  <c r="M1025" i="31"/>
  <c r="N1025" i="31" s="1"/>
  <c r="M1021" i="31"/>
  <c r="N1021" i="31" s="1"/>
  <c r="M1017" i="31"/>
  <c r="N1017" i="31" s="1"/>
  <c r="M1013" i="31"/>
  <c r="N1013" i="31" s="1"/>
  <c r="M1011" i="31"/>
  <c r="N1011" i="31" s="1"/>
  <c r="M1003" i="31"/>
  <c r="N1003" i="31" s="1"/>
  <c r="M1001" i="31"/>
  <c r="N1001" i="31" s="1"/>
  <c r="M997" i="31"/>
  <c r="N997" i="31" s="1"/>
  <c r="M995" i="31"/>
  <c r="N995" i="31" s="1"/>
  <c r="M991" i="31"/>
  <c r="N991" i="31" s="1"/>
  <c r="M989" i="31"/>
  <c r="N989" i="31" s="1"/>
  <c r="M987" i="31"/>
  <c r="N987" i="31" s="1"/>
  <c r="M985" i="31"/>
  <c r="N985" i="31" s="1"/>
  <c r="L1123" i="31"/>
  <c r="N1123" i="31" s="1"/>
  <c r="L1121" i="31"/>
  <c r="N1121" i="31" s="1"/>
  <c r="L1119" i="31"/>
  <c r="N1119" i="31" s="1"/>
  <c r="L1117" i="31"/>
  <c r="N1117" i="31" s="1"/>
  <c r="L1115" i="31"/>
  <c r="N1115" i="31" s="1"/>
  <c r="L1113" i="31"/>
  <c r="N1113" i="31" s="1"/>
  <c r="L1111" i="31"/>
  <c r="N1111" i="31" s="1"/>
  <c r="L1109" i="31"/>
  <c r="N1109" i="31" s="1"/>
  <c r="L1107" i="31"/>
  <c r="N1107" i="31" s="1"/>
  <c r="L1105" i="31"/>
  <c r="N1105" i="31" s="1"/>
  <c r="L1103" i="31"/>
  <c r="N1103" i="31" s="1"/>
  <c r="L1101" i="31"/>
  <c r="N1101" i="31" s="1"/>
  <c r="L1099" i="31"/>
  <c r="N1099" i="31" s="1"/>
  <c r="L1097" i="31"/>
  <c r="N1097" i="31" s="1"/>
  <c r="L1095" i="31"/>
  <c r="N1095" i="31" s="1"/>
  <c r="L1093" i="31"/>
  <c r="N1093" i="31" s="1"/>
  <c r="L1091" i="31"/>
  <c r="N1091" i="31" s="1"/>
  <c r="L1089" i="31"/>
  <c r="N1089" i="31" s="1"/>
  <c r="L1087" i="31"/>
  <c r="N1087" i="31" s="1"/>
  <c r="L1085" i="31"/>
  <c r="N1085" i="31" s="1"/>
  <c r="L1083" i="31"/>
  <c r="N1083" i="31" s="1"/>
  <c r="L1081" i="31"/>
  <c r="N1081" i="31" s="1"/>
  <c r="L1079" i="31"/>
  <c r="N1079" i="31" s="1"/>
  <c r="L1077" i="31"/>
  <c r="N1077" i="31" s="1"/>
  <c r="L1075" i="31"/>
  <c r="N1075" i="31" s="1"/>
  <c r="L1073" i="31"/>
  <c r="N1073" i="31" s="1"/>
  <c r="L1071" i="31"/>
  <c r="N1071" i="31" s="1"/>
  <c r="L1069" i="31"/>
  <c r="N1069" i="31" s="1"/>
  <c r="L1067" i="31"/>
  <c r="L1063" i="31"/>
  <c r="N1063" i="31" s="1"/>
  <c r="L1059" i="31"/>
  <c r="L1055" i="31"/>
  <c r="N1055" i="31" s="1"/>
  <c r="L1051" i="31"/>
  <c r="L1047" i="31"/>
  <c r="N1047" i="31" s="1"/>
  <c r="P18" i="32"/>
  <c r="P14" i="32"/>
  <c r="P10" i="32"/>
  <c r="P6" i="32"/>
  <c r="N1059" i="31" l="1"/>
  <c r="N1051" i="31"/>
  <c r="N1067" i="31"/>
</calcChain>
</file>

<file path=xl/sharedStrings.xml><?xml version="1.0" encoding="utf-8"?>
<sst xmlns="http://schemas.openxmlformats.org/spreadsheetml/2006/main" count="41104" uniqueCount="6365">
  <si>
    <t>ویژگی کد</t>
  </si>
  <si>
    <t>کدملی</t>
  </si>
  <si>
    <t>شرح کد</t>
  </si>
  <si>
    <t xml:space="preserve"> کل</t>
  </si>
  <si>
    <t>حرفه‌ای</t>
  </si>
  <si>
    <t>فنی</t>
  </si>
  <si>
    <t>ارزش پایه بیهوشی</t>
  </si>
  <si>
    <t>+</t>
  </si>
  <si>
    <t>آسپیراسیون سوزنی(FNA)؛ بدون هدایت رادیولوژیک (برای هدایت رادیولوژیک به کد 100010 مراجعه گردد)</t>
  </si>
  <si>
    <t>*</t>
  </si>
  <si>
    <t>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</si>
  <si>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</si>
  <si>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جراحی آکنه (برای مثال مارسوپیالیزاسیون، باز کردن یا برداشت چندین میلیا، کومدون‌ها، کیست و یا پوستول) (در صورتی که جنبه زیبایی داشته باشد، کد * محسوب می‌گردد)</t>
  </si>
  <si>
    <t>ساب سیژن برای یک ناحیه صورت</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</si>
  <si>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</si>
  <si>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</si>
  <si>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t>
  </si>
  <si>
    <t>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</si>
  <si>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انسیزیون و درناژ هماتوم، سروما یا تجمع مایع پونکسیون و آسپیراسیون آبسه، هماتوم، بول یا کیست (برای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</si>
  <si>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</si>
  <si>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انسیزیون و درناژ، مشکل، عفونت زخم جراحی (برای بستن ثانویه زخم جراحی به کدهای 100235 و 100285 مراجعه گردد)</t>
  </si>
  <si>
    <t>دبریدمان پوست اگزمایی یا عفونی؛ تا 10% از سطح بدن</t>
  </si>
  <si>
    <t>#+</t>
  </si>
  <si>
    <t>هر 10% اضافه از سطح بدن (به صورت مجزا علاوه بر کد اصلی گزارش گردد)</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</si>
  <si>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</si>
  <si>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</si>
  <si>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</si>
  <si>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</si>
  <si>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</si>
  <si>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 (در صورتي که جنبه زيبايي داشته باشد، کد * محسوب مي‌گردد)</t>
  </si>
  <si>
    <t>نمونه‌برداري پوست، بافت زيرجلدي و/يا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</si>
  <si>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</si>
  <si>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</si>
  <si>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می‌گردد)</t>
  </si>
  <si>
    <t>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</si>
  <si>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</si>
  <si>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</si>
  <si>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</si>
  <si>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t>
  </si>
  <si>
    <t>کوتاه کردن (trimming) ناخن دیستروفیک برای اهداف درمانی (مانند بیماران دیابتیک)؛ هر تعداد (در صورتی که جنبه زیبایی داشته باشد، کد * محسوب می‌گردد)</t>
  </si>
  <si>
    <t>برداشتن با یا بدون دبریدمان ناخن با یا بدون تخلیه هماتوم ناخن (در صورتی که جنبه زیبایی داشته باشد، کد * محسوب می‌گردد)</t>
  </si>
  <si>
    <t>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t>
  </si>
  <si>
    <t>اکسیزیون ناخن و بستر ناخن به صورت ناقص یا کامل با آمپوتاسیون قسمتی از بند دیستال انگشت (در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</si>
  <si>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</si>
  <si>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</si>
  <si>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اکسیزیون کیست یا سینوس پیلونیدال؛ ساده، وسیع یا مشکل (برای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</si>
  <si>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</si>
  <si>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</si>
  <si>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</si>
  <si>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</si>
  <si>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تزریق بوتاکس هر ناحیه بدن</t>
  </si>
  <si>
    <t>تعبیه اکسپندرهای بافتی برای مواردی غیر از پستان به هر تعداد اکسپندر (برای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</si>
  <si>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</si>
  <si>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</si>
  <si>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</si>
  <si>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</si>
  <si>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</si>
  <si>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</si>
  <si>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</si>
  <si>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</si>
  <si>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</si>
  <si>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</si>
  <si>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</si>
  <si>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</si>
  <si>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</si>
  <si>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</si>
  <si>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</si>
  <si>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ترمیم مشکل ناحیه تنه؛ تا 7.5 سانتیمتر (در صورتی که جنبه زیبایی داشته باشد، کد * محسوب می‌گردد)</t>
  </si>
  <si>
    <t>ترمیم مشکل پوست سر، بازو و یا ساق پا؛ تا 7.5 سانتیمتر (در صورتی که جنبه زیبایی داشته باشد، کد * محسوب می‌گردد)</t>
  </si>
  <si>
    <t>ترمیم مشکل، ناحیه پیشانی، گونه، چانه، دهان، گردن، زیر بغل، اعضای تناسلی، دست ها و یا پاها؛ تا 7.5 سانتیمتر (در صورتی که جنبه زیبایی داشته باشد، کد * محسوب می‌گردد)</t>
  </si>
  <si>
    <t>ترمیم مشکل پلک ها، بینی، گوش ها و یا لب ها؛ تا 7.5 سانتیمتر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</si>
  <si>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 (به صورت مجزا علاوه بر کد اصلی گزارش گردد) (در صورتی که جنبه زیبایی داشته باشد، کد * محسوب می‌گردد)</t>
  </si>
  <si>
    <t>بستن ثانویه زخم جراحی یا بازشدگی زخم dehiscence، عارضه دار شده (برای پک کردن یا بستن ثانویه زخم ساده به کد 100235 مراجعه گردد)</t>
  </si>
  <si>
    <t>جابجایی یا انتقال بافت مجاور هر ناحیه از بدن؛ تا 10 سانتیمتر مربع</t>
  </si>
  <si>
    <t>جابجایی یا انتقال بافت مجاور هر ناحیه از بدن؛ 10 تا 30 سانتیمتر مربع (برای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</si>
  <si>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</si>
  <si>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</si>
  <si>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فلپ نواری انگشت دست یا پا، با آماده کردن محل دریافت پیوند</t>
  </si>
  <si>
    <t>پیوند پانچ یکی یا متعدد، برای پوشاندن زخم کوچک در ناحیه نوک انگشت و یا نواحی باز و کوچک دیگر (به جز صورت)، نقص‌های تا قطر 2 سانتیمتر</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</si>
  <si>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</si>
  <si>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</si>
  <si>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 قابل گزارش و اخذ می‌باشد)</t>
  </si>
  <si>
    <t>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</si>
  <si>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</si>
  <si>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</si>
  <si>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</si>
  <si>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</si>
  <si>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</si>
  <si>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</si>
  <si>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</si>
  <si>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کاشت مو به هر روش به ازای هر 500 فولیکول (شامل برداشت فولیکول به هر روش و کاشت در همه مراحل می‌باشد)</t>
  </si>
  <si>
    <t>#*+</t>
  </si>
  <si>
    <t>کاشت ابرو، مژه و یا مناطق اسکارینگ به ازای هر 500 فولیکول</t>
  </si>
  <si>
    <t>تراش پوستی؛ تمام صورت (در خصوص بیماران دچار سوختگی، تحت پوشش بیمه پایه است)</t>
  </si>
  <si>
    <t>تراش پوستی قسمتی از صورت با هر تعداد ضایعه (در خصوص بیماران دچار سوختگی، تحت پوشش بیمه پایه است)</t>
  </si>
  <si>
    <t>لایه‌برداری (Peeling) شیمیایی؛ اپیدرمال یا درمال</t>
  </si>
  <si>
    <t>سرویکوپلاستی</t>
  </si>
  <si>
    <t>این کد در ویرایش های 1 تا 3 حذف شده و قابل گزارش محاسبه و  اخذ نمی باشد</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</si>
  <si>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</si>
  <si>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</si>
  <si>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</si>
  <si>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</si>
  <si>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</si>
  <si>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t>
  </si>
  <si>
    <t>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</si>
  <si>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</si>
  <si>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</si>
  <si>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</si>
  <si>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</si>
  <si>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</si>
  <si>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</si>
  <si>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</si>
  <si>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 (در صورت انجام در اورژانس بیمارستان در تعهد بیمه پایه می باشد)</t>
  </si>
  <si>
    <t>کشیدن بخیه بیش از 10 گره یا بیش از 10 سانتمتر توسط پزشک دیگر (در صورت انجام در اورژانس بیمارستان در تعهد بیمه پایه می باشد)</t>
  </si>
  <si>
    <t>تعویض پانسمان (برای ضایعاتی غیر از سوختگی) زیر بیهوشی (غیر از بیحسی موضعی)</t>
  </si>
  <si>
    <t>شستشو و پانسمان ساده کوچک یا متوسط تا 20 سانتیمتر (در صورت انجام در اورژانس بیمارستان در تعهد بیمه پایه می باشد)</t>
  </si>
  <si>
    <t>شستشو و پانسمان ساده بزرگ بیش از20 سانتیمتر (در صورت انجام در اورژانس بیمارستان در تعهد بیمه پایه می باشد)</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</si>
  <si>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</si>
  <si>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</si>
  <si>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</si>
  <si>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</si>
  <si>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</si>
  <si>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</si>
  <si>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</si>
  <si>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</si>
  <si>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</si>
  <si>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</si>
  <si>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</si>
  <si>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</si>
  <si>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</si>
  <si>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</si>
  <si>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</si>
  <si>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</si>
  <si>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اسکاروتومی، انسیزیون اولیه (در خصوص بیماران دچار سوختگی، تحت پوشش بیمه پایه محسوب میگردد)</t>
  </si>
  <si>
    <t>خارج کردن و کشیدن استپلرهای پوستی به ازای هر ناحیه</t>
  </si>
  <si>
    <t>تخريب ضايعات خوش‌خيم به هر روش؛ به ازای هر جلسه (در صورتی که جنبه زیبایی داشته باشد، کد * محسوب می‌گردد)</t>
  </si>
  <si>
    <t>تخريب ضايعات پروليفراتيو عروقي بيوژني گرانولوم و تومورهاي عروقی تا 10 سانتی‌متر؛ به هر روش (در صورتی که جنبه زیبایی داشته باشد، کد * محسوب می‌گردد)</t>
  </si>
  <si>
    <t>تخريب ضايعات پروليفراتيو عروقي بيوژني گرانولوم و تومورهاي عروقی بین 10 تا 50 سانتی‌متر؛ به هر روش (در صورتی که جنبه زیبایی داشته باشد، کد * محسوب می‌گردد)</t>
  </si>
  <si>
    <t>تخريب ضايعات پروليفراتيو عروقي بيوژني گرانولوم و تومورهاي عروقی بیش از 50 سانتی‌متر؛ به هر روش (در صورتی که جنبه زیبایی داشته باشد، کد * محسوب می‌گردد)</t>
  </si>
  <si>
    <t>تخریب زگیل و مولوسکوم با هر تعداد ضایعه (برای تخریب زگیل های معمولی یا پلانتار به کدهای 100575 و 100580 مراجعه گردد)</t>
  </si>
  <si>
    <t>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</si>
  <si>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</si>
  <si>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</si>
  <si>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</si>
  <si>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</si>
  <si>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</si>
  <si>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</si>
  <si>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</si>
  <si>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</si>
  <si>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</si>
  <si>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ماستوتومی با اکسپلوراسیون یا درناژ آبسه عمقی</t>
  </si>
  <si>
    <t>انجام تزريق براي داكتوگرام يا گالاكتوگرام پستان (هزينه راديولوژي به طور جداگانه محاسبه مي گردد)</t>
  </si>
  <si>
    <t>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t>
  </si>
  <si>
    <t>بیوپسي یا انسیزیون پستان؛ از طريق پوست، با استفاده از سوزن كلفت و تحت هدايت راديولوژيک (هزينه راديولوژی جداگانه قابل محاسبه نمي‌‌باشد)</t>
  </si>
  <si>
    <t>بیوپسي یا انسیزیون پستان؛ از طريق پوست با كمک ابزار بیوپسي و يا خلاء خودكار(وکیوم)، تحت هدايت راديولوژيک (هزينه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</si>
  <si>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</si>
  <si>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</si>
  <si>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</si>
  <si>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</si>
  <si>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</si>
  <si>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</si>
  <si>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ماستکتومی ناقص برای ژنیکوماستی یا ماستکتومی زیر جلدی (در صورتي که جنبه زيبايي داشته باشد، کد * محسوب مي گردد)</t>
  </si>
  <si>
    <t>ماستکتومی کامل برای ژنیکوماستی (در صورتي که جنبه زيبايي داشته باشد، کد * محسوب مي گردد)</t>
  </si>
  <si>
    <t>ماستکتومي ناقص به عنوان مثال برای لامپکتومی (در صورتي که جنبه زيبايي داشته باشد، کد * محسوب ميگردد)</t>
  </si>
  <si>
    <t>ماستکتومی ناقص همراه با لنفادکتومی زیر بغل</t>
  </si>
  <si>
    <t>رزکسیون غده سینتل(نگهبان)</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</si>
  <si>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</si>
  <si>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</si>
  <si>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</si>
  <si>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</si>
  <si>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</si>
  <si>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</si>
  <si>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</si>
  <si>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</si>
  <si>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</si>
  <si>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</si>
  <si>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(این کد علاوه بر کدهای اعمال جراحی مربوطه، قابل محاسبه است)</t>
  </si>
  <si>
    <t>ماستوپکسی</t>
  </si>
  <si>
    <t>ماموپلاستی، کوچک کردن پستان (در صورتی که جنبه زیبایی داشته باشد، کد * محسوب می‌گردد)</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</si>
  <si>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</si>
  <si>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</si>
  <si>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</si>
  <si>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کارگذاشتن تأخیری پروتز پستان بعد از ماستوپکسی یا ماستکتومی یا حین بازسازی (برای تهیه پروتز پستان برای بیمار خاص، کد 19396 استفاده گردد)</t>
  </si>
  <si>
    <t>بازسازی یا تصحیح نوک پستان به هر دلیل (در صورتی که جنبه زیبایی داشته باشد، کد * محسوب می‌گردد)</t>
  </si>
  <si>
    <t>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t>
  </si>
  <si>
    <t>بازسازی پستان با فلپ آزاد (شامل آزادسازی فلپ، انتقال میکروواسکولار، ترمیم مدل دهنده و حالت دادن فلپ به شکل پستان)(در صورتی که جنبه زیبایی داشته باشد، کد * محسوب می‌گردد)</t>
  </si>
  <si>
    <t>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</si>
  <si>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</si>
  <si>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</si>
  <si>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</si>
  <si>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</si>
  <si>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</si>
  <si>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</si>
  <si>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</si>
  <si>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</si>
  <si>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</si>
  <si>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</si>
  <si>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</si>
  <si>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اکسیزیون قطعه اپیفیزی (Epiphysial Bar) با یا بدون گرافت بافت نرم اتوژن و بدست آمده از همان انسیزیون فاشیال (برای آسپیراسیون مغز استخوان از کد 302820 استفاده گردد)</t>
  </si>
  <si>
    <t>بیوپسی، عضله؛ سطحی یا عمقی بدون هدایت رادیولوژی</t>
  </si>
  <si>
    <t>بیوپسي، عضله؛ سطحي يا عمقي تحت هدایت رادیولوژی (هزينه راديولوژی جداگانه قابل محاسبه نمی‌باشد)</t>
  </si>
  <si>
    <t>بیوپسی عضله باز سطحی یا عمقی</t>
  </si>
  <si>
    <t>بیوپسی استخوان، با سوزن یا تروکار؛ سطحی یا عمقی (برای بیوپسی مغز استخوان، کد 302825 گزارش گردد) (هزینه رادیولوژی به صورت جداگانه محاسبه می‌گردد)</t>
  </si>
  <si>
    <t/>
  </si>
  <si>
    <t>بیوپسی استخوان، جهت توده‌های استخوانی با سوزن اوستئوکات تحت هدایت رادیولوژی (هزينه راديولوژی جداگانه قابل محاسبه نمي‌باشد)</t>
  </si>
  <si>
    <t xml:space="preserve">بیوپسی استخوان، باز؛ سطحی یا عمقی </t>
  </si>
  <si>
    <t>بیوپسی جسم مهره، باز؛ پشتی (توراسیک) کمری یا گردنی</t>
  </si>
  <si>
    <t>تزريق داخل مجراي سینوس(فیستولوگرافی)؛ درماني يا تشخیص (هزينه راديولوژي جداگانه قابل محاسبه و اخذ مي باشد)</t>
  </si>
  <si>
    <t xml:space="preserve">درآوردن جسم خارجی  از بافت نرم </t>
  </si>
  <si>
    <t>تزريق تاندون، غلاف سينويوم و نقاط تريگر عضلات</t>
  </si>
  <si>
    <t>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</si>
  <si>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</si>
  <si>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</si>
  <si>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</si>
  <si>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</si>
  <si>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</si>
  <si>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</si>
  <si>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</si>
  <si>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</si>
  <si>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</si>
  <si>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</si>
  <si>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</si>
  <si>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خارج کردن پلاک یا میله داخل کانال همراه با پیچ با یا بدون استئوتومی (کد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</si>
  <si>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</si>
  <si>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</si>
  <si>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</si>
  <si>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t>
  </si>
  <si>
    <t>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t>
  </si>
  <si>
    <t>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t>
  </si>
  <si>
    <t>پیوند هر انگلشت (شامل فیکس کردن استخوان ترمیم عروق، اعصاب و عضلات) (کد دیگری با این عمل قابل گزارش، محاسبه و اخذ نمی‌باشد)</t>
  </si>
  <si>
    <t>200</t>
  </si>
  <si>
    <t>پیوند پا، قطع کامل عضو (شامل فیکس کردن استخوان ترمیم عروق، اعصاب و عضلات)(کد دیگری با این عمل قابل گزارش، محاسبه و اخذ نمی‌باشد)</t>
  </si>
  <si>
    <t>گرافت استخوانی کوچک یا وسیع</t>
  </si>
  <si>
    <t>گرافت غضروف؛ کستوکندرال یا تیغه بینی (برای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</si>
  <si>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</si>
  <si>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</si>
  <si>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</si>
  <si>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</si>
  <si>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</si>
  <si>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</si>
  <si>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</si>
  <si>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گرافت استخوان میکروواسکولار (در صورتی که جنبه زیبایی داشته باشد، کد * محسوب می‌گردد)</t>
  </si>
  <si>
    <t>فلپ آزاد استخوانی میکروواسکولار (برای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</si>
  <si>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</si>
  <si>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
*</t>
  </si>
  <si>
    <t>تحریک الکتریکی برای کمک به التیام استخوان؛ تهاجمی (جراحی)</t>
  </si>
  <si>
    <t>تخریب تومور(های) استخوانی (برای مثال استئوئید استئوما، با امواج رادیویی، از طریق پوست، تحت هدایت رادیولوژیک) (هزینه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</si>
  <si>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</si>
  <si>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</si>
  <si>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</si>
  <si>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</si>
  <si>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</si>
  <si>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 (در صورتی که جنبه زیبایی داشته باشد، کد * محسوب می‌گردد)</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</si>
  <si>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</si>
  <si>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</si>
  <si>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</si>
  <si>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</si>
  <si>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اکسیزیون تومور خوش‌خیم یا کیست مندیبل به وسیله انوکلئاسیون و یا کورتاژ (برای اکسیزیون کیست یا تومور خوش‌خیم مندیبل که نیازمند استئوتومی باشد به کدهای 200280 و 200285 مراجعه گردد)</t>
  </si>
  <si>
    <t>اکسیزیون تومور بدخیم مندیبل</t>
  </si>
  <si>
    <t>رزکسیون رادیکال تومور بدخيم منديبل (برای گرافت استخوانی، کد 200525 استفاده گردد)</t>
  </si>
  <si>
    <t>اکسیزیون تومور خوش‌خیم یا کیست مندیبل، نیازمند استئوتومی داخل دهانی (برای مثال ضایعه مخرب یا مهاجم موضعی) (در صورتی که جنبه زیبایی داشته باشد، کد * محسوب می‌گردد)</t>
  </si>
  <si>
    <t>نیازمند استئوتومی خارج دهانی و مندیبولکتومی ناقص (برای مثال ضایعه مخرب یا مهاجم) (در صورتی که جنبه زیبایی داشته باشد، کد * محسوب می‌گردد)</t>
  </si>
  <si>
    <t>اکسیزیون تومور خوش‌خیم یا کیست ماگزیلا، نیازمند استئوتومی داخل دهانی (برای مثال ضایعه مخرب یا مهاجم) (در صورتی که جنبه زیبایی داشته باشد، کد * محسوب می‌گردد)</t>
  </si>
  <si>
    <t>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</si>
  <si>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</si>
  <si>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</si>
  <si>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</si>
  <si>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</si>
  <si>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</si>
  <si>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</si>
  <si>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</si>
  <si>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</si>
  <si>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t>
  </si>
  <si>
    <t>عمل تزریق برای آرتروگرافی مفصل تمپورومندیبولار (هزینه رادیولوژی به صورت جداگانه محاسبه می‌گردد)</t>
  </si>
  <si>
    <t>استئوتومیهای اسلایدینگ چانه، دو استئوتومی یا بیشتر (برای مثال اکسیزیون گوه‌ای یا معکوس کردن گوه استخوانی، برای چانه آسیمتریک)</t>
  </si>
  <si>
    <t>بزرگ کردن تنه یا زاویه مندیبل؛ به وسیله پروتز یا به وسیله گرافت استخوانی رو قرارداده شده یا اینتر پوزیشن (شامل تهیه اتوگرافت)</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</si>
  <si>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</si>
  <si>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تمام سطح، گرافت استخوانی بیشتر از 40 و کمتر از 80 سانتیمتر مربع</t>
  </si>
  <si>
    <t>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</si>
  <si>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</si>
  <si>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</si>
  <si>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</si>
  <si>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</si>
  <si>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</si>
  <si>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</si>
  <si>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</si>
  <si>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</si>
  <si>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</si>
  <si>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</si>
  <si>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</si>
  <si>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</si>
  <si>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</si>
  <si>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</si>
  <si>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</si>
  <si>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t>
  </si>
  <si>
    <t>همراه با جلوآوردن پیشانی</t>
  </si>
  <si>
    <t>تغییر محل اوربیت، استئوتومی پری اوربیتال، یک طرفه، همراه با گرافت استخوان؛ دسترسی خارج جمجمه‌ای</t>
  </si>
  <si>
    <t>ترکیبی از دسترسی خارج و داخل جمجمه ای</t>
  </si>
  <si>
    <t>بزرگ کردن گونه، با پروتز (برای بزرگتر کردن گونه با گرافت استخوان از کد 200525 استفاده گردد)</t>
  </si>
  <si>
    <t>کانتوپکسی داخلی (عمل مستقل) (برای کانتوپلاستی داخلی، از کد 602570 استفاده گردد) (در صورتی که جنبه زیبایی داشته باشد، کد * محسوب می‌گردد)</t>
  </si>
  <si>
    <t>کانتوپکسی خارجی
(در صورتی که جنبه زیبایی داشته باشد، کد * محسوب می‌گردد)</t>
  </si>
  <si>
    <t>کوچک کردن عضله ماستر و استخوان (برای مثال برای درمان هیپرتروفی خوش‌خیم ماستر)؛ دسترسی خارج دهانی</t>
  </si>
  <si>
    <t>دسترسی داخل دهانی</t>
  </si>
  <si>
    <t>درمان بسته شکستگی بینی با مانيپولاسيون با یا بدون تثبیت</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</si>
  <si>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</si>
  <si>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</si>
  <si>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</si>
  <si>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</si>
  <si>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</si>
  <si>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</si>
  <si>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</si>
  <si>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47.9</t>
  </si>
  <si>
    <t>درمان شکستگی بسته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</si>
  <si>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</si>
  <si>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</si>
  <si>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همراه با گرافت استخوان (شامل تهیه گرافت)
(در صورتی که جنبه زیبایی داشته باشد، کد * محسوب می‌گردد)</t>
  </si>
  <si>
    <t>درمان باز شکستگی کف اوربیت (از نوع Blow out)؛ با سه روش دسترسی از طریق ترانس آنترال (روش کالدول_لوک)، روش پری اوربیتال و روش مرکب</t>
  </si>
  <si>
    <t>روش پری اوربیتال همراه با پروتز آلوپلاستیک یا پروتزهای دیگر</t>
  </si>
  <si>
    <t xml:space="preserve">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</si>
  <si>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</si>
  <si>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</si>
  <si>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با گرافت استخوان (شامل تهیه گرافت)(در صورتی که جنبه زیبایی داشته باشد، کد * محسوب می‌گردد)</t>
  </si>
  <si>
    <t>درمان بسته شکستگی ماگزیلا یا کام (1 LeFort) با فیکساسیون سیمی بین‌دندانی یا دندان مصنوعی یا اسپلینت</t>
  </si>
  <si>
    <t xml:space="preserve">درمان باز شکستگی کام یا ماگزیلا (1LeFort) یا عارضه‌دار (خرد شده یا همراه با درگیری سوراخ اعصاب جمجمه‌ای)، با دسترسی‌های متعدد </t>
  </si>
  <si>
    <t>درمان بسته جداشدگی کرانیوفاشیال (3LeFort) با استفاده از فیکساسیون سیمی بین‌دندانی یا دندان مصنوعی یا اسپلینت</t>
  </si>
  <si>
    <t>درمان باز جداشدگی کرانیوفاشیال (3LeFort) با استفاده از روش‌های متعدد</t>
  </si>
  <si>
    <t>عارضه‌دار، روش‌های دسترسی جراحی متعدد، فیکساسیون داخلی همراه با گرافت استخوانی (شامل تهیه گرافت) (در صورتی که جنبه زیبایی داشته باشد، کد * محسوب می‌گردد)</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</si>
  <si>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</si>
  <si>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</si>
  <si>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</si>
  <si>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</si>
  <si>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</si>
  <si>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</si>
  <si>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</si>
  <si>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</si>
  <si>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</si>
  <si>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</si>
  <si>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</si>
  <si>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</si>
  <si>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</si>
  <si>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</si>
  <si>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</si>
  <si>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</si>
  <si>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</si>
  <si>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</si>
  <si>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</si>
  <si>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</si>
  <si>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</si>
  <si>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</si>
  <si>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</si>
  <si>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</si>
  <si>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</si>
  <si>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</si>
  <si>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دبریدمان جناغ
(برای دبریدمان و ترمیم زخم، از کد 200945 استفاده گردد)</t>
  </si>
  <si>
    <t>برداشتن راديكال جناغ</t>
  </si>
  <si>
    <t>برداشتن راديكال جناغ با لنفادنتكتومي ميان سينه (این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</si>
  <si>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</si>
  <si>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</si>
  <si>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</si>
  <si>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با برداشتن دنده گردنی</t>
  </si>
  <si>
    <t>قطع استرنوکلایدوماستوئید برای تورتیکولی، عمل باز؛ با یا بدون گچ‌گیری یک سر عضله (برای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</si>
  <si>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</si>
  <si>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</si>
  <si>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</si>
  <si>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</si>
  <si>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</si>
  <si>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درمان شکستگی دنده یا استرنوم با فیکساسیون خارجی (برای دررفتگی استرنوکلاویکولار به کدهای 201440 و 201445 مراجعه گردد)</t>
  </si>
  <si>
    <t>بیوپسی، بافت نرم پشت یا پهلو؛ سطحی یا عمقی
(برای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</si>
  <si>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</si>
  <si>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</si>
  <si>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</si>
  <si>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
*</t>
  </si>
  <si>
    <t>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</si>
  <si>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</si>
  <si>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</si>
  <si>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</si>
  <si>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</si>
  <si>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آنولوپلاستی الکتروترمال داخل دیسک از راه پوست، یک طرفه یا دو طرفه، یک سطح</t>
  </si>
  <si>
    <t>آرترودز، روش خارج یا داخل دهانی قدامی، مهره اطلس و آکسیس، با یا بدون اکسیزیون زائده ادونتوئید</t>
  </si>
  <si>
    <t>هر فضای بین دنده‌ای اضافه (به صورت مجزا به علاوه کد اصلی گزارش گردد)</t>
  </si>
  <si>
    <t>آرترودز، روش خلفی، کرانیوسرویکال (اکسی پوت_C2) یا اطلس آگزیس (C1-C2)</t>
  </si>
  <si>
    <t xml:space="preserve">آرترودز، روش خلفی یا خلفی-جانبی، یک سطح؛ گردنی، زیر سگمان 2C، پشتی، کمری </t>
  </si>
  <si>
    <t>اصلاح اسکوليوز یا کیفواسکولیوز تا 70 درجه شامل اصلاح انحنا، آرترودز و وسيله گذاري خلفي (کد ديگري با اين کد قابل گزارش و اخذ نمي باشد)</t>
  </si>
  <si>
    <t>اصلاح اسکوليوز  یا کیفواسکولیوز  بيش از70 درجه شامل اصلاح انحنا، آرترودز و وسيله گذاري خلفي (کد ديگري با اين کد قابل گزارش و اخذ نمي باشد)</t>
  </si>
  <si>
    <t>اصلاح اسکولیوز از راه قدامی شامل اصلاح انحنا، ارترودز و وسيله گذاري قدامي (کد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</si>
  <si>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</si>
  <si>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</si>
  <si>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اصلاح کیفوز شامل اصلاح انحنا، ارترودز و وسیله‌گذاری خلفی (کد دیگری با این کد قابل گزارش و اخذ نمی‌باشد)</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</si>
  <si>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</si>
  <si>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</si>
  <si>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</si>
  <si>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 (کد دیگری با این کد قابل گزارش و اخذ نمی‌باشد)</t>
  </si>
  <si>
    <t>اصلاح اسكوليوز با بلند كردن راد (مرحله دوم Growing Rod میله بلند شونده به بعد) (کد ديگر با این کد قابل گزارش و اخذ نمی‌باشد)</t>
  </si>
  <si>
    <t>اکسپلوراسیون فیوژن ستون فقرات</t>
  </si>
  <si>
    <t>فیکساسیون داخل ستون فقرات با استفاده از سیم دور زوائد شوکی (به صورت مجزا به علاوه کد اصلی گزارش گردد) (در صورتی که بیمار در سن رشد بوده و یا مشکل تنفسی ایجاد کرده باشد، تحت پوشش بیمه پایه است)</t>
  </si>
  <si>
    <t>وسیله‌گذاری سگمانی در خلف ستون فقرات (برای مثال فیکساسیون پدیکول، میله‌های دوتایی با قلاب‌های متعدد، سیم‌های ساب لامینال)؛ تا 5 سگمان مهره ای</t>
  </si>
  <si>
    <t xml:space="preserve">فیکساسیون لگن (اتصال انتهای تحتانی وسایل به ساختمان استخوانی لگن) به جز ساکروم </t>
  </si>
  <si>
    <t>کارگذاری مجدد وسایل فیکساسیون ستون فقرات
(در صورتی که بیمار در سن رشد بوده و یا مشکل تنفسی ایجاد کرده باشد، تحت پوشش بیمه پایه است)</t>
  </si>
  <si>
    <t>برداشتن وسایل غیر سگمانی خلفی (میله هارینگتون)
(در صورتی که بیمار در سن رشد بوده و یا مشکل تنفسی ایجاد کرده باشد، تحت پوشش بیمه پایه است)</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</si>
  <si>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</si>
  <si>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</si>
  <si>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</si>
  <si>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</si>
  <si>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</si>
  <si>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</si>
  <si>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</si>
  <si>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</si>
  <si>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</si>
  <si>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بیوپسی بافت نرم شانه؛ سطحی یا عمقی// بیوپسی بافت نرم بازو یا آرنج سطحی یا عمقی
(برای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</si>
  <si>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</si>
  <si>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</si>
  <si>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</si>
  <si>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</si>
  <si>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</si>
  <si>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</si>
  <si>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</si>
  <si>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</si>
  <si>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</si>
  <si>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مثالزاویه فوقانی داخلی)</t>
  </si>
  <si>
    <t>برداشتن سر استخوان هومروس
(برای جایگزینی با پروتز از کد 201410 استفاده گردد)</t>
  </si>
  <si>
    <t>برداشتن رادیکال تومور؛ کلاویکول یا اسکوپولا</t>
  </si>
  <si>
    <t>برداشتن رادیکال تومور استخوان، پروگزیمال هومروس</t>
  </si>
  <si>
    <t>با اتوگرافت (شامل تهیه گرافت)</t>
  </si>
  <si>
    <t>با گذاشتن پروتز</t>
  </si>
  <si>
    <t>درآوردن جسم خارجی شانه؛ زیر جلدی</t>
  </si>
  <si>
    <t>عمقی (برای مثال درآوردن همی آرتروپلاستی Neer)</t>
  </si>
  <si>
    <t>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</si>
  <si>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</si>
  <si>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</si>
  <si>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</si>
  <si>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</si>
  <si>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ترمیم پارگی کاف عضلانی _ تاندونی (برای مثال کاف روتاتور) باز؛ حاد یا مزمن (برای جراحی آرتروسکوپیک از کد 204725 استفاده گردد)</t>
  </si>
  <si>
    <t>آزادکردن لیگامان کوراکوآکرومیال با یا بدون آکرومیوپلاستی (برای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</si>
  <si>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</si>
  <si>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</si>
  <si>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</si>
  <si>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</si>
  <si>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</si>
  <si>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</si>
  <si>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</si>
  <si>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</si>
  <si>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</si>
  <si>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</si>
  <si>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</si>
  <si>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</si>
  <si>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</si>
  <si>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</si>
  <si>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</si>
  <si>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</si>
  <si>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</si>
  <si>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</si>
  <si>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</si>
  <si>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</si>
  <si>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درمان باز دررفتگی حاد شانه
(برای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</si>
  <si>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</si>
  <si>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</si>
  <si>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</si>
  <si>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</si>
  <si>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</si>
  <si>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</si>
  <si>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</si>
  <si>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</si>
  <si>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</si>
  <si>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</si>
  <si>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</si>
  <si>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</si>
  <si>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</si>
  <si>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</si>
  <si>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اکسیزیون سر رادیوس
(برای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</si>
  <si>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</si>
  <si>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</si>
  <si>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برداشتن رادیکال کپسول، بافت نرم و استخوان نابجا در آرنج با آزادسازی کنتراکتور (عمل مستقل)
(برای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</si>
  <si>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</si>
  <si>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</si>
  <si>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</si>
  <si>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</si>
  <si>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</si>
  <si>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</si>
  <si>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</si>
  <si>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</si>
  <si>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</si>
  <si>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</si>
  <si>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تنوپلاستی، با جابجایی عضله، با یا بدون گرافت آزاد، آرنج به شانه، منفرد (عمل نوع Seddon-Brookes)//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</si>
  <si>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</si>
  <si>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</si>
  <si>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</si>
  <si>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</si>
  <si>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</si>
  <si>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</si>
  <si>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با استریپینگ// با استکتومی ناقص</t>
  </si>
  <si>
    <t>آرتروپلاستی آرنج، با لایه‌ای از نسج (برای مثال فاشیا)؛// با جایگذاری پروتز دیستال هومروس// با ایمپلنت و بازسازی لیگامان با فاشیالاتا</t>
  </si>
  <si>
    <t>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</si>
  <si>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</si>
  <si>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</si>
  <si>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</si>
  <si>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</si>
  <si>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</si>
  <si>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</si>
  <si>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</si>
  <si>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</si>
  <si>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</si>
  <si>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</si>
  <si>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</si>
  <si>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</si>
  <si>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</si>
  <si>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درمان باز شکستگی مجاور مفصلی و یا جابجایی آرنج (شکستگی دیستال هومروس و پروگزیمال اولنا و یا پروگزیمال رادیوس)؛ با آرتروپلاستی و جایگذاری ایمپلنت
(به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</si>
  <si>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</si>
  <si>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</si>
  <si>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</si>
  <si>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</si>
  <si>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</si>
  <si>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</si>
  <si>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</si>
  <si>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</si>
  <si>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</si>
  <si>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</si>
  <si>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بستن ثانویه یا اصلاح اسکار// آمپوتاسیون مجدد// با کارگذاری ایمپلنت</t>
  </si>
  <si>
    <t>درازکردن استامپ، اندام فوقانی</t>
  </si>
  <si>
    <t>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</si>
  <si>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</si>
  <si>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</si>
  <si>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</si>
  <si>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</si>
  <si>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</si>
  <si>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(برای بیوپسی سوزنی از بافت نرم، از کد 200030 استفاده گردد) </t>
  </si>
  <si>
    <t>اکسیزیون تومور بافت نرم ساعد و یا مچ؛ زیرجلدی// عمقی، زیر فاشیایی یا داخل عضلانی</t>
  </si>
  <si>
    <t xml:space="preserve">رزکسیون رادیکال تومور (سرطان بدخیم) بافت نرم ساعد و یا مچ </t>
  </si>
  <si>
    <t>کپسولوتومی مچ (برای مثال در کنتراکتور)// آرتروتومی مچ؛ با بیوپسی// با اکسپلوراسیون مفصل، با یا بدون بیوپسی، با یا بدون درآوردن جسم خارجی یا جسم آزاد// با سینووکتومی</t>
  </si>
  <si>
    <t>آرتروتومی مفصل دیستال رادیواولنار، شامل ترمیم غضروف تری آنگولار، پیچیده</t>
  </si>
  <si>
    <t>اکسیزیون ضایعه غلاف تاندون، ساعد و یا مچ و یا اکسیزیون گانگلیون مچ، سطح پشتی یا کفی (Volar): بار اول و عود کرده
(برای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</si>
  <si>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</si>
  <si>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
(برای سینووکتومی انگشتان از کد 202340 استفاده گردد)</t>
  </si>
  <si>
    <t>سینووکتومی غلاف تاندون اکستانسور، مچ، یک کمپارتمان</t>
  </si>
  <si>
    <t>با رزکسیون دیستال اولنا</t>
  </si>
  <si>
    <t>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</si>
  <si>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</si>
  <si>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</si>
  <si>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</si>
  <si>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t>
  </si>
  <si>
    <t>رزکسیون رادیکال تومور، رادیوس یا اولنا</t>
  </si>
  <si>
    <t>کارپکتومی؛ یک استخوان
(برای کارپکتومی با ایمپلنت به کدهای 202090 و 202095 مراجعه گردد)</t>
  </si>
  <si>
    <t>همه استخوان‌های ردیف پروگزیمال</t>
  </si>
  <si>
    <t>استیلوئیدکتومی رادیوس (عمل مستقل)</t>
  </si>
  <si>
    <t>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t>
  </si>
  <si>
    <t>عمل تزریق برای آرتروگرافی مچ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</si>
  <si>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</si>
  <si>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</si>
  <si>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</si>
  <si>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</si>
  <si>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</si>
  <si>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</si>
  <si>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</si>
  <si>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</si>
  <si>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</si>
  <si>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</si>
  <si>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</si>
  <si>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</si>
  <si>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</si>
  <si>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</si>
  <si>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</si>
  <si>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</si>
  <si>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</si>
  <si>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</si>
  <si>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</si>
  <si>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</si>
  <si>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</si>
  <si>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</si>
  <si>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اسلئوپلاستی استخوان مچ، کوتاه کردن</t>
  </si>
  <si>
    <t>ترمیم بدجوش خوردن یا جوش نخوردن رادیوس و/یا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</si>
  <si>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</si>
  <si>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</si>
  <si>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</si>
  <si>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</si>
  <si>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اسکافوئید مچ (ناویکولار)// لونیت// تراپزیوم</t>
  </si>
  <si>
    <t>آرتروپلاستی، اینترپوزیشن، مفاصل بین استخوان‌های مچ یا مفاصل کارپومتاکارپال
(برای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</si>
  <si>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</si>
  <si>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</si>
  <si>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</si>
  <si>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</si>
  <si>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</si>
  <si>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</si>
  <si>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</si>
  <si>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</si>
  <si>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</si>
  <si>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شکستگی دیستال رادیوس درمان باز با فیکساسیون داخلی (برای مثال نوع کالیس یا اسمیت)</t>
  </si>
  <si>
    <t xml:space="preserve">شکستگی دیستال رادیوس درمان بسته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</si>
  <si>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</si>
  <si>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</si>
  <si>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</si>
  <si>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</si>
  <si>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</si>
  <si>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</si>
  <si>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</si>
  <si>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</si>
  <si>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</si>
  <si>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</si>
  <si>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</si>
  <si>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</si>
  <si>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</si>
  <si>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</si>
  <si>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</si>
  <si>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</si>
  <si>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با اتوگرافت ایلیاک یا غیره (شامل تهیه گرافت)// آرترودز، مفصل رادیواولنار دیستال با برداشتن قطعه‌ای از اولنا، با یا بدون گرافت استخوان</t>
  </si>
  <si>
    <t>آمپوتاسیون ساعد، از وسط رادیوس و اولنا؛// باز، حلقوی (گیوتین)// بستن ثانویه یا اصلاح اسکار// آمپوتاسیون مجدد</t>
  </si>
  <si>
    <t>عمل کروکنبرگ</t>
  </si>
  <si>
    <t>دزآرتیکولاسیون از مچ؛ با بستن ثانویه یا اصلاح اسکار// آمپوتاسیون مجدد</t>
  </si>
  <si>
    <t>آمپوتاسیون ترانس متاکارپال؛ با بستن ثانویه یا اصلاح اسکار// آمپوتاسیون مجدد</t>
  </si>
  <si>
    <t>درناژ آبسه انگشت</t>
  </si>
  <si>
    <t>درناژ غلاف تاندون، انگشت و یا کف دست، هر کدام//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</si>
  <si>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</si>
  <si>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</si>
  <si>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فاشیوتومی برای کاهش فشار، دست
(برای آسیب ناشی از تزریق از کد 202280 استفاده گردد)</t>
  </si>
  <si>
    <t>فاشیوتومی کف دست (کنتراکتور دوپوئیترن)؛ از طریق پوست</t>
  </si>
  <si>
    <t>فاشیوتومی کف دست (کنتراکتور دوپوئیترن)؛ باز، ناقص
(برای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</si>
  <si>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</si>
  <si>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</si>
  <si>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متاکارپوفالنژیال// اینترفالنژیال، هر مفصل//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</si>
  <si>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</si>
  <si>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</si>
  <si>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</si>
  <si>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</si>
  <si>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هر انگشت اضافه
(برای فاشیوتومی به کدهای 202290 و 202295 مراجعه گردد)</t>
  </si>
  <si>
    <t>سپنووکتومی، مفصل کارپومتاکارپال، متاکارپوفالنژیال، شامل آزادسازی عضلات بین استخوانی و بازسازی کلاهک اکستانسور، هر انگشت// مفصل اینترفالانژیال روگزیمال، شامل بازسازی اکستانسور، هر مفصل اینترفالانژیال// غلاف تاندون، رادیکال (تنوسینووکتومی) تاندون فلکسور کف دست و یا انگشت، هر تاندون
(برای سینووکتومی غلاف تاندون در مچ به 201875 و 201880 مراجعه گردد)</t>
  </si>
  <si>
    <t>اکسیزیون ضایعه غلاف تاندون یا کپسول مفصلی، تاندون کف دست و انگشت، فلکسور// برداشتن سزاموئید، شست یا انگشت (عمل مستقل)
(برای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</si>
  <si>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</si>
  <si>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بند میانی یا پروگزیمال انگشت//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</si>
  <si>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</si>
  <si>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
(برای درآوردن جسم خارجی از دست یا انگشت به کد 200055 مراجعه گردد)</t>
  </si>
  <si>
    <t>مانیپولاسیون مفصل انگشت تحت بیهوشی، هر مفصل
(برای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</si>
  <si>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</si>
  <si>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</si>
  <si>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</si>
  <si>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</si>
  <si>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</si>
  <si>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</si>
  <si>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</si>
  <si>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</si>
  <si>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آسیب محل اتصال دیستال تاندون اکستانسور، با یا بدون پین‌گذاری از روی پوست// ترمیم تاندون اکستانسور، محل اتصال دیستال، اولیه یا ثانویه؛ با یا بدون گرافت
(برای تنوواژینوتومی انگشت ماشه‌ای از کد 202300 استفاده گردد)</t>
  </si>
  <si>
    <t>تنولیز تاندون اکستانسور کف دست و انگشت، هر تاندون// تنولیز پیچیده، تاندون اکستانسور انگشت شامل ساعد، هر تاندون//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</si>
  <si>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</si>
  <si>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</si>
  <si>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</si>
  <si>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</si>
  <si>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جابجایی یا گرافت تاندون ناحیه کارپومتاکارپال یا ناحیه پشتی دست، کف دست؛ با یا بدون گرافت آزاد، هر تاندون// جابجا کردن اوپوننزپلاستی؛ انتقال تاندون سطحی، انتقال تاندون با گرافت (شامل تهیه گرافت)// انتقال عضله هیپوتنار
(برای فیوژن انگشت شست در حالت اپوزیشن از کد 202700 استفاده گردد)</t>
  </si>
  <si>
    <t>انتقال تاندون برای برگرداندن عمل عضلات بین انگشتی؛ انگشت حلقه و انگشت کوچک</t>
  </si>
  <si>
    <t>هر چهار انگشت</t>
  </si>
  <si>
    <t>تصحیح انگشت چنگالی (Claw)، سایر روش‌ها</t>
  </si>
  <si>
    <t>بازسازی قرقره تاندون، هر تاندون؛ با بافت‌های موضعی// با گرافت فاشیا یا تاندون (شامل تهیه گرافت)//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</si>
  <si>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</si>
  <si>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</si>
  <si>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شست(اپونسپلاستی)</t>
  </si>
  <si>
    <t>کپسولودز مفصل متاکارپوفالانژیال؛ یک انگشت</t>
  </si>
  <si>
    <t>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</si>
  <si>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</si>
  <si>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</si>
  <si>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با کارگذاری پروتز، هر مفصل</t>
  </si>
  <si>
    <t>آرتروپلاستی مفاصل اینترفالانژیال؛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</si>
  <si>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</si>
  <si>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</si>
  <si>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</si>
  <si>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</si>
  <si>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</si>
  <si>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</si>
  <si>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</si>
  <si>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</si>
  <si>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</si>
  <si>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</si>
  <si>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</si>
  <si>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</si>
  <si>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</si>
  <si>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</si>
  <si>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</si>
  <si>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بازسازی پولیداکتیلی، بافت نرم و استخوان
(برای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</si>
  <si>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</si>
  <si>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</si>
  <si>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</si>
  <si>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</si>
  <si>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</si>
  <si>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فیکساسیون اسکلتی از طریق پوست، درمان باز شکستگی متاکارپ، منفرد، شامل فیکساسیون، در صورت انجام، هر استخوان</t>
  </si>
  <si>
    <t>درمان بسته دررفتگی// شکستگی دررفتگی کارپومتاکارپ، شست، با مانیپولاسیون</t>
  </si>
  <si>
    <t>فیکساسیون اسکلتی شکستگی دررفتگی کارپومتاکارپ، شست (شکستگی بنت)، از طریق پوست، با مانیپولاسیون//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</si>
  <si>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</si>
  <si>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درمان باز دررفتگی کارپومتاکارپ به جز شست، شامل فیکساسیون داخلی در صورت انجام، هر مفصل</t>
  </si>
  <si>
    <t>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</si>
  <si>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</si>
  <si>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</si>
  <si>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</si>
  <si>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</si>
  <si>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</si>
  <si>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</si>
  <si>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</si>
  <si>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</si>
  <si>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</si>
  <si>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درمان باز دررفتگی مفصل اینترفالانژیال شامل فیکساسیون داخلی در صورت انجام، منفرد</t>
  </si>
  <si>
    <t>فیوژن انگشت شست در وضعیت اپوزیشن با گرافت اتوژن (شامل تهیه گرافت)// آرترودز مفصل کارپومتاکارپال انگشت شست؛ با یا بدون فیکساسیون داخلی: با اتوگرافت (شامل تهیه گرافت)// آرترودز مفصل کارپومتاکارپال انگشت به جز شست؛ هر کدام: با اتوگرافت (شامل تهیه گرافت)// آرترودز مفصل متاکارپوفالانژیال، با یا بدون فیکساسیون داخلی؛ با اتوگرافت (شامل تهیه گرافت)// آرترودز مفصل اینترفالانژیال، با یا بدون فیکساسیون داخلی؛ هر مفصل بین‌انگشتی اضافه: با اتوگرافت (شامل تهیه گرافت)</t>
  </si>
  <si>
    <t>هر مفصل بین‌انگشتی اضافه 
(به صورت مجزا و علاوه بر کد عمل اصلی گزارش گردد)</t>
  </si>
  <si>
    <t>با اتوگرافت (شامل تهیه گرافت)، هر مفصل اضافه 
(به صورت مجزا علاوه بر کد عمل اصلی گزارش گردد)</t>
  </si>
  <si>
    <t>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</si>
  <si>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</si>
  <si>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</si>
  <si>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</si>
  <si>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</si>
  <si>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</si>
  <si>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</si>
  <si>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</si>
  <si>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</si>
  <si>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بیوپسی بافت نرم لگن و ناحیه هیپ سطحی، زیرجلدی عمقی زیر فاشیایی یا داخل عضلانی (برای بیوپسی سوزنی از بافت نرم از کد 200030 استفاده گردد)</t>
  </si>
  <si>
    <t>اکسیزیون تومور بافت نرم لگن و ناحیه هیپ زیرجلدی عمقی زیر فاشیایی یا داخل عضلانی (برای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</si>
  <si>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</si>
  <si>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</si>
  <si>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</si>
  <si>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</si>
  <si>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</si>
  <si>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</si>
  <si>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ایلیوم، شامل استابولوم، هر دو راموس پوبیس یا ایسکیوم و استابولوم</t>
  </si>
  <si>
    <t>استخوان بی‌نام، به طور کامل</t>
  </si>
  <si>
    <t>رزکسیون رادیکال توبروزیته ایسکیال و تروکانتر بزرگ فمور با یا بدون فلپ پوستی</t>
  </si>
  <si>
    <t>برداشتن دنبالچه، اولیه
(برای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</si>
  <si>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</si>
  <si>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</si>
  <si>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عمل تزریق برای آرتروگرافی هیپ یا بیحسی و یا تزریق استروئید برای مفصل ساکروایلیاک؛ با یا بدون بیهوشی
(هزینه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</si>
  <si>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</si>
  <si>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</si>
  <si>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</si>
  <si>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</si>
  <si>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</si>
  <si>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</si>
  <si>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</si>
  <si>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</si>
  <si>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</si>
  <si>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</si>
  <si>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</si>
  <si>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</si>
  <si>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</si>
  <si>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</si>
  <si>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</si>
  <si>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</si>
  <si>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</si>
  <si>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</si>
  <si>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</si>
  <si>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</si>
  <si>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</si>
  <si>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</si>
  <si>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</si>
  <si>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</si>
  <si>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</si>
  <si>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</si>
  <si>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</si>
  <si>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</si>
  <si>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</si>
  <si>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</si>
  <si>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</si>
  <si>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</si>
  <si>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</si>
  <si>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</si>
  <si>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</si>
  <si>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</si>
  <si>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</si>
  <si>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</si>
  <si>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</si>
  <si>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</si>
  <si>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</si>
  <si>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</si>
  <si>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</si>
  <si>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</si>
  <si>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</si>
  <si>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</si>
  <si>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</si>
  <si>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فاشیوتومی ایلیوتیبیال (تنوتومی)، باز یا تنوتومی، ادداکتور یا هامسترینگ از طریق پوست؛ یک تاندون (عمل مستقل)
(برای فاشیوتومی مرکب اوبر-یونت، از کد 202740 استفاده گردد)</t>
  </si>
  <si>
    <t>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</si>
  <si>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</si>
  <si>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</si>
  <si>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اکسیزیون یا بیوپسی بافت نرم ران یا زانو سطحی زیرجلدی زیر فاشیایی یا داخل عضلانی
(برای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</si>
  <si>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</si>
  <si>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</si>
  <si>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</si>
  <si>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</si>
  <si>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</si>
  <si>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</si>
  <si>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</si>
  <si>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</si>
  <si>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</si>
  <si>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</si>
  <si>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رزکسیون رادیکال تومور استخوان فمور یا زانو (برای رزکسیون رادیکال تومور بافت نرم از کد 203135 استفاده گردد)</t>
  </si>
  <si>
    <t>انجام تزریق برای آرتروگرافی زانو
(هزینه رادیولوژی به صورت جداگانه محاسبه می‌گردد)</t>
  </si>
  <si>
    <t>درآوردن جسم خارجی، عمقی، ناحیه ران یا زانو
(برای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</si>
  <si>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</si>
  <si>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</si>
  <si>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</si>
  <si>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</si>
  <si>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</si>
  <si>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</si>
  <si>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</si>
  <si>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</si>
  <si>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</si>
  <si>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</si>
  <si>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انتقال تاندون هامسترینگ به فمور (عمل Egger)</t>
  </si>
  <si>
    <t>آرتروتومی با ترمیم منیسک، زانو (برای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</si>
  <si>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</si>
  <si>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</si>
  <si>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</si>
  <si>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پیوند کوندروسیت اتولوگ، زانو
(برای تهیه کندروسیت از کد 204845 استفاده گردد)</t>
  </si>
  <si>
    <t>آلوگرافت استئوکندرال، زانو، باز
(برای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</si>
  <si>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</si>
  <si>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</si>
  <si>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</si>
  <si>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</si>
  <si>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آزادسازی رتیناکولوم خارجی، باز
(برای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</si>
  <si>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</si>
  <si>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</si>
  <si>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</si>
  <si>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</si>
  <si>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</si>
  <si>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</si>
  <si>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</si>
  <si>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با دبریدمان و سینووکتومی ناقص</t>
  </si>
  <si>
    <t>آرتروپلاستی، کندیل های فمور یا پلاتوی تیبیا، زانو</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</si>
  <si>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</si>
  <si>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</si>
  <si>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</si>
  <si>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</si>
  <si>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</si>
  <si>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</si>
  <si>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</si>
  <si>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</si>
  <si>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</si>
  <si>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</si>
  <si>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</si>
  <si>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</si>
  <si>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</si>
  <si>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</si>
  <si>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</si>
  <si>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</si>
  <si>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</si>
  <si>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</si>
  <si>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با جدا شدن اپی فیز دیستال فمور</t>
  </si>
  <si>
    <t>درمان بسته شکستگی کشکک</t>
  </si>
  <si>
    <t>درمان باز شکستگی پاتلا با فیکساسیون یا اکسزیون و ترمیم</t>
  </si>
  <si>
    <t>درمان بسته شکستگی تیبیا، پروگزیمال (پلاتو)؛ با یا بدون مانیپولاسیون
(برای درمان آرتروسکوپیک به کدهای 204800 و 204805 مراجعه گردد)</t>
  </si>
  <si>
    <t>درمان باز شکستگی تیبیا، پروگزیمال (پلاتو)؛ یک یا هر دو کندیل، با یا بدون فیکساسیون داخلی (برای درمان آرتروسکوپتیک به کدهای 204800 و 204805 مراجعه گردد)</t>
  </si>
  <si>
    <t>درمان بسته شکستگی خار(های) بین کندیلی و// یا توبروزیته زانو، با یا بدون مانیپولاسیون
(برای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</si>
  <si>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</si>
  <si>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</si>
  <si>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</si>
  <si>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</si>
  <si>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</si>
  <si>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</si>
  <si>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</si>
  <si>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</si>
  <si>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</si>
  <si>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</si>
  <si>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</si>
  <si>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t>
  </si>
  <si>
    <t xml:space="preserve">اکسیزیون یا بیوپسی بافت نرم ساق یا مچ؛ سطحی، زیرجلدی، زیر فاشیایی یا داخل عضلانی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</si>
  <si>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</si>
  <si>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</si>
  <si>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</si>
  <si>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</si>
  <si>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</si>
  <si>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</si>
  <si>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</si>
  <si>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عمل تزریق برای آرتروگرافی مچ پا
(برای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</si>
  <si>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</si>
  <si>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</si>
  <si>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</si>
  <si>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</si>
  <si>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</si>
  <si>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</si>
  <si>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</si>
  <si>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</si>
  <si>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</si>
  <si>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</si>
  <si>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</si>
  <si>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هر تاندون اضافه</t>
  </si>
  <si>
    <t>ترمیم اولیه یا ثانویه پارگی لیگامان‌های مچ پا؛ کولترال یک یا دوطرفه</t>
  </si>
  <si>
    <t>آرتروپلاستی مچ پا</t>
  </si>
  <si>
    <t>با پروتز (مچ کامل)</t>
  </si>
  <si>
    <t>مجدد،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</si>
  <si>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</si>
  <si>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</si>
  <si>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</si>
  <si>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</si>
  <si>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</si>
  <si>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</si>
  <si>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</si>
  <si>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</si>
  <si>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</si>
  <si>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 xml:space="preserve">دیستال فمور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</si>
  <si>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</si>
  <si>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</si>
  <si>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</si>
  <si>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</si>
  <si>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</si>
  <si>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</si>
  <si>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</si>
  <si>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</si>
  <si>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</si>
  <si>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</si>
  <si>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</si>
  <si>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</si>
  <si>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</si>
  <si>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</si>
  <si>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</si>
  <si>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</si>
  <si>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</si>
  <si>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</si>
  <si>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</si>
  <si>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</si>
  <si>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</si>
  <si>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</si>
  <si>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</si>
  <si>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</si>
  <si>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</si>
  <si>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</si>
  <si>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</si>
  <si>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</si>
  <si>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</si>
  <si>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فاشیوتومی پا و یا انگشتان پا
(به کدهای 203970 و 203975 و 204150 هم مراجعه گردد)</t>
  </si>
  <si>
    <t>تنوتومی از طریق پوست انگشت پا، یک یا چند تاندون
(برای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</si>
  <si>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</si>
  <si>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</si>
  <si>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</si>
  <si>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</si>
  <si>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</si>
  <si>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</si>
  <si>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</si>
  <si>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رادیکال (عمل مستقل)
(برای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</si>
  <si>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</si>
  <si>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</si>
  <si>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</si>
  <si>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</si>
  <si>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</si>
  <si>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</si>
  <si>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</si>
  <si>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</si>
  <si>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</si>
  <si>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</si>
  <si>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سر متاتارس اول// سر بقیه متاتارس‌ها (دومی، سومی و چهارمی)// سر متاتارس پنجم</t>
  </si>
  <si>
    <t>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</si>
  <si>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</si>
  <si>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</si>
  <si>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برای خار، با یا بدون آزادکردن فاشیای کف پا</t>
  </si>
  <si>
    <t>اکسیزیون ناقص استخوان(برداشتن به شکل مخروط یا نعلبکی، سکسترکتومی یا دیافیزکتومی) (برای مثال استئومیلیت یا Bossing)؛ تالوس یا کالکانئوس</t>
  </si>
  <si>
    <t xml:space="preserve">استخوان تارس یا متاتارس، به جز تالوس یا کالکانئوس
(برای برداشتن لبه استخوانی (کایلکتومی) در هالوکس ریجیدوس از کد 204205 استفاده گردد) </t>
  </si>
  <si>
    <t>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</si>
  <si>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</si>
  <si>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</si>
  <si>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</si>
  <si>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</si>
  <si>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</si>
  <si>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</si>
  <si>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</si>
  <si>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متاتارسال</t>
  </si>
  <si>
    <t xml:space="preserve">بند انگشت پا
(برای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</si>
  <si>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</si>
  <si>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</si>
  <si>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</si>
  <si>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</si>
  <si>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</si>
  <si>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</si>
  <si>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</si>
  <si>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</si>
  <si>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</si>
  <si>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</si>
  <si>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</si>
  <si>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</si>
  <si>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</si>
  <si>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</si>
  <si>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</si>
  <si>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</si>
  <si>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</si>
  <si>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</si>
  <si>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</si>
  <si>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</si>
  <si>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</si>
  <si>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</si>
  <si>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</si>
  <si>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تالوس</t>
  </si>
  <si>
    <t>استئوتومی استخوان‌های تارس به جز کالکانئوس یا تالوس</t>
  </si>
  <si>
    <t>با اتوگرافت (شامل تهیه گرافت) (برای مثال عمل Fowler)</t>
  </si>
  <si>
    <t>استئوتومی، با یا بدون بلندکردن، کوتاه کردن یا تصحیح زاویه، متاتارس؛ اولین متاتارس</t>
  </si>
  <si>
    <t>اولین متاتارس با اتوگرافت(به جز اولین انگشت)</t>
  </si>
  <si>
    <t>به جز اولین متاتارس، هر کدام</t>
  </si>
  <si>
    <t>متعدد (برای مثال عمل Swanson برای Cavus foot)</t>
  </si>
  <si>
    <t>استنئوتومی، کوتاه کردن، تصحیح زاویه‌ای یا چرخشی؛ بند پروگزیمال، اولین انگشت (عمل مستقل)</t>
  </si>
  <si>
    <t>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</si>
  <si>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</si>
  <si>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</si>
  <si>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</si>
  <si>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</si>
  <si>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</si>
  <si>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</si>
  <si>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</si>
  <si>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</si>
  <si>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</si>
  <si>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</si>
  <si>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</si>
  <si>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</si>
  <si>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</si>
  <si>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</si>
  <si>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</si>
  <si>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</si>
  <si>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</si>
  <si>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</si>
  <si>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</si>
  <si>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</si>
  <si>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</si>
  <si>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</si>
  <si>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درمان باز شکستگی انگشت بزرگ پا، یک یا چند بند انگشت، شامل فیکساسیون داخلی در صورت انجام//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</si>
  <si>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</si>
  <si>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</si>
  <si>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</si>
  <si>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</si>
  <si>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</si>
  <si>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</si>
  <si>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</si>
  <si>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</si>
  <si>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</si>
  <si>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</si>
  <si>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</si>
  <si>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</si>
  <si>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</si>
  <si>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</si>
  <si>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</si>
  <si>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</si>
  <si>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</si>
  <si>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</si>
  <si>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</si>
  <si>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مفصل اینترفالانژیال</t>
  </si>
  <si>
    <t xml:space="preserve">آرترودز، با انتقال تاندون اکستانسور هالوسیس لانگوس به گردن اولین متاتارس، شست پا، مفصل اینترفالانژیال (مثل عمل Jones)
(برای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</si>
  <si>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</si>
  <si>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t>
  </si>
  <si>
    <t xml:space="preserve">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</si>
  <si>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</si>
  <si>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</si>
  <si>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به شکل 8 Figure-of-eight، اسپایکا برای شانه، گچ ولپو</t>
  </si>
  <si>
    <t>گچ شانه تا دست (بلند)، آرنج تا انگشت (کوتاه)، دست و قسمت پایینی ساعد (به صورت دستکش ساقه بلند)</t>
  </si>
  <si>
    <t>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</si>
  <si>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</si>
  <si>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</si>
  <si>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</si>
  <si>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</si>
  <si>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</si>
  <si>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</si>
  <si>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</si>
  <si>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</si>
  <si>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</si>
  <si>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</si>
  <si>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</si>
  <si>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</si>
  <si>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</si>
  <si>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</si>
  <si>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</si>
  <si>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</si>
  <si>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</si>
  <si>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</si>
  <si>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</si>
  <si>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</si>
  <si>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</si>
  <si>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آرتروسکوپی مفصل فکی، گیجگاهی (جراحی) (برای آرتروتومی باز جراحی از کد 200220 استفاده گردد)</t>
  </si>
  <si>
    <t>آرتروسکوپی شانه، تشخیصی، با یا بدون بیوپسی سینوویوم (عمل مستقل) (برای آرترتومی باز جراحی از کدهای 201260 و 201275 استفاده گردد)</t>
  </si>
  <si>
    <t>کپسولورافی شانه آرتروسکوپیک</t>
  </si>
  <si>
    <t xml:space="preserve">ترمیم ضایعه slap </t>
  </si>
  <si>
    <t>آرتروسکوپی، شانه، جراحی؛ با درآوردن جسم آزاد یا جسم خارجی (برای آرتروتومی باز از کدهای 201250، 201255 و 201275 استفاده گردد)</t>
  </si>
  <si>
    <t xml:space="preserve">سینووکتومی ناقص (برای آرتروتومی باز از کد 201275 استفاده گردد) </t>
  </si>
  <si>
    <t>سینووکتومی کامل (برای آرتروتومی باز از کد 201275 استفاده گردد)</t>
  </si>
  <si>
    <t>دبریدمان محدود (برای آرتروتومی باز از کدهای اختصاصی مربوط به روش‌های باز شانه استفاده گردد)</t>
  </si>
  <si>
    <t>دبریدمان وسیع (برای آرتروتومی باز از کدهای اختصاصی مربوط به روش‌های باز شانه استفاده گردد)</t>
  </si>
  <si>
    <t>برداشتن قسمت دیستال ترقوه، شامل سطح مفصلی دیستال (عمل مامفورد)</t>
  </si>
  <si>
    <t>همراه با برداشتن و آزادکردن چسبندگی‌ها؛ با یا بدون مانیپولاسیون (برای اعمال باز از کدهای اختصاصی مربوط به اعمال باز مفصل شانه استفاده گردد)</t>
  </si>
  <si>
    <t>برداشتن فشار از فضای زیر آکرومیون با آکرومیوپلاستی ناقص، با یا بدون آزادسازی کوراکوآکرومیال (برای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</si>
  <si>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</si>
  <si>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</si>
  <si>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</si>
  <si>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</si>
  <si>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</si>
  <si>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</si>
  <si>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</si>
  <si>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</si>
  <si>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</si>
  <si>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</si>
  <si>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</si>
  <si>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</si>
  <si>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آندوسکوپی مچ دست، جراحی، با قطع لیگامان عرضی مچ
(برای عمل باز از کد 601655 استفاده گردد)</t>
  </si>
  <si>
    <t>درمان با کمک (آرتروسکوپی، شکستگی خار (های)اینترکندیلار و یا شکستگی (های)توبروزیته زانو، با یا بدون مانیپولاسیون؛ بدون فیکساسیون داخلی یا خارجی (شامل آرتروسکوپی)</t>
  </si>
  <si>
    <t xml:space="preserve">با فیکساسیون داخلی یا خارجی (شامل آرتروسکوپی)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</si>
  <si>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</si>
  <si>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</si>
  <si>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</si>
  <si>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</si>
  <si>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با دبریدمان _ تراشیدن غضروف مفصلی (کندروپلاستی) و آرتروپلاستی با سائیدن و یا برداشتن لبه (لابروم)</t>
  </si>
  <si>
    <t>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</si>
  <si>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</si>
  <si>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</si>
  <si>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</si>
  <si>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</si>
  <si>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</si>
  <si>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با آزادکردن جانبی
(برای لاترال ریلیز باز از کد 203315 استفاده گردد)</t>
  </si>
  <si>
    <t>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</si>
  <si>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</si>
  <si>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</si>
  <si>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تراشیدن غضروف مفصلی (کندروپلاستی)</t>
  </si>
  <si>
    <t>آرتروپلاستی با سائیدن (شامل کنروپلاستی در صورت لزوم) یا سوراخ کردن متعدد یا میکروفرگچر متعدد (شکستگی میکروسکوپی)</t>
  </si>
  <si>
    <t>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</si>
  <si>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</si>
  <si>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</si>
  <si>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</si>
  <si>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</si>
  <si>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</si>
  <si>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</si>
  <si>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</si>
  <si>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</si>
  <si>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</si>
  <si>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</si>
  <si>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</si>
  <si>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</si>
  <si>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</si>
  <si>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</si>
  <si>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</si>
  <si>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جراحی، با دبریدمان</t>
  </si>
  <si>
    <t>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</si>
  <si>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</si>
  <si>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</si>
  <si>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</si>
  <si>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</si>
  <si>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</si>
  <si>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</si>
  <si>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</si>
  <si>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</si>
  <si>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</si>
  <si>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</si>
  <si>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</si>
  <si>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</si>
  <si>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(این کد با کد 300095 قابل گزارش و اخذ نمی باشد.) </t>
  </si>
  <si>
    <t>رینکتومی، ناقص یا کامل (برای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</si>
  <si>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</si>
  <si>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</si>
  <si>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</si>
  <si>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</si>
  <si>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با رینوتومی جانبی</t>
  </si>
  <si>
    <t>رینوپلاستی اولیه (برای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</si>
  <si>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</si>
  <si>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</si>
  <si>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</si>
  <si>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</si>
  <si>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</si>
  <si>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</si>
  <si>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</si>
  <si>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</si>
  <si>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</si>
  <si>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درماتوپلاستی تیغه بینی یا بقیه قسمتهای داخل بینی (شامل تهیه گرافت نمی شود) (در صورتی که جنبه زیبایی داشته باشد، کد * محسوب می گردد)</t>
  </si>
  <si>
    <t>ترمیم سوراخهای تیغه بینی (در صورتی که جنبه زیبایی داشته باشد، کد * محسوب می گردد)</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</si>
  <si>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</si>
  <si>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</si>
  <si>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</si>
  <si>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</si>
  <si>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</si>
  <si>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</si>
  <si>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</si>
  <si>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</si>
  <si>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</si>
  <si>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</si>
  <si>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</si>
  <si>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</si>
  <si>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</si>
  <si>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</si>
  <si>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5 واحد</t>
  </si>
  <si>
    <t xml:space="preserve">آندوسکوپی بینی/ سینوس‌ها، تشخیصی با سینوسکپی اسفنوئید (از طریق سوراخ کردن رویه اسفنوئید یا کانولاسیون مجرا)  </t>
  </si>
  <si>
    <t>20</t>
  </si>
  <si>
    <t>16</t>
  </si>
  <si>
    <t>4</t>
  </si>
  <si>
    <t>ارزش تام  5 واحد</t>
  </si>
  <si>
    <t>آندوسكوپي بيني، جراحي؛ با بيوپسي، درآوردن پوليپ يا دبريدمان</t>
  </si>
  <si>
    <t>آندوسكوپي بيني، جراحي؛ با کنترل خونریزی بینی</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</si>
  <si>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</si>
  <si>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</si>
  <si>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</si>
  <si>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21</t>
  </si>
  <si>
    <t>14</t>
  </si>
  <si>
    <t>7</t>
  </si>
  <si>
    <t xml:space="preserve">آندوسكوپي بيني و يا سينوس‌ها، جراحي، با برداشتن بافت ازسینوس ماگزیلا </t>
  </si>
  <si>
    <t>18</t>
  </si>
  <si>
    <t xml:space="preserve">آندوسکوپی بینی/ سینوس ، جراحی، با باز کردن سینوس فرونتال، با یا بدون درآوردن بافت از سینوس فرونتال  </t>
  </si>
  <si>
    <t>آندوسکوپی بینی/سینوس، جراحی، با اسفنوئیدوتومی</t>
  </si>
  <si>
    <t xml:space="preserve">آندوسکوپی بینی/سینوس، جراحی،  با ترمیم نشت مایع مغزی نخاعی از طریق بینی </t>
  </si>
  <si>
    <t>83</t>
  </si>
  <si>
    <t>آندوسکوپی بینی/سینوس، جراحی، با کم کردن فشار اربیت از طریق بینی (دیواره داخلی و تحتانی)</t>
  </si>
  <si>
    <t>73</t>
  </si>
  <si>
    <t>آندوسکوپی بینی/سینوس، جراحی، با کاهش فشار روی عصب بینایی</t>
  </si>
  <si>
    <t>89</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</si>
  <si>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</si>
  <si>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</si>
  <si>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</si>
  <si>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</si>
  <si>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</si>
  <si>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</si>
  <si>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</si>
  <si>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</si>
  <si>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</si>
  <si>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فارنگولارنژکتومی با دایسکشن رادیکال گردن؛ بدون بازسازی (در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</si>
  <si>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</si>
  <si>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</si>
  <si>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 xml:space="preserve">لوله گذاری داخل تراشه به طور اورژانس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</si>
  <si>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</si>
  <si>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</si>
  <si>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</si>
  <si>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</si>
  <si>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</si>
  <si>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10.5</t>
  </si>
  <si>
    <t>3</t>
  </si>
  <si>
    <t>لارنگوسکوپي مستقيم؛ تشخيصي در هر گروه سني (عمل مستقل)</t>
  </si>
  <si>
    <t>12</t>
  </si>
  <si>
    <t>8</t>
  </si>
  <si>
    <t xml:space="preserve">لارنگوسکوپی مستقیم جهت بیوپسی یا درآوردن جسم خارجی یا دیلاتاسیون </t>
  </si>
  <si>
    <t>15</t>
  </si>
  <si>
    <t>11</t>
  </si>
  <si>
    <t>لارنگوسکوپي مستقيم؛ تشخيصي  با وارد کردن ابتوراتور يا با ديلاتاسيون بار اول</t>
  </si>
  <si>
    <t xml:space="preserve">لارنگوسکوپی مستقیم با دیلاتاسیون برای دفعات بعد  </t>
  </si>
  <si>
    <t>13</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</si>
  <si>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</si>
  <si>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</si>
  <si>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</si>
  <si>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</si>
  <si>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</si>
  <si>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</si>
  <si>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</si>
  <si>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</si>
  <si>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</si>
  <si>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</si>
  <si>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</si>
  <si>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</si>
  <si>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</si>
  <si>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</si>
  <si>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</si>
  <si>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</si>
  <si>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</si>
  <si>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</si>
  <si>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</si>
  <si>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</si>
  <si>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</si>
  <si>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</si>
  <si>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</si>
  <si>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</si>
  <si>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</si>
  <si>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6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</si>
  <si>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</si>
  <si>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</si>
  <si>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</si>
  <si>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</si>
  <si>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</si>
  <si>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t>
  </si>
  <si>
    <t>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</si>
  <si>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 (به صورت مجزا علاوه بر کد اصلی گزارش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</si>
  <si>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</si>
  <si>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</si>
  <si>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</si>
  <si>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</si>
  <si>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</si>
  <si>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وارد كردن ماده حاجب براي لارنگوگرافي يا برونکوگرافي با يا بدون كاتتريزاسیون (هزينه راديولوژي به صورت جداگانه محاسبه نمي‌گردد)</t>
  </si>
  <si>
    <t>تزريق از طريق تراشه براي برونکوگرافي (هزينه راديولوژي به صورت جداگانه محاسبه مي‌گردد)</t>
  </si>
  <si>
    <t>کاتتریزاسیون با بیوپسی برسی از برونش (هزینه رادیولوژی بصورت جداگانه قابل محاسبه می 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</si>
  <si>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</si>
  <si>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</si>
  <si>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</si>
  <si>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</si>
  <si>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</si>
  <si>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</si>
  <si>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</si>
  <si>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</si>
  <si>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</si>
  <si>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</si>
  <si>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</si>
  <si>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</si>
  <si>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</si>
  <si>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</si>
  <si>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</si>
  <si>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</si>
  <si>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توراکئوستومی با لوله با یا بدون Water Seal برای هموتوراکس و یا آبسه یا آمپیم (هزینه رادیولوژی بطور جداگانه محاسبه می‌گردد)</t>
  </si>
  <si>
    <t>توراکئوستومی؛ با برداشتن دنده برای آمپیم، با یا بدون فلپ باز برای درناژ آمپیم</t>
  </si>
  <si>
    <t>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</si>
  <si>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</si>
  <si>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</si>
  <si>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</si>
  <si>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</si>
  <si>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</si>
  <si>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t>
  </si>
  <si>
    <t>بیوپسی پلور، ریه یا مدیاستن: سوزنی از طریق پوست (هزینه رادیولوژی بطور جداگانه محاسبه می‌گردد)</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</si>
  <si>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</si>
  <si>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</si>
  <si>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</si>
  <si>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</si>
  <si>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</si>
  <si>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</si>
  <si>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</si>
  <si>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</si>
  <si>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</si>
  <si>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واردکردن لوله پلور قرارگیرنده با کاف با تونل زدن (کدهای 300735،  300745 و 300620 تا 300675 با این کد قابل گزارش نمی باشد)</t>
  </si>
  <si>
    <t>توراکئوسکوپی، تشخیصی: ریه‌ها و فضای جنب، یا پریکاردیال ساک، یا فضای مدیاستن؛ با یا بدون بیوپسی (عمل مستقل)</t>
  </si>
  <si>
    <t>ارزش تام 9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</si>
  <si>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</si>
  <si>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</si>
  <si>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</si>
  <si>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</si>
  <si>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</si>
  <si>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</si>
  <si>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</si>
  <si>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</si>
  <si>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</si>
  <si>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 یک طرفه</t>
  </si>
  <si>
    <t>پریکاردیوسنتز با سوزن یا گذاشتن Pigtail هر تعداد دفعه (هزینه رادیولوژی به طور جداگانه محاسبه می‌گردد)</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</si>
  <si>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</si>
  <si>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</si>
  <si>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</si>
  <si>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</si>
  <si>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</si>
  <si>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</si>
  <si>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</si>
  <si>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</si>
  <si>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</si>
  <si>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</si>
  <si>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</si>
  <si>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</si>
  <si>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</si>
  <si>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با دسترسی گزیفوئید</t>
  </si>
  <si>
    <t> 0</t>
  </si>
  <si>
    <t xml:space="preserve">تعبیه پيس ميکر دائم دو حفره اي (شامل كليه موارد اعم از بررسي الكتروفيزيولوژيك و بررسي ليد، پروگرامينگ و فلوروسكپي و ...) (كد ديگري با اين کد قابل گزارش و اخذ نمي‌باشد) </t>
  </si>
  <si>
    <t>تعبیه پيس ميکر موقت يک يا دو حفره اي وريدي (كد ديگري با اين کد قابل گزارش و اخذ نمي باشد)</t>
  </si>
  <si>
    <t>اصلاح یا جا سازی مجدد Pacemaker pocket یا ICD pocket</t>
  </si>
  <si>
    <t>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t>
  </si>
  <si>
    <t>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t>
  </si>
  <si>
    <t>تغيير مکان الکترود سيستم وريدي قلب جايگذاري شده دهیلزی یا بطنی یا سینوس کرونر (coronary sinus lead-cs lead)</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</si>
  <si>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</si>
  <si>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</si>
  <si>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سیستم دو لیدی</t>
  </si>
  <si>
    <t>درآوردن الکترود(های) دائمی داخل وریدی با توراکوتومی</t>
  </si>
  <si>
    <t>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</si>
  <si>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</si>
  <si>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</si>
  <si>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</si>
  <si>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</si>
  <si>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</si>
  <si>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</si>
  <si>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</si>
  <si>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</si>
  <si>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</si>
  <si>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</si>
  <si>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والوولوپلاستی دریچه آئورت؛ باز، با یا بدون بای پس قلبی ریوی، با یا بدون اتساع ترانس ونتریکولار با یا بدون ساخت مجرای خروجی آپیکال</t>
  </si>
  <si>
    <t>تعویض، دریچه آئورت، با بای پس قلبی ریوی، با دریچه مصنوعی (در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</si>
  <si>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</si>
  <si>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</si>
  <si>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</si>
  <si>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</si>
  <si>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</si>
  <si>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</si>
  <si>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</si>
  <si>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</si>
  <si>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</si>
  <si>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</si>
  <si>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</si>
  <si>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</si>
  <si>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</si>
  <si>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</si>
  <si>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</si>
  <si>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</si>
  <si>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</si>
  <si>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</si>
  <si>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</si>
  <si>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</si>
  <si>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</si>
  <si>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</si>
  <si>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</si>
  <si>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</si>
  <si>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بای پس شریان کرونر، سه گرافت یا کمتر وریدی یا شریانی (این کد شامل کلیه مراحل انجام عمل CABG می‌باشد)</t>
  </si>
  <si>
    <t>بای پس شریان کرونر، چهار گرافت یا بیشتر وریدی یا شریانی (این کد شامل کلیه مراحل انجام عمل CABG می‌باشد)</t>
  </si>
  <si>
    <t>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</si>
  <si>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</si>
  <si>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</si>
  <si>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</si>
  <si>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</si>
  <si>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</si>
  <si>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</si>
  <si>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</si>
  <si>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</si>
  <si>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</si>
  <si>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</si>
  <si>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</si>
  <si>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</si>
  <si>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</si>
  <si>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</si>
  <si>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</si>
  <si>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</si>
  <si>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</si>
  <si>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</si>
  <si>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</si>
  <si>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</si>
  <si>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</si>
  <si>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</si>
  <si>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</si>
  <si>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</si>
  <si>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</si>
  <si>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</si>
  <si>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قلب باز با بای پس قلبی ریوی</t>
  </si>
  <si>
    <t xml:space="preserve">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</si>
  <si>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</si>
  <si>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</si>
  <si>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</si>
  <si>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</si>
  <si>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</si>
  <si>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کاشت مجدد یک شریان ریوی غیر طبیعی (برای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</si>
  <si>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</si>
  <si>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</si>
  <si>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</si>
  <si>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</si>
  <si>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</si>
  <si>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</si>
  <si>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</si>
  <si>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</si>
  <si>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</si>
  <si>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</si>
  <si>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</si>
  <si>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</si>
  <si>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</si>
  <si>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</si>
  <si>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گرافت قوس عرضی با بای پس قلبی ریوی (کد دیگری همراه با این کد قابل گزارش و محاسبه نمی‌باشد)</t>
  </si>
  <si>
    <t>گرافت آئورت توراسیک نزولی با یا بدون بای پس(کد دیگری همراه با این کد قابل گزارش و محاسبه نمی‌باشد)</t>
  </si>
  <si>
    <t>ترمیم آنوریسم آئورت سینه ای شکمی، با گرافت، با یا بدون بای پس قلبی ریوی (کد دیگری همراه با این کد قابل گزارش و محاسبه نمی‌باشد)</t>
  </si>
  <si>
    <t>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</si>
  <si>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</si>
  <si>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</si>
  <si>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</si>
  <si>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</si>
  <si>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</si>
  <si>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</si>
  <si>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</si>
  <si>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بستن و جداکردن شانت جریان خون سیستمیک به شریان ریوی، زمانیکه همزمان با جراحی بیماری مادرزادی قلبی صورت گیرد (به صورت مجزا علاوه بر کد عمل اصلی گزارش شود)</t>
  </si>
  <si>
    <t>گردش خون خارج بدنی طولانی مدت برای نارسایی قلبی ریوی؛ 24 ساعت اول</t>
  </si>
  <si>
    <t xml:space="preserve">هر 24 ساعت اضافه (به صورت مجزا علاوه بر کد عمل اصلی گزارش شود) (برای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</si>
  <si>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</si>
  <si>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</si>
  <si>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</si>
  <si>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</si>
  <si>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</si>
  <si>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</si>
  <si>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</si>
  <si>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</si>
  <si>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</si>
  <si>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</si>
  <si>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</si>
  <si>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</si>
  <si>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</si>
  <si>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</si>
  <si>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</si>
  <si>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</si>
  <si>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</si>
  <si>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</si>
  <si>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</si>
  <si>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</si>
  <si>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</si>
  <si>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</si>
  <si>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</si>
  <si>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</si>
  <si>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</si>
  <si>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جایگذاری داخل عروقی وسیله به منظور بستن شریان ایلیاک (هزینه رادیولوژی بطور جداگانه محاسبه می‌گردد)</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</si>
  <si>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</si>
  <si>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(به صورت مجزا علاوه بر کد عمل اصلی گزارش شود) (برای گرافت گذاری شریان رانی به کدهای 302085، 302090، 302105، 302125، 302130، 302135، 302145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</si>
  <si>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</si>
  <si>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</si>
  <si>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ترميم اندوواسكولر آنوريسم شريان ايلياك (هزينه راديولوژي به طور جداگانه قابل محاسبه و اخذ مي باشد)</t>
  </si>
  <si>
    <t>ترمیم اندوواسکولر آنوریسم شریان ایلیاک هر رگ اضافه (به صورت مجزا علاوه بر کد عمل اصلی گزارش شود)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</si>
  <si>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</si>
  <si>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</si>
  <si>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</si>
  <si>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</si>
  <si>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 (هزینه رادیولوژی به طور جداگانه محاسبه می‌گردد)</t>
  </si>
  <si>
    <t>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(هزینه رادیولوژی به طور جداگانه محاسبه می‌گردد)</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</si>
  <si>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t>
  </si>
  <si>
    <t>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</si>
  <si>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</si>
  <si>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</si>
  <si>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</si>
  <si>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</si>
  <si>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</si>
  <si>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</si>
  <si>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</si>
  <si>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</si>
  <si>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</si>
  <si>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</si>
  <si>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</si>
  <si>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</si>
  <si>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</si>
  <si>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</si>
  <si>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</si>
  <si>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</si>
  <si>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</si>
  <si>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گرافت بای پس، مرکب، پروتز و ورید (به صورت مجزا علاوه بر کد عمل اصلی گزارش شود)</t>
  </si>
  <si>
    <t xml:space="preserve">گرافت اتوژن مرکب، دوسگمان وریدی از دو ناحیه </t>
  </si>
  <si>
    <t xml:space="preserve">گرافت اتوژن مرکب، سه سگمان وریدی یا بیشتر، از دو ناحیه یا بیشتر </t>
  </si>
  <si>
    <t>گذاشتن کاف یا Patch وریدی در محل آناستوموز دیستال گرافت سنتتیک با شریان (به صورت مجزا علاوه بر کد عمل اصلی گزارش شود)</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</si>
  <si>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</si>
  <si>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</si>
  <si>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</si>
  <si>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عمل جراحی مجدد، فمورال پوپلیتئال یا فمورال (پوپلیتئال) به تیبیال قدامی، تیبیال خلفی، شریان پرونئال یا عروق دیستال دیگر، بیشتر از یک ماه بعد از عمل جراحی اولیه (به صورت مجزا علاوه بر کد عمل اصلی گزارش شود)</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</si>
  <si>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</si>
  <si>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</si>
  <si>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</si>
  <si>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</si>
  <si>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ترميم فيستول بين گرافت و روده (شامل برداشتن گرافت عفوني، ترميم روده و تعبيه باي پس جديد) (هیچ کد دیگری با این کد قابل گزارش و اخذ نمی باشد)</t>
  </si>
  <si>
    <t>ترومبکتومی گرافت شریانی یا وریدی (بجز فیستول یا گرافت همودیالیز) (برای ترومبکتومی گرافت تعبیه شده برای همودیالیز و یا فیستول به کدهای 302555 و 302560 رجوع نمائید)</t>
  </si>
  <si>
    <t>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</si>
  <si>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</si>
  <si>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</si>
  <si>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</si>
  <si>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t>
  </si>
  <si>
    <t>عمل تزریق (برای مثال ترومبین) برای درمان آنوریسم کاذب اندامها از طریق پوست (هزینه رادیولوژی بطور جداگانه محاسبه می‌گردد)</t>
  </si>
  <si>
    <t xml:space="preserve">اسکلراتراپی به هر روش تا 20 تزریق </t>
  </si>
  <si>
    <t xml:space="preserve">اسکلراتراپی به هر روش بیش از 20 تزریق </t>
  </si>
  <si>
    <t>عمل تزریق برای ونوگرافی اندامها (شامل کارگذاری سوزن یا کاتتر) (هزینه رادیولوژی بطور جداگانه محاسبه می‌گردد)</t>
  </si>
  <si>
    <t>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</si>
  <si>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</si>
  <si>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</si>
  <si>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</si>
  <si>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</si>
  <si>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</si>
  <si>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</si>
  <si>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</si>
  <si>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</si>
  <si>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تعویض خون در نوزادان (Exchange)</t>
  </si>
  <si>
    <t>تعویض خون در غیر نوزادان (Exchange)</t>
  </si>
  <si>
    <t>PRP (شامل خونگيري، تهيه و تزريق پلاسماي غني از پلاكت) براي هر جلسه درمان (تا 3 جلسه شامل كليه هزينه هاي مربوطه مي باشد و هزينه ديگري براي اين كد قابل اخذ نمي‌باشد)</t>
  </si>
  <si>
    <t>تزریق خون به جنین داخل رحم</t>
  </si>
  <si>
    <t>فوم اسکلروتراپی تحت مانیتورنینگ و راهنمایی تصویربرداری</t>
  </si>
  <si>
    <t>تزريق محلول اسكلروزان، به ازای هر 10 تزریق (در صورتی که جنبه زیبایی داشته باشد، * محسوب می‌گردد)</t>
  </si>
  <si>
    <t>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t>
  </si>
  <si>
    <t>دومين وريد يا وريدهای بعدی درمان شده در يک اندام هر کدام از يک مسير دسترسی جداگانه (هزينه راديولوژی جداگانه قابل محاسبه نمي‌باشد)</t>
  </si>
  <si>
    <t>گذاشتن کاتتر داخل وريد پورت از طريق پوست با هر روش (هزينه راديولوژي بهطور جداگانه قابل محاسبه و اخذ نمي باشد)</t>
  </si>
  <si>
    <t>آفرزیس درمانی؛ برای گلبولهای سفید یا قرمزخون یا پلاکت‌ها (هزینه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</si>
  <si>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</si>
  <si>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</si>
  <si>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</si>
  <si>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</si>
  <si>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</si>
  <si>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</si>
  <si>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</si>
  <si>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</si>
  <si>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</si>
  <si>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</si>
  <si>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تعویض کاتتر از ابزار دسترسی ورید مرکزی یا محیطی بدون پمپ  با  یا بدون تونل زیر جلدی، از طریق ورودی همان ورید</t>
  </si>
  <si>
    <t>درآوردن پورت وریدی یا PICC به هر روش</t>
  </si>
  <si>
    <t>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t>
  </si>
  <si>
    <t>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t>
  </si>
  <si>
    <t>تغییر مکان کاتتر وریدی مرکزی قبلاً جایگذاری شده، تحت راهنمایی فلوروسکوپ (هزینه  فلوروسکوپی بطور جداگانه قابل محاسبه نمی‌باشد)</t>
  </si>
  <si>
    <t>خون‌گيري از شريان(ABG)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</si>
  <si>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</si>
  <si>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</si>
  <si>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</si>
  <si>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</si>
  <si>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</si>
  <si>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این کد به کد 302705 منتقل شده است</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</si>
  <si>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</si>
  <si>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</si>
  <si>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</si>
  <si>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</si>
  <si>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</si>
  <si>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</si>
  <si>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</si>
  <si>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</si>
  <si>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</si>
  <si>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</si>
  <si>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</si>
  <si>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</si>
  <si>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t>
  </si>
  <si>
    <t>آناستوموز وریدی، باز؛ پورتوکاو یا رنوپورتال یا کاوال مزانتریک یا اسپلنورنال، پروگزیمال یا دیستال (برای شانت پریتونئال وینوس از کد 402085 استفاده کنید)</t>
  </si>
  <si>
    <t>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</si>
  <si>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این کد قابل محاسبه و اخذ نمی‌باشد)</t>
  </si>
  <si>
    <t>ترومبکتومی وریدی پرکوتانئوس با تکنیک ها و روش های مختلف</t>
  </si>
  <si>
    <t>ترومبولیز عروق مغزی، تزریق وریدی</t>
  </si>
  <si>
    <t>ترومبولیز عروق مغزی، تزریق شریانی (هزینه آنژیوگرافی به صورت جداگانه قابل محاسبه می‌باشد)</t>
  </si>
  <si>
    <t>بيوپسی عروق مغزی از طريق کاتتر (هزينه راديولوژی جداگانه قابل محاسبه نمي‌باشد)</t>
  </si>
  <si>
    <t>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t>
  </si>
  <si>
    <t>درآوردن جسم خارجی داخل عروقی از طریق کاتتر و از طریق پوست (برای مثال کاتتر شکسته شده وریدی یا شریانی) (هزینه رادیولوژی به طور جداگانه محاسبه می‌گردد)</t>
  </si>
  <si>
    <t>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t>
  </si>
  <si>
    <t>آنژيوپلاستي رتروگريد از طريق عروق پايي (پدال) يا دست، به غير از عروق کرونر (مطابق استانداردهاي ابلاغي وزارت بهداشت، درمان و آموزش پزشکي)</t>
  </si>
  <si>
    <t>تعویض کاتتر شریانی قبلاً جاگذاری شده در طی درمان ترومبولیتیک (هزینه رادیولوژی بطور جداگانه محاسبه می‌گردد)</t>
  </si>
  <si>
    <t>شیمی درمانی آمبولیزاسیون از طریق کاتتر شریانی (TACE)؛ کبد جهت درمان تومورهای اولیه یا متاستاتیک کبد به هر روش (هزينه راديولوژی جداگانه قابل محاسبه نمي‌باشد)</t>
  </si>
  <si>
    <t>آمبوليزاسيون وريد پورت به روش ترانس هپاتيک (PVE) (هزينه راديولوژی جداگانه قابل محاسبه نمی‌باشد)</t>
  </si>
  <si>
    <t>سونوگرافی داخل عروقی (غیر از عروق کرونر)در طی ارزیابی تشخیصی و یا مداخله درمانی؛ اولین رگ (به صورت مجزا علاوه بر کد عمل اصلی گزارش شود)</t>
  </si>
  <si>
    <t>سونوگرافی داخل عروقی (غیر از عروق کرونر)در طی ارزیابی تشخیصی و یا مداخله درمانی؛ هر رگ اضافه (به صورت مجزا علاوه بر کد عمل اصلی گزارش شود) (برای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</si>
  <si>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آندوسكوپي عروقي، جراحي، با بستن وريدهاي ارتباطي، زير فاشيا (Peps) (براي عمل باز از كد 302765 استفاده گردد)</t>
  </si>
  <si>
    <t>بستن ورید ژوگولار داخلی</t>
  </si>
  <si>
    <t>بستن شریان کاروتید خارجی</t>
  </si>
  <si>
    <t>بستن شریان کاروتید مشترک یا داخلی</t>
  </si>
  <si>
    <t>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</si>
  <si>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</si>
  <si>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</si>
  <si>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</si>
  <si>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</si>
  <si>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</si>
  <si>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</si>
  <si>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
(هزینه رادیولوژی بطور جداگانه محاسبه می‌گردد)</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</si>
  <si>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</si>
  <si>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</si>
  <si>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</si>
  <si>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</si>
  <si>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</si>
  <si>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</si>
  <si>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</si>
  <si>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</si>
  <si>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</si>
  <si>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</si>
  <si>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</si>
  <si>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</si>
  <si>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</si>
  <si>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کامل، (ان بلوک) برای بیماری پیشرفته، همراه با اعمال دیگر</t>
  </si>
  <si>
    <t>عمل تزریق برای اسپلنوپورتوگرافی (هزینه رادیولوژی بطور جداگانه محاسبه می‌گردد)</t>
  </si>
  <si>
    <t>جمع آوری سلولهای بنیادی (پروژنیتور) خونساز از خون برای پیوند، هر بار جمع آوری، آلوژنیک یا اتولوگ</t>
  </si>
  <si>
    <t xml:space="preserve">آسپیراسیون مغز استخوان </t>
  </si>
  <si>
    <t>ارزش تام 4 واحد</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</si>
  <si>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</si>
  <si>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</si>
  <si>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</si>
  <si>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</si>
  <si>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</si>
  <si>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</si>
  <si>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</si>
  <si>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بيوپسی غدد لنفاوی سطحی با هدايت راديولوژيک (هزينه راديولوژی جداگانه قابل محاسبه نمي‌باشد)</t>
  </si>
  <si>
    <t>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t>
  </si>
  <si>
    <t>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</si>
  <si>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</si>
  <si>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</si>
  <si>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</si>
  <si>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</si>
  <si>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</si>
  <si>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</si>
  <si>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</si>
  <si>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</si>
  <si>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</si>
  <si>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</si>
  <si>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</si>
  <si>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</si>
  <si>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</si>
  <si>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</si>
  <si>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</si>
  <si>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</si>
  <si>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</si>
  <si>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</si>
  <si>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</si>
  <si>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</si>
  <si>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</si>
  <si>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</si>
  <si>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</si>
  <si>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</si>
  <si>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برداشتن ورميليون (تراشيدن لب) با جلو آوردن مخاط (در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</si>
  <si>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بازسازی به کدهای 100275 به بعد مراجعه کنید)</t>
  </si>
  <si>
    <t>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t>
  </si>
  <si>
    <t>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</si>
  <si>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</si>
  <si>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</si>
  <si>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</si>
  <si>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</si>
  <si>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</si>
  <si>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</si>
  <si>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</si>
  <si>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</si>
  <si>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</si>
  <si>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وستیبولوپلاستی: تمام قوس پیچیده (برای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</si>
  <si>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</si>
  <si>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</si>
  <si>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</si>
  <si>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</si>
  <si>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</si>
  <si>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</si>
  <si>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</si>
  <si>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</si>
  <si>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</si>
  <si>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</si>
  <si>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</si>
  <si>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</si>
  <si>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</si>
  <si>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</si>
  <si>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فرنوپلاستی (اصلاح جراحی فرنوم برای مثال با Z پلاستی) (برای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</si>
  <si>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</si>
  <si>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</si>
  <si>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</si>
  <si>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</si>
  <si>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</si>
  <si>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</si>
  <si>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</si>
  <si>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</si>
  <si>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</si>
  <si>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</si>
  <si>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</si>
  <si>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</si>
  <si>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</si>
  <si>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</si>
  <si>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رزکسیون کام یا رزکسیون وسیع ضایعه (برای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</si>
  <si>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</si>
  <si>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</si>
  <si>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</si>
  <si>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</si>
  <si>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</si>
  <si>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</si>
  <si>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</si>
  <si>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</si>
  <si>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</si>
  <si>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</si>
  <si>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ترمیم فیستول نازولابیال (برای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</si>
  <si>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</si>
  <si>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</si>
  <si>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</si>
  <si>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</si>
  <si>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</si>
  <si>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بيوپسي غده بزاقي؛ سوزني (هزينه راديولوژي به طور جداگانه قابل محاسبه و اخذ ميباشد)</t>
  </si>
  <si>
    <t>با انسیزیون (هزینه رادیولوژی بطور جداگانه محاسبه می‌گردد)</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</si>
  <si>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</si>
  <si>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</si>
  <si>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</si>
  <si>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</si>
  <si>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</si>
  <si>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</si>
  <si>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</si>
  <si>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</si>
  <si>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</si>
  <si>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</si>
  <si>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با اکسیزیون یک غده تحت فکی</t>
  </si>
  <si>
    <t>با اکسیزیون هر دو غده تحت فکی</t>
  </si>
  <si>
    <t>با بستن هر دو مجرای غده تحت فکی(وارتون)</t>
  </si>
  <si>
    <t>عمل تزریق برای سیالوگرافی (هزینه رادیولوژی بطور جداگانه محاسبه می‌گردد)</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</si>
  <si>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</si>
  <si>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</si>
  <si>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</si>
  <si>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</si>
  <si>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</si>
  <si>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بیوپسی یا خارج کردن جسم خارجی حلق (برای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</si>
  <si>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</si>
  <si>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تونسيلكتومي با يا بدون آدنوئيدكتومي با کنترل خون‌ریزی در همان نوبت بستری یا رزكسيون راديكال لوزه و پيلارها و/يا مثلث رترومولار؛ بدون بستن</t>
  </si>
  <si>
    <t>آدنوئیدکتومی با کنترل خون ریزی</t>
  </si>
  <si>
    <t>بستن با فلپ موضعی(برای مثال زبانی یا بوکال)</t>
  </si>
  <si>
    <t>بستن با فلپ های دیگر (وقتی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</si>
  <si>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</si>
  <si>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</si>
  <si>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(وقتی که همراه با دیسکسیون رادیکال گردن شود از کد 302905  هم استفاده کنید) </t>
  </si>
  <si>
    <t>رزکسیون دیواره حلقی نیازمند ترمیم با فلپ پوستی عضلانی (وقتی که همراه با دیسکسیون رادیکال گردن شود از کد 302905  هم استفاده کنید)</t>
  </si>
  <si>
    <t>بخیه زدن حلق برای زخم یا صدمه</t>
  </si>
  <si>
    <t>فارینگوپلاستی (عمل جراحی بازسازی یا پلاستیک حلق) (برای فارنژیال فلاپ از کد 400250 استفاده کنید)</t>
  </si>
  <si>
    <t>ترمیم فارنگو _ ازوفاژ</t>
  </si>
  <si>
    <t>فارنگوستومی (ایجاد فیستول خارجی در حلق برای تغذیه)</t>
  </si>
  <si>
    <t>کنترل خونریزی حلق، دهانی-حلقی یا نازوفارنکس، با تامپون‌های خلفی یا قدامی و یا کوتریزاسیون؛ ساده (این کد با کد 400400 قابل گزارش و اخذ نمی‌باشد)</t>
  </si>
  <si>
    <t>کنترل خونريزي حلق، دهاني-حلقي يا نازوفارنکس؛ عارضه دار شده، نيازمند بستري و مداخله ثانويه جراحي (اين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</si>
  <si>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</si>
  <si>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</si>
  <si>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</si>
  <si>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</si>
  <si>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</si>
  <si>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</si>
  <si>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</si>
  <si>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</si>
  <si>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</si>
  <si>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</si>
  <si>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</si>
  <si>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</si>
  <si>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</si>
  <si>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ارزش تام  4 واحد</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</si>
  <si>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قطر)(براي ديلاتاسيون آندوسكوپي ك با بالون به قطر 30 ميلي متر يا بيشتر از كد 400740 استفاده كنيد) (هزینه رادیولوژی بطور جداگانه محاسبه می‌گردد)</t>
  </si>
  <si>
    <t>ازوفاگوسكوپي جهت درآوردن تومور(ها) یا پوليپ(ها) يا ضايعات ديگر به وسيله تكنيك Snaire یا هر وسیله دیگر (گزارش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</si>
  <si>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</si>
  <si>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</si>
  <si>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</si>
  <si>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 xml:space="preserve">مكوزكتومي در معده (EMR) یا تزریق مستقیم هدایت شده زیر مخاطی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</si>
  <si>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</si>
  <si>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</si>
  <si>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</si>
  <si>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</si>
  <si>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</si>
  <si>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</si>
  <si>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ارزش  تام 4 واحد</t>
  </si>
  <si>
    <t>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t>
  </si>
  <si>
    <t>   ارزش  تام 5 واحد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</si>
  <si>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</si>
  <si>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ازوفاگوپلاستی (بازسازی یا ترمیم پلاستیک)، از راه گردن؛ بدون ترمیم فیستول تراکتوازوفاژیال</t>
  </si>
  <si>
    <t>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</si>
  <si>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</si>
  <si>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</si>
  <si>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</si>
  <si>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t>
  </si>
  <si>
    <t>ازوفاگومیوتومی (هلر) به روش تراکئوسکوپی یا لاپاراسکوپی</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</si>
  <si>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</si>
  <si>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</si>
  <si>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</si>
  <si>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</si>
  <si>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</si>
  <si>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</si>
  <si>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</si>
  <si>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</si>
  <si>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 (برای ترمیم فتق هیاتال مری به کدهای 302975 به بعد مراجعه کنید)</t>
  </si>
  <si>
    <t>دیلاتاسیون مری، با سوند یا بوژی هدایت نشده، در یک یا چند مرتبه با گاید آندوسکوپیک</t>
  </si>
  <si>
    <t>دیلاتاسیون مری ازروی گاید وایر با گاید آندوسکوپیک (برای اتساع زیر دید مستقیم از کد 400540 استفاده کنید)</t>
  </si>
  <si>
    <t>دیلاتاسیون مری با بالن یا دیلاتاتور معکوس با گاید آندوسکوپیک</t>
  </si>
  <si>
    <t>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t>
  </si>
  <si>
    <t>تامپوناد مری و معده با بالن (نوع سنگ استیکن) با گاید آندوسکوپیک (برای خارج کردن جسم خارجی مری با کاتتر بالون دار به کدهای 400605 ، 400525 مراجعه کنید)</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</si>
  <si>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</si>
  <si>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</si>
  <si>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</si>
  <si>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</si>
  <si>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</si>
  <si>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</si>
  <si>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</si>
  <si>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</si>
  <si>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</si>
  <si>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</si>
  <si>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گذاشتن لوله گاستروستومی از طریق پوست (هزینه رادیولوژی بطور جداگانه محاسبه می‌گردد)</t>
  </si>
  <si>
    <t>گذاشتن لوله بيني معده اي يا دهاني معده اي</t>
  </si>
  <si>
    <t>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t>
  </si>
  <si>
    <t>پیلوروپلاستی (برای پیلوروپلاستی و واگوتومی از کد 400785 استفاده کنید)</t>
  </si>
  <si>
    <t>گاسترودئودنوستومی/ گاستروژژونوستومی؛ با یا بدون واگوتومی</t>
  </si>
  <si>
    <t>گاستروستومی، باز؛ بدون ساختن لوله از معده (عمل استم)/ (عمل مستقل) در نوزادان، برای تغذیه (برای تعویض لوله گاستروستومی از کد 400810 استفاده کنید)</t>
  </si>
  <si>
    <t>با ساختن لوله معده (عمل جین وی)</t>
  </si>
  <si>
    <t>گاسترورافی، بخیه زدن زخم یا جراحت پرفوره معده یا دئودنوم</t>
  </si>
  <si>
    <t>عمل محدودسازی حجم معده بدون بای پاس معده، برای چاقی مفرط؛ گاستروپلاستی (Vertical Banded) یا هر روش دیگر
(تنها در صورتی که BMI بیمار 40 و بالاتر بوده و جنبه درمانی داشته باشد، تحت پوشش بیمه پایه است)</t>
  </si>
  <si>
    <t>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(تنها در صورتی که BMI بیمار 40 و بالاتر بوده و جنبه درمانی داشته باشد، تحت پوشش بیمه پایه است)</t>
  </si>
  <si>
    <t>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</si>
  <si>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</si>
  <si>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</si>
  <si>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</si>
  <si>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</si>
  <si>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</si>
  <si>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</si>
  <si>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</si>
  <si>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</si>
  <si>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</si>
  <si>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</si>
  <si>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</si>
  <si>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</si>
  <si>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</si>
  <si>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</si>
  <si>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</si>
  <si>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انترکتومی، رزکسیون روده باریک؛ هر رزکسیون و آناستوموز اضافه (به صورت مجزا علاوه بر کد عمل اصلی گزارش شود)</t>
  </si>
  <si>
    <t>با انتروستومی</t>
  </si>
  <si>
    <t>انترکتومی، رزکسیون روده باریک برای آترزی مادرزادی، یک رزکسیون و آناستوموز قطعه پروگزیمال روده؛ با یا بدون باریک کردن</t>
  </si>
  <si>
    <t>هر رزکسیون آناستوموز اضافه (به صورت مجزا علاوه بر کد عمل اصلی گزارش شود)</t>
  </si>
  <si>
    <t>انتروانتروستومی، آناستوموز روده، با یا بدون انتروستومی پوستی (عمل مستقل)</t>
  </si>
  <si>
    <t>آزادکردن خم طحالی (Take down)، انجام شده به همراه کولکتومی ناقص (به صورت مجزا علاوه بر کد عمل اصلی گزارش شود)</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</si>
  <si>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</si>
  <si>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</si>
  <si>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</si>
  <si>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</si>
  <si>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</si>
  <si>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</si>
  <si>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</si>
  <si>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</si>
  <si>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ایلئوستومی دریچه دار (عمل Kock) (عمل مستقل) (برای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</si>
  <si>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</si>
  <si>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</si>
  <si>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</si>
  <si>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</si>
  <si>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</si>
  <si>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</si>
  <si>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</si>
  <si>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</si>
  <si>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</si>
  <si>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</si>
  <si>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</si>
  <si>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</si>
  <si>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</si>
  <si>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</si>
  <si>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</si>
  <si>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</si>
  <si>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</si>
  <si>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</si>
  <si>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</si>
  <si>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</si>
  <si>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</si>
  <si>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</si>
  <si>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</si>
  <si>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</si>
  <si>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لاواژ لاپاروسکوپیک کولون (به صورت مستقل علاوه بر کد عمل اصلی گزارش شود)</t>
  </si>
  <si>
    <t>اکسیزیون دیورتیکول مکل (دیورتیکولکتومی) یا مجرای اومفالومزانتریک</t>
  </si>
  <si>
    <t>اکسیزیون ضایعه مزانتر(عمل مستقل) (با رزکسیون روده به کدهای400915 یا 400955 به بعد مراجعه نمائید)</t>
  </si>
  <si>
    <t>بخیه مزانتر (عمل مستقل) (برای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</si>
  <si>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</si>
  <si>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</si>
  <si>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</si>
  <si>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</si>
  <si>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بیوپسی دیواره آنورکتال از طریق آنال (برای مثال مگاکولون مادرزادی) (برای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</si>
  <si>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</si>
  <si>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</si>
  <si>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</si>
  <si>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</si>
  <si>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</si>
  <si>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</si>
  <si>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</si>
  <si>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</si>
  <si>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</si>
  <si>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</si>
  <si>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</si>
  <si>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</si>
  <si>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</si>
  <si>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</si>
  <si>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</si>
  <si>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</si>
  <si>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</si>
  <si>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</si>
  <si>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</si>
  <si>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</si>
  <si>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</si>
  <si>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(براي روده باريك و آندوسكوپي از راه دهانه انتروستومي به كدهابي 401020 تا 401090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</si>
  <si>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</si>
  <si>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</si>
  <si>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خارج کردن هر تعداد پولیپ دشوار (پایه‌دار بزرگتر از دو سانت یا بدون پایه بزرگتر از یک سانت) (این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</si>
  <si>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</si>
  <si>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</si>
  <si>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</si>
  <si>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</si>
  <si>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ترمیم رکتوسل (عمل مستقل) (برای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</si>
  <si>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</si>
  <si>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</si>
  <si>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</si>
  <si>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بستن فیستول رکتووزیکال یا رکتواورترال با کولوستومی (برای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</si>
  <si>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</si>
  <si>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</si>
  <si>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</si>
  <si>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</si>
  <si>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</si>
  <si>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</si>
  <si>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</si>
  <si>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انسیزیون سپتوم آنال(در شیرخواران) (برای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</si>
  <si>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</si>
  <si>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</si>
  <si>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</si>
  <si>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</si>
  <si>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</si>
  <si>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درمان جراحی فیستول آنال (فیستولکتومی/فیستولوتومی)، زیر جلدی یا زیر عضلانی: با یا بدون جایگذاری ستن</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</si>
  <si>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</si>
  <si>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</si>
  <si>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</si>
  <si>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</si>
  <si>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</si>
  <si>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</si>
  <si>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</si>
  <si>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</si>
  <si>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</si>
  <si>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</si>
  <si>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</si>
  <si>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</si>
  <si>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</si>
  <si>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</si>
  <si>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</si>
  <si>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</si>
  <si>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</si>
  <si>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</si>
  <si>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</si>
  <si>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</si>
  <si>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</si>
  <si>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</si>
  <si>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</si>
  <si>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</si>
  <si>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بيوپسی پارانشيم کبد از طريق پوست (هزينه راديولوژی جداگانه قابل محاسبه نمی‌باشد)</t>
  </si>
  <si>
    <t>بيوپسی توده کبدی از طريق پوست (هزينه راديولوژی جداگانه قابل محاسبه نمی‌باشد)</t>
  </si>
  <si>
    <t>بيوپسي كبد با سوزن؛ وقتي كه در حين عمل اصلي ديگري انجام شود</t>
  </si>
  <si>
    <t>هپاتوتومی؛ برای درناژ باز آبسه یا کیست، یک یا دو مرحله</t>
  </si>
  <si>
    <t>هپاتوتومی؛ برای درناژ آبسه یا کیست ازطریق پوست، در یک یا دو مرحله (هزینه رادیولوژی بطور جداگانه محاسبه می‌گردد)</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</si>
  <si>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</si>
  <si>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</si>
  <si>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</si>
  <si>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</si>
  <si>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</si>
  <si>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</si>
  <si>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</si>
  <si>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</si>
  <si>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</si>
  <si>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</si>
  <si>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</si>
  <si>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</si>
  <si>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</si>
  <si>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</si>
  <si>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از بين بردن يک يا چند تومور کبد  به روش  بسته  با RF يا کرايو (هزينه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</si>
  <si>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</si>
  <si>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</si>
  <si>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</si>
  <si>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کوله سیستوستومی از راه پوست (هزینه رادیولوژی بطور جداگانه محاسبه می‌گردد)</t>
  </si>
  <si>
    <t>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t>
  </si>
  <si>
    <t>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t>
  </si>
  <si>
    <t>عمل 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</si>
  <si>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</si>
  <si>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</si>
  <si>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t>
  </si>
  <si>
    <t>تعویض کاتتر درناژکننده صفرا از راه پوست (هزینه رادیولوژی بطور جداگانه محاسبه می‌گردد)</t>
  </si>
  <si>
    <t>اصلاح و يا تعويض مجدد کاتتر ترانس هپاتيک به روش DSA</t>
  </si>
  <si>
    <t>آندوسکوپی مجاری صفراوی حین عمل (کلدوکوسکوپی) (به صورت مجزا علاوه بر کد عمل اصلی گزارش شود)</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</si>
  <si>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</si>
  <si>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</si>
  <si>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</si>
  <si>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</si>
  <si>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</si>
  <si>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</si>
  <si>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</si>
  <si>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</si>
  <si>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</si>
  <si>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</si>
  <si>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</si>
  <si>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اکسیزیون تومور مجرای صفراوی، با یا بدون ترمیم اولیه مجرای صفراوی؛ مجرای داخل کبدی (برای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</si>
  <si>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</si>
  <si>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</si>
  <si>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</si>
  <si>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</si>
  <si>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</si>
  <si>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</si>
  <si>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</si>
  <si>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</si>
  <si>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</si>
  <si>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</si>
  <si>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بيوپسی پانکراس سوزنی از طريق پوست (هزينه راديولوژی جداگانه قابل محاسبه نمی‌باشد)</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</si>
  <si>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</si>
  <si>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</si>
  <si>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</si>
  <si>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</si>
  <si>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</si>
  <si>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</si>
  <si>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</si>
  <si>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عمل تزریق برای پانکراتوگرافی حین عمل (به صورت مجزا علاوه بر کد عمل اصلی گزارش شود) (هزینه رادیولوژی بطور جداگانه محاسبه می‌گردد)</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</si>
  <si>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</si>
  <si>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</si>
  <si>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</si>
  <si>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</si>
  <si>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</si>
  <si>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درناژ آبسه پریتوئن یا پریتونیت لوکالیزه، بجز آبسه آپاندیس؛ یا درناژ آبسه ساب فرنیک یا ساب دیافراگماتیک؛ یا درناژ آبسه رتروپریتوئن: باز
(برای آبسه آپاندیکولار از کد 401175 استفاده نمائید)</t>
  </si>
  <si>
    <t>درناژ آبسه و ساير تجمعات مايع: آبسه های شکمی و لگنی و رتروپريتوئن از طريق پوست بدون کاتتر(هزينه راديولوژی جداگانه قابل محاسبه نمی‌باشد)</t>
  </si>
  <si>
    <t>درناژ آبسه‌های شکمی و لگنی و رتروپريتوئن از طريق پوست با کاتتر (هزينه راديولوژی جداگانه قابل محاسبه نمي‌باشد)</t>
  </si>
  <si>
    <t>خارج کردن کاتتر درناژ به هر روش</t>
  </si>
  <si>
    <t>درمان کيست هيداتيک به روش PAIR؛ به هر تعداد (هزينه راديولوژی جداگانه قابل محاسبه نمي‌باشد)</t>
  </si>
  <si>
    <t>درناژ لنفوسل خارج پریتوئن به حفره پریتوئن، باز</t>
  </si>
  <si>
    <t>پريتونئوسنتز ، پاراسنتز مايع شکمی بدون کاتتر(این کد با کد 402016 قابل گزارش نمی‌باشد) (هزينه راديولوژی جداگانه قابل محاسبه نمی‌باشد)</t>
  </si>
  <si>
    <t>تخليه مايع پريتونئال با کاتتر (این کد فقط یکبار قابل محاسبه و اخذ می‌باشد) (هزينه راديولوژی جداگانه قابل محاسبه نمی‌باشد)</t>
  </si>
  <si>
    <t>درآوردن جسم خارجی از حفره پریتوئن (برای برطرف کردن چسبندگی های روده از کد 400870 استفاده نمائید)</t>
  </si>
  <si>
    <t>بيوپسي توده شکمي (اینتراپریتونئال)  از طريق پوست با هدایت تصویربرداری به جز کبد (هزينه راديولوژي به طور جداگانه قابل محاسبه و اخذ نمي باشد)</t>
  </si>
  <si>
    <t>بيوپسي توده های شکمی رتروپريتوئن از طريق پوست با هدایت تصویربرداری به جز کلیه (هزينه راديولوژي به طور جداگانه قابل محاسبه و اخذ نمي باشد)</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</si>
  <si>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</si>
  <si>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</si>
  <si>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</si>
  <si>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</si>
  <si>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ناف سازی در بیماران با کیست اوراکل، کیست پیلونیدال ناف، امفالیت (در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</si>
  <si>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</si>
  <si>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</si>
  <si>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 تشخیصی</t>
  </si>
  <si>
    <t>تزریق هوا یا ماده حاجب به داخل حفره پریتوئن (عمل مستقل) (هزینه رادیولوژی بطور جداگانه محاسبه می‌گردد)</t>
  </si>
  <si>
    <t>كارگذاشتن كاتتر يا كانول داخل پريتوئن با محفظه زير پوستي، دائمي</t>
  </si>
  <si>
    <t>تعویض کاتتر قبلی گذاشته شده برای درناژ کیست یا آبسه تحت راهنمایی رادیولوژیکی (عمل مستقل) (هزینه رادیولوژی بطور جداگانه محاسبه می‌گردد)</t>
  </si>
  <si>
    <t>تزریق ماده حاجب برای ارزیابی کیست یا آبسه از طریق لوله یا کاتتری که قبلا برای درناژ گذاشته شده (عمل مستقل) (هزینه رادیولوژی بطور جداگانه محاسبه می‌گردد)</t>
  </si>
  <si>
    <t>کارگذاري یا اصلاح شنت صفاقي-وريدي</t>
  </si>
  <si>
    <t>عمل تزریق (برای مثال ماده حاجب) برای ارزیابی شنت صفاقی _‌وریدی که قبلاً گذاشته شده (هزینه رادیولوژی بطور جداگانه محاسبه می‌گردد)</t>
  </si>
  <si>
    <t>بستن یا درآودن شنت صفاقی _ وریدی</t>
  </si>
  <si>
    <t>ترمیم فتق اینگوئینال اولیه (برای کودکان کد تعدیلی 63 با این کد قابل گزارش و محاسبه می‌باشد)</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</si>
  <si>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</si>
  <si>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</si>
  <si>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</si>
  <si>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</si>
  <si>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</si>
  <si>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</si>
  <si>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</si>
  <si>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</si>
  <si>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</si>
  <si>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</si>
  <si>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</si>
  <si>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 (برای ترمیم فتق دیافراگماتیک یا هیاتال به کدهای 302975 تا 302985 مراجعه نمائید)</t>
  </si>
  <si>
    <t>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</si>
  <si>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</si>
  <si>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فلپ امنتوم، داخل شکمی (به صورت مجزا علاوه بر کد عمل اصلی گزارش شود)</t>
  </si>
  <si>
    <t>اکسپلوراسیون کلیه بدون احتیاج به اعمال دیگر</t>
  </si>
  <si>
    <t>درناژ آبسه کلیه یا دور کلیه؛ باز</t>
  </si>
  <si>
    <t>آسپیراسیون و یا تزریق داخل کیست یا لگنچه کلیه با سوزن از راه پوست (هزينه راديولوژی جداگانه قابل محاسبه نمی‌باشد)</t>
  </si>
  <si>
    <t>درناژ آبسه کليه و اطراف کليه از طريق پوست (هزينه راديولوژی جداگانه قابل محاسبه نمی‌باشد)</t>
  </si>
  <si>
    <t>نفروستومی؛ نفروتومی با درناژ یا با اکسپلوراسیون</t>
  </si>
  <si>
    <t>نفرستومی با هدايت راديولوژی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</si>
  <si>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</si>
  <si>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PCNL کامل شامل گذاشتن سوند حالب، DJ و نفروستومی (کد دیگری با این کد قابل محاسبه و گزارش نمی 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</si>
  <si>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</si>
  <si>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</si>
  <si>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نمونه برداري کليوي با تروکار  یا سوزن از طريق پوست (هزينه راديولوژي به طور جداگانه قابل محاسبه و اخذ نمي باشد)</t>
  </si>
  <si>
    <t>با نمایان سازی کلیه عمل جراحی</t>
  </si>
  <si>
    <t>مشکل، بدلیل جراحی قبلی بر روی همان کلیه یا رادیکال با لنف آدنکتومی ناحیه‌ای</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</si>
  <si>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</si>
  <si>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</si>
  <si>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</si>
  <si>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 (تعرفه گلوبال سایر هزینه ها بر اساس ریز تعرفه ابلاغی مصوبه شورای عالی بیمه خواهد بود)</t>
  </si>
  <si>
    <t>پيوند کليه دهنده (جسد)-گيرنده شامل برداشت و انجام عمل پيوند (تعرفه گلوبال سایر هزینه ها بر اساس ریز تعرفه ابلاغی مصوبه شورای عالی بیمه خواهد بود)</t>
  </si>
  <si>
    <t>نفرکتومی گیرنده (عمل مستقل)</t>
  </si>
  <si>
    <t>نفرکتومي دهنده از جسد یک طرفه یا دو طرفه (عمل مستقل)</t>
  </si>
  <si>
    <t>این کد به کد 500013 منتقل شده است</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</si>
  <si>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</si>
  <si>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 (هزینه رادیولوژی به صورت جداگانه محاسبه می‌گردد)</t>
  </si>
  <si>
    <t>داخل کردن کاتتر حالب یا استنت داخل حالب، از راه لگنچه برای درناژ و یا تزریق، از راه پوست (هزینه رادیولوژی به صورت جداگانه محاسبه می‌گردد)</t>
  </si>
  <si>
    <t>عمل 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t>
  </si>
  <si>
    <t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t>
  </si>
  <si>
    <t>ارزیابی مانومتریک از راه لوله نفروستومی یا پیلوستومی یا اورتروستومی، یا کاتتر دائمی حالب (هزینه رادیولوژی به صورت جداگانه محاسبه می‌گردد)</t>
  </si>
  <si>
    <t>تعویض لوله نفروستومی یا پیلوستومی یا اورتروستومی یا سیستوستومی؛ ساده یا مشکل (هزینه رادیولوژی به صورت جداگانه محاسبه می‌گردد)</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</si>
  <si>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</si>
  <si>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</si>
  <si>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</si>
  <si>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</si>
  <si>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</si>
  <si>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ليتوتريپسي، توسط موج ضربه اي خارج از بدن (ESWL) به ازاي هر جلسه (یک ارزیابی توسط پزشک معالج در طول جلسات ESWL الزامی است)</t>
  </si>
  <si>
    <t xml:space="preserve"> ارزش تام 7.5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</si>
  <si>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</si>
  <si>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</si>
  <si>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t>
  </si>
  <si>
    <t>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 باشد)</t>
  </si>
  <si>
    <t>اورترکتومی، با کاف مثانه (عمل مستقل)</t>
  </si>
  <si>
    <t>اورترکتومی، کامل، حالب اکتوپیک، از طریق شکم، واژن و یا پرینه</t>
  </si>
  <si>
    <t>عمل تزریق برای اورتروگرافی یا اورتروپیلوگرافی از راه اورتروستومی یا کاتتر دائمی حالب (هزینه رادیولوژی به صورت جداگانه محاسبه می‌گردد)</t>
  </si>
  <si>
    <t>عمل تزریق برای آشکار کردن کاندویی ایلئال و یا اورتروپیلوگرافی، بدون احتساب خدمات رادیولوژیک (هزینه رادیولوژی به صورت جداگانه محاسبه می‌گردد)</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</si>
  <si>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</si>
  <si>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</si>
  <si>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</si>
  <si>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</si>
  <si>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</si>
  <si>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</si>
  <si>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 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</si>
  <si>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</si>
  <si>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</si>
  <si>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</si>
  <si>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کاندویی اورتروایلئال (مثانه از ایلئوم)، شامل آناستوموز روده (عمل Bricker) (برای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</si>
  <si>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</si>
  <si>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</si>
  <si>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</si>
  <si>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</si>
  <si>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</si>
  <si>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</si>
  <si>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</si>
  <si>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</si>
  <si>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بازکردن بخیه روی حالب (برای اورتروپلاستی ، اورترولیز به کدهای500230-500210 مراجعه کنید)</t>
  </si>
  <si>
    <t xml:space="preserve"> با فولکوراسیون و یا انسیزیون، با یا بدون بیوپسی</t>
  </si>
  <si>
    <t>6</t>
  </si>
  <si>
    <t>آسپیراسیون مثانه با سوزن یا با تروکار یا اینتراکاتتر</t>
  </si>
  <si>
    <t>با کارگذاری کاتتر سوپراپوبیک (هزینه رادیولوژی به صورت جداگانه محاسبه می‌گردد)</t>
  </si>
  <si>
    <t>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</si>
  <si>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</si>
  <si>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</si>
  <si>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t xml:space="preserve"> شکستن و یا خارج کردن سنگ مثانه به روش آندوسکوپیک از ناحیه سوپراپوبیک (PCCL)</t>
  </si>
  <si>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</si>
  <si>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</si>
  <si>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</si>
  <si>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</si>
  <si>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</si>
  <si>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</si>
  <si>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</si>
  <si>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سیستوتومی برای اکسیزیون، انسیزیون یا ترمیم اورتروسل؛ یک طرفه یا دو طرفه (برای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</si>
  <si>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</si>
  <si>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</si>
  <si>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</si>
  <si>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</si>
  <si>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</si>
  <si>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</si>
  <si>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</si>
  <si>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ژنیکولوژیک از کد 501830 استفاده کنید)</t>
  </si>
  <si>
    <t>عمل تزریق برای سیستوگرافی یا اورتروسیستوگرافی حین ادرار کردن (هزینه رادیولوژی به صورت جداگانه محاسبه می‌گردد)</t>
  </si>
  <si>
    <t>عمل تزریق و کارگذاری زنجیر برای کنتراست و یا اورتروسیستگرافی (هزینه رادیولوژی به صورت جداگانه محاسبه می‌گردد)</t>
  </si>
  <si>
    <t>عمل تزریق برای اورتروسیستوگرافی رتروگراد (هزینه رادیولوژی به صورت جداگانه محاسبه می‌گردد)</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</si>
  <si>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</si>
  <si>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</si>
  <si>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</si>
  <si>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</si>
  <si>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</si>
  <si>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</si>
  <si>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یورودینامیک کامل شامل تمام مراحل ارائه خدمت(سیتومتروگرام، اوروفلومتری، UPP، EMG،VP و AP) (کد دیگری با این کد قابل محاسبه و گزارش نمی‌باشد)</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</si>
  <si>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</si>
  <si>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</si>
  <si>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</si>
  <si>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</si>
  <si>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</si>
  <si>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</si>
  <si>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</si>
  <si>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</si>
  <si>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</si>
  <si>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 (به صورت مجزا علاوه بر کد اصلی گزارش شود)</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</si>
  <si>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</si>
  <si>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</si>
  <si>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وزیکواورتروپکسی قدامی یا اورتروپکسی (مثل عمل مارشال-مارچتی)، ساده یا مشکل 
(برای اورتروپکسی (نوع پریرا) از کد 501670 استفاده کنید )</t>
  </si>
  <si>
    <t>درمان بي اختياري ادراري با تزریق مواد حجم دهنده مانند کلاژن با يا بدون سيستوسکوپي (در مردان) کاهش ارزش نسبی به 25 کا (در مقایسه با کد500810 )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</si>
  <si>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</si>
  <si>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</si>
  <si>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</si>
  <si>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 (برای ترمیم از طریق واژن ، به کد 501690 رجوع کنید )</t>
  </si>
  <si>
    <t>ترمیم فیستول رحم به مثانه</t>
  </si>
  <si>
    <t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</si>
  <si>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</si>
  <si>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</si>
  <si>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</si>
  <si>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سیستواورتروسکوپی، با یا بدون شستشو و تخلیه لخته ها فراوان و با یا با بدون کاتتریزاسیون حالب (عمل مستقل) (هزینه رادیولوژی به صورت جداگانه محاسبه می‌گردد)</t>
  </si>
  <si>
    <t>7.5</t>
  </si>
  <si>
    <t>سیستواورتروسکوپی با نمونه برداری با برس از حالب یا لگنچه کلیه</t>
  </si>
  <si>
    <t>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t>
  </si>
  <si>
    <t>9.5</t>
  </si>
  <si>
    <t>2.5</t>
  </si>
  <si>
    <t>سیستواورتروسکوپی؛ با نمونه برداری یا با فولگوراسیون</t>
  </si>
  <si>
    <t>سيستواورتروسكوپي، با اورتروتومي داخلي؛ مونث یا مذکر زیر دید مستقیم</t>
  </si>
  <si>
    <t>17</t>
  </si>
  <si>
    <t>برداشتن تومور(هاي) مثانه با هر اندازه (TURT) (برای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</si>
  <si>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</si>
  <si>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</si>
  <si>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</si>
  <si>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24</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</si>
  <si>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</si>
  <si>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</si>
  <si>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</si>
  <si>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5</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</si>
  <si>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</si>
  <si>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</si>
  <si>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33</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</si>
  <si>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</si>
  <si>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</si>
  <si>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</si>
  <si>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31</t>
  </si>
  <si>
    <t>23</t>
  </si>
  <si>
    <t>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</si>
  <si>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</si>
  <si>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</si>
  <si>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37</t>
  </si>
  <si>
    <t>28</t>
  </si>
  <si>
    <t>9</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</si>
  <si>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</si>
  <si>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</si>
  <si>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</si>
  <si>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34.5</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</si>
  <si>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</si>
  <si>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</si>
  <si>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</si>
  <si>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11.5</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</si>
  <si>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</si>
  <si>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</si>
  <si>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</si>
  <si>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</si>
  <si>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اورتروستومی، خارجی (عمل مستقل)</t>
  </si>
  <si>
    <t>مه آتوتومی، شکاف مه‌آتوس، در تمام گروه های سنی (عمل مستقل)</t>
  </si>
  <si>
    <t>درناژ آبسه عمقی دور مجرا  (برای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</si>
  <si>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</si>
  <si>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</si>
  <si>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</si>
  <si>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</si>
  <si>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</si>
  <si>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</si>
  <si>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</si>
  <si>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</si>
  <si>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</si>
  <si>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</si>
  <si>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</si>
  <si>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</si>
  <si>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</si>
  <si>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</si>
  <si>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</si>
  <si>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</si>
  <si>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</si>
  <si>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</si>
  <si>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</si>
  <si>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</si>
  <si>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</si>
  <si>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</si>
  <si>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t>
  </si>
  <si>
    <t>تعمیر اسفنکتر بادکنکی مجرا و گردن مثانه، شامل پمپ، مخزن و کاف</t>
  </si>
  <si>
    <t>اورترومه آتوپلاستی، با جلو کشیدن مخاط (برای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</si>
  <si>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</si>
  <si>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</si>
  <si>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</si>
  <si>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</si>
  <si>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</si>
  <si>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</si>
  <si>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</si>
  <si>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</si>
  <si>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</si>
  <si>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</si>
  <si>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 xml:space="preserve">انسیزیون و درناژ آلت، عمقی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</si>
  <si>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</si>
  <si>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</si>
  <si>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</si>
  <si>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</si>
  <si>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</si>
  <si>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</si>
  <si>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</si>
  <si>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</si>
  <si>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t>
  </si>
  <si>
    <t>ختنه با استفاده از کلامپ يا وسايل ديگر يا اکسيزيون جراحي (کد تعديلي 63 - همراه با اين کد قابل گزارش و اخذ نمي باشد)</t>
  </si>
  <si>
    <t>آزادسازی یا اکسیزیون چسبندگی های بعد از ختنه در آلت یا ترمیم ختنه ناکامل یا فرنولوتومی آلت</t>
  </si>
  <si>
    <t>عمل تزریق برای بیماری پیرونی</t>
  </si>
  <si>
    <t>عمل تزریق برای بیماری پیرونی با نمایاندن پلاک با کمک جراحی</t>
  </si>
  <si>
    <t>شستشوی اجسام غاری برای پریاپیسم</t>
  </si>
  <si>
    <t>عمل تزریق برای رادیوگرافی اجسام غاری (هزینه رادیولوژی به صورت جداگانه محاسبه می‌گردد)</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</si>
  <si>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</si>
  <si>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</si>
  <si>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</si>
  <si>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</si>
  <si>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</si>
  <si>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</si>
  <si>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</si>
  <si>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</si>
  <si>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</si>
  <si>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</si>
  <si>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</si>
  <si>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</si>
  <si>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</si>
  <si>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</si>
  <si>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</si>
  <si>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</si>
  <si>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</si>
  <si>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</si>
  <si>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</si>
  <si>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درآوردن،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</si>
  <si>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</si>
  <si>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</si>
  <si>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</si>
  <si>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</si>
  <si>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</si>
  <si>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عمل جراحی پلاستیک روی آلت برای آسیب‌دیدگی (در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</si>
  <si>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</si>
  <si>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</si>
  <si>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بیوپسی سوزنی بیضه (عمل مستقل) (برای آسپیراسیون با سوزن نازک به 100005 و 100010رجوع کنید)</t>
  </si>
  <si>
    <t xml:space="preserve">بیبیوپسی انسیزیونال بیضه (عمل مستقل) (چنانچه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</si>
  <si>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</si>
  <si>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</si>
  <si>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</si>
  <si>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با اکسپلوراسیون شکم (برای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</si>
  <si>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</si>
  <si>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</si>
  <si>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</si>
  <si>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</si>
  <si>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</si>
  <si>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</si>
  <si>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</si>
  <si>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</si>
  <si>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</si>
  <si>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</si>
  <si>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 xml:space="preserve">بیوپسی سوزنی اپیدیدیم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</si>
  <si>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</si>
  <si>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</si>
  <si>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</si>
  <si>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</si>
  <si>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</si>
  <si>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</si>
  <si>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(درصورت همراهی با ترمیم فتق به کدهای 402110 -402105رجوع کنید)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</si>
  <si>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</si>
  <si>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</si>
  <si>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</si>
  <si>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</si>
  <si>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</si>
  <si>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</si>
  <si>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</si>
  <si>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</si>
  <si>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</si>
  <si>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</si>
  <si>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</si>
  <si>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</si>
  <si>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</si>
  <si>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وزیکولوتومی؛ ساده یا مشکل</t>
  </si>
  <si>
    <t xml:space="preserve">وزیکولکتومی، به هر طریق </t>
  </si>
  <si>
    <t xml:space="preserve">اکسیزیون کیست مجرای مولر (برای عمل تزریق به کدهای 500585 و 501275 رجوع کنید ) </t>
  </si>
  <si>
    <t>نمونه‌برداری پروستات به وسيله سوزن از هر راهی به هر تعداد نمونه جداگانه (TRUS Guided Prostate Biopsy) (هزينه راديولوژی به طور جداگانه قابل گزارش و محاسبه نمی‌باشد)</t>
  </si>
  <si>
    <t xml:space="preserve">پروستاتوتومی، درناژ خارجی آبسه پروستات، از هر راه؛ ساده یا مشکل و عارضه دار (برای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</si>
  <si>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</si>
  <si>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</si>
  <si>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</si>
  <si>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</si>
  <si>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</si>
  <si>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</si>
  <si>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</si>
  <si>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</si>
  <si>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</si>
  <si>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</si>
  <si>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</si>
  <si>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 (هزینه رادیولوژی به طور جداگانه قابل اخذ می باشد)</t>
  </si>
  <si>
    <t>جراحی دو جنسی، مردانه به زنانه (پوشش بیمه پایه منوط به داشتن مجوزهای قانونی خواهد بود)</t>
  </si>
  <si>
    <t>جراحی دو جنسی، زنانه به مردانه (پوشش بیمه پایه منوط به داشتن مجوزهای قانونی خواهد بود)</t>
  </si>
  <si>
    <t xml:space="preserve">انسیزیون و درناژ آبسه وولو یا پرینه یا غده پارتولن (برای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</si>
  <si>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</si>
  <si>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</si>
  <si>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</si>
  <si>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بیوپسی وولو یا پرینه یا واژن با هر تعداد ضایعه (برای اکسیزیون ضایعه موضعی ، به کدهای 100100-100105و 100125-100120رجوع کنید).</t>
  </si>
  <si>
    <t>وولوکتومی ساده، ناقص،کامل (برای گرافت پوستی به کد 100310به بعد رجوع کنید ).</t>
  </si>
  <si>
    <t>وولوکتومی رادیکال ناقص (درصورت انجام گرافت پوستی به کدهای 100325 ،100310، 100335 ، 100330 و 100340 رجوع کنید ).</t>
  </si>
  <si>
    <t>با لنفادنکتومی اینگوئینوفمورال یک طرفه</t>
  </si>
  <si>
    <t>با لنفادنکتومی اینگوئینوفمورال دو طرفه</t>
  </si>
  <si>
    <t>وولوکتومی رادیکال، کامل؛</t>
  </si>
  <si>
    <t>وولوکتومی رادیکال، کامل، با لنفادنکتومی غدد اینگوئینوفمورال، ایلیاک و لگنی (برای لنف آدنکتومی به کدهای 302935-302920 رجوع کنید)</t>
  </si>
  <si>
    <t xml:space="preserve">هایمنکتومی </t>
  </si>
  <si>
    <t>هایمنوتومی انسیزیون</t>
  </si>
  <si>
    <t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</si>
  <si>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ترميم پلاستيک مدخل فرج (مانند لابیوپلاستی) (در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</si>
  <si>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</si>
  <si>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</si>
  <si>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</si>
  <si>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</si>
  <si>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(برای معاینات و اقدامات کولپوسکوپی شامل واژن، به کد 501715 رجوع کنید؛ برای کولپوسکوپی سرویکس به کد501720 رجوع کنید) </t>
  </si>
  <si>
    <t>کولپوتومی؛ با اکسپلوراسیون</t>
  </si>
  <si>
    <t>با درناژ آبسه لگنی</t>
  </si>
  <si>
    <t>کولپوسنتز (عمل مستقل)</t>
  </si>
  <si>
    <t>انسیزیون و درناژ هماتوم واژن؛ مامایی/بعد از زایمان</t>
  </si>
  <si>
    <t>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</si>
  <si>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</si>
  <si>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</si>
  <si>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</si>
  <si>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</si>
  <si>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</si>
  <si>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</si>
  <si>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</si>
  <si>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 (هزینه رادیولوژی به طور جداگانه قابل اخذ می‌باشد)</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</si>
  <si>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</si>
  <si>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</si>
  <si>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</si>
  <si>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</si>
  <si>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</si>
  <si>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</si>
  <si>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</si>
  <si>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</si>
  <si>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</si>
  <si>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</si>
  <si>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(به صورت مجزا به علاوه کد اصلی گزارش گردد)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</si>
  <si>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</si>
  <si>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</si>
  <si>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</si>
  <si>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</si>
  <si>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</si>
  <si>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</si>
  <si>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</si>
  <si>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</si>
  <si>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</si>
  <si>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</si>
  <si>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</si>
  <si>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از راه شکم و یا همراه با کولوستومی</t>
  </si>
  <si>
    <t xml:space="preserve">ببستن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t>
  </si>
  <si>
    <t>واژینوپلاستی برای دو جنسیتی (پوشش بیمه پایه منوط به داشتن مجوزهای قانونی خواهد بود)</t>
  </si>
  <si>
    <t>درمان آتروفی واژینال با لیزر</t>
  </si>
  <si>
    <t xml:space="preserve">دیلاتاسیون واژن زیر بیهوشی </t>
  </si>
  <si>
    <t>معاينه لگن زيربيهوشي (عمل مستقل)</t>
  </si>
  <si>
    <t xml:space="preserve">کولپوسکوپی تمام واژن با سرویکس؛ با یا بدون بیوپسی (برای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</si>
  <si>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</si>
  <si>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</si>
  <si>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</si>
  <si>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</si>
  <si>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</si>
  <si>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t>
  </si>
  <si>
    <t>تراکلکتومی (سرویسکتومی)، آمپوتاسیون گردن رحم (عمل مستقل)</t>
  </si>
  <si>
    <t>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</si>
  <si>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</si>
  <si>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</si>
  <si>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با ترمیم قدامی و یا خلفی یا با ترمیم آنتروسل (برای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</si>
  <si>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</si>
  <si>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</si>
  <si>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</si>
  <si>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</si>
  <si>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نمونهبرداري اندوسرويكال بدون دیلاتاسیون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</si>
  <si>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</si>
  <si>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</si>
  <si>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</si>
  <si>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</si>
  <si>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</si>
  <si>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</si>
  <si>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</si>
  <si>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</si>
  <si>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</si>
  <si>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</si>
  <si>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</si>
  <si>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</si>
  <si>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</si>
  <si>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</si>
  <si>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</si>
  <si>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</si>
  <si>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</si>
  <si>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کاتتریزاسیون و استفاده از سالین یا مواد حاجب برای سونوهیستروگرافی با تزریق سالین یا هیستروسالپنگوگرافی (هزینه رادیولوژی به صورت جداگانه محاسبه می‌گردد)</t>
  </si>
  <si>
    <t>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</si>
  <si>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</si>
  <si>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</si>
  <si>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</si>
  <si>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</si>
  <si>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</si>
  <si>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با سمپاتکتومی پره ساکرال </t>
  </si>
  <si>
    <t>هیسترورافی، ترمیم رحم پاره شده (غیر مامایی)</t>
  </si>
  <si>
    <t>هیستروپلاستی، ترمیم آئومالی رحم (نوع Strassman)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</si>
  <si>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</si>
  <si>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</si>
  <si>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</si>
  <si>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</si>
  <si>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با قطع یا درآوردن سپتوم داخل رحمی (به هر روش)</t>
  </si>
  <si>
    <t>با درآوردن لیومیوما</t>
  </si>
  <si>
    <t>ببستن یا قطع لوله(های) فالوپ از راه شکم یا واژن، یک یا دو طرفه یا در طی همان بستری شدن</t>
  </si>
  <si>
    <t>بستن یا قطع لوله(های) فالوپ وقتی که در زمان سزارین یا جراحی داخل شکمی انجام شود (نه به عنوان عمل مستقل) (به صورت مجزا به علاوه کد اصلی گزارش گردد)</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</si>
  <si>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</si>
  <si>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</si>
  <si>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</si>
  <si>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</si>
  <si>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</si>
  <si>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</si>
  <si>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</si>
  <si>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</si>
  <si>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 (هزینه رادیولوژی به طور جداگانه محاسبه می‌گردد)</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</si>
  <si>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</si>
  <si>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</si>
  <si>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</si>
  <si>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</si>
  <si>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</si>
  <si>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</si>
  <si>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</si>
  <si>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</si>
  <si>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</si>
  <si>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پونكسيون فوليكول به منظور دسترسي به اووسيت، ‌با هر روش (هزینه رادیولوژی به طور جداگانه محاسبه می‌گردد)</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</si>
  <si>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</si>
  <si>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</si>
  <si>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t>
  </si>
  <si>
    <t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t>
  </si>
  <si>
    <t>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</si>
  <si>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t>
  </si>
  <si>
    <t>استحصال اسپرم از بافت بیضه (TESE)</t>
  </si>
  <si>
    <t>استحصال اسپرم از بافت بیضه به روش میکروسکوپی (Micro TESE)</t>
  </si>
  <si>
    <t>30</t>
  </si>
  <si>
    <t>آمينوسنتز (هزينه راديولوژی جداگانه قابل محاسبه نمی‌باشد)</t>
  </si>
  <si>
    <t>کوردوسنتز- نمونه برداری از کوريون (هزينه راديولوژی جداگانه قابل محاسبه نمی‌باشد)</t>
  </si>
  <si>
    <t>آزمون استرس جنین با انقباض رحم</t>
  </si>
  <si>
    <t>آزمون بدون استرس جنین (NST) (این کد را با کدهای 502155، 502160 و502170گزارش نگردد)</t>
  </si>
  <si>
    <t>مانیتورینگ انقباض های رحم (TOCO) (اين کد با کدهاي 502155، 502160 و502170گزارش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</si>
  <si>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</si>
  <si>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</si>
  <si>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</si>
  <si>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</si>
  <si>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</si>
  <si>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</si>
  <si>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هیستروتومی، شکمی (برای مثال برای مول هیداتیدفرم، سقط) (هر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</si>
  <si>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</si>
  <si>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</si>
  <si>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</si>
  <si>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</si>
  <si>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</si>
  <si>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</si>
  <si>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</si>
  <si>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</si>
  <si>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ارزش تام 19 واحد</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</si>
  <si>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</si>
  <si>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ارزش تام 7 واحد</t>
  </si>
  <si>
    <t>زایمان متعدد (چند قلویی)</t>
  </si>
  <si>
    <t>زایمان متعدد (چند قلویی) بی درد با روش بیهوشی اپیدورال و اسپینال</t>
  </si>
  <si>
    <t>ارزش تام 17 واحد</t>
  </si>
  <si>
    <t>زایمان متعدد (چند قلویی) بی دردبا سایر روشهای بیهوشی مانند آنتونکس</t>
  </si>
  <si>
    <t>ارزش تام 10 واحد</t>
  </si>
  <si>
    <t>چرخش خارجی سر، با یا بدون توکولیز (در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</si>
  <si>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</si>
  <si>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</si>
  <si>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 (به صورت مجزا بعلاوه کد اصلی قید شود)</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</si>
  <si>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</si>
  <si>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</si>
  <si>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20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</si>
  <si>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</si>
  <si>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</si>
  <si>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سقط القایی به وسیله دیلاتاسیون و کورتاژ (پوشش بیمه پایه منوط به داشتن مجوزهای قانونی خواهد بود)</t>
  </si>
  <si>
    <t>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</si>
  <si>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</si>
  <si>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</si>
  <si>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</si>
  <si>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</si>
  <si>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</si>
  <si>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کوراژ به هر روش (عمل مستقل) (این کد با کدهای مربوط با زایمان قابل گزارش و اخذ نمی‌باشد)</t>
  </si>
  <si>
    <t>انسیزیون و درناژ کیست عفونی مجرای تیروگلوس</t>
  </si>
  <si>
    <t>بيوپسی سوزنی يا آسپيراسيون کيست تيروئيد (FNA) (هزينه راديولوژی جداگانه قابل محاسبه نمی‌باشد)</t>
  </si>
  <si>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</si>
  <si>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</si>
  <si>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</si>
  <si>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</si>
  <si>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</si>
  <si>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</si>
  <si>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</si>
  <si>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</si>
  <si>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</si>
  <si>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اکسیزیون کیست یا سینوس مجرای تیروگلوسال عود کرده (هزینه رادیولوژی به طور جداگانه محاسبه می‌گردد)</t>
  </si>
  <si>
    <t>پاراتیروئیدکتومی (با کدهای مربوط به تیرئیدکتومی قابل گزارش و اخذ نمی باشد)</t>
  </si>
  <si>
    <t>70</t>
  </si>
  <si>
    <t>پاراتیروئیدکتومی یا اکسپلوراسیون مجدد مدیاستن، از راه قفسه سینه یا استرنوتومی</t>
  </si>
  <si>
    <t>اتوترانسپلنت پاراتیروئید (به صورت مجزا به علاوه کد اصلی گزارش گردد)</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</si>
  <si>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</si>
  <si>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</si>
  <si>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</si>
  <si>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</si>
  <si>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</si>
  <si>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</si>
  <si>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t>پونکسیون فضای ساب دورال، فونتانل، ونتریکول، (2C1–C)، مخزن شنت با یا بدون تزریق دارو (هزینه رادیولوژی به طور جداگانه محاسبه می‌گردد)</t>
  </si>
  <si>
    <t>پونکسیون لوله یا مخزن شنت برای آسپیراسیون یا تزریق (هزینه رادیولوژی به طور جداگانه محاسبه می‌گردد)</t>
  </si>
  <si>
    <t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t>
  </si>
  <si>
    <t>سوراخ (های) Burr یا ترفین؛ با درناژ آبسه یا کیست مغز</t>
  </si>
  <si>
    <t>سوراخ (های) Burr یا ترفین؛ با آسپیراسیون مجدد آبسه یا کیست داخل جمجمه‌ای</t>
  </si>
  <si>
    <t>برهول (یک یا چند)، به تنهایی، برای تخلیه هماتوم؛ اکسترادورال یا ساب دورال</t>
  </si>
  <si>
    <t>سوراخ (های) Burr؛ با آسپیراسیون کیست یا هماتوم داخل مغزی</t>
  </si>
  <si>
    <t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</si>
  <si>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t xml:space="preserve">سوراخ(های) Burr یا ترفین به منظور بررسی، بالای چادرینه، بدون جراحی متعاقب؛ زیر چادرینه، یک یا دو طرفه </t>
  </si>
  <si>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</si>
  <si>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</si>
  <si>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</si>
  <si>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</si>
  <si>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</si>
  <si>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انسیزیون و کارگذاری گرافت استخوان جمجمه زیر پوست (به صورت مجزا به علاوه کد اصلی گزارش گردد)</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</si>
  <si>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</si>
  <si>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</si>
  <si>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</si>
  <si>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</si>
  <si>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</si>
  <si>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</si>
  <si>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</si>
  <si>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</si>
  <si>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</si>
  <si>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</si>
  <si>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</si>
  <si>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</si>
  <si>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</si>
  <si>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</si>
  <si>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</si>
  <si>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</si>
  <si>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</si>
  <si>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t>
  </si>
  <si>
    <t>وارد کردن ماده کموتراپی داخل حفره‌ای مغز (به صورت مجزا به علاوه کد اصلی گزارش گردد)</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</si>
  <si>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</si>
  <si>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</si>
  <si>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</si>
  <si>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</si>
  <si>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</si>
  <si>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</si>
  <si>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</si>
  <si>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t>واردکردن الکترودهای استریپ، ساب دورال، از راه یک یا چند سوراخ Burr یا ترفین برای مانیتورینگ طولانی مدت تشنج</t>
  </si>
  <si>
    <t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</si>
  <si>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</si>
  <si>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</si>
  <si>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</si>
  <si>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</si>
  <si>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</si>
  <si>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</si>
  <si>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</si>
  <si>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</si>
  <si>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</si>
  <si>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كرانيوتومي یا کرانیکتومی برای هيپوفيزكتومي، از طريق داخل جمجمه</t>
  </si>
  <si>
    <t>کرانیکتومی، برای کرانیوسین استئوزیس؛ یک سوچور جمجمه‌ای</t>
  </si>
  <si>
    <t>کرانیکتومی، برای سوچورهای متعدد جمجمه‌ای (برای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</si>
  <si>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</si>
  <si>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</si>
  <si>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t>کرانیکتومی وسیع برای کرانیوسین استئوزیس چند سوچور جمجمه‌ای (جمجمه Cloverleaf)؛ بدون نیاز به گرافت استخوان</t>
  </si>
  <si>
    <t>حالت دادن به جمجمه با استئوتومی های متعدد و پیوند اتوگرافت استخوان (برای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</si>
  <si>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</si>
  <si>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</si>
  <si>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</si>
  <si>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</si>
  <si>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 xml:space="preserve">کرانیکتومی یا کرانیوتومی؛ با اکسیزیون جسم خارجی از مغز یا درمان زخم ناغذ مغز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</si>
  <si>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</si>
  <si>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 xml:space="preserve">نیازمند دو نیمه کردن زبان و یا مندیبول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</si>
  <si>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</si>
  <si>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</si>
  <si>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</si>
  <si>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</si>
  <si>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</si>
  <si>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t>دسترسی به فوسای جمجمه‌ای قدامی از طریق استئوتومی نوع Le Fort I و یا از طریق زایگوما، بای کرونال، با یا بدون فیکساسیون داخلی، بدون گرافت استخوان</t>
  </si>
  <si>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</si>
  <si>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</si>
  <si>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</si>
  <si>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</si>
  <si>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</si>
  <si>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</si>
  <si>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</si>
  <si>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</si>
  <si>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قطع یا بستن شریان کاروتید در سینوس کاورنوس؛ بدون ترمیم (به صورت مجزا به علاوه کد اصلی گزارش گردد)</t>
  </si>
  <si>
    <t>قطع یا بستن شریان کاروتید در سینوس کاورنوس؛ با ترمیم به وسیله آناستوموز یا گرافت (به صورت مجزا به علاوه کد اصلی گزارش گردد)</t>
  </si>
  <si>
    <t>قطع یا بستن شریان کاروتید درکانالپتروس؛ بدون ترمیم (به صورت مجزا به علاوه کد اصلی گزارش گردد)</t>
  </si>
  <si>
    <t>قطع یا بستن شریان کاروتید درکانالپتروس؛ با ترمیم به وسیله آناستوموز یا گرافت (به صورت مجزا به علاوه کد اصلی گزارش گردد)</t>
  </si>
  <si>
    <t>ابلیتراسیون آنوریسم کاروتید، مالفورماسیون شریانی وریدی یا فیستول کاروتید-کاورنوس، به وسیله دیسکسیون داخل سینوس کاورنوس</t>
  </si>
  <si>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</si>
  <si>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</si>
  <si>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</si>
  <si>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t>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نمی‌باشد)</t>
  </si>
  <si>
    <t>133</t>
  </si>
  <si>
    <t>95</t>
  </si>
  <si>
    <t>38</t>
  </si>
  <si>
    <t>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 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</si>
  <si>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t>
  </si>
  <si>
    <t>آنژیوپلاستی با بالن، داخل جمجمه (برای مثال استنوز آترواسکلراوتیک)؛ از راه پوست</t>
  </si>
  <si>
    <t>قراردادن استنت داخل عروقی از راه کاتتر، داخل جمجمه</t>
  </si>
  <si>
    <t xml:space="preserve">قراردادن Flow Diverter داخل عروقی از راه کاتتر، داخل جمجمه </t>
  </si>
  <si>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</si>
  <si>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هر رگ اضافه در همان خانواده عروقی (به صورت مجزا به علاوه کد اصلی گزارش گردد) (شامل همه کاتتریزاسیون‌های عروق هدف، تزریق(های) ماده حاجب، اندازه‌گیری عروقی، رودمپینگ، آنژیوگرافی بعد از دیلاتاسیون و هدایت فلوروسکوپی برای بالن می شود)</t>
  </si>
  <si>
    <t>هر رگ اضافه در خانواده عروقی دیگر (به صورت مجزا به علاوه کد اصلی گزارش گردد) (شامل همه کاتتریزاسیون های عروق هدف، تزریق(ها) ماده حاجب، اندازه‌گیری عروقی، رودمپینگ، آنژیوگرافی بعد از دیلاتاسیون و هدایت فلوروسکوپی برای بالن می شود)</t>
  </si>
  <si>
    <t xml:space="preserve">IPSS؛ نمونه‌برداری از طریق کاتتر از سینوس پتروزال تحتانی جمجمه </t>
  </si>
  <si>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</si>
  <si>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</si>
  <si>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</si>
  <si>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</si>
  <si>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</si>
  <si>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</si>
  <si>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</si>
  <si>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</si>
  <si>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</si>
  <si>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</si>
  <si>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عمل تزریق یا کاتتر بالون‌دار</t>
  </si>
  <si>
    <t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t>
  </si>
  <si>
    <t>ایجاد ضایعه بوسیله روش استریوتاکتیک، شامل سوراخ Burr (یک یا چند) و اقدامات انجام شده به منظور تعیین محل و ثبت، در یک یا چند مرحله؛ گلوبوس پالیدوس یا تالاموس</t>
  </si>
  <si>
    <t>سایر ساختمان(های) زیر قشری به جز گلوبوس پالیدوس و تالاموس</t>
  </si>
  <si>
    <t>بیوپسی، آسپیراسیون یا اکسیزیون استریوتاکتیک، شامل یک یا چند سوراخ Burr برای ضایعه داخل جمجمه‌ای؛ بدون استفاده از راهنمایی CT یا MRI</t>
  </si>
  <si>
    <t>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t>
  </si>
  <si>
    <t>کاشت استریوتاکتیک الکترودهای عمقی به داخل مغز برای مانیتورینگ طولانی مدت تشنج</t>
  </si>
  <si>
    <t>تعیین محل نمودن با استریوتاکسی شامل یک یا چند سوراخ Burr با کارگذاری کاتتر(ها) برای گذاشتن منبع رادیاسیون</t>
  </si>
  <si>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</si>
  <si>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</si>
  <si>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</si>
  <si>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 
(به صورت مجزا به علاوه کد اصلی گزارش گردد)</t>
  </si>
  <si>
    <t>سوراخ کردن با مته یا سوراخ(های) Burr برای کارگذاری الکترودهای تحریک کننده عصبی، در قشر مغز</t>
  </si>
  <si>
    <t>کرانیکتومی یا کرانیوتومی برای کاشتن الکترودهای تحریک کننده عصبی، در مغز یا قشر مغز</t>
  </si>
  <si>
    <t>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t>
  </si>
  <si>
    <t>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(به صورت مجزا به علاوه کد اصلی گزارش گردد)</t>
  </si>
  <si>
    <t>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t>
  </si>
  <si>
    <t>سوراخ کردن با مته، سوراخ Burr، کرانیکتومی یا کرانیوتومی با کاشت استریوتاکتیک یک الکترود تحریک کننده عصبی در موقعیت زیر قشری؛ هر الکترود اضافه</t>
  </si>
  <si>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</si>
  <si>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</si>
  <si>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</si>
  <si>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</si>
  <si>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</si>
  <si>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</si>
  <si>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</si>
  <si>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</si>
  <si>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t xml:space="preserve">کرانیوتومی برای ترميم دورا يا نشت مايع مغزي نخاعي(CSFبرای اتوره یا رينوره) </t>
  </si>
  <si>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</si>
  <si>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</si>
  <si>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</si>
  <si>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</si>
  <si>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</si>
  <si>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</si>
  <si>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</si>
  <si>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</si>
  <si>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</si>
  <si>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</si>
  <si>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</si>
  <si>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انسیزیون و برداشتن گرافت استخوان جمجمه‌ای زیرجلدی برای کرانیوپلاستی (به صورت مجزا به علاوه کد اصلی گزارش گردد)</t>
  </si>
  <si>
    <t>نوروآندوسکوپی داخل جمجمه‌ای برای کارگذاری یا تعویض نمودن کاتتر بطنی و اتصال به سیستم شنت یا درناژ خارجی (به صورت مجزا به علاوه کد اصلی گزارش گردد)</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</si>
  <si>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</si>
  <si>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</si>
  <si>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</si>
  <si>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</si>
  <si>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</si>
  <si>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</si>
  <si>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</si>
  <si>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</si>
  <si>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استریوتاکتیک، روش نوروآندوسکوپیک (برای اعمال نوروآندوسکوپیک داخل جمجمه‌ای به کدهای 600855-600835 رجوع گردد)</t>
  </si>
  <si>
    <t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t>
  </si>
  <si>
    <t xml:space="preserve">تعویض یا شستشوی کاتتر بطنی (برای کارگذاری کاتتر بطنی داخل جمجمه‌ای به روش نوروآندوسکوپیک از کد 600830 استفاده گردد) </t>
  </si>
  <si>
    <t xml:space="preserve">شنت، تعویض یا اصلاح انتهای کاتتر یا دریچه مسدود شده (برای کارگذاری کاتتر بطنی داخل جمجمه‌ای به روش نوروآندوسکوپیک از کد 600830 استفاده گردد)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</si>
  <si>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</si>
  <si>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</si>
  <si>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t>
  </si>
  <si>
    <t>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 و کد تعدیلی 85 قابل محاسبه و اخذ نمی باشد)</t>
  </si>
  <si>
    <t>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تعدیلی 85 قابل محاسبه و اخذ نمی باشد)</t>
  </si>
  <si>
    <t xml:space="preserve">اپیدروسکوپی تشخیصی یا درمانی به منظور تزریق دارو یا آزادسازی چسبندگی </t>
  </si>
  <si>
    <t>آسپیراسیون سیرینکس یا کیست نخاعی از طریق پوست (هزینه رادیولوژی به‌طور جداگانه محاسبه می‌گردد)</t>
  </si>
  <si>
    <t>بیوپسی نخاع با سوزن از طریق پوست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</si>
  <si>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</si>
  <si>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</si>
  <si>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</si>
  <si>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</si>
  <si>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</si>
  <si>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t>عمل تزریق برای دیسکوگرافی، هر یک سطح؛ کمری یا گردنی یا پشتی (هزینه رادیولوژی به‌طور جداگانه محاسبه می‌گردد)</t>
  </si>
  <si>
    <t xml:space="preserve">تزريق دیسکوژل شامل ديسكوگرافي، در يك يا چند سطح، كمري </t>
  </si>
  <si>
    <t>تزریق اوزن  برای دیسک بین مهره ای، شامل ديسكوگرافي، در يك يا چند سطح، كمري</t>
  </si>
  <si>
    <t>عمل 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</si>
  <si>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</si>
  <si>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</si>
  <si>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</si>
  <si>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</si>
  <si>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</si>
  <si>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</si>
  <si>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</si>
  <si>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</si>
  <si>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</si>
  <si>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</si>
  <si>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</si>
  <si>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</si>
  <si>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</si>
  <si>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توراسیک، هر سگمان اضافه (به صورت مجزا به علاوه کد اصلی گزارش گردد)</t>
  </si>
  <si>
    <t>توراسیک یا کمری، هر سگمان اضافه (به صورت مجزا به علاوه کد اصلی گزارش گردد)</t>
  </si>
  <si>
    <t>لامینکتومی با میلوتومی (نوع Bischof یا DREZ) گردنی، توراسیک یا توراکولومبار</t>
  </si>
  <si>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</si>
  <si>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</si>
  <si>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</si>
  <si>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</si>
  <si>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</si>
  <si>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</si>
  <si>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لامینکتومی با قطع عصب اکسسوری نخاعی (برای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</si>
  <si>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</si>
  <si>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</si>
  <si>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</si>
  <si>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</si>
  <si>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</si>
  <si>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</si>
  <si>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</si>
  <si>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</si>
  <si>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</si>
  <si>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</si>
  <si>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</si>
  <si>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</si>
  <si>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</si>
  <si>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</si>
  <si>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</si>
  <si>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</si>
  <si>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اکسترادورال، کمری یا ساکرال، از طریق پریتوئن یا رتروپریتوئن</t>
  </si>
  <si>
    <t>هر سگمان اضافه (به صورت مجزا به علاوه کد اصلی گزارش گردد)</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</si>
  <si>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</si>
  <si>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</si>
  <si>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</si>
  <si>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</si>
  <si>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</si>
  <si>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</si>
  <si>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</si>
  <si>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</si>
  <si>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</si>
  <si>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</si>
  <si>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</si>
  <si>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</si>
  <si>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</si>
  <si>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</si>
  <si>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</si>
  <si>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</si>
  <si>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</si>
  <si>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</si>
  <si>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</si>
  <si>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</si>
  <si>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</si>
  <si>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</si>
  <si>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</si>
  <si>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</si>
  <si>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</si>
  <si>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</si>
  <si>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</si>
  <si>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</si>
  <si>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</si>
  <si>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</si>
  <si>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t xml:space="preserve">ميکروتراپي (PRT يا Facet therapy) تا 4 تزريق (هزينه راديولوژي به طور جداگانه قابل محاسبه و اخذ نمي باشد) </t>
  </si>
  <si>
    <t>ميکروتراپي (PRT يا Facet therapy) به ازای  هر 3 تزريق اضافه</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</si>
  <si>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</si>
  <si>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</si>
  <si>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</si>
  <si>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 xml:space="preserve">کاشتن الکترودهای محرک عصبی از طریق پوست؛ عصب جمجمه‌ای، عصب محیطی (به جز عصب ساکرال)، عصب خودکار، عصبی عضلانی
(برای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</si>
  <si>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</si>
  <si>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</si>
  <si>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الكترودهاي محرك عصبي؛ عصب جمجمه اي عصب محيطي (به جز عصب ساكرال)، عصب خودكار، نوروماسکولار</t>
  </si>
  <si>
    <t>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</si>
  <si>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</si>
  <si>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</si>
  <si>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</si>
  <si>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</si>
  <si>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</si>
  <si>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</si>
  <si>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</si>
  <si>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گردد)</t>
  </si>
  <si>
    <t>دنرواسیون شیمیايي ديسفوني اسپاسمودیک تحت گاید EMG</t>
  </si>
  <si>
    <t>تخریب به وسیله عامل نورولیتیک، عصب بین دنده‌ای</t>
  </si>
  <si>
    <t>تخریب به وسیله عامل نورولیتیک، عصب پاراورتبرال مفصل فاست؛ کمری یا ساکرال، در یک سطح</t>
  </si>
  <si>
    <t>تخریب به وسیله عامل نورولیتیک، عصب پاراورتبرال مفصل فاست؛ کمری یا ساکرال، هر سطح اضافه (به صورت مجزا به علاوه کد اصلی گزارش گردد)</t>
  </si>
  <si>
    <t>تخریب به وسیله عامل نورولیتیک، عصب پاراورتبرال مفصل فاست؛ گردنی یا توراسیک، در یک سطح</t>
  </si>
  <si>
    <t>تخریب به وسیله عامل نورولیتیک، عصب پاراورتبرال مفصل فاست؛ گردنی یا توراسیک، هر سطح اضافه (به صورت مجزا به علاوه کد اصلی گزارش گردد)</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</si>
  <si>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</si>
  <si>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</si>
  <si>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t xml:space="preserve">تزریق داروی آنزیمی جایگزین Enzyme replacement therapy (مانند Myozyme) توسط پزشک </t>
  </si>
  <si>
    <t>این کد به کد 901533 منتقل گردید</t>
  </si>
  <si>
    <t>این کد به کد 100176 منتقل گردید</t>
  </si>
  <si>
    <t>این کد به کد 100177 منتقل گردید</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</si>
  <si>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</si>
  <si>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</si>
  <si>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</si>
  <si>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</si>
  <si>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</si>
  <si>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</si>
  <si>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</si>
  <si>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قطع یا جداکردن عصب؛ عصب فرنیک (برای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</si>
  <si>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</si>
  <si>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</si>
  <si>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</si>
  <si>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</si>
  <si>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</si>
  <si>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</si>
  <si>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</si>
  <si>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</si>
  <si>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اکسیزیون نوروما؛ عصب انگشت، هر انگشت اضافه (به صورت مجزا به علاوه کد اصلی گزارش گردد)</t>
  </si>
  <si>
    <t>اکسیزیون نوروما؛ دست یا پا، به جز عصب انگشتی</t>
  </si>
  <si>
    <t>اکسیزیون نوروما؛ عصب اصلی محیطی، به جز سیاتیک</t>
  </si>
  <si>
    <t>اکسیزیون نوروما؛ عصب سیاتیک</t>
  </si>
  <si>
    <t>کاشتن انتهای عصب بداخل استخوان یا عضله (به‌صورت مجزا به علاوه کد اصلی گزارش گردد)</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</si>
  <si>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</si>
  <si>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</si>
  <si>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</si>
  <si>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</si>
  <si>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</si>
  <si>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</si>
  <si>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</si>
  <si>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هر عصب انگشتی اضافه (به صورت مجزا به علاوه کد اصلی گزارش گردد)</t>
  </si>
  <si>
    <t xml:space="preserve">بخیه عصب انگشتی، دست یا پا؛ عصب حرکتی مدین در تنار یا عصب حرکتی اولنار </t>
  </si>
  <si>
    <t>بخیه هر عصب اضافه، دست یا پا (به صورت مجزا به علاوه کد اصلی گزارش گردد)</t>
  </si>
  <si>
    <t>بخیه عصب تیبیال خلفی</t>
  </si>
  <si>
    <t>عصب بزرگ دست یا پا (به جز سیاتیک) با یا بدون تغییر محل</t>
  </si>
  <si>
    <t>بخیه عصب سیاتیک</t>
  </si>
  <si>
    <t>بخیه هر عصب بزرگ محیطی اضافه (به صورت مجزا به علاوه کد اصلی گزارش گردد)</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</si>
  <si>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</si>
  <si>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</si>
  <si>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بخیه عصب؛ نیازمند بخیه ثانویه یا تأخیری (به صورت مجزا به علاوه کد اصلی گزارش گردد)</t>
  </si>
  <si>
    <t>نیازمند آزادسازی وسیع، یا جابجایی عصب (به صورت مجزا به علاوه کد اصلی گزارش گردد)</t>
  </si>
  <si>
    <t>نیازمند کوتاه کردن استخوان اندام (به صورت مجزا به علاوه کد اصلی گزارش گردد)</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</si>
  <si>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</si>
  <si>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</si>
  <si>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</si>
  <si>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</si>
  <si>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</si>
  <si>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</si>
  <si>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</si>
  <si>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</si>
  <si>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</si>
  <si>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(برای کونژونکتیوپلاستی پس از انوکلئاسیون به کدهای 602605 به بعد مراجعه گردد) </t>
  </si>
  <si>
    <t>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</si>
  <si>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t>تغییر دادن ایمپلنت چشمی با گذاشتن یا تعویض peg ها (مانند اضافه کردن قطعه به ایمپلنت) (عمل مستقل)</t>
  </si>
  <si>
    <t>ککارگذاری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</si>
  <si>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</si>
  <si>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</si>
  <si>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(برای درآوردن مواد کارگذاشته شده از سگمان قدامی از کد 602100 استفاده گردد) </t>
  </si>
  <si>
    <t xml:space="preserve">از سگمان خلفی، بیرون کشیدن با آهن ربا، از راه قدامی یا خلفی (برای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</si>
  <si>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</si>
  <si>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</si>
  <si>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</si>
  <si>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</si>
  <si>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</si>
  <si>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</si>
  <si>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</si>
  <si>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</si>
  <si>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</si>
  <si>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</si>
  <si>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</si>
  <si>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</si>
  <si>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</si>
  <si>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t>با به کارگیری مواد باند شونده (برای مثال EDTA)</t>
  </si>
  <si>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</si>
  <si>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</si>
  <si>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</si>
  <si>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</si>
  <si>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ليزيك با استفاده از دستگاه فمتوسكند؛ هر چشم (هزینه کیت به طور جداگانه قابل محاسبه و اخذ می‌باشد)</t>
  </si>
  <si>
    <t>انسیزیون شل کننده روی قرنیه برای تصحیح آستیگماتیسم منتج از جراحی</t>
  </si>
  <si>
    <t xml:space="preserve">رزکسیون گوه‌ای قرنیه برای تصحیح آستیگماتیسم منجر از جراحی (برای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</si>
  <si>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</si>
  <si>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</si>
  <si>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 (برای برداشتن آلوگرافت ملتحمه، از دهنده زنده، از کد 602635 استفاده گردد)</t>
  </si>
  <si>
    <t>تهیه و نگهداری قرنیه پیوندی (مبنای محاسبه این کد، ضریب ریالی بخش دولتی می‌باشد)</t>
  </si>
  <si>
    <t>کراس لینگ (UVX)؛ هر چشم</t>
  </si>
  <si>
    <t>جايگذاري رينگ‌هاي قرنيه جهت كراتوكونوس؛ هر چشم (شامل یک یا چند مرحله عمل)</t>
  </si>
  <si>
    <t>استفاده از دستگاه فمتوسكند براي رينگ گذاري قرنيه و پيوند قرنيه؛ هر چشم (هزینه کیت به طور جداگانه قابل محاسبه و اخذ می‌باشد)</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</si>
  <si>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</si>
  <si>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</si>
  <si>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(برای تزریق به کدهای 602105 مراجعه گردد) </t>
  </si>
  <si>
    <t>گونیوتومی در هر سنی</t>
  </si>
  <si>
    <t>ترابکولوپلاستی به وسیله جراحی با لیزر در یک یا چند جلسه (جلسات درمانی مشخص) (برای ترابکولکتومی از کد 602125 استفاده گردد)</t>
  </si>
  <si>
    <t>آزادکردن چسبندگی‌ها از قسمت قدامی چشم، روش لیزر (عمل مستقل)</t>
  </si>
  <si>
    <t>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</si>
  <si>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</si>
  <si>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</si>
  <si>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</si>
  <si>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</si>
  <si>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</si>
  <si>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</si>
  <si>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عمل گلوکوم (ترابکولکتومی) در هر سنی</t>
  </si>
  <si>
    <t>عمل گلوکوم به روش بسته شامل Deep Sclerectomy، Visco Sclerectomy، Canaloplasty و Trabecolotomy360</t>
  </si>
  <si>
    <t>دستکاری بلب ترابکولکتومی با سوزن Needle Bleb Revision</t>
  </si>
  <si>
    <t>ترابکولکتومی خارجی، به دنبال اسکار ناشی از جراحی یا ترومای چشمی قبلی (شامل تزریق مواد آنتی فیبروتیک)</t>
  </si>
  <si>
    <t>شنت مایع زلالیه به مخزن خارج چشمی (برای مثال Molteno، Schocket و Denver-Krupin)</t>
  </si>
  <si>
    <t xml:space="preserve">اصلاح شنت مایع زلالیه به مخزن خارج چشمی (برای خارج کردن شنت کار گذاشته شده از کد 602335 استفاده گردد) </t>
  </si>
  <si>
    <t>ترمیم استافیلومای اسکلرا؛ بدون گرافت</t>
  </si>
  <si>
    <t>ترمیم استافیلومای اسکلرا؛ با گرافت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</si>
  <si>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</si>
  <si>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</si>
  <si>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</si>
  <si>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</si>
  <si>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ایریدکتومی محیطی، قطاعی، نوری (برای کورئوپلاستی بافتوکوآگولاسیون ازکد 602200 استفاده گردد)</t>
  </si>
  <si>
    <t>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</si>
  <si>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</si>
  <si>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</si>
  <si>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</si>
  <si>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</si>
  <si>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t>
  </si>
  <si>
    <t xml:space="preserve">جراحي ليزر (براي مثال ليزر YAG) </t>
  </si>
  <si>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</si>
  <si>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</si>
  <si>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</si>
  <si>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</si>
  <si>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</si>
  <si>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کاتاراکت بدون کارگذاری عدسی به هر روش (این کد به همراه کد 602250 قابل گزارش نمی‌باشد)</t>
  </si>
  <si>
    <t>کارگذاشتن پروتز عدسی داخل چشمی (کاشت ثانویه)، بدون درآوردن کاتاراکت همزمان (این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</si>
  <si>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</si>
  <si>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</si>
  <si>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کاشت دستگاه آزادکننده دارو بداخل ویتره (برای مثال ایمپلنت گان سیکلوویر)، شامل تخلیه همزمان ویتره (برای خارج کردن دستگاه از کد 602340 استفاده گردد)</t>
  </si>
  <si>
    <t xml:space="preserve">تزریق ماده فارماکولوژیک داخل ویتره مانند آواستین </t>
  </si>
  <si>
    <t xml:space="preserve">ویترکتومی مکانیکی(بدون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</si>
  <si>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</si>
  <si>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</si>
  <si>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</si>
  <si>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</si>
  <si>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</si>
  <si>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 xml:space="preserve"> ارزش تام 21 واحد</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</si>
  <si>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</si>
  <si>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</si>
  <si>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t>برداشت مواد کار گذاشته شده از سگمان خلفی؛ داخل چشمی (سیلیکون سنگین HD)</t>
  </si>
  <si>
    <t>ویترکتومی عمیق با دکولمان</t>
  </si>
  <si>
    <t>لیزر محدود کننده ضایعات شبکیه مانند پارگی رتین، دژنراسیون لاتیس با فتوکوآگولاسیون</t>
  </si>
  <si>
    <t>تخریب ضایعه موضعی رتین و یا رتینوپاتی (برای مثال ضایعه تومورها با لیزر تراپی؛ (TTT) به ازای هر جلسه</t>
  </si>
  <si>
    <t>براکی‌تراپی با رادياسيون به وسیله كارگذاري منبع (شامل درآوردن بعدي منبع) (برای براکی‌تراپی کد 705545 را یک بار با این کد گزارش نمائید)</t>
  </si>
  <si>
    <t xml:space="preserve">ارزش تام کاشت 14، برداشت 6 </t>
  </si>
  <si>
    <t>درمان رتینوپاتی پیشرفته یا پیشرونده یا ادم ماکولا با فوتوکوآگولاسیون (PRP)؛ به ازای هر جلسه و حداکثر تا 3 جلسه برای هر دوره درمان</t>
  </si>
  <si>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t>
  </si>
  <si>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</si>
  <si>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</si>
  <si>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</si>
  <si>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</si>
  <si>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</si>
  <si>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</si>
  <si>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</si>
  <si>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</si>
  <si>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</si>
  <si>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</si>
  <si>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دنرواسیون شیمیایی عضله خارج چشمی؛ هر تعداد عضله (برای فلج شیمیایی بلفارواسپاسم و دیگر اختلالات عصبی به کدهای 601560 و 601565 مراجعه گردد)</t>
  </si>
  <si>
    <t>بیوپسی عضله خارج چشمی (برای ترمیم بریدگی عضلات خارجی چشم، تاندون یا کپسول تنون از کد 601970 استفاده گردد)</t>
  </si>
  <si>
    <t xml:space="preserve">اوربیتوتومی بدون فلپ یا پنجره استخوانی، با هر روش </t>
  </si>
  <si>
    <t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t>
  </si>
  <si>
    <t>اوربیتوتومی با فلپ یا پنجره استخوانی، از راه جانبی (برای مثال Kroenlein)؛ با درآوردن ضایعه</t>
  </si>
  <si>
    <t>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</si>
  <si>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(برای تزریق زیر ملتحمه از کد 602600 استفاده گردد) </t>
  </si>
  <si>
    <t>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</si>
  <si>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</si>
  <si>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 xml:space="preserve">بلفاروتومی، درناژ آبسه پلک؛ بازکردن تارسورافی؛ کانتوتومی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</si>
  <si>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</si>
  <si>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</si>
  <si>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</si>
  <si>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</si>
  <si>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</si>
  <si>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</si>
  <si>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 xml:space="preserve">اکسیزیون ضایعه پلک (به جز پالازیون) با یا بدون بستن ساده (برای اکسیزیون و ترمیم پلک با جراحی ترمیمی به کدهای 602575 مراجعه گردد) </t>
  </si>
  <si>
    <t>تخریب ضایعه لبه پلک (تا 1 سانتیمتر)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</si>
  <si>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</si>
  <si>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</si>
  <si>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</si>
  <si>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</si>
  <si>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 xml:space="preserve">تصحیح رترکسیون پلک (برای برداشتن گرافت اتوژن به کدهای 200165،200160 یا 200175 مراجعه گردد) (برای اصلاح تریکیازیس با گرافت غشاء مخاطی از کد 602515 استفاده گردد) </t>
  </si>
  <si>
    <t>تصحیح لگافتالموس با کاشت lid load روی پلک فوقانی (برای مثال وزنه طلا)</t>
  </si>
  <si>
    <t xml:space="preserve">بخیه زخم تازه پلک که لبه پلک، تارس یا ملتحمه پلکی را درگیر کرده، با ترمیم ساده؛ همه یا قسمتی از ضخامت پلک </t>
  </si>
  <si>
    <t>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</si>
  <si>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کانتوپلاستی (بازسازی کانتوس) (در صورتی که جنبه زیبایی داشته باشد، کد * محسوب می‌گردد)</t>
  </si>
  <si>
    <t xml:space="preserve">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 (برای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</si>
  <si>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</si>
  <si>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</si>
  <si>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</si>
  <si>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</si>
  <si>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</si>
  <si>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</si>
  <si>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</si>
  <si>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</si>
  <si>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</si>
  <si>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 xml:space="preserve">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</si>
  <si>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</si>
  <si>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</si>
  <si>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</si>
  <si>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</si>
  <si>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</si>
  <si>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</si>
  <si>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</si>
  <si>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همراه با استئوتومی</t>
  </si>
  <si>
    <t>ترمیم پلاستیک کانالیکول‌ها</t>
  </si>
  <si>
    <t>تصحیح پونکتوم برگشته به بیرون با کوتر</t>
  </si>
  <si>
    <t>داكريوسيستورينوستومي(DCR)</t>
  </si>
  <si>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</si>
  <si>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</si>
  <si>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</si>
  <si>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</si>
  <si>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 xml:space="preserve">میل زدن مجرای نازولاکریمال، با یا بدون شستشو؛ با گذاشتن لوله یا استنت (به کد 900240 نیز مراجعه گردد) </t>
  </si>
  <si>
    <t>میل زدن کانالیکول اشکی، با یا بدون شستشو</t>
  </si>
  <si>
    <t>تزریق ماده حاجب برای داکریوسیستوگرافی (هزینه رادیولوژی به صورت جداگانه محاسبه می‌گردد)</t>
  </si>
  <si>
    <t>درناژ آبسه يا هماتوم لاله يا مجراي خارجي گوش</t>
  </si>
  <si>
    <t xml:space="preserve">سوراخ کردن هر گوش </t>
  </si>
  <si>
    <t>بیوپسی گوش خارجی یا مجرای خارجی گوش</t>
  </si>
  <si>
    <t>اکسیزیون گوش خارجی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</si>
  <si>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</si>
  <si>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</si>
  <si>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</si>
  <si>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</si>
  <si>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</si>
  <si>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</si>
  <si>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</si>
  <si>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</si>
  <si>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بازسازی مجرای خارجی گوش (مئاتوپلاستی) (برای مثال برای تنگی ناشی از آسیب یا عفونت) (عمل مستقل) (در صورتی که جنبه زیبایی داشته باشد، کد * محسوب می‌گردد)</t>
  </si>
  <si>
    <t>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</si>
  <si>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</si>
  <si>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</si>
  <si>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</si>
  <si>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</si>
  <si>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 (برای اتیکوتومی به کدهای 602865 به بعد مراجعه گردد)</t>
  </si>
  <si>
    <t>تمپانولیز از راه مجرای گوش</t>
  </si>
  <si>
    <t>آنتروتومی از راه ماستوئید (ماستوئیدکتومی ساده)</t>
  </si>
  <si>
    <t>ماستوئیدکتومی کامل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</si>
  <si>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</si>
  <si>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</si>
  <si>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</si>
  <si>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</si>
  <si>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</si>
  <si>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</si>
  <si>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</si>
  <si>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</si>
  <si>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</si>
  <si>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</si>
  <si>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</si>
  <si>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</si>
  <si>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t>تمپانوپلاستي با ماستوئيدكتومي با برداشتن دیواره مجرا (CWD)</t>
  </si>
  <si>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</si>
  <si>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</si>
  <si>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</si>
  <si>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</si>
  <si>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</si>
  <si>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</si>
  <si>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</si>
  <si>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</si>
  <si>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</si>
  <si>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</si>
  <si>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</si>
  <si>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</si>
  <si>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</si>
  <si>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</si>
  <si>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</si>
  <si>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t>
  </si>
  <si>
    <t>عمل جراحی بر روی کیسه اندولنف؛ با یا بدون شنت</t>
  </si>
  <si>
    <t>فنستراسیون اولیه یا ثانونیه مجرای نیم دایره‌ای</t>
  </si>
  <si>
    <t>لابیرنتکتومی از راه مجرا یا ماستوئید (کدهای مربوط به ماستوئيدكتومي با این کد قابل گزارش و اخذ نمی‌باشد)</t>
  </si>
  <si>
    <t>قطع عصب وستیبولار از راه لابیرنت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</si>
  <si>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</si>
  <si>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</si>
  <si>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</si>
  <si>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</si>
  <si>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</si>
  <si>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</si>
  <si>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</si>
  <si>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</si>
  <si>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</si>
  <si>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</si>
  <si>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</si>
  <si>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</si>
  <si>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</si>
  <si>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</si>
  <si>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</si>
  <si>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</si>
  <si>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</si>
  <si>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</si>
  <si>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</si>
  <si>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</si>
  <si>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</si>
  <si>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</si>
  <si>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</si>
  <si>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</si>
  <si>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</si>
  <si>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</si>
  <si>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</si>
  <si>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</si>
  <si>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</si>
  <si>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</si>
  <si>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</si>
  <si>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</si>
  <si>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</si>
  <si>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</si>
  <si>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</si>
  <si>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</si>
  <si>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</si>
  <si>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</si>
  <si>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</si>
  <si>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</si>
  <si>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</si>
  <si>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</si>
  <si>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t>ماموگرافی بابزرگنمایی (Magnified view)یک ناحیه</t>
  </si>
  <si>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</si>
  <si>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</si>
  <si>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</si>
  <si>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</si>
  <si>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</si>
  <si>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</si>
  <si>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</si>
  <si>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</si>
  <si>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</si>
  <si>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</si>
  <si>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</si>
  <si>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</si>
  <si>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</si>
  <si>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</si>
  <si>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</si>
  <si>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</si>
  <si>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</si>
  <si>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</si>
  <si>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</si>
  <si>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</si>
  <si>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</si>
  <si>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</si>
  <si>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t xml:space="preserve">کلانژیوپانکراتوگرافی رتروگراد از طریق اندوسکوپ (ERCP)؛ هر فیلم
(هزینه آندوسکوپی به طور جداگانه قابل محاسبه میباشد)
</t>
  </si>
  <si>
    <t>اوروگرافی ترشحی فیلم با هر تعداد کلیشه لازم و کامل (با یا بدون PVC)</t>
  </si>
  <si>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</si>
  <si>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</si>
  <si>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</si>
  <si>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</si>
  <si>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</si>
  <si>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</si>
  <si>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</si>
  <si>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</si>
  <si>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</si>
  <si>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</si>
  <si>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t>یورتروسیستوگرافی در حال ادرار کردن با اسکوپی V.C.U.G</t>
  </si>
  <si>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</si>
  <si>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</si>
  <si>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</si>
  <si>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</si>
  <si>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</si>
  <si>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t>رادیوگرافی ترانزیت کولون Colon Transit Time  (CTT)</t>
  </si>
  <si>
    <t>Defecography</t>
  </si>
  <si>
    <t>وازوگرافی</t>
  </si>
  <si>
    <t>رادیوگرافی ستون فقرات گردن (دو جهت رخ و نیمرخ )</t>
  </si>
  <si>
    <t>رادیوگرافی فقرات گردن (4 فیلم روبرو ،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</si>
  <si>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</si>
  <si>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</si>
  <si>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</si>
  <si>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</si>
  <si>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</si>
  <si>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</si>
  <si>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t xml:space="preserve">هر کلیشه اضافی (Bending) یا ابلیک و… هر فیلم </t>
  </si>
  <si>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</si>
  <si>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</si>
  <si>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</si>
  <si>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t>رادیوگرافی EOS  تمام ستون فقرات در پوزیشن های مختلف</t>
  </si>
  <si>
    <t>میلوگرافی از هر ناحیه ستون مهره ای (سرویکال)
(برای تزریق اینتراتکال کد 600960 گزارش گردد)</t>
  </si>
  <si>
    <t>میلوگرافی از هر ناحیه ستون مهره ای (توراسیک)
(برای تزریق اینتراتکال کد 600960 گزارش گردد)</t>
  </si>
  <si>
    <t>میلوگرافی از هر ناحیه ستون مهره ای  (لومبار)
(برای تزریق اینتراتکال کد 600960 گزارش گردد)</t>
  </si>
  <si>
    <t>میلوگرافی از دورسولومبار - با هم کامل 
(برای تزریق اینتراتکال کد 600960 گزارش گردد)</t>
  </si>
  <si>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</si>
  <si>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</si>
  <si>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</si>
  <si>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</si>
  <si>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</si>
  <si>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</si>
  <si>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</si>
  <si>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t>هر فیلم اضافی مچ دست (اسکافوئید و…)</t>
  </si>
  <si>
    <t xml:space="preserve">رادیوگرافی استخوانهای کف دست- یک جهت </t>
  </si>
  <si>
    <t>رادیوگرافی استخوانهای کف دست – دو جهت</t>
  </si>
  <si>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</si>
  <si>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</si>
  <si>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</si>
  <si>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</si>
  <si>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</si>
  <si>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</si>
  <si>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</si>
  <si>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</si>
  <si>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</si>
  <si>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</si>
  <si>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</si>
  <si>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</si>
  <si>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</si>
  <si>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</si>
  <si>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</si>
  <si>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</si>
  <si>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</si>
  <si>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</si>
  <si>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</si>
  <si>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</si>
  <si>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</si>
  <si>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</si>
  <si>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t>رادیوگرافی(Alignment view) یک طرفه</t>
  </si>
  <si>
    <t>رادیوگرافی(Alignment view) دو طرفه</t>
  </si>
  <si>
    <t>چاپ مجدد کلیشه تصویربرداری 
(این کد صرفا به درخواست بیمار و برای بار دوم قابل محاسبه و اخذ می باشد)
(برای چاپ اولیه کلیشه تصویربرداری این کد قابل محاسبه و گزراش نمی باشد)
(مبنای محاسبه ضریب تعرفه ریالی بخش دولتی می باشد)</t>
  </si>
  <si>
    <t>سنجش تراکم استخوان (Single Photon)</t>
  </si>
  <si>
    <t>سنجش تراکم استخوان (Dual Photon)</t>
  </si>
  <si>
    <t>Bone Densitometry تراکم سنجی استخوان(یک یا دو منطقه) رادیوگرافی</t>
  </si>
  <si>
    <t xml:space="preserve">Bone Densitometry تراکم سنجی استخوانهای تمام بدن </t>
  </si>
  <si>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</si>
  <si>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</si>
  <si>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</si>
  <si>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</si>
  <si>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</si>
  <si>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</si>
  <si>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</si>
  <si>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</si>
  <si>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</si>
  <si>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</si>
  <si>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</si>
  <si>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t xml:space="preserve">اسپلنوپورتوگرافی ازطریق عروق (سلیاک، بندناف،SMA و..) </t>
  </si>
  <si>
    <t>اسپلنوپورتوگرافی از راه جلدی (کبد،طحال و…)</t>
  </si>
  <si>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</si>
  <si>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</si>
  <si>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</si>
  <si>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</si>
  <si>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</si>
  <si>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</si>
  <si>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</si>
  <si>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</si>
  <si>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</si>
  <si>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</si>
  <si>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t>آنژیوگرافی سرویکوسربرال با کاتتر شامل origin عروق با نظارت و گزارش رادیولوژیست</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</si>
  <si>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</si>
  <si>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</si>
  <si>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</si>
  <si>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</si>
  <si>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</si>
  <si>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</si>
  <si>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</si>
  <si>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</si>
  <si>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</si>
  <si>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</si>
  <si>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</si>
  <si>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مورد اخیر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</si>
  <si>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</si>
  <si>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</si>
  <si>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</si>
  <si>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</si>
  <si>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</si>
  <si>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</si>
  <si>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</si>
  <si>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</si>
  <si>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</si>
  <si>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</si>
  <si>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</si>
  <si>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</si>
  <si>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</si>
  <si>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</si>
  <si>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</si>
  <si>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</si>
  <si>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</si>
  <si>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</si>
  <si>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</si>
  <si>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</si>
  <si>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</si>
  <si>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</si>
  <si>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</si>
  <si>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t>اسپلنوپوروتوگرافی دیجیتال(سلیاک، بندناف، SMA و…)؛ از طریق عروق</t>
  </si>
  <si>
    <t>اسپلنوپوروتوگرافی دیجیتال(کبد، طحال و…)؛ از راه پوست</t>
  </si>
  <si>
    <t>آنژیوگرافی دیجیتال ایلیاک (لگن)</t>
  </si>
  <si>
    <t>ونوگرافی دیجیتال I.V.C</t>
  </si>
  <si>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</si>
  <si>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</si>
  <si>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</si>
  <si>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</si>
  <si>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</si>
  <si>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</si>
  <si>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</si>
  <si>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</si>
  <si>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t xml:space="preserve">ونوگرافی دیجیتال اندام فوقانی (SVC)؛ یک طرفه </t>
  </si>
  <si>
    <t xml:space="preserve">ونوگرافی دیجیتال اندام فوقانی (SVC)؛ دو طرفه </t>
  </si>
  <si>
    <t xml:space="preserve">سونوگرافي مغز نوزادان </t>
  </si>
  <si>
    <t>Unquantitative  A Scan با يا بدون  B scan</t>
  </si>
  <si>
    <t>Scan A Quantitative  به تنهائي</t>
  </si>
  <si>
    <t xml:space="preserve">سونوگرافي به ازاي هر چشم (A اسكن و B اسكن با هم ) </t>
  </si>
  <si>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</si>
  <si>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</si>
  <si>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</si>
  <si>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t>سونوگرافي پستان به همراه فضاهاي آگزيلاري با پروب مخصوص – یک یا دو طرفه</t>
  </si>
  <si>
    <t>الاستوگرافی پستان</t>
  </si>
  <si>
    <t xml:space="preserve">سونوگرافي قفسه سينه </t>
  </si>
  <si>
    <t>سونوگرافي شكم (كبد، كيسه صفرا، طحال، كليه ها، پانكراس)</t>
  </si>
  <si>
    <t xml:space="preserve">سونوگرافي از بيماران ترومايي در بخش اورژانس (FAST) </t>
  </si>
  <si>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</si>
  <si>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</si>
  <si>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</si>
  <si>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</si>
  <si>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</si>
  <si>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</si>
  <si>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</si>
  <si>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</si>
  <si>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</si>
  <si>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</si>
  <si>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</si>
  <si>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</si>
  <si>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</si>
  <si>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</si>
  <si>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</si>
  <si>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</si>
  <si>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t>سونوگرافي Infertility در آقايان (بررسي آنومالي مجراي EJ و VD)</t>
  </si>
  <si>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</si>
  <si>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</si>
  <si>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</si>
  <si>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</si>
  <si>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</si>
  <si>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سونوگرافی انواژیناسیون روده(همزمان با کد شکم و لگن قابل محاسبه و گزارش نمی باشد)</t>
  </si>
  <si>
    <t>سونوگرافي هيپ نوزادان يک يا دو طرفه</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</si>
  <si>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</si>
  <si>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</si>
  <si>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</si>
  <si>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</si>
  <si>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</si>
  <si>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</si>
  <si>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t>سونوگرافي ترانس واژينال جستجوي حاملگي خارج رحم(EP)</t>
  </si>
  <si>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</si>
  <si>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</si>
  <si>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</si>
  <si>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</si>
  <si>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t>سونوگرافي NT و يا NB (کدهای مربوط به تعیین حاملگی در این کد لحاظ شده است و به صورت جداگانه  قابل گزارش و اخذ نمی باشد)</t>
  </si>
  <si>
    <t>سونوگرافي NT و آنومالي سه ماهه اول(کدهای مربوط به تعیین حاملگی در این کد لحاظ شده است و به صورت جداگانه  قابل گزارش و اخذ نمی باشد)</t>
  </si>
  <si>
    <t>سونوگرافي جفت از نظر کرتا</t>
  </si>
  <si>
    <t>سونوگرافي براي بررسي وضع جنين هاي چند قلويي- هر قل اضافه</t>
  </si>
  <si>
    <t>سونوگرافي بررسي رشد جنين و IUGR غيرداپلر</t>
  </si>
  <si>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</si>
  <si>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</si>
  <si>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</si>
  <si>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</si>
  <si>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</si>
  <si>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</si>
  <si>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</si>
  <si>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</si>
  <si>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</si>
  <si>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</si>
  <si>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</si>
  <si>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</si>
  <si>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</si>
  <si>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</si>
  <si>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</si>
  <si>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t>سونوگرافي كالرداپلرآلت (penis) شامل كليه مراحل مورد نياز و تزريق پاپاورين</t>
  </si>
  <si>
    <t>سونوگرافي كالرداپلرآلت (penis) بدون تزريق پاپاورين</t>
  </si>
  <si>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</si>
  <si>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</si>
  <si>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</si>
  <si>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</si>
  <si>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</si>
  <si>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t>سونوگرافي داپلرترانس كرانيال (TCD)</t>
  </si>
  <si>
    <t>سونوگرافي TCCS(اسکن دوبلکس شريان هاي خارج مغزي شامل کاروتيد و ورتبرال دو طرفه و وريدهاي گردني همراه با رويت پارانشيم و هسته هاي مغزي)</t>
  </si>
  <si>
    <t>سونوگرافي کالرداپلر IVC و وريدهاي ايلياک</t>
  </si>
  <si>
    <t>سونوگرافي کالر داپلر آئورت و شريان هاي ايلياک</t>
  </si>
  <si>
    <t>سونوگرافي کالر داپلر فيستول دياليز</t>
  </si>
  <si>
    <t>سونوگرافي داپلر واريس اندام تحتاني يک طرفه بررسي وريدهاي سطحي وعمقي دريچه صافن و فمورال و صافن وپوپليته ال و پرفوران نارسا بهمراه mapping</t>
  </si>
  <si>
    <t>سونوگرافي داپلر واريس اندام تحتاني  طرفه بررسي وريدهاي سطحي و عمقي دريچه صافن و فمورال و صافن و پوپليته ال و پرفوران نارسا بهمراه mapping</t>
  </si>
  <si>
    <t>بستن کمپرسيوني سودوآنوريسم با پروب سونوگرافي</t>
  </si>
  <si>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</si>
  <si>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</si>
  <si>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</si>
  <si>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</si>
  <si>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</si>
  <si>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</si>
  <si>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CTscan مقاطع کرونال -ساجیتال یا ابلیک</t>
  </si>
  <si>
    <t xml:space="preserve">سي تي اسكن پوستريورفوسا با مقاطع ظريف (با و بدون تزريق) </t>
  </si>
  <si>
    <t>سی تی اسکن صورت و سینوس- یک جهت (کرونال یا اگزیال) بدون تزریق</t>
  </si>
  <si>
    <t>سی تی اسکن صورت و سینوس - یک جهت با تزریق</t>
  </si>
  <si>
    <t>سی تی اسکن صورت و سینوس - یک جهت با و بدون تزریق</t>
  </si>
  <si>
    <t>سی تی منطقه ماگزیلو فاشیال بدون تزریق</t>
  </si>
  <si>
    <t>سی تی منطقه ماگزیلو فاشیال با تزریق</t>
  </si>
  <si>
    <t>سی تی اسکن منطقه ماگزیلو فاشیال با وبدون تزریق</t>
  </si>
  <si>
    <t xml:space="preserve">سی تی اسکن صورت و سینوس - دو جهت بدون تزریق </t>
  </si>
  <si>
    <t xml:space="preserve">سی تی اسکن صورت و سینوس - دو جهت با تزریق </t>
  </si>
  <si>
    <t>سي تي اسكن صورت و سينوس - دو جهت با و بدون تزريق</t>
  </si>
  <si>
    <t>سی تی اسکن دینامیک هیپوفیز برای میکروآدنوم</t>
  </si>
  <si>
    <t>سی تی اسکن اوربیت ( هر جهت و بدون تزریق)</t>
  </si>
  <si>
    <t>سی تی اسکن اوربیت ( هر جهت- با تزریق)</t>
  </si>
  <si>
    <t>سی تی اسکن اوربیت ( هر جهت- با و بدون تزریق)</t>
  </si>
  <si>
    <t>سی تی اسکن اربیت -سلا- پوستریور فوسا گوش داخلی خارجی یا میانی بدون تزریق</t>
  </si>
  <si>
    <t>سی تی اسکن اربیت -سلا- پوستریور فوسا گوش داخلی خارجی یا میانی با تزریق</t>
  </si>
  <si>
    <t>سی تی اسکن اربیت-سلا پوستریور فوسا داخلی خارجی یا میانی باو بدون تزریق گوش</t>
  </si>
  <si>
    <t>سی تی اسکن اوربیت (دوجهت - بدون تزریق)</t>
  </si>
  <si>
    <t>سی تی اسکن اوربیت (دو جهت- با تزریق)</t>
  </si>
  <si>
    <t xml:space="preserve"> سی تی اسکن اوربیت دو جهت با و بدون تزریق</t>
  </si>
  <si>
    <t>سی تی اسکن گوش داخلی- یک جهت و  بدون تزریق (استخوان پتروس)</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</si>
  <si>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</si>
  <si>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</si>
  <si>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</si>
  <si>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(در دو جهت)</t>
  </si>
  <si>
    <t>سی تی اسکن گوش- دو جهت با تزریق</t>
  </si>
  <si>
    <t>سی تی اسکن گوش- دو جهت با و بدون تزریق</t>
  </si>
  <si>
    <t xml:space="preserve">سیسترنوگرافی مغز-در یک جهت
(برای تزریق اینتراتکال کد 600960 گزارش گردد) </t>
  </si>
  <si>
    <t xml:space="preserve">سیسترنوگرافی مغز- در دو جهت
(برای تزریق اینتراتکال کد 600960 گزارش گردد) </t>
  </si>
  <si>
    <t>گازمه آتوسیسترنوگرافی - دو طرفه برای گوش داخلی</t>
  </si>
  <si>
    <t>سی تی اسکن فک پایین یا بالا، اگزیال با بازسازی ساجیتال و کرونال</t>
  </si>
  <si>
    <t>سی تی اسکن سری کامل TMJ اگزیال و کرونال و ساجیتال</t>
  </si>
  <si>
    <t>سی تی اسکن سری گوش برای پیوند کوکلئه با فیلمهای زوم</t>
  </si>
  <si>
    <t>سی تی اسکن گردن- بدون تزریق</t>
  </si>
  <si>
    <t>سی تی اسکن گردن- با تزریق</t>
  </si>
  <si>
    <t>سی تی اسکن گردن- با و بدون تزریق</t>
  </si>
  <si>
    <t>سی تی اسکن دینامیک گردن</t>
  </si>
  <si>
    <t>سی تی اسکن حنجره- یک جهت 2 میلیمتری و  بدون تزریق</t>
  </si>
  <si>
    <t>سی تی اسکن حنجره - یک جهت 2 میلیمتری و  با تزریق</t>
  </si>
  <si>
    <t>سی تی اسکن حنجره - یک جهت 2 میلیمتری و  با و بدون تزریق</t>
  </si>
  <si>
    <t>سی تی اسکن حنجره - دو جهت</t>
  </si>
  <si>
    <t>سی تی اسکن ریه و مدیاستن- بدون تزریق</t>
  </si>
  <si>
    <t>سی تی اسکن ریه و مدیاستن- با تزریق</t>
  </si>
  <si>
    <t>سی تی اسکن ریه و مدیاستن- با و بدون تزریق</t>
  </si>
  <si>
    <t>سی تی اسکن مدیاستن یا ریه- با تزریق دینامیک</t>
  </si>
  <si>
    <t>سی تی اسکن باقـدرت تفکیک بالا(HRCT) یا سی تی اسکن با قدرت تفکیک فوق العاده (UHRCT)-  بدون تزریق</t>
  </si>
  <si>
    <t>سی تی اسکن باقـدرت تفکیک بالا (HRCT )  یا سی تی اسکن با قدرت تفکیک فوق العاده (UHRCT)- با تزریق</t>
  </si>
  <si>
    <t>سی تی اسکن باقـدرت تفکیک بالا(HRCT) یا سی تی اسکن با قدرت تفکیک فوق العاده (UHRCT)- با و بدون تزریق</t>
  </si>
  <si>
    <t>سی تی اسکن سه بعدی هر قسمت از بدن و صورت</t>
  </si>
  <si>
    <t>سی تی اسکن شکم- بدون تزریق</t>
  </si>
  <si>
    <t>سی تی اسکن شکم- با تزریق</t>
  </si>
  <si>
    <t>سی تی اسکن شکم-با و بدون تزریق</t>
  </si>
  <si>
    <t>سی تی اسکن شکم و لگن- بدون تزریق</t>
  </si>
  <si>
    <t>سی تی اسکن شکم و لگن- با تزریق</t>
  </si>
  <si>
    <t>سی تی اسکن شکم و لگن- با و بدون تزریق</t>
  </si>
  <si>
    <t>سی تی اسکن لگن- بدون تزریق</t>
  </si>
  <si>
    <t>سی تی اسکن لگن- با تزریق</t>
  </si>
  <si>
    <t>سی تی اسکن لگن-با و بدون تزریق</t>
  </si>
  <si>
    <t>بررسی 2 و 4 میلی متری هر یک از اعضاء شکم -  با یا بدون تزریق- هر یک به تنهایی (پانکراس، کلیه ها، طحال و غدد فوق کلیوی)</t>
  </si>
  <si>
    <t>سی تی اسکن لگن- بدون تزریق ماده حاجب یا لگن استخوانی</t>
  </si>
  <si>
    <t>بررسی 4 و 2 میلی متری اعضاء انفرادی و اختصاصی شکم- با تزریق دینامیک (کبد)</t>
  </si>
  <si>
    <t>آنژیو سی تی اسکن آئورت با بازسازی ها</t>
  </si>
  <si>
    <t>سی تی اسکن دو مهره یک دیسک- بدون تزریق</t>
  </si>
  <si>
    <t>سی تی اسکن دو مهره یک دیسک(ناحیه توراسیک)- بدون تزریق</t>
  </si>
  <si>
    <t>سی تی اسکن دو مهره یک دیسک(ناحیه سرویکال)- بدون تزریق</t>
  </si>
  <si>
    <t>سی تی اسکن دو مهره یک دیسک(ناحیه لومبر)- بدون تزریق</t>
  </si>
  <si>
    <t>سی تی اسکن دو مهره یک دیسک(ناحیه لومبر)- با تزریق</t>
  </si>
  <si>
    <t>سی تی اسکن دو مهره یک دیسک(ناحیه توراسیک)- با تزریق</t>
  </si>
  <si>
    <t>سی تی اسکن دو مهره یک دیسک(ناحیه سرویکال)- با تزریق</t>
  </si>
  <si>
    <t>سی تی اسکن دو مهره یک دیسک- با تزریق</t>
  </si>
  <si>
    <t>سی تی اسکن دو مهره یک دیسک(ناحیه توراسیک)- با و بدون تزریق</t>
  </si>
  <si>
    <t>سی تی اسکن دو مهره یک دیسک(ناحیه سرویکال)- با و بدون تزریق</t>
  </si>
  <si>
    <t>سی تی اسکن دو مهره یک دیسک(ناحیه لومبر)- با و بدون تزریق</t>
  </si>
  <si>
    <t>سی تی اسکن دو مهره یک دیسک- با و بدون تزریق</t>
  </si>
  <si>
    <t>سی تی اسکن فضای بین مهره ای (سری- گردنی، پشتی، کمری)- هر کدام جداگانه</t>
  </si>
  <si>
    <t>سي تي اسكن مايلو يك جهت  براي دو مهره و يك ديسك
(برای تزریق اینتراتکال کد 600960 گزارش گردد)</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</si>
  <si>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</si>
  <si>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</si>
  <si>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</si>
  <si>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</si>
  <si>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</si>
  <si>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</si>
  <si>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</si>
  <si>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</si>
  <si>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</si>
  <si>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 (دانسیتومتری)</t>
  </si>
  <si>
    <t>پروتکل بررسی همانژیوم کبدی شامل سی تی اسکن (بدون تزریق یا با تزریق دینامیک و تاخیری)</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</si>
  <si>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</si>
  <si>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</si>
  <si>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</si>
  <si>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
(برای بررسی عروق کرونر قلب، سی‌تی‌آنژیوگرافی کمتر از 64 اسلایس قابل گزارش نمی باشد)</t>
  </si>
  <si>
    <t>سی تی آنژیوگرافی مالتی دتکتور برای بررسی سایر عروق یک طرفه یا دو طرفه</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</si>
  <si>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</si>
  <si>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</si>
  <si>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</si>
  <si>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</si>
  <si>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</si>
  <si>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</si>
  <si>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</si>
  <si>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</si>
  <si>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</si>
  <si>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t>سی تی اسکن High Resolution تمام ریه در یک نفس (5 میلی متری )- بدون تزریق</t>
  </si>
  <si>
    <t>سی تی اسکن فانکشنال ریه با محاسبات ظرفیتهای تنفسی (Pulmo CT)</t>
  </si>
  <si>
    <t>سی تی آنژیوپورتوگرافی کبد</t>
  </si>
  <si>
    <t>سی تی اسکن جهت بررسی پرفیوژن بافتی- با گاز گزنون (Xenon CT)</t>
  </si>
  <si>
    <t>سی تی اسکن  اندوسکوپی- هر ارگان (VirtualEndoscopy)</t>
  </si>
  <si>
    <t>سی تی اسکن اسپیرال مغز بدون تزریق</t>
  </si>
  <si>
    <t>سی تی اسکن اسپیرال مغز با تزریق</t>
  </si>
  <si>
    <t>سی تی اسکن اسپیرال مغز با و بدون تزریق</t>
  </si>
  <si>
    <t>سی تی اسکن اسپیرال مغز کرونال و آگزیال بدون تزریق</t>
  </si>
  <si>
    <t>سی تی اسکن اسپیرال مغز کرونال و آگزیال با تزریق</t>
  </si>
  <si>
    <t>سی تی اسکن  اسپیرال مغز کرونال و آگزیال با و بدون تزریق</t>
  </si>
  <si>
    <t>سی تی اسکن اسپیرال مقاطع کرونال ساجیتال یا ابلیک</t>
  </si>
  <si>
    <t>سی تی اسکن اسپیرال پوستریورفوسا با مقاطع ظریف (با یا بدون تزریق)</t>
  </si>
  <si>
    <t>سي تي اسكن اسپيرال پوستريورفوسا با مقاطع ظريف (با و بدون تزريق)</t>
  </si>
  <si>
    <t xml:space="preserve">سي تي اسكن اسپيرال اربيت  -سلا- پوستريور فوسا گوش داخلي خارجي يا مياني بدون تزريق </t>
  </si>
  <si>
    <t xml:space="preserve">سی تی اسکن  اسپیرال صورت و سینوس- یک جهت (کرونال یا اگزیال) بدون تزریق </t>
  </si>
  <si>
    <t>سی تی اسپیرال منطقه ماگزیلو فاشیال بدون تزریق</t>
  </si>
  <si>
    <t>سی تی اسکن اسپیرال صورت و سینوس یک جهت با تزریق</t>
  </si>
  <si>
    <t>سی تی اسکن اسپیرال  صورت و سینوس یک جهت -با و بدون تزریق</t>
  </si>
  <si>
    <t>سی تی اسپیرال منطقه ماگزیلو فاشیال با تزریق</t>
  </si>
  <si>
    <t xml:space="preserve">سی تی اسکن اسپیرال منطقه ماگزیلو فاشیال با و بدون تزریق </t>
  </si>
  <si>
    <t>سي تي اسكن  اسپيرال صورت و سينوس -دو جهت- بدون تزريق</t>
  </si>
  <si>
    <t>سی تی اسکن اسپیرال صورت و سینوس دو جهت با تزریق</t>
  </si>
  <si>
    <t>سي تي اسكن اسپيرال صورت و سينوس- دو جهت با و بدون تزريق</t>
  </si>
  <si>
    <t>سی تی اسکن اسپیرال دینامیک هیپوفیز برای میکروآدنوم</t>
  </si>
  <si>
    <t>سی تی اسکن اسپیرال اوربیت هر جهت بدون تزریق</t>
  </si>
  <si>
    <t>سی تی اسکن اسپیرال اوربیت هر جهت با تزریق</t>
  </si>
  <si>
    <t>سی تی اسکن اسپیرال  اوربیت (هر جهت - با و بدون تزریق)</t>
  </si>
  <si>
    <t>سی تی اسکن اسپیرال اوربیت دو جهت بدون تزریق</t>
  </si>
  <si>
    <t>سی تی اسکن اسپیرال اوربیت دو جهت با تزریق</t>
  </si>
  <si>
    <t xml:space="preserve"> سي تي اسكن اسپيرال اوربيت دو جهت با و بدون تزريق</t>
  </si>
  <si>
    <t xml:space="preserve">سی تی اسکن  اسپیرال اربیت - سلا- پوستریور فوسا گوش داخلی خارجی یا میانی با تزریق </t>
  </si>
  <si>
    <t xml:space="preserve">سي تي اسكن اسپيرال اربيت -سلا پوستريور فوسا با و بدون تزريق گوش داخلي خارجي يا مياني - با يا بدون تزريق </t>
  </si>
  <si>
    <t xml:space="preserve">سی تی اسکن اسپیرال گوش داخلی یک جهت بدون تزریق </t>
  </si>
  <si>
    <t>سی تی اسکن اسپیرال گوش یک جهت با تزریق</t>
  </si>
  <si>
    <t>سی تی اسکن اسپیرال گوش یک جهت با و بدون تزریق</t>
  </si>
  <si>
    <t>سی تی اسکن اسپیرال گوش داخلی کورونال و آگزیال (استخوان پتروس)</t>
  </si>
  <si>
    <t>سی تی اسکن اسپیرال گوش داخلی پوستریورفوسا دو جهت</t>
  </si>
  <si>
    <t>سی تی اسکن اسپیرال گوش دو جهت با تزریق</t>
  </si>
  <si>
    <t>سی تی اسکن اسپیرال گوش دو جهت با و بدون تزریق</t>
  </si>
  <si>
    <t xml:space="preserve">سیسترنوگرافی  اسپیرال مغز در یک جهت
(برای تزریق اینتراتکال کد 600960 گزارش گردد) </t>
  </si>
  <si>
    <t xml:space="preserve">سیسترنوگرافی  اسپیرال مغز  در دو جهت
(برای تزریق اینتراتکال کد 600960 گزارش گردد) </t>
  </si>
  <si>
    <t>گازمه آتوسیسترنوگرافی اسپرال دو طرفه برای گوش داخلی</t>
  </si>
  <si>
    <t>سی تی اسکن اسپیرال  سری کامل TMJ اگزیال وکرونال و ساجیتال</t>
  </si>
  <si>
    <t>سي تي اسكن اسپيرال سري گوش براي پيوند كوكلئه با فيلم هاي زوم</t>
  </si>
  <si>
    <t>سی تی اسکن اسپیرال گردن بدون تزریق</t>
  </si>
  <si>
    <t>سی تی اسکن اسپیرال گردن با تزریق</t>
  </si>
  <si>
    <t>سي تي اسكن اسپيرال گردن -با و بدون تزريق</t>
  </si>
  <si>
    <t>سی تی اسکن اسپیرال دینامیک گردن</t>
  </si>
  <si>
    <t xml:space="preserve">سی تی اسکن اسپیرال حنجره یک جهت 2میلیمتری بدون تزریق </t>
  </si>
  <si>
    <t>سی تی اسکن اسپیرال حنجره یک جهت 2میلیمتری با تزریق</t>
  </si>
  <si>
    <t>سي تي اسكن اسپيرال حنجره يك جهت 2 ميليمتري با و بدون تزريق</t>
  </si>
  <si>
    <t>سی تی اسکن اسپیرال حنجره دو جهت</t>
  </si>
  <si>
    <t>سی تی اسکن اسپیرال ریه و مدیاستن بدون تزریق</t>
  </si>
  <si>
    <t>سی تی اسکن اسپیرال ریه و مدیاستن با تزریق</t>
  </si>
  <si>
    <t>سی تی اسکن اسپیرال ریه و مدیاستن با و بدون تزریق</t>
  </si>
  <si>
    <t>سي تي اسكن اسپيرال مدياستن يا ريه با تزريق ديناميك</t>
  </si>
  <si>
    <t>سی تی اسکن اسپیرال باقدرت تفکیک بالا HRCT یا سی تی اسکن با قدرت تفکیک فوق العادهUHRCT- بدون تزریق</t>
  </si>
  <si>
    <t>سی تی اسکن اسپیرال باقدرت تفکیک بالا HRCT یا سی تی اسکن با قدرت تفکیک فوق العادهUHRCT- با تزریق</t>
  </si>
  <si>
    <t>سی تی اسکن اسپیرال باقدرت تفکیک بالا HRCT یا سی تی اسکن با قدرت تفکیک فوق العادهUHRCT- با وبدون تزریق</t>
  </si>
  <si>
    <t>سی تی اسکن اسپیرال شکم با تزریق</t>
  </si>
  <si>
    <t>سی تی اسکن اسپیرال شکم بدون تزریق</t>
  </si>
  <si>
    <t>سی تی اسکن اسپیرال شکم با و بدون تزریق</t>
  </si>
  <si>
    <t>سی تی اسکن اسپیرال شکم و لگن بدون تزریق</t>
  </si>
  <si>
    <t>سی تی اسکن اسپیرال شکم و لگن با تزریق</t>
  </si>
  <si>
    <t>سی تی اسکن اسپیرال شکم و لگن - با و بدون تزریق</t>
  </si>
  <si>
    <t>سی تی اسکن اسپیرال لگن بدون تزریق</t>
  </si>
  <si>
    <t>سی تی اسکن اسپیرال لگن با تزریق</t>
  </si>
  <si>
    <t>سی تی اسکن اسپیرال لگن با و بدون تزریق</t>
  </si>
  <si>
    <t>سی تی اسکن اسپیرال  2و4میلی متری هر یک از اعضاء شکم با یا بدون تزریق - هر یک به تنهایی(پانکراس،کلیه ها ،طحال و غدد فوق کلیوی)</t>
  </si>
  <si>
    <t>سي تي اسكن اسپيرال لگن بدون تزريق ماده حاجب يا لگن استخوانی</t>
  </si>
  <si>
    <t>سی تی اسپیرال بررسی 2و 4میلی متری اعضاء انفرادی و اختصاصی شکم با تزریق دینامیک(کبد)</t>
  </si>
  <si>
    <t>سي تي اسكن اسپيرال سایر ناحیه های ستون فقرات بدون تزريق</t>
  </si>
  <si>
    <t>سي تي اسكن اسپيرال ستون فقرات ناحیه توراسيك بدون تزريق</t>
  </si>
  <si>
    <t>سي تي اسكن اسپيرال ستون فقرات ناحيه سرويكال بدون تزريق</t>
  </si>
  <si>
    <t>سی تی اسکن اسپیرال ستون فقرات ناحیه لومبار بدون تزریق</t>
  </si>
  <si>
    <t>سي تي اسكن اسپيرال سایر ناحیه های ستون فقرات با تزريق</t>
  </si>
  <si>
    <t>سی تی اسکن اسپیرال سایر ناحیه های ستون فقرات با و بدون تزریق</t>
  </si>
  <si>
    <t>سی تی اسکن اسپیرال ستون فقرات ناحیه لومبار با تزریق</t>
  </si>
  <si>
    <t>سي تي اسكن اسپيرال ستون فقرات ناحیه توراسيك با تزريق</t>
  </si>
  <si>
    <t>سي تي اسكن اسپيرال ستون فقرات ناحيه سرويكال با تزريق</t>
  </si>
  <si>
    <t>سی تی اسکن دومهره یک دیسک (ناحیه توراسیک) -با و بدون تزریق</t>
  </si>
  <si>
    <t>سي تي اسكن اسپيرال ستون فقرات ناحیه توراسيك با و بدون تزريق</t>
  </si>
  <si>
    <t>سي تي اسكن اسپيرال ستون فقرات ناحيه سرويكال با و بدون تزريق</t>
  </si>
  <si>
    <t>سي تي اسكن اسپيرال ستون فقرات ناحيه لومبار با  و بدون تزريق</t>
  </si>
  <si>
    <t xml:space="preserve">سی تی اسکن مایلو اسپیرال یک جهت برای دو مهره و یک دیسک 
(برای تزریق اینتراتکال کد 600960 گزارش گردد) </t>
  </si>
  <si>
    <t>سی تی اسکن اسپیرال هر سگمان از اندام</t>
  </si>
  <si>
    <t>سی تی اسکن اسپیرال اندام فوقانی بدون کنتراست</t>
  </si>
  <si>
    <t>سی تی اسکن اسپیرال اندام فوقانی با کنتراست</t>
  </si>
  <si>
    <t>سی تی اسکن اسپیرال اندام فوقانی بدون و با کنتراست</t>
  </si>
  <si>
    <t>سی تی اسکن اسپیرال اندام تحتانی بدون کنتراست</t>
  </si>
  <si>
    <t>سی تی اسکن اسپیرال اندام تحتانی با کنتراست</t>
  </si>
  <si>
    <t>سی تی اسکن اسپیرال اندام تحتانی با و بدون کنتراست</t>
  </si>
  <si>
    <t>سی تی اسکن اسپیرال و محاسبه آنته ورشن هیپ با زانو</t>
  </si>
  <si>
    <t>سی تی اسکن اسپیرال هر مفصل در یک جهت</t>
  </si>
  <si>
    <t>سی تی اسکن اسپیرال و محاسبه مینرالیزاسیون استخوان</t>
  </si>
  <si>
    <t>پروتکل بررسی همانژیوم کبدی شامل سی تی اسکن اسپیرال (بدون تزریق یا با تزریق دینامیک و تاخیری)</t>
  </si>
  <si>
    <t xml:space="preserve">بیهوشی برای انجام خدمات CT-Scan  یا سی تی آنژیوگرافی </t>
  </si>
  <si>
    <t>MRI (به عنوان مثالproton ) قفسه صدری (به عنوان مثال برای ارزیابی لنفادنوپاتی میدیاستیال) بدون ماده حاجب</t>
  </si>
  <si>
    <t>MRI (به عنوان مثال proton) کانال spinal و محتویات آن ناحیه سرویکال بدون ماده حاجب</t>
  </si>
  <si>
    <t>MRI کانال spinal و محتویات آن ناحیه لومبر بدون کنتراست (بدون ماده حاجب )</t>
  </si>
  <si>
    <t>MRI (به عنوان مثال proton) کانال Spinal محتویات آن توراسیک بدون ماده حاجب</t>
  </si>
  <si>
    <t>MRI اندام فوقانی بازو یا ساعد به غیر از مفاصل بدون ماده حاجب</t>
  </si>
  <si>
    <t>MRI هر مفصل اندام فوقانی بدون ماده حاجب</t>
  </si>
  <si>
    <t>MRI (به عنوان مثال proton) اندام تحتانی بدون ماده حاجب</t>
  </si>
  <si>
    <t>MRI (به عنوان مثال Proton) هر مفصل اندام تحتانی بدون ماده حاجب</t>
  </si>
  <si>
    <t>MRI (به عنوان مثال proton) شکم بدون مواد حاجب</t>
  </si>
  <si>
    <t>MRI قفسه صدری با ماده حاجب</t>
  </si>
  <si>
    <t>MRI سرویکال spinal با ماده حاجب</t>
  </si>
  <si>
    <t>MRI توراسیک با ماده حاجب</t>
  </si>
  <si>
    <t>MRI ناحیه لومبار با ماده حاجب</t>
  </si>
  <si>
    <t>MRI اندام فوقانی به غیر از مفاصل با ماده حاجب</t>
  </si>
  <si>
    <t>MRI هر مفصل اندام فوقانی با ماده حاجب</t>
  </si>
  <si>
    <t>MRI (به عنوان مثال proton) اندام تحتانی با ماده حاجب</t>
  </si>
  <si>
    <t>MRI (به عنوان مثال Proton) هر مفصل اندام تحتانی با ماده حاجب</t>
  </si>
  <si>
    <t>MRI (به عنوان مثال proton) شکم با مواد حاجب</t>
  </si>
  <si>
    <t>MRI پستان یک طرفه با و بدون ماده حاجب</t>
  </si>
  <si>
    <t>MRI قفسه صدری با و بدون ماده حاجب</t>
  </si>
  <si>
    <t>MRA  قفسه صدری شامل میوکارد با و بدون ماده حاجب</t>
  </si>
  <si>
    <t>MRI سرویکال با و بدون ماده حاجب</t>
  </si>
  <si>
    <t>MRI توراسیک با و بدون ماده حاجب</t>
  </si>
  <si>
    <t>MRI ناحیه لومبار با و بدون ماده حاجب</t>
  </si>
  <si>
    <t>MRI اندام فوقانی به غیر از مفاصل با و بدون ماده حاجب</t>
  </si>
  <si>
    <t>MRI هر مفصل اندام فوقانی با و بدون ماده حاجب</t>
  </si>
  <si>
    <t>MRI (به عنوان مثال proton) اندام تحتانی با و بدون ماده حاجب</t>
  </si>
  <si>
    <t>MRI (به عنوان مثال Proton) هر مفصل اندام تحتانی با و بدون ماده حاجب</t>
  </si>
  <si>
    <t>MRI (به عنوان مثال proton) شکم با و بدون مواد حاجب</t>
  </si>
  <si>
    <t>MR یوروگرافی( MRU دینامیک) 
قید درخواست پزشک به صورت دینامیک الزامی است</t>
  </si>
  <si>
    <t>MRA گردن بدون ماده حاجب یا با ماده حاجب</t>
  </si>
  <si>
    <t>MRA سر(مغز) بدون ماده حاجب یا با ماده حاجب</t>
  </si>
  <si>
    <t>MRA  کانال spinal و محتویات آن با یا بدون ماده حاجب</t>
  </si>
  <si>
    <t>MRA (آنژیوگرافی) لگن با یا بدون ماده حاجب</t>
  </si>
  <si>
    <t>MRA (آنژیوگرافی) اندام فوقانی با یا بدون ماده حاجب</t>
  </si>
  <si>
    <t>MRA (آنژیوگرافی) اندام تحتانی با یابدون ماده حاجب</t>
  </si>
  <si>
    <t>MRA (آنژیوگرافی) شکم با یا بدون مواد حاجب</t>
  </si>
  <si>
    <t>MRA (آنژیوگرافی) گردن بدون ماده حاجب و بعد از آن با ماده حاجب با سایر سکانس‌ها</t>
  </si>
  <si>
    <t>MRS (اسپکتروسکوپی)</t>
  </si>
  <si>
    <t>MRI دینامیک هر قسمت بدن بجز قلب</t>
  </si>
  <si>
    <t>MRI کاردیاک برای function با و یا بدون مورفولوژی – مطالعه کامل</t>
  </si>
  <si>
    <t>MRI کاردیاک  برای مورفولوژی بدون ماده حاجب</t>
  </si>
  <si>
    <t>MRI کاردیاک  برای مورفولوژی با ماده حاجب</t>
  </si>
  <si>
    <t>MRI برای velocity flow mapping</t>
  </si>
  <si>
    <t xml:space="preserve">MRI اسکوپی </t>
  </si>
  <si>
    <t xml:space="preserve">MR کلانژیوگرافی (MRCP ) </t>
  </si>
  <si>
    <t xml:space="preserve">تصوير برداري عملكردي BOLD شامل پروتكل هاي مغز با يا بدون حداقل 4 ناحيه فعاليت به عنوان مثال موتور اندام های مختلف، زبان و حافظه </t>
  </si>
  <si>
    <t>تصوير برداري عملكردي DTI (با تراکتوگرافی) شامل پروتكل هاي مغز با یا بدون حداقل 60 گراديان يا 30 جهت باNEXT دو برابر</t>
  </si>
  <si>
    <t>تصوير برداري  MRS شامل پروتكل هاي مغز  با و بدون، SVS-30 ، SVS-135 از نواحي ضايعه و كنترل نرمال و CSI-135</t>
  </si>
  <si>
    <t>تصوير برداري مغزي فيزيولوژيك  Perfusion MRI شامل پروتكلهاي مغزي با و بدون؛ T1-EPI ، T2-EPI ديناميك براي روش DCE يا DSC</t>
  </si>
  <si>
    <t>تصوير برداري مغزي TUMOR MAPPING MRI شامل پروتكل هاي مغزي با و بدون؛ FLAIR، DWI/ADC، يكي از روشهاي Perfusion  يا MRS</t>
  </si>
  <si>
    <t>تصوير برداري مغزي   STROKE MAPPING MRI شامل پروتكلهاي مغزي با و بدون؛ FLAIR، DWI/ADC، DSC Perfusion, CE-MRA(3D-TOF)</t>
  </si>
  <si>
    <t>تصوير برداري مغزي   SEIZURE MAPPING MRI شامل پروتكلهاي مغزي با و بدون؛ FLAIR، DWI/ADC، DSC Perfusion, CE-MRA(3D-TOF)</t>
  </si>
  <si>
    <t xml:space="preserve">بیهوشی برای انجام خدمات؛ رادیوتراپی، پزشکی هسته ای، PET-CT، MRI،   </t>
  </si>
  <si>
    <t xml:space="preserve">جذب ید تیروئید </t>
  </si>
  <si>
    <t>اسكن تيروئيد با يد 131</t>
  </si>
  <si>
    <t>اسكن تمام بدن با يد راديواكتيو</t>
  </si>
  <si>
    <t>درمان پرکاري تيروئيد تا 10 mci</t>
  </si>
  <si>
    <t>درمان پرکاري تيروئيد تا 15 mci</t>
  </si>
  <si>
    <t>درمان پرکاري تيروئيد تا 20 mci</t>
  </si>
  <si>
    <t>درمان پرکاري تيروئيد تا 25 mci</t>
  </si>
  <si>
    <t>درمان پرکاری تیروئید تا 30 mci</t>
  </si>
  <si>
    <t>درمان کانسر تیروئید تا 50 mci 
(هزینه بستری به صورت جداگانه قابل محاسبه و اخذ می باشد)</t>
  </si>
  <si>
    <t>درمان کانسرتیروئید تا 100 mci (بدون هزینه بستری)</t>
  </si>
  <si>
    <t>درمان کانسرتیروئید تا 150 mci (بدون هزینه بستری)</t>
  </si>
  <si>
    <t>درمان کانسرتیروئید تا 200 mci (بدون هزینه بستری)</t>
  </si>
  <si>
    <t>درمان کانسرتیروئید با ید 131 تا 300 mci 
(هزینه بستری به صورت جداگانه قابل محاسبه و اخذ می باشد)</t>
  </si>
  <si>
    <t>اسكن قلب با تاليوم يا راديو داروهاي مشابه در يک مرحله</t>
  </si>
  <si>
    <t>اسکن قلب با دو مرحله Rest and /or Stress) ،Planar)</t>
  </si>
  <si>
    <t>اسكن پرفيوژن توام با فونكسيون قلب Gated MIBI</t>
  </si>
  <si>
    <t>اسكن پرفيوژن با حرکات ديواره</t>
  </si>
  <si>
    <t>اسکن تمام بدن با تالیوم (MIBI)</t>
  </si>
  <si>
    <t>اسكن پاراتيروئيد با هر نوع راديودارو</t>
  </si>
  <si>
    <t>لوکالیزاسیون رادیو داروها  یا توزیع رادیو دارو در تومور (تصویربرداری از منطقه محدود از جمله اسکن پستان با MIBI)</t>
  </si>
  <si>
    <t>اسکن گالیوم (منطقه محدود)</t>
  </si>
  <si>
    <t xml:space="preserve">اسکن قشر آدرنال </t>
  </si>
  <si>
    <t>درمان متاستاز استخوان با استرانسيوم 89 (متاسترون)  (هرينه راديودارو به صورت جداگانه و براساس قیمت اعلامی سازمان انرزی اتمی قابل محاسبه و اخذ مي‌باشد)</t>
  </si>
  <si>
    <t>اسکن پس از تحریک تیروئید (بدون احتساب TSH)</t>
  </si>
  <si>
    <t>اسكن تيروئيد با تكنسيوم</t>
  </si>
  <si>
    <t>اسکن تیروئید با تالیوم یا MIBI</t>
  </si>
  <si>
    <t>اسکن مغز استخوان-لنفوم (whole body)</t>
  </si>
  <si>
    <t>اسکن مغز استخوان(limited)</t>
  </si>
  <si>
    <t>اسکن مغز استخوان (multiple)</t>
  </si>
  <si>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</si>
  <si>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</si>
  <si>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</si>
  <si>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</si>
  <si>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</si>
  <si>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</si>
  <si>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</si>
  <si>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</si>
  <si>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</si>
  <si>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</si>
  <si>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</si>
  <si>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t>مطالعه جذب ویتامین B12 (شیلینگ) بدون فاکتور داخلی</t>
  </si>
  <si>
    <t>مطالعه جذب ویتامین B12 با فاکتور داخلی</t>
  </si>
  <si>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</si>
  <si>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</si>
  <si>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</si>
  <si>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</si>
  <si>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</si>
  <si>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t>اسکن استخوان planar با هر نوع رادیودارو (منطقه محدود مانند جمجمه، لگن و غیره)</t>
  </si>
  <si>
    <t xml:space="preserve">اسکن برای تعیین مایع در پریکارد </t>
  </si>
  <si>
    <t xml:space="preserve">اسکن آنژیوگرافی از جریان خون قلب با تعیین EF در حال استراحت </t>
  </si>
  <si>
    <t>آنژیوگرافی با تعیین EF در حال ورزش (بدون احتساب تست ورزش)</t>
  </si>
  <si>
    <t xml:space="preserve">اسکن انفارکتوس میوکارد با تکنزیوم پیروفسفات </t>
  </si>
  <si>
    <t>اسکن  انفارکتوس میوکارد(planar)</t>
  </si>
  <si>
    <t xml:space="preserve">اسکن شنت های قلبی </t>
  </si>
  <si>
    <t>اسكن پرفيوژن ريه</t>
  </si>
  <si>
    <t>اسكن (تهويه ريوي) با هر روش</t>
  </si>
  <si>
    <t xml:space="preserve">اسکن مغز با تکنزیوم  فقط در فاز flow </t>
  </si>
  <si>
    <t>سیسترنوگرافی یا Tc99m(بدون احتساب هزینه پونکسیون مایع نخاعی)</t>
  </si>
  <si>
    <t>سیسترنوگرافی یا In-111 (بدون احتساب هزینه پونکسیون مایع نخاعی)</t>
  </si>
  <si>
    <t xml:space="preserve">بررسی نشت مایع مغزی نخاعی (CSF leakage)  </t>
  </si>
  <si>
    <t xml:space="preserve">ارزیابی شنت مغزی  </t>
  </si>
  <si>
    <t>اسکن جريان خون داخل مغز با يدوآمفتامين يا Tc، HMPAO يا Tc، ECD يا راديوداروهاي مشابه با احتساب راديودارو و كيت (Brain Perfusion)</t>
  </si>
  <si>
    <t>اسكن قشر كليه‌ها (استاتيك با DMSA)</t>
  </si>
  <si>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</si>
  <si>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</si>
  <si>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</si>
  <si>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</si>
  <si>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 xml:space="preserve">اسکن رفلاکس حالب و باقیمانده ادرار در مثانه (بدون احتساب هزینه سوند گذاری)  </t>
  </si>
  <si>
    <t xml:space="preserve">اسکن بیضه ها با مطالعه جریان خون عروقی </t>
  </si>
  <si>
    <t>اسكن مجاري اشكي (داكريوسيستوگرافي)</t>
  </si>
  <si>
    <t>اسکن بخش مرکزی آدرنال و یا تمام بدن برای تعیین محل فئوکروموسیتوم یا سایر تومورهای نورواکتودرمال یا MIBG</t>
  </si>
  <si>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</si>
  <si>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</si>
  <si>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</si>
  <si>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</si>
  <si>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t>تست تنفسی Breath Test با کربن رادیواکتیو 14</t>
  </si>
  <si>
    <t>اسکن RBC برای تشخیص همانژیوم (برای یک عضو یا بیشتر)</t>
  </si>
  <si>
    <t xml:space="preserve">اسکن تمام بدن DMSA قلیایی </t>
  </si>
  <si>
    <t xml:space="preserve">اسکن تمام بدن با گلبول سفید نشاندار شده </t>
  </si>
  <si>
    <t>اسکن با اگونیست گیرنده سوماتواستاتین (مثل اوکتروتاید)</t>
  </si>
  <si>
    <t>اسکن با سایر پپتیدها نظیر Tc-Bombesin(UBI) ،Tc-Ubiquicidin، ...</t>
  </si>
  <si>
    <t>تصویربرداری ترمبوز وریدی</t>
  </si>
  <si>
    <t>ونوگرافیunilateral</t>
  </si>
  <si>
    <t>ونوگرافیbilateral</t>
  </si>
  <si>
    <t>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 باشد)</t>
  </si>
  <si>
    <t>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 باشد)</t>
  </si>
  <si>
    <t>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 باشد)</t>
  </si>
  <si>
    <t>درمان داخل مفصلي با راديوداروها (راديوسينووکتومي با ايتريوم 90، رنيوم 186، )هزینه پونکسیون داخل مفصلی جداگانه قابل محاسبه و اخذ نمی باشد(هزینه رادیودارو جداگانه و براساس قیمت اعلامی سازمان انرژی اتمی قابل محاسبه می باشد)</t>
  </si>
  <si>
    <t xml:space="preserve">اسکن PET-CT  تمام بدن با FDG بدون احتساب هزینه پرتوداروی FDG </t>
  </si>
  <si>
    <t xml:space="preserve">اسکن PET-CT  عضله قلب با FDG بدون احتساب هزینه پرتوداروی FDG </t>
  </si>
  <si>
    <t xml:space="preserve">اسکن PET-CT  مغز  با FDG بدون احتساب هزینه پرتوداروی FDG </t>
  </si>
  <si>
    <t>اندازه گیری GFR  کلیه ها به روش پزشکی هسته ای</t>
  </si>
  <si>
    <t xml:space="preserve">اسکن به روش اسپکت(در صورت انجام، این کد را به ارزش نسبی پایه سایر کدها، اضافه نمائید) 
</t>
  </si>
  <si>
    <t>اسکن به روش اسپکت CT (با یا بدون attenuation correction) به مبلغ مبنا اضافه می شود</t>
  </si>
  <si>
    <t>رادیوداروی FDG18 برای اسکن PET-CT</t>
  </si>
  <si>
    <t>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</si>
  <si>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</si>
  <si>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
(هزینه رادیولوژی جداگانه قابل محاسبه و اخذ می باشد)  
(این کد همراه با کد 705305 قابل گزارش، محاسبه و اخذ نمی باشد)</t>
  </si>
  <si>
    <t>سیمولاتور با سایر روشهای تصویربرداری (سی تی اسکن، ام ار ای و سونوگرافی و پت اسکن) برای دوره کامل رادیوتراپی
(این کد همراه با کد 705300 قابل گزارش، محاسبه و اخذ نمی باشد)</t>
  </si>
  <si>
    <t>طراحی درمان برای یک ناحیه  درمانی با فیلد ساده برای دوره کامل رادیوتراپی
(این کد در طول دوره درمان فقط یکبار قابل محاسبه و اخذ می باشد)</t>
  </si>
  <si>
    <t>مدیریت و تجویز انجام درمان رادیوتراپی غیر Conformal برای هر جلسه</t>
  </si>
  <si>
    <t>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
(این کد به ازای هر فاز درمانی یک بار قابل گزارش می باشد)</t>
  </si>
  <si>
    <t>درمان رادیوتراپی بیمار بر روی دستگاه شتاب دهنده خطی به ازای تعداد فیلدهای درمانی در یک دوره کامل رادیوتراپی</t>
  </si>
  <si>
    <t xml:space="preserve"> سیمولاتور با گرافی ساده برای دوره کامل رادیوتراپی 
(تعرفه رادیولوژی مربوطه جداگانه قابل محاسبه و اخذ می باشد)  
 ( این کد همراه با کد 705340 قابل گزارش، محاسبه و اخذ نمی باشد)</t>
  </si>
  <si>
    <t>سیمولاتور با سایر روشهای تصویربرداری برای دوره کامل رادیوتراپی (سی تی اسکن، ام ار ای، سونوگرافی و پت اسکن) 
(این کد همراه با کد 705335 قابل گزارش، محاسبه و اخذ نمی باشد)</t>
  </si>
  <si>
    <t xml:space="preserve"> طراحی درمان برای یک ناحیه درمانی با  فیلد پیچیده  برای دوره کامل رادیوتراپی</t>
  </si>
  <si>
    <t>طراحی و ساخت شیلدهای متعدد، استنت، شیلد bite یا بولوس  برای دوره کامل رادیوتراپی 
(این کد همراه با کد 705360 قابل گزارش، محاسبه و اخذ نمی باشد)</t>
  </si>
  <si>
    <t>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 باشد)</t>
  </si>
  <si>
    <t>کانتورینک تومور  برای دوره کامل رادیوتراپی</t>
  </si>
  <si>
    <t>مدیریت و تجویز انجام درمان رادیوتراپی غیر Conformal برای هر جلسه
(این کد همراه با کد 705380 قابل گزارش، محاسبه و اخذ نمی باشد)</t>
  </si>
  <si>
    <t>مدیریت و تجویز انجام درمان رادیوتراپی Conformal برای هر جلسه
( این کد همراه با کد 705375 قابل گزارش، محاسبه و اخذ نمی 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</si>
  <si>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</si>
  <si>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</si>
  <si>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t>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غیریونیزان
(این کد به ازای هر دوره درمانی یکبار قابل گزارش، محاسبه و اخذ می باشد)</t>
  </si>
  <si>
    <t>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
(این کد به ازای هر دوره درمانی یک بار قابل گزارش می باشد)</t>
  </si>
  <si>
    <t>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t>
  </si>
  <si>
    <t>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t>
  </si>
  <si>
    <t>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t>
  </si>
  <si>
    <t>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t>
  </si>
  <si>
    <t>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t>
  </si>
  <si>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</si>
  <si>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</si>
  <si>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</si>
  <si>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</si>
  <si>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t>مدیریت و تجویز انجام درمان رادیوتراپی IMRT برای هر جلسه</t>
  </si>
  <si>
    <t>محاسبات IMRT، شامل هیستوگرام دوز- حجم برای بافت هدف و تعیین تحمل نسبی ارگان های حیاتی</t>
  </si>
  <si>
    <t>درمان رادیوتراپی بیمار با دستگاه IMRT به ازای تعداد جلسات درمانی در یک دوره کامل رادیوتراپی</t>
  </si>
  <si>
    <t>درمان براکی تراپی بیمار بر روی دستگاه HDR (دوز بالا) به ازای هر جلسه (برای دستگاه MDR ،70% تعرفه مربوطه قابل اخذ می باشد)</t>
  </si>
  <si>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</si>
  <si>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تکنیک 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</si>
  <si>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</si>
  <si>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</si>
  <si>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</si>
  <si>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</si>
  <si>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</si>
  <si>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</si>
  <si>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</si>
  <si>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انجام درمان رادیوتراپی حین جراحی (IORT) با اشعه ایکس
(برای محاسبه فیزیک پزشکی کد 705400 را گزارش نمایید)</t>
  </si>
  <si>
    <t xml:space="preserve"> انجام درمان رادیوتراپی حین جراحی (IORT) با الکترون
(برای محاسبه فیزیک پزشکی کد 705400 را گزارش نمایید)</t>
  </si>
  <si>
    <t>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</si>
  <si>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</si>
  <si>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r>
      <t xml:space="preserve">OCT یک چشم (شامل کلیه هزینه ها) </t>
    </r>
    <r>
      <rPr>
        <b/>
        <sz val="12"/>
        <color indexed="8"/>
        <rFont val="Arial"/>
        <family val="2"/>
      </rPr>
      <t/>
    </r>
  </si>
  <si>
    <t>تست ديد بُعد و عمق چشم؛ هر دو چشم</t>
  </si>
  <si>
    <t>تست ارزیابی میزان اشک؛ هر دو چشم به هر روش
(هزینه کیت به طور جداگانه قابل محاسبه و اخذ می‌باشد)</t>
  </si>
  <si>
    <t>تست هس اسکرین (پرده هس)؛ هر دو چشم</t>
  </si>
  <si>
    <t>اندازه‌گیری ضخامت قرنیه با پاکی‌متری؛ هر دو چشم</t>
  </si>
  <si>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</si>
  <si>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</si>
  <si>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</si>
  <si>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</si>
  <si>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</si>
  <si>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</si>
  <si>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t>ارائه تصوير سه بعدي به همراه گزارش آناليز و محاسبات كمي تصاوير براي سيتي اسكن، MRI، PET/CT، SPECT/CT همراه با پردازش بعدي بر روي تصاوير با دستگاه تصويربرداري، كاليبراسيون و تنظيم پارامترهاي تصوير برداري و نظارت حين تصوير برداري</t>
  </si>
  <si>
    <t>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</si>
  <si>
    <t>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</si>
  <si>
    <t xml:space="preserve">استفاده از استریوتاکسی به منظور کارگذاری سیم قبل از عمل جراحی یا انجام بیوپسی پستان (هزینه سیم به طور جداگانه قابل محاسبه می باشد) </t>
  </si>
  <si>
    <t xml:space="preserve">استفاده از ماموگرافی به منظور کارگذاری سیم قبل از عمل جراحی یا انجام بیوپسی پستان 
(هزینه سیم به طور جداگانه قابل محاسبه می باشد) </t>
  </si>
  <si>
    <t>فیلترIVC  همراه با ونوگرافي
(هزینه ست فیلتر جداگانه قابل محاسبه و اخذ می باشد)</t>
  </si>
  <si>
    <t xml:space="preserve">پذيرش و ثبت نمونه های آزمايشگاهي </t>
  </si>
  <si>
    <t>خونگيري وريدي يا مويرگي، يک يا چند نوبت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</si>
  <si>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</si>
  <si>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</si>
  <si>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</si>
  <si>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</si>
  <si>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</si>
  <si>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</si>
  <si>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</si>
  <si>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</si>
  <si>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</si>
  <si>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t xml:space="preserve">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تجسس ميكروسكوپي </t>
  </si>
  <si>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</si>
  <si>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</si>
  <si>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</si>
  <si>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</si>
  <si>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</si>
  <si>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</si>
  <si>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</si>
  <si>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</si>
  <si>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</si>
  <si>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t xml:space="preserve">آزمايش کيفي کلريد فريک براي غربالگري بيماريهاي متابوليک ژنتيکي از جمله PKU (تجسس اسيد فنيل پيرويک) در ادرار </t>
  </si>
  <si>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</si>
  <si>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</si>
  <si>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</si>
  <si>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</si>
  <si>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</si>
  <si>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</si>
  <si>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</si>
  <si>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</si>
  <si>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</si>
  <si>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t xml:space="preserve">آزمايش Addis Count </t>
  </si>
  <si>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</si>
  <si>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</si>
  <si>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</si>
  <si>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t xml:space="preserve">اندازه گيري کمّي گلوكز خون/سرم/پلاسما، 2 ساعت پس از صرف صبحانه (2hpp) </t>
  </si>
  <si>
    <t xml:space="preserve">آزمايش تحمل گلوكز با حداقل 4 نمونه (GTT) </t>
  </si>
  <si>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</si>
  <si>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</si>
  <si>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</si>
  <si>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</si>
  <si>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</si>
  <si>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</si>
  <si>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</si>
  <si>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</si>
  <si>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t xml:space="preserve">اندازه‌گيري کمّي HDL-Cholesterol در سرم/پلاسما </t>
  </si>
  <si>
    <t xml:space="preserve">اندازه‌گيري کمّي LDL- Cholesterol در سرم/پلاسما </t>
  </si>
  <si>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</si>
  <si>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</si>
  <si>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</si>
  <si>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</si>
  <si>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</si>
  <si>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</si>
  <si>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</si>
  <si>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</si>
  <si>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</si>
  <si>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</si>
  <si>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</si>
  <si>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</si>
  <si>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</si>
  <si>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</si>
  <si>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t xml:space="preserve">اندازه‌گيري ظرفيت اتصال آهن(TIBC) </t>
  </si>
  <si>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</si>
  <si>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</si>
  <si>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</si>
  <si>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</si>
  <si>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t xml:space="preserve">اندازه‌گيري کمّي فعاليت آنزيم ((AST SGOT در سرم/پلاسما </t>
  </si>
  <si>
    <t xml:space="preserve">اندازه‌گيري کمّي فعاليت آنزيم ((ALT SGPT در سرم/پلاسما </t>
  </si>
  <si>
    <t xml:space="preserve">اندازه‌گيري کمّي فعاليت آنزيم فسفاتاز قليايي (ALP) در سرم/پلاسما </t>
  </si>
  <si>
    <t xml:space="preserve">اندازه‌گيري کمّي فعاليت آنزيم اسيد فسفاتاز توتال (ACP) در سرم/پلاسما </t>
  </si>
  <si>
    <t xml:space="preserve">اندازه‌گيري کمّي فعاليت آنزيم اسيد فسفاتاز پروستاتيك در سرم/پلاسما </t>
  </si>
  <si>
    <t xml:space="preserve">اندازه‌گيري کمّي فعاليت آنزيم لاکتات دهيدروژناز ((LD LDH در سرم/پلاسما </t>
  </si>
  <si>
    <t xml:space="preserve">اندازه‌گيري کمّي فعاليت آنزيم لاکتات دهيدروژناز ((LD LDH در مایعات بدن </t>
  </si>
  <si>
    <t xml:space="preserve">اندازه‌گيري کمّي ايزوآنزيم‌هاي لاکتات دهيدروژناز (LD) در سرم/پلاسما </t>
  </si>
  <si>
    <t xml:space="preserve">اندازه‌گيري کمّي فعاليت آنزيم کراتين فسفوکيناز CPK) CK) توتال در سرم/پلاسما </t>
  </si>
  <si>
    <t xml:space="preserve">اندازه‌گيري کمی ايزو آنزيم کراتين فسفوکيناز CPK-MB در سرم/پلاسما </t>
  </si>
  <si>
    <t>اندازه‌گيري کمی MASSـMBـCPK (این کد با کدهای CPK و میوگلوبین و تروپونین قابل محاسبه و گزارش نمی باشد) (صرفا در مراکز درمانی بستری و اورژانس تحت پوشش بیمه می باشد)</t>
  </si>
  <si>
    <t xml:space="preserve">اندازه‌گيري کمّي فعاليت آنزيم آلدولاز در سرم/پلاسما </t>
  </si>
  <si>
    <t xml:space="preserve"> آزمايش بررسي فعاليت آنزيم G6PD گلبول قرمز </t>
  </si>
  <si>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</si>
  <si>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</si>
  <si>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</si>
  <si>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</si>
  <si>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</si>
  <si>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t xml:space="preserve">اندازه‌گيري کمّي فعاليت آنزيم گاماگلوتاميل ترانسفراز(GGT) در سرم/پلاسما </t>
  </si>
  <si>
    <t xml:space="preserve">اندازه‌گيري کمّي فعاليت آنزيم لوسين آمينوپپتيداز(LAP) در سرم/پلاسما </t>
  </si>
  <si>
    <t xml:space="preserve">اندازه‌گيري کمّي فعاليت آنزيم لوسين آمينوپپتيداز(LAP) در ادرار و مایعات بدن </t>
  </si>
  <si>
    <t xml:space="preserve">اندازه‌گيري کمّي فعاليت آنزيم 5- نوكلئوتيداز (NT-5) در سرم/پلاسما </t>
  </si>
  <si>
    <t xml:space="preserve">اندازه‌گيري کمّي فعاليت آنزيم كولين استراز سرم </t>
  </si>
  <si>
    <t xml:space="preserve">اندازه‌گيري کمّي فعاليت آنزيم كولين استراز خون كامل </t>
  </si>
  <si>
    <t xml:space="preserve">اندازه‌گيري کمّي فعاليت آنزيم آدنوزين دي آميناز (ADA) در سرم/پلاسما </t>
  </si>
  <si>
    <t xml:space="preserve">اندازه‌گيري کمّي فعاليت آنزيم آدنوزين دي آميناز (ADA) در مايعات بدن </t>
  </si>
  <si>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</si>
  <si>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</si>
  <si>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</si>
  <si>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</si>
  <si>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</si>
  <si>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t xml:space="preserve">اندازه گيري کمّي هومووانيليک اسيد (HVA) به روش HPLC در ادرار </t>
  </si>
  <si>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</si>
  <si>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</si>
  <si>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</si>
  <si>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t xml:space="preserve">آزمايش چالش گلوکز (GCT) </t>
  </si>
  <si>
    <t xml:space="preserve">اندازه گيري PH مايعات بدن به جز خون و ادرار </t>
  </si>
  <si>
    <t xml:space="preserve">آزمايش الکتروفورز ايمونوفيکساسيون؛ ساير مايعات بدن با تغليظ (براي مثال ادرار ،CSF) </t>
  </si>
  <si>
    <t xml:space="preserve">آزمايش الکتروفورزيس هموگلوبين همراه اندازه گيري هموگلوبين F به روش شيميايي و هموگلوبين 2 A به روش ستون توا ماً </t>
  </si>
  <si>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</si>
  <si>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</si>
  <si>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t xml:space="preserve">اندازه گيري کمّي نسبت زنجيره‌هاي گلوبين به روش بيوسنتز In vitro </t>
  </si>
  <si>
    <t xml:space="preserve">اندازه گيري کمّي هموگلوبين جنيني (HbF) به روش شيميايي </t>
  </si>
  <si>
    <t xml:space="preserve">اندازه گيري کمّي هموگلوبين 2 A به روش کروماتوگرافي ستوني </t>
  </si>
  <si>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</si>
  <si>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</si>
  <si>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</si>
  <si>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</si>
  <si>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</si>
  <si>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</si>
  <si>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</si>
  <si>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</si>
  <si>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t xml:space="preserve">آزمايش الكتروفورزيس براي تعيين ايزوآنزيم‌هاي CK، LD و آلكالن فسفاتاز </t>
  </si>
  <si>
    <t xml:space="preserve">آزمايش Current Immuno Electrophoresis) CCIE Counter) </t>
  </si>
  <si>
    <t xml:space="preserve">آزمايش اندازه گيري کيفي آناليت (ها) با استفاده از كروماتوگرافي ستوني (مانند گاز، مايع و HPLC) </t>
  </si>
  <si>
    <t xml:space="preserve">آزمايش اندازه گيري کمّي آناليت (ها) با استفاده از كروماتوگرافي ستوني (مانند گاز، مايع و HPLC) </t>
  </si>
  <si>
    <t xml:space="preserve">آزمايش كروماتوگرافي كاغذي يك بعدي </t>
  </si>
  <si>
    <t xml:space="preserve">آزمايش كروماتوگرافي كاغذي دو بعدي </t>
  </si>
  <si>
    <t xml:space="preserve">آزمايش كروماتوگرافي لايه نازک (Thin layer) </t>
  </si>
  <si>
    <t xml:space="preserve">آزمايش كروماتوگرافي لايه نازک (Thin layer) مواد روان گردان، مخدر و داروها و متابولیت آن ها در خون </t>
  </si>
  <si>
    <t xml:space="preserve">آزمايش كروماتوگرافي لايه نازک (Thin layer) مواد روان گردان، مخدر و داروها و متابولیت آن ها در ادرار </t>
  </si>
  <si>
    <t xml:space="preserve">آزمايش كروماتوگرافي لايه نازک (Thin layer) متابولیت مرتبط با بیماری های متابولیک در خون </t>
  </si>
  <si>
    <t xml:space="preserve">آزمايش كروماتوگرافي لايه نازک (Thin layer) مواد روان گردان، مخدر و داروها و متابولیت آن ها در ادرار و مایعات بدن </t>
  </si>
  <si>
    <t xml:space="preserve">اندازه‌گيري کمّي هموگلوبين گليكوزيله (HbA1C) در خون </t>
  </si>
  <si>
    <t xml:space="preserve">اندازه‌گيري کمّي هر يك از فلزات سنگين در مايعات بدن به روش جذب اتمي (Fe ،Zn ، Hg و ساير موارد) </t>
  </si>
  <si>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</si>
  <si>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</si>
  <si>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</si>
  <si>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</si>
  <si>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</si>
  <si>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</si>
  <si>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</si>
  <si>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</si>
  <si>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</si>
  <si>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t xml:space="preserve"> اندازه‌گيري کمّي Tacrolimous در خون/سرم/پلاسما </t>
  </si>
  <si>
    <t xml:space="preserve"> اندازه‌گيري کمّي سطح ساير داروها در خون/سرم/پلاسما یا ادرار </t>
  </si>
  <si>
    <t xml:space="preserve"> اندازه گيري کمّي 5-هيدروكسي اندول استيك اسيد (5HIAA) در ادرار </t>
  </si>
  <si>
    <t xml:space="preserve"> اندازه گيري کمّي وانيليل مندليك اسيد (VMA) در ادرار </t>
  </si>
  <si>
    <t xml:space="preserve"> اندازه‌گيري کمّي متيل موالونيك اسيد (M/M/A) در ادرار </t>
  </si>
  <si>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</si>
  <si>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</si>
  <si>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</si>
  <si>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</si>
  <si>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</si>
  <si>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</si>
  <si>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</si>
  <si>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</si>
  <si>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</si>
  <si>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</si>
  <si>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</si>
  <si>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t xml:space="preserve">آزمايش ثبات كف (Foam Stability Test) در مايع آمنيوتيك </t>
  </si>
  <si>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</si>
  <si>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</si>
  <si>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</si>
  <si>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</si>
  <si>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</si>
  <si>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t xml:space="preserve">اندازه گيري فاكتور داخلي (Intrinsic Factor) در شيره معده </t>
  </si>
  <si>
    <t xml:space="preserve">جمع‌آوري نمونه عرق </t>
  </si>
  <si>
    <t xml:space="preserve">اندازه‌گيري کمّي دلتا آمينولوولينيك(Delta-ALA) در ادرار </t>
  </si>
  <si>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</si>
  <si>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</si>
  <si>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</si>
  <si>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</si>
  <si>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</si>
  <si>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</si>
  <si>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</si>
  <si>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</si>
  <si>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</si>
  <si>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</si>
  <si>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</si>
  <si>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</si>
  <si>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</si>
  <si>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</si>
  <si>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</si>
  <si>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</si>
  <si>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</si>
  <si>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</si>
  <si>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t xml:space="preserve">اندازه گيري کمّي ميوگلوبين (Myoglobin) خون/پلاسما/ سرم </t>
  </si>
  <si>
    <t xml:space="preserve">اندازه گيري کمّي ميوگلوبين (Myoglobin) ادرار </t>
  </si>
  <si>
    <t xml:space="preserve">اندازه گيري کمّي مِت هموگلوبين (Methemoglobin) خون </t>
  </si>
  <si>
    <t xml:space="preserve">اندازه گيري کيفي/نيمه کمّي تروپونين قلبي در خون/سرم/پلاسما </t>
  </si>
  <si>
    <t xml:space="preserve">اندازه گيري کمّي تروپونين قلبي در خون/سرم/پلاسما </t>
  </si>
  <si>
    <t xml:space="preserve">اندازه گيري کمّي Homosysteine سرم/پلاسما </t>
  </si>
  <si>
    <t xml:space="preserve">اندازه گيري کمّي Homosysteine ادرار </t>
  </si>
  <si>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</si>
  <si>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</si>
  <si>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</si>
  <si>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</si>
  <si>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</si>
  <si>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</si>
  <si>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t xml:space="preserve">آزمايش گازهاي خوني شامل (HCO3, PO2, PCO2, PH, CO2) و محاسبه O2 اشباع </t>
  </si>
  <si>
    <t xml:space="preserve">اندازه گيري گازهاي خوني شامل (PH, PO2, PCO2, CO2, HCO3)، محاسبه اشباع O2، همراه با سديم، پتاسيم، کلسيم، هموگلوبين، هماتوکريت، گلوکز و لاکتات خون </t>
  </si>
  <si>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</si>
  <si>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</si>
  <si>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</si>
  <si>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</si>
  <si>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</si>
  <si>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t xml:space="preserve">اندازه‌گيري کمّي اسيدآسكوربيك (ويتامينC) سرم/پلاسما </t>
  </si>
  <si>
    <t xml:space="preserve">اندازه گيري کمّي تيامين (ويتامين B1) خون/سرم/پلاسما </t>
  </si>
  <si>
    <t xml:space="preserve">اندازه گيري کمّي ريبوفلاوين (ويتامين B2) گلبول قرمز/سرم/پلاسما </t>
  </si>
  <si>
    <t xml:space="preserve">اندازه گيري کمّي ريبوفلاوين (ويتامين B2) گلبول ادرار </t>
  </si>
  <si>
    <t xml:space="preserve">اندازه گيري کمّي فوليك اسيد سرم/پلاسما </t>
  </si>
  <si>
    <t xml:space="preserve">اندازه گيري کمّي سيانوکوبالامين (ويتامين B1) گلبول قرمز/سرم/پلاسما </t>
  </si>
  <si>
    <t xml:space="preserve">اندازه‌گيري کمّي رتينول (ويتامين A) سرم </t>
  </si>
  <si>
    <t xml:space="preserve">آزمايش حلاليت براي تشخيص کم‌خوني سلول داسي (Solubility Test) Dithionite Rapid Test </t>
  </si>
  <si>
    <t xml:space="preserve">اندازه گيري کمّي ترانسفرين (Transferrin) سرم/پلاسما </t>
  </si>
  <si>
    <t xml:space="preserve">آزمايش اشباع ترانسفرين (Transferrin Saturation ) سرم </t>
  </si>
  <si>
    <t xml:space="preserve">اندازه گيري رسپتورهاي ترانسفرين سرم/پلاسما </t>
  </si>
  <si>
    <t xml:space="preserve">تجزيه سنگ‌هاي ادراري و كيسه صفرا </t>
  </si>
  <si>
    <t xml:space="preserve">اندازه گيري کمّي ديگوکسين(Digoxin ) سرم/پلاسما </t>
  </si>
  <si>
    <t xml:space="preserve">اندازه گيري کمّي فريتين سرم/پلاسما </t>
  </si>
  <si>
    <t xml:space="preserve">اندازه گيري کمّي تيروزين به روش HPLC سرم/پلاسما </t>
  </si>
  <si>
    <t xml:space="preserve">اندازه گيري کمّي تيروزين به روش HPLC ادرار </t>
  </si>
  <si>
    <t xml:space="preserve">اندازه‌گيري کمّي فنيل آلانين به روش HPLC سرم/پلاسما </t>
  </si>
  <si>
    <t xml:space="preserve">اندازه‌گيري کمّي فنيل آلانين به روش HPLC ادرار </t>
  </si>
  <si>
    <t>اندازه‌گيري کمّي تيروزين و فنيل آلانين به صورت همزمان به روش HPLC سرم/پلاسما (تایید تشخیص و پایش) (در صورت غربالگري، کد * محسوب مي گردد)</t>
  </si>
  <si>
    <t>اندازه‌گيري کمّي تيروزين و فنيل آلانين به صورت همزمان به روش HPLC ادرار (تایید تشخیص و پایش) (در صورت غربالگري، کد * محسوب مي گردد)</t>
  </si>
  <si>
    <t xml:space="preserve">اندازه‌گيري کمّي هاپتوگلوبين خون/سرم/پلاسما </t>
  </si>
  <si>
    <t xml:space="preserve">اندازه گيري Arylsulfatase A,B,C ؛ هر كدام در سرم/پلاسما </t>
  </si>
  <si>
    <t xml:space="preserve">اندازه گيري Arylsulfatase A,B,C ؛ هر كدام در ادرار </t>
  </si>
  <si>
    <t xml:space="preserve">تجسس هموسيدرين در ادرار </t>
  </si>
  <si>
    <t xml:space="preserve">اندازه‌گيري کمّي هر يك از آپوليپوپروتئين‌ها سرم/پلاسما </t>
  </si>
  <si>
    <t xml:space="preserve">اندازه گيري کمّي (Lipoprotein a (Lpa سرم/پلاسما </t>
  </si>
  <si>
    <t xml:space="preserve">اندازه‌گيـــري کيفي/ نيمه کمّــي فعاليت آنزيم تريپسين در مايع دوازدهــه و مدفــوع Stool Trypsin Activity </t>
  </si>
  <si>
    <t xml:space="preserve">اندازه گيري کوکائين و متابوليت‌هاي آن در خون/سرم/پلاسما </t>
  </si>
  <si>
    <t xml:space="preserve">اندازه گيري کوکائين و متابوليت‌هاي آن در ادرار یا مایعات بدن </t>
  </si>
  <si>
    <t xml:space="preserve">اندازه گيري کمّي فنوباربيتال به روش HPLC در سرم/پلاسما </t>
  </si>
  <si>
    <t xml:space="preserve">اندازه گيري کمّي نورتريپتيلين به روش HPLC در سرم/پلاسما </t>
  </si>
  <si>
    <t xml:space="preserve">اندازه گيري کمّي Amphetamine يا Methamphetamineبه روش HPLC در سرم/پلاسما </t>
  </si>
  <si>
    <t xml:space="preserve">اندازه‌گيري کمّي ساير ويتامين‌ها به روش HPLC در نمونه هاي باليني </t>
  </si>
  <si>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</si>
  <si>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</si>
  <si>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</si>
  <si>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t xml:space="preserve">اندازه گيري کمّي Cystatin C سرم/پلاسما </t>
  </si>
  <si>
    <t xml:space="preserve">آزمايش هاي غربالگري بيماري هاي متابوليک Test Metabolic Disorders Screening (by TMS Method) براي 25 بيماري </t>
  </si>
  <si>
    <t xml:space="preserve">MDA </t>
  </si>
  <si>
    <t xml:space="preserve">اندازه گيري کمّي کاتالاز (Catalase ) در خون يا ادرار </t>
  </si>
  <si>
    <t xml:space="preserve">اندازه گيري کمّي گلوتاتيون ردوكتاز (GSH) در خون </t>
  </si>
  <si>
    <t xml:space="preserve">اندازه گيري کمّي T3 سرم/پلاسما </t>
  </si>
  <si>
    <t xml:space="preserve">‏ اندازه گيري کمّي T4 سرم/پلاسما </t>
  </si>
  <si>
    <t xml:space="preserve">اندازه گيري کمّي (T3 Uptake (T3RU سرم/پلاسما </t>
  </si>
  <si>
    <t xml:space="preserve">اندازه گيري کمّي (Thyroid Stimulating Hormone (TSH سرم/پلاسما </t>
  </si>
  <si>
    <t xml:space="preserve">اندازه‌گيري کمّي FreeT3 سرم/پلاسما </t>
  </si>
  <si>
    <t xml:space="preserve">اندازه گيري کمّي FreeT4 سرم/پلاسما </t>
  </si>
  <si>
    <t xml:space="preserve"> اندازه‌گيري کمّي (Thyrotropin-Releasing Hormone (TRH سرم/پلاسما </t>
  </si>
  <si>
    <t xml:space="preserve"> اندازه‌گيري کمّي Thyroglobulin سرم/پلاسما </t>
  </si>
  <si>
    <t xml:space="preserve"> اندازه‌گيري کمّي (Follicle stimulating hormone (FSH سرم/ پلاسما يا ادرار </t>
  </si>
  <si>
    <t xml:space="preserve"> اندازه‌گيري کمّي (LH) Luteinizing hormone خون </t>
  </si>
  <si>
    <t xml:space="preserve">اندازه‌گيري کمّي (LH) Luteinizing hormone ادرار </t>
  </si>
  <si>
    <t xml:space="preserve"> اندازه‌گيري کمّي پرولاکتين Prolactin سرم/پلاسما </t>
  </si>
  <si>
    <t xml:space="preserve"> اندازه‌گيري کمّي تستوسترون Testosteroneسرم/پلاسما </t>
  </si>
  <si>
    <t xml:space="preserve">اندازه‌گيري کمّي استراديول (E2) ادرار </t>
  </si>
  <si>
    <t xml:space="preserve"> اندازه‌گيري کمّي تستوسترون آزاد Free Testosterone سرم/پلاسما </t>
  </si>
  <si>
    <t xml:space="preserve">اندازه گیری کمّی دی هیدرو تستوسترون </t>
  </si>
  <si>
    <t xml:space="preserve"> اندازه‌گيري کمّي دي هيدرو اپي اندروسترون سولفات DHEA-S سرم/پلاسما </t>
  </si>
  <si>
    <t xml:space="preserve"> اندازه‌گيري کمّي دي هيدرو اپي اندروسترون DHEA سرم/پلاسما </t>
  </si>
  <si>
    <t xml:space="preserve"> اندازه‌گيري کمّي پروژسترون Progesterone سرم/پلاسما </t>
  </si>
  <si>
    <t xml:space="preserve"> اندازه‌گيري کمّي17-هيدروکسي پروژسترون 17-OH-Progesteron خون، سرم/پلاسما </t>
  </si>
  <si>
    <t xml:space="preserve"> اندازه‌گيري کمّي استراديول (E2) سرم/پلاسما </t>
  </si>
  <si>
    <t xml:space="preserve"> اندازه‌گيري کمّي استريول (E3) سرم/ پلاسما </t>
  </si>
  <si>
    <t xml:space="preserve"> اندازه‌گيري کمّي اندروستنديون Androstenedione سرم/پلاسما </t>
  </si>
  <si>
    <t xml:space="preserve"> اندازه‌گيري کمّي هورمون پاراتيروتيد PTH سرم /پلاسما </t>
  </si>
  <si>
    <t xml:space="preserve"> اندازه‌گيري کمّي کلسي تونين Calcitonin سرم/پلاسما </t>
  </si>
  <si>
    <t xml:space="preserve"> اندازه‌گيري کمّي 25-هيدروکسي ويتامين D (25-Hydroxy Vitamin D) سرم/پلاسما </t>
  </si>
  <si>
    <t xml:space="preserve">اندازه‌گيري کمّي 1و25-هيدروکسي ويتامين D (1,25-Hydroxy Vitamin D) در سرم/پلاسما </t>
  </si>
  <si>
    <t xml:space="preserve"> اندازه‌گيري کمّي رنين (Renin)در پلاسما </t>
  </si>
  <si>
    <t xml:space="preserve"> اندازه‌گيري کمّي (Angiotensin Converting Enzyme (ACE در سرم/پلاسما </t>
  </si>
  <si>
    <t xml:space="preserve"> اندازه‌گيري کمّي Angiotensin II در پلاسما </t>
  </si>
  <si>
    <t xml:space="preserve"> اندازه‌گيري کمّي Aldosterone در سرم/پلاسما </t>
  </si>
  <si>
    <t xml:space="preserve"> اندازه‌گيري کمّي Aldosterone در ادرار </t>
  </si>
  <si>
    <t xml:space="preserve"> اندازه‌گيري کمّي اريتروپوئتين (EPO ) در سرم/پلاسما </t>
  </si>
  <si>
    <t xml:space="preserve"> اندازه‌گيري کمّي Adrenocorticotropic Hormone (ACTH) در پلاسما </t>
  </si>
  <si>
    <t xml:space="preserve"> اندازه‌گيري کمّي Cortisol در سرم/پلاسما </t>
  </si>
  <si>
    <t xml:space="preserve"> اندازه‌گيري کمّي Cortisol در ادرار </t>
  </si>
  <si>
    <t xml:space="preserve"> اندازه‌گيري کمّي هورمون رشد انساني (HGH) Human Growth Hormone در سرم/پلاسما سطح پایه </t>
  </si>
  <si>
    <t xml:space="preserve"> اندازه‌گيري کمّي Insulin در سرم </t>
  </si>
  <si>
    <t xml:space="preserve"> اندازه‌گيري کمّي C-Peptide در سرم </t>
  </si>
  <si>
    <t xml:space="preserve"> اندازه‌گيري کمّي Glucagon در سرم/پلاسما </t>
  </si>
  <si>
    <t xml:space="preserve"> اندازه‌گيري کمّي Gastrin در سرم </t>
  </si>
  <si>
    <t xml:space="preserve"> اندازه‌گيري کمّي Gastrin در سرم بعد از تحريك سكرتين </t>
  </si>
  <si>
    <t xml:space="preserve"> اندازه‌گيري کمّي Beta HCG در سرم/پلاسما </t>
  </si>
  <si>
    <t xml:space="preserve"> اندازه‌گيري کمّي Beta-HCG در سرم/پلاسما با تيتراژ حداقل با سه رقت </t>
  </si>
  <si>
    <t xml:space="preserve"> اندازه‌گيري کمّي وازوپرسين يا ADH در سرم/پلاسما </t>
  </si>
  <si>
    <t>اندازه‌گيري کمّي ميكروآلبومين در ادرار به روش الايزا یا ایمونوتوربیدیمتری</t>
  </si>
  <si>
    <t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 باشد)</t>
  </si>
  <si>
    <t xml:space="preserve"> اندازه‌گيري کمّي IGF-1 Insulin Like Growth Factor 1)) </t>
  </si>
  <si>
    <t xml:space="preserve"> اندازه‌گيري کمّي Free Beta-HCG در سرم/پلاسما </t>
  </si>
  <si>
    <t>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 باشد)</t>
  </si>
  <si>
    <t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 باشد) </t>
  </si>
  <si>
    <t xml:space="preserve">اندازه‌گيري کمّي (CEA(Carcinoembryonic Antigen در سرم/ پلاسما </t>
  </si>
  <si>
    <t xml:space="preserve">اندازه‌گيري کمّي (CEA(Carcinoembryonic Antigen در مایعات بدن </t>
  </si>
  <si>
    <t xml:space="preserve"> اندازه‌گيري کمّي آلفا فتوپروتئين در سرم/ پلاسما </t>
  </si>
  <si>
    <t xml:space="preserve"> اندازه‌گيري کمّي آلفا فتوپروتئين در مايع آمنيون </t>
  </si>
  <si>
    <t xml:space="preserve"> اندازه‌گيري کمّي PSA در سرم/ پلاسما </t>
  </si>
  <si>
    <t xml:space="preserve"> اندازه‌گيري کمّي Free PSAدر سرم/ پلاسما </t>
  </si>
  <si>
    <t xml:space="preserve"> اندازه‌گيري کمّي(SHBG) Hormon Binding Globolin Sex در سرم/ پلاسما </t>
  </si>
  <si>
    <t xml:space="preserve">اندازه‌گيري کمّي CA 19-9 در سرم/ پلاسما و مايعات بدن </t>
  </si>
  <si>
    <t xml:space="preserve">اندازه‌گيري کمّي CA 15-3 در سرم/ پلاسما و مايعات بدن </t>
  </si>
  <si>
    <t xml:space="preserve">اندازه‌گيري کمّي CA 125 در سرم/ پلاسما و مايعات بدن </t>
  </si>
  <si>
    <t xml:space="preserve">تومورماركرهاي درج نشده ديگر (فهرست خدمات پیشنهادی آزمایشگاه مرجع وزارت بهداشت، با تایید دبیرخانه شورای عالی بیمه تحت پوشش بیمه پایه می باشد) </t>
  </si>
  <si>
    <t xml:space="preserve">اندازه‌گيري کمّي Cyfra 21-1 در سرم </t>
  </si>
  <si>
    <t xml:space="preserve">آنتی بادی Anti NSE(Neuron-Specific Enolase) </t>
  </si>
  <si>
    <t xml:space="preserve">آزمایش Chromogranin A به روش الایزا </t>
  </si>
  <si>
    <t xml:space="preserve">آزمايش CBC (هموگلوبين، هماتوكريت، شمارش گلبول قرمز و سفيد و پلاكت، انديس‌هاي سلولي) و شمارش افتراقي گلبولهاي سفيد </t>
  </si>
  <si>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</si>
  <si>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</si>
  <si>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</si>
  <si>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</si>
  <si>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</si>
  <si>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</si>
  <si>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t xml:space="preserve">آزمايش تجسس سلول LE </t>
  </si>
  <si>
    <t xml:space="preserve">آزمايش شمارش افتراقي ائوزينوفيل در ترشحات بيني و ساير مايعات بدن </t>
  </si>
  <si>
    <t xml:space="preserve">آزمايش شمارش مطلق ائوزينوفيل در ادرار </t>
  </si>
  <si>
    <t xml:space="preserve">آزمايش شكنندگي گلبول‌هاي قرمز (Osmotic Fragility Test) </t>
  </si>
  <si>
    <t xml:space="preserve">آزمايش داسي شدن گلبول قرمز بوسيله متابيسولفيت سديم (Sickle cell Prep) </t>
  </si>
  <si>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</si>
  <si>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</si>
  <si>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</si>
  <si>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t xml:space="preserve"> اندازه‌گيري کمّي Red Cell Mass </t>
  </si>
  <si>
    <t xml:space="preserve"> اندازه‌گيري کمّي Total Blood Volume </t>
  </si>
  <si>
    <t xml:space="preserve"> اندازه‌گيري کمّي Total Plasma Volume </t>
  </si>
  <si>
    <t>سایر آزمایش های خون شناسی که در فهرست خدمات مشخص نشده اند</t>
  </si>
  <si>
    <t xml:space="preserve"> اندازه‌گيري کمّي زمان سيلان خون (BT) </t>
  </si>
  <si>
    <t xml:space="preserve"> اندازه‌گيري کمّي زمان سيلان خون با روش IVY </t>
  </si>
  <si>
    <t xml:space="preserve"> اندازه‌گيري کمّي زمان انعقاد خون (CT) </t>
  </si>
  <si>
    <t xml:space="preserve"> اندازه‌گيري کمّي زمان پروتومبين (PT ) با تعيين ميزان INR </t>
  </si>
  <si>
    <t xml:space="preserve"> اندازه‌گيري کمّي زمان ترومبوپلاستين نسبي (PTT يا aPTT) </t>
  </si>
  <si>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</si>
  <si>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</si>
  <si>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</si>
  <si>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</si>
  <si>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</si>
  <si>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</si>
  <si>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</si>
  <si>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</si>
  <si>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t xml:space="preserve"> اندازه‌گيري کمّي زمان ترومبين (TT) </t>
  </si>
  <si>
    <t xml:space="preserve"> اندازه‌گيري کمّي زمان رپتيلاز </t>
  </si>
  <si>
    <t xml:space="preserve"> اندازه‌گيري کمّي میزان فاکتور انعقادی II </t>
  </si>
  <si>
    <t xml:space="preserve"> اندازه‌گيري کمّي میزان فاکتور انعقادی V </t>
  </si>
  <si>
    <t xml:space="preserve"> اندازه‌گيري کمّي میزان فاکتور انعقادی VII </t>
  </si>
  <si>
    <t xml:space="preserve"> اندازه‌گيري کمّي میزان فاکتور انعقادی VIII </t>
  </si>
  <si>
    <t xml:space="preserve"> اندازه‌گيري کمّي ميزان فاكتور انعقادي IX </t>
  </si>
  <si>
    <t xml:space="preserve"> اندازه‌گيري کمّي ميزان فاكتور انعقادي X </t>
  </si>
  <si>
    <t xml:space="preserve"> اندازه‌گيري کمّي ميزان فاكتور انعقادي XI </t>
  </si>
  <si>
    <t xml:space="preserve"> اندازه‌گيري کمّي ميزان فاكتور انعقادي XII </t>
  </si>
  <si>
    <t xml:space="preserve"> اندازه‌گيري کمّي مواد حاصل از تخريب فيبرين (FDP) (کد 802330 همزمان قابل گزارش و اخذ نمی باشد)</t>
  </si>
  <si>
    <t xml:space="preserve">آزمايش ليز شدن يوگلوبولين (ELT) </t>
  </si>
  <si>
    <t xml:space="preserve">اندازه‌گيري کمّي فاكتور فون ويلبراند </t>
  </si>
  <si>
    <t xml:space="preserve"> اندازه‌گيري کمّي فاكتور XIII </t>
  </si>
  <si>
    <t xml:space="preserve"> اندازه‌گيري کمّي فاكتورIII پلاكتي </t>
  </si>
  <si>
    <t xml:space="preserve"> اندازه‌گيري کمّي پروتئين C </t>
  </si>
  <si>
    <t xml:space="preserve"> اندازه‌گيري کمّي پروتئين S </t>
  </si>
  <si>
    <t xml:space="preserve"> اندازه‌گيري کمّي آنتي ترومبينIII يا ساير مهاركننده‌هاي فاكتور انعقادي و ضد انعقادي و فون‌ويلبراند فاكتور </t>
  </si>
  <si>
    <t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 باشد) </t>
  </si>
  <si>
    <t xml:space="preserve">آزمايش چسبندگي پلاكت (Platelet adhesion) </t>
  </si>
  <si>
    <t xml:space="preserve">آزمايش ركلسيفيكاسيون پلاسما (PRT) </t>
  </si>
  <si>
    <t xml:space="preserve">آزمايش جمع شدن لخته (Clot Retraction) </t>
  </si>
  <si>
    <t xml:space="preserve">آزمايش تشخيص آنتي بادي ضد پلاكتي به روش فلوسايتومتري </t>
  </si>
  <si>
    <t xml:space="preserve">آزمايش تشخيص آنتي بادي ضد پلاكتي به روشIF </t>
  </si>
  <si>
    <t xml:space="preserve"> اندازه‌گيري کمّي D-Dimer </t>
  </si>
  <si>
    <t xml:space="preserve">اندازه‌گيري (PVO-ELT) Post Venous Occlusion Euglobulin Lysis Time </t>
  </si>
  <si>
    <t xml:space="preserve">اندازه‌گيري کمّي (Plasminogen Activator Inhibitor) </t>
  </si>
  <si>
    <t xml:space="preserve">اندازه‌گيري TPA (Tissue Plasminogen Activator) </t>
  </si>
  <si>
    <t xml:space="preserve">آزمايش APC-R (Activated Protein C Resistance) </t>
  </si>
  <si>
    <t xml:space="preserve">آزمايش Functional Clotting Protein </t>
  </si>
  <si>
    <t xml:space="preserve"> اندازه‌گيري کمّي Plasmin Inhibitor </t>
  </si>
  <si>
    <t xml:space="preserve"> اندازه‌گيري کمّي Heparin </t>
  </si>
  <si>
    <t xml:space="preserve"> اندازه‌گيري کمّي فاكتورهاي انعقادي II,X,VII (هپاتوكمپلكس) </t>
  </si>
  <si>
    <t>سایر آزمایش‌های مربوط به انعقاد که در فهرست خدمات مشخص نشده اند</t>
  </si>
  <si>
    <t xml:space="preserve">آزمايش تعيين گروه خون ABO,Rh,Du </t>
  </si>
  <si>
    <t xml:space="preserve">آزمايش تعيين ژنوتيپ Rh (E ,e,C,c)؛ هر کدام </t>
  </si>
  <si>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</si>
  <si>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</si>
  <si>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</si>
  <si>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</si>
  <si>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</si>
  <si>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t>آزمايش غربالگري آنتي‌بادي (Antibody Screening ) (این کد با کدهای مربوط به کراس ماچ قابل گزارش و محاسبه نمی باشد)</t>
  </si>
  <si>
    <t xml:space="preserve">آزمايش تعيين آنتي‌ژن‌هاي ساير گروه‌هاي خوني ديگر (مانند kell) </t>
  </si>
  <si>
    <t xml:space="preserve">آزمايش رد ابوت (Paternity Test) </t>
  </si>
  <si>
    <t xml:space="preserve">FFP شامل آماده سازي (گرم کردن) هر واحد </t>
  </si>
  <si>
    <t xml:space="preserve">پلاسما فرزيس درماني براي هر 500 سي سي </t>
  </si>
  <si>
    <t xml:space="preserve">آزمايش کراس مچ WBC جهت پيوند </t>
  </si>
  <si>
    <t xml:space="preserve">آزمايش Reactive Ab Panel جهت پيوند </t>
  </si>
  <si>
    <t xml:space="preserve">آزمايش HLA A,B, C Typing تنها يك آنتي ژن(مانند B5 يا B27 ) </t>
  </si>
  <si>
    <t xml:space="preserve">آزمايشA,B,C HLA Typing چند آنتي ژن </t>
  </si>
  <si>
    <t xml:space="preserve">آزمايش HLA Typing كلاس I </t>
  </si>
  <si>
    <t xml:space="preserve">آزمايش HLA Typing كلاس II </t>
  </si>
  <si>
    <t xml:space="preserve">آزمايش بررسي CD مارکرهاي سطحي به ازاي هر مارکر به روش فلوسايتومتري </t>
  </si>
  <si>
    <t xml:space="preserve">آزمايش بررسي CD مارکرهاي سيتوپلاسميک به ازاي هر مارکر به روش فلوسايتومتري </t>
  </si>
  <si>
    <t xml:space="preserve">آزمايش DQ/DR HLA Typing تنها يك آنتي ژن </t>
  </si>
  <si>
    <t xml:space="preserve">آزمايش DQ/DR Typing HLA چند آنتي ژن </t>
  </si>
  <si>
    <t xml:space="preserve">آزمايش MLC HLA Typing </t>
  </si>
  <si>
    <t xml:space="preserve">آزمايش HLA Typing PLC </t>
  </si>
  <si>
    <t xml:space="preserve">تهيه و تزريق لنفوسيت براي درمان سقط هاي عادي </t>
  </si>
  <si>
    <t xml:space="preserve">آزمايش تعيين سكرتور، غيرسكرتور و نيمه سكرتور با نمونه بزاق </t>
  </si>
  <si>
    <t xml:space="preserve">آزمايش تيتراژ ImmuneAnti-A,ImmuneAnti-B,ImmuneAnti-A+B هر كدام </t>
  </si>
  <si>
    <t xml:space="preserve">آزمايش بررسي اتوايمون آنتي بادي در سرم بيماران </t>
  </si>
  <si>
    <t xml:space="preserve">فصد خون </t>
  </si>
  <si>
    <t xml:space="preserve">اندازه گيري کيفي/نيمه کمّي CIC در سرم/پلاسما (Circulating Immune Complex) </t>
  </si>
  <si>
    <t xml:space="preserve">آزمايش بررسي اتوهموليز </t>
  </si>
  <si>
    <t xml:space="preserve">شستشوي خون هر واحد </t>
  </si>
  <si>
    <t xml:space="preserve">گلبول قرمز متراكم </t>
  </si>
  <si>
    <t xml:space="preserve">پلاكت رندم </t>
  </si>
  <si>
    <t xml:space="preserve">پلاسما FFP </t>
  </si>
  <si>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</si>
  <si>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</si>
  <si>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</si>
  <si>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</si>
  <si>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 (هزينه ست مطابق قيمت اعلامي وزارت بهداشت، درمان و آموزش پزشکي به صورت جداگانه قابل محاسبه مي باشد)</t>
  </si>
  <si>
    <t>پلاکت فرزيس (هزينه ست مطابق قيمت اعلامي وزارت بهداشت درمان و آموزش پزشکي به صورت جداگانه قابل محاسبه مي باشد)</t>
  </si>
  <si>
    <t>لوكوفرزيس درماني (هزينه ست مطابق قيمت اعلامي وزارت بهداشت درمان و آموزش پزشکي به صورت جداگانه قابل محاسبه مي باشد)</t>
  </si>
  <si>
    <t>فرآورده CMV-Negative (هزينه ست مطابق قيمت اعلامي وزارت بهداشت درمان و آموزش پزشکي به صورت جداگانه قابل محاسبه مي باشد)</t>
  </si>
  <si>
    <t xml:space="preserve">گلبول قرمز شسته شده </t>
  </si>
  <si>
    <t>اريتروفرزيس (هزينه ست مطابق قيمت اعلامي وزارت بهداشت درمان و آموزش پزشکي به صورت جداگانه قابل محاسبه مي باشد)</t>
  </si>
  <si>
    <t>سایر آزمایش های مربوط به بانک خون که در فهرست خدمات مشخص نشده اند</t>
  </si>
  <si>
    <t>0.2</t>
  </si>
  <si>
    <t xml:space="preserve">اندازه‌گيري کيفي/نيمه کمّي CRP در سرم/ پلاسما </t>
  </si>
  <si>
    <t xml:space="preserve"> اندازه‌گيري کمّي CRP در سرم/ پلاسما </t>
  </si>
  <si>
    <t xml:space="preserve">اندازه‌گيري کيفي/نيمه کمّي RFدر سرم/ پلاسما </t>
  </si>
  <si>
    <t xml:space="preserve"> اندازه‌گيري کمّي RF در سرم/ پلاسما </t>
  </si>
  <si>
    <t xml:space="preserve">آزمایش تعیین RF-IgG </t>
  </si>
  <si>
    <t xml:space="preserve">آزمایش تعیین RF-IgM </t>
  </si>
  <si>
    <t xml:space="preserve">آزمایش تعیین RF-IgA </t>
  </si>
  <si>
    <t xml:space="preserve">آزمايش کيفي/نيمه کمّي منو تست در سرم/ پلاسما </t>
  </si>
  <si>
    <t xml:space="preserve">اندازه گيري کيفي/نيمه کمّي VDRL يا RPR براي غربالگري سيفليس </t>
  </si>
  <si>
    <t xml:space="preserve">آزمايش تيتراسيون رايت </t>
  </si>
  <si>
    <t xml:space="preserve">آزمايش تيتراسيون كومبس رايت </t>
  </si>
  <si>
    <t xml:space="preserve">آنتی بادی بروسلا به روش Immunocapture (این کد همزمان با کد کومبس رایت بروسلا قابل محاسبه و گزارش نمی باشد) </t>
  </si>
  <si>
    <t xml:space="preserve">آزمايش تيتراسيون 2ME </t>
  </si>
  <si>
    <t xml:space="preserve">آزمايش تيتراسيون ويدال </t>
  </si>
  <si>
    <t xml:space="preserve"> آزمايش تيتراسيون ASO </t>
  </si>
  <si>
    <t xml:space="preserve">آزمايش آنتي‌بادي هتروفيل(آزمايش پل بونل) </t>
  </si>
  <si>
    <t xml:space="preserve">آزمايش پوستي توبركولوز با استفاده از PPD </t>
  </si>
  <si>
    <t xml:space="preserve">آزمايش پوستي كازوني </t>
  </si>
  <si>
    <t xml:space="preserve">آزمايش تشخيص حاملگي (Pregnancy Test) از طريق ادرار </t>
  </si>
  <si>
    <t xml:space="preserve">اندازه گيري کيفي یا نيمه کمّي ANA (Antibody Anti Nuclear) به روش ايمونوفلورسانس </t>
  </si>
  <si>
    <t xml:space="preserve">اندازه گيري کيفي یا نيمه کمّي ANA به روش آلایزا </t>
  </si>
  <si>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</si>
  <si>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</si>
  <si>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t xml:space="preserve">اندازه گيري کيفي یا نيمه کمّي (ANCA) Anti Neutrophilic Cytoplasmic Antibody </t>
  </si>
  <si>
    <t xml:space="preserve">آزمايش اندازه گيري کيفي یا نيمه کمّي (NBT) Nitro Blue Tetrazolium </t>
  </si>
  <si>
    <t xml:space="preserve">آزمايش Killing </t>
  </si>
  <si>
    <t xml:space="preserve">آزمايش Chemotaxia </t>
  </si>
  <si>
    <t xml:space="preserve">آزمايش Opsonin </t>
  </si>
  <si>
    <t xml:space="preserve">آزمايش فاگوسيتوز </t>
  </si>
  <si>
    <t xml:space="preserve"> اندازه‌گيري کمّي بتا-2- ميكروگلوبولين (Beta-2-Microglobulin) سرم يا ادرار </t>
  </si>
  <si>
    <t xml:space="preserve">آزمايش هموليز سوکروز (Sucrose Hemolysis Test) </t>
  </si>
  <si>
    <t xml:space="preserve">آزمايش Ham (Ham’s Test) </t>
  </si>
  <si>
    <t xml:space="preserve">آزمايش تيتراسيون آگلوتينين‌هاي سرد در سرم </t>
  </si>
  <si>
    <t xml:space="preserve">آزمايش همولايزين سرد (Cold Hemolysin) سرم </t>
  </si>
  <si>
    <t xml:space="preserve"> آزمايش تجسس Alpha Heavy Chain </t>
  </si>
  <si>
    <t xml:space="preserve"> اندازه‌گيري کيفي/نيمه کمّي DNA –Anti </t>
  </si>
  <si>
    <t xml:space="preserve">آزمايش تشخيص فنوتيپ B-cell و T-cell به روش فلوسايتومتري </t>
  </si>
  <si>
    <t xml:space="preserve">آزمايش تشخيص فنوتيپ B-cell و T-cell با ساير روش‌ها </t>
  </si>
  <si>
    <t xml:space="preserve">آزمايش ترانسفورماسيون لنفوسيتي(LTT ) </t>
  </si>
  <si>
    <t xml:space="preserve">آزمايش فنوتيپ T4 و T8 </t>
  </si>
  <si>
    <t xml:space="preserve">آزمايش تشخيص فنوتيپ B-cell و T-cell و T4 كامل </t>
  </si>
  <si>
    <t xml:space="preserve">آزمايش تعيين آنتي بادي روبلا (IgG) </t>
  </si>
  <si>
    <t xml:space="preserve"> آزمايش تعيين آنتي بادي روبلا (IgM) </t>
  </si>
  <si>
    <t xml:space="preserve">آزمايش تعيين آنتي بادي CMV (IgG) </t>
  </si>
  <si>
    <t xml:space="preserve">آزمايش تعيين آنتي بادي HSV (IgG) </t>
  </si>
  <si>
    <t xml:space="preserve">آزمايش تعيين آنتي بادي HSV (IgM) </t>
  </si>
  <si>
    <t xml:space="preserve">آزمايش کيفي (Fluorescent Treponemal Antibody Absorption (FTA-ABS (IgG) </t>
  </si>
  <si>
    <t xml:space="preserve">آزمايش کيفي (Fluorescent Treponemal Antibody Absorption (FTA-ABS (IgM) </t>
  </si>
  <si>
    <t xml:space="preserve">آزمايش تعيين آنتي بادي Toxoplasma (IgG) </t>
  </si>
  <si>
    <t xml:space="preserve">آزمايش تعيين آنتي بادي Toxoplasma (IgM) </t>
  </si>
  <si>
    <t xml:space="preserve">آزمايش تعيين آنتي‌بادي كلاميديا (IgG) </t>
  </si>
  <si>
    <t xml:space="preserve">آزمايش تعيين آنتي‌بادي كلاميديا (IgA) </t>
  </si>
  <si>
    <t xml:space="preserve">آزمايش تعيين آنتي‌بادي كلاميديا (IgM) </t>
  </si>
  <si>
    <t xml:space="preserve">آزمايش تعيين آنتي‌بادي مايكو پلاسما (IgG) </t>
  </si>
  <si>
    <t xml:space="preserve">آزمايش تعيين آنتي‌بادي مايكو پلاسما (IgM) </t>
  </si>
  <si>
    <t xml:space="preserve">آزمايش تعيين آنتي‌بادي هليكوباكتر (IgG) </t>
  </si>
  <si>
    <t xml:space="preserve">آزمايش تعيين آنتي‌بادي هليكوباكتر (IgA) </t>
  </si>
  <si>
    <t xml:space="preserve">آزمايش تعيين آنتي‌بادي هليكوباكتر (IgM) </t>
  </si>
  <si>
    <t xml:space="preserve">آزمايش تشخيص هليكوباكتر به روش ايمنوبلاتينگ </t>
  </si>
  <si>
    <t xml:space="preserve">آزمايش تعيين آنتي بادي فاسيولا (IgG) </t>
  </si>
  <si>
    <t xml:space="preserve">آزمايش تعيين آنتي بادي فاسيولا (IgM) </t>
  </si>
  <si>
    <t xml:space="preserve">آزمايش تعيين آنتي بادي توکسوکارا (IgG) </t>
  </si>
  <si>
    <t xml:space="preserve">آزمايش تعيين آنتي بادي توکسوکارا (IgM) </t>
  </si>
  <si>
    <t xml:space="preserve">آزمايش تعيين آنتي بادي VZV(IgG) </t>
  </si>
  <si>
    <t xml:space="preserve">آزمايش تعيين آنتي بادي VZV(IgM) </t>
  </si>
  <si>
    <t xml:space="preserve">آزمايش تعيين آنتي‌بادي Mumps (IgG) </t>
  </si>
  <si>
    <t xml:space="preserve">آزمايش تعيين آنتي‌بادي Mumps (IgM) </t>
  </si>
  <si>
    <t xml:space="preserve">آزمايش تعيين آنتي‌بادي Measles (IgG) </t>
  </si>
  <si>
    <t xml:space="preserve">آزمايش تعيين آنتي‌بادي Measles (IgM) </t>
  </si>
  <si>
    <t xml:space="preserve">آزمايش تعيين آنتي بادي EBV (IgG) </t>
  </si>
  <si>
    <t xml:space="preserve">آزمايش تعيين آنتي بادي EBV (IgM) </t>
  </si>
  <si>
    <t xml:space="preserve">آزمايش تعيين آنتي فسفوليپيد (IgG) </t>
  </si>
  <si>
    <t xml:space="preserve">آزمايش تعيين آنتي فسفوليپيد (IgM) </t>
  </si>
  <si>
    <t xml:space="preserve">آزمايش تعيين آنتي کارديوليپين (IgG) </t>
  </si>
  <si>
    <t xml:space="preserve">آزمايش تعيين آنتي کارديوليپين (IgM) </t>
  </si>
  <si>
    <t xml:space="preserve"> آزمايش تعيين آنتي ميتوكندريال آنتي‌بادي (AMA) </t>
  </si>
  <si>
    <t xml:space="preserve">آزمايش تعيين آنتي‌بادي ضد ماهيچه‌هاي صاف (ASM) </t>
  </si>
  <si>
    <t xml:space="preserve">آزمايش تعيين آنتي‌بادي ضد اسپرم </t>
  </si>
  <si>
    <t xml:space="preserve"> آزمايش تعيين آنتي‌بادي تيروگلوبولين </t>
  </si>
  <si>
    <t xml:space="preserve">آزمايش تعيين آنتي بادي لشمانيوز احشايي (کالاآزار) (IgG) </t>
  </si>
  <si>
    <t xml:space="preserve">آزمايش تعيين آنتي بادي لشمانيوز احشايي (کالاآزار) (IgM) </t>
  </si>
  <si>
    <t xml:space="preserve">آزمایش آگلوتیناسیون مستقیم برای تشخیص لیشمانیوز احشایی(کالاآزار) </t>
  </si>
  <si>
    <t xml:space="preserve">آزمايش تعيين آنتي بادي بر عليه آميبياز (Amoebiasis) (IgG) </t>
  </si>
  <si>
    <t xml:space="preserve">آزمايش تعيين آنتي بادي بر عليه آميبياز (Amoebiasis) (IgM) </t>
  </si>
  <si>
    <t xml:space="preserve">آزمايش تعيين آنتي بادي بر عليه کيست هيداتيک (IgG) </t>
  </si>
  <si>
    <t xml:space="preserve">آزمايش تعيين آنتي بادي بر عليه کيست هيداتيک (IgM) </t>
  </si>
  <si>
    <t xml:space="preserve"> آزمايش تعيين زنجيره‌هاي سبك كاپا و لامبدا </t>
  </si>
  <si>
    <t xml:space="preserve">آزمايش لوپوس آنتي كوآگولانت </t>
  </si>
  <si>
    <t>آزمايش آنتی ژن P24 و آنتی بادی HIV</t>
  </si>
  <si>
    <t>آزمايش آنتی بادی HIV</t>
  </si>
  <si>
    <t>آزمایش آنتي ژن HIV- P24</t>
  </si>
  <si>
    <t>آزمایش آنتي بادي IgM) Anti-HBc)</t>
  </si>
  <si>
    <t>آزمایش آنتي بادي Anti-HAV Total</t>
  </si>
  <si>
    <t>آزمايش HBsAg</t>
  </si>
  <si>
    <t>آزمايش HBeAg</t>
  </si>
  <si>
    <t>آزمايش آنتي بادي Anti-Hbe</t>
  </si>
  <si>
    <t>آزمايش سنجش آنتي بادي Anti-HBs</t>
  </si>
  <si>
    <t>آزمايش آنتي بادي Total Anti-HBc</t>
  </si>
  <si>
    <t>تست تاييدي HIV يا HCV به روش تأییدی استاندارد</t>
  </si>
  <si>
    <t>آزمایش HTLV-I</t>
  </si>
  <si>
    <t>آزمایش HTLV-II</t>
  </si>
  <si>
    <t>آنتي باديAnti-HEV</t>
  </si>
  <si>
    <t>آنتي باديAnti- HDV</t>
  </si>
  <si>
    <t>آنتي بادي Anti-HCV</t>
  </si>
  <si>
    <t>آزمايش سنجش IgE</t>
  </si>
  <si>
    <t>آزمايش 50 CH</t>
  </si>
  <si>
    <t xml:space="preserve">آزمايش 50 CH به روش هموليزين (RBC حساس‌شده گوسفند) </t>
  </si>
  <si>
    <t xml:space="preserve">آزمايش سنجش IgD به روش RID‌ </t>
  </si>
  <si>
    <t xml:space="preserve">آزمايش سنجشIgG به روش RID‌ </t>
  </si>
  <si>
    <t xml:space="preserve">آزمايش سنجش IgA به روش RID‌ </t>
  </si>
  <si>
    <t xml:space="preserve">آزمايش سنجش IgM به روش RID‌ </t>
  </si>
  <si>
    <t xml:space="preserve">آزمايش سنجش IgD به روش الایزا‌ </t>
  </si>
  <si>
    <t xml:space="preserve">آزمايش سنجشIgG به روش الایزا‌؛ هر کدام </t>
  </si>
  <si>
    <t xml:space="preserve">آزمايش سنجشIgA به روش الایزا‌ </t>
  </si>
  <si>
    <t xml:space="preserve">آزمايش سنجش IgM به روش الایزا‌ </t>
  </si>
  <si>
    <t xml:space="preserve">اندازه‌گيري کمّي C3– ترانسفرين به روش RID و EIA </t>
  </si>
  <si>
    <t xml:space="preserve"> اندازه‌گيري کمّي C4– ترانسفرين به روش RID و EIA </t>
  </si>
  <si>
    <t xml:space="preserve"> اندازه‌گيري کمّي C6– ترانسفرين به روش RID و EIA </t>
  </si>
  <si>
    <t xml:space="preserve"> اندازه‌گيري کمّي C7– ترانسفرين به روش RID و EIA </t>
  </si>
  <si>
    <t xml:space="preserve"> اندازه‌گيري کمّي C8– ترانسفرين به روش RID و EIA </t>
  </si>
  <si>
    <t xml:space="preserve"> اندازه‌گيري کمّي C9– ترانسفرين به روش RID و EIA </t>
  </si>
  <si>
    <t xml:space="preserve"> اندازه‌گيري کمّي Clq </t>
  </si>
  <si>
    <t xml:space="preserve">اندازه گيري کمّي آلفا-1-آنتي تريپسين </t>
  </si>
  <si>
    <t xml:space="preserve"> اندازه‌گيري کمّي ساب کلاس هاي ايمونوگلوبولين مانند IgG1 </t>
  </si>
  <si>
    <t xml:space="preserve"> اندازه‌گيري کمّي ساب کلاس هاي ايمونوگلوبولين IgG2 </t>
  </si>
  <si>
    <t xml:space="preserve"> اندازه‌گيري کمّي ساب کلاس هاي ايمونوگلوبولين IgG3 </t>
  </si>
  <si>
    <t xml:space="preserve"> اندازه‌گيري کمّي ساب کلاس هاي ايمونوگلوبولين IgG4 </t>
  </si>
  <si>
    <t xml:space="preserve">ژل ديفيوژن كيفي (روش اشترلوني) براي هر آنتي‌بادي يا آنتي‌ژن </t>
  </si>
  <si>
    <t xml:space="preserve"> آزمايشMIF (فاكتور مهاركننده مهاجرت) </t>
  </si>
  <si>
    <t xml:space="preserve">آزمايش کيفي كرايوگلوبولين </t>
  </si>
  <si>
    <t xml:space="preserve"> اندازه‌گيري کمّي كرايوفيبرينوژن </t>
  </si>
  <si>
    <t xml:space="preserve"> اندازه‌گيري کمّي High Sensitive CRP </t>
  </si>
  <si>
    <t xml:space="preserve"> اندازه‌گيري کمّي C1 Inhibitor </t>
  </si>
  <si>
    <t xml:space="preserve">آزمایش C1 inhibitor functional </t>
  </si>
  <si>
    <t xml:space="preserve"> اندازه‌گيري کمّي Anti-MPO
(PANCA (Perinuclear Antineutrophil Cytoplasmic Antibodies </t>
  </si>
  <si>
    <t xml:space="preserve"> اندازه‌گيري کمّي (PAPP-A) Pregnancy Associated Plasma protein –A </t>
  </si>
  <si>
    <t xml:space="preserve">آزمايش تعيين آنتي بادي Anti-Smith </t>
  </si>
  <si>
    <t xml:space="preserve">آزمايش تعيين آنتي بادي Liver-Kidney-Microsomal (LKM Ab) </t>
  </si>
  <si>
    <t xml:space="preserve">آزمايش تعيين آنتي بادي Anti-Parietal </t>
  </si>
  <si>
    <t xml:space="preserve">آزمايش تعيين آنتي بادي (GBM Ab) Anti-Glomerular Basement Membrane </t>
  </si>
  <si>
    <t xml:space="preserve">آزمايش تعيين آنتي پمفيگوس (Pemphigus Ab) </t>
  </si>
  <si>
    <t xml:space="preserve">آنتی بادی Desmoglein Ab I&amp;III به روش الایزا‌ </t>
  </si>
  <si>
    <t xml:space="preserve">آنتی بادی Desmoglein Ab I به روش الایزا‌ </t>
  </si>
  <si>
    <t xml:space="preserve">آنتی بادی Desmoglein Ab III به روش الایزا‌ </t>
  </si>
  <si>
    <t xml:space="preserve">آزمايش تعيين آنتي بادي Anti-Endomesial (IgA) </t>
  </si>
  <si>
    <t xml:space="preserve">آزمايش تعيين آنتي بادي Anti-Endomesial (IgG) </t>
  </si>
  <si>
    <t xml:space="preserve">آزمايش تعيين آنتي بادي Anti-Endomesial (IgM) </t>
  </si>
  <si>
    <t xml:space="preserve">آزمايش تعيين آنتي بادي Anti-Gliadin (IgA) </t>
  </si>
  <si>
    <t xml:space="preserve">آزمايش تعيين آنتي بادي Anti-Gliadin (IgG) </t>
  </si>
  <si>
    <t xml:space="preserve">آزمايش تعيين آنتي بادي Anti-Gliadin (IgM) </t>
  </si>
  <si>
    <t xml:space="preserve">آزمايش (DNPH) Dinitrophenylhydrazine </t>
  </si>
  <si>
    <t xml:space="preserve">آزمايش آلرژن تنفسي با 20 نوع آلرژن </t>
  </si>
  <si>
    <t xml:space="preserve">آزمايش 1 و 3 بتاگلوكان (1,3-Beta-D-Glucan) </t>
  </si>
  <si>
    <t xml:space="preserve">آزمايش تعيين آنتي بادي Anti-SCL-70 </t>
  </si>
  <si>
    <t xml:space="preserve">آزمايش تعيين آنتي بادي Anti-SSA-RO </t>
  </si>
  <si>
    <t xml:space="preserve">آزمايش تعيين آنتي بادي Anti-SSA-LA </t>
  </si>
  <si>
    <t xml:space="preserve">آزمايش تعيين آنتي بادي Anti-Sm/RNP وanti-Smith </t>
  </si>
  <si>
    <t xml:space="preserve">آزمايش تعيين آنتي بادي Anti-Jo1 </t>
  </si>
  <si>
    <t xml:space="preserve">آزمايش Antibodies to Extractable Nuclear Antigens) ENA profile) </t>
  </si>
  <si>
    <t xml:space="preserve">اندازه‌گيري کمّي آنتي بادي (Anti-Cyclic Citrullinated Peptide (CCP </t>
  </si>
  <si>
    <t xml:space="preserve">آنتی بادی Anti MCV (anti-mutated citrullinated vimentin) </t>
  </si>
  <si>
    <t xml:space="preserve"> آنتي بادي(IgA) Anti Beta-2-Glycoprotein 1 </t>
  </si>
  <si>
    <t xml:space="preserve"> آنتي بادي(IgG) Anti Beta-2-Glycoprotein 1 </t>
  </si>
  <si>
    <t xml:space="preserve"> آنتي بادي(IgM) Anti Beta-2-Glycoprotein 1 </t>
  </si>
  <si>
    <t xml:space="preserve"> آنتي بادي Anti-Centromere </t>
  </si>
  <si>
    <t xml:space="preserve">اندازه گيري کمّي Osteocalcin </t>
  </si>
  <si>
    <t xml:space="preserve">آزمايش ASCA (Anti-Saccharomyces Cerevisiae Antibodies) </t>
  </si>
  <si>
    <t xml:space="preserve"> اندازه‌گيري کمّي CTX (Carboxy Terminal Telopeptide) </t>
  </si>
  <si>
    <t xml:space="preserve">آنتي بادي Anti-Proteinase 3 يا (c-ANCA (Antineutrophil Cytoplasmic Antibodies </t>
  </si>
  <si>
    <t xml:space="preserve"> اندازه‌گيري کمّي Anti Interferon B </t>
  </si>
  <si>
    <t>این کد در ویرایش های 1 تا 3 حذف شده و قابل گزارش محاسبه و اخذ نمی باشد</t>
  </si>
  <si>
    <t xml:space="preserve">HCV Genotyping </t>
  </si>
  <si>
    <t xml:space="preserve">HPV Genotyping 16, 18 </t>
  </si>
  <si>
    <t xml:space="preserve">آزمايش تعيين آنتي بادي Anti-Listeria (IgG) به روش الايزا </t>
  </si>
  <si>
    <t xml:space="preserve">آزمايش تعيين آنتي بادي Anti-Listeria (IgM) به روش الايزا </t>
  </si>
  <si>
    <t xml:space="preserve">آزمايش تعيين آنتي بادي IgG) Anti-Leptospira) به روش الايزا </t>
  </si>
  <si>
    <t xml:space="preserve">آزمايش تعيين آنتي بادي IgM) Anti-Leptospira) به روش الايزا </t>
  </si>
  <si>
    <t xml:space="preserve">آنتي بادي (Anti-Brucella (IgA </t>
  </si>
  <si>
    <t xml:space="preserve">آنتي بادي (Anti-Brucella (IgG </t>
  </si>
  <si>
    <t xml:space="preserve">آنتي بادي (Anti-Brucella (IgM </t>
  </si>
  <si>
    <t xml:space="preserve">(Anti-HAV (IgM </t>
  </si>
  <si>
    <t xml:space="preserve"> اندازه‌گيري کمّي Anti- dsDNA </t>
  </si>
  <si>
    <t xml:space="preserve"> اندازه‌گيري کمّي (Anti Mullerian Ab (Each Class </t>
  </si>
  <si>
    <t xml:space="preserve">آنتي بادي (Anti-Pneumonia (Each Class </t>
  </si>
  <si>
    <t xml:space="preserve">آنتي بادي (Anti-Diphtheria (Each Class </t>
  </si>
  <si>
    <t xml:space="preserve">آنتي بادي (Anti-GM1, Anti-Ganglioside (Each Class </t>
  </si>
  <si>
    <t xml:space="preserve">آنتي بادي (Anti-Acetylcholine Receptor (Each Class </t>
  </si>
  <si>
    <t xml:space="preserve">آنتی بادی Anti MuSK (Muscle-Specific Kinase) </t>
  </si>
  <si>
    <t xml:space="preserve">آنتی بادی Acetyl coline receptor Ab </t>
  </si>
  <si>
    <t xml:space="preserve"> اندازه‌گيري کمّي Inhibin A </t>
  </si>
  <si>
    <t xml:space="preserve"> اندازه‌گيري کمّي Leptin </t>
  </si>
  <si>
    <t xml:space="preserve">آنتي بادي (Anti-Tetanus (Each Class </t>
  </si>
  <si>
    <t xml:space="preserve">آنتي بادي (IgG) Anti Lyme </t>
  </si>
  <si>
    <t xml:space="preserve">آنتي بادي (IgM) Anti Lyme </t>
  </si>
  <si>
    <t xml:space="preserve">اندازه‌گيري کمّي NGAL (Neutrophil gelatinase associated lipocalin)  </t>
  </si>
  <si>
    <t xml:space="preserve">تجسس آنتي ژن H pylori در مدفوع </t>
  </si>
  <si>
    <t xml:space="preserve">اندازه گيري کمّي Interleukins؛ هر كدام </t>
  </si>
  <si>
    <t xml:space="preserve">‍P16 </t>
  </si>
  <si>
    <t xml:space="preserve">CISH (مانند داك و FDA با تكنيك قابل قبول) </t>
  </si>
  <si>
    <t xml:space="preserve">HPV Genotyping حداقل 6 ژنوتيپ </t>
  </si>
  <si>
    <t xml:space="preserve">آزمايش IgG) MAR )(Mixed antiglobulin reaction test) </t>
  </si>
  <si>
    <t xml:space="preserve">آزمايش MAR (IgA) (Mixed antiglobulin reaction test) </t>
  </si>
  <si>
    <t xml:space="preserve">آزمايش MAR (IgM) (Mixed antiglobulin reaction test) </t>
  </si>
  <si>
    <t xml:space="preserve">آزمايش (Sperm Washing (Swim Down Method </t>
  </si>
  <si>
    <t xml:space="preserve">آزمايش (Sperm Washing (Swim Up Method </t>
  </si>
  <si>
    <t xml:space="preserve">آزمايش تعيين آنتي بادي (Anti-Borrelia (IgG </t>
  </si>
  <si>
    <t xml:space="preserve">آزمايش تعيين آنتي بادي (Anti-Borrelia (IgM </t>
  </si>
  <si>
    <t xml:space="preserve"> آنتي بادي (Transglutamiase (IgA Anti-Tissue </t>
  </si>
  <si>
    <t xml:space="preserve"> آنتي بادي (Transglutamiase (IgG Anti-Tissue </t>
  </si>
  <si>
    <t xml:space="preserve">آنتي بادي Anti-TPO (Anti-Thyroid peroxidase) </t>
  </si>
  <si>
    <t xml:space="preserve">تجسس آنتي ژن C. difficile در مدفوع </t>
  </si>
  <si>
    <t xml:space="preserve">اندازه گيري کمّيCalprotectin </t>
  </si>
  <si>
    <t xml:space="preserve">تجسس Clostridum difficile toxin A&amp;B </t>
  </si>
  <si>
    <t xml:space="preserve">CMV Ag به روش IF </t>
  </si>
  <si>
    <t xml:space="preserve"> اندازه‌گيري کمّي Human Epididymis Protein 4, HE4 </t>
  </si>
  <si>
    <t xml:space="preserve">اندازه گيري کمّي NT-PRO-BNP (N-terminal of the prohormone brain natriuretic peptide ) </t>
  </si>
  <si>
    <t xml:space="preserve"> تجسس (Nuclear matrix protein 22 (NMP22 </t>
  </si>
  <si>
    <t xml:space="preserve">اندازه گيري Pro-calcitonin </t>
  </si>
  <si>
    <t xml:space="preserve">آنتي بادي (Anti-Scl 70 (Topoisomerase 1 </t>
  </si>
  <si>
    <t xml:space="preserve">آزمايش Xylocaine </t>
  </si>
  <si>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</si>
  <si>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</si>
  <si>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</si>
  <si>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</si>
  <si>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</si>
  <si>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t xml:space="preserve">آنتی بادی Anti Insulin </t>
  </si>
  <si>
    <t xml:space="preserve">آنتی بادی فاکتور داخلی Anti Intrinsic factor </t>
  </si>
  <si>
    <t xml:space="preserve">آنتی بادی Anti GAD </t>
  </si>
  <si>
    <t xml:space="preserve">آنتی بادی Anti TSH receptor </t>
  </si>
  <si>
    <t xml:space="preserve">آنتی بادی Aquaporin 4 </t>
  </si>
  <si>
    <t xml:space="preserve">آنتی بادی (IgG) Aspergillus fumigatus Ab </t>
  </si>
  <si>
    <t xml:space="preserve">آنتی بادی (IgM) Aspergillus fumigatus Ab </t>
  </si>
  <si>
    <t xml:space="preserve">آنتی بادی Anti neuronal </t>
  </si>
  <si>
    <t xml:space="preserve">آنتی بادی S-100 </t>
  </si>
  <si>
    <t xml:space="preserve">آنتی بادی Islet cell Ab </t>
  </si>
  <si>
    <t xml:space="preserve">Gangliozide Ab panel </t>
  </si>
  <si>
    <t xml:space="preserve">Myositis Ab panel </t>
  </si>
  <si>
    <t xml:space="preserve">اندازه گیری کمّی TNF-A </t>
  </si>
  <si>
    <t xml:space="preserve">اندازه گیری کمّیTGF-1 ((Tumor growth factor </t>
  </si>
  <si>
    <t xml:space="preserve">آنتی بادی Anti histon </t>
  </si>
  <si>
    <t xml:space="preserve">آنتی بادی Anti-NMDA receptor </t>
  </si>
  <si>
    <t xml:space="preserve">Antibodies against neuronal antigen (12آنتی ژن ) </t>
  </si>
  <si>
    <t xml:space="preserve">اندازه گیری کمّی MBL (Mannose-Binding Lectin) به روش ایمونواسی </t>
  </si>
  <si>
    <t xml:space="preserve">آنتی بادی Anti C1q </t>
  </si>
  <si>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</si>
  <si>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</si>
  <si>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</si>
  <si>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</si>
  <si>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</si>
  <si>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</si>
  <si>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</si>
  <si>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</si>
  <si>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</si>
  <si>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</si>
  <si>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</si>
  <si>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</si>
  <si>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</si>
  <si>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</si>
  <si>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t>1.31</t>
  </si>
  <si>
    <t>0.36</t>
  </si>
  <si>
    <t>0.95</t>
  </si>
  <si>
    <t xml:space="preserve">آزمايش تجسس ميکروسکوپي BK (باسيل کخ) به روش اسيد فست </t>
  </si>
  <si>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</si>
  <si>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</si>
  <si>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</si>
  <si>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</si>
  <si>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</si>
  <si>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</si>
  <si>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</si>
  <si>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</si>
  <si>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</si>
  <si>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</si>
  <si>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t xml:space="preserve">آزمايش افتراقي BK </t>
  </si>
  <si>
    <t xml:space="preserve">كشت آميب </t>
  </si>
  <si>
    <t xml:space="preserve">كشت ترشح گلو از نظر ديفتري </t>
  </si>
  <si>
    <t xml:space="preserve">كشت ليستريا </t>
  </si>
  <si>
    <t xml:space="preserve">كشت بروسلا روي محيط كاستانيدا </t>
  </si>
  <si>
    <t xml:space="preserve">آزمايش اوره تنفسي (UBT (Urea Breath Test با استفاده از کربن13 يا 14 </t>
  </si>
  <si>
    <t xml:space="preserve">آزمايش E- Test براي هر آنتي بيوتيك </t>
  </si>
  <si>
    <t xml:space="preserve">تشخيص عوامل بيماري‌زا با تکنيک فلورسنت </t>
  </si>
  <si>
    <t xml:space="preserve">تجسس ميکروسکوپي مستقيم براي جسم ليشمن (Leishman Body) </t>
  </si>
  <si>
    <t xml:space="preserve">آزمايش كامل مايع مني (Semen Analysis) شامل ارزیابی حجم، شمارش، حرکت و مورفولوژی اسپرم بطور کامل به روش دستی </t>
  </si>
  <si>
    <t xml:space="preserve"> آزمايش كامل مايع مني (Semen Analysis) شامل ارزیابی حجم، شمارش، حرکت و مورفولوژی اسپرم بطور کامل به روش دستی بطور کامل دستگاه خودکار </t>
  </si>
  <si>
    <t xml:space="preserve">اندازه‌گيري فروكتوز مايع مني </t>
  </si>
  <si>
    <t xml:space="preserve">آزمايش بعد از مقاربت (PCT) </t>
  </si>
  <si>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</si>
  <si>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</si>
  <si>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t xml:space="preserve">آزمايش (Hypo Osmotic Swelling (HOS </t>
  </si>
  <si>
    <t>آزمایش تشخیص پارگی کیسه آب جنین</t>
  </si>
  <si>
    <t xml:space="preserve">استخراج DNA </t>
  </si>
  <si>
    <t xml:space="preserve">استخراج RNA </t>
  </si>
  <si>
    <t xml:space="preserve">شناسايي کروموزوم حامل جهش از طريق PCR/RFLP يا بررسي حذف از طريق PCR يا بررسي تکرارهاي ژنومي(مثلا VNTR) يا تعيين جهش با روش PCR </t>
  </si>
  <si>
    <t xml:space="preserve">بررسي متيلاسيون به روش PCR </t>
  </si>
  <si>
    <t xml:space="preserve">دات بلات يا اسلات بلات </t>
  </si>
  <si>
    <t xml:space="preserve">بررسي ميکرودلسيون ها با ترکيبي از PCR و ساترن بلات يا MLPA </t>
  </si>
  <si>
    <t xml:space="preserve">بررسي تکرارهاي نوکلئوتيدي سه گانه </t>
  </si>
  <si>
    <t xml:space="preserve">بررسي تكرارهاي ژنومي </t>
  </si>
  <si>
    <t xml:space="preserve">تعيين جهش با روش PCR </t>
  </si>
  <si>
    <t xml:space="preserve">انجام PCR براي ژنتيک پزشکي </t>
  </si>
  <si>
    <t>تعيين توالي يک آمپلیکن (تعداد آمپلیکن ها بر اساس نوع بيماريها تعيين مي گردد)</t>
  </si>
  <si>
    <t xml:space="preserve">استفاده از PCR کمي براي تعيين بار ساير عوامل بيماري زا </t>
  </si>
  <si>
    <t xml:space="preserve">استفاده از RT/PCR کمي براي تعيين بار ساير عوامل بيماري زا </t>
  </si>
  <si>
    <t xml:space="preserve">استفاده از RT/PCR کمي براي تعيين بار HIV </t>
  </si>
  <si>
    <t xml:space="preserve">استفاده از RT/PCR کمي براي تعيين بار ويروس هپاتيت C </t>
  </si>
  <si>
    <t xml:space="preserve">استفاده از PCR کمي براي تعيين بار CMV </t>
  </si>
  <si>
    <t xml:space="preserve">استفاده از PCR کمي براي تعيين بار ويروس هپاتيت B </t>
  </si>
  <si>
    <t xml:space="preserve">RT/PCR کمي براي ژنتيک پزشکي </t>
  </si>
  <si>
    <t xml:space="preserve">PCR کيفي براي CMV </t>
  </si>
  <si>
    <t xml:space="preserve">PCR کيفي براي MTB </t>
  </si>
  <si>
    <t xml:space="preserve">PCR کيفي براي HBV </t>
  </si>
  <si>
    <t xml:space="preserve">PCR کيفي براي HSV </t>
  </si>
  <si>
    <t xml:space="preserve">PCR کيفي براي ساير عوامل بيماري زا </t>
  </si>
  <si>
    <t xml:space="preserve">PCR/RT کيفي براي ويروسهاي JC/BK </t>
  </si>
  <si>
    <t xml:space="preserve">PCR/RT کيفي براي HIV </t>
  </si>
  <si>
    <t xml:space="preserve">RT/PCR کيفي براي ويروس هپاتيت C </t>
  </si>
  <si>
    <t xml:space="preserve">RT/PCR کيفي براي ساير عوامل بيماري زا </t>
  </si>
  <si>
    <t>HLAABDR به روش PCR با 96 پرایمر</t>
  </si>
  <si>
    <t xml:space="preserve">HLA ABC به روش PCR با 96 پرايمر </t>
  </si>
  <si>
    <t xml:space="preserve">تعيين پرايمرها با استفاده از PCR براي تشخيص آلل هاي DQBI,DQAL,HLA هر يک به تنهايي </t>
  </si>
  <si>
    <t xml:space="preserve">تعيين پرايمرها با استفاده از PCR براي تشخيص آلل‌هاي DRB3,DRB2,DRB1,HLA هر يک به تنهايي </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</si>
  <si>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</si>
  <si>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</si>
  <si>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</si>
  <si>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</si>
  <si>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</si>
  <si>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</si>
  <si>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t xml:space="preserve">تشخيص CO در نمونه خون جسد </t>
  </si>
  <si>
    <t xml:space="preserve">تعيين نوع دارو و ماده مخدر در ادرار جسد </t>
  </si>
  <si>
    <t xml:space="preserve">تعيين نوع دارو و ماده مخدر در خون جسد </t>
  </si>
  <si>
    <t xml:space="preserve">تعيين گروه ABH </t>
  </si>
  <si>
    <t xml:space="preserve">بررسي خويشاوندي از طريق بررسي 16 منطقه STRمولکول DNA به ازاي هر فرد </t>
  </si>
  <si>
    <t xml:space="preserve">بررسي خويشاوندي از طريق بررسي DNA ميتوکندري به ازاي هر نفر </t>
  </si>
  <si>
    <t xml:space="preserve">بررسي خويشاوندي از طريق بررسي YSTR به ازاي هر نفر </t>
  </si>
  <si>
    <t xml:space="preserve">تطبيق نمونه‌ها از طريق DNA Typing به ازاي هر نمونه </t>
  </si>
  <si>
    <t xml:space="preserve">تطبيق نمونه‌ها از طريق Y-STR به ازاي هر نمونه </t>
  </si>
  <si>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</si>
  <si>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</si>
  <si>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</si>
  <si>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</si>
  <si>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</si>
  <si>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t xml:space="preserve">دابل ماركر براي غربالگري سندرم داون شامل (PADA+FreeBeta) </t>
  </si>
  <si>
    <t xml:space="preserve">تريپل ماركر براي غربالگري سندروم داون (aFP+Beta titer+unconjocated Estriol) </t>
  </si>
  <si>
    <t xml:space="preserve">كــوادروپـل ماركــر براي غربالگــري سنــدروم داون شــامل inhibiniA+ aFP+ Beta titer+Unconjucated Estriol </t>
  </si>
  <si>
    <t xml:space="preserve">بتا تالاسمي/ مرحله دوم تعيين وضعيت جنين </t>
  </si>
  <si>
    <t xml:space="preserve">آلفا تالاسمي/ مرحله اول تعيين وضعيت جنين </t>
  </si>
  <si>
    <t xml:space="preserve">آتروفي عضلاني اسپينال(SMA) نوع 1و2 / مرحله دوم تعيين وضعيت جنين </t>
  </si>
  <si>
    <t xml:space="preserve">آنمي داسي شکل (Sickle Cell Anemia ) / مرحله دوم تعيين وضعيت جنين </t>
  </si>
  <si>
    <t xml:space="preserve">بيماري‌هاي ناشي از تکرارها(X) شکننده، هانتينگتون، ديستروفي، ميوتونيک/ مرحله دوم تعيين وضعيت نهايي جنين </t>
  </si>
  <si>
    <t>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t>
  </si>
  <si>
    <t>بيماري‌هاي نقص هاي انعقادي (هموفيلي B,A) / تعيين وضعيت نهايي جنين (براي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</si>
  <si>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</si>
  <si>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</si>
  <si>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t xml:space="preserve">PKU مرحله دوم </t>
  </si>
  <si>
    <t>*
#</t>
  </si>
  <si>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</si>
  <si>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</si>
  <si>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</si>
  <si>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</si>
  <si>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t xml:space="preserve">تعيين كروماتين جنسي، اجسام بار (Barr Bodies) </t>
  </si>
  <si>
    <t xml:space="preserve">تعيين كروماتين جنسي، اسميرخون محيطي، Drumsticks در PMN </t>
  </si>
  <si>
    <t xml:space="preserve">سيتوپاتولوژي، اسمیرها، گردن رحم يا واژينال، تا 3 اسمير همراه با بررسي دقيق هورموني (نظيرIndex Estrogenic Maturation وKaryopynotic Index ) </t>
  </si>
  <si>
    <t xml:space="preserve">Pap Liquid Based Smear  </t>
  </si>
  <si>
    <t xml:space="preserve">سيتوپاتولوژي نمونه ادرار </t>
  </si>
  <si>
    <t xml:space="preserve">بررسي ميكروسكوپي و گزارش (FNA) </t>
  </si>
  <si>
    <t>بررسي ميکروسکوپي آسپيراسيون مغز استخوان و گزارش آن (برای آسپیراسیون کد 302820  قابل گزارش و محاسبه می باشد)</t>
  </si>
  <si>
    <t>بررسي ميکروسکوپي نمونه های بيوپسي و آسپيراسيون مغز استخوان (با يا بدون سل بلاک) و گزارش آن (برای بیوپسی  باآسپیراسیون کد 302825 قابل گزارش و محاسبه می 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</si>
  <si>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</si>
  <si>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</si>
  <si>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</si>
  <si>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</si>
  <si>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</si>
  <si>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t xml:space="preserve">رنگ‌آميزي ايمنولوژي براي هر آنتي بادي ويروس DNA به روشFlow و IMAGE </t>
  </si>
  <si>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</si>
  <si>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</si>
  <si>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</si>
  <si>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</si>
  <si>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</si>
  <si>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</si>
  <si>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</si>
  <si>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</si>
  <si>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</si>
  <si>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</si>
  <si>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</si>
  <si>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</si>
  <si>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</si>
  <si>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</si>
  <si>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</si>
  <si>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</si>
  <si>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</si>
  <si>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</si>
  <si>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</si>
  <si>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</si>
  <si>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</si>
  <si>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</si>
  <si>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</si>
  <si>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</si>
  <si>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</si>
  <si>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</si>
  <si>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</si>
  <si>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</si>
  <si>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</si>
  <si>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</si>
  <si>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</si>
  <si>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</si>
  <si>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</si>
  <si>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</si>
  <si>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</si>
  <si>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</si>
  <si>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</si>
  <si>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</si>
  <si>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</si>
  <si>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</si>
  <si>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</si>
  <si>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</si>
  <si>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</si>
  <si>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</si>
  <si>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</si>
  <si>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</si>
  <si>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</si>
  <si>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</si>
  <si>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</si>
  <si>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</si>
  <si>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</si>
  <si>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</si>
  <si>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</si>
  <si>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</si>
  <si>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</si>
  <si>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</si>
  <si>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</si>
  <si>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</si>
  <si>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</si>
  <si>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</si>
  <si>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</si>
  <si>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 xml:space="preserve">سطح 4- آسيب شناسي تشريحي، بررسي ظاهري بافت و ريزبيني(ميكروسكوپي)شامل: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</si>
  <si>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</si>
  <si>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</si>
  <si>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</si>
  <si>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</si>
  <si>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</si>
  <si>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</si>
  <si>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</si>
  <si>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</si>
  <si>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</si>
  <si>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</si>
  <si>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</si>
  <si>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</si>
  <si>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</si>
  <si>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</si>
  <si>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</si>
  <si>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</si>
  <si>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</si>
  <si>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</si>
  <si>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</si>
  <si>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</si>
  <si>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</si>
  <si>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</si>
  <si>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</si>
  <si>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</si>
  <si>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</si>
  <si>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</si>
  <si>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</si>
  <si>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</si>
  <si>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</si>
  <si>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</si>
  <si>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t xml:space="preserve">سطح 4- آسيب شناسي تشريحي، بررسي ظاهري بافت و ريزبيني(ميكروسكوپي)شامل: پروستات، تي يوآر(TUR) </t>
  </si>
  <si>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</si>
  <si>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</si>
  <si>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</si>
  <si>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</si>
  <si>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</si>
  <si>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</si>
  <si>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</si>
  <si>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</si>
  <si>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</si>
  <si>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</si>
  <si>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</si>
  <si>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</si>
  <si>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</si>
  <si>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</si>
  <si>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</si>
  <si>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</si>
  <si>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</si>
  <si>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 xml:space="preserve">سطح 4- آسيب شناسي تشريحي، بررسي ظاهري بافت و ريزبيني(ميكروسكوپي)شامل: چشم، انوكليشن </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</si>
  <si>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</si>
  <si>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</si>
  <si>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</si>
  <si>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</si>
  <si>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</si>
  <si>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</si>
  <si>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</si>
  <si>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</si>
  <si>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</si>
  <si>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</si>
  <si>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</si>
  <si>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</si>
  <si>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t xml:space="preserve">سطح 4- آسيب شناسي تشريحي، بررسي ظاهري بافت و ريزبيني(ميكروسكوپي)شامل: مثانه، تي.يو.آر (TUR) </t>
  </si>
  <si>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</si>
  <si>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</si>
  <si>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 xml:space="preserve">سطح 5-آسيب شناسي تشريحي، بررسي ظاهري بافت و ريزبيني (ميكروسكوپي) شامل: پوست </t>
  </si>
  <si>
    <t xml:space="preserve">سطح 5-آسيب شناسي تشريحي، بررسي ظاهري بافت و ريزبيني (ميكروسكوپي) شامل: استخوان، بيوپسي يا كورتاژ </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</si>
  <si>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</si>
  <si>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</si>
  <si>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</si>
  <si>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</si>
  <si>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</si>
  <si>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</si>
  <si>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</si>
  <si>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</si>
  <si>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</si>
  <si>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</si>
  <si>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</si>
  <si>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</si>
  <si>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</si>
  <si>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</si>
  <si>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</si>
  <si>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</si>
  <si>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</si>
  <si>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</si>
  <si>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</si>
  <si>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</si>
  <si>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</si>
  <si>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</si>
  <si>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</si>
  <si>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</si>
  <si>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</si>
  <si>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</si>
  <si>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</si>
  <si>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</si>
  <si>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</si>
  <si>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</si>
  <si>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</si>
  <si>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</si>
  <si>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</si>
  <si>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t xml:space="preserve">تشخيص تخمک از مايع فوليکولي </t>
  </si>
  <si>
    <t xml:space="preserve">آماده سازي جنين براي انتقال با هر روش </t>
  </si>
  <si>
    <t xml:space="preserve">تشخيص اسپرم از آسپيراسيون اپيديديم </t>
  </si>
  <si>
    <t xml:space="preserve">انجماد جنين و تخمک تا سه جنين </t>
  </si>
  <si>
    <t xml:space="preserve">انجماد جنين و تخمک بيش از سه جنين </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</si>
  <si>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</si>
  <si>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</si>
  <si>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</si>
  <si>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</si>
  <si>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 xml:space="preserve">کشت تخمک و جنين </t>
  </si>
  <si>
    <t xml:space="preserve">کشت IVM (In Vitro Maturation) </t>
  </si>
  <si>
    <t xml:space="preserve">هچينگ جنين </t>
  </si>
  <si>
    <t xml:space="preserve">Co-Culture تخمک يا جنين </t>
  </si>
  <si>
    <t xml:space="preserve">بررسي حرکت و موتيليتي اسپرم در هيالورونيک اسيد </t>
  </si>
  <si>
    <t xml:space="preserve">آناليز اسپرم با روش کروگي </t>
  </si>
  <si>
    <t xml:space="preserve">آناليز اسپرم حاصل از RE </t>
  </si>
  <si>
    <t xml:space="preserve">انجماد بافت بيضه </t>
  </si>
  <si>
    <t xml:space="preserve">ذخيره سازي جنين براي يکسال </t>
  </si>
  <si>
    <t xml:space="preserve">ذخيره سازي اسپرم و SEX به مدت يکسال </t>
  </si>
  <si>
    <t xml:space="preserve">ذخيره سازي بافت توليد مثلي (بيضه و تخمدان) </t>
  </si>
  <si>
    <t xml:space="preserve">ذخيره سازي تخمک براي يکسال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</si>
  <si>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</si>
  <si>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</si>
  <si>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</si>
  <si>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</si>
  <si>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</si>
  <si>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</si>
  <si>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 xml:space="preserve">پروسه ميکروانجکشن تخمک براي هر بيمار </t>
  </si>
  <si>
    <t xml:space="preserve">پروسه تلقيح آزمايشگاهي و باروري تخمک براي هر بيمار </t>
  </si>
  <si>
    <t xml:space="preserve">تشخيص اسپرم از بافت بيضه به روش ميکروسکوپي (Micro TESE) </t>
  </si>
  <si>
    <t xml:space="preserve">بررسی فاکتور V، لیدن به تنهایی </t>
  </si>
  <si>
    <t xml:space="preserve">بررسی فاکتور2 (Prothrombin G20210A) به تنهایی </t>
  </si>
  <si>
    <t xml:space="preserve">بررسی یک تغییر تک بازی که در فارماکوژنومیکس نقش دارد به تنهایی </t>
  </si>
  <si>
    <t xml:space="preserve">نقص آلفا 1 – آنتی تریپسین </t>
  </si>
  <si>
    <t xml:space="preserve">بررسی یک واریانت تک نوکلئوتیدی به تنهایی در یک نفر </t>
  </si>
  <si>
    <t xml:space="preserve">بررسی پانل پلی مورفیسم های مرتبط با ترومبوفیلی شامل (بررسی فاکتور V، فاکتور II، MTHFR C677T، MTFR A1298C، PAI-1 و .... تا سقف ده موتاسیون در یک پانل) </t>
  </si>
  <si>
    <t xml:space="preserve">بررسی موتاسیون های شایع ژن MEFV در بیماری FMF </t>
  </si>
  <si>
    <t xml:space="preserve">بررسی موتاسیون های شایع هموکروماتوز ارثی (HFE) </t>
  </si>
  <si>
    <t>بررسی حذف نواحی AZF در کروموزوم Y (صرفا براساس استانداردهای ابلاغی وزارت بهداشت درمان و آموزش پزشکی قابل محاسبه و گزارش می باشد)</t>
  </si>
  <si>
    <t xml:space="preserve">بررسی حضور یا عدم حضور ژن SRY(فقط در مورد مشکلات ابهام جنسی) </t>
  </si>
  <si>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</si>
  <si>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</si>
  <si>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</si>
  <si>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t xml:space="preserve">بررسی موتاسیون های چندگانه سوماتیک ژن های دخیل در سرطان (بجز NRAS، KRAS، EGFR) </t>
  </si>
  <si>
    <t xml:space="preserve">بررسی موتاسیون های KRAS </t>
  </si>
  <si>
    <t xml:space="preserve">بررسی موتاسیون های NRAS </t>
  </si>
  <si>
    <t xml:space="preserve">بررسی موتاسیون های ALK </t>
  </si>
  <si>
    <t xml:space="preserve">بررسی موتاسیون های EGFR </t>
  </si>
  <si>
    <t xml:space="preserve">بررسی موتاسیون با روش کمی (مطابق فهرست مورد تایید آزمایشگاه مرجع سلامت قابل محاسبه و پرداخت می باشد) </t>
  </si>
  <si>
    <t xml:space="preserve">بررسی ترانسلوکاسیون در سرطان های خون </t>
  </si>
  <si>
    <t xml:space="preserve">سایر موارد گروه سه </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</si>
  <si>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</si>
  <si>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</si>
  <si>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</si>
  <si>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t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t>
  </si>
  <si>
    <t xml:space="preserve">سایر موارد گروه چهار </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</si>
  <si>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</si>
  <si>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</si>
  <si>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</si>
  <si>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t xml:space="preserve">بررسی موتاسیون  تکرار های سه نوکلئوتیدی در بیماری فراژایل X </t>
  </si>
  <si>
    <t xml:space="preserve">بررسی موتاسیون  تکرار های سه نوکلئوتیدی در انواع SCA  </t>
  </si>
  <si>
    <t xml:space="preserve">بررسی موتاسیون های کمپلکس ولی شناخته شده همانند مواردی که واژگونی یا حذف های خاص و بزرگ دارند </t>
  </si>
  <si>
    <t xml:space="preserve">بررسی Inversion22 در هموفیلی A </t>
  </si>
  <si>
    <t xml:space="preserve">بتا تالاسمی (فقط بررسی جهش های شایع) پدر به همراه فرزند </t>
  </si>
  <si>
    <t xml:space="preserve">بتا تالاسمی (فقط بررسی جهش های شایع) مادر به همراه فرزند </t>
  </si>
  <si>
    <t xml:space="preserve">پی کی یو (فقط بررسی جهش های شایع) پدر به همراه فرزند </t>
  </si>
  <si>
    <t xml:space="preserve">پی کی یو (فقط بررسی جهش های شایع) مادر به همراه فرزند </t>
  </si>
  <si>
    <t xml:space="preserve">الفا تالاسمی (فقط بررسی حذف های شایع) پدر به همراه فرزند </t>
  </si>
  <si>
    <t xml:space="preserve">الفا تالاسمی (فقط بررسی حذف های شایع) مادر به همراه فرزند </t>
  </si>
  <si>
    <t xml:space="preserve">فیبروز کیستیک یا CF (فقط بررسی جهش های شایع) پدر به همراه فرزند </t>
  </si>
  <si>
    <t xml:space="preserve">فیبروز کیستیک یا CF (فقط بررسی جهش های شایع) مادر به همراه فرزند </t>
  </si>
  <si>
    <t xml:space="preserve">سایر موارد گروه 5 </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</si>
  <si>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</si>
  <si>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</si>
  <si>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 xml:space="preserve">سایر موارد گروه 6 </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</si>
  <si>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</si>
  <si>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</si>
  <si>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</si>
  <si>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</si>
  <si>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t xml:space="preserve">بررسی مرحله اول SMA برای پدر به همراه فرزند </t>
  </si>
  <si>
    <t xml:space="preserve">بررسی مرحله اول SMA برای مادر به همراه فرزند </t>
  </si>
  <si>
    <t xml:space="preserve">بررسی دوپلیکاسیون PMP22 در شارکوت ماری توث </t>
  </si>
  <si>
    <t xml:space="preserve">بررسی جهش های نقطه ای در ژن VHL در بیماری Von Hippel-Lindau </t>
  </si>
  <si>
    <t xml:space="preserve">سایر موارد گروه 7 </t>
  </si>
  <si>
    <t xml:space="preserve">بررسی حذف های ژن DMD در بیماران دوشن و بکر </t>
  </si>
  <si>
    <t xml:space="preserve">بررسی موتاسیون های بیماری CAH (ژن CYP21A2) </t>
  </si>
  <si>
    <t xml:space="preserve">بررسی تمام اگزون ها در بیماری هموفیلی B </t>
  </si>
  <si>
    <t xml:space="preserve">بررسی بیماری شوگرن لارسن ژن ALDH3A2 </t>
  </si>
  <si>
    <t xml:space="preserve">بررسی بیماری کاناوان ژن ASPA </t>
  </si>
  <si>
    <t xml:space="preserve">بررسی سندروم SLOS ژن DHCR7 </t>
  </si>
  <si>
    <t xml:space="preserve">بررسی سندروم ولفرام، ژن WFS1 </t>
  </si>
  <si>
    <t xml:space="preserve">نقص فاکتور 7 انعقادی، بررسی کامل ژن F7 </t>
  </si>
  <si>
    <t xml:space="preserve">نقص فاکتور 10 انعقادی، بررسی ژن F10 </t>
  </si>
  <si>
    <t xml:space="preserve">سندروم برنارد سوئیلر، بررسی ژنهای GP1BA، GP1BB و G9 </t>
  </si>
  <si>
    <t xml:space="preserve">سایر موارد گروه 8 </t>
  </si>
  <si>
    <t xml:space="preserve">بررسی بیماری PKU با روش تعیین توالی کل ژن برای پدر به همراه فرزند </t>
  </si>
  <si>
    <t xml:space="preserve">بررسی بیماری PKU با روش تعیین توالی کل ژن برای مادر به همراه فرزند </t>
  </si>
  <si>
    <t xml:space="preserve">استفاده از micro array برای تشخیص بیماری ها </t>
  </si>
  <si>
    <t xml:space="preserve">بررسی ژن APC در پولیپوزیس وراثتی </t>
  </si>
  <si>
    <t xml:space="preserve">بررسی نقص آدنوزین دآمیناز ژن ADA </t>
  </si>
  <si>
    <t xml:space="preserve">نقص prothrombinemia بررسی کامل ژن F2 </t>
  </si>
  <si>
    <t xml:space="preserve">نقص فاکتور 5 انعقادی، بررسی کامل ژن F5 </t>
  </si>
  <si>
    <t xml:space="preserve">نقص فاکتور 11 انعقادی، بررسی ژن F11 </t>
  </si>
  <si>
    <t xml:space="preserve">بررسی ژن BLM در سندم بلوم </t>
  </si>
  <si>
    <t xml:space="preserve">بررسی ژن CDH1 در Hereditary Diffuse Gastric Cancer </t>
  </si>
  <si>
    <t xml:space="preserve">بررسی ژن TP53 در سندرم Li-Fraumeni </t>
  </si>
  <si>
    <t xml:space="preserve">بررسی ژن WAS در سندرم ویسکوت آلدریچ </t>
  </si>
  <si>
    <t xml:space="preserve">سایر موارد گروه 9 </t>
  </si>
  <si>
    <t xml:space="preserve">بررسی بیماری CF با روش تعیین توالی کل ژن </t>
  </si>
  <si>
    <t xml:space="preserve">بررسی هموفیلی A با روش تعیین توالی کل ژن </t>
  </si>
  <si>
    <t xml:space="preserve">بررسی ژن RB1 در رتینوبلاستوما </t>
  </si>
  <si>
    <t xml:space="preserve">بررسی ژن CLCN7 در بیماری اسئوپتروز </t>
  </si>
  <si>
    <t xml:space="preserve">بررسی 26 تا 50 اگزون </t>
  </si>
  <si>
    <t xml:space="preserve">سایر موارد گروه 10 </t>
  </si>
  <si>
    <t xml:space="preserve">بررسی همزمان ژنهای BRCA1 و BRCA2 در سرطان پستان وراثتی </t>
  </si>
  <si>
    <t xml:space="preserve">بررسی بیش از 50 اگزون با روش تعیین توالی </t>
  </si>
  <si>
    <t>بررسی 21 تا 50 ژن توسط روش های NGS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</si>
  <si>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بررسی 51 تا 200 ژن توسط روش های NGS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</si>
  <si>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بررسی بیش از 200 ژن در یک پانل توسط روش های NGS (شامل اگزوم)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</si>
  <si>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بررسی بیش از 200 ژن در یک پانل توسط روش های NGS (شامل اگزوم)، نفر دوم (مقایسه ای)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</si>
  <si>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 xml:space="preserve">بررسی بیش از 200 ژن در یک پانل توسط روش های NGS (شامل اگزوم)، نفر سوم (مقایسه ای)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</si>
  <si>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</si>
  <si>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</si>
  <si>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</si>
  <si>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</si>
  <si>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</si>
  <si>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</si>
  <si>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</si>
  <si>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t xml:space="preserve">کاریوتایپ بافت های solid (توموری و غیر توموری شامل بافت جنین سقط شده) </t>
  </si>
  <si>
    <t xml:space="preserve">کاریوتایپ به منظور بررسی سندروم های شکست کروموزومی </t>
  </si>
  <si>
    <t xml:space="preserve">بررسی موزاییسم (مطالعه بیش از 20 سلول تا سقف 100 سلول) </t>
  </si>
  <si>
    <t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t>
  </si>
  <si>
    <t xml:space="preserve">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 باشد. در صورت استفاده از پروب های کم مصرف همانند موارد locus specific برای برخی وضعیت های خاص و نادر می توان یک ضریب 5/1 برابر را بر روی روش مورد استفاده اعمال کرد) </t>
  </si>
  <si>
    <t xml:space="preserve">بررسی Metaphase FISH به ازای هرپروب </t>
  </si>
  <si>
    <t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</si>
  <si>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t>آزمایش NIPT با استفاده از cell free DNA جنینی برای غربالگری سندروم داون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</si>
  <si>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کاریوتایپ اضافی برای هر مطالعه</t>
  </si>
  <si>
    <t xml:space="preserve">PGDتعيين جنسيت تا سقف 4 جنين </t>
  </si>
  <si>
    <t xml:space="preserve">PGD تعیین جنسیت هر جنین اضافه </t>
  </si>
  <si>
    <t xml:space="preserve">PGD برای بررسی ترانسلوکاسسیون هر جنین حداکثر تا 8 جنین </t>
  </si>
  <si>
    <t>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</si>
  <si>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مرحله دوم انجام PGD برای بیماری های مولکولی تا 5 جنين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</si>
  <si>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t xml:space="preserve">PGDبرای بیماری های مولکولی مرحله دوم، هر جنين اضافه </t>
  </si>
  <si>
    <t>PGS با روش array، NGS و یا امثالهم به ازای هر جنین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</si>
  <si>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بررسی CNV به روش NGS با قدرت تفکیک و عمق بالا</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</si>
  <si>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</si>
  <si>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</si>
  <si>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</si>
  <si>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 (در صورت انجام در اورژانس بیمارستان برای بیماران بستری موقت، در تعهد بیمه پایه می‌باشد)</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</si>
  <si>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</si>
  <si>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</si>
  <si>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</si>
  <si>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</si>
  <si>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t>تزريق داروی ATG توسط پزشک</t>
  </si>
  <si>
    <t>تزريق داروهاي حساس و بيولوژيك آنتی‌بادی‌های مونوکلونال برای مثال ايمونوگلوبين داخل وريدي (IVIG) توسط پزشک</t>
  </si>
  <si>
    <t>تزريق داروهاي بي‌فسفوناتها (برای مثال زومتا و پاميدرونات) پالس‌متيل پردنيزولون توسط پزشک یا تحت نظارت مستقیم</t>
  </si>
  <si>
    <t>تزریق دسفرال (هزینه لوازم و تجهیزات مصرفی به طور جداگانه قابل اخذ نمی باشد)</t>
  </si>
  <si>
    <t>مشاوره روانپزشکی برای بیماران بستری (شامل مصاحبه و معاینه تشخیصی، اقدمات حفاظتی و مداخله در بحران و انتقال بیمار به بخش در صورت لزوم)</t>
  </si>
  <si>
    <t>مجموعه تست های مورد استفاده برای ارزیابی بالینی (انجام و تفسیر) (برای مثال؛Beck depression Inventory, Proteus Mazes Test, Wechsler Memory Scale, The Bender Gestalt Perceptual Motor Test, Rorschach Test,  Symptopm Check List (SCL90) )</t>
  </si>
  <si>
    <t>مجموعه تست های مورد استفاده برای ارزیابی شخصیت (انجام و تفسیر) (برای مثال؛ Minesota multiphasic personality inventorty (MMPI), Bysenk Personality Inventory, Scentence Completion Test)</t>
  </si>
  <si>
    <t>مجموعه تست های مورد استفاده برای ارزیابی هوش (انجام و تفسیر) (برای مثال؛ Raven’s matrices for adult, The Coloured Raven’s Matrices for Children, draw a person test, Thematic apperception test, Children apperception test )</t>
  </si>
  <si>
    <t>تحریک مکرر مغناطیسی ترانس کرانیال (Rtms) (به ازای هر جلسه و ویزیت سرپایی قابل گزارش نمی باشد)</t>
  </si>
  <si>
    <t>درمان با تشنج‌زایی الکتریکی ECT (شامل مانیتورینگ لازم)؛ به ازای هر جلسه</t>
  </si>
  <si>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</si>
  <si>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</si>
  <si>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 xml:space="preserve">آموزش بیوفیدبک، با هر روشی </t>
  </si>
  <si>
    <t xml:space="preserve">آموزش بیوفیدبک، عضلات پرینه، اسفنکتر ادراری یا مقعدی، شامل EMG و/یا مانومتری </t>
  </si>
  <si>
    <t xml:space="preserve">نوروفیدبک </t>
  </si>
  <si>
    <t>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</si>
  <si>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</si>
  <si>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</si>
  <si>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</si>
  <si>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t>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Ph، ثبت، تحلیل، تفسیر و یا با ثبت طولانی</t>
  </si>
  <si>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</si>
  <si>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</si>
  <si>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</si>
  <si>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</si>
  <si>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</si>
  <si>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</si>
  <si>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</si>
  <si>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</si>
  <si>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</si>
  <si>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</si>
  <si>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</si>
  <si>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t>شستشو برای دفع تجمع مدفوع (WBI) به ازای هر 24 ساعت</t>
  </si>
  <si>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</si>
  <si>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</si>
  <si>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</si>
  <si>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</si>
  <si>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</si>
  <si>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</si>
  <si>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</si>
  <si>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</si>
  <si>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</si>
  <si>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t>
  </si>
  <si>
    <t>پریمتری اتوماتیک شامل کلیه هزینه های مربوطه (هزینه دیگری با این کد قابل گزارش نمی 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</si>
  <si>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</si>
  <si>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</si>
  <si>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</si>
  <si>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</si>
  <si>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</si>
  <si>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</si>
  <si>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t>آنژيوگرافي فلئورسين یا ايندوسيانين سبز (ICG) (شامل عكس‌برداري چند تصويري)، با تفسير و گزارش</t>
  </si>
  <si>
    <t>عکسبرداری از فوندوس، با تفسیر و گزارش</t>
  </si>
  <si>
    <t>افتالمودينامومتري (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</si>
  <si>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</si>
  <si>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</si>
  <si>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t>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</si>
  <si>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</si>
  <si>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</si>
  <si>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</si>
  <si>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</si>
  <si>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</si>
  <si>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</si>
  <si>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</si>
  <si>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</si>
  <si>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</si>
  <si>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</si>
  <si>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</si>
  <si>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</si>
  <si>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</si>
  <si>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</si>
  <si>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</si>
  <si>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t xml:space="preserve">تست Ocular Photo Screening با تفسیر و گزارش؛ دو طرفه </t>
  </si>
  <si>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</si>
  <si>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</si>
  <si>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</si>
  <si>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t xml:space="preserve">مانورهای درمانی اصلاح سرگیجه حاد وضعیتی (مانند Epley یا Semont) </t>
  </si>
  <si>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</si>
  <si>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</si>
  <si>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</si>
  <si>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</si>
  <si>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</si>
  <si>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</si>
  <si>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</si>
  <si>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</si>
  <si>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t>ارزيابي پايه سيستم تعادلي (الکترونيستاگموگرافي) ENG، VNG، VEMP و Vibration</t>
  </si>
  <si>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</si>
  <si>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</si>
  <si>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</si>
  <si>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</si>
  <si>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t>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 گفتاری و تست ETF؛ هر یک (براي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</si>
  <si>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</si>
  <si>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</si>
  <si>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</si>
  <si>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t xml:space="preserve">آزمون پتانسيل‌هاي برانگیخته پایدار شنوایی؛ ABR جامع یا محدود </t>
  </si>
  <si>
    <t>آزمون پتانسيل‌هاي برانگیخته پایدار شنوایی؛ ASSR جامع یا محدود</t>
  </si>
  <si>
    <t>تست انتشار صوت (اسکرنینگ یا تشخيصي) یا TEOAE</t>
  </si>
  <si>
    <t>تست انتشار صوت (تشخیصی) یا DPOAE</t>
  </si>
  <si>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</si>
  <si>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</si>
  <si>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</si>
  <si>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</si>
  <si>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</si>
  <si>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ارزیابی برای تجویز ابزار ارتباطی "افزوده – جایگزین" غیرگفتاری فردی چهره به چهره برای یک دوره درمان</t>
  </si>
  <si>
    <t>خدمت (خدمات) درمانی برای به کارگیری ابزار مولد غیر گفتاری، شامل برنامه ریزی و تنظیم به ازای هر جلسه</t>
  </si>
  <si>
    <t>ارزیابی برای تجویز ابزار مولد گفتار در ارتباط "افزوده – جایگزین"  چهره به چهره برای یک دوره درمان</t>
  </si>
  <si>
    <t>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t>
  </si>
  <si>
    <t>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</si>
  <si>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</si>
  <si>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</si>
  <si>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</si>
  <si>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</si>
  <si>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</si>
  <si>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</si>
  <si>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</si>
  <si>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 xml:space="preserve">احیای قلبی ریوی </t>
  </si>
  <si>
    <t>این کد به کد 300895 منتقل شده است</t>
  </si>
  <si>
    <t>شوک قلبی انتخابی برای آریتمی</t>
  </si>
  <si>
    <t>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</si>
  <si>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</si>
  <si>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 (به صورت مجزا به علاوه کد خدمت اصلی قید شود) (هزینه رادیولوژی به طور جداگانه محاسبه می‌گردد)</t>
  </si>
  <si>
    <t xml:space="preserve">ترومبولتیکتراپی یا تجویز مهارکننده IIb IIIa داخل کرونر (حین پروسیجر) </t>
  </si>
  <si>
    <t>ترمبولتیک داخل وریدی (برای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</si>
  <si>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</si>
  <si>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t>OCT یا IVUS عروق کرونر یک رگ (آنژیوگرافی، آنژیوپلاستی و تعبیه استنت حسب مورد به این خدمت اضافه می‌گردد)</t>
  </si>
  <si>
    <t>OCT یا IVUS عروق کرونر به ازای هر رگ اضافه</t>
  </si>
  <si>
    <t>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تعرفه پایه قابل اخذ می 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</si>
  <si>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</si>
  <si>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</si>
  <si>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</si>
  <si>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</si>
  <si>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</si>
  <si>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</si>
  <si>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(ملاک محاسبه اين کد، ضميمه بودن فيلم آنژيوگرافي مي باشد)</t>
  </si>
  <si>
    <t>آنژیوپلاستی Chronic Total Occlusion یا CTO به همراه تعبیه یک استنت براساس استاندارد و دستورالعمل ابلاغی وزارت بهداشت، درمان و آموزش پزشکی</t>
  </si>
  <si>
    <t>آنژیوپلاستی Chronic Total Occlusion یا CTO رتروگراد به همراه تعبیه یک استنت براساس استاندارد و دستورالعمل ابلاغی وزارت بهداشت، درمان و آموزش پزشکی</t>
  </si>
  <si>
    <t>آنژیوپلاستی Unprotected Left Main به همراه تعبیه یک استنت</t>
  </si>
  <si>
    <t>سپتال Ablation همراه با تزریق الکل برای درمان HCM</t>
  </si>
  <si>
    <t>Primary PCI در Culprit Lession در Acute STEMI یا شوک کاردیوژنیک با تعبیه یک استنت (کد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</si>
  <si>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</si>
  <si>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</si>
  <si>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</si>
  <si>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t>حذف و به کد 301710 منتقل گردید</t>
  </si>
  <si>
    <t>تعویض دریچه از راه کاتتر کارگذاری یا Transcatheter Aortic Valve Implantation (TAVI) Transcatheter Aortic Valve Implantation (TAVI))</t>
  </si>
  <si>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</si>
  <si>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</si>
  <si>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t>ECG با تفسير و گزارش</t>
  </si>
  <si>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</si>
  <si>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</si>
  <si>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</si>
  <si>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</si>
  <si>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</si>
  <si>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</si>
  <si>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</si>
  <si>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</si>
  <si>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</si>
  <si>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</si>
  <si>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</si>
  <si>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t xml:space="preserve"> ECG مانیتورینگ در بخش‌های غیر از مراقبت ویژه به ازای هر 24 ساعت (درصورت انجام مانتیورینگ از 1 تا 24 ساعت این کد فقط یک‌بار قابل گزارش می‌باشد)</t>
  </si>
  <si>
    <t xml:space="preserve">هولتر 24 ساعته فشار خون یا ECG با دستگاه قابل حمل شامل ثبت، تفسیر وگزارش؛ به ازای هر 24 ساعت </t>
  </si>
  <si>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</si>
  <si>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</si>
  <si>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</si>
  <si>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</si>
  <si>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</si>
  <si>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</si>
  <si>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</si>
  <si>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</si>
  <si>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</si>
  <si>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</si>
  <si>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</si>
  <si>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</si>
  <si>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</si>
  <si>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t>آنژیوگرافی عروق بای پس شده یا آنژیوگرافی عروق native به همراه هر تعداد تزریق اضافه و خواندن فیلم و گزارش نهائی</t>
  </si>
  <si>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</si>
  <si>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</si>
  <si>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</si>
  <si>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</si>
  <si>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</si>
  <si>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t>اندازه گیری فشار داخل کرونر (FFR) رگ اول</t>
  </si>
  <si>
    <t>FFR هر رگ اضافه</t>
  </si>
  <si>
    <t>بستن ASD یا PFO؛ از طریق پوست</t>
  </si>
  <si>
    <t>بستن VSD؛ از طریق پوست (برای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</si>
  <si>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</si>
  <si>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t>ترسیم الکتروفیزیولوژیک سه بعدی داخل قلبی 3D mapping</t>
  </si>
  <si>
    <t xml:space="preserve">مطالعه الکتروفیزیولوژی قلب (EPS) تنها شامل کلیه مراحل مورد نیاز و گزارش نهایی شامل هیس باندل و بررسی سینوس Node </t>
  </si>
  <si>
    <t>مطالعه الکتروفیزیولوژیک قلب همراه با نقشه برداری وتجویز دارو با بررسی تاثیر دارو و کلیه مراحل و گزارش</t>
  </si>
  <si>
    <t>ارزیابی الکتروفیزیولوژیک ICD یک یا دو حفر ه‌ای شامل ارزیابی DFT، القای آریتمی، بررسی حساسیت و Pacing برای توقف آریتمی، در زمان Implant اولیه یا Replacement</t>
  </si>
  <si>
    <t>با بررسی ICD Generator (آنالیز پروگرامینگ در زمان Implant یا Replacement) (برای آنالیز الکترونیک بعدی یا دوره‌ای و یا برنامه‌ریزی مجدد دفیبریلاتور پیسینگ یک یا دو حفره‌ای به کد 900955 و 900910 مراجعه کنید)</t>
  </si>
  <si>
    <t>ارزيابي الكتروفيزيولوژيك پیس‌میگر يك يا دو حفره‌اي به همراه آناليز پروگرامينگ در زمان Implant اوليه يا Replacement</t>
  </si>
  <si>
    <t>آنالیز الکترونیک بعدی یا دوره‌ای و یا برنامه‌ریزی مجدد ICD</t>
  </si>
  <si>
    <t>مطالعه الکتروفيزيولوژيک قلب همراه با نقشه برداري و ابليشن براي AFL,AF,VT، PVC،AT ؛ به هر روش، به هر تعداد لازم شامل کلیه مراحل آن با یا بدون کاتتریسم چپ با گزار ش نهایی</t>
  </si>
  <si>
    <t>Ablation آریتمی از طریق اپیکاردیال</t>
  </si>
  <si>
    <t>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t>
  </si>
  <si>
    <t>اکوی داخل قلبی (ICE)</t>
  </si>
  <si>
    <t>بیوامپدانس، توراسیک، الکتریکال</t>
  </si>
  <si>
    <t>پلتیسموگرافی تمام بدن، با تفسیر گزارش</t>
  </si>
  <si>
    <t>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t>
  </si>
  <si>
    <t>آنالیز الکترونیک سیستم ثبت گننده لوپ (ILR) (شامل دریافت اطلاعات ذخیره شده و ثبت شده ECG، ارزیابی توسط پزشک و تفسیر اطلاعات ECG و برنامه ریزی مجدد</t>
  </si>
  <si>
    <t>آنالیز و پروگرامینگ پیس میکر</t>
  </si>
  <si>
    <t>خدمات پزشک براي توانبخشي قلبي با ECG مانيتورينگ مداوم به ازاي هر جلسه (مطابق استانداردهاي ابلاغي وزارت بهداشت، درمان و آموزش پزشكي)</t>
  </si>
  <si>
    <t>EECP (کاربرد دستگاه ضربان‌ساز متقابله خارجي) به ازاي هر جلسه</t>
  </si>
  <si>
    <t>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t>
  </si>
  <si>
    <t>این کد در ویرایش های 1 تا 3 حذف شده و قابل گزارش محاسبه و  اخذ نمی باشد و به کد 901948 منتقل شده است</t>
  </si>
  <si>
    <t>این کد در ویرایش های 1 تا 3 حذف شده و قابل گزارش محاسبه و  اخذ نمی باشد و به کد 901949 منتقل شده است</t>
  </si>
  <si>
    <t>این کد در ویرایش های 1 تا 3 حذف شده و قابل گزارش محاسبه و  اخذ نمی‌باشد.</t>
  </si>
  <si>
    <t>اسپیرومتری ساده (SVC) شامل ظرفیت حیاتی آهسته همراه با منحنی آن در بزرگسالان</t>
  </si>
  <si>
    <t>اسپیرومتری ساده (SVC) شامل ظرفیت حیاتی آهسته همراه با منحنی آن در نوزادان و اطفال زیر 2 سال</t>
  </si>
  <si>
    <t>اسپیرمتری شامل ظرفیت حیاتی آهسته (SVC) ظرفیت حیاتی حداکثر اجباری (FVC)، حداکثر ظرفیت تنفسی دقیقه ای ارادی(MVV) , همراه با منحنی های حجم-جریان و حجم- زمان تنفسی</t>
  </si>
  <si>
    <t>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t>
  </si>
  <si>
    <t>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</si>
  <si>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</si>
  <si>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</si>
  <si>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</si>
  <si>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t>تست تحریکی ارتفاع بالا (HAST) با یا بدون تیتر کردن اکسیژن اضافی با تفسیر و گزارش</t>
  </si>
  <si>
    <t>تجویز داخل ریوی سورفکتانت توسط پزشک از راه لوله اندوتراکئال توسط پزشک</t>
  </si>
  <si>
    <t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t>
  </si>
  <si>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</si>
  <si>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</si>
  <si>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 ( به ازای 1 تا 24 ساعت یکبار این کد قابل گزارش و محاسبه می باشد)</t>
  </si>
  <si>
    <t>تنفس ممتد با فشار مثبت راه هوايي (CPAP) یا BIPAP خارج از بخش‌هاي مراقبت‌هاي ويژه</t>
  </si>
  <si>
    <t>ارزیابی و یا آموزش نحوه استفاده بیمار از مولد آئروسل، نبولایزر، ابزار IPPB و یا اسپری استنشاقی</t>
  </si>
  <si>
    <t>ظرفیت انتشار مونواکسید کربن (برای مثال یک نفس، وضعیت پایدار) (DLCO) (هزینه دارو به صورت جداگانه قابل اخذ نمی‌باشد)</t>
  </si>
  <si>
    <t>بررسی کمپلیانس ریوی (برای مثال پلتیسموگرافی، اندازه‌گیری فشار و حجم)</t>
  </si>
  <si>
    <t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جداگانه قابل اخذ نمی‌باشد)</t>
  </si>
  <si>
    <t xml:space="preserve">اندازه‌گیری فشار ماکزیم دمی و بازدمی و پاسخ مرکز تنفس به هایپرکاپنی (PIMAX,PEMAX, P0.1) </t>
  </si>
  <si>
    <t>اندازه‌گیری فشار ماکزیم دمی وبازدمی و پاسخ مرکز تنفس به هایپرکاپنی (PIMAX,PEMAX, P0.1) همراه با Body Box (هزینه گاز به صورت جداگانه قابل اخذ نمی‌باشد)</t>
  </si>
  <si>
    <t>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</si>
  <si>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</si>
  <si>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</si>
  <si>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</si>
  <si>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</si>
  <si>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</si>
  <si>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تست استنشاقی واکنش برونکیال (بدون احتساب تست عملکرد ریوی)؛ با هیستامین، متاکولین یا ترکیبات مشابه (هزینه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</si>
  <si>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</si>
  <si>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</si>
  <si>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</si>
  <si>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</si>
  <si>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</si>
  <si>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</si>
  <si>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</si>
  <si>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</si>
  <si>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</si>
  <si>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t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t>
  </si>
  <si>
    <t>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</si>
  <si>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</si>
  <si>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</si>
  <si>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</si>
  <si>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 xml:space="preserve"> EEG روتين در حالت خواب يا هوشياري يا کما</t>
  </si>
  <si>
    <t>EEG يا aEEG و يا QEEG؛ به ازاي هر 24 ساعت در خارج از بخش مراقبت ويژه (در صورت انجام مانيتورينگ از يک تا 24 ساعت اين کد فقط يکبار قابل گزارش مي باشد)</t>
  </si>
  <si>
    <t xml:space="preserve">هیپوترمی درمانی در نوزادان مبتلا به آسفیکسی برای یک دوره درمان سه روزه یا بیشتر تا برگشت به حرارت طبیعی </t>
  </si>
  <si>
    <t xml:space="preserve">EEG تنها ارزیابی از نظر مرگ مغزی </t>
  </si>
  <si>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</si>
  <si>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</si>
  <si>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</si>
  <si>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</si>
  <si>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t>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t>
  </si>
  <si>
    <t>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</si>
  <si>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</si>
  <si>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t>
  </si>
  <si>
    <t>EMG حنجره، ديافراگم، و سایر ارگانها مانند صورت، چشم، ...</t>
  </si>
  <si>
    <t>EMG عضلات پارااسپینال در صورت درخواست پزشك معالج</t>
  </si>
  <si>
    <t>بررسی EMG عضلات در یک اندام یا عضلات غیر اندامی (آگزیال) (یک یا دو طرفه)</t>
  </si>
  <si>
    <t>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</si>
  <si>
    <t>بررسی نوروفیزیولوژیک حین عمل جراحی؛ به ازای هر ساعت</t>
  </si>
  <si>
    <t xml:space="preserve">برنامه‌ریزی کامل عمل جراحی فانکشنال DBS با دستگاه استریوتاکسی </t>
  </si>
  <si>
    <t>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t>
  </si>
  <si>
    <t>عصب دهی وازوموتور، آدرنرژیک (عملکرد آدرنرژیک سمپاتیک)، شامل تغییر فشار خون با هر ضربان قلب و تغییر فاصله R-R در طی مانور والسالوا و حداقل 5 دقیقه در زمان تیلت</t>
  </si>
  <si>
    <t>سودوموتور شامل یک مورد یا بیشتر از موارد زیر: تست کمی رفلکس آکسون پسودوموتور (QSART)، تست سیلاستیک عرق، تست ترمورگولاتوری عرق و تغییر در پتانسیل سمپاتیک پوست</t>
  </si>
  <si>
    <t>بررسی پتانسیل‌های ایجاد شده حسی-سوماتیک (SEP) اندام فوقانی یا تحتانی یا عصب کرانیال یا تنه و سر</t>
  </si>
  <si>
    <t>بررسی پتانسیل‌های ایجاد شده حرکتی (MEP) اندام فوقانی یا تحتانی هر تعداد اندام</t>
  </si>
  <si>
    <t>تست پتانسیل‌های ایجاد شده بینایی  دستگاه عصبی مرکزی (VEP)</t>
  </si>
  <si>
    <t>رفلکس عضله حلقوی چشم (Blink Reflex)</t>
  </si>
  <si>
    <t>تست اتصال محل عصب و عضله (RST) قبل و بعد از انقباض با هر نوع فركانس به صورت گلوبال هر تعداد عصب</t>
  </si>
  <si>
    <t>EEG مانیتورینگ با ثبت و تفسیر هر 24 ساعت کمتر از 16 کاناله؛ به هر علت با یا بدون فعال کردن دارویی یا فیزیکی</t>
  </si>
  <si>
    <t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t>
  </si>
  <si>
    <t xml:space="preserve">EEG مانیتورینگ با ثبت و تفسیر هر 24 ساعت 16 کاناله یا بیشتر؛ به هر علت </t>
  </si>
  <si>
    <t>الکتروانسفالوگرام (EEG) درطی جراحی خارج جمجمه‌ای (برای مثال جراحی کاروتید)</t>
  </si>
  <si>
    <t>مونیتورینگ برای تعیین محل دقیق کانون تشنج مغزی به وسیله کابل یا رادیو، تله متری 16 کاناله یا بیشتر، ثبت و تفسیر EEG، هر 24 ساعت</t>
  </si>
  <si>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</si>
  <si>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</si>
  <si>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</si>
  <si>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</si>
  <si>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</si>
  <si>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</si>
  <si>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</si>
  <si>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</si>
  <si>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 (به صورت مجزا به علاوه کد خدمت اصلی گزارش گردد)</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</si>
  <si>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</si>
  <si>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</si>
  <si>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</si>
  <si>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</si>
  <si>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</si>
  <si>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</si>
  <si>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</si>
  <si>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</si>
  <si>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</si>
  <si>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</si>
  <si>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t xml:space="preserve">تست تکاملی؛ محدود (برای مثال تست غربالگری تکاملی تست (Early Language Millstone Screen, II با تفسیر و گزارش (غربالگری/آزمون‌های 451جی) رشدی همراه با تفسیر و گزارش) </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</si>
  <si>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</si>
  <si>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</si>
  <si>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t>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t>
  </si>
  <si>
    <t>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t>
  </si>
  <si>
    <t>تست عصبی روانی ( Wisconsin Card Sorting Test)، اجرا شده توسط کامپیوتر، با گزارش و تفسیر فرد حرفه ای در زمینه پزشکی</t>
  </si>
  <si>
    <t>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t>
  </si>
  <si>
    <t xml:space="preserve">خوراندن داروی فینگولیمود و مانیتورینگ در روز اول توسط پزشک </t>
  </si>
  <si>
    <t>تجويز شيمي درماني زير جلدي يا عضلاني با يا بدون بيحسي موضعي به ازاي هر جلسه (به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</si>
  <si>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</si>
  <si>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</si>
  <si>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t>
  </si>
  <si>
    <t>تجويز شيمي درماني، بداخل حفره پلور یا پريتوئن، نيازمند و شامل توراسنتز و پریتونئوسنتز (صرفا در صورت انجام توسط پزشک قابل محاسبه و اخذ می‌باشد)</t>
  </si>
  <si>
    <t>تجويز شيمي درماني به داخل CNS و داخل نخاعي (شامل پونکسيون نخاعي) (به شرط یک بررسی توسط پزشک در طی جلسه شیمی درمانی)</t>
  </si>
  <si>
    <t>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کارگذاری داخل بطنی و مخزن آن به کد 600125 مراجعه گردد)</t>
  </si>
  <si>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</si>
  <si>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</si>
  <si>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</si>
  <si>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</si>
  <si>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 (به صورت مجزا علاوه بر کد خدمت اصلی گزارش گردد)</t>
  </si>
  <si>
    <t>نوردرمانی با استفاده از دستگاه‎های نورپلاریزه</t>
  </si>
  <si>
    <t xml:space="preserve">اکتینوتراپی (نور ماوراء بنفش) </t>
  </si>
  <si>
    <t>فوتوکموتراپی؛ به وسیله تار و امواج ماوراء بنفش B (درمان Goeckerman) یا پترولاتوم و ماوراء بنفش B</t>
  </si>
  <si>
    <t>پسورآلن‌ها و ماوراء بنفش PUVA) A)</t>
  </si>
  <si>
    <t>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t>
  </si>
  <si>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</si>
  <si>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</si>
  <si>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</si>
  <si>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t xml:space="preserve">استفاده از CPM يا ليزر کم توان براي توانبخشي اندامها ، هر اندام (قابل گزارش برای حداکثر دو اندام در هر جلسه) </t>
  </si>
  <si>
    <t>ارزیابی جامع کاردرمانی یا شغلی جهت برنامه ریزی برای کاردرمانی بیمار برای یک دوره درمان</t>
  </si>
  <si>
    <t>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</si>
  <si>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</si>
  <si>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</si>
  <si>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 xml:space="preserve">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</si>
  <si>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</si>
  <si>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</si>
  <si>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</si>
  <si>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t>
  </si>
  <si>
    <t>ماساژ يا تکنيک هاي درماني دستي شامل حركت دادن، دستكاري، درناژ و كشش دستي برای لنف ادما  به ازاي هر جلسه</t>
  </si>
  <si>
    <t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t>
  </si>
  <si>
    <t xml:space="preserve">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پزشکي) </t>
  </si>
  <si>
    <t>اسکن استاتیک کف پا (Foot Scan) براي تعيين نقاط فشاري کف پا و تجويز کفي و يا اورتز مناسب</t>
  </si>
  <si>
    <t>اسکن دینامیک و سه بعدی کف پا (Foot Scan) براي تعيين نقاط فشاري کف پا و تجويز کفي و يا اورتز مناسب</t>
  </si>
  <si>
    <t xml:space="preserve"> Whole Body Vibration)WBV( </t>
  </si>
  <si>
    <t>استفاده از دستگاه Magnetic Field Therapy جهت توانبخشی اندام‌ها؛ به ازای هر جلسه منطبق با استانداردهای ابلاغی وزارت بهداشت، درمان و آموزش پزشکی (عمل مستقل)</t>
  </si>
  <si>
    <t>توانبخشی ریوی شامل ارزیابی پزشکی، مانیتورینگ قلبی، اکسیژن درمانی و ورزش درمانی؛ به ازای هر جلسه</t>
  </si>
  <si>
    <t>توانبخشی فعال DBC (Documented Based Care) برای ستون فقرات و اندام‌ها؛ هر جلسه</t>
  </si>
  <si>
    <t>Taping Kinesio</t>
  </si>
  <si>
    <t>Halo vest (چهار بار کربنی) (هزینه مواد مصرفی به صورت جداگانه قابل محاسبه و اخذ می باشد)</t>
  </si>
  <si>
    <t>LSO (هزینه مواد مصرفی به صورت جداگانه قابل محاسبه و اخذ می باشد)</t>
  </si>
  <si>
    <t>TLSO (هزینه مواد مصرفی به صورت جداگانه قابل محاسبه و اخذ می باشد)</t>
  </si>
  <si>
    <t>Body Jacket (هزینه مواد مصرفی به صورت جداگانه قابل محاسبه و اخذ می باشد)</t>
  </si>
  <si>
    <t>Cock Up(استاتیک دست) (هزینه مواد مصرفی به صورت جداگانه قابل محاسبه و اخذ می باشد)</t>
  </si>
  <si>
    <t>Sarmiento Brace (استاتیک بازو) (هزینه مواد مصرفی به صورت جداگانه قابل محاسبه و اخذ می باشد)</t>
  </si>
  <si>
    <t>AFO (هزینه مواد مصرفی به صورت جداگانه قابل محاسبه و اخذ می باشد)</t>
  </si>
  <si>
    <t>Hip Brace (HO)(هزینه مواد مصرفی به صورت جداگانه قابل محاسبه و اخذ می باشد)</t>
  </si>
  <si>
    <t>Knee Brace (HO)(هزینه مواد مصرفی به صورت جداگانه قابل محاسبه و اخذ می باشد)</t>
  </si>
  <si>
    <t>آموزش با پروتز، اندامهای فوقانی و یا تحتانی (این کد توسط فیزیوتراپست یا کاردرمان قابل گزارش نمی‌باشد)</t>
  </si>
  <si>
    <t>کنترل استفاده از ارتز یا پروتز، بیمار قبلی (این کد توسط فیزیوتراپست یا کاردرمان قابل گزارش نمی‌باشد)</t>
  </si>
  <si>
    <t>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</si>
  <si>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 (اين کد براي بيماران ديابتيک، فشارخوني، کليوي، گوارشي، سرطاني، سوختگی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</si>
  <si>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</si>
  <si>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گروهی (2 نفر یا بیشتر)، برای ارزیابی درمان با رژیم‌های طبی و/یا مداخله‌های انجام شده) به ازای هر جلسه</t>
  </si>
  <si>
    <t>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نخواهد داشت) (مشاوره و ویزیت تغذیه به طور جداگانه قابل گزارش و اخذ نمی‌باشد)</t>
  </si>
  <si>
    <t>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</si>
  <si>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 (مشاوره و ویزیت به طور جداگانه قابل گزارش و اخذ نمی‌باشد)</t>
  </si>
  <si>
    <t>تدوین و تجویز رژیم درمانی برای بیماران سرپایی برای یک دوره درمان (مشاوره و ویزیت به طور جداگانه قابل گزارش و اخذ نمی‌باشد)</t>
  </si>
  <si>
    <t>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</si>
  <si>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t>کاهش سایز موضعی و سلولیت یا سفت کردن بافت  (Tightening) با استفاده از دستگاه های کمک لاغری موضعی غیر تهاجمی به ازای هر ناحیه در هر جلسه</t>
  </si>
  <si>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IBW، BMI، BMR، WHR) و تفسیر نتایج </t>
  </si>
  <si>
    <t xml:space="preserve">طب‌سوزنی بدون تحریک الکتریکی؛ هر جلسه </t>
  </si>
  <si>
    <t>طب‌سوزنی با تحریک الکتریکی؛ هر جلسه</t>
  </si>
  <si>
    <t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</si>
  <si>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</si>
  <si>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</si>
  <si>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</si>
  <si>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</si>
  <si>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</si>
  <si>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</si>
  <si>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t>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</si>
  <si>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t>لارو درمانی(Maggot therapy ) به ازای هر ناحیه</t>
  </si>
  <si>
    <t xml:space="preserve">درمان مانيپولاتيو استئوپاتيک (OMT) يک يا دو ناحيه گرفتار از بدن توسط پزشک متخصص (عمل مستقل </t>
  </si>
  <si>
    <t>درمان مانیپولاتیو استئوپاتیک (OMT) بیش از دو ناحیه توسط پزشک متخصص (عمل مستقل)</t>
  </si>
  <si>
    <t>درمان مانیپولاتیو کایروپراکتیک (CMT)؛ نخاعی، یک منطقه یا دو منطقه (عمل مستقل)</t>
  </si>
  <si>
    <t>درمان مانیپولاتیو کایروپراکتیک (CMT)؛ نخاعی، بیش از دو منطقه (عمل مستقل)</t>
  </si>
  <si>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</si>
  <si>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30 دقیقه</t>
  </si>
  <si>
    <t>ارائه مشاوره پزشکی به بیمار یا خانواده وی با صلاجیت حرفه‌‌ای (پزشک یا غیر پزشک) به صورت آنلاین (ویدو کنفرانس) حداقل 30 دقیقه</t>
  </si>
  <si>
    <t>معاینه جامع چشم پزشکی نوزاد در بخش مراقبت های ویژه برای نوزاد نارس (ارزش ضریب ریالی این خدمات در بخش خصوصی، 20 درصد بالاتر از ضریب ریالی سایر خدمات سرپایی محاسبه می‌گردد).</t>
  </si>
  <si>
    <t>معاینه ظاهری جسد و صدور جواز دفن و یا ارجاع مستدل به سازمان پزشکی قانونی توسط متخصص پزشکی قانونی</t>
  </si>
  <si>
    <t xml:space="preserve">اتوپسی کامل و تعیین علت فوت توسط متخصص پزشکی قانونی در موارد بستری بیمارستانی (در موارد کودک آزاری منجر به فوت، 10 درصد به تعرفه مربوطه اضافه گردد) </t>
  </si>
  <si>
    <t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</si>
  <si>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</si>
  <si>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</si>
  <si>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</si>
  <si>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</si>
  <si>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</si>
  <si>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</si>
  <si>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</si>
  <si>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</si>
  <si>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</si>
  <si>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</si>
  <si>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t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t>
  </si>
  <si>
    <t>تجویز ایپکاک یا مواد مشابه برای استفراغ و تحت نظر داشتن تا زمان خالی شدن معده از سم</t>
  </si>
  <si>
    <t>تزريق داخل مفصل یا بافت نرم یا پارااسپاینال و يا پرولوتراپی مفاصل بزرگ یا کوچک با گلوکز هیپرتونیک یا اوزن تراپي Ozone Therapy جهت درد و اختلالات اسکلتي-عضلاني</t>
  </si>
  <si>
    <t>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</si>
  <si>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 (ارزش ضریب ریالی این خدمات در بخش خصوصی، 20 درصد بالاتر از ضریب ریالی سایر خدمات سرپایی محاسبه می‌گردد).</t>
  </si>
  <si>
    <t>ويزيت روز دوم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</si>
  <si>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</si>
  <si>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</si>
  <si>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</si>
  <si>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</si>
  <si>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</si>
  <si>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معاينه جامع چشم پزشکي نوزاد در بخش مراقبت هاي ويژه براي نوزاد نارس(ارزش ضریب ریالی این خدمات در بخش خصوصی، 20 درصد بالاتر از ضریب ریالی سایر خدمات سرپایی محاسبه می‌گردد).</t>
  </si>
  <si>
    <t>ويزيت محدود اورژانس براي بيماران سطح 3 و 4 ترياژ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</si>
  <si>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</si>
  <si>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</si>
  <si>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</si>
  <si>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</si>
  <si>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t>آرام‌بخشی و بی‌دردی جهت انجام خدمات درمانی PSA -mild در بخش اورژانس توسط متخصص طب اورژانس</t>
  </si>
  <si>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</si>
  <si>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</si>
  <si>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احياء نوزاد: دادن تنفس با فشار مثبت و/يا ماساژ با فشار روي قفسه‌سينه در صورت نارسايي حاد تنفسي و يا قلبي (کد تعديلي 63 با اين کد قابل گزارش نمي‌باشد)</t>
  </si>
  <si>
    <t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</si>
  <si>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آماده سازی محلولهای تزریقی شیمی درمانی (حجیم و غیر حجیم) (Cytotoxic drugs compounding) (براساس استانداردهاي ابلاغی وزارت بهداشت، درمان و آموزش پزشکي)</t>
  </si>
  <si>
    <t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t>
  </si>
  <si>
    <t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t>
  </si>
  <si>
    <t xml:space="preserve">مدیریت خدمات دارویی برای داروهای OTC (هزینه مکانیزاسیون به صورت جداگانه قابل محاسبه و اخذ نمی‌باشد) </t>
  </si>
  <si>
    <t xml:space="preserve"> خدمات مدیریت درمان دارویی به درخواست پزشک معالج و حضور رو در روی پزشک داروساز بر بالین بیمار و ارائه مشاوره و انجام مداخلات لازم </t>
  </si>
  <si>
    <t>فتوتراپی ساده</t>
  </si>
  <si>
    <t>فتوتراپی Intensive</t>
  </si>
  <si>
    <t xml:space="preserve">معاینه جامع بدو استخدام شاغلین </t>
  </si>
  <si>
    <t xml:space="preserve">معاینه جامع دوره ای شاغلین </t>
  </si>
  <si>
    <t xml:space="preserve">Step Test برآورد توان فیزیکی فرد </t>
  </si>
  <si>
    <t xml:space="preserve">طراحي و تعيين بسته سلامت شغلي براي ايستگاه‌هاي كاري به ازاء هر Work station </t>
  </si>
  <si>
    <t xml:space="preserve">تكميل فرمها و پرونده سلامت شغلي شاغل </t>
  </si>
  <si>
    <t>تعيين محدوديت شغلي و تجويز Job Modification</t>
  </si>
  <si>
    <t xml:space="preserve">تجميع داده‌هاي باليني وپاراكلينيك و تعيين تناسب شغلي (Fitness for work evaluation) و اعلام نظر نهایی </t>
  </si>
  <si>
    <t>ارزيابي توانايي بازگشت به كار</t>
  </si>
  <si>
    <t>through survey Walk در واحدهاي شغلي کمتر از 100 نفر به ازای هر شاغل</t>
  </si>
  <si>
    <t>through survey Walk در واحدهاي شغلي بیش از 100 نفر  به ازای هر شاغل</t>
  </si>
  <si>
    <t xml:space="preserve"> ارائه مشاوره و تعيين Impairment ارگانهاي مختلف بدن و تجميع آن با استفاده از AMA Guide براي شاغلين</t>
  </si>
  <si>
    <t>ارائه مشاوره و تعيين ارتباط بيماري با شغل فرد به درخواست مراجع معتبر</t>
  </si>
  <si>
    <t xml:space="preserve">ارزيابي و تعيين کیفی مواجهات شغلي فرد </t>
  </si>
  <si>
    <t>ارزيابي و تعيين Occupational Disability</t>
  </si>
  <si>
    <t>ارزيابي پاسخ راههاي هوايي به تجويز برونكوديلاتور استنشاقي</t>
  </si>
  <si>
    <t>بررسي عملكرد ريوي and Post Work Shift Pre جهت ارزيابي تاثير مواجهات شغلي بر عملكرد ريوي</t>
  </si>
  <si>
    <t>انجام و تفسير اكتي گرافي (به همراه تامين ابزار) جهت بررسي ارتباط خواب و شيفت كاري و تعيين توانايي انجام شيفت‌كاري به ازاي هر 24 ساعت</t>
  </si>
  <si>
    <t>انجام و تفسير هركدام از تست‌هاي ارزيابي باليني شيفت كاري و اختلالات خواب همانند Stop Bang</t>
  </si>
  <si>
    <t>انجام و تفسير هر كدام از پرسشنامه‌هاي کمي و کيفي تخصصي شغلي همانند Job Satisfaction</t>
  </si>
  <si>
    <t xml:space="preserve">تجويز و fitting وسايل حفاظت فردي همانند Respirator </t>
  </si>
  <si>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</si>
  <si>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</si>
  <si>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t xml:space="preserve">حضور مامای DOULA به همراه مددجو در کلاس‌های آمادگی زایمان از هفته 20 تا 37 بارداری؛ هر جلسه 90دقیقه ای </t>
  </si>
  <si>
    <t xml:space="preserve">حضور مامای DOULA در منزل برای فاز نهفته زایمان؛ هر تعداد ساعت ارائه خدمت </t>
  </si>
  <si>
    <t xml:space="preserve">حضور مامای DOULA در اتاق لیبر به ازای هر ساعت ارائه خدمت </t>
  </si>
  <si>
    <t>حضور مامای DOULA پس از زایمان (مراقبت ازمادر و نوزاد و آموزش شیردهی) برای هر تعداد ساعت ارائه خدمت</t>
  </si>
  <si>
    <t>مراقبت از مادر پس از زایمان در منزل؛ به ازای هر ساعت</t>
  </si>
  <si>
    <t>مراقبت دوران بارداری در منزل؛ به ازای هر ساعت</t>
  </si>
  <si>
    <t>تراشيدن يا بريدن ضايعه شاخي خوش‌خيم (مثل ميخچه و پينه ) بیش از دو ضایعه در صورتي که جنبه زيبايي داشته باشد، کد * محسوب مي‌گردد)</t>
  </si>
  <si>
    <r>
      <t xml:space="preserve">تزریق بوتاکس تحت گاید </t>
    </r>
    <r>
      <rPr>
        <sz val="12"/>
        <color indexed="8"/>
        <rFont val="B Traffic"/>
        <charset val="178"/>
      </rPr>
      <t>EMG؛ هر ناحیه (اندام) بدن</t>
    </r>
  </si>
  <si>
    <t>بستن لایه به لایه زخم های ناحیه پوست سر، زیر بغل، تنه، اندام ها، دست ها، پاها و یا اعضای تناسلی خارجی؛به ازای هر 5 سانتیمتر اضافه</t>
  </si>
  <si>
    <t>آماده سازی و ایجاد محل دریافت گرافت پوستی آزاد از طریق عمل جراحی اکسیزیون زخم‌های باز اسکار اولین 100 سانتیمتر مربع یا 1% از سطح بدن شیرخوران و کودکان</t>
  </si>
  <si>
    <t>آماده سازی و ایجاد محل دریافت گرافت پوستی آزاد از طریق عمل جراحی اکسیزیون زخم‌های باز اسکار؛ هر 100 سانتیمتر مربع اضافه یا هر 1% اضافه از سطح بدن شیرخوران و کودکان (به صورت مجزا علاوه بر کد اصلی گزارش گردد) (برای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</si>
  <si>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گرافت پوستی اسپلیت در اندام تنه، اندام تحتانی و فوقانی مبنای محاسبه؛ اولین 100 سانتیمتر مربع یا کمتر، یا 1 درصد از سطح بدن شیرخواران و کودکان (به جز کد 100320) (برای برداشت پوست جهت گرافت کد جداگانه‌ای قابل محاسبه و اخذ نمی‌باشد) (کد تعدیلی 63 به طور جداگانه قابل محاسبه و گزارش می‌باشد)</t>
  </si>
  <si>
    <t>هر 100 سانتیمتر مربع اضافه یا هر 1 درصد اضافه از سطح بدن شیرخواران و کودکان یا قسمت‌های متعلق به آن (کد تعدیلی 63 به طور جداگانه قابل گزارش و اخذ می‌باشد)</t>
  </si>
  <si>
    <t>کاشت جایگزین پوستی دو لایه/ نئودرمیس؛ 25 سانتیمتر مربع (در صورتی که جنبه زیبایی داشته باشد، کد * محسوب می‌گردد)</t>
  </si>
  <si>
    <t>هر 25 سانتیمتر مربع اضافه (به صورت مجزا علاوه بر کد اصلی گزارش گردد) (در صورتی که جنبه زیبایی داشته باشد، کد * محسوب می‌گردد)</t>
  </si>
  <si>
    <t>کاشت آلوگرافت پوست، 100 سانتیمتر مربع یا کمتر (در صورتی که جنبه زیبایی داشته باشد، کد * محسوب می‌گردد)</t>
  </si>
  <si>
    <t>هر 100 سانتیمتر مربع اضافه (به صورت مجزا علاوه  بر کد اصلی گزارش گردد) (در صورتی که جنبه زیبایی داشته باشد، کد * محسوب می‌گردد)</t>
  </si>
  <si>
    <t>به کارگیری گزنوگرافت یا آمینیون، یا پوست (درمال)، برای بستن موقت زخم، تنه، بازو، ران، مبنای محاسبه: اولین 100 سانتیمتر مربع یا کمتر، یا 1 درصد از سطح بدن شیرخواران و کودکان (کد تعدیلی 63 به طور جداگانه قابل گزارش و اخذ می‌باشد)</t>
  </si>
  <si>
    <t xml:space="preserve">هر 100 سانتیمتر مربع اضافه یا هر 1% اضافه از سطح بدن شیرخواران و کودکان یا قسمت‌های متعلق به آن (به صورت مجزا علاوه بر کد اصلی گزارش گردد) </t>
  </si>
  <si>
    <t>پوست_چربی_فاشیا</t>
  </si>
  <si>
    <t>کاشت مو بیش از 2000 فولیکول و به ازای هر 500 فولیکول اضافه (شامل برداشت فولیکول به هر روش و کاشت در همه مراحل می‌باشد) (به صورت مجزا علاوه بر کد اصلی گزارش گردد)</t>
  </si>
  <si>
    <t>هر انسیزیون اضافی (به صورت مجزا علاوه بر کد اصلی گزارش گردد) (در خصوص بیماران دچار سوختگی، تحت پوشش بیمه پایه محسوب میگردد) (برای دبریدمان یا کورتاژ زخم سوختگی به کدهای 100555 و 100560 مراجعه گردد)</t>
  </si>
  <si>
    <t>هر کیست اضافه (به صورت مجزا علاوه  بر کد اصلی گزارش گردد) (هزینه رادیولوژی به طور جداگانه محاسبه می‌گردد)</t>
  </si>
  <si>
    <t>اکسیزیون ضایعه پستان که قبل از عمل توسط تصویربرداری علامت گذاری شده، باز، هرضایعه اضافی (به صورت مجزا علاوه  بر کد اصلی گزارش گردد)</t>
  </si>
  <si>
    <t xml:space="preserve">کندیلکتومی، مفصل تمپورومندیبولار </t>
  </si>
  <si>
    <t>منيسككتومي ناقص يا كامل مفصل تمپورومنديبولار</t>
  </si>
  <si>
    <t>كورونوئيدكتومي</t>
  </si>
  <si>
    <t>ژنیوپلاستی، یا استئوتومی اسلایدینگ(یک یا چند قطعه) چانه، با اتوگرافت، آلوگرافت، به وسیله پروتز (در صورتی که جنبه زیبایی داشته باشد، کد * محسوب می‌گردد)</t>
  </si>
  <si>
    <t>استئوتومی اسلایدینگ چانه، قطعه منفرد استئوتومی اسلایدینگ چانه، قطعه منفرد</t>
  </si>
  <si>
    <t>اسلایدینگ، بزرگ کردن به وسیله گرافت¬های استخوانی کارگذاری شده (شامل تهیه اتوگرافت)</t>
  </si>
  <si>
    <t>جااندازی پیشانی؛ فقط با اصلاح ظاهر</t>
  </si>
  <si>
    <t>اصلاح ظاهری و کارگذاری پروتز یا گرافت استخوانی (شامل تهیه اتوگرافت)</t>
  </si>
  <si>
    <t>اصلاح ظاهر و عقب بردن دیواره قدامی سینوس فرونتال</t>
  </si>
  <si>
    <t>بازسازي ميان صورت، 1LeFort؛ يك قطعه، دو قطعه یا سه قطعه، انتقال قطعه در هر جهتي (براي مثال سندرم صورت دراز) بدون گرافت استخوان</t>
  </si>
  <si>
    <t>بازسازی میان صورت، 1 LeFort؛ یک قطعه، دو قطعه یا سه قطعه، انتقال قطعه در هر جهتی (برای مثال سندرم صورت دراز) با هر تعداد گرافت استخوان</t>
  </si>
  <si>
    <t>بازسازی میان صورت LeFort با نفوذ قدامی (برای مثال سندرم تریچرکولینز)</t>
  </si>
  <si>
    <t>در هر جهت همراه با گرافت استخوان (شامل تهیه اتوگرافت)</t>
  </si>
  <si>
    <t>بازسازی میان صورت LeFort (خارج جمجمه ای)، هر نوع، نیازمند گرافت استخوان (شامل تهیه اتوگرافت)؛ بدون LeFort</t>
  </si>
  <si>
    <t>همراه با   LeFort I</t>
  </si>
  <si>
    <t>بازسازی میان صورت LeFort3 (خارج و داخل جمجمه‌ای) همراه با جلو آوردن پیشانی (برای مثال Mono Bloc) نیازمند گرافت استخوانی (شامل تهیه اتوگرافت)؛ با یا بدون LeFort1</t>
  </si>
  <si>
    <t>بازسازی لبه فوقانی خارجی اوربیت و قسمت تحتانی پیشانی، جلوآوردن پیشانی یا تغییر حالت آن (برای کرانیوتومی پیشانی و پاریتال برای کرانیوسین اوستوزیس از کد 600365 استفاده گردد)</t>
  </si>
  <si>
    <t>بازسازی دو طرفه پیشانی، لبه فوقانی خارجی اوربیت و قسمت تحتانی پیشانی، جلوآوردن پیشانی یا تغییر آن 
(برای مثال تریگونوسفالی، پلاژیوسفالی، براکیسفالی) (برای کرانیوتومی دو طرفه پیشانی به منظور اصلاح کرانیوسین اوستوزیس از کد 600370 استفاده گردد)</t>
  </si>
  <si>
    <t>بازسازی تمام یا قسمت اعظم پیشانی و یا لبه‌های فوقانی اوربیت، همراه با آلوگرافت یا پروتز</t>
  </si>
  <si>
    <t>بازسازی تمام یا قسمت اعظم پیشانی و یا لبه‌های فوقانی اوربیت، همراه با اتوگرافت (برای کرانیکتومی وسیع به منظور اصلاح کرانیوسین اوستوزیس با درگیری چند سوچر، فقط کد 600375 یا 600380 گزارش گردد)</t>
  </si>
  <si>
    <t>بازسازی به وسیله حالت دادن (Contouring)، تومور خوش خیم استخوان‌های جمجمه (برای مثال دیسپلازی فیبروز)، خارج جمجمه‌ای</t>
  </si>
  <si>
    <t>استئوتومی قطعه ای مندیبل؛ همراه با جلو آوردن ژنیوگلوسوس</t>
  </si>
  <si>
    <t>استئوتومی ماگزیلار، قطعه‌ای (برای مثال واسموند یا شوخارت)</t>
  </si>
  <si>
    <t>استئوپلاستی استخوان‌های صورت؛ بزرگ کردن (با اتوگرافت، آلوگرافت یا پروتز)</t>
  </si>
  <si>
    <t>استئوپلاستی استخوان‌های صورت؛ کوچک کردن (یک طرفه)</t>
  </si>
  <si>
    <t>گرافت استخوان؛ بینی، ماگزیلار، مندیبل (شامل تهیه گرافت) (برای ترمیم شکاف کام به کدهای 400245 و 400250 مراجعه گردد)</t>
  </si>
  <si>
    <t>گرافت، غضروف دنده، اتوژن، به صورت، چانه، بینی یا گوش یا غضروف گوش، اتوژن، به بینی، یا گوش (شامل تهیه گرافت)</t>
  </si>
  <si>
    <t>بازسازی مندیبل یا ماگزیلا، ایمپلنت زیر پوست؛ ناقص یا کامل</t>
  </si>
  <si>
    <t>بازسازی کندیل مندیبل همراه با اتوگرافت‌های غضروف و استخوان (شامل تهیه گرافت) (برای مثال برای میکروزومی همیفاشیال) (در صورتی که جنبه زیبایی داشته باشد، کد * محسوب می‌گردد)</t>
  </si>
  <si>
    <t>بازسازی مندیبل یا ماگزیلا، کاشت اندوستئال (برای مثال تیغه یا سیلندر)؛ ناقص شامل ایمپلنت‌های خارج دهانی</t>
  </si>
  <si>
    <t>بازسازی مندیبل یا ماگزیلا، کاشت اندوستئال، کامل</t>
  </si>
  <si>
    <t>اصلاح ثانویه بازسازی اوربیتوکرانیو فاشیال</t>
  </si>
  <si>
    <t>درمان باز یا بسته شکستگی پیچیده نازوماگزیلاری با سیم بندی و فیکساسیون</t>
  </si>
  <si>
    <t>درمان باز شکستگی پیچیده نازوماگزیلاری (LeFort2) با سیم بندی و یا فیکساسیون موضعی</t>
  </si>
  <si>
    <t>درمان باز شکستگی پیچیده نازوماگزیلاری (LeFort2) نیازمند چندین روش دسترسی باز</t>
  </si>
  <si>
    <t>درمان باز شکستگی پیچیده نازوماگزیلاری (LeFort2) با سیم بندی و یا فیکساسیون موضعی؛ همراه با گرافت استخوان (شامل تهیه گرافت)</t>
  </si>
  <si>
    <t>اکسیزیون ناقص جزء مهره‌ای خلفی (برای مثال زائده شوکی، لامینا، یا فاست) برای ضایعات داخل استخوانی، یک سگمان مهره‌ای؛ گردنی، پشتی یا کمری</t>
  </si>
  <si>
    <t>هر سگمان جزء مهره‌ای یا جسم مهره‌ای اضافه (به صورت مجزا به علاوه کد اصلی گزارش گردد)</t>
  </si>
  <si>
    <t>اکسیزیون ناقص جسم مهره ای برای ضایعات داخل استخوانی، بدون دکمپرسیون نخاع یا ریشه(های) عصبی، یک سگمان مهره‌ای؛ گردنی، پشتی، کمری</t>
  </si>
  <si>
    <t xml:space="preserve">هر سگمان جزء مهره‌ای یا جسم مهره‌ای اضافه </t>
  </si>
  <si>
    <t>اكسيزيون راديكال تومورهاي جزء خلفي ستون فقرات (شامل کلیه مراحل مربوط به اکسیزیون می باشد)</t>
  </si>
  <si>
    <t>اكسيزيون راديكال تومورهاي جزء قدامي ستون فقرات (شامل کلیه مراحل مربوط به اکسیزیون می باشد)</t>
  </si>
  <si>
    <t>اصلاح دفورميتي لوکال (اكسيزيون نيمه مهره مادرزادي از خلف) شامل لامينکتومي، ديسککتومي دو طرفه، کورپکتومي کامل يا ناکامل (شامل کلیه مراحل مربوط به اکسیزیون می باشد)</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</si>
  <si>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</si>
  <si>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</si>
  <si>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</si>
  <si>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استئوتومی ستون مهره‌ای، شامل برداشتن دیسک، دسترسی از قدام، هر سگمان مهره‌ای اضافه؛ گردنی، پشتی، کمری (به صورت مجزا به علاوه کد اصلی گزارش گردد)</t>
  </si>
  <si>
    <t>درمان بسته شکستگی(های) زائده مهره‌ای؛ جسم مهره‌ای، بدون مانیپولاسیون، نیازمند و شامل گچ‌گیری یا بریس‌گذاری</t>
  </si>
  <si>
    <t>مانیپولاسیون ستون مهره‌ای، نیازمند بیهوشی، در هر ناحیه‌ای</t>
  </si>
  <si>
    <t>ورتبروپلاستی، از طریق پوست، یک جسم مهره‌ای، تزریق یک یا دو طرفه؛ توراسیک، کمری</t>
  </si>
  <si>
    <t>هر جسم مهره‌ای پشتی یا کمری اضافه (به صورت مجزا به علاوه کد اصلی گزارش گردد)</t>
  </si>
  <si>
    <t>هر دیسک مهره ای اضافه (به صورت مجزا به علاوه کد اصلی گزارش گردد)</t>
  </si>
  <si>
    <t>آرترودز، روش اکسترا کاویتاری جانبی، شامل برداشتن قسمت جزئی دیسک بین مهره‌ای (به جز موارد لازم برای برطرف کردن فشار)؛ پشتی، کمری</t>
  </si>
  <si>
    <t>پشتی یا کمری، هر سگمان مهره‌ای اضافه (به صورت مجزا به علاوه کد اصلی گزارش گردد)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</si>
  <si>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</si>
  <si>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هر سگمان مهره‌ای اضافه (به صورت مجزا به علاوه کد اصلی گزارش گردد)</t>
  </si>
  <si>
    <t>آرترودز، روش بین مهره ای خلفی، شامل لامینکتومی و یا برداشتن دیسک جهت آماده سازی فضای بین مهره ای (به جز در موارد برطرف کردن فشار)، یک فضای بین مهره‌ای؛ کمری</t>
  </si>
  <si>
    <t>هر فضای بین مهره‌ای اضافه (به صورت مجزا به علاوه کد اصلی گزارش گردد)</t>
  </si>
  <si>
    <t>آرترودز، خلفی، برای دفورمیتی ستون فقرات، با یا بدون گچ گیری؛ تا حداکثر 6 سگمان مهره‌ای (در صورتی که جنبه زیبایی داشته باشد، کد * محسوب می‌گردد)</t>
  </si>
  <si>
    <t>بین 7 تا 12 سگمان مهره‌ای (در صورتی که جنبه زیبایی داشته باشد، کد * محسوب می‌گردد)</t>
  </si>
  <si>
    <t>آرترودز، قدامی، برای دفورمیتی ستون فقرات، با یا بدون گچ گیری؛ تا 3 سگمان مهره‌ای</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</si>
  <si>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</si>
  <si>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</si>
  <si>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گريد 3 و 4 شامل لامينكتومي با فشار زدايي و ديسککتومي و فيوژن بين مهره‌اي و خلفي همراه با وسيله‌گذاري با يا بدون جا اندازي و سایر اقدامات در سطوح یا فضاهای دیگر (هیچ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</si>
  <si>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</si>
  <si>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</si>
  <si>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(به صورت مجزا به علاوه کد اصلی گزارش گردد)
(در صورتی که بیمار در سن رشد بوده و یا مشکل تنفسی ایجاد کرده باشد، تحت پوشش بیمه پایه است)</t>
  </si>
  <si>
    <t>وسیله‌گذاری سگمانی در خلف ستون فقرات (برای مثال فیکساسیون پدیکول، میله‌های دوتایی با قلاب‌های متعدد، سیم‌های ساب لامینال)؛ بیش از5 سگمان مهره‌ای</t>
  </si>
  <si>
    <t>وسیله‌گذاری سگمانی در قدام ستون فقرات؛ به هر تعداد سگمان مهره‌ای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</si>
  <si>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</si>
  <si>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مانیپولاسیون مچ تحت بیهوشی (برای انجام فیکساسیون خارجی به کدهای 200110 یا 200115 مراجعه گردد)</t>
  </si>
  <si>
    <t xml:space="preserve">ترمیم، تقویت یا بازسازی لیگامان کروشئیت خلفی به کمک آرتروسکوپ
(برای آرترودز باز مفصل مچ پا از کد 203900 استفاده گردد) </t>
  </si>
  <si>
    <t>آرتروسکوپی مفصل متاکارپوفالانژیال، تشخیصی، شامل بیوپسی سینوویوم</t>
  </si>
  <si>
    <t>كوتر يا شكستن توربينيت یا توربینیت ها</t>
  </si>
  <si>
    <t>آندوسكوپي بيني؛ با برداشتن اتساع كيستيك كنكاي مياني بيني (Concha Bullosa)</t>
  </si>
  <si>
    <t>3.5</t>
  </si>
  <si>
    <t>کارگذاری یا تعویض ضربان ساز دائمی با الکترودهای داخل وریدی؛ دهلیزی</t>
  </si>
  <si>
    <t>ضربان ساز یا پیس میکر دائم یک حفره‌ای (شامل كليه موارد اعم از بررسي الكتروفيزيولوژيك بررسي ليد، پروگرامينگ وفلوروسكپي و...)(كد دیگری با این کد قابل گزارش و اخذ نمی‌باشد)</t>
  </si>
  <si>
    <t>جايگذاري یا در اوردن يا تعويض ژنراتور پیس میکر دائمي دهليزي-بطني (یک يا دو حفرهاي)</t>
  </si>
  <si>
    <t>ارتقا سیستم ضربان ساز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t>
  </si>
  <si>
    <t>تغییر محل الکترود ضربان ساز یا ICD جایگذاری شده از قبل (دهلیز راست یا بطن راست)</t>
  </si>
  <si>
    <t>کارگذاری الکترود ضربان ساز به داخل سیستم وریدی قلب برای ضربان سازی بطن چپ یا اتصال به ضربان ساز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(كد دیگری با این کد قابل گزارش و اخذ نمی‌باشد)</t>
  </si>
  <si>
    <t>درآوردن مولد ضربان ساز دائمی (بطن چپ که قبلا جایگذاری شده)</t>
  </si>
  <si>
    <t xml:space="preserve">درآوردن الکترودهای ضربان ساز داخل وریدی سیستم دو لیدی </t>
  </si>
  <si>
    <t>درآوردن الكترودها و پیس میکر اپي كاردي دائمي به وسيله توراكوتومي، سيستم تك ليدي( lead extraction)، دهليزي يا بطني</t>
  </si>
  <si>
    <t>خارج کردن زیر جلدی مولد ضربان ساز Cardioverter دفیبریلاتور، تک یا دوحفره ای</t>
  </si>
  <si>
    <t xml:space="preserve">درآوردن الکترودهای ضربان ساز Cardioverter دفیبریلاتور تک حفره ای یا دو حفره ای </t>
  </si>
  <si>
    <t>کارگذاری الکترود(های ضربان ساز cardioverter دفیبریلاتور تک حفره ای یا دو حفره ای اپی کاردی بوسیله توراکوتومی</t>
  </si>
  <si>
    <t>کارگذاري الكترودهاي ICD تك حفرهاي يا دو حفرهاي اپيکاردي به وسيله توراکوتومي با کارگذاري ژنراتور پیس میکر (شامل کلیه موارد اعم از توراکوتومی و بررسی الکتروفیزیولوژیک، بررسی لید ،پروگرامینگ)</t>
  </si>
  <si>
    <t>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نميباشد)</t>
  </si>
  <si>
    <t xml:space="preserve"> (در جراحي مجدد اول و بيشتر، ارزش نسبي نهايي بیهوشی با اعمال کد تعدیلی 53 قابل محاسبه و گزارش می باشد)</t>
  </si>
  <si>
    <t>تزریق خون یا فرآورده‌های خون به هر روش در بالغین هر واحد</t>
  </si>
  <si>
    <t>کارگذاشتن کاتتر یا کانول داخل پریتوئن برای درناژ یا دیالیز؛ موقت</t>
  </si>
  <si>
    <t xml:space="preserve">کارگذاشتن یا درآوردن کاتتر یا کانول داخل پریتوئن برای درناژ یا دیالیز؛ دائمی </t>
  </si>
  <si>
    <t xml:space="preserve">آندوسکوپي حالب از طريق یورتروستومی(ureterostomy)، با كاتتريزاسيون حالب یا ديلاتاسيون حالب یا درآوردن جسم خارجی یا سنگ یا فولکوراسیون یا انسیزیون و یا بیوپسی </t>
  </si>
  <si>
    <t>5.5</t>
  </si>
  <si>
    <t>18.5</t>
  </si>
  <si>
    <t>4.5</t>
  </si>
  <si>
    <t xml:space="preserve">خروج جسم خارجی زیر بیهوشی </t>
  </si>
  <si>
    <t xml:space="preserve">رزکسیون یا اکسیزیون ضایعه نئوپلاستیک، عروقی یا عفونی، در قاعده فوسای جمجمه‌ای خلفی، سوراخ ژوگولار، سوراخ مگنوم یا اجسام مهره‌ای 3–C1C؛ اکسترادورال </t>
  </si>
  <si>
    <t>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t>
  </si>
  <si>
    <t>جراحی آنوریسم داخل جمجمه، از راه داخل جمجمه؛ مربوط به گردش خون مهره‌ای قاعده‌ای؛ ساده یا پیچیده</t>
  </si>
  <si>
    <t>عمل تزریق جهت میلوگرافی و یا CT، نخاع (به جز 2C1–C و حفره خلفی) (برای عمل تزریق در فضای بین مهره‌ای 2C1–C از کد 600090 استفاده گردد) (هزینه رادیولوژی به‌طور جداگانه محاسبه می‌گردد)</t>
  </si>
  <si>
    <t>دكمپرسيون نوكلئوس پولپوزوس ديسك بين مهره‌اي كمري، یا دکمپرسیون گانگلیون دورسال DRG یا Rumi؛ اولین سطح (شامل دیسکتومی اتوماتیک یا لیزری یا رادیوفرکونسی از طریق پوست)</t>
  </si>
  <si>
    <r>
      <t>دكمپرسيون نوكلئوس پولپوزوس</t>
    </r>
    <r>
      <rPr>
        <sz val="12"/>
        <rFont val="B Traffic"/>
        <charset val="178"/>
      </rPr>
      <t xml:space="preserve"> ديسك بين مهره‌اي كمري، یا دکمپرسیون گانگلیون دورسال DRG یا Rumi؛ هر سطح  اضافه </t>
    </r>
  </si>
  <si>
    <t>لامينكتومي با اكسپلوراسيون و يا دكمپرسيون طناب نخاعي و يا دم اسب، بدون فاستكتومي، فورامينوتومي يا ديسككتومي (براي مثال تنگي نخاع)، يك يا دو سگمان مهرهاي؛ گردني يا توراسيك يا كمری یا ساکرال به جز براي اسپونديلوليستزيس</t>
  </si>
  <si>
    <t>لامينكتومي با اكسپلوراسيون و يا دكمپرسيون طناب نخاعي و يا دم اسب،با درآوردن فاست های غیر طبیعی و یا منطقه بین مفصلی ، فورامینوتومی یا دیسکتومی (برای مثال تنگی نخاع)، یک یا دو سگمان مهره ا ی ؛ برا ی اسپوندیلولیستزیس (عمل تیپ گیل)</t>
  </si>
  <si>
    <t xml:space="preserve">لامينوتومي (هميلامينكتومي)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 ای ؛ گردنی، توراسیک ، کمری </t>
  </si>
  <si>
    <t xml:space="preserve">لامينوتومي (هميلامينكتومي)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 ای ؛ گردنی، توراسیک ، کمری </t>
  </si>
  <si>
    <t>لامینوتومی (همیلامینکتومی) با دکمپرسیون ریشه(های) عصبی شامل فاستکتومی ناقص، فورامینوتومی و یا اکسیزیون فتق دیسک بین مهره‌ای؛ هر فضای بین مهره‌ای اضافه، گردنی یا کمری</t>
  </si>
  <si>
    <t>لامينوتومي (همي‌لامينكتومي)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 ای ؛ گردنی، توراسیک ، کمری</t>
  </si>
  <si>
    <t xml:space="preserve">اکسپلوراسيون مجدد، لامينوتومي يا لامينکتومي با دکمپرسيون ريشه(هاي) عصبي، شامل فاستکتومي، فورامينوتومي و يا اکسيزيون فتق ديسک بين مهرهاي، يک فضاي بين مهره(اي)؛ گردني يا کمري(عمل مجدد)، </t>
  </si>
  <si>
    <t>لامينوتومــي (هميلامينكتومي) با دكمپرسيون ريشـه(هاي) عصبــي، شامل فاستكتومي، فورامينوتومي و يا اكسيزيون فتق ديسك بين مهرهاي، هر فضاي بين مهرهاي گردني يا كمري اضافه (عمل مجدد)</t>
  </si>
  <si>
    <t>به ازای هر سگمان اضافی (به صورت مجزا به علاوه کد اصلی گزارش گردد)</t>
  </si>
  <si>
    <t>لامینوپلاستی، گردنی با دکمپرسیون طناب نخاعی، دو سگمان مهره‌ای یا بیشتر؛</t>
  </si>
  <si>
    <t xml:space="preserve">دکمپرسيون طناب نخاعي، دم اسب و يا ريشه(هاي) عصبي (براي مثال فتق ديسک بين مهرهاي)،دسترسی از طریق پدیکول يک سگمان؛ توراسيک </t>
  </si>
  <si>
    <t>دکمپرسيون طناب نخاعي، دم اسب و يا ريشه(هاي) عصبي (براي مثال فتق ديسک بين مهرهاي)،دسترسی از طریق پدیکول، به ازای هر سگمان اضافی</t>
  </si>
  <si>
    <t>دكمپرسيون طناب نخاعي يا ريشه(هاي) عصبي (براي مثال فتق ديسك بين مهره‌اي)، توراسيك؛ دسترسي از طريق دنده‌اي - مهره‌اي يك سگمان</t>
  </si>
  <si>
    <t>دكمپرسيون طناب نخاعي يا ريشه(هاي) عصبي (براي مثال فتق ديسك بين مهره‌اي)، توراسيك؛ دسترسي از طريق دنده‌اي - مهره‌اي هر سگمان اضافه</t>
  </si>
  <si>
    <t>دیسککتومی از طریق قدامی، بدون آرترودز، برای یک فضای بین مهره‌ای؛ گردنی</t>
  </si>
  <si>
    <t>گردنی هر فضای بین مهره‌ای اضافه (به صورت مجزا به علاوه کد اصلی گزارش گردد)</t>
  </si>
  <si>
    <t>توراسیک، یک فضای بین مهره‌ای</t>
  </si>
  <si>
    <t>توراسیک، هر فضای بین مهره‌ای اضافی (به صورت مجزا به علاوه کد اصلی گزارش گردد)</t>
  </si>
  <si>
    <t>كورپكتومي مهره‌اي؛ ناقص یا کامل از راه قدامی با دکمپرسیون طناب نخاعی و یا ریشه (های) عصبی ،گردني یک سگمان</t>
  </si>
  <si>
    <t>كورپكتومي مهره‌اي؛ ناقص یا کامل از راه قدامی با دکمپرسیون طناب نخاعی و یا ریشه (های) عصبی ،گردني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</si>
  <si>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</si>
  <si>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كورپكتومي مهره‌اي (رزكسيون جسم مهره)، ناقص يا كامل، با دسترسي همزمان توراسيك و لومبار (توراکولومبار)؛ با دكمپرسيون طناب نخاعي و يا ريشه(هاي) عصبي؛توراسیک تحتاني يا كمري</t>
  </si>
  <si>
    <t xml:space="preserve">كورپكتومي مهره‌اي (رزكسيون جسم مهره)، ناقص يا كامل، با دسترسي همزمان توراسيك و لومبار(توراکولومبار)؛ با دكمپرسيون طناب نخاعي و يا ريشه(هاي) عصبي؛توراسیک تحتاني يا كمري به ازاي هر سگمان اضافي </t>
  </si>
  <si>
    <t>كورپكتومي مهره‌اي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</si>
  <si>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مهره‌اي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</si>
  <si>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</si>
  <si>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</si>
  <si>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</si>
  <si>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</si>
  <si>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تخریب به وسیله عامل نورولیتیک، با یا بدون کنترل رادیولوژیک؛ شبکه سلیاک، گردنی، سینه‌ای، کمری و ساکرال </t>
  </si>
  <si>
    <t>تخریب به وسیله عامل نورولیتیک، با یا بدون کنترل رادیولوژیک؛ شبکه هایپوگاستریک فوقانی</t>
  </si>
  <si>
    <t>نوروپلاستي؛ انگشتي، يك يا هر دو عصب، همان انگشت؛ يا عصب دست يا پا شامل نورولیز خارجی(به روش بسته)</t>
  </si>
  <si>
    <t>نوروپلاستي؛ شبکه براکيال شامل نورولیز خارجی(به روش بسته)</t>
  </si>
  <si>
    <t>نورولیز و  یا ترانسپوزیون؛ عصب اولنار در آرنج  شامل نورولیز خارجی(به روش بسته)</t>
  </si>
  <si>
    <t>نورولیز و  یا ترانسپوزیون؛ عصب اولنار در مچ  شامل نورولیز خارجی(به روش بسته)</t>
  </si>
  <si>
    <t xml:space="preserve">نوروپلاستي و يا جابجايي؛ عصب مديان در تونل كارپ شامل نورولیز خارجی(به روش بسته) </t>
  </si>
  <si>
    <t>رفع فشار از ساير اعصاب بازو يا ساق پا، هر كدام شامل نورولیز خارجی(به روش بسته)</t>
  </si>
  <si>
    <t>نوروپلاستي و يا جابجايي؛ عصب كف پايي – انگشتي شامل نورولیز خارجی(به روش بسته)</t>
  </si>
  <si>
    <t>اکسیزیون نوروما؛ دست یا پا، هر عصب اضافه، به جز در همان انگشت (به صورت مجزا به علاوه کد اصلی گزارش گردد)</t>
  </si>
  <si>
    <r>
      <t xml:space="preserve">میلوگرافی فقرات گردنی پشتی کمری –  با هم </t>
    </r>
    <r>
      <rPr>
        <sz val="12"/>
        <color indexed="10"/>
        <rFont val="B Nazanin"/>
        <charset val="178"/>
      </rPr>
      <t>کامل</t>
    </r>
    <r>
      <rPr>
        <sz val="12"/>
        <rFont val="B Nazanin"/>
        <charset val="178"/>
      </rPr>
      <t xml:space="preserve">
(برای تزریق اینتراتکال کد 600960 گزارش گردد)</t>
    </r>
  </si>
  <si>
    <r>
      <rPr>
        <sz val="10"/>
        <color indexed="8"/>
        <rFont val="Arial"/>
        <family val="2"/>
      </rPr>
      <t>Bone Survey</t>
    </r>
    <r>
      <rPr>
        <sz val="12"/>
        <color indexed="8"/>
        <rFont val="B Nazanin"/>
        <charset val="178"/>
      </rPr>
      <t xml:space="preserve"> تا سن (10) سالگی </t>
    </r>
  </si>
  <si>
    <r>
      <rPr>
        <sz val="10"/>
        <color indexed="8"/>
        <rFont val="Arial"/>
        <family val="2"/>
      </rPr>
      <t>Bone Survey</t>
    </r>
    <r>
      <rPr>
        <sz val="12"/>
        <color indexed="8"/>
        <rFont val="B Nazanin"/>
        <charset val="178"/>
      </rPr>
      <t xml:space="preserve"> بالای سن (10) سالگی با دو کلیشه اضافه( رخ و نیمرخ کمر) </t>
    </r>
  </si>
  <si>
    <t>45
30
15</t>
  </si>
  <si>
    <t>برای هر پروژکسیون اضافی دو مورد اخیر</t>
  </si>
  <si>
    <r>
      <t>سي تي اسكن</t>
    </r>
    <r>
      <rPr>
        <sz val="12"/>
        <color indexed="10"/>
        <rFont val="B Nazanin"/>
        <charset val="178"/>
      </rPr>
      <t xml:space="preserve"> </t>
    </r>
    <r>
      <rPr>
        <sz val="12"/>
        <rFont val="B Nazanin"/>
        <charset val="178"/>
      </rPr>
      <t>صورت و سينوس - دو جهت با و بدون تزريق</t>
    </r>
  </si>
  <si>
    <t>سی تی اسکن فک پایین یا بالا برای ایمپلانت دندان، اگزیال با بازسازی ساجیتال و کرونال</t>
  </si>
  <si>
    <t xml:space="preserve">سی تی اسکن  اسپیرال فک پایین یا بالا برای ایمپلنت دندان، اگزیال با بازسازی ساجیتال وکرونال </t>
  </si>
  <si>
    <t xml:space="preserve"> Cone Bean CT؛ هر کوادرانت</t>
  </si>
  <si>
    <t xml:space="preserve"> Cone Bean CT؛ جهت بررسی مفصل گیجگاهی فکی دو طرفه</t>
  </si>
  <si>
    <t xml:space="preserve"> Cone Bean CT؛ جهت بررسی ضایعات استخوانی با و بدون تزریق</t>
  </si>
  <si>
    <r>
      <t>MRI</t>
    </r>
    <r>
      <rPr>
        <sz val="12"/>
        <color indexed="8"/>
        <rFont val="B Nazanin"/>
        <charset val="178"/>
      </rPr>
      <t xml:space="preserve"> (به عنوان مثال </t>
    </r>
    <r>
      <rPr>
        <sz val="12"/>
        <color indexed="8"/>
        <rFont val="Arial"/>
        <family val="2"/>
      </rPr>
      <t>Proton</t>
    </r>
    <r>
      <rPr>
        <sz val="12"/>
        <color indexed="8"/>
        <rFont val="B Nazanin"/>
        <charset val="178"/>
      </rPr>
      <t>) دوطرفه</t>
    </r>
    <r>
      <rPr>
        <sz val="12"/>
        <color indexed="8"/>
        <rFont val="Arial"/>
        <family val="2"/>
      </rPr>
      <t>iTMG</t>
    </r>
  </si>
  <si>
    <r>
      <t>MRI</t>
    </r>
    <r>
      <rPr>
        <sz val="12"/>
        <color indexed="8"/>
        <rFont val="B Nazanin"/>
        <charset val="178"/>
      </rPr>
      <t xml:space="preserve">(به عنوان مثال </t>
    </r>
    <r>
      <rPr>
        <sz val="12"/>
        <color indexed="8"/>
        <rFont val="Arial"/>
        <family val="2"/>
      </rPr>
      <t>proton</t>
    </r>
    <r>
      <rPr>
        <sz val="12"/>
        <color indexed="8"/>
        <rFont val="B Nazanin"/>
        <charset val="178"/>
      </rPr>
      <t xml:space="preserve">) مغز شامل </t>
    </r>
    <r>
      <rPr>
        <sz val="12"/>
        <color indexed="8"/>
        <rFont val="Arial"/>
        <family val="2"/>
      </rPr>
      <t>brainstem</t>
    </r>
    <r>
      <rPr>
        <sz val="12"/>
        <color indexed="8"/>
        <rFont val="B Nazanin"/>
        <charset val="178"/>
      </rPr>
      <t xml:space="preserve"> بدون ماده حاجب</t>
    </r>
  </si>
  <si>
    <r>
      <t>MRI</t>
    </r>
    <r>
      <rPr>
        <sz val="12"/>
        <color indexed="8"/>
        <rFont val="B Nazanin"/>
        <charset val="178"/>
      </rPr>
      <t xml:space="preserve"> (به عنوان مثال </t>
    </r>
    <r>
      <rPr>
        <sz val="12"/>
        <color indexed="8"/>
        <rFont val="Arial"/>
        <family val="2"/>
      </rPr>
      <t>proton</t>
    </r>
    <r>
      <rPr>
        <sz val="12"/>
        <color indexed="8"/>
        <rFont val="B Nazanin"/>
        <charset val="178"/>
      </rPr>
      <t>) لگن بدون ماده حاجب</t>
    </r>
  </si>
  <si>
    <r>
      <t xml:space="preserve">MRI </t>
    </r>
    <r>
      <rPr>
        <sz val="12"/>
        <color indexed="8"/>
        <rFont val="B Nazanin"/>
        <charset val="178"/>
      </rPr>
      <t>اوربیت، صورت، و یا گردن بدون ماده حاجب</t>
    </r>
  </si>
  <si>
    <r>
      <t>MRI</t>
    </r>
    <r>
      <rPr>
        <sz val="12"/>
        <color indexed="8"/>
        <rFont val="B Nazanin"/>
        <charset val="178"/>
      </rPr>
      <t xml:space="preserve"> مغز شامل </t>
    </r>
    <r>
      <rPr>
        <sz val="12"/>
        <color indexed="8"/>
        <rFont val="Arial"/>
        <family val="2"/>
      </rPr>
      <t>brainstem</t>
    </r>
    <r>
      <rPr>
        <sz val="12"/>
        <color indexed="8"/>
        <rFont val="B Nazanin"/>
        <charset val="178"/>
      </rPr>
      <t xml:space="preserve"> با ماده حاجب</t>
    </r>
  </si>
  <si>
    <r>
      <t>MRI</t>
    </r>
    <r>
      <rPr>
        <sz val="12"/>
        <color indexed="8"/>
        <rFont val="B Nazanin"/>
        <charset val="178"/>
      </rPr>
      <t xml:space="preserve"> (به عنوان مثال </t>
    </r>
    <r>
      <rPr>
        <sz val="12"/>
        <color indexed="8"/>
        <rFont val="Arial"/>
        <family val="2"/>
      </rPr>
      <t>proton</t>
    </r>
    <r>
      <rPr>
        <sz val="12"/>
        <color indexed="8"/>
        <rFont val="B Nazanin"/>
        <charset val="178"/>
      </rPr>
      <t>) لگن با ماده حاجب</t>
    </r>
  </si>
  <si>
    <r>
      <t xml:space="preserve">MRI </t>
    </r>
    <r>
      <rPr>
        <sz val="12"/>
        <color indexed="8"/>
        <rFont val="B Nazanin"/>
        <charset val="178"/>
      </rPr>
      <t>اوربیت، صورت، و یا گردن با ماده حاجب</t>
    </r>
  </si>
  <si>
    <r>
      <t>MRI</t>
    </r>
    <r>
      <rPr>
        <sz val="12"/>
        <color indexed="8"/>
        <rFont val="B Nazanin"/>
        <charset val="178"/>
      </rPr>
      <t xml:space="preserve"> مغز با و بدون ماده حاجب</t>
    </r>
  </si>
  <si>
    <r>
      <t>MRI</t>
    </r>
    <r>
      <rPr>
        <sz val="12"/>
        <color indexed="8"/>
        <rFont val="B Nazanin"/>
        <charset val="178"/>
      </rPr>
      <t xml:space="preserve"> پستان دو طرفه با و بدون ماده حاجب</t>
    </r>
  </si>
  <si>
    <r>
      <t>MRI</t>
    </r>
    <r>
      <rPr>
        <sz val="12"/>
        <color indexed="8"/>
        <rFont val="B Nazanin"/>
        <charset val="178"/>
      </rPr>
      <t xml:space="preserve"> (به عنوان مثال </t>
    </r>
    <r>
      <rPr>
        <sz val="12"/>
        <color indexed="8"/>
        <rFont val="Arial"/>
        <family val="2"/>
      </rPr>
      <t>proton</t>
    </r>
    <r>
      <rPr>
        <sz val="12"/>
        <color indexed="8"/>
        <rFont val="B Nazanin"/>
        <charset val="178"/>
      </rPr>
      <t>) لگن با و بدون ماده حاجب</t>
    </r>
  </si>
  <si>
    <r>
      <t xml:space="preserve">MRI </t>
    </r>
    <r>
      <rPr>
        <sz val="12"/>
        <color indexed="8"/>
        <rFont val="B Nazanin"/>
        <charset val="178"/>
      </rPr>
      <t>اوربیت، صورت، و یا گردن با و بدون ماده حاجب</t>
    </r>
  </si>
  <si>
    <r>
      <t>MRM</t>
    </r>
    <r>
      <rPr>
        <sz val="12"/>
        <color indexed="8"/>
        <rFont val="B Nazanin"/>
        <charset val="178"/>
      </rPr>
      <t xml:space="preserve"> ( </t>
    </r>
    <r>
      <rPr>
        <sz val="12"/>
        <color indexed="8"/>
        <rFont val="Arial"/>
        <family val="2"/>
      </rPr>
      <t>MR</t>
    </r>
    <r>
      <rPr>
        <sz val="12"/>
        <color indexed="8"/>
        <rFont val="B Nazanin"/>
        <charset val="178"/>
      </rPr>
      <t>ماموگرافی- دو طرفه )</t>
    </r>
  </si>
  <si>
    <r>
      <t>MRM</t>
    </r>
    <r>
      <rPr>
        <i/>
        <sz val="11"/>
        <color indexed="8"/>
        <rFont val="B Traffic"/>
        <charset val="178"/>
      </rPr>
      <t xml:space="preserve"> </t>
    </r>
    <r>
      <rPr>
        <sz val="11"/>
        <color indexed="8"/>
        <rFont val="B Traffic"/>
        <charset val="178"/>
      </rPr>
      <t>(</t>
    </r>
    <r>
      <rPr>
        <sz val="11"/>
        <color indexed="8"/>
        <rFont val="Times New Roman"/>
        <family val="1"/>
      </rPr>
      <t>MR</t>
    </r>
    <r>
      <rPr>
        <sz val="11"/>
        <color indexed="8"/>
        <rFont val="B Traffic"/>
        <charset val="178"/>
      </rPr>
      <t xml:space="preserve"> ماموگرافی- یک طرفه)</t>
    </r>
  </si>
  <si>
    <r>
      <t>MR</t>
    </r>
    <r>
      <rPr>
        <sz val="12"/>
        <color indexed="8"/>
        <rFont val="B Nazanin"/>
        <charset val="178"/>
      </rPr>
      <t xml:space="preserve"> آرتروگرافی</t>
    </r>
  </si>
  <si>
    <r>
      <t>MRV</t>
    </r>
    <r>
      <rPr>
        <sz val="12"/>
        <color indexed="8"/>
        <rFont val="B Nazanin"/>
        <charset val="178"/>
      </rPr>
      <t xml:space="preserve"> (</t>
    </r>
    <r>
      <rPr>
        <sz val="12"/>
        <color indexed="8"/>
        <rFont val="Times New Roman"/>
        <family val="1"/>
      </rPr>
      <t xml:space="preserve">MR </t>
    </r>
    <r>
      <rPr>
        <sz val="12"/>
        <color indexed="8"/>
        <rFont val="B Nazanin"/>
        <charset val="178"/>
      </rPr>
      <t>ونوگرافی</t>
    </r>
    <r>
      <rPr>
        <i/>
        <sz val="12"/>
        <color indexed="8"/>
        <rFont val="B Nazanin"/>
        <charset val="178"/>
      </rPr>
      <t>)</t>
    </r>
  </si>
  <si>
    <r>
      <t>MRU</t>
    </r>
    <r>
      <rPr>
        <sz val="12"/>
        <color indexed="8"/>
        <rFont val="B Nazanin"/>
        <charset val="178"/>
      </rPr>
      <t>(</t>
    </r>
    <r>
      <rPr>
        <sz val="12"/>
        <color indexed="8"/>
        <rFont val="Times New Roman"/>
        <family val="1"/>
      </rPr>
      <t xml:space="preserve">MR </t>
    </r>
    <r>
      <rPr>
        <sz val="12"/>
        <color indexed="8"/>
        <rFont val="B Nazanin"/>
        <charset val="178"/>
      </rPr>
      <t>یوروگرافی استاتیک</t>
    </r>
    <r>
      <rPr>
        <i/>
        <sz val="12"/>
        <color indexed="8"/>
        <rFont val="B Nazanin"/>
        <charset val="178"/>
      </rPr>
      <t>)</t>
    </r>
  </si>
  <si>
    <r>
      <t xml:space="preserve">مطالعات ترکیبی جذب </t>
    </r>
    <r>
      <rPr>
        <sz val="11"/>
        <color indexed="8"/>
        <rFont val="Times New Roman"/>
        <family val="1"/>
      </rPr>
      <t>B12</t>
    </r>
    <r>
      <rPr>
        <sz val="11"/>
        <color indexed="8"/>
        <rFont val="B Traffic"/>
        <charset val="178"/>
      </rPr>
      <t xml:space="preserve"> با و بدون فاکتور داخلی</t>
    </r>
  </si>
  <si>
    <r>
      <t xml:space="preserve">اسکن استخوان با </t>
    </r>
    <r>
      <rPr>
        <sz val="12"/>
        <rFont val="B Traffic"/>
        <charset val="178"/>
      </rPr>
      <t>Spect</t>
    </r>
  </si>
  <si>
    <r>
      <t xml:space="preserve">اسكن استخوان </t>
    </r>
    <r>
      <rPr>
        <sz val="12"/>
        <rFont val="B Traffic"/>
        <charset val="178"/>
      </rPr>
      <t>Planar تمام بدن، اسكلتي عضلاني (Whole Body Bone Scan)</t>
    </r>
  </si>
  <si>
    <t>در صورت تجهیز دستگاه شتاب دهنده خطی به مولتی لیف و پرتابل فیلم، هر کدام 10% و مجموعاً20% به تعرفه درمان رادیوتراپی بیمار بر روی دستگاه شتاب دهنده خطی با در نظر گرفتن تعداد فیلدهای درمانی، اضافه گردد.</t>
  </si>
  <si>
    <r>
      <t xml:space="preserve"> براکی تراپی مغز شامل قراردادن اپلیکاتور یا سوزن طراحی درمان سه بعدی </t>
    </r>
    <r>
      <rPr>
        <sz val="12"/>
        <color indexed="10"/>
        <rFont val="B Nazanin"/>
        <charset val="178"/>
      </rPr>
      <t>(کانتورینگ</t>
    </r>
    <r>
      <rPr>
        <sz val="12"/>
        <rFont val="B Nazanin"/>
        <charset val="178"/>
      </rPr>
      <t xml:space="preserve"> و تایید پلان)، محاسبات فیزیک براکی تراپی و دوزیمتری وصل به دستگاه براکی تراپی بابت هر جلسه</t>
    </r>
  </si>
  <si>
    <r>
      <t>OCT</t>
    </r>
    <r>
      <rPr>
        <sz val="12"/>
        <color indexed="8"/>
        <rFont val="B Nazanin"/>
        <charset val="178"/>
      </rPr>
      <t xml:space="preserve"> دو چشم (شامل کلیه هزینه ها)</t>
    </r>
  </si>
  <si>
    <r>
      <t>اسکن کان فوکال یک چشم</t>
    </r>
    <r>
      <rPr>
        <b/>
        <sz val="12"/>
        <color indexed="8"/>
        <rFont val="Arial"/>
        <family val="2"/>
      </rPr>
      <t xml:space="preserve"> </t>
    </r>
  </si>
  <si>
    <r>
      <t>اسکن کان فوکال دو چشم</t>
    </r>
    <r>
      <rPr>
        <b/>
        <sz val="12"/>
        <color indexed="8"/>
        <rFont val="Arial"/>
        <family val="2"/>
      </rPr>
      <t xml:space="preserve"> </t>
    </r>
  </si>
  <si>
    <r>
      <t>UBM</t>
    </r>
    <r>
      <rPr>
        <sz val="11"/>
        <color indexed="8"/>
        <rFont val="B Traffic"/>
        <charset val="178"/>
      </rPr>
      <t xml:space="preserve"> هر یک از چشم‌ها</t>
    </r>
  </si>
  <si>
    <r>
      <t>اندازه‌گیری سلول</t>
    </r>
    <r>
      <rPr>
        <sz val="12"/>
        <color indexed="8"/>
        <rFont val="Calibri"/>
        <family val="2"/>
      </rPr>
      <t>‌</t>
    </r>
    <r>
      <rPr>
        <sz val="12"/>
        <color indexed="8"/>
        <rFont val="B Nazanin"/>
        <charset val="178"/>
      </rPr>
      <t>های قرنیه یا اسپکولار مایکروسکوپی (</t>
    </r>
    <r>
      <rPr>
        <sz val="12"/>
        <color indexed="8"/>
        <rFont val="Calibri"/>
        <family val="2"/>
      </rPr>
      <t>ECC</t>
    </r>
    <r>
      <rPr>
        <sz val="12"/>
        <color indexed="8"/>
        <rFont val="B Nazanin"/>
        <charset val="178"/>
      </rPr>
      <t xml:space="preserve">)؛ هر دو چشم </t>
    </r>
  </si>
  <si>
    <r>
      <t xml:space="preserve">تصویربرداری قرنیه (شامل توپوگرافی، پنتاکم، </t>
    </r>
    <r>
      <rPr>
        <sz val="12"/>
        <color indexed="8"/>
        <rFont val="Calibri"/>
        <family val="2"/>
      </rPr>
      <t>Itrace</t>
    </r>
    <r>
      <rPr>
        <sz val="12"/>
        <color indexed="8"/>
        <rFont val="B Nazanin"/>
        <charset val="178"/>
      </rPr>
      <t xml:space="preserve">، </t>
    </r>
    <r>
      <rPr>
        <sz val="12"/>
        <color indexed="8"/>
        <rFont val="Calibri"/>
        <family val="2"/>
      </rPr>
      <t>Zoywave</t>
    </r>
    <r>
      <rPr>
        <sz val="12"/>
        <color indexed="8"/>
        <rFont val="B Nazanin"/>
        <charset val="178"/>
      </rPr>
      <t>، اُرب اسکن و سایر موارد مشابه)؛ هر چشم</t>
    </r>
  </si>
  <si>
    <r>
      <t xml:space="preserve">تست </t>
    </r>
    <r>
      <rPr>
        <sz val="12"/>
        <color indexed="8"/>
        <rFont val="Calibri"/>
        <family val="2"/>
      </rPr>
      <t>Worth</t>
    </r>
    <r>
      <rPr>
        <sz val="12"/>
        <color indexed="8"/>
        <rFont val="B Nazanin"/>
        <charset val="178"/>
      </rPr>
      <t>؛ هر دو چشم</t>
    </r>
  </si>
  <si>
    <r>
      <t xml:space="preserve">اندازه‌گیری ضخامت قرنیه با اولتراسوند </t>
    </r>
    <r>
      <rPr>
        <sz val="12"/>
        <color indexed="8"/>
        <rFont val="Calibri"/>
        <family val="2"/>
      </rPr>
      <t>ORA</t>
    </r>
    <r>
      <rPr>
        <sz val="12"/>
        <color indexed="8"/>
        <rFont val="B Nazanin"/>
        <charset val="178"/>
      </rPr>
      <t>؛ هر چشم</t>
    </r>
  </si>
  <si>
    <r>
      <t xml:space="preserve">تست ارزیابی عصب چشم در بیماران گلوکوم (مانند </t>
    </r>
    <r>
      <rPr>
        <sz val="12"/>
        <color indexed="8"/>
        <rFont val="Calibri"/>
        <family val="2"/>
      </rPr>
      <t>GDX</t>
    </r>
    <r>
      <rPr>
        <sz val="12"/>
        <color indexed="8"/>
        <rFont val="B Nazanin"/>
        <charset val="178"/>
      </rPr>
      <t xml:space="preserve"> یا </t>
    </r>
    <r>
      <rPr>
        <sz val="12"/>
        <color indexed="8"/>
        <rFont val="Calibri"/>
        <family val="2"/>
      </rPr>
      <t>HTR</t>
    </r>
    <r>
      <rPr>
        <sz val="12"/>
        <color indexed="8"/>
        <rFont val="B Nazanin"/>
        <charset val="178"/>
      </rPr>
      <t xml:space="preserve"> و یا سایر موارد مشابه)؛ هر چشم</t>
    </r>
  </si>
  <si>
    <r>
      <t xml:space="preserve">خارج کردن فیلتر </t>
    </r>
    <r>
      <rPr>
        <sz val="12"/>
        <rFont val="Calibri"/>
        <family val="2"/>
      </rPr>
      <t>IVC</t>
    </r>
  </si>
  <si>
    <t xml:space="preserve">اندازه گيري کمّي هر آناليت که در فهرست خدمات مشخص نشده است به روش ايمونواسي </t>
  </si>
  <si>
    <r>
      <t>اندازه</t>
    </r>
    <r>
      <rPr>
        <sz val="12"/>
        <color indexed="8"/>
        <rFont val="B Traffic"/>
        <charset val="178"/>
      </rPr>
      <t>‌گيري کمّي استراديول (E2) ادرار</t>
    </r>
  </si>
  <si>
    <t xml:space="preserve"> اندازه‌گيري کمّي HGH در سرم/پلاسما، بعد از تحريك یا مهار (L-Dopa ، ورزش یا سایر محرک ها)، به ازای هر بار، (حداکثر تا 3 بار قابل گزارش و محاسبه می باشد) (کد 801810 با این کد قابل گزارش می باشد)</t>
  </si>
  <si>
    <t>نمونه گیری و جداسازی میکروارگانیسم هوازی از خون(روش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</si>
  <si>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</si>
  <si>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</si>
  <si>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</si>
  <si>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</si>
  <si>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</si>
  <si>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</si>
  <si>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</si>
  <si>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</si>
  <si>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</si>
  <si>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</si>
  <si>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</si>
  <si>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</si>
  <si>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</si>
  <si>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</si>
  <si>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</si>
  <si>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</si>
  <si>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</si>
  <si>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</si>
  <si>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</si>
  <si>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</si>
  <si>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</si>
  <si>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</si>
  <si>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 xml:space="preserve">تالاسمي آلفا/ مرحله اول تعيين وضعيت جنين </t>
  </si>
  <si>
    <t xml:space="preserve">بررسی یک موتاسیون سوماتیک در نمونه های سرطانی (مواردی همانند JAK2، BRAF و ..)(بررسی فقط یک موتاسیون به تنهایی) </t>
  </si>
  <si>
    <r>
      <t xml:space="preserve">بررسی 1 تا 20 ژن به صورت یک پانل توسط روش های NGS  ()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r>
    <r>
      <rPr>
        <sz val="12"/>
        <color rgb="FFFF0000"/>
        <rFont val="B Traffic"/>
        <charset val="178"/>
      </rPr>
      <t>(قیمت تولید داده خام به عنوان بخشی از جزء فنی براساس اعلام رسمی وزارت بهداشت درمان و آموزش پزشکی به صورت دوره ای، قابل محاسبه و پرداخت می باشد.)</t>
    </r>
  </si>
  <si>
    <t>مصاحبه و معاینه تشخیصی روانپزشکی؛ به ازای هر جلسه (عمل مستقل) (این کد برای هر بیمار تنها یکبار و فقط در اولین مصاحبه گزارش گردد) (این خدمت با ویزیت روزانه یا سرپایی به طور جداگانه قابل گزارش و اخذ نمی‌باشد)</t>
  </si>
  <si>
    <t xml:space="preserve">روان ‌درمانی فردی، با رویکردهای تحلیلی، شناختی، رفتاری، شناختی-رفتاری، حمایتی و هیپنوتراپی توسط روان پزشک به ازای هر جلسه حداقل 30 دقیقه‌ای (عمل مستقل) (ویزیت سرپایی با این کد قابل گزارش و اخذ نمی‌باشد) </t>
  </si>
  <si>
    <t>روان‌درمانی فردی، با رویکردهای مانند تحلیلی، شناختی، رفتاری، شناختی-رفتاری، حمایتی و هیپنوتراپی توسط روان پزشک به ازای هر جلسه بیش از 30 دقیقه (عمل مستقل) (ویزیت سرپایی با این کد قابل گزارش و اخذ نمی باشد)</t>
  </si>
  <si>
    <t xml:space="preserve">خانواده درمانی، زوج درمانی، درمان زناشویی و سکس تراپی تا 30 دقیقه توسط روانپزشک (عمل مستقل) (ویزیت سرپایی با این کد قابل گزارش و اخذ نمی باشد) </t>
  </si>
  <si>
    <t>خانواده درمانی، زوج درمانی، درمان زناشویی و سکس تراپی بیش از 30 دقیقه توسط روانپزشک (ویزیت سرپایی با این کد قابل گزارش و اخذ نمی باشد)</t>
  </si>
  <si>
    <t>دیالیز صفاقی جهت بیمار بستری (هموفیلتراسیون و درمان های موقت جایگزین کلیه به صورت روزانه)</t>
  </si>
  <si>
    <r>
      <t>مطالعه الکتروفيزيولوژيک قلب همراه با نقشه‌برداري و ابليشن براي AVNRT,WPW/, AVRT, AV Node Ablation؛</t>
    </r>
    <r>
      <rPr>
        <sz val="12"/>
        <color indexed="8"/>
        <rFont val="B Traffic"/>
        <charset val="178"/>
      </rPr>
      <t xml:space="preserve"> </t>
    </r>
    <r>
      <rPr>
        <sz val="12"/>
        <color indexed="8"/>
        <rFont val="B Traffic"/>
        <charset val="178"/>
      </rPr>
      <t xml:space="preserve">به هر روش، به هر تعداد لازم شامل کلیه مراحل آن با یا بدون کاتتریسم چپ با گزار ش نهایی </t>
    </r>
  </si>
  <si>
    <r>
      <t xml:space="preserve">درمان با اکسيژن پرفشار (Hyperbaric Oxygen Therapy) به ازاي هر جلسه (در مورد زخم پای </t>
    </r>
    <r>
      <rPr>
        <i/>
        <sz val="12"/>
        <color indexed="8"/>
        <rFont val="B Traffic"/>
        <charset val="178"/>
      </rPr>
      <t>دیابتیک</t>
    </r>
    <r>
      <rPr>
        <sz val="12"/>
        <color indexed="8"/>
        <rFont val="B Traffic"/>
        <charset val="178"/>
      </rPr>
      <t xml:space="preserve"> در تعهد بیمه پایه می باشد)</t>
    </r>
  </si>
  <si>
    <t xml:space="preserve">مدیریت خدمات دارویی برای داروهای ترکیبی، به ازای هر نسخه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t>
  </si>
  <si>
    <t>تلفیق دارویی برای بیماران بستری بر اساس استانداردهای ابلاغی وزارت بهداشت، درمان و آموزش پزشکی</t>
  </si>
  <si>
    <t xml:space="preserve">رادیوگرافی سری کامل دندان (در صورتی که 14 فیلم تقاضا شده باشد) </t>
  </si>
  <si>
    <t>رادیوگرافی دنده ها (یک طرف- دو نما -2 فیلم)</t>
  </si>
  <si>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</si>
  <si>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</si>
  <si>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 xml:space="preserve">آنژیوگرافی دیجیتال اندام تحتانی- یک طرفه </t>
  </si>
  <si>
    <t>سی تی اسکن گوش داخلی- یک جهت و بدون تزریق (استخوان پتروس)</t>
  </si>
  <si>
    <t>سی تی اسکن حنجره- یک جهت 2 میلیمتری و بدون تزریق</t>
  </si>
  <si>
    <t>سی تی اسکن حنجره - یک جهت 2 میلیمتری و با تزریق</t>
  </si>
  <si>
    <t>سی تی اسکن حنجره - یک جهت 2 میلیمتری و با و بدون تزریق</t>
  </si>
  <si>
    <t>بررسی 2 و 4 میلی متری هر یک از اعضاء شکم - با یا بدون تزریق- هر یک به تنهایی (پانکراس، کلیه ها، طحال و غدد فوق کلیوی)</t>
  </si>
  <si>
    <t>سی تی اسکن اندام تحتانی با و بدون کنتراست</t>
  </si>
  <si>
    <t>سیالو سی تی- یک جهت با حق تزریق</t>
  </si>
  <si>
    <t>سی تی اسکن اسپیرال مغز کرونال و آگزیال با و بدون تزریق</t>
  </si>
  <si>
    <t xml:space="preserve">سي تي اسكن اسپيرال اربيت -سلا- پوستريور فوسا گوش داخلي خارجي يا مياني بدون تزريق </t>
  </si>
  <si>
    <t xml:space="preserve">سی تی اسکن اسپیرال صورت و سینوس- یک جهت (کرونال یا اگزیال) بدون تزریق </t>
  </si>
  <si>
    <t>سی تی اسکن اسپیرال صورت و سینوس یک جهت -با و بدون تزریق</t>
  </si>
  <si>
    <t>سي تي اسكن اسپيرال صورت و سينوس -دو جهت- بدون تزريق</t>
  </si>
  <si>
    <t>سی تی اسکن اسپیرال اوربیت (هر جهت - با و بدون تزریق)</t>
  </si>
  <si>
    <t xml:space="preserve">سی تی اسکن اسپیرال اربیت - سلا- پوستریور فوسا گوش داخلی خارجی یا میانی با تزریق </t>
  </si>
  <si>
    <t xml:space="preserve">سی تی اسکن اسپیرال فک پایین یا بالا، اگزیال با بازسازی ساجیتال وکرونال </t>
  </si>
  <si>
    <t>سي تي اسكن اسپيرال ستون فقرات ناحيه لومبار با و بدون تزريق</t>
  </si>
  <si>
    <t xml:space="preserve"> توزیع و ذخیره آهن رادیواکتیو برای سیانوکوبالامین</t>
  </si>
  <si>
    <t xml:space="preserve">اسکن خونریزی از دستگاه گوارش تحتانی </t>
  </si>
  <si>
    <t xml:space="preserve">ارزیابی شنت مغزی </t>
  </si>
  <si>
    <t xml:space="preserve">اسکن باقیمانده ادرار در مثانه </t>
  </si>
  <si>
    <t>درمان پلی سایتمی ورا و لوسمی مزمن و غیره با احتساب رادیو دارو با فسفر 32</t>
  </si>
  <si>
    <t>اسکن برای بررسی و لکالیزاسیون تومور های فعال (بررسی تمام بدن در چند مرحله مثلا با گالیم)</t>
  </si>
  <si>
    <t>اسکن با منوکلنال آنتی بادی برای تشخیص عفونت</t>
  </si>
  <si>
    <t>عكسبرداري فضاي اپيدورال، تحت هدایت رادیولوژیک مانيتورينگ و تفسير و گزارش</t>
  </si>
  <si>
    <t>درمان ترانس کاتتر، انفوزیون؛ به هر روش روش به همراه نظارت و تفسیر</t>
  </si>
  <si>
    <t xml:space="preserve">Pap Liquid Based Smear </t>
  </si>
  <si>
    <t xml:space="preserve">بررسی موتاسیون تکرار های سه نوکلئوتیدی در بیماری هانتینگتون </t>
  </si>
  <si>
    <t>ونوگرافی ژوگولر یا پاراتیروئید بدون سریوگرافی- یک طرفه</t>
  </si>
  <si>
    <t>سی تی اسکن مقاطع کرونال -ساجیتال یا ابلیک</t>
  </si>
  <si>
    <t>سی تی اسکن منطقه ماگزیلو فاشیال بدون تزریق</t>
  </si>
  <si>
    <t>سی تی اسکن منطقه ماگزیلو فاشیال با تزریق</t>
  </si>
  <si>
    <t>سی تی اسکن اوربیت -سلا- پوستریور فوسا گوش داخلی خارجی یا میانی بدون تزریق</t>
  </si>
  <si>
    <t>سی تی اسکن اوربیت -سلا- پوستریور فوسا گوش داخلی خارجی یا میانی با تزریق</t>
  </si>
  <si>
    <t>سی تی اسکن اوربیت-سلا پوستریور فوسا داخلی خارجی یا میانی باو بدون تزریق گوش</t>
  </si>
  <si>
    <t>سی تی اسکن اسپیرال منطقه ماگزیلو فاشیال با تزریق</t>
  </si>
  <si>
    <t xml:space="preserve">اقدامات طب توانبخشي جهت بيماري‌هاي مزمن و ناتوان كننده مانند بيماران دياليزي، ديابتيك، پيوندي، نوروپاتي، MS، ميوپاتي، مایلوپاتی، سكته مغزي، ضربه مغزي، ضايعات نخاعي شامل ارزيابي پزشك، تجويز روش‌هاي طب توانبخشي، آموزش فعاليت‌هاي روزمره زندگي، مشاوره تغذيه، خدمات روانشناسي و ورزش درماني توسط (يا تحت نظارت) پزشك جهت بيماران سرپائي يا بستري هر جلسه </t>
  </si>
  <si>
    <t>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 باشد)</t>
  </si>
  <si>
    <t>همودیالیز اولیه کلیه یا مسمومیت (گلوبال)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واحد گزارش کنید) (تنها ضریب ارزش ریالی بخش دولتی برای این کد قابل گزارش می‌باشد)</t>
  </si>
  <si>
    <t>همودياليز مزمن (گلوبال)،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t>
  </si>
  <si>
    <t>بستری جهت کاتترگذاري کاتتر دایمی دیالیز صفاقی (گلوبال) (شامل کليه هزينه‌هاي صورت گرفته است) (تنها ضريب ارزش ريالي بخش دولتي براي اين کد قابل گزارش مي‌باشد)</t>
  </si>
  <si>
    <t>آنالیز تشخیصی ایمپلنت کوکلئار، بیمار در هر گروه سنی؛ برنامه دادن مجدد بعدی</t>
  </si>
  <si>
    <t>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t>
  </si>
  <si>
    <t>مننگوانسفالوگرافی (MEG)، ثبت و آنالیز؛ برای فعالیت مغناطیسی خودبخودی مغز (برای مثال تعیین محل کورتیکال صرع مغزی)</t>
  </si>
  <si>
    <t>مننگوانسفالوگرافی (MEG)، برای جریان برانگیخته مغناطیسی، یک کاربرد (برای مثال تعیین محل کورتکس حسی، حرکتی، زبانی و یا بینایی)</t>
  </si>
  <si>
    <t xml:space="preserve">مننگوانسفالوگرافی (MEG)، برای جریانات مغناطیسی برانگیخته شده، هر کاربرد اضافه (برای مثال تعیین محل کورتیکال حسی، حرکتی، زبانی یا بینایی) </t>
  </si>
  <si>
    <t>تست تکاملی؛ گسترده (شامل ارزیابی حرکتی، زبانی، اجتماعی، عملکردهای سازگاری و یا شناختی به کمک ابزارهای استاندارد تکاملی) با تفسیر و گزارش</t>
  </si>
  <si>
    <t>سی تی اسکن فضای بین مهره‌ای (سری- گردنی، پشتی، کمری)- هر کدام جداگانه</t>
  </si>
  <si>
    <t>رادیوگرافی فقرات گردن (4 فیلم روبرو، نیمرخ و ابلیک چپ و راست )</t>
  </si>
  <si>
    <t>سی تی اسکن اسپیرال 2و4میلی متری هر یک از اعضاء شکم با یا بدون تزریق - هر یک به تنهایی(پانکراس،کلیه ها،طحال و غدد فوق کلیوی)</t>
  </si>
  <si>
    <t>میلوگرافی از هر ناحیه ستون مهره‌ای (سرویکال)</t>
  </si>
  <si>
    <t>میلوگرافی از هر ناحیه ستون مهره‌ای (توراسیک)</t>
  </si>
  <si>
    <t>میلوگرافی از هر ناحیه ستون مهره‌ای (لومبار)</t>
  </si>
  <si>
    <t>میلوگرافی از دورسولومبار - با هم کامل</t>
  </si>
  <si>
    <t>چاپ مجدد کلیشه تصویربرداری</t>
  </si>
  <si>
    <t>برای هر پروژکسیون اضافی</t>
  </si>
  <si>
    <t xml:space="preserve">سونوگرافی انواژیناسیون روده </t>
  </si>
  <si>
    <t>سیسترنوگرافی مغز-در یک جهت</t>
  </si>
  <si>
    <t>سیسترنوگرافی مغز- در دو جهت</t>
  </si>
  <si>
    <t>سي تي اسكن مايلو يك جهت براي دو مهره و يك ديسك</t>
  </si>
  <si>
    <t>سی تی آنژیوگرافی مالتی دتکتور 64 اسلایس یا بیشتر عروق کرونر قلب</t>
  </si>
  <si>
    <t>سیسترنوگرافی اسپیرال مغز در یک جهت</t>
  </si>
  <si>
    <t>سیسترنوگرافی اسپیرال مغز در دو جهت</t>
  </si>
  <si>
    <t>سی تی اسکن مایلو اسپیرال یک جهت برای دو مهره و یک دیسک</t>
  </si>
  <si>
    <t xml:space="preserve">درمان متاستاز استخوان با استرانسيوم 89 (متاسترون) </t>
  </si>
  <si>
    <t>اسکن رفلاکس حالب و باقیمانده ادرار در مثانه</t>
  </si>
  <si>
    <t xml:space="preserve">درمان متاستاز هاي منتشر استخوان با تزريق وريدي راديو دارو هاي مختلف نظير ساماريوم 153، رنيوم 188 و 186، لوتشيوم 177 </t>
  </si>
  <si>
    <t>درمان اتنخابي متاستاز کبدي با راديوداروهاي ميکروسفر (راديوابلاسيون متاستازهاي موضعي داخل کبدي)</t>
  </si>
  <si>
    <t>درمان داخل مفصلي با راديوداروها (راديوسينووکتومي با ايتريوم 90، رنيوم 186) هزینه پونکسیون داخل مفصلی جداگانه قابل محاسبه و اخذ نمی‌باشد</t>
  </si>
  <si>
    <t>اسکن به روش اسپکت</t>
  </si>
  <si>
    <t xml:space="preserve">مدیریت درمان رادیوتراپی پیش از شروع درمان </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</si>
  <si>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</si>
  <si>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استفاده از استریوتاکسی به منظور کارگذاری سیم قبل از عمل جراحی یا انجام بیوپسی پستان</t>
  </si>
  <si>
    <t xml:space="preserve">استفاده از ماموگرافی به منظور کارگذاری سیم قبل از عمل جراحی یا انجام بیوپسی پستان </t>
  </si>
  <si>
    <t>خونگيري وريدي يا مويرگي، يک يا چند نوبت</t>
  </si>
  <si>
    <t xml:space="preserve">تومورماركرهاي درج نشده ديگر </t>
  </si>
  <si>
    <t>پلاسما فرزيس درماني</t>
  </si>
  <si>
    <t>پلاکت فرزيس</t>
  </si>
  <si>
    <t>لوكوفرزيس درماني</t>
  </si>
  <si>
    <t>اريتروفرزيس</t>
  </si>
  <si>
    <t>نمونه گیری و جداسازی میکروارگانیسم هوازی از خون (روش غیر دستگاهی)</t>
  </si>
  <si>
    <t>نمونه گیری و جداسازی میکروارگانیسم هوازی از خون(روش دستگاهی)</t>
  </si>
  <si>
    <t>نمونه گیری و جداسازی میکروارگانیسم هوازی در کشت زخم(حداقل چهار محیط)</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</si>
  <si>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</si>
  <si>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</si>
  <si>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</si>
  <si>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</si>
  <si>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</si>
  <si>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</si>
  <si>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t xml:space="preserve">تشخیص فنوتیپیک باکتری های هوازی گرم منفی پرنیاز(بروسلا، هموفیلوس، نایسریا و سایر) </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</si>
  <si>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</si>
  <si>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</si>
  <si>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</si>
  <si>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t>تشخیص فنوتیپیک کارباپنماز</t>
  </si>
  <si>
    <t xml:space="preserve">تشخیص مولکولی کارباپنماز </t>
  </si>
  <si>
    <t>بررسي ميکروسکوپي آسپيراسيون مغز استخوان و گزارش آن</t>
  </si>
  <si>
    <t>بررسي ميکروسکوپي نمونه های بيوپسي و آسپيراسيون مغز استخوان (با يا بدون سل بلاک) و گزارش آن</t>
  </si>
  <si>
    <t xml:space="preserve">سطح 4- آسيب شناسي تشريحي، بررسي ظاهري بافت و ريزبيني (ميكروسكوپي) شامل: پستان، بيوپسي </t>
  </si>
  <si>
    <t>تشخیص سریع آنیوپلوئیدی های جنین</t>
  </si>
  <si>
    <t>دستگاه</t>
  </si>
  <si>
    <t>سرفصل خدمتی</t>
  </si>
  <si>
    <t>تصویربرداری پزشکی</t>
  </si>
  <si>
    <t>رادیوگرافی</t>
  </si>
  <si>
    <t>سنجش تراکم استخوان</t>
  </si>
  <si>
    <t>آنژیوگرافی</t>
  </si>
  <si>
    <t>سونوگرافی</t>
  </si>
  <si>
    <t>سی تی اسکن</t>
  </si>
  <si>
    <t>ام آر آی</t>
  </si>
  <si>
    <t>پزشکی هسته ای</t>
  </si>
  <si>
    <t>سایر خدمات تشخیصی و درمانی</t>
  </si>
  <si>
    <t>آزمایشگاه تشخیص طبی</t>
  </si>
  <si>
    <t>پذیرش و نمونه گیری</t>
  </si>
  <si>
    <t>تجزیه ادرار</t>
  </si>
  <si>
    <t>شیمی بالینی</t>
  </si>
  <si>
    <t>شیمی بالینی اختصاصی</t>
  </si>
  <si>
    <t>هورمون شناسی</t>
  </si>
  <si>
    <t>تومورمارکرها</t>
  </si>
  <si>
    <t>خون‌شناسی</t>
  </si>
  <si>
    <t>انعقاد</t>
  </si>
  <si>
    <t>بانک خون</t>
  </si>
  <si>
    <t>سرولوژی و ایمنولوژی</t>
  </si>
  <si>
    <t>میکروب‌شناسی</t>
  </si>
  <si>
    <t>آزمایشهای متفرقه</t>
  </si>
  <si>
    <t>آزمایشات ژنتیک مولکولی</t>
  </si>
  <si>
    <t>پزشکی قانونی</t>
  </si>
  <si>
    <t>تست‌های غربالگری</t>
  </si>
  <si>
    <t>تشخیص پیش از تولد بیماری‌های ژنتیک</t>
  </si>
  <si>
    <t>سیتوپاتولوژی</t>
  </si>
  <si>
    <t>خدمات آزمایشگاهی ناباروری</t>
  </si>
  <si>
    <t xml:space="preserve">ژنتیک </t>
  </si>
  <si>
    <t xml:space="preserve">بررسی موتاسیون با روش کمی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</si>
  <si>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</si>
  <si>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سایر موارد گروه چهار (بررسی یک موتاسیون نقطه ای به صورت گلوبال (خانواده با فرزند و یا بدون فرزند)</t>
  </si>
  <si>
    <t>سایر موارد گروه 5 (بررسی 2 تا 10 موتاسیون شایع در یک منطقه و یا شناسایی جهش های دینامیک)</t>
  </si>
  <si>
    <t>سایر موارد گروه 6 (بررسی یک اگزون با روش تعیین توالی)</t>
  </si>
  <si>
    <t>سایر موارد گروه 7  (بررسی 2 تا 5 اگزون با روش تعیین توالی)</t>
  </si>
  <si>
    <t>سایر موارد گروه 8 (بررسی 6 تا 10 اگزون با تعیین توالی)</t>
  </si>
  <si>
    <t>سایر موارد گروه 9 (بررسی 11 تا 25 اگزون)</t>
  </si>
  <si>
    <t>سایر موارد گروه 10 (بررسی 26 تا 50 اگزون)</t>
  </si>
  <si>
    <t>شرح کد(Value)</t>
  </si>
  <si>
    <t>کلانژیوپانکراتوگرافی رتروگراد از طریق اندوسکوپ (ERCP)؛ هر فیلم</t>
  </si>
  <si>
    <t>رادیوگرافی ترانزیت کولون Colon Transit Time (CTT)</t>
  </si>
  <si>
    <t>رادیوگرافی EOS تمام ستون فقرات در پوزیشن های مختلف</t>
  </si>
  <si>
    <t>میلوگرافی فقرات گردنی پشتی کمری – با هم کامل</t>
  </si>
  <si>
    <t xml:space="preserve">Bone Survey تا سن (10) سالگی </t>
  </si>
  <si>
    <t xml:space="preserve">Bone Survey بالای سن (10) سالگی با دو کلیشه اضافه ( رخ و نیمرخ کمر) </t>
  </si>
  <si>
    <t>Unquantitative A Scan با يا بدون B scan</t>
  </si>
  <si>
    <t>Scan A Quantitative به تنهائي</t>
  </si>
  <si>
    <t>سونوگرافي NT و يا NB (کدهای مربوط به تعیین حاملگی در این کد لحاظ شده است و به صورت جداگانه قابل گزارش و اخذ نمی‌باشد)</t>
  </si>
  <si>
    <t>سونوگرافي NT و آنومالي سه ماهه اول</t>
  </si>
  <si>
    <t>سونوگرافي داپلر واريس اندام تحتاني طرفه بررسي وريدهاي سطحي و عمقي دريچه صافن و فمورال و صافن و پوپليته ال و پرفوران نارسا بهمراه mapping</t>
  </si>
  <si>
    <t>سی تی اسکن باقـدرت تفکیک بالا(HRCT) یا سی تی اسکن با قدرت تفکیک فوق العاده (UHRCT)- بدون تزریق</t>
  </si>
  <si>
    <t>سی تی اسکن باقـدرت تفکیک بالا (HRCT ) یا سی تی اسکن با قدرت تفکیک فوق العاده (UHRCT)- با تزریق</t>
  </si>
  <si>
    <t>سی تی اسکن اندوسکوپی- هر ارگان (VirtualEndoscopy)</t>
  </si>
  <si>
    <t>سی تی اسکن اسپیرال سری کامل TMJ اگزیال وکرونال و ساجیتال</t>
  </si>
  <si>
    <t xml:space="preserve"> Cone Beam CT؛ هر کوادرانت</t>
  </si>
  <si>
    <t xml:space="preserve"> Cone Beam CT؛ جهت بررسی مفصل گیجگاهی فکی دو طرفه</t>
  </si>
  <si>
    <t xml:space="preserve"> Cone Beam CT؛ جهت بررسی ضایعات استخوانی با و بدون تزریق</t>
  </si>
  <si>
    <t>MRI (به عنوان مثال Proton) دوطرفهiTMG</t>
  </si>
  <si>
    <t>MRI(به عنوان مثال proton) مغز شامل brainstem بدون ماده حاجب</t>
  </si>
  <si>
    <t>MRI (به عنوان مثال proton) لگن بدون ماده حاجب</t>
  </si>
  <si>
    <t>MRI اوربیت، صورت، و یا گردن بدون ماده حاجب</t>
  </si>
  <si>
    <t>MRI مغز شامل brainstem با ماده حاجب</t>
  </si>
  <si>
    <t>MRI (به عنوان مثال proton) لگن با ماده حاجب</t>
  </si>
  <si>
    <t>MRI  اندام تحتانی با ماده حاجب (به عنوان مثال proton)</t>
  </si>
  <si>
    <t xml:space="preserve">MRIهر مفصل اندام تحتانی با ماده حاجب  (به عنوان مثال Proton) </t>
  </si>
  <si>
    <t xml:space="preserve">MRI شکم با مواد حاجب  (به عنوان مثال proton) </t>
  </si>
  <si>
    <t>MRI اوربیت، صورت، و یا گردن با ماده حاجب</t>
  </si>
  <si>
    <t>MRI مغز با و بدون ماده حاجب</t>
  </si>
  <si>
    <t>MRI پستان دو طرفه با و بدون ماده حاجب</t>
  </si>
  <si>
    <t>MRA قفسه صدری شامل میوکارد با و بدون ماده حاجب</t>
  </si>
  <si>
    <t>MRI (به عنوان مثال proton) لگن با و بدون ماده حاجب</t>
  </si>
  <si>
    <t>MRI اوربیت، صورت، و یا گردن با و بدون ماده حاجب</t>
  </si>
  <si>
    <t>MRM ( MRماموگرافی- دو طرفه )</t>
  </si>
  <si>
    <t>MRM (MR ماموگرافی- یک طرفه)</t>
  </si>
  <si>
    <t>MR یوروگرافی( MRU دینامیک)</t>
  </si>
  <si>
    <t>MR آرتروگرافی</t>
  </si>
  <si>
    <t>MRA کانال spinal و محتویات آن با یا بدون ماده حاجب</t>
  </si>
  <si>
    <t>MRV (MR ونوگرافی)</t>
  </si>
  <si>
    <t>MRI کاردیاک برای مورفولوژی بدون ماده حاجب</t>
  </si>
  <si>
    <t>MRI کاردیاک برای مورفولوژی با ماده حاجب</t>
  </si>
  <si>
    <t>MRU(MR یوروگرافی استاتیک)</t>
  </si>
  <si>
    <t>تصوير برداري MRS شامل پروتكل هاي مغز با و بدون، SVS-30، SVS-135 از نواحي ضايعه و كنترل نرمال و CSI-135</t>
  </si>
  <si>
    <t>تصوير برداري مغزي فيزيولوژيك Perfusion MRI شامل پروتكلهاي مغزي با و بدون؛ T1-EPI، T2-EPI ديناميك براي روش DCE يا DSC</t>
  </si>
  <si>
    <t>تصوير برداري مغزي TUMOR MAPPING MRI شامل پروتكل هاي مغزي با و بدون؛ FLAIR، DWI/ADC، يكي از روشهاي Perfusion يا MRS</t>
  </si>
  <si>
    <t>تصوير برداري مغزي STROKE MAPPING MRI شامل پروتكلهاي مغزي با و بدون؛ FLAIR، DWI/ADC، DSC Perfusion, CE-MRA(3D-TOF)</t>
  </si>
  <si>
    <t>تصوير برداري مغزي SEIZURE MAPPING MRI شامل پروتكلهاي مغزي با و بدون؛ FLAIR، DWI/ADC، DSC Perfusion, CE-MRA(3D-TOF)</t>
  </si>
  <si>
    <t>درمان کانسر تیروئید تا 50 mci</t>
  </si>
  <si>
    <t>درمان کانسرتیروئید با ید 131 تا 300 mci</t>
  </si>
  <si>
    <t>اسکن قلب با دو مرحله Rest and /or Stress)،Planar)</t>
  </si>
  <si>
    <t>لوکالیزاسیون رادیو داروها یا توزیع رادیو دارو در تومور (تصویربرداری از منطقه محدود از جمله اسکن پستان با MIBI)</t>
  </si>
  <si>
    <t>مطالعات ترکیبی جذب B12 با و بدون فاکتور داخلی</t>
  </si>
  <si>
    <t>اسکن استخوان با Spect</t>
  </si>
  <si>
    <t>اسكن استخوان Planar تمام بدن، اسكلتي عضلاني (Whole Body Bone Scan)</t>
  </si>
  <si>
    <t>اسکن انفارکتوس میوکارد(planar)</t>
  </si>
  <si>
    <t xml:space="preserve">اسکن مغز با تکنزیوم فقط در فاز flow </t>
  </si>
  <si>
    <t xml:space="preserve">بررسی نشت مایع مغزی نخاعی (CSF leakage) </t>
  </si>
  <si>
    <t>درمان MIBG (براي درمان فئوكروموسيتوم، نوروبلاستوم يا تومورهاي مشابه)</t>
  </si>
  <si>
    <t xml:space="preserve">اسکن PET-CT تمام بدن با FDG بدون احتساب هزینه پرتوداروی FDG </t>
  </si>
  <si>
    <t xml:space="preserve">اسکن PET-CT عضله قلب با FDG بدون احتساب هزینه پرتوداروی FDG </t>
  </si>
  <si>
    <t xml:space="preserve">اسکن PET-CT مغز با FDG بدون احتساب هزینه پرتوداروی FDG </t>
  </si>
  <si>
    <t>اندازه گیری GFR کلیه ها به روش پزشکی هسته ای</t>
  </si>
  <si>
    <t>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t>
  </si>
  <si>
    <t xml:space="preserve">فیلترIVC همراه با ونوگرافي </t>
  </si>
  <si>
    <t>خارج کردن فیلتر IVC</t>
  </si>
  <si>
    <t xml:space="preserve">اندازه‌گيري کمی MASSـMBـCPK </t>
  </si>
  <si>
    <t>اندازه‌گيري کمّي تيروزين و فنيل آلانين به صورت همزمان به روش HPLC سرم/پلاسما (تایید تشخیص و پایش)</t>
  </si>
  <si>
    <t xml:space="preserve">اندازه‌گيري کمّي تيروزين و فنيل آلانين به صورت همزمان به روش HPLC ادرار (تایید تشخیص و پایش) </t>
  </si>
  <si>
    <t>اندازه‌گيري کمّي استراديول (E2) ادرار</t>
  </si>
  <si>
    <t xml:space="preserve"> اندازه‌گيري کمّي HGH در سرم/پلاسما، بعد از تحريك یا مهار (L-Dopa ، ورزش یا سایر محرک ها)، به ازای هر بار،</t>
  </si>
  <si>
    <t xml:space="preserve"> اندازه‌گيري کمّي هورمون هاي ديگري كه به روشهاي RIA و الايزا اندازه‌گيري مي‌شوند</t>
  </si>
  <si>
    <t>آنتي بادي ها يا هورمون هايي که به روش کمي لومينسانس، الکتروکمي لومينسانس و ELFA اندازه گيري مي‌شوند</t>
  </si>
  <si>
    <t>تومورمارکرهايي که به روش کمي لومينسانس، الکتروکمي لومينسانس و ELFA اندازه‌گيري مي‌شوند</t>
  </si>
  <si>
    <t xml:space="preserve"> اندازه‌گيري کمّي مواد حاصل از تخريب فيبرين (FDP) (کد 802330 همزمان قابل گزارش و اخذ نمی‌باشد)</t>
  </si>
  <si>
    <t xml:space="preserve">آزمايش تجمع پلاكت‌ها به ازاي هر معرف (Platelet aggregation) </t>
  </si>
  <si>
    <t xml:space="preserve">آزمايش غربالگري آنتي‌بادي (Antibody Screening ) </t>
  </si>
  <si>
    <t xml:space="preserve">فرآورده CMV-Negative </t>
  </si>
  <si>
    <t xml:space="preserve">آنتی بادی بروسلا به روش Immunocapture </t>
  </si>
  <si>
    <t xml:space="preserve"> اندازه‌گيري کمّي Anti-MPO</t>
  </si>
  <si>
    <t xml:space="preserve">اندازه‌گيري کمّي NGAL (Neutrophil gelatinase associated lipocalin) </t>
  </si>
  <si>
    <t xml:space="preserve">تشخیص فنوتیپیک باکتری های هوازی گرم منفی با رشد سریع(روش Traditional) </t>
  </si>
  <si>
    <t>تشخیص فنوتیپیک باکتری های هوازی گرم منفی با رشد سریع(به روشهایی نظیر Microwell strip)</t>
  </si>
  <si>
    <t xml:space="preserve">تشخیص فنوتیپیک ESBL </t>
  </si>
  <si>
    <t xml:space="preserve">تشخیص فنوتیپیک Amp C </t>
  </si>
  <si>
    <t xml:space="preserve">تشخیص مولکولی MRSA </t>
  </si>
  <si>
    <t xml:space="preserve">تشخیص مولکولی VRE </t>
  </si>
  <si>
    <t xml:space="preserve">تشخیص مولکولی ESBL </t>
  </si>
  <si>
    <t xml:space="preserve">تشخیص مولکولی Amp C </t>
  </si>
  <si>
    <t xml:space="preserve">بررسي خويشاوندي از طريق بررسي 16 منطقه STR مولکول DNA به ازاي هر فرد </t>
  </si>
  <si>
    <t>بيماري‌هاي نقص هاي انعقادي (هموفيلي B,A) / مرحله دوم تعيين جنسيت</t>
  </si>
  <si>
    <t>بيماري‌هاي نقص هاي انعقادي (هموفيلي B,A) / تعيين وضعيت نهايي جنين</t>
  </si>
  <si>
    <t xml:space="preserve">بررسی یک موتاسیون سوماتیک در نمونه های سرطانی (مواردی همانند JAK2، BRAF و ...)(بررسی فقط یک موتاسیون به تنهایی) </t>
  </si>
  <si>
    <t xml:space="preserve">بررسی حذف نواحی AZF در کروموزوم Y </t>
  </si>
  <si>
    <t xml:space="preserve">بررسی موتاسیون تکرار های سه نوکلئوتیدی در بیماری فراژایل X </t>
  </si>
  <si>
    <t xml:space="preserve">بررسی موتاسیون تکرار های سه نوکلئوتیدی در انواع SCA </t>
  </si>
  <si>
    <t xml:space="preserve">بررسی 1 تا 20 ژن به صورت یک پانل توسط روش های NGS </t>
  </si>
  <si>
    <t xml:space="preserve">بررسی 21 تا 50 ژن توسط روش های NGS </t>
  </si>
  <si>
    <t xml:space="preserve">بررسی 51 تا 200 ژن توسط روش های NGS </t>
  </si>
  <si>
    <t>بررسی بیش از 200 ژن در یک پانل توسط روش های NGS (شامل اگزوم)</t>
  </si>
  <si>
    <t xml:space="preserve">بررسی بیش از 200 ژن در یک پانل توسط روش های NGS (شامل اگزوم)، نفر دوم (مقایسه ای) </t>
  </si>
  <si>
    <t xml:space="preserve">بررسی بیش از 200 ژن در یک پانل توسط روش های NGS (شامل اگزوم)، نفر سوم (مقایسه ای) </t>
  </si>
  <si>
    <t xml:space="preserve">بررسی Interphase FISH به ازای هر پروب </t>
  </si>
  <si>
    <t xml:space="preserve">آزمایش NIPT با استفاده از cell free DNA جنینی برای غربالگری سندروم داون </t>
  </si>
  <si>
    <t>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</si>
  <si>
    <t>مرحله دوم انجام PGD برای بیماری های مولکولی تا 5 جنين</t>
  </si>
  <si>
    <t xml:space="preserve">PGS با روش array، NGS و یا امثالهم به ازای هر جنین </t>
  </si>
  <si>
    <t>تعرفه دولتی</t>
  </si>
  <si>
    <t>ردیف</t>
  </si>
  <si>
    <t>کارشناس پروانه دار</t>
  </si>
  <si>
    <t>کارشناس ارشد پروانه دار</t>
  </si>
  <si>
    <t>توضیحات</t>
  </si>
  <si>
    <t xml:space="preserve">بیهوشی برای انجام خدمات CT-Scan یا سی تی آنژیوگرافی </t>
  </si>
  <si>
    <t xml:space="preserve">بیهوشی برای انجام خدمات؛ رادیوتراپی، پزشکی هسته ای، PET-CT، MRI، </t>
  </si>
  <si>
    <t xml:space="preserve"> سیمولاتور با گرافی ساده برای دوره کامل رادیوتراپی</t>
  </si>
  <si>
    <t xml:space="preserve">سیمولاتور با سایر روشهای تصویربرداری </t>
  </si>
  <si>
    <t>طراحی درمان برای یک ناحیه درمانی با فیلد ساده برای دوره کامل رادیوتراپی</t>
  </si>
  <si>
    <t>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t>
  </si>
  <si>
    <t xml:space="preserve"> طراحی درمان برای یک ناحیه درمانی با فیلد پیچیده برای دوره کامل رادیوتراپی</t>
  </si>
  <si>
    <t>طراحی و ساخت شیلدهای متعدد، استنت، شیلد bite یا بولوس برای دوره کامل رادیوتراپی</t>
  </si>
  <si>
    <t>طراحی و ساخت شیلد های بی قاعده، شیلدهای خاص، جبران کننده، وج، قالب گیری (mold) یا casts یا مولتی لیف برای دوره کامل رادیوتراپی</t>
  </si>
  <si>
    <t>کانتورینک تومور برای دوره کامل رادیوتراپی</t>
  </si>
  <si>
    <t xml:space="preserve">مدیریت و تجویز انجام درمان رادیوتراپی Conformal برای هر جلسه </t>
  </si>
  <si>
    <t>کانتورینک ارگان در معرض خطر برای دوره کامل رادیوتراپی</t>
  </si>
  <si>
    <t>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غیریونیزان</t>
  </si>
  <si>
    <t>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t>
  </si>
  <si>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t>
  </si>
  <si>
    <t>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t>
  </si>
  <si>
    <t>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t>
  </si>
  <si>
    <t>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t>
  </si>
  <si>
    <t>طراحی درمان برای یک ناحیه درمانی با استفاده از یک فیلد پیچیده برای دوره کامل رادیوتراپی</t>
  </si>
  <si>
    <t>درمان براکی تراپی بیمار بر روی دستگاه HDR (دوز بالا) به ازای هر جلسه (برای دستگاه MDR ،70 درصد تعرفه مربوطه قابل اخذ می‌باشد)</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</si>
  <si>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</si>
  <si>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</si>
  <si>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انجام درمان رادیوتراپی حین جراحی (IORT) با اشعه ایکس </t>
  </si>
  <si>
    <t xml:space="preserve"> انجام درمان رادیوتراپی حین جراحی (IORT) با الکترون </t>
  </si>
  <si>
    <t>انجام درمان رادیوتراپی به روش استریوتاکتیک به ازای هر جلسه درمان</t>
  </si>
  <si>
    <t xml:space="preserve">OCT یک چشم (شامل کلیه هزینه ها) </t>
  </si>
  <si>
    <t>OCT دو چشم (شامل کلیه هزینه ها)</t>
  </si>
  <si>
    <t xml:space="preserve">اسکن کان فوکال یک چشم </t>
  </si>
  <si>
    <t xml:space="preserve">اسکن کان فوکال دو چشم </t>
  </si>
  <si>
    <t>UBM هر یک از چشم‌ها</t>
  </si>
  <si>
    <t xml:space="preserve">اندازه‌گیری سلول‌های قرنیه یا اسپکولار مایکروسکوپی (ECC)؛ هر دو چشم </t>
  </si>
  <si>
    <t>تصویربرداری قرنیه (شامل توپوگرافی، پنتاکم، Itrace، Zoywave، اُرب اسکن و سایر موارد مشابه)؛ هر چشم</t>
  </si>
  <si>
    <t xml:space="preserve">تست ارزیابی میزان اشک؛ هر دو چشم به هر روش </t>
  </si>
  <si>
    <t>تست Worth؛ هر دو چشم</t>
  </si>
  <si>
    <t>اندازه‌گیری ضخامت قرنیه با اولتراسوند ORA؛ هر چشم</t>
  </si>
  <si>
    <t>تست ارزیابی عصب چشم در بیماران گلوکوم (مانند GDX یا HTR و یا سایر موارد مشابه)؛ هر چشم</t>
  </si>
  <si>
    <t>راديوتراپي</t>
  </si>
  <si>
    <t>رادیوتراپی</t>
  </si>
  <si>
    <t>خدمات داخلی</t>
  </si>
  <si>
    <t>ازوفاگوسکوپی درمانی؛ با تزریق ماده اسکلروزان (واریس مری و معده)</t>
  </si>
  <si>
    <t>ازوفاگوسکوپی، سخت یا قابل انعطاف؛ تشخیصی، با یا بدون جمع آوری نمونه</t>
  </si>
  <si>
    <t>ازوفاگوسکوپی، سخت یا قابل انعطاف؛ تشخیصی، با یا بدون جمع آوری نمونه (های) بوسیله شستشو یا برس زدن با بیوپسی منفرد یا متعدد (عمل مستقل)</t>
  </si>
  <si>
    <t>اسپیرومتری (pft)</t>
  </si>
  <si>
    <t xml:space="preserve">اسپیرومتری دو مرحله ای  ( برونکورپلاتور ) </t>
  </si>
  <si>
    <t>استرس اکو (شامل قبل ،حین،بعدبانظارت وتفسیر گزارش پزشک)</t>
  </si>
  <si>
    <t xml:space="preserve">اکسیزیون شالازیون </t>
  </si>
  <si>
    <t>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t>
  </si>
  <si>
    <t>(در صورتی که جنبه زیبایی داشته باشد، کد * محسوب می‌گردد)</t>
  </si>
  <si>
    <t>پوست</t>
  </si>
  <si>
    <t xml:space="preserve">اکو از راه مری </t>
  </si>
  <si>
    <t xml:space="preserve">اکوکادیوگرافی مری حین پروسچیر دیگر </t>
  </si>
  <si>
    <t>اکوکاردیوگرافی کامل در بیماری های مادرزادی</t>
  </si>
  <si>
    <t>الکتروشوک همراه با بیهوشی E.C.T</t>
  </si>
  <si>
    <t>انجام کنتراست حین اکوکاردیوگرافی</t>
  </si>
  <si>
    <t xml:space="preserve">اودیومتری </t>
  </si>
  <si>
    <t xml:space="preserve">اوروفلومتری پیچیده </t>
  </si>
  <si>
    <t xml:space="preserve">اوروفلومتری ساده UFR </t>
  </si>
  <si>
    <t xml:space="preserve">آتل انگشتان </t>
  </si>
  <si>
    <t>دستگاه استخوانی عضلانی</t>
  </si>
  <si>
    <t xml:space="preserve">آتل دست و پا </t>
  </si>
  <si>
    <t>آزمون پتانسیل برانگیخته پایدار شنوایی ABR</t>
  </si>
  <si>
    <t>آزمون پتانسیل برانگیخته پایدار شنوایی ASSR</t>
  </si>
  <si>
    <t>آزمون وضعیت رفتاری وعصبی Fan test</t>
  </si>
  <si>
    <t xml:space="preserve">آمینوسنتز + هزینه رادیولوژی </t>
  </si>
  <si>
    <t>آنالیزوکارگزاری پیس میکر</t>
  </si>
  <si>
    <t xml:space="preserve">آندوسکوپی مری ، معده و اثنی عشر </t>
  </si>
  <si>
    <t>آندوسکوپی مری،معده واثنی عشروکنترل خونریزی</t>
  </si>
  <si>
    <t>آندوسونوگرافی تحتانی با سیگموئیدوسکوپی</t>
  </si>
  <si>
    <t>گوارش</t>
  </si>
  <si>
    <t>آندوسونوگرافی فوقانی (آندوسکوپی دستگاه گوارش فوقانی)</t>
  </si>
  <si>
    <t>بادی باکس</t>
  </si>
  <si>
    <t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t>
  </si>
  <si>
    <t xml:space="preserve">بازکردن گچ بلند </t>
  </si>
  <si>
    <t>باندپیچی قفسه سینه ،قسمت تحتانی ، پشت شانه ،دست و انگشتان (بدون و سایل)</t>
  </si>
  <si>
    <t xml:space="preserve">بخیه پوستی عمیق (بدون و سایل) </t>
  </si>
  <si>
    <t>بررسی عملکرد حنجره(استروبوسکوپی)</t>
  </si>
  <si>
    <t>بیوبسی کبد + هزینه رادیولوژی</t>
  </si>
  <si>
    <t>(هزينه راديولوژی جداگانه قابل محاسبه نمی‌باشد)</t>
  </si>
  <si>
    <t xml:space="preserve">بيوپسی پارانشيم کبد از طريق پوست </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</si>
  <si>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</si>
  <si>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</si>
  <si>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بیوپسی ترانس رکتال پروستات+رادیولوژی(گلوبال)</t>
  </si>
  <si>
    <t>(هزينه راديولوژی به طور جداگانه قابل گزارش و محاسبه نمی‌باشد)</t>
  </si>
  <si>
    <t xml:space="preserve">نمونه‌برداری پروستات به وسيله سوزن از هر راهی به هر تعداد نمونه جداگانه (TRUS Guided Prostate Biopsy) </t>
  </si>
  <si>
    <t>بیوپسی نسج نرم FNA با هدایت رادیولوژیک</t>
  </si>
  <si>
    <t xml:space="preserve">آسپیراسیون سوزنی(FNA)؛ با هدایت رادیولوژیک (سونوگرافی، سی‌تی‌اسکن یا ام. آر.‌‌ ای) </t>
  </si>
  <si>
    <t>بیوپسی نسج نرم FNA بدون هدایت رادیولوژیک</t>
  </si>
  <si>
    <t>(برای هدایت رادیولوژیک به کد 100010 مراجعه گردد)</t>
  </si>
  <si>
    <t xml:space="preserve">آسپیراسیون سوزنی (FNA)؛ بدون هدایت رادیولوژیک </t>
  </si>
  <si>
    <t>بیوپسی یا انسیزیون پستان؛ از طریق پوست، با استفاده از سوزن کلفت و تحت هدایت رادیولوژیک</t>
  </si>
  <si>
    <t xml:space="preserve">بیوپسي یا انسیزیون پستان؛ از طريق پوست با كمک ابزار بیوپسي و يا خلاء خودكار(وکیوم)، تحت هدايت راديولوژيک </t>
  </si>
  <si>
    <t xml:space="preserve">بيوپسی سوزنی يا آسپيراسيون کيست تيروئيد (FNA) </t>
  </si>
  <si>
    <t xml:space="preserve">پاپ اسمیر </t>
  </si>
  <si>
    <t xml:space="preserve">پاراسنتز مایع آسیت نوبت اول </t>
  </si>
  <si>
    <t>(این کد با کد 402016 قابل گزارش نمی‌باشد) (هزينه راديولوژی جداگانه قابل محاسبه نمی‌باشد)</t>
  </si>
  <si>
    <t>پريتونئوسنتز ، پاراسنتز مايع شکمی بدون کاتتر</t>
  </si>
  <si>
    <t xml:space="preserve">پانسمان بزرگ </t>
  </si>
  <si>
    <t>(در صورت انجام در اورژانس بیمارستان در تعهد بیمه پایه می‌باشد)</t>
  </si>
  <si>
    <t>شستشو و پانسمان ساده بزرگ بیش از20 سانتیمتر</t>
  </si>
  <si>
    <t xml:space="preserve">پانسمان سوختگی کوچک </t>
  </si>
  <si>
    <t xml:space="preserve">پانسمان سوختگی متوسط </t>
  </si>
  <si>
    <t xml:space="preserve">پانسمان کوچک و متوسط </t>
  </si>
  <si>
    <t xml:space="preserve">شستشو و پانسمان ساده کوچک یا متوسط تا 20 سانتیمتر </t>
  </si>
  <si>
    <t xml:space="preserve">تزریق داخل تاندون </t>
  </si>
  <si>
    <t>تزریق داخل مفصل ( مفصل بزرگ )</t>
  </si>
  <si>
    <t>تزریق داخل مفصل ( مفصل کوچک )</t>
  </si>
  <si>
    <t>(هزینه رادیولوژی به صورت جداگانه محاسبه می‌گردد) (در صورتی که جنبه زیبایی داشته باشد، کد * محسوب می‌گردد)</t>
  </si>
  <si>
    <t xml:space="preserve">آسپيراسيون و يا تزريق؛ مفصل كوچك يا بورس (مانند انگشتان دست یا پا) </t>
  </si>
  <si>
    <t>تزریق داخل مفصل ( مفصل متوسط )</t>
  </si>
  <si>
    <t xml:space="preserve">تزریق عضلانی </t>
  </si>
  <si>
    <t>(هزینه گاز به صورت جداگانه قابل محاسبه واخذ نمی‌باشد)</t>
  </si>
  <si>
    <t>(هزینه دارو به صورت جداگانه قابل اخذ نمی‌باشد)</t>
  </si>
  <si>
    <t xml:space="preserve">تست استنشاقی واکنش برونکیال (بدون احتساب تست عملکرد ریوی)؛ با هیستامین، متاکولین یا ترکیبات مشابه </t>
  </si>
  <si>
    <t xml:space="preserve">تمپانومتری </t>
  </si>
  <si>
    <t xml:space="preserve">تیشو داپلر اکو (T D I) </t>
  </si>
  <si>
    <t>(TDI)Tissue Doppler Imaging</t>
  </si>
  <si>
    <t>(برای بررسی عملکرد سیستم عصبی خودکار به کد 901305 تا 901315 رجوع کنید)</t>
  </si>
  <si>
    <t xml:space="preserve">ارزیابی عملکرد قلبی عروقی با بررسی Tilt test با مانتیورینگ دائم ECG و مانیتورینگ مکرر BP با یا بدون مداخله دارویی </t>
  </si>
  <si>
    <t xml:space="preserve">جا اندازی دررفتگی شانه و گچ گیری </t>
  </si>
  <si>
    <t xml:space="preserve">جا اندازی شکستگی انگشتان دست و پا </t>
  </si>
  <si>
    <t xml:space="preserve">جا اندازی شکستگی دست و پا </t>
  </si>
  <si>
    <t>ختنه (باوسایل)</t>
  </si>
  <si>
    <t>(کد تعديلي 63 - همراه با اين کد قابل گزارش و اخذ نمي باشد)</t>
  </si>
  <si>
    <t xml:space="preserve">ختنه با استفاده از کلامپ يا وسايل ديگر يا اکسيزيون جراحي </t>
  </si>
  <si>
    <t xml:space="preserve">انسیزیون و درآوردن جسم خارجی؛ بافت زیرجلدی؛ ساده یا مشکل </t>
  </si>
  <si>
    <t xml:space="preserve">درناژآبسه انگشت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</si>
  <si>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</si>
  <si>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</si>
  <si>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زگیل به هر تعداد </t>
  </si>
  <si>
    <t>(برای تخریب زگیل های معمولی یا پلانتار به کدهای 100575 و 100580 مراجعه گردد)</t>
  </si>
  <si>
    <t xml:space="preserve">تخریب زگیل و مولوسکوم با هر تعداد ضایعه </t>
  </si>
  <si>
    <t xml:space="preserve">زگیل تناسلی به هر تعداد </t>
  </si>
  <si>
    <t>(کدهای مربوط به تعیین حاملگی در این کد لحاظ شده است و به صورت جداگانه قابل گزارش و اخذ نمی‌باشد)</t>
  </si>
  <si>
    <t xml:space="preserve">سیستوسکوپی با نمونه برداری </t>
  </si>
  <si>
    <t>سیستوسکوپی ساده</t>
  </si>
  <si>
    <t>(هزینه رادیولوژی به صورت جداگانه محاسبه می‌گردد)</t>
  </si>
  <si>
    <t xml:space="preserve">سیستواورتروسکوپی، با یا بدون شستشو و تخلیه لخته ها فراوان و با یا با بدون کاتتریزاسیون حالب (عمل مستقل) </t>
  </si>
  <si>
    <t>شستشوی گوش ،ساکشن  به ازای هر گوش</t>
  </si>
  <si>
    <t xml:space="preserve">شیمی درمانی </t>
  </si>
  <si>
    <t>(به شرط يک بررسي توسط پزشک در طی جلسه شيمي درماني برای موارد بالای 8 ساعت کد901550 قابل گزارش و محاسبه مي باشد)</t>
  </si>
  <si>
    <t>تجويز شيمي درماني داخل وريدي يا شرياني با تکنيک تجويز سريع و روش انفوزيون موارد متعدد دارو از قبل مخلوط شده به ازاي هر جلسه تا 8 ساعت</t>
  </si>
  <si>
    <t xml:space="preserve">شیمی درمانی داخل نخاعی </t>
  </si>
  <si>
    <t>(به شرط یک بررسی توسط پزشک در طی جلسه شیمی درمانی)</t>
  </si>
  <si>
    <t>تجويز شيمي درماني به داخل CNS و داخل نخاعي (شامل پونکسيون نخاعي)</t>
  </si>
  <si>
    <t>به کارگیری روش‌ها و یا اعمال درمانی روتین فیزیوتراپی و طب فیزیکی و توانبخشی شامل هر تعداد از موارد ذکر شده برای هر ناحیه در هر جلسه</t>
  </si>
  <si>
    <t xml:space="preserve">کاردرمانی هر جلسه </t>
  </si>
  <si>
    <t xml:space="preserve">به کارگیری روش‌ها و تکنیک‌های کاردرمانی شامل استفاده از یک یا چند مورد از فعالیت‌های کاردرمانی برای یک جلسه حداقل 30 دقیقه‌ای </t>
  </si>
  <si>
    <t xml:space="preserve">کایروپراکتیک (cmt) یک یا دومنطقه </t>
  </si>
  <si>
    <t xml:space="preserve">کرایو دهانه رحم </t>
  </si>
  <si>
    <t xml:space="preserve"> (در صورت انجام در اورژانس بیمارستان در تعهد بیمه پایه می‌باشد)</t>
  </si>
  <si>
    <t>کشیدن بخیه بیش از 10 گره یا بیش از 10 سانتمتر توسط پزشک دیگر</t>
  </si>
  <si>
    <t>کشیدن بخیه تا 10 گره یا تا 10 سانتی متر توسط پزشک دیگر</t>
  </si>
  <si>
    <t>کشیدن ناخن (به روش تراشیدن)(بدون وسایل)</t>
  </si>
  <si>
    <t xml:space="preserve">اکسیزیون ناخن و بستر ناخن به صورت ناقص یا کامل برای مثال ناخن در گوشت فرورفته با یا بدون اکسیزیون گوه ای پوست کنار ناخن </t>
  </si>
  <si>
    <t>کشیدن ناخن (به روش معمولی)(بدون وسایل)</t>
  </si>
  <si>
    <t xml:space="preserve">برداشتن با یا بدون دبریدمان ناخن با یا بدون تخلیه هماتوم ناخن </t>
  </si>
  <si>
    <t>گچ گیری انگشتان دست (بدون وسایل)</t>
  </si>
  <si>
    <t>گچ گیری انگشت (مثلا برای کونتراکتور)</t>
  </si>
  <si>
    <t>گچ گیری بلند پا (بدون وسایل)</t>
  </si>
  <si>
    <t>گچ گیری بلند دست (بدون وسایل)</t>
  </si>
  <si>
    <t>گچ گیری شانه تا دست (بلند)، آرنج تا انگشت (کوتاه)، دست و قسمت پایینی ساعد (به صورت دستکش ساقه بلند)</t>
  </si>
  <si>
    <t>گچ گیری کوتاه پا (بدون وسایل)</t>
  </si>
  <si>
    <t xml:space="preserve">گذاشتن لوله بینی معده ای یادهانی معده ای NGT </t>
  </si>
  <si>
    <t xml:space="preserve">گفتار درمانی </t>
  </si>
  <si>
    <t>میخچه یا پینه با بی حسی (بدون وسایل )</t>
  </si>
  <si>
    <t xml:space="preserve"> (در صورتي که جنبه زيبايي داشته باشد، کد * محسوب مي‌گردد)</t>
  </si>
  <si>
    <t>تراشيدن يا بريدن ضايعه شاخي خوش‌خيم (مثل ميخچه و پينه ) تا دو ضایعه</t>
  </si>
  <si>
    <t xml:space="preserve">نقشه مغز </t>
  </si>
  <si>
    <t>نوار عصب چشم VEP</t>
  </si>
  <si>
    <t>تست پتانسیل‌های ایجاد شده بینایی دستگاه عصبی مرکزی (VEP)</t>
  </si>
  <si>
    <t>نوار قلب ECG</t>
  </si>
  <si>
    <t>نوار مثانه  مشکل(سیستومتروگرام)</t>
  </si>
  <si>
    <t>نوار مغز EEG</t>
  </si>
  <si>
    <t xml:space="preserve">نوار مغز یا بررسی پتانسیل های ایجادشده حسی SEP </t>
  </si>
  <si>
    <t>نوارقلب جنین (NST)</t>
  </si>
  <si>
    <t>(این کد را با کدهای 502155، 502160 و502170 گزارش نگردد)</t>
  </si>
  <si>
    <t xml:space="preserve">آزمون بدون استرس جنین (NST) </t>
  </si>
  <si>
    <t>نوارمثانه ساده (سیستومتروگرام )</t>
  </si>
  <si>
    <t xml:space="preserve"> (در صورت انجام در اورژانس بیمارستان برای بیماران بستری موقت، در تعهد بیمه پایه می‌باشد)</t>
  </si>
  <si>
    <t>انفوزیون داخل وریدی توسط پزشک یا زیر نظر مستقیم پزشک</t>
  </si>
  <si>
    <t xml:space="preserve">یورودینامیک کامل </t>
  </si>
  <si>
    <t>(کد دیگری با این کد قابل محاسبه و گزارش نمی‌باشد)</t>
  </si>
  <si>
    <t xml:space="preserve">یورودینامیک کامل شامل تمام مراحل ارائه خدمت(سیتومتروگرام، اوروفلومتری، UPP، EMG،VP و AP) </t>
  </si>
  <si>
    <t>(هزینه کیت به طور جداگانه قابل محاسبه و اخذ می‌باشد)</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</si>
  <si>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</si>
  <si>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</si>
  <si>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</si>
  <si>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</si>
  <si>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 xml:space="preserve">افتالمودينامومتري </t>
  </si>
  <si>
    <t>( همراه ویزیت چشم پزشکی قابل گزارش نیست)</t>
  </si>
  <si>
    <t xml:space="preserve">بررسی دید رنگی، وسیع، برای مثال آنومالوسکوپ یا ابزار مشابه (آزمایش دید رنگی یا صفحات سودوایزوکوماتیک از قبیل HRR یا ایشیهارا (Ishihara) نباید جداگانه گزارش گردد) </t>
  </si>
  <si>
    <t>( این خدمت جزء خدمات چشم پزشکی عمومی و در کد 900410 لحاظ شده است)</t>
  </si>
  <si>
    <t>نوع هزینه ویزیت</t>
  </si>
  <si>
    <t>تست آلرژی</t>
  </si>
  <si>
    <t>ت ح خ</t>
  </si>
  <si>
    <t>ت ح د</t>
  </si>
  <si>
    <t xml:space="preserve">ت ف خ </t>
  </si>
  <si>
    <t>ت ف د</t>
  </si>
  <si>
    <t>تعرفه خصوصی</t>
  </si>
  <si>
    <t>گروه خدمتی</t>
  </si>
  <si>
    <t>سر و گردن</t>
  </si>
  <si>
    <t>قفسه سینه</t>
  </si>
  <si>
    <t>لگن و شکم</t>
  </si>
  <si>
    <t>(هزینه آندوسکوپی به طور جداگانه قابل محاسبه میباشد)</t>
  </si>
  <si>
    <t>ستون فقرات</t>
  </si>
  <si>
    <t>(برای تزریق اینتراتکال کد 600960 گزارش گردد)</t>
  </si>
  <si>
    <t>اندام فوقانی</t>
  </si>
  <si>
    <t>اندام تحتانی</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</si>
  <si>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</si>
  <si>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 xml:space="preserve"> (این کد صرفاً با کدهای 701105 و 701110 قابل گزارش و محاسبه می‌باشد)</t>
  </si>
  <si>
    <t>آنژیوگرافی دیجیتال</t>
  </si>
  <si>
    <t>(همزمان با کد شکم و لگن قابل محاسبه و گزارش نمی‌باشد)</t>
  </si>
  <si>
    <t xml:space="preserve">(برای تزریق اینتراتکال کد 600960 گزارش گردد) </t>
  </si>
  <si>
    <t>(برای بررسی عروق کرونر قلب، سی‌تی‌آنژیوگرافی کمتر از 64 اسلایس قابل گزارش نمی‌باشد)</t>
  </si>
  <si>
    <t>قید درخواست پزشک به صورت دینامیک الزامی است</t>
  </si>
  <si>
    <t>(هزینه بستری به صورت جداگانه قابل محاسبه و اخذ می‌باشد)</t>
  </si>
  <si>
    <t>(هرينه راديودارو به صورت جداگانه و براساس قیمت اعلامی سازمان انرزی اتمی قابل محاسبه و اخذ مي‌باشد)</t>
  </si>
  <si>
    <t xml:space="preserve"> (بدون احتساب هزینه سوند گذاری) </t>
  </si>
  <si>
    <t xml:space="preserve"> (بدون احتساب هزينه بستري) (هزینه رادیودارو جداگانه و براساس قیمت اعلامی سازمان انرژی اتمی قابل محاسبه می‌باشد)</t>
  </si>
  <si>
    <t>(هزینه رادیودارو جداگانه و براساس قیمت اعلامی سازمان انرژی اتمی قابل محاسبه می‌باشد)</t>
  </si>
  <si>
    <t>بدون احتساب هزینه آنژیوگرافی سلکتیو((هزینه رادیودارو جداگانه و براساس قیمت اعلامی سازمان انرژی اتمی قابل محاسبه می‌باشد)</t>
  </si>
  <si>
    <t>(در صورت انجام، این کد را به ارزش نسبی پایه سایر کدها، اضافه نمائید)</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</si>
  <si>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</si>
  <si>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(شامل بررسی تصویربرداری‌ها و آزمایش‌ها، مرور پورتال فیلم، مرور دوزیمتری، انجام دوز و پارامترهای درمانی و مرور تنظیمات یا set up درمان)</t>
  </si>
  <si>
    <t xml:space="preserve"> (هزینه رادیولوژی جداگانه قابل محاسبه و اخذ می‌باشد) (این کد همراه با کد 705305 قابل گزارش، محاسبه و اخذ نمی‌باشد)</t>
  </si>
  <si>
    <t>شتاب‌دهنده خطی ساده با انرژیA8 و کمتر از 8 مگاولت</t>
  </si>
  <si>
    <t>(سی تی اسکن، ام ار ای و سونوگرافی و پت اسکن) برای دوره کامل رادیوتراپی (این کد همراه با کد 705300 قابل گزارش، محاسبه و اخذ نمی‌باشد)</t>
  </si>
  <si>
    <t>(این کد در طول دوره درمان فقط یکبار قابل محاسبه و اخذ می‌باشد)</t>
  </si>
  <si>
    <t>(این کد به ازای هر فاز درمانی یک بار قابل گزارش می‌باشد)</t>
  </si>
  <si>
    <t xml:space="preserve"> (تعرفه رادیولوژی مربوطه جداگانه قابل محاسبه و اخذ می‌باشد)  ( این کد همراه با کد 705340 قابل گزارش، محاسبه و اخذ نمی‌باشد)</t>
  </si>
  <si>
    <t>شتاب دهنده خطی پیچیده با انرژی8A  و کمتر از 8 مگاولت</t>
  </si>
  <si>
    <t>(این کد همراه با کد 705335 قابل گزارش، محاسبه و اخذ نمی‌باشد)</t>
  </si>
  <si>
    <t xml:space="preserve"> (این کد همراه با کد 705360 قابل گزارش، محاسبه و اخذ نمی‌باشد)</t>
  </si>
  <si>
    <t xml:space="preserve"> (این کد همراه با کد 705355 قابل گزارش، محاسبه و اخذ نمی‌باشد)</t>
  </si>
  <si>
    <t>(این کد همراه با کد 705380 قابل گزارش، محاسبه و اخذ نمی‌باشد)</t>
  </si>
  <si>
    <t>(این کد همراه با کد 705375 قابل گزارش، محاسبه و اخذ نمی‌باشد)</t>
  </si>
  <si>
    <t>(این کد به ازای هر دوره درمانی یکبار قابل گزارش، محاسبه و اخذ می‌باشد)</t>
  </si>
  <si>
    <t>(این کد به ازای هر دوره درمانی یک بار قابل گزارش می‌باشد)</t>
  </si>
  <si>
    <t xml:space="preserve"> (مربوط به دستگاهی که پرتابل فیلم و مولتی لیف نداشته باشند)</t>
  </si>
  <si>
    <t>(مربوط به دستگاهی که پرتابل فیلم و مولتی لیف نداشته باشند)</t>
  </si>
  <si>
    <t>رادیوتراپی با سایر دستگاه‌های شتاب دهنده خطی ساده و پیچیده</t>
  </si>
  <si>
    <t>رادیوتراپی با دستگاه کبالت</t>
  </si>
  <si>
    <t>درمان رادیوتراپی بیمار با دستگاه IMRT</t>
  </si>
  <si>
    <t>براکی‌تراپی</t>
  </si>
  <si>
    <t>(برای محاسبه فیزیک پزشکی کد 705400 را گزارش نمایید)</t>
  </si>
  <si>
    <t>(براساس استاندارد وزارت بهداشت درمان و آموزش پزشکی) (برای محاسبه فیزیک پزشکی کد 705400 را گزارش نمایید)</t>
  </si>
  <si>
    <t>خدمات تشخیصی چشم</t>
  </si>
  <si>
    <t xml:space="preserve"> (هزینه سیم به طور جداگانه قابل محاسبه می‌باشد) </t>
  </si>
  <si>
    <t xml:space="preserve">(هزینه سیم به طور جداگانه قابل محاسبه می‌باشد) </t>
  </si>
  <si>
    <t>(هزینه ست فیلتر جداگانه قابل محاسبه و اخذ می‌باشد)</t>
  </si>
  <si>
    <t xml:space="preserve"> (به ازاي هر روز برای بیماران سرپایی یا بستري، اين کد صرفا يکبار قابل محاسبه و گزارش مي باشد)</t>
  </si>
  <si>
    <t>(این کد با کدهای CPK و میوگلوبین و تروپونین قابل محاسبه و گزارش نمی‌باشد) (صرفا در مراکز درمانی بستری و اورژانس تحت پوشش بیمه می‌باشد)</t>
  </si>
  <si>
    <t xml:space="preserve"> (در صورت غربالگري، کد * محسوب مي گردد)</t>
  </si>
  <si>
    <t>(در صورت غربالگري، کد * محسوب مي گردد)</t>
  </si>
  <si>
    <t xml:space="preserve"> (حداکثر تا 3 بار قابل گزارش و محاسبه می‌باشد) (کد 801555 با این کد قابل گزارش می‌باشد)</t>
  </si>
  <si>
    <t xml:space="preserve"> (فهرست خدمات پیشنهادی آزمایشگاه مرجع وزارت بهداشت، با تایید دبیرخانه شورای عالی بیمه تحت پوشش بیمه پایه می‌باشد)</t>
  </si>
  <si>
    <t xml:space="preserve"> (فهرست خدمات پیشنهادی آزمایشگاه مرجع وزارت بهداشت، با تایید دبیرخانه شورای عالی بیمه تحت پوشش بیمه پایه می‌باشد) </t>
  </si>
  <si>
    <t xml:space="preserve">(فهرست خدمات پیشنهادی آزمایشگاه مرجع وزارت بهداشت، با تایید دبیرخانه شورای عالی بیمه تحت پوشش بیمه پایه می‌باشد) </t>
  </si>
  <si>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</si>
  <si>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t>(این کد با کدهای مربوط به کراس ماچ قابل گزارش و محاسبه نمی‌باشد)</t>
  </si>
  <si>
    <t xml:space="preserve"> (هزينه ست مطابق قيمت اعلامي وزارت بهداشت، درمان و آموزش پزشکي به صورت جداگانه قابل محاسبه مي باشد)</t>
  </si>
  <si>
    <t>(هزينه ست مطابق قيمت اعلامي وزارت بهداشت درمان و آموزش پزشکي به صورت جداگانه قابل محاسبه مي باشد)</t>
  </si>
  <si>
    <t xml:space="preserve"> (هزينه ست مطابق قيمت اعلامي وزارت بهداشت درمان و آموزش پزشکي به صورت جداگانه قابل محاسبه مي باشد)</t>
  </si>
  <si>
    <t xml:space="preserve">(این کد همزمان با کد کومبس رایت بروسلا قابل محاسبه و گزارش نمی‌باشد) </t>
  </si>
  <si>
    <t xml:space="preserve">(PANCA (Perinuclear Antineutrophil Cytoplasmic Antibodies </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</si>
  <si>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</si>
  <si>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</si>
  <si>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</si>
  <si>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</si>
  <si>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t>(براي ساير بيماري هاي نقص انعقادي اين مرحله به عنوان مرحله دوم محاسبه شود)</t>
  </si>
  <si>
    <t xml:space="preserve"> (برای آسپیراسیون کد 302820 قابل گزارش و محاسبه می‌باشد)</t>
  </si>
  <si>
    <t xml:space="preserve"> (برای بیوپسی باآسپیراسیون کد 302825 قابل گزارش و محاسبه می‌باشد)</t>
  </si>
  <si>
    <t>(صرفا براساس استانداردهای ابلاغی وزارت بهداشت درمان و آموزش پزشکی قابل محاسبه و گزارش می‌باشد)</t>
  </si>
  <si>
    <t xml:space="preserve">(مطابق فهرست مورد تایید آزمایشگاه مرجع سلامت قابل محاسبه و پرداخت می‌باشد) </t>
  </si>
  <si>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</si>
  <si>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</si>
  <si>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</si>
  <si>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</si>
  <si>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</si>
  <si>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t>ح خ</t>
  </si>
  <si>
    <t>ح د</t>
  </si>
  <si>
    <t xml:space="preserve"> ف خ</t>
  </si>
  <si>
    <t>ف د</t>
  </si>
  <si>
    <t>چشم و ضمائم چشمی</t>
  </si>
  <si>
    <t>قرنیه</t>
  </si>
  <si>
    <t>سایر اعمال</t>
  </si>
  <si>
    <t>خدمات چشم پزشکی خاص</t>
  </si>
  <si>
    <t>افتالموسکپی</t>
  </si>
  <si>
    <t>سایر خدمات اختصاصی</t>
  </si>
  <si>
    <t>خدمات کنتاکت لنز</t>
  </si>
  <si>
    <t>خدمات عینک (شامل پروتز برای آفاکیا)</t>
  </si>
  <si>
    <t>بررسی رفلکس و اختلالات سطح الکتریکی ایجاد شده در اثر تحریک‌ها (Evoked Potentials)</t>
  </si>
  <si>
    <t>کد ملی</t>
  </si>
  <si>
    <t>شرح</t>
  </si>
  <si>
    <t>شرح کامل کتاب</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</si>
  <si>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</si>
  <si>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</si>
  <si>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</si>
  <si>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 خون و لنف</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</si>
  <si>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</si>
  <si>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</si>
  <si>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ارزش تام 4 واحد</t>
  </si>
  <si>
    <t>ادراری</t>
  </si>
  <si>
    <t>5.8</t>
  </si>
  <si>
    <t xml:space="preserve"> تناسلی مذکر</t>
  </si>
  <si>
    <t>تناسلی مونت</t>
  </si>
  <si>
    <t>دستگاه غدد درون ریز</t>
  </si>
  <si>
    <t>سیستم شنوایی</t>
  </si>
  <si>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</si>
  <si>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اخذ نمی‌باشد)</t>
  </si>
  <si>
    <t xml:space="preserve">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t>
  </si>
  <si>
    <t>(کد ديگري همزمان با اين کد قابل محاسبه و اخذ نمي باشد)</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</si>
  <si>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t>
  </si>
  <si>
    <t xml:space="preserve"> (کد ديگري همزمان با اين کد قابل محاسبه و اخذ نمي باشد)</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</si>
  <si>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t>
  </si>
  <si>
    <t>یک اندام</t>
  </si>
  <si>
    <t>خصوصی</t>
  </si>
  <si>
    <t>کل</t>
  </si>
  <si>
    <t>حرفه ای</t>
  </si>
  <si>
    <t>بیهوشی</t>
  </si>
  <si>
    <t>دولتی</t>
  </si>
  <si>
    <t>گرافی IVP</t>
  </si>
  <si>
    <t>تراشيدن يا بريدن ضايعه شاخي خوش‌خيم (مثل ميخچه و پينه ) بیش از دو ضایعه</t>
  </si>
  <si>
    <t>سونداژ</t>
  </si>
  <si>
    <t>خارج کردن سوند ساده یا مشکل</t>
  </si>
  <si>
    <t>نمونه برداري اندومتر با يا بدون نمونه برداري اندوسرويكال بدون دیلاتاسیون به عنوان مثال Pipple (عمل مستقل)</t>
  </si>
  <si>
    <t>نمونه برداري اندومتر با يا بدون نمونه برداري اندوسرويكال</t>
  </si>
  <si>
    <t>تناسلی مذکر</t>
  </si>
  <si>
    <t xml:space="preserve">تخریب ضایعات آلت </t>
  </si>
  <si>
    <t xml:space="preserve">تخریب ضایعات واژن؛ ساده یا وسیع </t>
  </si>
  <si>
    <t>نوارعصب و عضله یک اندام</t>
  </si>
  <si>
    <t>نوارعصب و عضله دو اندام</t>
  </si>
  <si>
    <t>نوارعصب و عضله سه اندام</t>
  </si>
  <si>
    <t>نوارعصب و عضله چهار اندام</t>
  </si>
  <si>
    <t>نوار عضله EMG یک اندام</t>
  </si>
  <si>
    <t>نوار عضله EMG دو اندام</t>
  </si>
  <si>
    <t>نوار عضله EMG سه اندام</t>
  </si>
  <si>
    <t>نوار عضله EMG چهار اندام</t>
  </si>
  <si>
    <t>یک اندام * 2</t>
  </si>
  <si>
    <t>یک اندام * 3</t>
  </si>
  <si>
    <t>یک اندام * 4</t>
  </si>
  <si>
    <t>اکوکارديوگرافي کامل در بيماران غيرمادرزادي (اکوکاردیوگرافی کالرداپلر، سیاه و سفید و رنگی)</t>
  </si>
  <si>
    <t>ECOG</t>
  </si>
  <si>
    <t>اکسیمتری خون و پالس اکسیمتری</t>
  </si>
  <si>
    <t>عدم تعهد مگر در قالب پوشش اضافی</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</si>
  <si>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</si>
  <si>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(این کد را برای مراکز درمانی خصوصی با ارزش نسبی 26 واحد گزارش کنید) (این کد را برای مراکز درمانی عمومی غیردولتی با ارزش نسبی 23 واحد گزارش کنید) (تنها ضریب ارزش ریالی بخش دولتی برای این کد قابل گزارش می‌باشد)</t>
  </si>
  <si>
    <t>همودیالیز اولیه</t>
  </si>
  <si>
    <t>مانیپولاسیون یک یا دو ناحیه</t>
  </si>
  <si>
    <t>مانیپولاسیون بیش از دو ناحیه</t>
  </si>
  <si>
    <t>به شرط تعهد در قرارداد معادل تعرفه، در صورت عدم تعهد مانیپولاسیون و داشتن تعهد فیزیوتراپی معادل تعرفه فیزیوتراپی</t>
  </si>
  <si>
    <t>به شرط تعهد کایروپراکسی یا مانیپولاسیون در قرارداد معادل تعرفه، در صورت عدم تعهد مانیپولاسیون یا کایروپراکسی و داشتن تعهد فیزیوتراپی معادل تعرفه فیزیوتراپی</t>
  </si>
  <si>
    <t>اسکن کف پا</t>
  </si>
  <si>
    <t>بشرط قید در پوشش اضافی قرارداد</t>
  </si>
  <si>
    <t>اوزون تراپی</t>
  </si>
  <si>
    <t>کولونوسکوپی کامل با یا بدون بیوبسی از طریق استوما (بدون وسایل)</t>
  </si>
  <si>
    <t>کولونوسکوپی کامل با یا بدون بیوبسی (بدون وسایل)</t>
  </si>
  <si>
    <t xml:space="preserve">خارج کردن هر تعداد پولیپ دشوار </t>
  </si>
  <si>
    <t xml:space="preserve"> (پایه‌دار بزرگتر از دو سانت یا بدون پایه بزرگتر از یک سانت) </t>
  </si>
  <si>
    <t xml:space="preserve"> ارائه جواب پاتولوژی الزامی است. (این کد حداکثر یکبار قابل گزارش، محاسبه و اخذ می‌باشد)</t>
  </si>
  <si>
    <t xml:space="preserve">آندوسكوپي درماني دستگاه گوارش فوقاني شامل مري، معده و نيز از دئودنوم و يا ژژنوم </t>
  </si>
  <si>
    <t>ارائه جواب پاتولوژی در صورت درآوردن موارد ذکر شده الزامی است.</t>
  </si>
  <si>
    <t>شست و شوی چشم</t>
  </si>
  <si>
    <t xml:space="preserve">خدمات چشم </t>
  </si>
  <si>
    <t>خدمات لیزر چشم</t>
  </si>
  <si>
    <t>درآوردن جسم خارجی بافت زیرجلدی</t>
  </si>
  <si>
    <t>رتینوپاتی (PRP)</t>
  </si>
  <si>
    <t>ب / پ</t>
  </si>
  <si>
    <t>ت</t>
  </si>
  <si>
    <t>ج / خ</t>
  </si>
  <si>
    <t>د / ر / ز</t>
  </si>
  <si>
    <t>س / ش</t>
  </si>
  <si>
    <t>ک / گ</t>
  </si>
  <si>
    <t>و / ه / ی</t>
  </si>
  <si>
    <t>آزمایشگاه ژنتیک پزشکی</t>
  </si>
  <si>
    <t>خدمات چشم</t>
  </si>
  <si>
    <t>الفبا</t>
  </si>
  <si>
    <t>الف / آ</t>
  </si>
  <si>
    <t>ط / ظ / ف</t>
  </si>
  <si>
    <t>درمان واریس</t>
  </si>
  <si>
    <t>دستگاه قلب و عروق</t>
  </si>
  <si>
    <t>تست ارزیابی میزان اشک؛ هر دو چشم به هر روش (شیر مر)</t>
  </si>
  <si>
    <t>بیومتری چشمی به وسیله اینترفرومتری با محاسبه قدرت عدسی داخل چشمی (IOL)</t>
  </si>
  <si>
    <t>درمان آب سیاه چشم</t>
  </si>
  <si>
    <t>تلقیح منی به روش مصنوعی (IUI)</t>
  </si>
  <si>
    <t>هولترمانیتورینگ فشار خون</t>
  </si>
  <si>
    <t>هولترمانیتورینگ قلب</t>
  </si>
  <si>
    <t xml:space="preserve"> ECG مانیتورینگ در بخش‌های غیر از مراقبت ویژه به ازای هر 24 ساعت</t>
  </si>
  <si>
    <t>تعرفه مکمل (مازاد بر سهم بیمه گر اول)</t>
  </si>
  <si>
    <t>مازاد بر سهم بیمه گر اول (مکمل)</t>
  </si>
  <si>
    <t>پزشکان، دندانپزشکان عمومی و دکتری تخصی در علوم پایه (PhD) پروانه دار</t>
  </si>
  <si>
    <t>پزشکان، دندانپزشکان متخصص و پزشک عمومی دارای مدرک معتبر دکتر تخصص در علوم پایه (MD-PhD)</t>
  </si>
  <si>
    <t>پزشکان فوق تخصص، دوره تکمیلی تخصصی (فلوشیپ) و متخصص روان پزشکی</t>
  </si>
  <si>
    <t>پزشکان فوق تخصص روان پزشکی و دوره تکمیلی تخصصی (فلوشیپ) روان پزشکی</t>
  </si>
  <si>
    <t xml:space="preserve">تعرفه خدمات ویزیت 99 - 98 </t>
  </si>
  <si>
    <t>ویزیت و ارزیابی</t>
  </si>
  <si>
    <t>فیزیوتراپی یک اندام</t>
  </si>
  <si>
    <t>فیزیوتراپی دو اندام</t>
  </si>
  <si>
    <t xml:space="preserve">لیزر کم توان یک اندام </t>
  </si>
  <si>
    <t xml:space="preserve">لیزر کم توان دو اندام </t>
  </si>
  <si>
    <t>نام اندام</t>
  </si>
  <si>
    <t>شرح اندام</t>
  </si>
  <si>
    <t>شماره اندام در تصویر</t>
  </si>
  <si>
    <t>پا</t>
  </si>
  <si>
    <t>شامل انگشتان، کف پا، مچ، ساق، زانو، ران و مفصل هیپ</t>
  </si>
  <si>
    <t>شامل انگشتان، کف دست، مچ، ساعد، آرنج، بازو و کتف</t>
  </si>
  <si>
    <t>دست</t>
  </si>
  <si>
    <t>تعرفه فیزیوتراپی سال 98-99</t>
  </si>
  <si>
    <t>تراکم استخوان</t>
  </si>
  <si>
    <t>سی اسکن</t>
  </si>
  <si>
    <t>سرفصل</t>
  </si>
  <si>
    <t>آزمایشگاه  طبی</t>
  </si>
  <si>
    <t>ژنتیک</t>
  </si>
  <si>
    <t xml:space="preserve">شامل مهره ها (از ابتدای توراسیک T1 تا انتهای دنبالچه)، ستون فقرات و دیسک </t>
  </si>
  <si>
    <t>شکم و لگن</t>
  </si>
  <si>
    <t>شامل شکم، لگن، کف لگن و پهلوها</t>
  </si>
  <si>
    <t>ح</t>
  </si>
  <si>
    <t>ف</t>
  </si>
  <si>
    <t>تست تنفس اوره UBT</t>
  </si>
  <si>
    <t>اسپیرومتری ساده</t>
  </si>
  <si>
    <t>اسپیرومتری دو مرحله ای</t>
  </si>
  <si>
    <t>FENO تست</t>
  </si>
  <si>
    <t>تست متاکولین</t>
  </si>
  <si>
    <t>تست تیلت</t>
  </si>
  <si>
    <t>تست شنوایی ABR</t>
  </si>
  <si>
    <t>تست شنوایی ASSR</t>
  </si>
  <si>
    <t>تست FAN</t>
  </si>
  <si>
    <t>اوروفلومتری ساده UFR</t>
  </si>
  <si>
    <t>اوروفلومتری پیچیده</t>
  </si>
  <si>
    <t>تست یورودینامیک</t>
  </si>
  <si>
    <t>تست انتشار صوت TEOAE</t>
  </si>
  <si>
    <t>تست انتشار صوت DLCO</t>
  </si>
  <si>
    <t>ف خ</t>
  </si>
  <si>
    <t>نوع</t>
  </si>
  <si>
    <t>شامل سر و گردن (تا انتهای مهره های گردنی)</t>
  </si>
  <si>
    <t>تنفسی</t>
  </si>
  <si>
    <t>پوستی</t>
  </si>
  <si>
    <t>قلبی</t>
  </si>
  <si>
    <t>شنوایی</t>
  </si>
  <si>
    <t>دستگاه ادراری</t>
  </si>
  <si>
    <t>روانشناختی</t>
  </si>
  <si>
    <t>کشیدن بخیه با ویزیت تا ده گره</t>
  </si>
  <si>
    <t>کشیدن بخیه با ویزیت بیش از ده گره</t>
  </si>
  <si>
    <t>وصل سرم (سرم تراپی)</t>
  </si>
  <si>
    <t>آتل بلند پا فلزی یا گچی</t>
  </si>
  <si>
    <t>تعرفه خدمات رایج سرپایی سال 98-99</t>
  </si>
  <si>
    <t>تعرفه خدمات کد 7 و8 سال 98-99</t>
  </si>
  <si>
    <t>تعرفه خدمات چشم سال 98-99</t>
  </si>
  <si>
    <t>تعرفه خدمات آزمایش سال 98-99</t>
  </si>
  <si>
    <r>
      <t xml:space="preserve">                        بررسی 1 تا 20 ژن به صورت یک پانل توسط روش های NGS                           </t>
    </r>
    <r>
      <rPr>
        <b/>
        <sz val="12"/>
        <color rgb="FFFF0000"/>
        <rFont val="B Titr"/>
        <charset val="178"/>
      </rPr>
      <t>(قیمت تولید داده خام مطابق آخرین بخشنامه به این مبلغ اضافه گردد)</t>
    </r>
  </si>
  <si>
    <r>
      <t xml:space="preserve">                                           بررسی 21 تا 50 ژن توسط روش های NGS                                   </t>
    </r>
    <r>
      <rPr>
        <b/>
        <sz val="12"/>
        <color rgb="FFFF0000"/>
        <rFont val="B Titr"/>
        <charset val="178"/>
      </rPr>
      <t>(قیمت تولید داده خام مطابق آخرین بخشنامه به این مبلغ اضافه گردد)</t>
    </r>
  </si>
  <si>
    <r>
      <t xml:space="preserve">                                   بررسی 51 تا 200 ژن توسط روش های NGS                              </t>
    </r>
    <r>
      <rPr>
        <b/>
        <sz val="12"/>
        <color rgb="FFFF0000"/>
        <rFont val="B Titr"/>
        <charset val="178"/>
      </rPr>
      <t xml:space="preserve">       (قیمت تولید داده خام مطابق آخرین بخشنامه به این مبلغ اضافه گردد)</t>
    </r>
  </si>
  <si>
    <r>
      <t xml:space="preserve">               بررسی بیش از 200 ژن در یک پانل توسط روش های NGS (شامل اگزوم)              </t>
    </r>
    <r>
      <rPr>
        <b/>
        <sz val="12"/>
        <color rgb="FFFF0000"/>
        <rFont val="B Titr"/>
        <charset val="178"/>
      </rPr>
      <t xml:space="preserve"> (قیمت تولید داده خام مطابق آخرین بخشنامه به این مبلغ اضافه گردد)</t>
    </r>
  </si>
  <si>
    <r>
      <rPr>
        <b/>
        <sz val="10"/>
        <color theme="1"/>
        <rFont val="B Nazanin"/>
        <charset val="178"/>
      </rPr>
      <t xml:space="preserve">        بررسی بیش از 200 ژن در یک پانل توسط روش های NGS (شامل اگزوم)، نفر دوم (مقایسه ای) </t>
    </r>
    <r>
      <rPr>
        <b/>
        <sz val="11"/>
        <color theme="1"/>
        <rFont val="B Nazanin"/>
        <charset val="178"/>
      </rPr>
      <t xml:space="preserve">      </t>
    </r>
    <r>
      <rPr>
        <b/>
        <sz val="12"/>
        <color rgb="FFFF0000"/>
        <rFont val="B Titr"/>
        <charset val="178"/>
      </rPr>
      <t xml:space="preserve"> (قیمت تولید داده خام مطابق آخرین بخشنامه به این مبلغ اضافه گردد)</t>
    </r>
  </si>
  <si>
    <r>
      <rPr>
        <b/>
        <sz val="10"/>
        <color theme="1"/>
        <rFont val="B Nazanin"/>
        <charset val="178"/>
      </rPr>
      <t xml:space="preserve">      بررسی بیش از 200 ژن در یک پانل توسط روش های NGS (شامل اگزوم)، نفر سوم (مقایسه ای) </t>
    </r>
    <r>
      <rPr>
        <b/>
        <sz val="11"/>
        <color theme="1"/>
        <rFont val="B Nazanin"/>
        <charset val="178"/>
      </rPr>
      <t xml:space="preserve">        </t>
    </r>
    <r>
      <rPr>
        <b/>
        <sz val="12"/>
        <color rgb="FFFF0000"/>
        <rFont val="B Titr"/>
        <charset val="178"/>
      </rPr>
      <t>(قیمت تولید داده خام مطابق آخرین بخشنامه به این مبلغ اضافه گردد)</t>
    </r>
  </si>
  <si>
    <r>
      <t xml:space="preserve">        آزمایش NIPT با استفاده از cell free DNA جنینی برای غربالگری سندروم داون       </t>
    </r>
    <r>
      <rPr>
        <b/>
        <sz val="12"/>
        <color rgb="FFFF0000"/>
        <rFont val="B Titr"/>
        <charset val="178"/>
      </rPr>
      <t xml:space="preserve">  (قیمت تولید داده خام مطابق آخرین بخشنامه به این مبلغ اضافه گردد)</t>
    </r>
  </si>
  <si>
    <r>
      <t xml:space="preserve">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t>
    </r>
    <r>
      <rPr>
        <b/>
        <sz val="12"/>
        <color rgb="FFFF0000"/>
        <rFont val="B Titr"/>
        <charset val="178"/>
      </rPr>
      <t>(قیمت تولید داده خام مطابق آخرین بخشنامه به این مبلغ اضافه گردد)</t>
    </r>
  </si>
  <si>
    <r>
      <t xml:space="preserve">                          مرحله دوم انجام PGD برای بیماری های مولکولی تا 5 جنين                       </t>
    </r>
    <r>
      <rPr>
        <b/>
        <sz val="12"/>
        <color rgb="FFFF0000"/>
        <rFont val="B Titr"/>
        <charset val="178"/>
      </rPr>
      <t xml:space="preserve"> (قیمت تولید داده خام مطابق آخرین بخشنامه به این مبلغ اضافه گردد)</t>
    </r>
  </si>
  <si>
    <r>
      <t xml:space="preserve">                                   PGS با روش array، NGS و یا امثالهم به ازای هر جنین                             </t>
    </r>
    <r>
      <rPr>
        <b/>
        <sz val="12"/>
        <color rgb="FFFF0000"/>
        <rFont val="B Titr"/>
        <charset val="178"/>
      </rPr>
      <t xml:space="preserve">  (قیمت تولید داده خام مطابق آخرین بخشنامه به این مبلغ اضافه گردد)</t>
    </r>
  </si>
  <si>
    <t>تعرفه خدمات رادیوگرافی سال 98-99</t>
  </si>
  <si>
    <t>تعرفه خدمات سونوگرافی سال 98-99</t>
  </si>
  <si>
    <t>تعرفه خدمات انواع اسکن سال 98-99</t>
  </si>
  <si>
    <t>تعرفه خدمات انواع ام آر آی سال 98-99</t>
  </si>
  <si>
    <t>تعرفه خدمات انواع تست سال 98-99</t>
  </si>
  <si>
    <t>تعرفه فیزیوتراپی تهران 98*99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</si>
</sst>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_ ;\-#,##0\ "/>
    <numFmt numFmtId="166" formatCode="_-* #,##0_-;_-* #,##0\-;_-* &quot;-&quot;??_-;_-@_-"/>
  </numFmts>
  <fonts count="46" x14ac:knownFonts="1">
    <font>
      <sz val="11"/>
      <color theme="1"/>
      <name val="Arial"/>
      <family val="2"/>
      <scheme val="minor"/>
    </font>
    <font>
      <sz val="11"/>
      <color rgb="FF9C0006"/>
      <name val="Arial"/>
      <family val="2"/>
      <scheme val="minor"/>
    </font>
    <font>
      <sz val="10"/>
      <name val="Arial"/>
      <family val="2"/>
    </font>
    <font>
      <sz val="12"/>
      <color theme="1"/>
      <name val="B Traffic"/>
      <charset val="178"/>
    </font>
    <font>
      <b/>
      <sz val="12"/>
      <color indexed="8"/>
      <name val="Arial"/>
      <family val="2"/>
    </font>
    <font>
      <sz val="11"/>
      <name val="B Titr"/>
      <charset val="178"/>
    </font>
    <font>
      <sz val="16"/>
      <name val="B Nazanin"/>
      <charset val="178"/>
    </font>
    <font>
      <sz val="12"/>
      <name val="B Traffic"/>
      <charset val="178"/>
    </font>
    <font>
      <sz val="12"/>
      <color rgb="FF000000"/>
      <name val="B Traffic"/>
      <charset val="178"/>
    </font>
    <font>
      <sz val="12"/>
      <color indexed="8"/>
      <name val="B Traffic"/>
      <charset val="178"/>
    </font>
    <font>
      <sz val="11"/>
      <name val="Agency FB"/>
      <family val="2"/>
    </font>
    <font>
      <sz val="11"/>
      <name val="B Traffic"/>
      <charset val="178"/>
    </font>
    <font>
      <sz val="11"/>
      <color theme="1"/>
      <name val="B Traffic"/>
      <charset val="178"/>
    </font>
    <font>
      <sz val="12"/>
      <name val="B Nazanin"/>
      <charset val="178"/>
    </font>
    <font>
      <sz val="12"/>
      <color indexed="10"/>
      <name val="B Nazanin"/>
      <charset val="178"/>
    </font>
    <font>
      <sz val="11"/>
      <color theme="1"/>
      <name val="B Nazanin"/>
      <charset val="178"/>
    </font>
    <font>
      <sz val="11"/>
      <color indexed="8"/>
      <name val="B Traffic"/>
      <charset val="178"/>
    </font>
    <font>
      <sz val="10"/>
      <color indexed="8"/>
      <name val="Arial"/>
      <family val="2"/>
    </font>
    <font>
      <sz val="12"/>
      <color indexed="8"/>
      <name val="B Nazanin"/>
      <charset val="178"/>
    </font>
    <font>
      <sz val="12"/>
      <color theme="1"/>
      <name val="B Nazanin"/>
      <charset val="178"/>
    </font>
    <font>
      <sz val="14"/>
      <color theme="1"/>
      <name val="B Nazanin"/>
      <charset val="178"/>
    </font>
    <font>
      <sz val="14"/>
      <name val="B Traffic"/>
      <charset val="178"/>
    </font>
    <font>
      <sz val="12"/>
      <color rgb="FFFF0000"/>
      <name val="B Traffic"/>
      <charset val="178"/>
    </font>
    <font>
      <sz val="12"/>
      <color indexed="8"/>
      <name val="Arial"/>
      <family val="2"/>
    </font>
    <font>
      <i/>
      <sz val="11"/>
      <color indexed="8"/>
      <name val="B Traffic"/>
      <charset val="178"/>
    </font>
    <font>
      <sz val="11"/>
      <color indexed="8"/>
      <name val="Times New Roman"/>
      <family val="1"/>
    </font>
    <font>
      <sz val="12"/>
      <color indexed="8"/>
      <name val="Times New Roman"/>
      <family val="1"/>
    </font>
    <font>
      <i/>
      <sz val="12"/>
      <color indexed="8"/>
      <name val="B Nazanin"/>
      <charset val="178"/>
    </font>
    <font>
      <sz val="14"/>
      <name val="B Nazanin"/>
      <charset val="178"/>
    </font>
    <font>
      <sz val="12"/>
      <color indexed="8"/>
      <name val="Calibri"/>
      <family val="2"/>
    </font>
    <font>
      <sz val="12"/>
      <name val="Calibri"/>
      <family val="2"/>
    </font>
    <font>
      <i/>
      <sz val="12"/>
      <color indexed="8"/>
      <name val="B Traffic"/>
      <charset val="178"/>
    </font>
    <font>
      <sz val="11"/>
      <color rgb="FF000000"/>
      <name val="Arial"/>
      <family val="2"/>
      <scheme val="minor"/>
    </font>
    <font>
      <b/>
      <sz val="11"/>
      <color theme="1"/>
      <name val="B Nazanin"/>
      <charset val="178"/>
    </font>
    <font>
      <sz val="11"/>
      <color theme="1"/>
      <name val="Arial"/>
      <family val="2"/>
      <scheme val="minor"/>
    </font>
    <font>
      <b/>
      <sz val="12"/>
      <color theme="1"/>
      <name val="B Nazanin"/>
      <charset val="178"/>
    </font>
    <font>
      <sz val="10"/>
      <color theme="1"/>
      <name val="B Nazanin"/>
      <charset val="178"/>
    </font>
    <font>
      <b/>
      <sz val="11"/>
      <color theme="1"/>
      <name val="B Titr"/>
      <charset val="178"/>
    </font>
    <font>
      <sz val="11"/>
      <color theme="1"/>
      <name val="B Titr"/>
      <charset val="178"/>
    </font>
    <font>
      <sz val="18"/>
      <color theme="1"/>
      <name val="B Titr"/>
      <charset val="178"/>
    </font>
    <font>
      <b/>
      <sz val="20"/>
      <color theme="1"/>
      <name val="B Nazanin"/>
      <charset val="178"/>
    </font>
    <font>
      <b/>
      <sz val="22"/>
      <color theme="1"/>
      <name val="B Titr"/>
      <charset val="178"/>
    </font>
    <font>
      <b/>
      <sz val="12"/>
      <color rgb="FFFF0000"/>
      <name val="B Titr"/>
      <charset val="178"/>
    </font>
    <font>
      <b/>
      <sz val="10"/>
      <color theme="1"/>
      <name val="B Nazanin"/>
      <charset val="178"/>
    </font>
    <font>
      <sz val="12"/>
      <color theme="1"/>
      <name val="Arial"/>
      <family val="2"/>
      <scheme val="minor"/>
    </font>
    <font>
      <b/>
      <sz val="14"/>
      <color theme="1"/>
      <name val="Arial"/>
      <family val="2"/>
      <scheme val="minor"/>
    </font>
  </fonts>
  <fills count="24">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FF6699"/>
        <bgColor indexed="64"/>
      </patternFill>
    </fill>
    <fill>
      <patternFill patternType="solid">
        <fgColor rgb="FFCCFF99"/>
        <bgColor indexed="64"/>
      </patternFill>
    </fill>
    <fill>
      <patternFill patternType="solid">
        <fgColor rgb="FFFEF0FA"/>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CCFF"/>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rgb="FFFF66CC"/>
        <bgColor indexed="64"/>
      </patternFill>
    </fill>
    <fill>
      <patternFill patternType="solid">
        <fgColor theme="7"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1" fillId="2" borderId="0" applyNumberFormat="0" applyBorder="0" applyAlignment="0" applyProtection="0"/>
    <xf numFmtId="0" fontId="2" fillId="0" borderId="0"/>
    <xf numFmtId="0" fontId="32" fillId="0" borderId="0"/>
    <xf numFmtId="43" fontId="34" fillId="0" borderId="0" applyFont="0" applyFill="0" applyBorder="0" applyAlignment="0" applyProtection="0"/>
  </cellStyleXfs>
  <cellXfs count="223">
    <xf numFmtId="0" fontId="0" fillId="0" borderId="0" xfId="0"/>
    <xf numFmtId="49" fontId="3" fillId="0" borderId="1" xfId="0" applyNumberFormat="1" applyFont="1" applyFill="1" applyBorder="1" applyAlignment="1">
      <alignment horizontal="center" vertical="center" wrapText="1" readingOrder="2"/>
    </xf>
    <xf numFmtId="1" fontId="3" fillId="0" borderId="1" xfId="0" applyNumberFormat="1" applyFont="1" applyFill="1" applyBorder="1" applyAlignment="1">
      <alignment horizontal="center" vertical="center" readingOrder="2"/>
    </xf>
    <xf numFmtId="49" fontId="3" fillId="0" borderId="1" xfId="0" applyNumberFormat="1" applyFont="1" applyFill="1" applyBorder="1" applyAlignment="1">
      <alignment horizontal="center" vertical="center" readingOrder="2"/>
    </xf>
    <xf numFmtId="0" fontId="3" fillId="0" borderId="1" xfId="0" applyFont="1" applyFill="1" applyBorder="1" applyAlignment="1">
      <alignment horizontal="center" vertical="center" readingOrder="2"/>
    </xf>
    <xf numFmtId="0" fontId="3" fillId="0" borderId="1" xfId="0" applyFont="1" applyFill="1" applyBorder="1" applyAlignment="1">
      <alignment horizontal="right" vertical="center" wrapText="1" readingOrder="2"/>
    </xf>
    <xf numFmtId="1" fontId="3" fillId="0" borderId="1" xfId="0" applyNumberFormat="1" applyFont="1" applyFill="1" applyBorder="1" applyAlignment="1">
      <alignment horizontal="center" vertical="center" wrapText="1" readingOrder="2"/>
    </xf>
    <xf numFmtId="0" fontId="5" fillId="0" borderId="1" xfId="2" applyNumberFormat="1" applyFont="1" applyFill="1" applyBorder="1" applyAlignment="1">
      <alignment horizontal="center" vertical="center" wrapText="1" readingOrder="2"/>
    </xf>
    <xf numFmtId="49" fontId="5" fillId="0" borderId="1" xfId="2" applyNumberFormat="1" applyFont="1" applyFill="1" applyBorder="1" applyAlignment="1">
      <alignment horizontal="center" vertical="center" wrapText="1" readingOrder="2"/>
    </xf>
    <xf numFmtId="1" fontId="5" fillId="0" borderId="1" xfId="2" applyNumberFormat="1" applyFont="1" applyFill="1" applyBorder="1" applyAlignment="1">
      <alignment horizontal="center" vertical="center" wrapText="1" readingOrder="2"/>
    </xf>
    <xf numFmtId="0" fontId="6" fillId="0" borderId="0" xfId="2" applyFont="1" applyAlignment="1">
      <alignment horizontal="center" vertical="center" wrapText="1"/>
    </xf>
    <xf numFmtId="49" fontId="7" fillId="0" borderId="1" xfId="2" applyNumberFormat="1" applyFont="1" applyFill="1" applyBorder="1" applyAlignment="1">
      <alignment horizontal="center" vertical="center" wrapText="1" readingOrder="2"/>
    </xf>
    <xf numFmtId="1" fontId="7" fillId="0" borderId="1" xfId="2" applyNumberFormat="1" applyFont="1" applyFill="1" applyBorder="1" applyAlignment="1">
      <alignment horizontal="center" vertical="center" wrapText="1" readingOrder="2"/>
    </xf>
    <xf numFmtId="0" fontId="7" fillId="0" borderId="1" xfId="2" applyNumberFormat="1" applyFont="1" applyFill="1" applyBorder="1" applyAlignment="1">
      <alignment horizontal="right" vertical="center" wrapText="1" readingOrder="2"/>
    </xf>
    <xf numFmtId="0" fontId="6" fillId="3" borderId="0" xfId="2" applyFont="1" applyFill="1" applyAlignment="1">
      <alignment horizontal="center" vertical="center" wrapText="1"/>
    </xf>
    <xf numFmtId="0" fontId="7" fillId="3" borderId="1" xfId="2" applyFont="1" applyFill="1" applyBorder="1" applyAlignment="1">
      <alignment horizontal="center" vertical="center" wrapText="1" readingOrder="2"/>
    </xf>
    <xf numFmtId="2" fontId="7" fillId="3" borderId="1" xfId="2" applyNumberFormat="1" applyFont="1" applyFill="1" applyBorder="1" applyAlignment="1">
      <alignment horizontal="center" vertical="center" wrapText="1" readingOrder="2"/>
    </xf>
    <xf numFmtId="0" fontId="8" fillId="0" borderId="1" xfId="0" applyFont="1" applyFill="1" applyBorder="1" applyAlignment="1">
      <alignment horizontal="center" vertical="center" wrapText="1" readingOrder="2"/>
    </xf>
    <xf numFmtId="0" fontId="6" fillId="0" borderId="0" xfId="2" applyFont="1" applyFill="1" applyAlignment="1">
      <alignment horizontal="center" vertical="center" wrapText="1"/>
    </xf>
    <xf numFmtId="0" fontId="8" fillId="0" borderId="1" xfId="0" applyFont="1" applyFill="1" applyBorder="1" applyAlignment="1">
      <alignment horizontal="right" vertical="center" wrapText="1" readingOrder="2"/>
    </xf>
    <xf numFmtId="1" fontId="7" fillId="4" borderId="1" xfId="2" applyNumberFormat="1" applyFont="1" applyFill="1" applyBorder="1" applyAlignment="1">
      <alignment horizontal="center" vertical="center" wrapText="1" readingOrder="2"/>
    </xf>
    <xf numFmtId="0" fontId="7" fillId="0" borderId="1" xfId="2" applyFont="1" applyFill="1" applyBorder="1" applyAlignment="1">
      <alignment horizontal="right" vertical="center" wrapText="1" readingOrder="2"/>
    </xf>
    <xf numFmtId="1" fontId="8" fillId="0" borderId="1" xfId="0" applyNumberFormat="1" applyFont="1" applyFill="1" applyBorder="1" applyAlignment="1">
      <alignment horizontal="center" vertical="center" wrapText="1" readingOrder="2"/>
    </xf>
    <xf numFmtId="49" fontId="8" fillId="0" borderId="1" xfId="0" applyNumberFormat="1" applyFont="1" applyFill="1" applyBorder="1" applyAlignment="1">
      <alignment horizontal="center" vertical="center" wrapText="1" readingOrder="2"/>
    </xf>
    <xf numFmtId="0" fontId="3" fillId="4" borderId="1" xfId="0" applyFont="1" applyFill="1" applyBorder="1" applyAlignment="1">
      <alignment horizontal="center" vertical="center" readingOrder="2"/>
    </xf>
    <xf numFmtId="0" fontId="7" fillId="4" borderId="1" xfId="2" applyFont="1" applyFill="1" applyBorder="1" applyAlignment="1">
      <alignment horizontal="right" vertical="center" wrapText="1" readingOrder="2"/>
    </xf>
    <xf numFmtId="49" fontId="7" fillId="4" borderId="1" xfId="2" applyNumberFormat="1" applyFont="1" applyFill="1" applyBorder="1" applyAlignment="1">
      <alignment horizontal="center" vertical="center" wrapText="1" readingOrder="2"/>
    </xf>
    <xf numFmtId="49" fontId="10" fillId="0" borderId="1" xfId="2" applyNumberFormat="1" applyFont="1" applyFill="1" applyBorder="1" applyAlignment="1">
      <alignment horizontal="center" vertical="center" wrapText="1" readingOrder="2"/>
    </xf>
    <xf numFmtId="1" fontId="11" fillId="0" borderId="1" xfId="2" applyNumberFormat="1" applyFont="1" applyFill="1" applyBorder="1" applyAlignment="1">
      <alignment horizontal="center" vertical="center" wrapText="1" readingOrder="2"/>
    </xf>
    <xf numFmtId="0" fontId="11" fillId="0" borderId="1" xfId="2" applyNumberFormat="1" applyFont="1" applyFill="1" applyBorder="1" applyAlignment="1">
      <alignment horizontal="right" vertical="center" wrapText="1" readingOrder="2"/>
    </xf>
    <xf numFmtId="49" fontId="11" fillId="0" borderId="1" xfId="2" applyNumberFormat="1" applyFont="1" applyFill="1" applyBorder="1" applyAlignment="1">
      <alignment horizontal="center" vertical="center" wrapText="1" readingOrder="2"/>
    </xf>
    <xf numFmtId="0" fontId="12" fillId="0" borderId="1" xfId="0" applyFont="1" applyFill="1" applyBorder="1" applyAlignment="1">
      <alignment horizontal="center" vertical="center" readingOrder="2"/>
    </xf>
    <xf numFmtId="1" fontId="12" fillId="0" borderId="1" xfId="0" applyNumberFormat="1" applyFont="1" applyFill="1" applyBorder="1" applyAlignment="1">
      <alignment horizontal="center" vertical="center" readingOrder="2"/>
    </xf>
    <xf numFmtId="0" fontId="12" fillId="0" borderId="1" xfId="0" applyFont="1" applyFill="1" applyBorder="1" applyAlignment="1">
      <alignment horizontal="right" vertical="center" wrapText="1" readingOrder="2"/>
    </xf>
    <xf numFmtId="49" fontId="12" fillId="0" borderId="1" xfId="0" applyNumberFormat="1" applyFont="1" applyFill="1" applyBorder="1" applyAlignment="1">
      <alignment horizontal="center" vertical="center" readingOrder="2"/>
    </xf>
    <xf numFmtId="49" fontId="10" fillId="4" borderId="1" xfId="2" applyNumberFormat="1" applyFont="1" applyFill="1" applyBorder="1" applyAlignment="1">
      <alignment horizontal="center" vertical="center" wrapText="1" readingOrder="2"/>
    </xf>
    <xf numFmtId="1" fontId="11" fillId="4" borderId="1" xfId="2" applyNumberFormat="1" applyFont="1" applyFill="1" applyBorder="1" applyAlignment="1">
      <alignment horizontal="center" vertical="center" wrapText="1" readingOrder="2"/>
    </xf>
    <xf numFmtId="0" fontId="11" fillId="4" borderId="1" xfId="2" applyNumberFormat="1" applyFont="1" applyFill="1" applyBorder="1" applyAlignment="1">
      <alignment horizontal="right" vertical="center" wrapText="1" readingOrder="2"/>
    </xf>
    <xf numFmtId="49" fontId="13" fillId="0" borderId="1" xfId="2" applyNumberFormat="1" applyFont="1" applyFill="1" applyBorder="1" applyAlignment="1">
      <alignment horizontal="center" vertical="center" wrapText="1" readingOrder="2"/>
    </xf>
    <xf numFmtId="1" fontId="13" fillId="0" borderId="1" xfId="2" applyNumberFormat="1" applyFont="1" applyFill="1" applyBorder="1" applyAlignment="1">
      <alignment horizontal="center" vertical="center" wrapText="1" readingOrder="2"/>
    </xf>
    <xf numFmtId="49" fontId="11" fillId="5" borderId="1" xfId="2" applyNumberFormat="1" applyFont="1" applyFill="1" applyBorder="1" applyAlignment="1">
      <alignment horizontal="center" vertical="center" wrapText="1" readingOrder="2"/>
    </xf>
    <xf numFmtId="49" fontId="7" fillId="5" borderId="1" xfId="2" applyNumberFormat="1" applyFont="1" applyFill="1" applyBorder="1" applyAlignment="1">
      <alignment horizontal="center" vertical="center" wrapText="1" readingOrder="2"/>
    </xf>
    <xf numFmtId="0" fontId="8" fillId="4" borderId="1" xfId="0" applyFont="1" applyFill="1" applyBorder="1" applyAlignment="1">
      <alignment horizontal="right" vertical="center" wrapText="1" readingOrder="2"/>
    </xf>
    <xf numFmtId="49" fontId="10" fillId="5" borderId="1" xfId="2" applyNumberFormat="1" applyFont="1" applyFill="1" applyBorder="1" applyAlignment="1">
      <alignment horizontal="center" vertical="center" wrapText="1" readingOrder="2"/>
    </xf>
    <xf numFmtId="1" fontId="11" fillId="5" borderId="1" xfId="2" applyNumberFormat="1" applyFont="1" applyFill="1" applyBorder="1" applyAlignment="1">
      <alignment horizontal="center" vertical="center" wrapText="1" readingOrder="2"/>
    </xf>
    <xf numFmtId="0" fontId="11" fillId="5" borderId="1" xfId="2" applyNumberFormat="1" applyFont="1" applyFill="1" applyBorder="1" applyAlignment="1">
      <alignment horizontal="right" vertical="center" wrapText="1" readingOrder="2"/>
    </xf>
    <xf numFmtId="1" fontId="7" fillId="5" borderId="1" xfId="2" applyNumberFormat="1" applyFont="1" applyFill="1" applyBorder="1" applyAlignment="1">
      <alignment horizontal="center" vertical="center" wrapText="1" readingOrder="2"/>
    </xf>
    <xf numFmtId="0" fontId="7" fillId="4" borderId="1" xfId="2" applyNumberFormat="1" applyFont="1" applyFill="1" applyBorder="1" applyAlignment="1">
      <alignment horizontal="right" vertical="center" wrapText="1" readingOrder="2"/>
    </xf>
    <xf numFmtId="1" fontId="3" fillId="4" borderId="1" xfId="0" applyNumberFormat="1" applyFont="1" applyFill="1" applyBorder="1" applyAlignment="1">
      <alignment horizontal="center" vertical="center" readingOrder="2"/>
    </xf>
    <xf numFmtId="0" fontId="3" fillId="4" borderId="1" xfId="0" applyFont="1" applyFill="1" applyBorder="1" applyAlignment="1">
      <alignment horizontal="right" vertical="center" wrapText="1" readingOrder="2"/>
    </xf>
    <xf numFmtId="49" fontId="3" fillId="4" borderId="1" xfId="0" applyNumberFormat="1" applyFont="1" applyFill="1" applyBorder="1" applyAlignment="1">
      <alignment horizontal="center" vertical="center" readingOrder="2"/>
    </xf>
    <xf numFmtId="0" fontId="7" fillId="0" borderId="1" xfId="0" applyFont="1" applyFill="1" applyBorder="1" applyAlignment="1">
      <alignment horizontal="right" vertical="center" wrapText="1" readingOrder="2"/>
    </xf>
    <xf numFmtId="1" fontId="8" fillId="0" borderId="1" xfId="0" applyNumberFormat="1" applyFont="1" applyFill="1" applyBorder="1" applyAlignment="1">
      <alignment horizontal="center" vertical="center" readingOrder="2"/>
    </xf>
    <xf numFmtId="49" fontId="8" fillId="0" borderId="1" xfId="0" applyNumberFormat="1" applyFont="1" applyFill="1" applyBorder="1" applyAlignment="1">
      <alignment horizontal="center" vertical="center" readingOrder="2"/>
    </xf>
    <xf numFmtId="1" fontId="8" fillId="4" borderId="1" xfId="0" applyNumberFormat="1" applyFont="1" applyFill="1" applyBorder="1" applyAlignment="1">
      <alignment horizontal="center" vertical="center" readingOrder="2"/>
    </xf>
    <xf numFmtId="49" fontId="8" fillId="4" borderId="1" xfId="0" applyNumberFormat="1" applyFont="1" applyFill="1" applyBorder="1" applyAlignment="1">
      <alignment horizontal="center" vertical="center" readingOrder="2"/>
    </xf>
    <xf numFmtId="2" fontId="7" fillId="4" borderId="1" xfId="2" applyNumberFormat="1" applyFont="1" applyFill="1" applyBorder="1" applyAlignment="1">
      <alignment horizontal="center" vertical="center" wrapText="1" readingOrder="2"/>
    </xf>
    <xf numFmtId="2" fontId="6" fillId="3" borderId="0" xfId="2" applyNumberFormat="1" applyFont="1" applyFill="1" applyAlignment="1">
      <alignment horizontal="center" vertical="center" wrapText="1"/>
    </xf>
    <xf numFmtId="0" fontId="8" fillId="4" borderId="1" xfId="0" applyFont="1" applyFill="1" applyBorder="1" applyAlignment="1">
      <alignment horizontal="center" vertical="center" wrapText="1" readingOrder="2"/>
    </xf>
    <xf numFmtId="1" fontId="8" fillId="4" borderId="1" xfId="0" applyNumberFormat="1" applyFont="1" applyFill="1" applyBorder="1" applyAlignment="1">
      <alignment horizontal="center" vertical="center" wrapText="1" readingOrder="2"/>
    </xf>
    <xf numFmtId="49" fontId="8" fillId="4" borderId="1" xfId="0" applyNumberFormat="1" applyFont="1" applyFill="1" applyBorder="1" applyAlignment="1">
      <alignment horizontal="center" vertical="center" wrapText="1" readingOrder="2"/>
    </xf>
    <xf numFmtId="0" fontId="11" fillId="0" borderId="1" xfId="2" applyNumberFormat="1" applyFont="1" applyFill="1" applyBorder="1" applyAlignment="1">
      <alignment horizontal="center" vertical="center" wrapText="1" readingOrder="2"/>
    </xf>
    <xf numFmtId="1" fontId="7" fillId="0" borderId="1" xfId="0" applyNumberFormat="1" applyFont="1" applyFill="1" applyBorder="1" applyAlignment="1">
      <alignment horizontal="center" vertical="center" wrapText="1" readingOrder="2"/>
    </xf>
    <xf numFmtId="0" fontId="13" fillId="0" borderId="1" xfId="2" applyNumberFormat="1" applyFont="1" applyFill="1" applyBorder="1" applyAlignment="1">
      <alignment horizontal="right" vertical="center" wrapText="1" readingOrder="2"/>
    </xf>
    <xf numFmtId="0" fontId="15" fillId="0" borderId="1" xfId="0" applyFont="1" applyFill="1" applyBorder="1" applyAlignment="1">
      <alignment horizontal="right" vertical="center" wrapText="1" readingOrder="2"/>
    </xf>
    <xf numFmtId="164" fontId="6" fillId="0" borderId="0" xfId="2" applyNumberFormat="1" applyFont="1" applyAlignment="1">
      <alignment horizontal="center" vertical="center" wrapText="1"/>
    </xf>
    <xf numFmtId="0" fontId="16" fillId="0" borderId="1" xfId="2" applyNumberFormat="1" applyFont="1" applyFill="1" applyBorder="1" applyAlignment="1">
      <alignment horizontal="right" vertical="center" wrapText="1" readingOrder="2"/>
    </xf>
    <xf numFmtId="49" fontId="19" fillId="0" borderId="1" xfId="1" applyNumberFormat="1" applyFont="1" applyFill="1" applyBorder="1" applyAlignment="1">
      <alignment horizontal="center" vertical="center" wrapText="1" readingOrder="2"/>
    </xf>
    <xf numFmtId="1" fontId="20" fillId="0" borderId="1" xfId="1" applyNumberFormat="1" applyFont="1" applyFill="1" applyBorder="1" applyAlignment="1">
      <alignment horizontal="center" vertical="center" wrapText="1" readingOrder="2"/>
    </xf>
    <xf numFmtId="0" fontId="19" fillId="0" borderId="1" xfId="1" applyNumberFormat="1" applyFont="1" applyFill="1" applyBorder="1" applyAlignment="1">
      <alignment horizontal="right" vertical="center" wrapText="1" readingOrder="2"/>
    </xf>
    <xf numFmtId="1" fontId="21" fillId="0" borderId="1" xfId="2" applyNumberFormat="1" applyFont="1" applyFill="1" applyBorder="1" applyAlignment="1">
      <alignment horizontal="center" vertical="center" wrapText="1" readingOrder="2"/>
    </xf>
    <xf numFmtId="0" fontId="7" fillId="0" borderId="1" xfId="2" applyFont="1" applyFill="1" applyBorder="1" applyAlignment="1">
      <alignment vertical="center" wrapText="1" readingOrder="2"/>
    </xf>
    <xf numFmtId="49" fontId="22" fillId="0" borderId="1" xfId="0" applyNumberFormat="1" applyFont="1" applyFill="1" applyBorder="1" applyAlignment="1">
      <alignment horizontal="center" vertical="center" wrapText="1" readingOrder="2"/>
    </xf>
    <xf numFmtId="1" fontId="22" fillId="0" borderId="1" xfId="0" applyNumberFormat="1" applyFont="1" applyFill="1" applyBorder="1" applyAlignment="1">
      <alignment horizontal="center" vertical="center" wrapText="1" readingOrder="2"/>
    </xf>
    <xf numFmtId="0" fontId="22" fillId="0" borderId="1" xfId="0" applyFont="1" applyFill="1" applyBorder="1" applyAlignment="1">
      <alignment horizontal="center" vertical="center" wrapText="1" readingOrder="2"/>
    </xf>
    <xf numFmtId="1" fontId="19" fillId="0" borderId="1" xfId="0" applyNumberFormat="1" applyFont="1" applyFill="1" applyBorder="1" applyAlignment="1">
      <alignment horizontal="center" vertical="center" wrapText="1" readingOrder="2"/>
    </xf>
    <xf numFmtId="1" fontId="19" fillId="0" borderId="1" xfId="2" applyNumberFormat="1" applyFont="1" applyFill="1" applyBorder="1" applyAlignment="1">
      <alignment horizontal="center" vertical="center" wrapText="1" readingOrder="2"/>
    </xf>
    <xf numFmtId="1" fontId="28" fillId="0" borderId="1" xfId="2" applyNumberFormat="1" applyFont="1" applyFill="1" applyBorder="1" applyAlignment="1">
      <alignment horizontal="center" vertical="center" wrapText="1" readingOrder="2"/>
    </xf>
    <xf numFmtId="49" fontId="7" fillId="0" borderId="1" xfId="0" applyNumberFormat="1" applyFont="1" applyFill="1" applyBorder="1" applyAlignment="1">
      <alignment horizontal="center" vertical="center" wrapText="1" readingOrder="2"/>
    </xf>
    <xf numFmtId="0" fontId="8" fillId="5" borderId="1" xfId="0" applyFont="1" applyFill="1" applyBorder="1" applyAlignment="1">
      <alignment horizontal="right" vertical="center" wrapText="1" readingOrder="2"/>
    </xf>
    <xf numFmtId="49" fontId="7" fillId="5" borderId="1" xfId="0" applyNumberFormat="1" applyFont="1" applyFill="1" applyBorder="1" applyAlignment="1">
      <alignment horizontal="center" vertical="center" wrapText="1" readingOrder="2"/>
    </xf>
    <xf numFmtId="0" fontId="8" fillId="5" borderId="1" xfId="0" applyFont="1" applyFill="1" applyBorder="1" applyAlignment="1">
      <alignment horizontal="center" vertical="center" wrapText="1" readingOrder="2"/>
    </xf>
    <xf numFmtId="1" fontId="7" fillId="5" borderId="1" xfId="0" applyNumberFormat="1" applyFont="1" applyFill="1" applyBorder="1" applyAlignment="1">
      <alignment horizontal="center" vertical="center" wrapText="1" readingOrder="2"/>
    </xf>
    <xf numFmtId="2" fontId="7" fillId="5" borderId="1" xfId="0" applyNumberFormat="1" applyFont="1" applyFill="1" applyBorder="1" applyAlignment="1">
      <alignment horizontal="center" vertical="center" wrapText="1" readingOrder="2"/>
    </xf>
    <xf numFmtId="1" fontId="7" fillId="4" borderId="1" xfId="0" applyNumberFormat="1" applyFont="1" applyFill="1" applyBorder="1" applyAlignment="1">
      <alignment horizontal="center" vertical="center" wrapText="1" readingOrder="2"/>
    </xf>
    <xf numFmtId="49" fontId="7" fillId="4" borderId="1" xfId="0" applyNumberFormat="1" applyFont="1" applyFill="1" applyBorder="1" applyAlignment="1">
      <alignment horizontal="center" vertical="center" wrapText="1" readingOrder="2"/>
    </xf>
    <xf numFmtId="0" fontId="7" fillId="0" borderId="1" xfId="0" applyFont="1" applyFill="1" applyBorder="1" applyAlignment="1">
      <alignment horizontal="center" vertical="center" wrapText="1" readingOrder="2"/>
    </xf>
    <xf numFmtId="0" fontId="8" fillId="6" borderId="1" xfId="0" applyFont="1" applyFill="1" applyBorder="1" applyAlignment="1">
      <alignment horizontal="center" vertical="center" wrapText="1" readingOrder="2"/>
    </xf>
    <xf numFmtId="1" fontId="7" fillId="6" borderId="1" xfId="0" applyNumberFormat="1" applyFont="1" applyFill="1" applyBorder="1" applyAlignment="1">
      <alignment horizontal="center" vertical="center" wrapText="1" readingOrder="2"/>
    </xf>
    <xf numFmtId="0" fontId="8" fillId="6" borderId="1" xfId="0" applyFont="1" applyFill="1" applyBorder="1" applyAlignment="1">
      <alignment horizontal="right" vertical="center" wrapText="1" readingOrder="2"/>
    </xf>
    <xf numFmtId="49" fontId="7" fillId="6" borderId="1" xfId="0" applyNumberFormat="1" applyFont="1" applyFill="1" applyBorder="1" applyAlignment="1">
      <alignment horizontal="center" vertical="center" wrapText="1" readingOrder="2"/>
    </xf>
    <xf numFmtId="0" fontId="3" fillId="6" borderId="1" xfId="0" applyFont="1" applyFill="1" applyBorder="1" applyAlignment="1">
      <alignment horizontal="center" vertical="center" readingOrder="2"/>
    </xf>
    <xf numFmtId="0" fontId="7" fillId="5" borderId="1" xfId="0" applyFont="1" applyFill="1" applyBorder="1" applyAlignment="1">
      <alignment horizontal="center" vertical="center" wrapText="1" readingOrder="2"/>
    </xf>
    <xf numFmtId="0" fontId="7" fillId="5" borderId="1" xfId="0" applyFont="1" applyFill="1" applyBorder="1" applyAlignment="1">
      <alignment horizontal="right" vertical="center" wrapText="1" readingOrder="2"/>
    </xf>
    <xf numFmtId="49" fontId="7" fillId="5" borderId="1" xfId="0" applyNumberFormat="1" applyFont="1" applyFill="1" applyBorder="1" applyAlignment="1">
      <alignment horizontal="right" vertical="center" wrapText="1" readingOrder="2"/>
    </xf>
    <xf numFmtId="0" fontId="7" fillId="6" borderId="1" xfId="0" applyFont="1" applyFill="1" applyBorder="1" applyAlignment="1">
      <alignment horizontal="right" vertical="center" wrapText="1" readingOrder="2"/>
    </xf>
    <xf numFmtId="49" fontId="7" fillId="6" borderId="1" xfId="0" applyNumberFormat="1" applyFont="1" applyFill="1" applyBorder="1" applyAlignment="1">
      <alignment horizontal="right" vertical="center" wrapText="1" readingOrder="2"/>
    </xf>
    <xf numFmtId="49" fontId="13" fillId="0" borderId="0" xfId="2" applyNumberFormat="1" applyFont="1" applyAlignment="1">
      <alignment horizontal="center" vertical="center" wrapText="1" readingOrder="2"/>
    </xf>
    <xf numFmtId="1" fontId="13" fillId="0" borderId="0" xfId="2" applyNumberFormat="1" applyFont="1" applyAlignment="1">
      <alignment horizontal="center" vertical="center" wrapText="1" readingOrder="2"/>
    </xf>
    <xf numFmtId="0" fontId="13" fillId="0" borderId="0" xfId="2" applyFont="1" applyBorder="1" applyAlignment="1">
      <alignment horizontal="right" vertical="center" wrapText="1" readingOrder="2"/>
    </xf>
    <xf numFmtId="49" fontId="7" fillId="0" borderId="0" xfId="2" applyNumberFormat="1" applyFont="1" applyAlignment="1">
      <alignment horizontal="center" vertical="center" wrapText="1" readingOrder="2"/>
    </xf>
    <xf numFmtId="1" fontId="7" fillId="0" borderId="0" xfId="2" applyNumberFormat="1" applyFont="1" applyAlignment="1">
      <alignment horizontal="center" vertical="center" wrapText="1" readingOrder="2"/>
    </xf>
    <xf numFmtId="0" fontId="15" fillId="0" borderId="0" xfId="0" applyFont="1" applyAlignment="1">
      <alignment horizontal="center" vertical="center" wrapText="1"/>
    </xf>
    <xf numFmtId="0" fontId="35" fillId="5" borderId="1" xfId="0" applyFont="1" applyFill="1" applyBorder="1" applyAlignment="1">
      <alignment horizontal="center" vertical="center"/>
    </xf>
    <xf numFmtId="0" fontId="19" fillId="5" borderId="1" xfId="0" applyFont="1" applyFill="1" applyBorder="1" applyAlignment="1">
      <alignment horizontal="center" vertical="center"/>
    </xf>
    <xf numFmtId="0" fontId="0" fillId="0" borderId="0" xfId="0" applyAlignment="1">
      <alignment horizontal="center" vertical="center"/>
    </xf>
    <xf numFmtId="0" fontId="33" fillId="8" borderId="1" xfId="0" applyFont="1" applyFill="1" applyBorder="1" applyAlignment="1">
      <alignment horizontal="center" vertical="center" wrapText="1"/>
    </xf>
    <xf numFmtId="165" fontId="35" fillId="8" borderId="1" xfId="4" applyNumberFormat="1" applyFont="1" applyFill="1" applyBorder="1" applyAlignment="1">
      <alignment horizontal="center" vertical="center"/>
    </xf>
    <xf numFmtId="0" fontId="35" fillId="8" borderId="1" xfId="0" applyFont="1" applyFill="1" applyBorder="1" applyAlignment="1">
      <alignment horizontal="center" vertical="center"/>
    </xf>
    <xf numFmtId="0" fontId="33" fillId="0" borderId="1" xfId="0" applyFont="1" applyBorder="1" applyAlignment="1">
      <alignment horizontal="center" wrapText="1"/>
    </xf>
    <xf numFmtId="0" fontId="33" fillId="0" borderId="0" xfId="0" applyFont="1" applyAlignment="1">
      <alignment horizontal="center" wrapText="1"/>
    </xf>
    <xf numFmtId="166" fontId="33" fillId="0" borderId="1" xfId="4" applyNumberFormat="1" applyFont="1" applyBorder="1" applyAlignment="1">
      <alignment horizontal="center" wrapText="1"/>
    </xf>
    <xf numFmtId="0" fontId="15" fillId="0" borderId="1" xfId="0" applyFont="1" applyBorder="1" applyAlignment="1">
      <alignment horizontal="center" vertical="center" wrapText="1"/>
    </xf>
    <xf numFmtId="166" fontId="15" fillId="0" borderId="0" xfId="4" applyNumberFormat="1" applyFont="1" applyAlignment="1">
      <alignment horizontal="center" vertical="center" wrapText="1"/>
    </xf>
    <xf numFmtId="0" fontId="33" fillId="5"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0" borderId="0" xfId="0" applyFont="1" applyAlignment="1">
      <alignment horizontal="center" vertical="center" wrapText="1"/>
    </xf>
    <xf numFmtId="166" fontId="15" fillId="0" borderId="1" xfId="4" applyNumberFormat="1" applyFont="1" applyBorder="1" applyAlignment="1">
      <alignment horizontal="center" vertical="center" wrapText="1"/>
    </xf>
    <xf numFmtId="0" fontId="15" fillId="0" borderId="0" xfId="0" applyFont="1" applyBorder="1" applyAlignment="1">
      <alignment horizontal="center" vertical="center" wrapText="1"/>
    </xf>
    <xf numFmtId="0" fontId="35" fillId="5" borderId="1" xfId="0" applyFont="1" applyFill="1" applyBorder="1" applyAlignment="1">
      <alignment horizontal="center" vertical="center" wrapText="1"/>
    </xf>
    <xf numFmtId="166" fontId="35" fillId="5" borderId="1" xfId="4" applyNumberFormat="1" applyFont="1" applyFill="1" applyBorder="1" applyAlignment="1">
      <alignment horizontal="center" vertical="center" wrapText="1"/>
    </xf>
    <xf numFmtId="0" fontId="15" fillId="0" borderId="0" xfId="0" applyFont="1" applyFill="1" applyAlignment="1">
      <alignment horizontal="center" vertical="center" wrapText="1"/>
    </xf>
    <xf numFmtId="0" fontId="33" fillId="0" borderId="0" xfId="0" applyFont="1" applyFill="1" applyAlignment="1">
      <alignment horizontal="center" vertical="center" wrapText="1"/>
    </xf>
    <xf numFmtId="166" fontId="15" fillId="0" borderId="0" xfId="4" applyNumberFormat="1" applyFont="1" applyFill="1" applyAlignment="1">
      <alignment horizontal="center" vertical="center" wrapText="1"/>
    </xf>
    <xf numFmtId="0" fontId="15" fillId="16" borderId="1"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38" fillId="0" borderId="0" xfId="0" applyFont="1" applyFill="1" applyAlignment="1">
      <alignment horizontal="center" vertical="center" wrapText="1"/>
    </xf>
    <xf numFmtId="166" fontId="33" fillId="8" borderId="1" xfId="0" applyNumberFormat="1" applyFont="1" applyFill="1" applyBorder="1" applyAlignment="1">
      <alignment horizontal="center" wrapText="1"/>
    </xf>
    <xf numFmtId="0" fontId="33" fillId="8" borderId="0" xfId="0" applyFont="1" applyFill="1" applyBorder="1" applyAlignment="1">
      <alignment horizontal="center" wrapText="1"/>
    </xf>
    <xf numFmtId="0" fontId="33" fillId="8" borderId="0" xfId="0" applyFont="1" applyFill="1" applyAlignment="1">
      <alignment horizontal="center" wrapText="1"/>
    </xf>
    <xf numFmtId="0" fontId="33" fillId="17" borderId="1" xfId="0" applyFont="1" applyFill="1" applyBorder="1" applyAlignment="1">
      <alignment horizontal="center" vertical="center" wrapText="1"/>
    </xf>
    <xf numFmtId="166" fontId="33" fillId="17" borderId="1" xfId="0" applyNumberFormat="1" applyFont="1" applyFill="1" applyBorder="1" applyAlignment="1">
      <alignment horizontal="center" wrapText="1"/>
    </xf>
    <xf numFmtId="166" fontId="33" fillId="17" borderId="0" xfId="0" applyNumberFormat="1" applyFont="1" applyFill="1" applyBorder="1" applyAlignment="1">
      <alignment horizontal="center" wrapText="1"/>
    </xf>
    <xf numFmtId="0" fontId="33" fillId="17" borderId="0" xfId="0" applyFont="1" applyFill="1" applyBorder="1" applyAlignment="1">
      <alignment horizontal="center" wrapText="1"/>
    </xf>
    <xf numFmtId="0" fontId="33" fillId="17" borderId="0" xfId="0" applyFont="1" applyFill="1" applyAlignment="1">
      <alignment horizontal="center" wrapText="1"/>
    </xf>
    <xf numFmtId="166" fontId="33" fillId="12" borderId="1" xfId="4" applyNumberFormat="1" applyFont="1" applyFill="1" applyBorder="1" applyAlignment="1">
      <alignment horizontal="center" vertical="center" wrapText="1"/>
    </xf>
    <xf numFmtId="166" fontId="33" fillId="12" borderId="1" xfId="4" applyNumberFormat="1" applyFont="1" applyFill="1" applyBorder="1" applyAlignment="1">
      <alignment horizontal="center" wrapText="1"/>
    </xf>
    <xf numFmtId="166" fontId="33" fillId="12" borderId="0" xfId="4" applyNumberFormat="1" applyFont="1" applyFill="1" applyBorder="1" applyAlignment="1">
      <alignment horizontal="center" wrapText="1"/>
    </xf>
    <xf numFmtId="166" fontId="33" fillId="12" borderId="0" xfId="4" applyNumberFormat="1" applyFont="1" applyFill="1" applyAlignment="1">
      <alignment horizontal="center" wrapText="1"/>
    </xf>
    <xf numFmtId="0" fontId="33" fillId="11"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166" fontId="15" fillId="0" borderId="1" xfId="4" applyNumberFormat="1" applyFont="1" applyFill="1" applyBorder="1" applyAlignment="1">
      <alignment horizontal="center" vertical="center" wrapText="1"/>
    </xf>
    <xf numFmtId="166" fontId="33" fillId="5" borderId="1" xfId="4" applyNumberFormat="1" applyFont="1" applyFill="1" applyBorder="1" applyAlignment="1">
      <alignment horizontal="center" vertical="center" wrapText="1"/>
    </xf>
    <xf numFmtId="0" fontId="33" fillId="0" borderId="6" xfId="0" applyFont="1" applyBorder="1" applyAlignment="1">
      <alignment horizontal="center" vertical="center" wrapText="1"/>
    </xf>
    <xf numFmtId="0" fontId="15" fillId="0" borderId="0" xfId="0" applyFont="1" applyAlignment="1">
      <alignment horizontal="center" vertical="center"/>
    </xf>
    <xf numFmtId="166" fontId="15" fillId="0" borderId="0" xfId="4" applyNumberFormat="1" applyFont="1"/>
    <xf numFmtId="166" fontId="15" fillId="0" borderId="1" xfId="4" applyNumberFormat="1" applyFont="1" applyBorder="1"/>
    <xf numFmtId="166" fontId="35" fillId="5" borderId="1" xfId="4" applyNumberFormat="1" applyFont="1" applyFill="1" applyBorder="1" applyAlignment="1">
      <alignment horizontal="center" vertical="center"/>
    </xf>
    <xf numFmtId="0" fontId="35" fillId="0" borderId="0" xfId="0" applyFont="1" applyAlignment="1">
      <alignment horizontal="center" vertical="center"/>
    </xf>
    <xf numFmtId="166" fontId="15" fillId="0" borderId="0" xfId="4" applyNumberFormat="1" applyFont="1" applyAlignment="1">
      <alignment horizontal="center" vertical="center"/>
    </xf>
    <xf numFmtId="0" fontId="15" fillId="0" borderId="1" xfId="0" applyFont="1" applyBorder="1" applyAlignment="1">
      <alignment horizontal="center" vertical="center"/>
    </xf>
    <xf numFmtId="0" fontId="33" fillId="0" borderId="1" xfId="0" applyFont="1" applyFill="1" applyBorder="1" applyAlignment="1">
      <alignment horizontal="center" vertical="center" wrapText="1"/>
    </xf>
    <xf numFmtId="0" fontId="33" fillId="0" borderId="0" xfId="0" applyFont="1" applyFill="1" applyAlignment="1">
      <alignment horizontal="center" wrapText="1"/>
    </xf>
    <xf numFmtId="166" fontId="33" fillId="0" borderId="0" xfId="4" applyNumberFormat="1" applyFont="1" applyFill="1" applyAlignment="1">
      <alignment horizontal="center" wrapText="1"/>
    </xf>
    <xf numFmtId="166" fontId="33" fillId="11" borderId="1" xfId="4" applyNumberFormat="1" applyFont="1" applyFill="1" applyBorder="1" applyAlignment="1">
      <alignment horizontal="center" wrapText="1"/>
    </xf>
    <xf numFmtId="0" fontId="15" fillId="0" borderId="1" xfId="0" applyFont="1" applyBorder="1"/>
    <xf numFmtId="0" fontId="38" fillId="10" borderId="2" xfId="0" applyFont="1" applyFill="1" applyBorder="1" applyAlignment="1">
      <alignment vertical="center" wrapText="1"/>
    </xf>
    <xf numFmtId="0" fontId="38" fillId="10" borderId="5" xfId="0" applyFont="1" applyFill="1" applyBorder="1" applyAlignment="1">
      <alignment vertical="center" wrapText="1"/>
    </xf>
    <xf numFmtId="0" fontId="38" fillId="10" borderId="3" xfId="0" applyFont="1" applyFill="1" applyBorder="1" applyAlignment="1">
      <alignment vertical="center" wrapText="1"/>
    </xf>
    <xf numFmtId="0" fontId="38" fillId="8" borderId="5" xfId="0" applyFont="1" applyFill="1" applyBorder="1" applyAlignment="1">
      <alignment vertical="center" wrapText="1"/>
    </xf>
    <xf numFmtId="0" fontId="38" fillId="9" borderId="2" xfId="0" applyFont="1" applyFill="1" applyBorder="1" applyAlignment="1">
      <alignment vertical="center" wrapText="1"/>
    </xf>
    <xf numFmtId="0" fontId="38" fillId="9" borderId="5" xfId="0" applyFont="1" applyFill="1" applyBorder="1" applyAlignment="1">
      <alignment vertical="center" wrapText="1"/>
    </xf>
    <xf numFmtId="0" fontId="38" fillId="11" borderId="5" xfId="0" applyFont="1" applyFill="1" applyBorder="1" applyAlignment="1">
      <alignment vertical="center" wrapText="1"/>
    </xf>
    <xf numFmtId="0" fontId="38" fillId="13" borderId="5" xfId="0" applyFont="1" applyFill="1" applyBorder="1" applyAlignment="1">
      <alignment vertical="center" wrapText="1"/>
    </xf>
    <xf numFmtId="0" fontId="38" fillId="14" borderId="2" xfId="0" applyFont="1" applyFill="1" applyBorder="1" applyAlignment="1">
      <alignment vertical="center" wrapText="1"/>
    </xf>
    <xf numFmtId="0" fontId="38" fillId="14" borderId="5" xfId="0" applyFont="1" applyFill="1" applyBorder="1" applyAlignment="1">
      <alignment vertical="center" wrapText="1"/>
    </xf>
    <xf numFmtId="0" fontId="38" fillId="16" borderId="3" xfId="0" applyFont="1" applyFill="1" applyBorder="1" applyAlignment="1">
      <alignment vertical="center" wrapText="1"/>
    </xf>
    <xf numFmtId="0" fontId="38" fillId="17" borderId="5" xfId="0" applyFont="1" applyFill="1" applyBorder="1" applyAlignment="1">
      <alignment vertical="center" wrapText="1"/>
    </xf>
    <xf numFmtId="0" fontId="38" fillId="17" borderId="3" xfId="0" applyFont="1" applyFill="1" applyBorder="1" applyAlignment="1">
      <alignment vertical="center" wrapText="1"/>
    </xf>
    <xf numFmtId="0" fontId="38" fillId="15" borderId="5" xfId="0" applyFont="1" applyFill="1" applyBorder="1" applyAlignment="1">
      <alignment vertical="center" wrapText="1"/>
    </xf>
    <xf numFmtId="0" fontId="38" fillId="15" borderId="3" xfId="0" applyFont="1" applyFill="1" applyBorder="1" applyAlignment="1">
      <alignment vertical="center" wrapText="1"/>
    </xf>
    <xf numFmtId="0" fontId="38" fillId="18" borderId="5" xfId="0" applyFont="1" applyFill="1" applyBorder="1" applyAlignment="1">
      <alignment vertical="center" wrapText="1"/>
    </xf>
    <xf numFmtId="166" fontId="15" fillId="0" borderId="0" xfId="4" applyNumberFormat="1" applyFont="1" applyFill="1" applyBorder="1" applyAlignment="1">
      <alignment horizontal="center" vertical="center" wrapText="1"/>
    </xf>
    <xf numFmtId="0" fontId="33" fillId="0" borderId="1" xfId="0" applyFont="1" applyFill="1" applyBorder="1" applyAlignment="1">
      <alignment horizontal="center" vertical="center" wrapText="1" readingOrder="2"/>
    </xf>
    <xf numFmtId="0" fontId="36" fillId="0" borderId="1" xfId="0" applyFont="1" applyFill="1" applyBorder="1" applyAlignment="1">
      <alignment horizontal="center" vertical="center" wrapText="1"/>
    </xf>
    <xf numFmtId="2" fontId="15" fillId="0" borderId="1" xfId="0" applyNumberFormat="1" applyFont="1" applyFill="1" applyBorder="1" applyAlignment="1">
      <alignment horizontal="center" vertical="center" wrapText="1"/>
    </xf>
    <xf numFmtId="0" fontId="36" fillId="0" borderId="1" xfId="0" applyFont="1" applyFill="1" applyBorder="1" applyAlignment="1">
      <alignment horizontal="center" wrapText="1"/>
    </xf>
    <xf numFmtId="0" fontId="33" fillId="11" borderId="8" xfId="0" applyFont="1" applyFill="1" applyBorder="1" applyAlignment="1">
      <alignment horizontal="center" vertical="center" wrapText="1"/>
    </xf>
    <xf numFmtId="0" fontId="33" fillId="0" borderId="8" xfId="0" applyFont="1" applyBorder="1" applyAlignment="1">
      <alignment horizontal="center" wrapText="1"/>
    </xf>
    <xf numFmtId="0" fontId="33" fillId="5" borderId="6" xfId="0" applyFont="1" applyFill="1" applyBorder="1" applyAlignment="1">
      <alignment horizontal="center" vertical="center" wrapText="1"/>
    </xf>
    <xf numFmtId="0" fontId="33" fillId="0" borderId="0" xfId="0" applyFont="1" applyFill="1" applyBorder="1" applyAlignment="1">
      <alignment horizontal="center" vertical="center" wrapText="1"/>
    </xf>
    <xf numFmtId="166" fontId="33" fillId="0" borderId="0" xfId="4" applyNumberFormat="1" applyFont="1" applyFill="1" applyBorder="1" applyAlignment="1">
      <alignment horizontal="center" vertical="center" wrapText="1"/>
    </xf>
    <xf numFmtId="0" fontId="0" fillId="0" borderId="0" xfId="0" applyFill="1" applyBorder="1"/>
    <xf numFmtId="0" fontId="15" fillId="21" borderId="1" xfId="0" applyFont="1" applyFill="1" applyBorder="1" applyAlignment="1">
      <alignment horizontal="center" vertical="center" wrapText="1"/>
    </xf>
    <xf numFmtId="0" fontId="15" fillId="22" borderId="1" xfId="0" applyFont="1" applyFill="1" applyBorder="1" applyAlignment="1">
      <alignment horizontal="center" vertical="center" wrapText="1"/>
    </xf>
    <xf numFmtId="0" fontId="15" fillId="20" borderId="1"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33" fillId="19" borderId="1" xfId="0" applyFont="1" applyFill="1" applyBorder="1" applyAlignment="1">
      <alignment horizontal="center" vertical="center" wrapText="1"/>
    </xf>
    <xf numFmtId="166" fontId="33" fillId="19" borderId="1" xfId="4" applyNumberFormat="1" applyFont="1" applyFill="1" applyBorder="1" applyAlignment="1">
      <alignment horizontal="center" vertical="center" wrapText="1"/>
    </xf>
    <xf numFmtId="166" fontId="33" fillId="0" borderId="1" xfId="0" applyNumberFormat="1" applyFont="1" applyFill="1" applyBorder="1" applyAlignment="1">
      <alignment horizontal="center" wrapText="1"/>
    </xf>
    <xf numFmtId="166" fontId="33" fillId="0" borderId="1" xfId="4" applyNumberFormat="1" applyFont="1" applyFill="1" applyBorder="1" applyAlignment="1">
      <alignment horizontal="center" wrapText="1"/>
    </xf>
    <xf numFmtId="0" fontId="38" fillId="8" borderId="2" xfId="0" applyFont="1" applyFill="1" applyBorder="1" applyAlignment="1">
      <alignment vertical="center" wrapText="1"/>
    </xf>
    <xf numFmtId="0" fontId="38" fillId="11" borderId="3" xfId="0" applyFont="1" applyFill="1" applyBorder="1" applyAlignment="1">
      <alignment vertical="center" wrapText="1"/>
    </xf>
    <xf numFmtId="0" fontId="38" fillId="16" borderId="2" xfId="0" applyFont="1" applyFill="1" applyBorder="1" applyAlignment="1">
      <alignment vertical="center" wrapText="1"/>
    </xf>
    <xf numFmtId="0" fontId="38" fillId="8" borderId="3" xfId="0" applyFont="1" applyFill="1" applyBorder="1" applyAlignment="1">
      <alignment vertical="center" wrapText="1"/>
    </xf>
    <xf numFmtId="0" fontId="15" fillId="23" borderId="1" xfId="0" applyFont="1" applyFill="1" applyBorder="1" applyAlignment="1">
      <alignment horizontal="center" vertical="center" wrapText="1"/>
    </xf>
    <xf numFmtId="0" fontId="33" fillId="0" borderId="1" xfId="0" applyFont="1" applyBorder="1" applyAlignment="1">
      <alignment horizontal="center" wrapText="1" readingOrder="2"/>
    </xf>
    <xf numFmtId="0" fontId="33" fillId="0" borderId="1" xfId="0" applyFont="1" applyBorder="1" applyAlignment="1">
      <alignment horizontal="center" vertical="center" wrapText="1" readingOrder="2"/>
    </xf>
    <xf numFmtId="0" fontId="33" fillId="5" borderId="1" xfId="0" applyFont="1" applyFill="1" applyBorder="1" applyAlignment="1">
      <alignment horizontal="center" vertical="center" wrapText="1" readingOrder="2"/>
    </xf>
    <xf numFmtId="0" fontId="0" fillId="0" borderId="0" xfId="0" applyAlignment="1">
      <alignment readingOrder="2"/>
    </xf>
    <xf numFmtId="0" fontId="41" fillId="0" borderId="4" xfId="0" applyFont="1" applyFill="1" applyBorder="1" applyAlignment="1">
      <alignment vertical="center" wrapText="1"/>
    </xf>
    <xf numFmtId="0" fontId="0" fillId="0" borderId="0" xfId="0" applyAlignment="1">
      <alignment horizontal="center"/>
    </xf>
    <xf numFmtId="0" fontId="19" fillId="0" borderId="1" xfId="0" applyFont="1" applyBorder="1" applyAlignment="1">
      <alignment vertical="center" wrapText="1" readingOrder="1"/>
    </xf>
    <xf numFmtId="0" fontId="44" fillId="0" borderId="0" xfId="0" applyFont="1" applyAlignment="1">
      <alignment readingOrder="1"/>
    </xf>
    <xf numFmtId="0" fontId="19" fillId="0" borderId="1" xfId="0" applyFont="1" applyFill="1" applyBorder="1" applyAlignment="1">
      <alignment vertical="center" wrapText="1" readingOrder="1"/>
    </xf>
    <xf numFmtId="0" fontId="2" fillId="0" borderId="0" xfId="2"/>
    <xf numFmtId="0" fontId="35" fillId="5" borderId="1" xfId="0" applyFont="1" applyFill="1" applyBorder="1" applyAlignment="1">
      <alignment vertical="center" wrapText="1" readingOrder="1"/>
    </xf>
    <xf numFmtId="0" fontId="44" fillId="0" borderId="0" xfId="0" applyFont="1" applyAlignment="1">
      <alignment wrapText="1" readingOrder="1"/>
    </xf>
    <xf numFmtId="0" fontId="19" fillId="0" borderId="0" xfId="0" applyFont="1" applyAlignment="1">
      <alignment vertical="center" wrapText="1" readingOrder="1"/>
    </xf>
    <xf numFmtId="166" fontId="35" fillId="5" borderId="1" xfId="4" applyNumberFormat="1" applyFont="1" applyFill="1" applyBorder="1" applyAlignment="1">
      <alignment vertical="center" wrapText="1" readingOrder="1"/>
    </xf>
    <xf numFmtId="166" fontId="19" fillId="0" borderId="1" xfId="4" applyNumberFormat="1" applyFont="1" applyBorder="1" applyAlignment="1">
      <alignment wrapText="1" readingOrder="1"/>
    </xf>
    <xf numFmtId="166" fontId="19" fillId="0" borderId="0" xfId="4" applyNumberFormat="1" applyFont="1" applyAlignment="1">
      <alignment vertical="center" wrapText="1" readingOrder="1"/>
    </xf>
    <xf numFmtId="0" fontId="35" fillId="5" borderId="3" xfId="0" applyFont="1" applyFill="1" applyBorder="1" applyAlignment="1">
      <alignment vertical="center" wrapText="1" readingOrder="1"/>
    </xf>
    <xf numFmtId="0" fontId="19" fillId="0" borderId="3" xfId="0" applyFont="1" applyBorder="1" applyAlignment="1">
      <alignment vertical="center" wrapText="1" readingOrder="1"/>
    </xf>
    <xf numFmtId="0" fontId="0" fillId="5" borderId="8" xfId="0" applyFill="1" applyBorder="1"/>
    <xf numFmtId="0" fontId="0" fillId="5" borderId="9" xfId="0" applyFill="1" applyBorder="1"/>
    <xf numFmtId="0" fontId="45" fillId="5" borderId="9" xfId="0" applyFont="1" applyFill="1" applyBorder="1"/>
    <xf numFmtId="0" fontId="0" fillId="5" borderId="6" xfId="0" applyFill="1" applyBorder="1"/>
    <xf numFmtId="0" fontId="41" fillId="17" borderId="4" xfId="0" applyFont="1" applyFill="1" applyBorder="1" applyAlignment="1">
      <alignment horizontal="center" vertical="center" wrapText="1"/>
    </xf>
    <xf numFmtId="0" fontId="39" fillId="7" borderId="4" xfId="0" applyFont="1" applyFill="1" applyBorder="1" applyAlignment="1">
      <alignment horizontal="center"/>
    </xf>
    <xf numFmtId="0" fontId="39" fillId="7" borderId="4" xfId="0" applyFont="1" applyFill="1" applyBorder="1" applyAlignment="1">
      <alignment horizontal="center" vertical="center"/>
    </xf>
    <xf numFmtId="0" fontId="40" fillId="7" borderId="4" xfId="0" applyFont="1" applyFill="1" applyBorder="1" applyAlignment="1">
      <alignment horizontal="center" vertical="center" wrapText="1"/>
    </xf>
    <xf numFmtId="0" fontId="40" fillId="7" borderId="7" xfId="0" applyFont="1" applyFill="1" applyBorder="1" applyAlignment="1">
      <alignment horizontal="center" vertical="center" wrapText="1"/>
    </xf>
  </cellXfs>
  <cellStyles count="5">
    <cellStyle name="Bad" xfId="1" builtinId="27"/>
    <cellStyle name="Comma" xfId="4" builtinId="3"/>
    <cellStyle name="Normal" xfId="0" builtinId="0"/>
    <cellStyle name="Normal 2" xfId="3"/>
    <cellStyle name="Normal 2 2" xfId="2"/>
  </cellStyles>
  <dxfs count="0"/>
  <tableStyles count="0" defaultTableStyle="TableStyleMedium2" defaultPivotStyle="PivotStyleLight16"/>
  <colors>
    <mruColors>
      <color rgb="FFFFCCFF"/>
      <color rgb="FFCCFF99"/>
      <color rgb="FFFF66CC"/>
      <color rgb="FFFEF0FA"/>
      <color rgb="FFFF6699"/>
      <color rgb="FFF9F7A3"/>
      <color rgb="FFF3F32D"/>
      <color rgb="FFFEE6DE"/>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57150</xdr:colOff>
      <xdr:row>1</xdr:row>
      <xdr:rowOff>123825</xdr:rowOff>
    </xdr:from>
    <xdr:to>
      <xdr:col>15</xdr:col>
      <xdr:colOff>180975</xdr:colOff>
      <xdr:row>31</xdr:row>
      <xdr:rowOff>152400</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25679225" y="647700"/>
          <a:ext cx="6296025" cy="11029950"/>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867"/>
  <sheetViews>
    <sheetView rightToLeft="1" zoomScale="120" zoomScaleNormal="120" zoomScaleSheetLayoutView="110" workbookViewId="0">
      <pane ySplit="1" topLeftCell="A5763" activePane="bottomLeft" state="frozen"/>
      <selection activeCell="C11" sqref="C11"/>
      <selection pane="bottomLeft" activeCell="C5764" sqref="C5764"/>
    </sheetView>
  </sheetViews>
  <sheetFormatPr defaultColWidth="9" defaultRowHeight="24.75" x14ac:dyDescent="0.2"/>
  <cols>
    <col min="1" max="1" width="13" style="98" customWidth="1"/>
    <col min="2" max="2" width="11" style="97" bestFit="1" customWidth="1"/>
    <col min="3" max="3" width="89.375" style="99" customWidth="1"/>
    <col min="4" max="4" width="10.25" style="100" customWidth="1"/>
    <col min="5" max="5" width="12.75" style="100" customWidth="1"/>
    <col min="6" max="6" width="9" style="100" customWidth="1"/>
    <col min="7" max="7" width="9" style="101" customWidth="1"/>
    <col min="8" max="103" width="9" style="10"/>
    <col min="104" max="104" width="30.75" style="10" customWidth="1"/>
    <col min="105" max="105" width="75.125" style="10" customWidth="1"/>
    <col min="106" max="106" width="12.875" style="10" customWidth="1"/>
    <col min="107" max="113" width="9" style="10"/>
    <col min="114" max="114" width="19.75" style="10" customWidth="1"/>
    <col min="115" max="115" width="6" style="10" customWidth="1"/>
    <col min="116" max="116" width="11.75" style="10" customWidth="1"/>
    <col min="117" max="117" width="18.875" style="10" customWidth="1"/>
    <col min="118" max="118" width="70.75" style="10" customWidth="1"/>
    <col min="119" max="119" width="10.75" style="10" customWidth="1"/>
    <col min="120" max="120" width="12.75" style="10" customWidth="1"/>
    <col min="121" max="121" width="16" style="10" customWidth="1"/>
    <col min="122" max="122" width="32.25" style="10" customWidth="1"/>
    <col min="123" max="123" width="78.125" style="10" customWidth="1"/>
    <col min="124" max="124" width="18" style="10" customWidth="1"/>
    <col min="125" max="177" width="9" style="10"/>
    <col min="178" max="179" width="8.125" style="10" customWidth="1"/>
    <col min="180" max="180" width="10.875" style="10" customWidth="1"/>
    <col min="181" max="181" width="17.125" style="10" customWidth="1"/>
    <col min="182" max="182" width="81.375" style="10" customWidth="1"/>
    <col min="183" max="183" width="10.25" style="10" customWidth="1"/>
    <col min="184" max="184" width="11.875" style="10" customWidth="1"/>
    <col min="185" max="185" width="15.75" style="10" bestFit="1" customWidth="1"/>
    <col min="186" max="186" width="16.125" style="10" bestFit="1" customWidth="1"/>
    <col min="187" max="16384" width="9" style="10"/>
  </cols>
  <sheetData>
    <row r="1" spans="1:254" ht="46.5" customHeight="1" x14ac:dyDescent="0.2">
      <c r="A1" s="7" t="s">
        <v>1</v>
      </c>
      <c r="B1" s="7" t="s">
        <v>0</v>
      </c>
      <c r="C1" s="7" t="s">
        <v>2</v>
      </c>
      <c r="D1" s="8" t="s">
        <v>3</v>
      </c>
      <c r="E1" s="8" t="s">
        <v>4</v>
      </c>
      <c r="F1" s="8" t="s">
        <v>5</v>
      </c>
      <c r="G1" s="9" t="s">
        <v>6</v>
      </c>
    </row>
    <row r="2" spans="1:254" x14ac:dyDescent="0.2">
      <c r="A2" s="12">
        <v>100005</v>
      </c>
      <c r="B2" s="11"/>
      <c r="C2" s="13" t="s">
        <v>8</v>
      </c>
      <c r="D2" s="11">
        <v>3.8</v>
      </c>
      <c r="E2" s="11">
        <v>3.8</v>
      </c>
      <c r="F2" s="11"/>
      <c r="G2" s="12">
        <v>0</v>
      </c>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row>
    <row r="3" spans="1:254" ht="81" x14ac:dyDescent="0.2">
      <c r="A3" s="12">
        <v>100010</v>
      </c>
      <c r="B3" s="11"/>
      <c r="C3" s="13" t="s">
        <v>10</v>
      </c>
      <c r="D3" s="1">
        <v>8.1</v>
      </c>
      <c r="E3" s="1">
        <v>5</v>
      </c>
      <c r="F3" s="1">
        <v>3.1</v>
      </c>
      <c r="G3" s="12">
        <v>0</v>
      </c>
      <c r="J3" s="14"/>
      <c r="K3" s="14"/>
      <c r="L3" s="14"/>
      <c r="M3" s="14"/>
      <c r="N3" s="14"/>
      <c r="O3" s="14"/>
      <c r="P3" s="14"/>
      <c r="Q3" s="14"/>
      <c r="R3" s="14"/>
      <c r="S3" s="14"/>
      <c r="T3" s="14"/>
      <c r="U3" s="14"/>
      <c r="V3" s="15">
        <v>3.1</v>
      </c>
      <c r="W3" s="16">
        <v>0</v>
      </c>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row>
    <row r="4" spans="1:254" ht="40.5" x14ac:dyDescent="0.2">
      <c r="A4" s="2">
        <v>100015</v>
      </c>
      <c r="B4" s="4" t="s">
        <v>16</v>
      </c>
      <c r="C4" s="13" t="s">
        <v>12</v>
      </c>
      <c r="D4" s="3">
        <v>3</v>
      </c>
      <c r="E4" s="11">
        <v>3</v>
      </c>
      <c r="F4" s="3"/>
      <c r="G4" s="12">
        <v>0</v>
      </c>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row>
    <row r="5" spans="1:254" s="18" customFormat="1" x14ac:dyDescent="0.2">
      <c r="A5" s="2">
        <v>100017</v>
      </c>
      <c r="B5" s="17" t="s">
        <v>11</v>
      </c>
      <c r="C5" s="13" t="s">
        <v>13</v>
      </c>
      <c r="D5" s="3">
        <v>4</v>
      </c>
      <c r="E5" s="3">
        <v>3</v>
      </c>
      <c r="F5" s="3">
        <v>1</v>
      </c>
      <c r="G5" s="12">
        <v>0</v>
      </c>
    </row>
    <row r="6" spans="1:254" x14ac:dyDescent="0.2">
      <c r="A6" s="12">
        <v>100020</v>
      </c>
      <c r="B6" s="11" t="s">
        <v>16</v>
      </c>
      <c r="C6" s="13" t="s">
        <v>14</v>
      </c>
      <c r="D6" s="11">
        <v>4</v>
      </c>
      <c r="E6" s="11">
        <v>4</v>
      </c>
      <c r="F6" s="11"/>
      <c r="G6" s="12">
        <v>2</v>
      </c>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row>
    <row r="7" spans="1:254" x14ac:dyDescent="0.2">
      <c r="A7" s="12">
        <v>100025</v>
      </c>
      <c r="B7" s="11"/>
      <c r="C7" s="13" t="s">
        <v>15</v>
      </c>
      <c r="D7" s="11">
        <v>4</v>
      </c>
      <c r="E7" s="11">
        <v>4</v>
      </c>
      <c r="F7" s="11"/>
      <c r="G7" s="12">
        <v>3</v>
      </c>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row>
    <row r="8" spans="1:254" ht="81" x14ac:dyDescent="0.2">
      <c r="A8" s="12">
        <v>100030</v>
      </c>
      <c r="B8" s="11" t="s">
        <v>16</v>
      </c>
      <c r="C8" s="13" t="s">
        <v>17</v>
      </c>
      <c r="D8" s="11">
        <v>5</v>
      </c>
      <c r="E8" s="11">
        <v>5</v>
      </c>
      <c r="F8" s="11"/>
      <c r="G8" s="12">
        <v>0</v>
      </c>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row>
    <row r="9" spans="1:254" ht="40.5" x14ac:dyDescent="0.2">
      <c r="A9" s="12">
        <v>100035</v>
      </c>
      <c r="B9" s="11" t="s">
        <v>16</v>
      </c>
      <c r="C9" s="13" t="s">
        <v>18</v>
      </c>
      <c r="D9" s="11">
        <v>2.8</v>
      </c>
      <c r="E9" s="11">
        <v>2.8</v>
      </c>
      <c r="F9" s="11"/>
      <c r="G9" s="12">
        <v>0</v>
      </c>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row>
    <row r="10" spans="1:254" x14ac:dyDescent="0.2">
      <c r="A10" s="12">
        <v>100040</v>
      </c>
      <c r="B10" s="11" t="s">
        <v>16</v>
      </c>
      <c r="C10" s="13" t="s">
        <v>19</v>
      </c>
      <c r="D10" s="11">
        <v>21</v>
      </c>
      <c r="E10" s="11">
        <v>7</v>
      </c>
      <c r="F10" s="11">
        <v>14</v>
      </c>
      <c r="G10" s="12">
        <v>2</v>
      </c>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row>
    <row r="11" spans="1:254" x14ac:dyDescent="0.2">
      <c r="A11" s="12">
        <v>100045</v>
      </c>
      <c r="B11" s="11" t="s">
        <v>16</v>
      </c>
      <c r="C11" s="13" t="s">
        <v>20</v>
      </c>
      <c r="D11" s="11">
        <v>4</v>
      </c>
      <c r="E11" s="11">
        <v>4</v>
      </c>
      <c r="F11" s="11"/>
      <c r="G11" s="12">
        <v>0</v>
      </c>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row>
    <row r="12" spans="1:254" x14ac:dyDescent="0.2">
      <c r="A12" s="12">
        <v>100050</v>
      </c>
      <c r="B12" s="11" t="s">
        <v>16</v>
      </c>
      <c r="C12" s="13" t="s">
        <v>21</v>
      </c>
      <c r="D12" s="11">
        <v>2</v>
      </c>
      <c r="E12" s="11">
        <v>2</v>
      </c>
      <c r="F12" s="11"/>
      <c r="G12" s="12">
        <v>0</v>
      </c>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row>
    <row r="13" spans="1:254" x14ac:dyDescent="0.2">
      <c r="A13" s="12">
        <v>100055</v>
      </c>
      <c r="B13" s="11" t="s">
        <v>22</v>
      </c>
      <c r="C13" s="13" t="s">
        <v>23</v>
      </c>
      <c r="D13" s="11">
        <v>0.9</v>
      </c>
      <c r="E13" s="11">
        <v>0.9</v>
      </c>
      <c r="F13" s="11"/>
      <c r="G13" s="12">
        <v>0</v>
      </c>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row>
    <row r="14" spans="1:254" x14ac:dyDescent="0.2">
      <c r="A14" s="12">
        <v>100060</v>
      </c>
      <c r="B14" s="11"/>
      <c r="C14" s="13" t="s">
        <v>24</v>
      </c>
      <c r="D14" s="11">
        <v>14</v>
      </c>
      <c r="E14" s="11">
        <v>14</v>
      </c>
      <c r="F14" s="11"/>
      <c r="G14" s="12">
        <v>2</v>
      </c>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row>
    <row r="15" spans="1:254" ht="40.5" x14ac:dyDescent="0.2">
      <c r="A15" s="12">
        <v>100065</v>
      </c>
      <c r="B15" s="11"/>
      <c r="C15" s="13" t="s">
        <v>25</v>
      </c>
      <c r="D15" s="11">
        <v>15</v>
      </c>
      <c r="E15" s="11">
        <v>15</v>
      </c>
      <c r="F15" s="11"/>
      <c r="G15" s="12">
        <v>3</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row>
    <row r="16" spans="1:254" ht="40.5" x14ac:dyDescent="0.2">
      <c r="A16" s="12">
        <v>100070</v>
      </c>
      <c r="B16" s="11"/>
      <c r="C16" s="13" t="s">
        <v>26</v>
      </c>
      <c r="D16" s="11">
        <v>23</v>
      </c>
      <c r="E16" s="11">
        <v>23</v>
      </c>
      <c r="F16" s="11"/>
      <c r="G16" s="12">
        <v>3</v>
      </c>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row>
    <row r="17" spans="1:254" x14ac:dyDescent="0.2">
      <c r="A17" s="12">
        <v>100075</v>
      </c>
      <c r="B17" s="11" t="s">
        <v>16</v>
      </c>
      <c r="C17" s="13" t="s">
        <v>27</v>
      </c>
      <c r="D17" s="11">
        <v>3</v>
      </c>
      <c r="E17" s="11">
        <v>3</v>
      </c>
      <c r="F17" s="11"/>
      <c r="G17" s="12">
        <v>0</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row>
    <row r="18" spans="1:254" x14ac:dyDescent="0.2">
      <c r="A18" s="12">
        <v>100080</v>
      </c>
      <c r="B18" s="11"/>
      <c r="C18" s="13" t="s">
        <v>28</v>
      </c>
      <c r="D18" s="11">
        <v>9.5</v>
      </c>
      <c r="E18" s="11">
        <v>9.5</v>
      </c>
      <c r="F18" s="11"/>
      <c r="G18" s="12">
        <v>2</v>
      </c>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row>
    <row r="19" spans="1:254" ht="40.5" x14ac:dyDescent="0.2">
      <c r="A19" s="12">
        <v>100085</v>
      </c>
      <c r="B19" s="4" t="s">
        <v>16</v>
      </c>
      <c r="C19" s="19" t="s">
        <v>29</v>
      </c>
      <c r="D19" s="11">
        <v>2</v>
      </c>
      <c r="E19" s="11">
        <v>2</v>
      </c>
      <c r="F19" s="11"/>
      <c r="G19" s="12">
        <v>0</v>
      </c>
    </row>
    <row r="20" spans="1:254" ht="40.5" x14ac:dyDescent="0.2">
      <c r="A20" s="12">
        <v>100087</v>
      </c>
      <c r="B20" s="4" t="s">
        <v>16</v>
      </c>
      <c r="C20" s="19" t="s">
        <v>5402</v>
      </c>
      <c r="D20" s="11">
        <v>3</v>
      </c>
      <c r="E20" s="11">
        <v>3</v>
      </c>
      <c r="F20" s="11"/>
      <c r="G20" s="12">
        <v>0</v>
      </c>
    </row>
    <row r="21" spans="1:254" x14ac:dyDescent="0.2">
      <c r="A21" s="2">
        <v>100090</v>
      </c>
      <c r="B21" s="4" t="s">
        <v>16</v>
      </c>
      <c r="C21" s="5" t="s">
        <v>30</v>
      </c>
      <c r="D21" s="3">
        <v>5</v>
      </c>
      <c r="E21" s="11">
        <v>5</v>
      </c>
      <c r="F21" s="3"/>
      <c r="G21" s="12">
        <v>0</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row>
    <row r="22" spans="1:254" x14ac:dyDescent="0.2">
      <c r="A22" s="2">
        <v>100092</v>
      </c>
      <c r="B22" s="17" t="s">
        <v>11</v>
      </c>
      <c r="C22" s="5" t="s">
        <v>31</v>
      </c>
      <c r="D22" s="3">
        <v>4</v>
      </c>
      <c r="E22" s="3">
        <v>3</v>
      </c>
      <c r="F22" s="3">
        <v>1</v>
      </c>
      <c r="G22" s="12">
        <v>0</v>
      </c>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row>
    <row r="23" spans="1:254" x14ac:dyDescent="0.2">
      <c r="A23" s="2">
        <v>100095</v>
      </c>
      <c r="B23" s="4" t="s">
        <v>16</v>
      </c>
      <c r="C23" s="5" t="s">
        <v>32</v>
      </c>
      <c r="D23" s="3">
        <v>4.5</v>
      </c>
      <c r="E23" s="11">
        <v>4.5</v>
      </c>
      <c r="F23" s="3"/>
      <c r="G23" s="12">
        <v>0</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row>
    <row r="24" spans="1:254" ht="60.75" x14ac:dyDescent="0.2">
      <c r="A24" s="12">
        <v>100100</v>
      </c>
      <c r="B24" s="4" t="s">
        <v>16</v>
      </c>
      <c r="C24" s="13" t="s">
        <v>33</v>
      </c>
      <c r="D24" s="11">
        <v>4</v>
      </c>
      <c r="E24" s="11">
        <v>4</v>
      </c>
      <c r="F24" s="11"/>
      <c r="G24" s="12">
        <v>0</v>
      </c>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row>
    <row r="25" spans="1:254" ht="60.75" x14ac:dyDescent="0.2">
      <c r="A25" s="12">
        <v>100105</v>
      </c>
      <c r="B25" s="4" t="s">
        <v>16</v>
      </c>
      <c r="C25" s="13" t="s">
        <v>34</v>
      </c>
      <c r="D25" s="11">
        <v>7</v>
      </c>
      <c r="E25" s="11">
        <v>7</v>
      </c>
      <c r="F25" s="11"/>
      <c r="G25" s="12">
        <v>0</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row>
    <row r="26" spans="1:254" x14ac:dyDescent="0.2">
      <c r="A26" s="12">
        <v>100110</v>
      </c>
      <c r="B26" s="4" t="s">
        <v>16</v>
      </c>
      <c r="C26" s="13" t="s">
        <v>35</v>
      </c>
      <c r="D26" s="11">
        <v>5</v>
      </c>
      <c r="E26" s="11">
        <v>5</v>
      </c>
      <c r="F26" s="11"/>
      <c r="G26" s="12">
        <v>0</v>
      </c>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row>
    <row r="27" spans="1:254" x14ac:dyDescent="0.2">
      <c r="A27" s="12">
        <v>100115</v>
      </c>
      <c r="B27" s="4" t="s">
        <v>16</v>
      </c>
      <c r="C27" s="13" t="s">
        <v>36</v>
      </c>
      <c r="D27" s="11">
        <v>7.5</v>
      </c>
      <c r="E27" s="11">
        <v>7.5</v>
      </c>
      <c r="F27" s="11"/>
      <c r="G27" s="12">
        <v>2</v>
      </c>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row>
    <row r="28" spans="1:254" x14ac:dyDescent="0.2">
      <c r="A28" s="12">
        <v>100120</v>
      </c>
      <c r="B28" s="4" t="s">
        <v>16</v>
      </c>
      <c r="C28" s="13" t="s">
        <v>37</v>
      </c>
      <c r="D28" s="11">
        <v>10</v>
      </c>
      <c r="E28" s="11">
        <v>10</v>
      </c>
      <c r="F28" s="11"/>
      <c r="G28" s="12">
        <v>0</v>
      </c>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row>
    <row r="29" spans="1:254" ht="40.5" x14ac:dyDescent="0.2">
      <c r="A29" s="12">
        <v>100125</v>
      </c>
      <c r="B29" s="4" t="s">
        <v>16</v>
      </c>
      <c r="C29" s="13" t="s">
        <v>38</v>
      </c>
      <c r="D29" s="11">
        <v>13</v>
      </c>
      <c r="E29" s="11">
        <v>13</v>
      </c>
      <c r="F29" s="11"/>
      <c r="G29" s="12">
        <v>0</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row>
    <row r="30" spans="1:254" ht="40.5" x14ac:dyDescent="0.2">
      <c r="A30" s="2">
        <v>100130</v>
      </c>
      <c r="B30" s="4" t="s">
        <v>16</v>
      </c>
      <c r="C30" s="5" t="s">
        <v>39</v>
      </c>
      <c r="D30" s="3">
        <v>0.5</v>
      </c>
      <c r="E30" s="11">
        <v>0.5</v>
      </c>
      <c r="F30" s="3"/>
      <c r="G30" s="12">
        <v>0</v>
      </c>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row>
    <row r="31" spans="1:254" ht="40.5" x14ac:dyDescent="0.2">
      <c r="A31" s="2">
        <v>100135</v>
      </c>
      <c r="B31" s="4" t="s">
        <v>16</v>
      </c>
      <c r="C31" s="5" t="s">
        <v>40</v>
      </c>
      <c r="D31" s="3">
        <v>2</v>
      </c>
      <c r="E31" s="11">
        <v>2</v>
      </c>
      <c r="F31" s="3"/>
      <c r="G31" s="12">
        <v>0</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row>
    <row r="32" spans="1:254" ht="40.5" x14ac:dyDescent="0.2">
      <c r="A32" s="12">
        <v>100140</v>
      </c>
      <c r="B32" s="4" t="s">
        <v>16</v>
      </c>
      <c r="C32" s="13" t="s">
        <v>41</v>
      </c>
      <c r="D32" s="11">
        <v>5.0999999999999996</v>
      </c>
      <c r="E32" s="11">
        <v>5.0999999999999996</v>
      </c>
      <c r="F32" s="11"/>
      <c r="G32" s="12">
        <v>0</v>
      </c>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row>
    <row r="33" spans="1:254" ht="40.5" x14ac:dyDescent="0.2">
      <c r="A33" s="12">
        <v>100145</v>
      </c>
      <c r="B33" s="4" t="s">
        <v>16</v>
      </c>
      <c r="C33" s="13" t="s">
        <v>42</v>
      </c>
      <c r="D33" s="11">
        <v>11</v>
      </c>
      <c r="E33" s="11">
        <v>11</v>
      </c>
      <c r="F33" s="11"/>
      <c r="G33" s="12">
        <v>2</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row>
    <row r="34" spans="1:254" x14ac:dyDescent="0.2">
      <c r="A34" s="12">
        <v>100150</v>
      </c>
      <c r="B34" s="4" t="s">
        <v>16</v>
      </c>
      <c r="C34" s="13" t="s">
        <v>43</v>
      </c>
      <c r="D34" s="11">
        <v>3</v>
      </c>
      <c r="E34" s="11">
        <v>3</v>
      </c>
      <c r="F34" s="11"/>
      <c r="G34" s="12">
        <v>0</v>
      </c>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row>
    <row r="35" spans="1:254" x14ac:dyDescent="0.2">
      <c r="A35" s="12">
        <v>100155</v>
      </c>
      <c r="B35" s="4" t="s">
        <v>16</v>
      </c>
      <c r="C35" s="13" t="s">
        <v>44</v>
      </c>
      <c r="D35" s="11">
        <v>8</v>
      </c>
      <c r="E35" s="11">
        <v>8</v>
      </c>
      <c r="F35" s="11"/>
      <c r="G35" s="12">
        <v>2</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row>
    <row r="36" spans="1:254" x14ac:dyDescent="0.2">
      <c r="A36" s="12">
        <v>100160</v>
      </c>
      <c r="B36" s="4"/>
      <c r="C36" s="13" t="s">
        <v>45</v>
      </c>
      <c r="D36" s="11">
        <v>15</v>
      </c>
      <c r="E36" s="11">
        <v>15</v>
      </c>
      <c r="F36" s="11"/>
      <c r="G36" s="12">
        <v>2</v>
      </c>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row>
    <row r="37" spans="1:254" x14ac:dyDescent="0.2">
      <c r="A37" s="2">
        <v>100165</v>
      </c>
      <c r="B37" s="4" t="s">
        <v>16</v>
      </c>
      <c r="C37" s="19" t="s">
        <v>46</v>
      </c>
      <c r="D37" s="3">
        <v>2.5</v>
      </c>
      <c r="E37" s="11">
        <v>2.5</v>
      </c>
      <c r="F37" s="3"/>
      <c r="G37" s="12">
        <v>0</v>
      </c>
    </row>
    <row r="38" spans="1:254" x14ac:dyDescent="0.2">
      <c r="A38" s="2">
        <v>100166</v>
      </c>
      <c r="B38" s="4" t="s">
        <v>16</v>
      </c>
      <c r="C38" s="19" t="s">
        <v>47</v>
      </c>
      <c r="D38" s="3">
        <v>3.5</v>
      </c>
      <c r="E38" s="11">
        <v>3.5</v>
      </c>
      <c r="F38" s="3"/>
      <c r="G38" s="12">
        <v>0</v>
      </c>
    </row>
    <row r="39" spans="1:254" s="18" customFormat="1" ht="40.5" x14ac:dyDescent="0.2">
      <c r="A39" s="12">
        <v>100170</v>
      </c>
      <c r="B39" s="17" t="s">
        <v>11</v>
      </c>
      <c r="C39" s="19" t="s">
        <v>48</v>
      </c>
      <c r="D39" s="11">
        <v>15</v>
      </c>
      <c r="E39" s="11">
        <v>15</v>
      </c>
      <c r="F39" s="3"/>
      <c r="G39" s="12">
        <v>0</v>
      </c>
    </row>
    <row r="40" spans="1:254" x14ac:dyDescent="0.2">
      <c r="A40" s="12">
        <v>100175</v>
      </c>
      <c r="B40" s="4" t="s">
        <v>16</v>
      </c>
      <c r="C40" s="13" t="s">
        <v>49</v>
      </c>
      <c r="D40" s="11">
        <v>9</v>
      </c>
      <c r="E40" s="11">
        <v>9</v>
      </c>
      <c r="F40" s="11"/>
      <c r="G40" s="12">
        <v>0</v>
      </c>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row>
    <row r="41" spans="1:254" x14ac:dyDescent="0.2">
      <c r="A41" s="12">
        <v>100176</v>
      </c>
      <c r="B41" s="17" t="s">
        <v>11</v>
      </c>
      <c r="C41" s="13" t="s">
        <v>50</v>
      </c>
      <c r="D41" s="11">
        <v>4</v>
      </c>
      <c r="E41" s="11">
        <v>4</v>
      </c>
      <c r="F41" s="11"/>
      <c r="G41" s="12">
        <v>0</v>
      </c>
      <c r="H41" s="18"/>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row>
    <row r="42" spans="1:254" x14ac:dyDescent="0.2">
      <c r="A42" s="12">
        <v>100177</v>
      </c>
      <c r="B42" s="17" t="s">
        <v>11</v>
      </c>
      <c r="C42" s="13" t="s">
        <v>5403</v>
      </c>
      <c r="D42" s="11">
        <v>6</v>
      </c>
      <c r="E42" s="11">
        <v>6</v>
      </c>
      <c r="F42" s="11"/>
      <c r="G42" s="12">
        <v>0</v>
      </c>
      <c r="H42" s="18"/>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row>
    <row r="43" spans="1:254" ht="40.5" x14ac:dyDescent="0.2">
      <c r="A43" s="12">
        <v>100180</v>
      </c>
      <c r="B43" s="4"/>
      <c r="C43" s="13" t="s">
        <v>51</v>
      </c>
      <c r="D43" s="11">
        <v>36</v>
      </c>
      <c r="E43" s="11">
        <v>36</v>
      </c>
      <c r="F43" s="11"/>
      <c r="G43" s="12">
        <v>0</v>
      </c>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row>
    <row r="44" spans="1:254" x14ac:dyDescent="0.2">
      <c r="A44" s="12">
        <v>100185</v>
      </c>
      <c r="B44" s="4"/>
      <c r="C44" s="13" t="s">
        <v>52</v>
      </c>
      <c r="D44" s="11">
        <v>28</v>
      </c>
      <c r="E44" s="11">
        <v>28</v>
      </c>
      <c r="F44" s="11"/>
      <c r="G44" s="12">
        <v>0</v>
      </c>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row>
    <row r="45" spans="1:254" x14ac:dyDescent="0.2">
      <c r="A45" s="2">
        <v>100190</v>
      </c>
      <c r="B45" s="4"/>
      <c r="C45" s="5" t="s">
        <v>53</v>
      </c>
      <c r="D45" s="3">
        <v>20</v>
      </c>
      <c r="E45" s="11">
        <v>20</v>
      </c>
      <c r="F45" s="3"/>
      <c r="G45" s="12">
        <v>0</v>
      </c>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row>
    <row r="46" spans="1:254" ht="40.5" x14ac:dyDescent="0.2">
      <c r="A46" s="12">
        <v>100195</v>
      </c>
      <c r="B46" s="17" t="s">
        <v>11</v>
      </c>
      <c r="C46" s="13" t="s">
        <v>54</v>
      </c>
      <c r="D46" s="11">
        <v>4.5</v>
      </c>
      <c r="E46" s="11">
        <v>4.5</v>
      </c>
      <c r="F46" s="11"/>
      <c r="G46" s="12">
        <v>0</v>
      </c>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row>
    <row r="47" spans="1:254" x14ac:dyDescent="0.2">
      <c r="A47" s="12">
        <v>100200</v>
      </c>
      <c r="B47" s="17" t="s">
        <v>11</v>
      </c>
      <c r="C47" s="13" t="s">
        <v>55</v>
      </c>
      <c r="D47" s="11">
        <v>7.5</v>
      </c>
      <c r="E47" s="11">
        <v>7.5</v>
      </c>
      <c r="F47" s="11"/>
      <c r="G47" s="12">
        <v>0</v>
      </c>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row>
    <row r="48" spans="1:254" s="18" customFormat="1" x14ac:dyDescent="0.2">
      <c r="A48" s="12">
        <v>100205</v>
      </c>
      <c r="B48" s="17" t="s">
        <v>11</v>
      </c>
      <c r="C48" s="13" t="s">
        <v>56</v>
      </c>
      <c r="D48" s="11">
        <v>5</v>
      </c>
      <c r="E48" s="11">
        <v>5</v>
      </c>
      <c r="F48" s="11"/>
      <c r="G48" s="12">
        <v>0</v>
      </c>
      <c r="H48" s="14"/>
    </row>
    <row r="49" spans="1:254" s="18" customFormat="1" x14ac:dyDescent="0.2">
      <c r="A49" s="12">
        <v>100210</v>
      </c>
      <c r="B49" s="17" t="s">
        <v>11</v>
      </c>
      <c r="C49" s="13" t="s">
        <v>57</v>
      </c>
      <c r="D49" s="11">
        <v>10</v>
      </c>
      <c r="E49" s="11">
        <v>10</v>
      </c>
      <c r="F49" s="11"/>
      <c r="G49" s="12">
        <v>0</v>
      </c>
      <c r="H49" s="14"/>
    </row>
    <row r="50" spans="1:254" s="18" customFormat="1" x14ac:dyDescent="0.2">
      <c r="A50" s="2">
        <v>100212</v>
      </c>
      <c r="B50" s="17" t="s">
        <v>11</v>
      </c>
      <c r="C50" s="5" t="s">
        <v>58</v>
      </c>
      <c r="D50" s="3">
        <v>1.5</v>
      </c>
      <c r="E50" s="11">
        <v>1.5</v>
      </c>
      <c r="F50" s="3"/>
      <c r="G50" s="12">
        <v>0</v>
      </c>
    </row>
    <row r="51" spans="1:254" s="18" customFormat="1" ht="40.5" x14ac:dyDescent="0.2">
      <c r="A51" s="2">
        <v>100215</v>
      </c>
      <c r="B51" s="4" t="s">
        <v>16</v>
      </c>
      <c r="C51" s="19" t="s">
        <v>59</v>
      </c>
      <c r="D51" s="3">
        <v>3</v>
      </c>
      <c r="E51" s="11">
        <v>3</v>
      </c>
      <c r="F51" s="11"/>
      <c r="G51" s="12">
        <v>0</v>
      </c>
    </row>
    <row r="52" spans="1:254" s="18" customFormat="1" ht="40.5" x14ac:dyDescent="0.2">
      <c r="A52" s="2">
        <v>100220</v>
      </c>
      <c r="B52" s="11" t="s">
        <v>22</v>
      </c>
      <c r="C52" s="19" t="s">
        <v>60</v>
      </c>
      <c r="D52" s="3">
        <v>1.5</v>
      </c>
      <c r="E52" s="11">
        <v>1.5</v>
      </c>
      <c r="F52" s="11"/>
      <c r="G52" s="12">
        <v>0</v>
      </c>
    </row>
    <row r="53" spans="1:254" s="18" customFormat="1" x14ac:dyDescent="0.2">
      <c r="A53" s="2">
        <v>100225</v>
      </c>
      <c r="B53" s="4" t="s">
        <v>16</v>
      </c>
      <c r="C53" s="19" t="s">
        <v>61</v>
      </c>
      <c r="D53" s="3">
        <v>4</v>
      </c>
      <c r="E53" s="11">
        <v>4</v>
      </c>
      <c r="F53" s="11"/>
      <c r="G53" s="12">
        <v>0</v>
      </c>
    </row>
    <row r="54" spans="1:254" s="18" customFormat="1" x14ac:dyDescent="0.2">
      <c r="A54" s="2">
        <v>100230</v>
      </c>
      <c r="B54" s="11" t="s">
        <v>22</v>
      </c>
      <c r="C54" s="19" t="s">
        <v>62</v>
      </c>
      <c r="D54" s="3">
        <v>2</v>
      </c>
      <c r="E54" s="11">
        <v>2</v>
      </c>
      <c r="F54" s="11"/>
      <c r="G54" s="12">
        <v>0</v>
      </c>
    </row>
    <row r="55" spans="1:254" s="18" customFormat="1" x14ac:dyDescent="0.2">
      <c r="A55" s="2">
        <v>100235</v>
      </c>
      <c r="B55" s="4" t="s">
        <v>16</v>
      </c>
      <c r="C55" s="19" t="s">
        <v>63</v>
      </c>
      <c r="D55" s="3">
        <v>3</v>
      </c>
      <c r="E55" s="11">
        <v>3</v>
      </c>
      <c r="F55" s="3"/>
      <c r="G55" s="2">
        <v>2</v>
      </c>
    </row>
    <row r="56" spans="1:254" s="18" customFormat="1" x14ac:dyDescent="0.2">
      <c r="A56" s="2">
        <v>100240</v>
      </c>
      <c r="B56" s="4" t="s">
        <v>16</v>
      </c>
      <c r="C56" s="13" t="s">
        <v>64</v>
      </c>
      <c r="D56" s="3">
        <v>5</v>
      </c>
      <c r="E56" s="11">
        <v>5</v>
      </c>
      <c r="F56" s="11"/>
      <c r="G56" s="12">
        <v>2</v>
      </c>
    </row>
    <row r="57" spans="1:254" s="18" customFormat="1" ht="40.5" x14ac:dyDescent="0.2">
      <c r="A57" s="2">
        <v>100245</v>
      </c>
      <c r="B57" s="11" t="s">
        <v>22</v>
      </c>
      <c r="C57" s="13" t="s">
        <v>5404</v>
      </c>
      <c r="D57" s="3">
        <v>1.5</v>
      </c>
      <c r="E57" s="11">
        <v>1.5</v>
      </c>
      <c r="F57" s="11"/>
      <c r="G57" s="20">
        <v>0</v>
      </c>
    </row>
    <row r="58" spans="1:254" x14ac:dyDescent="0.2">
      <c r="A58" s="2">
        <v>100250</v>
      </c>
      <c r="B58" s="4" t="s">
        <v>16</v>
      </c>
      <c r="C58" s="13" t="s">
        <v>65</v>
      </c>
      <c r="D58" s="3">
        <v>6</v>
      </c>
      <c r="E58" s="11">
        <v>6</v>
      </c>
      <c r="F58" s="11"/>
      <c r="G58" s="12">
        <v>3</v>
      </c>
      <c r="H58" s="18"/>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row>
    <row r="59" spans="1:254" x14ac:dyDescent="0.2">
      <c r="A59" s="2">
        <v>100255</v>
      </c>
      <c r="B59" s="11" t="s">
        <v>22</v>
      </c>
      <c r="C59" s="13" t="s">
        <v>66</v>
      </c>
      <c r="D59" s="3">
        <v>2</v>
      </c>
      <c r="E59" s="11">
        <v>2</v>
      </c>
      <c r="F59" s="11"/>
      <c r="G59" s="20">
        <v>0</v>
      </c>
      <c r="H59" s="18"/>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row>
    <row r="60" spans="1:254" x14ac:dyDescent="0.2">
      <c r="A60" s="12">
        <v>100260</v>
      </c>
      <c r="B60" s="4" t="s">
        <v>16</v>
      </c>
      <c r="C60" s="13" t="s">
        <v>67</v>
      </c>
      <c r="D60" s="11">
        <v>7</v>
      </c>
      <c r="E60" s="11">
        <v>7</v>
      </c>
      <c r="F60" s="11"/>
      <c r="G60" s="12">
        <v>2</v>
      </c>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row>
    <row r="61" spans="1:254" x14ac:dyDescent="0.2">
      <c r="A61" s="12">
        <v>100265</v>
      </c>
      <c r="B61" s="4" t="s">
        <v>16</v>
      </c>
      <c r="C61" s="13" t="s">
        <v>68</v>
      </c>
      <c r="D61" s="11">
        <v>9.5</v>
      </c>
      <c r="E61" s="11">
        <v>9.5</v>
      </c>
      <c r="F61" s="11"/>
      <c r="G61" s="12">
        <v>2</v>
      </c>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row>
    <row r="62" spans="1:254" ht="40.5" x14ac:dyDescent="0.2">
      <c r="A62" s="12">
        <v>100270</v>
      </c>
      <c r="B62" s="4" t="s">
        <v>16</v>
      </c>
      <c r="C62" s="13" t="s">
        <v>69</v>
      </c>
      <c r="D62" s="11">
        <v>11.5</v>
      </c>
      <c r="E62" s="11">
        <v>11.5</v>
      </c>
      <c r="F62" s="11"/>
      <c r="G62" s="12">
        <v>3</v>
      </c>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row>
    <row r="63" spans="1:254" ht="40.5" x14ac:dyDescent="0.2">
      <c r="A63" s="12">
        <v>100275</v>
      </c>
      <c r="B63" s="4" t="s">
        <v>16</v>
      </c>
      <c r="C63" s="13" t="s">
        <v>70</v>
      </c>
      <c r="D63" s="11">
        <v>12.5</v>
      </c>
      <c r="E63" s="11">
        <v>12.5</v>
      </c>
      <c r="F63" s="11"/>
      <c r="G63" s="12">
        <v>2</v>
      </c>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row>
    <row r="64" spans="1:254" ht="40.5" x14ac:dyDescent="0.2">
      <c r="A64" s="12">
        <v>100280</v>
      </c>
      <c r="B64" s="11" t="s">
        <v>22</v>
      </c>
      <c r="C64" s="13" t="s">
        <v>71</v>
      </c>
      <c r="D64" s="11">
        <v>5</v>
      </c>
      <c r="E64" s="11">
        <v>5</v>
      </c>
      <c r="F64" s="11"/>
      <c r="G64" s="12">
        <v>0</v>
      </c>
      <c r="H64" s="14"/>
    </row>
    <row r="65" spans="1:254" ht="40.5" x14ac:dyDescent="0.2">
      <c r="A65" s="12">
        <v>100285</v>
      </c>
      <c r="B65" s="4" t="s">
        <v>16</v>
      </c>
      <c r="C65" s="13" t="s">
        <v>72</v>
      </c>
      <c r="D65" s="11">
        <v>10</v>
      </c>
      <c r="E65" s="11">
        <v>10</v>
      </c>
      <c r="F65" s="11"/>
      <c r="G65" s="12">
        <v>2</v>
      </c>
      <c r="H65" s="14"/>
    </row>
    <row r="66" spans="1:254" s="18" customFormat="1" x14ac:dyDescent="0.2">
      <c r="A66" s="2">
        <v>100290</v>
      </c>
      <c r="B66" s="4"/>
      <c r="C66" s="5" t="s">
        <v>73</v>
      </c>
      <c r="D66" s="3">
        <v>30</v>
      </c>
      <c r="E66" s="11">
        <v>30</v>
      </c>
      <c r="F66" s="3"/>
      <c r="G66" s="2">
        <v>2</v>
      </c>
      <c r="H66" s="10"/>
    </row>
    <row r="67" spans="1:254" s="18" customFormat="1" ht="40.5" x14ac:dyDescent="0.2">
      <c r="A67" s="2">
        <v>100295</v>
      </c>
      <c r="B67" s="4"/>
      <c r="C67" s="5" t="s">
        <v>74</v>
      </c>
      <c r="D67" s="3">
        <v>35</v>
      </c>
      <c r="E67" s="11">
        <v>35</v>
      </c>
      <c r="F67" s="3"/>
      <c r="G67" s="2">
        <v>2</v>
      </c>
      <c r="H67" s="10"/>
    </row>
    <row r="68" spans="1:254" x14ac:dyDescent="0.2">
      <c r="A68" s="2">
        <v>100300</v>
      </c>
      <c r="B68" s="4"/>
      <c r="C68" s="19" t="s">
        <v>75</v>
      </c>
      <c r="D68" s="3">
        <v>48</v>
      </c>
      <c r="E68" s="11">
        <v>48</v>
      </c>
      <c r="F68" s="3"/>
      <c r="G68" s="2">
        <v>3</v>
      </c>
      <c r="H68" s="18"/>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row>
    <row r="69" spans="1:254" x14ac:dyDescent="0.2">
      <c r="A69" s="2">
        <v>100301</v>
      </c>
      <c r="B69" s="4"/>
      <c r="C69" s="19" t="s">
        <v>76</v>
      </c>
      <c r="D69" s="3">
        <v>55</v>
      </c>
      <c r="E69" s="11">
        <v>55</v>
      </c>
      <c r="F69" s="3"/>
      <c r="G69" s="2">
        <v>3</v>
      </c>
      <c r="H69" s="18"/>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row>
    <row r="70" spans="1:254" x14ac:dyDescent="0.2">
      <c r="A70" s="12">
        <v>100305</v>
      </c>
      <c r="B70" s="4"/>
      <c r="C70" s="13" t="s">
        <v>77</v>
      </c>
      <c r="D70" s="11">
        <v>24</v>
      </c>
      <c r="E70" s="11">
        <v>24</v>
      </c>
      <c r="F70" s="11"/>
      <c r="G70" s="12">
        <v>2</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row>
    <row r="71" spans="1:254" ht="40.5" x14ac:dyDescent="0.2">
      <c r="A71" s="12">
        <v>100310</v>
      </c>
      <c r="B71" s="4"/>
      <c r="C71" s="13" t="s">
        <v>5405</v>
      </c>
      <c r="D71" s="11">
        <v>18</v>
      </c>
      <c r="E71" s="11">
        <v>18</v>
      </c>
      <c r="F71" s="11"/>
      <c r="G71" s="12">
        <v>3</v>
      </c>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row>
    <row r="72" spans="1:254" ht="141.75" x14ac:dyDescent="0.2">
      <c r="A72" s="12">
        <v>100315</v>
      </c>
      <c r="B72" s="4" t="s">
        <v>7</v>
      </c>
      <c r="C72" s="13" t="s">
        <v>5406</v>
      </c>
      <c r="D72" s="11">
        <v>4</v>
      </c>
      <c r="E72" s="11">
        <v>4</v>
      </c>
      <c r="F72" s="11"/>
      <c r="G72" s="12">
        <v>0</v>
      </c>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row>
    <row r="73" spans="1:254" ht="40.5" x14ac:dyDescent="0.2">
      <c r="A73" s="2">
        <v>100320</v>
      </c>
      <c r="B73" s="4"/>
      <c r="C73" s="5" t="s">
        <v>78</v>
      </c>
      <c r="D73" s="3">
        <v>14</v>
      </c>
      <c r="E73" s="11">
        <v>14</v>
      </c>
      <c r="F73" s="3"/>
      <c r="G73" s="2">
        <v>2</v>
      </c>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row>
    <row r="74" spans="1:254" ht="60.75" x14ac:dyDescent="0.2">
      <c r="A74" s="2">
        <v>100325</v>
      </c>
      <c r="B74" s="4"/>
      <c r="C74" s="5" t="s">
        <v>5407</v>
      </c>
      <c r="D74" s="3">
        <v>39.9</v>
      </c>
      <c r="E74" s="11">
        <v>39.9</v>
      </c>
      <c r="F74" s="3"/>
      <c r="G74" s="2">
        <v>3</v>
      </c>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row>
    <row r="75" spans="1:254" ht="40.5" x14ac:dyDescent="0.2">
      <c r="A75" s="2">
        <v>100330</v>
      </c>
      <c r="B75" s="4" t="s">
        <v>7</v>
      </c>
      <c r="C75" s="5" t="s">
        <v>5408</v>
      </c>
      <c r="D75" s="3">
        <v>8</v>
      </c>
      <c r="E75" s="11">
        <v>8</v>
      </c>
      <c r="F75" s="3"/>
      <c r="G75" s="12">
        <v>0</v>
      </c>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row>
    <row r="76" spans="1:254" ht="40.5" x14ac:dyDescent="0.2">
      <c r="A76" s="2">
        <v>100335</v>
      </c>
      <c r="B76" s="4"/>
      <c r="C76" s="5" t="s">
        <v>79</v>
      </c>
      <c r="D76" s="3">
        <v>25</v>
      </c>
      <c r="E76" s="11">
        <v>25</v>
      </c>
      <c r="F76" s="3"/>
      <c r="G76" s="2">
        <v>2</v>
      </c>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row>
    <row r="77" spans="1:254" ht="40.5" x14ac:dyDescent="0.2">
      <c r="A77" s="2">
        <v>100340</v>
      </c>
      <c r="B77" s="4" t="s">
        <v>7</v>
      </c>
      <c r="C77" s="5" t="s">
        <v>80</v>
      </c>
      <c r="D77" s="3">
        <v>5</v>
      </c>
      <c r="E77" s="11">
        <v>5</v>
      </c>
      <c r="F77" s="3"/>
      <c r="G77" s="12">
        <v>0</v>
      </c>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row>
    <row r="78" spans="1:254" x14ac:dyDescent="0.2">
      <c r="A78" s="12">
        <v>100345</v>
      </c>
      <c r="B78" s="4"/>
      <c r="C78" s="13" t="s">
        <v>5409</v>
      </c>
      <c r="D78" s="11">
        <v>3.3</v>
      </c>
      <c r="E78" s="11">
        <v>3.3</v>
      </c>
      <c r="F78" s="11"/>
      <c r="G78" s="12">
        <v>3</v>
      </c>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row>
    <row r="79" spans="1:254" ht="40.5" x14ac:dyDescent="0.2">
      <c r="A79" s="12">
        <v>100350</v>
      </c>
      <c r="B79" s="4" t="s">
        <v>7</v>
      </c>
      <c r="C79" s="13" t="s">
        <v>5410</v>
      </c>
      <c r="D79" s="11">
        <v>0.7</v>
      </c>
      <c r="E79" s="11">
        <v>0.7</v>
      </c>
      <c r="F79" s="11"/>
      <c r="G79" s="12">
        <v>0</v>
      </c>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row>
    <row r="80" spans="1:254" x14ac:dyDescent="0.2">
      <c r="A80" s="12">
        <v>100355</v>
      </c>
      <c r="B80" s="4"/>
      <c r="C80" s="13" t="s">
        <v>5411</v>
      </c>
      <c r="D80" s="11">
        <v>8</v>
      </c>
      <c r="E80" s="11">
        <v>8</v>
      </c>
      <c r="F80" s="11"/>
      <c r="G80" s="12">
        <v>0</v>
      </c>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row>
    <row r="81" spans="1:254" ht="40.5" x14ac:dyDescent="0.2">
      <c r="A81" s="12">
        <v>100360</v>
      </c>
      <c r="B81" s="4" t="s">
        <v>7</v>
      </c>
      <c r="C81" s="13" t="s">
        <v>5412</v>
      </c>
      <c r="D81" s="11">
        <v>3</v>
      </c>
      <c r="E81" s="11">
        <v>3</v>
      </c>
      <c r="F81" s="11"/>
      <c r="G81" s="12">
        <v>0</v>
      </c>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row>
    <row r="82" spans="1:254" ht="60.75" x14ac:dyDescent="0.2">
      <c r="A82" s="2">
        <v>100365</v>
      </c>
      <c r="B82" s="4"/>
      <c r="C82" s="5" t="s">
        <v>5413</v>
      </c>
      <c r="D82" s="3">
        <v>8</v>
      </c>
      <c r="E82" s="11">
        <v>8</v>
      </c>
      <c r="F82" s="3"/>
      <c r="G82" s="2">
        <v>4</v>
      </c>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row>
    <row r="83" spans="1:254" ht="40.5" x14ac:dyDescent="0.2">
      <c r="A83" s="12">
        <v>100370</v>
      </c>
      <c r="B83" s="4" t="s">
        <v>7</v>
      </c>
      <c r="C83" s="13" t="s">
        <v>5414</v>
      </c>
      <c r="D83" s="11">
        <v>3</v>
      </c>
      <c r="E83" s="11">
        <v>3</v>
      </c>
      <c r="F83" s="11"/>
      <c r="G83" s="12">
        <v>0</v>
      </c>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row>
    <row r="84" spans="1:254" ht="60.75" x14ac:dyDescent="0.2">
      <c r="A84" s="2">
        <v>100372</v>
      </c>
      <c r="B84" s="4"/>
      <c r="C84" s="5" t="s">
        <v>81</v>
      </c>
      <c r="D84" s="3">
        <v>60</v>
      </c>
      <c r="E84" s="11">
        <v>60</v>
      </c>
      <c r="F84" s="3"/>
      <c r="G84" s="2">
        <v>2</v>
      </c>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row>
    <row r="85" spans="1:254" ht="60.75" x14ac:dyDescent="0.2">
      <c r="A85" s="2">
        <v>100373</v>
      </c>
      <c r="B85" s="4" t="s">
        <v>7</v>
      </c>
      <c r="C85" s="5" t="s">
        <v>82</v>
      </c>
      <c r="D85" s="3">
        <v>12</v>
      </c>
      <c r="E85" s="11">
        <v>12</v>
      </c>
      <c r="F85" s="3"/>
      <c r="G85" s="12">
        <v>0</v>
      </c>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row>
    <row r="86" spans="1:254" x14ac:dyDescent="0.2">
      <c r="A86" s="2">
        <v>100374</v>
      </c>
      <c r="B86" s="4" t="s">
        <v>7</v>
      </c>
      <c r="C86" s="5" t="s">
        <v>83</v>
      </c>
      <c r="D86" s="3">
        <v>3</v>
      </c>
      <c r="E86" s="11">
        <v>3</v>
      </c>
      <c r="F86" s="3"/>
      <c r="G86" s="12">
        <v>0</v>
      </c>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row>
    <row r="87" spans="1:254" x14ac:dyDescent="0.2">
      <c r="A87" s="12">
        <v>100375</v>
      </c>
      <c r="B87" s="4"/>
      <c r="C87" s="13" t="s">
        <v>84</v>
      </c>
      <c r="D87" s="11">
        <v>32</v>
      </c>
      <c r="E87" s="11">
        <v>32</v>
      </c>
      <c r="F87" s="11"/>
      <c r="G87" s="12">
        <v>2</v>
      </c>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row>
    <row r="88" spans="1:254" ht="60.75" x14ac:dyDescent="0.2">
      <c r="A88" s="12">
        <v>100380</v>
      </c>
      <c r="B88" s="4"/>
      <c r="C88" s="13" t="s">
        <v>85</v>
      </c>
      <c r="D88" s="11">
        <v>12</v>
      </c>
      <c r="E88" s="11">
        <v>12</v>
      </c>
      <c r="F88" s="11"/>
      <c r="G88" s="12">
        <v>2</v>
      </c>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row>
    <row r="89" spans="1:254" s="18" customFormat="1" ht="40.5" x14ac:dyDescent="0.2">
      <c r="A89" s="2">
        <v>100385</v>
      </c>
      <c r="B89" s="4"/>
      <c r="C89" s="5" t="s">
        <v>86</v>
      </c>
      <c r="D89" s="3">
        <v>65</v>
      </c>
      <c r="E89" s="11">
        <v>65</v>
      </c>
      <c r="F89" s="3"/>
      <c r="G89" s="2">
        <v>2</v>
      </c>
      <c r="H89" s="14"/>
    </row>
    <row r="90" spans="1:254" x14ac:dyDescent="0.2">
      <c r="A90" s="2">
        <v>100390</v>
      </c>
      <c r="B90" s="4"/>
      <c r="C90" s="5" t="s">
        <v>87</v>
      </c>
      <c r="D90" s="3">
        <v>40</v>
      </c>
      <c r="E90" s="11">
        <v>40</v>
      </c>
      <c r="F90" s="3"/>
      <c r="G90" s="2">
        <v>2</v>
      </c>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row>
    <row r="91" spans="1:254" x14ac:dyDescent="0.2">
      <c r="A91" s="2">
        <v>100395</v>
      </c>
      <c r="B91" s="4"/>
      <c r="C91" s="19" t="s">
        <v>88</v>
      </c>
      <c r="D91" s="3">
        <v>160</v>
      </c>
      <c r="E91" s="11">
        <v>160</v>
      </c>
      <c r="F91" s="3"/>
      <c r="G91" s="2">
        <v>4</v>
      </c>
      <c r="H91" s="18"/>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row>
    <row r="92" spans="1:254" x14ac:dyDescent="0.2">
      <c r="A92" s="2">
        <v>100400</v>
      </c>
      <c r="B92" s="4"/>
      <c r="C92" s="5" t="s">
        <v>89</v>
      </c>
      <c r="D92" s="3">
        <v>35</v>
      </c>
      <c r="E92" s="11">
        <v>35</v>
      </c>
      <c r="F92" s="3"/>
      <c r="G92" s="2">
        <v>2</v>
      </c>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row>
    <row r="93" spans="1:254" x14ac:dyDescent="0.2">
      <c r="A93" s="12">
        <v>100405</v>
      </c>
      <c r="B93" s="4"/>
      <c r="C93" s="13" t="s">
        <v>5415</v>
      </c>
      <c r="D93" s="11">
        <v>25</v>
      </c>
      <c r="E93" s="11">
        <v>25</v>
      </c>
      <c r="F93" s="11"/>
      <c r="G93" s="12">
        <v>2</v>
      </c>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row>
    <row r="94" spans="1:254" x14ac:dyDescent="0.2">
      <c r="A94" s="12">
        <v>100410</v>
      </c>
      <c r="B94" s="17" t="s">
        <v>11</v>
      </c>
      <c r="C94" s="13" t="s">
        <v>90</v>
      </c>
      <c r="D94" s="11">
        <v>25</v>
      </c>
      <c r="E94" s="11">
        <v>25</v>
      </c>
      <c r="F94" s="11"/>
      <c r="G94" s="12">
        <v>2</v>
      </c>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row>
    <row r="95" spans="1:254" ht="40.5" x14ac:dyDescent="0.2">
      <c r="A95" s="12">
        <v>100415</v>
      </c>
      <c r="B95" s="4" t="s">
        <v>91</v>
      </c>
      <c r="C95" s="13" t="s">
        <v>5416</v>
      </c>
      <c r="D95" s="11">
        <v>12</v>
      </c>
      <c r="E95" s="11">
        <v>12</v>
      </c>
      <c r="F95" s="11"/>
      <c r="G95" s="12">
        <v>2</v>
      </c>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row>
    <row r="96" spans="1:254" x14ac:dyDescent="0.2">
      <c r="A96" s="2">
        <v>100416</v>
      </c>
      <c r="B96" s="17" t="s">
        <v>11</v>
      </c>
      <c r="C96" s="5" t="s">
        <v>92</v>
      </c>
      <c r="D96" s="3">
        <v>30</v>
      </c>
      <c r="E96" s="11">
        <v>30</v>
      </c>
      <c r="F96" s="3"/>
      <c r="G96" s="12">
        <v>0</v>
      </c>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row>
    <row r="97" spans="1:254" x14ac:dyDescent="0.2">
      <c r="A97" s="12">
        <v>100420</v>
      </c>
      <c r="B97" s="17" t="s">
        <v>11</v>
      </c>
      <c r="C97" s="13" t="s">
        <v>93</v>
      </c>
      <c r="D97" s="11">
        <v>30</v>
      </c>
      <c r="E97" s="11">
        <v>30</v>
      </c>
      <c r="F97" s="11"/>
      <c r="G97" s="12">
        <v>3</v>
      </c>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row>
    <row r="98" spans="1:254" x14ac:dyDescent="0.2">
      <c r="A98" s="12">
        <v>100425</v>
      </c>
      <c r="B98" s="17" t="s">
        <v>11</v>
      </c>
      <c r="C98" s="13" t="s">
        <v>94</v>
      </c>
      <c r="D98" s="11">
        <v>12</v>
      </c>
      <c r="E98" s="11">
        <v>12</v>
      </c>
      <c r="F98" s="11"/>
      <c r="G98" s="12">
        <v>2</v>
      </c>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row>
    <row r="99" spans="1:254" x14ac:dyDescent="0.2">
      <c r="A99" s="12">
        <v>100430</v>
      </c>
      <c r="B99" s="17" t="s">
        <v>11</v>
      </c>
      <c r="C99" s="13" t="s">
        <v>95</v>
      </c>
      <c r="D99" s="11">
        <v>10</v>
      </c>
      <c r="E99" s="11">
        <v>10</v>
      </c>
      <c r="F99" s="11"/>
      <c r="G99" s="12">
        <v>0</v>
      </c>
      <c r="H99" s="14"/>
    </row>
    <row r="100" spans="1:254" x14ac:dyDescent="0.2">
      <c r="A100" s="12">
        <v>100435</v>
      </c>
      <c r="B100" s="4" t="s">
        <v>9</v>
      </c>
      <c r="C100" s="13" t="s">
        <v>96</v>
      </c>
      <c r="D100" s="11">
        <v>34</v>
      </c>
      <c r="E100" s="11">
        <v>34</v>
      </c>
      <c r="F100" s="11"/>
      <c r="G100" s="12">
        <v>3</v>
      </c>
      <c r="H100" s="14"/>
    </row>
    <row r="101" spans="1:254" x14ac:dyDescent="0.2">
      <c r="A101" s="12">
        <v>100440</v>
      </c>
      <c r="B101" s="4"/>
      <c r="C101" s="21" t="s">
        <v>97</v>
      </c>
      <c r="D101" s="11"/>
      <c r="E101" s="11"/>
      <c r="F101" s="11"/>
      <c r="G101" s="12"/>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row>
    <row r="102" spans="1:254" x14ac:dyDescent="0.2">
      <c r="A102" s="12">
        <v>100445</v>
      </c>
      <c r="B102" s="4"/>
      <c r="C102" s="21" t="s">
        <v>97</v>
      </c>
      <c r="D102" s="11"/>
      <c r="E102" s="11"/>
      <c r="F102" s="11"/>
      <c r="G102" s="12"/>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row>
    <row r="103" spans="1:254" x14ac:dyDescent="0.2">
      <c r="A103" s="2">
        <v>100446</v>
      </c>
      <c r="B103" s="4" t="s">
        <v>9</v>
      </c>
      <c r="C103" s="5" t="s">
        <v>98</v>
      </c>
      <c r="D103" s="3">
        <v>22.5</v>
      </c>
      <c r="E103" s="11">
        <v>22.5</v>
      </c>
      <c r="F103" s="3"/>
      <c r="G103" s="2">
        <v>3</v>
      </c>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row>
    <row r="104" spans="1:254" x14ac:dyDescent="0.2">
      <c r="A104" s="2">
        <v>100450</v>
      </c>
      <c r="B104" s="4" t="s">
        <v>9</v>
      </c>
      <c r="C104" s="5" t="s">
        <v>99</v>
      </c>
      <c r="D104" s="3">
        <v>45</v>
      </c>
      <c r="E104" s="11">
        <v>45</v>
      </c>
      <c r="F104" s="3"/>
      <c r="G104" s="2">
        <v>3</v>
      </c>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row>
    <row r="105" spans="1:254" x14ac:dyDescent="0.2">
      <c r="A105" s="2">
        <v>100455</v>
      </c>
      <c r="B105" s="4" t="s">
        <v>9</v>
      </c>
      <c r="C105" s="5" t="s">
        <v>100</v>
      </c>
      <c r="D105" s="3">
        <v>25</v>
      </c>
      <c r="E105" s="11">
        <v>25</v>
      </c>
      <c r="F105" s="3"/>
      <c r="G105" s="2">
        <v>3</v>
      </c>
      <c r="H105" s="14"/>
    </row>
    <row r="106" spans="1:254" x14ac:dyDescent="0.2">
      <c r="A106" s="2">
        <v>100460</v>
      </c>
      <c r="B106" s="4" t="s">
        <v>9</v>
      </c>
      <c r="C106" s="5" t="s">
        <v>101</v>
      </c>
      <c r="D106" s="3">
        <v>60</v>
      </c>
      <c r="E106" s="11">
        <v>60</v>
      </c>
      <c r="F106" s="3"/>
      <c r="G106" s="2">
        <v>3</v>
      </c>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row>
    <row r="107" spans="1:254" x14ac:dyDescent="0.2">
      <c r="A107" s="2">
        <v>100465</v>
      </c>
      <c r="B107" s="4" t="s">
        <v>9</v>
      </c>
      <c r="C107" s="5" t="s">
        <v>102</v>
      </c>
      <c r="D107" s="3">
        <v>60</v>
      </c>
      <c r="E107" s="11">
        <v>60</v>
      </c>
      <c r="F107" s="3"/>
      <c r="G107" s="2">
        <v>3</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row>
    <row r="108" spans="1:254" ht="60.75" x14ac:dyDescent="0.2">
      <c r="A108" s="2">
        <v>100470</v>
      </c>
      <c r="B108" s="4" t="s">
        <v>9</v>
      </c>
      <c r="C108" s="5" t="s">
        <v>103</v>
      </c>
      <c r="D108" s="3">
        <v>50</v>
      </c>
      <c r="E108" s="11">
        <v>50</v>
      </c>
      <c r="F108" s="3"/>
      <c r="G108" s="2">
        <v>3</v>
      </c>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row>
    <row r="109" spans="1:254" ht="40.5" x14ac:dyDescent="0.2">
      <c r="A109" s="2">
        <v>100471</v>
      </c>
      <c r="B109" s="4" t="s">
        <v>9</v>
      </c>
      <c r="C109" s="5" t="s">
        <v>104</v>
      </c>
      <c r="D109" s="3">
        <v>82.5</v>
      </c>
      <c r="E109" s="11">
        <v>82.5</v>
      </c>
      <c r="F109" s="3"/>
      <c r="G109" s="2">
        <v>3</v>
      </c>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row>
    <row r="110" spans="1:254" x14ac:dyDescent="0.2">
      <c r="A110" s="2">
        <v>100475</v>
      </c>
      <c r="B110" s="4" t="s">
        <v>9</v>
      </c>
      <c r="C110" s="5" t="s">
        <v>105</v>
      </c>
      <c r="D110" s="3">
        <v>33</v>
      </c>
      <c r="E110" s="11">
        <v>33</v>
      </c>
      <c r="F110" s="3"/>
      <c r="G110" s="2">
        <v>2</v>
      </c>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row>
    <row r="111" spans="1:254" x14ac:dyDescent="0.2">
      <c r="A111" s="12">
        <v>100480</v>
      </c>
      <c r="B111" s="4" t="s">
        <v>9</v>
      </c>
      <c r="C111" s="13" t="s">
        <v>106</v>
      </c>
      <c r="D111" s="11">
        <v>24</v>
      </c>
      <c r="E111" s="11">
        <v>24</v>
      </c>
      <c r="F111" s="11"/>
      <c r="G111" s="12">
        <v>3</v>
      </c>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row>
    <row r="112" spans="1:254" x14ac:dyDescent="0.2">
      <c r="A112" s="12">
        <v>100485</v>
      </c>
      <c r="B112" s="4"/>
      <c r="C112" s="13" t="s">
        <v>107</v>
      </c>
      <c r="D112" s="11">
        <v>45</v>
      </c>
      <c r="E112" s="11">
        <v>45</v>
      </c>
      <c r="F112" s="11"/>
      <c r="G112" s="12">
        <v>3</v>
      </c>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c r="IR112" s="14"/>
      <c r="IS112" s="14"/>
      <c r="IT112" s="14"/>
    </row>
    <row r="113" spans="1:254" x14ac:dyDescent="0.2">
      <c r="A113" s="12">
        <v>100490</v>
      </c>
      <c r="B113" s="4"/>
      <c r="C113" s="13" t="s">
        <v>108</v>
      </c>
      <c r="D113" s="11">
        <v>80</v>
      </c>
      <c r="E113" s="11">
        <v>80</v>
      </c>
      <c r="F113" s="11"/>
      <c r="G113" s="12">
        <v>3</v>
      </c>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c r="IR113" s="14"/>
      <c r="IS113" s="14"/>
      <c r="IT113" s="14"/>
    </row>
    <row r="114" spans="1:254" x14ac:dyDescent="0.2">
      <c r="A114" s="12">
        <v>100495</v>
      </c>
      <c r="B114" s="4"/>
      <c r="C114" s="13" t="s">
        <v>109</v>
      </c>
      <c r="D114" s="11">
        <v>110</v>
      </c>
      <c r="E114" s="11">
        <v>110</v>
      </c>
      <c r="F114" s="11"/>
      <c r="G114" s="12">
        <v>3</v>
      </c>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c r="IR114" s="14"/>
      <c r="IS114" s="14"/>
      <c r="IT114" s="14"/>
    </row>
    <row r="115" spans="1:254" ht="60.75" x14ac:dyDescent="0.2">
      <c r="A115" s="12">
        <v>100500</v>
      </c>
      <c r="B115" s="4"/>
      <c r="C115" s="13" t="s">
        <v>110</v>
      </c>
      <c r="D115" s="11">
        <v>45</v>
      </c>
      <c r="E115" s="11">
        <v>45</v>
      </c>
      <c r="F115" s="11"/>
      <c r="G115" s="12">
        <v>3</v>
      </c>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c r="IR115" s="14"/>
      <c r="IS115" s="14"/>
      <c r="IT115" s="14"/>
    </row>
    <row r="116" spans="1:254" x14ac:dyDescent="0.2">
      <c r="A116" s="12">
        <v>100505</v>
      </c>
      <c r="B116" s="4"/>
      <c r="C116" s="13" t="s">
        <v>111</v>
      </c>
      <c r="D116" s="11">
        <v>6.5</v>
      </c>
      <c r="E116" s="11">
        <v>6.5</v>
      </c>
      <c r="F116" s="11"/>
      <c r="G116" s="12">
        <v>2</v>
      </c>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c r="IR116" s="14"/>
      <c r="IS116" s="14"/>
      <c r="IT116" s="14"/>
    </row>
    <row r="117" spans="1:254" ht="40.5" x14ac:dyDescent="0.2">
      <c r="A117" s="2">
        <v>100506</v>
      </c>
      <c r="B117" s="4" t="s">
        <v>16</v>
      </c>
      <c r="C117" s="5" t="s">
        <v>112</v>
      </c>
      <c r="D117" s="3">
        <v>1</v>
      </c>
      <c r="E117" s="11">
        <v>1</v>
      </c>
      <c r="F117" s="3"/>
      <c r="G117" s="12">
        <v>0</v>
      </c>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row>
    <row r="118" spans="1:254" ht="40.5" x14ac:dyDescent="0.2">
      <c r="A118" s="2">
        <v>100507</v>
      </c>
      <c r="B118" s="4" t="s">
        <v>16</v>
      </c>
      <c r="C118" s="5" t="s">
        <v>113</v>
      </c>
      <c r="D118" s="3">
        <v>1.5</v>
      </c>
      <c r="E118" s="11">
        <v>1.5</v>
      </c>
      <c r="F118" s="3"/>
      <c r="G118" s="12">
        <v>0</v>
      </c>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row>
    <row r="119" spans="1:254" x14ac:dyDescent="0.2">
      <c r="A119" s="12">
        <v>100510</v>
      </c>
      <c r="B119" s="4"/>
      <c r="C119" s="13" t="s">
        <v>114</v>
      </c>
      <c r="D119" s="11">
        <v>3.5</v>
      </c>
      <c r="E119" s="11">
        <v>3.5</v>
      </c>
      <c r="F119" s="11"/>
      <c r="G119" s="12">
        <v>2</v>
      </c>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c r="IR119" s="14"/>
      <c r="IS119" s="14"/>
      <c r="IT119" s="14"/>
    </row>
    <row r="120" spans="1:254" x14ac:dyDescent="0.2">
      <c r="A120" s="2">
        <v>100511</v>
      </c>
      <c r="B120" s="4" t="s">
        <v>16</v>
      </c>
      <c r="C120" s="5" t="s">
        <v>115</v>
      </c>
      <c r="D120" s="3">
        <v>0.5</v>
      </c>
      <c r="E120" s="11">
        <v>0.5</v>
      </c>
      <c r="F120" s="3"/>
      <c r="G120" s="12">
        <v>0</v>
      </c>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c r="IR120" s="14"/>
      <c r="IS120" s="14"/>
      <c r="IT120" s="14"/>
    </row>
    <row r="121" spans="1:254" x14ac:dyDescent="0.2">
      <c r="A121" s="2">
        <v>100512</v>
      </c>
      <c r="B121" s="4" t="s">
        <v>16</v>
      </c>
      <c r="C121" s="5" t="s">
        <v>116</v>
      </c>
      <c r="D121" s="3">
        <v>1</v>
      </c>
      <c r="E121" s="11">
        <v>1</v>
      </c>
      <c r="F121" s="3"/>
      <c r="G121" s="12">
        <v>0</v>
      </c>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row>
    <row r="122" spans="1:254" x14ac:dyDescent="0.2">
      <c r="A122" s="12">
        <v>100515</v>
      </c>
      <c r="B122" s="4"/>
      <c r="C122" s="13" t="s">
        <v>117</v>
      </c>
      <c r="D122" s="11">
        <v>20</v>
      </c>
      <c r="E122" s="11">
        <v>20</v>
      </c>
      <c r="F122" s="11"/>
      <c r="G122" s="12">
        <v>0</v>
      </c>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c r="IR122" s="14"/>
      <c r="IS122" s="14"/>
      <c r="IT122" s="14"/>
    </row>
    <row r="123" spans="1:254" x14ac:dyDescent="0.2">
      <c r="A123" s="2">
        <v>100520</v>
      </c>
      <c r="B123" s="4" t="s">
        <v>9</v>
      </c>
      <c r="C123" s="5" t="s">
        <v>118</v>
      </c>
      <c r="D123" s="3">
        <v>12</v>
      </c>
      <c r="E123" s="11">
        <v>12</v>
      </c>
      <c r="F123" s="3"/>
      <c r="G123" s="2">
        <v>3</v>
      </c>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c r="IR123" s="14"/>
      <c r="IS123" s="14"/>
      <c r="IT123" s="14"/>
    </row>
    <row r="124" spans="1:254" x14ac:dyDescent="0.2">
      <c r="A124" s="2">
        <v>100525</v>
      </c>
      <c r="B124" s="4" t="s">
        <v>9</v>
      </c>
      <c r="C124" s="5" t="s">
        <v>119</v>
      </c>
      <c r="D124" s="3">
        <v>22.4</v>
      </c>
      <c r="E124" s="11">
        <v>22.4</v>
      </c>
      <c r="F124" s="3"/>
      <c r="G124" s="2">
        <v>2</v>
      </c>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row>
    <row r="125" spans="1:254" x14ac:dyDescent="0.2">
      <c r="A125" s="2">
        <v>100526</v>
      </c>
      <c r="B125" s="4" t="s">
        <v>9</v>
      </c>
      <c r="C125" s="5" t="s">
        <v>120</v>
      </c>
      <c r="D125" s="3">
        <v>19</v>
      </c>
      <c r="E125" s="11">
        <v>19</v>
      </c>
      <c r="F125" s="3"/>
      <c r="G125" s="12">
        <v>0</v>
      </c>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row>
    <row r="126" spans="1:254" x14ac:dyDescent="0.2">
      <c r="A126" s="2">
        <v>100528</v>
      </c>
      <c r="B126" s="4" t="s">
        <v>9</v>
      </c>
      <c r="C126" s="5" t="s">
        <v>121</v>
      </c>
      <c r="D126" s="3">
        <v>19</v>
      </c>
      <c r="E126" s="11">
        <v>19</v>
      </c>
      <c r="F126" s="3"/>
      <c r="G126" s="12">
        <v>0</v>
      </c>
      <c r="H126" s="14"/>
    </row>
    <row r="127" spans="1:254" x14ac:dyDescent="0.2">
      <c r="A127" s="12">
        <v>100530</v>
      </c>
      <c r="B127" s="4"/>
      <c r="C127" s="13" t="s">
        <v>122</v>
      </c>
      <c r="D127" s="11">
        <v>23</v>
      </c>
      <c r="E127" s="11">
        <v>23</v>
      </c>
      <c r="F127" s="11"/>
      <c r="G127" s="12">
        <v>3</v>
      </c>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c r="IR127" s="14"/>
      <c r="IS127" s="14"/>
      <c r="IT127" s="14"/>
    </row>
    <row r="128" spans="1:254" x14ac:dyDescent="0.2">
      <c r="A128" s="12">
        <v>100532</v>
      </c>
      <c r="B128" s="4"/>
      <c r="C128" s="19" t="s">
        <v>123</v>
      </c>
      <c r="D128" s="11">
        <v>17</v>
      </c>
      <c r="E128" s="11">
        <v>17</v>
      </c>
      <c r="F128" s="11"/>
      <c r="G128" s="12">
        <v>3</v>
      </c>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c r="IR128" s="14"/>
      <c r="IS128" s="14"/>
      <c r="IT128" s="14"/>
    </row>
    <row r="129" spans="1:254" x14ac:dyDescent="0.2">
      <c r="A129" s="12">
        <v>100535</v>
      </c>
      <c r="B129" s="4"/>
      <c r="C129" s="13" t="s">
        <v>124</v>
      </c>
      <c r="D129" s="11">
        <v>29</v>
      </c>
      <c r="E129" s="11">
        <v>29</v>
      </c>
      <c r="F129" s="11"/>
      <c r="G129" s="12">
        <v>3</v>
      </c>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c r="IR129" s="14"/>
      <c r="IS129" s="14"/>
      <c r="IT129" s="14"/>
    </row>
    <row r="130" spans="1:254" x14ac:dyDescent="0.2">
      <c r="A130" s="12">
        <v>100540</v>
      </c>
      <c r="B130" s="4"/>
      <c r="C130" s="13" t="s">
        <v>125</v>
      </c>
      <c r="D130" s="11">
        <v>36</v>
      </c>
      <c r="E130" s="11">
        <v>36</v>
      </c>
      <c r="F130" s="11"/>
      <c r="G130" s="12">
        <v>3</v>
      </c>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row>
    <row r="131" spans="1:254" s="18" customFormat="1" ht="40.5" x14ac:dyDescent="0.2">
      <c r="A131" s="12">
        <v>100545</v>
      </c>
      <c r="B131" s="4"/>
      <c r="C131" s="13" t="s">
        <v>126</v>
      </c>
      <c r="D131" s="11">
        <v>33</v>
      </c>
      <c r="E131" s="11">
        <v>33</v>
      </c>
      <c r="F131" s="11"/>
      <c r="G131" s="12">
        <v>3</v>
      </c>
      <c r="H131" s="14"/>
    </row>
    <row r="132" spans="1:254" s="18" customFormat="1" ht="40.5" x14ac:dyDescent="0.2">
      <c r="A132" s="12">
        <v>100550</v>
      </c>
      <c r="B132" s="4"/>
      <c r="C132" s="13" t="s">
        <v>127</v>
      </c>
      <c r="D132" s="11">
        <v>45</v>
      </c>
      <c r="E132" s="11">
        <v>45</v>
      </c>
      <c r="F132" s="11"/>
      <c r="G132" s="12">
        <v>3</v>
      </c>
      <c r="H132" s="14"/>
    </row>
    <row r="133" spans="1:254" s="18" customFormat="1" x14ac:dyDescent="0.2">
      <c r="A133" s="22">
        <v>100555</v>
      </c>
      <c r="B133" s="4" t="s">
        <v>16</v>
      </c>
      <c r="C133" s="19" t="s">
        <v>128</v>
      </c>
      <c r="D133" s="23">
        <v>4</v>
      </c>
      <c r="E133" s="11">
        <v>4</v>
      </c>
      <c r="F133" s="11"/>
      <c r="G133" s="12">
        <v>0</v>
      </c>
    </row>
    <row r="134" spans="1:254" s="18" customFormat="1" ht="40.5" x14ac:dyDescent="0.2">
      <c r="A134" s="2">
        <v>100557</v>
      </c>
      <c r="B134" s="4" t="s">
        <v>16</v>
      </c>
      <c r="C134" s="19" t="s">
        <v>129</v>
      </c>
      <c r="D134" s="3">
        <v>6</v>
      </c>
      <c r="E134" s="11">
        <v>6</v>
      </c>
      <c r="F134" s="11"/>
      <c r="G134" s="12">
        <v>0</v>
      </c>
    </row>
    <row r="135" spans="1:254" s="18" customFormat="1" x14ac:dyDescent="0.2">
      <c r="A135" s="2">
        <v>100560</v>
      </c>
      <c r="B135" s="4" t="s">
        <v>16</v>
      </c>
      <c r="C135" s="19" t="s">
        <v>130</v>
      </c>
      <c r="D135" s="3">
        <v>8</v>
      </c>
      <c r="E135" s="11">
        <v>8</v>
      </c>
      <c r="F135" s="11"/>
      <c r="G135" s="12">
        <v>2</v>
      </c>
    </row>
    <row r="136" spans="1:254" ht="40.5" x14ac:dyDescent="0.2">
      <c r="A136" s="2">
        <v>100562</v>
      </c>
      <c r="B136" s="4" t="s">
        <v>16</v>
      </c>
      <c r="C136" s="19" t="s">
        <v>131</v>
      </c>
      <c r="D136" s="3">
        <v>9</v>
      </c>
      <c r="E136" s="11">
        <v>9</v>
      </c>
      <c r="F136" s="11"/>
      <c r="G136" s="12">
        <v>2</v>
      </c>
      <c r="H136" s="18"/>
    </row>
    <row r="137" spans="1:254" ht="40.5" x14ac:dyDescent="0.2">
      <c r="A137" s="2">
        <v>100563</v>
      </c>
      <c r="B137" s="4" t="s">
        <v>16</v>
      </c>
      <c r="C137" s="19" t="s">
        <v>132</v>
      </c>
      <c r="D137" s="3">
        <v>11</v>
      </c>
      <c r="E137" s="11">
        <v>11</v>
      </c>
      <c r="F137" s="11"/>
      <c r="G137" s="12">
        <v>2</v>
      </c>
      <c r="H137" s="18"/>
    </row>
    <row r="138" spans="1:254" s="18" customFormat="1" x14ac:dyDescent="0.2">
      <c r="A138" s="2">
        <v>100565</v>
      </c>
      <c r="B138" s="17" t="s">
        <v>11</v>
      </c>
      <c r="C138" s="13" t="s">
        <v>133</v>
      </c>
      <c r="D138" s="3">
        <v>15</v>
      </c>
      <c r="E138" s="11">
        <v>15</v>
      </c>
      <c r="F138" s="11"/>
      <c r="G138" s="12">
        <v>3</v>
      </c>
      <c r="H138" s="10"/>
    </row>
    <row r="139" spans="1:254" ht="40.5" x14ac:dyDescent="0.2">
      <c r="A139" s="2">
        <v>100570</v>
      </c>
      <c r="B139" s="4" t="s">
        <v>91</v>
      </c>
      <c r="C139" s="13" t="s">
        <v>5417</v>
      </c>
      <c r="D139" s="3">
        <v>5</v>
      </c>
      <c r="E139" s="11">
        <v>5</v>
      </c>
      <c r="F139" s="11"/>
      <c r="G139" s="12">
        <v>0</v>
      </c>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row>
    <row r="140" spans="1:254" x14ac:dyDescent="0.2">
      <c r="A140" s="2">
        <v>100573</v>
      </c>
      <c r="B140" s="17" t="s">
        <v>11</v>
      </c>
      <c r="C140" s="19" t="s">
        <v>134</v>
      </c>
      <c r="D140" s="3">
        <v>2</v>
      </c>
      <c r="E140" s="11">
        <v>2</v>
      </c>
      <c r="F140" s="11"/>
      <c r="G140" s="12">
        <v>0</v>
      </c>
      <c r="H140" s="18"/>
    </row>
    <row r="141" spans="1:254" x14ac:dyDescent="0.2">
      <c r="A141" s="2">
        <v>100575</v>
      </c>
      <c r="B141" s="4" t="s">
        <v>16</v>
      </c>
      <c r="C141" s="5" t="s">
        <v>135</v>
      </c>
      <c r="D141" s="3">
        <v>6</v>
      </c>
      <c r="E141" s="3">
        <v>5</v>
      </c>
      <c r="F141" s="3">
        <v>1</v>
      </c>
      <c r="G141" s="12">
        <v>0</v>
      </c>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row>
    <row r="142" spans="1:254" x14ac:dyDescent="0.2">
      <c r="A142" s="12">
        <v>100580</v>
      </c>
      <c r="B142" s="4"/>
      <c r="C142" s="21" t="s">
        <v>97</v>
      </c>
      <c r="D142" s="11"/>
      <c r="E142" s="11"/>
      <c r="F142" s="11"/>
      <c r="G142" s="12"/>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row>
    <row r="143" spans="1:254" ht="40.5" x14ac:dyDescent="0.2">
      <c r="A143" s="2">
        <v>100585</v>
      </c>
      <c r="B143" s="4" t="s">
        <v>16</v>
      </c>
      <c r="C143" s="5" t="s">
        <v>136</v>
      </c>
      <c r="D143" s="3">
        <v>30</v>
      </c>
      <c r="E143" s="3">
        <v>23</v>
      </c>
      <c r="F143" s="3">
        <v>7</v>
      </c>
      <c r="G143" s="2">
        <v>3</v>
      </c>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c r="IR143" s="14"/>
      <c r="IS143" s="14"/>
      <c r="IT143" s="14"/>
    </row>
    <row r="144" spans="1:254" ht="40.5" x14ac:dyDescent="0.2">
      <c r="A144" s="2">
        <v>100586</v>
      </c>
      <c r="B144" s="4" t="s">
        <v>16</v>
      </c>
      <c r="C144" s="5" t="s">
        <v>137</v>
      </c>
      <c r="D144" s="3">
        <v>40</v>
      </c>
      <c r="E144" s="3">
        <v>30</v>
      </c>
      <c r="F144" s="3">
        <v>10</v>
      </c>
      <c r="G144" s="2">
        <v>3</v>
      </c>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c r="IR144" s="14"/>
      <c r="IS144" s="14"/>
      <c r="IT144" s="14"/>
    </row>
    <row r="145" spans="1:254" ht="40.5" x14ac:dyDescent="0.2">
      <c r="A145" s="2">
        <v>100590</v>
      </c>
      <c r="B145" s="4" t="s">
        <v>16</v>
      </c>
      <c r="C145" s="5" t="s">
        <v>138</v>
      </c>
      <c r="D145" s="3">
        <v>60</v>
      </c>
      <c r="E145" s="3">
        <v>45</v>
      </c>
      <c r="F145" s="3">
        <v>15</v>
      </c>
      <c r="G145" s="2">
        <v>3</v>
      </c>
      <c r="H145" s="14"/>
    </row>
    <row r="146" spans="1:254" ht="40.5" x14ac:dyDescent="0.2">
      <c r="A146" s="12">
        <v>100595</v>
      </c>
      <c r="B146" s="17" t="s">
        <v>11</v>
      </c>
      <c r="C146" s="13" t="s">
        <v>139</v>
      </c>
      <c r="D146" s="11">
        <v>4.8</v>
      </c>
      <c r="E146" s="11">
        <v>3.6</v>
      </c>
      <c r="F146" s="11">
        <v>1.2</v>
      </c>
      <c r="G146" s="12">
        <v>0</v>
      </c>
      <c r="H146" s="14"/>
    </row>
    <row r="147" spans="1:254" ht="40.5" x14ac:dyDescent="0.2">
      <c r="A147" s="2">
        <v>100600</v>
      </c>
      <c r="B147" s="4" t="s">
        <v>16</v>
      </c>
      <c r="C147" s="5" t="s">
        <v>140</v>
      </c>
      <c r="D147" s="3">
        <v>4</v>
      </c>
      <c r="E147" s="11">
        <v>4</v>
      </c>
      <c r="F147" s="3"/>
      <c r="G147" s="12">
        <v>0</v>
      </c>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c r="IR147" s="14"/>
      <c r="IS147" s="14"/>
      <c r="IT147" s="14"/>
    </row>
    <row r="148" spans="1:254" ht="40.5" x14ac:dyDescent="0.2">
      <c r="A148" s="2">
        <v>100605</v>
      </c>
      <c r="B148" s="4" t="s">
        <v>16</v>
      </c>
      <c r="C148" s="5" t="s">
        <v>141</v>
      </c>
      <c r="D148" s="3">
        <v>4</v>
      </c>
      <c r="E148" s="3">
        <v>2.5</v>
      </c>
      <c r="F148" s="3">
        <v>1.5</v>
      </c>
      <c r="G148" s="2">
        <v>2</v>
      </c>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c r="IR148" s="14"/>
      <c r="IS148" s="14"/>
      <c r="IT148" s="14"/>
    </row>
    <row r="149" spans="1:254" x14ac:dyDescent="0.2">
      <c r="A149" s="2">
        <v>100610</v>
      </c>
      <c r="B149" s="4"/>
      <c r="C149" s="5" t="s">
        <v>142</v>
      </c>
      <c r="D149" s="3">
        <v>35</v>
      </c>
      <c r="E149" s="3">
        <v>25</v>
      </c>
      <c r="F149" s="3">
        <v>10</v>
      </c>
      <c r="G149" s="2">
        <v>2</v>
      </c>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c r="IR149" s="14"/>
      <c r="IS149" s="14"/>
      <c r="IT149" s="14"/>
    </row>
    <row r="150" spans="1:254" s="18" customFormat="1" x14ac:dyDescent="0.2">
      <c r="A150" s="2">
        <v>100615</v>
      </c>
      <c r="B150" s="4"/>
      <c r="C150" s="5" t="s">
        <v>143</v>
      </c>
      <c r="D150" s="3">
        <v>20</v>
      </c>
      <c r="E150" s="3">
        <v>14</v>
      </c>
      <c r="F150" s="3">
        <v>6</v>
      </c>
      <c r="G150" s="2">
        <v>3</v>
      </c>
      <c r="H150" s="14"/>
    </row>
    <row r="151" spans="1:254" s="18" customFormat="1" ht="60.75" x14ac:dyDescent="0.2">
      <c r="A151" s="2">
        <v>100620</v>
      </c>
      <c r="B151" s="4" t="s">
        <v>16</v>
      </c>
      <c r="C151" s="5" t="s">
        <v>144</v>
      </c>
      <c r="D151" s="3">
        <v>4</v>
      </c>
      <c r="E151" s="3">
        <v>2.5</v>
      </c>
      <c r="F151" s="3">
        <v>1.5</v>
      </c>
      <c r="G151" s="12">
        <v>0</v>
      </c>
      <c r="H151" s="14"/>
    </row>
    <row r="152" spans="1:254" x14ac:dyDescent="0.2">
      <c r="A152" s="2">
        <v>100623</v>
      </c>
      <c r="B152" s="17" t="s">
        <v>11</v>
      </c>
      <c r="C152" s="19" t="s">
        <v>145</v>
      </c>
      <c r="D152" s="3">
        <v>5</v>
      </c>
      <c r="E152" s="3">
        <v>3</v>
      </c>
      <c r="F152" s="3">
        <v>2</v>
      </c>
      <c r="G152" s="12">
        <v>0</v>
      </c>
      <c r="H152" s="18"/>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c r="IR152" s="14"/>
      <c r="IS152" s="14"/>
      <c r="IT152" s="14"/>
    </row>
    <row r="153" spans="1:254" x14ac:dyDescent="0.2">
      <c r="A153" s="2">
        <v>100625</v>
      </c>
      <c r="B153" s="17" t="s">
        <v>11</v>
      </c>
      <c r="C153" s="19" t="s">
        <v>146</v>
      </c>
      <c r="D153" s="3">
        <v>4</v>
      </c>
      <c r="E153" s="3">
        <v>2</v>
      </c>
      <c r="F153" s="3">
        <v>2</v>
      </c>
      <c r="G153" s="12">
        <v>0</v>
      </c>
      <c r="H153" s="18"/>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c r="IR153" s="14"/>
      <c r="IS153" s="14"/>
      <c r="IT153" s="14"/>
    </row>
    <row r="154" spans="1:254" x14ac:dyDescent="0.2">
      <c r="A154" s="2">
        <v>100627</v>
      </c>
      <c r="B154" s="17" t="s">
        <v>11</v>
      </c>
      <c r="C154" s="5" t="s">
        <v>147</v>
      </c>
      <c r="D154" s="3">
        <v>3</v>
      </c>
      <c r="E154" s="11">
        <v>3</v>
      </c>
      <c r="F154" s="3"/>
      <c r="G154" s="12">
        <v>0</v>
      </c>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c r="IR154" s="14"/>
      <c r="IS154" s="14"/>
      <c r="IT154" s="14"/>
    </row>
    <row r="155" spans="1:254" x14ac:dyDescent="0.2">
      <c r="A155" s="2">
        <v>100629</v>
      </c>
      <c r="B155" s="17" t="s">
        <v>11</v>
      </c>
      <c r="C155" s="5" t="s">
        <v>148</v>
      </c>
      <c r="D155" s="3">
        <v>2</v>
      </c>
      <c r="E155" s="11">
        <v>2</v>
      </c>
      <c r="F155" s="3"/>
      <c r="G155" s="12">
        <v>0</v>
      </c>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c r="IR155" s="14"/>
      <c r="IS155" s="14"/>
      <c r="IT155" s="14"/>
    </row>
    <row r="156" spans="1:254" x14ac:dyDescent="0.2">
      <c r="A156" s="12">
        <v>100630</v>
      </c>
      <c r="B156" s="4" t="s">
        <v>16</v>
      </c>
      <c r="C156" s="13" t="s">
        <v>149</v>
      </c>
      <c r="D156" s="11">
        <v>2.5</v>
      </c>
      <c r="E156" s="11">
        <v>2.5</v>
      </c>
      <c r="F156" s="11"/>
      <c r="G156" s="12">
        <v>0</v>
      </c>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c r="IR156" s="14"/>
      <c r="IS156" s="14"/>
      <c r="IT156" s="14"/>
    </row>
    <row r="157" spans="1:254" x14ac:dyDescent="0.2">
      <c r="A157" s="12">
        <v>100635</v>
      </c>
      <c r="B157" s="11" t="s">
        <v>22</v>
      </c>
      <c r="C157" s="13" t="s">
        <v>5418</v>
      </c>
      <c r="D157" s="11">
        <v>1</v>
      </c>
      <c r="E157" s="11">
        <v>1</v>
      </c>
      <c r="F157" s="11"/>
      <c r="G157" s="12">
        <v>0</v>
      </c>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c r="IR157" s="14"/>
      <c r="IS157" s="14"/>
      <c r="IT157" s="14"/>
    </row>
    <row r="158" spans="1:254" x14ac:dyDescent="0.2">
      <c r="A158" s="12">
        <v>100640</v>
      </c>
      <c r="B158" s="4"/>
      <c r="C158" s="13" t="s">
        <v>150</v>
      </c>
      <c r="D158" s="11">
        <v>9</v>
      </c>
      <c r="E158" s="11">
        <v>9</v>
      </c>
      <c r="F158" s="11"/>
      <c r="G158" s="12">
        <v>2</v>
      </c>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row>
    <row r="159" spans="1:254" x14ac:dyDescent="0.2">
      <c r="A159" s="2">
        <v>100645</v>
      </c>
      <c r="B159" s="4" t="s">
        <v>16</v>
      </c>
      <c r="C159" s="5" t="s">
        <v>151</v>
      </c>
      <c r="D159" s="3">
        <v>2.5</v>
      </c>
      <c r="E159" s="11">
        <v>2.5</v>
      </c>
      <c r="F159" s="3"/>
      <c r="G159" s="12">
        <v>0</v>
      </c>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c r="IR159" s="14"/>
      <c r="IS159" s="14"/>
      <c r="IT159" s="14"/>
    </row>
    <row r="160" spans="1:254" ht="40.5" x14ac:dyDescent="0.2">
      <c r="A160" s="12">
        <v>100650</v>
      </c>
      <c r="B160" s="4" t="s">
        <v>16</v>
      </c>
      <c r="C160" s="13" t="s">
        <v>152</v>
      </c>
      <c r="D160" s="11">
        <v>3.5</v>
      </c>
      <c r="E160" s="11">
        <v>3.5</v>
      </c>
      <c r="F160" s="11"/>
      <c r="G160" s="12">
        <v>0</v>
      </c>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row>
    <row r="161" spans="1:254" ht="40.5" x14ac:dyDescent="0.2">
      <c r="A161" s="2">
        <v>100655</v>
      </c>
      <c r="B161" s="4" t="s">
        <v>16</v>
      </c>
      <c r="C161" s="5" t="s">
        <v>153</v>
      </c>
      <c r="D161" s="3">
        <v>15</v>
      </c>
      <c r="E161" s="3">
        <v>10</v>
      </c>
      <c r="F161" s="3">
        <v>5</v>
      </c>
      <c r="G161" s="12">
        <v>0</v>
      </c>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c r="IR161" s="14"/>
      <c r="IS161" s="14"/>
      <c r="IT161" s="14"/>
    </row>
    <row r="162" spans="1:254" ht="40.5" x14ac:dyDescent="0.2">
      <c r="A162" s="2">
        <v>100660</v>
      </c>
      <c r="B162" s="4" t="s">
        <v>16</v>
      </c>
      <c r="C162" s="5" t="s">
        <v>154</v>
      </c>
      <c r="D162" s="3">
        <v>19</v>
      </c>
      <c r="E162" s="3">
        <v>14</v>
      </c>
      <c r="F162" s="3">
        <v>5</v>
      </c>
      <c r="G162" s="12">
        <v>0</v>
      </c>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c r="IR162" s="14"/>
      <c r="IS162" s="14"/>
      <c r="IT162" s="14"/>
    </row>
    <row r="163" spans="1:254" x14ac:dyDescent="0.2">
      <c r="A163" s="12">
        <v>100665</v>
      </c>
      <c r="B163" s="4"/>
      <c r="C163" s="13" t="s">
        <v>155</v>
      </c>
      <c r="D163" s="11">
        <v>10</v>
      </c>
      <c r="E163" s="11">
        <v>10</v>
      </c>
      <c r="F163" s="11"/>
      <c r="G163" s="12">
        <v>0</v>
      </c>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c r="IR163" s="14"/>
      <c r="IS163" s="14"/>
      <c r="IT163" s="14"/>
    </row>
    <row r="164" spans="1:254" x14ac:dyDescent="0.2">
      <c r="A164" s="12">
        <v>100670</v>
      </c>
      <c r="B164" s="4"/>
      <c r="C164" s="13" t="s">
        <v>156</v>
      </c>
      <c r="D164" s="11">
        <v>13</v>
      </c>
      <c r="E164" s="11">
        <v>13</v>
      </c>
      <c r="F164" s="11"/>
      <c r="G164" s="12">
        <v>0</v>
      </c>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c r="IR164" s="14"/>
      <c r="IS164" s="14"/>
      <c r="IT164" s="14"/>
    </row>
    <row r="165" spans="1:254" x14ac:dyDescent="0.2">
      <c r="A165" s="12">
        <v>100675</v>
      </c>
      <c r="B165" s="4"/>
      <c r="C165" s="13" t="s">
        <v>157</v>
      </c>
      <c r="D165" s="11">
        <v>15.8</v>
      </c>
      <c r="E165" s="11">
        <v>15.8</v>
      </c>
      <c r="F165" s="11"/>
      <c r="G165" s="12">
        <v>2</v>
      </c>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c r="IR165" s="14"/>
      <c r="IS165" s="14"/>
      <c r="IT165" s="14"/>
    </row>
    <row r="166" spans="1:254" x14ac:dyDescent="0.2">
      <c r="A166" s="12">
        <v>100680</v>
      </c>
      <c r="B166" s="4"/>
      <c r="C166" s="13" t="s">
        <v>158</v>
      </c>
      <c r="D166" s="11">
        <v>12</v>
      </c>
      <c r="E166" s="11">
        <v>12</v>
      </c>
      <c r="F166" s="11"/>
      <c r="G166" s="12">
        <v>2</v>
      </c>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c r="IR166" s="14"/>
      <c r="IS166" s="14"/>
      <c r="IT166" s="14"/>
    </row>
    <row r="167" spans="1:254" ht="40.5" x14ac:dyDescent="0.2">
      <c r="A167" s="12">
        <v>100685</v>
      </c>
      <c r="B167" s="4"/>
      <c r="C167" s="13" t="s">
        <v>159</v>
      </c>
      <c r="D167" s="11">
        <v>15</v>
      </c>
      <c r="E167" s="11">
        <v>15</v>
      </c>
      <c r="F167" s="11"/>
      <c r="G167" s="12">
        <v>3</v>
      </c>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4"/>
    </row>
    <row r="168" spans="1:254" s="18" customFormat="1" x14ac:dyDescent="0.2">
      <c r="A168" s="12">
        <v>100690</v>
      </c>
      <c r="B168" s="4"/>
      <c r="C168" s="13" t="s">
        <v>160</v>
      </c>
      <c r="D168" s="11">
        <v>15</v>
      </c>
      <c r="E168" s="11">
        <v>15</v>
      </c>
      <c r="F168" s="11"/>
      <c r="G168" s="12">
        <v>3</v>
      </c>
      <c r="H168" s="14"/>
    </row>
    <row r="169" spans="1:254" s="18" customFormat="1" ht="40.5" x14ac:dyDescent="0.2">
      <c r="A169" s="12">
        <v>100695</v>
      </c>
      <c r="B169" s="4" t="s">
        <v>7</v>
      </c>
      <c r="C169" s="13" t="s">
        <v>5419</v>
      </c>
      <c r="D169" s="11">
        <v>6</v>
      </c>
      <c r="E169" s="11">
        <v>6</v>
      </c>
      <c r="F169" s="11"/>
      <c r="G169" s="12">
        <v>0</v>
      </c>
      <c r="H169" s="14"/>
    </row>
    <row r="170" spans="1:254" x14ac:dyDescent="0.2">
      <c r="A170" s="2">
        <v>100700</v>
      </c>
      <c r="B170" s="4"/>
      <c r="C170" s="19" t="s">
        <v>161</v>
      </c>
      <c r="D170" s="3">
        <v>18</v>
      </c>
      <c r="E170" s="11">
        <v>18</v>
      </c>
      <c r="F170" s="3"/>
      <c r="G170" s="2">
        <v>3</v>
      </c>
      <c r="H170" s="18"/>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c r="IR170" s="14"/>
      <c r="IS170" s="14"/>
      <c r="IT170" s="14"/>
    </row>
    <row r="171" spans="1:254" x14ac:dyDescent="0.2">
      <c r="A171" s="2">
        <v>100702</v>
      </c>
      <c r="B171" s="4"/>
      <c r="C171" s="19" t="s">
        <v>162</v>
      </c>
      <c r="D171" s="3">
        <v>23</v>
      </c>
      <c r="E171" s="11">
        <v>23</v>
      </c>
      <c r="F171" s="3"/>
      <c r="G171" s="2">
        <v>3</v>
      </c>
      <c r="H171" s="18"/>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c r="IR171" s="14"/>
      <c r="IS171" s="14"/>
      <c r="IT171" s="14"/>
    </row>
    <row r="172" spans="1:254" s="18" customFormat="1" x14ac:dyDescent="0.2">
      <c r="A172" s="12">
        <v>100705</v>
      </c>
      <c r="B172" s="4"/>
      <c r="C172" s="13" t="s">
        <v>163</v>
      </c>
      <c r="D172" s="11">
        <v>19</v>
      </c>
      <c r="E172" s="11">
        <v>19</v>
      </c>
      <c r="F172" s="11"/>
      <c r="G172" s="12">
        <v>3</v>
      </c>
      <c r="H172" s="14"/>
    </row>
    <row r="173" spans="1:254" x14ac:dyDescent="0.2">
      <c r="A173" s="12">
        <v>100710</v>
      </c>
      <c r="B173" s="4"/>
      <c r="C173" s="13" t="s">
        <v>164</v>
      </c>
      <c r="D173" s="11">
        <v>50</v>
      </c>
      <c r="E173" s="11">
        <v>50</v>
      </c>
      <c r="F173" s="11"/>
      <c r="G173" s="12">
        <v>3</v>
      </c>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row>
    <row r="174" spans="1:254" s="18" customFormat="1" x14ac:dyDescent="0.2">
      <c r="A174" s="22">
        <v>100711</v>
      </c>
      <c r="B174" s="4" t="s">
        <v>7</v>
      </c>
      <c r="C174" s="19" t="s">
        <v>165</v>
      </c>
      <c r="D174" s="23">
        <v>15</v>
      </c>
      <c r="E174" s="11">
        <v>15</v>
      </c>
      <c r="F174" s="3"/>
      <c r="G174" s="12">
        <v>0</v>
      </c>
    </row>
    <row r="175" spans="1:254" ht="40.5" x14ac:dyDescent="0.2">
      <c r="A175" s="2">
        <v>100715</v>
      </c>
      <c r="B175" s="4"/>
      <c r="C175" s="5" t="s">
        <v>166</v>
      </c>
      <c r="D175" s="3">
        <v>45</v>
      </c>
      <c r="E175" s="11">
        <v>45</v>
      </c>
      <c r="F175" s="3"/>
      <c r="G175" s="2">
        <v>4</v>
      </c>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c r="IR175" s="14"/>
      <c r="IS175" s="14"/>
      <c r="IT175" s="14"/>
    </row>
    <row r="176" spans="1:254" x14ac:dyDescent="0.2">
      <c r="A176" s="22">
        <v>100716</v>
      </c>
      <c r="B176" s="4" t="s">
        <v>7</v>
      </c>
      <c r="C176" s="19" t="s">
        <v>167</v>
      </c>
      <c r="D176" s="23">
        <v>25</v>
      </c>
      <c r="E176" s="11">
        <v>25</v>
      </c>
      <c r="F176" s="3"/>
      <c r="G176" s="12">
        <v>0</v>
      </c>
      <c r="H176" s="18"/>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c r="IR176" s="14"/>
      <c r="IS176" s="14"/>
      <c r="IT176" s="14"/>
    </row>
    <row r="177" spans="1:254" x14ac:dyDescent="0.2">
      <c r="A177" s="22">
        <v>100717</v>
      </c>
      <c r="B177" s="4" t="s">
        <v>7</v>
      </c>
      <c r="C177" s="19" t="s">
        <v>168</v>
      </c>
      <c r="D177" s="23">
        <v>60</v>
      </c>
      <c r="E177" s="11">
        <v>60</v>
      </c>
      <c r="F177" s="3"/>
      <c r="G177" s="12">
        <v>0</v>
      </c>
      <c r="H177" s="18"/>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c r="IR177" s="14"/>
      <c r="IS177" s="14"/>
      <c r="IT177" s="14"/>
    </row>
    <row r="178" spans="1:254" x14ac:dyDescent="0.2">
      <c r="A178" s="2">
        <v>100718</v>
      </c>
      <c r="B178" s="4"/>
      <c r="C178" s="5" t="s">
        <v>169</v>
      </c>
      <c r="D178" s="3">
        <v>30</v>
      </c>
      <c r="E178" s="11">
        <v>30</v>
      </c>
      <c r="F178" s="3"/>
      <c r="G178" s="2">
        <v>4</v>
      </c>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c r="IR178" s="14"/>
      <c r="IS178" s="14"/>
      <c r="IT178" s="14"/>
    </row>
    <row r="179" spans="1:254" x14ac:dyDescent="0.2">
      <c r="A179" s="12">
        <v>100720</v>
      </c>
      <c r="B179" s="4"/>
      <c r="C179" s="13" t="s">
        <v>170</v>
      </c>
      <c r="D179" s="11">
        <v>51</v>
      </c>
      <c r="E179" s="11">
        <v>51</v>
      </c>
      <c r="F179" s="11"/>
      <c r="G179" s="12">
        <v>4</v>
      </c>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c r="IR179" s="14"/>
      <c r="IS179" s="14"/>
      <c r="IT179" s="14"/>
    </row>
    <row r="180" spans="1:254" x14ac:dyDescent="0.2">
      <c r="A180" s="12">
        <v>100725</v>
      </c>
      <c r="B180" s="4"/>
      <c r="C180" s="13" t="s">
        <v>171</v>
      </c>
      <c r="D180" s="11">
        <v>83</v>
      </c>
      <c r="E180" s="11">
        <v>83</v>
      </c>
      <c r="F180" s="11"/>
      <c r="G180" s="12">
        <v>7</v>
      </c>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c r="IR180" s="14"/>
      <c r="IS180" s="14"/>
      <c r="IT180" s="14"/>
    </row>
    <row r="181" spans="1:254" s="18" customFormat="1" ht="40.5" x14ac:dyDescent="0.2">
      <c r="A181" s="2">
        <v>100730</v>
      </c>
      <c r="B181" s="4"/>
      <c r="C181" s="5" t="s">
        <v>172</v>
      </c>
      <c r="D181" s="3">
        <v>15</v>
      </c>
      <c r="E181" s="3">
        <v>11</v>
      </c>
      <c r="F181" s="3">
        <v>4</v>
      </c>
      <c r="G181" s="12">
        <v>0</v>
      </c>
      <c r="H181" s="14"/>
    </row>
    <row r="182" spans="1:254" ht="40.5" x14ac:dyDescent="0.2">
      <c r="A182" s="12">
        <v>100735</v>
      </c>
      <c r="B182" s="4"/>
      <c r="C182" s="13" t="s">
        <v>173</v>
      </c>
      <c r="D182" s="11">
        <v>15</v>
      </c>
      <c r="E182" s="11">
        <v>15</v>
      </c>
      <c r="F182" s="11"/>
      <c r="G182" s="12">
        <v>0</v>
      </c>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c r="IR182" s="14"/>
      <c r="IS182" s="14"/>
      <c r="IT182" s="14"/>
    </row>
    <row r="183" spans="1:254" ht="40.5" x14ac:dyDescent="0.2">
      <c r="A183" s="12">
        <v>100740</v>
      </c>
      <c r="B183" s="4" t="s">
        <v>7</v>
      </c>
      <c r="C183" s="19" t="s">
        <v>174</v>
      </c>
      <c r="D183" s="11">
        <v>12.5</v>
      </c>
      <c r="E183" s="11">
        <v>12.5</v>
      </c>
      <c r="F183" s="11"/>
      <c r="G183" s="12">
        <v>0</v>
      </c>
      <c r="H183" s="18"/>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c r="IR183" s="14"/>
      <c r="IS183" s="14"/>
      <c r="IT183" s="14"/>
    </row>
    <row r="184" spans="1:254" ht="60.75" x14ac:dyDescent="0.2">
      <c r="A184" s="2">
        <v>100745</v>
      </c>
      <c r="B184" s="4" t="s">
        <v>175</v>
      </c>
      <c r="C184" s="5" t="s">
        <v>176</v>
      </c>
      <c r="D184" s="3">
        <v>40</v>
      </c>
      <c r="E184" s="11">
        <v>40</v>
      </c>
      <c r="F184" s="3"/>
      <c r="G184" s="12">
        <v>0</v>
      </c>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row>
    <row r="185" spans="1:254" x14ac:dyDescent="0.2">
      <c r="A185" s="12">
        <v>100750</v>
      </c>
      <c r="B185" s="4" t="s">
        <v>9</v>
      </c>
      <c r="C185" s="13" t="s">
        <v>177</v>
      </c>
      <c r="D185" s="11">
        <v>45</v>
      </c>
      <c r="E185" s="11">
        <v>45</v>
      </c>
      <c r="F185" s="11"/>
      <c r="G185" s="12">
        <v>3</v>
      </c>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row>
    <row r="186" spans="1:254" x14ac:dyDescent="0.2">
      <c r="A186" s="2">
        <v>100755</v>
      </c>
      <c r="B186" s="4"/>
      <c r="C186" s="5" t="s">
        <v>178</v>
      </c>
      <c r="D186" s="3">
        <v>60</v>
      </c>
      <c r="E186" s="11">
        <v>60</v>
      </c>
      <c r="F186" s="3"/>
      <c r="G186" s="2">
        <v>3</v>
      </c>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row>
    <row r="187" spans="1:254" x14ac:dyDescent="0.2">
      <c r="A187" s="12">
        <v>100760</v>
      </c>
      <c r="B187" s="4" t="s">
        <v>9</v>
      </c>
      <c r="C187" s="13" t="s">
        <v>179</v>
      </c>
      <c r="D187" s="11">
        <v>20</v>
      </c>
      <c r="E187" s="11">
        <v>20</v>
      </c>
      <c r="F187" s="11"/>
      <c r="G187" s="12">
        <v>3</v>
      </c>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row>
    <row r="188" spans="1:254" x14ac:dyDescent="0.2">
      <c r="A188" s="2">
        <v>100765</v>
      </c>
      <c r="B188" s="4" t="s">
        <v>9</v>
      </c>
      <c r="C188" s="5" t="s">
        <v>180</v>
      </c>
      <c r="D188" s="3">
        <v>33</v>
      </c>
      <c r="E188" s="11">
        <v>33</v>
      </c>
      <c r="F188" s="3"/>
      <c r="G188" s="2">
        <v>3</v>
      </c>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row>
    <row r="189" spans="1:254" x14ac:dyDescent="0.2">
      <c r="A189" s="12">
        <v>100770</v>
      </c>
      <c r="B189" s="4" t="s">
        <v>9</v>
      </c>
      <c r="C189" s="13" t="s">
        <v>181</v>
      </c>
      <c r="D189" s="11">
        <v>20</v>
      </c>
      <c r="E189" s="11">
        <v>20</v>
      </c>
      <c r="F189" s="11"/>
      <c r="G189" s="12">
        <v>3</v>
      </c>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row>
    <row r="190" spans="1:254" ht="40.5" x14ac:dyDescent="0.2">
      <c r="A190" s="12">
        <v>100775</v>
      </c>
      <c r="B190" s="4" t="s">
        <v>9</v>
      </c>
      <c r="C190" s="13" t="s">
        <v>182</v>
      </c>
      <c r="D190" s="11">
        <v>30</v>
      </c>
      <c r="E190" s="11">
        <v>30</v>
      </c>
      <c r="F190" s="11"/>
      <c r="G190" s="12">
        <v>3</v>
      </c>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row>
    <row r="191" spans="1:254" x14ac:dyDescent="0.2">
      <c r="A191" s="2">
        <v>100780</v>
      </c>
      <c r="B191" s="4"/>
      <c r="C191" s="5" t="s">
        <v>183</v>
      </c>
      <c r="D191" s="3">
        <v>35</v>
      </c>
      <c r="E191" s="11">
        <v>35</v>
      </c>
      <c r="F191" s="3"/>
      <c r="G191" s="2">
        <v>3</v>
      </c>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row>
    <row r="192" spans="1:254" ht="40.5" x14ac:dyDescent="0.2">
      <c r="A192" s="2">
        <v>100785</v>
      </c>
      <c r="B192" s="4"/>
      <c r="C192" s="5" t="s">
        <v>184</v>
      </c>
      <c r="D192" s="3">
        <v>70</v>
      </c>
      <c r="E192" s="11">
        <v>70</v>
      </c>
      <c r="F192" s="3"/>
      <c r="G192" s="2">
        <v>3</v>
      </c>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row>
    <row r="193" spans="1:254" ht="40.5" x14ac:dyDescent="0.2">
      <c r="A193" s="2">
        <v>100790</v>
      </c>
      <c r="B193" s="4"/>
      <c r="C193" s="5" t="s">
        <v>185</v>
      </c>
      <c r="D193" s="3">
        <v>115</v>
      </c>
      <c r="E193" s="11">
        <v>115</v>
      </c>
      <c r="F193" s="3"/>
      <c r="G193" s="2">
        <v>3</v>
      </c>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c r="IR193" s="14"/>
      <c r="IS193" s="14"/>
      <c r="IT193" s="14"/>
    </row>
    <row r="194" spans="1:254" ht="60.75" x14ac:dyDescent="0.2">
      <c r="A194" s="2">
        <v>100795</v>
      </c>
      <c r="B194" s="4"/>
      <c r="C194" s="5" t="s">
        <v>186</v>
      </c>
      <c r="D194" s="3">
        <v>103</v>
      </c>
      <c r="E194" s="11">
        <v>103</v>
      </c>
      <c r="F194" s="3"/>
      <c r="G194" s="2">
        <v>3</v>
      </c>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row>
    <row r="195" spans="1:254" x14ac:dyDescent="0.2">
      <c r="A195" s="12">
        <v>100800</v>
      </c>
      <c r="B195" s="4" t="s">
        <v>9</v>
      </c>
      <c r="C195" s="13" t="s">
        <v>187</v>
      </c>
      <c r="D195" s="11">
        <v>18</v>
      </c>
      <c r="E195" s="11">
        <v>18</v>
      </c>
      <c r="F195" s="11"/>
      <c r="G195" s="12">
        <v>3</v>
      </c>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row>
    <row r="196" spans="1:254" x14ac:dyDescent="0.2">
      <c r="A196" s="12">
        <v>100805</v>
      </c>
      <c r="B196" s="4" t="s">
        <v>9</v>
      </c>
      <c r="C196" s="13" t="s">
        <v>188</v>
      </c>
      <c r="D196" s="11">
        <v>20</v>
      </c>
      <c r="E196" s="11">
        <v>20</v>
      </c>
      <c r="F196" s="11"/>
      <c r="G196" s="12">
        <v>3</v>
      </c>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row>
    <row r="197" spans="1:254" x14ac:dyDescent="0.2">
      <c r="A197" s="12">
        <v>100810</v>
      </c>
      <c r="B197" s="4" t="s">
        <v>9</v>
      </c>
      <c r="C197" s="13" t="s">
        <v>189</v>
      </c>
      <c r="D197" s="11">
        <v>6.8</v>
      </c>
      <c r="E197" s="11">
        <v>6.8</v>
      </c>
      <c r="F197" s="11"/>
      <c r="G197" s="12">
        <v>3</v>
      </c>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row>
    <row r="198" spans="1:254" x14ac:dyDescent="0.2">
      <c r="A198" s="2">
        <v>100820</v>
      </c>
      <c r="B198" s="4" t="s">
        <v>9</v>
      </c>
      <c r="C198" s="5" t="s">
        <v>190</v>
      </c>
      <c r="D198" s="3">
        <v>30</v>
      </c>
      <c r="E198" s="11">
        <v>30</v>
      </c>
      <c r="F198" s="3"/>
      <c r="G198" s="2">
        <v>4</v>
      </c>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row>
    <row r="199" spans="1:254" x14ac:dyDescent="0.2">
      <c r="A199" s="2">
        <v>100825</v>
      </c>
      <c r="B199" s="4" t="s">
        <v>9</v>
      </c>
      <c r="C199" s="5" t="s">
        <v>191</v>
      </c>
      <c r="D199" s="3">
        <v>28.5</v>
      </c>
      <c r="E199" s="11">
        <v>28.5</v>
      </c>
      <c r="F199" s="3"/>
      <c r="G199" s="2">
        <v>3</v>
      </c>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c r="IR199" s="14"/>
      <c r="IS199" s="14"/>
      <c r="IT199" s="14"/>
    </row>
    <row r="200" spans="1:254" x14ac:dyDescent="0.2">
      <c r="A200" s="2">
        <v>100830</v>
      </c>
      <c r="B200" s="4" t="s">
        <v>9</v>
      </c>
      <c r="C200" s="5" t="s">
        <v>192</v>
      </c>
      <c r="D200" s="3">
        <v>45</v>
      </c>
      <c r="E200" s="11">
        <v>45</v>
      </c>
      <c r="F200" s="3"/>
      <c r="G200" s="2">
        <v>3</v>
      </c>
      <c r="H200" s="14"/>
    </row>
    <row r="201" spans="1:254" x14ac:dyDescent="0.2">
      <c r="A201" s="2">
        <v>100840</v>
      </c>
      <c r="B201" s="4" t="s">
        <v>9</v>
      </c>
      <c r="C201" s="5" t="s">
        <v>193</v>
      </c>
      <c r="D201" s="3">
        <v>50</v>
      </c>
      <c r="E201" s="11">
        <v>50</v>
      </c>
      <c r="F201" s="3"/>
      <c r="G201" s="2">
        <v>3</v>
      </c>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row>
    <row r="202" spans="1:254" x14ac:dyDescent="0.2">
      <c r="A202" s="20">
        <v>171565</v>
      </c>
      <c r="B202" s="24"/>
      <c r="C202" s="25" t="s">
        <v>97</v>
      </c>
      <c r="D202" s="26"/>
      <c r="E202" s="26"/>
      <c r="F202" s="26"/>
      <c r="G202" s="20"/>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row>
    <row r="203" spans="1:254" x14ac:dyDescent="0.2">
      <c r="A203" s="28">
        <v>200005</v>
      </c>
      <c r="B203" s="27"/>
      <c r="C203" s="29" t="s">
        <v>194</v>
      </c>
      <c r="D203" s="30">
        <v>5.6</v>
      </c>
      <c r="E203" s="11">
        <v>5.6</v>
      </c>
      <c r="F203" s="30"/>
      <c r="G203" s="12">
        <v>0</v>
      </c>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c r="IR203" s="14"/>
      <c r="IS203" s="14"/>
      <c r="IT203" s="14"/>
    </row>
    <row r="204" spans="1:254" x14ac:dyDescent="0.2">
      <c r="A204" s="28">
        <v>200010</v>
      </c>
      <c r="B204" s="27"/>
      <c r="C204" s="29" t="s">
        <v>195</v>
      </c>
      <c r="D204" s="30">
        <v>31</v>
      </c>
      <c r="E204" s="11">
        <v>31</v>
      </c>
      <c r="F204" s="30"/>
      <c r="G204" s="28">
        <v>3</v>
      </c>
      <c r="H204" s="14"/>
    </row>
    <row r="205" spans="1:254" x14ac:dyDescent="0.2">
      <c r="A205" s="28">
        <v>200015</v>
      </c>
      <c r="B205" s="27"/>
      <c r="C205" s="29" t="s">
        <v>196</v>
      </c>
      <c r="D205" s="30">
        <v>17.8</v>
      </c>
      <c r="E205" s="11">
        <v>17.8</v>
      </c>
      <c r="F205" s="30"/>
      <c r="G205" s="28">
        <v>2</v>
      </c>
    </row>
    <row r="206" spans="1:254" x14ac:dyDescent="0.2">
      <c r="A206" s="28">
        <v>200020</v>
      </c>
      <c r="B206" s="27"/>
      <c r="C206" s="29" t="s">
        <v>197</v>
      </c>
      <c r="D206" s="30">
        <v>18.399999999999999</v>
      </c>
      <c r="E206" s="11">
        <v>18.399999999999999</v>
      </c>
      <c r="F206" s="30"/>
      <c r="G206" s="12">
        <v>0</v>
      </c>
    </row>
    <row r="207" spans="1:254" ht="37.5" x14ac:dyDescent="0.2">
      <c r="A207" s="28">
        <v>200025</v>
      </c>
      <c r="B207" s="27" t="s">
        <v>9</v>
      </c>
      <c r="C207" s="29" t="s">
        <v>198</v>
      </c>
      <c r="D207" s="30">
        <v>37</v>
      </c>
      <c r="E207" s="11">
        <v>37</v>
      </c>
      <c r="F207" s="30"/>
      <c r="G207" s="28">
        <v>3</v>
      </c>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c r="IR207" s="14"/>
      <c r="IS207" s="14"/>
      <c r="IT207" s="14"/>
    </row>
    <row r="208" spans="1:254" x14ac:dyDescent="0.2">
      <c r="A208" s="32">
        <v>200030</v>
      </c>
      <c r="B208" s="31"/>
      <c r="C208" s="33" t="s">
        <v>199</v>
      </c>
      <c r="D208" s="34">
        <v>2.8</v>
      </c>
      <c r="E208" s="11">
        <v>2.8</v>
      </c>
      <c r="F208" s="34"/>
      <c r="G208" s="12">
        <v>0</v>
      </c>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row>
    <row r="209" spans="1:254" x14ac:dyDescent="0.2">
      <c r="A209" s="32">
        <v>200031</v>
      </c>
      <c r="B209" s="31"/>
      <c r="C209" s="33" t="s">
        <v>200</v>
      </c>
      <c r="D209" s="34">
        <v>7.7</v>
      </c>
      <c r="E209" s="34">
        <v>4</v>
      </c>
      <c r="F209" s="34">
        <v>3.7</v>
      </c>
      <c r="G209" s="12">
        <v>0</v>
      </c>
      <c r="H209" s="14"/>
    </row>
    <row r="210" spans="1:254" x14ac:dyDescent="0.2">
      <c r="A210" s="32">
        <v>200032</v>
      </c>
      <c r="B210" s="31"/>
      <c r="C210" s="33" t="s">
        <v>201</v>
      </c>
      <c r="D210" s="34">
        <v>7</v>
      </c>
      <c r="E210" s="11">
        <v>7</v>
      </c>
      <c r="F210" s="34"/>
      <c r="G210" s="12">
        <v>0</v>
      </c>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c r="IR210" s="14"/>
      <c r="IS210" s="14"/>
      <c r="IT210" s="14"/>
    </row>
    <row r="211" spans="1:254" ht="37.5" x14ac:dyDescent="0.2">
      <c r="A211" s="36">
        <v>200035</v>
      </c>
      <c r="B211" s="35"/>
      <c r="C211" s="37" t="s">
        <v>202</v>
      </c>
      <c r="D211" s="30">
        <v>5.6</v>
      </c>
      <c r="E211" s="11">
        <v>5.6</v>
      </c>
      <c r="F211" s="30"/>
      <c r="G211" s="12">
        <v>0</v>
      </c>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c r="IR211" s="14"/>
      <c r="IS211" s="14"/>
      <c r="IT211" s="14"/>
    </row>
    <row r="212" spans="1:254" ht="37.5" x14ac:dyDescent="0.2">
      <c r="A212" s="32">
        <v>200036</v>
      </c>
      <c r="B212" s="31" t="s">
        <v>203</v>
      </c>
      <c r="C212" s="33" t="s">
        <v>204</v>
      </c>
      <c r="D212" s="34">
        <v>22</v>
      </c>
      <c r="E212" s="34">
        <v>15</v>
      </c>
      <c r="F212" s="34">
        <v>7</v>
      </c>
      <c r="G212" s="12">
        <v>0</v>
      </c>
      <c r="H212" s="14"/>
    </row>
    <row r="213" spans="1:254" x14ac:dyDescent="0.2">
      <c r="A213" s="36">
        <v>200040</v>
      </c>
      <c r="B213" s="35"/>
      <c r="C213" s="37" t="s">
        <v>205</v>
      </c>
      <c r="D213" s="30">
        <v>8.8000000000000007</v>
      </c>
      <c r="E213" s="11">
        <v>8.8000000000000007</v>
      </c>
      <c r="F213" s="30"/>
      <c r="G213" s="28">
        <v>3</v>
      </c>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row>
    <row r="214" spans="1:254" x14ac:dyDescent="0.2">
      <c r="A214" s="36">
        <v>200045</v>
      </c>
      <c r="B214" s="35"/>
      <c r="C214" s="37" t="s">
        <v>206</v>
      </c>
      <c r="D214" s="30">
        <v>17.600000000000001</v>
      </c>
      <c r="E214" s="11">
        <v>17.600000000000001</v>
      </c>
      <c r="F214" s="30"/>
      <c r="G214" s="28">
        <v>5</v>
      </c>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row>
    <row r="215" spans="1:254" x14ac:dyDescent="0.2">
      <c r="A215" s="32">
        <v>200050</v>
      </c>
      <c r="B215" s="31"/>
      <c r="C215" s="33" t="s">
        <v>207</v>
      </c>
      <c r="D215" s="34">
        <v>3</v>
      </c>
      <c r="E215" s="11">
        <v>3</v>
      </c>
      <c r="F215" s="34"/>
      <c r="G215" s="12">
        <v>0</v>
      </c>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row>
    <row r="216" spans="1:254" x14ac:dyDescent="0.2">
      <c r="A216" s="28">
        <v>200055</v>
      </c>
      <c r="B216" s="27" t="s">
        <v>16</v>
      </c>
      <c r="C216" s="29" t="s">
        <v>208</v>
      </c>
      <c r="D216" s="30">
        <v>5.6</v>
      </c>
      <c r="E216" s="11">
        <v>5.6</v>
      </c>
      <c r="F216" s="30"/>
      <c r="G216" s="12">
        <v>0</v>
      </c>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row>
    <row r="217" spans="1:254" x14ac:dyDescent="0.2">
      <c r="A217" s="32">
        <v>200060</v>
      </c>
      <c r="B217" s="31" t="s">
        <v>16</v>
      </c>
      <c r="C217" s="33" t="s">
        <v>209</v>
      </c>
      <c r="D217" s="34">
        <v>2.9</v>
      </c>
      <c r="E217" s="11">
        <v>2.9</v>
      </c>
      <c r="F217" s="34"/>
      <c r="G217" s="12">
        <v>0</v>
      </c>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row>
    <row r="218" spans="1:254" ht="37.5" x14ac:dyDescent="0.2">
      <c r="A218" s="32">
        <v>200065</v>
      </c>
      <c r="B218" s="31" t="s">
        <v>16</v>
      </c>
      <c r="C218" s="33" t="s">
        <v>210</v>
      </c>
      <c r="D218" s="34">
        <v>1.5</v>
      </c>
      <c r="E218" s="11">
        <v>1.5</v>
      </c>
      <c r="F218" s="34"/>
      <c r="G218" s="12">
        <v>0</v>
      </c>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row>
    <row r="219" spans="1:254" x14ac:dyDescent="0.2">
      <c r="A219" s="32">
        <v>200066</v>
      </c>
      <c r="B219" s="31" t="s">
        <v>16</v>
      </c>
      <c r="C219" s="33" t="s">
        <v>211</v>
      </c>
      <c r="D219" s="34">
        <v>3</v>
      </c>
      <c r="E219" s="11">
        <v>3</v>
      </c>
      <c r="F219" s="34"/>
      <c r="G219" s="12">
        <v>0</v>
      </c>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row>
    <row r="220" spans="1:254" x14ac:dyDescent="0.2">
      <c r="A220" s="32">
        <v>200067</v>
      </c>
      <c r="B220" s="31" t="s">
        <v>16</v>
      </c>
      <c r="C220" s="33" t="s">
        <v>212</v>
      </c>
      <c r="D220" s="34">
        <v>4</v>
      </c>
      <c r="E220" s="11">
        <v>4</v>
      </c>
      <c r="F220" s="34"/>
      <c r="G220" s="12">
        <v>0</v>
      </c>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row>
    <row r="221" spans="1:254" x14ac:dyDescent="0.2">
      <c r="A221" s="32">
        <v>200068</v>
      </c>
      <c r="B221" s="31" t="s">
        <v>16</v>
      </c>
      <c r="C221" s="33" t="s">
        <v>213</v>
      </c>
      <c r="D221" s="34">
        <v>2.5</v>
      </c>
      <c r="E221" s="11">
        <v>2.5</v>
      </c>
      <c r="F221" s="34"/>
      <c r="G221" s="12">
        <v>0</v>
      </c>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row>
    <row r="222" spans="1:254" x14ac:dyDescent="0.2">
      <c r="A222" s="28">
        <v>200070</v>
      </c>
      <c r="B222" s="27" t="s">
        <v>16</v>
      </c>
      <c r="C222" s="29" t="s">
        <v>214</v>
      </c>
      <c r="D222" s="30">
        <v>6.4</v>
      </c>
      <c r="E222" s="11">
        <v>6.4</v>
      </c>
      <c r="F222" s="30"/>
      <c r="G222" s="12">
        <v>0</v>
      </c>
      <c r="H222" s="14"/>
    </row>
    <row r="223" spans="1:254" x14ac:dyDescent="0.2">
      <c r="A223" s="28">
        <v>200075</v>
      </c>
      <c r="B223" s="27"/>
      <c r="C223" s="29" t="s">
        <v>215</v>
      </c>
      <c r="D223" s="30">
        <v>3.2</v>
      </c>
      <c r="E223" s="11">
        <v>3.2</v>
      </c>
      <c r="F223" s="30"/>
      <c r="G223" s="12">
        <v>0</v>
      </c>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row>
    <row r="224" spans="1:254" x14ac:dyDescent="0.2">
      <c r="A224" s="12">
        <v>200080</v>
      </c>
      <c r="B224" s="4"/>
      <c r="C224" s="19" t="s">
        <v>216</v>
      </c>
      <c r="D224" s="11">
        <v>6.8</v>
      </c>
      <c r="E224" s="11">
        <v>6.8</v>
      </c>
      <c r="F224" s="11"/>
      <c r="G224" s="12">
        <v>0</v>
      </c>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row>
    <row r="225" spans="1:254" x14ac:dyDescent="0.2">
      <c r="A225" s="28">
        <v>200085</v>
      </c>
      <c r="B225" s="27"/>
      <c r="C225" s="29" t="s">
        <v>217</v>
      </c>
      <c r="D225" s="30">
        <v>9.6</v>
      </c>
      <c r="E225" s="11">
        <v>9.6</v>
      </c>
      <c r="F225" s="30"/>
      <c r="G225" s="28">
        <v>3</v>
      </c>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row>
    <row r="226" spans="1:254" ht="37.5" x14ac:dyDescent="0.2">
      <c r="A226" s="28">
        <v>200090</v>
      </c>
      <c r="B226" s="27"/>
      <c r="C226" s="29" t="s">
        <v>218</v>
      </c>
      <c r="D226" s="30">
        <v>15.2</v>
      </c>
      <c r="E226" s="11">
        <v>15.2</v>
      </c>
      <c r="F226" s="30"/>
      <c r="G226" s="28">
        <v>3</v>
      </c>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row>
    <row r="227" spans="1:254" x14ac:dyDescent="0.2">
      <c r="A227" s="28">
        <v>200095</v>
      </c>
      <c r="B227" s="27"/>
      <c r="C227" s="29" t="s">
        <v>219</v>
      </c>
      <c r="D227" s="30">
        <v>1.2</v>
      </c>
      <c r="E227" s="11">
        <v>1.2</v>
      </c>
      <c r="F227" s="30"/>
      <c r="G227" s="12">
        <v>0</v>
      </c>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c r="IR227" s="14"/>
      <c r="IS227" s="14"/>
      <c r="IT227" s="14"/>
    </row>
    <row r="228" spans="1:254" x14ac:dyDescent="0.2">
      <c r="A228" s="28">
        <v>200100</v>
      </c>
      <c r="B228" s="27"/>
      <c r="C228" s="29" t="s">
        <v>220</v>
      </c>
      <c r="D228" s="30">
        <v>4.8</v>
      </c>
      <c r="E228" s="11">
        <v>4.8</v>
      </c>
      <c r="F228" s="30"/>
      <c r="G228" s="12">
        <v>0</v>
      </c>
      <c r="H228" s="14"/>
    </row>
    <row r="229" spans="1:254" x14ac:dyDescent="0.2">
      <c r="A229" s="32">
        <v>200105</v>
      </c>
      <c r="B229" s="31"/>
      <c r="C229" s="33" t="s">
        <v>221</v>
      </c>
      <c r="D229" s="34">
        <v>8</v>
      </c>
      <c r="E229" s="11">
        <v>8</v>
      </c>
      <c r="F229" s="34"/>
      <c r="G229" s="32">
        <v>2</v>
      </c>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c r="IR229" s="14"/>
      <c r="IS229" s="14"/>
      <c r="IT229" s="14"/>
    </row>
    <row r="230" spans="1:254" x14ac:dyDescent="0.2">
      <c r="A230" s="32">
        <v>200108</v>
      </c>
      <c r="B230" s="31"/>
      <c r="C230" s="33" t="s">
        <v>222</v>
      </c>
      <c r="D230" s="34">
        <v>30</v>
      </c>
      <c r="E230" s="11">
        <v>30</v>
      </c>
      <c r="F230" s="34"/>
      <c r="G230" s="32">
        <v>3</v>
      </c>
      <c r="H230" s="14"/>
    </row>
    <row r="231" spans="1:254" x14ac:dyDescent="0.2">
      <c r="A231" s="28">
        <v>200110</v>
      </c>
      <c r="B231" s="27"/>
      <c r="C231" s="29" t="s">
        <v>223</v>
      </c>
      <c r="D231" s="30">
        <v>9.6</v>
      </c>
      <c r="E231" s="11">
        <v>9.6</v>
      </c>
      <c r="F231" s="30"/>
      <c r="G231" s="28">
        <v>2</v>
      </c>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c r="IR231" s="14"/>
      <c r="IS231" s="14"/>
      <c r="IT231" s="14"/>
    </row>
    <row r="232" spans="1:254" ht="37.5" x14ac:dyDescent="0.2">
      <c r="A232" s="28">
        <v>200115</v>
      </c>
      <c r="B232" s="27"/>
      <c r="C232" s="29" t="s">
        <v>224</v>
      </c>
      <c r="D232" s="30">
        <v>18.100000000000001</v>
      </c>
      <c r="E232" s="11">
        <v>18.100000000000001</v>
      </c>
      <c r="F232" s="30"/>
      <c r="G232" s="28">
        <v>2</v>
      </c>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c r="IR232" s="14"/>
      <c r="IS232" s="14"/>
      <c r="IT232" s="14"/>
    </row>
    <row r="233" spans="1:254" x14ac:dyDescent="0.2">
      <c r="A233" s="28">
        <v>200120</v>
      </c>
      <c r="B233" s="27"/>
      <c r="C233" s="29" t="s">
        <v>225</v>
      </c>
      <c r="D233" s="30">
        <v>16.2</v>
      </c>
      <c r="E233" s="11">
        <v>16.2</v>
      </c>
      <c r="F233" s="30"/>
      <c r="G233" s="28">
        <v>2</v>
      </c>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row>
    <row r="234" spans="1:254" ht="37.5" x14ac:dyDescent="0.2">
      <c r="A234" s="32">
        <v>200125</v>
      </c>
      <c r="B234" s="31"/>
      <c r="C234" s="33" t="s">
        <v>226</v>
      </c>
      <c r="D234" s="34">
        <v>190</v>
      </c>
      <c r="E234" s="11">
        <v>190</v>
      </c>
      <c r="F234" s="34"/>
      <c r="G234" s="32">
        <v>5</v>
      </c>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c r="IR234" s="14"/>
      <c r="IS234" s="14"/>
      <c r="IT234" s="14"/>
    </row>
    <row r="235" spans="1:254" ht="37.5" x14ac:dyDescent="0.2">
      <c r="A235" s="32">
        <v>200130</v>
      </c>
      <c r="B235" s="31"/>
      <c r="C235" s="33" t="s">
        <v>227</v>
      </c>
      <c r="D235" s="34">
        <v>200</v>
      </c>
      <c r="E235" s="11">
        <v>200</v>
      </c>
      <c r="F235" s="34"/>
      <c r="G235" s="32">
        <v>5</v>
      </c>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c r="IR235" s="14"/>
      <c r="IS235" s="14"/>
      <c r="IT235" s="14"/>
    </row>
    <row r="236" spans="1:254" ht="37.5" x14ac:dyDescent="0.2">
      <c r="A236" s="32">
        <v>200135</v>
      </c>
      <c r="B236" s="31"/>
      <c r="C236" s="33" t="s">
        <v>228</v>
      </c>
      <c r="D236" s="34">
        <v>250</v>
      </c>
      <c r="E236" s="11">
        <v>250</v>
      </c>
      <c r="F236" s="34"/>
      <c r="G236" s="32">
        <v>5</v>
      </c>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c r="IR236" s="14"/>
      <c r="IS236" s="14"/>
      <c r="IT236" s="14"/>
    </row>
    <row r="237" spans="1:254" ht="37.5" x14ac:dyDescent="0.2">
      <c r="A237" s="32">
        <v>200140</v>
      </c>
      <c r="B237" s="31"/>
      <c r="C237" s="33" t="s">
        <v>229</v>
      </c>
      <c r="D237" s="34">
        <v>200</v>
      </c>
      <c r="E237" s="34" t="s">
        <v>230</v>
      </c>
      <c r="F237" s="34"/>
      <c r="G237" s="32">
        <v>5</v>
      </c>
      <c r="H237" s="14"/>
    </row>
    <row r="238" spans="1:254" ht="37.5" x14ac:dyDescent="0.2">
      <c r="A238" s="32">
        <v>200145</v>
      </c>
      <c r="B238" s="31"/>
      <c r="C238" s="33" t="s">
        <v>231</v>
      </c>
      <c r="D238" s="34">
        <v>200</v>
      </c>
      <c r="E238" s="11">
        <v>200</v>
      </c>
      <c r="F238" s="34"/>
      <c r="G238" s="32">
        <v>5</v>
      </c>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c r="IR238" s="14"/>
      <c r="IS238" s="14"/>
      <c r="IT238" s="14"/>
    </row>
    <row r="239" spans="1:254" x14ac:dyDescent="0.2">
      <c r="A239" s="28">
        <v>200150</v>
      </c>
      <c r="B239" s="27"/>
      <c r="C239" s="29" t="s">
        <v>232</v>
      </c>
      <c r="D239" s="30">
        <v>8.4</v>
      </c>
      <c r="E239" s="11">
        <v>8.4</v>
      </c>
      <c r="F239" s="30"/>
      <c r="G239" s="28">
        <v>2</v>
      </c>
      <c r="H239" s="14"/>
    </row>
    <row r="240" spans="1:254" x14ac:dyDescent="0.2">
      <c r="A240" s="28">
        <v>200155</v>
      </c>
      <c r="B240" s="27"/>
      <c r="C240" s="29" t="s">
        <v>233</v>
      </c>
      <c r="D240" s="30">
        <v>11.2</v>
      </c>
      <c r="E240" s="11">
        <v>11.2</v>
      </c>
      <c r="F240" s="30"/>
      <c r="G240" s="28">
        <v>3</v>
      </c>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c r="IR240" s="14"/>
      <c r="IS240" s="14"/>
      <c r="IT240" s="14"/>
    </row>
    <row r="241" spans="1:254" x14ac:dyDescent="0.2">
      <c r="A241" s="28">
        <v>200160</v>
      </c>
      <c r="B241" s="27"/>
      <c r="C241" s="29" t="s">
        <v>234</v>
      </c>
      <c r="D241" s="30">
        <v>4.5999999999999996</v>
      </c>
      <c r="E241" s="11">
        <v>4.5999999999999996</v>
      </c>
      <c r="F241" s="30"/>
      <c r="G241" s="12">
        <v>0</v>
      </c>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c r="IR241" s="14"/>
      <c r="IS241" s="14"/>
      <c r="IT241" s="14"/>
    </row>
    <row r="242" spans="1:254" x14ac:dyDescent="0.2">
      <c r="A242" s="28">
        <v>200165</v>
      </c>
      <c r="B242" s="27"/>
      <c r="C242" s="29" t="s">
        <v>235</v>
      </c>
      <c r="D242" s="30">
        <v>9.1999999999999993</v>
      </c>
      <c r="E242" s="11">
        <v>9.1999999999999993</v>
      </c>
      <c r="F242" s="30"/>
      <c r="G242" s="28">
        <v>2</v>
      </c>
      <c r="H242" s="14"/>
    </row>
    <row r="243" spans="1:254" x14ac:dyDescent="0.2">
      <c r="A243" s="28">
        <v>200170</v>
      </c>
      <c r="B243" s="27"/>
      <c r="C243" s="29" t="s">
        <v>236</v>
      </c>
      <c r="D243" s="30">
        <v>4.5999999999999996</v>
      </c>
      <c r="E243" s="11">
        <v>4.5999999999999996</v>
      </c>
      <c r="F243" s="30"/>
      <c r="G243" s="12">
        <v>0</v>
      </c>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c r="IR243" s="14"/>
      <c r="IS243" s="14"/>
      <c r="IT243" s="14"/>
    </row>
    <row r="244" spans="1:254" x14ac:dyDescent="0.2">
      <c r="A244" s="28">
        <v>200175</v>
      </c>
      <c r="B244" s="27"/>
      <c r="C244" s="29" t="s">
        <v>237</v>
      </c>
      <c r="D244" s="30">
        <v>4.5999999999999996</v>
      </c>
      <c r="E244" s="11">
        <v>4.5999999999999996</v>
      </c>
      <c r="F244" s="30"/>
      <c r="G244" s="12">
        <v>0</v>
      </c>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c r="IR244" s="14"/>
      <c r="IS244" s="14"/>
      <c r="IT244" s="14"/>
    </row>
    <row r="245" spans="1:254" x14ac:dyDescent="0.2">
      <c r="A245" s="28">
        <v>200180</v>
      </c>
      <c r="B245" s="27"/>
      <c r="C245" s="29" t="s">
        <v>238</v>
      </c>
      <c r="D245" s="30">
        <v>4.8</v>
      </c>
      <c r="E245" s="11">
        <v>4.8</v>
      </c>
      <c r="F245" s="30"/>
      <c r="G245" s="12">
        <v>0</v>
      </c>
      <c r="H245" s="14"/>
    </row>
    <row r="246" spans="1:254" ht="37.5" x14ac:dyDescent="0.2">
      <c r="A246" s="28">
        <v>200185</v>
      </c>
      <c r="B246" s="27"/>
      <c r="C246" s="29" t="s">
        <v>239</v>
      </c>
      <c r="D246" s="30">
        <v>8.6</v>
      </c>
      <c r="E246" s="11">
        <v>8.6</v>
      </c>
      <c r="F246" s="30"/>
      <c r="G246" s="12">
        <v>0</v>
      </c>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c r="IR246" s="14"/>
      <c r="IS246" s="14"/>
      <c r="IT246" s="14"/>
    </row>
    <row r="247" spans="1:254" ht="37.5" x14ac:dyDescent="0.2">
      <c r="A247" s="28">
        <v>200190</v>
      </c>
      <c r="B247" s="27"/>
      <c r="C247" s="29" t="s">
        <v>240</v>
      </c>
      <c r="D247" s="30">
        <v>2.8</v>
      </c>
      <c r="E247" s="11">
        <v>2.8</v>
      </c>
      <c r="F247" s="30"/>
      <c r="G247" s="12">
        <v>0</v>
      </c>
      <c r="H247" s="14"/>
    </row>
    <row r="248" spans="1:254" x14ac:dyDescent="0.2">
      <c r="A248" s="32">
        <v>200195</v>
      </c>
      <c r="B248" s="31"/>
      <c r="C248" s="33" t="s">
        <v>241</v>
      </c>
      <c r="D248" s="34">
        <v>145</v>
      </c>
      <c r="E248" s="11">
        <v>145</v>
      </c>
      <c r="F248" s="34"/>
      <c r="G248" s="32">
        <v>5</v>
      </c>
    </row>
    <row r="249" spans="1:254" ht="37.5" x14ac:dyDescent="0.2">
      <c r="A249" s="32">
        <v>200200</v>
      </c>
      <c r="B249" s="31"/>
      <c r="C249" s="33" t="s">
        <v>242</v>
      </c>
      <c r="D249" s="34">
        <v>165</v>
      </c>
      <c r="E249" s="11">
        <v>165</v>
      </c>
      <c r="F249" s="34"/>
      <c r="G249" s="32">
        <v>5</v>
      </c>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c r="IR249" s="14"/>
      <c r="IS249" s="14"/>
      <c r="IT249" s="14"/>
    </row>
    <row r="250" spans="1:254" x14ac:dyDescent="0.2">
      <c r="A250" s="32">
        <v>200205</v>
      </c>
      <c r="B250" s="31" t="s">
        <v>11</v>
      </c>
      <c r="C250" s="33" t="s">
        <v>243</v>
      </c>
      <c r="D250" s="34">
        <v>2.5</v>
      </c>
      <c r="E250" s="11">
        <v>2.5</v>
      </c>
      <c r="F250" s="34"/>
      <c r="G250" s="12">
        <v>0</v>
      </c>
      <c r="H250" s="14"/>
    </row>
    <row r="251" spans="1:254" ht="28.5" x14ac:dyDescent="0.2">
      <c r="A251" s="28">
        <v>200210</v>
      </c>
      <c r="B251" s="27" t="s">
        <v>244</v>
      </c>
      <c r="C251" s="29" t="s">
        <v>245</v>
      </c>
      <c r="D251" s="30">
        <v>7.5</v>
      </c>
      <c r="E251" s="11">
        <v>7.5</v>
      </c>
      <c r="F251" s="30"/>
      <c r="G251" s="12">
        <v>0</v>
      </c>
    </row>
    <row r="252" spans="1:254" ht="37.5" x14ac:dyDescent="0.2">
      <c r="A252" s="28">
        <v>200215</v>
      </c>
      <c r="B252" s="27" t="s">
        <v>9</v>
      </c>
      <c r="C252" s="29" t="s">
        <v>246</v>
      </c>
      <c r="D252" s="30">
        <v>90</v>
      </c>
      <c r="E252" s="30">
        <v>60</v>
      </c>
      <c r="F252" s="30">
        <v>30</v>
      </c>
      <c r="G252" s="12">
        <v>0</v>
      </c>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row>
    <row r="253" spans="1:254" x14ac:dyDescent="0.2">
      <c r="A253" s="28">
        <v>200220</v>
      </c>
      <c r="B253" s="27"/>
      <c r="C253" s="29" t="s">
        <v>247</v>
      </c>
      <c r="D253" s="30">
        <v>25.6</v>
      </c>
      <c r="E253" s="11">
        <v>25.6</v>
      </c>
      <c r="F253" s="30"/>
      <c r="G253" s="28">
        <v>3</v>
      </c>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row>
    <row r="254" spans="1:254" x14ac:dyDescent="0.2">
      <c r="A254" s="2">
        <v>200225</v>
      </c>
      <c r="B254" s="4"/>
      <c r="C254" s="5" t="s">
        <v>248</v>
      </c>
      <c r="D254" s="3">
        <v>10</v>
      </c>
      <c r="E254" s="11">
        <v>10</v>
      </c>
      <c r="F254" s="3"/>
      <c r="G254" s="2">
        <v>3</v>
      </c>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row>
    <row r="255" spans="1:254" x14ac:dyDescent="0.2">
      <c r="A255" s="2">
        <v>200226</v>
      </c>
      <c r="B255" s="4"/>
      <c r="C255" s="5" t="s">
        <v>249</v>
      </c>
      <c r="D255" s="3">
        <v>15</v>
      </c>
      <c r="E255" s="11">
        <v>15</v>
      </c>
      <c r="F255" s="3"/>
      <c r="G255" s="2">
        <v>3</v>
      </c>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row>
    <row r="256" spans="1:254" x14ac:dyDescent="0.2">
      <c r="A256" s="28">
        <v>200230</v>
      </c>
      <c r="B256" s="27"/>
      <c r="C256" s="29" t="s">
        <v>250</v>
      </c>
      <c r="D256" s="30">
        <v>30</v>
      </c>
      <c r="E256" s="11">
        <v>30</v>
      </c>
      <c r="F256" s="30"/>
      <c r="G256" s="28">
        <v>3</v>
      </c>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row>
    <row r="257" spans="1:254" x14ac:dyDescent="0.2">
      <c r="A257" s="28">
        <v>200235</v>
      </c>
      <c r="B257" s="27"/>
      <c r="C257" s="29" t="s">
        <v>251</v>
      </c>
      <c r="D257" s="30">
        <v>20</v>
      </c>
      <c r="E257" s="11">
        <v>20</v>
      </c>
      <c r="F257" s="30"/>
      <c r="G257" s="28">
        <v>3</v>
      </c>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row>
    <row r="258" spans="1:254" ht="37.5" x14ac:dyDescent="0.2">
      <c r="A258" s="28">
        <v>200240</v>
      </c>
      <c r="B258" s="27"/>
      <c r="C258" s="29" t="s">
        <v>252</v>
      </c>
      <c r="D258" s="30">
        <v>28</v>
      </c>
      <c r="E258" s="11">
        <v>28</v>
      </c>
      <c r="F258" s="30"/>
      <c r="G258" s="28">
        <v>3</v>
      </c>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row>
    <row r="259" spans="1:254" x14ac:dyDescent="0.2">
      <c r="A259" s="32">
        <v>200245</v>
      </c>
      <c r="B259" s="31"/>
      <c r="C259" s="33" t="s">
        <v>253</v>
      </c>
      <c r="D259" s="34">
        <v>35</v>
      </c>
      <c r="E259" s="11">
        <v>35</v>
      </c>
      <c r="F259" s="34"/>
      <c r="G259" s="32">
        <v>3</v>
      </c>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row>
    <row r="260" spans="1:254" x14ac:dyDescent="0.2">
      <c r="A260" s="28">
        <v>200250</v>
      </c>
      <c r="B260" s="27"/>
      <c r="C260" s="29" t="s">
        <v>254</v>
      </c>
      <c r="D260" s="30">
        <v>10.5</v>
      </c>
      <c r="E260" s="11">
        <v>10.5</v>
      </c>
      <c r="F260" s="30"/>
      <c r="G260" s="28">
        <v>3</v>
      </c>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row>
    <row r="261" spans="1:254" x14ac:dyDescent="0.2">
      <c r="A261" s="28">
        <v>200255</v>
      </c>
      <c r="B261" s="27"/>
      <c r="C261" s="29" t="s">
        <v>255</v>
      </c>
      <c r="D261" s="30">
        <v>10.5</v>
      </c>
      <c r="E261" s="11">
        <v>10.5</v>
      </c>
      <c r="F261" s="30"/>
      <c r="G261" s="28">
        <v>3</v>
      </c>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row>
    <row r="262" spans="1:254" x14ac:dyDescent="0.2">
      <c r="A262" s="28">
        <v>200260</v>
      </c>
      <c r="B262" s="27"/>
      <c r="C262" s="29" t="s">
        <v>256</v>
      </c>
      <c r="D262" s="30">
        <v>50</v>
      </c>
      <c r="E262" s="11">
        <v>50</v>
      </c>
      <c r="F262" s="30"/>
      <c r="G262" s="28">
        <v>4</v>
      </c>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row>
    <row r="263" spans="1:254" ht="37.5" x14ac:dyDescent="0.2">
      <c r="A263" s="28">
        <v>200265</v>
      </c>
      <c r="B263" s="27"/>
      <c r="C263" s="29" t="s">
        <v>257</v>
      </c>
      <c r="D263" s="30">
        <v>14.3</v>
      </c>
      <c r="E263" s="11">
        <v>14.3</v>
      </c>
      <c r="F263" s="30"/>
      <c r="G263" s="28">
        <v>3</v>
      </c>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row>
    <row r="264" spans="1:254" x14ac:dyDescent="0.2">
      <c r="A264" s="28">
        <v>200270</v>
      </c>
      <c r="B264" s="27"/>
      <c r="C264" s="29" t="s">
        <v>258</v>
      </c>
      <c r="D264" s="30">
        <v>39</v>
      </c>
      <c r="E264" s="11">
        <v>39</v>
      </c>
      <c r="F264" s="30"/>
      <c r="G264" s="28">
        <v>4</v>
      </c>
      <c r="H264" s="14"/>
    </row>
    <row r="265" spans="1:254" x14ac:dyDescent="0.2">
      <c r="A265" s="32">
        <v>200275</v>
      </c>
      <c r="B265" s="31"/>
      <c r="C265" s="33" t="s">
        <v>259</v>
      </c>
      <c r="D265" s="34">
        <v>60</v>
      </c>
      <c r="E265" s="11">
        <v>60</v>
      </c>
      <c r="F265" s="34"/>
      <c r="G265" s="32">
        <v>4</v>
      </c>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row>
    <row r="266" spans="1:254" ht="37.5" x14ac:dyDescent="0.2">
      <c r="A266" s="28">
        <v>200280</v>
      </c>
      <c r="B266" s="27"/>
      <c r="C266" s="29" t="s">
        <v>260</v>
      </c>
      <c r="D266" s="30">
        <v>48</v>
      </c>
      <c r="E266" s="11">
        <v>48</v>
      </c>
      <c r="F266" s="30"/>
      <c r="G266" s="28">
        <v>4</v>
      </c>
      <c r="H266" s="14"/>
    </row>
    <row r="267" spans="1:254" ht="37.5" x14ac:dyDescent="0.2">
      <c r="A267" s="28">
        <v>200285</v>
      </c>
      <c r="B267" s="27"/>
      <c r="C267" s="29" t="s">
        <v>261</v>
      </c>
      <c r="D267" s="30">
        <v>62</v>
      </c>
      <c r="E267" s="11">
        <v>62</v>
      </c>
      <c r="F267" s="30"/>
      <c r="G267" s="28">
        <v>3</v>
      </c>
    </row>
    <row r="268" spans="1:254" ht="37.5" x14ac:dyDescent="0.2">
      <c r="A268" s="28">
        <v>200290</v>
      </c>
      <c r="B268" s="27"/>
      <c r="C268" s="29" t="s">
        <v>262</v>
      </c>
      <c r="D268" s="30">
        <v>50</v>
      </c>
      <c r="E268" s="11">
        <v>50</v>
      </c>
      <c r="F268" s="30"/>
      <c r="G268" s="28">
        <v>3</v>
      </c>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row>
    <row r="269" spans="1:254" ht="37.5" x14ac:dyDescent="0.2">
      <c r="A269" s="28">
        <v>200295</v>
      </c>
      <c r="B269" s="27"/>
      <c r="C269" s="29" t="s">
        <v>263</v>
      </c>
      <c r="D269" s="30">
        <v>58</v>
      </c>
      <c r="E269" s="11">
        <v>58</v>
      </c>
      <c r="F269" s="30"/>
      <c r="G269" s="28">
        <v>3</v>
      </c>
      <c r="H269" s="14"/>
    </row>
    <row r="270" spans="1:254" x14ac:dyDescent="0.2">
      <c r="A270" s="32">
        <v>200300</v>
      </c>
      <c r="B270" s="31"/>
      <c r="C270" s="33" t="s">
        <v>5420</v>
      </c>
      <c r="D270" s="34">
        <v>55</v>
      </c>
      <c r="E270" s="11">
        <v>55</v>
      </c>
      <c r="F270" s="34"/>
      <c r="G270" s="32">
        <v>4</v>
      </c>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row>
    <row r="271" spans="1:254" s="18" customFormat="1" x14ac:dyDescent="0.2">
      <c r="A271" s="32">
        <v>200305</v>
      </c>
      <c r="B271" s="31"/>
      <c r="C271" s="33" t="s">
        <v>5421</v>
      </c>
      <c r="D271" s="34">
        <v>30</v>
      </c>
      <c r="E271" s="11">
        <v>30</v>
      </c>
      <c r="F271" s="34"/>
      <c r="G271" s="32">
        <v>3</v>
      </c>
      <c r="H271" s="14"/>
    </row>
    <row r="272" spans="1:254" s="18" customFormat="1" x14ac:dyDescent="0.2">
      <c r="A272" s="32">
        <v>200310</v>
      </c>
      <c r="B272" s="31"/>
      <c r="C272" s="33" t="s">
        <v>5422</v>
      </c>
      <c r="D272" s="34">
        <v>40</v>
      </c>
      <c r="E272" s="11">
        <v>40</v>
      </c>
      <c r="F272" s="34"/>
      <c r="G272" s="32">
        <v>3</v>
      </c>
      <c r="H272" s="14"/>
    </row>
    <row r="273" spans="1:254" s="18" customFormat="1" x14ac:dyDescent="0.2">
      <c r="A273" s="28">
        <v>200315</v>
      </c>
      <c r="B273" s="27" t="s">
        <v>9</v>
      </c>
      <c r="C273" s="29" t="s">
        <v>264</v>
      </c>
      <c r="D273" s="30">
        <v>38</v>
      </c>
      <c r="E273" s="11">
        <v>38</v>
      </c>
      <c r="F273" s="30"/>
      <c r="G273" s="28">
        <v>3</v>
      </c>
    </row>
    <row r="274" spans="1:254" x14ac:dyDescent="0.2">
      <c r="A274" s="28">
        <v>200320</v>
      </c>
      <c r="B274" s="27" t="s">
        <v>9</v>
      </c>
      <c r="C274" s="29" t="s">
        <v>265</v>
      </c>
      <c r="D274" s="30">
        <v>97.9</v>
      </c>
      <c r="E274" s="11">
        <v>97.9</v>
      </c>
      <c r="F274" s="30"/>
      <c r="G274" s="28">
        <v>3</v>
      </c>
      <c r="H274" s="18"/>
    </row>
    <row r="275" spans="1:254" x14ac:dyDescent="0.2">
      <c r="A275" s="28">
        <v>200325</v>
      </c>
      <c r="B275" s="27" t="s">
        <v>9</v>
      </c>
      <c r="C275" s="29" t="s">
        <v>266</v>
      </c>
      <c r="D275" s="30">
        <v>64.599999999999994</v>
      </c>
      <c r="E275" s="11">
        <v>64.599999999999994</v>
      </c>
      <c r="F275" s="30"/>
      <c r="G275" s="28">
        <v>3</v>
      </c>
      <c r="H275" s="18"/>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row>
    <row r="276" spans="1:254" x14ac:dyDescent="0.2">
      <c r="A276" s="28">
        <v>200330</v>
      </c>
      <c r="B276" s="27" t="s">
        <v>9</v>
      </c>
      <c r="C276" s="29" t="s">
        <v>267</v>
      </c>
      <c r="D276" s="30">
        <v>72.2</v>
      </c>
      <c r="E276" s="11">
        <v>72.2</v>
      </c>
      <c r="F276" s="30"/>
      <c r="G276" s="28">
        <v>3</v>
      </c>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row>
    <row r="277" spans="1:254" x14ac:dyDescent="0.2">
      <c r="A277" s="28">
        <v>200335</v>
      </c>
      <c r="B277" s="27" t="s">
        <v>9</v>
      </c>
      <c r="C277" s="29" t="s">
        <v>268</v>
      </c>
      <c r="D277" s="30">
        <v>57</v>
      </c>
      <c r="E277" s="11">
        <v>57</v>
      </c>
      <c r="F277" s="30"/>
      <c r="G277" s="28">
        <v>3</v>
      </c>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row>
    <row r="278" spans="1:254" x14ac:dyDescent="0.2">
      <c r="A278" s="28">
        <v>200340</v>
      </c>
      <c r="B278" s="27" t="s">
        <v>9</v>
      </c>
      <c r="C278" s="29" t="s">
        <v>269</v>
      </c>
      <c r="D278" s="30">
        <v>25.7</v>
      </c>
      <c r="E278" s="11">
        <v>25.7</v>
      </c>
      <c r="F278" s="30"/>
      <c r="G278" s="28">
        <v>3</v>
      </c>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row>
    <row r="279" spans="1:254" x14ac:dyDescent="0.2">
      <c r="A279" s="28">
        <v>200345</v>
      </c>
      <c r="B279" s="27" t="s">
        <v>9</v>
      </c>
      <c r="C279" s="29" t="s">
        <v>270</v>
      </c>
      <c r="D279" s="30">
        <v>12.8</v>
      </c>
      <c r="E279" s="11">
        <v>12.8</v>
      </c>
      <c r="F279" s="30"/>
      <c r="G279" s="28">
        <v>3</v>
      </c>
      <c r="H279" s="14"/>
    </row>
    <row r="280" spans="1:254" x14ac:dyDescent="0.2">
      <c r="A280" s="28">
        <v>200350</v>
      </c>
      <c r="B280" s="27"/>
      <c r="C280" s="29" t="s">
        <v>271</v>
      </c>
      <c r="D280" s="30">
        <v>14.4</v>
      </c>
      <c r="E280" s="11">
        <v>14.4</v>
      </c>
      <c r="F280" s="30"/>
      <c r="G280" s="28">
        <v>3</v>
      </c>
    </row>
    <row r="281" spans="1:254" ht="37.5" x14ac:dyDescent="0.2">
      <c r="A281" s="28">
        <v>200355</v>
      </c>
      <c r="B281" s="27"/>
      <c r="C281" s="29" t="s">
        <v>272</v>
      </c>
      <c r="D281" s="30">
        <v>12</v>
      </c>
      <c r="E281" s="11">
        <v>12</v>
      </c>
      <c r="F281" s="30"/>
      <c r="G281" s="28">
        <v>3</v>
      </c>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row>
    <row r="282" spans="1:254" x14ac:dyDescent="0.2">
      <c r="A282" s="28">
        <v>200360</v>
      </c>
      <c r="B282" s="27" t="s">
        <v>16</v>
      </c>
      <c r="C282" s="29" t="s">
        <v>273</v>
      </c>
      <c r="D282" s="30">
        <v>1.9</v>
      </c>
      <c r="E282" s="11">
        <v>1.9</v>
      </c>
      <c r="F282" s="30"/>
      <c r="G282" s="12">
        <v>0</v>
      </c>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row>
    <row r="283" spans="1:254" ht="37.5" x14ac:dyDescent="0.2">
      <c r="A283" s="32">
        <v>200365</v>
      </c>
      <c r="B283" s="31" t="s">
        <v>9</v>
      </c>
      <c r="C283" s="33" t="s">
        <v>5423</v>
      </c>
      <c r="D283" s="34">
        <v>32</v>
      </c>
      <c r="E283" s="11">
        <v>32</v>
      </c>
      <c r="F283" s="34"/>
      <c r="G283" s="32">
        <v>3</v>
      </c>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row>
    <row r="284" spans="1:254" x14ac:dyDescent="0.2">
      <c r="A284" s="32">
        <v>200370</v>
      </c>
      <c r="B284" s="31" t="s">
        <v>9</v>
      </c>
      <c r="C284" s="33" t="s">
        <v>5424</v>
      </c>
      <c r="D284" s="34">
        <v>50</v>
      </c>
      <c r="E284" s="11">
        <v>50</v>
      </c>
      <c r="F284" s="34"/>
      <c r="G284" s="32">
        <v>4</v>
      </c>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row>
    <row r="285" spans="1:254" x14ac:dyDescent="0.2">
      <c r="A285" s="28">
        <v>200375</v>
      </c>
      <c r="B285" s="27" t="s">
        <v>9</v>
      </c>
      <c r="C285" s="29" t="s">
        <v>274</v>
      </c>
      <c r="D285" s="30">
        <v>32</v>
      </c>
      <c r="E285" s="11">
        <v>32</v>
      </c>
      <c r="F285" s="30"/>
      <c r="G285" s="28">
        <v>3</v>
      </c>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row>
    <row r="286" spans="1:254" x14ac:dyDescent="0.2">
      <c r="A286" s="28">
        <v>200380</v>
      </c>
      <c r="B286" s="27" t="s">
        <v>9</v>
      </c>
      <c r="C286" s="29" t="s">
        <v>5425</v>
      </c>
      <c r="D286" s="30">
        <v>41</v>
      </c>
      <c r="E286" s="11">
        <v>41</v>
      </c>
      <c r="F286" s="30"/>
      <c r="G286" s="28">
        <v>3</v>
      </c>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row>
    <row r="287" spans="1:254" x14ac:dyDescent="0.2">
      <c r="A287" s="28">
        <v>200385</v>
      </c>
      <c r="B287" s="27" t="s">
        <v>9</v>
      </c>
      <c r="C287" s="29" t="s">
        <v>275</v>
      </c>
      <c r="D287" s="30">
        <v>47</v>
      </c>
      <c r="E287" s="11">
        <v>47</v>
      </c>
      <c r="F287" s="30"/>
      <c r="G287" s="28">
        <v>3</v>
      </c>
      <c r="H287" s="14"/>
    </row>
    <row r="288" spans="1:254" x14ac:dyDescent="0.2">
      <c r="A288" s="28">
        <v>200390</v>
      </c>
      <c r="B288" s="27" t="s">
        <v>9</v>
      </c>
      <c r="C288" s="29" t="s">
        <v>5426</v>
      </c>
      <c r="D288" s="30">
        <v>36</v>
      </c>
      <c r="E288" s="11">
        <v>36</v>
      </c>
      <c r="F288" s="30"/>
      <c r="G288" s="28">
        <v>3</v>
      </c>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row>
    <row r="289" spans="1:254" x14ac:dyDescent="0.2">
      <c r="A289" s="28">
        <v>200395</v>
      </c>
      <c r="B289" s="27" t="s">
        <v>9</v>
      </c>
      <c r="C289" s="29" t="s">
        <v>5427</v>
      </c>
      <c r="D289" s="30">
        <v>46</v>
      </c>
      <c r="E289" s="11">
        <v>46</v>
      </c>
      <c r="F289" s="30"/>
      <c r="G289" s="28">
        <v>4</v>
      </c>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row>
    <row r="290" spans="1:254" x14ac:dyDescent="0.2">
      <c r="A290" s="28">
        <v>200400</v>
      </c>
      <c r="B290" s="27" t="s">
        <v>9</v>
      </c>
      <c r="C290" s="29" t="s">
        <v>5428</v>
      </c>
      <c r="D290" s="30">
        <v>51</v>
      </c>
      <c r="E290" s="11">
        <v>51</v>
      </c>
      <c r="F290" s="30"/>
      <c r="G290" s="28">
        <v>4</v>
      </c>
      <c r="H290" s="14"/>
    </row>
    <row r="291" spans="1:254" ht="37.5" x14ac:dyDescent="0.2">
      <c r="A291" s="32">
        <v>200405</v>
      </c>
      <c r="B291" s="31" t="s">
        <v>9</v>
      </c>
      <c r="C291" s="33" t="s">
        <v>5429</v>
      </c>
      <c r="D291" s="34">
        <v>80</v>
      </c>
      <c r="E291" s="11">
        <v>80</v>
      </c>
      <c r="F291" s="34"/>
      <c r="G291" s="32">
        <v>4</v>
      </c>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row>
    <row r="292" spans="1:254" ht="37.5" x14ac:dyDescent="0.2">
      <c r="A292" s="28">
        <v>200410</v>
      </c>
      <c r="B292" s="27"/>
      <c r="C292" s="29" t="s">
        <v>5430</v>
      </c>
      <c r="D292" s="30">
        <v>90</v>
      </c>
      <c r="E292" s="11">
        <v>90</v>
      </c>
      <c r="F292" s="30"/>
      <c r="G292" s="28">
        <v>4</v>
      </c>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row>
    <row r="293" spans="1:254" x14ac:dyDescent="0.2">
      <c r="A293" s="28">
        <v>200415</v>
      </c>
      <c r="B293" s="27"/>
      <c r="C293" s="29" t="s">
        <v>5431</v>
      </c>
      <c r="D293" s="30">
        <v>100</v>
      </c>
      <c r="E293" s="11">
        <v>100</v>
      </c>
      <c r="F293" s="30"/>
      <c r="G293" s="28">
        <v>4</v>
      </c>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row>
    <row r="294" spans="1:254" x14ac:dyDescent="0.2">
      <c r="A294" s="28">
        <v>200420</v>
      </c>
      <c r="B294" s="27"/>
      <c r="C294" s="29" t="s">
        <v>5432</v>
      </c>
      <c r="D294" s="30">
        <v>90</v>
      </c>
      <c r="E294" s="11">
        <v>90</v>
      </c>
      <c r="F294" s="30"/>
      <c r="G294" s="28">
        <v>4</v>
      </c>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row>
    <row r="295" spans="1:254" x14ac:dyDescent="0.2">
      <c r="A295" s="28">
        <v>200425</v>
      </c>
      <c r="B295" s="27"/>
      <c r="C295" s="29" t="s">
        <v>5433</v>
      </c>
      <c r="D295" s="30">
        <v>107</v>
      </c>
      <c r="E295" s="11">
        <v>107</v>
      </c>
      <c r="F295" s="30"/>
      <c r="G295" s="28">
        <v>4</v>
      </c>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row>
    <row r="296" spans="1:254" x14ac:dyDescent="0.2">
      <c r="A296" s="28">
        <v>200430</v>
      </c>
      <c r="B296" s="27"/>
      <c r="C296" s="29" t="s">
        <v>5434</v>
      </c>
      <c r="D296" s="30">
        <v>120</v>
      </c>
      <c r="E296" s="11">
        <v>120</v>
      </c>
      <c r="F296" s="30"/>
      <c r="G296" s="28">
        <v>4</v>
      </c>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row>
    <row r="297" spans="1:254" ht="37.5" x14ac:dyDescent="0.2">
      <c r="A297" s="28">
        <v>200435</v>
      </c>
      <c r="B297" s="27"/>
      <c r="C297" s="29" t="s">
        <v>5435</v>
      </c>
      <c r="D297" s="30">
        <v>135</v>
      </c>
      <c r="E297" s="11">
        <v>135</v>
      </c>
      <c r="F297" s="30"/>
      <c r="G297" s="28">
        <v>4</v>
      </c>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row>
    <row r="298" spans="1:254" ht="37.5" x14ac:dyDescent="0.2">
      <c r="A298" s="28">
        <v>200440</v>
      </c>
      <c r="B298" s="27"/>
      <c r="C298" s="29" t="s">
        <v>5436</v>
      </c>
      <c r="D298" s="30">
        <v>85.6</v>
      </c>
      <c r="E298" s="11">
        <v>85.6</v>
      </c>
      <c r="F298" s="30"/>
      <c r="G298" s="28">
        <v>4</v>
      </c>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row>
    <row r="299" spans="1:254" ht="56.25" x14ac:dyDescent="0.2">
      <c r="A299" s="28">
        <v>200445</v>
      </c>
      <c r="B299" s="27"/>
      <c r="C299" s="29" t="s">
        <v>5437</v>
      </c>
      <c r="D299" s="30">
        <v>105</v>
      </c>
      <c r="E299" s="11">
        <v>105</v>
      </c>
      <c r="F299" s="30"/>
      <c r="G299" s="28">
        <v>4</v>
      </c>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row>
    <row r="300" spans="1:254" x14ac:dyDescent="0.2">
      <c r="A300" s="28">
        <v>200450</v>
      </c>
      <c r="B300" s="27"/>
      <c r="C300" s="29" t="s">
        <v>5438</v>
      </c>
      <c r="D300" s="30">
        <v>66.5</v>
      </c>
      <c r="E300" s="11">
        <v>66.5</v>
      </c>
      <c r="F300" s="30"/>
      <c r="G300" s="28">
        <v>4</v>
      </c>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row>
    <row r="301" spans="1:254" ht="37.5" x14ac:dyDescent="0.2">
      <c r="A301" s="28">
        <v>200455</v>
      </c>
      <c r="B301" s="27"/>
      <c r="C301" s="29" t="s">
        <v>5439</v>
      </c>
      <c r="D301" s="30">
        <v>72.2</v>
      </c>
      <c r="E301" s="11">
        <v>72.2</v>
      </c>
      <c r="F301" s="30"/>
      <c r="G301" s="28">
        <v>4</v>
      </c>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row>
    <row r="302" spans="1:254" x14ac:dyDescent="0.2">
      <c r="A302" s="28">
        <v>200460</v>
      </c>
      <c r="B302" s="27"/>
      <c r="C302" s="29" t="s">
        <v>5440</v>
      </c>
      <c r="D302" s="30">
        <v>30.4</v>
      </c>
      <c r="E302" s="11">
        <v>30.4</v>
      </c>
      <c r="F302" s="30"/>
      <c r="G302" s="28">
        <v>4</v>
      </c>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row>
    <row r="303" spans="1:254" ht="56.25" x14ac:dyDescent="0.2">
      <c r="A303" s="32">
        <v>200465</v>
      </c>
      <c r="B303" s="31"/>
      <c r="C303" s="33" t="s">
        <v>276</v>
      </c>
      <c r="D303" s="34">
        <v>160</v>
      </c>
      <c r="E303" s="11">
        <v>160</v>
      </c>
      <c r="F303" s="34"/>
      <c r="G303" s="32">
        <v>4</v>
      </c>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row>
    <row r="304" spans="1:254" x14ac:dyDescent="0.2">
      <c r="A304" s="32">
        <v>200470</v>
      </c>
      <c r="B304" s="31"/>
      <c r="C304" s="33" t="s">
        <v>277</v>
      </c>
      <c r="D304" s="34">
        <v>180</v>
      </c>
      <c r="E304" s="11">
        <v>180</v>
      </c>
      <c r="F304" s="34"/>
      <c r="G304" s="32">
        <v>4</v>
      </c>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row>
    <row r="305" spans="1:254" x14ac:dyDescent="0.2">
      <c r="A305" s="32">
        <v>200475</v>
      </c>
      <c r="B305" s="31"/>
      <c r="C305" s="33" t="s">
        <v>278</v>
      </c>
      <c r="D305" s="34">
        <v>200</v>
      </c>
      <c r="E305" s="11">
        <v>200</v>
      </c>
      <c r="F305" s="34"/>
      <c r="G305" s="32">
        <v>4</v>
      </c>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row>
    <row r="306" spans="1:254" s="18" customFormat="1" x14ac:dyDescent="0.2">
      <c r="A306" s="32">
        <v>200480</v>
      </c>
      <c r="B306" s="31"/>
      <c r="C306" s="33" t="s">
        <v>279</v>
      </c>
      <c r="D306" s="34">
        <v>100</v>
      </c>
      <c r="E306" s="11">
        <v>100</v>
      </c>
      <c r="F306" s="34"/>
      <c r="G306" s="32">
        <v>4</v>
      </c>
      <c r="H306" s="14"/>
    </row>
    <row r="307" spans="1:254" s="18" customFormat="1" x14ac:dyDescent="0.2">
      <c r="A307" s="32">
        <v>200485</v>
      </c>
      <c r="B307" s="31"/>
      <c r="C307" s="33" t="s">
        <v>280</v>
      </c>
      <c r="D307" s="34">
        <v>110</v>
      </c>
      <c r="E307" s="11">
        <v>110</v>
      </c>
      <c r="F307" s="34"/>
      <c r="G307" s="32">
        <v>4</v>
      </c>
      <c r="H307" s="14"/>
    </row>
    <row r="308" spans="1:254" s="18" customFormat="1" x14ac:dyDescent="0.2">
      <c r="A308" s="32">
        <v>200490</v>
      </c>
      <c r="B308" s="31"/>
      <c r="C308" s="33" t="s">
        <v>281</v>
      </c>
      <c r="D308" s="34">
        <v>130</v>
      </c>
      <c r="E308" s="11">
        <v>130</v>
      </c>
      <c r="F308" s="34"/>
      <c r="G308" s="32">
        <v>4</v>
      </c>
    </row>
    <row r="309" spans="1:254" x14ac:dyDescent="0.2">
      <c r="A309" s="32">
        <v>200495</v>
      </c>
      <c r="B309" s="31"/>
      <c r="C309" s="33" t="s">
        <v>282</v>
      </c>
      <c r="D309" s="34">
        <v>100</v>
      </c>
      <c r="E309" s="11">
        <v>100</v>
      </c>
      <c r="F309" s="34"/>
      <c r="G309" s="32">
        <v>4</v>
      </c>
      <c r="H309" s="18"/>
    </row>
    <row r="310" spans="1:254" x14ac:dyDescent="0.2">
      <c r="A310" s="32">
        <v>200500</v>
      </c>
      <c r="B310" s="31"/>
      <c r="C310" s="33" t="s">
        <v>283</v>
      </c>
      <c r="D310" s="34">
        <v>125</v>
      </c>
      <c r="E310" s="11">
        <v>125</v>
      </c>
      <c r="F310" s="34"/>
      <c r="G310" s="32">
        <v>4</v>
      </c>
      <c r="H310" s="18"/>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c r="IR310" s="14"/>
      <c r="IS310" s="14"/>
      <c r="IT310" s="14"/>
    </row>
    <row r="311" spans="1:254" x14ac:dyDescent="0.2">
      <c r="A311" s="28">
        <v>200505</v>
      </c>
      <c r="B311" s="27"/>
      <c r="C311" s="29" t="s">
        <v>5441</v>
      </c>
      <c r="D311" s="30">
        <v>42.8</v>
      </c>
      <c r="E311" s="11">
        <v>42.8</v>
      </c>
      <c r="F311" s="30"/>
      <c r="G311" s="28">
        <v>4</v>
      </c>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c r="IR311" s="14"/>
      <c r="IS311" s="14"/>
      <c r="IT311" s="14"/>
    </row>
    <row r="312" spans="1:254" x14ac:dyDescent="0.2">
      <c r="A312" s="28">
        <v>200510</v>
      </c>
      <c r="B312" s="27"/>
      <c r="C312" s="29" t="s">
        <v>5442</v>
      </c>
      <c r="D312" s="30">
        <v>40</v>
      </c>
      <c r="E312" s="11">
        <v>40</v>
      </c>
      <c r="F312" s="30"/>
      <c r="G312" s="28">
        <v>4</v>
      </c>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c r="IR312" s="14"/>
      <c r="IS312" s="14"/>
      <c r="IT312" s="14"/>
    </row>
    <row r="313" spans="1:254" x14ac:dyDescent="0.2">
      <c r="A313" s="28">
        <v>200515</v>
      </c>
      <c r="B313" s="27"/>
      <c r="C313" s="29" t="s">
        <v>5443</v>
      </c>
      <c r="D313" s="30">
        <v>29.6</v>
      </c>
      <c r="E313" s="11">
        <v>29.6</v>
      </c>
      <c r="F313" s="30"/>
      <c r="G313" s="28">
        <v>4</v>
      </c>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c r="IR313" s="14"/>
      <c r="IS313" s="14"/>
      <c r="IT313" s="14"/>
    </row>
    <row r="314" spans="1:254" x14ac:dyDescent="0.2">
      <c r="A314" s="28">
        <v>200520</v>
      </c>
      <c r="B314" s="27"/>
      <c r="C314" s="29" t="s">
        <v>5444</v>
      </c>
      <c r="D314" s="30">
        <v>25.6</v>
      </c>
      <c r="E314" s="11">
        <v>25.6</v>
      </c>
      <c r="F314" s="30"/>
      <c r="G314" s="28">
        <v>4</v>
      </c>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c r="IR314" s="14"/>
      <c r="IS314" s="14"/>
      <c r="IT314" s="14"/>
    </row>
    <row r="315" spans="1:254" x14ac:dyDescent="0.2">
      <c r="A315" s="28">
        <v>200525</v>
      </c>
      <c r="B315" s="27"/>
      <c r="C315" s="29" t="s">
        <v>5445</v>
      </c>
      <c r="D315" s="30">
        <v>33.6</v>
      </c>
      <c r="E315" s="11">
        <v>33.6</v>
      </c>
      <c r="F315" s="30"/>
      <c r="G315" s="28">
        <v>4</v>
      </c>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c r="IR315" s="14"/>
      <c r="IS315" s="14"/>
      <c r="IT315" s="14"/>
    </row>
    <row r="316" spans="1:254" x14ac:dyDescent="0.2">
      <c r="A316" s="28">
        <v>200530</v>
      </c>
      <c r="B316" s="27" t="s">
        <v>9</v>
      </c>
      <c r="C316" s="29" t="s">
        <v>5446</v>
      </c>
      <c r="D316" s="30">
        <v>24</v>
      </c>
      <c r="E316" s="11">
        <v>24</v>
      </c>
      <c r="F316" s="30"/>
      <c r="G316" s="28">
        <v>4</v>
      </c>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c r="IR316" s="14"/>
      <c r="IS316" s="14"/>
      <c r="IT316" s="14"/>
    </row>
    <row r="317" spans="1:254" x14ac:dyDescent="0.2">
      <c r="A317" s="28">
        <v>200535</v>
      </c>
      <c r="B317" s="27"/>
      <c r="C317" s="29" t="s">
        <v>284</v>
      </c>
      <c r="D317" s="30">
        <v>40</v>
      </c>
      <c r="E317" s="11">
        <v>40</v>
      </c>
      <c r="F317" s="30"/>
      <c r="G317" s="28">
        <v>4</v>
      </c>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c r="IR317" s="14"/>
      <c r="IS317" s="14"/>
      <c r="IT317" s="14"/>
    </row>
    <row r="318" spans="1:254" x14ac:dyDescent="0.2">
      <c r="A318" s="28">
        <v>200540</v>
      </c>
      <c r="B318" s="27"/>
      <c r="C318" s="29" t="s">
        <v>285</v>
      </c>
      <c r="D318" s="30">
        <v>53.6</v>
      </c>
      <c r="E318" s="11">
        <v>53.6</v>
      </c>
      <c r="F318" s="30"/>
      <c r="G318" s="28">
        <v>4</v>
      </c>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c r="IR318" s="14"/>
      <c r="IS318" s="14"/>
      <c r="IT318" s="14"/>
    </row>
    <row r="319" spans="1:254" s="18" customFormat="1" x14ac:dyDescent="0.2">
      <c r="A319" s="32">
        <v>200545</v>
      </c>
      <c r="B319" s="31"/>
      <c r="C319" s="33" t="s">
        <v>286</v>
      </c>
      <c r="D319" s="34">
        <v>110</v>
      </c>
      <c r="E319" s="11">
        <v>110</v>
      </c>
      <c r="F319" s="34"/>
      <c r="G319" s="32">
        <v>4</v>
      </c>
      <c r="H319" s="14"/>
    </row>
    <row r="320" spans="1:254" s="18" customFormat="1" x14ac:dyDescent="0.2">
      <c r="A320" s="28">
        <v>200550</v>
      </c>
      <c r="B320" s="27"/>
      <c r="C320" s="29" t="s">
        <v>5447</v>
      </c>
      <c r="D320" s="30">
        <v>40</v>
      </c>
      <c r="E320" s="11">
        <v>40</v>
      </c>
      <c r="F320" s="30"/>
      <c r="G320" s="28">
        <v>4</v>
      </c>
      <c r="H320" s="14"/>
    </row>
    <row r="321" spans="1:254" ht="37.5" x14ac:dyDescent="0.2">
      <c r="A321" s="32">
        <v>200555</v>
      </c>
      <c r="B321" s="31"/>
      <c r="C321" s="33" t="s">
        <v>5448</v>
      </c>
      <c r="D321" s="34">
        <v>150</v>
      </c>
      <c r="E321" s="11">
        <v>150</v>
      </c>
      <c r="F321" s="34"/>
      <c r="G321" s="32">
        <v>4</v>
      </c>
      <c r="H321" s="18"/>
    </row>
    <row r="322" spans="1:254" x14ac:dyDescent="0.2">
      <c r="A322" s="32">
        <v>200560</v>
      </c>
      <c r="B322" s="31"/>
      <c r="C322" s="33" t="s">
        <v>5449</v>
      </c>
      <c r="D322" s="34">
        <v>52</v>
      </c>
      <c r="E322" s="11">
        <v>52</v>
      </c>
      <c r="F322" s="34"/>
      <c r="G322" s="32">
        <v>4</v>
      </c>
      <c r="H322" s="18"/>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c r="IS322" s="14"/>
      <c r="IT322" s="14"/>
    </row>
    <row r="323" spans="1:254" x14ac:dyDescent="0.2">
      <c r="A323" s="32">
        <v>200562</v>
      </c>
      <c r="B323" s="31"/>
      <c r="C323" s="33" t="s">
        <v>5450</v>
      </c>
      <c r="D323" s="34">
        <v>72</v>
      </c>
      <c r="E323" s="11">
        <v>72</v>
      </c>
      <c r="F323" s="34"/>
      <c r="G323" s="32">
        <v>4</v>
      </c>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c r="IR323" s="14"/>
      <c r="IS323" s="14"/>
      <c r="IT323" s="14"/>
    </row>
    <row r="324" spans="1:254" x14ac:dyDescent="0.2">
      <c r="A324" s="32">
        <v>200564</v>
      </c>
      <c r="B324" s="31"/>
      <c r="C324" s="33" t="s">
        <v>287</v>
      </c>
      <c r="D324" s="34">
        <v>75</v>
      </c>
      <c r="E324" s="11">
        <v>75</v>
      </c>
      <c r="F324" s="34"/>
      <c r="G324" s="32">
        <v>4</v>
      </c>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c r="IR324" s="14"/>
      <c r="IS324" s="14"/>
      <c r="IT324" s="14"/>
    </row>
    <row r="325" spans="1:254" x14ac:dyDescent="0.2">
      <c r="A325" s="32">
        <v>200565</v>
      </c>
      <c r="B325" s="31"/>
      <c r="C325" s="33" t="s">
        <v>288</v>
      </c>
      <c r="D325" s="34">
        <v>110</v>
      </c>
      <c r="E325" s="11">
        <v>110</v>
      </c>
      <c r="F325" s="34"/>
      <c r="G325" s="32">
        <v>4</v>
      </c>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row>
    <row r="326" spans="1:254" x14ac:dyDescent="0.2">
      <c r="A326" s="32">
        <v>200566</v>
      </c>
      <c r="B326" s="31"/>
      <c r="C326" s="33" t="s">
        <v>289</v>
      </c>
      <c r="D326" s="34">
        <v>150</v>
      </c>
      <c r="E326" s="11">
        <v>150</v>
      </c>
      <c r="F326" s="34"/>
      <c r="G326" s="32">
        <v>4</v>
      </c>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row>
    <row r="327" spans="1:254" x14ac:dyDescent="0.2">
      <c r="A327" s="32">
        <v>200567</v>
      </c>
      <c r="B327" s="31"/>
      <c r="C327" s="33" t="s">
        <v>290</v>
      </c>
      <c r="D327" s="34">
        <v>40</v>
      </c>
      <c r="E327" s="11">
        <v>40</v>
      </c>
      <c r="F327" s="34"/>
      <c r="G327" s="32">
        <v>4</v>
      </c>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c r="IR327" s="14"/>
      <c r="IS327" s="14"/>
      <c r="IT327" s="14"/>
    </row>
    <row r="328" spans="1:254" x14ac:dyDescent="0.2">
      <c r="A328" s="32">
        <v>200568</v>
      </c>
      <c r="B328" s="31"/>
      <c r="C328" s="33" t="s">
        <v>291</v>
      </c>
      <c r="D328" s="34">
        <v>25</v>
      </c>
      <c r="E328" s="11">
        <v>25</v>
      </c>
      <c r="F328" s="34"/>
      <c r="G328" s="32">
        <v>3</v>
      </c>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row>
    <row r="329" spans="1:254" ht="37.5" x14ac:dyDescent="0.2">
      <c r="A329" s="32">
        <v>200570</v>
      </c>
      <c r="B329" s="31" t="s">
        <v>9</v>
      </c>
      <c r="C329" s="33" t="s">
        <v>292</v>
      </c>
      <c r="D329" s="34">
        <v>90</v>
      </c>
      <c r="E329" s="11">
        <v>90</v>
      </c>
      <c r="F329" s="34"/>
      <c r="G329" s="32">
        <v>4</v>
      </c>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row>
    <row r="330" spans="1:254" x14ac:dyDescent="0.2">
      <c r="A330" s="32">
        <v>200575</v>
      </c>
      <c r="B330" s="31"/>
      <c r="C330" s="33" t="s">
        <v>293</v>
      </c>
      <c r="D330" s="34">
        <v>185</v>
      </c>
      <c r="E330" s="11">
        <v>185</v>
      </c>
      <c r="F330" s="34"/>
      <c r="G330" s="32">
        <v>7</v>
      </c>
      <c r="H330" s="14"/>
    </row>
    <row r="331" spans="1:254" ht="37.5" x14ac:dyDescent="0.2">
      <c r="A331" s="32">
        <v>200580</v>
      </c>
      <c r="B331" s="31"/>
      <c r="C331" s="33" t="s">
        <v>294</v>
      </c>
      <c r="D331" s="34">
        <v>300</v>
      </c>
      <c r="E331" s="11">
        <v>300</v>
      </c>
      <c r="F331" s="34"/>
      <c r="G331" s="32">
        <v>7</v>
      </c>
    </row>
    <row r="332" spans="1:254" x14ac:dyDescent="0.2">
      <c r="A332" s="32">
        <v>200585</v>
      </c>
      <c r="B332" s="31"/>
      <c r="C332" s="33" t="s">
        <v>295</v>
      </c>
      <c r="D332" s="34">
        <v>220</v>
      </c>
      <c r="E332" s="11">
        <v>220</v>
      </c>
      <c r="F332" s="34"/>
      <c r="G332" s="32">
        <v>7</v>
      </c>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c r="IR332" s="14"/>
      <c r="IS332" s="14"/>
      <c r="IT332" s="14"/>
    </row>
    <row r="333" spans="1:254" x14ac:dyDescent="0.2">
      <c r="A333" s="32">
        <v>200590</v>
      </c>
      <c r="B333" s="31"/>
      <c r="C333" s="33" t="s">
        <v>296</v>
      </c>
      <c r="D333" s="34">
        <v>190</v>
      </c>
      <c r="E333" s="11">
        <v>190</v>
      </c>
      <c r="F333" s="34"/>
      <c r="G333" s="32">
        <v>4</v>
      </c>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c r="IR333" s="14"/>
      <c r="IS333" s="14"/>
      <c r="IT333" s="14"/>
    </row>
    <row r="334" spans="1:254" x14ac:dyDescent="0.2">
      <c r="A334" s="32">
        <v>200595</v>
      </c>
      <c r="B334" s="31"/>
      <c r="C334" s="33" t="s">
        <v>297</v>
      </c>
      <c r="D334" s="34">
        <v>200</v>
      </c>
      <c r="E334" s="11">
        <v>200</v>
      </c>
      <c r="F334" s="34"/>
      <c r="G334" s="32">
        <v>7</v>
      </c>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c r="IR334" s="14"/>
      <c r="IS334" s="14"/>
      <c r="IT334" s="14"/>
    </row>
    <row r="335" spans="1:254" x14ac:dyDescent="0.2">
      <c r="A335" s="32">
        <v>200600</v>
      </c>
      <c r="B335" s="31" t="s">
        <v>9</v>
      </c>
      <c r="C335" s="33" t="s">
        <v>298</v>
      </c>
      <c r="D335" s="34">
        <v>40</v>
      </c>
      <c r="E335" s="11">
        <v>40</v>
      </c>
      <c r="F335" s="34"/>
      <c r="G335" s="32">
        <v>4</v>
      </c>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c r="IR335" s="14"/>
      <c r="IS335" s="14"/>
      <c r="IT335" s="14"/>
    </row>
    <row r="336" spans="1:254" s="18" customFormat="1" x14ac:dyDescent="0.2">
      <c r="A336" s="28">
        <v>200605</v>
      </c>
      <c r="B336" s="27"/>
      <c r="C336" s="29" t="s">
        <v>5451</v>
      </c>
      <c r="D336" s="30">
        <v>68</v>
      </c>
      <c r="E336" s="11">
        <v>68</v>
      </c>
      <c r="F336" s="30"/>
      <c r="G336" s="28">
        <v>4</v>
      </c>
      <c r="H336" s="14"/>
    </row>
    <row r="337" spans="1:254" ht="37.5" x14ac:dyDescent="0.2">
      <c r="A337" s="28">
        <v>200610</v>
      </c>
      <c r="B337" s="27"/>
      <c r="C337" s="29" t="s">
        <v>299</v>
      </c>
      <c r="D337" s="30">
        <v>48</v>
      </c>
      <c r="E337" s="11">
        <v>48</v>
      </c>
      <c r="F337" s="30"/>
      <c r="G337" s="28">
        <v>4</v>
      </c>
      <c r="H337" s="14"/>
    </row>
    <row r="338" spans="1:254" ht="37.5" x14ac:dyDescent="0.2">
      <c r="A338" s="28">
        <v>200615</v>
      </c>
      <c r="B338" s="27"/>
      <c r="C338" s="29" t="s">
        <v>300</v>
      </c>
      <c r="D338" s="30">
        <v>26</v>
      </c>
      <c r="E338" s="11">
        <v>26</v>
      </c>
      <c r="F338" s="30"/>
      <c r="G338" s="28">
        <v>4</v>
      </c>
      <c r="H338" s="18"/>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c r="IR338" s="14"/>
      <c r="IS338" s="14"/>
      <c r="IT338" s="14"/>
    </row>
    <row r="339" spans="1:254" x14ac:dyDescent="0.2">
      <c r="A339" s="28">
        <v>200620</v>
      </c>
      <c r="B339" s="27" t="s">
        <v>9</v>
      </c>
      <c r="C339" s="29" t="s">
        <v>301</v>
      </c>
      <c r="D339" s="30">
        <v>14.4</v>
      </c>
      <c r="E339" s="11">
        <v>14.4</v>
      </c>
      <c r="F339" s="30"/>
      <c r="G339" s="28">
        <v>3</v>
      </c>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row>
    <row r="340" spans="1:254" x14ac:dyDescent="0.2">
      <c r="A340" s="28">
        <v>200625</v>
      </c>
      <c r="B340" s="27" t="s">
        <v>9</v>
      </c>
      <c r="C340" s="29" t="s">
        <v>302</v>
      </c>
      <c r="D340" s="30">
        <v>25.6</v>
      </c>
      <c r="E340" s="11">
        <v>25.6</v>
      </c>
      <c r="F340" s="30"/>
      <c r="G340" s="28">
        <v>4</v>
      </c>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row>
    <row r="341" spans="1:254" x14ac:dyDescent="0.2">
      <c r="A341" s="39">
        <v>200630</v>
      </c>
      <c r="B341" s="38"/>
      <c r="C341" s="21" t="s">
        <v>97</v>
      </c>
      <c r="D341" s="38"/>
      <c r="E341" s="11"/>
      <c r="F341" s="38"/>
      <c r="G341" s="12">
        <v>0</v>
      </c>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row>
    <row r="342" spans="1:254" x14ac:dyDescent="0.2">
      <c r="A342" s="32">
        <v>200635</v>
      </c>
      <c r="B342" s="31"/>
      <c r="C342" s="33" t="s">
        <v>303</v>
      </c>
      <c r="D342" s="34">
        <v>10</v>
      </c>
      <c r="E342" s="11">
        <v>10</v>
      </c>
      <c r="F342" s="34"/>
      <c r="G342" s="12">
        <v>0</v>
      </c>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c r="IR342" s="14"/>
      <c r="IS342" s="14"/>
      <c r="IT342" s="14"/>
    </row>
    <row r="343" spans="1:254" x14ac:dyDescent="0.2">
      <c r="A343" s="39">
        <v>200640</v>
      </c>
      <c r="B343" s="38"/>
      <c r="C343" s="21" t="s">
        <v>97</v>
      </c>
      <c r="D343" s="38"/>
      <c r="E343" s="11"/>
      <c r="F343" s="38"/>
      <c r="G343" s="12">
        <v>0</v>
      </c>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row>
    <row r="344" spans="1:254" ht="37.5" x14ac:dyDescent="0.2">
      <c r="A344" s="32">
        <v>200645</v>
      </c>
      <c r="B344" s="31"/>
      <c r="C344" s="33" t="s">
        <v>304</v>
      </c>
      <c r="D344" s="34">
        <v>25</v>
      </c>
      <c r="E344" s="11">
        <v>25</v>
      </c>
      <c r="F344" s="34"/>
      <c r="G344" s="32">
        <v>3</v>
      </c>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c r="IR344" s="14"/>
      <c r="IS344" s="14"/>
      <c r="IT344" s="14"/>
    </row>
    <row r="345" spans="1:254" x14ac:dyDescent="0.2">
      <c r="A345" s="32">
        <v>200650</v>
      </c>
      <c r="B345" s="31"/>
      <c r="C345" s="33" t="s">
        <v>305</v>
      </c>
      <c r="D345" s="34">
        <v>12</v>
      </c>
      <c r="E345" s="11">
        <v>12</v>
      </c>
      <c r="F345" s="34"/>
      <c r="G345" s="12">
        <v>0</v>
      </c>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c r="IR345" s="14"/>
      <c r="IS345" s="14"/>
      <c r="IT345" s="14"/>
    </row>
    <row r="346" spans="1:254" x14ac:dyDescent="0.2">
      <c r="A346" s="32">
        <v>200655</v>
      </c>
      <c r="B346" s="31"/>
      <c r="C346" s="33" t="s">
        <v>306</v>
      </c>
      <c r="D346" s="34">
        <v>16</v>
      </c>
      <c r="E346" s="11">
        <v>16</v>
      </c>
      <c r="F346" s="34"/>
      <c r="G346" s="32">
        <v>3</v>
      </c>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c r="IR346" s="14"/>
      <c r="IS346" s="14"/>
      <c r="IT346" s="14"/>
    </row>
    <row r="347" spans="1:254" x14ac:dyDescent="0.2">
      <c r="A347" s="28">
        <v>200660</v>
      </c>
      <c r="B347" s="27"/>
      <c r="C347" s="29" t="s">
        <v>307</v>
      </c>
      <c r="D347" s="30">
        <v>23.2</v>
      </c>
      <c r="E347" s="11">
        <v>23.2</v>
      </c>
      <c r="F347" s="30"/>
      <c r="G347" s="28">
        <v>3</v>
      </c>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c r="IR347" s="14"/>
      <c r="IS347" s="14"/>
      <c r="IT347" s="14"/>
    </row>
    <row r="348" spans="1:254" ht="37.5" x14ac:dyDescent="0.2">
      <c r="A348" s="32">
        <v>200665</v>
      </c>
      <c r="B348" s="31"/>
      <c r="C348" s="33" t="s">
        <v>308</v>
      </c>
      <c r="D348" s="34">
        <v>50</v>
      </c>
      <c r="E348" s="11">
        <v>50</v>
      </c>
      <c r="F348" s="34"/>
      <c r="G348" s="32">
        <v>3</v>
      </c>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c r="IR348" s="14"/>
      <c r="IS348" s="14"/>
      <c r="IT348" s="14"/>
    </row>
    <row r="349" spans="1:254" x14ac:dyDescent="0.2">
      <c r="A349" s="28">
        <v>200670</v>
      </c>
      <c r="B349" s="27"/>
      <c r="C349" s="29" t="s">
        <v>309</v>
      </c>
      <c r="D349" s="30">
        <v>41.8</v>
      </c>
      <c r="E349" s="11">
        <v>41.8</v>
      </c>
      <c r="F349" s="30"/>
      <c r="G349" s="28">
        <v>3</v>
      </c>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c r="IR349" s="14"/>
      <c r="IS349" s="14"/>
      <c r="IT349" s="14"/>
    </row>
    <row r="350" spans="1:254" ht="37.5" x14ac:dyDescent="0.2">
      <c r="A350" s="28">
        <v>200675</v>
      </c>
      <c r="B350" s="27"/>
      <c r="C350" s="29" t="s">
        <v>310</v>
      </c>
      <c r="D350" s="30">
        <v>60.8</v>
      </c>
      <c r="E350" s="11">
        <v>60.8</v>
      </c>
      <c r="F350" s="30"/>
      <c r="G350" s="28">
        <v>3</v>
      </c>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c r="IR350" s="14"/>
      <c r="IS350" s="14"/>
      <c r="IT350" s="14"/>
    </row>
    <row r="351" spans="1:254" x14ac:dyDescent="0.2">
      <c r="A351" s="28">
        <v>200680</v>
      </c>
      <c r="B351" s="27"/>
      <c r="C351" s="29" t="s">
        <v>5452</v>
      </c>
      <c r="D351" s="30">
        <v>34.4</v>
      </c>
      <c r="E351" s="11">
        <v>34.4</v>
      </c>
      <c r="F351" s="30"/>
      <c r="G351" s="28">
        <v>3</v>
      </c>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row>
    <row r="352" spans="1:254" s="18" customFormat="1" x14ac:dyDescent="0.2">
      <c r="A352" s="28">
        <v>200685</v>
      </c>
      <c r="B352" s="27"/>
      <c r="C352" s="29" t="s">
        <v>5453</v>
      </c>
      <c r="D352" s="30">
        <v>38.799999999999997</v>
      </c>
      <c r="E352" s="11">
        <v>38.799999999999997</v>
      </c>
      <c r="F352" s="30"/>
      <c r="G352" s="28">
        <v>3</v>
      </c>
      <c r="H352" s="14"/>
    </row>
    <row r="353" spans="1:254" x14ac:dyDescent="0.2">
      <c r="A353" s="28">
        <v>200690</v>
      </c>
      <c r="B353" s="27"/>
      <c r="C353" s="29" t="s">
        <v>5454</v>
      </c>
      <c r="D353" s="40" t="s">
        <v>311</v>
      </c>
      <c r="E353" s="41" t="s">
        <v>311</v>
      </c>
      <c r="F353" s="30"/>
      <c r="G353" s="28">
        <v>3</v>
      </c>
      <c r="H353" s="14"/>
    </row>
    <row r="354" spans="1:254" s="18" customFormat="1" x14ac:dyDescent="0.2">
      <c r="A354" s="28">
        <v>200695</v>
      </c>
      <c r="B354" s="27"/>
      <c r="C354" s="29" t="s">
        <v>5455</v>
      </c>
      <c r="D354" s="30">
        <v>50.4</v>
      </c>
      <c r="E354" s="11">
        <v>50.4</v>
      </c>
      <c r="F354" s="30"/>
      <c r="G354" s="28">
        <v>4</v>
      </c>
    </row>
    <row r="355" spans="1:254" x14ac:dyDescent="0.2">
      <c r="A355" s="28">
        <v>200700</v>
      </c>
      <c r="B355" s="27"/>
      <c r="C355" s="29" t="s">
        <v>312</v>
      </c>
      <c r="D355" s="30">
        <v>10.4</v>
      </c>
      <c r="E355" s="11">
        <v>10.4</v>
      </c>
      <c r="F355" s="30"/>
      <c r="G355" s="12">
        <v>0</v>
      </c>
      <c r="H355" s="14"/>
    </row>
    <row r="356" spans="1:254" x14ac:dyDescent="0.2">
      <c r="A356" s="39">
        <v>200705</v>
      </c>
      <c r="B356" s="38"/>
      <c r="C356" s="21" t="s">
        <v>97</v>
      </c>
      <c r="D356" s="38"/>
      <c r="E356" s="11"/>
      <c r="F356" s="38"/>
      <c r="G356" s="12"/>
      <c r="H356" s="18"/>
    </row>
    <row r="357" spans="1:254" s="18" customFormat="1" x14ac:dyDescent="0.2">
      <c r="A357" s="32">
        <v>200710</v>
      </c>
      <c r="B357" s="31"/>
      <c r="C357" s="33" t="s">
        <v>313</v>
      </c>
      <c r="D357" s="34">
        <v>35</v>
      </c>
      <c r="E357" s="11">
        <v>35</v>
      </c>
      <c r="F357" s="34"/>
      <c r="G357" s="32">
        <v>3</v>
      </c>
      <c r="H357" s="10"/>
    </row>
    <row r="358" spans="1:254" ht="37.5" x14ac:dyDescent="0.2">
      <c r="A358" s="32">
        <v>200715</v>
      </c>
      <c r="B358" s="31"/>
      <c r="C358" s="33" t="s">
        <v>314</v>
      </c>
      <c r="D358" s="34">
        <v>100</v>
      </c>
      <c r="E358" s="11">
        <v>100</v>
      </c>
      <c r="F358" s="34"/>
      <c r="G358" s="32">
        <v>3</v>
      </c>
    </row>
    <row r="359" spans="1:254" ht="37.5" x14ac:dyDescent="0.2">
      <c r="A359" s="28">
        <v>200720</v>
      </c>
      <c r="B359" s="27"/>
      <c r="C359" s="29" t="s">
        <v>315</v>
      </c>
      <c r="D359" s="30">
        <v>51.3</v>
      </c>
      <c r="E359" s="11">
        <v>51.3</v>
      </c>
      <c r="F359" s="30"/>
      <c r="G359" s="28">
        <v>4</v>
      </c>
      <c r="H359" s="18"/>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c r="IR359" s="14"/>
      <c r="IS359" s="14"/>
      <c r="IT359" s="14"/>
    </row>
    <row r="360" spans="1:254" ht="37.5" x14ac:dyDescent="0.2">
      <c r="A360" s="32">
        <v>200725</v>
      </c>
      <c r="B360" s="31"/>
      <c r="C360" s="33" t="s">
        <v>316</v>
      </c>
      <c r="D360" s="34">
        <v>65</v>
      </c>
      <c r="E360" s="11">
        <v>65</v>
      </c>
      <c r="F360" s="34"/>
      <c r="G360" s="32">
        <v>3</v>
      </c>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c r="IR360" s="14"/>
      <c r="IS360" s="14"/>
      <c r="IT360" s="14"/>
    </row>
    <row r="361" spans="1:254" x14ac:dyDescent="0.2">
      <c r="A361" s="32">
        <v>200730</v>
      </c>
      <c r="B361" s="31"/>
      <c r="C361" s="33" t="s">
        <v>317</v>
      </c>
      <c r="D361" s="34">
        <v>75</v>
      </c>
      <c r="E361" s="11">
        <v>75</v>
      </c>
      <c r="F361" s="34"/>
      <c r="G361" s="32">
        <v>3</v>
      </c>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c r="IR361" s="14"/>
      <c r="IS361" s="14"/>
      <c r="IT361" s="14"/>
    </row>
    <row r="362" spans="1:254" x14ac:dyDescent="0.2">
      <c r="A362" s="32">
        <v>200735</v>
      </c>
      <c r="B362" s="31"/>
      <c r="C362" s="33" t="s">
        <v>318</v>
      </c>
      <c r="D362" s="34">
        <v>85</v>
      </c>
      <c r="E362" s="11">
        <v>85</v>
      </c>
      <c r="F362" s="34"/>
      <c r="G362" s="32">
        <v>3</v>
      </c>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c r="IR362" s="14"/>
      <c r="IS362" s="14"/>
      <c r="IT362" s="14"/>
    </row>
    <row r="363" spans="1:254" x14ac:dyDescent="0.2">
      <c r="A363" s="28">
        <v>200740</v>
      </c>
      <c r="B363" s="27"/>
      <c r="C363" s="29" t="s">
        <v>319</v>
      </c>
      <c r="D363" s="30">
        <v>9.6</v>
      </c>
      <c r="E363" s="11">
        <v>9.6</v>
      </c>
      <c r="F363" s="30"/>
      <c r="G363" s="12">
        <v>0</v>
      </c>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c r="IR363" s="14"/>
      <c r="IS363" s="14"/>
      <c r="IT363" s="14"/>
    </row>
    <row r="364" spans="1:254" x14ac:dyDescent="0.2">
      <c r="A364" s="32">
        <v>200745</v>
      </c>
      <c r="B364" s="31"/>
      <c r="C364" s="33" t="s">
        <v>320</v>
      </c>
      <c r="D364" s="34">
        <v>60</v>
      </c>
      <c r="E364" s="11">
        <v>60</v>
      </c>
      <c r="F364" s="34"/>
      <c r="G364" s="32">
        <v>3</v>
      </c>
      <c r="H364" s="14"/>
    </row>
    <row r="365" spans="1:254" x14ac:dyDescent="0.2">
      <c r="A365" s="32">
        <v>200750</v>
      </c>
      <c r="B365" s="31"/>
      <c r="C365" s="33" t="s">
        <v>321</v>
      </c>
      <c r="D365" s="34">
        <v>100</v>
      </c>
      <c r="E365" s="11">
        <v>100</v>
      </c>
      <c r="F365" s="34"/>
      <c r="G365" s="32">
        <v>4</v>
      </c>
    </row>
    <row r="366" spans="1:254" x14ac:dyDescent="0.2">
      <c r="A366" s="28">
        <v>200755</v>
      </c>
      <c r="B366" s="27"/>
      <c r="C366" s="29" t="s">
        <v>322</v>
      </c>
      <c r="D366" s="30">
        <v>16</v>
      </c>
      <c r="E366" s="11">
        <v>16</v>
      </c>
      <c r="F366" s="30"/>
      <c r="G366" s="28">
        <v>3</v>
      </c>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c r="IR366" s="14"/>
      <c r="IS366" s="14"/>
      <c r="IT366" s="14"/>
    </row>
    <row r="367" spans="1:254" ht="37.5" x14ac:dyDescent="0.2">
      <c r="A367" s="32">
        <v>200760</v>
      </c>
      <c r="B367" s="31"/>
      <c r="C367" s="33" t="s">
        <v>323</v>
      </c>
      <c r="D367" s="34">
        <v>100</v>
      </c>
      <c r="E367" s="11">
        <v>100</v>
      </c>
      <c r="F367" s="34"/>
      <c r="G367" s="32">
        <v>4</v>
      </c>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c r="IR367" s="14"/>
      <c r="IS367" s="14"/>
      <c r="IT367" s="14"/>
    </row>
    <row r="368" spans="1:254" x14ac:dyDescent="0.2">
      <c r="A368" s="28">
        <v>200765</v>
      </c>
      <c r="B368" s="27"/>
      <c r="C368" s="29" t="s">
        <v>324</v>
      </c>
      <c r="D368" s="30">
        <v>25.6</v>
      </c>
      <c r="E368" s="11">
        <v>25.6</v>
      </c>
      <c r="F368" s="30"/>
      <c r="G368" s="28">
        <v>3</v>
      </c>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c r="IR368" s="14"/>
      <c r="IS368" s="14"/>
      <c r="IT368" s="14"/>
    </row>
    <row r="369" spans="1:254" x14ac:dyDescent="0.2">
      <c r="A369" s="32">
        <v>200770</v>
      </c>
      <c r="B369" s="31"/>
      <c r="C369" s="33" t="s">
        <v>325</v>
      </c>
      <c r="D369" s="34">
        <v>165</v>
      </c>
      <c r="E369" s="11">
        <v>165</v>
      </c>
      <c r="F369" s="34"/>
      <c r="G369" s="32">
        <v>3</v>
      </c>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c r="IR369" s="14"/>
      <c r="IS369" s="14"/>
      <c r="IT369" s="14"/>
    </row>
    <row r="370" spans="1:254" x14ac:dyDescent="0.2">
      <c r="A370" s="39">
        <v>200775</v>
      </c>
      <c r="B370" s="38"/>
      <c r="C370" s="21" t="s">
        <v>97</v>
      </c>
      <c r="D370" s="38"/>
      <c r="E370" s="11"/>
      <c r="F370" s="38"/>
      <c r="G370" s="12"/>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c r="IR370" s="14"/>
      <c r="IS370" s="14"/>
      <c r="IT370" s="14"/>
    </row>
    <row r="371" spans="1:254" x14ac:dyDescent="0.2">
      <c r="A371" s="39">
        <v>200780</v>
      </c>
      <c r="B371" s="38"/>
      <c r="C371" s="21" t="s">
        <v>97</v>
      </c>
      <c r="D371" s="38"/>
      <c r="E371" s="11"/>
      <c r="F371" s="38"/>
      <c r="G371" s="12"/>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c r="IR371" s="14"/>
      <c r="IS371" s="14"/>
      <c r="IT371" s="14"/>
    </row>
    <row r="372" spans="1:254" ht="37.5" x14ac:dyDescent="0.2">
      <c r="A372" s="32">
        <v>200785</v>
      </c>
      <c r="B372" s="31"/>
      <c r="C372" s="33" t="s">
        <v>326</v>
      </c>
      <c r="D372" s="34">
        <v>185</v>
      </c>
      <c r="E372" s="11">
        <v>185</v>
      </c>
      <c r="F372" s="34"/>
      <c r="G372" s="32">
        <v>4</v>
      </c>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c r="IR372" s="14"/>
      <c r="IS372" s="14"/>
      <c r="IT372" s="14"/>
    </row>
    <row r="373" spans="1:254" x14ac:dyDescent="0.2">
      <c r="A373" s="28">
        <v>200790</v>
      </c>
      <c r="B373" s="27"/>
      <c r="C373" s="29" t="s">
        <v>327</v>
      </c>
      <c r="D373" s="30">
        <v>14.4</v>
      </c>
      <c r="E373" s="11">
        <v>14.4</v>
      </c>
      <c r="F373" s="30"/>
      <c r="G373" s="12">
        <v>0</v>
      </c>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c r="IR373" s="14"/>
      <c r="IS373" s="14"/>
      <c r="IT373" s="14"/>
    </row>
    <row r="374" spans="1:254" x14ac:dyDescent="0.2">
      <c r="A374" s="28">
        <v>200795</v>
      </c>
      <c r="B374" s="27"/>
      <c r="C374" s="29" t="s">
        <v>328</v>
      </c>
      <c r="D374" s="30">
        <v>24</v>
      </c>
      <c r="E374" s="11">
        <v>24</v>
      </c>
      <c r="F374" s="30"/>
      <c r="G374" s="28">
        <v>3</v>
      </c>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c r="IR374" s="14"/>
      <c r="IS374" s="14"/>
      <c r="IT374" s="14"/>
    </row>
    <row r="375" spans="1:254" x14ac:dyDescent="0.2">
      <c r="A375" s="28">
        <v>200800</v>
      </c>
      <c r="B375" s="27"/>
      <c r="C375" s="29" t="s">
        <v>329</v>
      </c>
      <c r="D375" s="30">
        <v>3.6</v>
      </c>
      <c r="E375" s="11">
        <v>3.6</v>
      </c>
      <c r="F375" s="30"/>
      <c r="G375" s="12">
        <v>0</v>
      </c>
      <c r="H375" s="14"/>
    </row>
    <row r="376" spans="1:254" x14ac:dyDescent="0.2">
      <c r="A376" s="28">
        <v>200805</v>
      </c>
      <c r="B376" s="27"/>
      <c r="C376" s="29" t="s">
        <v>330</v>
      </c>
      <c r="D376" s="30">
        <v>12.8</v>
      </c>
      <c r="E376" s="11">
        <v>12.8</v>
      </c>
      <c r="F376" s="30"/>
      <c r="G376" s="28">
        <v>3</v>
      </c>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c r="IR376" s="14"/>
      <c r="IS376" s="14"/>
      <c r="IT376" s="14"/>
    </row>
    <row r="377" spans="1:254" x14ac:dyDescent="0.2">
      <c r="A377" s="28">
        <v>200810</v>
      </c>
      <c r="B377" s="27"/>
      <c r="C377" s="29" t="s">
        <v>331</v>
      </c>
      <c r="D377" s="30">
        <v>22.4</v>
      </c>
      <c r="E377" s="11">
        <v>22.4</v>
      </c>
      <c r="F377" s="30"/>
      <c r="G377" s="28">
        <v>2</v>
      </c>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c r="IR377" s="14"/>
      <c r="IS377" s="14"/>
      <c r="IT377" s="14"/>
    </row>
    <row r="378" spans="1:254" x14ac:dyDescent="0.2">
      <c r="A378" s="32">
        <v>200815</v>
      </c>
      <c r="B378" s="31"/>
      <c r="C378" s="33" t="s">
        <v>332</v>
      </c>
      <c r="D378" s="34">
        <v>35</v>
      </c>
      <c r="E378" s="11">
        <v>35</v>
      </c>
      <c r="F378" s="34"/>
      <c r="G378" s="32">
        <v>3</v>
      </c>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c r="IR378" s="14"/>
      <c r="IS378" s="14"/>
      <c r="IT378" s="14"/>
    </row>
    <row r="379" spans="1:254" x14ac:dyDescent="0.2">
      <c r="A379" s="32">
        <v>200820</v>
      </c>
      <c r="B379" s="31"/>
      <c r="C379" s="33" t="s">
        <v>333</v>
      </c>
      <c r="D379" s="34">
        <v>40</v>
      </c>
      <c r="E379" s="11">
        <v>40</v>
      </c>
      <c r="F379" s="34"/>
      <c r="G379" s="32">
        <v>3</v>
      </c>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c r="IR379" s="14"/>
      <c r="IS379" s="14"/>
      <c r="IT379" s="14"/>
    </row>
    <row r="380" spans="1:254" x14ac:dyDescent="0.2">
      <c r="A380" s="32">
        <v>200825</v>
      </c>
      <c r="B380" s="31"/>
      <c r="C380" s="33" t="s">
        <v>334</v>
      </c>
      <c r="D380" s="34">
        <v>50</v>
      </c>
      <c r="E380" s="11">
        <v>50</v>
      </c>
      <c r="F380" s="34"/>
      <c r="G380" s="32">
        <v>3</v>
      </c>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c r="IR380" s="14"/>
      <c r="IS380" s="14"/>
      <c r="IT380" s="14"/>
    </row>
    <row r="381" spans="1:254" x14ac:dyDescent="0.2">
      <c r="A381" s="32">
        <v>200830</v>
      </c>
      <c r="B381" s="31"/>
      <c r="C381" s="33" t="s">
        <v>335</v>
      </c>
      <c r="D381" s="34">
        <v>45</v>
      </c>
      <c r="E381" s="11">
        <v>45</v>
      </c>
      <c r="F381" s="34"/>
      <c r="G381" s="32">
        <v>3</v>
      </c>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c r="IR381" s="14"/>
      <c r="IS381" s="14"/>
      <c r="IT381" s="14"/>
    </row>
    <row r="382" spans="1:254" ht="37.5" x14ac:dyDescent="0.2">
      <c r="A382" s="32">
        <v>200835</v>
      </c>
      <c r="B382" s="31"/>
      <c r="C382" s="33" t="s">
        <v>336</v>
      </c>
      <c r="D382" s="34">
        <v>110</v>
      </c>
      <c r="E382" s="11">
        <v>110</v>
      </c>
      <c r="F382" s="34"/>
      <c r="G382" s="32">
        <v>3</v>
      </c>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c r="IR382" s="14"/>
      <c r="IS382" s="14"/>
      <c r="IT382" s="14"/>
    </row>
    <row r="383" spans="1:254" x14ac:dyDescent="0.2">
      <c r="A383" s="28">
        <v>200840</v>
      </c>
      <c r="B383" s="27"/>
      <c r="C383" s="29" t="s">
        <v>337</v>
      </c>
      <c r="D383" s="30">
        <v>3.6</v>
      </c>
      <c r="E383" s="11">
        <v>3.6</v>
      </c>
      <c r="F383" s="30"/>
      <c r="G383" s="12">
        <v>0</v>
      </c>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c r="IR383" s="14"/>
      <c r="IS383" s="14"/>
      <c r="IT383" s="14"/>
    </row>
    <row r="384" spans="1:254" x14ac:dyDescent="0.2">
      <c r="A384" s="28">
        <v>200845</v>
      </c>
      <c r="B384" s="27"/>
      <c r="C384" s="29" t="s">
        <v>338</v>
      </c>
      <c r="D384" s="30">
        <v>11.2</v>
      </c>
      <c r="E384" s="11">
        <v>11.2</v>
      </c>
      <c r="F384" s="30"/>
      <c r="G384" s="28">
        <v>3</v>
      </c>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row>
    <row r="385" spans="1:254" x14ac:dyDescent="0.2">
      <c r="A385" s="32">
        <v>200850</v>
      </c>
      <c r="B385" s="31"/>
      <c r="C385" s="33" t="s">
        <v>339</v>
      </c>
      <c r="D385" s="34">
        <v>47</v>
      </c>
      <c r="E385" s="11">
        <v>47</v>
      </c>
      <c r="F385" s="34"/>
      <c r="G385" s="32">
        <v>3</v>
      </c>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row>
    <row r="386" spans="1:254" x14ac:dyDescent="0.2">
      <c r="A386" s="28">
        <v>200855</v>
      </c>
      <c r="B386" s="27"/>
      <c r="C386" s="29" t="s">
        <v>340</v>
      </c>
      <c r="D386" s="30">
        <v>2.8</v>
      </c>
      <c r="E386" s="11">
        <v>2.8</v>
      </c>
      <c r="F386" s="30"/>
      <c r="G386" s="12">
        <v>0</v>
      </c>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c r="IR386" s="14"/>
      <c r="IS386" s="14"/>
      <c r="IT386" s="14"/>
    </row>
    <row r="387" spans="1:254" x14ac:dyDescent="0.2">
      <c r="A387" s="28">
        <v>200860</v>
      </c>
      <c r="B387" s="27"/>
      <c r="C387" s="29" t="s">
        <v>341</v>
      </c>
      <c r="D387" s="30">
        <v>15.2</v>
      </c>
      <c r="E387" s="11">
        <v>15.2</v>
      </c>
      <c r="F387" s="30"/>
      <c r="G387" s="28">
        <v>3</v>
      </c>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c r="IR387" s="14"/>
      <c r="IS387" s="14"/>
      <c r="IT387" s="14"/>
    </row>
    <row r="388" spans="1:254" x14ac:dyDescent="0.2">
      <c r="A388" s="32">
        <v>200865</v>
      </c>
      <c r="B388" s="31"/>
      <c r="C388" s="33" t="s">
        <v>342</v>
      </c>
      <c r="D388" s="34">
        <v>35</v>
      </c>
      <c r="E388" s="11">
        <v>35</v>
      </c>
      <c r="F388" s="34"/>
      <c r="G388" s="32">
        <v>3</v>
      </c>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row>
    <row r="389" spans="1:254" s="18" customFormat="1" x14ac:dyDescent="0.2">
      <c r="A389" s="28">
        <v>200870</v>
      </c>
      <c r="B389" s="27"/>
      <c r="C389" s="29" t="s">
        <v>343</v>
      </c>
      <c r="D389" s="30">
        <v>15</v>
      </c>
      <c r="E389" s="11">
        <v>15</v>
      </c>
      <c r="F389" s="30"/>
      <c r="G389" s="28">
        <v>3</v>
      </c>
      <c r="H389" s="14"/>
    </row>
    <row r="390" spans="1:254" ht="37.5" x14ac:dyDescent="0.2">
      <c r="A390" s="32">
        <v>200872</v>
      </c>
      <c r="B390" s="31"/>
      <c r="C390" s="33" t="s">
        <v>344</v>
      </c>
      <c r="D390" s="34">
        <v>220</v>
      </c>
      <c r="E390" s="11">
        <v>220</v>
      </c>
      <c r="F390" s="34"/>
      <c r="G390" s="32">
        <v>8</v>
      </c>
      <c r="H390" s="14"/>
    </row>
    <row r="391" spans="1:254" x14ac:dyDescent="0.2">
      <c r="A391" s="32">
        <v>200875</v>
      </c>
      <c r="B391" s="31"/>
      <c r="C391" s="33" t="s">
        <v>345</v>
      </c>
      <c r="D391" s="34">
        <v>10</v>
      </c>
      <c r="E391" s="11">
        <v>10</v>
      </c>
      <c r="F391" s="34"/>
      <c r="G391" s="32">
        <v>3</v>
      </c>
      <c r="H391" s="18"/>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c r="IR391" s="14"/>
      <c r="IS391" s="14"/>
      <c r="IT391" s="14"/>
    </row>
    <row r="392" spans="1:254" x14ac:dyDescent="0.2">
      <c r="A392" s="28">
        <v>200880</v>
      </c>
      <c r="B392" s="27"/>
      <c r="C392" s="29" t="s">
        <v>346</v>
      </c>
      <c r="D392" s="30">
        <v>15.6</v>
      </c>
      <c r="E392" s="11">
        <v>15.6</v>
      </c>
      <c r="F392" s="30"/>
      <c r="G392" s="28">
        <v>3</v>
      </c>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c r="IR392" s="14"/>
      <c r="IS392" s="14"/>
      <c r="IT392" s="14"/>
    </row>
    <row r="393" spans="1:254" s="18" customFormat="1" x14ac:dyDescent="0.2">
      <c r="A393" s="32">
        <v>200885</v>
      </c>
      <c r="B393" s="31"/>
      <c r="C393" s="33" t="s">
        <v>347</v>
      </c>
      <c r="D393" s="34">
        <v>15</v>
      </c>
      <c r="E393" s="11">
        <v>15</v>
      </c>
      <c r="F393" s="34"/>
      <c r="G393" s="32">
        <v>2</v>
      </c>
      <c r="H393" s="14"/>
    </row>
    <row r="394" spans="1:254" s="18" customFormat="1" x14ac:dyDescent="0.2">
      <c r="A394" s="28">
        <v>200890</v>
      </c>
      <c r="B394" s="27" t="s">
        <v>16</v>
      </c>
      <c r="C394" s="29" t="s">
        <v>348</v>
      </c>
      <c r="D394" s="30">
        <v>7</v>
      </c>
      <c r="E394" s="11">
        <v>7</v>
      </c>
      <c r="F394" s="30"/>
      <c r="G394" s="12">
        <v>0</v>
      </c>
      <c r="H394" s="14"/>
    </row>
    <row r="395" spans="1:254" s="18" customFormat="1" x14ac:dyDescent="0.2">
      <c r="A395" s="32">
        <v>200895</v>
      </c>
      <c r="B395" s="31"/>
      <c r="C395" s="33" t="s">
        <v>349</v>
      </c>
      <c r="D395" s="34">
        <v>25</v>
      </c>
      <c r="E395" s="11">
        <v>25</v>
      </c>
      <c r="F395" s="34"/>
      <c r="G395" s="32">
        <v>3</v>
      </c>
    </row>
    <row r="396" spans="1:254" x14ac:dyDescent="0.2">
      <c r="A396" s="32">
        <v>200896</v>
      </c>
      <c r="B396" s="31"/>
      <c r="C396" s="33" t="s">
        <v>350</v>
      </c>
      <c r="D396" s="34">
        <v>35</v>
      </c>
      <c r="E396" s="11">
        <v>35</v>
      </c>
      <c r="F396" s="34"/>
      <c r="G396" s="32">
        <v>4</v>
      </c>
      <c r="H396" s="18"/>
    </row>
    <row r="397" spans="1:254" ht="56.25" x14ac:dyDescent="0.2">
      <c r="A397" s="28">
        <v>200900</v>
      </c>
      <c r="B397" s="27"/>
      <c r="C397" s="29" t="s">
        <v>351</v>
      </c>
      <c r="D397" s="30">
        <v>35</v>
      </c>
      <c r="E397" s="11">
        <v>35</v>
      </c>
      <c r="F397" s="30"/>
      <c r="G397" s="28">
        <v>4</v>
      </c>
      <c r="H397" s="18"/>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c r="IR397" s="14"/>
      <c r="IS397" s="14"/>
      <c r="IT397" s="14"/>
    </row>
    <row r="398" spans="1:254" x14ac:dyDescent="0.2">
      <c r="A398" s="28">
        <v>200905</v>
      </c>
      <c r="B398" s="27"/>
      <c r="C398" s="29" t="s">
        <v>352</v>
      </c>
      <c r="D398" s="30">
        <v>45</v>
      </c>
      <c r="E398" s="11">
        <v>45</v>
      </c>
      <c r="F398" s="30"/>
      <c r="G398" s="28">
        <v>4</v>
      </c>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c r="IR398" s="14"/>
      <c r="IS398" s="14"/>
      <c r="IT398" s="14"/>
    </row>
    <row r="399" spans="1:254" ht="37.5" x14ac:dyDescent="0.2">
      <c r="A399" s="28">
        <v>200910</v>
      </c>
      <c r="B399" s="27"/>
      <c r="C399" s="29" t="s">
        <v>353</v>
      </c>
      <c r="D399" s="30">
        <v>25</v>
      </c>
      <c r="E399" s="11">
        <v>25</v>
      </c>
      <c r="F399" s="30"/>
      <c r="G399" s="28">
        <v>6</v>
      </c>
      <c r="H399" s="14"/>
    </row>
    <row r="400" spans="1:254" x14ac:dyDescent="0.2">
      <c r="A400" s="32">
        <v>200915</v>
      </c>
      <c r="B400" s="31"/>
      <c r="C400" s="33" t="s">
        <v>354</v>
      </c>
      <c r="D400" s="34">
        <v>80</v>
      </c>
      <c r="E400" s="11">
        <v>80</v>
      </c>
      <c r="F400" s="34"/>
      <c r="G400" s="32">
        <v>8</v>
      </c>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c r="IR400" s="14"/>
      <c r="IS400" s="14"/>
      <c r="IT400" s="14"/>
    </row>
    <row r="401" spans="1:254" x14ac:dyDescent="0.2">
      <c r="A401" s="32">
        <v>200917</v>
      </c>
      <c r="B401" s="31"/>
      <c r="C401" s="33" t="s">
        <v>355</v>
      </c>
      <c r="D401" s="34">
        <v>120</v>
      </c>
      <c r="E401" s="11">
        <v>120</v>
      </c>
      <c r="F401" s="34"/>
      <c r="G401" s="32">
        <v>8</v>
      </c>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c r="IR401" s="14"/>
      <c r="IS401" s="14"/>
      <c r="IT401" s="14"/>
    </row>
    <row r="402" spans="1:254" x14ac:dyDescent="0.2">
      <c r="A402" s="32">
        <v>200918</v>
      </c>
      <c r="B402" s="31" t="s">
        <v>7</v>
      </c>
      <c r="C402" s="33" t="s">
        <v>356</v>
      </c>
      <c r="D402" s="34">
        <v>40</v>
      </c>
      <c r="E402" s="11">
        <v>40</v>
      </c>
      <c r="F402" s="34"/>
      <c r="G402" s="12">
        <v>0</v>
      </c>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c r="IR402" s="14"/>
      <c r="IS402" s="14"/>
      <c r="IT402" s="14"/>
    </row>
    <row r="403" spans="1:254" s="18" customFormat="1" x14ac:dyDescent="0.2">
      <c r="A403" s="28">
        <v>200920</v>
      </c>
      <c r="B403" s="27"/>
      <c r="C403" s="29" t="s">
        <v>357</v>
      </c>
      <c r="D403" s="30">
        <v>39</v>
      </c>
      <c r="E403" s="11">
        <v>39</v>
      </c>
      <c r="F403" s="30"/>
      <c r="G403" s="28">
        <v>6</v>
      </c>
      <c r="H403" s="14"/>
    </row>
    <row r="404" spans="1:254" x14ac:dyDescent="0.2">
      <c r="A404" s="28">
        <v>200925</v>
      </c>
      <c r="B404" s="27"/>
      <c r="C404" s="29" t="s">
        <v>358</v>
      </c>
      <c r="D404" s="30">
        <v>14.4</v>
      </c>
      <c r="E404" s="11">
        <v>14.4</v>
      </c>
      <c r="F404" s="30"/>
      <c r="G404" s="28">
        <v>3</v>
      </c>
      <c r="H404" s="14"/>
    </row>
    <row r="405" spans="1:254" s="18" customFormat="1" x14ac:dyDescent="0.2">
      <c r="A405" s="28">
        <v>200930</v>
      </c>
      <c r="B405" s="27"/>
      <c r="C405" s="29" t="s">
        <v>359</v>
      </c>
      <c r="D405" s="30">
        <v>23.2</v>
      </c>
      <c r="E405" s="11">
        <v>23.2</v>
      </c>
      <c r="F405" s="30"/>
      <c r="G405" s="28">
        <v>3</v>
      </c>
    </row>
    <row r="406" spans="1:254" s="18" customFormat="1" ht="37.5" x14ac:dyDescent="0.2">
      <c r="A406" s="32">
        <v>200935</v>
      </c>
      <c r="B406" s="31"/>
      <c r="C406" s="33" t="s">
        <v>360</v>
      </c>
      <c r="D406" s="34">
        <v>25</v>
      </c>
      <c r="E406" s="11">
        <v>25</v>
      </c>
      <c r="F406" s="34"/>
      <c r="G406" s="32">
        <v>3</v>
      </c>
      <c r="H406" s="14"/>
    </row>
    <row r="407" spans="1:254" x14ac:dyDescent="0.2">
      <c r="A407" s="32">
        <v>200936</v>
      </c>
      <c r="B407" s="31"/>
      <c r="C407" s="33" t="s">
        <v>361</v>
      </c>
      <c r="D407" s="34">
        <v>45</v>
      </c>
      <c r="E407" s="11">
        <v>45</v>
      </c>
      <c r="F407" s="34"/>
      <c r="G407" s="32">
        <v>3</v>
      </c>
      <c r="H407" s="18"/>
    </row>
    <row r="408" spans="1:254" s="18" customFormat="1" x14ac:dyDescent="0.2">
      <c r="A408" s="32">
        <v>200940</v>
      </c>
      <c r="B408" s="31"/>
      <c r="C408" s="33" t="s">
        <v>362</v>
      </c>
      <c r="D408" s="34">
        <v>65</v>
      </c>
      <c r="E408" s="11">
        <v>65</v>
      </c>
      <c r="F408" s="34"/>
      <c r="G408" s="32">
        <v>6</v>
      </c>
    </row>
    <row r="409" spans="1:254" x14ac:dyDescent="0.2">
      <c r="A409" s="28">
        <v>200945</v>
      </c>
      <c r="B409" s="27"/>
      <c r="C409" s="29" t="s">
        <v>363</v>
      </c>
      <c r="D409" s="30">
        <v>29.9</v>
      </c>
      <c r="E409" s="11">
        <v>29.9</v>
      </c>
      <c r="F409" s="30"/>
      <c r="G409" s="28">
        <v>5</v>
      </c>
      <c r="H409" s="14"/>
    </row>
    <row r="410" spans="1:254" x14ac:dyDescent="0.2">
      <c r="A410" s="28">
        <v>200950</v>
      </c>
      <c r="B410" s="27"/>
      <c r="C410" s="29" t="s">
        <v>364</v>
      </c>
      <c r="D410" s="30">
        <v>4</v>
      </c>
      <c r="E410" s="11">
        <v>4</v>
      </c>
      <c r="F410" s="30"/>
      <c r="G410" s="12">
        <v>0</v>
      </c>
      <c r="H410" s="18"/>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c r="IR410" s="14"/>
      <c r="IS410" s="14"/>
      <c r="IT410" s="14"/>
    </row>
    <row r="411" spans="1:254" x14ac:dyDescent="0.2">
      <c r="A411" s="28">
        <v>200955</v>
      </c>
      <c r="B411" s="27"/>
      <c r="C411" s="29" t="s">
        <v>365</v>
      </c>
      <c r="D411" s="30">
        <v>10.4</v>
      </c>
      <c r="E411" s="11">
        <v>10.4</v>
      </c>
      <c r="F411" s="30"/>
      <c r="G411" s="28">
        <v>4</v>
      </c>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c r="IR411" s="14"/>
      <c r="IS411" s="14"/>
      <c r="IT411" s="14"/>
    </row>
    <row r="412" spans="1:254" x14ac:dyDescent="0.2">
      <c r="A412" s="32">
        <v>200960</v>
      </c>
      <c r="B412" s="31"/>
      <c r="C412" s="33" t="s">
        <v>366</v>
      </c>
      <c r="D412" s="34">
        <v>20</v>
      </c>
      <c r="E412" s="11">
        <v>20</v>
      </c>
      <c r="F412" s="34"/>
      <c r="G412" s="32">
        <v>4</v>
      </c>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c r="IR412" s="14"/>
      <c r="IS412" s="14"/>
      <c r="IT412" s="14"/>
    </row>
    <row r="413" spans="1:254" ht="37.5" x14ac:dyDescent="0.2">
      <c r="A413" s="28">
        <v>200965</v>
      </c>
      <c r="B413" s="27" t="s">
        <v>16</v>
      </c>
      <c r="C413" s="29" t="s">
        <v>367</v>
      </c>
      <c r="D413" s="30">
        <v>4.4000000000000004</v>
      </c>
      <c r="E413" s="11">
        <v>4.4000000000000004</v>
      </c>
      <c r="F413" s="30"/>
      <c r="G413" s="12">
        <v>0</v>
      </c>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c r="IR413" s="14"/>
      <c r="IS413" s="14"/>
      <c r="IT413" s="14"/>
    </row>
    <row r="414" spans="1:254" x14ac:dyDescent="0.2">
      <c r="A414" s="12">
        <v>200970</v>
      </c>
      <c r="B414" s="4"/>
      <c r="C414" s="13" t="s">
        <v>368</v>
      </c>
      <c r="D414" s="11">
        <v>10</v>
      </c>
      <c r="E414" s="11">
        <v>10</v>
      </c>
      <c r="F414" s="11"/>
      <c r="G414" s="12">
        <v>3</v>
      </c>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c r="IR414" s="14"/>
      <c r="IS414" s="14"/>
      <c r="IT414" s="14"/>
    </row>
    <row r="415" spans="1:254" s="18" customFormat="1" x14ac:dyDescent="0.2">
      <c r="A415" s="12">
        <v>200971</v>
      </c>
      <c r="B415" s="4"/>
      <c r="C415" s="13" t="s">
        <v>369</v>
      </c>
      <c r="D415" s="11">
        <v>14</v>
      </c>
      <c r="E415" s="11">
        <v>14</v>
      </c>
      <c r="F415" s="11"/>
      <c r="G415" s="12">
        <v>3</v>
      </c>
      <c r="H415" s="14"/>
    </row>
    <row r="416" spans="1:254" s="18" customFormat="1" x14ac:dyDescent="0.2">
      <c r="A416" s="28">
        <v>200975</v>
      </c>
      <c r="B416" s="27"/>
      <c r="C416" s="29" t="s">
        <v>370</v>
      </c>
      <c r="D416" s="30">
        <v>33.6</v>
      </c>
      <c r="E416" s="11">
        <v>33.6</v>
      </c>
      <c r="F416" s="30"/>
      <c r="G416" s="28">
        <v>5</v>
      </c>
      <c r="H416" s="14"/>
    </row>
    <row r="417" spans="1:254" ht="37.5" x14ac:dyDescent="0.2">
      <c r="A417" s="32">
        <v>200980</v>
      </c>
      <c r="B417" s="31"/>
      <c r="C417" s="33" t="s">
        <v>5456</v>
      </c>
      <c r="D417" s="34">
        <v>38.5</v>
      </c>
      <c r="E417" s="11">
        <v>38.5</v>
      </c>
      <c r="F417" s="34"/>
      <c r="G417" s="32">
        <v>7</v>
      </c>
      <c r="H417" s="18"/>
    </row>
    <row r="418" spans="1:254" x14ac:dyDescent="0.2">
      <c r="A418" s="32">
        <v>200985</v>
      </c>
      <c r="B418" s="31" t="s">
        <v>7</v>
      </c>
      <c r="C418" s="33" t="s">
        <v>5457</v>
      </c>
      <c r="D418" s="34">
        <v>8</v>
      </c>
      <c r="E418" s="11">
        <v>8</v>
      </c>
      <c r="F418" s="34"/>
      <c r="G418" s="12">
        <v>0</v>
      </c>
      <c r="H418" s="18"/>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c r="IR418" s="14"/>
      <c r="IS418" s="14"/>
      <c r="IT418" s="14"/>
    </row>
    <row r="419" spans="1:254" ht="37.5" x14ac:dyDescent="0.2">
      <c r="A419" s="32">
        <v>200990</v>
      </c>
      <c r="B419" s="31"/>
      <c r="C419" s="33" t="s">
        <v>5458</v>
      </c>
      <c r="D419" s="34">
        <v>50</v>
      </c>
      <c r="E419" s="11">
        <v>50</v>
      </c>
      <c r="F419" s="34"/>
      <c r="G419" s="32">
        <v>7</v>
      </c>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c r="IR419" s="14"/>
      <c r="IS419" s="14"/>
      <c r="IT419" s="14"/>
    </row>
    <row r="420" spans="1:254" x14ac:dyDescent="0.2">
      <c r="A420" s="32">
        <v>200995</v>
      </c>
      <c r="B420" s="31" t="s">
        <v>7</v>
      </c>
      <c r="C420" s="33" t="s">
        <v>5459</v>
      </c>
      <c r="D420" s="34">
        <v>8</v>
      </c>
      <c r="E420" s="11">
        <v>8</v>
      </c>
      <c r="F420" s="34"/>
      <c r="G420" s="12">
        <v>0</v>
      </c>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c r="IR420" s="14"/>
      <c r="IS420" s="14"/>
      <c r="IT420" s="14"/>
    </row>
    <row r="421" spans="1:254" s="18" customFormat="1" x14ac:dyDescent="0.2">
      <c r="A421" s="2">
        <v>200996</v>
      </c>
      <c r="B421" s="4"/>
      <c r="C421" s="19" t="s">
        <v>5460</v>
      </c>
      <c r="D421" s="3">
        <v>90</v>
      </c>
      <c r="E421" s="11">
        <v>90</v>
      </c>
      <c r="F421" s="3"/>
      <c r="G421" s="2">
        <v>8</v>
      </c>
      <c r="H421" s="14"/>
    </row>
    <row r="422" spans="1:254" s="18" customFormat="1" x14ac:dyDescent="0.2">
      <c r="A422" s="2">
        <v>200997</v>
      </c>
      <c r="B422" s="4"/>
      <c r="C422" s="19" t="s">
        <v>5461</v>
      </c>
      <c r="D422" s="3">
        <v>130</v>
      </c>
      <c r="E422" s="11">
        <v>130</v>
      </c>
      <c r="F422" s="3"/>
      <c r="G422" s="2">
        <v>10</v>
      </c>
      <c r="H422" s="14"/>
    </row>
    <row r="423" spans="1:254" ht="40.5" x14ac:dyDescent="0.2">
      <c r="A423" s="2">
        <v>200998</v>
      </c>
      <c r="B423" s="4"/>
      <c r="C423" s="19" t="s">
        <v>5462</v>
      </c>
      <c r="D423" s="3">
        <v>155</v>
      </c>
      <c r="E423" s="11">
        <v>155</v>
      </c>
      <c r="F423" s="3"/>
      <c r="G423" s="2">
        <v>10</v>
      </c>
      <c r="H423" s="18"/>
    </row>
    <row r="424" spans="1:254" x14ac:dyDescent="0.2">
      <c r="A424" s="32">
        <v>201000</v>
      </c>
      <c r="B424" s="31"/>
      <c r="C424" s="33" t="s">
        <v>5463</v>
      </c>
      <c r="D424" s="34">
        <v>88</v>
      </c>
      <c r="E424" s="11">
        <v>88</v>
      </c>
      <c r="F424" s="34"/>
      <c r="G424" s="32">
        <v>7</v>
      </c>
      <c r="H424" s="18"/>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c r="IR424" s="14"/>
      <c r="IS424" s="14"/>
      <c r="IT424" s="14"/>
    </row>
    <row r="425" spans="1:254" x14ac:dyDescent="0.2">
      <c r="A425" s="32">
        <v>201005</v>
      </c>
      <c r="B425" s="31" t="s">
        <v>7</v>
      </c>
      <c r="C425" s="33" t="s">
        <v>5464</v>
      </c>
      <c r="D425" s="34">
        <v>20</v>
      </c>
      <c r="E425" s="11">
        <v>20</v>
      </c>
      <c r="F425" s="34"/>
      <c r="G425" s="12">
        <v>0</v>
      </c>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c r="IR425" s="14"/>
      <c r="IS425" s="14"/>
      <c r="IT425" s="14"/>
    </row>
    <row r="426" spans="1:254" x14ac:dyDescent="0.2">
      <c r="A426" s="28">
        <v>201010</v>
      </c>
      <c r="B426" s="27" t="s">
        <v>9</v>
      </c>
      <c r="C426" s="29" t="s">
        <v>5465</v>
      </c>
      <c r="D426" s="30">
        <v>57.6</v>
      </c>
      <c r="E426" s="11">
        <v>57.6</v>
      </c>
      <c r="F426" s="30"/>
      <c r="G426" s="28">
        <v>7</v>
      </c>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c r="IR426" s="14"/>
      <c r="IS426" s="14"/>
      <c r="IT426" s="14"/>
    </row>
    <row r="427" spans="1:254" ht="37.5" x14ac:dyDescent="0.2">
      <c r="A427" s="28">
        <v>201015</v>
      </c>
      <c r="B427" s="27" t="s">
        <v>371</v>
      </c>
      <c r="C427" s="29" t="s">
        <v>5466</v>
      </c>
      <c r="D427" s="30">
        <v>15.2</v>
      </c>
      <c r="E427" s="11">
        <v>15.2</v>
      </c>
      <c r="F427" s="30"/>
      <c r="G427" s="12">
        <v>0</v>
      </c>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c r="IR427" s="14"/>
      <c r="IS427" s="14"/>
      <c r="IT427" s="14"/>
    </row>
    <row r="428" spans="1:254" x14ac:dyDescent="0.2">
      <c r="A428" s="28">
        <v>201020</v>
      </c>
      <c r="B428" s="27"/>
      <c r="C428" s="29" t="s">
        <v>5467</v>
      </c>
      <c r="D428" s="30">
        <v>8.8000000000000007</v>
      </c>
      <c r="E428" s="11">
        <v>8.8000000000000007</v>
      </c>
      <c r="F428" s="30"/>
      <c r="G428" s="12">
        <v>0</v>
      </c>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c r="IR428" s="14"/>
      <c r="IS428" s="14"/>
      <c r="IT428" s="14"/>
    </row>
    <row r="429" spans="1:254" ht="37.5" x14ac:dyDescent="0.2">
      <c r="A429" s="28">
        <v>201025</v>
      </c>
      <c r="B429" s="27"/>
      <c r="C429" s="29" t="s">
        <v>372</v>
      </c>
      <c r="D429" s="30">
        <v>16.8</v>
      </c>
      <c r="E429" s="11">
        <v>16.8</v>
      </c>
      <c r="F429" s="30"/>
      <c r="G429" s="28">
        <v>2</v>
      </c>
      <c r="H429" s="14"/>
    </row>
    <row r="430" spans="1:254" ht="37.5" x14ac:dyDescent="0.2">
      <c r="A430" s="28">
        <v>201030</v>
      </c>
      <c r="B430" s="27"/>
      <c r="C430" s="29" t="s">
        <v>373</v>
      </c>
      <c r="D430" s="30">
        <v>68.400000000000006</v>
      </c>
      <c r="E430" s="11">
        <v>68.400000000000006</v>
      </c>
      <c r="F430" s="30"/>
      <c r="G430" s="28">
        <v>6</v>
      </c>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c r="IR430" s="14"/>
      <c r="IS430" s="14"/>
      <c r="IT430" s="14"/>
    </row>
    <row r="431" spans="1:254" x14ac:dyDescent="0.2">
      <c r="A431" s="32">
        <v>201035</v>
      </c>
      <c r="B431" s="31"/>
      <c r="C431" s="33" t="s">
        <v>374</v>
      </c>
      <c r="D431" s="34">
        <v>73</v>
      </c>
      <c r="E431" s="11">
        <v>73</v>
      </c>
      <c r="F431" s="34"/>
      <c r="G431" s="32">
        <v>6</v>
      </c>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c r="IR431" s="14"/>
      <c r="IS431" s="14"/>
      <c r="IT431" s="14"/>
    </row>
    <row r="432" spans="1:254" x14ac:dyDescent="0.2">
      <c r="A432" s="32">
        <v>201040</v>
      </c>
      <c r="B432" s="31" t="s">
        <v>7</v>
      </c>
      <c r="C432" s="33" t="s">
        <v>375</v>
      </c>
      <c r="D432" s="34">
        <v>15.2</v>
      </c>
      <c r="E432" s="11">
        <v>15.2</v>
      </c>
      <c r="F432" s="34"/>
      <c r="G432" s="12">
        <v>0</v>
      </c>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c r="IR432" s="14"/>
      <c r="IS432" s="14"/>
      <c r="IT432" s="14"/>
    </row>
    <row r="433" spans="1:254" x14ac:dyDescent="0.2">
      <c r="A433" s="28">
        <v>201045</v>
      </c>
      <c r="B433" s="27"/>
      <c r="C433" s="29" t="s">
        <v>5468</v>
      </c>
      <c r="D433" s="30">
        <v>3.2</v>
      </c>
      <c r="E433" s="11">
        <v>3.2</v>
      </c>
      <c r="F433" s="30"/>
      <c r="G433" s="28">
        <v>2</v>
      </c>
      <c r="H433" s="14"/>
    </row>
    <row r="434" spans="1:254" x14ac:dyDescent="0.2">
      <c r="A434" s="32">
        <v>201050</v>
      </c>
      <c r="B434" s="31"/>
      <c r="C434" s="33" t="s">
        <v>5469</v>
      </c>
      <c r="D434" s="34">
        <v>100</v>
      </c>
      <c r="E434" s="34">
        <v>70</v>
      </c>
      <c r="F434" s="34">
        <v>30</v>
      </c>
      <c r="G434" s="32">
        <v>3</v>
      </c>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c r="IR434" s="14"/>
      <c r="IS434" s="14"/>
      <c r="IT434" s="14"/>
    </row>
    <row r="435" spans="1:254" x14ac:dyDescent="0.2">
      <c r="A435" s="32">
        <v>201055</v>
      </c>
      <c r="B435" s="31" t="s">
        <v>7</v>
      </c>
      <c r="C435" s="33" t="s">
        <v>5470</v>
      </c>
      <c r="D435" s="34">
        <v>30</v>
      </c>
      <c r="E435" s="34">
        <v>20</v>
      </c>
      <c r="F435" s="34">
        <v>10</v>
      </c>
      <c r="G435" s="12">
        <v>0</v>
      </c>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c r="IR435" s="14"/>
      <c r="IS435" s="14"/>
      <c r="IT435" s="14"/>
    </row>
    <row r="436" spans="1:254" ht="37.5" x14ac:dyDescent="0.2">
      <c r="A436" s="32">
        <v>201060</v>
      </c>
      <c r="B436" s="31"/>
      <c r="C436" s="33" t="s">
        <v>376</v>
      </c>
      <c r="D436" s="34">
        <v>120</v>
      </c>
      <c r="E436" s="34">
        <v>90</v>
      </c>
      <c r="F436" s="34">
        <v>30</v>
      </c>
      <c r="G436" s="32">
        <v>3</v>
      </c>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c r="IR436" s="14"/>
      <c r="IS436" s="14"/>
      <c r="IT436" s="14"/>
    </row>
    <row r="437" spans="1:254" x14ac:dyDescent="0.2">
      <c r="A437" s="32">
        <v>201065</v>
      </c>
      <c r="B437" s="31" t="s">
        <v>7</v>
      </c>
      <c r="C437" s="33" t="s">
        <v>5470</v>
      </c>
      <c r="D437" s="34">
        <v>39</v>
      </c>
      <c r="E437" s="34">
        <v>26</v>
      </c>
      <c r="F437" s="34">
        <v>13</v>
      </c>
      <c r="G437" s="12">
        <v>0</v>
      </c>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c r="IR437" s="14"/>
      <c r="IS437" s="14"/>
      <c r="IT437" s="14"/>
    </row>
    <row r="438" spans="1:254" x14ac:dyDescent="0.2">
      <c r="A438" s="28">
        <v>201070</v>
      </c>
      <c r="B438" s="27"/>
      <c r="C438" s="29" t="s">
        <v>377</v>
      </c>
      <c r="D438" s="30">
        <v>45</v>
      </c>
      <c r="E438" s="30">
        <v>30</v>
      </c>
      <c r="F438" s="30">
        <v>15</v>
      </c>
      <c r="G438" s="28">
        <v>3</v>
      </c>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c r="IR438" s="14"/>
      <c r="IS438" s="14"/>
      <c r="IT438" s="14"/>
    </row>
    <row r="439" spans="1:254" x14ac:dyDescent="0.2">
      <c r="A439" s="28">
        <v>201075</v>
      </c>
      <c r="B439" s="27" t="s">
        <v>7</v>
      </c>
      <c r="C439" s="29" t="s">
        <v>5471</v>
      </c>
      <c r="D439" s="30">
        <v>21</v>
      </c>
      <c r="E439" s="30">
        <v>14</v>
      </c>
      <c r="F439" s="30">
        <v>7</v>
      </c>
      <c r="G439" s="12">
        <v>0</v>
      </c>
      <c r="H439" s="14"/>
    </row>
    <row r="440" spans="1:254" ht="37.5" x14ac:dyDescent="0.2">
      <c r="A440" s="28">
        <v>201080</v>
      </c>
      <c r="B440" s="27"/>
      <c r="C440" s="29" t="s">
        <v>5472</v>
      </c>
      <c r="D440" s="30">
        <v>68.400000000000006</v>
      </c>
      <c r="E440" s="11">
        <v>68.400000000000006</v>
      </c>
      <c r="F440" s="30"/>
      <c r="G440" s="28">
        <v>5</v>
      </c>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c r="IR440" s="14"/>
      <c r="IS440" s="14"/>
      <c r="IT440" s="14"/>
    </row>
    <row r="441" spans="1:254" x14ac:dyDescent="0.2">
      <c r="A441" s="28">
        <v>201085</v>
      </c>
      <c r="B441" s="27" t="s">
        <v>7</v>
      </c>
      <c r="C441" s="29" t="s">
        <v>5473</v>
      </c>
      <c r="D441" s="30">
        <v>15.2</v>
      </c>
      <c r="E441" s="11">
        <v>15.2</v>
      </c>
      <c r="F441" s="30"/>
      <c r="G441" s="12">
        <v>0</v>
      </c>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c r="IR441" s="14"/>
      <c r="IS441" s="14"/>
      <c r="IT441" s="14"/>
    </row>
    <row r="442" spans="1:254" x14ac:dyDescent="0.2">
      <c r="A442" s="28">
        <v>201090</v>
      </c>
      <c r="B442" s="27"/>
      <c r="C442" s="29" t="s">
        <v>378</v>
      </c>
      <c r="D442" s="30">
        <v>68</v>
      </c>
      <c r="E442" s="11">
        <v>68</v>
      </c>
      <c r="F442" s="30"/>
      <c r="G442" s="28">
        <v>6</v>
      </c>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c r="IR442" s="14"/>
      <c r="IS442" s="14"/>
      <c r="IT442" s="14"/>
    </row>
    <row r="443" spans="1:254" ht="37.5" x14ac:dyDescent="0.2">
      <c r="A443" s="28">
        <v>201095</v>
      </c>
      <c r="B443" s="27"/>
      <c r="C443" s="29" t="s">
        <v>5474</v>
      </c>
      <c r="D443" s="30">
        <v>54.4</v>
      </c>
      <c r="E443" s="11">
        <v>54.4</v>
      </c>
      <c r="F443" s="30"/>
      <c r="G443" s="28">
        <v>6</v>
      </c>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c r="IR443" s="14"/>
      <c r="IS443" s="14"/>
      <c r="IT443" s="14"/>
    </row>
    <row r="444" spans="1:254" x14ac:dyDescent="0.2">
      <c r="A444" s="28">
        <v>201100</v>
      </c>
      <c r="B444" s="27" t="s">
        <v>7</v>
      </c>
      <c r="C444" s="29" t="s">
        <v>379</v>
      </c>
      <c r="D444" s="30">
        <v>12</v>
      </c>
      <c r="E444" s="11">
        <v>12</v>
      </c>
      <c r="F444" s="30"/>
      <c r="G444" s="12">
        <v>0</v>
      </c>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c r="IR444" s="14"/>
      <c r="IS444" s="14"/>
      <c r="IT444" s="14"/>
    </row>
    <row r="445" spans="1:254" x14ac:dyDescent="0.2">
      <c r="A445" s="28">
        <v>201105</v>
      </c>
      <c r="B445" s="27"/>
      <c r="C445" s="29" t="s">
        <v>380</v>
      </c>
      <c r="D445" s="30">
        <v>58.4</v>
      </c>
      <c r="E445" s="11">
        <v>58.4</v>
      </c>
      <c r="F445" s="30"/>
      <c r="G445" s="28">
        <v>6</v>
      </c>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c r="IR445" s="14"/>
      <c r="IS445" s="14"/>
      <c r="IT445" s="14"/>
    </row>
    <row r="446" spans="1:254" x14ac:dyDescent="0.2">
      <c r="A446" s="28">
        <v>201110</v>
      </c>
      <c r="B446" s="27"/>
      <c r="C446" s="29" t="s">
        <v>381</v>
      </c>
      <c r="D446" s="30">
        <v>48</v>
      </c>
      <c r="E446" s="11">
        <v>48</v>
      </c>
      <c r="F446" s="30"/>
      <c r="G446" s="28">
        <v>6</v>
      </c>
      <c r="H446" s="14"/>
    </row>
    <row r="447" spans="1:254" x14ac:dyDescent="0.2">
      <c r="A447" s="28">
        <v>201115</v>
      </c>
      <c r="B447" s="27" t="s">
        <v>7</v>
      </c>
      <c r="C447" s="29" t="s">
        <v>5475</v>
      </c>
      <c r="D447" s="30">
        <v>14.3</v>
      </c>
      <c r="E447" s="11">
        <v>14.3</v>
      </c>
      <c r="F447" s="30"/>
      <c r="G447" s="12">
        <v>0</v>
      </c>
    </row>
    <row r="448" spans="1:254" ht="37.5" x14ac:dyDescent="0.2">
      <c r="A448" s="28">
        <v>201120</v>
      </c>
      <c r="B448" s="27"/>
      <c r="C448" s="29" t="s">
        <v>5476</v>
      </c>
      <c r="D448" s="30">
        <v>50.4</v>
      </c>
      <c r="E448" s="11">
        <v>50.4</v>
      </c>
      <c r="F448" s="30"/>
      <c r="G448" s="28">
        <v>8</v>
      </c>
    </row>
    <row r="449" spans="1:254" x14ac:dyDescent="0.2">
      <c r="A449" s="28">
        <v>201125</v>
      </c>
      <c r="B449" s="27" t="s">
        <v>7</v>
      </c>
      <c r="C449" s="29" t="s">
        <v>5477</v>
      </c>
      <c r="D449" s="30">
        <v>12.8</v>
      </c>
      <c r="E449" s="11">
        <v>12.8</v>
      </c>
      <c r="F449" s="30"/>
      <c r="G449" s="12">
        <v>0</v>
      </c>
    </row>
    <row r="450" spans="1:254" ht="37.5" x14ac:dyDescent="0.2">
      <c r="A450" s="32">
        <v>201130</v>
      </c>
      <c r="B450" s="27"/>
      <c r="C450" s="29" t="s">
        <v>5478</v>
      </c>
      <c r="D450" s="30">
        <v>52</v>
      </c>
      <c r="E450" s="11">
        <v>52</v>
      </c>
      <c r="F450" s="30"/>
      <c r="G450" s="28">
        <v>9</v>
      </c>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c r="IR450" s="14"/>
      <c r="IS450" s="14"/>
      <c r="IT450" s="14"/>
    </row>
    <row r="451" spans="1:254" x14ac:dyDescent="0.2">
      <c r="A451" s="32">
        <v>201135</v>
      </c>
      <c r="B451" s="27"/>
      <c r="C451" s="29" t="s">
        <v>5479</v>
      </c>
      <c r="D451" s="30">
        <v>76.8</v>
      </c>
      <c r="E451" s="11">
        <v>76.8</v>
      </c>
      <c r="F451" s="30"/>
      <c r="G451" s="28">
        <v>9</v>
      </c>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c r="IR451" s="14"/>
      <c r="IS451" s="14"/>
      <c r="IT451" s="14"/>
    </row>
    <row r="452" spans="1:254" x14ac:dyDescent="0.2">
      <c r="A452" s="32">
        <v>201140</v>
      </c>
      <c r="B452" s="38"/>
      <c r="C452" s="21" t="s">
        <v>97</v>
      </c>
      <c r="D452" s="38"/>
      <c r="E452" s="11"/>
      <c r="F452" s="38"/>
      <c r="G452" s="12">
        <v>0</v>
      </c>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row>
    <row r="453" spans="1:254" ht="40.5" x14ac:dyDescent="0.2">
      <c r="A453" s="32">
        <v>201141</v>
      </c>
      <c r="B453" s="4"/>
      <c r="C453" s="19" t="s">
        <v>382</v>
      </c>
      <c r="D453" s="3">
        <v>290</v>
      </c>
      <c r="E453" s="11">
        <v>290</v>
      </c>
      <c r="F453" s="3"/>
      <c r="G453" s="2">
        <v>10</v>
      </c>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c r="IR453" s="14"/>
      <c r="IS453" s="14"/>
      <c r="IT453" s="14"/>
    </row>
    <row r="454" spans="1:254" ht="40.5" x14ac:dyDescent="0.2">
      <c r="A454" s="32">
        <v>201142</v>
      </c>
      <c r="B454" s="4"/>
      <c r="C454" s="19" t="s">
        <v>383</v>
      </c>
      <c r="D454" s="3">
        <v>340</v>
      </c>
      <c r="E454" s="11">
        <v>340</v>
      </c>
      <c r="F454" s="3"/>
      <c r="G454" s="2">
        <v>10</v>
      </c>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c r="IR454" s="14"/>
      <c r="IS454" s="14"/>
      <c r="IT454" s="14"/>
    </row>
    <row r="455" spans="1:254" x14ac:dyDescent="0.2">
      <c r="A455" s="32">
        <v>201143</v>
      </c>
      <c r="B455" s="31"/>
      <c r="C455" s="33" t="s">
        <v>384</v>
      </c>
      <c r="D455" s="34">
        <v>200</v>
      </c>
      <c r="E455" s="11">
        <v>200</v>
      </c>
      <c r="F455" s="34"/>
      <c r="G455" s="32">
        <v>10</v>
      </c>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c r="IR455" s="14"/>
      <c r="IS455" s="14"/>
      <c r="IT455" s="14"/>
    </row>
    <row r="456" spans="1:254" x14ac:dyDescent="0.2">
      <c r="A456" s="32">
        <v>201144</v>
      </c>
      <c r="B456" s="31"/>
      <c r="C456" s="33" t="s">
        <v>385</v>
      </c>
      <c r="D456" s="34">
        <v>90</v>
      </c>
      <c r="E456" s="34" t="s">
        <v>386</v>
      </c>
      <c r="F456" s="34"/>
      <c r="G456" s="32">
        <v>10</v>
      </c>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c r="IR456" s="14"/>
      <c r="IS456" s="14"/>
      <c r="IT456" s="14"/>
    </row>
    <row r="457" spans="1:254" x14ac:dyDescent="0.2">
      <c r="A457" s="32">
        <v>201145</v>
      </c>
      <c r="B457" s="31"/>
      <c r="C457" s="33" t="s">
        <v>5480</v>
      </c>
      <c r="D457" s="34">
        <v>90</v>
      </c>
      <c r="E457" s="11">
        <v>90</v>
      </c>
      <c r="F457" s="34"/>
      <c r="G457" s="32">
        <v>9</v>
      </c>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c r="IR457" s="14"/>
      <c r="IS457" s="14"/>
      <c r="IT457" s="14"/>
    </row>
    <row r="458" spans="1:254" x14ac:dyDescent="0.2">
      <c r="A458" s="32">
        <v>201147</v>
      </c>
      <c r="B458" s="31"/>
      <c r="C458" s="33" t="s">
        <v>387</v>
      </c>
      <c r="D458" s="34">
        <v>290</v>
      </c>
      <c r="E458" s="11">
        <v>290</v>
      </c>
      <c r="F458" s="34"/>
      <c r="G458" s="32">
        <v>9</v>
      </c>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c r="IR458" s="14"/>
      <c r="IS458" s="14"/>
      <c r="IT458" s="14"/>
    </row>
    <row r="459" spans="1:254" x14ac:dyDescent="0.2">
      <c r="A459" s="32">
        <v>201150</v>
      </c>
      <c r="B459" s="31"/>
      <c r="C459" s="33" t="s">
        <v>5481</v>
      </c>
      <c r="D459" s="34">
        <v>105</v>
      </c>
      <c r="E459" s="11">
        <v>105</v>
      </c>
      <c r="F459" s="34"/>
      <c r="G459" s="32">
        <v>10</v>
      </c>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c r="IR459" s="14"/>
      <c r="IS459" s="14"/>
      <c r="IT459" s="14"/>
    </row>
    <row r="460" spans="1:254" s="18" customFormat="1" x14ac:dyDescent="0.2">
      <c r="A460" s="32">
        <v>201155</v>
      </c>
      <c r="B460" s="31"/>
      <c r="C460" s="33" t="s">
        <v>5482</v>
      </c>
      <c r="D460" s="34">
        <v>120</v>
      </c>
      <c r="E460" s="11">
        <v>120</v>
      </c>
      <c r="F460" s="34"/>
      <c r="G460" s="32">
        <v>9</v>
      </c>
      <c r="H460" s="14"/>
    </row>
    <row r="461" spans="1:254" s="18" customFormat="1" ht="60.75" x14ac:dyDescent="0.2">
      <c r="A461" s="2">
        <v>201157</v>
      </c>
      <c r="B461" s="4"/>
      <c r="C461" s="19" t="s">
        <v>388</v>
      </c>
      <c r="D461" s="3">
        <v>185</v>
      </c>
      <c r="E461" s="11">
        <v>185</v>
      </c>
      <c r="F461" s="3"/>
      <c r="G461" s="2">
        <v>10</v>
      </c>
      <c r="H461" s="14"/>
    </row>
    <row r="462" spans="1:254" s="18" customFormat="1" ht="60.75" x14ac:dyDescent="0.2">
      <c r="A462" s="2">
        <v>201158</v>
      </c>
      <c r="B462" s="4"/>
      <c r="C462" s="19" t="s">
        <v>5483</v>
      </c>
      <c r="D462" s="3">
        <v>200</v>
      </c>
      <c r="E462" s="11">
        <v>200</v>
      </c>
      <c r="F462" s="3"/>
      <c r="G462" s="2">
        <v>10</v>
      </c>
    </row>
    <row r="463" spans="1:254" x14ac:dyDescent="0.2">
      <c r="A463" s="32">
        <v>201160</v>
      </c>
      <c r="B463" s="31"/>
      <c r="C463" s="33" t="s">
        <v>5484</v>
      </c>
      <c r="D463" s="34">
        <v>113</v>
      </c>
      <c r="E463" s="11">
        <v>113</v>
      </c>
      <c r="F463" s="34"/>
      <c r="G463" s="32">
        <v>9</v>
      </c>
      <c r="H463" s="18"/>
    </row>
    <row r="464" spans="1:254" x14ac:dyDescent="0.2">
      <c r="A464" s="32">
        <v>201165</v>
      </c>
      <c r="B464" s="31"/>
      <c r="C464" s="33" t="s">
        <v>5485</v>
      </c>
      <c r="D464" s="34">
        <v>125</v>
      </c>
      <c r="E464" s="11">
        <v>125</v>
      </c>
      <c r="F464" s="34"/>
      <c r="G464" s="32">
        <v>9</v>
      </c>
      <c r="H464" s="18"/>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c r="IR464" s="14"/>
      <c r="IS464" s="14"/>
      <c r="IT464" s="14"/>
    </row>
    <row r="465" spans="1:254" x14ac:dyDescent="0.2">
      <c r="A465" s="2">
        <v>201166</v>
      </c>
      <c r="B465" s="4"/>
      <c r="C465" s="19" t="s">
        <v>389</v>
      </c>
      <c r="D465" s="3">
        <v>100</v>
      </c>
      <c r="E465" s="11">
        <v>100</v>
      </c>
      <c r="F465" s="3"/>
      <c r="G465" s="2">
        <v>8</v>
      </c>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c r="IR465" s="14"/>
      <c r="IS465" s="14"/>
      <c r="IT465" s="14"/>
    </row>
    <row r="466" spans="1:254" x14ac:dyDescent="0.2">
      <c r="A466" s="2">
        <v>201167</v>
      </c>
      <c r="B466" s="4" t="s">
        <v>7</v>
      </c>
      <c r="C466" s="19" t="s">
        <v>390</v>
      </c>
      <c r="D466" s="3">
        <v>20</v>
      </c>
      <c r="E466" s="11">
        <v>20</v>
      </c>
      <c r="F466" s="3"/>
      <c r="G466" s="12">
        <v>0</v>
      </c>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c r="IR466" s="14"/>
      <c r="IS466" s="14"/>
      <c r="IT466" s="14"/>
    </row>
    <row r="467" spans="1:254" s="18" customFormat="1" ht="37.5" x14ac:dyDescent="0.2">
      <c r="A467" s="32">
        <v>201168</v>
      </c>
      <c r="B467" s="31"/>
      <c r="C467" s="33" t="s">
        <v>391</v>
      </c>
      <c r="D467" s="34">
        <v>120</v>
      </c>
      <c r="E467" s="11">
        <v>120</v>
      </c>
      <c r="F467" s="34"/>
      <c r="G467" s="32">
        <v>10</v>
      </c>
      <c r="H467" s="14"/>
    </row>
    <row r="468" spans="1:254" x14ac:dyDescent="0.2">
      <c r="A468" s="32">
        <v>201169</v>
      </c>
      <c r="B468" s="31"/>
      <c r="C468" s="33" t="s">
        <v>392</v>
      </c>
      <c r="D468" s="34">
        <v>65</v>
      </c>
      <c r="E468" s="11">
        <v>65</v>
      </c>
      <c r="F468" s="34"/>
      <c r="G468" s="32">
        <v>10</v>
      </c>
      <c r="H468" s="14"/>
    </row>
    <row r="469" spans="1:254" x14ac:dyDescent="0.2">
      <c r="A469" s="32">
        <v>201170</v>
      </c>
      <c r="B469" s="31"/>
      <c r="C469" s="33" t="s">
        <v>393</v>
      </c>
      <c r="D469" s="34">
        <v>42</v>
      </c>
      <c r="E469" s="11">
        <v>42</v>
      </c>
      <c r="F469" s="34"/>
      <c r="G469" s="32">
        <v>9</v>
      </c>
      <c r="H469" s="18"/>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c r="IR469" s="14"/>
      <c r="IS469" s="14"/>
      <c r="IT469" s="14"/>
    </row>
    <row r="470" spans="1:254" ht="75" x14ac:dyDescent="0.2">
      <c r="A470" s="28">
        <v>201175</v>
      </c>
      <c r="B470" s="27" t="s">
        <v>7</v>
      </c>
      <c r="C470" s="29" t="s">
        <v>5486</v>
      </c>
      <c r="D470" s="30">
        <v>33.6</v>
      </c>
      <c r="E470" s="11">
        <v>33.6</v>
      </c>
      <c r="F470" s="30"/>
      <c r="G470" s="12">
        <v>0</v>
      </c>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c r="IR470" s="14"/>
      <c r="IS470" s="14"/>
      <c r="IT470" s="14"/>
    </row>
    <row r="471" spans="1:254" ht="40.5" x14ac:dyDescent="0.2">
      <c r="A471" s="12">
        <v>201180</v>
      </c>
      <c r="B471" s="4" t="s">
        <v>7</v>
      </c>
      <c r="C471" s="13" t="s">
        <v>394</v>
      </c>
      <c r="D471" s="11">
        <v>36.1</v>
      </c>
      <c r="E471" s="11">
        <v>36.1</v>
      </c>
      <c r="F471" s="11"/>
      <c r="G471" s="12">
        <v>0</v>
      </c>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c r="IR471" s="14"/>
      <c r="IS471" s="14"/>
      <c r="IT471" s="14"/>
    </row>
    <row r="472" spans="1:254" ht="37.5" x14ac:dyDescent="0.2">
      <c r="A472" s="32">
        <v>201185</v>
      </c>
      <c r="B472" s="31"/>
      <c r="C472" s="33" t="s">
        <v>395</v>
      </c>
      <c r="D472" s="34">
        <v>56</v>
      </c>
      <c r="E472" s="11">
        <v>56</v>
      </c>
      <c r="F472" s="34"/>
      <c r="G472" s="32">
        <v>9</v>
      </c>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c r="IR472" s="14"/>
      <c r="IS472" s="14"/>
      <c r="IT472" s="14"/>
    </row>
    <row r="473" spans="1:254" ht="37.5" x14ac:dyDescent="0.2">
      <c r="A473" s="32">
        <v>201187</v>
      </c>
      <c r="B473" s="31"/>
      <c r="C473" s="33" t="s">
        <v>5487</v>
      </c>
      <c r="D473" s="34">
        <v>80</v>
      </c>
      <c r="E473" s="11">
        <v>80</v>
      </c>
      <c r="F473" s="34"/>
      <c r="G473" s="32">
        <v>4</v>
      </c>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c r="IR473" s="14"/>
      <c r="IS473" s="14"/>
      <c r="IT473" s="14"/>
    </row>
    <row r="474" spans="1:254" s="18" customFormat="1" ht="37.5" x14ac:dyDescent="0.2">
      <c r="A474" s="28">
        <v>201190</v>
      </c>
      <c r="B474" s="27"/>
      <c r="C474" s="29" t="s">
        <v>5488</v>
      </c>
      <c r="D474" s="30">
        <v>70</v>
      </c>
      <c r="E474" s="11">
        <v>70</v>
      </c>
      <c r="F474" s="30"/>
      <c r="G474" s="28">
        <v>9</v>
      </c>
      <c r="H474" s="14"/>
    </row>
    <row r="475" spans="1:254" s="18" customFormat="1" x14ac:dyDescent="0.2">
      <c r="A475" s="32">
        <v>201195</v>
      </c>
      <c r="B475" s="31" t="s">
        <v>7</v>
      </c>
      <c r="C475" s="33" t="s">
        <v>396</v>
      </c>
      <c r="D475" s="34">
        <v>20.399999999999999</v>
      </c>
      <c r="E475" s="11">
        <v>20.399999999999999</v>
      </c>
      <c r="F475" s="34"/>
      <c r="G475" s="12">
        <v>0</v>
      </c>
      <c r="H475" s="14"/>
    </row>
    <row r="476" spans="1:254" ht="37.5" x14ac:dyDescent="0.2">
      <c r="A476" s="28">
        <v>201200</v>
      </c>
      <c r="B476" s="27"/>
      <c r="C476" s="29" t="s">
        <v>397</v>
      </c>
      <c r="D476" s="30">
        <v>22.4</v>
      </c>
      <c r="E476" s="11">
        <v>22.4</v>
      </c>
      <c r="F476" s="30"/>
      <c r="G476" s="28">
        <v>3</v>
      </c>
      <c r="H476" s="18"/>
    </row>
    <row r="477" spans="1:254" s="18" customFormat="1" ht="37.5" x14ac:dyDescent="0.2">
      <c r="A477" s="28">
        <v>201205</v>
      </c>
      <c r="B477" s="27"/>
      <c r="C477" s="29" t="s">
        <v>398</v>
      </c>
      <c r="D477" s="30">
        <v>22.4</v>
      </c>
      <c r="E477" s="11">
        <v>22.4</v>
      </c>
      <c r="F477" s="30"/>
      <c r="G477" s="28">
        <v>3</v>
      </c>
    </row>
    <row r="478" spans="1:254" ht="37.5" x14ac:dyDescent="0.2">
      <c r="A478" s="32">
        <v>201210</v>
      </c>
      <c r="B478" s="31"/>
      <c r="C478" s="33" t="s">
        <v>5489</v>
      </c>
      <c r="D478" s="34">
        <v>17.100000000000001</v>
      </c>
      <c r="E478" s="11">
        <v>17.100000000000001</v>
      </c>
      <c r="F478" s="34"/>
      <c r="G478" s="32">
        <v>3</v>
      </c>
      <c r="H478" s="14"/>
    </row>
    <row r="479" spans="1:254" s="18" customFormat="1" x14ac:dyDescent="0.2">
      <c r="A479" s="2">
        <v>201215</v>
      </c>
      <c r="B479" s="4"/>
      <c r="C479" s="19" t="s">
        <v>399</v>
      </c>
      <c r="D479" s="3">
        <v>35</v>
      </c>
      <c r="E479" s="11">
        <v>35</v>
      </c>
      <c r="F479" s="3"/>
      <c r="G479" s="2">
        <v>3</v>
      </c>
    </row>
    <row r="480" spans="1:254" s="18" customFormat="1" x14ac:dyDescent="0.2">
      <c r="A480" s="32">
        <v>201220</v>
      </c>
      <c r="B480" s="31"/>
      <c r="C480" s="33" t="s">
        <v>400</v>
      </c>
      <c r="D480" s="34">
        <v>56</v>
      </c>
      <c r="E480" s="11">
        <v>56</v>
      </c>
      <c r="F480" s="34"/>
      <c r="G480" s="32">
        <v>3</v>
      </c>
      <c r="H480" s="14"/>
    </row>
    <row r="481" spans="1:254" s="18" customFormat="1" x14ac:dyDescent="0.2">
      <c r="A481" s="28">
        <v>201225</v>
      </c>
      <c r="B481" s="27"/>
      <c r="C481" s="29" t="s">
        <v>401</v>
      </c>
      <c r="D481" s="30">
        <v>11.2</v>
      </c>
      <c r="E481" s="11">
        <v>11.2</v>
      </c>
      <c r="F481" s="30"/>
      <c r="G481" s="12">
        <v>0</v>
      </c>
    </row>
    <row r="482" spans="1:254" x14ac:dyDescent="0.2">
      <c r="A482" s="28">
        <v>201230</v>
      </c>
      <c r="B482" s="27"/>
      <c r="C482" s="29" t="s">
        <v>402</v>
      </c>
      <c r="D482" s="30">
        <v>11.2</v>
      </c>
      <c r="E482" s="11">
        <v>11.2</v>
      </c>
      <c r="F482" s="30"/>
      <c r="G482" s="28">
        <v>3</v>
      </c>
      <c r="H482" s="18"/>
    </row>
    <row r="483" spans="1:254" x14ac:dyDescent="0.2">
      <c r="A483" s="28">
        <v>201235</v>
      </c>
      <c r="B483" s="27"/>
      <c r="C483" s="29" t="s">
        <v>403</v>
      </c>
      <c r="D483" s="30">
        <v>25.6</v>
      </c>
      <c r="E483" s="11">
        <v>25.6</v>
      </c>
      <c r="F483" s="30"/>
      <c r="G483" s="28">
        <v>3</v>
      </c>
      <c r="H483" s="18"/>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row>
    <row r="484" spans="1:254" ht="37.5" x14ac:dyDescent="0.2">
      <c r="A484" s="28">
        <v>201240</v>
      </c>
      <c r="B484" s="27"/>
      <c r="C484" s="29" t="s">
        <v>404</v>
      </c>
      <c r="D484" s="30">
        <v>7.2</v>
      </c>
      <c r="E484" s="11">
        <v>7.2</v>
      </c>
      <c r="F484" s="30"/>
      <c r="G484" s="28">
        <v>3</v>
      </c>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row>
    <row r="485" spans="1:254" x14ac:dyDescent="0.2">
      <c r="A485" s="28">
        <v>201245</v>
      </c>
      <c r="B485" s="27"/>
      <c r="C485" s="29" t="s">
        <v>405</v>
      </c>
      <c r="D485" s="30">
        <v>27.2</v>
      </c>
      <c r="E485" s="11">
        <v>27.2</v>
      </c>
      <c r="F485" s="30"/>
      <c r="G485" s="28">
        <v>3</v>
      </c>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c r="IR485" s="14"/>
      <c r="IS485" s="14"/>
      <c r="IT485" s="14"/>
    </row>
    <row r="486" spans="1:254" x14ac:dyDescent="0.2">
      <c r="A486" s="28">
        <v>201250</v>
      </c>
      <c r="B486" s="27"/>
      <c r="C486" s="29" t="s">
        <v>406</v>
      </c>
      <c r="D486" s="30">
        <v>25.6</v>
      </c>
      <c r="E486" s="11">
        <v>25.6</v>
      </c>
      <c r="F486" s="30"/>
      <c r="G486" s="28">
        <v>3</v>
      </c>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c r="IR486" s="14"/>
      <c r="IS486" s="14"/>
      <c r="IT486" s="14"/>
    </row>
    <row r="487" spans="1:254" x14ac:dyDescent="0.2">
      <c r="A487" s="28">
        <v>201255</v>
      </c>
      <c r="B487" s="27"/>
      <c r="C487" s="29" t="s">
        <v>407</v>
      </c>
      <c r="D487" s="30">
        <v>15.2</v>
      </c>
      <c r="E487" s="11">
        <v>15.2</v>
      </c>
      <c r="F487" s="30"/>
      <c r="G487" s="28">
        <v>3</v>
      </c>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row>
    <row r="488" spans="1:254" ht="37.5" x14ac:dyDescent="0.2">
      <c r="A488" s="28">
        <v>201260</v>
      </c>
      <c r="B488" s="27"/>
      <c r="C488" s="29" t="s">
        <v>408</v>
      </c>
      <c r="D488" s="30">
        <v>6</v>
      </c>
      <c r="E488" s="11">
        <v>6</v>
      </c>
      <c r="F488" s="30"/>
      <c r="G488" s="12">
        <v>0</v>
      </c>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row>
    <row r="489" spans="1:254" x14ac:dyDescent="0.2">
      <c r="A489" s="28">
        <v>201265</v>
      </c>
      <c r="B489" s="27"/>
      <c r="C489" s="29" t="s">
        <v>409</v>
      </c>
      <c r="D489" s="30">
        <v>8</v>
      </c>
      <c r="E489" s="11">
        <v>8</v>
      </c>
      <c r="F489" s="30"/>
      <c r="G489" s="28">
        <v>3</v>
      </c>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c r="IR489" s="14"/>
      <c r="IS489" s="14"/>
      <c r="IT489" s="14"/>
    </row>
    <row r="490" spans="1:254" x14ac:dyDescent="0.2">
      <c r="A490" s="28">
        <v>201270</v>
      </c>
      <c r="B490" s="27"/>
      <c r="C490" s="29" t="s">
        <v>410</v>
      </c>
      <c r="D490" s="30">
        <v>33.6</v>
      </c>
      <c r="E490" s="11">
        <v>33.6</v>
      </c>
      <c r="F490" s="30"/>
      <c r="G490" s="28">
        <v>3</v>
      </c>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c r="IR490" s="14"/>
      <c r="IS490" s="14"/>
      <c r="IT490" s="14"/>
    </row>
    <row r="491" spans="1:254" ht="37.5" x14ac:dyDescent="0.2">
      <c r="A491" s="28">
        <v>201275</v>
      </c>
      <c r="B491" s="27"/>
      <c r="C491" s="29" t="s">
        <v>411</v>
      </c>
      <c r="D491" s="30">
        <v>20</v>
      </c>
      <c r="E491" s="11">
        <v>20</v>
      </c>
      <c r="F491" s="30"/>
      <c r="G491" s="28">
        <v>3</v>
      </c>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row>
    <row r="492" spans="1:254" ht="37.5" x14ac:dyDescent="0.2">
      <c r="A492" s="28">
        <v>201280</v>
      </c>
      <c r="B492" s="27"/>
      <c r="C492" s="29" t="s">
        <v>412</v>
      </c>
      <c r="D492" s="30">
        <v>22.4</v>
      </c>
      <c r="E492" s="11">
        <v>22.4</v>
      </c>
      <c r="F492" s="30"/>
      <c r="G492" s="28">
        <v>3</v>
      </c>
      <c r="H492" s="14"/>
    </row>
    <row r="493" spans="1:254" x14ac:dyDescent="0.2">
      <c r="A493" s="28">
        <v>201285</v>
      </c>
      <c r="B493" s="27"/>
      <c r="C493" s="19" t="s">
        <v>413</v>
      </c>
      <c r="D493" s="30">
        <v>37</v>
      </c>
      <c r="E493" s="11">
        <v>37</v>
      </c>
      <c r="F493" s="30"/>
      <c r="G493" s="28">
        <v>3</v>
      </c>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c r="IR493" s="14"/>
      <c r="IS493" s="14"/>
      <c r="IT493" s="14"/>
    </row>
    <row r="494" spans="1:254" x14ac:dyDescent="0.2">
      <c r="A494" s="28">
        <v>201290</v>
      </c>
      <c r="B494" s="27"/>
      <c r="C494" s="19" t="s">
        <v>414</v>
      </c>
      <c r="D494" s="30">
        <v>16.8</v>
      </c>
      <c r="E494" s="11">
        <v>16.8</v>
      </c>
      <c r="F494" s="30"/>
      <c r="G494" s="28">
        <v>3</v>
      </c>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c r="IR494" s="14"/>
      <c r="IS494" s="14"/>
      <c r="IT494" s="14"/>
    </row>
    <row r="495" spans="1:254" x14ac:dyDescent="0.2">
      <c r="A495" s="32">
        <v>201295</v>
      </c>
      <c r="B495" s="31"/>
      <c r="C495" s="19" t="s">
        <v>415</v>
      </c>
      <c r="D495" s="34">
        <v>35</v>
      </c>
      <c r="E495" s="11">
        <v>35</v>
      </c>
      <c r="F495" s="34"/>
      <c r="G495" s="32">
        <v>3</v>
      </c>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row>
    <row r="496" spans="1:254" x14ac:dyDescent="0.2">
      <c r="A496" s="28">
        <v>201300</v>
      </c>
      <c r="B496" s="27"/>
      <c r="C496" s="19" t="s">
        <v>416</v>
      </c>
      <c r="D496" s="30">
        <v>17.600000000000001</v>
      </c>
      <c r="E496" s="11">
        <v>17.600000000000001</v>
      </c>
      <c r="F496" s="30"/>
      <c r="G496" s="28">
        <v>3</v>
      </c>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c r="IR496" s="14"/>
      <c r="IS496" s="14"/>
      <c r="IT496" s="14"/>
    </row>
    <row r="497" spans="1:254" ht="40.5" x14ac:dyDescent="0.2">
      <c r="A497" s="28">
        <v>201305</v>
      </c>
      <c r="B497" s="27"/>
      <c r="C497" s="19" t="s">
        <v>417</v>
      </c>
      <c r="D497" s="30">
        <v>17.600000000000001</v>
      </c>
      <c r="E497" s="11">
        <v>17.600000000000001</v>
      </c>
      <c r="F497" s="30"/>
      <c r="G497" s="28">
        <v>3</v>
      </c>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c r="IR497" s="14"/>
      <c r="IS497" s="14"/>
      <c r="IT497" s="14"/>
    </row>
    <row r="498" spans="1:254" x14ac:dyDescent="0.2">
      <c r="A498" s="28">
        <v>201310</v>
      </c>
      <c r="B498" s="27"/>
      <c r="C498" s="19" t="s">
        <v>418</v>
      </c>
      <c r="D498" s="30">
        <v>14.4</v>
      </c>
      <c r="E498" s="11">
        <v>14.4</v>
      </c>
      <c r="F498" s="30"/>
      <c r="G498" s="28">
        <v>3</v>
      </c>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c r="IR498" s="14"/>
      <c r="IS498" s="14"/>
      <c r="IT498" s="14"/>
    </row>
    <row r="499" spans="1:254" ht="40.5" x14ac:dyDescent="0.2">
      <c r="A499" s="28">
        <v>201315</v>
      </c>
      <c r="B499" s="27"/>
      <c r="C499" s="19" t="s">
        <v>419</v>
      </c>
      <c r="D499" s="30">
        <v>28</v>
      </c>
      <c r="E499" s="11">
        <v>28</v>
      </c>
      <c r="F499" s="30"/>
      <c r="G499" s="28">
        <v>3</v>
      </c>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row>
    <row r="500" spans="1:254" x14ac:dyDescent="0.2">
      <c r="A500" s="28">
        <v>201320</v>
      </c>
      <c r="B500" s="27"/>
      <c r="C500" s="19" t="s">
        <v>420</v>
      </c>
      <c r="D500" s="30">
        <v>31.2</v>
      </c>
      <c r="E500" s="11">
        <v>31.2</v>
      </c>
      <c r="F500" s="30"/>
      <c r="G500" s="28">
        <v>3</v>
      </c>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row>
    <row r="501" spans="1:254" x14ac:dyDescent="0.2">
      <c r="A501" s="28">
        <v>201325</v>
      </c>
      <c r="B501" s="27"/>
      <c r="C501" s="19" t="s">
        <v>421</v>
      </c>
      <c r="D501" s="30">
        <v>36</v>
      </c>
      <c r="E501" s="11">
        <v>36</v>
      </c>
      <c r="F501" s="30"/>
      <c r="G501" s="28">
        <v>3</v>
      </c>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c r="IR501" s="14"/>
      <c r="IS501" s="14"/>
      <c r="IT501" s="14"/>
    </row>
    <row r="502" spans="1:254" x14ac:dyDescent="0.2">
      <c r="A502" s="28">
        <v>201330</v>
      </c>
      <c r="B502" s="27"/>
      <c r="C502" s="19" t="s">
        <v>422</v>
      </c>
      <c r="D502" s="30">
        <v>40.799999999999997</v>
      </c>
      <c r="E502" s="11">
        <v>40.799999999999997</v>
      </c>
      <c r="F502" s="30"/>
      <c r="G502" s="28">
        <v>3</v>
      </c>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c r="IR502" s="14"/>
      <c r="IS502" s="14"/>
      <c r="IT502" s="14"/>
    </row>
    <row r="503" spans="1:254" s="18" customFormat="1" x14ac:dyDescent="0.2">
      <c r="A503" s="28">
        <v>201335</v>
      </c>
      <c r="B503" s="27"/>
      <c r="C503" s="19" t="s">
        <v>423</v>
      </c>
      <c r="D503" s="30">
        <v>41.6</v>
      </c>
      <c r="E503" s="11">
        <v>41.6</v>
      </c>
      <c r="F503" s="30"/>
      <c r="G503" s="28">
        <v>3</v>
      </c>
      <c r="H503" s="14"/>
    </row>
    <row r="504" spans="1:254" x14ac:dyDescent="0.2">
      <c r="A504" s="28">
        <v>201340</v>
      </c>
      <c r="B504" s="27" t="s">
        <v>16</v>
      </c>
      <c r="C504" s="19" t="s">
        <v>424</v>
      </c>
      <c r="D504" s="30">
        <v>6.4</v>
      </c>
      <c r="E504" s="11">
        <v>6.4</v>
      </c>
      <c r="F504" s="30"/>
      <c r="G504" s="12">
        <v>0</v>
      </c>
      <c r="H504" s="14"/>
    </row>
    <row r="505" spans="1:254" x14ac:dyDescent="0.2">
      <c r="A505" s="28">
        <v>201345</v>
      </c>
      <c r="B505" s="27"/>
      <c r="C505" s="19" t="s">
        <v>425</v>
      </c>
      <c r="D505" s="30">
        <v>21.6</v>
      </c>
      <c r="E505" s="11">
        <v>21.6</v>
      </c>
      <c r="F505" s="30"/>
      <c r="G505" s="28">
        <v>3</v>
      </c>
      <c r="H505" s="18"/>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c r="IT505" s="14"/>
    </row>
    <row r="506" spans="1:254" x14ac:dyDescent="0.2">
      <c r="A506" s="28">
        <v>201350</v>
      </c>
      <c r="B506" s="27"/>
      <c r="C506" s="19" t="s">
        <v>426</v>
      </c>
      <c r="D506" s="30">
        <v>29.6</v>
      </c>
      <c r="E506" s="11">
        <v>29.6</v>
      </c>
      <c r="F506" s="30"/>
      <c r="G506" s="28">
        <v>3</v>
      </c>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c r="IR506" s="14"/>
      <c r="IS506" s="14"/>
      <c r="IT506" s="14"/>
    </row>
    <row r="507" spans="1:254" x14ac:dyDescent="0.2">
      <c r="A507" s="28">
        <v>201355</v>
      </c>
      <c r="B507" s="27" t="s">
        <v>16</v>
      </c>
      <c r="C507" s="19" t="s">
        <v>427</v>
      </c>
      <c r="D507" s="30">
        <v>1.8</v>
      </c>
      <c r="E507" s="11">
        <v>1.8</v>
      </c>
      <c r="F507" s="30"/>
      <c r="G507" s="28">
        <v>3</v>
      </c>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c r="IR507" s="14"/>
      <c r="IS507" s="14"/>
      <c r="IT507" s="14"/>
    </row>
    <row r="508" spans="1:254" x14ac:dyDescent="0.2">
      <c r="A508" s="32">
        <v>201360</v>
      </c>
      <c r="B508" s="31"/>
      <c r="C508" s="19" t="s">
        <v>428</v>
      </c>
      <c r="D508" s="34">
        <v>58</v>
      </c>
      <c r="E508" s="11">
        <v>58</v>
      </c>
      <c r="F508" s="34"/>
      <c r="G508" s="32">
        <v>3</v>
      </c>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row>
    <row r="509" spans="1:254" x14ac:dyDescent="0.2">
      <c r="A509" s="28">
        <v>201365</v>
      </c>
      <c r="B509" s="27"/>
      <c r="C509" s="19" t="s">
        <v>429</v>
      </c>
      <c r="D509" s="30">
        <v>33.6</v>
      </c>
      <c r="E509" s="11">
        <v>33.6</v>
      </c>
      <c r="F509" s="30"/>
      <c r="G509" s="28">
        <v>3</v>
      </c>
      <c r="H509" s="14"/>
    </row>
    <row r="510" spans="1:254" x14ac:dyDescent="0.2">
      <c r="A510" s="28">
        <v>201370</v>
      </c>
      <c r="B510" s="27"/>
      <c r="C510" s="19" t="s">
        <v>430</v>
      </c>
      <c r="D510" s="30">
        <v>17.600000000000001</v>
      </c>
      <c r="E510" s="11">
        <v>17.600000000000001</v>
      </c>
      <c r="F510" s="30"/>
      <c r="G510" s="28">
        <v>3</v>
      </c>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c r="IR510" s="14"/>
      <c r="IS510" s="14"/>
      <c r="IT510" s="14"/>
    </row>
    <row r="511" spans="1:254" ht="40.5" x14ac:dyDescent="0.2">
      <c r="A511" s="32">
        <v>201375</v>
      </c>
      <c r="B511" s="31"/>
      <c r="C511" s="19" t="s">
        <v>431</v>
      </c>
      <c r="D511" s="34">
        <v>46</v>
      </c>
      <c r="E511" s="11">
        <v>46</v>
      </c>
      <c r="F511" s="34"/>
      <c r="G511" s="32">
        <v>3</v>
      </c>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c r="IR511" s="14"/>
      <c r="IS511" s="14"/>
      <c r="IT511" s="14"/>
    </row>
    <row r="512" spans="1:254" x14ac:dyDescent="0.2">
      <c r="A512" s="32">
        <v>201380</v>
      </c>
      <c r="B512" s="31"/>
      <c r="C512" s="19" t="s">
        <v>432</v>
      </c>
      <c r="D512" s="34">
        <v>17</v>
      </c>
      <c r="E512" s="11">
        <v>17</v>
      </c>
      <c r="F512" s="34"/>
      <c r="G512" s="32">
        <v>3</v>
      </c>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c r="IR512" s="14"/>
      <c r="IS512" s="14"/>
      <c r="IT512" s="14"/>
    </row>
    <row r="513" spans="1:254" x14ac:dyDescent="0.2">
      <c r="A513" s="32">
        <v>201385</v>
      </c>
      <c r="B513" s="31"/>
      <c r="C513" s="19" t="s">
        <v>433</v>
      </c>
      <c r="D513" s="34">
        <v>50</v>
      </c>
      <c r="E513" s="11">
        <v>50</v>
      </c>
      <c r="F513" s="34"/>
      <c r="G513" s="32">
        <v>3</v>
      </c>
      <c r="H513" s="14"/>
    </row>
    <row r="514" spans="1:254" x14ac:dyDescent="0.2">
      <c r="A514" s="32">
        <v>201390</v>
      </c>
      <c r="B514" s="31"/>
      <c r="C514" s="19" t="s">
        <v>434</v>
      </c>
      <c r="D514" s="34">
        <v>37</v>
      </c>
      <c r="E514" s="11">
        <v>37</v>
      </c>
      <c r="F514" s="34"/>
      <c r="G514" s="32">
        <v>3</v>
      </c>
    </row>
    <row r="515" spans="1:254" x14ac:dyDescent="0.2">
      <c r="A515" s="32">
        <v>201395</v>
      </c>
      <c r="B515" s="31"/>
      <c r="C515" s="19" t="s">
        <v>435</v>
      </c>
      <c r="D515" s="34">
        <v>39</v>
      </c>
      <c r="E515" s="11">
        <v>39</v>
      </c>
      <c r="F515" s="34"/>
      <c r="G515" s="32">
        <v>3</v>
      </c>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row>
    <row r="516" spans="1:254" ht="60.75" x14ac:dyDescent="0.2">
      <c r="A516" s="32">
        <v>201400</v>
      </c>
      <c r="B516" s="31"/>
      <c r="C516" s="19" t="s">
        <v>436</v>
      </c>
      <c r="D516" s="34">
        <v>54</v>
      </c>
      <c r="E516" s="11">
        <v>54</v>
      </c>
      <c r="F516" s="34"/>
      <c r="G516" s="32">
        <v>3</v>
      </c>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c r="IR516" s="14"/>
      <c r="IS516" s="14"/>
      <c r="IT516" s="14"/>
    </row>
    <row r="517" spans="1:254" s="18" customFormat="1" x14ac:dyDescent="0.2">
      <c r="A517" s="32">
        <v>201405</v>
      </c>
      <c r="B517" s="31"/>
      <c r="C517" s="19" t="s">
        <v>437</v>
      </c>
      <c r="D517" s="34">
        <v>55</v>
      </c>
      <c r="E517" s="11">
        <v>55</v>
      </c>
      <c r="F517" s="34"/>
      <c r="G517" s="32">
        <v>3</v>
      </c>
      <c r="H517" s="14"/>
    </row>
    <row r="518" spans="1:254" x14ac:dyDescent="0.2">
      <c r="A518" s="28">
        <v>201410</v>
      </c>
      <c r="B518" s="27"/>
      <c r="C518" s="19" t="s">
        <v>438</v>
      </c>
      <c r="D518" s="30">
        <v>45.6</v>
      </c>
      <c r="E518" s="11">
        <v>45.6</v>
      </c>
      <c r="F518" s="30"/>
      <c r="G518" s="28">
        <v>3</v>
      </c>
      <c r="H518" s="14"/>
    </row>
    <row r="519" spans="1:254" x14ac:dyDescent="0.2">
      <c r="A519" s="32">
        <v>201415</v>
      </c>
      <c r="B519" s="31"/>
      <c r="C519" s="19" t="s">
        <v>439</v>
      </c>
      <c r="D519" s="34">
        <v>75</v>
      </c>
      <c r="E519" s="11">
        <v>75</v>
      </c>
      <c r="F519" s="34"/>
      <c r="G519" s="32">
        <v>5</v>
      </c>
      <c r="H519" s="18"/>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c r="IR519" s="14"/>
      <c r="IS519" s="14"/>
      <c r="IT519" s="14"/>
    </row>
    <row r="520" spans="1:254" x14ac:dyDescent="0.2">
      <c r="A520" s="28">
        <v>201420</v>
      </c>
      <c r="B520" s="27"/>
      <c r="C520" s="19" t="s">
        <v>440</v>
      </c>
      <c r="D520" s="30">
        <v>21.6</v>
      </c>
      <c r="E520" s="11">
        <v>21.6</v>
      </c>
      <c r="F520" s="30"/>
      <c r="G520" s="28">
        <v>3</v>
      </c>
      <c r="H520" s="14"/>
    </row>
    <row r="521" spans="1:254" ht="40.5" x14ac:dyDescent="0.2">
      <c r="A521" s="28">
        <v>201425</v>
      </c>
      <c r="B521" s="27"/>
      <c r="C521" s="19" t="s">
        <v>441</v>
      </c>
      <c r="D521" s="30">
        <v>29.6</v>
      </c>
      <c r="E521" s="11">
        <v>29.6</v>
      </c>
      <c r="F521" s="30"/>
      <c r="G521" s="28">
        <v>3</v>
      </c>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c r="IR521" s="14"/>
      <c r="IS521" s="14"/>
      <c r="IT521" s="14"/>
    </row>
    <row r="522" spans="1:254" x14ac:dyDescent="0.2">
      <c r="A522" s="28">
        <v>201430</v>
      </c>
      <c r="B522" s="27"/>
      <c r="C522" s="19" t="s">
        <v>442</v>
      </c>
      <c r="D522" s="30">
        <v>16</v>
      </c>
      <c r="E522" s="11">
        <v>16</v>
      </c>
      <c r="F522" s="30"/>
      <c r="G522" s="28">
        <v>3</v>
      </c>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c r="IR522" s="14"/>
      <c r="IS522" s="14"/>
      <c r="IT522" s="14"/>
    </row>
    <row r="523" spans="1:254" x14ac:dyDescent="0.2">
      <c r="A523" s="28">
        <v>201435</v>
      </c>
      <c r="B523" s="27"/>
      <c r="C523" s="19" t="s">
        <v>443</v>
      </c>
      <c r="D523" s="30">
        <v>20</v>
      </c>
      <c r="E523" s="11">
        <v>20</v>
      </c>
      <c r="F523" s="30"/>
      <c r="G523" s="28">
        <v>3</v>
      </c>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c r="IR523" s="14"/>
      <c r="IS523" s="14"/>
      <c r="IT523" s="14"/>
    </row>
    <row r="524" spans="1:254" ht="60.75" x14ac:dyDescent="0.2">
      <c r="A524" s="28">
        <v>201440</v>
      </c>
      <c r="B524" s="27"/>
      <c r="C524" s="19" t="s">
        <v>444</v>
      </c>
      <c r="D524" s="30">
        <v>7</v>
      </c>
      <c r="E524" s="11">
        <v>7</v>
      </c>
      <c r="F524" s="30"/>
      <c r="G524" s="12">
        <v>0</v>
      </c>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c r="IR524" s="14"/>
      <c r="IS524" s="14"/>
      <c r="IT524" s="14"/>
    </row>
    <row r="525" spans="1:254" ht="40.5" x14ac:dyDescent="0.2">
      <c r="A525" s="28">
        <v>201445</v>
      </c>
      <c r="B525" s="27"/>
      <c r="C525" s="19" t="s">
        <v>445</v>
      </c>
      <c r="D525" s="30">
        <v>20</v>
      </c>
      <c r="E525" s="11">
        <v>20</v>
      </c>
      <c r="F525" s="30"/>
      <c r="G525" s="28">
        <v>5</v>
      </c>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c r="IR525" s="14"/>
      <c r="IS525" s="14"/>
      <c r="IT525" s="14"/>
    </row>
    <row r="526" spans="1:254" x14ac:dyDescent="0.2">
      <c r="A526" s="32">
        <v>201450</v>
      </c>
      <c r="B526" s="31"/>
      <c r="C526" s="19" t="s">
        <v>446</v>
      </c>
      <c r="D526" s="34">
        <v>36</v>
      </c>
      <c r="E526" s="11">
        <v>36</v>
      </c>
      <c r="F526" s="34"/>
      <c r="G526" s="32">
        <v>3</v>
      </c>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c r="IR526" s="14"/>
      <c r="IS526" s="14"/>
      <c r="IT526" s="14"/>
    </row>
    <row r="527" spans="1:254" x14ac:dyDescent="0.2">
      <c r="A527" s="28">
        <v>201455</v>
      </c>
      <c r="B527" s="27"/>
      <c r="C527" s="19" t="s">
        <v>447</v>
      </c>
      <c r="D527" s="30">
        <v>10</v>
      </c>
      <c r="E527" s="11">
        <v>10</v>
      </c>
      <c r="F527" s="30"/>
      <c r="G527" s="28">
        <v>2</v>
      </c>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row>
    <row r="528" spans="1:254" ht="40.5" x14ac:dyDescent="0.2">
      <c r="A528" s="32">
        <v>201460</v>
      </c>
      <c r="B528" s="31"/>
      <c r="C528" s="19" t="s">
        <v>448</v>
      </c>
      <c r="D528" s="34">
        <v>45</v>
      </c>
      <c r="E528" s="11">
        <v>45</v>
      </c>
      <c r="F528" s="34"/>
      <c r="G528" s="32">
        <v>3</v>
      </c>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c r="IR528" s="14"/>
      <c r="IS528" s="14"/>
      <c r="IT528" s="14"/>
    </row>
    <row r="529" spans="1:254" x14ac:dyDescent="0.2">
      <c r="A529" s="28">
        <v>201465</v>
      </c>
      <c r="B529" s="27"/>
      <c r="C529" s="19" t="s">
        <v>449</v>
      </c>
      <c r="D529" s="30">
        <v>53.2</v>
      </c>
      <c r="E529" s="11">
        <v>53.2</v>
      </c>
      <c r="F529" s="30"/>
      <c r="G529" s="28">
        <v>3</v>
      </c>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c r="IR529" s="14"/>
      <c r="IS529" s="14"/>
      <c r="IT529" s="14"/>
    </row>
    <row r="530" spans="1:254" s="18" customFormat="1" x14ac:dyDescent="0.2">
      <c r="A530" s="28">
        <v>201470</v>
      </c>
      <c r="B530" s="27"/>
      <c r="C530" s="19" t="s">
        <v>450</v>
      </c>
      <c r="D530" s="30">
        <v>6</v>
      </c>
      <c r="E530" s="11">
        <v>6</v>
      </c>
      <c r="F530" s="30"/>
      <c r="G530" s="28">
        <v>2</v>
      </c>
      <c r="H530" s="14"/>
    </row>
    <row r="531" spans="1:254" x14ac:dyDescent="0.2">
      <c r="A531" s="28">
        <v>201475</v>
      </c>
      <c r="B531" s="27"/>
      <c r="C531" s="19" t="s">
        <v>451</v>
      </c>
      <c r="D531" s="30">
        <v>20</v>
      </c>
      <c r="E531" s="11">
        <v>20</v>
      </c>
      <c r="F531" s="30"/>
      <c r="G531" s="28">
        <v>3</v>
      </c>
      <c r="H531" s="14"/>
    </row>
    <row r="532" spans="1:254" x14ac:dyDescent="0.2">
      <c r="A532" s="28">
        <v>201480</v>
      </c>
      <c r="B532" s="27"/>
      <c r="C532" s="19" t="s">
        <v>452</v>
      </c>
      <c r="D532" s="30">
        <v>8</v>
      </c>
      <c r="E532" s="11">
        <v>8</v>
      </c>
      <c r="F532" s="30"/>
      <c r="G532" s="28">
        <v>2</v>
      </c>
      <c r="H532" s="18"/>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c r="IR532" s="14"/>
      <c r="IS532" s="14"/>
      <c r="IT532" s="14"/>
    </row>
    <row r="533" spans="1:254" ht="40.5" x14ac:dyDescent="0.2">
      <c r="A533" s="28">
        <v>201485</v>
      </c>
      <c r="B533" s="27"/>
      <c r="C533" s="19" t="s">
        <v>453</v>
      </c>
      <c r="D533" s="30">
        <v>22.4</v>
      </c>
      <c r="E533" s="11">
        <v>22.4</v>
      </c>
      <c r="F533" s="30"/>
      <c r="G533" s="28">
        <v>3</v>
      </c>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c r="IR533" s="14"/>
      <c r="IS533" s="14"/>
      <c r="IT533" s="14"/>
    </row>
    <row r="534" spans="1:254" x14ac:dyDescent="0.2">
      <c r="A534" s="28">
        <v>201490</v>
      </c>
      <c r="B534" s="27"/>
      <c r="C534" s="19" t="s">
        <v>454</v>
      </c>
      <c r="D534" s="30">
        <v>8.8000000000000007</v>
      </c>
      <c r="E534" s="11">
        <v>8.8000000000000007</v>
      </c>
      <c r="F534" s="30"/>
      <c r="G534" s="28">
        <v>2</v>
      </c>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c r="IR534" s="14"/>
      <c r="IS534" s="14"/>
      <c r="IT534" s="14"/>
    </row>
    <row r="535" spans="1:254" ht="40.5" x14ac:dyDescent="0.2">
      <c r="A535" s="32">
        <v>201495</v>
      </c>
      <c r="B535" s="31"/>
      <c r="C535" s="19" t="s">
        <v>455</v>
      </c>
      <c r="D535" s="34">
        <v>32</v>
      </c>
      <c r="E535" s="11">
        <v>32</v>
      </c>
      <c r="F535" s="34"/>
      <c r="G535" s="32">
        <v>3</v>
      </c>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c r="IR535" s="14"/>
      <c r="IS535" s="14"/>
      <c r="IT535" s="14"/>
    </row>
    <row r="536" spans="1:254" x14ac:dyDescent="0.2">
      <c r="A536" s="28">
        <v>201500</v>
      </c>
      <c r="B536" s="27"/>
      <c r="C536" s="19" t="s">
        <v>456</v>
      </c>
      <c r="D536" s="30">
        <v>6.8</v>
      </c>
      <c r="E536" s="11">
        <v>6.8</v>
      </c>
      <c r="F536" s="30"/>
      <c r="G536" s="28">
        <v>3</v>
      </c>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c r="IR536" s="14"/>
      <c r="IS536" s="14"/>
      <c r="IT536" s="14"/>
    </row>
    <row r="537" spans="1:254" x14ac:dyDescent="0.2">
      <c r="A537" s="28">
        <v>201505</v>
      </c>
      <c r="B537" s="27"/>
      <c r="C537" s="19" t="s">
        <v>457</v>
      </c>
      <c r="D537" s="30">
        <v>44</v>
      </c>
      <c r="E537" s="11">
        <v>44</v>
      </c>
      <c r="F537" s="30"/>
      <c r="G537" s="28">
        <v>3</v>
      </c>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c r="IR537" s="14"/>
      <c r="IS537" s="14"/>
      <c r="IT537" s="14"/>
    </row>
    <row r="538" spans="1:254" x14ac:dyDescent="0.2">
      <c r="A538" s="28">
        <v>201510</v>
      </c>
      <c r="B538" s="27"/>
      <c r="C538" s="19" t="s">
        <v>458</v>
      </c>
      <c r="D538" s="30">
        <v>50.4</v>
      </c>
      <c r="E538" s="11">
        <v>50.4</v>
      </c>
      <c r="F538" s="30"/>
      <c r="G538" s="28">
        <v>8</v>
      </c>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c r="IR538" s="14"/>
      <c r="IS538" s="14"/>
      <c r="IT538" s="14"/>
    </row>
    <row r="539" spans="1:254" x14ac:dyDescent="0.2">
      <c r="A539" s="28">
        <v>201515</v>
      </c>
      <c r="B539" s="27"/>
      <c r="C539" s="19" t="s">
        <v>459</v>
      </c>
      <c r="D539" s="30">
        <v>36.799999999999997</v>
      </c>
      <c r="E539" s="11">
        <v>36.799999999999997</v>
      </c>
      <c r="F539" s="30"/>
      <c r="G539" s="28">
        <v>5</v>
      </c>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c r="IR539" s="14"/>
      <c r="IS539" s="14"/>
      <c r="IT539" s="14"/>
    </row>
    <row r="540" spans="1:254" x14ac:dyDescent="0.2">
      <c r="A540" s="28">
        <v>201520</v>
      </c>
      <c r="B540" s="27"/>
      <c r="C540" s="19" t="s">
        <v>460</v>
      </c>
      <c r="D540" s="30">
        <v>11.2</v>
      </c>
      <c r="E540" s="11">
        <v>11.2</v>
      </c>
      <c r="F540" s="30"/>
      <c r="G540" s="28">
        <v>3</v>
      </c>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c r="IR540" s="14"/>
      <c r="IS540" s="14"/>
      <c r="IT540" s="14"/>
    </row>
    <row r="541" spans="1:254" x14ac:dyDescent="0.2">
      <c r="A541" s="28">
        <v>201525</v>
      </c>
      <c r="B541" s="27"/>
      <c r="C541" s="19" t="s">
        <v>461</v>
      </c>
      <c r="D541" s="30">
        <v>13.6</v>
      </c>
      <c r="E541" s="11">
        <v>13.6</v>
      </c>
      <c r="F541" s="30"/>
      <c r="G541" s="28">
        <v>3</v>
      </c>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c r="IR541" s="14"/>
      <c r="IS541" s="14"/>
      <c r="IT541" s="14"/>
    </row>
    <row r="542" spans="1:254" x14ac:dyDescent="0.2">
      <c r="A542" s="28">
        <v>201530</v>
      </c>
      <c r="B542" s="27"/>
      <c r="C542" s="19" t="s">
        <v>462</v>
      </c>
      <c r="D542" s="30">
        <v>19.2</v>
      </c>
      <c r="E542" s="11">
        <v>19.2</v>
      </c>
      <c r="F542" s="30"/>
      <c r="G542" s="28">
        <v>3</v>
      </c>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c r="IR542" s="14"/>
      <c r="IS542" s="14"/>
      <c r="IT542" s="14"/>
    </row>
    <row r="543" spans="1:254" x14ac:dyDescent="0.2">
      <c r="A543" s="28">
        <v>201535</v>
      </c>
      <c r="B543" s="27"/>
      <c r="C543" s="19" t="s">
        <v>463</v>
      </c>
      <c r="D543" s="30">
        <v>29.9</v>
      </c>
      <c r="E543" s="11">
        <v>29.9</v>
      </c>
      <c r="F543" s="30"/>
      <c r="G543" s="28">
        <v>3</v>
      </c>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c r="IR543" s="14"/>
      <c r="IS543" s="14"/>
      <c r="IT543" s="14"/>
    </row>
    <row r="544" spans="1:254" x14ac:dyDescent="0.2">
      <c r="A544" s="28">
        <v>201540</v>
      </c>
      <c r="B544" s="27"/>
      <c r="C544" s="19" t="s">
        <v>464</v>
      </c>
      <c r="D544" s="30">
        <v>27.2</v>
      </c>
      <c r="E544" s="11">
        <v>27.2</v>
      </c>
      <c r="F544" s="30"/>
      <c r="G544" s="28">
        <v>3</v>
      </c>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c r="IR544" s="14"/>
      <c r="IS544" s="14"/>
      <c r="IT544" s="14"/>
    </row>
    <row r="545" spans="1:254" x14ac:dyDescent="0.2">
      <c r="A545" s="28">
        <v>201545</v>
      </c>
      <c r="B545" s="27"/>
      <c r="C545" s="19" t="s">
        <v>465</v>
      </c>
      <c r="D545" s="30">
        <v>11.2</v>
      </c>
      <c r="E545" s="11">
        <v>11.2</v>
      </c>
      <c r="F545" s="30"/>
      <c r="G545" s="28">
        <v>3</v>
      </c>
      <c r="H545" s="14"/>
    </row>
    <row r="546" spans="1:254" x14ac:dyDescent="0.2">
      <c r="A546" s="28">
        <v>201550</v>
      </c>
      <c r="B546" s="27"/>
      <c r="C546" s="19" t="s">
        <v>466</v>
      </c>
      <c r="D546" s="30">
        <v>25.6</v>
      </c>
      <c r="E546" s="11">
        <v>25.6</v>
      </c>
      <c r="F546" s="30"/>
      <c r="G546" s="28">
        <v>3</v>
      </c>
    </row>
    <row r="547" spans="1:254" ht="40.5" x14ac:dyDescent="0.2">
      <c r="A547" s="28">
        <v>201555</v>
      </c>
      <c r="B547" s="27"/>
      <c r="C547" s="19" t="s">
        <v>467</v>
      </c>
      <c r="D547" s="30">
        <v>20</v>
      </c>
      <c r="E547" s="11">
        <v>20</v>
      </c>
      <c r="F547" s="30"/>
      <c r="G547" s="28">
        <v>3</v>
      </c>
    </row>
    <row r="548" spans="1:254" ht="40.5" x14ac:dyDescent="0.2">
      <c r="A548" s="28">
        <v>201560</v>
      </c>
      <c r="B548" s="27"/>
      <c r="C548" s="19" t="s">
        <v>468</v>
      </c>
      <c r="D548" s="30">
        <v>19.2</v>
      </c>
      <c r="E548" s="11">
        <v>19.2</v>
      </c>
      <c r="F548" s="30"/>
      <c r="G548" s="28">
        <v>3</v>
      </c>
    </row>
    <row r="549" spans="1:254" x14ac:dyDescent="0.2">
      <c r="A549" s="28">
        <v>201565</v>
      </c>
      <c r="B549" s="27"/>
      <c r="C549" s="19" t="s">
        <v>469</v>
      </c>
      <c r="D549" s="30">
        <v>27.2</v>
      </c>
      <c r="E549" s="11">
        <v>27.2</v>
      </c>
      <c r="F549" s="30"/>
      <c r="G549" s="28">
        <v>3</v>
      </c>
    </row>
    <row r="550" spans="1:254" x14ac:dyDescent="0.2">
      <c r="A550" s="28">
        <v>201570</v>
      </c>
      <c r="B550" s="27"/>
      <c r="C550" s="19" t="s">
        <v>470</v>
      </c>
      <c r="D550" s="30">
        <v>20</v>
      </c>
      <c r="E550" s="11">
        <v>20</v>
      </c>
      <c r="F550" s="30"/>
      <c r="G550" s="28">
        <v>3</v>
      </c>
    </row>
    <row r="551" spans="1:254" ht="40.5" x14ac:dyDescent="0.2">
      <c r="A551" s="28">
        <v>201575</v>
      </c>
      <c r="B551" s="27"/>
      <c r="C551" s="19" t="s">
        <v>471</v>
      </c>
      <c r="D551" s="30">
        <v>43.7</v>
      </c>
      <c r="E551" s="11">
        <v>43.7</v>
      </c>
      <c r="F551" s="30"/>
      <c r="G551" s="28">
        <v>3</v>
      </c>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c r="IR551" s="14"/>
      <c r="IS551" s="14"/>
      <c r="IT551" s="14"/>
    </row>
    <row r="552" spans="1:254" x14ac:dyDescent="0.2">
      <c r="A552" s="28">
        <v>201580</v>
      </c>
      <c r="B552" s="27"/>
      <c r="C552" s="19" t="s">
        <v>472</v>
      </c>
      <c r="D552" s="30">
        <v>40.799999999999997</v>
      </c>
      <c r="E552" s="11">
        <v>40.799999999999997</v>
      </c>
      <c r="F552" s="30"/>
      <c r="G552" s="28">
        <v>3</v>
      </c>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c r="IR552" s="14"/>
      <c r="IS552" s="14"/>
      <c r="IT552" s="14"/>
    </row>
    <row r="553" spans="1:254" x14ac:dyDescent="0.2">
      <c r="A553" s="28">
        <v>201585</v>
      </c>
      <c r="B553" s="27"/>
      <c r="C553" s="19" t="s">
        <v>473</v>
      </c>
      <c r="D553" s="30">
        <v>29.6</v>
      </c>
      <c r="E553" s="11">
        <v>29.6</v>
      </c>
      <c r="F553" s="30"/>
      <c r="G553" s="28">
        <v>3</v>
      </c>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c r="IR553" s="14"/>
      <c r="IS553" s="14"/>
      <c r="IT553" s="14"/>
    </row>
    <row r="554" spans="1:254" x14ac:dyDescent="0.2">
      <c r="A554" s="28">
        <v>201590</v>
      </c>
      <c r="B554" s="27"/>
      <c r="C554" s="19" t="s">
        <v>474</v>
      </c>
      <c r="D554" s="30">
        <v>28</v>
      </c>
      <c r="E554" s="11">
        <v>28</v>
      </c>
      <c r="F554" s="30"/>
      <c r="G554" s="28">
        <v>3</v>
      </c>
      <c r="H554" s="14"/>
    </row>
    <row r="555" spans="1:254" x14ac:dyDescent="0.2">
      <c r="A555" s="28">
        <v>201595</v>
      </c>
      <c r="B555" s="27"/>
      <c r="C555" s="19" t="s">
        <v>475</v>
      </c>
      <c r="D555" s="30">
        <v>20</v>
      </c>
      <c r="E555" s="11">
        <v>20</v>
      </c>
      <c r="F555" s="30"/>
      <c r="G555" s="28">
        <v>2</v>
      </c>
    </row>
    <row r="556" spans="1:254" x14ac:dyDescent="0.2">
      <c r="A556" s="28">
        <v>201600</v>
      </c>
      <c r="B556" s="27"/>
      <c r="C556" s="19" t="s">
        <v>476</v>
      </c>
      <c r="D556" s="30">
        <v>6.8</v>
      </c>
      <c r="E556" s="11">
        <v>6.8</v>
      </c>
      <c r="F556" s="30"/>
      <c r="G556" s="28">
        <v>2</v>
      </c>
    </row>
    <row r="557" spans="1:254" ht="60.75" x14ac:dyDescent="0.2">
      <c r="A557" s="28">
        <v>201605</v>
      </c>
      <c r="B557" s="27" t="s">
        <v>16</v>
      </c>
      <c r="C557" s="19" t="s">
        <v>477</v>
      </c>
      <c r="D557" s="30">
        <v>2.4</v>
      </c>
      <c r="E557" s="11">
        <v>2.4</v>
      </c>
      <c r="F557" s="30"/>
      <c r="G557" s="12">
        <v>0</v>
      </c>
    </row>
    <row r="558" spans="1:254" x14ac:dyDescent="0.2">
      <c r="A558" s="28">
        <v>201610</v>
      </c>
      <c r="B558" s="27"/>
      <c r="C558" s="19" t="s">
        <v>478</v>
      </c>
      <c r="D558" s="30">
        <v>10</v>
      </c>
      <c r="E558" s="11">
        <v>10</v>
      </c>
      <c r="F558" s="30"/>
      <c r="G558" s="28">
        <v>2</v>
      </c>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c r="IR558" s="14"/>
      <c r="IS558" s="14"/>
      <c r="IT558" s="14"/>
    </row>
    <row r="559" spans="1:254" x14ac:dyDescent="0.2">
      <c r="A559" s="28">
        <v>201615</v>
      </c>
      <c r="B559" s="27"/>
      <c r="C559" s="19" t="s">
        <v>479</v>
      </c>
      <c r="D559" s="30">
        <v>27.2</v>
      </c>
      <c r="E559" s="11">
        <v>27.2</v>
      </c>
      <c r="F559" s="30"/>
      <c r="G559" s="28">
        <v>2</v>
      </c>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c r="IR559" s="14"/>
      <c r="IS559" s="14"/>
      <c r="IT559" s="14"/>
    </row>
    <row r="560" spans="1:254" x14ac:dyDescent="0.2">
      <c r="A560" s="28">
        <v>201620</v>
      </c>
      <c r="B560" s="27"/>
      <c r="C560" s="19" t="s">
        <v>480</v>
      </c>
      <c r="D560" s="30">
        <v>12.8</v>
      </c>
      <c r="E560" s="11">
        <v>12.8</v>
      </c>
      <c r="F560" s="30"/>
      <c r="G560" s="28">
        <v>2</v>
      </c>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c r="IR560" s="14"/>
      <c r="IS560" s="14"/>
      <c r="IT560" s="14"/>
    </row>
    <row r="561" spans="1:254" x14ac:dyDescent="0.2">
      <c r="A561" s="28">
        <v>201625</v>
      </c>
      <c r="B561" s="27"/>
      <c r="C561" s="19" t="s">
        <v>481</v>
      </c>
      <c r="D561" s="30">
        <v>11.2</v>
      </c>
      <c r="E561" s="11">
        <v>11.2</v>
      </c>
      <c r="F561" s="30"/>
      <c r="G561" s="28">
        <v>2</v>
      </c>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c r="IR561" s="14"/>
      <c r="IS561" s="14"/>
      <c r="IT561" s="14"/>
    </row>
    <row r="562" spans="1:254" ht="40.5" x14ac:dyDescent="0.2">
      <c r="A562" s="28">
        <v>201630</v>
      </c>
      <c r="B562" s="27"/>
      <c r="C562" s="19" t="s">
        <v>482</v>
      </c>
      <c r="D562" s="30">
        <v>27.2</v>
      </c>
      <c r="E562" s="11">
        <v>27.2</v>
      </c>
      <c r="F562" s="30"/>
      <c r="G562" s="28">
        <v>3</v>
      </c>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c r="IR562" s="14"/>
      <c r="IS562" s="14"/>
      <c r="IT562" s="14"/>
    </row>
    <row r="563" spans="1:254" x14ac:dyDescent="0.2">
      <c r="A563" s="32">
        <v>201635</v>
      </c>
      <c r="B563" s="31"/>
      <c r="C563" s="19" t="s">
        <v>483</v>
      </c>
      <c r="D563" s="34">
        <v>40</v>
      </c>
      <c r="E563" s="11">
        <v>40</v>
      </c>
      <c r="F563" s="34"/>
      <c r="G563" s="32">
        <v>2</v>
      </c>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c r="IR563" s="14"/>
      <c r="IS563" s="14"/>
      <c r="IT563" s="14"/>
    </row>
    <row r="564" spans="1:254" ht="44.25" customHeight="1" x14ac:dyDescent="0.2">
      <c r="A564" s="32">
        <v>201640</v>
      </c>
      <c r="B564" s="31"/>
      <c r="C564" s="19" t="s">
        <v>484</v>
      </c>
      <c r="D564" s="34">
        <v>28</v>
      </c>
      <c r="E564" s="11">
        <v>28</v>
      </c>
      <c r="F564" s="34"/>
      <c r="G564" s="32">
        <v>2</v>
      </c>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c r="IR564" s="14"/>
      <c r="IS564" s="14"/>
      <c r="IT564" s="14"/>
    </row>
    <row r="565" spans="1:254" x14ac:dyDescent="0.2">
      <c r="A565" s="32">
        <v>201645</v>
      </c>
      <c r="B565" s="31"/>
      <c r="C565" s="19" t="s">
        <v>485</v>
      </c>
      <c r="D565" s="34">
        <v>32</v>
      </c>
      <c r="E565" s="11">
        <v>32</v>
      </c>
      <c r="F565" s="34"/>
      <c r="G565" s="32">
        <v>2</v>
      </c>
      <c r="H565" s="14"/>
    </row>
    <row r="566" spans="1:254" x14ac:dyDescent="0.2">
      <c r="A566" s="32">
        <v>201650</v>
      </c>
      <c r="B566" s="31"/>
      <c r="C566" s="19" t="s">
        <v>486</v>
      </c>
      <c r="D566" s="34">
        <v>40</v>
      </c>
      <c r="E566" s="11">
        <v>40</v>
      </c>
      <c r="F566" s="34"/>
      <c r="G566" s="32">
        <v>3</v>
      </c>
    </row>
    <row r="567" spans="1:254" x14ac:dyDescent="0.2">
      <c r="A567" s="28">
        <v>201655</v>
      </c>
      <c r="B567" s="27"/>
      <c r="C567" s="19" t="s">
        <v>487</v>
      </c>
      <c r="D567" s="30">
        <v>25.7</v>
      </c>
      <c r="E567" s="11">
        <v>25.7</v>
      </c>
      <c r="F567" s="30"/>
      <c r="G567" s="28">
        <v>3</v>
      </c>
    </row>
    <row r="568" spans="1:254" x14ac:dyDescent="0.2">
      <c r="A568" s="28">
        <v>201660</v>
      </c>
      <c r="B568" s="27"/>
      <c r="C568" s="19" t="s">
        <v>488</v>
      </c>
      <c r="D568" s="30">
        <v>44.7</v>
      </c>
      <c r="E568" s="11">
        <v>44.7</v>
      </c>
      <c r="F568" s="30"/>
      <c r="G568" s="28">
        <v>3</v>
      </c>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c r="IR568" s="14"/>
      <c r="IS568" s="14"/>
      <c r="IT568" s="14"/>
    </row>
    <row r="569" spans="1:254" ht="40.5" x14ac:dyDescent="0.2">
      <c r="A569" s="28">
        <v>201665</v>
      </c>
      <c r="B569" s="27"/>
      <c r="C569" s="19" t="s">
        <v>489</v>
      </c>
      <c r="D569" s="30">
        <v>15.2</v>
      </c>
      <c r="E569" s="11">
        <v>15.2</v>
      </c>
      <c r="F569" s="30"/>
      <c r="G569" s="28">
        <v>3</v>
      </c>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c r="IR569" s="14"/>
      <c r="IS569" s="14"/>
      <c r="IT569" s="14"/>
    </row>
    <row r="570" spans="1:254" ht="40.5" x14ac:dyDescent="0.2">
      <c r="A570" s="28">
        <v>201670</v>
      </c>
      <c r="B570" s="27"/>
      <c r="C570" s="19" t="s">
        <v>490</v>
      </c>
      <c r="D570" s="30">
        <v>41.6</v>
      </c>
      <c r="E570" s="11">
        <v>41.6</v>
      </c>
      <c r="F570" s="30"/>
      <c r="G570" s="28">
        <v>3</v>
      </c>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c r="IR570" s="14"/>
      <c r="IS570" s="14"/>
      <c r="IT570" s="14"/>
    </row>
    <row r="571" spans="1:254" x14ac:dyDescent="0.2">
      <c r="A571" s="28">
        <v>201675</v>
      </c>
      <c r="B571" s="27"/>
      <c r="C571" s="19" t="s">
        <v>491</v>
      </c>
      <c r="D571" s="30">
        <v>53.6</v>
      </c>
      <c r="E571" s="11">
        <v>53.6</v>
      </c>
      <c r="F571" s="30"/>
      <c r="G571" s="28">
        <v>3</v>
      </c>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c r="IR571" s="14"/>
      <c r="IS571" s="14"/>
      <c r="IT571" s="14"/>
    </row>
    <row r="572" spans="1:254" s="18" customFormat="1" x14ac:dyDescent="0.2">
      <c r="A572" s="28">
        <v>201680</v>
      </c>
      <c r="B572" s="27"/>
      <c r="C572" s="19" t="s">
        <v>492</v>
      </c>
      <c r="D572" s="30">
        <v>23.2</v>
      </c>
      <c r="E572" s="11">
        <v>23.2</v>
      </c>
      <c r="F572" s="30"/>
      <c r="G572" s="28">
        <v>3</v>
      </c>
      <c r="H572" s="14"/>
    </row>
    <row r="573" spans="1:254" x14ac:dyDescent="0.2">
      <c r="A573" s="28">
        <v>201685</v>
      </c>
      <c r="B573" s="27"/>
      <c r="C573" s="19" t="s">
        <v>493</v>
      </c>
      <c r="D573" s="30">
        <v>30.4</v>
      </c>
      <c r="E573" s="11">
        <v>30.4</v>
      </c>
      <c r="F573" s="30"/>
      <c r="G573" s="28">
        <v>3</v>
      </c>
      <c r="H573" s="14"/>
    </row>
    <row r="574" spans="1:254" x14ac:dyDescent="0.2">
      <c r="A574" s="28">
        <v>201690</v>
      </c>
      <c r="B574" s="27"/>
      <c r="C574" s="19" t="s">
        <v>494</v>
      </c>
      <c r="D574" s="30">
        <v>35.200000000000003</v>
      </c>
      <c r="E574" s="11">
        <v>35.200000000000003</v>
      </c>
      <c r="F574" s="30"/>
      <c r="G574" s="28">
        <v>3</v>
      </c>
      <c r="H574" s="18"/>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c r="IR574" s="14"/>
      <c r="IS574" s="14"/>
      <c r="IT574" s="14"/>
    </row>
    <row r="575" spans="1:254" s="18" customFormat="1" x14ac:dyDescent="0.2">
      <c r="A575" s="28">
        <v>201695</v>
      </c>
      <c r="B575" s="27"/>
      <c r="C575" s="19" t="s">
        <v>495</v>
      </c>
      <c r="D575" s="30">
        <v>35.200000000000003</v>
      </c>
      <c r="E575" s="11">
        <v>35.200000000000003</v>
      </c>
      <c r="F575" s="30"/>
      <c r="G575" s="28">
        <v>3</v>
      </c>
      <c r="H575" s="14"/>
    </row>
    <row r="576" spans="1:254" ht="40.5" x14ac:dyDescent="0.2">
      <c r="A576" s="32">
        <v>201700</v>
      </c>
      <c r="B576" s="31"/>
      <c r="C576" s="19" t="s">
        <v>496</v>
      </c>
      <c r="D576" s="34">
        <v>50</v>
      </c>
      <c r="E576" s="11">
        <v>50</v>
      </c>
      <c r="F576" s="34"/>
      <c r="G576" s="32">
        <v>3</v>
      </c>
      <c r="H576" s="14"/>
    </row>
    <row r="577" spans="1:254" x14ac:dyDescent="0.2">
      <c r="A577" s="28">
        <v>201705</v>
      </c>
      <c r="B577" s="27"/>
      <c r="C577" s="19" t="s">
        <v>497</v>
      </c>
      <c r="D577" s="30">
        <v>19.2</v>
      </c>
      <c r="E577" s="11">
        <v>19.2</v>
      </c>
      <c r="F577" s="30"/>
      <c r="G577" s="28">
        <v>3</v>
      </c>
      <c r="H577" s="18"/>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c r="IR577" s="14"/>
      <c r="IS577" s="14"/>
      <c r="IT577" s="14"/>
    </row>
    <row r="578" spans="1:254" x14ac:dyDescent="0.2">
      <c r="A578" s="28">
        <v>201710</v>
      </c>
      <c r="B578" s="27"/>
      <c r="C578" s="19" t="s">
        <v>498</v>
      </c>
      <c r="D578" s="30">
        <v>27.2</v>
      </c>
      <c r="E578" s="11">
        <v>27.2</v>
      </c>
      <c r="F578" s="30"/>
      <c r="G578" s="28">
        <v>3</v>
      </c>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c r="IR578" s="14"/>
      <c r="IS578" s="14"/>
      <c r="IT578" s="14"/>
    </row>
    <row r="579" spans="1:254" x14ac:dyDescent="0.2">
      <c r="A579" s="28">
        <v>201715</v>
      </c>
      <c r="B579" s="27"/>
      <c r="C579" s="19" t="s">
        <v>499</v>
      </c>
      <c r="D579" s="30">
        <v>22.4</v>
      </c>
      <c r="E579" s="11">
        <v>22.4</v>
      </c>
      <c r="F579" s="30"/>
      <c r="G579" s="28">
        <v>3</v>
      </c>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c r="IR579" s="14"/>
      <c r="IS579" s="14"/>
      <c r="IT579" s="14"/>
    </row>
    <row r="580" spans="1:254" ht="40.5" x14ac:dyDescent="0.2">
      <c r="A580" s="28">
        <v>201720</v>
      </c>
      <c r="B580" s="27"/>
      <c r="C580" s="19" t="s">
        <v>500</v>
      </c>
      <c r="D580" s="30">
        <v>7.2</v>
      </c>
      <c r="E580" s="11">
        <v>7.2</v>
      </c>
      <c r="F580" s="30"/>
      <c r="G580" s="12">
        <v>0</v>
      </c>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c r="IR580" s="14"/>
      <c r="IS580" s="14"/>
      <c r="IT580" s="14"/>
    </row>
    <row r="581" spans="1:254" x14ac:dyDescent="0.2">
      <c r="A581" s="32">
        <v>201725</v>
      </c>
      <c r="B581" s="31"/>
      <c r="C581" s="19" t="s">
        <v>501</v>
      </c>
      <c r="D581" s="34">
        <v>45</v>
      </c>
      <c r="E581" s="11">
        <v>45</v>
      </c>
      <c r="F581" s="34"/>
      <c r="G581" s="32">
        <v>3</v>
      </c>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c r="IR581" s="14"/>
      <c r="IS581" s="14"/>
      <c r="IT581" s="14"/>
    </row>
    <row r="582" spans="1:254" x14ac:dyDescent="0.2">
      <c r="A582" s="32">
        <v>201730</v>
      </c>
      <c r="B582" s="31"/>
      <c r="C582" s="19" t="s">
        <v>502</v>
      </c>
      <c r="D582" s="34">
        <v>35</v>
      </c>
      <c r="E582" s="11">
        <v>35</v>
      </c>
      <c r="F582" s="34"/>
      <c r="G582" s="32">
        <v>3</v>
      </c>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c r="IR582" s="14"/>
      <c r="IS582" s="14"/>
      <c r="IT582" s="14"/>
    </row>
    <row r="583" spans="1:254" x14ac:dyDescent="0.2">
      <c r="A583" s="39">
        <v>201735</v>
      </c>
      <c r="B583" s="38"/>
      <c r="C583" s="21" t="s">
        <v>97</v>
      </c>
      <c r="D583" s="38"/>
      <c r="E583" s="11"/>
      <c r="F583" s="38"/>
      <c r="G583" s="12"/>
      <c r="H583" s="14"/>
    </row>
    <row r="584" spans="1:254" x14ac:dyDescent="0.2">
      <c r="A584" s="32">
        <v>201740</v>
      </c>
      <c r="B584" s="31"/>
      <c r="C584" s="19" t="s">
        <v>503</v>
      </c>
      <c r="D584" s="34">
        <v>56</v>
      </c>
      <c r="E584" s="11">
        <v>56</v>
      </c>
      <c r="F584" s="34"/>
      <c r="G584" s="32">
        <v>3</v>
      </c>
    </row>
    <row r="585" spans="1:254" x14ac:dyDescent="0.2">
      <c r="A585" s="32">
        <v>201745</v>
      </c>
      <c r="B585" s="31"/>
      <c r="C585" s="19" t="s">
        <v>504</v>
      </c>
      <c r="D585" s="34">
        <v>30</v>
      </c>
      <c r="E585" s="11">
        <v>30</v>
      </c>
      <c r="F585" s="34"/>
      <c r="G585" s="32">
        <v>3</v>
      </c>
    </row>
    <row r="586" spans="1:254" ht="60.75" x14ac:dyDescent="0.2">
      <c r="A586" s="28">
        <v>201750</v>
      </c>
      <c r="B586" s="27"/>
      <c r="C586" s="19" t="s">
        <v>505</v>
      </c>
      <c r="D586" s="30">
        <v>36.799999999999997</v>
      </c>
      <c r="E586" s="11">
        <v>36.799999999999997</v>
      </c>
      <c r="F586" s="30"/>
      <c r="G586" s="28">
        <v>3</v>
      </c>
    </row>
    <row r="587" spans="1:254" x14ac:dyDescent="0.2">
      <c r="A587" s="28">
        <v>201755</v>
      </c>
      <c r="B587" s="27"/>
      <c r="C587" s="19" t="s">
        <v>506</v>
      </c>
      <c r="D587" s="30">
        <v>6.4</v>
      </c>
      <c r="E587" s="11">
        <v>6.4</v>
      </c>
      <c r="F587" s="30"/>
      <c r="G587" s="12">
        <v>0</v>
      </c>
    </row>
    <row r="588" spans="1:254" x14ac:dyDescent="0.2">
      <c r="A588" s="28">
        <v>201760</v>
      </c>
      <c r="B588" s="27"/>
      <c r="C588" s="19" t="s">
        <v>507</v>
      </c>
      <c r="D588" s="30">
        <v>24</v>
      </c>
      <c r="E588" s="11">
        <v>24</v>
      </c>
      <c r="F588" s="30"/>
      <c r="G588" s="28">
        <v>3</v>
      </c>
    </row>
    <row r="589" spans="1:254" ht="40.5" x14ac:dyDescent="0.2">
      <c r="A589" s="28">
        <v>201765</v>
      </c>
      <c r="B589" s="27"/>
      <c r="C589" s="19" t="s">
        <v>508</v>
      </c>
      <c r="D589" s="30">
        <v>13.6</v>
      </c>
      <c r="E589" s="11">
        <v>13.6</v>
      </c>
      <c r="F589" s="30"/>
      <c r="G589" s="12">
        <v>0</v>
      </c>
    </row>
    <row r="590" spans="1:254" ht="40.5" x14ac:dyDescent="0.2">
      <c r="A590" s="32">
        <v>201770</v>
      </c>
      <c r="B590" s="31"/>
      <c r="C590" s="19" t="s">
        <v>509</v>
      </c>
      <c r="D590" s="34">
        <v>45</v>
      </c>
      <c r="E590" s="11">
        <v>45</v>
      </c>
      <c r="F590" s="34"/>
      <c r="G590" s="32">
        <v>3</v>
      </c>
    </row>
    <row r="591" spans="1:254" x14ac:dyDescent="0.2">
      <c r="A591" s="28">
        <v>201775</v>
      </c>
      <c r="B591" s="27"/>
      <c r="C591" s="19" t="s">
        <v>510</v>
      </c>
      <c r="D591" s="30">
        <v>3.8</v>
      </c>
      <c r="E591" s="11">
        <v>3.8</v>
      </c>
      <c r="F591" s="30"/>
      <c r="G591" s="12">
        <v>0</v>
      </c>
    </row>
    <row r="592" spans="1:254" x14ac:dyDescent="0.2">
      <c r="A592" s="28">
        <v>201780</v>
      </c>
      <c r="B592" s="27"/>
      <c r="C592" s="19" t="s">
        <v>511</v>
      </c>
      <c r="D592" s="30">
        <v>6.4</v>
      </c>
      <c r="E592" s="11">
        <v>6.4</v>
      </c>
      <c r="F592" s="30"/>
      <c r="G592" s="12">
        <v>0</v>
      </c>
    </row>
    <row r="593" spans="1:254" ht="40.5" x14ac:dyDescent="0.2">
      <c r="A593" s="32">
        <v>201785</v>
      </c>
      <c r="B593" s="31"/>
      <c r="C593" s="19" t="s">
        <v>512</v>
      </c>
      <c r="D593" s="34">
        <v>35</v>
      </c>
      <c r="E593" s="11">
        <v>35</v>
      </c>
      <c r="F593" s="34"/>
      <c r="G593" s="32">
        <v>3</v>
      </c>
    </row>
    <row r="594" spans="1:254" x14ac:dyDescent="0.2">
      <c r="A594" s="28">
        <v>201790</v>
      </c>
      <c r="B594" s="27"/>
      <c r="C594" s="19" t="s">
        <v>513</v>
      </c>
      <c r="D594" s="30">
        <v>7.2</v>
      </c>
      <c r="E594" s="11">
        <v>7.2</v>
      </c>
      <c r="F594" s="30"/>
      <c r="G594" s="12">
        <v>0</v>
      </c>
    </row>
    <row r="595" spans="1:254" ht="40.5" x14ac:dyDescent="0.2">
      <c r="A595" s="32">
        <v>201795</v>
      </c>
      <c r="B595" s="31"/>
      <c r="C595" s="19" t="s">
        <v>514</v>
      </c>
      <c r="D595" s="34">
        <v>31</v>
      </c>
      <c r="E595" s="11">
        <v>31</v>
      </c>
      <c r="F595" s="34"/>
      <c r="G595" s="32">
        <v>3</v>
      </c>
    </row>
    <row r="596" spans="1:254" x14ac:dyDescent="0.2">
      <c r="A596" s="28">
        <v>201800</v>
      </c>
      <c r="B596" s="27"/>
      <c r="C596" s="19" t="s">
        <v>515</v>
      </c>
      <c r="D596" s="30">
        <v>32</v>
      </c>
      <c r="E596" s="11">
        <v>32</v>
      </c>
      <c r="F596" s="30"/>
      <c r="G596" s="28">
        <v>3</v>
      </c>
    </row>
    <row r="597" spans="1:254" ht="40.5" x14ac:dyDescent="0.2">
      <c r="A597" s="32">
        <v>201805</v>
      </c>
      <c r="B597" s="31"/>
      <c r="C597" s="19" t="s">
        <v>516</v>
      </c>
      <c r="D597" s="34">
        <v>33</v>
      </c>
      <c r="E597" s="11">
        <v>33</v>
      </c>
      <c r="F597" s="34"/>
      <c r="G597" s="32">
        <v>3</v>
      </c>
    </row>
    <row r="598" spans="1:254" x14ac:dyDescent="0.2">
      <c r="A598" s="28">
        <v>201810</v>
      </c>
      <c r="B598" s="27"/>
      <c r="C598" s="19" t="s">
        <v>517</v>
      </c>
      <c r="D598" s="30">
        <v>33.6</v>
      </c>
      <c r="E598" s="11">
        <v>33.6</v>
      </c>
      <c r="F598" s="30"/>
      <c r="G598" s="28">
        <v>3</v>
      </c>
    </row>
    <row r="599" spans="1:254" ht="40.5" x14ac:dyDescent="0.2">
      <c r="A599" s="28">
        <v>201815</v>
      </c>
      <c r="B599" s="27"/>
      <c r="C599" s="19" t="s">
        <v>518</v>
      </c>
      <c r="D599" s="30">
        <v>10.4</v>
      </c>
      <c r="E599" s="11">
        <v>10.4</v>
      </c>
      <c r="F599" s="30"/>
      <c r="G599" s="28">
        <v>2</v>
      </c>
    </row>
    <row r="600" spans="1:254" x14ac:dyDescent="0.2">
      <c r="A600" s="28">
        <v>201820</v>
      </c>
      <c r="B600" s="27"/>
      <c r="C600" s="19" t="s">
        <v>519</v>
      </c>
      <c r="D600" s="30">
        <v>12</v>
      </c>
      <c r="E600" s="11">
        <v>12</v>
      </c>
      <c r="F600" s="30"/>
      <c r="G600" s="28">
        <v>2</v>
      </c>
    </row>
    <row r="601" spans="1:254" ht="81" x14ac:dyDescent="0.2">
      <c r="A601" s="28">
        <v>201825</v>
      </c>
      <c r="B601" s="27"/>
      <c r="C601" s="19" t="s">
        <v>520</v>
      </c>
      <c r="D601" s="30">
        <v>12</v>
      </c>
      <c r="E601" s="11">
        <v>12</v>
      </c>
      <c r="F601" s="30"/>
      <c r="G601" s="28">
        <v>2</v>
      </c>
    </row>
    <row r="602" spans="1:254" x14ac:dyDescent="0.2">
      <c r="A602" s="28">
        <v>201830</v>
      </c>
      <c r="B602" s="27"/>
      <c r="C602" s="19" t="s">
        <v>521</v>
      </c>
      <c r="D602" s="30">
        <v>7.2</v>
      </c>
      <c r="E602" s="11">
        <v>7.2</v>
      </c>
      <c r="F602" s="30"/>
      <c r="G602" s="28">
        <v>2</v>
      </c>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c r="IR602" s="14"/>
      <c r="IS602" s="14"/>
      <c r="IT602" s="14"/>
    </row>
    <row r="603" spans="1:254" x14ac:dyDescent="0.2">
      <c r="A603" s="28">
        <v>201835</v>
      </c>
      <c r="B603" s="27"/>
      <c r="C603" s="19" t="s">
        <v>522</v>
      </c>
      <c r="D603" s="30">
        <v>11.2</v>
      </c>
      <c r="E603" s="11">
        <v>11.2</v>
      </c>
      <c r="F603" s="30"/>
      <c r="G603" s="28">
        <v>2</v>
      </c>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c r="IR603" s="14"/>
      <c r="IS603" s="14"/>
      <c r="IT603" s="14"/>
    </row>
    <row r="604" spans="1:254" x14ac:dyDescent="0.2">
      <c r="A604" s="28">
        <v>201840</v>
      </c>
      <c r="B604" s="27"/>
      <c r="C604" s="19" t="s">
        <v>523</v>
      </c>
      <c r="D604" s="30">
        <v>12</v>
      </c>
      <c r="E604" s="11">
        <v>12</v>
      </c>
      <c r="F604" s="30"/>
      <c r="G604" s="28">
        <v>2</v>
      </c>
      <c r="H604" s="14"/>
    </row>
    <row r="605" spans="1:254" ht="40.5" x14ac:dyDescent="0.2">
      <c r="A605" s="28">
        <v>201845</v>
      </c>
      <c r="B605" s="27" t="s">
        <v>16</v>
      </c>
      <c r="C605" s="19" t="s">
        <v>524</v>
      </c>
      <c r="D605" s="30">
        <v>5.2</v>
      </c>
      <c r="E605" s="11">
        <v>5.2</v>
      </c>
      <c r="F605" s="30"/>
      <c r="G605" s="12">
        <v>0</v>
      </c>
    </row>
    <row r="606" spans="1:254" x14ac:dyDescent="0.2">
      <c r="A606" s="28">
        <v>201850</v>
      </c>
      <c r="B606" s="27"/>
      <c r="C606" s="19" t="s">
        <v>525</v>
      </c>
      <c r="D606" s="30">
        <v>7.2</v>
      </c>
      <c r="E606" s="11">
        <v>7.2</v>
      </c>
      <c r="F606" s="30"/>
      <c r="G606" s="28">
        <v>2</v>
      </c>
    </row>
    <row r="607" spans="1:254" x14ac:dyDescent="0.2">
      <c r="A607" s="28">
        <v>201855</v>
      </c>
      <c r="B607" s="27"/>
      <c r="C607" s="19" t="s">
        <v>526</v>
      </c>
      <c r="D607" s="30">
        <v>27.2</v>
      </c>
      <c r="E607" s="11">
        <v>27.2</v>
      </c>
      <c r="F607" s="30"/>
      <c r="G607" s="28">
        <v>2</v>
      </c>
    </row>
    <row r="608" spans="1:254" ht="40.5" x14ac:dyDescent="0.2">
      <c r="A608" s="28">
        <v>201860</v>
      </c>
      <c r="B608" s="27"/>
      <c r="C608" s="19" t="s">
        <v>527</v>
      </c>
      <c r="D608" s="30">
        <v>13.6</v>
      </c>
      <c r="E608" s="11">
        <v>13.6</v>
      </c>
      <c r="F608" s="30"/>
      <c r="G608" s="28">
        <v>2</v>
      </c>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c r="IR608" s="14"/>
      <c r="IS608" s="14"/>
      <c r="IT608" s="14"/>
    </row>
    <row r="609" spans="1:254" x14ac:dyDescent="0.2">
      <c r="A609" s="28">
        <v>201865</v>
      </c>
      <c r="B609" s="27"/>
      <c r="C609" s="19" t="s">
        <v>528</v>
      </c>
      <c r="D609" s="30">
        <v>15.2</v>
      </c>
      <c r="E609" s="11">
        <v>15.2</v>
      </c>
      <c r="F609" s="30"/>
      <c r="G609" s="28">
        <v>2</v>
      </c>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c r="IR609" s="14"/>
      <c r="IS609" s="14"/>
      <c r="IT609" s="14"/>
    </row>
    <row r="610" spans="1:254" ht="40.5" x14ac:dyDescent="0.2">
      <c r="A610" s="28">
        <v>201870</v>
      </c>
      <c r="B610" s="27"/>
      <c r="C610" s="19" t="s">
        <v>529</v>
      </c>
      <c r="D610" s="30">
        <v>8</v>
      </c>
      <c r="E610" s="11">
        <v>8</v>
      </c>
      <c r="F610" s="30"/>
      <c r="G610" s="28">
        <v>2</v>
      </c>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c r="IR610" s="14"/>
      <c r="IS610" s="14"/>
      <c r="IT610" s="14"/>
    </row>
    <row r="611" spans="1:254" ht="40.5" x14ac:dyDescent="0.2">
      <c r="A611" s="28">
        <v>201875</v>
      </c>
      <c r="B611" s="27"/>
      <c r="C611" s="19" t="s">
        <v>530</v>
      </c>
      <c r="D611" s="30">
        <v>21.6</v>
      </c>
      <c r="E611" s="11">
        <v>21.6</v>
      </c>
      <c r="F611" s="30"/>
      <c r="G611" s="28">
        <v>2</v>
      </c>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c r="IR611" s="14"/>
      <c r="IS611" s="14"/>
      <c r="IT611" s="14"/>
    </row>
    <row r="612" spans="1:254" ht="40.5" x14ac:dyDescent="0.2">
      <c r="A612" s="28">
        <v>201880</v>
      </c>
      <c r="B612" s="27"/>
      <c r="C612" s="19" t="s">
        <v>531</v>
      </c>
      <c r="D612" s="30">
        <v>21.6</v>
      </c>
      <c r="E612" s="11">
        <v>21.6</v>
      </c>
      <c r="F612" s="30"/>
      <c r="G612" s="28">
        <v>2</v>
      </c>
      <c r="H612" s="14"/>
    </row>
    <row r="613" spans="1:254" x14ac:dyDescent="0.2">
      <c r="A613" s="28">
        <v>201885</v>
      </c>
      <c r="B613" s="27"/>
      <c r="C613" s="19" t="s">
        <v>532</v>
      </c>
      <c r="D613" s="30">
        <v>17.600000000000001</v>
      </c>
      <c r="E613" s="11">
        <v>17.600000000000001</v>
      </c>
      <c r="F613" s="30"/>
      <c r="G613" s="28">
        <v>2</v>
      </c>
    </row>
    <row r="614" spans="1:254" x14ac:dyDescent="0.2">
      <c r="A614" s="28">
        <v>201890</v>
      </c>
      <c r="B614" s="27"/>
      <c r="C614" s="19" t="s">
        <v>533</v>
      </c>
      <c r="D614" s="30">
        <v>22.4</v>
      </c>
      <c r="E614" s="11">
        <v>22.4</v>
      </c>
      <c r="F614" s="30"/>
      <c r="G614" s="28">
        <v>2</v>
      </c>
    </row>
    <row r="615" spans="1:254" ht="60.75" x14ac:dyDescent="0.2">
      <c r="A615" s="28">
        <v>201895</v>
      </c>
      <c r="B615" s="27"/>
      <c r="C615" s="19" t="s">
        <v>534</v>
      </c>
      <c r="D615" s="30">
        <v>21.6</v>
      </c>
      <c r="E615" s="11">
        <v>21.6</v>
      </c>
      <c r="F615" s="30"/>
      <c r="G615" s="28">
        <v>2</v>
      </c>
    </row>
    <row r="616" spans="1:254" x14ac:dyDescent="0.2">
      <c r="A616" s="28">
        <v>201900</v>
      </c>
      <c r="B616" s="27"/>
      <c r="C616" s="19" t="s">
        <v>535</v>
      </c>
      <c r="D616" s="30">
        <v>13.6</v>
      </c>
      <c r="E616" s="11">
        <v>13.6</v>
      </c>
      <c r="F616" s="30"/>
      <c r="G616" s="28">
        <v>2</v>
      </c>
    </row>
    <row r="617" spans="1:254" x14ac:dyDescent="0.2">
      <c r="A617" s="28">
        <v>201905</v>
      </c>
      <c r="B617" s="27"/>
      <c r="C617" s="19" t="s">
        <v>536</v>
      </c>
      <c r="D617" s="30">
        <v>27.2</v>
      </c>
      <c r="E617" s="11">
        <v>27.2</v>
      </c>
      <c r="F617" s="30"/>
      <c r="G617" s="28">
        <v>2</v>
      </c>
    </row>
    <row r="618" spans="1:254" x14ac:dyDescent="0.2">
      <c r="A618" s="28">
        <v>201910</v>
      </c>
      <c r="B618" s="27"/>
      <c r="C618" s="19" t="s">
        <v>537</v>
      </c>
      <c r="D618" s="30">
        <v>14.4</v>
      </c>
      <c r="E618" s="11">
        <v>14.4</v>
      </c>
      <c r="F618" s="30"/>
      <c r="G618" s="28">
        <v>2</v>
      </c>
    </row>
    <row r="619" spans="1:254" ht="40.5" x14ac:dyDescent="0.2">
      <c r="A619" s="28">
        <v>201915</v>
      </c>
      <c r="B619" s="27"/>
      <c r="C619" s="19" t="s">
        <v>538</v>
      </c>
      <c r="D619" s="30">
        <v>16.8</v>
      </c>
      <c r="E619" s="11">
        <v>16.8</v>
      </c>
      <c r="F619" s="30"/>
      <c r="G619" s="28">
        <v>2</v>
      </c>
    </row>
    <row r="620" spans="1:254" x14ac:dyDescent="0.2">
      <c r="A620" s="28">
        <v>201920</v>
      </c>
      <c r="B620" s="27"/>
      <c r="C620" s="19" t="s">
        <v>539</v>
      </c>
      <c r="D620" s="30">
        <v>33.6</v>
      </c>
      <c r="E620" s="11">
        <v>33.6</v>
      </c>
      <c r="F620" s="30"/>
      <c r="G620" s="28">
        <v>2</v>
      </c>
    </row>
    <row r="621" spans="1:254" ht="40.5" x14ac:dyDescent="0.2">
      <c r="A621" s="28">
        <v>201925</v>
      </c>
      <c r="B621" s="27"/>
      <c r="C621" s="19" t="s">
        <v>540</v>
      </c>
      <c r="D621" s="30">
        <v>15.2</v>
      </c>
      <c r="E621" s="11">
        <v>15.2</v>
      </c>
      <c r="F621" s="30"/>
      <c r="G621" s="28">
        <v>2</v>
      </c>
    </row>
    <row r="622" spans="1:254" x14ac:dyDescent="0.2">
      <c r="A622" s="28">
        <v>201930</v>
      </c>
      <c r="B622" s="27"/>
      <c r="C622" s="19" t="s">
        <v>541</v>
      </c>
      <c r="D622" s="30">
        <v>21.6</v>
      </c>
      <c r="E622" s="11">
        <v>21.6</v>
      </c>
      <c r="F622" s="30"/>
      <c r="G622" s="28">
        <v>2</v>
      </c>
    </row>
    <row r="623" spans="1:254" x14ac:dyDescent="0.2">
      <c r="A623" s="28">
        <v>201935</v>
      </c>
      <c r="B623" s="27"/>
      <c r="C623" s="19" t="s">
        <v>542</v>
      </c>
      <c r="D623" s="30">
        <v>12</v>
      </c>
      <c r="E623" s="11">
        <v>12</v>
      </c>
      <c r="F623" s="30"/>
      <c r="G623" s="28">
        <v>2</v>
      </c>
    </row>
    <row r="624" spans="1:254" ht="60.75" x14ac:dyDescent="0.2">
      <c r="A624" s="28">
        <v>201940</v>
      </c>
      <c r="B624" s="27"/>
      <c r="C624" s="19" t="s">
        <v>543</v>
      </c>
      <c r="D624" s="30">
        <v>12</v>
      </c>
      <c r="E624" s="11">
        <v>12</v>
      </c>
      <c r="F624" s="30"/>
      <c r="G624" s="28">
        <v>2</v>
      </c>
    </row>
    <row r="625" spans="1:254" ht="40.5" x14ac:dyDescent="0.2">
      <c r="A625" s="36">
        <v>201945</v>
      </c>
      <c r="B625" s="35" t="s">
        <v>16</v>
      </c>
      <c r="C625" s="42" t="s">
        <v>544</v>
      </c>
      <c r="D625" s="30">
        <v>2.8</v>
      </c>
      <c r="E625" s="11">
        <v>2.8</v>
      </c>
      <c r="F625" s="30"/>
      <c r="G625" s="12">
        <v>0</v>
      </c>
    </row>
    <row r="626" spans="1:254" x14ac:dyDescent="0.2">
      <c r="A626" s="28">
        <v>201950</v>
      </c>
      <c r="B626" s="27"/>
      <c r="C626" s="19" t="s">
        <v>545</v>
      </c>
      <c r="D626" s="30">
        <v>11.2</v>
      </c>
      <c r="E626" s="11">
        <v>11.2</v>
      </c>
      <c r="F626" s="30"/>
      <c r="G626" s="28">
        <v>2</v>
      </c>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c r="IR626" s="14"/>
      <c r="IS626" s="14"/>
      <c r="IT626" s="14"/>
    </row>
    <row r="627" spans="1:254" x14ac:dyDescent="0.2">
      <c r="A627" s="28">
        <v>201955</v>
      </c>
      <c r="B627" s="27"/>
      <c r="C627" s="19" t="s">
        <v>546</v>
      </c>
      <c r="D627" s="30">
        <v>18.399999999999999</v>
      </c>
      <c r="E627" s="11">
        <v>18.399999999999999</v>
      </c>
      <c r="F627" s="30"/>
      <c r="G627" s="28">
        <v>3</v>
      </c>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c r="IR627" s="14"/>
      <c r="IS627" s="14"/>
      <c r="IT627" s="14"/>
    </row>
    <row r="628" spans="1:254" x14ac:dyDescent="0.2">
      <c r="A628" s="28">
        <v>201960</v>
      </c>
      <c r="B628" s="27"/>
      <c r="C628" s="19" t="s">
        <v>547</v>
      </c>
      <c r="D628" s="30">
        <v>27.2</v>
      </c>
      <c r="E628" s="11">
        <v>27.2</v>
      </c>
      <c r="F628" s="30"/>
      <c r="G628" s="28">
        <v>3</v>
      </c>
      <c r="H628" s="14"/>
    </row>
    <row r="629" spans="1:254" x14ac:dyDescent="0.2">
      <c r="A629" s="28">
        <v>201965</v>
      </c>
      <c r="B629" s="27"/>
      <c r="C629" s="19" t="s">
        <v>5490</v>
      </c>
      <c r="D629" s="30">
        <v>15.2</v>
      </c>
      <c r="E629" s="11">
        <v>15.2</v>
      </c>
      <c r="F629" s="30"/>
      <c r="G629" s="28">
        <v>2</v>
      </c>
    </row>
    <row r="630" spans="1:254" x14ac:dyDescent="0.2">
      <c r="A630" s="32">
        <v>201970</v>
      </c>
      <c r="B630" s="31"/>
      <c r="C630" s="19" t="s">
        <v>548</v>
      </c>
      <c r="D630" s="34">
        <v>35</v>
      </c>
      <c r="E630" s="11">
        <v>35</v>
      </c>
      <c r="F630" s="34"/>
      <c r="G630" s="32">
        <v>2</v>
      </c>
    </row>
    <row r="631" spans="1:254" x14ac:dyDescent="0.2">
      <c r="A631" s="28">
        <v>201975</v>
      </c>
      <c r="B631" s="27"/>
      <c r="C631" s="19" t="s">
        <v>549</v>
      </c>
      <c r="D631" s="30">
        <v>22.4</v>
      </c>
      <c r="E631" s="11">
        <v>22.4</v>
      </c>
      <c r="F631" s="30"/>
      <c r="G631" s="28">
        <v>2</v>
      </c>
    </row>
    <row r="632" spans="1:254" x14ac:dyDescent="0.2">
      <c r="A632" s="32">
        <v>201980</v>
      </c>
      <c r="B632" s="31"/>
      <c r="C632" s="19" t="s">
        <v>550</v>
      </c>
      <c r="D632" s="34">
        <v>30</v>
      </c>
      <c r="E632" s="11">
        <v>30</v>
      </c>
      <c r="F632" s="34"/>
      <c r="G632" s="32">
        <v>2</v>
      </c>
    </row>
    <row r="633" spans="1:254" x14ac:dyDescent="0.2">
      <c r="A633" s="28">
        <v>201985</v>
      </c>
      <c r="B633" s="27"/>
      <c r="C633" s="19" t="s">
        <v>551</v>
      </c>
      <c r="D633" s="30">
        <v>18.399999999999999</v>
      </c>
      <c r="E633" s="11">
        <v>18.399999999999999</v>
      </c>
      <c r="F633" s="30"/>
      <c r="G633" s="28">
        <v>2</v>
      </c>
    </row>
    <row r="634" spans="1:254" ht="40.5" x14ac:dyDescent="0.2">
      <c r="A634" s="28">
        <v>201990</v>
      </c>
      <c r="B634" s="27"/>
      <c r="C634" s="19" t="s">
        <v>552</v>
      </c>
      <c r="D634" s="30">
        <v>26.6</v>
      </c>
      <c r="E634" s="11">
        <v>26.6</v>
      </c>
      <c r="F634" s="30"/>
      <c r="G634" s="28">
        <v>2</v>
      </c>
    </row>
    <row r="635" spans="1:254" x14ac:dyDescent="0.2">
      <c r="A635" s="32">
        <v>201995</v>
      </c>
      <c r="B635" s="31"/>
      <c r="C635" s="19" t="s">
        <v>553</v>
      </c>
      <c r="D635" s="34">
        <v>25</v>
      </c>
      <c r="E635" s="11">
        <v>25</v>
      </c>
      <c r="F635" s="34"/>
      <c r="G635" s="32">
        <v>2</v>
      </c>
    </row>
    <row r="636" spans="1:254" x14ac:dyDescent="0.2">
      <c r="A636" s="28">
        <v>202000</v>
      </c>
      <c r="B636" s="27"/>
      <c r="C636" s="19" t="s">
        <v>554</v>
      </c>
      <c r="D636" s="30">
        <v>9.6</v>
      </c>
      <c r="E636" s="11">
        <v>9.6</v>
      </c>
      <c r="F636" s="30"/>
      <c r="G636" s="28">
        <v>2</v>
      </c>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c r="IR636" s="14"/>
      <c r="IS636" s="14"/>
      <c r="IT636" s="14"/>
    </row>
    <row r="637" spans="1:254" x14ac:dyDescent="0.2">
      <c r="A637" s="28">
        <v>202005</v>
      </c>
      <c r="B637" s="27"/>
      <c r="C637" s="19" t="s">
        <v>555</v>
      </c>
      <c r="D637" s="30">
        <v>9.6</v>
      </c>
      <c r="E637" s="11">
        <v>9.6</v>
      </c>
      <c r="F637" s="30"/>
      <c r="G637" s="28">
        <v>2</v>
      </c>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c r="IR637" s="14"/>
      <c r="IS637" s="14"/>
      <c r="IT637" s="14"/>
    </row>
    <row r="638" spans="1:254" x14ac:dyDescent="0.2">
      <c r="A638" s="28">
        <v>202010</v>
      </c>
      <c r="B638" s="27"/>
      <c r="C638" s="19" t="s">
        <v>556</v>
      </c>
      <c r="D638" s="30">
        <v>17.600000000000001</v>
      </c>
      <c r="E638" s="11">
        <v>17.600000000000001</v>
      </c>
      <c r="F638" s="30"/>
      <c r="G638" s="28">
        <v>2</v>
      </c>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c r="IR638" s="14"/>
      <c r="IS638" s="14"/>
      <c r="IT638" s="14"/>
    </row>
    <row r="639" spans="1:254" x14ac:dyDescent="0.2">
      <c r="A639" s="28">
        <v>202015</v>
      </c>
      <c r="B639" s="27"/>
      <c r="C639" s="19" t="s">
        <v>557</v>
      </c>
      <c r="D639" s="30">
        <v>24.8</v>
      </c>
      <c r="E639" s="11">
        <v>24.8</v>
      </c>
      <c r="F639" s="30"/>
      <c r="G639" s="28">
        <v>2</v>
      </c>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c r="IR639" s="14"/>
      <c r="IS639" s="14"/>
      <c r="IT639" s="14"/>
    </row>
    <row r="640" spans="1:254" s="18" customFormat="1" x14ac:dyDescent="0.2">
      <c r="A640" s="28">
        <v>202020</v>
      </c>
      <c r="B640" s="27"/>
      <c r="C640" s="19" t="s">
        <v>558</v>
      </c>
      <c r="D640" s="30">
        <v>27.2</v>
      </c>
      <c r="E640" s="11">
        <v>27.2</v>
      </c>
      <c r="F640" s="30"/>
      <c r="G640" s="28">
        <v>2</v>
      </c>
      <c r="H640" s="14"/>
    </row>
    <row r="641" spans="1:254" ht="40.5" x14ac:dyDescent="0.2">
      <c r="A641" s="28">
        <v>202025</v>
      </c>
      <c r="B641" s="27"/>
      <c r="C641" s="19" t="s">
        <v>559</v>
      </c>
      <c r="D641" s="30">
        <v>33.6</v>
      </c>
      <c r="E641" s="11">
        <v>33.6</v>
      </c>
      <c r="F641" s="30"/>
      <c r="G641" s="28">
        <v>2</v>
      </c>
      <c r="H641" s="14"/>
    </row>
    <row r="642" spans="1:254" s="18" customFormat="1" ht="60.75" x14ac:dyDescent="0.2">
      <c r="A642" s="28">
        <v>202030</v>
      </c>
      <c r="B642" s="27"/>
      <c r="C642" s="19" t="s">
        <v>560</v>
      </c>
      <c r="D642" s="30">
        <v>23.2</v>
      </c>
      <c r="E642" s="11">
        <v>23.2</v>
      </c>
      <c r="F642" s="30"/>
      <c r="G642" s="28">
        <v>2</v>
      </c>
    </row>
    <row r="643" spans="1:254" x14ac:dyDescent="0.2">
      <c r="A643" s="28">
        <v>202035</v>
      </c>
      <c r="B643" s="27"/>
      <c r="C643" s="19" t="s">
        <v>561</v>
      </c>
      <c r="D643" s="30">
        <v>42.4</v>
      </c>
      <c r="E643" s="11">
        <v>42.4</v>
      </c>
      <c r="F643" s="30"/>
      <c r="G643" s="28">
        <v>2</v>
      </c>
      <c r="H643" s="14"/>
    </row>
    <row r="644" spans="1:254" ht="60.75" x14ac:dyDescent="0.2">
      <c r="A644" s="28">
        <v>202040</v>
      </c>
      <c r="B644" s="27"/>
      <c r="C644" s="19" t="s">
        <v>562</v>
      </c>
      <c r="D644" s="30">
        <v>35.200000000000003</v>
      </c>
      <c r="E644" s="11">
        <v>35.200000000000003</v>
      </c>
      <c r="F644" s="30"/>
      <c r="G644" s="28">
        <v>2</v>
      </c>
      <c r="H644" s="18"/>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c r="IR644" s="14"/>
      <c r="IS644" s="14"/>
      <c r="IT644" s="14"/>
    </row>
    <row r="645" spans="1:254" x14ac:dyDescent="0.2">
      <c r="A645" s="32">
        <v>202045</v>
      </c>
      <c r="B645" s="31"/>
      <c r="C645" s="19" t="s">
        <v>563</v>
      </c>
      <c r="D645" s="34">
        <v>42</v>
      </c>
      <c r="E645" s="11">
        <v>42</v>
      </c>
      <c r="F645" s="34"/>
      <c r="G645" s="32">
        <v>2</v>
      </c>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c r="IR645" s="14"/>
      <c r="IS645" s="14"/>
      <c r="IT645" s="14"/>
    </row>
    <row r="646" spans="1:254" x14ac:dyDescent="0.2">
      <c r="A646" s="32">
        <v>202050</v>
      </c>
      <c r="B646" s="31"/>
      <c r="C646" s="19" t="s">
        <v>564</v>
      </c>
      <c r="D646" s="34">
        <v>50</v>
      </c>
      <c r="E646" s="11">
        <v>50</v>
      </c>
      <c r="F646" s="34"/>
      <c r="G646" s="32">
        <v>2</v>
      </c>
      <c r="H646" s="14"/>
    </row>
    <row r="647" spans="1:254" x14ac:dyDescent="0.2">
      <c r="A647" s="32">
        <v>202055</v>
      </c>
      <c r="B647" s="31"/>
      <c r="C647" s="19" t="s">
        <v>565</v>
      </c>
      <c r="D647" s="34">
        <v>56</v>
      </c>
      <c r="E647" s="11">
        <v>56</v>
      </c>
      <c r="F647" s="34"/>
      <c r="G647" s="32">
        <v>2</v>
      </c>
    </row>
    <row r="648" spans="1:254" x14ac:dyDescent="0.2">
      <c r="A648" s="28">
        <v>202060</v>
      </c>
      <c r="B648" s="27"/>
      <c r="C648" s="19" t="s">
        <v>566</v>
      </c>
      <c r="D648" s="30">
        <v>31.2</v>
      </c>
      <c r="E648" s="11">
        <v>31.2</v>
      </c>
      <c r="F648" s="30"/>
      <c r="G648" s="28">
        <v>2</v>
      </c>
    </row>
    <row r="649" spans="1:254" x14ac:dyDescent="0.2">
      <c r="A649" s="28">
        <v>202065</v>
      </c>
      <c r="B649" s="27"/>
      <c r="C649" s="19" t="s">
        <v>567</v>
      </c>
      <c r="D649" s="30">
        <v>32.299999999999997</v>
      </c>
      <c r="E649" s="11">
        <v>32.299999999999997</v>
      </c>
      <c r="F649" s="30"/>
      <c r="G649" s="28">
        <v>2</v>
      </c>
    </row>
    <row r="650" spans="1:254" x14ac:dyDescent="0.2">
      <c r="A650" s="32">
        <v>202070</v>
      </c>
      <c r="B650" s="31"/>
      <c r="C650" s="19" t="s">
        <v>568</v>
      </c>
      <c r="D650" s="34">
        <v>52</v>
      </c>
      <c r="E650" s="11">
        <v>52</v>
      </c>
      <c r="F650" s="34"/>
      <c r="G650" s="32">
        <v>2</v>
      </c>
    </row>
    <row r="651" spans="1:254" x14ac:dyDescent="0.2">
      <c r="A651" s="28">
        <v>202075</v>
      </c>
      <c r="B651" s="27"/>
      <c r="C651" s="19" t="s">
        <v>569</v>
      </c>
      <c r="D651" s="30">
        <v>37.6</v>
      </c>
      <c r="E651" s="11">
        <v>37.6</v>
      </c>
      <c r="F651" s="30"/>
      <c r="G651" s="28">
        <v>2</v>
      </c>
    </row>
    <row r="652" spans="1:254" x14ac:dyDescent="0.2">
      <c r="A652" s="28">
        <v>202080</v>
      </c>
      <c r="B652" s="27"/>
      <c r="C652" s="19" t="s">
        <v>570</v>
      </c>
      <c r="D652" s="30">
        <v>27.6</v>
      </c>
      <c r="E652" s="11">
        <v>27.6</v>
      </c>
      <c r="F652" s="30"/>
      <c r="G652" s="28">
        <v>2</v>
      </c>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c r="IR652" s="14"/>
      <c r="IS652" s="14"/>
      <c r="IT652" s="14"/>
    </row>
    <row r="653" spans="1:254" x14ac:dyDescent="0.2">
      <c r="A653" s="28">
        <v>202085</v>
      </c>
      <c r="B653" s="27"/>
      <c r="C653" s="19" t="s">
        <v>571</v>
      </c>
      <c r="D653" s="30">
        <v>30.4</v>
      </c>
      <c r="E653" s="11">
        <v>30.4</v>
      </c>
      <c r="F653" s="30"/>
      <c r="G653" s="28">
        <v>2</v>
      </c>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c r="IR653" s="14"/>
      <c r="IS653" s="14"/>
      <c r="IT653" s="14"/>
    </row>
    <row r="654" spans="1:254" x14ac:dyDescent="0.2">
      <c r="A654" s="28">
        <v>202090</v>
      </c>
      <c r="B654" s="27"/>
      <c r="C654" s="19" t="s">
        <v>572</v>
      </c>
      <c r="D654" s="30">
        <v>40.799999999999997</v>
      </c>
      <c r="E654" s="11">
        <v>40.799999999999997</v>
      </c>
      <c r="F654" s="30"/>
      <c r="G654" s="28">
        <v>3</v>
      </c>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c r="IR654" s="14"/>
      <c r="IS654" s="14"/>
      <c r="IT654" s="14"/>
    </row>
    <row r="655" spans="1:254" x14ac:dyDescent="0.2">
      <c r="A655" s="28">
        <v>202095</v>
      </c>
      <c r="B655" s="27"/>
      <c r="C655" s="19" t="s">
        <v>573</v>
      </c>
      <c r="D655" s="30">
        <v>23.2</v>
      </c>
      <c r="E655" s="11">
        <v>23.2</v>
      </c>
      <c r="F655" s="30"/>
      <c r="G655" s="28">
        <v>3</v>
      </c>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c r="IR655" s="14"/>
      <c r="IS655" s="14"/>
      <c r="IT655" s="14"/>
    </row>
    <row r="656" spans="1:254" ht="40.5" x14ac:dyDescent="0.2">
      <c r="A656" s="28">
        <v>202100</v>
      </c>
      <c r="B656" s="27"/>
      <c r="C656" s="19" t="s">
        <v>574</v>
      </c>
      <c r="D656" s="30">
        <v>28.8</v>
      </c>
      <c r="E656" s="11">
        <v>28.8</v>
      </c>
      <c r="F656" s="30"/>
      <c r="G656" s="28">
        <v>3</v>
      </c>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c r="IR656" s="14"/>
      <c r="IS656" s="14"/>
      <c r="IT656" s="14"/>
    </row>
    <row r="657" spans="1:254" x14ac:dyDescent="0.2">
      <c r="A657" s="39">
        <v>202105</v>
      </c>
      <c r="B657" s="38"/>
      <c r="C657" s="21" t="s">
        <v>97</v>
      </c>
      <c r="D657" s="38"/>
      <c r="E657" s="11"/>
      <c r="F657" s="38"/>
      <c r="G657" s="12"/>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c r="IR657" s="14"/>
      <c r="IS657" s="14"/>
      <c r="IT657" s="14"/>
    </row>
    <row r="658" spans="1:254" x14ac:dyDescent="0.2">
      <c r="A658" s="28">
        <v>202110</v>
      </c>
      <c r="B658" s="27"/>
      <c r="C658" s="19" t="s">
        <v>575</v>
      </c>
      <c r="D658" s="30">
        <v>16</v>
      </c>
      <c r="E658" s="11">
        <v>16</v>
      </c>
      <c r="F658" s="30"/>
      <c r="G658" s="28">
        <v>2</v>
      </c>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c r="IR658" s="14"/>
      <c r="IS658" s="14"/>
      <c r="IT658" s="14"/>
    </row>
    <row r="659" spans="1:254" x14ac:dyDescent="0.2">
      <c r="A659" s="28">
        <v>202115</v>
      </c>
      <c r="B659" s="27"/>
      <c r="C659" s="19" t="s">
        <v>576</v>
      </c>
      <c r="D659" s="30">
        <v>13.6</v>
      </c>
      <c r="E659" s="11">
        <v>13.6</v>
      </c>
      <c r="F659" s="30"/>
      <c r="G659" s="28">
        <v>2</v>
      </c>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c r="IR659" s="14"/>
      <c r="IS659" s="14"/>
      <c r="IT659" s="14"/>
    </row>
    <row r="660" spans="1:254" x14ac:dyDescent="0.2">
      <c r="A660" s="32">
        <v>202120</v>
      </c>
      <c r="B660" s="31"/>
      <c r="C660" s="19" t="s">
        <v>577</v>
      </c>
      <c r="D660" s="34">
        <v>13</v>
      </c>
      <c r="E660" s="11">
        <v>13</v>
      </c>
      <c r="F660" s="34"/>
      <c r="G660" s="12">
        <v>0</v>
      </c>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c r="IR660" s="14"/>
      <c r="IS660" s="14"/>
      <c r="IT660" s="14"/>
    </row>
    <row r="661" spans="1:254" x14ac:dyDescent="0.2">
      <c r="A661" s="32">
        <v>202125</v>
      </c>
      <c r="B661" s="31"/>
      <c r="C661" s="19" t="s">
        <v>578</v>
      </c>
      <c r="D661" s="34">
        <v>32</v>
      </c>
      <c r="E661" s="11">
        <v>32</v>
      </c>
      <c r="F661" s="34"/>
      <c r="G661" s="32">
        <v>3</v>
      </c>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c r="IR661" s="14"/>
      <c r="IS661" s="14"/>
      <c r="IT661" s="14"/>
    </row>
    <row r="662" spans="1:254" x14ac:dyDescent="0.2">
      <c r="A662" s="28">
        <v>202130</v>
      </c>
      <c r="B662" s="27"/>
      <c r="C662" s="19" t="s">
        <v>579</v>
      </c>
      <c r="D662" s="30">
        <v>20.9</v>
      </c>
      <c r="E662" s="11">
        <v>20.9</v>
      </c>
      <c r="F662" s="30"/>
      <c r="G662" s="28">
        <v>3</v>
      </c>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c r="IR662" s="14"/>
      <c r="IS662" s="14"/>
      <c r="IT662" s="14"/>
    </row>
    <row r="663" spans="1:254" ht="40.5" x14ac:dyDescent="0.2">
      <c r="A663" s="32">
        <v>202135</v>
      </c>
      <c r="B663" s="31"/>
      <c r="C663" s="19" t="s">
        <v>580</v>
      </c>
      <c r="D663" s="34">
        <v>34.200000000000003</v>
      </c>
      <c r="E663" s="11">
        <v>34.200000000000003</v>
      </c>
      <c r="F663" s="34"/>
      <c r="G663" s="32">
        <v>3</v>
      </c>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c r="IR663" s="14"/>
      <c r="IS663" s="14"/>
      <c r="IT663" s="14"/>
    </row>
    <row r="664" spans="1:254" ht="40.5" x14ac:dyDescent="0.2">
      <c r="A664" s="32">
        <v>202140</v>
      </c>
      <c r="B664" s="31"/>
      <c r="C664" s="19" t="s">
        <v>581</v>
      </c>
      <c r="D664" s="34">
        <v>38</v>
      </c>
      <c r="E664" s="11">
        <v>38</v>
      </c>
      <c r="F664" s="34"/>
      <c r="G664" s="32">
        <v>3</v>
      </c>
      <c r="H664" s="14"/>
    </row>
    <row r="665" spans="1:254" s="18" customFormat="1" x14ac:dyDescent="0.2">
      <c r="A665" s="32">
        <v>202145</v>
      </c>
      <c r="B665" s="31"/>
      <c r="C665" s="19" t="s">
        <v>582</v>
      </c>
      <c r="D665" s="34">
        <v>45</v>
      </c>
      <c r="E665" s="11">
        <v>45</v>
      </c>
      <c r="F665" s="34"/>
      <c r="G665" s="32">
        <v>3</v>
      </c>
      <c r="H665" s="10"/>
    </row>
    <row r="666" spans="1:254" ht="40.5" x14ac:dyDescent="0.2">
      <c r="A666" s="28">
        <v>202150</v>
      </c>
      <c r="B666" s="27"/>
      <c r="C666" s="19" t="s">
        <v>583</v>
      </c>
      <c r="D666" s="30">
        <v>8</v>
      </c>
      <c r="E666" s="11">
        <v>8</v>
      </c>
      <c r="F666" s="30"/>
      <c r="G666" s="12">
        <v>0</v>
      </c>
    </row>
    <row r="667" spans="1:254" x14ac:dyDescent="0.2">
      <c r="A667" s="32">
        <v>202155</v>
      </c>
      <c r="B667" s="31"/>
      <c r="C667" s="19" t="s">
        <v>584</v>
      </c>
      <c r="D667" s="34">
        <v>32</v>
      </c>
      <c r="E667" s="11">
        <v>32</v>
      </c>
      <c r="F667" s="34"/>
      <c r="G667" s="32">
        <v>3</v>
      </c>
      <c r="H667" s="18"/>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c r="IR667" s="14"/>
      <c r="IS667" s="14"/>
      <c r="IT667" s="14"/>
    </row>
    <row r="668" spans="1:254" x14ac:dyDescent="0.2">
      <c r="A668" s="32">
        <v>202156</v>
      </c>
      <c r="B668" s="31"/>
      <c r="C668" s="19" t="s">
        <v>585</v>
      </c>
      <c r="D668" s="34">
        <v>28</v>
      </c>
      <c r="E668" s="11">
        <v>28</v>
      </c>
      <c r="F668" s="34"/>
      <c r="G668" s="32">
        <v>3</v>
      </c>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c r="IR668" s="14"/>
      <c r="IS668" s="14"/>
      <c r="IT668" s="14"/>
    </row>
    <row r="669" spans="1:254" x14ac:dyDescent="0.2">
      <c r="A669" s="28">
        <v>202160</v>
      </c>
      <c r="B669" s="27"/>
      <c r="C669" s="19" t="s">
        <v>586</v>
      </c>
      <c r="D669" s="30">
        <v>8.4</v>
      </c>
      <c r="E669" s="11">
        <v>8.4</v>
      </c>
      <c r="F669" s="30"/>
      <c r="G669" s="12">
        <v>0</v>
      </c>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c r="IR669" s="14"/>
      <c r="IS669" s="14"/>
      <c r="IT669" s="14"/>
    </row>
    <row r="670" spans="1:254" x14ac:dyDescent="0.2">
      <c r="A670" s="28">
        <v>202165</v>
      </c>
      <c r="B670" s="27"/>
      <c r="C670" s="19" t="s">
        <v>587</v>
      </c>
      <c r="D670" s="30">
        <v>20</v>
      </c>
      <c r="E670" s="11">
        <v>20</v>
      </c>
      <c r="F670" s="30"/>
      <c r="G670" s="28">
        <v>3</v>
      </c>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c r="IR670" s="14"/>
      <c r="IS670" s="14"/>
      <c r="IT670" s="14"/>
    </row>
    <row r="671" spans="1:254" x14ac:dyDescent="0.2">
      <c r="A671" s="28">
        <v>202170</v>
      </c>
      <c r="B671" s="27"/>
      <c r="C671" s="19" t="s">
        <v>588</v>
      </c>
      <c r="D671" s="30">
        <v>8</v>
      </c>
      <c r="E671" s="11">
        <v>8</v>
      </c>
      <c r="F671" s="30"/>
      <c r="G671" s="12">
        <v>0</v>
      </c>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c r="IR671" s="14"/>
      <c r="IS671" s="14"/>
      <c r="IT671" s="14"/>
    </row>
    <row r="672" spans="1:254" x14ac:dyDescent="0.2">
      <c r="A672" s="28">
        <v>202175</v>
      </c>
      <c r="B672" s="27"/>
      <c r="C672" s="19" t="s">
        <v>589</v>
      </c>
      <c r="D672" s="30">
        <v>21</v>
      </c>
      <c r="E672" s="11">
        <v>21</v>
      </c>
      <c r="F672" s="30"/>
      <c r="G672" s="28">
        <v>3</v>
      </c>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c r="IR672" s="14"/>
      <c r="IS672" s="14"/>
      <c r="IT672" s="14"/>
    </row>
    <row r="673" spans="1:254" x14ac:dyDescent="0.2">
      <c r="A673" s="28">
        <v>202180</v>
      </c>
      <c r="B673" s="27"/>
      <c r="C673" s="19" t="s">
        <v>590</v>
      </c>
      <c r="D673" s="30">
        <v>10.8</v>
      </c>
      <c r="E673" s="11">
        <v>10.8</v>
      </c>
      <c r="F673" s="30"/>
      <c r="G673" s="12">
        <v>0</v>
      </c>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c r="IR673" s="14"/>
      <c r="IS673" s="14"/>
      <c r="IT673" s="14"/>
    </row>
    <row r="674" spans="1:254" x14ac:dyDescent="0.2">
      <c r="A674" s="28">
        <v>202185</v>
      </c>
      <c r="B674" s="27"/>
      <c r="C674" s="19" t="s">
        <v>591</v>
      </c>
      <c r="D674" s="30">
        <v>18.100000000000001</v>
      </c>
      <c r="E674" s="11">
        <v>18.100000000000001</v>
      </c>
      <c r="F674" s="30"/>
      <c r="G674" s="28">
        <v>2</v>
      </c>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c r="IR674" s="14"/>
      <c r="IS674" s="14"/>
      <c r="IT674" s="14"/>
    </row>
    <row r="675" spans="1:254" x14ac:dyDescent="0.2">
      <c r="A675" s="28">
        <v>202190</v>
      </c>
      <c r="B675" s="27"/>
      <c r="C675" s="19" t="s">
        <v>592</v>
      </c>
      <c r="D675" s="30">
        <v>24.7</v>
      </c>
      <c r="E675" s="11">
        <v>24.7</v>
      </c>
      <c r="F675" s="30"/>
      <c r="G675" s="28">
        <v>2</v>
      </c>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c r="IR675" s="14"/>
      <c r="IS675" s="14"/>
      <c r="IT675" s="14"/>
    </row>
    <row r="676" spans="1:254" x14ac:dyDescent="0.2">
      <c r="A676" s="28">
        <v>202195</v>
      </c>
      <c r="B676" s="27"/>
      <c r="C676" s="19" t="s">
        <v>593</v>
      </c>
      <c r="D676" s="30">
        <v>6.8</v>
      </c>
      <c r="E676" s="11">
        <v>6.8</v>
      </c>
      <c r="F676" s="30"/>
      <c r="G676" s="12">
        <v>0</v>
      </c>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c r="IR676" s="14"/>
      <c r="IS676" s="14"/>
      <c r="IT676" s="14"/>
    </row>
    <row r="677" spans="1:254" x14ac:dyDescent="0.2">
      <c r="A677" s="28">
        <v>202200</v>
      </c>
      <c r="B677" s="27"/>
      <c r="C677" s="19" t="s">
        <v>594</v>
      </c>
      <c r="D677" s="30">
        <v>17.600000000000001</v>
      </c>
      <c r="E677" s="11">
        <v>17.600000000000001</v>
      </c>
      <c r="F677" s="30"/>
      <c r="G677" s="28">
        <v>3</v>
      </c>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c r="IR677" s="14"/>
      <c r="IS677" s="14"/>
      <c r="IT677" s="14"/>
    </row>
    <row r="678" spans="1:254" x14ac:dyDescent="0.2">
      <c r="A678" s="28">
        <v>202205</v>
      </c>
      <c r="B678" s="27"/>
      <c r="C678" s="19" t="s">
        <v>595</v>
      </c>
      <c r="D678" s="30">
        <v>21.4</v>
      </c>
      <c r="E678" s="11">
        <v>21.4</v>
      </c>
      <c r="F678" s="30"/>
      <c r="G678" s="28">
        <v>2</v>
      </c>
      <c r="H678" s="14"/>
    </row>
    <row r="679" spans="1:254" x14ac:dyDescent="0.2">
      <c r="A679" s="28">
        <v>202210</v>
      </c>
      <c r="B679" s="27"/>
      <c r="C679" s="19" t="s">
        <v>596</v>
      </c>
      <c r="D679" s="30">
        <v>7.2</v>
      </c>
      <c r="E679" s="11">
        <v>7.2</v>
      </c>
      <c r="F679" s="30"/>
      <c r="G679" s="12">
        <v>0</v>
      </c>
    </row>
    <row r="680" spans="1:254" x14ac:dyDescent="0.2">
      <c r="A680" s="28">
        <v>202215</v>
      </c>
      <c r="B680" s="27"/>
      <c r="C680" s="19" t="s">
        <v>597</v>
      </c>
      <c r="D680" s="30">
        <v>17.600000000000001</v>
      </c>
      <c r="E680" s="11">
        <v>17.600000000000001</v>
      </c>
      <c r="F680" s="30"/>
      <c r="G680" s="28">
        <v>3</v>
      </c>
    </row>
    <row r="681" spans="1:254" x14ac:dyDescent="0.2">
      <c r="A681" s="28">
        <v>202220</v>
      </c>
      <c r="B681" s="27"/>
      <c r="C681" s="19" t="s">
        <v>598</v>
      </c>
      <c r="D681" s="30">
        <v>4.5999999999999996</v>
      </c>
      <c r="E681" s="11">
        <v>4.5999999999999996</v>
      </c>
      <c r="F681" s="30"/>
      <c r="G681" s="12">
        <v>0</v>
      </c>
    </row>
    <row r="682" spans="1:254" x14ac:dyDescent="0.2">
      <c r="A682" s="32">
        <v>202225</v>
      </c>
      <c r="B682" s="31"/>
      <c r="C682" s="19" t="s">
        <v>599</v>
      </c>
      <c r="D682" s="34">
        <v>35</v>
      </c>
      <c r="E682" s="11">
        <v>35</v>
      </c>
      <c r="F682" s="34"/>
      <c r="G682" s="32">
        <v>3</v>
      </c>
    </row>
    <row r="683" spans="1:254" x14ac:dyDescent="0.2">
      <c r="A683" s="28">
        <v>202230</v>
      </c>
      <c r="B683" s="27"/>
      <c r="C683" s="19" t="s">
        <v>600</v>
      </c>
      <c r="D683" s="30">
        <v>11.2</v>
      </c>
      <c r="E683" s="11">
        <v>11.2</v>
      </c>
      <c r="F683" s="30"/>
      <c r="G683" s="12">
        <v>0</v>
      </c>
    </row>
    <row r="684" spans="1:254" x14ac:dyDescent="0.2">
      <c r="A684" s="28">
        <v>202235</v>
      </c>
      <c r="B684" s="27"/>
      <c r="C684" s="19" t="s">
        <v>601</v>
      </c>
      <c r="D684" s="30">
        <v>21.6</v>
      </c>
      <c r="E684" s="11">
        <v>21.6</v>
      </c>
      <c r="F684" s="30"/>
      <c r="G684" s="28">
        <v>3</v>
      </c>
    </row>
    <row r="685" spans="1:254" ht="60.75" x14ac:dyDescent="0.2">
      <c r="A685" s="28">
        <v>202240</v>
      </c>
      <c r="B685" s="27"/>
      <c r="C685" s="19" t="s">
        <v>602</v>
      </c>
      <c r="D685" s="30">
        <v>28.8</v>
      </c>
      <c r="E685" s="11">
        <v>28.8</v>
      </c>
      <c r="F685" s="30"/>
      <c r="G685" s="28">
        <v>3</v>
      </c>
    </row>
    <row r="686" spans="1:254" x14ac:dyDescent="0.2">
      <c r="A686" s="32">
        <v>202245</v>
      </c>
      <c r="B686" s="31"/>
      <c r="C686" s="19" t="s">
        <v>603</v>
      </c>
      <c r="D686" s="34">
        <v>40</v>
      </c>
      <c r="E686" s="11">
        <v>40</v>
      </c>
      <c r="F686" s="34"/>
      <c r="G686" s="32">
        <v>3</v>
      </c>
    </row>
    <row r="687" spans="1:254" x14ac:dyDescent="0.2">
      <c r="A687" s="28">
        <v>202250</v>
      </c>
      <c r="B687" s="27"/>
      <c r="C687" s="19" t="s">
        <v>604</v>
      </c>
      <c r="D687" s="30">
        <v>23.2</v>
      </c>
      <c r="E687" s="11">
        <v>23.2</v>
      </c>
      <c r="F687" s="30"/>
      <c r="G687" s="28">
        <v>3</v>
      </c>
    </row>
    <row r="688" spans="1:254" x14ac:dyDescent="0.2">
      <c r="A688" s="28">
        <v>202255</v>
      </c>
      <c r="B688" s="27"/>
      <c r="C688" s="19" t="s">
        <v>605</v>
      </c>
      <c r="D688" s="30">
        <v>14.4</v>
      </c>
      <c r="E688" s="11">
        <v>14.4</v>
      </c>
      <c r="F688" s="30"/>
      <c r="G688" s="28">
        <v>3</v>
      </c>
    </row>
    <row r="689" spans="1:254" x14ac:dyDescent="0.2">
      <c r="A689" s="28">
        <v>202260</v>
      </c>
      <c r="B689" s="27"/>
      <c r="C689" s="19" t="s">
        <v>606</v>
      </c>
      <c r="D689" s="30">
        <v>17.600000000000001</v>
      </c>
      <c r="E689" s="11">
        <v>17.600000000000001</v>
      </c>
      <c r="F689" s="30"/>
      <c r="G689" s="28">
        <v>3</v>
      </c>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c r="IR689" s="14"/>
      <c r="IS689" s="14"/>
      <c r="IT689" s="14"/>
    </row>
    <row r="690" spans="1:254" s="18" customFormat="1" x14ac:dyDescent="0.2">
      <c r="A690" s="28">
        <v>202265</v>
      </c>
      <c r="B690" s="27" t="s">
        <v>16</v>
      </c>
      <c r="C690" s="19" t="s">
        <v>607</v>
      </c>
      <c r="D690" s="30">
        <v>4</v>
      </c>
      <c r="E690" s="11">
        <v>4</v>
      </c>
      <c r="F690" s="30"/>
      <c r="G690" s="12">
        <v>0</v>
      </c>
      <c r="H690" s="14"/>
    </row>
    <row r="691" spans="1:254" s="18" customFormat="1" x14ac:dyDescent="0.2">
      <c r="A691" s="28">
        <v>202270</v>
      </c>
      <c r="B691" s="27"/>
      <c r="C691" s="19" t="s">
        <v>608</v>
      </c>
      <c r="D691" s="30">
        <v>12</v>
      </c>
      <c r="E691" s="11">
        <v>12</v>
      </c>
      <c r="F691" s="30"/>
      <c r="G691" s="12">
        <v>0</v>
      </c>
      <c r="H691" s="14"/>
    </row>
    <row r="692" spans="1:254" s="18" customFormat="1" x14ac:dyDescent="0.2">
      <c r="A692" s="28">
        <v>202275</v>
      </c>
      <c r="B692" s="27"/>
      <c r="C692" s="19" t="s">
        <v>609</v>
      </c>
      <c r="D692" s="30">
        <v>13.6</v>
      </c>
      <c r="E692" s="11">
        <v>13.6</v>
      </c>
      <c r="F692" s="30"/>
      <c r="G692" s="28">
        <v>2</v>
      </c>
    </row>
    <row r="693" spans="1:254" x14ac:dyDescent="0.2">
      <c r="A693" s="28">
        <v>202280</v>
      </c>
      <c r="B693" s="27"/>
      <c r="C693" s="19" t="s">
        <v>610</v>
      </c>
      <c r="D693" s="30">
        <v>27.2</v>
      </c>
      <c r="E693" s="11">
        <v>27.2</v>
      </c>
      <c r="F693" s="30"/>
      <c r="G693" s="28">
        <v>2</v>
      </c>
      <c r="H693" s="18"/>
    </row>
    <row r="694" spans="1:254" ht="40.5" x14ac:dyDescent="0.2">
      <c r="A694" s="28">
        <v>202285</v>
      </c>
      <c r="B694" s="27"/>
      <c r="C694" s="19" t="s">
        <v>611</v>
      </c>
      <c r="D694" s="30">
        <v>23.8</v>
      </c>
      <c r="E694" s="11">
        <v>23.8</v>
      </c>
      <c r="F694" s="30"/>
      <c r="G694" s="28">
        <v>2</v>
      </c>
      <c r="H694" s="18"/>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c r="IR694" s="14"/>
      <c r="IS694" s="14"/>
      <c r="IT694" s="14"/>
    </row>
    <row r="695" spans="1:254" x14ac:dyDescent="0.2">
      <c r="A695" s="28">
        <v>202290</v>
      </c>
      <c r="B695" s="27"/>
      <c r="C695" s="19" t="s">
        <v>612</v>
      </c>
      <c r="D695" s="30">
        <v>6.8</v>
      </c>
      <c r="E695" s="11">
        <v>6.8</v>
      </c>
      <c r="F695" s="30"/>
      <c r="G695" s="28">
        <v>2</v>
      </c>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c r="IR695" s="14"/>
      <c r="IS695" s="14"/>
      <c r="IT695" s="14"/>
    </row>
    <row r="696" spans="1:254" ht="40.5" x14ac:dyDescent="0.2">
      <c r="A696" s="28">
        <v>202295</v>
      </c>
      <c r="B696" s="27"/>
      <c r="C696" s="19" t="s">
        <v>613</v>
      </c>
      <c r="D696" s="30">
        <v>9.6</v>
      </c>
      <c r="E696" s="11">
        <v>9.6</v>
      </c>
      <c r="F696" s="30"/>
      <c r="G696" s="28">
        <v>2</v>
      </c>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c r="IR696" s="14"/>
      <c r="IS696" s="14"/>
      <c r="IT696" s="14"/>
    </row>
    <row r="697" spans="1:254" x14ac:dyDescent="0.2">
      <c r="A697" s="28">
        <v>202300</v>
      </c>
      <c r="B697" s="27"/>
      <c r="C697" s="19" t="s">
        <v>614</v>
      </c>
      <c r="D697" s="30">
        <v>8.8000000000000007</v>
      </c>
      <c r="E697" s="11">
        <v>8.8000000000000007</v>
      </c>
      <c r="F697" s="30"/>
      <c r="G697" s="28">
        <v>2</v>
      </c>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c r="IR697" s="14"/>
      <c r="IS697" s="14"/>
      <c r="IT697" s="14"/>
    </row>
    <row r="698" spans="1:254" x14ac:dyDescent="0.2">
      <c r="A698" s="28">
        <v>202305</v>
      </c>
      <c r="B698" s="27"/>
      <c r="C698" s="19" t="s">
        <v>615</v>
      </c>
      <c r="D698" s="30">
        <v>5.6</v>
      </c>
      <c r="E698" s="11">
        <v>5.6</v>
      </c>
      <c r="F698" s="30"/>
      <c r="G698" s="28">
        <v>2</v>
      </c>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c r="IR698" s="14"/>
      <c r="IS698" s="14"/>
      <c r="IT698" s="14"/>
    </row>
    <row r="699" spans="1:254" ht="40.5" x14ac:dyDescent="0.2">
      <c r="A699" s="28">
        <v>202310</v>
      </c>
      <c r="B699" s="27"/>
      <c r="C699" s="19" t="s">
        <v>616</v>
      </c>
      <c r="D699" s="30">
        <v>11.2</v>
      </c>
      <c r="E699" s="11">
        <v>11.2</v>
      </c>
      <c r="F699" s="30"/>
      <c r="G699" s="28">
        <v>2</v>
      </c>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c r="IR699" s="14"/>
      <c r="IS699" s="14"/>
      <c r="IT699" s="14"/>
    </row>
    <row r="700" spans="1:254" x14ac:dyDescent="0.2">
      <c r="A700" s="28">
        <v>202315</v>
      </c>
      <c r="B700" s="27"/>
      <c r="C700" s="19" t="s">
        <v>617</v>
      </c>
      <c r="D700" s="30">
        <v>9.6</v>
      </c>
      <c r="E700" s="11">
        <v>9.6</v>
      </c>
      <c r="F700" s="30"/>
      <c r="G700" s="28">
        <v>2</v>
      </c>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c r="IR700" s="14"/>
      <c r="IS700" s="14"/>
      <c r="IT700" s="14"/>
    </row>
    <row r="701" spans="1:254" s="18" customFormat="1" x14ac:dyDescent="0.2">
      <c r="A701" s="28">
        <v>202320</v>
      </c>
      <c r="B701" s="27"/>
      <c r="C701" s="19" t="s">
        <v>618</v>
      </c>
      <c r="D701" s="30">
        <v>9.6</v>
      </c>
      <c r="E701" s="11">
        <v>9.6</v>
      </c>
      <c r="F701" s="30"/>
      <c r="G701" s="28">
        <v>2</v>
      </c>
      <c r="H701" s="14"/>
    </row>
    <row r="702" spans="1:254" ht="40.5" x14ac:dyDescent="0.2">
      <c r="A702" s="28">
        <v>202325</v>
      </c>
      <c r="B702" s="27"/>
      <c r="C702" s="19" t="s">
        <v>619</v>
      </c>
      <c r="D702" s="30">
        <v>24.7</v>
      </c>
      <c r="E702" s="11">
        <v>24.7</v>
      </c>
      <c r="F702" s="30"/>
      <c r="G702" s="28">
        <v>2</v>
      </c>
      <c r="H702" s="14"/>
    </row>
    <row r="703" spans="1:254" ht="40.5" x14ac:dyDescent="0.2">
      <c r="A703" s="28">
        <v>202330</v>
      </c>
      <c r="B703" s="27"/>
      <c r="C703" s="19" t="s">
        <v>620</v>
      </c>
      <c r="D703" s="30">
        <v>31.4</v>
      </c>
      <c r="E703" s="11">
        <v>31.4</v>
      </c>
      <c r="F703" s="30"/>
      <c r="G703" s="28">
        <v>2</v>
      </c>
      <c r="H703" s="18"/>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c r="IR703" s="14"/>
      <c r="IS703" s="14"/>
      <c r="IT703" s="14"/>
    </row>
    <row r="704" spans="1:254" ht="40.5" x14ac:dyDescent="0.2">
      <c r="A704" s="28">
        <v>202335</v>
      </c>
      <c r="B704" s="27"/>
      <c r="C704" s="19" t="s">
        <v>621</v>
      </c>
      <c r="D704" s="30">
        <v>11.4</v>
      </c>
      <c r="E704" s="11">
        <v>11.4</v>
      </c>
      <c r="F704" s="30"/>
      <c r="G704" s="12">
        <v>0</v>
      </c>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c r="IR704" s="14"/>
      <c r="IS704" s="14"/>
      <c r="IT704" s="14"/>
    </row>
    <row r="705" spans="1:254" ht="81" x14ac:dyDescent="0.2">
      <c r="A705" s="28">
        <v>202340</v>
      </c>
      <c r="B705" s="27"/>
      <c r="C705" s="19" t="s">
        <v>622</v>
      </c>
      <c r="D705" s="30">
        <v>16.8</v>
      </c>
      <c r="E705" s="11">
        <v>16.8</v>
      </c>
      <c r="F705" s="30"/>
      <c r="G705" s="28">
        <v>2</v>
      </c>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c r="IR705" s="14"/>
      <c r="IS705" s="14"/>
      <c r="IT705" s="14"/>
    </row>
    <row r="706" spans="1:254" ht="81" x14ac:dyDescent="0.2">
      <c r="A706" s="28">
        <v>202345</v>
      </c>
      <c r="B706" s="27"/>
      <c r="C706" s="19" t="s">
        <v>623</v>
      </c>
      <c r="D706" s="30">
        <v>10.4</v>
      </c>
      <c r="E706" s="11">
        <v>10.4</v>
      </c>
      <c r="F706" s="30"/>
      <c r="G706" s="28">
        <v>2</v>
      </c>
      <c r="H706" s="14"/>
    </row>
    <row r="707" spans="1:254" ht="40.5" x14ac:dyDescent="0.2">
      <c r="A707" s="28">
        <v>202350</v>
      </c>
      <c r="B707" s="27"/>
      <c r="C707" s="19" t="s">
        <v>624</v>
      </c>
      <c r="D707" s="30">
        <v>14.4</v>
      </c>
      <c r="E707" s="11">
        <v>14.4</v>
      </c>
      <c r="F707" s="30"/>
      <c r="G707" s="28">
        <v>2</v>
      </c>
    </row>
    <row r="708" spans="1:254" ht="40.5" x14ac:dyDescent="0.2">
      <c r="A708" s="28">
        <v>202355</v>
      </c>
      <c r="B708" s="27"/>
      <c r="C708" s="19" t="s">
        <v>625</v>
      </c>
      <c r="D708" s="30">
        <v>11.2</v>
      </c>
      <c r="E708" s="11">
        <v>11.2</v>
      </c>
      <c r="F708" s="30"/>
      <c r="G708" s="28">
        <v>2</v>
      </c>
    </row>
    <row r="709" spans="1:254" x14ac:dyDescent="0.2">
      <c r="A709" s="28">
        <v>202360</v>
      </c>
      <c r="B709" s="27"/>
      <c r="C709" s="19" t="s">
        <v>626</v>
      </c>
      <c r="D709" s="30">
        <v>24.8</v>
      </c>
      <c r="E709" s="11">
        <v>24.8</v>
      </c>
      <c r="F709" s="30"/>
      <c r="G709" s="28">
        <v>2</v>
      </c>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c r="IR709" s="14"/>
      <c r="IS709" s="14"/>
      <c r="IT709" s="14"/>
    </row>
    <row r="710" spans="1:254" ht="40.5" x14ac:dyDescent="0.2">
      <c r="A710" s="28">
        <v>202365</v>
      </c>
      <c r="B710" s="27"/>
      <c r="C710" s="19" t="s">
        <v>627</v>
      </c>
      <c r="D710" s="30">
        <v>11.2</v>
      </c>
      <c r="E710" s="11">
        <v>11.2</v>
      </c>
      <c r="F710" s="30"/>
      <c r="G710" s="28">
        <v>2</v>
      </c>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c r="IR710" s="14"/>
      <c r="IS710" s="14"/>
      <c r="IT710" s="14"/>
    </row>
    <row r="711" spans="1:254" ht="40.5" x14ac:dyDescent="0.2">
      <c r="A711" s="28">
        <v>202370</v>
      </c>
      <c r="B711" s="27"/>
      <c r="C711" s="19" t="s">
        <v>628</v>
      </c>
      <c r="D711" s="30">
        <v>11.4</v>
      </c>
      <c r="E711" s="11">
        <v>11.4</v>
      </c>
      <c r="F711" s="30"/>
      <c r="G711" s="28">
        <v>2</v>
      </c>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c r="IR711" s="14"/>
      <c r="IS711" s="14"/>
      <c r="IT711" s="14"/>
    </row>
    <row r="712" spans="1:254" ht="40.5" x14ac:dyDescent="0.2">
      <c r="A712" s="28">
        <v>202375</v>
      </c>
      <c r="B712" s="27"/>
      <c r="C712" s="19" t="s">
        <v>629</v>
      </c>
      <c r="D712" s="30">
        <v>25</v>
      </c>
      <c r="E712" s="11">
        <v>25</v>
      </c>
      <c r="F712" s="30"/>
      <c r="G712" s="28">
        <v>2</v>
      </c>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c r="IR712" s="14"/>
      <c r="IS712" s="14"/>
      <c r="IT712" s="14"/>
    </row>
    <row r="713" spans="1:254" x14ac:dyDescent="0.2">
      <c r="A713" s="28">
        <v>202380</v>
      </c>
      <c r="B713" s="27"/>
      <c r="C713" s="19" t="s">
        <v>630</v>
      </c>
      <c r="D713" s="30">
        <v>35</v>
      </c>
      <c r="E713" s="11">
        <v>35</v>
      </c>
      <c r="F713" s="30"/>
      <c r="G713" s="28">
        <v>2</v>
      </c>
      <c r="H713" s="14"/>
    </row>
    <row r="714" spans="1:254" x14ac:dyDescent="0.2">
      <c r="A714" s="28">
        <v>202385</v>
      </c>
      <c r="B714" s="27"/>
      <c r="C714" s="19" t="s">
        <v>631</v>
      </c>
      <c r="D714" s="30">
        <v>19.2</v>
      </c>
      <c r="E714" s="11">
        <v>19.2</v>
      </c>
      <c r="F714" s="30"/>
      <c r="G714" s="28">
        <v>2</v>
      </c>
    </row>
    <row r="715" spans="1:254" x14ac:dyDescent="0.2">
      <c r="A715" s="28">
        <v>202390</v>
      </c>
      <c r="B715" s="27"/>
      <c r="C715" s="19" t="s">
        <v>632</v>
      </c>
      <c r="D715" s="30">
        <v>24.8</v>
      </c>
      <c r="E715" s="11">
        <v>24.8</v>
      </c>
      <c r="F715" s="30"/>
      <c r="G715" s="28">
        <v>2</v>
      </c>
    </row>
    <row r="716" spans="1:254" ht="40.5" x14ac:dyDescent="0.2">
      <c r="A716" s="28">
        <v>202395</v>
      </c>
      <c r="B716" s="27"/>
      <c r="C716" s="19" t="s">
        <v>633</v>
      </c>
      <c r="D716" s="30">
        <v>12.8</v>
      </c>
      <c r="E716" s="11">
        <v>12.8</v>
      </c>
      <c r="F716" s="30"/>
      <c r="G716" s="28">
        <v>2</v>
      </c>
    </row>
    <row r="717" spans="1:254" x14ac:dyDescent="0.2">
      <c r="A717" s="28">
        <v>202400</v>
      </c>
      <c r="B717" s="27"/>
      <c r="C717" s="19" t="s">
        <v>634</v>
      </c>
      <c r="D717" s="30">
        <v>20</v>
      </c>
      <c r="E717" s="11">
        <v>20</v>
      </c>
      <c r="F717" s="30"/>
      <c r="G717" s="28">
        <v>2</v>
      </c>
    </row>
    <row r="718" spans="1:254" x14ac:dyDescent="0.2">
      <c r="A718" s="28">
        <v>202405</v>
      </c>
      <c r="B718" s="27"/>
      <c r="C718" s="19" t="s">
        <v>635</v>
      </c>
      <c r="D718" s="30">
        <v>20</v>
      </c>
      <c r="E718" s="11">
        <v>20</v>
      </c>
      <c r="F718" s="30"/>
      <c r="G718" s="28">
        <v>2</v>
      </c>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c r="IR718" s="14"/>
      <c r="IS718" s="14"/>
      <c r="IT718" s="14"/>
    </row>
    <row r="719" spans="1:254" ht="40.5" x14ac:dyDescent="0.2">
      <c r="A719" s="28">
        <v>202410</v>
      </c>
      <c r="B719" s="27"/>
      <c r="C719" s="19" t="s">
        <v>636</v>
      </c>
      <c r="D719" s="30">
        <v>18.399999999999999</v>
      </c>
      <c r="E719" s="11">
        <v>18.399999999999999</v>
      </c>
      <c r="F719" s="30"/>
      <c r="G719" s="28">
        <v>2</v>
      </c>
      <c r="H719" s="14"/>
    </row>
    <row r="720" spans="1:254" ht="60.75" x14ac:dyDescent="0.2">
      <c r="A720" s="28">
        <v>202415</v>
      </c>
      <c r="B720" s="27"/>
      <c r="C720" s="19" t="s">
        <v>637</v>
      </c>
      <c r="D720" s="30">
        <v>15.2</v>
      </c>
      <c r="E720" s="11">
        <v>15.2</v>
      </c>
      <c r="F720" s="30"/>
      <c r="G720" s="28">
        <v>2</v>
      </c>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c r="IR720" s="14"/>
      <c r="IS720" s="14"/>
      <c r="IT720" s="14"/>
    </row>
    <row r="721" spans="1:254" ht="40.5" x14ac:dyDescent="0.2">
      <c r="A721" s="28">
        <v>202420</v>
      </c>
      <c r="B721" s="27"/>
      <c r="C721" s="19" t="s">
        <v>638</v>
      </c>
      <c r="D721" s="30">
        <v>13.6</v>
      </c>
      <c r="E721" s="11">
        <v>13.6</v>
      </c>
      <c r="F721" s="30"/>
      <c r="G721" s="28">
        <v>2</v>
      </c>
      <c r="H721" s="14"/>
    </row>
    <row r="722" spans="1:254" x14ac:dyDescent="0.2">
      <c r="A722" s="28">
        <v>202425</v>
      </c>
      <c r="B722" s="27"/>
      <c r="C722" s="19" t="s">
        <v>639</v>
      </c>
      <c r="D722" s="30">
        <v>8.8000000000000007</v>
      </c>
      <c r="E722" s="11">
        <v>8.8000000000000007</v>
      </c>
      <c r="F722" s="30"/>
      <c r="G722" s="28">
        <v>2</v>
      </c>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c r="IR722" s="14"/>
      <c r="IS722" s="14"/>
      <c r="IT722" s="14"/>
    </row>
    <row r="723" spans="1:254" x14ac:dyDescent="0.2">
      <c r="A723" s="28">
        <v>202430</v>
      </c>
      <c r="B723" s="27"/>
      <c r="C723" s="19" t="s">
        <v>640</v>
      </c>
      <c r="D723" s="30">
        <v>13.6</v>
      </c>
      <c r="E723" s="11">
        <v>13.6</v>
      </c>
      <c r="F723" s="30"/>
      <c r="G723" s="28">
        <v>2</v>
      </c>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c r="IR723" s="14"/>
      <c r="IS723" s="14"/>
      <c r="IT723" s="14"/>
    </row>
    <row r="724" spans="1:254" s="18" customFormat="1" x14ac:dyDescent="0.2">
      <c r="A724" s="28">
        <v>202435</v>
      </c>
      <c r="B724" s="27"/>
      <c r="C724" s="19" t="s">
        <v>641</v>
      </c>
      <c r="D724" s="30">
        <v>12</v>
      </c>
      <c r="E724" s="11">
        <v>12</v>
      </c>
      <c r="F724" s="30"/>
      <c r="G724" s="28">
        <v>2</v>
      </c>
      <c r="H724" s="14"/>
    </row>
    <row r="725" spans="1:254" s="18" customFormat="1" x14ac:dyDescent="0.2">
      <c r="A725" s="28">
        <v>202440</v>
      </c>
      <c r="B725" s="27"/>
      <c r="C725" s="19" t="s">
        <v>642</v>
      </c>
      <c r="D725" s="30">
        <v>12.8</v>
      </c>
      <c r="E725" s="11">
        <v>12.8</v>
      </c>
      <c r="F725" s="30"/>
      <c r="G725" s="28">
        <v>2</v>
      </c>
      <c r="H725" s="14"/>
    </row>
    <row r="726" spans="1:254" ht="60.75" x14ac:dyDescent="0.2">
      <c r="A726" s="28">
        <v>202445</v>
      </c>
      <c r="B726" s="27"/>
      <c r="C726" s="19" t="s">
        <v>643</v>
      </c>
      <c r="D726" s="30">
        <v>25.6</v>
      </c>
      <c r="E726" s="11">
        <v>25.6</v>
      </c>
      <c r="F726" s="30"/>
      <c r="G726" s="28">
        <v>2</v>
      </c>
      <c r="H726" s="18"/>
    </row>
    <row r="727" spans="1:254" x14ac:dyDescent="0.2">
      <c r="A727" s="28">
        <v>202450</v>
      </c>
      <c r="B727" s="27"/>
      <c r="C727" s="19" t="s">
        <v>644</v>
      </c>
      <c r="D727" s="30">
        <v>27.2</v>
      </c>
      <c r="E727" s="11">
        <v>27.2</v>
      </c>
      <c r="F727" s="30"/>
      <c r="G727" s="28">
        <v>2</v>
      </c>
      <c r="H727" s="18"/>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c r="IR727" s="14"/>
      <c r="IS727" s="14"/>
      <c r="IT727" s="14"/>
    </row>
    <row r="728" spans="1:254" x14ac:dyDescent="0.2">
      <c r="A728" s="28">
        <v>202455</v>
      </c>
      <c r="B728" s="27"/>
      <c r="C728" s="19" t="s">
        <v>645</v>
      </c>
      <c r="D728" s="30">
        <v>37.6</v>
      </c>
      <c r="E728" s="11">
        <v>37.6</v>
      </c>
      <c r="F728" s="30"/>
      <c r="G728" s="28">
        <v>2</v>
      </c>
      <c r="H728" s="14"/>
    </row>
    <row r="729" spans="1:254" x14ac:dyDescent="0.2">
      <c r="A729" s="28">
        <v>202460</v>
      </c>
      <c r="B729" s="27"/>
      <c r="C729" s="19" t="s">
        <v>646</v>
      </c>
      <c r="D729" s="30">
        <v>37.6</v>
      </c>
      <c r="E729" s="11">
        <v>37.6</v>
      </c>
      <c r="F729" s="30"/>
      <c r="G729" s="28">
        <v>2</v>
      </c>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c r="IR729" s="14"/>
      <c r="IS729" s="14"/>
      <c r="IT729" s="14"/>
    </row>
    <row r="730" spans="1:254" x14ac:dyDescent="0.2">
      <c r="A730" s="28">
        <v>202465</v>
      </c>
      <c r="B730" s="27"/>
      <c r="C730" s="19" t="s">
        <v>647</v>
      </c>
      <c r="D730" s="30">
        <v>14.4</v>
      </c>
      <c r="E730" s="11">
        <v>14.4</v>
      </c>
      <c r="F730" s="30"/>
      <c r="G730" s="28">
        <v>2</v>
      </c>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c r="IR730" s="14"/>
      <c r="IS730" s="14"/>
      <c r="IT730" s="14"/>
    </row>
    <row r="731" spans="1:254" s="18" customFormat="1" x14ac:dyDescent="0.2">
      <c r="A731" s="28">
        <v>202470</v>
      </c>
      <c r="B731" s="27"/>
      <c r="C731" s="19" t="s">
        <v>648</v>
      </c>
      <c r="D731" s="30">
        <v>17.600000000000001</v>
      </c>
      <c r="E731" s="11">
        <v>17.600000000000001</v>
      </c>
      <c r="F731" s="30"/>
      <c r="G731" s="28">
        <v>2</v>
      </c>
      <c r="H731" s="14"/>
    </row>
    <row r="732" spans="1:254" s="18" customFormat="1" x14ac:dyDescent="0.2">
      <c r="A732" s="28">
        <v>202475</v>
      </c>
      <c r="B732" s="27"/>
      <c r="C732" s="19" t="s">
        <v>649</v>
      </c>
      <c r="D732" s="30">
        <v>11.2</v>
      </c>
      <c r="E732" s="11">
        <v>11.2</v>
      </c>
      <c r="F732" s="30"/>
      <c r="G732" s="28">
        <v>2</v>
      </c>
      <c r="H732" s="14"/>
    </row>
    <row r="733" spans="1:254" ht="40.5" x14ac:dyDescent="0.2">
      <c r="A733" s="32">
        <v>202476</v>
      </c>
      <c r="B733" s="31" t="s">
        <v>203</v>
      </c>
      <c r="C733" s="19" t="s">
        <v>650</v>
      </c>
      <c r="D733" s="34">
        <v>55</v>
      </c>
      <c r="E733" s="11">
        <v>55</v>
      </c>
      <c r="F733" s="34"/>
      <c r="G733" s="32">
        <v>3</v>
      </c>
      <c r="H733" s="18"/>
    </row>
    <row r="734" spans="1:254" x14ac:dyDescent="0.2">
      <c r="A734" s="28">
        <v>202480</v>
      </c>
      <c r="B734" s="27"/>
      <c r="C734" s="19" t="s">
        <v>651</v>
      </c>
      <c r="D734" s="30">
        <v>16.8</v>
      </c>
      <c r="E734" s="11">
        <v>16.8</v>
      </c>
      <c r="F734" s="30"/>
      <c r="G734" s="28">
        <v>2</v>
      </c>
      <c r="H734" s="18"/>
    </row>
    <row r="735" spans="1:254" x14ac:dyDescent="0.2">
      <c r="A735" s="28">
        <v>202485</v>
      </c>
      <c r="B735" s="27"/>
      <c r="C735" s="19" t="s">
        <v>652</v>
      </c>
      <c r="D735" s="30">
        <v>22.4</v>
      </c>
      <c r="E735" s="11">
        <v>22.4</v>
      </c>
      <c r="F735" s="30"/>
      <c r="G735" s="28">
        <v>2</v>
      </c>
    </row>
    <row r="736" spans="1:254" x14ac:dyDescent="0.2">
      <c r="A736" s="28">
        <v>202490</v>
      </c>
      <c r="B736" s="27"/>
      <c r="C736" s="19" t="s">
        <v>653</v>
      </c>
      <c r="D736" s="30">
        <v>16</v>
      </c>
      <c r="E736" s="11">
        <v>16</v>
      </c>
      <c r="F736" s="30"/>
      <c r="G736" s="28">
        <v>2</v>
      </c>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c r="IR736" s="14"/>
      <c r="IS736" s="14"/>
      <c r="IT736" s="14"/>
    </row>
    <row r="737" spans="1:254" x14ac:dyDescent="0.2">
      <c r="A737" s="32">
        <v>202495</v>
      </c>
      <c r="B737" s="31"/>
      <c r="C737" s="19" t="s">
        <v>654</v>
      </c>
      <c r="D737" s="34">
        <v>17.5</v>
      </c>
      <c r="E737" s="11">
        <v>17.5</v>
      </c>
      <c r="F737" s="34"/>
      <c r="G737" s="32">
        <v>2</v>
      </c>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c r="IR737" s="14"/>
      <c r="IS737" s="14"/>
      <c r="IT737" s="14"/>
    </row>
    <row r="738" spans="1:254" x14ac:dyDescent="0.2">
      <c r="A738" s="28">
        <v>202500</v>
      </c>
      <c r="B738" s="27"/>
      <c r="C738" s="19" t="s">
        <v>655</v>
      </c>
      <c r="D738" s="30">
        <v>21.6</v>
      </c>
      <c r="E738" s="11">
        <v>21.6</v>
      </c>
      <c r="F738" s="30"/>
      <c r="G738" s="28">
        <v>2</v>
      </c>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c r="IR738" s="14"/>
      <c r="IS738" s="14"/>
      <c r="IT738" s="14"/>
    </row>
    <row r="739" spans="1:254" x14ac:dyDescent="0.2">
      <c r="A739" s="28">
        <v>202505</v>
      </c>
      <c r="B739" s="27"/>
      <c r="C739" s="19" t="s">
        <v>656</v>
      </c>
      <c r="D739" s="30">
        <v>14.4</v>
      </c>
      <c r="E739" s="11">
        <v>14.4</v>
      </c>
      <c r="F739" s="30"/>
      <c r="G739" s="28">
        <v>2</v>
      </c>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c r="IR739" s="14"/>
      <c r="IS739" s="14"/>
      <c r="IT739" s="14"/>
    </row>
    <row r="740" spans="1:254" x14ac:dyDescent="0.2">
      <c r="A740" s="28">
        <v>202510</v>
      </c>
      <c r="B740" s="27"/>
      <c r="C740" s="19" t="s">
        <v>655</v>
      </c>
      <c r="D740" s="30">
        <v>21.6</v>
      </c>
      <c r="E740" s="11">
        <v>21.6</v>
      </c>
      <c r="F740" s="30"/>
      <c r="G740" s="28">
        <v>2</v>
      </c>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c r="IR740" s="14"/>
      <c r="IS740" s="14"/>
      <c r="IT740" s="14"/>
    </row>
    <row r="741" spans="1:254" x14ac:dyDescent="0.2">
      <c r="A741" s="28">
        <v>202515</v>
      </c>
      <c r="B741" s="27"/>
      <c r="C741" s="19" t="s">
        <v>657</v>
      </c>
      <c r="D741" s="30">
        <v>21.6</v>
      </c>
      <c r="E741" s="11">
        <v>21.6</v>
      </c>
      <c r="F741" s="30"/>
      <c r="G741" s="28">
        <v>2</v>
      </c>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c r="IR741" s="14"/>
      <c r="IS741" s="14"/>
      <c r="IT741" s="14"/>
    </row>
    <row r="742" spans="1:254" x14ac:dyDescent="0.2">
      <c r="A742" s="28">
        <v>202520</v>
      </c>
      <c r="B742" s="27"/>
      <c r="C742" s="19" t="s">
        <v>658</v>
      </c>
      <c r="D742" s="30">
        <v>38</v>
      </c>
      <c r="E742" s="11">
        <v>38</v>
      </c>
      <c r="F742" s="30"/>
      <c r="G742" s="28">
        <v>2</v>
      </c>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c r="IR742" s="14"/>
      <c r="IS742" s="14"/>
      <c r="IT742" s="14"/>
    </row>
    <row r="743" spans="1:254" x14ac:dyDescent="0.2">
      <c r="A743" s="28">
        <v>202525</v>
      </c>
      <c r="B743" s="27"/>
      <c r="C743" s="19" t="s">
        <v>659</v>
      </c>
      <c r="D743" s="30">
        <v>17.600000000000001</v>
      </c>
      <c r="E743" s="11">
        <v>17.600000000000001</v>
      </c>
      <c r="F743" s="30"/>
      <c r="G743" s="28">
        <v>2</v>
      </c>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c r="IR743" s="14"/>
      <c r="IS743" s="14"/>
      <c r="IT743" s="14"/>
    </row>
    <row r="744" spans="1:254" x14ac:dyDescent="0.2">
      <c r="A744" s="28">
        <v>202530</v>
      </c>
      <c r="B744" s="27"/>
      <c r="C744" s="19" t="s">
        <v>660</v>
      </c>
      <c r="D744" s="30">
        <v>38.4</v>
      </c>
      <c r="E744" s="11">
        <v>38.4</v>
      </c>
      <c r="F744" s="30"/>
      <c r="G744" s="28">
        <v>2</v>
      </c>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c r="IR744" s="14"/>
      <c r="IS744" s="14"/>
      <c r="IT744" s="14"/>
    </row>
    <row r="745" spans="1:254" ht="40.5" x14ac:dyDescent="0.2">
      <c r="A745" s="28">
        <v>202535</v>
      </c>
      <c r="B745" s="27"/>
      <c r="C745" s="19" t="s">
        <v>661</v>
      </c>
      <c r="D745" s="30">
        <v>150.1</v>
      </c>
      <c r="E745" s="11">
        <v>150.1</v>
      </c>
      <c r="F745" s="30"/>
      <c r="G745" s="28">
        <v>4</v>
      </c>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c r="IR745" s="14"/>
      <c r="IS745" s="14"/>
      <c r="IT745" s="14"/>
    </row>
    <row r="746" spans="1:254" x14ac:dyDescent="0.2">
      <c r="A746" s="28">
        <v>202540</v>
      </c>
      <c r="B746" s="27"/>
      <c r="C746" s="19" t="s">
        <v>662</v>
      </c>
      <c r="D746" s="30">
        <v>121.6</v>
      </c>
      <c r="E746" s="11">
        <v>121.6</v>
      </c>
      <c r="F746" s="30"/>
      <c r="G746" s="28">
        <v>4</v>
      </c>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c r="IR746" s="14"/>
      <c r="IS746" s="14"/>
      <c r="IT746" s="14"/>
    </row>
    <row r="747" spans="1:254" x14ac:dyDescent="0.2">
      <c r="A747" s="28">
        <v>202545</v>
      </c>
      <c r="B747" s="27"/>
      <c r="C747" s="19" t="s">
        <v>663</v>
      </c>
      <c r="D747" s="30">
        <v>171</v>
      </c>
      <c r="E747" s="11">
        <v>171</v>
      </c>
      <c r="F747" s="30"/>
      <c r="G747" s="28">
        <v>4</v>
      </c>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c r="IR747" s="14"/>
      <c r="IS747" s="14"/>
      <c r="IT747" s="14"/>
    </row>
    <row r="748" spans="1:254" x14ac:dyDescent="0.2">
      <c r="A748" s="28">
        <v>202550</v>
      </c>
      <c r="B748" s="27"/>
      <c r="C748" s="19" t="s">
        <v>664</v>
      </c>
      <c r="D748" s="30">
        <v>55.2</v>
      </c>
      <c r="E748" s="11">
        <v>55.2</v>
      </c>
      <c r="F748" s="30"/>
      <c r="G748" s="28">
        <v>4</v>
      </c>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c r="IR748" s="14"/>
      <c r="IS748" s="14"/>
      <c r="IT748" s="14"/>
    </row>
    <row r="749" spans="1:254" x14ac:dyDescent="0.2">
      <c r="A749" s="28">
        <v>202555</v>
      </c>
      <c r="B749" s="27"/>
      <c r="C749" s="19" t="s">
        <v>665</v>
      </c>
      <c r="D749" s="30">
        <v>149.19999999999999</v>
      </c>
      <c r="E749" s="11">
        <v>149.19999999999999</v>
      </c>
      <c r="F749" s="30"/>
      <c r="G749" s="28">
        <v>4</v>
      </c>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c r="IR749" s="14"/>
      <c r="IS749" s="14"/>
      <c r="IT749" s="14"/>
    </row>
    <row r="750" spans="1:254" x14ac:dyDescent="0.2">
      <c r="A750" s="28">
        <v>202560</v>
      </c>
      <c r="B750" s="27"/>
      <c r="C750" s="19" t="s">
        <v>666</v>
      </c>
      <c r="D750" s="30">
        <v>21.6</v>
      </c>
      <c r="E750" s="11">
        <v>21.6</v>
      </c>
      <c r="F750" s="30"/>
      <c r="G750" s="28">
        <v>2</v>
      </c>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c r="IR750" s="14"/>
      <c r="IS750" s="14"/>
      <c r="IT750" s="14"/>
    </row>
    <row r="751" spans="1:254" x14ac:dyDescent="0.2">
      <c r="A751" s="32">
        <v>202565</v>
      </c>
      <c r="B751" s="31"/>
      <c r="C751" s="19" t="s">
        <v>667</v>
      </c>
      <c r="D751" s="34">
        <v>47.5</v>
      </c>
      <c r="E751" s="11">
        <v>47.5</v>
      </c>
      <c r="F751" s="34"/>
      <c r="G751" s="32">
        <v>2</v>
      </c>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c r="IR751" s="14"/>
      <c r="IS751" s="14"/>
      <c r="IT751" s="14"/>
    </row>
    <row r="752" spans="1:254" x14ac:dyDescent="0.2">
      <c r="A752" s="32">
        <v>202570</v>
      </c>
      <c r="B752" s="31"/>
      <c r="C752" s="19" t="s">
        <v>668</v>
      </c>
      <c r="D752" s="34">
        <v>65</v>
      </c>
      <c r="E752" s="11">
        <v>65</v>
      </c>
      <c r="F752" s="34"/>
      <c r="G752" s="32">
        <v>2</v>
      </c>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c r="IR752" s="14"/>
      <c r="IS752" s="14"/>
      <c r="IT752" s="14"/>
    </row>
    <row r="753" spans="1:254" x14ac:dyDescent="0.2">
      <c r="A753" s="28">
        <v>202575</v>
      </c>
      <c r="B753" s="27"/>
      <c r="C753" s="19" t="s">
        <v>669</v>
      </c>
      <c r="D753" s="30">
        <v>17.600000000000001</v>
      </c>
      <c r="E753" s="11">
        <v>17.600000000000001</v>
      </c>
      <c r="F753" s="30"/>
      <c r="G753" s="28">
        <v>2</v>
      </c>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c r="IR753" s="14"/>
      <c r="IS753" s="14"/>
      <c r="IT753" s="14"/>
    </row>
    <row r="754" spans="1:254" x14ac:dyDescent="0.2">
      <c r="A754" s="28">
        <v>202580</v>
      </c>
      <c r="B754" s="27"/>
      <c r="C754" s="19" t="s">
        <v>670</v>
      </c>
      <c r="D754" s="30">
        <v>20.8</v>
      </c>
      <c r="E754" s="11">
        <v>20.8</v>
      </c>
      <c r="F754" s="30"/>
      <c r="G754" s="28">
        <v>2</v>
      </c>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c r="IR754" s="14"/>
      <c r="IS754" s="14"/>
      <c r="IT754" s="14"/>
    </row>
    <row r="755" spans="1:254" x14ac:dyDescent="0.2">
      <c r="A755" s="32">
        <v>202585</v>
      </c>
      <c r="B755" s="31"/>
      <c r="C755" s="19" t="s">
        <v>671</v>
      </c>
      <c r="D755" s="34">
        <v>65</v>
      </c>
      <c r="E755" s="11">
        <v>65</v>
      </c>
      <c r="F755" s="34"/>
      <c r="G755" s="32">
        <v>2</v>
      </c>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c r="IR755" s="14"/>
      <c r="IS755" s="14"/>
      <c r="IT755" s="14"/>
    </row>
    <row r="756" spans="1:254" ht="40.5" x14ac:dyDescent="0.2">
      <c r="A756" s="28">
        <v>202590</v>
      </c>
      <c r="B756" s="27"/>
      <c r="C756" s="19" t="s">
        <v>672</v>
      </c>
      <c r="D756" s="30">
        <v>17.600000000000001</v>
      </c>
      <c r="E756" s="11">
        <v>17.600000000000001</v>
      </c>
      <c r="F756" s="30"/>
      <c r="G756" s="28">
        <v>2</v>
      </c>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c r="IR756" s="14"/>
      <c r="IS756" s="14"/>
      <c r="IT756" s="14"/>
    </row>
    <row r="757" spans="1:254" s="18" customFormat="1" x14ac:dyDescent="0.2">
      <c r="A757" s="28">
        <v>202595</v>
      </c>
      <c r="B757" s="27"/>
      <c r="C757" s="19" t="s">
        <v>673</v>
      </c>
      <c r="D757" s="30">
        <v>17.600000000000001</v>
      </c>
      <c r="E757" s="11">
        <v>17.600000000000001</v>
      </c>
      <c r="F757" s="30"/>
      <c r="G757" s="28">
        <v>2</v>
      </c>
      <c r="H757" s="14"/>
    </row>
    <row r="758" spans="1:254" x14ac:dyDescent="0.2">
      <c r="A758" s="28">
        <v>202600</v>
      </c>
      <c r="B758" s="27"/>
      <c r="C758" s="19" t="s">
        <v>674</v>
      </c>
      <c r="D758" s="30">
        <v>15.2</v>
      </c>
      <c r="E758" s="11">
        <v>15.2</v>
      </c>
      <c r="F758" s="30"/>
      <c r="G758" s="28">
        <v>2</v>
      </c>
    </row>
    <row r="759" spans="1:254" x14ac:dyDescent="0.2">
      <c r="A759" s="28">
        <v>202605</v>
      </c>
      <c r="B759" s="27"/>
      <c r="C759" s="19" t="s">
        <v>675</v>
      </c>
      <c r="D759" s="30">
        <v>13.6</v>
      </c>
      <c r="E759" s="11">
        <v>13.6</v>
      </c>
      <c r="F759" s="30"/>
      <c r="G759" s="28">
        <v>2</v>
      </c>
      <c r="H759" s="18"/>
    </row>
    <row r="760" spans="1:254" x14ac:dyDescent="0.2">
      <c r="A760" s="28">
        <v>202610</v>
      </c>
      <c r="B760" s="27"/>
      <c r="C760" s="19" t="s">
        <v>676</v>
      </c>
      <c r="D760" s="30">
        <v>17.600000000000001</v>
      </c>
      <c r="E760" s="11">
        <v>17.600000000000001</v>
      </c>
      <c r="F760" s="30"/>
      <c r="G760" s="28">
        <v>2</v>
      </c>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c r="IR760" s="14"/>
      <c r="IS760" s="14"/>
      <c r="IT760" s="14"/>
    </row>
    <row r="761" spans="1:254" x14ac:dyDescent="0.2">
      <c r="A761" s="28">
        <v>202615</v>
      </c>
      <c r="B761" s="27"/>
      <c r="C761" s="19" t="s">
        <v>677</v>
      </c>
      <c r="D761" s="30">
        <v>4</v>
      </c>
      <c r="E761" s="11">
        <v>4</v>
      </c>
      <c r="F761" s="30"/>
      <c r="G761" s="12">
        <v>0</v>
      </c>
      <c r="H761" s="14"/>
    </row>
    <row r="762" spans="1:254" ht="40.5" x14ac:dyDescent="0.2">
      <c r="A762" s="28">
        <v>202620</v>
      </c>
      <c r="B762" s="27"/>
      <c r="C762" s="19" t="s">
        <v>678</v>
      </c>
      <c r="D762" s="30">
        <v>12</v>
      </c>
      <c r="E762" s="11">
        <v>12</v>
      </c>
      <c r="F762" s="30"/>
      <c r="G762" s="12">
        <v>0</v>
      </c>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c r="IR762" s="14"/>
      <c r="IS762" s="14"/>
      <c r="IT762" s="14"/>
    </row>
    <row r="763" spans="1:254" x14ac:dyDescent="0.2">
      <c r="A763" s="28">
        <v>202625</v>
      </c>
      <c r="B763" s="27"/>
      <c r="C763" s="19" t="s">
        <v>679</v>
      </c>
      <c r="D763" s="30">
        <v>6.8</v>
      </c>
      <c r="E763" s="11">
        <v>6.8</v>
      </c>
      <c r="F763" s="30"/>
      <c r="G763" s="12">
        <v>0</v>
      </c>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c r="IR763" s="14"/>
      <c r="IS763" s="14"/>
      <c r="IT763" s="14"/>
    </row>
    <row r="764" spans="1:254" ht="40.5" x14ac:dyDescent="0.2">
      <c r="A764" s="28">
        <v>202630</v>
      </c>
      <c r="B764" s="27"/>
      <c r="C764" s="19" t="s">
        <v>680</v>
      </c>
      <c r="D764" s="30">
        <v>15.2</v>
      </c>
      <c r="E764" s="11">
        <v>15.2</v>
      </c>
      <c r="F764" s="30"/>
      <c r="G764" s="28">
        <v>3</v>
      </c>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c r="IR764" s="14"/>
      <c r="IS764" s="14"/>
      <c r="IT764" s="14"/>
    </row>
    <row r="765" spans="1:254" x14ac:dyDescent="0.2">
      <c r="A765" s="28">
        <v>202635</v>
      </c>
      <c r="B765" s="27"/>
      <c r="C765" s="19" t="s">
        <v>681</v>
      </c>
      <c r="D765" s="30">
        <v>4.5999999999999996</v>
      </c>
      <c r="E765" s="11">
        <v>4.5999999999999996</v>
      </c>
      <c r="F765" s="30"/>
      <c r="G765" s="12">
        <v>0</v>
      </c>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c r="IR765" s="14"/>
      <c r="IS765" s="14"/>
      <c r="IT765" s="14"/>
    </row>
    <row r="766" spans="1:254" ht="40.5" x14ac:dyDescent="0.2">
      <c r="A766" s="28">
        <v>202640</v>
      </c>
      <c r="B766" s="27"/>
      <c r="C766" s="19" t="s">
        <v>682</v>
      </c>
      <c r="D766" s="30">
        <v>9.6</v>
      </c>
      <c r="E766" s="11">
        <v>9.6</v>
      </c>
      <c r="F766" s="30"/>
      <c r="G766" s="28">
        <v>2</v>
      </c>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c r="IR766" s="14"/>
      <c r="IS766" s="14"/>
      <c r="IT766" s="14"/>
    </row>
    <row r="767" spans="1:254" x14ac:dyDescent="0.2">
      <c r="A767" s="28">
        <v>202645</v>
      </c>
      <c r="B767" s="27"/>
      <c r="C767" s="19" t="s">
        <v>683</v>
      </c>
      <c r="D767" s="30">
        <v>17.600000000000001</v>
      </c>
      <c r="E767" s="11">
        <v>17.600000000000001</v>
      </c>
      <c r="F767" s="30"/>
      <c r="G767" s="28">
        <v>2</v>
      </c>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c r="IR767" s="14"/>
      <c r="IS767" s="14"/>
      <c r="IT767" s="14"/>
    </row>
    <row r="768" spans="1:254" x14ac:dyDescent="0.2">
      <c r="A768" s="28">
        <v>202650</v>
      </c>
      <c r="B768" s="27"/>
      <c r="C768" s="19" t="s">
        <v>684</v>
      </c>
      <c r="D768" s="30">
        <v>4.5999999999999996</v>
      </c>
      <c r="E768" s="11">
        <v>4.5999999999999996</v>
      </c>
      <c r="F768" s="30"/>
      <c r="G768" s="12">
        <v>0</v>
      </c>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c r="IR768" s="14"/>
      <c r="IS768" s="14"/>
      <c r="IT768" s="14"/>
    </row>
    <row r="769" spans="1:254" ht="40.5" x14ac:dyDescent="0.2">
      <c r="A769" s="28">
        <v>202655</v>
      </c>
      <c r="B769" s="27"/>
      <c r="C769" s="19" t="s">
        <v>685</v>
      </c>
      <c r="D769" s="30">
        <v>12</v>
      </c>
      <c r="E769" s="11">
        <v>12</v>
      </c>
      <c r="F769" s="30"/>
      <c r="G769" s="28">
        <v>3</v>
      </c>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c r="IR769" s="14"/>
      <c r="IS769" s="14"/>
      <c r="IT769" s="14"/>
    </row>
    <row r="770" spans="1:254" ht="40.5" x14ac:dyDescent="0.2">
      <c r="A770" s="28">
        <v>202660</v>
      </c>
      <c r="B770" s="27"/>
      <c r="C770" s="19" t="s">
        <v>686</v>
      </c>
      <c r="D770" s="30">
        <v>4</v>
      </c>
      <c r="E770" s="11">
        <v>4</v>
      </c>
      <c r="F770" s="30"/>
      <c r="G770" s="12">
        <v>0</v>
      </c>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c r="IR770" s="14"/>
      <c r="IS770" s="14"/>
      <c r="IT770" s="14"/>
    </row>
    <row r="771" spans="1:254" ht="60.75" x14ac:dyDescent="0.2">
      <c r="A771" s="28">
        <v>202665</v>
      </c>
      <c r="B771" s="27"/>
      <c r="C771" s="19" t="s">
        <v>687</v>
      </c>
      <c r="D771" s="30">
        <v>8</v>
      </c>
      <c r="E771" s="11">
        <v>8</v>
      </c>
      <c r="F771" s="30"/>
      <c r="G771" s="28">
        <v>2</v>
      </c>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c r="IR771" s="14"/>
      <c r="IS771" s="14"/>
      <c r="IT771" s="14"/>
    </row>
    <row r="772" spans="1:254" x14ac:dyDescent="0.2">
      <c r="A772" s="28">
        <v>202670</v>
      </c>
      <c r="B772" s="27"/>
      <c r="C772" s="19" t="s">
        <v>688</v>
      </c>
      <c r="D772" s="30">
        <v>6.8</v>
      </c>
      <c r="E772" s="11">
        <v>6.8</v>
      </c>
      <c r="F772" s="30"/>
      <c r="G772" s="12">
        <v>0</v>
      </c>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c r="IR772" s="14"/>
      <c r="IS772" s="14"/>
      <c r="IT772" s="14"/>
    </row>
    <row r="773" spans="1:254" x14ac:dyDescent="0.2">
      <c r="A773" s="28">
        <v>202675</v>
      </c>
      <c r="B773" s="27"/>
      <c r="C773" s="19" t="s">
        <v>689</v>
      </c>
      <c r="D773" s="30">
        <v>13.6</v>
      </c>
      <c r="E773" s="11">
        <v>13.6</v>
      </c>
      <c r="F773" s="30"/>
      <c r="G773" s="28">
        <v>2</v>
      </c>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c r="IR773" s="14"/>
      <c r="IS773" s="14"/>
      <c r="IT773" s="14"/>
    </row>
    <row r="774" spans="1:254" x14ac:dyDescent="0.2">
      <c r="A774" s="28">
        <v>202680</v>
      </c>
      <c r="B774" s="27"/>
      <c r="C774" s="19" t="s">
        <v>690</v>
      </c>
      <c r="D774" s="30">
        <v>2</v>
      </c>
      <c r="E774" s="11">
        <v>2</v>
      </c>
      <c r="F774" s="30"/>
      <c r="G774" s="12">
        <v>0</v>
      </c>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c r="IR774" s="14"/>
      <c r="IS774" s="14"/>
      <c r="IT774" s="14"/>
    </row>
    <row r="775" spans="1:254" ht="40.5" x14ac:dyDescent="0.2">
      <c r="A775" s="28">
        <v>202685</v>
      </c>
      <c r="B775" s="27"/>
      <c r="C775" s="19" t="s">
        <v>691</v>
      </c>
      <c r="D775" s="30">
        <v>6.4</v>
      </c>
      <c r="E775" s="11">
        <v>6.4</v>
      </c>
      <c r="F775" s="30"/>
      <c r="G775" s="28">
        <v>2</v>
      </c>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c r="IR775" s="14"/>
      <c r="IS775" s="14"/>
      <c r="IT775" s="14"/>
    </row>
    <row r="776" spans="1:254" x14ac:dyDescent="0.2">
      <c r="A776" s="28">
        <v>202690</v>
      </c>
      <c r="B776" s="27"/>
      <c r="C776" s="19" t="s">
        <v>692</v>
      </c>
      <c r="D776" s="30">
        <v>2.8</v>
      </c>
      <c r="E776" s="11">
        <v>2.8</v>
      </c>
      <c r="F776" s="30"/>
      <c r="G776" s="12">
        <v>0</v>
      </c>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c r="IR776" s="14"/>
      <c r="IS776" s="14"/>
      <c r="IT776" s="14"/>
    </row>
    <row r="777" spans="1:254" ht="40.5" x14ac:dyDescent="0.2">
      <c r="A777" s="28">
        <v>202695</v>
      </c>
      <c r="B777" s="27"/>
      <c r="C777" s="19" t="s">
        <v>693</v>
      </c>
      <c r="D777" s="30">
        <v>5.2</v>
      </c>
      <c r="E777" s="11">
        <v>5.2</v>
      </c>
      <c r="F777" s="30"/>
      <c r="G777" s="28">
        <v>2</v>
      </c>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c r="IR777" s="14"/>
      <c r="IS777" s="14"/>
      <c r="IT777" s="14"/>
    </row>
    <row r="778" spans="1:254" ht="101.25" x14ac:dyDescent="0.2">
      <c r="A778" s="28">
        <v>202700</v>
      </c>
      <c r="B778" s="27"/>
      <c r="C778" s="19" t="s">
        <v>694</v>
      </c>
      <c r="D778" s="30">
        <v>18.399999999999999</v>
      </c>
      <c r="E778" s="11">
        <v>18.399999999999999</v>
      </c>
      <c r="F778" s="30"/>
      <c r="G778" s="28">
        <v>2</v>
      </c>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c r="IR778" s="14"/>
      <c r="IS778" s="14"/>
      <c r="IT778" s="14"/>
    </row>
    <row r="779" spans="1:254" ht="40.5" x14ac:dyDescent="0.2">
      <c r="A779" s="28">
        <v>202705</v>
      </c>
      <c r="B779" s="27" t="s">
        <v>7</v>
      </c>
      <c r="C779" s="19" t="s">
        <v>695</v>
      </c>
      <c r="D779" s="30">
        <v>4.5999999999999996</v>
      </c>
      <c r="E779" s="11">
        <v>4.5999999999999996</v>
      </c>
      <c r="F779" s="30"/>
      <c r="G779" s="12">
        <v>0</v>
      </c>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c r="IR779" s="14"/>
      <c r="IS779" s="14"/>
      <c r="IT779" s="14"/>
    </row>
    <row r="780" spans="1:254" ht="40.5" x14ac:dyDescent="0.2">
      <c r="A780" s="28">
        <v>202710</v>
      </c>
      <c r="B780" s="27" t="s">
        <v>7</v>
      </c>
      <c r="C780" s="19" t="s">
        <v>696</v>
      </c>
      <c r="D780" s="30">
        <v>6.8</v>
      </c>
      <c r="E780" s="11">
        <v>6.8</v>
      </c>
      <c r="F780" s="30"/>
      <c r="G780" s="12">
        <v>0</v>
      </c>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c r="IR780" s="14"/>
      <c r="IS780" s="14"/>
      <c r="IT780" s="14"/>
    </row>
    <row r="781" spans="1:254" ht="60.75" x14ac:dyDescent="0.2">
      <c r="A781" s="28">
        <v>202715</v>
      </c>
      <c r="B781" s="27"/>
      <c r="C781" s="19" t="s">
        <v>697</v>
      </c>
      <c r="D781" s="30">
        <v>15.2</v>
      </c>
      <c r="E781" s="11">
        <v>15.2</v>
      </c>
      <c r="F781" s="30"/>
      <c r="G781" s="28">
        <v>2</v>
      </c>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c r="IR781" s="14"/>
      <c r="IS781" s="14"/>
      <c r="IT781" s="14"/>
    </row>
    <row r="782" spans="1:254" x14ac:dyDescent="0.2">
      <c r="A782" s="28">
        <v>202720</v>
      </c>
      <c r="B782" s="27"/>
      <c r="C782" s="19" t="s">
        <v>698</v>
      </c>
      <c r="D782" s="30">
        <v>6</v>
      </c>
      <c r="E782" s="11">
        <v>6</v>
      </c>
      <c r="F782" s="30"/>
      <c r="G782" s="28">
        <v>2</v>
      </c>
      <c r="H782" s="14"/>
    </row>
    <row r="783" spans="1:254" x14ac:dyDescent="0.2">
      <c r="A783" s="28">
        <v>202725</v>
      </c>
      <c r="B783" s="27"/>
      <c r="C783" s="19" t="s">
        <v>699</v>
      </c>
      <c r="D783" s="30">
        <v>12</v>
      </c>
      <c r="E783" s="11">
        <v>12</v>
      </c>
      <c r="F783" s="30"/>
      <c r="G783" s="28">
        <v>3</v>
      </c>
    </row>
    <row r="784" spans="1:254" s="18" customFormat="1" x14ac:dyDescent="0.2">
      <c r="A784" s="28">
        <v>202730</v>
      </c>
      <c r="B784" s="27"/>
      <c r="C784" s="19" t="s">
        <v>700</v>
      </c>
      <c r="D784" s="30">
        <v>8.8000000000000007</v>
      </c>
      <c r="E784" s="11">
        <v>8.8000000000000007</v>
      </c>
      <c r="F784" s="30"/>
      <c r="G784" s="28">
        <v>3</v>
      </c>
      <c r="H784" s="10"/>
    </row>
    <row r="785" spans="1:254" x14ac:dyDescent="0.2">
      <c r="A785" s="28">
        <v>202735</v>
      </c>
      <c r="B785" s="27"/>
      <c r="C785" s="19" t="s">
        <v>701</v>
      </c>
      <c r="D785" s="30">
        <v>14.4</v>
      </c>
      <c r="E785" s="11">
        <v>14.4</v>
      </c>
      <c r="F785" s="30"/>
      <c r="G785" s="28">
        <v>3</v>
      </c>
      <c r="H785" s="14"/>
    </row>
    <row r="786" spans="1:254" x14ac:dyDescent="0.2">
      <c r="A786" s="28">
        <v>202740</v>
      </c>
      <c r="B786" s="27"/>
      <c r="C786" s="19" t="s">
        <v>702</v>
      </c>
      <c r="D786" s="30">
        <v>22.4</v>
      </c>
      <c r="E786" s="11">
        <v>22.4</v>
      </c>
      <c r="F786" s="30"/>
      <c r="G786" s="28">
        <v>3</v>
      </c>
      <c r="H786" s="18"/>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c r="IR786" s="14"/>
      <c r="IS786" s="14"/>
      <c r="IT786" s="14"/>
    </row>
    <row r="787" spans="1:254" x14ac:dyDescent="0.2">
      <c r="A787" s="28">
        <v>202745</v>
      </c>
      <c r="B787" s="27"/>
      <c r="C787" s="19" t="s">
        <v>703</v>
      </c>
      <c r="D787" s="30">
        <v>27.2</v>
      </c>
      <c r="E787" s="11">
        <v>27.2</v>
      </c>
      <c r="F787" s="30"/>
      <c r="G787" s="28">
        <v>3</v>
      </c>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c r="IR787" s="14"/>
      <c r="IS787" s="14"/>
      <c r="IT787" s="14"/>
    </row>
    <row r="788" spans="1:254" ht="40.5" x14ac:dyDescent="0.2">
      <c r="A788" s="28">
        <v>202750</v>
      </c>
      <c r="B788" s="27"/>
      <c r="C788" s="19" t="s">
        <v>704</v>
      </c>
      <c r="D788" s="30">
        <v>39.200000000000003</v>
      </c>
      <c r="E788" s="11">
        <v>39.200000000000003</v>
      </c>
      <c r="F788" s="30"/>
      <c r="G788" s="28">
        <v>3</v>
      </c>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c r="IR788" s="14"/>
      <c r="IS788" s="14"/>
      <c r="IT788" s="14"/>
    </row>
    <row r="789" spans="1:254" ht="40.5" x14ac:dyDescent="0.2">
      <c r="A789" s="28">
        <v>202755</v>
      </c>
      <c r="B789" s="27"/>
      <c r="C789" s="19" t="s">
        <v>705</v>
      </c>
      <c r="D789" s="30">
        <v>39.9</v>
      </c>
      <c r="E789" s="11">
        <v>39.9</v>
      </c>
      <c r="F789" s="30"/>
      <c r="G789" s="28">
        <v>3</v>
      </c>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c r="IR789" s="14"/>
      <c r="IS789" s="14"/>
      <c r="IT789" s="14"/>
    </row>
    <row r="790" spans="1:254" ht="40.5" x14ac:dyDescent="0.2">
      <c r="A790" s="32">
        <v>202760</v>
      </c>
      <c r="B790" s="31"/>
      <c r="C790" s="19" t="s">
        <v>706</v>
      </c>
      <c r="D790" s="34">
        <v>5.6</v>
      </c>
      <c r="E790" s="11">
        <v>5.6</v>
      </c>
      <c r="F790" s="34"/>
      <c r="G790" s="32">
        <v>2</v>
      </c>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c r="IR790" s="14"/>
      <c r="IS790" s="14"/>
      <c r="IT790" s="14"/>
    </row>
    <row r="791" spans="1:254" ht="40.5" x14ac:dyDescent="0.2">
      <c r="A791" s="32">
        <v>202762</v>
      </c>
      <c r="B791" s="31" t="s">
        <v>203</v>
      </c>
      <c r="C791" s="19" t="s">
        <v>707</v>
      </c>
      <c r="D791" s="34">
        <v>15</v>
      </c>
      <c r="E791" s="11">
        <v>15</v>
      </c>
      <c r="F791" s="34"/>
      <c r="G791" s="32">
        <v>3</v>
      </c>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c r="IR791" s="14"/>
      <c r="IS791" s="14"/>
      <c r="IT791" s="14"/>
    </row>
    <row r="792" spans="1:254" x14ac:dyDescent="0.2">
      <c r="A792" s="32">
        <v>202765</v>
      </c>
      <c r="B792" s="31"/>
      <c r="C792" s="19" t="s">
        <v>708</v>
      </c>
      <c r="D792" s="34">
        <v>47</v>
      </c>
      <c r="E792" s="11">
        <v>47</v>
      </c>
      <c r="F792" s="34"/>
      <c r="G792" s="32">
        <v>3</v>
      </c>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c r="IR792" s="14"/>
      <c r="IS792" s="14"/>
      <c r="IT792" s="14"/>
    </row>
    <row r="793" spans="1:254" x14ac:dyDescent="0.2">
      <c r="A793" s="28">
        <v>202770</v>
      </c>
      <c r="B793" s="27"/>
      <c r="C793" s="19" t="s">
        <v>709</v>
      </c>
      <c r="D793" s="30">
        <v>18.399999999999999</v>
      </c>
      <c r="E793" s="11">
        <v>18.399999999999999</v>
      </c>
      <c r="F793" s="30"/>
      <c r="G793" s="28">
        <v>3</v>
      </c>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c r="IR793" s="14"/>
      <c r="IS793" s="14"/>
      <c r="IT793" s="14"/>
    </row>
    <row r="794" spans="1:254" ht="60.75" x14ac:dyDescent="0.2">
      <c r="A794" s="28">
        <v>202775</v>
      </c>
      <c r="B794" s="27"/>
      <c r="C794" s="19" t="s">
        <v>710</v>
      </c>
      <c r="D794" s="30">
        <v>10.4</v>
      </c>
      <c r="E794" s="11">
        <v>10.4</v>
      </c>
      <c r="F794" s="30"/>
      <c r="G794" s="28">
        <v>3</v>
      </c>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c r="IR794" s="14"/>
      <c r="IS794" s="14"/>
      <c r="IT794" s="14"/>
    </row>
    <row r="795" spans="1:254" x14ac:dyDescent="0.2">
      <c r="A795" s="32">
        <v>202780</v>
      </c>
      <c r="B795" s="31"/>
      <c r="C795" s="19" t="s">
        <v>711</v>
      </c>
      <c r="D795" s="34">
        <v>38</v>
      </c>
      <c r="E795" s="11">
        <v>38</v>
      </c>
      <c r="F795" s="34"/>
      <c r="G795" s="32">
        <v>3</v>
      </c>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c r="IR795" s="14"/>
      <c r="IS795" s="14"/>
      <c r="IT795" s="14"/>
    </row>
    <row r="796" spans="1:254" ht="40.5" x14ac:dyDescent="0.2">
      <c r="A796" s="28">
        <v>202785</v>
      </c>
      <c r="B796" s="27"/>
      <c r="C796" s="19" t="s">
        <v>712</v>
      </c>
      <c r="D796" s="30">
        <v>20</v>
      </c>
      <c r="E796" s="11">
        <v>20</v>
      </c>
      <c r="F796" s="30"/>
      <c r="G796" s="28">
        <v>3</v>
      </c>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c r="IR796" s="14"/>
      <c r="IS796" s="14"/>
      <c r="IT796" s="14"/>
    </row>
    <row r="797" spans="1:254" x14ac:dyDescent="0.2">
      <c r="A797" s="28">
        <v>202790</v>
      </c>
      <c r="B797" s="27"/>
      <c r="C797" s="19" t="s">
        <v>713</v>
      </c>
      <c r="D797" s="30">
        <v>40.799999999999997</v>
      </c>
      <c r="E797" s="11">
        <v>40.799999999999997</v>
      </c>
      <c r="F797" s="30"/>
      <c r="G797" s="28">
        <v>4</v>
      </c>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c r="IR797" s="14"/>
      <c r="IS797" s="14"/>
      <c r="IT797" s="14"/>
    </row>
    <row r="798" spans="1:254" x14ac:dyDescent="0.2">
      <c r="A798" s="28">
        <v>202795</v>
      </c>
      <c r="B798" s="27"/>
      <c r="C798" s="19" t="s">
        <v>714</v>
      </c>
      <c r="D798" s="30">
        <v>60.8</v>
      </c>
      <c r="E798" s="11">
        <v>60.8</v>
      </c>
      <c r="F798" s="30"/>
      <c r="G798" s="28">
        <v>4</v>
      </c>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c r="IR798" s="14"/>
      <c r="IS798" s="14"/>
      <c r="IT798" s="14"/>
    </row>
    <row r="799" spans="1:254" x14ac:dyDescent="0.2">
      <c r="A799" s="28">
        <v>202800</v>
      </c>
      <c r="B799" s="27"/>
      <c r="C799" s="19" t="s">
        <v>715</v>
      </c>
      <c r="D799" s="30">
        <v>92</v>
      </c>
      <c r="E799" s="11">
        <v>92</v>
      </c>
      <c r="F799" s="30"/>
      <c r="G799" s="28">
        <v>4</v>
      </c>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c r="IR799" s="14"/>
      <c r="IS799" s="14"/>
      <c r="IT799" s="14"/>
    </row>
    <row r="800" spans="1:254" x14ac:dyDescent="0.2">
      <c r="A800" s="28">
        <v>202805</v>
      </c>
      <c r="B800" s="27"/>
      <c r="C800" s="19" t="s">
        <v>716</v>
      </c>
      <c r="D800" s="30">
        <v>29.6</v>
      </c>
      <c r="E800" s="11">
        <v>29.6</v>
      </c>
      <c r="F800" s="30"/>
      <c r="G800" s="28">
        <v>4</v>
      </c>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c r="IR800" s="14"/>
      <c r="IS800" s="14"/>
      <c r="IT800" s="14"/>
    </row>
    <row r="801" spans="1:254" ht="40.5" x14ac:dyDescent="0.2">
      <c r="A801" s="28">
        <v>202810</v>
      </c>
      <c r="B801" s="27"/>
      <c r="C801" s="19" t="s">
        <v>717</v>
      </c>
      <c r="D801" s="30">
        <v>13.6</v>
      </c>
      <c r="E801" s="11">
        <v>13.6</v>
      </c>
      <c r="F801" s="30"/>
      <c r="G801" s="28">
        <v>4</v>
      </c>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c r="IR801" s="14"/>
      <c r="IS801" s="14"/>
      <c r="IT801" s="14"/>
    </row>
    <row r="802" spans="1:254" x14ac:dyDescent="0.2">
      <c r="A802" s="28">
        <v>202815</v>
      </c>
      <c r="B802" s="27"/>
      <c r="C802" s="19" t="s">
        <v>718</v>
      </c>
      <c r="D802" s="30">
        <v>4</v>
      </c>
      <c r="E802" s="11">
        <v>4</v>
      </c>
      <c r="F802" s="30"/>
      <c r="G802" s="12">
        <v>0</v>
      </c>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c r="IR802" s="14"/>
      <c r="IS802" s="14"/>
      <c r="IT802" s="14"/>
    </row>
    <row r="803" spans="1:254" x14ac:dyDescent="0.2">
      <c r="A803" s="32">
        <v>202820</v>
      </c>
      <c r="B803" s="31"/>
      <c r="C803" s="19" t="s">
        <v>719</v>
      </c>
      <c r="D803" s="34">
        <v>60</v>
      </c>
      <c r="E803" s="11">
        <v>60</v>
      </c>
      <c r="F803" s="34"/>
      <c r="G803" s="32">
        <v>4</v>
      </c>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c r="IR803" s="14"/>
      <c r="IS803" s="14"/>
      <c r="IT803" s="14"/>
    </row>
    <row r="804" spans="1:254" x14ac:dyDescent="0.2">
      <c r="A804" s="39">
        <v>202825</v>
      </c>
      <c r="B804" s="38"/>
      <c r="C804" s="21" t="s">
        <v>97</v>
      </c>
      <c r="D804" s="38"/>
      <c r="E804" s="11"/>
      <c r="F804" s="38"/>
      <c r="G804" s="12"/>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c r="IR804" s="14"/>
      <c r="IS804" s="14"/>
      <c r="IT804" s="14"/>
    </row>
    <row r="805" spans="1:254" ht="40.5" x14ac:dyDescent="0.2">
      <c r="A805" s="28">
        <v>202830</v>
      </c>
      <c r="B805" s="27" t="s">
        <v>16</v>
      </c>
      <c r="C805" s="19" t="s">
        <v>720</v>
      </c>
      <c r="D805" s="30">
        <v>3</v>
      </c>
      <c r="E805" s="11">
        <v>3</v>
      </c>
      <c r="F805" s="30"/>
      <c r="G805" s="12">
        <v>0</v>
      </c>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c r="IR805" s="14"/>
      <c r="IS805" s="14"/>
      <c r="IT805" s="14"/>
    </row>
    <row r="806" spans="1:254" x14ac:dyDescent="0.2">
      <c r="A806" s="28">
        <v>202835</v>
      </c>
      <c r="B806" s="27"/>
      <c r="C806" s="19" t="s">
        <v>721</v>
      </c>
      <c r="D806" s="30">
        <v>23</v>
      </c>
      <c r="E806" s="11">
        <v>23</v>
      </c>
      <c r="F806" s="30"/>
      <c r="G806" s="28">
        <v>3</v>
      </c>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c r="IR806" s="14"/>
      <c r="IS806" s="14"/>
      <c r="IT806" s="14"/>
    </row>
    <row r="807" spans="1:254" ht="40.5" x14ac:dyDescent="0.2">
      <c r="A807" s="28">
        <v>202840</v>
      </c>
      <c r="B807" s="27"/>
      <c r="C807" s="19" t="s">
        <v>722</v>
      </c>
      <c r="D807" s="30">
        <v>29.6</v>
      </c>
      <c r="E807" s="11">
        <v>29.6</v>
      </c>
      <c r="F807" s="30"/>
      <c r="G807" s="28">
        <v>3</v>
      </c>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c r="IR807" s="14"/>
      <c r="IS807" s="14"/>
      <c r="IT807" s="14"/>
    </row>
    <row r="808" spans="1:254" x14ac:dyDescent="0.2">
      <c r="A808" s="28">
        <v>202845</v>
      </c>
      <c r="B808" s="27"/>
      <c r="C808" s="19" t="s">
        <v>723</v>
      </c>
      <c r="D808" s="30">
        <v>48</v>
      </c>
      <c r="E808" s="11">
        <v>48</v>
      </c>
      <c r="F808" s="30"/>
      <c r="G808" s="28">
        <v>3</v>
      </c>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c r="IR808" s="14"/>
      <c r="IS808" s="14"/>
      <c r="IT808" s="14"/>
    </row>
    <row r="809" spans="1:254" x14ac:dyDescent="0.2">
      <c r="A809" s="28">
        <v>202850</v>
      </c>
      <c r="B809" s="27"/>
      <c r="C809" s="19" t="s">
        <v>724</v>
      </c>
      <c r="D809" s="30">
        <v>40</v>
      </c>
      <c r="E809" s="11">
        <v>40</v>
      </c>
      <c r="F809" s="30"/>
      <c r="G809" s="28">
        <v>4</v>
      </c>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c r="IR809" s="14"/>
      <c r="IS809" s="14"/>
      <c r="IT809" s="14"/>
    </row>
    <row r="810" spans="1:254" x14ac:dyDescent="0.2">
      <c r="A810" s="32">
        <v>202855</v>
      </c>
      <c r="B810" s="31"/>
      <c r="C810" s="19" t="s">
        <v>725</v>
      </c>
      <c r="D810" s="34">
        <v>55</v>
      </c>
      <c r="E810" s="11">
        <v>55</v>
      </c>
      <c r="F810" s="34"/>
      <c r="G810" s="32">
        <v>4</v>
      </c>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c r="IR810" s="14"/>
      <c r="IS810" s="14"/>
      <c r="IT810" s="14"/>
    </row>
    <row r="811" spans="1:254" x14ac:dyDescent="0.2">
      <c r="A811" s="32">
        <v>202860</v>
      </c>
      <c r="B811" s="31"/>
      <c r="C811" s="19" t="s">
        <v>726</v>
      </c>
      <c r="D811" s="34">
        <v>90</v>
      </c>
      <c r="E811" s="11">
        <v>90</v>
      </c>
      <c r="F811" s="34"/>
      <c r="G811" s="32">
        <v>6</v>
      </c>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c r="IR811" s="14"/>
      <c r="IS811" s="14"/>
      <c r="IT811" s="14"/>
    </row>
    <row r="812" spans="1:254" s="18" customFormat="1" x14ac:dyDescent="0.2">
      <c r="A812" s="39">
        <v>202865</v>
      </c>
      <c r="B812" s="38"/>
      <c r="C812" s="21" t="s">
        <v>97</v>
      </c>
      <c r="D812" s="38"/>
      <c r="E812" s="11"/>
      <c r="F812" s="38"/>
      <c r="G812" s="12"/>
      <c r="H812" s="14"/>
    </row>
    <row r="813" spans="1:254" s="18" customFormat="1" x14ac:dyDescent="0.2">
      <c r="A813" s="39">
        <v>202870</v>
      </c>
      <c r="B813" s="38"/>
      <c r="C813" s="21" t="s">
        <v>97</v>
      </c>
      <c r="D813" s="38"/>
      <c r="E813" s="11"/>
      <c r="F813" s="38"/>
      <c r="G813" s="12"/>
      <c r="H813" s="14"/>
    </row>
    <row r="814" spans="1:254" s="18" customFormat="1" x14ac:dyDescent="0.2">
      <c r="A814" s="39">
        <v>202875</v>
      </c>
      <c r="B814" s="38"/>
      <c r="C814" s="21" t="s">
        <v>97</v>
      </c>
      <c r="D814" s="38"/>
      <c r="E814" s="11"/>
      <c r="F814" s="38"/>
      <c r="G814" s="12"/>
    </row>
    <row r="815" spans="1:254" s="18" customFormat="1" x14ac:dyDescent="0.2">
      <c r="A815" s="39">
        <v>202880</v>
      </c>
      <c r="B815" s="38"/>
      <c r="C815" s="21" t="s">
        <v>97</v>
      </c>
      <c r="D815" s="38"/>
      <c r="E815" s="11"/>
      <c r="F815" s="38"/>
      <c r="G815" s="12"/>
    </row>
    <row r="816" spans="1:254" s="18" customFormat="1" x14ac:dyDescent="0.2">
      <c r="A816" s="28">
        <v>202885</v>
      </c>
      <c r="B816" s="27"/>
      <c r="C816" s="19" t="s">
        <v>727</v>
      </c>
      <c r="D816" s="30">
        <v>27.2</v>
      </c>
      <c r="E816" s="11">
        <v>27.2</v>
      </c>
      <c r="F816" s="30"/>
      <c r="G816" s="28">
        <v>4</v>
      </c>
    </row>
    <row r="817" spans="1:254" x14ac:dyDescent="0.2">
      <c r="A817" s="32">
        <v>202890</v>
      </c>
      <c r="B817" s="31"/>
      <c r="C817" s="19" t="s">
        <v>728</v>
      </c>
      <c r="D817" s="34">
        <v>62</v>
      </c>
      <c r="E817" s="11">
        <v>62</v>
      </c>
      <c r="F817" s="34"/>
      <c r="G817" s="32">
        <v>4</v>
      </c>
      <c r="H817" s="18"/>
    </row>
    <row r="818" spans="1:254" s="18" customFormat="1" x14ac:dyDescent="0.2">
      <c r="A818" s="39">
        <v>202895</v>
      </c>
      <c r="B818" s="38"/>
      <c r="C818" s="21" t="s">
        <v>97</v>
      </c>
      <c r="D818" s="38"/>
      <c r="E818" s="11"/>
      <c r="F818" s="38"/>
      <c r="G818" s="12"/>
    </row>
    <row r="819" spans="1:254" x14ac:dyDescent="0.2">
      <c r="A819" s="32">
        <v>202900</v>
      </c>
      <c r="B819" s="31"/>
      <c r="C819" s="19" t="s">
        <v>729</v>
      </c>
      <c r="D819" s="34">
        <v>68</v>
      </c>
      <c r="E819" s="11">
        <v>68</v>
      </c>
      <c r="F819" s="34"/>
      <c r="G819" s="32">
        <v>4</v>
      </c>
      <c r="H819" s="14"/>
    </row>
    <row r="820" spans="1:254" x14ac:dyDescent="0.2">
      <c r="A820" s="39">
        <v>202905</v>
      </c>
      <c r="B820" s="38"/>
      <c r="C820" s="21" t="s">
        <v>97</v>
      </c>
      <c r="D820" s="38"/>
      <c r="E820" s="11"/>
      <c r="F820" s="38"/>
      <c r="G820" s="12"/>
      <c r="H820" s="18"/>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c r="IR820" s="14"/>
      <c r="IS820" s="14"/>
      <c r="IT820" s="14"/>
    </row>
    <row r="821" spans="1:254" x14ac:dyDescent="0.2">
      <c r="A821" s="39">
        <v>202910</v>
      </c>
      <c r="B821" s="38"/>
      <c r="C821" s="21" t="s">
        <v>97</v>
      </c>
      <c r="D821" s="38"/>
      <c r="E821" s="11"/>
      <c r="F821" s="38"/>
      <c r="G821" s="12"/>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c r="IR821" s="14"/>
      <c r="IS821" s="14"/>
      <c r="IT821" s="14"/>
    </row>
    <row r="822" spans="1:254" x14ac:dyDescent="0.2">
      <c r="A822" s="32">
        <v>202912</v>
      </c>
      <c r="B822" s="31"/>
      <c r="C822" s="19" t="s">
        <v>730</v>
      </c>
      <c r="D822" s="34">
        <v>40</v>
      </c>
      <c r="E822" s="11">
        <v>40</v>
      </c>
      <c r="F822" s="34"/>
      <c r="G822" s="32">
        <v>4</v>
      </c>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c r="IR822" s="14"/>
      <c r="IS822" s="14"/>
      <c r="IT822" s="14"/>
    </row>
    <row r="823" spans="1:254" x14ac:dyDescent="0.2">
      <c r="A823" s="32">
        <v>202914</v>
      </c>
      <c r="B823" s="31"/>
      <c r="C823" s="19" t="s">
        <v>731</v>
      </c>
      <c r="D823" s="34">
        <v>70</v>
      </c>
      <c r="E823" s="11">
        <v>70</v>
      </c>
      <c r="F823" s="34"/>
      <c r="G823" s="32">
        <v>4</v>
      </c>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c r="IR823" s="14"/>
      <c r="IS823" s="14"/>
      <c r="IT823" s="14"/>
    </row>
    <row r="824" spans="1:254" x14ac:dyDescent="0.2">
      <c r="A824" s="28">
        <v>202915</v>
      </c>
      <c r="B824" s="27"/>
      <c r="C824" s="19" t="s">
        <v>732</v>
      </c>
      <c r="D824" s="30">
        <v>40.799999999999997</v>
      </c>
      <c r="E824" s="11">
        <v>40.799999999999997</v>
      </c>
      <c r="F824" s="30"/>
      <c r="G824" s="28">
        <v>4</v>
      </c>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c r="IR824" s="14"/>
      <c r="IS824" s="14"/>
      <c r="IT824" s="14"/>
    </row>
    <row r="825" spans="1:254" x14ac:dyDescent="0.2">
      <c r="A825" s="32">
        <v>202920</v>
      </c>
      <c r="B825" s="31"/>
      <c r="C825" s="19" t="s">
        <v>733</v>
      </c>
      <c r="D825" s="34">
        <v>60</v>
      </c>
      <c r="E825" s="11">
        <v>60</v>
      </c>
      <c r="F825" s="34"/>
      <c r="G825" s="32">
        <v>4</v>
      </c>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c r="IR825" s="14"/>
      <c r="IS825" s="14"/>
      <c r="IT825" s="14"/>
    </row>
    <row r="826" spans="1:254" ht="40.5" x14ac:dyDescent="0.2">
      <c r="A826" s="28">
        <v>202925</v>
      </c>
      <c r="B826" s="27"/>
      <c r="C826" s="19" t="s">
        <v>734</v>
      </c>
      <c r="D826" s="30">
        <v>35.200000000000003</v>
      </c>
      <c r="E826" s="11">
        <v>35.200000000000003</v>
      </c>
      <c r="F826" s="30"/>
      <c r="G826" s="28">
        <v>3</v>
      </c>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c r="IR826" s="14"/>
      <c r="IS826" s="14"/>
      <c r="IT826" s="14"/>
    </row>
    <row r="827" spans="1:254" x14ac:dyDescent="0.2">
      <c r="A827" s="28">
        <v>202930</v>
      </c>
      <c r="B827" s="27"/>
      <c r="C827" s="19" t="s">
        <v>735</v>
      </c>
      <c r="D827" s="30">
        <v>37.6</v>
      </c>
      <c r="E827" s="11">
        <v>37.6</v>
      </c>
      <c r="F827" s="30"/>
      <c r="G827" s="28">
        <v>3</v>
      </c>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c r="IR827" s="14"/>
      <c r="IS827" s="14"/>
      <c r="IT827" s="14"/>
    </row>
    <row r="828" spans="1:254" x14ac:dyDescent="0.2">
      <c r="A828" s="39">
        <v>202935</v>
      </c>
      <c r="B828" s="38"/>
      <c r="C828" s="21" t="s">
        <v>97</v>
      </c>
      <c r="D828" s="38"/>
      <c r="E828" s="11"/>
      <c r="F828" s="38"/>
      <c r="G828" s="12"/>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c r="IR828" s="14"/>
      <c r="IS828" s="14"/>
      <c r="IT828" s="14"/>
    </row>
    <row r="829" spans="1:254" x14ac:dyDescent="0.2">
      <c r="A829" s="28">
        <v>202940</v>
      </c>
      <c r="B829" s="27"/>
      <c r="C829" s="19" t="s">
        <v>736</v>
      </c>
      <c r="D829" s="30">
        <v>12</v>
      </c>
      <c r="E829" s="11">
        <v>12</v>
      </c>
      <c r="F829" s="30"/>
      <c r="G829" s="28">
        <v>3</v>
      </c>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c r="IR829" s="14"/>
      <c r="IS829" s="14"/>
      <c r="IT829" s="14"/>
    </row>
    <row r="830" spans="1:254" s="18" customFormat="1" x14ac:dyDescent="0.2">
      <c r="A830" s="28">
        <v>202945</v>
      </c>
      <c r="B830" s="27"/>
      <c r="C830" s="19" t="s">
        <v>737</v>
      </c>
      <c r="D830" s="30">
        <v>41.8</v>
      </c>
      <c r="E830" s="11">
        <v>41.8</v>
      </c>
      <c r="F830" s="30"/>
      <c r="G830" s="28">
        <v>5</v>
      </c>
      <c r="H830" s="14"/>
    </row>
    <row r="831" spans="1:254" x14ac:dyDescent="0.2">
      <c r="A831" s="32">
        <v>202950</v>
      </c>
      <c r="B831" s="31"/>
      <c r="C831" s="19" t="s">
        <v>738</v>
      </c>
      <c r="D831" s="34">
        <v>15</v>
      </c>
      <c r="E831" s="11">
        <v>15</v>
      </c>
      <c r="F831" s="34"/>
      <c r="G831" s="32">
        <v>2</v>
      </c>
      <c r="H831" s="14"/>
    </row>
    <row r="832" spans="1:254" s="18" customFormat="1" x14ac:dyDescent="0.2">
      <c r="A832" s="28">
        <v>202955</v>
      </c>
      <c r="B832" s="27"/>
      <c r="C832" s="19" t="s">
        <v>739</v>
      </c>
      <c r="D832" s="30">
        <v>3.6</v>
      </c>
      <c r="E832" s="11">
        <v>3.6</v>
      </c>
      <c r="F832" s="30"/>
      <c r="G832" s="12">
        <v>0</v>
      </c>
    </row>
    <row r="833" spans="1:254" x14ac:dyDescent="0.2">
      <c r="A833" s="28">
        <v>202960</v>
      </c>
      <c r="B833" s="27"/>
      <c r="C833" s="19" t="s">
        <v>740</v>
      </c>
      <c r="D833" s="30">
        <v>7.2</v>
      </c>
      <c r="E833" s="11">
        <v>7.2</v>
      </c>
      <c r="F833" s="30"/>
      <c r="G833" s="28">
        <v>3</v>
      </c>
      <c r="H833" s="14"/>
    </row>
    <row r="834" spans="1:254" ht="40.5" x14ac:dyDescent="0.2">
      <c r="A834" s="28">
        <v>202965</v>
      </c>
      <c r="B834" s="27"/>
      <c r="C834" s="19" t="s">
        <v>741</v>
      </c>
      <c r="D834" s="30">
        <v>29.5</v>
      </c>
      <c r="E834" s="11">
        <v>29.5</v>
      </c>
      <c r="F834" s="30"/>
      <c r="G834" s="28">
        <v>3</v>
      </c>
      <c r="H834" s="18"/>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c r="IR834" s="14"/>
      <c r="IS834" s="14"/>
      <c r="IT834" s="14"/>
    </row>
    <row r="835" spans="1:254" x14ac:dyDescent="0.2">
      <c r="A835" s="28">
        <v>202970</v>
      </c>
      <c r="B835" s="27"/>
      <c r="C835" s="19" t="s">
        <v>742</v>
      </c>
      <c r="D835" s="30">
        <v>41.8</v>
      </c>
      <c r="E835" s="11">
        <v>41.8</v>
      </c>
      <c r="F835" s="30"/>
      <c r="G835" s="28">
        <v>2</v>
      </c>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c r="IR835" s="14"/>
      <c r="IS835" s="14"/>
      <c r="IT835" s="14"/>
    </row>
    <row r="836" spans="1:254" x14ac:dyDescent="0.2">
      <c r="A836" s="32">
        <v>202975</v>
      </c>
      <c r="B836" s="31"/>
      <c r="C836" s="19" t="s">
        <v>743</v>
      </c>
      <c r="D836" s="34">
        <v>52</v>
      </c>
      <c r="E836" s="11">
        <v>52</v>
      </c>
      <c r="F836" s="34"/>
      <c r="G836" s="32">
        <v>4</v>
      </c>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c r="IR836" s="14"/>
      <c r="IS836" s="14"/>
      <c r="IT836" s="14"/>
    </row>
    <row r="837" spans="1:254" x14ac:dyDescent="0.2">
      <c r="A837" s="32">
        <v>202980</v>
      </c>
      <c r="B837" s="31"/>
      <c r="C837" s="19" t="s">
        <v>744</v>
      </c>
      <c r="D837" s="34">
        <v>65</v>
      </c>
      <c r="E837" s="11">
        <v>65</v>
      </c>
      <c r="F837" s="34"/>
      <c r="G837" s="32">
        <v>4</v>
      </c>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c r="IR837" s="14"/>
      <c r="IS837" s="14"/>
      <c r="IT837" s="14"/>
    </row>
    <row r="838" spans="1:254" x14ac:dyDescent="0.2">
      <c r="A838" s="32">
        <v>202985</v>
      </c>
      <c r="B838" s="31"/>
      <c r="C838" s="19" t="s">
        <v>745</v>
      </c>
      <c r="D838" s="34">
        <v>15</v>
      </c>
      <c r="E838" s="11">
        <v>15</v>
      </c>
      <c r="F838" s="34"/>
      <c r="G838" s="12">
        <v>0</v>
      </c>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c r="IR838" s="14"/>
      <c r="IS838" s="14"/>
      <c r="IT838" s="14"/>
    </row>
    <row r="839" spans="1:254" x14ac:dyDescent="0.2">
      <c r="A839" s="32">
        <v>202990</v>
      </c>
      <c r="B839" s="31"/>
      <c r="C839" s="19" t="s">
        <v>746</v>
      </c>
      <c r="D839" s="34">
        <v>60</v>
      </c>
      <c r="E839" s="11">
        <v>60</v>
      </c>
      <c r="F839" s="34"/>
      <c r="G839" s="32">
        <v>5</v>
      </c>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c r="IR839" s="14"/>
      <c r="IS839" s="14"/>
      <c r="IT839" s="14"/>
    </row>
    <row r="840" spans="1:254" s="18" customFormat="1" x14ac:dyDescent="0.2">
      <c r="A840" s="32">
        <v>202995</v>
      </c>
      <c r="B840" s="31"/>
      <c r="C840" s="19" t="s">
        <v>747</v>
      </c>
      <c r="D840" s="34">
        <v>125</v>
      </c>
      <c r="E840" s="11">
        <v>125</v>
      </c>
      <c r="F840" s="34"/>
      <c r="G840" s="32">
        <v>5</v>
      </c>
      <c r="H840" s="14"/>
    </row>
    <row r="841" spans="1:254" x14ac:dyDescent="0.2">
      <c r="A841" s="39">
        <v>203000</v>
      </c>
      <c r="B841" s="38"/>
      <c r="C841" s="21" t="s">
        <v>97</v>
      </c>
      <c r="D841" s="38"/>
      <c r="E841" s="11"/>
      <c r="F841" s="38"/>
      <c r="G841" s="12"/>
    </row>
    <row r="842" spans="1:254" s="18" customFormat="1" x14ac:dyDescent="0.2">
      <c r="A842" s="28">
        <v>203005</v>
      </c>
      <c r="B842" s="27"/>
      <c r="C842" s="19" t="s">
        <v>748</v>
      </c>
      <c r="D842" s="30">
        <v>8</v>
      </c>
      <c r="E842" s="11">
        <v>8</v>
      </c>
      <c r="F842" s="30"/>
      <c r="G842" s="12">
        <v>0</v>
      </c>
    </row>
    <row r="843" spans="1:254" ht="40.5" x14ac:dyDescent="0.2">
      <c r="A843" s="32">
        <v>203010</v>
      </c>
      <c r="B843" s="31"/>
      <c r="C843" s="19" t="s">
        <v>749</v>
      </c>
      <c r="D843" s="34">
        <v>60</v>
      </c>
      <c r="E843" s="11">
        <v>60</v>
      </c>
      <c r="F843" s="34"/>
      <c r="G843" s="32">
        <v>3</v>
      </c>
      <c r="H843" s="14"/>
    </row>
    <row r="844" spans="1:254" x14ac:dyDescent="0.2">
      <c r="A844" s="32">
        <v>203015</v>
      </c>
      <c r="B844" s="31"/>
      <c r="C844" s="19" t="s">
        <v>750</v>
      </c>
      <c r="D844" s="34">
        <v>8</v>
      </c>
      <c r="E844" s="11">
        <v>8</v>
      </c>
      <c r="F844" s="34"/>
      <c r="G844" s="32">
        <v>2</v>
      </c>
      <c r="H844" s="18"/>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c r="IR844" s="14"/>
      <c r="IS844" s="14"/>
      <c r="IT844" s="14"/>
    </row>
    <row r="845" spans="1:254" s="18" customFormat="1" x14ac:dyDescent="0.2">
      <c r="A845" s="32">
        <v>203020</v>
      </c>
      <c r="B845" s="31"/>
      <c r="C845" s="19" t="s">
        <v>751</v>
      </c>
      <c r="D845" s="34">
        <v>65</v>
      </c>
      <c r="E845" s="11">
        <v>65</v>
      </c>
      <c r="F845" s="34"/>
      <c r="G845" s="32">
        <v>4</v>
      </c>
      <c r="H845" s="14"/>
    </row>
    <row r="846" spans="1:254" s="18" customFormat="1" ht="40.5" x14ac:dyDescent="0.2">
      <c r="A846" s="32">
        <v>203025</v>
      </c>
      <c r="B846" s="31"/>
      <c r="C846" s="19" t="s">
        <v>752</v>
      </c>
      <c r="D846" s="34">
        <v>80</v>
      </c>
      <c r="E846" s="11">
        <v>80</v>
      </c>
      <c r="F846" s="34"/>
      <c r="G846" s="32">
        <v>4</v>
      </c>
      <c r="H846" s="14"/>
    </row>
    <row r="847" spans="1:254" s="18" customFormat="1" x14ac:dyDescent="0.2">
      <c r="A847" s="28">
        <v>203030</v>
      </c>
      <c r="B847" s="27"/>
      <c r="C847" s="19" t="s">
        <v>753</v>
      </c>
      <c r="D847" s="30">
        <v>4.5999999999999996</v>
      </c>
      <c r="E847" s="11">
        <v>4.5999999999999996</v>
      </c>
      <c r="F847" s="30"/>
      <c r="G847" s="12">
        <v>0</v>
      </c>
    </row>
    <row r="848" spans="1:254" x14ac:dyDescent="0.2">
      <c r="A848" s="28">
        <v>203035</v>
      </c>
      <c r="B848" s="27"/>
      <c r="C848" s="19" t="s">
        <v>754</v>
      </c>
      <c r="D848" s="30">
        <v>16</v>
      </c>
      <c r="E848" s="11">
        <v>16</v>
      </c>
      <c r="F848" s="30"/>
      <c r="G848" s="28">
        <v>3</v>
      </c>
      <c r="H848" s="18"/>
    </row>
    <row r="849" spans="1:254" x14ac:dyDescent="0.2">
      <c r="A849" s="28">
        <v>203040</v>
      </c>
      <c r="B849" s="27"/>
      <c r="C849" s="19" t="s">
        <v>755</v>
      </c>
      <c r="D849" s="30">
        <v>9.6</v>
      </c>
      <c r="E849" s="11">
        <v>9.6</v>
      </c>
      <c r="F849" s="30"/>
      <c r="G849" s="28">
        <v>2</v>
      </c>
      <c r="H849" s="18"/>
    </row>
    <row r="850" spans="1:254" x14ac:dyDescent="0.2">
      <c r="A850" s="32">
        <v>203045</v>
      </c>
      <c r="B850" s="31"/>
      <c r="C850" s="19" t="s">
        <v>756</v>
      </c>
      <c r="D850" s="34">
        <v>24</v>
      </c>
      <c r="E850" s="11">
        <v>24</v>
      </c>
      <c r="F850" s="34"/>
      <c r="G850" s="32">
        <v>3</v>
      </c>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c r="IR850" s="14"/>
      <c r="IS850" s="14"/>
      <c r="IT850" s="14"/>
    </row>
    <row r="851" spans="1:254" x14ac:dyDescent="0.2">
      <c r="A851" s="32">
        <v>203050</v>
      </c>
      <c r="B851" s="31"/>
      <c r="C851" s="19" t="s">
        <v>757</v>
      </c>
      <c r="D851" s="34">
        <v>100</v>
      </c>
      <c r="E851" s="11">
        <v>100</v>
      </c>
      <c r="F851" s="34"/>
      <c r="G851" s="32">
        <v>3</v>
      </c>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c r="IR851" s="14"/>
      <c r="IS851" s="14"/>
      <c r="IT851" s="14"/>
    </row>
    <row r="852" spans="1:254" s="18" customFormat="1" ht="40.5" x14ac:dyDescent="0.2">
      <c r="A852" s="28">
        <v>203055</v>
      </c>
      <c r="B852" s="27"/>
      <c r="C852" s="19" t="s">
        <v>758</v>
      </c>
      <c r="D852" s="30">
        <v>12.8</v>
      </c>
      <c r="E852" s="11">
        <v>12.8</v>
      </c>
      <c r="F852" s="30"/>
      <c r="G852" s="28">
        <v>3</v>
      </c>
      <c r="H852" s="14"/>
    </row>
    <row r="853" spans="1:254" s="18" customFormat="1" x14ac:dyDescent="0.2">
      <c r="A853" s="32">
        <v>203060</v>
      </c>
      <c r="B853" s="31"/>
      <c r="C853" s="19" t="s">
        <v>759</v>
      </c>
      <c r="D853" s="34">
        <v>50</v>
      </c>
      <c r="E853" s="11">
        <v>50</v>
      </c>
      <c r="F853" s="34"/>
      <c r="G853" s="32">
        <v>3</v>
      </c>
      <c r="H853" s="14"/>
    </row>
    <row r="854" spans="1:254" s="18" customFormat="1" x14ac:dyDescent="0.2">
      <c r="A854" s="32">
        <v>203065</v>
      </c>
      <c r="B854" s="31"/>
      <c r="C854" s="19" t="s">
        <v>760</v>
      </c>
      <c r="D854" s="34">
        <v>60</v>
      </c>
      <c r="E854" s="11">
        <v>60</v>
      </c>
      <c r="F854" s="34"/>
      <c r="G854" s="32">
        <v>3</v>
      </c>
    </row>
    <row r="855" spans="1:254" s="18" customFormat="1" x14ac:dyDescent="0.2">
      <c r="A855" s="32">
        <v>203070</v>
      </c>
      <c r="B855" s="31"/>
      <c r="C855" s="19" t="s">
        <v>761</v>
      </c>
      <c r="D855" s="34">
        <v>6</v>
      </c>
      <c r="E855" s="11">
        <v>6</v>
      </c>
      <c r="F855" s="34"/>
      <c r="G855" s="32">
        <v>2</v>
      </c>
    </row>
    <row r="856" spans="1:254" x14ac:dyDescent="0.2">
      <c r="A856" s="28">
        <v>203075</v>
      </c>
      <c r="B856" s="27"/>
      <c r="C856" s="19" t="s">
        <v>762</v>
      </c>
      <c r="D856" s="30">
        <v>6.8</v>
      </c>
      <c r="E856" s="11">
        <v>6.8</v>
      </c>
      <c r="F856" s="30"/>
      <c r="G856" s="28">
        <v>2</v>
      </c>
      <c r="H856" s="18"/>
    </row>
    <row r="857" spans="1:254" x14ac:dyDescent="0.2">
      <c r="A857" s="32">
        <v>203080</v>
      </c>
      <c r="B857" s="31"/>
      <c r="C857" s="19" t="s">
        <v>763</v>
      </c>
      <c r="D857" s="34">
        <v>10</v>
      </c>
      <c r="E857" s="11">
        <v>10</v>
      </c>
      <c r="F857" s="34"/>
      <c r="G857" s="32">
        <v>4</v>
      </c>
      <c r="H857" s="18"/>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c r="IR857" s="14"/>
      <c r="IS857" s="14"/>
      <c r="IT857" s="14"/>
    </row>
    <row r="858" spans="1:254" x14ac:dyDescent="0.2">
      <c r="A858" s="39">
        <v>203085</v>
      </c>
      <c r="B858" s="38"/>
      <c r="C858" s="21" t="s">
        <v>97</v>
      </c>
      <c r="D858" s="38"/>
      <c r="E858" s="11"/>
      <c r="F858" s="38"/>
      <c r="G858" s="12"/>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c r="IR858" s="14"/>
      <c r="IS858" s="14"/>
      <c r="IT858" s="14"/>
    </row>
    <row r="859" spans="1:254" x14ac:dyDescent="0.2">
      <c r="A859" s="32">
        <v>203090</v>
      </c>
      <c r="B859" s="31"/>
      <c r="C859" s="19" t="s">
        <v>764</v>
      </c>
      <c r="D859" s="34">
        <v>35</v>
      </c>
      <c r="E859" s="11">
        <v>35</v>
      </c>
      <c r="F859" s="34"/>
      <c r="G859" s="32">
        <v>4</v>
      </c>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c r="IR859" s="14"/>
      <c r="IS859" s="14"/>
      <c r="IT859" s="14"/>
    </row>
    <row r="860" spans="1:254" x14ac:dyDescent="0.2">
      <c r="A860" s="28">
        <v>203095</v>
      </c>
      <c r="B860" s="27"/>
      <c r="C860" s="19" t="s">
        <v>765</v>
      </c>
      <c r="D860" s="30">
        <v>64.8</v>
      </c>
      <c r="E860" s="11">
        <v>64.8</v>
      </c>
      <c r="F860" s="30"/>
      <c r="G860" s="28">
        <v>8</v>
      </c>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c r="IR860" s="14"/>
      <c r="IS860" s="14"/>
      <c r="IT860" s="14"/>
    </row>
    <row r="861" spans="1:254" x14ac:dyDescent="0.2">
      <c r="A861" s="28">
        <v>203100</v>
      </c>
      <c r="B861" s="27"/>
      <c r="C861" s="19" t="s">
        <v>766</v>
      </c>
      <c r="D861" s="30">
        <v>50.4</v>
      </c>
      <c r="E861" s="11">
        <v>50.4</v>
      </c>
      <c r="F861" s="30"/>
      <c r="G861" s="28">
        <v>4</v>
      </c>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c r="IR861" s="14"/>
      <c r="IS861" s="14"/>
      <c r="IT861" s="14"/>
    </row>
    <row r="862" spans="1:254" ht="40.5" x14ac:dyDescent="0.2">
      <c r="A862" s="28">
        <v>203105</v>
      </c>
      <c r="B862" s="27"/>
      <c r="C862" s="19" t="s">
        <v>767</v>
      </c>
      <c r="D862" s="30">
        <v>8</v>
      </c>
      <c r="E862" s="11">
        <v>8</v>
      </c>
      <c r="F862" s="30"/>
      <c r="G862" s="28">
        <v>2</v>
      </c>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c r="IR862" s="14"/>
      <c r="IS862" s="14"/>
      <c r="IT862" s="14"/>
    </row>
    <row r="863" spans="1:254" ht="40.5" x14ac:dyDescent="0.2">
      <c r="A863" s="28">
        <v>203110</v>
      </c>
      <c r="B863" s="27"/>
      <c r="C863" s="19" t="s">
        <v>768</v>
      </c>
      <c r="D863" s="30">
        <v>8</v>
      </c>
      <c r="E863" s="11">
        <v>8</v>
      </c>
      <c r="F863" s="30"/>
      <c r="G863" s="28">
        <v>2</v>
      </c>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c r="IR863" s="14"/>
      <c r="IS863" s="14"/>
      <c r="IT863" s="14"/>
    </row>
    <row r="864" spans="1:254" x14ac:dyDescent="0.2">
      <c r="A864" s="28">
        <v>203115</v>
      </c>
      <c r="B864" s="27"/>
      <c r="C864" s="19" t="s">
        <v>769</v>
      </c>
      <c r="D864" s="30">
        <v>7.2</v>
      </c>
      <c r="E864" s="11">
        <v>7.2</v>
      </c>
      <c r="F864" s="30"/>
      <c r="G864" s="28">
        <v>2</v>
      </c>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c r="IR864" s="14"/>
      <c r="IS864" s="14"/>
      <c r="IT864" s="14"/>
    </row>
    <row r="865" spans="1:254" x14ac:dyDescent="0.2">
      <c r="A865" s="28">
        <v>203120</v>
      </c>
      <c r="B865" s="27"/>
      <c r="C865" s="19" t="s">
        <v>770</v>
      </c>
      <c r="D865" s="30">
        <v>22.4</v>
      </c>
      <c r="E865" s="11">
        <v>22.4</v>
      </c>
      <c r="F865" s="30"/>
      <c r="G865" s="28">
        <v>2</v>
      </c>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c r="IR865" s="14"/>
      <c r="IS865" s="14"/>
      <c r="IT865" s="14"/>
    </row>
    <row r="866" spans="1:254" x14ac:dyDescent="0.2">
      <c r="A866" s="28">
        <v>203125</v>
      </c>
      <c r="B866" s="27"/>
      <c r="C866" s="19" t="s">
        <v>771</v>
      </c>
      <c r="D866" s="30">
        <v>16</v>
      </c>
      <c r="E866" s="11">
        <v>16</v>
      </c>
      <c r="F866" s="30"/>
      <c r="G866" s="28">
        <v>2</v>
      </c>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c r="IR866" s="14"/>
      <c r="IS866" s="14"/>
      <c r="IT866" s="14"/>
    </row>
    <row r="867" spans="1:254" ht="40.5" x14ac:dyDescent="0.2">
      <c r="A867" s="28">
        <v>203130</v>
      </c>
      <c r="B867" s="27"/>
      <c r="C867" s="19" t="s">
        <v>772</v>
      </c>
      <c r="D867" s="30">
        <v>5.6</v>
      </c>
      <c r="E867" s="11">
        <v>5.6</v>
      </c>
      <c r="F867" s="30"/>
      <c r="G867" s="12">
        <v>0</v>
      </c>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c r="IR867" s="14"/>
      <c r="IS867" s="14"/>
      <c r="IT867" s="14"/>
    </row>
    <row r="868" spans="1:254" x14ac:dyDescent="0.2">
      <c r="A868" s="32">
        <v>203135</v>
      </c>
      <c r="B868" s="31"/>
      <c r="C868" s="19" t="s">
        <v>773</v>
      </c>
      <c r="D868" s="34">
        <v>45</v>
      </c>
      <c r="E868" s="11">
        <v>45</v>
      </c>
      <c r="F868" s="34"/>
      <c r="G868" s="32">
        <v>3</v>
      </c>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c r="IR868" s="14"/>
      <c r="IS868" s="14"/>
      <c r="IT868" s="14"/>
    </row>
    <row r="869" spans="1:254" x14ac:dyDescent="0.2">
      <c r="A869" s="28">
        <v>203140</v>
      </c>
      <c r="B869" s="27"/>
      <c r="C869" s="19" t="s">
        <v>774</v>
      </c>
      <c r="D869" s="30">
        <v>17.600000000000001</v>
      </c>
      <c r="E869" s="11">
        <v>17.600000000000001</v>
      </c>
      <c r="F869" s="30"/>
      <c r="G869" s="28">
        <v>3</v>
      </c>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c r="IR869" s="14"/>
      <c r="IS869" s="14"/>
      <c r="IT869" s="14"/>
    </row>
    <row r="870" spans="1:254" x14ac:dyDescent="0.2">
      <c r="A870" s="28">
        <v>203145</v>
      </c>
      <c r="B870" s="27"/>
      <c r="C870" s="19" t="s">
        <v>775</v>
      </c>
      <c r="D870" s="30">
        <v>20</v>
      </c>
      <c r="E870" s="11">
        <v>20</v>
      </c>
      <c r="F870" s="30"/>
      <c r="G870" s="28">
        <v>3</v>
      </c>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c r="IR870" s="14"/>
      <c r="IS870" s="14"/>
      <c r="IT870" s="14"/>
    </row>
    <row r="871" spans="1:254" x14ac:dyDescent="0.2">
      <c r="A871" s="28">
        <v>203150</v>
      </c>
      <c r="B871" s="27"/>
      <c r="C871" s="19" t="s">
        <v>776</v>
      </c>
      <c r="D871" s="30">
        <v>20</v>
      </c>
      <c r="E871" s="11">
        <v>20</v>
      </c>
      <c r="F871" s="30"/>
      <c r="G871" s="28">
        <v>3</v>
      </c>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c r="IR871" s="14"/>
      <c r="IS871" s="14"/>
      <c r="IT871" s="14"/>
    </row>
    <row r="872" spans="1:254" x14ac:dyDescent="0.2">
      <c r="A872" s="28">
        <v>203155</v>
      </c>
      <c r="B872" s="27"/>
      <c r="C872" s="19" t="s">
        <v>777</v>
      </c>
      <c r="D872" s="30">
        <v>14.4</v>
      </c>
      <c r="E872" s="11">
        <v>14.4</v>
      </c>
      <c r="F872" s="30"/>
      <c r="G872" s="28">
        <v>3</v>
      </c>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c r="IR872" s="14"/>
      <c r="IS872" s="14"/>
      <c r="IT872" s="14"/>
    </row>
    <row r="873" spans="1:254" ht="40.5" x14ac:dyDescent="0.2">
      <c r="A873" s="28">
        <v>203160</v>
      </c>
      <c r="B873" s="27"/>
      <c r="C873" s="19" t="s">
        <v>778</v>
      </c>
      <c r="D873" s="30">
        <v>17.600000000000001</v>
      </c>
      <c r="E873" s="11">
        <v>17.600000000000001</v>
      </c>
      <c r="F873" s="30"/>
      <c r="G873" s="28">
        <v>3</v>
      </c>
      <c r="H873" s="14"/>
    </row>
    <row r="874" spans="1:254" x14ac:dyDescent="0.2">
      <c r="A874" s="28">
        <v>203165</v>
      </c>
      <c r="B874" s="27"/>
      <c r="C874" s="19" t="s">
        <v>779</v>
      </c>
      <c r="D874" s="30">
        <v>24</v>
      </c>
      <c r="E874" s="11">
        <v>24</v>
      </c>
      <c r="F874" s="30"/>
      <c r="G874" s="28">
        <v>3</v>
      </c>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c r="IR874" s="14"/>
      <c r="IS874" s="14"/>
      <c r="IT874" s="14"/>
    </row>
    <row r="875" spans="1:254" ht="40.5" x14ac:dyDescent="0.2">
      <c r="A875" s="32">
        <v>203170</v>
      </c>
      <c r="B875" s="31"/>
      <c r="C875" s="19" t="s">
        <v>780</v>
      </c>
      <c r="D875" s="34">
        <v>41</v>
      </c>
      <c r="E875" s="11">
        <v>41</v>
      </c>
      <c r="F875" s="34"/>
      <c r="G875" s="32">
        <v>3</v>
      </c>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c r="IR875" s="14"/>
      <c r="IS875" s="14"/>
      <c r="IT875" s="14"/>
    </row>
    <row r="876" spans="1:254" ht="40.5" x14ac:dyDescent="0.2">
      <c r="A876" s="32">
        <v>203175</v>
      </c>
      <c r="B876" s="31"/>
      <c r="C876" s="19" t="s">
        <v>781</v>
      </c>
      <c r="D876" s="34">
        <v>51</v>
      </c>
      <c r="E876" s="11">
        <v>51</v>
      </c>
      <c r="F876" s="34"/>
      <c r="G876" s="32">
        <v>3</v>
      </c>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c r="IR876" s="14"/>
      <c r="IS876" s="14"/>
      <c r="IT876" s="14"/>
    </row>
    <row r="877" spans="1:254" ht="40.5" x14ac:dyDescent="0.2">
      <c r="A877" s="28">
        <v>203180</v>
      </c>
      <c r="B877" s="27"/>
      <c r="C877" s="19" t="s">
        <v>782</v>
      </c>
      <c r="D877" s="30">
        <v>21.6</v>
      </c>
      <c r="E877" s="11">
        <v>21.6</v>
      </c>
      <c r="F877" s="30"/>
      <c r="G877" s="28">
        <v>3</v>
      </c>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c r="IR877" s="14"/>
      <c r="IS877" s="14"/>
      <c r="IT877" s="14"/>
    </row>
    <row r="878" spans="1:254" x14ac:dyDescent="0.2">
      <c r="A878" s="32">
        <v>203185</v>
      </c>
      <c r="B878" s="31"/>
      <c r="C878" s="19" t="s">
        <v>783</v>
      </c>
      <c r="D878" s="34">
        <v>60</v>
      </c>
      <c r="E878" s="11">
        <v>60</v>
      </c>
      <c r="F878" s="34"/>
      <c r="G878" s="32">
        <v>3</v>
      </c>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c r="IR878" s="14"/>
      <c r="IS878" s="14"/>
      <c r="IT878" s="14"/>
    </row>
    <row r="879" spans="1:254" ht="40.5" x14ac:dyDescent="0.2">
      <c r="A879" s="28">
        <v>203190</v>
      </c>
      <c r="B879" s="27" t="s">
        <v>16</v>
      </c>
      <c r="C879" s="19" t="s">
        <v>784</v>
      </c>
      <c r="D879" s="30">
        <v>1.2</v>
      </c>
      <c r="E879" s="11">
        <v>1.2</v>
      </c>
      <c r="F879" s="30"/>
      <c r="G879" s="12">
        <v>0</v>
      </c>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c r="IR879" s="14"/>
      <c r="IS879" s="14"/>
      <c r="IT879" s="14"/>
    </row>
    <row r="880" spans="1:254" ht="40.5" x14ac:dyDescent="0.2">
      <c r="A880" s="28">
        <v>203195</v>
      </c>
      <c r="B880" s="27"/>
      <c r="C880" s="19" t="s">
        <v>785</v>
      </c>
      <c r="D880" s="30">
        <v>14.4</v>
      </c>
      <c r="E880" s="11">
        <v>14.4</v>
      </c>
      <c r="F880" s="30"/>
      <c r="G880" s="28">
        <v>2</v>
      </c>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c r="IR880" s="14"/>
      <c r="IS880" s="14"/>
      <c r="IT880" s="14"/>
    </row>
    <row r="881" spans="1:254" x14ac:dyDescent="0.2">
      <c r="A881" s="28">
        <v>203200</v>
      </c>
      <c r="B881" s="27"/>
      <c r="C881" s="19" t="s">
        <v>786</v>
      </c>
      <c r="D881" s="30">
        <v>21.6</v>
      </c>
      <c r="E881" s="11">
        <v>21.6</v>
      </c>
      <c r="F881" s="30"/>
      <c r="G881" s="28">
        <v>3</v>
      </c>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c r="IR881" s="14"/>
      <c r="IS881" s="14"/>
      <c r="IT881" s="14"/>
    </row>
    <row r="882" spans="1:254" x14ac:dyDescent="0.2">
      <c r="A882" s="28">
        <v>203205</v>
      </c>
      <c r="B882" s="27"/>
      <c r="C882" s="19" t="s">
        <v>787</v>
      </c>
      <c r="D882" s="30">
        <v>25.6</v>
      </c>
      <c r="E882" s="11">
        <v>25.6</v>
      </c>
      <c r="F882" s="30"/>
      <c r="G882" s="28">
        <v>3</v>
      </c>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c r="IR882" s="14"/>
      <c r="IS882" s="14"/>
      <c r="IT882" s="14"/>
    </row>
    <row r="883" spans="1:254" x14ac:dyDescent="0.2">
      <c r="A883" s="28">
        <v>203210</v>
      </c>
      <c r="B883" s="27"/>
      <c r="C883" s="19" t="s">
        <v>788</v>
      </c>
      <c r="D883" s="30">
        <v>24</v>
      </c>
      <c r="E883" s="11">
        <v>24</v>
      </c>
      <c r="F883" s="30"/>
      <c r="G883" s="28">
        <v>3</v>
      </c>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c r="IR883" s="14"/>
      <c r="IS883" s="14"/>
      <c r="IT883" s="14"/>
    </row>
    <row r="884" spans="1:254" x14ac:dyDescent="0.2">
      <c r="A884" s="28">
        <v>203215</v>
      </c>
      <c r="B884" s="27"/>
      <c r="C884" s="19" t="s">
        <v>787</v>
      </c>
      <c r="D884" s="30">
        <v>30.4</v>
      </c>
      <c r="E884" s="11">
        <v>30.4</v>
      </c>
      <c r="F884" s="30"/>
      <c r="G884" s="28">
        <v>3</v>
      </c>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c r="IR884" s="14"/>
      <c r="IS884" s="14"/>
      <c r="IT884" s="14"/>
    </row>
    <row r="885" spans="1:254" x14ac:dyDescent="0.2">
      <c r="A885" s="28">
        <v>203220</v>
      </c>
      <c r="B885" s="27"/>
      <c r="C885" s="19" t="s">
        <v>789</v>
      </c>
      <c r="D885" s="30">
        <v>13.6</v>
      </c>
      <c r="E885" s="11">
        <v>13.6</v>
      </c>
      <c r="F885" s="30"/>
      <c r="G885" s="28">
        <v>3</v>
      </c>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c r="IR885" s="14"/>
      <c r="IS885" s="14"/>
      <c r="IT885" s="14"/>
    </row>
    <row r="886" spans="1:254" x14ac:dyDescent="0.2">
      <c r="A886" s="28">
        <v>203225</v>
      </c>
      <c r="B886" s="27"/>
      <c r="C886" s="19" t="s">
        <v>790</v>
      </c>
      <c r="D886" s="30">
        <v>17.600000000000001</v>
      </c>
      <c r="E886" s="11">
        <v>17.600000000000001</v>
      </c>
      <c r="F886" s="30"/>
      <c r="G886" s="28">
        <v>3</v>
      </c>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c r="IR886" s="14"/>
      <c r="IS886" s="14"/>
      <c r="IT886" s="14"/>
    </row>
    <row r="887" spans="1:254" x14ac:dyDescent="0.2">
      <c r="A887" s="28">
        <v>203230</v>
      </c>
      <c r="B887" s="27"/>
      <c r="C887" s="19" t="s">
        <v>791</v>
      </c>
      <c r="D887" s="30">
        <v>26.6</v>
      </c>
      <c r="E887" s="11">
        <v>26.6</v>
      </c>
      <c r="F887" s="30"/>
      <c r="G887" s="28">
        <v>3</v>
      </c>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c r="IR887" s="14"/>
      <c r="IS887" s="14"/>
      <c r="IT887" s="14"/>
    </row>
    <row r="888" spans="1:254" x14ac:dyDescent="0.2">
      <c r="A888" s="28">
        <v>203235</v>
      </c>
      <c r="B888" s="27"/>
      <c r="C888" s="19" t="s">
        <v>792</v>
      </c>
      <c r="D888" s="30">
        <v>15.2</v>
      </c>
      <c r="E888" s="11">
        <v>15.2</v>
      </c>
      <c r="F888" s="30"/>
      <c r="G888" s="28">
        <v>3</v>
      </c>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c r="IR888" s="14"/>
      <c r="IS888" s="14"/>
      <c r="IT888" s="14"/>
    </row>
    <row r="889" spans="1:254" x14ac:dyDescent="0.2">
      <c r="A889" s="28">
        <v>203240</v>
      </c>
      <c r="B889" s="27"/>
      <c r="C889" s="19" t="s">
        <v>793</v>
      </c>
      <c r="D889" s="30">
        <v>20</v>
      </c>
      <c r="E889" s="11">
        <v>20</v>
      </c>
      <c r="F889" s="30"/>
      <c r="G889" s="28">
        <v>3</v>
      </c>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c r="IR889" s="14"/>
      <c r="IS889" s="14"/>
      <c r="IT889" s="14"/>
    </row>
    <row r="890" spans="1:254" x14ac:dyDescent="0.2">
      <c r="A890" s="28">
        <v>203245</v>
      </c>
      <c r="B890" s="27"/>
      <c r="C890" s="19" t="s">
        <v>794</v>
      </c>
      <c r="D890" s="30">
        <v>34.200000000000003</v>
      </c>
      <c r="E890" s="11">
        <v>34.200000000000003</v>
      </c>
      <c r="F890" s="30"/>
      <c r="G890" s="28">
        <v>3</v>
      </c>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c r="IR890" s="14"/>
      <c r="IS890" s="14"/>
      <c r="IT890" s="14"/>
    </row>
    <row r="891" spans="1:254" x14ac:dyDescent="0.2">
      <c r="A891" s="28">
        <v>203250</v>
      </c>
      <c r="B891" s="27"/>
      <c r="C891" s="19" t="s">
        <v>795</v>
      </c>
      <c r="D891" s="30">
        <v>24</v>
      </c>
      <c r="E891" s="11">
        <v>24</v>
      </c>
      <c r="F891" s="30"/>
      <c r="G891" s="28">
        <v>3</v>
      </c>
      <c r="H891" s="14"/>
    </row>
    <row r="892" spans="1:254" x14ac:dyDescent="0.2">
      <c r="A892" s="28">
        <v>203255</v>
      </c>
      <c r="B892" s="27"/>
      <c r="C892" s="19" t="s">
        <v>769</v>
      </c>
      <c r="D892" s="30">
        <v>33.6</v>
      </c>
      <c r="E892" s="11">
        <v>33.6</v>
      </c>
      <c r="F892" s="30"/>
      <c r="G892" s="28">
        <v>3</v>
      </c>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c r="IR892" s="14"/>
      <c r="IS892" s="14"/>
      <c r="IT892" s="14"/>
    </row>
    <row r="893" spans="1:254" x14ac:dyDescent="0.2">
      <c r="A893" s="28">
        <v>203260</v>
      </c>
      <c r="B893" s="27"/>
      <c r="C893" s="19" t="s">
        <v>796</v>
      </c>
      <c r="D893" s="30">
        <v>26.4</v>
      </c>
      <c r="E893" s="11">
        <v>26.4</v>
      </c>
      <c r="F893" s="30"/>
      <c r="G893" s="28">
        <v>3</v>
      </c>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c r="IR893" s="14"/>
      <c r="IS893" s="14"/>
      <c r="IT893" s="14"/>
    </row>
    <row r="894" spans="1:254" x14ac:dyDescent="0.2">
      <c r="A894" s="32">
        <v>203265</v>
      </c>
      <c r="B894" s="31"/>
      <c r="C894" s="19" t="s">
        <v>797</v>
      </c>
      <c r="D894" s="34">
        <v>30</v>
      </c>
      <c r="E894" s="11">
        <v>30</v>
      </c>
      <c r="F894" s="34"/>
      <c r="G894" s="32">
        <v>3</v>
      </c>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c r="IR894" s="14"/>
      <c r="IS894" s="14"/>
      <c r="IT894" s="14"/>
    </row>
    <row r="895" spans="1:254" x14ac:dyDescent="0.2">
      <c r="A895" s="28">
        <v>203270</v>
      </c>
      <c r="B895" s="27"/>
      <c r="C895" s="19" t="s">
        <v>798</v>
      </c>
      <c r="D895" s="30">
        <v>36</v>
      </c>
      <c r="E895" s="11">
        <v>36</v>
      </c>
      <c r="F895" s="30"/>
      <c r="G895" s="28">
        <v>3</v>
      </c>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c r="IR895" s="14"/>
      <c r="IS895" s="14"/>
      <c r="IT895" s="14"/>
    </row>
    <row r="896" spans="1:254" x14ac:dyDescent="0.2">
      <c r="A896" s="32">
        <v>203275</v>
      </c>
      <c r="B896" s="31"/>
      <c r="C896" s="19" t="s">
        <v>799</v>
      </c>
      <c r="D896" s="34">
        <v>22</v>
      </c>
      <c r="E896" s="11">
        <v>22</v>
      </c>
      <c r="F896" s="34"/>
      <c r="G896" s="32">
        <v>3</v>
      </c>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c r="IR896" s="14"/>
      <c r="IS896" s="14"/>
      <c r="IT896" s="14"/>
    </row>
    <row r="897" spans="1:254" x14ac:dyDescent="0.2">
      <c r="A897" s="28">
        <v>203280</v>
      </c>
      <c r="B897" s="27"/>
      <c r="C897" s="19" t="s">
        <v>800</v>
      </c>
      <c r="D897" s="30">
        <v>36.799999999999997</v>
      </c>
      <c r="E897" s="11">
        <v>36.799999999999997</v>
      </c>
      <c r="F897" s="30"/>
      <c r="G897" s="28">
        <v>3</v>
      </c>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c r="IR897" s="14"/>
      <c r="IS897" s="14"/>
      <c r="IT897" s="14"/>
    </row>
    <row r="898" spans="1:254" ht="40.5" x14ac:dyDescent="0.2">
      <c r="A898" s="28">
        <v>203285</v>
      </c>
      <c r="B898" s="27" t="s">
        <v>9</v>
      </c>
      <c r="C898" s="19" t="s">
        <v>801</v>
      </c>
      <c r="D898" s="30">
        <v>59.9</v>
      </c>
      <c r="E898" s="11">
        <v>59.9</v>
      </c>
      <c r="F898" s="30"/>
      <c r="G898" s="28">
        <v>3</v>
      </c>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c r="IR898" s="14"/>
      <c r="IS898" s="14"/>
      <c r="IT898" s="14"/>
    </row>
    <row r="899" spans="1:254" ht="40.5" x14ac:dyDescent="0.2">
      <c r="A899" s="28">
        <v>203290</v>
      </c>
      <c r="B899" s="27" t="s">
        <v>9</v>
      </c>
      <c r="C899" s="19" t="s">
        <v>802</v>
      </c>
      <c r="D899" s="30">
        <v>49.4</v>
      </c>
      <c r="E899" s="11">
        <v>49.4</v>
      </c>
      <c r="F899" s="30"/>
      <c r="G899" s="28">
        <v>3</v>
      </c>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c r="IR899" s="14"/>
      <c r="IS899" s="14"/>
      <c r="IT899" s="14"/>
    </row>
    <row r="900" spans="1:254" x14ac:dyDescent="0.2">
      <c r="A900" s="28">
        <v>203295</v>
      </c>
      <c r="B900" s="27"/>
      <c r="C900" s="19" t="s">
        <v>803</v>
      </c>
      <c r="D900" s="30">
        <v>32.799999999999997</v>
      </c>
      <c r="E900" s="11">
        <v>32.799999999999997</v>
      </c>
      <c r="F900" s="30"/>
      <c r="G900" s="28">
        <v>3</v>
      </c>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c r="IR900" s="14"/>
      <c r="IS900" s="14"/>
      <c r="IT900" s="14"/>
    </row>
    <row r="901" spans="1:254" x14ac:dyDescent="0.2">
      <c r="A901" s="28">
        <v>203300</v>
      </c>
      <c r="B901" s="27"/>
      <c r="C901" s="19" t="s">
        <v>804</v>
      </c>
      <c r="D901" s="30">
        <v>29.6</v>
      </c>
      <c r="E901" s="11">
        <v>29.6</v>
      </c>
      <c r="F901" s="30"/>
      <c r="G901" s="28">
        <v>3</v>
      </c>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c r="IR901" s="14"/>
      <c r="IS901" s="14"/>
      <c r="IT901" s="14"/>
    </row>
    <row r="902" spans="1:254" ht="40.5" x14ac:dyDescent="0.2">
      <c r="A902" s="28">
        <v>203305</v>
      </c>
      <c r="B902" s="27"/>
      <c r="C902" s="19" t="s">
        <v>805</v>
      </c>
      <c r="D902" s="30">
        <v>29.6</v>
      </c>
      <c r="E902" s="11">
        <v>29.6</v>
      </c>
      <c r="F902" s="30"/>
      <c r="G902" s="28">
        <v>3</v>
      </c>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c r="IR902" s="14"/>
      <c r="IS902" s="14"/>
      <c r="IT902" s="14"/>
    </row>
    <row r="903" spans="1:254" x14ac:dyDescent="0.2">
      <c r="A903" s="28">
        <v>203310</v>
      </c>
      <c r="B903" s="27"/>
      <c r="C903" s="19" t="s">
        <v>806</v>
      </c>
      <c r="D903" s="30">
        <v>29.6</v>
      </c>
      <c r="E903" s="11">
        <v>29.6</v>
      </c>
      <c r="F903" s="30"/>
      <c r="G903" s="28">
        <v>3</v>
      </c>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c r="IR903" s="14"/>
      <c r="IS903" s="14"/>
      <c r="IT903" s="14"/>
    </row>
    <row r="904" spans="1:254" ht="40.5" x14ac:dyDescent="0.2">
      <c r="A904" s="28">
        <v>203315</v>
      </c>
      <c r="B904" s="27"/>
      <c r="C904" s="19" t="s">
        <v>807</v>
      </c>
      <c r="D904" s="30">
        <v>18.7</v>
      </c>
      <c r="E904" s="11">
        <v>18.7</v>
      </c>
      <c r="F904" s="30"/>
      <c r="G904" s="28">
        <v>3</v>
      </c>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c r="IR904" s="14"/>
      <c r="IS904" s="14"/>
      <c r="IT904" s="14"/>
    </row>
    <row r="905" spans="1:254" x14ac:dyDescent="0.2">
      <c r="A905" s="28">
        <v>203320</v>
      </c>
      <c r="B905" s="27"/>
      <c r="C905" s="19" t="s">
        <v>808</v>
      </c>
      <c r="D905" s="30">
        <v>37</v>
      </c>
      <c r="E905" s="11">
        <v>37</v>
      </c>
      <c r="F905" s="30"/>
      <c r="G905" s="28">
        <v>3</v>
      </c>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c r="IR905" s="14"/>
      <c r="IS905" s="14"/>
      <c r="IT905" s="14"/>
    </row>
    <row r="906" spans="1:254" x14ac:dyDescent="0.2">
      <c r="A906" s="32">
        <v>203325</v>
      </c>
      <c r="B906" s="31"/>
      <c r="C906" s="19" t="s">
        <v>809</v>
      </c>
      <c r="D906" s="34">
        <v>26</v>
      </c>
      <c r="E906" s="11">
        <v>26</v>
      </c>
      <c r="F906" s="34"/>
      <c r="G906" s="32">
        <v>3</v>
      </c>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c r="IR906" s="14"/>
      <c r="IS906" s="14"/>
      <c r="IT906" s="14"/>
    </row>
    <row r="907" spans="1:254" x14ac:dyDescent="0.2">
      <c r="A907" s="28">
        <v>203330</v>
      </c>
      <c r="B907" s="27"/>
      <c r="C907" s="19" t="s">
        <v>810</v>
      </c>
      <c r="D907" s="30">
        <v>60</v>
      </c>
      <c r="E907" s="11">
        <v>60</v>
      </c>
      <c r="F907" s="30"/>
      <c r="G907" s="28">
        <v>3</v>
      </c>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c r="IR907" s="14"/>
      <c r="IS907" s="14"/>
      <c r="IT907" s="14"/>
    </row>
    <row r="908" spans="1:254" x14ac:dyDescent="0.2">
      <c r="A908" s="28">
        <v>203335</v>
      </c>
      <c r="B908" s="27"/>
      <c r="C908" s="19" t="s">
        <v>811</v>
      </c>
      <c r="D908" s="30">
        <v>28.8</v>
      </c>
      <c r="E908" s="11">
        <v>28.8</v>
      </c>
      <c r="F908" s="30"/>
      <c r="G908" s="28">
        <v>3</v>
      </c>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c r="IR908" s="14"/>
      <c r="IS908" s="14"/>
      <c r="IT908" s="14"/>
    </row>
    <row r="909" spans="1:254" x14ac:dyDescent="0.2">
      <c r="A909" s="28">
        <v>203340</v>
      </c>
      <c r="B909" s="27"/>
      <c r="C909" s="19" t="s">
        <v>812</v>
      </c>
      <c r="D909" s="30">
        <v>26.4</v>
      </c>
      <c r="E909" s="11">
        <v>26.4</v>
      </c>
      <c r="F909" s="30"/>
      <c r="G909" s="28">
        <v>3</v>
      </c>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c r="IR909" s="14"/>
      <c r="IS909" s="14"/>
      <c r="IT909" s="14"/>
    </row>
    <row r="910" spans="1:254" x14ac:dyDescent="0.2">
      <c r="A910" s="32">
        <v>203345</v>
      </c>
      <c r="B910" s="31"/>
      <c r="C910" s="19" t="s">
        <v>813</v>
      </c>
      <c r="D910" s="34">
        <v>20</v>
      </c>
      <c r="E910" s="11">
        <v>20</v>
      </c>
      <c r="F910" s="34"/>
      <c r="G910" s="32">
        <v>3</v>
      </c>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c r="IR910" s="14"/>
      <c r="IS910" s="14"/>
      <c r="IT910" s="14"/>
    </row>
    <row r="911" spans="1:254" x14ac:dyDescent="0.2">
      <c r="A911" s="39">
        <v>203350</v>
      </c>
      <c r="B911" s="38"/>
      <c r="C911" s="21" t="s">
        <v>97</v>
      </c>
      <c r="D911" s="38"/>
      <c r="E911" s="11"/>
      <c r="F911" s="38"/>
      <c r="G911" s="12"/>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c r="IR911" s="14"/>
      <c r="IS911" s="14"/>
      <c r="IT911" s="14"/>
    </row>
    <row r="912" spans="1:254" x14ac:dyDescent="0.2">
      <c r="A912" s="32">
        <v>203355</v>
      </c>
      <c r="B912" s="31"/>
      <c r="C912" s="19" t="s">
        <v>814</v>
      </c>
      <c r="D912" s="34">
        <v>52</v>
      </c>
      <c r="E912" s="11">
        <v>52</v>
      </c>
      <c r="F912" s="34"/>
      <c r="G912" s="32">
        <v>3</v>
      </c>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c r="IR912" s="14"/>
      <c r="IS912" s="14"/>
      <c r="IT912" s="14"/>
    </row>
    <row r="913" spans="1:254" x14ac:dyDescent="0.2">
      <c r="A913" s="28">
        <v>203360</v>
      </c>
      <c r="B913" s="27"/>
      <c r="C913" s="19" t="s">
        <v>815</v>
      </c>
      <c r="D913" s="30">
        <v>30.7</v>
      </c>
      <c r="E913" s="11">
        <v>30.7</v>
      </c>
      <c r="F913" s="30"/>
      <c r="G913" s="28">
        <v>3</v>
      </c>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c r="IR913" s="14"/>
      <c r="IS913" s="14"/>
      <c r="IT913" s="14"/>
    </row>
    <row r="914" spans="1:254" x14ac:dyDescent="0.2">
      <c r="A914" s="28">
        <v>203365</v>
      </c>
      <c r="B914" s="27"/>
      <c r="C914" s="19" t="s">
        <v>816</v>
      </c>
      <c r="D914" s="30">
        <v>45.4</v>
      </c>
      <c r="E914" s="11">
        <v>45.4</v>
      </c>
      <c r="F914" s="30"/>
      <c r="G914" s="28">
        <v>3</v>
      </c>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c r="IR914" s="14"/>
      <c r="IS914" s="14"/>
      <c r="IT914" s="14"/>
    </row>
    <row r="915" spans="1:254" x14ac:dyDescent="0.2">
      <c r="A915" s="28">
        <v>203370</v>
      </c>
      <c r="B915" s="27"/>
      <c r="C915" s="19" t="s">
        <v>815</v>
      </c>
      <c r="D915" s="30">
        <v>34.200000000000003</v>
      </c>
      <c r="E915" s="11">
        <v>34.200000000000003</v>
      </c>
      <c r="F915" s="30"/>
      <c r="G915" s="28">
        <v>3</v>
      </c>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c r="IR915" s="14"/>
      <c r="IS915" s="14"/>
      <c r="IT915" s="14"/>
    </row>
    <row r="916" spans="1:254" x14ac:dyDescent="0.2">
      <c r="A916" s="28">
        <v>203375</v>
      </c>
      <c r="B916" s="27"/>
      <c r="C916" s="19" t="s">
        <v>817</v>
      </c>
      <c r="D916" s="30">
        <v>65.7</v>
      </c>
      <c r="E916" s="11">
        <v>65.7</v>
      </c>
      <c r="F916" s="30"/>
      <c r="G916" s="28">
        <v>3</v>
      </c>
      <c r="H916" s="14"/>
    </row>
    <row r="917" spans="1:254" x14ac:dyDescent="0.2">
      <c r="A917" s="39">
        <v>203380</v>
      </c>
      <c r="B917" s="38"/>
      <c r="C917" s="21" t="s">
        <v>97</v>
      </c>
      <c r="D917" s="38"/>
      <c r="E917" s="11"/>
      <c r="F917" s="38"/>
      <c r="G917" s="12"/>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c r="IR917" s="14"/>
      <c r="IS917" s="14"/>
      <c r="IT917" s="14"/>
    </row>
    <row r="918" spans="1:254" x14ac:dyDescent="0.2">
      <c r="A918" s="32">
        <v>203385</v>
      </c>
      <c r="B918" s="31"/>
      <c r="C918" s="19" t="s">
        <v>818</v>
      </c>
      <c r="D918" s="34">
        <v>80</v>
      </c>
      <c r="E918" s="11">
        <v>80</v>
      </c>
      <c r="F918" s="34"/>
      <c r="G918" s="32">
        <v>3</v>
      </c>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c r="IR918" s="14"/>
      <c r="IS918" s="14"/>
      <c r="IT918" s="14"/>
    </row>
    <row r="919" spans="1:254" x14ac:dyDescent="0.2">
      <c r="A919" s="32">
        <v>203390</v>
      </c>
      <c r="B919" s="31"/>
      <c r="C919" s="19" t="s">
        <v>819</v>
      </c>
      <c r="D919" s="34">
        <v>52</v>
      </c>
      <c r="E919" s="11">
        <v>52</v>
      </c>
      <c r="F919" s="34"/>
      <c r="G919" s="32">
        <v>3</v>
      </c>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c r="IR919" s="14"/>
      <c r="IS919" s="14"/>
      <c r="IT919" s="14"/>
    </row>
    <row r="920" spans="1:254" x14ac:dyDescent="0.2">
      <c r="A920" s="32">
        <v>203395</v>
      </c>
      <c r="B920" s="31"/>
      <c r="C920" s="19" t="s">
        <v>820</v>
      </c>
      <c r="D920" s="34">
        <v>60</v>
      </c>
      <c r="E920" s="11">
        <v>60</v>
      </c>
      <c r="F920" s="34"/>
      <c r="G920" s="32">
        <v>3</v>
      </c>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c r="IR920" s="14"/>
      <c r="IS920" s="14"/>
      <c r="IT920" s="14"/>
    </row>
    <row r="921" spans="1:254" ht="40.5" x14ac:dyDescent="0.2">
      <c r="A921" s="32">
        <v>203400</v>
      </c>
      <c r="B921" s="31"/>
      <c r="C921" s="19" t="s">
        <v>821</v>
      </c>
      <c r="D921" s="34">
        <v>50</v>
      </c>
      <c r="E921" s="11">
        <v>50</v>
      </c>
      <c r="F921" s="34"/>
      <c r="G921" s="32">
        <v>3</v>
      </c>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c r="IR921" s="14"/>
      <c r="IS921" s="14"/>
      <c r="IT921" s="14"/>
    </row>
    <row r="922" spans="1:254" x14ac:dyDescent="0.2">
      <c r="A922" s="32">
        <v>203405</v>
      </c>
      <c r="B922" s="31"/>
      <c r="C922" s="19" t="s">
        <v>822</v>
      </c>
      <c r="D922" s="34">
        <v>60</v>
      </c>
      <c r="E922" s="11">
        <v>60</v>
      </c>
      <c r="F922" s="34"/>
      <c r="G922" s="32">
        <v>3</v>
      </c>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c r="IR922" s="14"/>
      <c r="IS922" s="14"/>
      <c r="IT922" s="14"/>
    </row>
    <row r="923" spans="1:254" x14ac:dyDescent="0.2">
      <c r="A923" s="39">
        <v>203410</v>
      </c>
      <c r="B923" s="38"/>
      <c r="C923" s="21" t="s">
        <v>97</v>
      </c>
      <c r="D923" s="38"/>
      <c r="E923" s="11"/>
      <c r="F923" s="38"/>
      <c r="G923" s="12"/>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c r="IR923" s="14"/>
      <c r="IS923" s="14"/>
      <c r="IT923" s="14"/>
    </row>
    <row r="924" spans="1:254" x14ac:dyDescent="0.2">
      <c r="A924" s="39">
        <v>203415</v>
      </c>
      <c r="B924" s="38"/>
      <c r="C924" s="21" t="s">
        <v>97</v>
      </c>
      <c r="D924" s="38"/>
      <c r="E924" s="11"/>
      <c r="F924" s="38"/>
      <c r="G924" s="12"/>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c r="IR924" s="14"/>
      <c r="IS924" s="14"/>
      <c r="IT924" s="14"/>
    </row>
    <row r="925" spans="1:254" x14ac:dyDescent="0.2">
      <c r="A925" s="32">
        <v>203420</v>
      </c>
      <c r="B925" s="31"/>
      <c r="C925" s="19" t="s">
        <v>823</v>
      </c>
      <c r="D925" s="34">
        <v>65</v>
      </c>
      <c r="E925" s="11">
        <v>65</v>
      </c>
      <c r="F925" s="34"/>
      <c r="G925" s="32">
        <v>3</v>
      </c>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c r="IR925" s="14"/>
      <c r="IS925" s="14"/>
      <c r="IT925" s="14"/>
    </row>
    <row r="926" spans="1:254" x14ac:dyDescent="0.2">
      <c r="A926" s="28">
        <v>203425</v>
      </c>
      <c r="B926" s="27"/>
      <c r="C926" s="19" t="s">
        <v>824</v>
      </c>
      <c r="D926" s="30">
        <v>25.6</v>
      </c>
      <c r="E926" s="11">
        <v>25.6</v>
      </c>
      <c r="F926" s="30"/>
      <c r="G926" s="28">
        <v>3</v>
      </c>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c r="IR926" s="14"/>
      <c r="IS926" s="14"/>
      <c r="IT926" s="14"/>
    </row>
    <row r="927" spans="1:254" x14ac:dyDescent="0.2">
      <c r="A927" s="28">
        <v>203430</v>
      </c>
      <c r="B927" s="27"/>
      <c r="C927" s="19" t="s">
        <v>825</v>
      </c>
      <c r="D927" s="30">
        <v>37.6</v>
      </c>
      <c r="E927" s="11">
        <v>37.6</v>
      </c>
      <c r="F927" s="30"/>
      <c r="G927" s="28">
        <v>3</v>
      </c>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c r="IR927" s="14"/>
      <c r="IS927" s="14"/>
      <c r="IT927" s="14"/>
    </row>
    <row r="928" spans="1:254" x14ac:dyDescent="0.2">
      <c r="A928" s="39">
        <v>203435</v>
      </c>
      <c r="B928" s="38"/>
      <c r="C928" s="21" t="s">
        <v>97</v>
      </c>
      <c r="D928" s="38"/>
      <c r="E928" s="11"/>
      <c r="F928" s="38"/>
      <c r="G928" s="12"/>
      <c r="H928" s="14"/>
    </row>
    <row r="929" spans="1:254" x14ac:dyDescent="0.2">
      <c r="A929" s="39">
        <v>203440</v>
      </c>
      <c r="B929" s="38"/>
      <c r="C929" s="21" t="s">
        <v>97</v>
      </c>
      <c r="D929" s="38"/>
      <c r="E929" s="11"/>
      <c r="F929" s="38"/>
      <c r="G929" s="12"/>
    </row>
    <row r="930" spans="1:254" x14ac:dyDescent="0.2">
      <c r="A930" s="39">
        <v>203445</v>
      </c>
      <c r="B930" s="38"/>
      <c r="C930" s="21" t="s">
        <v>97</v>
      </c>
      <c r="D930" s="38"/>
      <c r="E930" s="11"/>
      <c r="F930" s="38"/>
      <c r="G930" s="12"/>
    </row>
    <row r="931" spans="1:254" x14ac:dyDescent="0.2">
      <c r="A931" s="28">
        <v>203450</v>
      </c>
      <c r="B931" s="27"/>
      <c r="C931" s="19" t="s">
        <v>826</v>
      </c>
      <c r="D931" s="30">
        <v>28</v>
      </c>
      <c r="E931" s="11">
        <v>28</v>
      </c>
      <c r="F931" s="30"/>
      <c r="G931" s="28">
        <v>3</v>
      </c>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c r="IR931" s="14"/>
      <c r="IS931" s="14"/>
      <c r="IT931" s="14"/>
    </row>
    <row r="932" spans="1:254" ht="40.5" x14ac:dyDescent="0.2">
      <c r="A932" s="28">
        <v>203455</v>
      </c>
      <c r="B932" s="27"/>
      <c r="C932" s="19" t="s">
        <v>827</v>
      </c>
      <c r="D932" s="30">
        <v>23.8</v>
      </c>
      <c r="E932" s="11">
        <v>23.8</v>
      </c>
      <c r="F932" s="30"/>
      <c r="G932" s="28">
        <v>3</v>
      </c>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c r="IR932" s="14"/>
      <c r="IS932" s="14"/>
      <c r="IT932" s="14"/>
    </row>
    <row r="933" spans="1:254" x14ac:dyDescent="0.2">
      <c r="A933" s="32">
        <v>203460</v>
      </c>
      <c r="B933" s="31"/>
      <c r="C933" s="19" t="s">
        <v>828</v>
      </c>
      <c r="D933" s="34">
        <v>14</v>
      </c>
      <c r="E933" s="11">
        <v>14</v>
      </c>
      <c r="F933" s="34"/>
      <c r="G933" s="12">
        <v>0</v>
      </c>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c r="IR933" s="14"/>
      <c r="IS933" s="14"/>
      <c r="IT933" s="14"/>
    </row>
    <row r="934" spans="1:254" x14ac:dyDescent="0.2">
      <c r="A934" s="39">
        <v>203465</v>
      </c>
      <c r="B934" s="38"/>
      <c r="C934" s="21" t="s">
        <v>97</v>
      </c>
      <c r="D934" s="38"/>
      <c r="E934" s="11"/>
      <c r="F934" s="38"/>
      <c r="G934" s="12"/>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c r="IR934" s="14"/>
      <c r="IS934" s="14"/>
      <c r="IT934" s="14"/>
    </row>
    <row r="935" spans="1:254" x14ac:dyDescent="0.2">
      <c r="A935" s="32">
        <v>203470</v>
      </c>
      <c r="B935" s="31"/>
      <c r="C935" s="19" t="s">
        <v>829</v>
      </c>
      <c r="D935" s="34">
        <v>58</v>
      </c>
      <c r="E935" s="11">
        <v>58</v>
      </c>
      <c r="F935" s="34"/>
      <c r="G935" s="32">
        <v>3</v>
      </c>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c r="IR935" s="14"/>
      <c r="IS935" s="14"/>
      <c r="IT935" s="14"/>
    </row>
    <row r="936" spans="1:254" x14ac:dyDescent="0.2">
      <c r="A936" s="32">
        <v>203475</v>
      </c>
      <c r="B936" s="31"/>
      <c r="C936" s="19" t="s">
        <v>830</v>
      </c>
      <c r="D936" s="34">
        <v>48</v>
      </c>
      <c r="E936" s="11">
        <v>48</v>
      </c>
      <c r="F936" s="34"/>
      <c r="G936" s="32">
        <v>3</v>
      </c>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c r="IR936" s="14"/>
      <c r="IS936" s="14"/>
      <c r="IT936" s="14"/>
    </row>
    <row r="937" spans="1:254" ht="60.75" x14ac:dyDescent="0.2">
      <c r="A937" s="28">
        <v>203480</v>
      </c>
      <c r="B937" s="27"/>
      <c r="C937" s="19" t="s">
        <v>831</v>
      </c>
      <c r="D937" s="30">
        <v>16</v>
      </c>
      <c r="E937" s="11">
        <v>16</v>
      </c>
      <c r="F937" s="30"/>
      <c r="G937" s="12">
        <v>0</v>
      </c>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c r="IR937" s="14"/>
      <c r="IS937" s="14"/>
      <c r="IT937" s="14"/>
    </row>
    <row r="938" spans="1:254" x14ac:dyDescent="0.2">
      <c r="A938" s="32">
        <v>203485</v>
      </c>
      <c r="B938" s="31"/>
      <c r="C938" s="19" t="s">
        <v>832</v>
      </c>
      <c r="D938" s="34">
        <v>52</v>
      </c>
      <c r="E938" s="11">
        <v>52</v>
      </c>
      <c r="F938" s="34"/>
      <c r="G938" s="32">
        <v>3</v>
      </c>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c r="IR938" s="14"/>
      <c r="IS938" s="14"/>
      <c r="IT938" s="14"/>
    </row>
    <row r="939" spans="1:254" ht="40.5" x14ac:dyDescent="0.2">
      <c r="A939" s="32">
        <v>203490</v>
      </c>
      <c r="B939" s="31"/>
      <c r="C939" s="19" t="s">
        <v>833</v>
      </c>
      <c r="D939" s="34">
        <v>60</v>
      </c>
      <c r="E939" s="11">
        <v>60</v>
      </c>
      <c r="F939" s="34"/>
      <c r="G939" s="32">
        <v>3</v>
      </c>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c r="IR939" s="14"/>
      <c r="IS939" s="14"/>
      <c r="IT939" s="14"/>
    </row>
    <row r="940" spans="1:254" x14ac:dyDescent="0.2">
      <c r="A940" s="28">
        <v>203495</v>
      </c>
      <c r="B940" s="27"/>
      <c r="C940" s="19" t="s">
        <v>834</v>
      </c>
      <c r="D940" s="30">
        <v>18.399999999999999</v>
      </c>
      <c r="E940" s="11">
        <v>18.399999999999999</v>
      </c>
      <c r="F940" s="30"/>
      <c r="G940" s="12">
        <v>0</v>
      </c>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c r="IR940" s="14"/>
      <c r="IS940" s="14"/>
      <c r="IT940" s="14"/>
    </row>
    <row r="941" spans="1:254" x14ac:dyDescent="0.2">
      <c r="A941" s="32">
        <v>203500</v>
      </c>
      <c r="B941" s="31"/>
      <c r="C941" s="19" t="s">
        <v>835</v>
      </c>
      <c r="D941" s="34">
        <v>52</v>
      </c>
      <c r="E941" s="11">
        <v>52</v>
      </c>
      <c r="F941" s="34"/>
      <c r="G941" s="32">
        <v>3</v>
      </c>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c r="IR941" s="14"/>
      <c r="IS941" s="14"/>
      <c r="IT941" s="14"/>
    </row>
    <row r="942" spans="1:254" x14ac:dyDescent="0.2">
      <c r="A942" s="28">
        <v>203505</v>
      </c>
      <c r="B942" s="27"/>
      <c r="C942" s="19" t="s">
        <v>836</v>
      </c>
      <c r="D942" s="30">
        <v>6</v>
      </c>
      <c r="E942" s="11">
        <v>6</v>
      </c>
      <c r="F942" s="30"/>
      <c r="G942" s="12">
        <v>0</v>
      </c>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c r="IR942" s="14"/>
      <c r="IS942" s="14"/>
      <c r="IT942" s="14"/>
    </row>
    <row r="943" spans="1:254" x14ac:dyDescent="0.2">
      <c r="A943" s="32">
        <v>203510</v>
      </c>
      <c r="B943" s="31"/>
      <c r="C943" s="19" t="s">
        <v>837</v>
      </c>
      <c r="D943" s="34">
        <v>35</v>
      </c>
      <c r="E943" s="11">
        <v>35</v>
      </c>
      <c r="F943" s="34"/>
      <c r="G943" s="32">
        <v>3</v>
      </c>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c r="IR943" s="14"/>
      <c r="IS943" s="14"/>
      <c r="IT943" s="14"/>
    </row>
    <row r="944" spans="1:254" s="18" customFormat="1" ht="40.5" x14ac:dyDescent="0.2">
      <c r="A944" s="28">
        <v>203515</v>
      </c>
      <c r="B944" s="27"/>
      <c r="C944" s="19" t="s">
        <v>838</v>
      </c>
      <c r="D944" s="30">
        <v>8.8000000000000007</v>
      </c>
      <c r="E944" s="11">
        <v>8.8000000000000007</v>
      </c>
      <c r="F944" s="30"/>
      <c r="G944" s="12">
        <v>0</v>
      </c>
      <c r="H944" s="14"/>
    </row>
    <row r="945" spans="1:254" s="18" customFormat="1" ht="40.5" x14ac:dyDescent="0.2">
      <c r="A945" s="32">
        <v>203520</v>
      </c>
      <c r="B945" s="31"/>
      <c r="C945" s="19" t="s">
        <v>839</v>
      </c>
      <c r="D945" s="34">
        <v>53</v>
      </c>
      <c r="E945" s="11">
        <v>53</v>
      </c>
      <c r="F945" s="34"/>
      <c r="G945" s="32">
        <v>3</v>
      </c>
      <c r="H945" s="14"/>
    </row>
    <row r="946" spans="1:254" ht="40.5" x14ac:dyDescent="0.2">
      <c r="A946" s="28">
        <v>203525</v>
      </c>
      <c r="B946" s="27"/>
      <c r="C946" s="19" t="s">
        <v>840</v>
      </c>
      <c r="D946" s="30">
        <v>6.8</v>
      </c>
      <c r="E946" s="11">
        <v>6.8</v>
      </c>
      <c r="F946" s="30"/>
      <c r="G946" s="12">
        <v>0</v>
      </c>
      <c r="H946" s="18"/>
    </row>
    <row r="947" spans="1:254" x14ac:dyDescent="0.2">
      <c r="A947" s="28">
        <v>203530</v>
      </c>
      <c r="B947" s="27"/>
      <c r="C947" s="19" t="s">
        <v>841</v>
      </c>
      <c r="D947" s="30">
        <v>32</v>
      </c>
      <c r="E947" s="11">
        <v>32</v>
      </c>
      <c r="F947" s="30"/>
      <c r="G947" s="28">
        <v>3</v>
      </c>
      <c r="H947" s="18"/>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c r="IR947" s="14"/>
      <c r="IS947" s="14"/>
      <c r="IT947" s="14"/>
    </row>
    <row r="948" spans="1:254" x14ac:dyDescent="0.2">
      <c r="A948" s="28">
        <v>203535</v>
      </c>
      <c r="B948" s="27"/>
      <c r="C948" s="19" t="s">
        <v>842</v>
      </c>
      <c r="D948" s="30">
        <v>6.4</v>
      </c>
      <c r="E948" s="11">
        <v>6.4</v>
      </c>
      <c r="F948" s="30"/>
      <c r="G948" s="28">
        <v>2</v>
      </c>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c r="IR948" s="14"/>
      <c r="IS948" s="14"/>
      <c r="IT948" s="14"/>
    </row>
    <row r="949" spans="1:254" x14ac:dyDescent="0.2">
      <c r="A949" s="28">
        <v>203540</v>
      </c>
      <c r="B949" s="27"/>
      <c r="C949" s="19" t="s">
        <v>843</v>
      </c>
      <c r="D949" s="30">
        <v>36.799999999999997</v>
      </c>
      <c r="E949" s="11">
        <v>36.799999999999997</v>
      </c>
      <c r="F949" s="30"/>
      <c r="G949" s="28">
        <v>3</v>
      </c>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c r="IR949" s="14"/>
      <c r="IS949" s="14"/>
      <c r="IT949" s="14"/>
    </row>
    <row r="950" spans="1:254" x14ac:dyDescent="0.2">
      <c r="A950" s="28">
        <v>203545</v>
      </c>
      <c r="B950" s="27"/>
      <c r="C950" s="19" t="s">
        <v>844</v>
      </c>
      <c r="D950" s="30">
        <v>6.4</v>
      </c>
      <c r="E950" s="11">
        <v>6.4</v>
      </c>
      <c r="F950" s="30"/>
      <c r="G950" s="28">
        <v>2</v>
      </c>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c r="IR950" s="14"/>
      <c r="IS950" s="14"/>
      <c r="IT950" s="14"/>
    </row>
    <row r="951" spans="1:254" x14ac:dyDescent="0.2">
      <c r="A951" s="28">
        <v>203550</v>
      </c>
      <c r="B951" s="27"/>
      <c r="C951" s="19" t="s">
        <v>845</v>
      </c>
      <c r="D951" s="30">
        <v>27.2</v>
      </c>
      <c r="E951" s="11">
        <v>27.2</v>
      </c>
      <c r="F951" s="30"/>
      <c r="G951" s="28">
        <v>3</v>
      </c>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c r="IR951" s="14"/>
      <c r="IS951" s="14"/>
      <c r="IT951" s="14"/>
    </row>
    <row r="952" spans="1:254" x14ac:dyDescent="0.2">
      <c r="A952" s="28">
        <v>203555</v>
      </c>
      <c r="B952" s="27"/>
      <c r="C952" s="19" t="s">
        <v>846</v>
      </c>
      <c r="D952" s="30">
        <v>5.6</v>
      </c>
      <c r="E952" s="11">
        <v>5.6</v>
      </c>
      <c r="F952" s="30"/>
      <c r="G952" s="28">
        <v>2</v>
      </c>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c r="IR952" s="14"/>
      <c r="IS952" s="14"/>
      <c r="IT952" s="14"/>
    </row>
    <row r="953" spans="1:254" s="18" customFormat="1" x14ac:dyDescent="0.2">
      <c r="A953" s="28">
        <v>203560</v>
      </c>
      <c r="B953" s="27"/>
      <c r="C953" s="19" t="s">
        <v>847</v>
      </c>
      <c r="D953" s="30">
        <v>47.2</v>
      </c>
      <c r="E953" s="11">
        <v>47.2</v>
      </c>
      <c r="F953" s="30"/>
      <c r="G953" s="28">
        <v>3</v>
      </c>
      <c r="H953" s="14"/>
    </row>
    <row r="954" spans="1:254" s="18" customFormat="1" ht="40.5" x14ac:dyDescent="0.2">
      <c r="A954" s="32">
        <v>203565</v>
      </c>
      <c r="B954" s="31"/>
      <c r="C954" s="19" t="s">
        <v>848</v>
      </c>
      <c r="D954" s="34">
        <v>36</v>
      </c>
      <c r="E954" s="11">
        <v>36</v>
      </c>
      <c r="F954" s="34"/>
      <c r="G954" s="32">
        <v>3</v>
      </c>
      <c r="H954" s="14"/>
    </row>
    <row r="955" spans="1:254" ht="81" x14ac:dyDescent="0.2">
      <c r="A955" s="28">
        <v>203570</v>
      </c>
      <c r="B955" s="27"/>
      <c r="C955" s="19" t="s">
        <v>849</v>
      </c>
      <c r="D955" s="30">
        <v>15.2</v>
      </c>
      <c r="E955" s="11">
        <v>15.2</v>
      </c>
      <c r="F955" s="30"/>
      <c r="G955" s="28">
        <v>2</v>
      </c>
      <c r="H955" s="18"/>
    </row>
    <row r="956" spans="1:254" s="18" customFormat="1" x14ac:dyDescent="0.2">
      <c r="A956" s="28">
        <v>203575</v>
      </c>
      <c r="B956" s="27"/>
      <c r="C956" s="19" t="s">
        <v>850</v>
      </c>
      <c r="D956" s="30">
        <v>6.4</v>
      </c>
      <c r="E956" s="11">
        <v>6.4</v>
      </c>
      <c r="F956" s="30"/>
      <c r="G956" s="28">
        <v>2</v>
      </c>
    </row>
    <row r="957" spans="1:254" x14ac:dyDescent="0.2">
      <c r="A957" s="28">
        <v>203580</v>
      </c>
      <c r="B957" s="27"/>
      <c r="C957" s="19" t="s">
        <v>851</v>
      </c>
      <c r="D957" s="30">
        <v>8.8000000000000007</v>
      </c>
      <c r="E957" s="11">
        <v>8.8000000000000007</v>
      </c>
      <c r="F957" s="30"/>
      <c r="G957" s="28">
        <v>2</v>
      </c>
      <c r="H957" s="14"/>
    </row>
    <row r="958" spans="1:254" ht="40.5" x14ac:dyDescent="0.2">
      <c r="A958" s="28">
        <v>203585</v>
      </c>
      <c r="B958" s="27"/>
      <c r="C958" s="19" t="s">
        <v>852</v>
      </c>
      <c r="D958" s="30">
        <v>21.6</v>
      </c>
      <c r="E958" s="11">
        <v>21.6</v>
      </c>
      <c r="F958" s="30"/>
      <c r="G958" s="28">
        <v>2</v>
      </c>
      <c r="H958" s="18"/>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c r="IR958" s="14"/>
      <c r="IS958" s="14"/>
      <c r="IT958" s="14"/>
    </row>
    <row r="959" spans="1:254" ht="40.5" x14ac:dyDescent="0.2">
      <c r="A959" s="28">
        <v>203590</v>
      </c>
      <c r="B959" s="27"/>
      <c r="C959" s="19" t="s">
        <v>853</v>
      </c>
      <c r="D959" s="30">
        <v>11.2</v>
      </c>
      <c r="E959" s="11">
        <v>11.2</v>
      </c>
      <c r="F959" s="30"/>
      <c r="G959" s="28">
        <v>2</v>
      </c>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c r="IR959" s="14"/>
      <c r="IS959" s="14"/>
      <c r="IT959" s="14"/>
    </row>
    <row r="960" spans="1:254" x14ac:dyDescent="0.2">
      <c r="A960" s="32">
        <v>203595</v>
      </c>
      <c r="B960" s="31"/>
      <c r="C960" s="19" t="s">
        <v>854</v>
      </c>
      <c r="D960" s="34">
        <v>40</v>
      </c>
      <c r="E960" s="11">
        <v>40</v>
      </c>
      <c r="F960" s="34"/>
      <c r="G960" s="32">
        <v>2</v>
      </c>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c r="IR960" s="14"/>
      <c r="IS960" s="14"/>
      <c r="IT960" s="14"/>
    </row>
    <row r="961" spans="1:254" ht="40.5" x14ac:dyDescent="0.2">
      <c r="A961" s="28">
        <v>203600</v>
      </c>
      <c r="B961" s="27"/>
      <c r="C961" s="19" t="s">
        <v>855</v>
      </c>
      <c r="D961" s="30">
        <v>22.4</v>
      </c>
      <c r="E961" s="11">
        <v>22.4</v>
      </c>
      <c r="F961" s="30"/>
      <c r="G961" s="28">
        <v>2</v>
      </c>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c r="IR961" s="14"/>
      <c r="IS961" s="14"/>
      <c r="IT961" s="14"/>
    </row>
    <row r="962" spans="1:254" x14ac:dyDescent="0.2">
      <c r="A962" s="28">
        <v>203605</v>
      </c>
      <c r="B962" s="27"/>
      <c r="C962" s="19" t="s">
        <v>856</v>
      </c>
      <c r="D962" s="30">
        <v>8</v>
      </c>
      <c r="E962" s="11">
        <v>8</v>
      </c>
      <c r="F962" s="30"/>
      <c r="G962" s="28">
        <v>2</v>
      </c>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c r="IR962" s="14"/>
      <c r="IS962" s="14"/>
      <c r="IT962" s="14"/>
    </row>
    <row r="963" spans="1:254" s="18" customFormat="1" x14ac:dyDescent="0.2">
      <c r="A963" s="32">
        <v>203610</v>
      </c>
      <c r="B963" s="31"/>
      <c r="C963" s="19" t="s">
        <v>857</v>
      </c>
      <c r="D963" s="34">
        <v>38</v>
      </c>
      <c r="E963" s="11">
        <v>38</v>
      </c>
      <c r="F963" s="34"/>
      <c r="G963" s="32">
        <v>2</v>
      </c>
      <c r="H963" s="14"/>
    </row>
    <row r="964" spans="1:254" ht="40.5" x14ac:dyDescent="0.2">
      <c r="A964" s="28">
        <v>203615</v>
      </c>
      <c r="B964" s="27"/>
      <c r="C964" s="19" t="s">
        <v>858</v>
      </c>
      <c r="D964" s="30">
        <v>27.2</v>
      </c>
      <c r="E964" s="11">
        <v>27.2</v>
      </c>
      <c r="F964" s="30"/>
      <c r="G964" s="28">
        <v>2</v>
      </c>
      <c r="H964" s="14"/>
    </row>
    <row r="965" spans="1:254" x14ac:dyDescent="0.2">
      <c r="A965" s="32">
        <v>203620</v>
      </c>
      <c r="B965" s="31"/>
      <c r="C965" s="19" t="s">
        <v>859</v>
      </c>
      <c r="D965" s="34">
        <v>55</v>
      </c>
      <c r="E965" s="11">
        <v>55</v>
      </c>
      <c r="F965" s="34"/>
      <c r="G965" s="32">
        <v>2</v>
      </c>
      <c r="H965" s="18"/>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c r="HK965" s="14"/>
      <c r="HL965" s="14"/>
      <c r="HM965" s="14"/>
      <c r="HN965" s="14"/>
      <c r="HO965" s="14"/>
      <c r="HP965" s="14"/>
      <c r="HQ965" s="14"/>
      <c r="HR965" s="14"/>
      <c r="HS965" s="14"/>
      <c r="HT965" s="14"/>
      <c r="HU965" s="14"/>
      <c r="HV965" s="14"/>
      <c r="HW965" s="14"/>
      <c r="HX965" s="14"/>
      <c r="HY965" s="14"/>
      <c r="HZ965" s="14"/>
      <c r="IA965" s="14"/>
      <c r="IB965" s="14"/>
      <c r="IC965" s="14"/>
      <c r="ID965" s="14"/>
      <c r="IE965" s="14"/>
      <c r="IF965" s="14"/>
      <c r="IG965" s="14"/>
      <c r="IH965" s="14"/>
      <c r="II965" s="14"/>
      <c r="IJ965" s="14"/>
      <c r="IK965" s="14"/>
      <c r="IL965" s="14"/>
      <c r="IM965" s="14"/>
      <c r="IN965" s="14"/>
      <c r="IO965" s="14"/>
      <c r="IP965" s="14"/>
      <c r="IQ965" s="14"/>
      <c r="IR965" s="14"/>
      <c r="IS965" s="14"/>
      <c r="IT965" s="14"/>
    </row>
    <row r="966" spans="1:254" x14ac:dyDescent="0.2">
      <c r="A966" s="32">
        <v>203625</v>
      </c>
      <c r="B966" s="31"/>
      <c r="C966" s="19" t="s">
        <v>860</v>
      </c>
      <c r="D966" s="34">
        <v>40</v>
      </c>
      <c r="E966" s="11">
        <v>40</v>
      </c>
      <c r="F966" s="34"/>
      <c r="G966" s="32">
        <v>2</v>
      </c>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c r="HK966" s="14"/>
      <c r="HL966" s="14"/>
      <c r="HM966" s="14"/>
      <c r="HN966" s="14"/>
      <c r="HO966" s="14"/>
      <c r="HP966" s="14"/>
      <c r="HQ966" s="14"/>
      <c r="HR966" s="14"/>
      <c r="HS966" s="14"/>
      <c r="HT966" s="14"/>
      <c r="HU966" s="14"/>
      <c r="HV966" s="14"/>
      <c r="HW966" s="14"/>
      <c r="HX966" s="14"/>
      <c r="HY966" s="14"/>
      <c r="HZ966" s="14"/>
      <c r="IA966" s="14"/>
      <c r="IB966" s="14"/>
      <c r="IC966" s="14"/>
      <c r="ID966" s="14"/>
      <c r="IE966" s="14"/>
      <c r="IF966" s="14"/>
      <c r="IG966" s="14"/>
      <c r="IH966" s="14"/>
      <c r="II966" s="14"/>
      <c r="IJ966" s="14"/>
      <c r="IK966" s="14"/>
      <c r="IL966" s="14"/>
      <c r="IM966" s="14"/>
      <c r="IN966" s="14"/>
      <c r="IO966" s="14"/>
      <c r="IP966" s="14"/>
      <c r="IQ966" s="14"/>
      <c r="IR966" s="14"/>
      <c r="IS966" s="14"/>
      <c r="IT966" s="14"/>
    </row>
    <row r="967" spans="1:254" ht="60.75" x14ac:dyDescent="0.2">
      <c r="A967" s="28">
        <v>203630</v>
      </c>
      <c r="B967" s="27" t="s">
        <v>16</v>
      </c>
      <c r="C967" s="19" t="s">
        <v>861</v>
      </c>
      <c r="D967" s="30">
        <v>2.2000000000000002</v>
      </c>
      <c r="E967" s="11">
        <v>2.2000000000000002</v>
      </c>
      <c r="F967" s="30"/>
      <c r="G967" s="12">
        <v>0</v>
      </c>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c r="HK967" s="14"/>
      <c r="HL967" s="14"/>
      <c r="HM967" s="14"/>
      <c r="HN967" s="14"/>
      <c r="HO967" s="14"/>
      <c r="HP967" s="14"/>
      <c r="HQ967" s="14"/>
      <c r="HR967" s="14"/>
      <c r="HS967" s="14"/>
      <c r="HT967" s="14"/>
      <c r="HU967" s="14"/>
      <c r="HV967" s="14"/>
      <c r="HW967" s="14"/>
      <c r="HX967" s="14"/>
      <c r="HY967" s="14"/>
      <c r="HZ967" s="14"/>
      <c r="IA967" s="14"/>
      <c r="IB967" s="14"/>
      <c r="IC967" s="14"/>
      <c r="ID967" s="14"/>
      <c r="IE967" s="14"/>
      <c r="IF967" s="14"/>
      <c r="IG967" s="14"/>
      <c r="IH967" s="14"/>
      <c r="II967" s="14"/>
      <c r="IJ967" s="14"/>
      <c r="IK967" s="14"/>
      <c r="IL967" s="14"/>
      <c r="IM967" s="14"/>
      <c r="IN967" s="14"/>
      <c r="IO967" s="14"/>
      <c r="IP967" s="14"/>
      <c r="IQ967" s="14"/>
      <c r="IR967" s="14"/>
      <c r="IS967" s="14"/>
      <c r="IT967" s="14"/>
    </row>
    <row r="968" spans="1:254" ht="40.5" x14ac:dyDescent="0.2">
      <c r="A968" s="32">
        <v>203635</v>
      </c>
      <c r="B968" s="31"/>
      <c r="C968" s="19" t="s">
        <v>862</v>
      </c>
      <c r="D968" s="34">
        <v>36</v>
      </c>
      <c r="E968" s="11">
        <v>36</v>
      </c>
      <c r="F968" s="34"/>
      <c r="G968" s="32">
        <v>3</v>
      </c>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c r="HK968" s="14"/>
      <c r="HL968" s="14"/>
      <c r="HM968" s="14"/>
      <c r="HN968" s="14"/>
      <c r="HO968" s="14"/>
      <c r="HP968" s="14"/>
      <c r="HQ968" s="14"/>
      <c r="HR968" s="14"/>
      <c r="HS968" s="14"/>
      <c r="HT968" s="14"/>
      <c r="HU968" s="14"/>
      <c r="HV968" s="14"/>
      <c r="HW968" s="14"/>
      <c r="HX968" s="14"/>
      <c r="HY968" s="14"/>
      <c r="HZ968" s="14"/>
      <c r="IA968" s="14"/>
      <c r="IB968" s="14"/>
      <c r="IC968" s="14"/>
      <c r="ID968" s="14"/>
      <c r="IE968" s="14"/>
      <c r="IF968" s="14"/>
      <c r="IG968" s="14"/>
      <c r="IH968" s="14"/>
      <c r="II968" s="14"/>
      <c r="IJ968" s="14"/>
      <c r="IK968" s="14"/>
      <c r="IL968" s="14"/>
      <c r="IM968" s="14"/>
      <c r="IN968" s="14"/>
      <c r="IO968" s="14"/>
      <c r="IP968" s="14"/>
      <c r="IQ968" s="14"/>
      <c r="IR968" s="14"/>
      <c r="IS968" s="14"/>
      <c r="IT968" s="14"/>
    </row>
    <row r="969" spans="1:254" x14ac:dyDescent="0.2">
      <c r="A969" s="28">
        <v>203640</v>
      </c>
      <c r="B969" s="27"/>
      <c r="C969" s="19" t="s">
        <v>863</v>
      </c>
      <c r="D969" s="30">
        <v>15.2</v>
      </c>
      <c r="E969" s="11">
        <v>15.2</v>
      </c>
      <c r="F969" s="30"/>
      <c r="G969" s="28">
        <v>3</v>
      </c>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c r="HK969" s="14"/>
      <c r="HL969" s="14"/>
      <c r="HM969" s="14"/>
      <c r="HN969" s="14"/>
      <c r="HO969" s="14"/>
      <c r="HP969" s="14"/>
      <c r="HQ969" s="14"/>
      <c r="HR969" s="14"/>
      <c r="HS969" s="14"/>
      <c r="HT969" s="14"/>
      <c r="HU969" s="14"/>
      <c r="HV969" s="14"/>
      <c r="HW969" s="14"/>
      <c r="HX969" s="14"/>
      <c r="HY969" s="14"/>
      <c r="HZ969" s="14"/>
      <c r="IA969" s="14"/>
      <c r="IB969" s="14"/>
      <c r="IC969" s="14"/>
      <c r="ID969" s="14"/>
      <c r="IE969" s="14"/>
      <c r="IF969" s="14"/>
      <c r="IG969" s="14"/>
      <c r="IH969" s="14"/>
      <c r="II969" s="14"/>
      <c r="IJ969" s="14"/>
      <c r="IK969" s="14"/>
      <c r="IL969" s="14"/>
      <c r="IM969" s="14"/>
      <c r="IN969" s="14"/>
      <c r="IO969" s="14"/>
      <c r="IP969" s="14"/>
      <c r="IQ969" s="14"/>
      <c r="IR969" s="14"/>
      <c r="IS969" s="14"/>
      <c r="IT969" s="14"/>
    </row>
    <row r="970" spans="1:254" x14ac:dyDescent="0.2">
      <c r="A970" s="28">
        <v>203645</v>
      </c>
      <c r="B970" s="27"/>
      <c r="C970" s="19" t="s">
        <v>864</v>
      </c>
      <c r="D970" s="30">
        <v>11.2</v>
      </c>
      <c r="E970" s="11">
        <v>11.2</v>
      </c>
      <c r="F970" s="30"/>
      <c r="G970" s="28">
        <v>3</v>
      </c>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c r="HK970" s="14"/>
      <c r="HL970" s="14"/>
      <c r="HM970" s="14"/>
      <c r="HN970" s="14"/>
      <c r="HO970" s="14"/>
      <c r="HP970" s="14"/>
      <c r="HQ970" s="14"/>
      <c r="HR970" s="14"/>
      <c r="HS970" s="14"/>
      <c r="HT970" s="14"/>
      <c r="HU970" s="14"/>
      <c r="HV970" s="14"/>
      <c r="HW970" s="14"/>
      <c r="HX970" s="14"/>
      <c r="HY970" s="14"/>
      <c r="HZ970" s="14"/>
      <c r="IA970" s="14"/>
      <c r="IB970" s="14"/>
      <c r="IC970" s="14"/>
      <c r="ID970" s="14"/>
      <c r="IE970" s="14"/>
      <c r="IF970" s="14"/>
      <c r="IG970" s="14"/>
      <c r="IH970" s="14"/>
      <c r="II970" s="14"/>
      <c r="IJ970" s="14"/>
      <c r="IK970" s="14"/>
      <c r="IL970" s="14"/>
      <c r="IM970" s="14"/>
      <c r="IN970" s="14"/>
      <c r="IO970" s="14"/>
      <c r="IP970" s="14"/>
      <c r="IQ970" s="14"/>
      <c r="IR970" s="14"/>
      <c r="IS970" s="14"/>
      <c r="IT970" s="14"/>
    </row>
    <row r="971" spans="1:254" x14ac:dyDescent="0.2">
      <c r="A971" s="28">
        <v>203650</v>
      </c>
      <c r="B971" s="27"/>
      <c r="C971" s="19" t="s">
        <v>865</v>
      </c>
      <c r="D971" s="30">
        <v>13.6</v>
      </c>
      <c r="E971" s="11">
        <v>13.6</v>
      </c>
      <c r="F971" s="30"/>
      <c r="G971" s="28">
        <v>3</v>
      </c>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c r="HK971" s="14"/>
      <c r="HL971" s="14"/>
      <c r="HM971" s="14"/>
      <c r="HN971" s="14"/>
      <c r="HO971" s="14"/>
      <c r="HP971" s="14"/>
      <c r="HQ971" s="14"/>
      <c r="HR971" s="14"/>
      <c r="HS971" s="14"/>
      <c r="HT971" s="14"/>
      <c r="HU971" s="14"/>
      <c r="HV971" s="14"/>
      <c r="HW971" s="14"/>
      <c r="HX971" s="14"/>
      <c r="HY971" s="14"/>
      <c r="HZ971" s="14"/>
      <c r="IA971" s="14"/>
      <c r="IB971" s="14"/>
      <c r="IC971" s="14"/>
      <c r="ID971" s="14"/>
      <c r="IE971" s="14"/>
      <c r="IF971" s="14"/>
      <c r="IG971" s="14"/>
      <c r="IH971" s="14"/>
      <c r="II971" s="14"/>
      <c r="IJ971" s="14"/>
      <c r="IK971" s="14"/>
      <c r="IL971" s="14"/>
      <c r="IM971" s="14"/>
      <c r="IN971" s="14"/>
      <c r="IO971" s="14"/>
      <c r="IP971" s="14"/>
      <c r="IQ971" s="14"/>
      <c r="IR971" s="14"/>
      <c r="IS971" s="14"/>
      <c r="IT971" s="14"/>
    </row>
    <row r="972" spans="1:254" x14ac:dyDescent="0.2">
      <c r="A972" s="28">
        <v>203655</v>
      </c>
      <c r="B972" s="27"/>
      <c r="C972" s="19" t="s">
        <v>866</v>
      </c>
      <c r="D972" s="30">
        <v>11.2</v>
      </c>
      <c r="E972" s="11">
        <v>11.2</v>
      </c>
      <c r="F972" s="30"/>
      <c r="G972" s="28">
        <v>3</v>
      </c>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c r="HK972" s="14"/>
      <c r="HL972" s="14"/>
      <c r="HM972" s="14"/>
      <c r="HN972" s="14"/>
      <c r="HO972" s="14"/>
      <c r="HP972" s="14"/>
      <c r="HQ972" s="14"/>
      <c r="HR972" s="14"/>
      <c r="HS972" s="14"/>
      <c r="HT972" s="14"/>
      <c r="HU972" s="14"/>
      <c r="HV972" s="14"/>
      <c r="HW972" s="14"/>
      <c r="HX972" s="14"/>
      <c r="HY972" s="14"/>
      <c r="HZ972" s="14"/>
      <c r="IA972" s="14"/>
      <c r="IB972" s="14"/>
      <c r="IC972" s="14"/>
      <c r="ID972" s="14"/>
      <c r="IE972" s="14"/>
      <c r="IF972" s="14"/>
      <c r="IG972" s="14"/>
      <c r="IH972" s="14"/>
      <c r="II972" s="14"/>
      <c r="IJ972" s="14"/>
      <c r="IK972" s="14"/>
      <c r="IL972" s="14"/>
      <c r="IM972" s="14"/>
      <c r="IN972" s="14"/>
      <c r="IO972" s="14"/>
      <c r="IP972" s="14"/>
      <c r="IQ972" s="14"/>
      <c r="IR972" s="14"/>
      <c r="IS972" s="14"/>
      <c r="IT972" s="14"/>
    </row>
    <row r="973" spans="1:254" x14ac:dyDescent="0.2">
      <c r="A973" s="28">
        <v>203660</v>
      </c>
      <c r="B973" s="27"/>
      <c r="C973" s="19" t="s">
        <v>867</v>
      </c>
      <c r="D973" s="30">
        <v>13.6</v>
      </c>
      <c r="E973" s="11">
        <v>13.6</v>
      </c>
      <c r="F973" s="30"/>
      <c r="G973" s="28">
        <v>3</v>
      </c>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c r="HK973" s="14"/>
      <c r="HL973" s="14"/>
      <c r="HM973" s="14"/>
      <c r="HN973" s="14"/>
      <c r="HO973" s="14"/>
      <c r="HP973" s="14"/>
      <c r="HQ973" s="14"/>
      <c r="HR973" s="14"/>
      <c r="HS973" s="14"/>
      <c r="HT973" s="14"/>
      <c r="HU973" s="14"/>
      <c r="HV973" s="14"/>
      <c r="HW973" s="14"/>
      <c r="HX973" s="14"/>
      <c r="HY973" s="14"/>
      <c r="HZ973" s="14"/>
      <c r="IA973" s="14"/>
      <c r="IB973" s="14"/>
      <c r="IC973" s="14"/>
      <c r="ID973" s="14"/>
      <c r="IE973" s="14"/>
      <c r="IF973" s="14"/>
      <c r="IG973" s="14"/>
      <c r="IH973" s="14"/>
      <c r="II973" s="14"/>
      <c r="IJ973" s="14"/>
      <c r="IK973" s="14"/>
      <c r="IL973" s="14"/>
      <c r="IM973" s="14"/>
      <c r="IN973" s="14"/>
      <c r="IO973" s="14"/>
      <c r="IP973" s="14"/>
      <c r="IQ973" s="14"/>
      <c r="IR973" s="14"/>
      <c r="IS973" s="14"/>
      <c r="IT973" s="14"/>
    </row>
    <row r="974" spans="1:254" x14ac:dyDescent="0.2">
      <c r="A974" s="28">
        <v>203665</v>
      </c>
      <c r="B974" s="27"/>
      <c r="C974" s="19" t="s">
        <v>868</v>
      </c>
      <c r="D974" s="30">
        <v>16</v>
      </c>
      <c r="E974" s="11">
        <v>16</v>
      </c>
      <c r="F974" s="30"/>
      <c r="G974" s="28">
        <v>3</v>
      </c>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c r="HK974" s="14"/>
      <c r="HL974" s="14"/>
      <c r="HM974" s="14"/>
      <c r="HN974" s="14"/>
      <c r="HO974" s="14"/>
      <c r="HP974" s="14"/>
      <c r="HQ974" s="14"/>
      <c r="HR974" s="14"/>
      <c r="HS974" s="14"/>
      <c r="HT974" s="14"/>
      <c r="HU974" s="14"/>
      <c r="HV974" s="14"/>
      <c r="HW974" s="14"/>
      <c r="HX974" s="14"/>
      <c r="HY974" s="14"/>
      <c r="HZ974" s="14"/>
      <c r="IA974" s="14"/>
      <c r="IB974" s="14"/>
      <c r="IC974" s="14"/>
      <c r="ID974" s="14"/>
      <c r="IE974" s="14"/>
      <c r="IF974" s="14"/>
      <c r="IG974" s="14"/>
      <c r="IH974" s="14"/>
      <c r="II974" s="14"/>
      <c r="IJ974" s="14"/>
      <c r="IK974" s="14"/>
      <c r="IL974" s="14"/>
      <c r="IM974" s="14"/>
      <c r="IN974" s="14"/>
      <c r="IO974" s="14"/>
      <c r="IP974" s="14"/>
      <c r="IQ974" s="14"/>
      <c r="IR974" s="14"/>
      <c r="IS974" s="14"/>
      <c r="IT974" s="14"/>
    </row>
    <row r="975" spans="1:254" x14ac:dyDescent="0.2">
      <c r="A975" s="28">
        <v>203670</v>
      </c>
      <c r="B975" s="27"/>
      <c r="C975" s="19" t="s">
        <v>869</v>
      </c>
      <c r="D975" s="30">
        <v>17.600000000000001</v>
      </c>
      <c r="E975" s="11">
        <v>17.600000000000001</v>
      </c>
      <c r="F975" s="30"/>
      <c r="G975" s="28">
        <v>3</v>
      </c>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c r="HK975" s="14"/>
      <c r="HL975" s="14"/>
      <c r="HM975" s="14"/>
      <c r="HN975" s="14"/>
      <c r="HO975" s="14"/>
      <c r="HP975" s="14"/>
      <c r="HQ975" s="14"/>
      <c r="HR975" s="14"/>
      <c r="HS975" s="14"/>
      <c r="HT975" s="14"/>
      <c r="HU975" s="14"/>
      <c r="HV975" s="14"/>
      <c r="HW975" s="14"/>
      <c r="HX975" s="14"/>
      <c r="HY975" s="14"/>
      <c r="HZ975" s="14"/>
      <c r="IA975" s="14"/>
      <c r="IB975" s="14"/>
      <c r="IC975" s="14"/>
      <c r="ID975" s="14"/>
      <c r="IE975" s="14"/>
      <c r="IF975" s="14"/>
      <c r="IG975" s="14"/>
      <c r="IH975" s="14"/>
      <c r="II975" s="14"/>
      <c r="IJ975" s="14"/>
      <c r="IK975" s="14"/>
      <c r="IL975" s="14"/>
      <c r="IM975" s="14"/>
      <c r="IN975" s="14"/>
      <c r="IO975" s="14"/>
      <c r="IP975" s="14"/>
      <c r="IQ975" s="14"/>
      <c r="IR975" s="14"/>
      <c r="IS975" s="14"/>
      <c r="IT975" s="14"/>
    </row>
    <row r="976" spans="1:254" x14ac:dyDescent="0.2">
      <c r="A976" s="28">
        <v>203675</v>
      </c>
      <c r="B976" s="27"/>
      <c r="C976" s="19" t="s">
        <v>870</v>
      </c>
      <c r="D976" s="30">
        <v>16.8</v>
      </c>
      <c r="E976" s="11">
        <v>16.8</v>
      </c>
      <c r="F976" s="30"/>
      <c r="G976" s="28">
        <v>3</v>
      </c>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c r="HK976" s="14"/>
      <c r="HL976" s="14"/>
      <c r="HM976" s="14"/>
      <c r="HN976" s="14"/>
      <c r="HO976" s="14"/>
      <c r="HP976" s="14"/>
      <c r="HQ976" s="14"/>
      <c r="HR976" s="14"/>
      <c r="HS976" s="14"/>
      <c r="HT976" s="14"/>
      <c r="HU976" s="14"/>
      <c r="HV976" s="14"/>
      <c r="HW976" s="14"/>
      <c r="HX976" s="14"/>
      <c r="HY976" s="14"/>
      <c r="HZ976" s="14"/>
      <c r="IA976" s="14"/>
      <c r="IB976" s="14"/>
      <c r="IC976" s="14"/>
      <c r="ID976" s="14"/>
      <c r="IE976" s="14"/>
      <c r="IF976" s="14"/>
      <c r="IG976" s="14"/>
      <c r="IH976" s="14"/>
      <c r="II976" s="14"/>
      <c r="IJ976" s="14"/>
      <c r="IK976" s="14"/>
      <c r="IL976" s="14"/>
      <c r="IM976" s="14"/>
      <c r="IN976" s="14"/>
      <c r="IO976" s="14"/>
      <c r="IP976" s="14"/>
      <c r="IQ976" s="14"/>
      <c r="IR976" s="14"/>
      <c r="IS976" s="14"/>
      <c r="IT976" s="14"/>
    </row>
    <row r="977" spans="1:254" x14ac:dyDescent="0.2">
      <c r="A977" s="28">
        <v>203680</v>
      </c>
      <c r="B977" s="27"/>
      <c r="C977" s="19" t="s">
        <v>871</v>
      </c>
      <c r="D977" s="30">
        <v>17.600000000000001</v>
      </c>
      <c r="E977" s="11">
        <v>17.600000000000001</v>
      </c>
      <c r="F977" s="30"/>
      <c r="G977" s="28">
        <v>3</v>
      </c>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c r="HK977" s="14"/>
      <c r="HL977" s="14"/>
      <c r="HM977" s="14"/>
      <c r="HN977" s="14"/>
      <c r="HO977" s="14"/>
      <c r="HP977" s="14"/>
      <c r="HQ977" s="14"/>
      <c r="HR977" s="14"/>
      <c r="HS977" s="14"/>
      <c r="HT977" s="14"/>
      <c r="HU977" s="14"/>
      <c r="HV977" s="14"/>
      <c r="HW977" s="14"/>
      <c r="HX977" s="14"/>
      <c r="HY977" s="14"/>
      <c r="HZ977" s="14"/>
      <c r="IA977" s="14"/>
      <c r="IB977" s="14"/>
      <c r="IC977" s="14"/>
      <c r="ID977" s="14"/>
      <c r="IE977" s="14"/>
      <c r="IF977" s="14"/>
      <c r="IG977" s="14"/>
      <c r="IH977" s="14"/>
      <c r="II977" s="14"/>
      <c r="IJ977" s="14"/>
      <c r="IK977" s="14"/>
      <c r="IL977" s="14"/>
      <c r="IM977" s="14"/>
      <c r="IN977" s="14"/>
      <c r="IO977" s="14"/>
      <c r="IP977" s="14"/>
      <c r="IQ977" s="14"/>
      <c r="IR977" s="14"/>
      <c r="IS977" s="14"/>
      <c r="IT977" s="14"/>
    </row>
    <row r="978" spans="1:254" ht="40.5" x14ac:dyDescent="0.2">
      <c r="A978" s="28">
        <v>203685</v>
      </c>
      <c r="B978" s="27"/>
      <c r="C978" s="19" t="s">
        <v>872</v>
      </c>
      <c r="D978" s="30">
        <v>22.4</v>
      </c>
      <c r="E978" s="11">
        <v>22.4</v>
      </c>
      <c r="F978" s="30"/>
      <c r="G978" s="28">
        <v>3</v>
      </c>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c r="HK978" s="14"/>
      <c r="HL978" s="14"/>
      <c r="HM978" s="14"/>
      <c r="HN978" s="14"/>
      <c r="HO978" s="14"/>
      <c r="HP978" s="14"/>
      <c r="HQ978" s="14"/>
      <c r="HR978" s="14"/>
      <c r="HS978" s="14"/>
      <c r="HT978" s="14"/>
      <c r="HU978" s="14"/>
      <c r="HV978" s="14"/>
      <c r="HW978" s="14"/>
      <c r="HX978" s="14"/>
      <c r="HY978" s="14"/>
      <c r="HZ978" s="14"/>
      <c r="IA978" s="14"/>
      <c r="IB978" s="14"/>
      <c r="IC978" s="14"/>
      <c r="ID978" s="14"/>
      <c r="IE978" s="14"/>
      <c r="IF978" s="14"/>
      <c r="IG978" s="14"/>
      <c r="IH978" s="14"/>
      <c r="II978" s="14"/>
      <c r="IJ978" s="14"/>
      <c r="IK978" s="14"/>
      <c r="IL978" s="14"/>
      <c r="IM978" s="14"/>
      <c r="IN978" s="14"/>
      <c r="IO978" s="14"/>
      <c r="IP978" s="14"/>
      <c r="IQ978" s="14"/>
      <c r="IR978" s="14"/>
      <c r="IS978" s="14"/>
      <c r="IT978" s="14"/>
    </row>
    <row r="979" spans="1:254" x14ac:dyDescent="0.2">
      <c r="A979" s="28">
        <v>203690</v>
      </c>
      <c r="B979" s="27" t="s">
        <v>7</v>
      </c>
      <c r="C979" s="19" t="s">
        <v>873</v>
      </c>
      <c r="D979" s="30">
        <v>3.8</v>
      </c>
      <c r="E979" s="11">
        <v>3.8</v>
      </c>
      <c r="F979" s="30"/>
      <c r="G979" s="12">
        <v>0</v>
      </c>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c r="HK979" s="14"/>
      <c r="HL979" s="14"/>
      <c r="HM979" s="14"/>
      <c r="HN979" s="14"/>
      <c r="HO979" s="14"/>
      <c r="HP979" s="14"/>
      <c r="HQ979" s="14"/>
      <c r="HR979" s="14"/>
      <c r="HS979" s="14"/>
      <c r="HT979" s="14"/>
      <c r="HU979" s="14"/>
      <c r="HV979" s="14"/>
      <c r="HW979" s="14"/>
      <c r="HX979" s="14"/>
      <c r="HY979" s="14"/>
      <c r="HZ979" s="14"/>
      <c r="IA979" s="14"/>
      <c r="IB979" s="14"/>
      <c r="IC979" s="14"/>
      <c r="ID979" s="14"/>
      <c r="IE979" s="14"/>
      <c r="IF979" s="14"/>
      <c r="IG979" s="14"/>
      <c r="IH979" s="14"/>
      <c r="II979" s="14"/>
      <c r="IJ979" s="14"/>
      <c r="IK979" s="14"/>
      <c r="IL979" s="14"/>
      <c r="IM979" s="14"/>
      <c r="IN979" s="14"/>
      <c r="IO979" s="14"/>
      <c r="IP979" s="14"/>
      <c r="IQ979" s="14"/>
      <c r="IR979" s="14"/>
      <c r="IS979" s="14"/>
      <c r="IT979" s="14"/>
    </row>
    <row r="980" spans="1:254" x14ac:dyDescent="0.2">
      <c r="A980" s="28">
        <v>203695</v>
      </c>
      <c r="B980" s="27"/>
      <c r="C980" s="19" t="s">
        <v>874</v>
      </c>
      <c r="D980" s="30">
        <v>24</v>
      </c>
      <c r="E980" s="11">
        <v>24</v>
      </c>
      <c r="F980" s="30"/>
      <c r="G980" s="28">
        <v>3</v>
      </c>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c r="FI980" s="14"/>
      <c r="FJ980" s="14"/>
      <c r="FK980" s="14"/>
      <c r="FL980" s="14"/>
      <c r="FM980" s="14"/>
      <c r="FN980" s="14"/>
      <c r="FO980" s="14"/>
      <c r="FP980" s="14"/>
      <c r="FQ980" s="14"/>
      <c r="FR980" s="14"/>
      <c r="FS980" s="14"/>
      <c r="FT980" s="14"/>
      <c r="FU980" s="14"/>
      <c r="FV980" s="14"/>
      <c r="FW980" s="14"/>
      <c r="FX980" s="14"/>
      <c r="FY980" s="14"/>
      <c r="FZ980" s="14"/>
      <c r="GA980" s="14"/>
      <c r="GB980" s="14"/>
      <c r="GC980" s="14"/>
      <c r="GD980" s="14"/>
      <c r="GE980" s="14"/>
      <c r="GF980" s="14"/>
      <c r="GG980" s="14"/>
      <c r="GH980" s="14"/>
      <c r="GI980" s="14"/>
      <c r="GJ980" s="14"/>
      <c r="GK980" s="14"/>
      <c r="GL980" s="14"/>
      <c r="GM980" s="14"/>
      <c r="GN980" s="14"/>
      <c r="GO980" s="14"/>
      <c r="GP980" s="14"/>
      <c r="GQ980" s="14"/>
      <c r="GR980" s="14"/>
      <c r="GS980" s="14"/>
      <c r="GT980" s="14"/>
      <c r="GU980" s="14"/>
      <c r="GV980" s="14"/>
      <c r="GW980" s="14"/>
      <c r="GX980" s="14"/>
      <c r="GY980" s="14"/>
      <c r="GZ980" s="14"/>
      <c r="HA980" s="14"/>
      <c r="HB980" s="14"/>
      <c r="HC980" s="14"/>
      <c r="HD980" s="14"/>
      <c r="HE980" s="14"/>
      <c r="HF980" s="14"/>
      <c r="HG980" s="14"/>
      <c r="HH980" s="14"/>
      <c r="HI980" s="14"/>
      <c r="HJ980" s="14"/>
      <c r="HK980" s="14"/>
      <c r="HL980" s="14"/>
      <c r="HM980" s="14"/>
      <c r="HN980" s="14"/>
      <c r="HO980" s="14"/>
      <c r="HP980" s="14"/>
      <c r="HQ980" s="14"/>
      <c r="HR980" s="14"/>
      <c r="HS980" s="14"/>
      <c r="HT980" s="14"/>
      <c r="HU980" s="14"/>
      <c r="HV980" s="14"/>
      <c r="HW980" s="14"/>
      <c r="HX980" s="14"/>
      <c r="HY980" s="14"/>
      <c r="HZ980" s="14"/>
      <c r="IA980" s="14"/>
      <c r="IB980" s="14"/>
      <c r="IC980" s="14"/>
      <c r="ID980" s="14"/>
      <c r="IE980" s="14"/>
      <c r="IF980" s="14"/>
      <c r="IG980" s="14"/>
      <c r="IH980" s="14"/>
      <c r="II980" s="14"/>
      <c r="IJ980" s="14"/>
      <c r="IK980" s="14"/>
      <c r="IL980" s="14"/>
      <c r="IM980" s="14"/>
      <c r="IN980" s="14"/>
      <c r="IO980" s="14"/>
      <c r="IP980" s="14"/>
      <c r="IQ980" s="14"/>
      <c r="IR980" s="14"/>
      <c r="IS980" s="14"/>
      <c r="IT980" s="14"/>
    </row>
    <row r="981" spans="1:254" x14ac:dyDescent="0.2">
      <c r="A981" s="28">
        <v>203700</v>
      </c>
      <c r="B981" s="27"/>
      <c r="C981" s="19" t="s">
        <v>875</v>
      </c>
      <c r="D981" s="30">
        <v>26.2</v>
      </c>
      <c r="E981" s="11">
        <v>26.2</v>
      </c>
      <c r="F981" s="30"/>
      <c r="G981" s="28">
        <v>3</v>
      </c>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c r="FI981" s="14"/>
      <c r="FJ981" s="14"/>
      <c r="FK981" s="14"/>
      <c r="FL981" s="14"/>
      <c r="FM981" s="14"/>
      <c r="FN981" s="14"/>
      <c r="FO981" s="14"/>
      <c r="FP981" s="14"/>
      <c r="FQ981" s="14"/>
      <c r="FR981" s="14"/>
      <c r="FS981" s="14"/>
      <c r="FT981" s="14"/>
      <c r="FU981" s="14"/>
      <c r="FV981" s="14"/>
      <c r="FW981" s="14"/>
      <c r="FX981" s="14"/>
      <c r="FY981" s="14"/>
      <c r="FZ981" s="14"/>
      <c r="GA981" s="14"/>
      <c r="GB981" s="14"/>
      <c r="GC981" s="14"/>
      <c r="GD981" s="14"/>
      <c r="GE981" s="14"/>
      <c r="GF981" s="14"/>
      <c r="GG981" s="14"/>
      <c r="GH981" s="14"/>
      <c r="GI981" s="14"/>
      <c r="GJ981" s="14"/>
      <c r="GK981" s="14"/>
      <c r="GL981" s="14"/>
      <c r="GM981" s="14"/>
      <c r="GN981" s="14"/>
      <c r="GO981" s="14"/>
      <c r="GP981" s="14"/>
      <c r="GQ981" s="14"/>
      <c r="GR981" s="14"/>
      <c r="GS981" s="14"/>
      <c r="GT981" s="14"/>
      <c r="GU981" s="14"/>
      <c r="GV981" s="14"/>
      <c r="GW981" s="14"/>
      <c r="GX981" s="14"/>
      <c r="GY981" s="14"/>
      <c r="GZ981" s="14"/>
      <c r="HA981" s="14"/>
      <c r="HB981" s="14"/>
      <c r="HC981" s="14"/>
      <c r="HD981" s="14"/>
      <c r="HE981" s="14"/>
      <c r="HF981" s="14"/>
      <c r="HG981" s="14"/>
      <c r="HH981" s="14"/>
      <c r="HI981" s="14"/>
      <c r="HJ981" s="14"/>
      <c r="HK981" s="14"/>
      <c r="HL981" s="14"/>
      <c r="HM981" s="14"/>
      <c r="HN981" s="14"/>
      <c r="HO981" s="14"/>
      <c r="HP981" s="14"/>
      <c r="HQ981" s="14"/>
      <c r="HR981" s="14"/>
      <c r="HS981" s="14"/>
      <c r="HT981" s="14"/>
      <c r="HU981" s="14"/>
      <c r="HV981" s="14"/>
      <c r="HW981" s="14"/>
      <c r="HX981" s="14"/>
      <c r="HY981" s="14"/>
      <c r="HZ981" s="14"/>
      <c r="IA981" s="14"/>
      <c r="IB981" s="14"/>
      <c r="IC981" s="14"/>
      <c r="ID981" s="14"/>
      <c r="IE981" s="14"/>
      <c r="IF981" s="14"/>
      <c r="IG981" s="14"/>
      <c r="IH981" s="14"/>
      <c r="II981" s="14"/>
      <c r="IJ981" s="14"/>
      <c r="IK981" s="14"/>
      <c r="IL981" s="14"/>
      <c r="IM981" s="14"/>
      <c r="IN981" s="14"/>
      <c r="IO981" s="14"/>
      <c r="IP981" s="14"/>
      <c r="IQ981" s="14"/>
      <c r="IR981" s="14"/>
      <c r="IS981" s="14"/>
      <c r="IT981" s="14"/>
    </row>
    <row r="982" spans="1:254" x14ac:dyDescent="0.2">
      <c r="A982" s="28">
        <v>203705</v>
      </c>
      <c r="B982" s="27"/>
      <c r="C982" s="19" t="s">
        <v>876</v>
      </c>
      <c r="D982" s="30">
        <v>42.1</v>
      </c>
      <c r="E982" s="11">
        <v>42.1</v>
      </c>
      <c r="F982" s="30"/>
      <c r="G982" s="28">
        <v>3</v>
      </c>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c r="FI982" s="14"/>
      <c r="FJ982" s="14"/>
      <c r="FK982" s="14"/>
      <c r="FL982" s="14"/>
      <c r="FM982" s="14"/>
      <c r="FN982" s="14"/>
      <c r="FO982" s="14"/>
      <c r="FP982" s="14"/>
      <c r="FQ982" s="14"/>
      <c r="FR982" s="14"/>
      <c r="FS982" s="14"/>
      <c r="FT982" s="14"/>
      <c r="FU982" s="14"/>
      <c r="FV982" s="14"/>
      <c r="FW982" s="14"/>
      <c r="FX982" s="14"/>
      <c r="FY982" s="14"/>
      <c r="FZ982" s="14"/>
      <c r="GA982" s="14"/>
      <c r="GB982" s="14"/>
      <c r="GC982" s="14"/>
      <c r="GD982" s="14"/>
      <c r="GE982" s="14"/>
      <c r="GF982" s="14"/>
      <c r="GG982" s="14"/>
      <c r="GH982" s="14"/>
      <c r="GI982" s="14"/>
      <c r="GJ982" s="14"/>
      <c r="GK982" s="14"/>
      <c r="GL982" s="14"/>
      <c r="GM982" s="14"/>
      <c r="GN982" s="14"/>
      <c r="GO982" s="14"/>
      <c r="GP982" s="14"/>
      <c r="GQ982" s="14"/>
      <c r="GR982" s="14"/>
      <c r="GS982" s="14"/>
      <c r="GT982" s="14"/>
      <c r="GU982" s="14"/>
      <c r="GV982" s="14"/>
      <c r="GW982" s="14"/>
      <c r="GX982" s="14"/>
      <c r="GY982" s="14"/>
      <c r="GZ982" s="14"/>
      <c r="HA982" s="14"/>
      <c r="HB982" s="14"/>
      <c r="HC982" s="14"/>
      <c r="HD982" s="14"/>
      <c r="HE982" s="14"/>
      <c r="HF982" s="14"/>
      <c r="HG982" s="14"/>
      <c r="HH982" s="14"/>
      <c r="HI982" s="14"/>
      <c r="HJ982" s="14"/>
      <c r="HK982" s="14"/>
      <c r="HL982" s="14"/>
      <c r="HM982" s="14"/>
      <c r="HN982" s="14"/>
      <c r="HO982" s="14"/>
      <c r="HP982" s="14"/>
      <c r="HQ982" s="14"/>
      <c r="HR982" s="14"/>
      <c r="HS982" s="14"/>
      <c r="HT982" s="14"/>
      <c r="HU982" s="14"/>
      <c r="HV982" s="14"/>
      <c r="HW982" s="14"/>
      <c r="HX982" s="14"/>
      <c r="HY982" s="14"/>
      <c r="HZ982" s="14"/>
      <c r="IA982" s="14"/>
      <c r="IB982" s="14"/>
      <c r="IC982" s="14"/>
      <c r="ID982" s="14"/>
      <c r="IE982" s="14"/>
      <c r="IF982" s="14"/>
      <c r="IG982" s="14"/>
      <c r="IH982" s="14"/>
      <c r="II982" s="14"/>
      <c r="IJ982" s="14"/>
      <c r="IK982" s="14"/>
      <c r="IL982" s="14"/>
      <c r="IM982" s="14"/>
      <c r="IN982" s="14"/>
      <c r="IO982" s="14"/>
      <c r="IP982" s="14"/>
      <c r="IQ982" s="14"/>
      <c r="IR982" s="14"/>
      <c r="IS982" s="14"/>
      <c r="IT982" s="14"/>
    </row>
    <row r="983" spans="1:254" x14ac:dyDescent="0.2">
      <c r="A983" s="28">
        <v>203710</v>
      </c>
      <c r="B983" s="27"/>
      <c r="C983" s="19" t="s">
        <v>877</v>
      </c>
      <c r="D983" s="30">
        <v>47.4</v>
      </c>
      <c r="E983" s="11">
        <v>47.4</v>
      </c>
      <c r="F983" s="30"/>
      <c r="G983" s="28">
        <v>3</v>
      </c>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c r="FI983" s="14"/>
      <c r="FJ983" s="14"/>
      <c r="FK983" s="14"/>
      <c r="FL983" s="14"/>
      <c r="FM983" s="14"/>
      <c r="FN983" s="14"/>
      <c r="FO983" s="14"/>
      <c r="FP983" s="14"/>
      <c r="FQ983" s="14"/>
      <c r="FR983" s="14"/>
      <c r="FS983" s="14"/>
      <c r="FT983" s="14"/>
      <c r="FU983" s="14"/>
      <c r="FV983" s="14"/>
      <c r="FW983" s="14"/>
      <c r="FX983" s="14"/>
      <c r="FY983" s="14"/>
      <c r="FZ983" s="14"/>
      <c r="GA983" s="14"/>
      <c r="GB983" s="14"/>
      <c r="GC983" s="14"/>
      <c r="GD983" s="14"/>
      <c r="GE983" s="14"/>
      <c r="GF983" s="14"/>
      <c r="GG983" s="14"/>
      <c r="GH983" s="14"/>
      <c r="GI983" s="14"/>
      <c r="GJ983" s="14"/>
      <c r="GK983" s="14"/>
      <c r="GL983" s="14"/>
      <c r="GM983" s="14"/>
      <c r="GN983" s="14"/>
      <c r="GO983" s="14"/>
      <c r="GP983" s="14"/>
      <c r="GQ983" s="14"/>
      <c r="GR983" s="14"/>
      <c r="GS983" s="14"/>
      <c r="GT983" s="14"/>
      <c r="GU983" s="14"/>
      <c r="GV983" s="14"/>
      <c r="GW983" s="14"/>
      <c r="GX983" s="14"/>
      <c r="GY983" s="14"/>
      <c r="GZ983" s="14"/>
      <c r="HA983" s="14"/>
      <c r="HB983" s="14"/>
      <c r="HC983" s="14"/>
      <c r="HD983" s="14"/>
      <c r="HE983" s="14"/>
      <c r="HF983" s="14"/>
      <c r="HG983" s="14"/>
      <c r="HH983" s="14"/>
      <c r="HI983" s="14"/>
      <c r="HJ983" s="14"/>
      <c r="HK983" s="14"/>
      <c r="HL983" s="14"/>
      <c r="HM983" s="14"/>
      <c r="HN983" s="14"/>
      <c r="HO983" s="14"/>
      <c r="HP983" s="14"/>
      <c r="HQ983" s="14"/>
      <c r="HR983" s="14"/>
      <c r="HS983" s="14"/>
      <c r="HT983" s="14"/>
      <c r="HU983" s="14"/>
      <c r="HV983" s="14"/>
      <c r="HW983" s="14"/>
      <c r="HX983" s="14"/>
      <c r="HY983" s="14"/>
      <c r="HZ983" s="14"/>
      <c r="IA983" s="14"/>
      <c r="IB983" s="14"/>
      <c r="IC983" s="14"/>
      <c r="ID983" s="14"/>
      <c r="IE983" s="14"/>
      <c r="IF983" s="14"/>
      <c r="IG983" s="14"/>
      <c r="IH983" s="14"/>
      <c r="II983" s="14"/>
      <c r="IJ983" s="14"/>
      <c r="IK983" s="14"/>
      <c r="IL983" s="14"/>
      <c r="IM983" s="14"/>
      <c r="IN983" s="14"/>
      <c r="IO983" s="14"/>
      <c r="IP983" s="14"/>
      <c r="IQ983" s="14"/>
      <c r="IR983" s="14"/>
      <c r="IS983" s="14"/>
      <c r="IT983" s="14"/>
    </row>
    <row r="984" spans="1:254" x14ac:dyDescent="0.2">
      <c r="A984" s="28">
        <v>203715</v>
      </c>
      <c r="B984" s="27"/>
      <c r="C984" s="19" t="s">
        <v>878</v>
      </c>
      <c r="D984" s="30">
        <v>20.8</v>
      </c>
      <c r="E984" s="11">
        <v>20.8</v>
      </c>
      <c r="F984" s="30"/>
      <c r="G984" s="28">
        <v>3</v>
      </c>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c r="FI984" s="14"/>
      <c r="FJ984" s="14"/>
      <c r="FK984" s="14"/>
      <c r="FL984" s="14"/>
      <c r="FM984" s="14"/>
      <c r="FN984" s="14"/>
      <c r="FO984" s="14"/>
      <c r="FP984" s="14"/>
      <c r="FQ984" s="14"/>
      <c r="FR984" s="14"/>
      <c r="FS984" s="14"/>
      <c r="FT984" s="14"/>
      <c r="FU984" s="14"/>
      <c r="FV984" s="14"/>
      <c r="FW984" s="14"/>
      <c r="FX984" s="14"/>
      <c r="FY984" s="14"/>
      <c r="FZ984" s="14"/>
      <c r="GA984" s="14"/>
      <c r="GB984" s="14"/>
      <c r="GC984" s="14"/>
      <c r="GD984" s="14"/>
      <c r="GE984" s="14"/>
      <c r="GF984" s="14"/>
      <c r="GG984" s="14"/>
      <c r="GH984" s="14"/>
      <c r="GI984" s="14"/>
      <c r="GJ984" s="14"/>
      <c r="GK984" s="14"/>
      <c r="GL984" s="14"/>
      <c r="GM984" s="14"/>
      <c r="GN984" s="14"/>
      <c r="GO984" s="14"/>
      <c r="GP984" s="14"/>
      <c r="GQ984" s="14"/>
      <c r="GR984" s="14"/>
      <c r="GS984" s="14"/>
      <c r="GT984" s="14"/>
      <c r="GU984" s="14"/>
      <c r="GV984" s="14"/>
      <c r="GW984" s="14"/>
      <c r="GX984" s="14"/>
      <c r="GY984" s="14"/>
      <c r="GZ984" s="14"/>
      <c r="HA984" s="14"/>
      <c r="HB984" s="14"/>
      <c r="HC984" s="14"/>
      <c r="HD984" s="14"/>
      <c r="HE984" s="14"/>
      <c r="HF984" s="14"/>
      <c r="HG984" s="14"/>
      <c r="HH984" s="14"/>
      <c r="HI984" s="14"/>
      <c r="HJ984" s="14"/>
      <c r="HK984" s="14"/>
      <c r="HL984" s="14"/>
      <c r="HM984" s="14"/>
      <c r="HN984" s="14"/>
      <c r="HO984" s="14"/>
      <c r="HP984" s="14"/>
      <c r="HQ984" s="14"/>
      <c r="HR984" s="14"/>
      <c r="HS984" s="14"/>
      <c r="HT984" s="14"/>
      <c r="HU984" s="14"/>
      <c r="HV984" s="14"/>
      <c r="HW984" s="14"/>
      <c r="HX984" s="14"/>
      <c r="HY984" s="14"/>
      <c r="HZ984" s="14"/>
      <c r="IA984" s="14"/>
      <c r="IB984" s="14"/>
      <c r="IC984" s="14"/>
      <c r="ID984" s="14"/>
      <c r="IE984" s="14"/>
      <c r="IF984" s="14"/>
      <c r="IG984" s="14"/>
      <c r="IH984" s="14"/>
      <c r="II984" s="14"/>
      <c r="IJ984" s="14"/>
      <c r="IK984" s="14"/>
      <c r="IL984" s="14"/>
      <c r="IM984" s="14"/>
      <c r="IN984" s="14"/>
      <c r="IO984" s="14"/>
      <c r="IP984" s="14"/>
      <c r="IQ984" s="14"/>
      <c r="IR984" s="14"/>
      <c r="IS984" s="14"/>
      <c r="IT984" s="14"/>
    </row>
    <row r="985" spans="1:254" x14ac:dyDescent="0.2">
      <c r="A985" s="28">
        <v>203720</v>
      </c>
      <c r="B985" s="27"/>
      <c r="C985" s="19" t="s">
        <v>879</v>
      </c>
      <c r="D985" s="30">
        <v>24.8</v>
      </c>
      <c r="E985" s="11">
        <v>24.8</v>
      </c>
      <c r="F985" s="30"/>
      <c r="G985" s="28">
        <v>3</v>
      </c>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c r="FI985" s="14"/>
      <c r="FJ985" s="14"/>
      <c r="FK985" s="14"/>
      <c r="FL985" s="14"/>
      <c r="FM985" s="14"/>
      <c r="FN985" s="14"/>
      <c r="FO985" s="14"/>
      <c r="FP985" s="14"/>
      <c r="FQ985" s="14"/>
      <c r="FR985" s="14"/>
      <c r="FS985" s="14"/>
      <c r="FT985" s="14"/>
      <c r="FU985" s="14"/>
      <c r="FV985" s="14"/>
      <c r="FW985" s="14"/>
      <c r="FX985" s="14"/>
      <c r="FY985" s="14"/>
      <c r="FZ985" s="14"/>
      <c r="GA985" s="14"/>
      <c r="GB985" s="14"/>
      <c r="GC985" s="14"/>
      <c r="GD985" s="14"/>
      <c r="GE985" s="14"/>
      <c r="GF985" s="14"/>
      <c r="GG985" s="14"/>
      <c r="GH985" s="14"/>
      <c r="GI985" s="14"/>
      <c r="GJ985" s="14"/>
      <c r="GK985" s="14"/>
      <c r="GL985" s="14"/>
      <c r="GM985" s="14"/>
      <c r="GN985" s="14"/>
      <c r="GO985" s="14"/>
      <c r="GP985" s="14"/>
      <c r="GQ985" s="14"/>
      <c r="GR985" s="14"/>
      <c r="GS985" s="14"/>
      <c r="GT985" s="14"/>
      <c r="GU985" s="14"/>
      <c r="GV985" s="14"/>
      <c r="GW985" s="14"/>
      <c r="GX985" s="14"/>
      <c r="GY985" s="14"/>
      <c r="GZ985" s="14"/>
      <c r="HA985" s="14"/>
      <c r="HB985" s="14"/>
      <c r="HC985" s="14"/>
      <c r="HD985" s="14"/>
      <c r="HE985" s="14"/>
      <c r="HF985" s="14"/>
      <c r="HG985" s="14"/>
      <c r="HH985" s="14"/>
      <c r="HI985" s="14"/>
      <c r="HJ985" s="14"/>
      <c r="HK985" s="14"/>
      <c r="HL985" s="14"/>
      <c r="HM985" s="14"/>
      <c r="HN985" s="14"/>
      <c r="HO985" s="14"/>
      <c r="HP985" s="14"/>
      <c r="HQ985" s="14"/>
      <c r="HR985" s="14"/>
      <c r="HS985" s="14"/>
      <c r="HT985" s="14"/>
      <c r="HU985" s="14"/>
      <c r="HV985" s="14"/>
      <c r="HW985" s="14"/>
      <c r="HX985" s="14"/>
      <c r="HY985" s="14"/>
      <c r="HZ985" s="14"/>
      <c r="IA985" s="14"/>
      <c r="IB985" s="14"/>
      <c r="IC985" s="14"/>
      <c r="ID985" s="14"/>
      <c r="IE985" s="14"/>
      <c r="IF985" s="14"/>
      <c r="IG985" s="14"/>
      <c r="IH985" s="14"/>
      <c r="II985" s="14"/>
      <c r="IJ985" s="14"/>
      <c r="IK985" s="14"/>
      <c r="IL985" s="14"/>
      <c r="IM985" s="14"/>
      <c r="IN985" s="14"/>
      <c r="IO985" s="14"/>
      <c r="IP985" s="14"/>
      <c r="IQ985" s="14"/>
      <c r="IR985" s="14"/>
      <c r="IS985" s="14"/>
      <c r="IT985" s="14"/>
    </row>
    <row r="986" spans="1:254" x14ac:dyDescent="0.2">
      <c r="A986" s="28">
        <v>203725</v>
      </c>
      <c r="B986" s="27"/>
      <c r="C986" s="19" t="s">
        <v>880</v>
      </c>
      <c r="D986" s="30">
        <v>15.2</v>
      </c>
      <c r="E986" s="11">
        <v>15.2</v>
      </c>
      <c r="F986" s="30"/>
      <c r="G986" s="28">
        <v>3</v>
      </c>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c r="FI986" s="14"/>
      <c r="FJ986" s="14"/>
      <c r="FK986" s="14"/>
      <c r="FL986" s="14"/>
      <c r="FM986" s="14"/>
      <c r="FN986" s="14"/>
      <c r="FO986" s="14"/>
      <c r="FP986" s="14"/>
      <c r="FQ986" s="14"/>
      <c r="FR986" s="14"/>
      <c r="FS986" s="14"/>
      <c r="FT986" s="14"/>
      <c r="FU986" s="14"/>
      <c r="FV986" s="14"/>
      <c r="FW986" s="14"/>
      <c r="FX986" s="14"/>
      <c r="FY986" s="14"/>
      <c r="FZ986" s="14"/>
      <c r="GA986" s="14"/>
      <c r="GB986" s="14"/>
      <c r="GC986" s="14"/>
      <c r="GD986" s="14"/>
      <c r="GE986" s="14"/>
      <c r="GF986" s="14"/>
      <c r="GG986" s="14"/>
      <c r="GH986" s="14"/>
      <c r="GI986" s="14"/>
      <c r="GJ986" s="14"/>
      <c r="GK986" s="14"/>
      <c r="GL986" s="14"/>
      <c r="GM986" s="14"/>
      <c r="GN986" s="14"/>
      <c r="GO986" s="14"/>
      <c r="GP986" s="14"/>
      <c r="GQ986" s="14"/>
      <c r="GR986" s="14"/>
      <c r="GS986" s="14"/>
      <c r="GT986" s="14"/>
      <c r="GU986" s="14"/>
      <c r="GV986" s="14"/>
      <c r="GW986" s="14"/>
      <c r="GX986" s="14"/>
      <c r="GY986" s="14"/>
      <c r="GZ986" s="14"/>
      <c r="HA986" s="14"/>
      <c r="HB986" s="14"/>
      <c r="HC986" s="14"/>
      <c r="HD986" s="14"/>
      <c r="HE986" s="14"/>
      <c r="HF986" s="14"/>
      <c r="HG986" s="14"/>
      <c r="HH986" s="14"/>
      <c r="HI986" s="14"/>
      <c r="HJ986" s="14"/>
      <c r="HK986" s="14"/>
      <c r="HL986" s="14"/>
      <c r="HM986" s="14"/>
      <c r="HN986" s="14"/>
      <c r="HO986" s="14"/>
      <c r="HP986" s="14"/>
      <c r="HQ986" s="14"/>
      <c r="HR986" s="14"/>
      <c r="HS986" s="14"/>
      <c r="HT986" s="14"/>
      <c r="HU986" s="14"/>
      <c r="HV986" s="14"/>
      <c r="HW986" s="14"/>
      <c r="HX986" s="14"/>
      <c r="HY986" s="14"/>
      <c r="HZ986" s="14"/>
      <c r="IA986" s="14"/>
      <c r="IB986" s="14"/>
      <c r="IC986" s="14"/>
      <c r="ID986" s="14"/>
      <c r="IE986" s="14"/>
      <c r="IF986" s="14"/>
      <c r="IG986" s="14"/>
      <c r="IH986" s="14"/>
      <c r="II986" s="14"/>
      <c r="IJ986" s="14"/>
      <c r="IK986" s="14"/>
      <c r="IL986" s="14"/>
      <c r="IM986" s="14"/>
      <c r="IN986" s="14"/>
      <c r="IO986" s="14"/>
      <c r="IP986" s="14"/>
      <c r="IQ986" s="14"/>
      <c r="IR986" s="14"/>
      <c r="IS986" s="14"/>
      <c r="IT986" s="14"/>
    </row>
    <row r="987" spans="1:254" ht="40.5" x14ac:dyDescent="0.2">
      <c r="A987" s="28">
        <v>203730</v>
      </c>
      <c r="B987" s="27"/>
      <c r="C987" s="19" t="s">
        <v>881</v>
      </c>
      <c r="D987" s="30">
        <v>34.4</v>
      </c>
      <c r="E987" s="11">
        <v>34.4</v>
      </c>
      <c r="F987" s="30"/>
      <c r="G987" s="28">
        <v>3</v>
      </c>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c r="FI987" s="14"/>
      <c r="FJ987" s="14"/>
      <c r="FK987" s="14"/>
      <c r="FL987" s="14"/>
      <c r="FM987" s="14"/>
      <c r="FN987" s="14"/>
      <c r="FO987" s="14"/>
      <c r="FP987" s="14"/>
      <c r="FQ987" s="14"/>
      <c r="FR987" s="14"/>
      <c r="FS987" s="14"/>
      <c r="FT987" s="14"/>
      <c r="FU987" s="14"/>
      <c r="FV987" s="14"/>
      <c r="FW987" s="14"/>
      <c r="FX987" s="14"/>
      <c r="FY987" s="14"/>
      <c r="FZ987" s="14"/>
      <c r="GA987" s="14"/>
      <c r="GB987" s="14"/>
      <c r="GC987" s="14"/>
      <c r="GD987" s="14"/>
      <c r="GE987" s="14"/>
      <c r="GF987" s="14"/>
      <c r="GG987" s="14"/>
      <c r="GH987" s="14"/>
      <c r="GI987" s="14"/>
      <c r="GJ987" s="14"/>
      <c r="GK987" s="14"/>
      <c r="GL987" s="14"/>
      <c r="GM987" s="14"/>
      <c r="GN987" s="14"/>
      <c r="GO987" s="14"/>
      <c r="GP987" s="14"/>
      <c r="GQ987" s="14"/>
      <c r="GR987" s="14"/>
      <c r="GS987" s="14"/>
      <c r="GT987" s="14"/>
      <c r="GU987" s="14"/>
      <c r="GV987" s="14"/>
      <c r="GW987" s="14"/>
      <c r="GX987" s="14"/>
      <c r="GY987" s="14"/>
      <c r="GZ987" s="14"/>
      <c r="HA987" s="14"/>
      <c r="HB987" s="14"/>
      <c r="HC987" s="14"/>
      <c r="HD987" s="14"/>
      <c r="HE987" s="14"/>
      <c r="HF987" s="14"/>
      <c r="HG987" s="14"/>
      <c r="HH987" s="14"/>
      <c r="HI987" s="14"/>
      <c r="HJ987" s="14"/>
      <c r="HK987" s="14"/>
      <c r="HL987" s="14"/>
      <c r="HM987" s="14"/>
      <c r="HN987" s="14"/>
      <c r="HO987" s="14"/>
      <c r="HP987" s="14"/>
      <c r="HQ987" s="14"/>
      <c r="HR987" s="14"/>
      <c r="HS987" s="14"/>
      <c r="HT987" s="14"/>
      <c r="HU987" s="14"/>
      <c r="HV987" s="14"/>
      <c r="HW987" s="14"/>
      <c r="HX987" s="14"/>
      <c r="HY987" s="14"/>
      <c r="HZ987" s="14"/>
      <c r="IA987" s="14"/>
      <c r="IB987" s="14"/>
      <c r="IC987" s="14"/>
      <c r="ID987" s="14"/>
      <c r="IE987" s="14"/>
      <c r="IF987" s="14"/>
      <c r="IG987" s="14"/>
      <c r="IH987" s="14"/>
      <c r="II987" s="14"/>
      <c r="IJ987" s="14"/>
      <c r="IK987" s="14"/>
      <c r="IL987" s="14"/>
      <c r="IM987" s="14"/>
      <c r="IN987" s="14"/>
      <c r="IO987" s="14"/>
      <c r="IP987" s="14"/>
      <c r="IQ987" s="14"/>
      <c r="IR987" s="14"/>
      <c r="IS987" s="14"/>
      <c r="IT987" s="14"/>
    </row>
    <row r="988" spans="1:254" x14ac:dyDescent="0.2">
      <c r="A988" s="28">
        <v>203735</v>
      </c>
      <c r="B988" s="27"/>
      <c r="C988" s="19" t="s">
        <v>882</v>
      </c>
      <c r="D988" s="30">
        <v>39.200000000000003</v>
      </c>
      <c r="E988" s="11">
        <v>39.200000000000003</v>
      </c>
      <c r="F988" s="30"/>
      <c r="G988" s="28">
        <v>3</v>
      </c>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c r="FI988" s="14"/>
      <c r="FJ988" s="14"/>
      <c r="FK988" s="14"/>
      <c r="FL988" s="14"/>
      <c r="FM988" s="14"/>
      <c r="FN988" s="14"/>
      <c r="FO988" s="14"/>
      <c r="FP988" s="14"/>
      <c r="FQ988" s="14"/>
      <c r="FR988" s="14"/>
      <c r="FS988" s="14"/>
      <c r="FT988" s="14"/>
      <c r="FU988" s="14"/>
      <c r="FV988" s="14"/>
      <c r="FW988" s="14"/>
      <c r="FX988" s="14"/>
      <c r="FY988" s="14"/>
      <c r="FZ988" s="14"/>
      <c r="GA988" s="14"/>
      <c r="GB988" s="14"/>
      <c r="GC988" s="14"/>
      <c r="GD988" s="14"/>
      <c r="GE988" s="14"/>
      <c r="GF988" s="14"/>
      <c r="GG988" s="14"/>
      <c r="GH988" s="14"/>
      <c r="GI988" s="14"/>
      <c r="GJ988" s="14"/>
      <c r="GK988" s="14"/>
      <c r="GL988" s="14"/>
      <c r="GM988" s="14"/>
      <c r="GN988" s="14"/>
      <c r="GO988" s="14"/>
      <c r="GP988" s="14"/>
      <c r="GQ988" s="14"/>
      <c r="GR988" s="14"/>
      <c r="GS988" s="14"/>
      <c r="GT988" s="14"/>
      <c r="GU988" s="14"/>
      <c r="GV988" s="14"/>
      <c r="GW988" s="14"/>
      <c r="GX988" s="14"/>
      <c r="GY988" s="14"/>
      <c r="GZ988" s="14"/>
      <c r="HA988" s="14"/>
      <c r="HB988" s="14"/>
      <c r="HC988" s="14"/>
      <c r="HD988" s="14"/>
      <c r="HE988" s="14"/>
      <c r="HF988" s="14"/>
      <c r="HG988" s="14"/>
      <c r="HH988" s="14"/>
      <c r="HI988" s="14"/>
      <c r="HJ988" s="14"/>
      <c r="HK988" s="14"/>
      <c r="HL988" s="14"/>
      <c r="HM988" s="14"/>
      <c r="HN988" s="14"/>
      <c r="HO988" s="14"/>
      <c r="HP988" s="14"/>
      <c r="HQ988" s="14"/>
      <c r="HR988" s="14"/>
      <c r="HS988" s="14"/>
      <c r="HT988" s="14"/>
      <c r="HU988" s="14"/>
      <c r="HV988" s="14"/>
      <c r="HW988" s="14"/>
      <c r="HX988" s="14"/>
      <c r="HY988" s="14"/>
      <c r="HZ988" s="14"/>
      <c r="IA988" s="14"/>
      <c r="IB988" s="14"/>
      <c r="IC988" s="14"/>
      <c r="ID988" s="14"/>
      <c r="IE988" s="14"/>
      <c r="IF988" s="14"/>
      <c r="IG988" s="14"/>
      <c r="IH988" s="14"/>
      <c r="II988" s="14"/>
      <c r="IJ988" s="14"/>
      <c r="IK988" s="14"/>
      <c r="IL988" s="14"/>
      <c r="IM988" s="14"/>
      <c r="IN988" s="14"/>
      <c r="IO988" s="14"/>
      <c r="IP988" s="14"/>
      <c r="IQ988" s="14"/>
      <c r="IR988" s="14"/>
      <c r="IS988" s="14"/>
      <c r="IT988" s="14"/>
    </row>
    <row r="989" spans="1:254" s="18" customFormat="1" x14ac:dyDescent="0.2">
      <c r="A989" s="32">
        <v>203740</v>
      </c>
      <c r="B989" s="31"/>
      <c r="C989" s="19" t="s">
        <v>883</v>
      </c>
      <c r="D989" s="34">
        <v>54</v>
      </c>
      <c r="E989" s="11">
        <v>54</v>
      </c>
      <c r="F989" s="34"/>
      <c r="G989" s="32">
        <v>3</v>
      </c>
      <c r="H989" s="14"/>
    </row>
    <row r="990" spans="1:254" x14ac:dyDescent="0.2">
      <c r="A990" s="39">
        <v>203745</v>
      </c>
      <c r="B990" s="38"/>
      <c r="C990" s="21" t="s">
        <v>97</v>
      </c>
      <c r="D990" s="38"/>
      <c r="E990" s="11"/>
      <c r="F990" s="38"/>
      <c r="G990" s="12"/>
      <c r="H990" s="14"/>
    </row>
    <row r="991" spans="1:254" x14ac:dyDescent="0.2">
      <c r="A991" s="28">
        <v>203750</v>
      </c>
      <c r="B991" s="27"/>
      <c r="C991" s="19" t="s">
        <v>884</v>
      </c>
      <c r="D991" s="30">
        <v>39.6</v>
      </c>
      <c r="E991" s="11">
        <v>39.6</v>
      </c>
      <c r="F991" s="30"/>
      <c r="G991" s="28">
        <v>3</v>
      </c>
      <c r="H991" s="18"/>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c r="FI991" s="14"/>
      <c r="FJ991" s="14"/>
      <c r="FK991" s="14"/>
      <c r="FL991" s="14"/>
      <c r="FM991" s="14"/>
      <c r="FN991" s="14"/>
      <c r="FO991" s="14"/>
      <c r="FP991" s="14"/>
      <c r="FQ991" s="14"/>
      <c r="FR991" s="14"/>
      <c r="FS991" s="14"/>
      <c r="FT991" s="14"/>
      <c r="FU991" s="14"/>
      <c r="FV991" s="14"/>
      <c r="FW991" s="14"/>
      <c r="FX991" s="14"/>
      <c r="FY991" s="14"/>
      <c r="FZ991" s="14"/>
      <c r="GA991" s="14"/>
      <c r="GB991" s="14"/>
      <c r="GC991" s="14"/>
      <c r="GD991" s="14"/>
      <c r="GE991" s="14"/>
      <c r="GF991" s="14"/>
      <c r="GG991" s="14"/>
      <c r="GH991" s="14"/>
      <c r="GI991" s="14"/>
      <c r="GJ991" s="14"/>
      <c r="GK991" s="14"/>
      <c r="GL991" s="14"/>
      <c r="GM991" s="14"/>
      <c r="GN991" s="14"/>
      <c r="GO991" s="14"/>
      <c r="GP991" s="14"/>
      <c r="GQ991" s="14"/>
      <c r="GR991" s="14"/>
      <c r="GS991" s="14"/>
      <c r="GT991" s="14"/>
      <c r="GU991" s="14"/>
      <c r="GV991" s="14"/>
      <c r="GW991" s="14"/>
      <c r="GX991" s="14"/>
      <c r="GY991" s="14"/>
      <c r="GZ991" s="14"/>
      <c r="HA991" s="14"/>
      <c r="HB991" s="14"/>
      <c r="HC991" s="14"/>
      <c r="HD991" s="14"/>
      <c r="HE991" s="14"/>
      <c r="HF991" s="14"/>
      <c r="HG991" s="14"/>
      <c r="HH991" s="14"/>
      <c r="HI991" s="14"/>
      <c r="HJ991" s="14"/>
      <c r="HK991" s="14"/>
      <c r="HL991" s="14"/>
      <c r="HM991" s="14"/>
      <c r="HN991" s="14"/>
      <c r="HO991" s="14"/>
      <c r="HP991" s="14"/>
      <c r="HQ991" s="14"/>
      <c r="HR991" s="14"/>
      <c r="HS991" s="14"/>
      <c r="HT991" s="14"/>
      <c r="HU991" s="14"/>
      <c r="HV991" s="14"/>
      <c r="HW991" s="14"/>
      <c r="HX991" s="14"/>
      <c r="HY991" s="14"/>
      <c r="HZ991" s="14"/>
      <c r="IA991" s="14"/>
      <c r="IB991" s="14"/>
      <c r="IC991" s="14"/>
      <c r="ID991" s="14"/>
      <c r="IE991" s="14"/>
      <c r="IF991" s="14"/>
      <c r="IG991" s="14"/>
      <c r="IH991" s="14"/>
      <c r="II991" s="14"/>
      <c r="IJ991" s="14"/>
      <c r="IK991" s="14"/>
      <c r="IL991" s="14"/>
      <c r="IM991" s="14"/>
      <c r="IN991" s="14"/>
      <c r="IO991" s="14"/>
      <c r="IP991" s="14"/>
      <c r="IQ991" s="14"/>
      <c r="IR991" s="14"/>
      <c r="IS991" s="14"/>
      <c r="IT991" s="14"/>
    </row>
    <row r="992" spans="1:254" x14ac:dyDescent="0.2">
      <c r="A992" s="28">
        <v>203755</v>
      </c>
      <c r="B992" s="27"/>
      <c r="C992" s="19" t="s">
        <v>885</v>
      </c>
      <c r="D992" s="30">
        <v>22.4</v>
      </c>
      <c r="E992" s="11">
        <v>22.4</v>
      </c>
      <c r="F992" s="30"/>
      <c r="G992" s="28">
        <v>3</v>
      </c>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c r="FI992" s="14"/>
      <c r="FJ992" s="14"/>
      <c r="FK992" s="14"/>
      <c r="FL992" s="14"/>
      <c r="FM992" s="14"/>
      <c r="FN992" s="14"/>
      <c r="FO992" s="14"/>
      <c r="FP992" s="14"/>
      <c r="FQ992" s="14"/>
      <c r="FR992" s="14"/>
      <c r="FS992" s="14"/>
      <c r="FT992" s="14"/>
      <c r="FU992" s="14"/>
      <c r="FV992" s="14"/>
      <c r="FW992" s="14"/>
      <c r="FX992" s="14"/>
      <c r="FY992" s="14"/>
      <c r="FZ992" s="14"/>
      <c r="GA992" s="14"/>
      <c r="GB992" s="14"/>
      <c r="GC992" s="14"/>
      <c r="GD992" s="14"/>
      <c r="GE992" s="14"/>
      <c r="GF992" s="14"/>
      <c r="GG992" s="14"/>
      <c r="GH992" s="14"/>
      <c r="GI992" s="14"/>
      <c r="GJ992" s="14"/>
      <c r="GK992" s="14"/>
      <c r="GL992" s="14"/>
      <c r="GM992" s="14"/>
      <c r="GN992" s="14"/>
      <c r="GO992" s="14"/>
      <c r="GP992" s="14"/>
      <c r="GQ992" s="14"/>
      <c r="GR992" s="14"/>
      <c r="GS992" s="14"/>
      <c r="GT992" s="14"/>
      <c r="GU992" s="14"/>
      <c r="GV992" s="14"/>
      <c r="GW992" s="14"/>
      <c r="GX992" s="14"/>
      <c r="GY992" s="14"/>
      <c r="GZ992" s="14"/>
      <c r="HA992" s="14"/>
      <c r="HB992" s="14"/>
      <c r="HC992" s="14"/>
      <c r="HD992" s="14"/>
      <c r="HE992" s="14"/>
      <c r="HF992" s="14"/>
      <c r="HG992" s="14"/>
      <c r="HH992" s="14"/>
      <c r="HI992" s="14"/>
      <c r="HJ992" s="14"/>
      <c r="HK992" s="14"/>
      <c r="HL992" s="14"/>
      <c r="HM992" s="14"/>
      <c r="HN992" s="14"/>
      <c r="HO992" s="14"/>
      <c r="HP992" s="14"/>
      <c r="HQ992" s="14"/>
      <c r="HR992" s="14"/>
      <c r="HS992" s="14"/>
      <c r="HT992" s="14"/>
      <c r="HU992" s="14"/>
      <c r="HV992" s="14"/>
      <c r="HW992" s="14"/>
      <c r="HX992" s="14"/>
      <c r="HY992" s="14"/>
      <c r="HZ992" s="14"/>
      <c r="IA992" s="14"/>
      <c r="IB992" s="14"/>
      <c r="IC992" s="14"/>
      <c r="ID992" s="14"/>
      <c r="IE992" s="14"/>
      <c r="IF992" s="14"/>
      <c r="IG992" s="14"/>
      <c r="IH992" s="14"/>
      <c r="II992" s="14"/>
      <c r="IJ992" s="14"/>
      <c r="IK992" s="14"/>
      <c r="IL992" s="14"/>
      <c r="IM992" s="14"/>
      <c r="IN992" s="14"/>
      <c r="IO992" s="14"/>
      <c r="IP992" s="14"/>
      <c r="IQ992" s="14"/>
      <c r="IR992" s="14"/>
      <c r="IS992" s="14"/>
      <c r="IT992" s="14"/>
    </row>
    <row r="993" spans="1:254" x14ac:dyDescent="0.2">
      <c r="A993" s="28">
        <v>203760</v>
      </c>
      <c r="B993" s="27"/>
      <c r="C993" s="19" t="s">
        <v>886</v>
      </c>
      <c r="D993" s="30">
        <v>35.200000000000003</v>
      </c>
      <c r="E993" s="11">
        <v>35.200000000000003</v>
      </c>
      <c r="F993" s="30"/>
      <c r="G993" s="28">
        <v>3</v>
      </c>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c r="FI993" s="14"/>
      <c r="FJ993" s="14"/>
      <c r="FK993" s="14"/>
      <c r="FL993" s="14"/>
      <c r="FM993" s="14"/>
      <c r="FN993" s="14"/>
      <c r="FO993" s="14"/>
      <c r="FP993" s="14"/>
      <c r="FQ993" s="14"/>
      <c r="FR993" s="14"/>
      <c r="FS993" s="14"/>
      <c r="FT993" s="14"/>
      <c r="FU993" s="14"/>
      <c r="FV993" s="14"/>
      <c r="FW993" s="14"/>
      <c r="FX993" s="14"/>
      <c r="FY993" s="14"/>
      <c r="FZ993" s="14"/>
      <c r="GA993" s="14"/>
      <c r="GB993" s="14"/>
      <c r="GC993" s="14"/>
      <c r="GD993" s="14"/>
      <c r="GE993" s="14"/>
      <c r="GF993" s="14"/>
      <c r="GG993" s="14"/>
      <c r="GH993" s="14"/>
      <c r="GI993" s="14"/>
      <c r="GJ993" s="14"/>
      <c r="GK993" s="14"/>
      <c r="GL993" s="14"/>
      <c r="GM993" s="14"/>
      <c r="GN993" s="14"/>
      <c r="GO993" s="14"/>
      <c r="GP993" s="14"/>
      <c r="GQ993" s="14"/>
      <c r="GR993" s="14"/>
      <c r="GS993" s="14"/>
      <c r="GT993" s="14"/>
      <c r="GU993" s="14"/>
      <c r="GV993" s="14"/>
      <c r="GW993" s="14"/>
      <c r="GX993" s="14"/>
      <c r="GY993" s="14"/>
      <c r="GZ993" s="14"/>
      <c r="HA993" s="14"/>
      <c r="HB993" s="14"/>
      <c r="HC993" s="14"/>
      <c r="HD993" s="14"/>
      <c r="HE993" s="14"/>
      <c r="HF993" s="14"/>
      <c r="HG993" s="14"/>
      <c r="HH993" s="14"/>
      <c r="HI993" s="14"/>
      <c r="HJ993" s="14"/>
      <c r="HK993" s="14"/>
      <c r="HL993" s="14"/>
      <c r="HM993" s="14"/>
      <c r="HN993" s="14"/>
      <c r="HO993" s="14"/>
      <c r="HP993" s="14"/>
      <c r="HQ993" s="14"/>
      <c r="HR993" s="14"/>
      <c r="HS993" s="14"/>
      <c r="HT993" s="14"/>
      <c r="HU993" s="14"/>
      <c r="HV993" s="14"/>
      <c r="HW993" s="14"/>
      <c r="HX993" s="14"/>
      <c r="HY993" s="14"/>
      <c r="HZ993" s="14"/>
      <c r="IA993" s="14"/>
      <c r="IB993" s="14"/>
      <c r="IC993" s="14"/>
      <c r="ID993" s="14"/>
      <c r="IE993" s="14"/>
      <c r="IF993" s="14"/>
      <c r="IG993" s="14"/>
      <c r="IH993" s="14"/>
      <c r="II993" s="14"/>
      <c r="IJ993" s="14"/>
      <c r="IK993" s="14"/>
      <c r="IL993" s="14"/>
      <c r="IM993" s="14"/>
      <c r="IN993" s="14"/>
      <c r="IO993" s="14"/>
      <c r="IP993" s="14"/>
      <c r="IQ993" s="14"/>
      <c r="IR993" s="14"/>
      <c r="IS993" s="14"/>
      <c r="IT993" s="14"/>
    </row>
    <row r="994" spans="1:254" ht="40.5" x14ac:dyDescent="0.2">
      <c r="A994" s="28">
        <v>203765</v>
      </c>
      <c r="B994" s="27"/>
      <c r="C994" s="19" t="s">
        <v>887</v>
      </c>
      <c r="D994" s="30">
        <v>33.6</v>
      </c>
      <c r="E994" s="11">
        <v>33.6</v>
      </c>
      <c r="F994" s="30"/>
      <c r="G994" s="28">
        <v>3</v>
      </c>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c r="FI994" s="14"/>
      <c r="FJ994" s="14"/>
      <c r="FK994" s="14"/>
      <c r="FL994" s="14"/>
      <c r="FM994" s="14"/>
      <c r="FN994" s="14"/>
      <c r="FO994" s="14"/>
      <c r="FP994" s="14"/>
      <c r="FQ994" s="14"/>
      <c r="FR994" s="14"/>
      <c r="FS994" s="14"/>
      <c r="FT994" s="14"/>
      <c r="FU994" s="14"/>
      <c r="FV994" s="14"/>
      <c r="FW994" s="14"/>
      <c r="FX994" s="14"/>
      <c r="FY994" s="14"/>
      <c r="FZ994" s="14"/>
      <c r="GA994" s="14"/>
      <c r="GB994" s="14"/>
      <c r="GC994" s="14"/>
      <c r="GD994" s="14"/>
      <c r="GE994" s="14"/>
      <c r="GF994" s="14"/>
      <c r="GG994" s="14"/>
      <c r="GH994" s="14"/>
      <c r="GI994" s="14"/>
      <c r="GJ994" s="14"/>
      <c r="GK994" s="14"/>
      <c r="GL994" s="14"/>
      <c r="GM994" s="14"/>
      <c r="GN994" s="14"/>
      <c r="GO994" s="14"/>
      <c r="GP994" s="14"/>
      <c r="GQ994" s="14"/>
      <c r="GR994" s="14"/>
      <c r="GS994" s="14"/>
      <c r="GT994" s="14"/>
      <c r="GU994" s="14"/>
      <c r="GV994" s="14"/>
      <c r="GW994" s="14"/>
      <c r="GX994" s="14"/>
      <c r="GY994" s="14"/>
      <c r="GZ994" s="14"/>
      <c r="HA994" s="14"/>
      <c r="HB994" s="14"/>
      <c r="HC994" s="14"/>
      <c r="HD994" s="14"/>
      <c r="HE994" s="14"/>
      <c r="HF994" s="14"/>
      <c r="HG994" s="14"/>
      <c r="HH994" s="14"/>
      <c r="HI994" s="14"/>
      <c r="HJ994" s="14"/>
      <c r="HK994" s="14"/>
      <c r="HL994" s="14"/>
      <c r="HM994" s="14"/>
      <c r="HN994" s="14"/>
      <c r="HO994" s="14"/>
      <c r="HP994" s="14"/>
      <c r="HQ994" s="14"/>
      <c r="HR994" s="14"/>
      <c r="HS994" s="14"/>
      <c r="HT994" s="14"/>
      <c r="HU994" s="14"/>
      <c r="HV994" s="14"/>
      <c r="HW994" s="14"/>
      <c r="HX994" s="14"/>
      <c r="HY994" s="14"/>
      <c r="HZ994" s="14"/>
      <c r="IA994" s="14"/>
      <c r="IB994" s="14"/>
      <c r="IC994" s="14"/>
      <c r="ID994" s="14"/>
      <c r="IE994" s="14"/>
      <c r="IF994" s="14"/>
      <c r="IG994" s="14"/>
      <c r="IH994" s="14"/>
      <c r="II994" s="14"/>
      <c r="IJ994" s="14"/>
      <c r="IK994" s="14"/>
      <c r="IL994" s="14"/>
      <c r="IM994" s="14"/>
      <c r="IN994" s="14"/>
      <c r="IO994" s="14"/>
      <c r="IP994" s="14"/>
      <c r="IQ994" s="14"/>
      <c r="IR994" s="14"/>
      <c r="IS994" s="14"/>
      <c r="IT994" s="14"/>
    </row>
    <row r="995" spans="1:254" x14ac:dyDescent="0.2">
      <c r="A995" s="28">
        <v>203770</v>
      </c>
      <c r="B995" s="27"/>
      <c r="C995" s="19" t="s">
        <v>888</v>
      </c>
      <c r="D995" s="30">
        <v>29.6</v>
      </c>
      <c r="E995" s="11">
        <v>29.6</v>
      </c>
      <c r="F995" s="30"/>
      <c r="G995" s="28">
        <v>3</v>
      </c>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c r="FB995" s="14"/>
      <c r="FC995" s="14"/>
      <c r="FD995" s="14"/>
      <c r="FE995" s="14"/>
      <c r="FF995" s="14"/>
      <c r="FG995" s="14"/>
      <c r="FH995" s="14"/>
      <c r="FI995" s="14"/>
      <c r="FJ995" s="14"/>
      <c r="FK995" s="14"/>
      <c r="FL995" s="14"/>
      <c r="FM995" s="14"/>
      <c r="FN995" s="14"/>
      <c r="FO995" s="14"/>
      <c r="FP995" s="14"/>
      <c r="FQ995" s="14"/>
      <c r="FR995" s="14"/>
      <c r="FS995" s="14"/>
      <c r="FT995" s="14"/>
      <c r="FU995" s="14"/>
      <c r="FV995" s="14"/>
      <c r="FW995" s="14"/>
      <c r="FX995" s="14"/>
      <c r="FY995" s="14"/>
      <c r="FZ995" s="14"/>
      <c r="GA995" s="14"/>
      <c r="GB995" s="14"/>
      <c r="GC995" s="14"/>
      <c r="GD995" s="14"/>
      <c r="GE995" s="14"/>
      <c r="GF995" s="14"/>
      <c r="GG995" s="14"/>
      <c r="GH995" s="14"/>
      <c r="GI995" s="14"/>
      <c r="GJ995" s="14"/>
      <c r="GK995" s="14"/>
      <c r="GL995" s="14"/>
      <c r="GM995" s="14"/>
      <c r="GN995" s="14"/>
      <c r="GO995" s="14"/>
      <c r="GP995" s="14"/>
      <c r="GQ995" s="14"/>
      <c r="GR995" s="14"/>
      <c r="GS995" s="14"/>
      <c r="GT995" s="14"/>
      <c r="GU995" s="14"/>
      <c r="GV995" s="14"/>
      <c r="GW995" s="14"/>
      <c r="GX995" s="14"/>
      <c r="GY995" s="14"/>
      <c r="GZ995" s="14"/>
      <c r="HA995" s="14"/>
      <c r="HB995" s="14"/>
      <c r="HC995" s="14"/>
      <c r="HD995" s="14"/>
      <c r="HE995" s="14"/>
      <c r="HF995" s="14"/>
      <c r="HG995" s="14"/>
      <c r="HH995" s="14"/>
      <c r="HI995" s="14"/>
      <c r="HJ995" s="14"/>
      <c r="HK995" s="14"/>
      <c r="HL995" s="14"/>
      <c r="HM995" s="14"/>
      <c r="HN995" s="14"/>
      <c r="HO995" s="14"/>
      <c r="HP995" s="14"/>
      <c r="HQ995" s="14"/>
      <c r="HR995" s="14"/>
      <c r="HS995" s="14"/>
      <c r="HT995" s="14"/>
      <c r="HU995" s="14"/>
      <c r="HV995" s="14"/>
      <c r="HW995" s="14"/>
      <c r="HX995" s="14"/>
      <c r="HY995" s="14"/>
      <c r="HZ995" s="14"/>
      <c r="IA995" s="14"/>
      <c r="IB995" s="14"/>
      <c r="IC995" s="14"/>
      <c r="ID995" s="14"/>
      <c r="IE995" s="14"/>
      <c r="IF995" s="14"/>
      <c r="IG995" s="14"/>
      <c r="IH995" s="14"/>
      <c r="II995" s="14"/>
      <c r="IJ995" s="14"/>
      <c r="IK995" s="14"/>
      <c r="IL995" s="14"/>
      <c r="IM995" s="14"/>
      <c r="IN995" s="14"/>
      <c r="IO995" s="14"/>
      <c r="IP995" s="14"/>
      <c r="IQ995" s="14"/>
      <c r="IR995" s="14"/>
      <c r="IS995" s="14"/>
      <c r="IT995" s="14"/>
    </row>
    <row r="996" spans="1:254" ht="40.5" x14ac:dyDescent="0.2">
      <c r="A996" s="32">
        <v>203775</v>
      </c>
      <c r="B996" s="31"/>
      <c r="C996" s="19" t="s">
        <v>889</v>
      </c>
      <c r="D996" s="34">
        <v>9</v>
      </c>
      <c r="E996" s="11">
        <v>9</v>
      </c>
      <c r="F996" s="34"/>
      <c r="G996" s="12">
        <v>0</v>
      </c>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c r="FB996" s="14"/>
      <c r="FC996" s="14"/>
      <c r="FD996" s="14"/>
      <c r="FE996" s="14"/>
      <c r="FF996" s="14"/>
      <c r="FG996" s="14"/>
      <c r="FH996" s="14"/>
      <c r="FI996" s="14"/>
      <c r="FJ996" s="14"/>
      <c r="FK996" s="14"/>
      <c r="FL996" s="14"/>
      <c r="FM996" s="14"/>
      <c r="FN996" s="14"/>
      <c r="FO996" s="14"/>
      <c r="FP996" s="14"/>
      <c r="FQ996" s="14"/>
      <c r="FR996" s="14"/>
      <c r="FS996" s="14"/>
      <c r="FT996" s="14"/>
      <c r="FU996" s="14"/>
      <c r="FV996" s="14"/>
      <c r="FW996" s="14"/>
      <c r="FX996" s="14"/>
      <c r="FY996" s="14"/>
      <c r="FZ996" s="14"/>
      <c r="GA996" s="14"/>
      <c r="GB996" s="14"/>
      <c r="GC996" s="14"/>
      <c r="GD996" s="14"/>
      <c r="GE996" s="14"/>
      <c r="GF996" s="14"/>
      <c r="GG996" s="14"/>
      <c r="GH996" s="14"/>
      <c r="GI996" s="14"/>
      <c r="GJ996" s="14"/>
      <c r="GK996" s="14"/>
      <c r="GL996" s="14"/>
      <c r="GM996" s="14"/>
      <c r="GN996" s="14"/>
      <c r="GO996" s="14"/>
      <c r="GP996" s="14"/>
      <c r="GQ996" s="14"/>
      <c r="GR996" s="14"/>
      <c r="GS996" s="14"/>
      <c r="GT996" s="14"/>
      <c r="GU996" s="14"/>
      <c r="GV996" s="14"/>
      <c r="GW996" s="14"/>
      <c r="GX996" s="14"/>
      <c r="GY996" s="14"/>
      <c r="GZ996" s="14"/>
      <c r="HA996" s="14"/>
      <c r="HB996" s="14"/>
      <c r="HC996" s="14"/>
      <c r="HD996" s="14"/>
      <c r="HE996" s="14"/>
      <c r="HF996" s="14"/>
      <c r="HG996" s="14"/>
      <c r="HH996" s="14"/>
      <c r="HI996" s="14"/>
      <c r="HJ996" s="14"/>
      <c r="HK996" s="14"/>
      <c r="HL996" s="14"/>
      <c r="HM996" s="14"/>
      <c r="HN996" s="14"/>
      <c r="HO996" s="14"/>
      <c r="HP996" s="14"/>
      <c r="HQ996" s="14"/>
      <c r="HR996" s="14"/>
      <c r="HS996" s="14"/>
      <c r="HT996" s="14"/>
      <c r="HU996" s="14"/>
      <c r="HV996" s="14"/>
      <c r="HW996" s="14"/>
      <c r="HX996" s="14"/>
      <c r="HY996" s="14"/>
      <c r="HZ996" s="14"/>
      <c r="IA996" s="14"/>
      <c r="IB996" s="14"/>
      <c r="IC996" s="14"/>
      <c r="ID996" s="14"/>
      <c r="IE996" s="14"/>
      <c r="IF996" s="14"/>
      <c r="IG996" s="14"/>
      <c r="IH996" s="14"/>
      <c r="II996" s="14"/>
      <c r="IJ996" s="14"/>
      <c r="IK996" s="14"/>
      <c r="IL996" s="14"/>
      <c r="IM996" s="14"/>
      <c r="IN996" s="14"/>
      <c r="IO996" s="14"/>
      <c r="IP996" s="14"/>
      <c r="IQ996" s="14"/>
      <c r="IR996" s="14"/>
      <c r="IS996" s="14"/>
      <c r="IT996" s="14"/>
    </row>
    <row r="997" spans="1:254" x14ac:dyDescent="0.2">
      <c r="A997" s="32">
        <v>203780</v>
      </c>
      <c r="B997" s="31"/>
      <c r="C997" s="19" t="s">
        <v>890</v>
      </c>
      <c r="D997" s="34">
        <v>41</v>
      </c>
      <c r="E997" s="11">
        <v>41</v>
      </c>
      <c r="F997" s="34"/>
      <c r="G997" s="32">
        <v>3</v>
      </c>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c r="FB997" s="14"/>
      <c r="FC997" s="14"/>
      <c r="FD997" s="14"/>
      <c r="FE997" s="14"/>
      <c r="FF997" s="14"/>
      <c r="FG997" s="14"/>
      <c r="FH997" s="14"/>
      <c r="FI997" s="14"/>
      <c r="FJ997" s="14"/>
      <c r="FK997" s="14"/>
      <c r="FL997" s="14"/>
      <c r="FM997" s="14"/>
      <c r="FN997" s="14"/>
      <c r="FO997" s="14"/>
      <c r="FP997" s="14"/>
      <c r="FQ997" s="14"/>
      <c r="FR997" s="14"/>
      <c r="FS997" s="14"/>
      <c r="FT997" s="14"/>
      <c r="FU997" s="14"/>
      <c r="FV997" s="14"/>
      <c r="FW997" s="14"/>
      <c r="FX997" s="14"/>
      <c r="FY997" s="14"/>
      <c r="FZ997" s="14"/>
      <c r="GA997" s="14"/>
      <c r="GB997" s="14"/>
      <c r="GC997" s="14"/>
      <c r="GD997" s="14"/>
      <c r="GE997" s="14"/>
      <c r="GF997" s="14"/>
      <c r="GG997" s="14"/>
      <c r="GH997" s="14"/>
      <c r="GI997" s="14"/>
      <c r="GJ997" s="14"/>
      <c r="GK997" s="14"/>
      <c r="GL997" s="14"/>
      <c r="GM997" s="14"/>
      <c r="GN997" s="14"/>
      <c r="GO997" s="14"/>
      <c r="GP997" s="14"/>
      <c r="GQ997" s="14"/>
      <c r="GR997" s="14"/>
      <c r="GS997" s="14"/>
      <c r="GT997" s="14"/>
      <c r="GU997" s="14"/>
      <c r="GV997" s="14"/>
      <c r="GW997" s="14"/>
      <c r="GX997" s="14"/>
      <c r="GY997" s="14"/>
      <c r="GZ997" s="14"/>
      <c r="HA997" s="14"/>
      <c r="HB997" s="14"/>
      <c r="HC997" s="14"/>
      <c r="HD997" s="14"/>
      <c r="HE997" s="14"/>
      <c r="HF997" s="14"/>
      <c r="HG997" s="14"/>
      <c r="HH997" s="14"/>
      <c r="HI997" s="14"/>
      <c r="HJ997" s="14"/>
      <c r="HK997" s="14"/>
      <c r="HL997" s="14"/>
      <c r="HM997" s="14"/>
      <c r="HN997" s="14"/>
      <c r="HO997" s="14"/>
      <c r="HP997" s="14"/>
      <c r="HQ997" s="14"/>
      <c r="HR997" s="14"/>
      <c r="HS997" s="14"/>
      <c r="HT997" s="14"/>
      <c r="HU997" s="14"/>
      <c r="HV997" s="14"/>
      <c r="HW997" s="14"/>
      <c r="HX997" s="14"/>
      <c r="HY997" s="14"/>
      <c r="HZ997" s="14"/>
      <c r="IA997" s="14"/>
      <c r="IB997" s="14"/>
      <c r="IC997" s="14"/>
      <c r="ID997" s="14"/>
      <c r="IE997" s="14"/>
      <c r="IF997" s="14"/>
      <c r="IG997" s="14"/>
      <c r="IH997" s="14"/>
      <c r="II997" s="14"/>
      <c r="IJ997" s="14"/>
      <c r="IK997" s="14"/>
      <c r="IL997" s="14"/>
      <c r="IM997" s="14"/>
      <c r="IN997" s="14"/>
      <c r="IO997" s="14"/>
      <c r="IP997" s="14"/>
      <c r="IQ997" s="14"/>
      <c r="IR997" s="14"/>
      <c r="IS997" s="14"/>
      <c r="IT997" s="14"/>
    </row>
    <row r="998" spans="1:254" x14ac:dyDescent="0.2">
      <c r="A998" s="32">
        <v>203785</v>
      </c>
      <c r="B998" s="31"/>
      <c r="C998" s="19" t="s">
        <v>891</v>
      </c>
      <c r="D998" s="34">
        <v>50</v>
      </c>
      <c r="E998" s="11">
        <v>50</v>
      </c>
      <c r="F998" s="34"/>
      <c r="G998" s="32">
        <v>2</v>
      </c>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14"/>
      <c r="FH998" s="14"/>
      <c r="FI998" s="14"/>
      <c r="FJ998" s="14"/>
      <c r="FK998" s="14"/>
      <c r="FL998" s="14"/>
      <c r="FM998" s="14"/>
      <c r="FN998" s="14"/>
      <c r="FO998" s="14"/>
      <c r="FP998" s="14"/>
      <c r="FQ998" s="14"/>
      <c r="FR998" s="14"/>
      <c r="FS998" s="14"/>
      <c r="FT998" s="14"/>
      <c r="FU998" s="14"/>
      <c r="FV998" s="14"/>
      <c r="FW998" s="14"/>
      <c r="FX998" s="14"/>
      <c r="FY998" s="14"/>
      <c r="FZ998" s="14"/>
      <c r="GA998" s="14"/>
      <c r="GB998" s="14"/>
      <c r="GC998" s="14"/>
      <c r="GD998" s="14"/>
      <c r="GE998" s="14"/>
      <c r="GF998" s="14"/>
      <c r="GG998" s="14"/>
      <c r="GH998" s="14"/>
      <c r="GI998" s="14"/>
      <c r="GJ998" s="14"/>
      <c r="GK998" s="14"/>
      <c r="GL998" s="14"/>
      <c r="GM998" s="14"/>
      <c r="GN998" s="14"/>
      <c r="GO998" s="14"/>
      <c r="GP998" s="14"/>
      <c r="GQ998" s="14"/>
      <c r="GR998" s="14"/>
      <c r="GS998" s="14"/>
      <c r="GT998" s="14"/>
      <c r="GU998" s="14"/>
      <c r="GV998" s="14"/>
      <c r="GW998" s="14"/>
      <c r="GX998" s="14"/>
      <c r="GY998" s="14"/>
      <c r="GZ998" s="14"/>
      <c r="HA998" s="14"/>
      <c r="HB998" s="14"/>
      <c r="HC998" s="14"/>
      <c r="HD998" s="14"/>
      <c r="HE998" s="14"/>
      <c r="HF998" s="14"/>
      <c r="HG998" s="14"/>
      <c r="HH998" s="14"/>
      <c r="HI998" s="14"/>
      <c r="HJ998" s="14"/>
      <c r="HK998" s="14"/>
      <c r="HL998" s="14"/>
      <c r="HM998" s="14"/>
      <c r="HN998" s="14"/>
      <c r="HO998" s="14"/>
      <c r="HP998" s="14"/>
      <c r="HQ998" s="14"/>
      <c r="HR998" s="14"/>
      <c r="HS998" s="14"/>
      <c r="HT998" s="14"/>
      <c r="HU998" s="14"/>
      <c r="HV998" s="14"/>
      <c r="HW998" s="14"/>
      <c r="HX998" s="14"/>
      <c r="HY998" s="14"/>
      <c r="HZ998" s="14"/>
      <c r="IA998" s="14"/>
      <c r="IB998" s="14"/>
      <c r="IC998" s="14"/>
      <c r="ID998" s="14"/>
      <c r="IE998" s="14"/>
      <c r="IF998" s="14"/>
      <c r="IG998" s="14"/>
      <c r="IH998" s="14"/>
      <c r="II998" s="14"/>
      <c r="IJ998" s="14"/>
      <c r="IK998" s="14"/>
      <c r="IL998" s="14"/>
      <c r="IM998" s="14"/>
      <c r="IN998" s="14"/>
      <c r="IO998" s="14"/>
      <c r="IP998" s="14"/>
      <c r="IQ998" s="14"/>
      <c r="IR998" s="14"/>
      <c r="IS998" s="14"/>
      <c r="IT998" s="14"/>
    </row>
    <row r="999" spans="1:254" x14ac:dyDescent="0.2">
      <c r="A999" s="28">
        <v>203790</v>
      </c>
      <c r="B999" s="27"/>
      <c r="C999" s="19" t="s">
        <v>892</v>
      </c>
      <c r="D999" s="30">
        <v>6.8</v>
      </c>
      <c r="E999" s="11">
        <v>6.8</v>
      </c>
      <c r="F999" s="30"/>
      <c r="G999" s="12">
        <v>0</v>
      </c>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S999" s="14"/>
      <c r="ET999" s="14"/>
      <c r="EU999" s="14"/>
      <c r="EV999" s="14"/>
      <c r="EW999" s="14"/>
      <c r="EX999" s="14"/>
      <c r="EY999" s="14"/>
      <c r="EZ999" s="14"/>
      <c r="FA999" s="14"/>
      <c r="FB999" s="14"/>
      <c r="FC999" s="14"/>
      <c r="FD999" s="14"/>
      <c r="FE999" s="14"/>
      <c r="FF999" s="14"/>
      <c r="FG999" s="14"/>
      <c r="FH999" s="14"/>
      <c r="FI999" s="14"/>
      <c r="FJ999" s="14"/>
      <c r="FK999" s="14"/>
      <c r="FL999" s="14"/>
      <c r="FM999" s="14"/>
      <c r="FN999" s="14"/>
      <c r="FO999" s="14"/>
      <c r="FP999" s="14"/>
      <c r="FQ999" s="14"/>
      <c r="FR999" s="14"/>
      <c r="FS999" s="14"/>
      <c r="FT999" s="14"/>
      <c r="FU999" s="14"/>
      <c r="FV999" s="14"/>
      <c r="FW999" s="14"/>
      <c r="FX999" s="14"/>
      <c r="FY999" s="14"/>
      <c r="FZ999" s="14"/>
      <c r="GA999" s="14"/>
      <c r="GB999" s="14"/>
      <c r="GC999" s="14"/>
      <c r="GD999" s="14"/>
      <c r="GE999" s="14"/>
      <c r="GF999" s="14"/>
      <c r="GG999" s="14"/>
      <c r="GH999" s="14"/>
      <c r="GI999" s="14"/>
      <c r="GJ999" s="14"/>
      <c r="GK999" s="14"/>
      <c r="GL999" s="14"/>
      <c r="GM999" s="14"/>
      <c r="GN999" s="14"/>
      <c r="GO999" s="14"/>
      <c r="GP999" s="14"/>
      <c r="GQ999" s="14"/>
      <c r="GR999" s="14"/>
      <c r="GS999" s="14"/>
      <c r="GT999" s="14"/>
      <c r="GU999" s="14"/>
      <c r="GV999" s="14"/>
      <c r="GW999" s="14"/>
      <c r="GX999" s="14"/>
      <c r="GY999" s="14"/>
      <c r="GZ999" s="14"/>
      <c r="HA999" s="14"/>
      <c r="HB999" s="14"/>
      <c r="HC999" s="14"/>
      <c r="HD999" s="14"/>
      <c r="HE999" s="14"/>
      <c r="HF999" s="14"/>
      <c r="HG999" s="14"/>
      <c r="HH999" s="14"/>
      <c r="HI999" s="14"/>
      <c r="HJ999" s="14"/>
      <c r="HK999" s="14"/>
      <c r="HL999" s="14"/>
      <c r="HM999" s="14"/>
      <c r="HN999" s="14"/>
      <c r="HO999" s="14"/>
      <c r="HP999" s="14"/>
      <c r="HQ999" s="14"/>
      <c r="HR999" s="14"/>
      <c r="HS999" s="14"/>
      <c r="HT999" s="14"/>
      <c r="HU999" s="14"/>
      <c r="HV999" s="14"/>
      <c r="HW999" s="14"/>
      <c r="HX999" s="14"/>
      <c r="HY999" s="14"/>
      <c r="HZ999" s="14"/>
      <c r="IA999" s="14"/>
      <c r="IB999" s="14"/>
      <c r="IC999" s="14"/>
      <c r="ID999" s="14"/>
      <c r="IE999" s="14"/>
      <c r="IF999" s="14"/>
      <c r="IG999" s="14"/>
      <c r="IH999" s="14"/>
      <c r="II999" s="14"/>
      <c r="IJ999" s="14"/>
      <c r="IK999" s="14"/>
      <c r="IL999" s="14"/>
      <c r="IM999" s="14"/>
      <c r="IN999" s="14"/>
      <c r="IO999" s="14"/>
      <c r="IP999" s="14"/>
      <c r="IQ999" s="14"/>
      <c r="IR999" s="14"/>
      <c r="IS999" s="14"/>
      <c r="IT999" s="14"/>
    </row>
    <row r="1000" spans="1:254" x14ac:dyDescent="0.2">
      <c r="A1000" s="32">
        <v>203795</v>
      </c>
      <c r="B1000" s="31"/>
      <c r="C1000" s="19" t="s">
        <v>893</v>
      </c>
      <c r="D1000" s="34">
        <v>30</v>
      </c>
      <c r="E1000" s="11">
        <v>30</v>
      </c>
      <c r="F1000" s="34"/>
      <c r="G1000" s="32">
        <v>3</v>
      </c>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S1000" s="14"/>
      <c r="ET1000" s="14"/>
      <c r="EU1000" s="14"/>
      <c r="EV1000" s="14"/>
      <c r="EW1000" s="14"/>
      <c r="EX1000" s="14"/>
      <c r="EY1000" s="14"/>
      <c r="EZ1000" s="14"/>
      <c r="FA1000" s="14"/>
      <c r="FB1000" s="14"/>
      <c r="FC1000" s="14"/>
      <c r="FD1000" s="14"/>
      <c r="FE1000" s="14"/>
      <c r="FF1000" s="14"/>
      <c r="FG1000" s="14"/>
      <c r="FH1000" s="14"/>
      <c r="FI1000" s="14"/>
      <c r="FJ1000" s="14"/>
      <c r="FK1000" s="14"/>
      <c r="FL1000" s="14"/>
      <c r="FM1000" s="14"/>
      <c r="FN1000" s="14"/>
      <c r="FO1000" s="14"/>
      <c r="FP1000" s="14"/>
      <c r="FQ1000" s="14"/>
      <c r="FR1000" s="14"/>
      <c r="FS1000" s="14"/>
      <c r="FT1000" s="14"/>
      <c r="FU1000" s="14"/>
      <c r="FV1000" s="14"/>
      <c r="FW1000" s="14"/>
      <c r="FX1000" s="14"/>
      <c r="FY1000" s="14"/>
      <c r="FZ1000" s="14"/>
      <c r="GA1000" s="14"/>
      <c r="GB1000" s="14"/>
      <c r="GC1000" s="14"/>
      <c r="GD1000" s="14"/>
      <c r="GE1000" s="14"/>
      <c r="GF1000" s="14"/>
      <c r="GG1000" s="14"/>
      <c r="GH1000" s="14"/>
      <c r="GI1000" s="14"/>
      <c r="GJ1000" s="14"/>
      <c r="GK1000" s="14"/>
      <c r="GL1000" s="14"/>
      <c r="GM1000" s="14"/>
      <c r="GN1000" s="14"/>
      <c r="GO1000" s="14"/>
      <c r="GP1000" s="14"/>
      <c r="GQ1000" s="14"/>
      <c r="GR1000" s="14"/>
      <c r="GS1000" s="14"/>
      <c r="GT1000" s="14"/>
      <c r="GU1000" s="14"/>
      <c r="GV1000" s="14"/>
      <c r="GW1000" s="14"/>
      <c r="GX1000" s="14"/>
      <c r="GY1000" s="14"/>
      <c r="GZ1000" s="14"/>
      <c r="HA1000" s="14"/>
      <c r="HB1000" s="14"/>
      <c r="HC1000" s="14"/>
      <c r="HD1000" s="14"/>
      <c r="HE1000" s="14"/>
      <c r="HF1000" s="14"/>
      <c r="HG1000" s="14"/>
      <c r="HH1000" s="14"/>
      <c r="HI1000" s="14"/>
      <c r="HJ1000" s="14"/>
      <c r="HK1000" s="14"/>
      <c r="HL1000" s="14"/>
      <c r="HM1000" s="14"/>
      <c r="HN1000" s="14"/>
      <c r="HO1000" s="14"/>
      <c r="HP1000" s="14"/>
      <c r="HQ1000" s="14"/>
      <c r="HR1000" s="14"/>
      <c r="HS1000" s="14"/>
      <c r="HT1000" s="14"/>
      <c r="HU1000" s="14"/>
      <c r="HV1000" s="14"/>
      <c r="HW1000" s="14"/>
      <c r="HX1000" s="14"/>
      <c r="HY1000" s="14"/>
      <c r="HZ1000" s="14"/>
      <c r="IA1000" s="14"/>
      <c r="IB1000" s="14"/>
      <c r="IC1000" s="14"/>
      <c r="ID1000" s="14"/>
      <c r="IE1000" s="14"/>
      <c r="IF1000" s="14"/>
      <c r="IG1000" s="14"/>
      <c r="IH1000" s="14"/>
      <c r="II1000" s="14"/>
      <c r="IJ1000" s="14"/>
      <c r="IK1000" s="14"/>
      <c r="IL1000" s="14"/>
      <c r="IM1000" s="14"/>
      <c r="IN1000" s="14"/>
      <c r="IO1000" s="14"/>
      <c r="IP1000" s="14"/>
      <c r="IQ1000" s="14"/>
      <c r="IR1000" s="14"/>
      <c r="IS1000" s="14"/>
      <c r="IT1000" s="14"/>
    </row>
    <row r="1001" spans="1:254" x14ac:dyDescent="0.2">
      <c r="A1001" s="28">
        <v>203800</v>
      </c>
      <c r="B1001" s="27"/>
      <c r="C1001" s="19" t="s">
        <v>894</v>
      </c>
      <c r="D1001" s="30">
        <v>5.6</v>
      </c>
      <c r="E1001" s="11">
        <v>5.6</v>
      </c>
      <c r="F1001" s="30"/>
      <c r="G1001" s="12">
        <v>0</v>
      </c>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S1001" s="14"/>
      <c r="ET1001" s="14"/>
      <c r="EU1001" s="14"/>
      <c r="EV1001" s="14"/>
      <c r="EW1001" s="14"/>
      <c r="EX1001" s="14"/>
      <c r="EY1001" s="14"/>
      <c r="EZ1001" s="14"/>
      <c r="FA1001" s="14"/>
      <c r="FB1001" s="14"/>
      <c r="FC1001" s="14"/>
      <c r="FD1001" s="14"/>
      <c r="FE1001" s="14"/>
      <c r="FF1001" s="14"/>
      <c r="FG1001" s="14"/>
      <c r="FH1001" s="14"/>
      <c r="FI1001" s="14"/>
      <c r="FJ1001" s="14"/>
      <c r="FK1001" s="14"/>
      <c r="FL1001" s="14"/>
      <c r="FM1001" s="14"/>
      <c r="FN1001" s="14"/>
      <c r="FO1001" s="14"/>
      <c r="FP1001" s="14"/>
      <c r="FQ1001" s="14"/>
      <c r="FR1001" s="14"/>
      <c r="FS1001" s="14"/>
      <c r="FT1001" s="14"/>
      <c r="FU1001" s="14"/>
      <c r="FV1001" s="14"/>
      <c r="FW1001" s="14"/>
      <c r="FX1001" s="14"/>
      <c r="FY1001" s="14"/>
      <c r="FZ1001" s="14"/>
      <c r="GA1001" s="14"/>
      <c r="GB1001" s="14"/>
      <c r="GC1001" s="14"/>
      <c r="GD1001" s="14"/>
      <c r="GE1001" s="14"/>
      <c r="GF1001" s="14"/>
      <c r="GG1001" s="14"/>
      <c r="GH1001" s="14"/>
      <c r="GI1001" s="14"/>
      <c r="GJ1001" s="14"/>
      <c r="GK1001" s="14"/>
      <c r="GL1001" s="14"/>
      <c r="GM1001" s="14"/>
      <c r="GN1001" s="14"/>
      <c r="GO1001" s="14"/>
      <c r="GP1001" s="14"/>
      <c r="GQ1001" s="14"/>
      <c r="GR1001" s="14"/>
      <c r="GS1001" s="14"/>
      <c r="GT1001" s="14"/>
      <c r="GU1001" s="14"/>
      <c r="GV1001" s="14"/>
      <c r="GW1001" s="14"/>
      <c r="GX1001" s="14"/>
      <c r="GY1001" s="14"/>
      <c r="GZ1001" s="14"/>
      <c r="HA1001" s="14"/>
      <c r="HB1001" s="14"/>
      <c r="HC1001" s="14"/>
      <c r="HD1001" s="14"/>
      <c r="HE1001" s="14"/>
      <c r="HF1001" s="14"/>
      <c r="HG1001" s="14"/>
      <c r="HH1001" s="14"/>
      <c r="HI1001" s="14"/>
      <c r="HJ1001" s="14"/>
      <c r="HK1001" s="14"/>
      <c r="HL1001" s="14"/>
      <c r="HM1001" s="14"/>
      <c r="HN1001" s="14"/>
      <c r="HO1001" s="14"/>
      <c r="HP1001" s="14"/>
      <c r="HQ1001" s="14"/>
      <c r="HR1001" s="14"/>
      <c r="HS1001" s="14"/>
      <c r="HT1001" s="14"/>
      <c r="HU1001" s="14"/>
      <c r="HV1001" s="14"/>
      <c r="HW1001" s="14"/>
      <c r="HX1001" s="14"/>
      <c r="HY1001" s="14"/>
      <c r="HZ1001" s="14"/>
      <c r="IA1001" s="14"/>
      <c r="IB1001" s="14"/>
      <c r="IC1001" s="14"/>
      <c r="ID1001" s="14"/>
      <c r="IE1001" s="14"/>
      <c r="IF1001" s="14"/>
      <c r="IG1001" s="14"/>
      <c r="IH1001" s="14"/>
      <c r="II1001" s="14"/>
      <c r="IJ1001" s="14"/>
      <c r="IK1001" s="14"/>
      <c r="IL1001" s="14"/>
      <c r="IM1001" s="14"/>
      <c r="IN1001" s="14"/>
      <c r="IO1001" s="14"/>
      <c r="IP1001" s="14"/>
      <c r="IQ1001" s="14"/>
      <c r="IR1001" s="14"/>
      <c r="IS1001" s="14"/>
      <c r="IT1001" s="14"/>
    </row>
    <row r="1002" spans="1:254" x14ac:dyDescent="0.2">
      <c r="A1002" s="32">
        <v>203805</v>
      </c>
      <c r="B1002" s="31"/>
      <c r="C1002" s="19" t="s">
        <v>895</v>
      </c>
      <c r="D1002" s="34">
        <v>12</v>
      </c>
      <c r="E1002" s="11">
        <v>12</v>
      </c>
      <c r="F1002" s="34"/>
      <c r="G1002" s="32">
        <v>3</v>
      </c>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S1002" s="14"/>
      <c r="ET1002" s="14"/>
      <c r="EU1002" s="14"/>
      <c r="EV1002" s="14"/>
      <c r="EW1002" s="14"/>
      <c r="EX1002" s="14"/>
      <c r="EY1002" s="14"/>
      <c r="EZ1002" s="14"/>
      <c r="FA1002" s="14"/>
      <c r="FB1002" s="14"/>
      <c r="FC1002" s="14"/>
      <c r="FD1002" s="14"/>
      <c r="FE1002" s="14"/>
      <c r="FF1002" s="14"/>
      <c r="FG1002" s="14"/>
      <c r="FH1002" s="14"/>
      <c r="FI1002" s="14"/>
      <c r="FJ1002" s="14"/>
      <c r="FK1002" s="14"/>
      <c r="FL1002" s="14"/>
      <c r="FM1002" s="14"/>
      <c r="FN1002" s="14"/>
      <c r="FO1002" s="14"/>
      <c r="FP1002" s="14"/>
      <c r="FQ1002" s="14"/>
      <c r="FR1002" s="14"/>
      <c r="FS1002" s="14"/>
      <c r="FT1002" s="14"/>
      <c r="FU1002" s="14"/>
      <c r="FV1002" s="14"/>
      <c r="FW1002" s="14"/>
      <c r="FX1002" s="14"/>
      <c r="FY1002" s="14"/>
      <c r="FZ1002" s="14"/>
      <c r="GA1002" s="14"/>
      <c r="GB1002" s="14"/>
      <c r="GC1002" s="14"/>
      <c r="GD1002" s="14"/>
      <c r="GE1002" s="14"/>
      <c r="GF1002" s="14"/>
      <c r="GG1002" s="14"/>
      <c r="GH1002" s="14"/>
      <c r="GI1002" s="14"/>
      <c r="GJ1002" s="14"/>
      <c r="GK1002" s="14"/>
      <c r="GL1002" s="14"/>
      <c r="GM1002" s="14"/>
      <c r="GN1002" s="14"/>
      <c r="GO1002" s="14"/>
      <c r="GP1002" s="14"/>
      <c r="GQ1002" s="14"/>
      <c r="GR1002" s="14"/>
      <c r="GS1002" s="14"/>
      <c r="GT1002" s="14"/>
      <c r="GU1002" s="14"/>
      <c r="GV1002" s="14"/>
      <c r="GW1002" s="14"/>
      <c r="GX1002" s="14"/>
      <c r="GY1002" s="14"/>
      <c r="GZ1002" s="14"/>
      <c r="HA1002" s="14"/>
      <c r="HB1002" s="14"/>
      <c r="HC1002" s="14"/>
      <c r="HD1002" s="14"/>
      <c r="HE1002" s="14"/>
      <c r="HF1002" s="14"/>
      <c r="HG1002" s="14"/>
      <c r="HH1002" s="14"/>
      <c r="HI1002" s="14"/>
      <c r="HJ1002" s="14"/>
      <c r="HK1002" s="14"/>
      <c r="HL1002" s="14"/>
      <c r="HM1002" s="14"/>
      <c r="HN1002" s="14"/>
      <c r="HO1002" s="14"/>
      <c r="HP1002" s="14"/>
      <c r="HQ1002" s="14"/>
      <c r="HR1002" s="14"/>
      <c r="HS1002" s="14"/>
      <c r="HT1002" s="14"/>
      <c r="HU1002" s="14"/>
      <c r="HV1002" s="14"/>
      <c r="HW1002" s="14"/>
      <c r="HX1002" s="14"/>
      <c r="HY1002" s="14"/>
      <c r="HZ1002" s="14"/>
      <c r="IA1002" s="14"/>
      <c r="IB1002" s="14"/>
      <c r="IC1002" s="14"/>
      <c r="ID1002" s="14"/>
      <c r="IE1002" s="14"/>
      <c r="IF1002" s="14"/>
      <c r="IG1002" s="14"/>
      <c r="IH1002" s="14"/>
      <c r="II1002" s="14"/>
      <c r="IJ1002" s="14"/>
      <c r="IK1002" s="14"/>
      <c r="IL1002" s="14"/>
      <c r="IM1002" s="14"/>
      <c r="IN1002" s="14"/>
      <c r="IO1002" s="14"/>
      <c r="IP1002" s="14"/>
      <c r="IQ1002" s="14"/>
      <c r="IR1002" s="14"/>
      <c r="IS1002" s="14"/>
      <c r="IT1002" s="14"/>
    </row>
    <row r="1003" spans="1:254" x14ac:dyDescent="0.2">
      <c r="A1003" s="28">
        <v>203810</v>
      </c>
      <c r="B1003" s="27"/>
      <c r="C1003" s="19" t="s">
        <v>896</v>
      </c>
      <c r="D1003" s="30">
        <v>8</v>
      </c>
      <c r="E1003" s="11">
        <v>8</v>
      </c>
      <c r="F1003" s="30"/>
      <c r="G1003" s="12">
        <v>0</v>
      </c>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EU1003" s="14"/>
      <c r="EV1003" s="14"/>
      <c r="EW1003" s="14"/>
      <c r="EX1003" s="14"/>
      <c r="EY1003" s="14"/>
      <c r="EZ1003" s="14"/>
      <c r="FA1003" s="14"/>
      <c r="FB1003" s="14"/>
      <c r="FC1003" s="14"/>
      <c r="FD1003" s="14"/>
      <c r="FE1003" s="14"/>
      <c r="FF1003" s="14"/>
      <c r="FG1003" s="14"/>
      <c r="FH1003" s="14"/>
      <c r="FI1003" s="14"/>
      <c r="FJ1003" s="14"/>
      <c r="FK1003" s="14"/>
      <c r="FL1003" s="14"/>
      <c r="FM1003" s="14"/>
      <c r="FN1003" s="14"/>
      <c r="FO1003" s="14"/>
      <c r="FP1003" s="14"/>
      <c r="FQ1003" s="14"/>
      <c r="FR1003" s="14"/>
      <c r="FS1003" s="14"/>
      <c r="FT1003" s="14"/>
      <c r="FU1003" s="14"/>
      <c r="FV1003" s="14"/>
      <c r="FW1003" s="14"/>
      <c r="FX1003" s="14"/>
      <c r="FY1003" s="14"/>
      <c r="FZ1003" s="14"/>
      <c r="GA1003" s="14"/>
      <c r="GB1003" s="14"/>
      <c r="GC1003" s="14"/>
      <c r="GD1003" s="14"/>
      <c r="GE1003" s="14"/>
      <c r="GF1003" s="14"/>
      <c r="GG1003" s="14"/>
      <c r="GH1003" s="14"/>
      <c r="GI1003" s="14"/>
      <c r="GJ1003" s="14"/>
      <c r="GK1003" s="14"/>
      <c r="GL1003" s="14"/>
      <c r="GM1003" s="14"/>
      <c r="GN1003" s="14"/>
      <c r="GO1003" s="14"/>
      <c r="GP1003" s="14"/>
      <c r="GQ1003" s="14"/>
      <c r="GR1003" s="14"/>
      <c r="GS1003" s="14"/>
      <c r="GT1003" s="14"/>
      <c r="GU1003" s="14"/>
      <c r="GV1003" s="14"/>
      <c r="GW1003" s="14"/>
      <c r="GX1003" s="14"/>
      <c r="GY1003" s="14"/>
      <c r="GZ1003" s="14"/>
      <c r="HA1003" s="14"/>
      <c r="HB1003" s="14"/>
      <c r="HC1003" s="14"/>
      <c r="HD1003" s="14"/>
      <c r="HE1003" s="14"/>
      <c r="HF1003" s="14"/>
      <c r="HG1003" s="14"/>
      <c r="HH1003" s="14"/>
      <c r="HI1003" s="14"/>
      <c r="HJ1003" s="14"/>
      <c r="HK1003" s="14"/>
      <c r="HL1003" s="14"/>
      <c r="HM1003" s="14"/>
      <c r="HN1003" s="14"/>
      <c r="HO1003" s="14"/>
      <c r="HP1003" s="14"/>
      <c r="HQ1003" s="14"/>
      <c r="HR1003" s="14"/>
      <c r="HS1003" s="14"/>
      <c r="HT1003" s="14"/>
      <c r="HU1003" s="14"/>
      <c r="HV1003" s="14"/>
      <c r="HW1003" s="14"/>
      <c r="HX1003" s="14"/>
      <c r="HY1003" s="14"/>
      <c r="HZ1003" s="14"/>
      <c r="IA1003" s="14"/>
      <c r="IB1003" s="14"/>
      <c r="IC1003" s="14"/>
      <c r="ID1003" s="14"/>
      <c r="IE1003" s="14"/>
      <c r="IF1003" s="14"/>
      <c r="IG1003" s="14"/>
      <c r="IH1003" s="14"/>
      <c r="II1003" s="14"/>
      <c r="IJ1003" s="14"/>
      <c r="IK1003" s="14"/>
      <c r="IL1003" s="14"/>
      <c r="IM1003" s="14"/>
      <c r="IN1003" s="14"/>
      <c r="IO1003" s="14"/>
      <c r="IP1003" s="14"/>
      <c r="IQ1003" s="14"/>
      <c r="IR1003" s="14"/>
      <c r="IS1003" s="14"/>
      <c r="IT1003" s="14"/>
    </row>
    <row r="1004" spans="1:254" x14ac:dyDescent="0.2">
      <c r="A1004" s="32">
        <v>203815</v>
      </c>
      <c r="B1004" s="31"/>
      <c r="C1004" s="19" t="s">
        <v>897</v>
      </c>
      <c r="D1004" s="34">
        <v>28</v>
      </c>
      <c r="E1004" s="11">
        <v>28</v>
      </c>
      <c r="F1004" s="34"/>
      <c r="G1004" s="32">
        <v>3</v>
      </c>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S1004" s="14"/>
      <c r="ET1004" s="14"/>
      <c r="EU1004" s="14"/>
      <c r="EV1004" s="14"/>
      <c r="EW1004" s="14"/>
      <c r="EX1004" s="14"/>
      <c r="EY1004" s="14"/>
      <c r="EZ1004" s="14"/>
      <c r="FA1004" s="14"/>
      <c r="FB1004" s="14"/>
      <c r="FC1004" s="14"/>
      <c r="FD1004" s="14"/>
      <c r="FE1004" s="14"/>
      <c r="FF1004" s="14"/>
      <c r="FG1004" s="14"/>
      <c r="FH1004" s="14"/>
      <c r="FI1004" s="14"/>
      <c r="FJ1004" s="14"/>
      <c r="FK1004" s="14"/>
      <c r="FL1004" s="14"/>
      <c r="FM1004" s="14"/>
      <c r="FN1004" s="14"/>
      <c r="FO1004" s="14"/>
      <c r="FP1004" s="14"/>
      <c r="FQ1004" s="14"/>
      <c r="FR1004" s="14"/>
      <c r="FS1004" s="14"/>
      <c r="FT1004" s="14"/>
      <c r="FU1004" s="14"/>
      <c r="FV1004" s="14"/>
      <c r="FW1004" s="14"/>
      <c r="FX1004" s="14"/>
      <c r="FY1004" s="14"/>
      <c r="FZ1004" s="14"/>
      <c r="GA1004" s="14"/>
      <c r="GB1004" s="14"/>
      <c r="GC1004" s="14"/>
      <c r="GD1004" s="14"/>
      <c r="GE1004" s="14"/>
      <c r="GF1004" s="14"/>
      <c r="GG1004" s="14"/>
      <c r="GH1004" s="14"/>
      <c r="GI1004" s="14"/>
      <c r="GJ1004" s="14"/>
      <c r="GK1004" s="14"/>
      <c r="GL1004" s="14"/>
      <c r="GM1004" s="14"/>
      <c r="GN1004" s="14"/>
      <c r="GO1004" s="14"/>
      <c r="GP1004" s="14"/>
      <c r="GQ1004" s="14"/>
      <c r="GR1004" s="14"/>
      <c r="GS1004" s="14"/>
      <c r="GT1004" s="14"/>
      <c r="GU1004" s="14"/>
      <c r="GV1004" s="14"/>
      <c r="GW1004" s="14"/>
      <c r="GX1004" s="14"/>
      <c r="GY1004" s="14"/>
      <c r="GZ1004" s="14"/>
      <c r="HA1004" s="14"/>
      <c r="HB1004" s="14"/>
      <c r="HC1004" s="14"/>
      <c r="HD1004" s="14"/>
      <c r="HE1004" s="14"/>
      <c r="HF1004" s="14"/>
      <c r="HG1004" s="14"/>
      <c r="HH1004" s="14"/>
      <c r="HI1004" s="14"/>
      <c r="HJ1004" s="14"/>
      <c r="HK1004" s="14"/>
      <c r="HL1004" s="14"/>
      <c r="HM1004" s="14"/>
      <c r="HN1004" s="14"/>
      <c r="HO1004" s="14"/>
      <c r="HP1004" s="14"/>
      <c r="HQ1004" s="14"/>
      <c r="HR1004" s="14"/>
      <c r="HS1004" s="14"/>
      <c r="HT1004" s="14"/>
      <c r="HU1004" s="14"/>
      <c r="HV1004" s="14"/>
      <c r="HW1004" s="14"/>
      <c r="HX1004" s="14"/>
      <c r="HY1004" s="14"/>
      <c r="HZ1004" s="14"/>
      <c r="IA1004" s="14"/>
      <c r="IB1004" s="14"/>
      <c r="IC1004" s="14"/>
      <c r="ID1004" s="14"/>
      <c r="IE1004" s="14"/>
      <c r="IF1004" s="14"/>
      <c r="IG1004" s="14"/>
      <c r="IH1004" s="14"/>
      <c r="II1004" s="14"/>
      <c r="IJ1004" s="14"/>
      <c r="IK1004" s="14"/>
      <c r="IL1004" s="14"/>
      <c r="IM1004" s="14"/>
      <c r="IN1004" s="14"/>
      <c r="IO1004" s="14"/>
      <c r="IP1004" s="14"/>
      <c r="IQ1004" s="14"/>
      <c r="IR1004" s="14"/>
      <c r="IS1004" s="14"/>
      <c r="IT1004" s="14"/>
    </row>
    <row r="1005" spans="1:254" ht="40.5" x14ac:dyDescent="0.2">
      <c r="A1005" s="28">
        <v>203820</v>
      </c>
      <c r="B1005" s="27"/>
      <c r="C1005" s="19" t="s">
        <v>898</v>
      </c>
      <c r="D1005" s="30">
        <v>8</v>
      </c>
      <c r="E1005" s="11">
        <v>8</v>
      </c>
      <c r="F1005" s="30"/>
      <c r="G1005" s="12">
        <v>0</v>
      </c>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S1005" s="14"/>
      <c r="ET1005" s="14"/>
      <c r="EU1005" s="14"/>
      <c r="EV1005" s="14"/>
      <c r="EW1005" s="14"/>
      <c r="EX1005" s="14"/>
      <c r="EY1005" s="14"/>
      <c r="EZ1005" s="14"/>
      <c r="FA1005" s="14"/>
      <c r="FB1005" s="14"/>
      <c r="FC1005" s="14"/>
      <c r="FD1005" s="14"/>
      <c r="FE1005" s="14"/>
      <c r="FF1005" s="14"/>
      <c r="FG1005" s="14"/>
      <c r="FH1005" s="14"/>
      <c r="FI1005" s="14"/>
      <c r="FJ1005" s="14"/>
      <c r="FK1005" s="14"/>
      <c r="FL1005" s="14"/>
      <c r="FM1005" s="14"/>
      <c r="FN1005" s="14"/>
      <c r="FO1005" s="14"/>
      <c r="FP1005" s="14"/>
      <c r="FQ1005" s="14"/>
      <c r="FR1005" s="14"/>
      <c r="FS1005" s="14"/>
      <c r="FT1005" s="14"/>
      <c r="FU1005" s="14"/>
      <c r="FV1005" s="14"/>
      <c r="FW1005" s="14"/>
      <c r="FX1005" s="14"/>
      <c r="FY1005" s="14"/>
      <c r="FZ1005" s="14"/>
      <c r="GA1005" s="14"/>
      <c r="GB1005" s="14"/>
      <c r="GC1005" s="14"/>
      <c r="GD1005" s="14"/>
      <c r="GE1005" s="14"/>
      <c r="GF1005" s="14"/>
      <c r="GG1005" s="14"/>
      <c r="GH1005" s="14"/>
      <c r="GI1005" s="14"/>
      <c r="GJ1005" s="14"/>
      <c r="GK1005" s="14"/>
      <c r="GL1005" s="14"/>
      <c r="GM1005" s="14"/>
      <c r="GN1005" s="14"/>
      <c r="GO1005" s="14"/>
      <c r="GP1005" s="14"/>
      <c r="GQ1005" s="14"/>
      <c r="GR1005" s="14"/>
      <c r="GS1005" s="14"/>
      <c r="GT1005" s="14"/>
      <c r="GU1005" s="14"/>
      <c r="GV1005" s="14"/>
      <c r="GW1005" s="14"/>
      <c r="GX1005" s="14"/>
      <c r="GY1005" s="14"/>
      <c r="GZ1005" s="14"/>
      <c r="HA1005" s="14"/>
      <c r="HB1005" s="14"/>
      <c r="HC1005" s="14"/>
      <c r="HD1005" s="14"/>
      <c r="HE1005" s="14"/>
      <c r="HF1005" s="14"/>
      <c r="HG1005" s="14"/>
      <c r="HH1005" s="14"/>
      <c r="HI1005" s="14"/>
      <c r="HJ1005" s="14"/>
      <c r="HK1005" s="14"/>
      <c r="HL1005" s="14"/>
      <c r="HM1005" s="14"/>
      <c r="HN1005" s="14"/>
      <c r="HO1005" s="14"/>
      <c r="HP1005" s="14"/>
      <c r="HQ1005" s="14"/>
      <c r="HR1005" s="14"/>
      <c r="HS1005" s="14"/>
      <c r="HT1005" s="14"/>
      <c r="HU1005" s="14"/>
      <c r="HV1005" s="14"/>
      <c r="HW1005" s="14"/>
      <c r="HX1005" s="14"/>
      <c r="HY1005" s="14"/>
      <c r="HZ1005" s="14"/>
      <c r="IA1005" s="14"/>
      <c r="IB1005" s="14"/>
      <c r="IC1005" s="14"/>
      <c r="ID1005" s="14"/>
      <c r="IE1005" s="14"/>
      <c r="IF1005" s="14"/>
      <c r="IG1005" s="14"/>
      <c r="IH1005" s="14"/>
      <c r="II1005" s="14"/>
      <c r="IJ1005" s="14"/>
      <c r="IK1005" s="14"/>
      <c r="IL1005" s="14"/>
      <c r="IM1005" s="14"/>
      <c r="IN1005" s="14"/>
      <c r="IO1005" s="14"/>
      <c r="IP1005" s="14"/>
      <c r="IQ1005" s="14"/>
      <c r="IR1005" s="14"/>
      <c r="IS1005" s="14"/>
      <c r="IT1005" s="14"/>
    </row>
    <row r="1006" spans="1:254" ht="40.5" x14ac:dyDescent="0.2">
      <c r="A1006" s="32">
        <v>203825</v>
      </c>
      <c r="B1006" s="31"/>
      <c r="C1006" s="19" t="s">
        <v>899</v>
      </c>
      <c r="D1006" s="34">
        <v>45</v>
      </c>
      <c r="E1006" s="11">
        <v>45</v>
      </c>
      <c r="F1006" s="34"/>
      <c r="G1006" s="32">
        <v>3</v>
      </c>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4"/>
      <c r="CZ1006" s="14"/>
      <c r="DA1006" s="14"/>
      <c r="DB1006" s="14"/>
      <c r="DC1006" s="14"/>
      <c r="DD1006" s="14"/>
      <c r="DE1006" s="14"/>
      <c r="DF1006" s="14"/>
      <c r="DG1006" s="14"/>
      <c r="DH1006" s="14"/>
      <c r="DI1006" s="14"/>
      <c r="DJ1006" s="14"/>
      <c r="DK1006" s="14"/>
      <c r="DL1006" s="14"/>
      <c r="DM1006" s="14"/>
      <c r="DN1006" s="14"/>
      <c r="DO1006" s="14"/>
      <c r="DP1006" s="14"/>
      <c r="DQ1006" s="14"/>
      <c r="DR1006" s="14"/>
      <c r="DS1006" s="14"/>
      <c r="DT1006" s="14"/>
      <c r="DU1006" s="14"/>
      <c r="DV1006" s="14"/>
      <c r="DW1006" s="14"/>
      <c r="DX1006" s="14"/>
      <c r="DY1006" s="14"/>
      <c r="DZ1006" s="14"/>
      <c r="EA1006" s="14"/>
      <c r="EB1006" s="14"/>
      <c r="EC1006" s="14"/>
      <c r="ED1006" s="14"/>
      <c r="EE1006" s="14"/>
      <c r="EF1006" s="14"/>
      <c r="EG1006" s="14"/>
      <c r="EH1006" s="14"/>
      <c r="EI1006" s="14"/>
      <c r="EJ1006" s="14"/>
      <c r="EK1006" s="14"/>
      <c r="EL1006" s="14"/>
      <c r="EM1006" s="14"/>
      <c r="EN1006" s="14"/>
      <c r="EO1006" s="14"/>
      <c r="EP1006" s="14"/>
      <c r="EQ1006" s="14"/>
      <c r="ER1006" s="14"/>
      <c r="ES1006" s="14"/>
      <c r="ET1006" s="14"/>
      <c r="EU1006" s="14"/>
      <c r="EV1006" s="14"/>
      <c r="EW1006" s="14"/>
      <c r="EX1006" s="14"/>
      <c r="EY1006" s="14"/>
      <c r="EZ1006" s="14"/>
      <c r="FA1006" s="14"/>
      <c r="FB1006" s="14"/>
      <c r="FC1006" s="14"/>
      <c r="FD1006" s="14"/>
      <c r="FE1006" s="14"/>
      <c r="FF1006" s="14"/>
      <c r="FG1006" s="14"/>
      <c r="FH1006" s="14"/>
      <c r="FI1006" s="14"/>
      <c r="FJ1006" s="14"/>
      <c r="FK1006" s="14"/>
      <c r="FL1006" s="14"/>
      <c r="FM1006" s="14"/>
      <c r="FN1006" s="14"/>
      <c r="FO1006" s="14"/>
      <c r="FP1006" s="14"/>
      <c r="FQ1006" s="14"/>
      <c r="FR1006" s="14"/>
      <c r="FS1006" s="14"/>
      <c r="FT1006" s="14"/>
      <c r="FU1006" s="14"/>
      <c r="FV1006" s="14"/>
      <c r="FW1006" s="14"/>
      <c r="FX1006" s="14"/>
      <c r="FY1006" s="14"/>
      <c r="FZ1006" s="14"/>
      <c r="GA1006" s="14"/>
      <c r="GB1006" s="14"/>
      <c r="GC1006" s="14"/>
      <c r="GD1006" s="14"/>
      <c r="GE1006" s="14"/>
      <c r="GF1006" s="14"/>
      <c r="GG1006" s="14"/>
      <c r="GH1006" s="14"/>
      <c r="GI1006" s="14"/>
      <c r="GJ1006" s="14"/>
      <c r="GK1006" s="14"/>
      <c r="GL1006" s="14"/>
      <c r="GM1006" s="14"/>
      <c r="GN1006" s="14"/>
      <c r="GO1006" s="14"/>
      <c r="GP1006" s="14"/>
      <c r="GQ1006" s="14"/>
      <c r="GR1006" s="14"/>
      <c r="GS1006" s="14"/>
      <c r="GT1006" s="14"/>
      <c r="GU1006" s="14"/>
      <c r="GV1006" s="14"/>
      <c r="GW1006" s="14"/>
      <c r="GX1006" s="14"/>
      <c r="GY1006" s="14"/>
      <c r="GZ1006" s="14"/>
      <c r="HA1006" s="14"/>
      <c r="HB1006" s="14"/>
      <c r="HC1006" s="14"/>
      <c r="HD1006" s="14"/>
      <c r="HE1006" s="14"/>
      <c r="HF1006" s="14"/>
      <c r="HG1006" s="14"/>
      <c r="HH1006" s="14"/>
      <c r="HI1006" s="14"/>
      <c r="HJ1006" s="14"/>
      <c r="HK1006" s="14"/>
      <c r="HL1006" s="14"/>
      <c r="HM1006" s="14"/>
      <c r="HN1006" s="14"/>
      <c r="HO1006" s="14"/>
      <c r="HP1006" s="14"/>
      <c r="HQ1006" s="14"/>
      <c r="HR1006" s="14"/>
      <c r="HS1006" s="14"/>
      <c r="HT1006" s="14"/>
      <c r="HU1006" s="14"/>
      <c r="HV1006" s="14"/>
      <c r="HW1006" s="14"/>
      <c r="HX1006" s="14"/>
      <c r="HY1006" s="14"/>
      <c r="HZ1006" s="14"/>
      <c r="IA1006" s="14"/>
      <c r="IB1006" s="14"/>
      <c r="IC1006" s="14"/>
      <c r="ID1006" s="14"/>
      <c r="IE1006" s="14"/>
      <c r="IF1006" s="14"/>
      <c r="IG1006" s="14"/>
      <c r="IH1006" s="14"/>
      <c r="II1006" s="14"/>
      <c r="IJ1006" s="14"/>
      <c r="IK1006" s="14"/>
      <c r="IL1006" s="14"/>
      <c r="IM1006" s="14"/>
      <c r="IN1006" s="14"/>
      <c r="IO1006" s="14"/>
      <c r="IP1006" s="14"/>
      <c r="IQ1006" s="14"/>
      <c r="IR1006" s="14"/>
      <c r="IS1006" s="14"/>
      <c r="IT1006" s="14"/>
    </row>
    <row r="1007" spans="1:254" x14ac:dyDescent="0.2">
      <c r="A1007" s="28">
        <v>203830</v>
      </c>
      <c r="B1007" s="27"/>
      <c r="C1007" s="19" t="s">
        <v>900</v>
      </c>
      <c r="D1007" s="30">
        <v>8.8000000000000007</v>
      </c>
      <c r="E1007" s="11">
        <v>8.8000000000000007</v>
      </c>
      <c r="F1007" s="30"/>
      <c r="G1007" s="12">
        <v>0</v>
      </c>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c r="CI1007" s="14"/>
      <c r="CJ1007" s="14"/>
      <c r="CK1007" s="14"/>
      <c r="CL1007" s="14"/>
      <c r="CM1007" s="14"/>
      <c r="CN1007" s="14"/>
      <c r="CO1007" s="14"/>
      <c r="CP1007" s="14"/>
      <c r="CQ1007" s="14"/>
      <c r="CR1007" s="14"/>
      <c r="CS1007" s="14"/>
      <c r="CT1007" s="14"/>
      <c r="CU1007" s="14"/>
      <c r="CV1007" s="14"/>
      <c r="CW1007" s="14"/>
      <c r="CX1007" s="14"/>
      <c r="CY1007" s="14"/>
      <c r="CZ1007" s="14"/>
      <c r="DA1007" s="14"/>
      <c r="DB1007" s="14"/>
      <c r="DC1007" s="14"/>
      <c r="DD1007" s="14"/>
      <c r="DE1007" s="14"/>
      <c r="DF1007" s="14"/>
      <c r="DG1007" s="14"/>
      <c r="DH1007" s="14"/>
      <c r="DI1007" s="14"/>
      <c r="DJ1007" s="14"/>
      <c r="DK1007" s="14"/>
      <c r="DL1007" s="14"/>
      <c r="DM1007" s="14"/>
      <c r="DN1007" s="14"/>
      <c r="DO1007" s="14"/>
      <c r="DP1007" s="14"/>
      <c r="DQ1007" s="14"/>
      <c r="DR1007" s="14"/>
      <c r="DS1007" s="14"/>
      <c r="DT1007" s="14"/>
      <c r="DU1007" s="14"/>
      <c r="DV1007" s="14"/>
      <c r="DW1007" s="14"/>
      <c r="DX1007" s="14"/>
      <c r="DY1007" s="14"/>
      <c r="DZ1007" s="14"/>
      <c r="EA1007" s="14"/>
      <c r="EB1007" s="14"/>
      <c r="EC1007" s="14"/>
      <c r="ED1007" s="14"/>
      <c r="EE1007" s="14"/>
      <c r="EF1007" s="14"/>
      <c r="EG1007" s="14"/>
      <c r="EH1007" s="14"/>
      <c r="EI1007" s="14"/>
      <c r="EJ1007" s="14"/>
      <c r="EK1007" s="14"/>
      <c r="EL1007" s="14"/>
      <c r="EM1007" s="14"/>
      <c r="EN1007" s="14"/>
      <c r="EO1007" s="14"/>
      <c r="EP1007" s="14"/>
      <c r="EQ1007" s="14"/>
      <c r="ER1007" s="14"/>
      <c r="ES1007" s="14"/>
      <c r="ET1007" s="14"/>
      <c r="EU1007" s="14"/>
      <c r="EV1007" s="14"/>
      <c r="EW1007" s="14"/>
      <c r="EX1007" s="14"/>
      <c r="EY1007" s="14"/>
      <c r="EZ1007" s="14"/>
      <c r="FA1007" s="14"/>
      <c r="FB1007" s="14"/>
      <c r="FC1007" s="14"/>
      <c r="FD1007" s="14"/>
      <c r="FE1007" s="14"/>
      <c r="FF1007" s="14"/>
      <c r="FG1007" s="14"/>
      <c r="FH1007" s="14"/>
      <c r="FI1007" s="14"/>
      <c r="FJ1007" s="14"/>
      <c r="FK1007" s="14"/>
      <c r="FL1007" s="14"/>
      <c r="FM1007" s="14"/>
      <c r="FN1007" s="14"/>
      <c r="FO1007" s="14"/>
      <c r="FP1007" s="14"/>
      <c r="FQ1007" s="14"/>
      <c r="FR1007" s="14"/>
      <c r="FS1007" s="14"/>
      <c r="FT1007" s="14"/>
      <c r="FU1007" s="14"/>
      <c r="FV1007" s="14"/>
      <c r="FW1007" s="14"/>
      <c r="FX1007" s="14"/>
      <c r="FY1007" s="14"/>
      <c r="FZ1007" s="14"/>
      <c r="GA1007" s="14"/>
      <c r="GB1007" s="14"/>
      <c r="GC1007" s="14"/>
      <c r="GD1007" s="14"/>
      <c r="GE1007" s="14"/>
      <c r="GF1007" s="14"/>
      <c r="GG1007" s="14"/>
      <c r="GH1007" s="14"/>
      <c r="GI1007" s="14"/>
      <c r="GJ1007" s="14"/>
      <c r="GK1007" s="14"/>
      <c r="GL1007" s="14"/>
      <c r="GM1007" s="14"/>
      <c r="GN1007" s="14"/>
      <c r="GO1007" s="14"/>
      <c r="GP1007" s="14"/>
      <c r="GQ1007" s="14"/>
      <c r="GR1007" s="14"/>
      <c r="GS1007" s="14"/>
      <c r="GT1007" s="14"/>
      <c r="GU1007" s="14"/>
      <c r="GV1007" s="14"/>
      <c r="GW1007" s="14"/>
      <c r="GX1007" s="14"/>
      <c r="GY1007" s="14"/>
      <c r="GZ1007" s="14"/>
      <c r="HA1007" s="14"/>
      <c r="HB1007" s="14"/>
      <c r="HC1007" s="14"/>
      <c r="HD1007" s="14"/>
      <c r="HE1007" s="14"/>
      <c r="HF1007" s="14"/>
      <c r="HG1007" s="14"/>
      <c r="HH1007" s="14"/>
      <c r="HI1007" s="14"/>
      <c r="HJ1007" s="14"/>
      <c r="HK1007" s="14"/>
      <c r="HL1007" s="14"/>
      <c r="HM1007" s="14"/>
      <c r="HN1007" s="14"/>
      <c r="HO1007" s="14"/>
      <c r="HP1007" s="14"/>
      <c r="HQ1007" s="14"/>
      <c r="HR1007" s="14"/>
      <c r="HS1007" s="14"/>
      <c r="HT1007" s="14"/>
      <c r="HU1007" s="14"/>
      <c r="HV1007" s="14"/>
      <c r="HW1007" s="14"/>
      <c r="HX1007" s="14"/>
      <c r="HY1007" s="14"/>
      <c r="HZ1007" s="14"/>
      <c r="IA1007" s="14"/>
      <c r="IB1007" s="14"/>
      <c r="IC1007" s="14"/>
      <c r="ID1007" s="14"/>
      <c r="IE1007" s="14"/>
      <c r="IF1007" s="14"/>
      <c r="IG1007" s="14"/>
      <c r="IH1007" s="14"/>
      <c r="II1007" s="14"/>
      <c r="IJ1007" s="14"/>
      <c r="IK1007" s="14"/>
      <c r="IL1007" s="14"/>
      <c r="IM1007" s="14"/>
      <c r="IN1007" s="14"/>
      <c r="IO1007" s="14"/>
      <c r="IP1007" s="14"/>
      <c r="IQ1007" s="14"/>
      <c r="IR1007" s="14"/>
      <c r="IS1007" s="14"/>
      <c r="IT1007" s="14"/>
    </row>
    <row r="1008" spans="1:254" x14ac:dyDescent="0.2">
      <c r="A1008" s="32">
        <v>203835</v>
      </c>
      <c r="B1008" s="31"/>
      <c r="C1008" s="19" t="s">
        <v>901</v>
      </c>
      <c r="D1008" s="34">
        <v>50</v>
      </c>
      <c r="E1008" s="11">
        <v>50</v>
      </c>
      <c r="F1008" s="34"/>
      <c r="G1008" s="32">
        <v>3</v>
      </c>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c r="CI1008" s="14"/>
      <c r="CJ1008" s="14"/>
      <c r="CK1008" s="14"/>
      <c r="CL1008" s="14"/>
      <c r="CM1008" s="14"/>
      <c r="CN1008" s="14"/>
      <c r="CO1008" s="14"/>
      <c r="CP1008" s="14"/>
      <c r="CQ1008" s="14"/>
      <c r="CR1008" s="14"/>
      <c r="CS1008" s="14"/>
      <c r="CT1008" s="14"/>
      <c r="CU1008" s="14"/>
      <c r="CV1008" s="14"/>
      <c r="CW1008" s="14"/>
      <c r="CX1008" s="14"/>
      <c r="CY1008" s="14"/>
      <c r="CZ1008" s="14"/>
      <c r="DA1008" s="14"/>
      <c r="DB1008" s="14"/>
      <c r="DC1008" s="14"/>
      <c r="DD1008" s="14"/>
      <c r="DE1008" s="14"/>
      <c r="DF1008" s="14"/>
      <c r="DG1008" s="14"/>
      <c r="DH1008" s="14"/>
      <c r="DI1008" s="14"/>
      <c r="DJ1008" s="14"/>
      <c r="DK1008" s="14"/>
      <c r="DL1008" s="14"/>
      <c r="DM1008" s="14"/>
      <c r="DN1008" s="14"/>
      <c r="DO1008" s="14"/>
      <c r="DP1008" s="14"/>
      <c r="DQ1008" s="14"/>
      <c r="DR1008" s="14"/>
      <c r="DS1008" s="14"/>
      <c r="DT1008" s="14"/>
      <c r="DU1008" s="14"/>
      <c r="DV1008" s="14"/>
      <c r="DW1008" s="14"/>
      <c r="DX1008" s="14"/>
      <c r="DY1008" s="14"/>
      <c r="DZ1008" s="14"/>
      <c r="EA1008" s="14"/>
      <c r="EB1008" s="14"/>
      <c r="EC1008" s="14"/>
      <c r="ED1008" s="14"/>
      <c r="EE1008" s="14"/>
      <c r="EF1008" s="14"/>
      <c r="EG1008" s="14"/>
      <c r="EH1008" s="14"/>
      <c r="EI1008" s="14"/>
      <c r="EJ1008" s="14"/>
      <c r="EK1008" s="14"/>
      <c r="EL1008" s="14"/>
      <c r="EM1008" s="14"/>
      <c r="EN1008" s="14"/>
      <c r="EO1008" s="14"/>
      <c r="EP1008" s="14"/>
      <c r="EQ1008" s="14"/>
      <c r="ER1008" s="14"/>
      <c r="ES1008" s="14"/>
      <c r="ET1008" s="14"/>
      <c r="EU1008" s="14"/>
      <c r="EV1008" s="14"/>
      <c r="EW1008" s="14"/>
      <c r="EX1008" s="14"/>
      <c r="EY1008" s="14"/>
      <c r="EZ1008" s="14"/>
      <c r="FA1008" s="14"/>
      <c r="FB1008" s="14"/>
      <c r="FC1008" s="14"/>
      <c r="FD1008" s="14"/>
      <c r="FE1008" s="14"/>
      <c r="FF1008" s="14"/>
      <c r="FG1008" s="14"/>
      <c r="FH1008" s="14"/>
      <c r="FI1008" s="14"/>
      <c r="FJ1008" s="14"/>
      <c r="FK1008" s="14"/>
      <c r="FL1008" s="14"/>
      <c r="FM1008" s="14"/>
      <c r="FN1008" s="14"/>
      <c r="FO1008" s="14"/>
      <c r="FP1008" s="14"/>
      <c r="FQ1008" s="14"/>
      <c r="FR1008" s="14"/>
      <c r="FS1008" s="14"/>
      <c r="FT1008" s="14"/>
      <c r="FU1008" s="14"/>
      <c r="FV1008" s="14"/>
      <c r="FW1008" s="14"/>
      <c r="FX1008" s="14"/>
      <c r="FY1008" s="14"/>
      <c r="FZ1008" s="14"/>
      <c r="GA1008" s="14"/>
      <c r="GB1008" s="14"/>
      <c r="GC1008" s="14"/>
      <c r="GD1008" s="14"/>
      <c r="GE1008" s="14"/>
      <c r="GF1008" s="14"/>
      <c r="GG1008" s="14"/>
      <c r="GH1008" s="14"/>
      <c r="GI1008" s="14"/>
      <c r="GJ1008" s="14"/>
      <c r="GK1008" s="14"/>
      <c r="GL1008" s="14"/>
      <c r="GM1008" s="14"/>
      <c r="GN1008" s="14"/>
      <c r="GO1008" s="14"/>
      <c r="GP1008" s="14"/>
      <c r="GQ1008" s="14"/>
      <c r="GR1008" s="14"/>
      <c r="GS1008" s="14"/>
      <c r="GT1008" s="14"/>
      <c r="GU1008" s="14"/>
      <c r="GV1008" s="14"/>
      <c r="GW1008" s="14"/>
      <c r="GX1008" s="14"/>
      <c r="GY1008" s="14"/>
      <c r="GZ1008" s="14"/>
      <c r="HA1008" s="14"/>
      <c r="HB1008" s="14"/>
      <c r="HC1008" s="14"/>
      <c r="HD1008" s="14"/>
      <c r="HE1008" s="14"/>
      <c r="HF1008" s="14"/>
      <c r="HG1008" s="14"/>
      <c r="HH1008" s="14"/>
      <c r="HI1008" s="14"/>
      <c r="HJ1008" s="14"/>
      <c r="HK1008" s="14"/>
      <c r="HL1008" s="14"/>
      <c r="HM1008" s="14"/>
      <c r="HN1008" s="14"/>
      <c r="HO1008" s="14"/>
      <c r="HP1008" s="14"/>
      <c r="HQ1008" s="14"/>
      <c r="HR1008" s="14"/>
      <c r="HS1008" s="14"/>
      <c r="HT1008" s="14"/>
      <c r="HU1008" s="14"/>
      <c r="HV1008" s="14"/>
      <c r="HW1008" s="14"/>
      <c r="HX1008" s="14"/>
      <c r="HY1008" s="14"/>
      <c r="HZ1008" s="14"/>
      <c r="IA1008" s="14"/>
      <c r="IB1008" s="14"/>
      <c r="IC1008" s="14"/>
      <c r="ID1008" s="14"/>
      <c r="IE1008" s="14"/>
      <c r="IF1008" s="14"/>
      <c r="IG1008" s="14"/>
      <c r="IH1008" s="14"/>
      <c r="II1008" s="14"/>
      <c r="IJ1008" s="14"/>
      <c r="IK1008" s="14"/>
      <c r="IL1008" s="14"/>
      <c r="IM1008" s="14"/>
      <c r="IN1008" s="14"/>
      <c r="IO1008" s="14"/>
      <c r="IP1008" s="14"/>
      <c r="IQ1008" s="14"/>
      <c r="IR1008" s="14"/>
      <c r="IS1008" s="14"/>
      <c r="IT1008" s="14"/>
    </row>
    <row r="1009" spans="1:254" s="18" customFormat="1" x14ac:dyDescent="0.2">
      <c r="A1009" s="39">
        <v>203840</v>
      </c>
      <c r="B1009" s="38"/>
      <c r="C1009" s="21" t="s">
        <v>97</v>
      </c>
      <c r="D1009" s="38"/>
      <c r="E1009" s="11"/>
      <c r="F1009" s="38"/>
      <c r="G1009" s="12"/>
      <c r="H1009" s="14"/>
    </row>
    <row r="1010" spans="1:254" ht="40.5" x14ac:dyDescent="0.2">
      <c r="A1010" s="28">
        <v>203845</v>
      </c>
      <c r="B1010" s="27"/>
      <c r="C1010" s="19" t="s">
        <v>902</v>
      </c>
      <c r="D1010" s="30">
        <v>15.2</v>
      </c>
      <c r="E1010" s="11">
        <v>15.2</v>
      </c>
      <c r="F1010" s="30"/>
      <c r="G1010" s="28">
        <v>2</v>
      </c>
      <c r="H1010" s="14"/>
    </row>
    <row r="1011" spans="1:254" x14ac:dyDescent="0.2">
      <c r="A1011" s="39">
        <v>203850</v>
      </c>
      <c r="B1011" s="38"/>
      <c r="C1011" s="21" t="s">
        <v>97</v>
      </c>
      <c r="D1011" s="38"/>
      <c r="E1011" s="11"/>
      <c r="F1011" s="38"/>
      <c r="G1011" s="12"/>
      <c r="H1011" s="18"/>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c r="CO1011" s="14"/>
      <c r="CP1011" s="14"/>
      <c r="CQ1011" s="14"/>
      <c r="CR1011" s="14"/>
      <c r="CS1011" s="14"/>
      <c r="CT1011" s="14"/>
      <c r="CU1011" s="14"/>
      <c r="CV1011" s="14"/>
      <c r="CW1011" s="14"/>
      <c r="CX1011" s="14"/>
      <c r="CY1011" s="14"/>
      <c r="CZ1011" s="14"/>
      <c r="DA1011" s="14"/>
      <c r="DB1011" s="14"/>
      <c r="DC1011" s="14"/>
      <c r="DD1011" s="14"/>
      <c r="DE1011" s="14"/>
      <c r="DF1011" s="14"/>
      <c r="DG1011" s="14"/>
      <c r="DH1011" s="14"/>
      <c r="DI1011" s="14"/>
      <c r="DJ1011" s="14"/>
      <c r="DK1011" s="14"/>
      <c r="DL1011" s="14"/>
      <c r="DM1011" s="14"/>
      <c r="DN1011" s="14"/>
      <c r="DO1011" s="14"/>
      <c r="DP1011" s="14"/>
      <c r="DQ1011" s="14"/>
      <c r="DR1011" s="14"/>
      <c r="DS1011" s="14"/>
      <c r="DT1011" s="14"/>
      <c r="DU1011" s="14"/>
      <c r="DV1011" s="14"/>
      <c r="DW1011" s="14"/>
      <c r="DX1011" s="14"/>
      <c r="DY1011" s="14"/>
      <c r="DZ1011" s="14"/>
      <c r="EA1011" s="14"/>
      <c r="EB1011" s="14"/>
      <c r="EC1011" s="14"/>
      <c r="ED1011" s="14"/>
      <c r="EE1011" s="14"/>
      <c r="EF1011" s="14"/>
      <c r="EG1011" s="14"/>
      <c r="EH1011" s="14"/>
      <c r="EI1011" s="14"/>
      <c r="EJ1011" s="14"/>
      <c r="EK1011" s="14"/>
      <c r="EL1011" s="14"/>
      <c r="EM1011" s="14"/>
      <c r="EN1011" s="14"/>
      <c r="EO1011" s="14"/>
      <c r="EP1011" s="14"/>
      <c r="EQ1011" s="14"/>
      <c r="ER1011" s="14"/>
      <c r="ES1011" s="14"/>
      <c r="ET1011" s="14"/>
      <c r="EU1011" s="14"/>
      <c r="EV1011" s="14"/>
      <c r="EW1011" s="14"/>
      <c r="EX1011" s="14"/>
      <c r="EY1011" s="14"/>
      <c r="EZ1011" s="14"/>
      <c r="FA1011" s="14"/>
      <c r="FB1011" s="14"/>
      <c r="FC1011" s="14"/>
      <c r="FD1011" s="14"/>
      <c r="FE1011" s="14"/>
      <c r="FF1011" s="14"/>
      <c r="FG1011" s="14"/>
      <c r="FH1011" s="14"/>
      <c r="FI1011" s="14"/>
      <c r="FJ1011" s="14"/>
      <c r="FK1011" s="14"/>
      <c r="FL1011" s="14"/>
      <c r="FM1011" s="14"/>
      <c r="FN1011" s="14"/>
      <c r="FO1011" s="14"/>
      <c r="FP1011" s="14"/>
      <c r="FQ1011" s="14"/>
      <c r="FR1011" s="14"/>
      <c r="FS1011" s="14"/>
      <c r="FT1011" s="14"/>
      <c r="FU1011" s="14"/>
      <c r="FV1011" s="14"/>
      <c r="FW1011" s="14"/>
      <c r="FX1011" s="14"/>
      <c r="FY1011" s="14"/>
      <c r="FZ1011" s="14"/>
      <c r="GA1011" s="14"/>
      <c r="GB1011" s="14"/>
      <c r="GC1011" s="14"/>
      <c r="GD1011" s="14"/>
      <c r="GE1011" s="14"/>
      <c r="GF1011" s="14"/>
      <c r="GG1011" s="14"/>
      <c r="GH1011" s="14"/>
      <c r="GI1011" s="14"/>
      <c r="GJ1011" s="14"/>
      <c r="GK1011" s="14"/>
      <c r="GL1011" s="14"/>
      <c r="GM1011" s="14"/>
      <c r="GN1011" s="14"/>
      <c r="GO1011" s="14"/>
      <c r="GP1011" s="14"/>
      <c r="GQ1011" s="14"/>
      <c r="GR1011" s="14"/>
      <c r="GS1011" s="14"/>
      <c r="GT1011" s="14"/>
      <c r="GU1011" s="14"/>
      <c r="GV1011" s="14"/>
      <c r="GW1011" s="14"/>
      <c r="GX1011" s="14"/>
      <c r="GY1011" s="14"/>
      <c r="GZ1011" s="14"/>
      <c r="HA1011" s="14"/>
      <c r="HB1011" s="14"/>
      <c r="HC1011" s="14"/>
      <c r="HD1011" s="14"/>
      <c r="HE1011" s="14"/>
      <c r="HF1011" s="14"/>
      <c r="HG1011" s="14"/>
      <c r="HH1011" s="14"/>
      <c r="HI1011" s="14"/>
      <c r="HJ1011" s="14"/>
      <c r="HK1011" s="14"/>
      <c r="HL1011" s="14"/>
      <c r="HM1011" s="14"/>
      <c r="HN1011" s="14"/>
      <c r="HO1011" s="14"/>
      <c r="HP1011" s="14"/>
      <c r="HQ1011" s="14"/>
      <c r="HR1011" s="14"/>
      <c r="HS1011" s="14"/>
      <c r="HT1011" s="14"/>
      <c r="HU1011" s="14"/>
      <c r="HV1011" s="14"/>
      <c r="HW1011" s="14"/>
      <c r="HX1011" s="14"/>
      <c r="HY1011" s="14"/>
      <c r="HZ1011" s="14"/>
      <c r="IA1011" s="14"/>
      <c r="IB1011" s="14"/>
      <c r="IC1011" s="14"/>
      <c r="ID1011" s="14"/>
      <c r="IE1011" s="14"/>
      <c r="IF1011" s="14"/>
      <c r="IG1011" s="14"/>
      <c r="IH1011" s="14"/>
      <c r="II1011" s="14"/>
      <c r="IJ1011" s="14"/>
      <c r="IK1011" s="14"/>
      <c r="IL1011" s="14"/>
      <c r="IM1011" s="14"/>
      <c r="IN1011" s="14"/>
      <c r="IO1011" s="14"/>
      <c r="IP1011" s="14"/>
      <c r="IQ1011" s="14"/>
      <c r="IR1011" s="14"/>
      <c r="IS1011" s="14"/>
      <c r="IT1011" s="14"/>
    </row>
    <row r="1012" spans="1:254" ht="40.5" x14ac:dyDescent="0.2">
      <c r="A1012" s="28">
        <v>203855</v>
      </c>
      <c r="B1012" s="27"/>
      <c r="C1012" s="19" t="s">
        <v>903</v>
      </c>
      <c r="D1012" s="30">
        <v>46.6</v>
      </c>
      <c r="E1012" s="11">
        <v>46.6</v>
      </c>
      <c r="F1012" s="30"/>
      <c r="G1012" s="28">
        <v>3</v>
      </c>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c r="CO1012" s="14"/>
      <c r="CP1012" s="14"/>
      <c r="CQ1012" s="14"/>
      <c r="CR1012" s="14"/>
      <c r="CS1012" s="14"/>
      <c r="CT1012" s="14"/>
      <c r="CU1012" s="14"/>
      <c r="CV1012" s="14"/>
      <c r="CW1012" s="14"/>
      <c r="CX1012" s="14"/>
      <c r="CY1012" s="14"/>
      <c r="CZ1012" s="14"/>
      <c r="DA1012" s="14"/>
      <c r="DB1012" s="14"/>
      <c r="DC1012" s="14"/>
      <c r="DD1012" s="14"/>
      <c r="DE1012" s="14"/>
      <c r="DF1012" s="14"/>
      <c r="DG1012" s="14"/>
      <c r="DH1012" s="14"/>
      <c r="DI1012" s="14"/>
      <c r="DJ1012" s="14"/>
      <c r="DK1012" s="14"/>
      <c r="DL1012" s="14"/>
      <c r="DM1012" s="14"/>
      <c r="DN1012" s="14"/>
      <c r="DO1012" s="14"/>
      <c r="DP1012" s="14"/>
      <c r="DQ1012" s="14"/>
      <c r="DR1012" s="14"/>
      <c r="DS1012" s="14"/>
      <c r="DT1012" s="14"/>
      <c r="DU1012" s="14"/>
      <c r="DV1012" s="14"/>
      <c r="DW1012" s="14"/>
      <c r="DX1012" s="14"/>
      <c r="DY1012" s="14"/>
      <c r="DZ1012" s="14"/>
      <c r="EA1012" s="14"/>
      <c r="EB1012" s="14"/>
      <c r="EC1012" s="14"/>
      <c r="ED1012" s="14"/>
      <c r="EE1012" s="14"/>
      <c r="EF1012" s="14"/>
      <c r="EG1012" s="14"/>
      <c r="EH1012" s="14"/>
      <c r="EI1012" s="14"/>
      <c r="EJ1012" s="14"/>
      <c r="EK1012" s="14"/>
      <c r="EL1012" s="14"/>
      <c r="EM1012" s="14"/>
      <c r="EN1012" s="14"/>
      <c r="EO1012" s="14"/>
      <c r="EP1012" s="14"/>
      <c r="EQ1012" s="14"/>
      <c r="ER1012" s="14"/>
      <c r="ES1012" s="14"/>
      <c r="ET1012" s="14"/>
      <c r="EU1012" s="14"/>
      <c r="EV1012" s="14"/>
      <c r="EW1012" s="14"/>
      <c r="EX1012" s="14"/>
      <c r="EY1012" s="14"/>
      <c r="EZ1012" s="14"/>
      <c r="FA1012" s="14"/>
      <c r="FB1012" s="14"/>
      <c r="FC1012" s="14"/>
      <c r="FD1012" s="14"/>
      <c r="FE1012" s="14"/>
      <c r="FF1012" s="14"/>
      <c r="FG1012" s="14"/>
      <c r="FH1012" s="14"/>
      <c r="FI1012" s="14"/>
      <c r="FJ1012" s="14"/>
      <c r="FK1012" s="14"/>
      <c r="FL1012" s="14"/>
      <c r="FM1012" s="14"/>
      <c r="FN1012" s="14"/>
      <c r="FO1012" s="14"/>
      <c r="FP1012" s="14"/>
      <c r="FQ1012" s="14"/>
      <c r="FR1012" s="14"/>
      <c r="FS1012" s="14"/>
      <c r="FT1012" s="14"/>
      <c r="FU1012" s="14"/>
      <c r="FV1012" s="14"/>
      <c r="FW1012" s="14"/>
      <c r="FX1012" s="14"/>
      <c r="FY1012" s="14"/>
      <c r="FZ1012" s="14"/>
      <c r="GA1012" s="14"/>
      <c r="GB1012" s="14"/>
      <c r="GC1012" s="14"/>
      <c r="GD1012" s="14"/>
      <c r="GE1012" s="14"/>
      <c r="GF1012" s="14"/>
      <c r="GG1012" s="14"/>
      <c r="GH1012" s="14"/>
      <c r="GI1012" s="14"/>
      <c r="GJ1012" s="14"/>
      <c r="GK1012" s="14"/>
      <c r="GL1012" s="14"/>
      <c r="GM1012" s="14"/>
      <c r="GN1012" s="14"/>
      <c r="GO1012" s="14"/>
      <c r="GP1012" s="14"/>
      <c r="GQ1012" s="14"/>
      <c r="GR1012" s="14"/>
      <c r="GS1012" s="14"/>
      <c r="GT1012" s="14"/>
      <c r="GU1012" s="14"/>
      <c r="GV1012" s="14"/>
      <c r="GW1012" s="14"/>
      <c r="GX1012" s="14"/>
      <c r="GY1012" s="14"/>
      <c r="GZ1012" s="14"/>
      <c r="HA1012" s="14"/>
      <c r="HB1012" s="14"/>
      <c r="HC1012" s="14"/>
      <c r="HD1012" s="14"/>
      <c r="HE1012" s="14"/>
      <c r="HF1012" s="14"/>
      <c r="HG1012" s="14"/>
      <c r="HH1012" s="14"/>
      <c r="HI1012" s="14"/>
      <c r="HJ1012" s="14"/>
      <c r="HK1012" s="14"/>
      <c r="HL1012" s="14"/>
      <c r="HM1012" s="14"/>
      <c r="HN1012" s="14"/>
      <c r="HO1012" s="14"/>
      <c r="HP1012" s="14"/>
      <c r="HQ1012" s="14"/>
      <c r="HR1012" s="14"/>
      <c r="HS1012" s="14"/>
      <c r="HT1012" s="14"/>
      <c r="HU1012" s="14"/>
      <c r="HV1012" s="14"/>
      <c r="HW1012" s="14"/>
      <c r="HX1012" s="14"/>
      <c r="HY1012" s="14"/>
      <c r="HZ1012" s="14"/>
      <c r="IA1012" s="14"/>
      <c r="IB1012" s="14"/>
      <c r="IC1012" s="14"/>
      <c r="ID1012" s="14"/>
      <c r="IE1012" s="14"/>
      <c r="IF1012" s="14"/>
      <c r="IG1012" s="14"/>
      <c r="IH1012" s="14"/>
      <c r="II1012" s="14"/>
      <c r="IJ1012" s="14"/>
      <c r="IK1012" s="14"/>
      <c r="IL1012" s="14"/>
      <c r="IM1012" s="14"/>
      <c r="IN1012" s="14"/>
      <c r="IO1012" s="14"/>
      <c r="IP1012" s="14"/>
      <c r="IQ1012" s="14"/>
      <c r="IR1012" s="14"/>
      <c r="IS1012" s="14"/>
      <c r="IT1012" s="14"/>
    </row>
    <row r="1013" spans="1:254" x14ac:dyDescent="0.2">
      <c r="A1013" s="32">
        <v>203860</v>
      </c>
      <c r="B1013" s="31"/>
      <c r="C1013" s="19" t="s">
        <v>904</v>
      </c>
      <c r="D1013" s="34">
        <v>54</v>
      </c>
      <c r="E1013" s="11">
        <v>54</v>
      </c>
      <c r="F1013" s="34"/>
      <c r="G1013" s="32">
        <v>3</v>
      </c>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4"/>
      <c r="CZ1013" s="14"/>
      <c r="DA1013" s="14"/>
      <c r="DB1013" s="14"/>
      <c r="DC1013" s="14"/>
      <c r="DD1013" s="14"/>
      <c r="DE1013" s="14"/>
      <c r="DF1013" s="14"/>
      <c r="DG1013" s="14"/>
      <c r="DH1013" s="14"/>
      <c r="DI1013" s="14"/>
      <c r="DJ1013" s="14"/>
      <c r="DK1013" s="14"/>
      <c r="DL1013" s="14"/>
      <c r="DM1013" s="14"/>
      <c r="DN1013" s="14"/>
      <c r="DO1013" s="14"/>
      <c r="DP1013" s="14"/>
      <c r="DQ1013" s="14"/>
      <c r="DR1013" s="14"/>
      <c r="DS1013" s="14"/>
      <c r="DT1013" s="14"/>
      <c r="DU1013" s="14"/>
      <c r="DV1013" s="14"/>
      <c r="DW1013" s="14"/>
      <c r="DX1013" s="14"/>
      <c r="DY1013" s="14"/>
      <c r="DZ1013" s="14"/>
      <c r="EA1013" s="14"/>
      <c r="EB1013" s="14"/>
      <c r="EC1013" s="14"/>
      <c r="ED1013" s="14"/>
      <c r="EE1013" s="14"/>
      <c r="EF1013" s="14"/>
      <c r="EG1013" s="14"/>
      <c r="EH1013" s="14"/>
      <c r="EI1013" s="14"/>
      <c r="EJ1013" s="14"/>
      <c r="EK1013" s="14"/>
      <c r="EL1013" s="14"/>
      <c r="EM1013" s="14"/>
      <c r="EN1013" s="14"/>
      <c r="EO1013" s="14"/>
      <c r="EP1013" s="14"/>
      <c r="EQ1013" s="14"/>
      <c r="ER1013" s="14"/>
      <c r="ES1013" s="14"/>
      <c r="ET1013" s="14"/>
      <c r="EU1013" s="14"/>
      <c r="EV1013" s="14"/>
      <c r="EW1013" s="14"/>
      <c r="EX1013" s="14"/>
      <c r="EY1013" s="14"/>
      <c r="EZ1013" s="14"/>
      <c r="FA1013" s="14"/>
      <c r="FB1013" s="14"/>
      <c r="FC1013" s="14"/>
      <c r="FD1013" s="14"/>
      <c r="FE1013" s="14"/>
      <c r="FF1013" s="14"/>
      <c r="FG1013" s="14"/>
      <c r="FH1013" s="14"/>
      <c r="FI1013" s="14"/>
      <c r="FJ1013" s="14"/>
      <c r="FK1013" s="14"/>
      <c r="FL1013" s="14"/>
      <c r="FM1013" s="14"/>
      <c r="FN1013" s="14"/>
      <c r="FO1013" s="14"/>
      <c r="FP1013" s="14"/>
      <c r="FQ1013" s="14"/>
      <c r="FR1013" s="14"/>
      <c r="FS1013" s="14"/>
      <c r="FT1013" s="14"/>
      <c r="FU1013" s="14"/>
      <c r="FV1013" s="14"/>
      <c r="FW1013" s="14"/>
      <c r="FX1013" s="14"/>
      <c r="FY1013" s="14"/>
      <c r="FZ1013" s="14"/>
      <c r="GA1013" s="14"/>
      <c r="GB1013" s="14"/>
      <c r="GC1013" s="14"/>
      <c r="GD1013" s="14"/>
      <c r="GE1013" s="14"/>
      <c r="GF1013" s="14"/>
      <c r="GG1013" s="14"/>
      <c r="GH1013" s="14"/>
      <c r="GI1013" s="14"/>
      <c r="GJ1013" s="14"/>
      <c r="GK1013" s="14"/>
      <c r="GL1013" s="14"/>
      <c r="GM1013" s="14"/>
      <c r="GN1013" s="14"/>
      <c r="GO1013" s="14"/>
      <c r="GP1013" s="14"/>
      <c r="GQ1013" s="14"/>
      <c r="GR1013" s="14"/>
      <c r="GS1013" s="14"/>
      <c r="GT1013" s="14"/>
      <c r="GU1013" s="14"/>
      <c r="GV1013" s="14"/>
      <c r="GW1013" s="14"/>
      <c r="GX1013" s="14"/>
      <c r="GY1013" s="14"/>
      <c r="GZ1013" s="14"/>
      <c r="HA1013" s="14"/>
      <c r="HB1013" s="14"/>
      <c r="HC1013" s="14"/>
      <c r="HD1013" s="14"/>
      <c r="HE1013" s="14"/>
      <c r="HF1013" s="14"/>
      <c r="HG1013" s="14"/>
      <c r="HH1013" s="14"/>
      <c r="HI1013" s="14"/>
      <c r="HJ1013" s="14"/>
      <c r="HK1013" s="14"/>
      <c r="HL1013" s="14"/>
      <c r="HM1013" s="14"/>
      <c r="HN1013" s="14"/>
      <c r="HO1013" s="14"/>
      <c r="HP1013" s="14"/>
      <c r="HQ1013" s="14"/>
      <c r="HR1013" s="14"/>
      <c r="HS1013" s="14"/>
      <c r="HT1013" s="14"/>
      <c r="HU1013" s="14"/>
      <c r="HV1013" s="14"/>
      <c r="HW1013" s="14"/>
      <c r="HX1013" s="14"/>
      <c r="HY1013" s="14"/>
      <c r="HZ1013" s="14"/>
      <c r="IA1013" s="14"/>
      <c r="IB1013" s="14"/>
      <c r="IC1013" s="14"/>
      <c r="ID1013" s="14"/>
      <c r="IE1013" s="14"/>
      <c r="IF1013" s="14"/>
      <c r="IG1013" s="14"/>
      <c r="IH1013" s="14"/>
      <c r="II1013" s="14"/>
      <c r="IJ1013" s="14"/>
      <c r="IK1013" s="14"/>
      <c r="IL1013" s="14"/>
      <c r="IM1013" s="14"/>
      <c r="IN1013" s="14"/>
      <c r="IO1013" s="14"/>
      <c r="IP1013" s="14"/>
      <c r="IQ1013" s="14"/>
      <c r="IR1013" s="14"/>
      <c r="IS1013" s="14"/>
      <c r="IT1013" s="14"/>
    </row>
    <row r="1014" spans="1:254" x14ac:dyDescent="0.2">
      <c r="A1014" s="32">
        <v>203865</v>
      </c>
      <c r="B1014" s="31"/>
      <c r="C1014" s="19" t="s">
        <v>905</v>
      </c>
      <c r="D1014" s="34">
        <v>62</v>
      </c>
      <c r="E1014" s="11">
        <v>62</v>
      </c>
      <c r="F1014" s="34"/>
      <c r="G1014" s="32">
        <v>3</v>
      </c>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c r="CO1014" s="14"/>
      <c r="CP1014" s="14"/>
      <c r="CQ1014" s="14"/>
      <c r="CR1014" s="14"/>
      <c r="CS1014" s="14"/>
      <c r="CT1014" s="14"/>
      <c r="CU1014" s="14"/>
      <c r="CV1014" s="14"/>
      <c r="CW1014" s="14"/>
      <c r="CX1014" s="14"/>
      <c r="CY1014" s="14"/>
      <c r="CZ1014" s="14"/>
      <c r="DA1014" s="14"/>
      <c r="DB1014" s="14"/>
      <c r="DC1014" s="14"/>
      <c r="DD1014" s="14"/>
      <c r="DE1014" s="14"/>
      <c r="DF1014" s="14"/>
      <c r="DG1014" s="14"/>
      <c r="DH1014" s="14"/>
      <c r="DI1014" s="14"/>
      <c r="DJ1014" s="14"/>
      <c r="DK1014" s="14"/>
      <c r="DL1014" s="14"/>
      <c r="DM1014" s="14"/>
      <c r="DN1014" s="14"/>
      <c r="DO1014" s="14"/>
      <c r="DP1014" s="14"/>
      <c r="DQ1014" s="14"/>
      <c r="DR1014" s="14"/>
      <c r="DS1014" s="14"/>
      <c r="DT1014" s="14"/>
      <c r="DU1014" s="14"/>
      <c r="DV1014" s="14"/>
      <c r="DW1014" s="14"/>
      <c r="DX1014" s="14"/>
      <c r="DY1014" s="14"/>
      <c r="DZ1014" s="14"/>
      <c r="EA1014" s="14"/>
      <c r="EB1014" s="14"/>
      <c r="EC1014" s="14"/>
      <c r="ED1014" s="14"/>
      <c r="EE1014" s="14"/>
      <c r="EF1014" s="14"/>
      <c r="EG1014" s="14"/>
      <c r="EH1014" s="14"/>
      <c r="EI1014" s="14"/>
      <c r="EJ1014" s="14"/>
      <c r="EK1014" s="14"/>
      <c r="EL1014" s="14"/>
      <c r="EM1014" s="14"/>
      <c r="EN1014" s="14"/>
      <c r="EO1014" s="14"/>
      <c r="EP1014" s="14"/>
      <c r="EQ1014" s="14"/>
      <c r="ER1014" s="14"/>
      <c r="ES1014" s="14"/>
      <c r="ET1014" s="14"/>
      <c r="EU1014" s="14"/>
      <c r="EV1014" s="14"/>
      <c r="EW1014" s="14"/>
      <c r="EX1014" s="14"/>
      <c r="EY1014" s="14"/>
      <c r="EZ1014" s="14"/>
      <c r="FA1014" s="14"/>
      <c r="FB1014" s="14"/>
      <c r="FC1014" s="14"/>
      <c r="FD1014" s="14"/>
      <c r="FE1014" s="14"/>
      <c r="FF1014" s="14"/>
      <c r="FG1014" s="14"/>
      <c r="FH1014" s="14"/>
      <c r="FI1014" s="14"/>
      <c r="FJ1014" s="14"/>
      <c r="FK1014" s="14"/>
      <c r="FL1014" s="14"/>
      <c r="FM1014" s="14"/>
      <c r="FN1014" s="14"/>
      <c r="FO1014" s="14"/>
      <c r="FP1014" s="14"/>
      <c r="FQ1014" s="14"/>
      <c r="FR1014" s="14"/>
      <c r="FS1014" s="14"/>
      <c r="FT1014" s="14"/>
      <c r="FU1014" s="14"/>
      <c r="FV1014" s="14"/>
      <c r="FW1014" s="14"/>
      <c r="FX1014" s="14"/>
      <c r="FY1014" s="14"/>
      <c r="FZ1014" s="14"/>
      <c r="GA1014" s="14"/>
      <c r="GB1014" s="14"/>
      <c r="GC1014" s="14"/>
      <c r="GD1014" s="14"/>
      <c r="GE1014" s="14"/>
      <c r="GF1014" s="14"/>
      <c r="GG1014" s="14"/>
      <c r="GH1014" s="14"/>
      <c r="GI1014" s="14"/>
      <c r="GJ1014" s="14"/>
      <c r="GK1014" s="14"/>
      <c r="GL1014" s="14"/>
      <c r="GM1014" s="14"/>
      <c r="GN1014" s="14"/>
      <c r="GO1014" s="14"/>
      <c r="GP1014" s="14"/>
      <c r="GQ1014" s="14"/>
      <c r="GR1014" s="14"/>
      <c r="GS1014" s="14"/>
      <c r="GT1014" s="14"/>
      <c r="GU1014" s="14"/>
      <c r="GV1014" s="14"/>
      <c r="GW1014" s="14"/>
      <c r="GX1014" s="14"/>
      <c r="GY1014" s="14"/>
      <c r="GZ1014" s="14"/>
      <c r="HA1014" s="14"/>
      <c r="HB1014" s="14"/>
      <c r="HC1014" s="14"/>
      <c r="HD1014" s="14"/>
      <c r="HE1014" s="14"/>
      <c r="HF1014" s="14"/>
      <c r="HG1014" s="14"/>
      <c r="HH1014" s="14"/>
      <c r="HI1014" s="14"/>
      <c r="HJ1014" s="14"/>
      <c r="HK1014" s="14"/>
      <c r="HL1014" s="14"/>
      <c r="HM1014" s="14"/>
      <c r="HN1014" s="14"/>
      <c r="HO1014" s="14"/>
      <c r="HP1014" s="14"/>
      <c r="HQ1014" s="14"/>
      <c r="HR1014" s="14"/>
      <c r="HS1014" s="14"/>
      <c r="HT1014" s="14"/>
      <c r="HU1014" s="14"/>
      <c r="HV1014" s="14"/>
      <c r="HW1014" s="14"/>
      <c r="HX1014" s="14"/>
      <c r="HY1014" s="14"/>
      <c r="HZ1014" s="14"/>
      <c r="IA1014" s="14"/>
      <c r="IB1014" s="14"/>
      <c r="IC1014" s="14"/>
      <c r="ID1014" s="14"/>
      <c r="IE1014" s="14"/>
      <c r="IF1014" s="14"/>
      <c r="IG1014" s="14"/>
      <c r="IH1014" s="14"/>
      <c r="II1014" s="14"/>
      <c r="IJ1014" s="14"/>
      <c r="IK1014" s="14"/>
      <c r="IL1014" s="14"/>
      <c r="IM1014" s="14"/>
      <c r="IN1014" s="14"/>
      <c r="IO1014" s="14"/>
      <c r="IP1014" s="14"/>
      <c r="IQ1014" s="14"/>
      <c r="IR1014" s="14"/>
      <c r="IS1014" s="14"/>
      <c r="IT1014" s="14"/>
    </row>
    <row r="1015" spans="1:254" x14ac:dyDescent="0.2">
      <c r="A1015" s="28">
        <v>203870</v>
      </c>
      <c r="B1015" s="27"/>
      <c r="C1015" s="19" t="s">
        <v>906</v>
      </c>
      <c r="D1015" s="30">
        <v>6.4</v>
      </c>
      <c r="E1015" s="11">
        <v>6.4</v>
      </c>
      <c r="F1015" s="30"/>
      <c r="G1015" s="28">
        <v>2</v>
      </c>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c r="CI1015" s="14"/>
      <c r="CJ1015" s="14"/>
      <c r="CK1015" s="14"/>
      <c r="CL1015" s="14"/>
      <c r="CM1015" s="14"/>
      <c r="CN1015" s="14"/>
      <c r="CO1015" s="14"/>
      <c r="CP1015" s="14"/>
      <c r="CQ1015" s="14"/>
      <c r="CR1015" s="14"/>
      <c r="CS1015" s="14"/>
      <c r="CT1015" s="14"/>
      <c r="CU1015" s="14"/>
      <c r="CV1015" s="14"/>
      <c r="CW1015" s="14"/>
      <c r="CX1015" s="14"/>
      <c r="CY1015" s="14"/>
      <c r="CZ1015" s="14"/>
      <c r="DA1015" s="14"/>
      <c r="DB1015" s="14"/>
      <c r="DC1015" s="14"/>
      <c r="DD1015" s="14"/>
      <c r="DE1015" s="14"/>
      <c r="DF1015" s="14"/>
      <c r="DG1015" s="14"/>
      <c r="DH1015" s="14"/>
      <c r="DI1015" s="14"/>
      <c r="DJ1015" s="14"/>
      <c r="DK1015" s="14"/>
      <c r="DL1015" s="14"/>
      <c r="DM1015" s="14"/>
      <c r="DN1015" s="14"/>
      <c r="DO1015" s="14"/>
      <c r="DP1015" s="14"/>
      <c r="DQ1015" s="14"/>
      <c r="DR1015" s="14"/>
      <c r="DS1015" s="14"/>
      <c r="DT1015" s="14"/>
      <c r="DU1015" s="14"/>
      <c r="DV1015" s="14"/>
      <c r="DW1015" s="14"/>
      <c r="DX1015" s="14"/>
      <c r="DY1015" s="14"/>
      <c r="DZ1015" s="14"/>
      <c r="EA1015" s="14"/>
      <c r="EB1015" s="14"/>
      <c r="EC1015" s="14"/>
      <c r="ED1015" s="14"/>
      <c r="EE1015" s="14"/>
      <c r="EF1015" s="14"/>
      <c r="EG1015" s="14"/>
      <c r="EH1015" s="14"/>
      <c r="EI1015" s="14"/>
      <c r="EJ1015" s="14"/>
      <c r="EK1015" s="14"/>
      <c r="EL1015" s="14"/>
      <c r="EM1015" s="14"/>
      <c r="EN1015" s="14"/>
      <c r="EO1015" s="14"/>
      <c r="EP1015" s="14"/>
      <c r="EQ1015" s="14"/>
      <c r="ER1015" s="14"/>
      <c r="ES1015" s="14"/>
      <c r="ET1015" s="14"/>
      <c r="EU1015" s="14"/>
      <c r="EV1015" s="14"/>
      <c r="EW1015" s="14"/>
      <c r="EX1015" s="14"/>
      <c r="EY1015" s="14"/>
      <c r="EZ1015" s="14"/>
      <c r="FA1015" s="14"/>
      <c r="FB1015" s="14"/>
      <c r="FC1015" s="14"/>
      <c r="FD1015" s="14"/>
      <c r="FE1015" s="14"/>
      <c r="FF1015" s="14"/>
      <c r="FG1015" s="14"/>
      <c r="FH1015" s="14"/>
      <c r="FI1015" s="14"/>
      <c r="FJ1015" s="14"/>
      <c r="FK1015" s="14"/>
      <c r="FL1015" s="14"/>
      <c r="FM1015" s="14"/>
      <c r="FN1015" s="14"/>
      <c r="FO1015" s="14"/>
      <c r="FP1015" s="14"/>
      <c r="FQ1015" s="14"/>
      <c r="FR1015" s="14"/>
      <c r="FS1015" s="14"/>
      <c r="FT1015" s="14"/>
      <c r="FU1015" s="14"/>
      <c r="FV1015" s="14"/>
      <c r="FW1015" s="14"/>
      <c r="FX1015" s="14"/>
      <c r="FY1015" s="14"/>
      <c r="FZ1015" s="14"/>
      <c r="GA1015" s="14"/>
      <c r="GB1015" s="14"/>
      <c r="GC1015" s="14"/>
      <c r="GD1015" s="14"/>
      <c r="GE1015" s="14"/>
      <c r="GF1015" s="14"/>
      <c r="GG1015" s="14"/>
      <c r="GH1015" s="14"/>
      <c r="GI1015" s="14"/>
      <c r="GJ1015" s="14"/>
      <c r="GK1015" s="14"/>
      <c r="GL1015" s="14"/>
      <c r="GM1015" s="14"/>
      <c r="GN1015" s="14"/>
      <c r="GO1015" s="14"/>
      <c r="GP1015" s="14"/>
      <c r="GQ1015" s="14"/>
      <c r="GR1015" s="14"/>
      <c r="GS1015" s="14"/>
      <c r="GT1015" s="14"/>
      <c r="GU1015" s="14"/>
      <c r="GV1015" s="14"/>
      <c r="GW1015" s="14"/>
      <c r="GX1015" s="14"/>
      <c r="GY1015" s="14"/>
      <c r="GZ1015" s="14"/>
      <c r="HA1015" s="14"/>
      <c r="HB1015" s="14"/>
      <c r="HC1015" s="14"/>
      <c r="HD1015" s="14"/>
      <c r="HE1015" s="14"/>
      <c r="HF1015" s="14"/>
      <c r="HG1015" s="14"/>
      <c r="HH1015" s="14"/>
      <c r="HI1015" s="14"/>
      <c r="HJ1015" s="14"/>
      <c r="HK1015" s="14"/>
      <c r="HL1015" s="14"/>
      <c r="HM1015" s="14"/>
      <c r="HN1015" s="14"/>
      <c r="HO1015" s="14"/>
      <c r="HP1015" s="14"/>
      <c r="HQ1015" s="14"/>
      <c r="HR1015" s="14"/>
      <c r="HS1015" s="14"/>
      <c r="HT1015" s="14"/>
      <c r="HU1015" s="14"/>
      <c r="HV1015" s="14"/>
      <c r="HW1015" s="14"/>
      <c r="HX1015" s="14"/>
      <c r="HY1015" s="14"/>
      <c r="HZ1015" s="14"/>
      <c r="IA1015" s="14"/>
      <c r="IB1015" s="14"/>
      <c r="IC1015" s="14"/>
      <c r="ID1015" s="14"/>
      <c r="IE1015" s="14"/>
      <c r="IF1015" s="14"/>
      <c r="IG1015" s="14"/>
      <c r="IH1015" s="14"/>
      <c r="II1015" s="14"/>
      <c r="IJ1015" s="14"/>
      <c r="IK1015" s="14"/>
      <c r="IL1015" s="14"/>
      <c r="IM1015" s="14"/>
      <c r="IN1015" s="14"/>
      <c r="IO1015" s="14"/>
      <c r="IP1015" s="14"/>
      <c r="IQ1015" s="14"/>
      <c r="IR1015" s="14"/>
      <c r="IS1015" s="14"/>
      <c r="IT1015" s="14"/>
    </row>
    <row r="1016" spans="1:254" x14ac:dyDescent="0.2">
      <c r="A1016" s="28">
        <v>203875</v>
      </c>
      <c r="B1016" s="27"/>
      <c r="C1016" s="19" t="s">
        <v>907</v>
      </c>
      <c r="D1016" s="30">
        <v>18.399999999999999</v>
      </c>
      <c r="E1016" s="11">
        <v>18.399999999999999</v>
      </c>
      <c r="F1016" s="30"/>
      <c r="G1016" s="28">
        <v>3</v>
      </c>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c r="CI1016" s="14"/>
      <c r="CJ1016" s="14"/>
      <c r="CK1016" s="14"/>
      <c r="CL1016" s="14"/>
      <c r="CM1016" s="14"/>
      <c r="CN1016" s="14"/>
      <c r="CO1016" s="14"/>
      <c r="CP1016" s="14"/>
      <c r="CQ1016" s="14"/>
      <c r="CR1016" s="14"/>
      <c r="CS1016" s="14"/>
      <c r="CT1016" s="14"/>
      <c r="CU1016" s="14"/>
      <c r="CV1016" s="14"/>
      <c r="CW1016" s="14"/>
      <c r="CX1016" s="14"/>
      <c r="CY1016" s="14"/>
      <c r="CZ1016" s="14"/>
      <c r="DA1016" s="14"/>
      <c r="DB1016" s="14"/>
      <c r="DC1016" s="14"/>
      <c r="DD1016" s="14"/>
      <c r="DE1016" s="14"/>
      <c r="DF1016" s="14"/>
      <c r="DG1016" s="14"/>
      <c r="DH1016" s="14"/>
      <c r="DI1016" s="14"/>
      <c r="DJ1016" s="14"/>
      <c r="DK1016" s="14"/>
      <c r="DL1016" s="14"/>
      <c r="DM1016" s="14"/>
      <c r="DN1016" s="14"/>
      <c r="DO1016" s="14"/>
      <c r="DP1016" s="14"/>
      <c r="DQ1016" s="14"/>
      <c r="DR1016" s="14"/>
      <c r="DS1016" s="14"/>
      <c r="DT1016" s="14"/>
      <c r="DU1016" s="14"/>
      <c r="DV1016" s="14"/>
      <c r="DW1016" s="14"/>
      <c r="DX1016" s="14"/>
      <c r="DY1016" s="14"/>
      <c r="DZ1016" s="14"/>
      <c r="EA1016" s="14"/>
      <c r="EB1016" s="14"/>
      <c r="EC1016" s="14"/>
      <c r="ED1016" s="14"/>
      <c r="EE1016" s="14"/>
      <c r="EF1016" s="14"/>
      <c r="EG1016" s="14"/>
      <c r="EH1016" s="14"/>
      <c r="EI1016" s="14"/>
      <c r="EJ1016" s="14"/>
      <c r="EK1016" s="14"/>
      <c r="EL1016" s="14"/>
      <c r="EM1016" s="14"/>
      <c r="EN1016" s="14"/>
      <c r="EO1016" s="14"/>
      <c r="EP1016" s="14"/>
      <c r="EQ1016" s="14"/>
      <c r="ER1016" s="14"/>
      <c r="ES1016" s="14"/>
      <c r="ET1016" s="14"/>
      <c r="EU1016" s="14"/>
      <c r="EV1016" s="14"/>
      <c r="EW1016" s="14"/>
      <c r="EX1016" s="14"/>
      <c r="EY1016" s="14"/>
      <c r="EZ1016" s="14"/>
      <c r="FA1016" s="14"/>
      <c r="FB1016" s="14"/>
      <c r="FC1016" s="14"/>
      <c r="FD1016" s="14"/>
      <c r="FE1016" s="14"/>
      <c r="FF1016" s="14"/>
      <c r="FG1016" s="14"/>
      <c r="FH1016" s="14"/>
      <c r="FI1016" s="14"/>
      <c r="FJ1016" s="14"/>
      <c r="FK1016" s="14"/>
      <c r="FL1016" s="14"/>
      <c r="FM1016" s="14"/>
      <c r="FN1016" s="14"/>
      <c r="FO1016" s="14"/>
      <c r="FP1016" s="14"/>
      <c r="FQ1016" s="14"/>
      <c r="FR1016" s="14"/>
      <c r="FS1016" s="14"/>
      <c r="FT1016" s="14"/>
      <c r="FU1016" s="14"/>
      <c r="FV1016" s="14"/>
      <c r="FW1016" s="14"/>
      <c r="FX1016" s="14"/>
      <c r="FY1016" s="14"/>
      <c r="FZ1016" s="14"/>
      <c r="GA1016" s="14"/>
      <c r="GB1016" s="14"/>
      <c r="GC1016" s="14"/>
      <c r="GD1016" s="14"/>
      <c r="GE1016" s="14"/>
      <c r="GF1016" s="14"/>
      <c r="GG1016" s="14"/>
      <c r="GH1016" s="14"/>
      <c r="GI1016" s="14"/>
      <c r="GJ1016" s="14"/>
      <c r="GK1016" s="14"/>
      <c r="GL1016" s="14"/>
      <c r="GM1016" s="14"/>
      <c r="GN1016" s="14"/>
      <c r="GO1016" s="14"/>
      <c r="GP1016" s="14"/>
      <c r="GQ1016" s="14"/>
      <c r="GR1016" s="14"/>
      <c r="GS1016" s="14"/>
      <c r="GT1016" s="14"/>
      <c r="GU1016" s="14"/>
      <c r="GV1016" s="14"/>
      <c r="GW1016" s="14"/>
      <c r="GX1016" s="14"/>
      <c r="GY1016" s="14"/>
      <c r="GZ1016" s="14"/>
      <c r="HA1016" s="14"/>
      <c r="HB1016" s="14"/>
      <c r="HC1016" s="14"/>
      <c r="HD1016" s="14"/>
      <c r="HE1016" s="14"/>
      <c r="HF1016" s="14"/>
      <c r="HG1016" s="14"/>
      <c r="HH1016" s="14"/>
      <c r="HI1016" s="14"/>
      <c r="HJ1016" s="14"/>
      <c r="HK1016" s="14"/>
      <c r="HL1016" s="14"/>
      <c r="HM1016" s="14"/>
      <c r="HN1016" s="14"/>
      <c r="HO1016" s="14"/>
      <c r="HP1016" s="14"/>
      <c r="HQ1016" s="14"/>
      <c r="HR1016" s="14"/>
      <c r="HS1016" s="14"/>
      <c r="HT1016" s="14"/>
      <c r="HU1016" s="14"/>
      <c r="HV1016" s="14"/>
      <c r="HW1016" s="14"/>
      <c r="HX1016" s="14"/>
      <c r="HY1016" s="14"/>
      <c r="HZ1016" s="14"/>
      <c r="IA1016" s="14"/>
      <c r="IB1016" s="14"/>
      <c r="IC1016" s="14"/>
      <c r="ID1016" s="14"/>
      <c r="IE1016" s="14"/>
      <c r="IF1016" s="14"/>
      <c r="IG1016" s="14"/>
      <c r="IH1016" s="14"/>
      <c r="II1016" s="14"/>
      <c r="IJ1016" s="14"/>
      <c r="IK1016" s="14"/>
      <c r="IL1016" s="14"/>
      <c r="IM1016" s="14"/>
      <c r="IN1016" s="14"/>
      <c r="IO1016" s="14"/>
      <c r="IP1016" s="14"/>
      <c r="IQ1016" s="14"/>
      <c r="IR1016" s="14"/>
      <c r="IS1016" s="14"/>
      <c r="IT1016" s="14"/>
    </row>
    <row r="1017" spans="1:254" x14ac:dyDescent="0.2">
      <c r="A1017" s="28">
        <v>203880</v>
      </c>
      <c r="B1017" s="27"/>
      <c r="C1017" s="19" t="s">
        <v>908</v>
      </c>
      <c r="D1017" s="30">
        <v>5.2</v>
      </c>
      <c r="E1017" s="11">
        <v>5.2</v>
      </c>
      <c r="F1017" s="30"/>
      <c r="G1017" s="28">
        <v>2</v>
      </c>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c r="CI1017" s="14"/>
      <c r="CJ1017" s="14"/>
      <c r="CK1017" s="14"/>
      <c r="CL1017" s="14"/>
      <c r="CM1017" s="14"/>
      <c r="CN1017" s="14"/>
      <c r="CO1017" s="14"/>
      <c r="CP1017" s="14"/>
      <c r="CQ1017" s="14"/>
      <c r="CR1017" s="14"/>
      <c r="CS1017" s="14"/>
      <c r="CT1017" s="14"/>
      <c r="CU1017" s="14"/>
      <c r="CV1017" s="14"/>
      <c r="CW1017" s="14"/>
      <c r="CX1017" s="14"/>
      <c r="CY1017" s="14"/>
      <c r="CZ1017" s="14"/>
      <c r="DA1017" s="14"/>
      <c r="DB1017" s="14"/>
      <c r="DC1017" s="14"/>
      <c r="DD1017" s="14"/>
      <c r="DE1017" s="14"/>
      <c r="DF1017" s="14"/>
      <c r="DG1017" s="14"/>
      <c r="DH1017" s="14"/>
      <c r="DI1017" s="14"/>
      <c r="DJ1017" s="14"/>
      <c r="DK1017" s="14"/>
      <c r="DL1017" s="14"/>
      <c r="DM1017" s="14"/>
      <c r="DN1017" s="14"/>
      <c r="DO1017" s="14"/>
      <c r="DP1017" s="14"/>
      <c r="DQ1017" s="14"/>
      <c r="DR1017" s="14"/>
      <c r="DS1017" s="14"/>
      <c r="DT1017" s="14"/>
      <c r="DU1017" s="14"/>
      <c r="DV1017" s="14"/>
      <c r="DW1017" s="14"/>
      <c r="DX1017" s="14"/>
      <c r="DY1017" s="14"/>
      <c r="DZ1017" s="14"/>
      <c r="EA1017" s="14"/>
      <c r="EB1017" s="14"/>
      <c r="EC1017" s="14"/>
      <c r="ED1017" s="14"/>
      <c r="EE1017" s="14"/>
      <c r="EF1017" s="14"/>
      <c r="EG1017" s="14"/>
      <c r="EH1017" s="14"/>
      <c r="EI1017" s="14"/>
      <c r="EJ1017" s="14"/>
      <c r="EK1017" s="14"/>
      <c r="EL1017" s="14"/>
      <c r="EM1017" s="14"/>
      <c r="EN1017" s="14"/>
      <c r="EO1017" s="14"/>
      <c r="EP1017" s="14"/>
      <c r="EQ1017" s="14"/>
      <c r="ER1017" s="14"/>
      <c r="ES1017" s="14"/>
      <c r="ET1017" s="14"/>
      <c r="EU1017" s="14"/>
      <c r="EV1017" s="14"/>
      <c r="EW1017" s="14"/>
      <c r="EX1017" s="14"/>
      <c r="EY1017" s="14"/>
      <c r="EZ1017" s="14"/>
      <c r="FA1017" s="14"/>
      <c r="FB1017" s="14"/>
      <c r="FC1017" s="14"/>
      <c r="FD1017" s="14"/>
      <c r="FE1017" s="14"/>
      <c r="FF1017" s="14"/>
      <c r="FG1017" s="14"/>
      <c r="FH1017" s="14"/>
      <c r="FI1017" s="14"/>
      <c r="FJ1017" s="14"/>
      <c r="FK1017" s="14"/>
      <c r="FL1017" s="14"/>
      <c r="FM1017" s="14"/>
      <c r="FN1017" s="14"/>
      <c r="FO1017" s="14"/>
      <c r="FP1017" s="14"/>
      <c r="FQ1017" s="14"/>
      <c r="FR1017" s="14"/>
      <c r="FS1017" s="14"/>
      <c r="FT1017" s="14"/>
      <c r="FU1017" s="14"/>
      <c r="FV1017" s="14"/>
      <c r="FW1017" s="14"/>
      <c r="FX1017" s="14"/>
      <c r="FY1017" s="14"/>
      <c r="FZ1017" s="14"/>
      <c r="GA1017" s="14"/>
      <c r="GB1017" s="14"/>
      <c r="GC1017" s="14"/>
      <c r="GD1017" s="14"/>
      <c r="GE1017" s="14"/>
      <c r="GF1017" s="14"/>
      <c r="GG1017" s="14"/>
      <c r="GH1017" s="14"/>
      <c r="GI1017" s="14"/>
      <c r="GJ1017" s="14"/>
      <c r="GK1017" s="14"/>
      <c r="GL1017" s="14"/>
      <c r="GM1017" s="14"/>
      <c r="GN1017" s="14"/>
      <c r="GO1017" s="14"/>
      <c r="GP1017" s="14"/>
      <c r="GQ1017" s="14"/>
      <c r="GR1017" s="14"/>
      <c r="GS1017" s="14"/>
      <c r="GT1017" s="14"/>
      <c r="GU1017" s="14"/>
      <c r="GV1017" s="14"/>
      <c r="GW1017" s="14"/>
      <c r="GX1017" s="14"/>
      <c r="GY1017" s="14"/>
      <c r="GZ1017" s="14"/>
      <c r="HA1017" s="14"/>
      <c r="HB1017" s="14"/>
      <c r="HC1017" s="14"/>
      <c r="HD1017" s="14"/>
      <c r="HE1017" s="14"/>
      <c r="HF1017" s="14"/>
      <c r="HG1017" s="14"/>
      <c r="HH1017" s="14"/>
      <c r="HI1017" s="14"/>
      <c r="HJ1017" s="14"/>
      <c r="HK1017" s="14"/>
      <c r="HL1017" s="14"/>
      <c r="HM1017" s="14"/>
      <c r="HN1017" s="14"/>
      <c r="HO1017" s="14"/>
      <c r="HP1017" s="14"/>
      <c r="HQ1017" s="14"/>
      <c r="HR1017" s="14"/>
      <c r="HS1017" s="14"/>
      <c r="HT1017" s="14"/>
      <c r="HU1017" s="14"/>
      <c r="HV1017" s="14"/>
      <c r="HW1017" s="14"/>
      <c r="HX1017" s="14"/>
      <c r="HY1017" s="14"/>
      <c r="HZ1017" s="14"/>
      <c r="IA1017" s="14"/>
      <c r="IB1017" s="14"/>
      <c r="IC1017" s="14"/>
      <c r="ID1017" s="14"/>
      <c r="IE1017" s="14"/>
      <c r="IF1017" s="14"/>
      <c r="IG1017" s="14"/>
      <c r="IH1017" s="14"/>
      <c r="II1017" s="14"/>
      <c r="IJ1017" s="14"/>
      <c r="IK1017" s="14"/>
      <c r="IL1017" s="14"/>
      <c r="IM1017" s="14"/>
      <c r="IN1017" s="14"/>
      <c r="IO1017" s="14"/>
      <c r="IP1017" s="14"/>
      <c r="IQ1017" s="14"/>
      <c r="IR1017" s="14"/>
      <c r="IS1017" s="14"/>
      <c r="IT1017" s="14"/>
    </row>
    <row r="1018" spans="1:254" x14ac:dyDescent="0.2">
      <c r="A1018" s="28">
        <v>203885</v>
      </c>
      <c r="B1018" s="27"/>
      <c r="C1018" s="19" t="s">
        <v>909</v>
      </c>
      <c r="D1018" s="30">
        <v>27.2</v>
      </c>
      <c r="E1018" s="11">
        <v>27.2</v>
      </c>
      <c r="F1018" s="30"/>
      <c r="G1018" s="28">
        <v>3</v>
      </c>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c r="CI1018" s="14"/>
      <c r="CJ1018" s="14"/>
      <c r="CK1018" s="14"/>
      <c r="CL1018" s="14"/>
      <c r="CM1018" s="14"/>
      <c r="CN1018" s="14"/>
      <c r="CO1018" s="14"/>
      <c r="CP1018" s="14"/>
      <c r="CQ1018" s="14"/>
      <c r="CR1018" s="14"/>
      <c r="CS1018" s="14"/>
      <c r="CT1018" s="14"/>
      <c r="CU1018" s="14"/>
      <c r="CV1018" s="14"/>
      <c r="CW1018" s="14"/>
      <c r="CX1018" s="14"/>
      <c r="CY1018" s="14"/>
      <c r="CZ1018" s="14"/>
      <c r="DA1018" s="14"/>
      <c r="DB1018" s="14"/>
      <c r="DC1018" s="14"/>
      <c r="DD1018" s="14"/>
      <c r="DE1018" s="14"/>
      <c r="DF1018" s="14"/>
      <c r="DG1018" s="14"/>
      <c r="DH1018" s="14"/>
      <c r="DI1018" s="14"/>
      <c r="DJ1018" s="14"/>
      <c r="DK1018" s="14"/>
      <c r="DL1018" s="14"/>
      <c r="DM1018" s="14"/>
      <c r="DN1018" s="14"/>
      <c r="DO1018" s="14"/>
      <c r="DP1018" s="14"/>
      <c r="DQ1018" s="14"/>
      <c r="DR1018" s="14"/>
      <c r="DS1018" s="14"/>
      <c r="DT1018" s="14"/>
      <c r="DU1018" s="14"/>
      <c r="DV1018" s="14"/>
      <c r="DW1018" s="14"/>
      <c r="DX1018" s="14"/>
      <c r="DY1018" s="14"/>
      <c r="DZ1018" s="14"/>
      <c r="EA1018" s="14"/>
      <c r="EB1018" s="14"/>
      <c r="EC1018" s="14"/>
      <c r="ED1018" s="14"/>
      <c r="EE1018" s="14"/>
      <c r="EF1018" s="14"/>
      <c r="EG1018" s="14"/>
      <c r="EH1018" s="14"/>
      <c r="EI1018" s="14"/>
      <c r="EJ1018" s="14"/>
      <c r="EK1018" s="14"/>
      <c r="EL1018" s="14"/>
      <c r="EM1018" s="14"/>
      <c r="EN1018" s="14"/>
      <c r="EO1018" s="14"/>
      <c r="EP1018" s="14"/>
      <c r="EQ1018" s="14"/>
      <c r="ER1018" s="14"/>
      <c r="ES1018" s="14"/>
      <c r="ET1018" s="14"/>
      <c r="EU1018" s="14"/>
      <c r="EV1018" s="14"/>
      <c r="EW1018" s="14"/>
      <c r="EX1018" s="14"/>
      <c r="EY1018" s="14"/>
      <c r="EZ1018" s="14"/>
      <c r="FA1018" s="14"/>
      <c r="FB1018" s="14"/>
      <c r="FC1018" s="14"/>
      <c r="FD1018" s="14"/>
      <c r="FE1018" s="14"/>
      <c r="FF1018" s="14"/>
      <c r="FG1018" s="14"/>
      <c r="FH1018" s="14"/>
      <c r="FI1018" s="14"/>
      <c r="FJ1018" s="14"/>
      <c r="FK1018" s="14"/>
      <c r="FL1018" s="14"/>
      <c r="FM1018" s="14"/>
      <c r="FN1018" s="14"/>
      <c r="FO1018" s="14"/>
      <c r="FP1018" s="14"/>
      <c r="FQ1018" s="14"/>
      <c r="FR1018" s="14"/>
      <c r="FS1018" s="14"/>
      <c r="FT1018" s="14"/>
      <c r="FU1018" s="14"/>
      <c r="FV1018" s="14"/>
      <c r="FW1018" s="14"/>
      <c r="FX1018" s="14"/>
      <c r="FY1018" s="14"/>
      <c r="FZ1018" s="14"/>
      <c r="GA1018" s="14"/>
      <c r="GB1018" s="14"/>
      <c r="GC1018" s="14"/>
      <c r="GD1018" s="14"/>
      <c r="GE1018" s="14"/>
      <c r="GF1018" s="14"/>
      <c r="GG1018" s="14"/>
      <c r="GH1018" s="14"/>
      <c r="GI1018" s="14"/>
      <c r="GJ1018" s="14"/>
      <c r="GK1018" s="14"/>
      <c r="GL1018" s="14"/>
      <c r="GM1018" s="14"/>
      <c r="GN1018" s="14"/>
      <c r="GO1018" s="14"/>
      <c r="GP1018" s="14"/>
      <c r="GQ1018" s="14"/>
      <c r="GR1018" s="14"/>
      <c r="GS1018" s="14"/>
      <c r="GT1018" s="14"/>
      <c r="GU1018" s="14"/>
      <c r="GV1018" s="14"/>
      <c r="GW1018" s="14"/>
      <c r="GX1018" s="14"/>
      <c r="GY1018" s="14"/>
      <c r="GZ1018" s="14"/>
      <c r="HA1018" s="14"/>
      <c r="HB1018" s="14"/>
      <c r="HC1018" s="14"/>
      <c r="HD1018" s="14"/>
      <c r="HE1018" s="14"/>
      <c r="HF1018" s="14"/>
      <c r="HG1018" s="14"/>
      <c r="HH1018" s="14"/>
      <c r="HI1018" s="14"/>
      <c r="HJ1018" s="14"/>
      <c r="HK1018" s="14"/>
      <c r="HL1018" s="14"/>
      <c r="HM1018" s="14"/>
      <c r="HN1018" s="14"/>
      <c r="HO1018" s="14"/>
      <c r="HP1018" s="14"/>
      <c r="HQ1018" s="14"/>
      <c r="HR1018" s="14"/>
      <c r="HS1018" s="14"/>
      <c r="HT1018" s="14"/>
      <c r="HU1018" s="14"/>
      <c r="HV1018" s="14"/>
      <c r="HW1018" s="14"/>
      <c r="HX1018" s="14"/>
      <c r="HY1018" s="14"/>
      <c r="HZ1018" s="14"/>
      <c r="IA1018" s="14"/>
      <c r="IB1018" s="14"/>
      <c r="IC1018" s="14"/>
      <c r="ID1018" s="14"/>
      <c r="IE1018" s="14"/>
      <c r="IF1018" s="14"/>
      <c r="IG1018" s="14"/>
      <c r="IH1018" s="14"/>
      <c r="II1018" s="14"/>
      <c r="IJ1018" s="14"/>
      <c r="IK1018" s="14"/>
      <c r="IL1018" s="14"/>
      <c r="IM1018" s="14"/>
      <c r="IN1018" s="14"/>
      <c r="IO1018" s="14"/>
      <c r="IP1018" s="14"/>
      <c r="IQ1018" s="14"/>
      <c r="IR1018" s="14"/>
      <c r="IS1018" s="14"/>
      <c r="IT1018" s="14"/>
    </row>
    <row r="1019" spans="1:254" x14ac:dyDescent="0.2">
      <c r="A1019" s="39">
        <v>203890</v>
      </c>
      <c r="B1019" s="38"/>
      <c r="C1019" s="21" t="s">
        <v>97</v>
      </c>
      <c r="D1019" s="38"/>
      <c r="E1019" s="11"/>
      <c r="F1019" s="38"/>
      <c r="G1019" s="12"/>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c r="CI1019" s="14"/>
      <c r="CJ1019" s="14"/>
      <c r="CK1019" s="14"/>
      <c r="CL1019" s="14"/>
      <c r="CM1019" s="14"/>
      <c r="CN1019" s="14"/>
      <c r="CO1019" s="14"/>
      <c r="CP1019" s="14"/>
      <c r="CQ1019" s="14"/>
      <c r="CR1019" s="14"/>
      <c r="CS1019" s="14"/>
      <c r="CT1019" s="14"/>
      <c r="CU1019" s="14"/>
      <c r="CV1019" s="14"/>
      <c r="CW1019" s="14"/>
      <c r="CX1019" s="14"/>
      <c r="CY1019" s="14"/>
      <c r="CZ1019" s="14"/>
      <c r="DA1019" s="14"/>
      <c r="DB1019" s="14"/>
      <c r="DC1019" s="14"/>
      <c r="DD1019" s="14"/>
      <c r="DE1019" s="14"/>
      <c r="DF1019" s="14"/>
      <c r="DG1019" s="14"/>
      <c r="DH1019" s="14"/>
      <c r="DI1019" s="14"/>
      <c r="DJ1019" s="14"/>
      <c r="DK1019" s="14"/>
      <c r="DL1019" s="14"/>
      <c r="DM1019" s="14"/>
      <c r="DN1019" s="14"/>
      <c r="DO1019" s="14"/>
      <c r="DP1019" s="14"/>
      <c r="DQ1019" s="14"/>
      <c r="DR1019" s="14"/>
      <c r="DS1019" s="14"/>
      <c r="DT1019" s="14"/>
      <c r="DU1019" s="14"/>
      <c r="DV1019" s="14"/>
      <c r="DW1019" s="14"/>
      <c r="DX1019" s="14"/>
      <c r="DY1019" s="14"/>
      <c r="DZ1019" s="14"/>
      <c r="EA1019" s="14"/>
      <c r="EB1019" s="14"/>
      <c r="EC1019" s="14"/>
      <c r="ED1019" s="14"/>
      <c r="EE1019" s="14"/>
      <c r="EF1019" s="14"/>
      <c r="EG1019" s="14"/>
      <c r="EH1019" s="14"/>
      <c r="EI1019" s="14"/>
      <c r="EJ1019" s="14"/>
      <c r="EK1019" s="14"/>
      <c r="EL1019" s="14"/>
      <c r="EM1019" s="14"/>
      <c r="EN1019" s="14"/>
      <c r="EO1019" s="14"/>
      <c r="EP1019" s="14"/>
      <c r="EQ1019" s="14"/>
      <c r="ER1019" s="14"/>
      <c r="ES1019" s="14"/>
      <c r="ET1019" s="14"/>
      <c r="EU1019" s="14"/>
      <c r="EV1019" s="14"/>
      <c r="EW1019" s="14"/>
      <c r="EX1019" s="14"/>
      <c r="EY1019" s="14"/>
      <c r="EZ1019" s="14"/>
      <c r="FA1019" s="14"/>
      <c r="FB1019" s="14"/>
      <c r="FC1019" s="14"/>
      <c r="FD1019" s="14"/>
      <c r="FE1019" s="14"/>
      <c r="FF1019" s="14"/>
      <c r="FG1019" s="14"/>
      <c r="FH1019" s="14"/>
      <c r="FI1019" s="14"/>
      <c r="FJ1019" s="14"/>
      <c r="FK1019" s="14"/>
      <c r="FL1019" s="14"/>
      <c r="FM1019" s="14"/>
      <c r="FN1019" s="14"/>
      <c r="FO1019" s="14"/>
      <c r="FP1019" s="14"/>
      <c r="FQ1019" s="14"/>
      <c r="FR1019" s="14"/>
      <c r="FS1019" s="14"/>
      <c r="FT1019" s="14"/>
      <c r="FU1019" s="14"/>
      <c r="FV1019" s="14"/>
      <c r="FW1019" s="14"/>
      <c r="FX1019" s="14"/>
      <c r="FY1019" s="14"/>
      <c r="FZ1019" s="14"/>
      <c r="GA1019" s="14"/>
      <c r="GB1019" s="14"/>
      <c r="GC1019" s="14"/>
      <c r="GD1019" s="14"/>
      <c r="GE1019" s="14"/>
      <c r="GF1019" s="14"/>
      <c r="GG1019" s="14"/>
      <c r="GH1019" s="14"/>
      <c r="GI1019" s="14"/>
      <c r="GJ1019" s="14"/>
      <c r="GK1019" s="14"/>
      <c r="GL1019" s="14"/>
      <c r="GM1019" s="14"/>
      <c r="GN1019" s="14"/>
      <c r="GO1019" s="14"/>
      <c r="GP1019" s="14"/>
      <c r="GQ1019" s="14"/>
      <c r="GR1019" s="14"/>
      <c r="GS1019" s="14"/>
      <c r="GT1019" s="14"/>
      <c r="GU1019" s="14"/>
      <c r="GV1019" s="14"/>
      <c r="GW1019" s="14"/>
      <c r="GX1019" s="14"/>
      <c r="GY1019" s="14"/>
      <c r="GZ1019" s="14"/>
      <c r="HA1019" s="14"/>
      <c r="HB1019" s="14"/>
      <c r="HC1019" s="14"/>
      <c r="HD1019" s="14"/>
      <c r="HE1019" s="14"/>
      <c r="HF1019" s="14"/>
      <c r="HG1019" s="14"/>
      <c r="HH1019" s="14"/>
      <c r="HI1019" s="14"/>
      <c r="HJ1019" s="14"/>
      <c r="HK1019" s="14"/>
      <c r="HL1019" s="14"/>
      <c r="HM1019" s="14"/>
      <c r="HN1019" s="14"/>
      <c r="HO1019" s="14"/>
      <c r="HP1019" s="14"/>
      <c r="HQ1019" s="14"/>
      <c r="HR1019" s="14"/>
      <c r="HS1019" s="14"/>
      <c r="HT1019" s="14"/>
      <c r="HU1019" s="14"/>
      <c r="HV1019" s="14"/>
      <c r="HW1019" s="14"/>
      <c r="HX1019" s="14"/>
      <c r="HY1019" s="14"/>
      <c r="HZ1019" s="14"/>
      <c r="IA1019" s="14"/>
      <c r="IB1019" s="14"/>
      <c r="IC1019" s="14"/>
      <c r="ID1019" s="14"/>
      <c r="IE1019" s="14"/>
      <c r="IF1019" s="14"/>
      <c r="IG1019" s="14"/>
      <c r="IH1019" s="14"/>
      <c r="II1019" s="14"/>
      <c r="IJ1019" s="14"/>
      <c r="IK1019" s="14"/>
      <c r="IL1019" s="14"/>
      <c r="IM1019" s="14"/>
      <c r="IN1019" s="14"/>
      <c r="IO1019" s="14"/>
      <c r="IP1019" s="14"/>
      <c r="IQ1019" s="14"/>
      <c r="IR1019" s="14"/>
      <c r="IS1019" s="14"/>
      <c r="IT1019" s="14"/>
    </row>
    <row r="1020" spans="1:254" x14ac:dyDescent="0.2">
      <c r="A1020" s="28">
        <v>203895</v>
      </c>
      <c r="B1020" s="27"/>
      <c r="C1020" s="19" t="s">
        <v>910</v>
      </c>
      <c r="D1020" s="30">
        <v>3.2</v>
      </c>
      <c r="E1020" s="11">
        <v>3.2</v>
      </c>
      <c r="F1020" s="30"/>
      <c r="G1020" s="12">
        <v>0</v>
      </c>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c r="CI1020" s="14"/>
      <c r="CJ1020" s="14"/>
      <c r="CK1020" s="14"/>
      <c r="CL1020" s="14"/>
      <c r="CM1020" s="14"/>
      <c r="CN1020" s="14"/>
      <c r="CO1020" s="14"/>
      <c r="CP1020" s="14"/>
      <c r="CQ1020" s="14"/>
      <c r="CR1020" s="14"/>
      <c r="CS1020" s="14"/>
      <c r="CT1020" s="14"/>
      <c r="CU1020" s="14"/>
      <c r="CV1020" s="14"/>
      <c r="CW1020" s="14"/>
      <c r="CX1020" s="14"/>
      <c r="CY1020" s="14"/>
      <c r="CZ1020" s="14"/>
      <c r="DA1020" s="14"/>
      <c r="DB1020" s="14"/>
      <c r="DC1020" s="14"/>
      <c r="DD1020" s="14"/>
      <c r="DE1020" s="14"/>
      <c r="DF1020" s="14"/>
      <c r="DG1020" s="14"/>
      <c r="DH1020" s="14"/>
      <c r="DI1020" s="14"/>
      <c r="DJ1020" s="14"/>
      <c r="DK1020" s="14"/>
      <c r="DL1020" s="14"/>
      <c r="DM1020" s="14"/>
      <c r="DN1020" s="14"/>
      <c r="DO1020" s="14"/>
      <c r="DP1020" s="14"/>
      <c r="DQ1020" s="14"/>
      <c r="DR1020" s="14"/>
      <c r="DS1020" s="14"/>
      <c r="DT1020" s="14"/>
      <c r="DU1020" s="14"/>
      <c r="DV1020" s="14"/>
      <c r="DW1020" s="14"/>
      <c r="DX1020" s="14"/>
      <c r="DY1020" s="14"/>
      <c r="DZ1020" s="14"/>
      <c r="EA1020" s="14"/>
      <c r="EB1020" s="14"/>
      <c r="EC1020" s="14"/>
      <c r="ED1020" s="14"/>
      <c r="EE1020" s="14"/>
      <c r="EF1020" s="14"/>
      <c r="EG1020" s="14"/>
      <c r="EH1020" s="14"/>
      <c r="EI1020" s="14"/>
      <c r="EJ1020" s="14"/>
      <c r="EK1020" s="14"/>
      <c r="EL1020" s="14"/>
      <c r="EM1020" s="14"/>
      <c r="EN1020" s="14"/>
      <c r="EO1020" s="14"/>
      <c r="EP1020" s="14"/>
      <c r="EQ1020" s="14"/>
      <c r="ER1020" s="14"/>
      <c r="ES1020" s="14"/>
      <c r="ET1020" s="14"/>
      <c r="EU1020" s="14"/>
      <c r="EV1020" s="14"/>
      <c r="EW1020" s="14"/>
      <c r="EX1020" s="14"/>
      <c r="EY1020" s="14"/>
      <c r="EZ1020" s="14"/>
      <c r="FA1020" s="14"/>
      <c r="FB1020" s="14"/>
      <c r="FC1020" s="14"/>
      <c r="FD1020" s="14"/>
      <c r="FE1020" s="14"/>
      <c r="FF1020" s="14"/>
      <c r="FG1020" s="14"/>
      <c r="FH1020" s="14"/>
      <c r="FI1020" s="14"/>
      <c r="FJ1020" s="14"/>
      <c r="FK1020" s="14"/>
      <c r="FL1020" s="14"/>
      <c r="FM1020" s="14"/>
      <c r="FN1020" s="14"/>
      <c r="FO1020" s="14"/>
      <c r="FP1020" s="14"/>
      <c r="FQ1020" s="14"/>
      <c r="FR1020" s="14"/>
      <c r="FS1020" s="14"/>
      <c r="FT1020" s="14"/>
      <c r="FU1020" s="14"/>
      <c r="FV1020" s="14"/>
      <c r="FW1020" s="14"/>
      <c r="FX1020" s="14"/>
      <c r="FY1020" s="14"/>
      <c r="FZ1020" s="14"/>
      <c r="GA1020" s="14"/>
      <c r="GB1020" s="14"/>
      <c r="GC1020" s="14"/>
      <c r="GD1020" s="14"/>
      <c r="GE1020" s="14"/>
      <c r="GF1020" s="14"/>
      <c r="GG1020" s="14"/>
      <c r="GH1020" s="14"/>
      <c r="GI1020" s="14"/>
      <c r="GJ1020" s="14"/>
      <c r="GK1020" s="14"/>
      <c r="GL1020" s="14"/>
      <c r="GM1020" s="14"/>
      <c r="GN1020" s="14"/>
      <c r="GO1020" s="14"/>
      <c r="GP1020" s="14"/>
      <c r="GQ1020" s="14"/>
      <c r="GR1020" s="14"/>
      <c r="GS1020" s="14"/>
      <c r="GT1020" s="14"/>
      <c r="GU1020" s="14"/>
      <c r="GV1020" s="14"/>
      <c r="GW1020" s="14"/>
      <c r="GX1020" s="14"/>
      <c r="GY1020" s="14"/>
      <c r="GZ1020" s="14"/>
      <c r="HA1020" s="14"/>
      <c r="HB1020" s="14"/>
      <c r="HC1020" s="14"/>
      <c r="HD1020" s="14"/>
      <c r="HE1020" s="14"/>
      <c r="HF1020" s="14"/>
      <c r="HG1020" s="14"/>
      <c r="HH1020" s="14"/>
      <c r="HI1020" s="14"/>
      <c r="HJ1020" s="14"/>
      <c r="HK1020" s="14"/>
      <c r="HL1020" s="14"/>
      <c r="HM1020" s="14"/>
      <c r="HN1020" s="14"/>
      <c r="HO1020" s="14"/>
      <c r="HP1020" s="14"/>
      <c r="HQ1020" s="14"/>
      <c r="HR1020" s="14"/>
      <c r="HS1020" s="14"/>
      <c r="HT1020" s="14"/>
      <c r="HU1020" s="14"/>
      <c r="HV1020" s="14"/>
      <c r="HW1020" s="14"/>
      <c r="HX1020" s="14"/>
      <c r="HY1020" s="14"/>
      <c r="HZ1020" s="14"/>
      <c r="IA1020" s="14"/>
      <c r="IB1020" s="14"/>
      <c r="IC1020" s="14"/>
      <c r="ID1020" s="14"/>
      <c r="IE1020" s="14"/>
      <c r="IF1020" s="14"/>
      <c r="IG1020" s="14"/>
      <c r="IH1020" s="14"/>
      <c r="II1020" s="14"/>
      <c r="IJ1020" s="14"/>
      <c r="IK1020" s="14"/>
      <c r="IL1020" s="14"/>
      <c r="IM1020" s="14"/>
      <c r="IN1020" s="14"/>
      <c r="IO1020" s="14"/>
      <c r="IP1020" s="14"/>
      <c r="IQ1020" s="14"/>
      <c r="IR1020" s="14"/>
      <c r="IS1020" s="14"/>
      <c r="IT1020" s="14"/>
    </row>
    <row r="1021" spans="1:254" x14ac:dyDescent="0.2">
      <c r="A1021" s="32">
        <v>203900</v>
      </c>
      <c r="B1021" s="31"/>
      <c r="C1021" s="19" t="s">
        <v>911</v>
      </c>
      <c r="D1021" s="34">
        <v>50</v>
      </c>
      <c r="E1021" s="11">
        <v>50</v>
      </c>
      <c r="F1021" s="34"/>
      <c r="G1021" s="32">
        <v>3</v>
      </c>
      <c r="H1021" s="14"/>
    </row>
    <row r="1022" spans="1:254" x14ac:dyDescent="0.2">
      <c r="A1022" s="28">
        <v>203905</v>
      </c>
      <c r="B1022" s="27"/>
      <c r="C1022" s="19" t="s">
        <v>912</v>
      </c>
      <c r="D1022" s="30">
        <v>9.6</v>
      </c>
      <c r="E1022" s="11">
        <v>9.6</v>
      </c>
      <c r="F1022" s="30"/>
      <c r="G1022" s="28">
        <v>3</v>
      </c>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c r="CI1022" s="14"/>
      <c r="CJ1022" s="14"/>
      <c r="CK1022" s="14"/>
      <c r="CL1022" s="14"/>
      <c r="CM1022" s="14"/>
      <c r="CN1022" s="14"/>
      <c r="CO1022" s="14"/>
      <c r="CP1022" s="14"/>
      <c r="CQ1022" s="14"/>
      <c r="CR1022" s="14"/>
      <c r="CS1022" s="14"/>
      <c r="CT1022" s="14"/>
      <c r="CU1022" s="14"/>
      <c r="CV1022" s="14"/>
      <c r="CW1022" s="14"/>
      <c r="CX1022" s="14"/>
      <c r="CY1022" s="14"/>
      <c r="CZ1022" s="14"/>
      <c r="DA1022" s="14"/>
      <c r="DB1022" s="14"/>
      <c r="DC1022" s="14"/>
      <c r="DD1022" s="14"/>
      <c r="DE1022" s="14"/>
      <c r="DF1022" s="14"/>
      <c r="DG1022" s="14"/>
      <c r="DH1022" s="14"/>
      <c r="DI1022" s="14"/>
      <c r="DJ1022" s="14"/>
      <c r="DK1022" s="14"/>
      <c r="DL1022" s="14"/>
      <c r="DM1022" s="14"/>
      <c r="DN1022" s="14"/>
      <c r="DO1022" s="14"/>
      <c r="DP1022" s="14"/>
      <c r="DQ1022" s="14"/>
      <c r="DR1022" s="14"/>
      <c r="DS1022" s="14"/>
      <c r="DT1022" s="14"/>
      <c r="DU1022" s="14"/>
      <c r="DV1022" s="14"/>
      <c r="DW1022" s="14"/>
      <c r="DX1022" s="14"/>
      <c r="DY1022" s="14"/>
      <c r="DZ1022" s="14"/>
      <c r="EA1022" s="14"/>
      <c r="EB1022" s="14"/>
      <c r="EC1022" s="14"/>
      <c r="ED1022" s="14"/>
      <c r="EE1022" s="14"/>
      <c r="EF1022" s="14"/>
      <c r="EG1022" s="14"/>
      <c r="EH1022" s="14"/>
      <c r="EI1022" s="14"/>
      <c r="EJ1022" s="14"/>
      <c r="EK1022" s="14"/>
      <c r="EL1022" s="14"/>
      <c r="EM1022" s="14"/>
      <c r="EN1022" s="14"/>
      <c r="EO1022" s="14"/>
      <c r="EP1022" s="14"/>
      <c r="EQ1022" s="14"/>
      <c r="ER1022" s="14"/>
      <c r="ES1022" s="14"/>
      <c r="ET1022" s="14"/>
      <c r="EU1022" s="14"/>
      <c r="EV1022" s="14"/>
      <c r="EW1022" s="14"/>
      <c r="EX1022" s="14"/>
      <c r="EY1022" s="14"/>
      <c r="EZ1022" s="14"/>
      <c r="FA1022" s="14"/>
      <c r="FB1022" s="14"/>
      <c r="FC1022" s="14"/>
      <c r="FD1022" s="14"/>
      <c r="FE1022" s="14"/>
      <c r="FF1022" s="14"/>
      <c r="FG1022" s="14"/>
      <c r="FH1022" s="14"/>
      <c r="FI1022" s="14"/>
      <c r="FJ1022" s="14"/>
      <c r="FK1022" s="14"/>
      <c r="FL1022" s="14"/>
      <c r="FM1022" s="14"/>
      <c r="FN1022" s="14"/>
      <c r="FO1022" s="14"/>
      <c r="FP1022" s="14"/>
      <c r="FQ1022" s="14"/>
      <c r="FR1022" s="14"/>
      <c r="FS1022" s="14"/>
      <c r="FT1022" s="14"/>
      <c r="FU1022" s="14"/>
      <c r="FV1022" s="14"/>
      <c r="FW1022" s="14"/>
      <c r="FX1022" s="14"/>
      <c r="FY1022" s="14"/>
      <c r="FZ1022" s="14"/>
      <c r="GA1022" s="14"/>
      <c r="GB1022" s="14"/>
      <c r="GC1022" s="14"/>
      <c r="GD1022" s="14"/>
      <c r="GE1022" s="14"/>
      <c r="GF1022" s="14"/>
      <c r="GG1022" s="14"/>
      <c r="GH1022" s="14"/>
      <c r="GI1022" s="14"/>
      <c r="GJ1022" s="14"/>
      <c r="GK1022" s="14"/>
      <c r="GL1022" s="14"/>
      <c r="GM1022" s="14"/>
      <c r="GN1022" s="14"/>
      <c r="GO1022" s="14"/>
      <c r="GP1022" s="14"/>
      <c r="GQ1022" s="14"/>
      <c r="GR1022" s="14"/>
      <c r="GS1022" s="14"/>
      <c r="GT1022" s="14"/>
      <c r="GU1022" s="14"/>
      <c r="GV1022" s="14"/>
      <c r="GW1022" s="14"/>
      <c r="GX1022" s="14"/>
      <c r="GY1022" s="14"/>
      <c r="GZ1022" s="14"/>
      <c r="HA1022" s="14"/>
      <c r="HB1022" s="14"/>
      <c r="HC1022" s="14"/>
      <c r="HD1022" s="14"/>
      <c r="HE1022" s="14"/>
      <c r="HF1022" s="14"/>
      <c r="HG1022" s="14"/>
      <c r="HH1022" s="14"/>
      <c r="HI1022" s="14"/>
      <c r="HJ1022" s="14"/>
      <c r="HK1022" s="14"/>
      <c r="HL1022" s="14"/>
      <c r="HM1022" s="14"/>
      <c r="HN1022" s="14"/>
      <c r="HO1022" s="14"/>
      <c r="HP1022" s="14"/>
      <c r="HQ1022" s="14"/>
      <c r="HR1022" s="14"/>
      <c r="HS1022" s="14"/>
      <c r="HT1022" s="14"/>
      <c r="HU1022" s="14"/>
      <c r="HV1022" s="14"/>
      <c r="HW1022" s="14"/>
      <c r="HX1022" s="14"/>
      <c r="HY1022" s="14"/>
      <c r="HZ1022" s="14"/>
      <c r="IA1022" s="14"/>
      <c r="IB1022" s="14"/>
      <c r="IC1022" s="14"/>
      <c r="ID1022" s="14"/>
      <c r="IE1022" s="14"/>
      <c r="IF1022" s="14"/>
      <c r="IG1022" s="14"/>
      <c r="IH1022" s="14"/>
      <c r="II1022" s="14"/>
      <c r="IJ1022" s="14"/>
      <c r="IK1022" s="14"/>
      <c r="IL1022" s="14"/>
      <c r="IM1022" s="14"/>
      <c r="IN1022" s="14"/>
      <c r="IO1022" s="14"/>
      <c r="IP1022" s="14"/>
      <c r="IQ1022" s="14"/>
      <c r="IR1022" s="14"/>
      <c r="IS1022" s="14"/>
      <c r="IT1022" s="14"/>
    </row>
    <row r="1023" spans="1:254" x14ac:dyDescent="0.2">
      <c r="A1023" s="32">
        <v>203910</v>
      </c>
      <c r="B1023" s="31"/>
      <c r="C1023" s="19" t="s">
        <v>913</v>
      </c>
      <c r="D1023" s="34">
        <v>36</v>
      </c>
      <c r="E1023" s="11">
        <v>36</v>
      </c>
      <c r="F1023" s="34"/>
      <c r="G1023" s="32">
        <v>3</v>
      </c>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c r="CI1023" s="14"/>
      <c r="CJ1023" s="14"/>
      <c r="CK1023" s="14"/>
      <c r="CL1023" s="14"/>
      <c r="CM1023" s="14"/>
      <c r="CN1023" s="14"/>
      <c r="CO1023" s="14"/>
      <c r="CP1023" s="14"/>
      <c r="CQ1023" s="14"/>
      <c r="CR1023" s="14"/>
      <c r="CS1023" s="14"/>
      <c r="CT1023" s="14"/>
      <c r="CU1023" s="14"/>
      <c r="CV1023" s="14"/>
      <c r="CW1023" s="14"/>
      <c r="CX1023" s="14"/>
      <c r="CY1023" s="14"/>
      <c r="CZ1023" s="14"/>
      <c r="DA1023" s="14"/>
      <c r="DB1023" s="14"/>
      <c r="DC1023" s="14"/>
      <c r="DD1023" s="14"/>
      <c r="DE1023" s="14"/>
      <c r="DF1023" s="14"/>
      <c r="DG1023" s="14"/>
      <c r="DH1023" s="14"/>
      <c r="DI1023" s="14"/>
      <c r="DJ1023" s="14"/>
      <c r="DK1023" s="14"/>
      <c r="DL1023" s="14"/>
      <c r="DM1023" s="14"/>
      <c r="DN1023" s="14"/>
      <c r="DO1023" s="14"/>
      <c r="DP1023" s="14"/>
      <c r="DQ1023" s="14"/>
      <c r="DR1023" s="14"/>
      <c r="DS1023" s="14"/>
      <c r="DT1023" s="14"/>
      <c r="DU1023" s="14"/>
      <c r="DV1023" s="14"/>
      <c r="DW1023" s="14"/>
      <c r="DX1023" s="14"/>
      <c r="DY1023" s="14"/>
      <c r="DZ1023" s="14"/>
      <c r="EA1023" s="14"/>
      <c r="EB1023" s="14"/>
      <c r="EC1023" s="14"/>
      <c r="ED1023" s="14"/>
      <c r="EE1023" s="14"/>
      <c r="EF1023" s="14"/>
      <c r="EG1023" s="14"/>
      <c r="EH1023" s="14"/>
      <c r="EI1023" s="14"/>
      <c r="EJ1023" s="14"/>
      <c r="EK1023" s="14"/>
      <c r="EL1023" s="14"/>
      <c r="EM1023" s="14"/>
      <c r="EN1023" s="14"/>
      <c r="EO1023" s="14"/>
      <c r="EP1023" s="14"/>
      <c r="EQ1023" s="14"/>
      <c r="ER1023" s="14"/>
      <c r="ES1023" s="14"/>
      <c r="ET1023" s="14"/>
      <c r="EU1023" s="14"/>
      <c r="EV1023" s="14"/>
      <c r="EW1023" s="14"/>
      <c r="EX1023" s="14"/>
      <c r="EY1023" s="14"/>
      <c r="EZ1023" s="14"/>
      <c r="FA1023" s="14"/>
      <c r="FB1023" s="14"/>
      <c r="FC1023" s="14"/>
      <c r="FD1023" s="14"/>
      <c r="FE1023" s="14"/>
      <c r="FF1023" s="14"/>
      <c r="FG1023" s="14"/>
      <c r="FH1023" s="14"/>
      <c r="FI1023" s="14"/>
      <c r="FJ1023" s="14"/>
      <c r="FK1023" s="14"/>
      <c r="FL1023" s="14"/>
      <c r="FM1023" s="14"/>
      <c r="FN1023" s="14"/>
      <c r="FO1023" s="14"/>
      <c r="FP1023" s="14"/>
      <c r="FQ1023" s="14"/>
      <c r="FR1023" s="14"/>
      <c r="FS1023" s="14"/>
      <c r="FT1023" s="14"/>
      <c r="FU1023" s="14"/>
      <c r="FV1023" s="14"/>
      <c r="FW1023" s="14"/>
      <c r="FX1023" s="14"/>
      <c r="FY1023" s="14"/>
      <c r="FZ1023" s="14"/>
      <c r="GA1023" s="14"/>
      <c r="GB1023" s="14"/>
      <c r="GC1023" s="14"/>
      <c r="GD1023" s="14"/>
      <c r="GE1023" s="14"/>
      <c r="GF1023" s="14"/>
      <c r="GG1023" s="14"/>
      <c r="GH1023" s="14"/>
      <c r="GI1023" s="14"/>
      <c r="GJ1023" s="14"/>
      <c r="GK1023" s="14"/>
      <c r="GL1023" s="14"/>
      <c r="GM1023" s="14"/>
      <c r="GN1023" s="14"/>
      <c r="GO1023" s="14"/>
      <c r="GP1023" s="14"/>
      <c r="GQ1023" s="14"/>
      <c r="GR1023" s="14"/>
      <c r="GS1023" s="14"/>
      <c r="GT1023" s="14"/>
      <c r="GU1023" s="14"/>
      <c r="GV1023" s="14"/>
      <c r="GW1023" s="14"/>
      <c r="GX1023" s="14"/>
      <c r="GY1023" s="14"/>
      <c r="GZ1023" s="14"/>
      <c r="HA1023" s="14"/>
      <c r="HB1023" s="14"/>
      <c r="HC1023" s="14"/>
      <c r="HD1023" s="14"/>
      <c r="HE1023" s="14"/>
      <c r="HF1023" s="14"/>
      <c r="HG1023" s="14"/>
      <c r="HH1023" s="14"/>
      <c r="HI1023" s="14"/>
      <c r="HJ1023" s="14"/>
      <c r="HK1023" s="14"/>
      <c r="HL1023" s="14"/>
      <c r="HM1023" s="14"/>
      <c r="HN1023" s="14"/>
      <c r="HO1023" s="14"/>
      <c r="HP1023" s="14"/>
      <c r="HQ1023" s="14"/>
      <c r="HR1023" s="14"/>
      <c r="HS1023" s="14"/>
      <c r="HT1023" s="14"/>
      <c r="HU1023" s="14"/>
      <c r="HV1023" s="14"/>
      <c r="HW1023" s="14"/>
      <c r="HX1023" s="14"/>
      <c r="HY1023" s="14"/>
      <c r="HZ1023" s="14"/>
      <c r="IA1023" s="14"/>
      <c r="IB1023" s="14"/>
      <c r="IC1023" s="14"/>
      <c r="ID1023" s="14"/>
      <c r="IE1023" s="14"/>
      <c r="IF1023" s="14"/>
      <c r="IG1023" s="14"/>
      <c r="IH1023" s="14"/>
      <c r="II1023" s="14"/>
      <c r="IJ1023" s="14"/>
      <c r="IK1023" s="14"/>
      <c r="IL1023" s="14"/>
      <c r="IM1023" s="14"/>
      <c r="IN1023" s="14"/>
      <c r="IO1023" s="14"/>
      <c r="IP1023" s="14"/>
      <c r="IQ1023" s="14"/>
      <c r="IR1023" s="14"/>
      <c r="IS1023" s="14"/>
      <c r="IT1023" s="14"/>
    </row>
    <row r="1024" spans="1:254" ht="60.75" x14ac:dyDescent="0.2">
      <c r="A1024" s="28">
        <v>203915</v>
      </c>
      <c r="B1024" s="27"/>
      <c r="C1024" s="19" t="s">
        <v>914</v>
      </c>
      <c r="D1024" s="30">
        <v>26.6</v>
      </c>
      <c r="E1024" s="11">
        <v>26.6</v>
      </c>
      <c r="F1024" s="30"/>
      <c r="G1024" s="28">
        <v>2</v>
      </c>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c r="CI1024" s="14"/>
      <c r="CJ1024" s="14"/>
      <c r="CK1024" s="14"/>
      <c r="CL1024" s="14"/>
      <c r="CM1024" s="14"/>
      <c r="CN1024" s="14"/>
      <c r="CO1024" s="14"/>
      <c r="CP1024" s="14"/>
      <c r="CQ1024" s="14"/>
      <c r="CR1024" s="14"/>
      <c r="CS1024" s="14"/>
      <c r="CT1024" s="14"/>
      <c r="CU1024" s="14"/>
      <c r="CV1024" s="14"/>
      <c r="CW1024" s="14"/>
      <c r="CX1024" s="14"/>
      <c r="CY1024" s="14"/>
      <c r="CZ1024" s="14"/>
      <c r="DA1024" s="14"/>
      <c r="DB1024" s="14"/>
      <c r="DC1024" s="14"/>
      <c r="DD1024" s="14"/>
      <c r="DE1024" s="14"/>
      <c r="DF1024" s="14"/>
      <c r="DG1024" s="14"/>
      <c r="DH1024" s="14"/>
      <c r="DI1024" s="14"/>
      <c r="DJ1024" s="14"/>
      <c r="DK1024" s="14"/>
      <c r="DL1024" s="14"/>
      <c r="DM1024" s="14"/>
      <c r="DN1024" s="14"/>
      <c r="DO1024" s="14"/>
      <c r="DP1024" s="14"/>
      <c r="DQ1024" s="14"/>
      <c r="DR1024" s="14"/>
      <c r="DS1024" s="14"/>
      <c r="DT1024" s="14"/>
      <c r="DU1024" s="14"/>
      <c r="DV1024" s="14"/>
      <c r="DW1024" s="14"/>
      <c r="DX1024" s="14"/>
      <c r="DY1024" s="14"/>
      <c r="DZ1024" s="14"/>
      <c r="EA1024" s="14"/>
      <c r="EB1024" s="14"/>
      <c r="EC1024" s="14"/>
      <c r="ED1024" s="14"/>
      <c r="EE1024" s="14"/>
      <c r="EF1024" s="14"/>
      <c r="EG1024" s="14"/>
      <c r="EH1024" s="14"/>
      <c r="EI1024" s="14"/>
      <c r="EJ1024" s="14"/>
      <c r="EK1024" s="14"/>
      <c r="EL1024" s="14"/>
      <c r="EM1024" s="14"/>
      <c r="EN1024" s="14"/>
      <c r="EO1024" s="14"/>
      <c r="EP1024" s="14"/>
      <c r="EQ1024" s="14"/>
      <c r="ER1024" s="14"/>
      <c r="ES1024" s="14"/>
      <c r="ET1024" s="14"/>
      <c r="EU1024" s="14"/>
      <c r="EV1024" s="14"/>
      <c r="EW1024" s="14"/>
      <c r="EX1024" s="14"/>
      <c r="EY1024" s="14"/>
      <c r="EZ1024" s="14"/>
      <c r="FA1024" s="14"/>
      <c r="FB1024" s="14"/>
      <c r="FC1024" s="14"/>
      <c r="FD1024" s="14"/>
      <c r="FE1024" s="14"/>
      <c r="FF1024" s="14"/>
      <c r="FG1024" s="14"/>
      <c r="FH1024" s="14"/>
      <c r="FI1024" s="14"/>
      <c r="FJ1024" s="14"/>
      <c r="FK1024" s="14"/>
      <c r="FL1024" s="14"/>
      <c r="FM1024" s="14"/>
      <c r="FN1024" s="14"/>
      <c r="FO1024" s="14"/>
      <c r="FP1024" s="14"/>
      <c r="FQ1024" s="14"/>
      <c r="FR1024" s="14"/>
      <c r="FS1024" s="14"/>
      <c r="FT1024" s="14"/>
      <c r="FU1024" s="14"/>
      <c r="FV1024" s="14"/>
      <c r="FW1024" s="14"/>
      <c r="FX1024" s="14"/>
      <c r="FY1024" s="14"/>
      <c r="FZ1024" s="14"/>
      <c r="GA1024" s="14"/>
      <c r="GB1024" s="14"/>
      <c r="GC1024" s="14"/>
      <c r="GD1024" s="14"/>
      <c r="GE1024" s="14"/>
      <c r="GF1024" s="14"/>
      <c r="GG1024" s="14"/>
      <c r="GH1024" s="14"/>
      <c r="GI1024" s="14"/>
      <c r="GJ1024" s="14"/>
      <c r="GK1024" s="14"/>
      <c r="GL1024" s="14"/>
      <c r="GM1024" s="14"/>
      <c r="GN1024" s="14"/>
      <c r="GO1024" s="14"/>
      <c r="GP1024" s="14"/>
      <c r="GQ1024" s="14"/>
      <c r="GR1024" s="14"/>
      <c r="GS1024" s="14"/>
      <c r="GT1024" s="14"/>
      <c r="GU1024" s="14"/>
      <c r="GV1024" s="14"/>
      <c r="GW1024" s="14"/>
      <c r="GX1024" s="14"/>
      <c r="GY1024" s="14"/>
      <c r="GZ1024" s="14"/>
      <c r="HA1024" s="14"/>
      <c r="HB1024" s="14"/>
      <c r="HC1024" s="14"/>
      <c r="HD1024" s="14"/>
      <c r="HE1024" s="14"/>
      <c r="HF1024" s="14"/>
      <c r="HG1024" s="14"/>
      <c r="HH1024" s="14"/>
      <c r="HI1024" s="14"/>
      <c r="HJ1024" s="14"/>
      <c r="HK1024" s="14"/>
      <c r="HL1024" s="14"/>
      <c r="HM1024" s="14"/>
      <c r="HN1024" s="14"/>
      <c r="HO1024" s="14"/>
      <c r="HP1024" s="14"/>
      <c r="HQ1024" s="14"/>
      <c r="HR1024" s="14"/>
      <c r="HS1024" s="14"/>
      <c r="HT1024" s="14"/>
      <c r="HU1024" s="14"/>
      <c r="HV1024" s="14"/>
      <c r="HW1024" s="14"/>
      <c r="HX1024" s="14"/>
      <c r="HY1024" s="14"/>
      <c r="HZ1024" s="14"/>
      <c r="IA1024" s="14"/>
      <c r="IB1024" s="14"/>
      <c r="IC1024" s="14"/>
      <c r="ID1024" s="14"/>
      <c r="IE1024" s="14"/>
      <c r="IF1024" s="14"/>
      <c r="IG1024" s="14"/>
      <c r="IH1024" s="14"/>
      <c r="II1024" s="14"/>
      <c r="IJ1024" s="14"/>
      <c r="IK1024" s="14"/>
      <c r="IL1024" s="14"/>
      <c r="IM1024" s="14"/>
      <c r="IN1024" s="14"/>
      <c r="IO1024" s="14"/>
      <c r="IP1024" s="14"/>
      <c r="IQ1024" s="14"/>
      <c r="IR1024" s="14"/>
      <c r="IS1024" s="14"/>
      <c r="IT1024" s="14"/>
    </row>
    <row r="1025" spans="1:254" x14ac:dyDescent="0.2">
      <c r="A1025" s="28">
        <v>203920</v>
      </c>
      <c r="B1025" s="27"/>
      <c r="C1025" s="19" t="s">
        <v>915</v>
      </c>
      <c r="D1025" s="30">
        <v>3.2</v>
      </c>
      <c r="E1025" s="11">
        <v>3.2</v>
      </c>
      <c r="F1025" s="30"/>
      <c r="G1025" s="12">
        <v>0</v>
      </c>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c r="CI1025" s="14"/>
      <c r="CJ1025" s="14"/>
      <c r="CK1025" s="14"/>
      <c r="CL1025" s="14"/>
      <c r="CM1025" s="14"/>
      <c r="CN1025" s="14"/>
      <c r="CO1025" s="14"/>
      <c r="CP1025" s="14"/>
      <c r="CQ1025" s="14"/>
      <c r="CR1025" s="14"/>
      <c r="CS1025" s="14"/>
      <c r="CT1025" s="14"/>
      <c r="CU1025" s="14"/>
      <c r="CV1025" s="14"/>
      <c r="CW1025" s="14"/>
      <c r="CX1025" s="14"/>
      <c r="CY1025" s="14"/>
      <c r="CZ1025" s="14"/>
      <c r="DA1025" s="14"/>
      <c r="DB1025" s="14"/>
      <c r="DC1025" s="14"/>
      <c r="DD1025" s="14"/>
      <c r="DE1025" s="14"/>
      <c r="DF1025" s="14"/>
      <c r="DG1025" s="14"/>
      <c r="DH1025" s="14"/>
      <c r="DI1025" s="14"/>
      <c r="DJ1025" s="14"/>
      <c r="DK1025" s="14"/>
      <c r="DL1025" s="14"/>
      <c r="DM1025" s="14"/>
      <c r="DN1025" s="14"/>
      <c r="DO1025" s="14"/>
      <c r="DP1025" s="14"/>
      <c r="DQ1025" s="14"/>
      <c r="DR1025" s="14"/>
      <c r="DS1025" s="14"/>
      <c r="DT1025" s="14"/>
      <c r="DU1025" s="14"/>
      <c r="DV1025" s="14"/>
      <c r="DW1025" s="14"/>
      <c r="DX1025" s="14"/>
      <c r="DY1025" s="14"/>
      <c r="DZ1025" s="14"/>
      <c r="EA1025" s="14"/>
      <c r="EB1025" s="14"/>
      <c r="EC1025" s="14"/>
      <c r="ED1025" s="14"/>
      <c r="EE1025" s="14"/>
      <c r="EF1025" s="14"/>
      <c r="EG1025" s="14"/>
      <c r="EH1025" s="14"/>
      <c r="EI1025" s="14"/>
      <c r="EJ1025" s="14"/>
      <c r="EK1025" s="14"/>
      <c r="EL1025" s="14"/>
      <c r="EM1025" s="14"/>
      <c r="EN1025" s="14"/>
      <c r="EO1025" s="14"/>
      <c r="EP1025" s="14"/>
      <c r="EQ1025" s="14"/>
      <c r="ER1025" s="14"/>
      <c r="ES1025" s="14"/>
      <c r="ET1025" s="14"/>
      <c r="EU1025" s="14"/>
      <c r="EV1025" s="14"/>
      <c r="EW1025" s="14"/>
      <c r="EX1025" s="14"/>
      <c r="EY1025" s="14"/>
      <c r="EZ1025" s="14"/>
      <c r="FA1025" s="14"/>
      <c r="FB1025" s="14"/>
      <c r="FC1025" s="14"/>
      <c r="FD1025" s="14"/>
      <c r="FE1025" s="14"/>
      <c r="FF1025" s="14"/>
      <c r="FG1025" s="14"/>
      <c r="FH1025" s="14"/>
      <c r="FI1025" s="14"/>
      <c r="FJ1025" s="14"/>
      <c r="FK1025" s="14"/>
      <c r="FL1025" s="14"/>
      <c r="FM1025" s="14"/>
      <c r="FN1025" s="14"/>
      <c r="FO1025" s="14"/>
      <c r="FP1025" s="14"/>
      <c r="FQ1025" s="14"/>
      <c r="FR1025" s="14"/>
      <c r="FS1025" s="14"/>
      <c r="FT1025" s="14"/>
      <c r="FU1025" s="14"/>
      <c r="FV1025" s="14"/>
      <c r="FW1025" s="14"/>
      <c r="FX1025" s="14"/>
      <c r="FY1025" s="14"/>
      <c r="FZ1025" s="14"/>
      <c r="GA1025" s="14"/>
      <c r="GB1025" s="14"/>
      <c r="GC1025" s="14"/>
      <c r="GD1025" s="14"/>
      <c r="GE1025" s="14"/>
      <c r="GF1025" s="14"/>
      <c r="GG1025" s="14"/>
      <c r="GH1025" s="14"/>
      <c r="GI1025" s="14"/>
      <c r="GJ1025" s="14"/>
      <c r="GK1025" s="14"/>
      <c r="GL1025" s="14"/>
      <c r="GM1025" s="14"/>
      <c r="GN1025" s="14"/>
      <c r="GO1025" s="14"/>
      <c r="GP1025" s="14"/>
      <c r="GQ1025" s="14"/>
      <c r="GR1025" s="14"/>
      <c r="GS1025" s="14"/>
      <c r="GT1025" s="14"/>
      <c r="GU1025" s="14"/>
      <c r="GV1025" s="14"/>
      <c r="GW1025" s="14"/>
      <c r="GX1025" s="14"/>
      <c r="GY1025" s="14"/>
      <c r="GZ1025" s="14"/>
      <c r="HA1025" s="14"/>
      <c r="HB1025" s="14"/>
      <c r="HC1025" s="14"/>
      <c r="HD1025" s="14"/>
      <c r="HE1025" s="14"/>
      <c r="HF1025" s="14"/>
      <c r="HG1025" s="14"/>
      <c r="HH1025" s="14"/>
      <c r="HI1025" s="14"/>
      <c r="HJ1025" s="14"/>
      <c r="HK1025" s="14"/>
      <c r="HL1025" s="14"/>
      <c r="HM1025" s="14"/>
      <c r="HN1025" s="14"/>
      <c r="HO1025" s="14"/>
      <c r="HP1025" s="14"/>
      <c r="HQ1025" s="14"/>
      <c r="HR1025" s="14"/>
      <c r="HS1025" s="14"/>
      <c r="HT1025" s="14"/>
      <c r="HU1025" s="14"/>
      <c r="HV1025" s="14"/>
      <c r="HW1025" s="14"/>
      <c r="HX1025" s="14"/>
      <c r="HY1025" s="14"/>
      <c r="HZ1025" s="14"/>
      <c r="IA1025" s="14"/>
      <c r="IB1025" s="14"/>
      <c r="IC1025" s="14"/>
      <c r="ID1025" s="14"/>
      <c r="IE1025" s="14"/>
      <c r="IF1025" s="14"/>
      <c r="IG1025" s="14"/>
      <c r="IH1025" s="14"/>
      <c r="II1025" s="14"/>
      <c r="IJ1025" s="14"/>
      <c r="IK1025" s="14"/>
      <c r="IL1025" s="14"/>
      <c r="IM1025" s="14"/>
      <c r="IN1025" s="14"/>
      <c r="IO1025" s="14"/>
      <c r="IP1025" s="14"/>
      <c r="IQ1025" s="14"/>
      <c r="IR1025" s="14"/>
      <c r="IS1025" s="14"/>
      <c r="IT1025" s="14"/>
    </row>
    <row r="1026" spans="1:254" x14ac:dyDescent="0.2">
      <c r="A1026" s="28">
        <v>203925</v>
      </c>
      <c r="B1026" s="27"/>
      <c r="C1026" s="19" t="s">
        <v>916</v>
      </c>
      <c r="D1026" s="30">
        <v>8.8000000000000007</v>
      </c>
      <c r="E1026" s="11">
        <v>8.8000000000000007</v>
      </c>
      <c r="F1026" s="30"/>
      <c r="G1026" s="28">
        <v>2</v>
      </c>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c r="CI1026" s="14"/>
      <c r="CJ1026" s="14"/>
      <c r="CK1026" s="14"/>
      <c r="CL1026" s="14"/>
      <c r="CM1026" s="14"/>
      <c r="CN1026" s="14"/>
      <c r="CO1026" s="14"/>
      <c r="CP1026" s="14"/>
      <c r="CQ1026" s="14"/>
      <c r="CR1026" s="14"/>
      <c r="CS1026" s="14"/>
      <c r="CT1026" s="14"/>
      <c r="CU1026" s="14"/>
      <c r="CV1026" s="14"/>
      <c r="CW1026" s="14"/>
      <c r="CX1026" s="14"/>
      <c r="CY1026" s="14"/>
      <c r="CZ1026" s="14"/>
      <c r="DA1026" s="14"/>
      <c r="DB1026" s="14"/>
      <c r="DC1026" s="14"/>
      <c r="DD1026" s="14"/>
      <c r="DE1026" s="14"/>
      <c r="DF1026" s="14"/>
      <c r="DG1026" s="14"/>
      <c r="DH1026" s="14"/>
      <c r="DI1026" s="14"/>
      <c r="DJ1026" s="14"/>
      <c r="DK1026" s="14"/>
      <c r="DL1026" s="14"/>
      <c r="DM1026" s="14"/>
      <c r="DN1026" s="14"/>
      <c r="DO1026" s="14"/>
      <c r="DP1026" s="14"/>
      <c r="DQ1026" s="14"/>
      <c r="DR1026" s="14"/>
      <c r="DS1026" s="14"/>
      <c r="DT1026" s="14"/>
      <c r="DU1026" s="14"/>
      <c r="DV1026" s="14"/>
      <c r="DW1026" s="14"/>
      <c r="DX1026" s="14"/>
      <c r="DY1026" s="14"/>
      <c r="DZ1026" s="14"/>
      <c r="EA1026" s="14"/>
      <c r="EB1026" s="14"/>
      <c r="EC1026" s="14"/>
      <c r="ED1026" s="14"/>
      <c r="EE1026" s="14"/>
      <c r="EF1026" s="14"/>
      <c r="EG1026" s="14"/>
      <c r="EH1026" s="14"/>
      <c r="EI1026" s="14"/>
      <c r="EJ1026" s="14"/>
      <c r="EK1026" s="14"/>
      <c r="EL1026" s="14"/>
      <c r="EM1026" s="14"/>
      <c r="EN1026" s="14"/>
      <c r="EO1026" s="14"/>
      <c r="EP1026" s="14"/>
      <c r="EQ1026" s="14"/>
      <c r="ER1026" s="14"/>
      <c r="ES1026" s="14"/>
      <c r="ET1026" s="14"/>
      <c r="EU1026" s="14"/>
      <c r="EV1026" s="14"/>
      <c r="EW1026" s="14"/>
      <c r="EX1026" s="14"/>
      <c r="EY1026" s="14"/>
      <c r="EZ1026" s="14"/>
      <c r="FA1026" s="14"/>
      <c r="FB1026" s="14"/>
      <c r="FC1026" s="14"/>
      <c r="FD1026" s="14"/>
      <c r="FE1026" s="14"/>
      <c r="FF1026" s="14"/>
      <c r="FG1026" s="14"/>
      <c r="FH1026" s="14"/>
      <c r="FI1026" s="14"/>
      <c r="FJ1026" s="14"/>
      <c r="FK1026" s="14"/>
      <c r="FL1026" s="14"/>
      <c r="FM1026" s="14"/>
      <c r="FN1026" s="14"/>
      <c r="FO1026" s="14"/>
      <c r="FP1026" s="14"/>
      <c r="FQ1026" s="14"/>
      <c r="FR1026" s="14"/>
      <c r="FS1026" s="14"/>
      <c r="FT1026" s="14"/>
      <c r="FU1026" s="14"/>
      <c r="FV1026" s="14"/>
      <c r="FW1026" s="14"/>
      <c r="FX1026" s="14"/>
      <c r="FY1026" s="14"/>
      <c r="FZ1026" s="14"/>
      <c r="GA1026" s="14"/>
      <c r="GB1026" s="14"/>
      <c r="GC1026" s="14"/>
      <c r="GD1026" s="14"/>
      <c r="GE1026" s="14"/>
      <c r="GF1026" s="14"/>
      <c r="GG1026" s="14"/>
      <c r="GH1026" s="14"/>
      <c r="GI1026" s="14"/>
      <c r="GJ1026" s="14"/>
      <c r="GK1026" s="14"/>
      <c r="GL1026" s="14"/>
      <c r="GM1026" s="14"/>
      <c r="GN1026" s="14"/>
      <c r="GO1026" s="14"/>
      <c r="GP1026" s="14"/>
      <c r="GQ1026" s="14"/>
      <c r="GR1026" s="14"/>
      <c r="GS1026" s="14"/>
      <c r="GT1026" s="14"/>
      <c r="GU1026" s="14"/>
      <c r="GV1026" s="14"/>
      <c r="GW1026" s="14"/>
      <c r="GX1026" s="14"/>
      <c r="GY1026" s="14"/>
      <c r="GZ1026" s="14"/>
      <c r="HA1026" s="14"/>
      <c r="HB1026" s="14"/>
      <c r="HC1026" s="14"/>
      <c r="HD1026" s="14"/>
      <c r="HE1026" s="14"/>
      <c r="HF1026" s="14"/>
      <c r="HG1026" s="14"/>
      <c r="HH1026" s="14"/>
      <c r="HI1026" s="14"/>
      <c r="HJ1026" s="14"/>
      <c r="HK1026" s="14"/>
      <c r="HL1026" s="14"/>
      <c r="HM1026" s="14"/>
      <c r="HN1026" s="14"/>
      <c r="HO1026" s="14"/>
      <c r="HP1026" s="14"/>
      <c r="HQ1026" s="14"/>
      <c r="HR1026" s="14"/>
      <c r="HS1026" s="14"/>
      <c r="HT1026" s="14"/>
      <c r="HU1026" s="14"/>
      <c r="HV1026" s="14"/>
      <c r="HW1026" s="14"/>
      <c r="HX1026" s="14"/>
      <c r="HY1026" s="14"/>
      <c r="HZ1026" s="14"/>
      <c r="IA1026" s="14"/>
      <c r="IB1026" s="14"/>
      <c r="IC1026" s="14"/>
      <c r="ID1026" s="14"/>
      <c r="IE1026" s="14"/>
      <c r="IF1026" s="14"/>
      <c r="IG1026" s="14"/>
      <c r="IH1026" s="14"/>
      <c r="II1026" s="14"/>
      <c r="IJ1026" s="14"/>
      <c r="IK1026" s="14"/>
      <c r="IL1026" s="14"/>
      <c r="IM1026" s="14"/>
      <c r="IN1026" s="14"/>
      <c r="IO1026" s="14"/>
      <c r="IP1026" s="14"/>
      <c r="IQ1026" s="14"/>
      <c r="IR1026" s="14"/>
      <c r="IS1026" s="14"/>
      <c r="IT1026" s="14"/>
    </row>
    <row r="1027" spans="1:254" ht="40.5" x14ac:dyDescent="0.2">
      <c r="A1027" s="28">
        <v>203930</v>
      </c>
      <c r="B1027" s="27"/>
      <c r="C1027" s="19" t="s">
        <v>917</v>
      </c>
      <c r="D1027" s="30">
        <v>5.6</v>
      </c>
      <c r="E1027" s="11">
        <v>5.6</v>
      </c>
      <c r="F1027" s="30"/>
      <c r="G1027" s="28">
        <v>2</v>
      </c>
      <c r="H1027" s="14"/>
    </row>
    <row r="1028" spans="1:254" ht="40.5" x14ac:dyDescent="0.2">
      <c r="A1028" s="28">
        <v>203935</v>
      </c>
      <c r="B1028" s="27"/>
      <c r="C1028" s="19" t="s">
        <v>918</v>
      </c>
      <c r="D1028" s="30">
        <v>2.8</v>
      </c>
      <c r="E1028" s="11">
        <v>2.8</v>
      </c>
      <c r="F1028" s="30"/>
      <c r="G1028" s="12">
        <v>0</v>
      </c>
      <c r="H1028" s="14"/>
    </row>
    <row r="1029" spans="1:254" ht="40.5" x14ac:dyDescent="0.2">
      <c r="A1029" s="28">
        <v>203940</v>
      </c>
      <c r="B1029" s="27"/>
      <c r="C1029" s="19" t="s">
        <v>919</v>
      </c>
      <c r="D1029" s="30">
        <v>9.1999999999999993</v>
      </c>
      <c r="E1029" s="11">
        <v>9.1999999999999993</v>
      </c>
      <c r="F1029" s="30"/>
      <c r="G1029" s="28">
        <v>2</v>
      </c>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c r="CI1029" s="14"/>
      <c r="CJ1029" s="14"/>
      <c r="CK1029" s="14"/>
      <c r="CL1029" s="14"/>
      <c r="CM1029" s="14"/>
      <c r="CN1029" s="14"/>
      <c r="CO1029" s="14"/>
      <c r="CP1029" s="14"/>
      <c r="CQ1029" s="14"/>
      <c r="CR1029" s="14"/>
      <c r="CS1029" s="14"/>
      <c r="CT1029" s="14"/>
      <c r="CU1029" s="14"/>
      <c r="CV1029" s="14"/>
      <c r="CW1029" s="14"/>
      <c r="CX1029" s="14"/>
      <c r="CY1029" s="14"/>
      <c r="CZ1029" s="14"/>
      <c r="DA1029" s="14"/>
      <c r="DB1029" s="14"/>
      <c r="DC1029" s="14"/>
      <c r="DD1029" s="14"/>
      <c r="DE1029" s="14"/>
      <c r="DF1029" s="14"/>
      <c r="DG1029" s="14"/>
      <c r="DH1029" s="14"/>
      <c r="DI1029" s="14"/>
      <c r="DJ1029" s="14"/>
      <c r="DK1029" s="14"/>
      <c r="DL1029" s="14"/>
      <c r="DM1029" s="14"/>
      <c r="DN1029" s="14"/>
      <c r="DO1029" s="14"/>
      <c r="DP1029" s="14"/>
      <c r="DQ1029" s="14"/>
      <c r="DR1029" s="14"/>
      <c r="DS1029" s="14"/>
      <c r="DT1029" s="14"/>
      <c r="DU1029" s="14"/>
      <c r="DV1029" s="14"/>
      <c r="DW1029" s="14"/>
      <c r="DX1029" s="14"/>
      <c r="DY1029" s="14"/>
      <c r="DZ1029" s="14"/>
      <c r="EA1029" s="14"/>
      <c r="EB1029" s="14"/>
      <c r="EC1029" s="14"/>
      <c r="ED1029" s="14"/>
      <c r="EE1029" s="14"/>
      <c r="EF1029" s="14"/>
      <c r="EG1029" s="14"/>
      <c r="EH1029" s="14"/>
      <c r="EI1029" s="14"/>
      <c r="EJ1029" s="14"/>
      <c r="EK1029" s="14"/>
      <c r="EL1029" s="14"/>
      <c r="EM1029" s="14"/>
      <c r="EN1029" s="14"/>
      <c r="EO1029" s="14"/>
      <c r="EP1029" s="14"/>
      <c r="EQ1029" s="14"/>
      <c r="ER1029" s="14"/>
      <c r="ES1029" s="14"/>
      <c r="ET1029" s="14"/>
      <c r="EU1029" s="14"/>
      <c r="EV1029" s="14"/>
      <c r="EW1029" s="14"/>
      <c r="EX1029" s="14"/>
      <c r="EY1029" s="14"/>
      <c r="EZ1029" s="14"/>
      <c r="FA1029" s="14"/>
      <c r="FB1029" s="14"/>
      <c r="FC1029" s="14"/>
      <c r="FD1029" s="14"/>
      <c r="FE1029" s="14"/>
      <c r="FF1029" s="14"/>
      <c r="FG1029" s="14"/>
      <c r="FH1029" s="14"/>
      <c r="FI1029" s="14"/>
      <c r="FJ1029" s="14"/>
      <c r="FK1029" s="14"/>
      <c r="FL1029" s="14"/>
      <c r="FM1029" s="14"/>
      <c r="FN1029" s="14"/>
      <c r="FO1029" s="14"/>
      <c r="FP1029" s="14"/>
      <c r="FQ1029" s="14"/>
      <c r="FR1029" s="14"/>
      <c r="FS1029" s="14"/>
      <c r="FT1029" s="14"/>
      <c r="FU1029" s="14"/>
      <c r="FV1029" s="14"/>
      <c r="FW1029" s="14"/>
      <c r="FX1029" s="14"/>
      <c r="FY1029" s="14"/>
      <c r="FZ1029" s="14"/>
      <c r="GA1029" s="14"/>
      <c r="GB1029" s="14"/>
      <c r="GC1029" s="14"/>
      <c r="GD1029" s="14"/>
      <c r="GE1029" s="14"/>
      <c r="GF1029" s="14"/>
      <c r="GG1029" s="14"/>
      <c r="GH1029" s="14"/>
      <c r="GI1029" s="14"/>
      <c r="GJ1029" s="14"/>
      <c r="GK1029" s="14"/>
      <c r="GL1029" s="14"/>
      <c r="GM1029" s="14"/>
      <c r="GN1029" s="14"/>
      <c r="GO1029" s="14"/>
      <c r="GP1029" s="14"/>
      <c r="GQ1029" s="14"/>
      <c r="GR1029" s="14"/>
      <c r="GS1029" s="14"/>
      <c r="GT1029" s="14"/>
      <c r="GU1029" s="14"/>
      <c r="GV1029" s="14"/>
      <c r="GW1029" s="14"/>
      <c r="GX1029" s="14"/>
      <c r="GY1029" s="14"/>
      <c r="GZ1029" s="14"/>
      <c r="HA1029" s="14"/>
      <c r="HB1029" s="14"/>
      <c r="HC1029" s="14"/>
      <c r="HD1029" s="14"/>
      <c r="HE1029" s="14"/>
      <c r="HF1029" s="14"/>
      <c r="HG1029" s="14"/>
      <c r="HH1029" s="14"/>
      <c r="HI1029" s="14"/>
      <c r="HJ1029" s="14"/>
      <c r="HK1029" s="14"/>
      <c r="HL1029" s="14"/>
      <c r="HM1029" s="14"/>
      <c r="HN1029" s="14"/>
      <c r="HO1029" s="14"/>
      <c r="HP1029" s="14"/>
      <c r="HQ1029" s="14"/>
      <c r="HR1029" s="14"/>
      <c r="HS1029" s="14"/>
      <c r="HT1029" s="14"/>
      <c r="HU1029" s="14"/>
      <c r="HV1029" s="14"/>
      <c r="HW1029" s="14"/>
      <c r="HX1029" s="14"/>
      <c r="HY1029" s="14"/>
      <c r="HZ1029" s="14"/>
      <c r="IA1029" s="14"/>
      <c r="IB1029" s="14"/>
      <c r="IC1029" s="14"/>
      <c r="ID1029" s="14"/>
      <c r="IE1029" s="14"/>
      <c r="IF1029" s="14"/>
      <c r="IG1029" s="14"/>
      <c r="IH1029" s="14"/>
      <c r="II1029" s="14"/>
      <c r="IJ1029" s="14"/>
      <c r="IK1029" s="14"/>
      <c r="IL1029" s="14"/>
      <c r="IM1029" s="14"/>
      <c r="IN1029" s="14"/>
      <c r="IO1029" s="14"/>
      <c r="IP1029" s="14"/>
      <c r="IQ1029" s="14"/>
      <c r="IR1029" s="14"/>
      <c r="IS1029" s="14"/>
      <c r="IT1029" s="14"/>
    </row>
    <row r="1030" spans="1:254" x14ac:dyDescent="0.2">
      <c r="A1030" s="28">
        <v>203945</v>
      </c>
      <c r="B1030" s="27"/>
      <c r="C1030" s="19" t="s">
        <v>920</v>
      </c>
      <c r="D1030" s="30">
        <v>17.100000000000001</v>
      </c>
      <c r="E1030" s="11">
        <v>17.100000000000001</v>
      </c>
      <c r="F1030" s="30"/>
      <c r="G1030" s="28">
        <v>2</v>
      </c>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c r="CI1030" s="14"/>
      <c r="CJ1030" s="14"/>
      <c r="CK1030" s="14"/>
      <c r="CL1030" s="14"/>
      <c r="CM1030" s="14"/>
      <c r="CN1030" s="14"/>
      <c r="CO1030" s="14"/>
      <c r="CP1030" s="14"/>
      <c r="CQ1030" s="14"/>
      <c r="CR1030" s="14"/>
      <c r="CS1030" s="14"/>
      <c r="CT1030" s="14"/>
      <c r="CU1030" s="14"/>
      <c r="CV1030" s="14"/>
      <c r="CW1030" s="14"/>
      <c r="CX1030" s="14"/>
      <c r="CY1030" s="14"/>
      <c r="CZ1030" s="14"/>
      <c r="DA1030" s="14"/>
      <c r="DB1030" s="14"/>
      <c r="DC1030" s="14"/>
      <c r="DD1030" s="14"/>
      <c r="DE1030" s="14"/>
      <c r="DF1030" s="14"/>
      <c r="DG1030" s="14"/>
      <c r="DH1030" s="14"/>
      <c r="DI1030" s="14"/>
      <c r="DJ1030" s="14"/>
      <c r="DK1030" s="14"/>
      <c r="DL1030" s="14"/>
      <c r="DM1030" s="14"/>
      <c r="DN1030" s="14"/>
      <c r="DO1030" s="14"/>
      <c r="DP1030" s="14"/>
      <c r="DQ1030" s="14"/>
      <c r="DR1030" s="14"/>
      <c r="DS1030" s="14"/>
      <c r="DT1030" s="14"/>
      <c r="DU1030" s="14"/>
      <c r="DV1030" s="14"/>
      <c r="DW1030" s="14"/>
      <c r="DX1030" s="14"/>
      <c r="DY1030" s="14"/>
      <c r="DZ1030" s="14"/>
      <c r="EA1030" s="14"/>
      <c r="EB1030" s="14"/>
      <c r="EC1030" s="14"/>
      <c r="ED1030" s="14"/>
      <c r="EE1030" s="14"/>
      <c r="EF1030" s="14"/>
      <c r="EG1030" s="14"/>
      <c r="EH1030" s="14"/>
      <c r="EI1030" s="14"/>
      <c r="EJ1030" s="14"/>
      <c r="EK1030" s="14"/>
      <c r="EL1030" s="14"/>
      <c r="EM1030" s="14"/>
      <c r="EN1030" s="14"/>
      <c r="EO1030" s="14"/>
      <c r="EP1030" s="14"/>
      <c r="EQ1030" s="14"/>
      <c r="ER1030" s="14"/>
      <c r="ES1030" s="14"/>
      <c r="ET1030" s="14"/>
      <c r="EU1030" s="14"/>
      <c r="EV1030" s="14"/>
      <c r="EW1030" s="14"/>
      <c r="EX1030" s="14"/>
      <c r="EY1030" s="14"/>
      <c r="EZ1030" s="14"/>
      <c r="FA1030" s="14"/>
      <c r="FB1030" s="14"/>
      <c r="FC1030" s="14"/>
      <c r="FD1030" s="14"/>
      <c r="FE1030" s="14"/>
      <c r="FF1030" s="14"/>
      <c r="FG1030" s="14"/>
      <c r="FH1030" s="14"/>
      <c r="FI1030" s="14"/>
      <c r="FJ1030" s="14"/>
      <c r="FK1030" s="14"/>
      <c r="FL1030" s="14"/>
      <c r="FM1030" s="14"/>
      <c r="FN1030" s="14"/>
      <c r="FO1030" s="14"/>
      <c r="FP1030" s="14"/>
      <c r="FQ1030" s="14"/>
      <c r="FR1030" s="14"/>
      <c r="FS1030" s="14"/>
      <c r="FT1030" s="14"/>
      <c r="FU1030" s="14"/>
      <c r="FV1030" s="14"/>
      <c r="FW1030" s="14"/>
      <c r="FX1030" s="14"/>
      <c r="FY1030" s="14"/>
      <c r="FZ1030" s="14"/>
      <c r="GA1030" s="14"/>
      <c r="GB1030" s="14"/>
      <c r="GC1030" s="14"/>
      <c r="GD1030" s="14"/>
      <c r="GE1030" s="14"/>
      <c r="GF1030" s="14"/>
      <c r="GG1030" s="14"/>
      <c r="GH1030" s="14"/>
      <c r="GI1030" s="14"/>
      <c r="GJ1030" s="14"/>
      <c r="GK1030" s="14"/>
      <c r="GL1030" s="14"/>
      <c r="GM1030" s="14"/>
      <c r="GN1030" s="14"/>
      <c r="GO1030" s="14"/>
      <c r="GP1030" s="14"/>
      <c r="GQ1030" s="14"/>
      <c r="GR1030" s="14"/>
      <c r="GS1030" s="14"/>
      <c r="GT1030" s="14"/>
      <c r="GU1030" s="14"/>
      <c r="GV1030" s="14"/>
      <c r="GW1030" s="14"/>
      <c r="GX1030" s="14"/>
      <c r="GY1030" s="14"/>
      <c r="GZ1030" s="14"/>
      <c r="HA1030" s="14"/>
      <c r="HB1030" s="14"/>
      <c r="HC1030" s="14"/>
      <c r="HD1030" s="14"/>
      <c r="HE1030" s="14"/>
      <c r="HF1030" s="14"/>
      <c r="HG1030" s="14"/>
      <c r="HH1030" s="14"/>
      <c r="HI1030" s="14"/>
      <c r="HJ1030" s="14"/>
      <c r="HK1030" s="14"/>
      <c r="HL1030" s="14"/>
      <c r="HM1030" s="14"/>
      <c r="HN1030" s="14"/>
      <c r="HO1030" s="14"/>
      <c r="HP1030" s="14"/>
      <c r="HQ1030" s="14"/>
      <c r="HR1030" s="14"/>
      <c r="HS1030" s="14"/>
      <c r="HT1030" s="14"/>
      <c r="HU1030" s="14"/>
      <c r="HV1030" s="14"/>
      <c r="HW1030" s="14"/>
      <c r="HX1030" s="14"/>
      <c r="HY1030" s="14"/>
      <c r="HZ1030" s="14"/>
      <c r="IA1030" s="14"/>
      <c r="IB1030" s="14"/>
      <c r="IC1030" s="14"/>
      <c r="ID1030" s="14"/>
      <c r="IE1030" s="14"/>
      <c r="IF1030" s="14"/>
      <c r="IG1030" s="14"/>
      <c r="IH1030" s="14"/>
      <c r="II1030" s="14"/>
      <c r="IJ1030" s="14"/>
      <c r="IK1030" s="14"/>
      <c r="IL1030" s="14"/>
      <c r="IM1030" s="14"/>
      <c r="IN1030" s="14"/>
      <c r="IO1030" s="14"/>
      <c r="IP1030" s="14"/>
      <c r="IQ1030" s="14"/>
      <c r="IR1030" s="14"/>
      <c r="IS1030" s="14"/>
      <c r="IT1030" s="14"/>
    </row>
    <row r="1031" spans="1:254" x14ac:dyDescent="0.2">
      <c r="A1031" s="28">
        <v>203950</v>
      </c>
      <c r="B1031" s="27"/>
      <c r="C1031" s="19" t="s">
        <v>921</v>
      </c>
      <c r="D1031" s="30">
        <v>16</v>
      </c>
      <c r="E1031" s="11">
        <v>16</v>
      </c>
      <c r="F1031" s="30"/>
      <c r="G1031" s="28">
        <v>2</v>
      </c>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c r="CI1031" s="14"/>
      <c r="CJ1031" s="14"/>
      <c r="CK1031" s="14"/>
      <c r="CL1031" s="14"/>
      <c r="CM1031" s="14"/>
      <c r="CN1031" s="14"/>
      <c r="CO1031" s="14"/>
      <c r="CP1031" s="14"/>
      <c r="CQ1031" s="14"/>
      <c r="CR1031" s="14"/>
      <c r="CS1031" s="14"/>
      <c r="CT1031" s="14"/>
      <c r="CU1031" s="14"/>
      <c r="CV1031" s="14"/>
      <c r="CW1031" s="14"/>
      <c r="CX1031" s="14"/>
      <c r="CY1031" s="14"/>
      <c r="CZ1031" s="14"/>
      <c r="DA1031" s="14"/>
      <c r="DB1031" s="14"/>
      <c r="DC1031" s="14"/>
      <c r="DD1031" s="14"/>
      <c r="DE1031" s="14"/>
      <c r="DF1031" s="14"/>
      <c r="DG1031" s="14"/>
      <c r="DH1031" s="14"/>
      <c r="DI1031" s="14"/>
      <c r="DJ1031" s="14"/>
      <c r="DK1031" s="14"/>
      <c r="DL1031" s="14"/>
      <c r="DM1031" s="14"/>
      <c r="DN1031" s="14"/>
      <c r="DO1031" s="14"/>
      <c r="DP1031" s="14"/>
      <c r="DQ1031" s="14"/>
      <c r="DR1031" s="14"/>
      <c r="DS1031" s="14"/>
      <c r="DT1031" s="14"/>
      <c r="DU1031" s="14"/>
      <c r="DV1031" s="14"/>
      <c r="DW1031" s="14"/>
      <c r="DX1031" s="14"/>
      <c r="DY1031" s="14"/>
      <c r="DZ1031" s="14"/>
      <c r="EA1031" s="14"/>
      <c r="EB1031" s="14"/>
      <c r="EC1031" s="14"/>
      <c r="ED1031" s="14"/>
      <c r="EE1031" s="14"/>
      <c r="EF1031" s="14"/>
      <c r="EG1031" s="14"/>
      <c r="EH1031" s="14"/>
      <c r="EI1031" s="14"/>
      <c r="EJ1031" s="14"/>
      <c r="EK1031" s="14"/>
      <c r="EL1031" s="14"/>
      <c r="EM1031" s="14"/>
      <c r="EN1031" s="14"/>
      <c r="EO1031" s="14"/>
      <c r="EP1031" s="14"/>
      <c r="EQ1031" s="14"/>
      <c r="ER1031" s="14"/>
      <c r="ES1031" s="14"/>
      <c r="ET1031" s="14"/>
      <c r="EU1031" s="14"/>
      <c r="EV1031" s="14"/>
      <c r="EW1031" s="14"/>
      <c r="EX1031" s="14"/>
      <c r="EY1031" s="14"/>
      <c r="EZ1031" s="14"/>
      <c r="FA1031" s="14"/>
      <c r="FB1031" s="14"/>
      <c r="FC1031" s="14"/>
      <c r="FD1031" s="14"/>
      <c r="FE1031" s="14"/>
      <c r="FF1031" s="14"/>
      <c r="FG1031" s="14"/>
      <c r="FH1031" s="14"/>
      <c r="FI1031" s="14"/>
      <c r="FJ1031" s="14"/>
      <c r="FK1031" s="14"/>
      <c r="FL1031" s="14"/>
      <c r="FM1031" s="14"/>
      <c r="FN1031" s="14"/>
      <c r="FO1031" s="14"/>
      <c r="FP1031" s="14"/>
      <c r="FQ1031" s="14"/>
      <c r="FR1031" s="14"/>
      <c r="FS1031" s="14"/>
      <c r="FT1031" s="14"/>
      <c r="FU1031" s="14"/>
      <c r="FV1031" s="14"/>
      <c r="FW1031" s="14"/>
      <c r="FX1031" s="14"/>
      <c r="FY1031" s="14"/>
      <c r="FZ1031" s="14"/>
      <c r="GA1031" s="14"/>
      <c r="GB1031" s="14"/>
      <c r="GC1031" s="14"/>
      <c r="GD1031" s="14"/>
      <c r="GE1031" s="14"/>
      <c r="GF1031" s="14"/>
      <c r="GG1031" s="14"/>
      <c r="GH1031" s="14"/>
      <c r="GI1031" s="14"/>
      <c r="GJ1031" s="14"/>
      <c r="GK1031" s="14"/>
      <c r="GL1031" s="14"/>
      <c r="GM1031" s="14"/>
      <c r="GN1031" s="14"/>
      <c r="GO1031" s="14"/>
      <c r="GP1031" s="14"/>
      <c r="GQ1031" s="14"/>
      <c r="GR1031" s="14"/>
      <c r="GS1031" s="14"/>
      <c r="GT1031" s="14"/>
      <c r="GU1031" s="14"/>
      <c r="GV1031" s="14"/>
      <c r="GW1031" s="14"/>
      <c r="GX1031" s="14"/>
      <c r="GY1031" s="14"/>
      <c r="GZ1031" s="14"/>
      <c r="HA1031" s="14"/>
      <c r="HB1031" s="14"/>
      <c r="HC1031" s="14"/>
      <c r="HD1031" s="14"/>
      <c r="HE1031" s="14"/>
      <c r="HF1031" s="14"/>
      <c r="HG1031" s="14"/>
      <c r="HH1031" s="14"/>
      <c r="HI1031" s="14"/>
      <c r="HJ1031" s="14"/>
      <c r="HK1031" s="14"/>
      <c r="HL1031" s="14"/>
      <c r="HM1031" s="14"/>
      <c r="HN1031" s="14"/>
      <c r="HO1031" s="14"/>
      <c r="HP1031" s="14"/>
      <c r="HQ1031" s="14"/>
      <c r="HR1031" s="14"/>
      <c r="HS1031" s="14"/>
      <c r="HT1031" s="14"/>
      <c r="HU1031" s="14"/>
      <c r="HV1031" s="14"/>
      <c r="HW1031" s="14"/>
      <c r="HX1031" s="14"/>
      <c r="HY1031" s="14"/>
      <c r="HZ1031" s="14"/>
      <c r="IA1031" s="14"/>
      <c r="IB1031" s="14"/>
      <c r="IC1031" s="14"/>
      <c r="ID1031" s="14"/>
      <c r="IE1031" s="14"/>
      <c r="IF1031" s="14"/>
      <c r="IG1031" s="14"/>
      <c r="IH1031" s="14"/>
      <c r="II1031" s="14"/>
      <c r="IJ1031" s="14"/>
      <c r="IK1031" s="14"/>
      <c r="IL1031" s="14"/>
      <c r="IM1031" s="14"/>
      <c r="IN1031" s="14"/>
      <c r="IO1031" s="14"/>
      <c r="IP1031" s="14"/>
      <c r="IQ1031" s="14"/>
      <c r="IR1031" s="14"/>
      <c r="IS1031" s="14"/>
      <c r="IT1031" s="14"/>
    </row>
    <row r="1032" spans="1:254" x14ac:dyDescent="0.2">
      <c r="A1032" s="28">
        <v>203955</v>
      </c>
      <c r="B1032" s="27"/>
      <c r="C1032" s="19" t="s">
        <v>922</v>
      </c>
      <c r="D1032" s="30">
        <v>8.8000000000000007</v>
      </c>
      <c r="E1032" s="11">
        <v>8.8000000000000007</v>
      </c>
      <c r="F1032" s="30"/>
      <c r="G1032" s="28">
        <v>2</v>
      </c>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c r="CI1032" s="14"/>
      <c r="CJ1032" s="14"/>
      <c r="CK1032" s="14"/>
      <c r="CL1032" s="14"/>
      <c r="CM1032" s="14"/>
      <c r="CN1032" s="14"/>
      <c r="CO1032" s="14"/>
      <c r="CP1032" s="14"/>
      <c r="CQ1032" s="14"/>
      <c r="CR1032" s="14"/>
      <c r="CS1032" s="14"/>
      <c r="CT1032" s="14"/>
      <c r="CU1032" s="14"/>
      <c r="CV1032" s="14"/>
      <c r="CW1032" s="14"/>
      <c r="CX1032" s="14"/>
      <c r="CY1032" s="14"/>
      <c r="CZ1032" s="14"/>
      <c r="DA1032" s="14"/>
      <c r="DB1032" s="14"/>
      <c r="DC1032" s="14"/>
      <c r="DD1032" s="14"/>
      <c r="DE1032" s="14"/>
      <c r="DF1032" s="14"/>
      <c r="DG1032" s="14"/>
      <c r="DH1032" s="14"/>
      <c r="DI1032" s="14"/>
      <c r="DJ1032" s="14"/>
      <c r="DK1032" s="14"/>
      <c r="DL1032" s="14"/>
      <c r="DM1032" s="14"/>
      <c r="DN1032" s="14"/>
      <c r="DO1032" s="14"/>
      <c r="DP1032" s="14"/>
      <c r="DQ1032" s="14"/>
      <c r="DR1032" s="14"/>
      <c r="DS1032" s="14"/>
      <c r="DT1032" s="14"/>
      <c r="DU1032" s="14"/>
      <c r="DV1032" s="14"/>
      <c r="DW1032" s="14"/>
      <c r="DX1032" s="14"/>
      <c r="DY1032" s="14"/>
      <c r="DZ1032" s="14"/>
      <c r="EA1032" s="14"/>
      <c r="EB1032" s="14"/>
      <c r="EC1032" s="14"/>
      <c r="ED1032" s="14"/>
      <c r="EE1032" s="14"/>
      <c r="EF1032" s="14"/>
      <c r="EG1032" s="14"/>
      <c r="EH1032" s="14"/>
      <c r="EI1032" s="14"/>
      <c r="EJ1032" s="14"/>
      <c r="EK1032" s="14"/>
      <c r="EL1032" s="14"/>
      <c r="EM1032" s="14"/>
      <c r="EN1032" s="14"/>
      <c r="EO1032" s="14"/>
      <c r="EP1032" s="14"/>
      <c r="EQ1032" s="14"/>
      <c r="ER1032" s="14"/>
      <c r="ES1032" s="14"/>
      <c r="ET1032" s="14"/>
      <c r="EU1032" s="14"/>
      <c r="EV1032" s="14"/>
      <c r="EW1032" s="14"/>
      <c r="EX1032" s="14"/>
      <c r="EY1032" s="14"/>
      <c r="EZ1032" s="14"/>
      <c r="FA1032" s="14"/>
      <c r="FB1032" s="14"/>
      <c r="FC1032" s="14"/>
      <c r="FD1032" s="14"/>
      <c r="FE1032" s="14"/>
      <c r="FF1032" s="14"/>
      <c r="FG1032" s="14"/>
      <c r="FH1032" s="14"/>
      <c r="FI1032" s="14"/>
      <c r="FJ1032" s="14"/>
      <c r="FK1032" s="14"/>
      <c r="FL1032" s="14"/>
      <c r="FM1032" s="14"/>
      <c r="FN1032" s="14"/>
      <c r="FO1032" s="14"/>
      <c r="FP1032" s="14"/>
      <c r="FQ1032" s="14"/>
      <c r="FR1032" s="14"/>
      <c r="FS1032" s="14"/>
      <c r="FT1032" s="14"/>
      <c r="FU1032" s="14"/>
      <c r="FV1032" s="14"/>
      <c r="FW1032" s="14"/>
      <c r="FX1032" s="14"/>
      <c r="FY1032" s="14"/>
      <c r="FZ1032" s="14"/>
      <c r="GA1032" s="14"/>
      <c r="GB1032" s="14"/>
      <c r="GC1032" s="14"/>
      <c r="GD1032" s="14"/>
      <c r="GE1032" s="14"/>
      <c r="GF1032" s="14"/>
      <c r="GG1032" s="14"/>
      <c r="GH1032" s="14"/>
      <c r="GI1032" s="14"/>
      <c r="GJ1032" s="14"/>
      <c r="GK1032" s="14"/>
      <c r="GL1032" s="14"/>
      <c r="GM1032" s="14"/>
      <c r="GN1032" s="14"/>
      <c r="GO1032" s="14"/>
      <c r="GP1032" s="14"/>
      <c r="GQ1032" s="14"/>
      <c r="GR1032" s="14"/>
      <c r="GS1032" s="14"/>
      <c r="GT1032" s="14"/>
      <c r="GU1032" s="14"/>
      <c r="GV1032" s="14"/>
      <c r="GW1032" s="14"/>
      <c r="GX1032" s="14"/>
      <c r="GY1032" s="14"/>
      <c r="GZ1032" s="14"/>
      <c r="HA1032" s="14"/>
      <c r="HB1032" s="14"/>
      <c r="HC1032" s="14"/>
      <c r="HD1032" s="14"/>
      <c r="HE1032" s="14"/>
      <c r="HF1032" s="14"/>
      <c r="HG1032" s="14"/>
      <c r="HH1032" s="14"/>
      <c r="HI1032" s="14"/>
      <c r="HJ1032" s="14"/>
      <c r="HK1032" s="14"/>
      <c r="HL1032" s="14"/>
      <c r="HM1032" s="14"/>
      <c r="HN1032" s="14"/>
      <c r="HO1032" s="14"/>
      <c r="HP1032" s="14"/>
      <c r="HQ1032" s="14"/>
      <c r="HR1032" s="14"/>
      <c r="HS1032" s="14"/>
      <c r="HT1032" s="14"/>
      <c r="HU1032" s="14"/>
      <c r="HV1032" s="14"/>
      <c r="HW1032" s="14"/>
      <c r="HX1032" s="14"/>
      <c r="HY1032" s="14"/>
      <c r="HZ1032" s="14"/>
      <c r="IA1032" s="14"/>
      <c r="IB1032" s="14"/>
      <c r="IC1032" s="14"/>
      <c r="ID1032" s="14"/>
      <c r="IE1032" s="14"/>
      <c r="IF1032" s="14"/>
      <c r="IG1032" s="14"/>
      <c r="IH1032" s="14"/>
      <c r="II1032" s="14"/>
      <c r="IJ1032" s="14"/>
      <c r="IK1032" s="14"/>
      <c r="IL1032" s="14"/>
      <c r="IM1032" s="14"/>
      <c r="IN1032" s="14"/>
      <c r="IO1032" s="14"/>
      <c r="IP1032" s="14"/>
      <c r="IQ1032" s="14"/>
      <c r="IR1032" s="14"/>
      <c r="IS1032" s="14"/>
      <c r="IT1032" s="14"/>
    </row>
    <row r="1033" spans="1:254" x14ac:dyDescent="0.2">
      <c r="A1033" s="28">
        <v>203960</v>
      </c>
      <c r="B1033" s="27"/>
      <c r="C1033" s="19" t="s">
        <v>923</v>
      </c>
      <c r="D1033" s="30">
        <v>11.2</v>
      </c>
      <c r="E1033" s="11">
        <v>11.2</v>
      </c>
      <c r="F1033" s="30"/>
      <c r="G1033" s="28">
        <v>2</v>
      </c>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c r="CI1033" s="14"/>
      <c r="CJ1033" s="14"/>
      <c r="CK1033" s="14"/>
      <c r="CL1033" s="14"/>
      <c r="CM1033" s="14"/>
      <c r="CN1033" s="14"/>
      <c r="CO1033" s="14"/>
      <c r="CP1033" s="14"/>
      <c r="CQ1033" s="14"/>
      <c r="CR1033" s="14"/>
      <c r="CS1033" s="14"/>
      <c r="CT1033" s="14"/>
      <c r="CU1033" s="14"/>
      <c r="CV1033" s="14"/>
      <c r="CW1033" s="14"/>
      <c r="CX1033" s="14"/>
      <c r="CY1033" s="14"/>
      <c r="CZ1033" s="14"/>
      <c r="DA1033" s="14"/>
      <c r="DB1033" s="14"/>
      <c r="DC1033" s="14"/>
      <c r="DD1033" s="14"/>
      <c r="DE1033" s="14"/>
      <c r="DF1033" s="14"/>
      <c r="DG1033" s="14"/>
      <c r="DH1033" s="14"/>
      <c r="DI1033" s="14"/>
      <c r="DJ1033" s="14"/>
      <c r="DK1033" s="14"/>
      <c r="DL1033" s="14"/>
      <c r="DM1033" s="14"/>
      <c r="DN1033" s="14"/>
      <c r="DO1033" s="14"/>
      <c r="DP1033" s="14"/>
      <c r="DQ1033" s="14"/>
      <c r="DR1033" s="14"/>
      <c r="DS1033" s="14"/>
      <c r="DT1033" s="14"/>
      <c r="DU1033" s="14"/>
      <c r="DV1033" s="14"/>
      <c r="DW1033" s="14"/>
      <c r="DX1033" s="14"/>
      <c r="DY1033" s="14"/>
      <c r="DZ1033" s="14"/>
      <c r="EA1033" s="14"/>
      <c r="EB1033" s="14"/>
      <c r="EC1033" s="14"/>
      <c r="ED1033" s="14"/>
      <c r="EE1033" s="14"/>
      <c r="EF1033" s="14"/>
      <c r="EG1033" s="14"/>
      <c r="EH1033" s="14"/>
      <c r="EI1033" s="14"/>
      <c r="EJ1033" s="14"/>
      <c r="EK1033" s="14"/>
      <c r="EL1033" s="14"/>
      <c r="EM1033" s="14"/>
      <c r="EN1033" s="14"/>
      <c r="EO1033" s="14"/>
      <c r="EP1033" s="14"/>
      <c r="EQ1033" s="14"/>
      <c r="ER1033" s="14"/>
      <c r="ES1033" s="14"/>
      <c r="ET1033" s="14"/>
      <c r="EU1033" s="14"/>
      <c r="EV1033" s="14"/>
      <c r="EW1033" s="14"/>
      <c r="EX1033" s="14"/>
      <c r="EY1033" s="14"/>
      <c r="EZ1033" s="14"/>
      <c r="FA1033" s="14"/>
      <c r="FB1033" s="14"/>
      <c r="FC1033" s="14"/>
      <c r="FD1033" s="14"/>
      <c r="FE1033" s="14"/>
      <c r="FF1033" s="14"/>
      <c r="FG1033" s="14"/>
      <c r="FH1033" s="14"/>
      <c r="FI1033" s="14"/>
      <c r="FJ1033" s="14"/>
      <c r="FK1033" s="14"/>
      <c r="FL1033" s="14"/>
      <c r="FM1033" s="14"/>
      <c r="FN1033" s="14"/>
      <c r="FO1033" s="14"/>
      <c r="FP1033" s="14"/>
      <c r="FQ1033" s="14"/>
      <c r="FR1033" s="14"/>
      <c r="FS1033" s="14"/>
      <c r="FT1033" s="14"/>
      <c r="FU1033" s="14"/>
      <c r="FV1033" s="14"/>
      <c r="FW1033" s="14"/>
      <c r="FX1033" s="14"/>
      <c r="FY1033" s="14"/>
      <c r="FZ1033" s="14"/>
      <c r="GA1033" s="14"/>
      <c r="GB1033" s="14"/>
      <c r="GC1033" s="14"/>
      <c r="GD1033" s="14"/>
      <c r="GE1033" s="14"/>
      <c r="GF1033" s="14"/>
      <c r="GG1033" s="14"/>
      <c r="GH1033" s="14"/>
      <c r="GI1033" s="14"/>
      <c r="GJ1033" s="14"/>
      <c r="GK1033" s="14"/>
      <c r="GL1033" s="14"/>
      <c r="GM1033" s="14"/>
      <c r="GN1033" s="14"/>
      <c r="GO1033" s="14"/>
      <c r="GP1033" s="14"/>
      <c r="GQ1033" s="14"/>
      <c r="GR1033" s="14"/>
      <c r="GS1033" s="14"/>
      <c r="GT1033" s="14"/>
      <c r="GU1033" s="14"/>
      <c r="GV1033" s="14"/>
      <c r="GW1033" s="14"/>
      <c r="GX1033" s="14"/>
      <c r="GY1033" s="14"/>
      <c r="GZ1033" s="14"/>
      <c r="HA1033" s="14"/>
      <c r="HB1033" s="14"/>
      <c r="HC1033" s="14"/>
      <c r="HD1033" s="14"/>
      <c r="HE1033" s="14"/>
      <c r="HF1033" s="14"/>
      <c r="HG1033" s="14"/>
      <c r="HH1033" s="14"/>
      <c r="HI1033" s="14"/>
      <c r="HJ1033" s="14"/>
      <c r="HK1033" s="14"/>
      <c r="HL1033" s="14"/>
      <c r="HM1033" s="14"/>
      <c r="HN1033" s="14"/>
      <c r="HO1033" s="14"/>
      <c r="HP1033" s="14"/>
      <c r="HQ1033" s="14"/>
      <c r="HR1033" s="14"/>
      <c r="HS1033" s="14"/>
      <c r="HT1033" s="14"/>
      <c r="HU1033" s="14"/>
      <c r="HV1033" s="14"/>
      <c r="HW1033" s="14"/>
      <c r="HX1033" s="14"/>
      <c r="HY1033" s="14"/>
      <c r="HZ1033" s="14"/>
      <c r="IA1033" s="14"/>
      <c r="IB1033" s="14"/>
      <c r="IC1033" s="14"/>
      <c r="ID1033" s="14"/>
      <c r="IE1033" s="14"/>
      <c r="IF1033" s="14"/>
      <c r="IG1033" s="14"/>
      <c r="IH1033" s="14"/>
      <c r="II1033" s="14"/>
      <c r="IJ1033" s="14"/>
      <c r="IK1033" s="14"/>
      <c r="IL1033" s="14"/>
      <c r="IM1033" s="14"/>
      <c r="IN1033" s="14"/>
      <c r="IO1033" s="14"/>
      <c r="IP1033" s="14"/>
      <c r="IQ1033" s="14"/>
      <c r="IR1033" s="14"/>
      <c r="IS1033" s="14"/>
      <c r="IT1033" s="14"/>
    </row>
    <row r="1034" spans="1:254" x14ac:dyDescent="0.2">
      <c r="A1034" s="28">
        <v>203965</v>
      </c>
      <c r="B1034" s="27"/>
      <c r="C1034" s="19" t="s">
        <v>924</v>
      </c>
      <c r="D1034" s="30">
        <v>9.6</v>
      </c>
      <c r="E1034" s="11">
        <v>9.6</v>
      </c>
      <c r="F1034" s="30"/>
      <c r="G1034" s="28">
        <v>2</v>
      </c>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c r="CI1034" s="14"/>
      <c r="CJ1034" s="14"/>
      <c r="CK1034" s="14"/>
      <c r="CL1034" s="14"/>
      <c r="CM1034" s="14"/>
      <c r="CN1034" s="14"/>
      <c r="CO1034" s="14"/>
      <c r="CP1034" s="14"/>
      <c r="CQ1034" s="14"/>
      <c r="CR1034" s="14"/>
      <c r="CS1034" s="14"/>
      <c r="CT1034" s="14"/>
      <c r="CU1034" s="14"/>
      <c r="CV1034" s="14"/>
      <c r="CW1034" s="14"/>
      <c r="CX1034" s="14"/>
      <c r="CY1034" s="14"/>
      <c r="CZ1034" s="14"/>
      <c r="DA1034" s="14"/>
      <c r="DB1034" s="14"/>
      <c r="DC1034" s="14"/>
      <c r="DD1034" s="14"/>
      <c r="DE1034" s="14"/>
      <c r="DF1034" s="14"/>
      <c r="DG1034" s="14"/>
      <c r="DH1034" s="14"/>
      <c r="DI1034" s="14"/>
      <c r="DJ1034" s="14"/>
      <c r="DK1034" s="14"/>
      <c r="DL1034" s="14"/>
      <c r="DM1034" s="14"/>
      <c r="DN1034" s="14"/>
      <c r="DO1034" s="14"/>
      <c r="DP1034" s="14"/>
      <c r="DQ1034" s="14"/>
      <c r="DR1034" s="14"/>
      <c r="DS1034" s="14"/>
      <c r="DT1034" s="14"/>
      <c r="DU1034" s="14"/>
      <c r="DV1034" s="14"/>
      <c r="DW1034" s="14"/>
      <c r="DX1034" s="14"/>
      <c r="DY1034" s="14"/>
      <c r="DZ1034" s="14"/>
      <c r="EA1034" s="14"/>
      <c r="EB1034" s="14"/>
      <c r="EC1034" s="14"/>
      <c r="ED1034" s="14"/>
      <c r="EE1034" s="14"/>
      <c r="EF1034" s="14"/>
      <c r="EG1034" s="14"/>
      <c r="EH1034" s="14"/>
      <c r="EI1034" s="14"/>
      <c r="EJ1034" s="14"/>
      <c r="EK1034" s="14"/>
      <c r="EL1034" s="14"/>
      <c r="EM1034" s="14"/>
      <c r="EN1034" s="14"/>
      <c r="EO1034" s="14"/>
      <c r="EP1034" s="14"/>
      <c r="EQ1034" s="14"/>
      <c r="ER1034" s="14"/>
      <c r="ES1034" s="14"/>
      <c r="ET1034" s="14"/>
      <c r="EU1034" s="14"/>
      <c r="EV1034" s="14"/>
      <c r="EW1034" s="14"/>
      <c r="EX1034" s="14"/>
      <c r="EY1034" s="14"/>
      <c r="EZ1034" s="14"/>
      <c r="FA1034" s="14"/>
      <c r="FB1034" s="14"/>
      <c r="FC1034" s="14"/>
      <c r="FD1034" s="14"/>
      <c r="FE1034" s="14"/>
      <c r="FF1034" s="14"/>
      <c r="FG1034" s="14"/>
      <c r="FH1034" s="14"/>
      <c r="FI1034" s="14"/>
      <c r="FJ1034" s="14"/>
      <c r="FK1034" s="14"/>
      <c r="FL1034" s="14"/>
      <c r="FM1034" s="14"/>
      <c r="FN1034" s="14"/>
      <c r="FO1034" s="14"/>
      <c r="FP1034" s="14"/>
      <c r="FQ1034" s="14"/>
      <c r="FR1034" s="14"/>
      <c r="FS1034" s="14"/>
      <c r="FT1034" s="14"/>
      <c r="FU1034" s="14"/>
      <c r="FV1034" s="14"/>
      <c r="FW1034" s="14"/>
      <c r="FX1034" s="14"/>
      <c r="FY1034" s="14"/>
      <c r="FZ1034" s="14"/>
      <c r="GA1034" s="14"/>
      <c r="GB1034" s="14"/>
      <c r="GC1034" s="14"/>
      <c r="GD1034" s="14"/>
      <c r="GE1034" s="14"/>
      <c r="GF1034" s="14"/>
      <c r="GG1034" s="14"/>
      <c r="GH1034" s="14"/>
      <c r="GI1034" s="14"/>
      <c r="GJ1034" s="14"/>
      <c r="GK1034" s="14"/>
      <c r="GL1034" s="14"/>
      <c r="GM1034" s="14"/>
      <c r="GN1034" s="14"/>
      <c r="GO1034" s="14"/>
      <c r="GP1034" s="14"/>
      <c r="GQ1034" s="14"/>
      <c r="GR1034" s="14"/>
      <c r="GS1034" s="14"/>
      <c r="GT1034" s="14"/>
      <c r="GU1034" s="14"/>
      <c r="GV1034" s="14"/>
      <c r="GW1034" s="14"/>
      <c r="GX1034" s="14"/>
      <c r="GY1034" s="14"/>
      <c r="GZ1034" s="14"/>
      <c r="HA1034" s="14"/>
      <c r="HB1034" s="14"/>
      <c r="HC1034" s="14"/>
      <c r="HD1034" s="14"/>
      <c r="HE1034" s="14"/>
      <c r="HF1034" s="14"/>
      <c r="HG1034" s="14"/>
      <c r="HH1034" s="14"/>
      <c r="HI1034" s="14"/>
      <c r="HJ1034" s="14"/>
      <c r="HK1034" s="14"/>
      <c r="HL1034" s="14"/>
      <c r="HM1034" s="14"/>
      <c r="HN1034" s="14"/>
      <c r="HO1034" s="14"/>
      <c r="HP1034" s="14"/>
      <c r="HQ1034" s="14"/>
      <c r="HR1034" s="14"/>
      <c r="HS1034" s="14"/>
      <c r="HT1034" s="14"/>
      <c r="HU1034" s="14"/>
      <c r="HV1034" s="14"/>
      <c r="HW1034" s="14"/>
      <c r="HX1034" s="14"/>
      <c r="HY1034" s="14"/>
      <c r="HZ1034" s="14"/>
      <c r="IA1034" s="14"/>
      <c r="IB1034" s="14"/>
      <c r="IC1034" s="14"/>
      <c r="ID1034" s="14"/>
      <c r="IE1034" s="14"/>
      <c r="IF1034" s="14"/>
      <c r="IG1034" s="14"/>
      <c r="IH1034" s="14"/>
      <c r="II1034" s="14"/>
      <c r="IJ1034" s="14"/>
      <c r="IK1034" s="14"/>
      <c r="IL1034" s="14"/>
      <c r="IM1034" s="14"/>
      <c r="IN1034" s="14"/>
      <c r="IO1034" s="14"/>
      <c r="IP1034" s="14"/>
      <c r="IQ1034" s="14"/>
      <c r="IR1034" s="14"/>
      <c r="IS1034" s="14"/>
      <c r="IT1034" s="14"/>
    </row>
    <row r="1035" spans="1:254" x14ac:dyDescent="0.2">
      <c r="A1035" s="28">
        <v>203970</v>
      </c>
      <c r="B1035" s="27"/>
      <c r="C1035" s="19" t="s">
        <v>925</v>
      </c>
      <c r="D1035" s="30">
        <v>12</v>
      </c>
      <c r="E1035" s="11">
        <v>12</v>
      </c>
      <c r="F1035" s="30"/>
      <c r="G1035" s="28">
        <v>2</v>
      </c>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c r="CI1035" s="14"/>
      <c r="CJ1035" s="14"/>
      <c r="CK1035" s="14"/>
      <c r="CL1035" s="14"/>
      <c r="CM1035" s="14"/>
      <c r="CN1035" s="14"/>
      <c r="CO1035" s="14"/>
      <c r="CP1035" s="14"/>
      <c r="CQ1035" s="14"/>
      <c r="CR1035" s="14"/>
      <c r="CS1035" s="14"/>
      <c r="CT1035" s="14"/>
      <c r="CU1035" s="14"/>
      <c r="CV1035" s="14"/>
      <c r="CW1035" s="14"/>
      <c r="CX1035" s="14"/>
      <c r="CY1035" s="14"/>
      <c r="CZ1035" s="14"/>
      <c r="DA1035" s="14"/>
      <c r="DB1035" s="14"/>
      <c r="DC1035" s="14"/>
      <c r="DD1035" s="14"/>
      <c r="DE1035" s="14"/>
      <c r="DF1035" s="14"/>
      <c r="DG1035" s="14"/>
      <c r="DH1035" s="14"/>
      <c r="DI1035" s="14"/>
      <c r="DJ1035" s="14"/>
      <c r="DK1035" s="14"/>
      <c r="DL1035" s="14"/>
      <c r="DM1035" s="14"/>
      <c r="DN1035" s="14"/>
      <c r="DO1035" s="14"/>
      <c r="DP1035" s="14"/>
      <c r="DQ1035" s="14"/>
      <c r="DR1035" s="14"/>
      <c r="DS1035" s="14"/>
      <c r="DT1035" s="14"/>
      <c r="DU1035" s="14"/>
      <c r="DV1035" s="14"/>
      <c r="DW1035" s="14"/>
      <c r="DX1035" s="14"/>
      <c r="DY1035" s="14"/>
      <c r="DZ1035" s="14"/>
      <c r="EA1035" s="14"/>
      <c r="EB1035" s="14"/>
      <c r="EC1035" s="14"/>
      <c r="ED1035" s="14"/>
      <c r="EE1035" s="14"/>
      <c r="EF1035" s="14"/>
      <c r="EG1035" s="14"/>
      <c r="EH1035" s="14"/>
      <c r="EI1035" s="14"/>
      <c r="EJ1035" s="14"/>
      <c r="EK1035" s="14"/>
      <c r="EL1035" s="14"/>
      <c r="EM1035" s="14"/>
      <c r="EN1035" s="14"/>
      <c r="EO1035" s="14"/>
      <c r="EP1035" s="14"/>
      <c r="EQ1035" s="14"/>
      <c r="ER1035" s="14"/>
      <c r="ES1035" s="14"/>
      <c r="ET1035" s="14"/>
      <c r="EU1035" s="14"/>
      <c r="EV1035" s="14"/>
      <c r="EW1035" s="14"/>
      <c r="EX1035" s="14"/>
      <c r="EY1035" s="14"/>
      <c r="EZ1035" s="14"/>
      <c r="FA1035" s="14"/>
      <c r="FB1035" s="14"/>
      <c r="FC1035" s="14"/>
      <c r="FD1035" s="14"/>
      <c r="FE1035" s="14"/>
      <c r="FF1035" s="14"/>
      <c r="FG1035" s="14"/>
      <c r="FH1035" s="14"/>
      <c r="FI1035" s="14"/>
      <c r="FJ1035" s="14"/>
      <c r="FK1035" s="14"/>
      <c r="FL1035" s="14"/>
      <c r="FM1035" s="14"/>
      <c r="FN1035" s="14"/>
      <c r="FO1035" s="14"/>
      <c r="FP1035" s="14"/>
      <c r="FQ1035" s="14"/>
      <c r="FR1035" s="14"/>
      <c r="FS1035" s="14"/>
      <c r="FT1035" s="14"/>
      <c r="FU1035" s="14"/>
      <c r="FV1035" s="14"/>
      <c r="FW1035" s="14"/>
      <c r="FX1035" s="14"/>
      <c r="FY1035" s="14"/>
      <c r="FZ1035" s="14"/>
      <c r="GA1035" s="14"/>
      <c r="GB1035" s="14"/>
      <c r="GC1035" s="14"/>
      <c r="GD1035" s="14"/>
      <c r="GE1035" s="14"/>
      <c r="GF1035" s="14"/>
      <c r="GG1035" s="14"/>
      <c r="GH1035" s="14"/>
      <c r="GI1035" s="14"/>
      <c r="GJ1035" s="14"/>
      <c r="GK1035" s="14"/>
      <c r="GL1035" s="14"/>
      <c r="GM1035" s="14"/>
      <c r="GN1035" s="14"/>
      <c r="GO1035" s="14"/>
      <c r="GP1035" s="14"/>
      <c r="GQ1035" s="14"/>
      <c r="GR1035" s="14"/>
      <c r="GS1035" s="14"/>
      <c r="GT1035" s="14"/>
      <c r="GU1035" s="14"/>
      <c r="GV1035" s="14"/>
      <c r="GW1035" s="14"/>
      <c r="GX1035" s="14"/>
      <c r="GY1035" s="14"/>
      <c r="GZ1035" s="14"/>
      <c r="HA1035" s="14"/>
      <c r="HB1035" s="14"/>
      <c r="HC1035" s="14"/>
      <c r="HD1035" s="14"/>
      <c r="HE1035" s="14"/>
      <c r="HF1035" s="14"/>
      <c r="HG1035" s="14"/>
      <c r="HH1035" s="14"/>
      <c r="HI1035" s="14"/>
      <c r="HJ1035" s="14"/>
      <c r="HK1035" s="14"/>
      <c r="HL1035" s="14"/>
      <c r="HM1035" s="14"/>
      <c r="HN1035" s="14"/>
      <c r="HO1035" s="14"/>
      <c r="HP1035" s="14"/>
      <c r="HQ1035" s="14"/>
      <c r="HR1035" s="14"/>
      <c r="HS1035" s="14"/>
      <c r="HT1035" s="14"/>
      <c r="HU1035" s="14"/>
      <c r="HV1035" s="14"/>
      <c r="HW1035" s="14"/>
      <c r="HX1035" s="14"/>
      <c r="HY1035" s="14"/>
      <c r="HZ1035" s="14"/>
      <c r="IA1035" s="14"/>
      <c r="IB1035" s="14"/>
      <c r="IC1035" s="14"/>
      <c r="ID1035" s="14"/>
      <c r="IE1035" s="14"/>
      <c r="IF1035" s="14"/>
      <c r="IG1035" s="14"/>
      <c r="IH1035" s="14"/>
      <c r="II1035" s="14"/>
      <c r="IJ1035" s="14"/>
      <c r="IK1035" s="14"/>
      <c r="IL1035" s="14"/>
      <c r="IM1035" s="14"/>
      <c r="IN1035" s="14"/>
      <c r="IO1035" s="14"/>
      <c r="IP1035" s="14"/>
      <c r="IQ1035" s="14"/>
      <c r="IR1035" s="14"/>
      <c r="IS1035" s="14"/>
      <c r="IT1035" s="14"/>
    </row>
    <row r="1036" spans="1:254" s="18" customFormat="1" ht="40.5" x14ac:dyDescent="0.2">
      <c r="A1036" s="28">
        <v>203975</v>
      </c>
      <c r="B1036" s="27"/>
      <c r="C1036" s="19" t="s">
        <v>926</v>
      </c>
      <c r="D1036" s="30">
        <v>18.399999999999999</v>
      </c>
      <c r="E1036" s="11">
        <v>18.399999999999999</v>
      </c>
      <c r="F1036" s="30"/>
      <c r="G1036" s="28">
        <v>2</v>
      </c>
      <c r="H1036" s="14"/>
    </row>
    <row r="1037" spans="1:254" s="18" customFormat="1" x14ac:dyDescent="0.2">
      <c r="A1037" s="28">
        <v>203980</v>
      </c>
      <c r="B1037" s="27"/>
      <c r="C1037" s="19" t="s">
        <v>927</v>
      </c>
      <c r="D1037" s="30">
        <v>11.2</v>
      </c>
      <c r="E1037" s="11">
        <v>11.2</v>
      </c>
      <c r="F1037" s="30"/>
      <c r="G1037" s="28">
        <v>2</v>
      </c>
      <c r="H1037" s="14"/>
    </row>
    <row r="1038" spans="1:254" s="18" customFormat="1" x14ac:dyDescent="0.2">
      <c r="A1038" s="28">
        <v>203985</v>
      </c>
      <c r="B1038" s="27"/>
      <c r="C1038" s="19" t="s">
        <v>928</v>
      </c>
      <c r="D1038" s="30">
        <v>9.6</v>
      </c>
      <c r="E1038" s="11">
        <v>9.6</v>
      </c>
      <c r="F1038" s="30"/>
      <c r="G1038" s="28">
        <v>2</v>
      </c>
    </row>
    <row r="1039" spans="1:254" x14ac:dyDescent="0.2">
      <c r="A1039" s="28">
        <v>203990</v>
      </c>
      <c r="B1039" s="27"/>
      <c r="C1039" s="19" t="s">
        <v>929</v>
      </c>
      <c r="D1039" s="30">
        <v>16.8</v>
      </c>
      <c r="E1039" s="11">
        <v>16.8</v>
      </c>
      <c r="F1039" s="30"/>
      <c r="G1039" s="28">
        <v>2</v>
      </c>
      <c r="H1039" s="18"/>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c r="CI1039" s="14"/>
      <c r="CJ1039" s="14"/>
      <c r="CK1039" s="14"/>
      <c r="CL1039" s="14"/>
      <c r="CM1039" s="14"/>
      <c r="CN1039" s="14"/>
      <c r="CO1039" s="14"/>
      <c r="CP1039" s="14"/>
      <c r="CQ1039" s="14"/>
      <c r="CR1039" s="14"/>
      <c r="CS1039" s="14"/>
      <c r="CT1039" s="14"/>
      <c r="CU1039" s="14"/>
      <c r="CV1039" s="14"/>
      <c r="CW1039" s="14"/>
      <c r="CX1039" s="14"/>
      <c r="CY1039" s="14"/>
      <c r="CZ1039" s="14"/>
      <c r="DA1039" s="14"/>
      <c r="DB1039" s="14"/>
      <c r="DC1039" s="14"/>
      <c r="DD1039" s="14"/>
      <c r="DE1039" s="14"/>
      <c r="DF1039" s="14"/>
      <c r="DG1039" s="14"/>
      <c r="DH1039" s="14"/>
      <c r="DI1039" s="14"/>
      <c r="DJ1039" s="14"/>
      <c r="DK1039" s="14"/>
      <c r="DL1039" s="14"/>
      <c r="DM1039" s="14"/>
      <c r="DN1039" s="14"/>
      <c r="DO1039" s="14"/>
      <c r="DP1039" s="14"/>
      <c r="DQ1039" s="14"/>
      <c r="DR1039" s="14"/>
      <c r="DS1039" s="14"/>
      <c r="DT1039" s="14"/>
      <c r="DU1039" s="14"/>
      <c r="DV1039" s="14"/>
      <c r="DW1039" s="14"/>
      <c r="DX1039" s="14"/>
      <c r="DY1039" s="14"/>
      <c r="DZ1039" s="14"/>
      <c r="EA1039" s="14"/>
      <c r="EB1039" s="14"/>
      <c r="EC1039" s="14"/>
      <c r="ED1039" s="14"/>
      <c r="EE1039" s="14"/>
      <c r="EF1039" s="14"/>
      <c r="EG1039" s="14"/>
      <c r="EH1039" s="14"/>
      <c r="EI1039" s="14"/>
      <c r="EJ1039" s="14"/>
      <c r="EK1039" s="14"/>
      <c r="EL1039" s="14"/>
      <c r="EM1039" s="14"/>
      <c r="EN1039" s="14"/>
      <c r="EO1039" s="14"/>
      <c r="EP1039" s="14"/>
      <c r="EQ1039" s="14"/>
      <c r="ER1039" s="14"/>
      <c r="ES1039" s="14"/>
      <c r="ET1039" s="14"/>
      <c r="EU1039" s="14"/>
      <c r="EV1039" s="14"/>
      <c r="EW1039" s="14"/>
      <c r="EX1039" s="14"/>
      <c r="EY1039" s="14"/>
      <c r="EZ1039" s="14"/>
      <c r="FA1039" s="14"/>
      <c r="FB1039" s="14"/>
      <c r="FC1039" s="14"/>
      <c r="FD1039" s="14"/>
      <c r="FE1039" s="14"/>
      <c r="FF1039" s="14"/>
      <c r="FG1039" s="14"/>
      <c r="FH1039" s="14"/>
      <c r="FI1039" s="14"/>
      <c r="FJ1039" s="14"/>
      <c r="FK1039" s="14"/>
      <c r="FL1039" s="14"/>
      <c r="FM1039" s="14"/>
      <c r="FN1039" s="14"/>
      <c r="FO1039" s="14"/>
      <c r="FP1039" s="14"/>
      <c r="FQ1039" s="14"/>
      <c r="FR1039" s="14"/>
      <c r="FS1039" s="14"/>
      <c r="FT1039" s="14"/>
      <c r="FU1039" s="14"/>
      <c r="FV1039" s="14"/>
      <c r="FW1039" s="14"/>
      <c r="FX1039" s="14"/>
      <c r="FY1039" s="14"/>
      <c r="FZ1039" s="14"/>
      <c r="GA1039" s="14"/>
      <c r="GB1039" s="14"/>
      <c r="GC1039" s="14"/>
      <c r="GD1039" s="14"/>
      <c r="GE1039" s="14"/>
      <c r="GF1039" s="14"/>
      <c r="GG1039" s="14"/>
      <c r="GH1039" s="14"/>
      <c r="GI1039" s="14"/>
      <c r="GJ1039" s="14"/>
      <c r="GK1039" s="14"/>
      <c r="GL1039" s="14"/>
      <c r="GM1039" s="14"/>
      <c r="GN1039" s="14"/>
      <c r="GO1039" s="14"/>
      <c r="GP1039" s="14"/>
      <c r="GQ1039" s="14"/>
      <c r="GR1039" s="14"/>
      <c r="GS1039" s="14"/>
      <c r="GT1039" s="14"/>
      <c r="GU1039" s="14"/>
      <c r="GV1039" s="14"/>
      <c r="GW1039" s="14"/>
      <c r="GX1039" s="14"/>
      <c r="GY1039" s="14"/>
      <c r="GZ1039" s="14"/>
      <c r="HA1039" s="14"/>
      <c r="HB1039" s="14"/>
      <c r="HC1039" s="14"/>
      <c r="HD1039" s="14"/>
      <c r="HE1039" s="14"/>
      <c r="HF1039" s="14"/>
      <c r="HG1039" s="14"/>
      <c r="HH1039" s="14"/>
      <c r="HI1039" s="14"/>
      <c r="HJ1039" s="14"/>
      <c r="HK1039" s="14"/>
      <c r="HL1039" s="14"/>
      <c r="HM1039" s="14"/>
      <c r="HN1039" s="14"/>
      <c r="HO1039" s="14"/>
      <c r="HP1039" s="14"/>
      <c r="HQ1039" s="14"/>
      <c r="HR1039" s="14"/>
      <c r="HS1039" s="14"/>
      <c r="HT1039" s="14"/>
      <c r="HU1039" s="14"/>
      <c r="HV1039" s="14"/>
      <c r="HW1039" s="14"/>
      <c r="HX1039" s="14"/>
      <c r="HY1039" s="14"/>
      <c r="HZ1039" s="14"/>
      <c r="IA1039" s="14"/>
      <c r="IB1039" s="14"/>
      <c r="IC1039" s="14"/>
      <c r="ID1039" s="14"/>
      <c r="IE1039" s="14"/>
      <c r="IF1039" s="14"/>
      <c r="IG1039" s="14"/>
      <c r="IH1039" s="14"/>
      <c r="II1039" s="14"/>
      <c r="IJ1039" s="14"/>
      <c r="IK1039" s="14"/>
      <c r="IL1039" s="14"/>
      <c r="IM1039" s="14"/>
      <c r="IN1039" s="14"/>
      <c r="IO1039" s="14"/>
      <c r="IP1039" s="14"/>
      <c r="IQ1039" s="14"/>
      <c r="IR1039" s="14"/>
      <c r="IS1039" s="14"/>
      <c r="IT1039" s="14"/>
    </row>
    <row r="1040" spans="1:254" x14ac:dyDescent="0.2">
      <c r="A1040" s="28">
        <v>203995</v>
      </c>
      <c r="B1040" s="27"/>
      <c r="C1040" s="19" t="s">
        <v>930</v>
      </c>
      <c r="D1040" s="30">
        <v>10.4</v>
      </c>
      <c r="E1040" s="11">
        <v>10.4</v>
      </c>
      <c r="F1040" s="30"/>
      <c r="G1040" s="28">
        <v>2</v>
      </c>
      <c r="H1040" s="18"/>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c r="CI1040" s="14"/>
      <c r="CJ1040" s="14"/>
      <c r="CK1040" s="14"/>
      <c r="CL1040" s="14"/>
      <c r="CM1040" s="14"/>
      <c r="CN1040" s="14"/>
      <c r="CO1040" s="14"/>
      <c r="CP1040" s="14"/>
      <c r="CQ1040" s="14"/>
      <c r="CR1040" s="14"/>
      <c r="CS1040" s="14"/>
      <c r="CT1040" s="14"/>
      <c r="CU1040" s="14"/>
      <c r="CV1040" s="14"/>
      <c r="CW1040" s="14"/>
      <c r="CX1040" s="14"/>
      <c r="CY1040" s="14"/>
      <c r="CZ1040" s="14"/>
      <c r="DA1040" s="14"/>
      <c r="DB1040" s="14"/>
      <c r="DC1040" s="14"/>
      <c r="DD1040" s="14"/>
      <c r="DE1040" s="14"/>
      <c r="DF1040" s="14"/>
      <c r="DG1040" s="14"/>
      <c r="DH1040" s="14"/>
      <c r="DI1040" s="14"/>
      <c r="DJ1040" s="14"/>
      <c r="DK1040" s="14"/>
      <c r="DL1040" s="14"/>
      <c r="DM1040" s="14"/>
      <c r="DN1040" s="14"/>
      <c r="DO1040" s="14"/>
      <c r="DP1040" s="14"/>
      <c r="DQ1040" s="14"/>
      <c r="DR1040" s="14"/>
      <c r="DS1040" s="14"/>
      <c r="DT1040" s="14"/>
      <c r="DU1040" s="14"/>
      <c r="DV1040" s="14"/>
      <c r="DW1040" s="14"/>
      <c r="DX1040" s="14"/>
      <c r="DY1040" s="14"/>
      <c r="DZ1040" s="14"/>
      <c r="EA1040" s="14"/>
      <c r="EB1040" s="14"/>
      <c r="EC1040" s="14"/>
      <c r="ED1040" s="14"/>
      <c r="EE1040" s="14"/>
      <c r="EF1040" s="14"/>
      <c r="EG1040" s="14"/>
      <c r="EH1040" s="14"/>
      <c r="EI1040" s="14"/>
      <c r="EJ1040" s="14"/>
      <c r="EK1040" s="14"/>
      <c r="EL1040" s="14"/>
      <c r="EM1040" s="14"/>
      <c r="EN1040" s="14"/>
      <c r="EO1040" s="14"/>
      <c r="EP1040" s="14"/>
      <c r="EQ1040" s="14"/>
      <c r="ER1040" s="14"/>
      <c r="ES1040" s="14"/>
      <c r="ET1040" s="14"/>
      <c r="EU1040" s="14"/>
      <c r="EV1040" s="14"/>
      <c r="EW1040" s="14"/>
      <c r="EX1040" s="14"/>
      <c r="EY1040" s="14"/>
      <c r="EZ1040" s="14"/>
      <c r="FA1040" s="14"/>
      <c r="FB1040" s="14"/>
      <c r="FC1040" s="14"/>
      <c r="FD1040" s="14"/>
      <c r="FE1040" s="14"/>
      <c r="FF1040" s="14"/>
      <c r="FG1040" s="14"/>
      <c r="FH1040" s="14"/>
      <c r="FI1040" s="14"/>
      <c r="FJ1040" s="14"/>
      <c r="FK1040" s="14"/>
      <c r="FL1040" s="14"/>
      <c r="FM1040" s="14"/>
      <c r="FN1040" s="14"/>
      <c r="FO1040" s="14"/>
      <c r="FP1040" s="14"/>
      <c r="FQ1040" s="14"/>
      <c r="FR1040" s="14"/>
      <c r="FS1040" s="14"/>
      <c r="FT1040" s="14"/>
      <c r="FU1040" s="14"/>
      <c r="FV1040" s="14"/>
      <c r="FW1040" s="14"/>
      <c r="FX1040" s="14"/>
      <c r="FY1040" s="14"/>
      <c r="FZ1040" s="14"/>
      <c r="GA1040" s="14"/>
      <c r="GB1040" s="14"/>
      <c r="GC1040" s="14"/>
      <c r="GD1040" s="14"/>
      <c r="GE1040" s="14"/>
      <c r="GF1040" s="14"/>
      <c r="GG1040" s="14"/>
      <c r="GH1040" s="14"/>
      <c r="GI1040" s="14"/>
      <c r="GJ1040" s="14"/>
      <c r="GK1040" s="14"/>
      <c r="GL1040" s="14"/>
      <c r="GM1040" s="14"/>
      <c r="GN1040" s="14"/>
      <c r="GO1040" s="14"/>
      <c r="GP1040" s="14"/>
      <c r="GQ1040" s="14"/>
      <c r="GR1040" s="14"/>
      <c r="GS1040" s="14"/>
      <c r="GT1040" s="14"/>
      <c r="GU1040" s="14"/>
      <c r="GV1040" s="14"/>
      <c r="GW1040" s="14"/>
      <c r="GX1040" s="14"/>
      <c r="GY1040" s="14"/>
      <c r="GZ1040" s="14"/>
      <c r="HA1040" s="14"/>
      <c r="HB1040" s="14"/>
      <c r="HC1040" s="14"/>
      <c r="HD1040" s="14"/>
      <c r="HE1040" s="14"/>
      <c r="HF1040" s="14"/>
      <c r="HG1040" s="14"/>
      <c r="HH1040" s="14"/>
      <c r="HI1040" s="14"/>
      <c r="HJ1040" s="14"/>
      <c r="HK1040" s="14"/>
      <c r="HL1040" s="14"/>
      <c r="HM1040" s="14"/>
      <c r="HN1040" s="14"/>
      <c r="HO1040" s="14"/>
      <c r="HP1040" s="14"/>
      <c r="HQ1040" s="14"/>
      <c r="HR1040" s="14"/>
      <c r="HS1040" s="14"/>
      <c r="HT1040" s="14"/>
      <c r="HU1040" s="14"/>
      <c r="HV1040" s="14"/>
      <c r="HW1040" s="14"/>
      <c r="HX1040" s="14"/>
      <c r="HY1040" s="14"/>
      <c r="HZ1040" s="14"/>
      <c r="IA1040" s="14"/>
      <c r="IB1040" s="14"/>
      <c r="IC1040" s="14"/>
      <c r="ID1040" s="14"/>
      <c r="IE1040" s="14"/>
      <c r="IF1040" s="14"/>
      <c r="IG1040" s="14"/>
      <c r="IH1040" s="14"/>
      <c r="II1040" s="14"/>
      <c r="IJ1040" s="14"/>
      <c r="IK1040" s="14"/>
      <c r="IL1040" s="14"/>
      <c r="IM1040" s="14"/>
      <c r="IN1040" s="14"/>
      <c r="IO1040" s="14"/>
      <c r="IP1040" s="14"/>
      <c r="IQ1040" s="14"/>
      <c r="IR1040" s="14"/>
      <c r="IS1040" s="14"/>
      <c r="IT1040" s="14"/>
    </row>
    <row r="1041" spans="1:254" x14ac:dyDescent="0.2">
      <c r="A1041" s="28">
        <v>204000</v>
      </c>
      <c r="B1041" s="27"/>
      <c r="C1041" s="19" t="s">
        <v>931</v>
      </c>
      <c r="D1041" s="30">
        <v>8.8000000000000007</v>
      </c>
      <c r="E1041" s="11">
        <v>8.8000000000000007</v>
      </c>
      <c r="F1041" s="30"/>
      <c r="G1041" s="28">
        <v>2</v>
      </c>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c r="CI1041" s="14"/>
      <c r="CJ1041" s="14"/>
      <c r="CK1041" s="14"/>
      <c r="CL1041" s="14"/>
      <c r="CM1041" s="14"/>
      <c r="CN1041" s="14"/>
      <c r="CO1041" s="14"/>
      <c r="CP1041" s="14"/>
      <c r="CQ1041" s="14"/>
      <c r="CR1041" s="14"/>
      <c r="CS1041" s="14"/>
      <c r="CT1041" s="14"/>
      <c r="CU1041" s="14"/>
      <c r="CV1041" s="14"/>
      <c r="CW1041" s="14"/>
      <c r="CX1041" s="14"/>
      <c r="CY1041" s="14"/>
      <c r="CZ1041" s="14"/>
      <c r="DA1041" s="14"/>
      <c r="DB1041" s="14"/>
      <c r="DC1041" s="14"/>
      <c r="DD1041" s="14"/>
      <c r="DE1041" s="14"/>
      <c r="DF1041" s="14"/>
      <c r="DG1041" s="14"/>
      <c r="DH1041" s="14"/>
      <c r="DI1041" s="14"/>
      <c r="DJ1041" s="14"/>
      <c r="DK1041" s="14"/>
      <c r="DL1041" s="14"/>
      <c r="DM1041" s="14"/>
      <c r="DN1041" s="14"/>
      <c r="DO1041" s="14"/>
      <c r="DP1041" s="14"/>
      <c r="DQ1041" s="14"/>
      <c r="DR1041" s="14"/>
      <c r="DS1041" s="14"/>
      <c r="DT1041" s="14"/>
      <c r="DU1041" s="14"/>
      <c r="DV1041" s="14"/>
      <c r="DW1041" s="14"/>
      <c r="DX1041" s="14"/>
      <c r="DY1041" s="14"/>
      <c r="DZ1041" s="14"/>
      <c r="EA1041" s="14"/>
      <c r="EB1041" s="14"/>
      <c r="EC1041" s="14"/>
      <c r="ED1041" s="14"/>
      <c r="EE1041" s="14"/>
      <c r="EF1041" s="14"/>
      <c r="EG1041" s="14"/>
      <c r="EH1041" s="14"/>
      <c r="EI1041" s="14"/>
      <c r="EJ1041" s="14"/>
      <c r="EK1041" s="14"/>
      <c r="EL1041" s="14"/>
      <c r="EM1041" s="14"/>
      <c r="EN1041" s="14"/>
      <c r="EO1041" s="14"/>
      <c r="EP1041" s="14"/>
      <c r="EQ1041" s="14"/>
      <c r="ER1041" s="14"/>
      <c r="ES1041" s="14"/>
      <c r="ET1041" s="14"/>
      <c r="EU1041" s="14"/>
      <c r="EV1041" s="14"/>
      <c r="EW1041" s="14"/>
      <c r="EX1041" s="14"/>
      <c r="EY1041" s="14"/>
      <c r="EZ1041" s="14"/>
      <c r="FA1041" s="14"/>
      <c r="FB1041" s="14"/>
      <c r="FC1041" s="14"/>
      <c r="FD1041" s="14"/>
      <c r="FE1041" s="14"/>
      <c r="FF1041" s="14"/>
      <c r="FG1041" s="14"/>
      <c r="FH1041" s="14"/>
      <c r="FI1041" s="14"/>
      <c r="FJ1041" s="14"/>
      <c r="FK1041" s="14"/>
      <c r="FL1041" s="14"/>
      <c r="FM1041" s="14"/>
      <c r="FN1041" s="14"/>
      <c r="FO1041" s="14"/>
      <c r="FP1041" s="14"/>
      <c r="FQ1041" s="14"/>
      <c r="FR1041" s="14"/>
      <c r="FS1041" s="14"/>
      <c r="FT1041" s="14"/>
      <c r="FU1041" s="14"/>
      <c r="FV1041" s="14"/>
      <c r="FW1041" s="14"/>
      <c r="FX1041" s="14"/>
      <c r="FY1041" s="14"/>
      <c r="FZ1041" s="14"/>
      <c r="GA1041" s="14"/>
      <c r="GB1041" s="14"/>
      <c r="GC1041" s="14"/>
      <c r="GD1041" s="14"/>
      <c r="GE1041" s="14"/>
      <c r="GF1041" s="14"/>
      <c r="GG1041" s="14"/>
      <c r="GH1041" s="14"/>
      <c r="GI1041" s="14"/>
      <c r="GJ1041" s="14"/>
      <c r="GK1041" s="14"/>
      <c r="GL1041" s="14"/>
      <c r="GM1041" s="14"/>
      <c r="GN1041" s="14"/>
      <c r="GO1041" s="14"/>
      <c r="GP1041" s="14"/>
      <c r="GQ1041" s="14"/>
      <c r="GR1041" s="14"/>
      <c r="GS1041" s="14"/>
      <c r="GT1041" s="14"/>
      <c r="GU1041" s="14"/>
      <c r="GV1041" s="14"/>
      <c r="GW1041" s="14"/>
      <c r="GX1041" s="14"/>
      <c r="GY1041" s="14"/>
      <c r="GZ1041" s="14"/>
      <c r="HA1041" s="14"/>
      <c r="HB1041" s="14"/>
      <c r="HC1041" s="14"/>
      <c r="HD1041" s="14"/>
      <c r="HE1041" s="14"/>
      <c r="HF1041" s="14"/>
      <c r="HG1041" s="14"/>
      <c r="HH1041" s="14"/>
      <c r="HI1041" s="14"/>
      <c r="HJ1041" s="14"/>
      <c r="HK1041" s="14"/>
      <c r="HL1041" s="14"/>
      <c r="HM1041" s="14"/>
      <c r="HN1041" s="14"/>
      <c r="HO1041" s="14"/>
      <c r="HP1041" s="14"/>
      <c r="HQ1041" s="14"/>
      <c r="HR1041" s="14"/>
      <c r="HS1041" s="14"/>
      <c r="HT1041" s="14"/>
      <c r="HU1041" s="14"/>
      <c r="HV1041" s="14"/>
      <c r="HW1041" s="14"/>
      <c r="HX1041" s="14"/>
      <c r="HY1041" s="14"/>
      <c r="HZ1041" s="14"/>
      <c r="IA1041" s="14"/>
      <c r="IB1041" s="14"/>
      <c r="IC1041" s="14"/>
      <c r="ID1041" s="14"/>
      <c r="IE1041" s="14"/>
      <c r="IF1041" s="14"/>
      <c r="IG1041" s="14"/>
      <c r="IH1041" s="14"/>
      <c r="II1041" s="14"/>
      <c r="IJ1041" s="14"/>
      <c r="IK1041" s="14"/>
      <c r="IL1041" s="14"/>
      <c r="IM1041" s="14"/>
      <c r="IN1041" s="14"/>
      <c r="IO1041" s="14"/>
      <c r="IP1041" s="14"/>
      <c r="IQ1041" s="14"/>
      <c r="IR1041" s="14"/>
      <c r="IS1041" s="14"/>
      <c r="IT1041" s="14"/>
    </row>
    <row r="1042" spans="1:254" x14ac:dyDescent="0.2">
      <c r="A1042" s="28">
        <v>204005</v>
      </c>
      <c r="B1042" s="27"/>
      <c r="C1042" s="19" t="s">
        <v>932</v>
      </c>
      <c r="D1042" s="30">
        <v>5.6</v>
      </c>
      <c r="E1042" s="11">
        <v>5.6</v>
      </c>
      <c r="F1042" s="30"/>
      <c r="G1042" s="28">
        <v>2</v>
      </c>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c r="CI1042" s="14"/>
      <c r="CJ1042" s="14"/>
      <c r="CK1042" s="14"/>
      <c r="CL1042" s="14"/>
      <c r="CM1042" s="14"/>
      <c r="CN1042" s="14"/>
      <c r="CO1042" s="14"/>
      <c r="CP1042" s="14"/>
      <c r="CQ1042" s="14"/>
      <c r="CR1042" s="14"/>
      <c r="CS1042" s="14"/>
      <c r="CT1042" s="14"/>
      <c r="CU1042" s="14"/>
      <c r="CV1042" s="14"/>
      <c r="CW1042" s="14"/>
      <c r="CX1042" s="14"/>
      <c r="CY1042" s="14"/>
      <c r="CZ1042" s="14"/>
      <c r="DA1042" s="14"/>
      <c r="DB1042" s="14"/>
      <c r="DC1042" s="14"/>
      <c r="DD1042" s="14"/>
      <c r="DE1042" s="14"/>
      <c r="DF1042" s="14"/>
      <c r="DG1042" s="14"/>
      <c r="DH1042" s="14"/>
      <c r="DI1042" s="14"/>
      <c r="DJ1042" s="14"/>
      <c r="DK1042" s="14"/>
      <c r="DL1042" s="14"/>
      <c r="DM1042" s="14"/>
      <c r="DN1042" s="14"/>
      <c r="DO1042" s="14"/>
      <c r="DP1042" s="14"/>
      <c r="DQ1042" s="14"/>
      <c r="DR1042" s="14"/>
      <c r="DS1042" s="14"/>
      <c r="DT1042" s="14"/>
      <c r="DU1042" s="14"/>
      <c r="DV1042" s="14"/>
      <c r="DW1042" s="14"/>
      <c r="DX1042" s="14"/>
      <c r="DY1042" s="14"/>
      <c r="DZ1042" s="14"/>
      <c r="EA1042" s="14"/>
      <c r="EB1042" s="14"/>
      <c r="EC1042" s="14"/>
      <c r="ED1042" s="14"/>
      <c r="EE1042" s="14"/>
      <c r="EF1042" s="14"/>
      <c r="EG1042" s="14"/>
      <c r="EH1042" s="14"/>
      <c r="EI1042" s="14"/>
      <c r="EJ1042" s="14"/>
      <c r="EK1042" s="14"/>
      <c r="EL1042" s="14"/>
      <c r="EM1042" s="14"/>
      <c r="EN1042" s="14"/>
      <c r="EO1042" s="14"/>
      <c r="EP1042" s="14"/>
      <c r="EQ1042" s="14"/>
      <c r="ER1042" s="14"/>
      <c r="ES1042" s="14"/>
      <c r="ET1042" s="14"/>
      <c r="EU1042" s="14"/>
      <c r="EV1042" s="14"/>
      <c r="EW1042" s="14"/>
      <c r="EX1042" s="14"/>
      <c r="EY1042" s="14"/>
      <c r="EZ1042" s="14"/>
      <c r="FA1042" s="14"/>
      <c r="FB1042" s="14"/>
      <c r="FC1042" s="14"/>
      <c r="FD1042" s="14"/>
      <c r="FE1042" s="14"/>
      <c r="FF1042" s="14"/>
      <c r="FG1042" s="14"/>
      <c r="FH1042" s="14"/>
      <c r="FI1042" s="14"/>
      <c r="FJ1042" s="14"/>
      <c r="FK1042" s="14"/>
      <c r="FL1042" s="14"/>
      <c r="FM1042" s="14"/>
      <c r="FN1042" s="14"/>
      <c r="FO1042" s="14"/>
      <c r="FP1042" s="14"/>
      <c r="FQ1042" s="14"/>
      <c r="FR1042" s="14"/>
      <c r="FS1042" s="14"/>
      <c r="FT1042" s="14"/>
      <c r="FU1042" s="14"/>
      <c r="FV1042" s="14"/>
      <c r="FW1042" s="14"/>
      <c r="FX1042" s="14"/>
      <c r="FY1042" s="14"/>
      <c r="FZ1042" s="14"/>
      <c r="GA1042" s="14"/>
      <c r="GB1042" s="14"/>
      <c r="GC1042" s="14"/>
      <c r="GD1042" s="14"/>
      <c r="GE1042" s="14"/>
      <c r="GF1042" s="14"/>
      <c r="GG1042" s="14"/>
      <c r="GH1042" s="14"/>
      <c r="GI1042" s="14"/>
      <c r="GJ1042" s="14"/>
      <c r="GK1042" s="14"/>
      <c r="GL1042" s="14"/>
      <c r="GM1042" s="14"/>
      <c r="GN1042" s="14"/>
      <c r="GO1042" s="14"/>
      <c r="GP1042" s="14"/>
      <c r="GQ1042" s="14"/>
      <c r="GR1042" s="14"/>
      <c r="GS1042" s="14"/>
      <c r="GT1042" s="14"/>
      <c r="GU1042" s="14"/>
      <c r="GV1042" s="14"/>
      <c r="GW1042" s="14"/>
      <c r="GX1042" s="14"/>
      <c r="GY1042" s="14"/>
      <c r="GZ1042" s="14"/>
      <c r="HA1042" s="14"/>
      <c r="HB1042" s="14"/>
      <c r="HC1042" s="14"/>
      <c r="HD1042" s="14"/>
      <c r="HE1042" s="14"/>
      <c r="HF1042" s="14"/>
      <c r="HG1042" s="14"/>
      <c r="HH1042" s="14"/>
      <c r="HI1042" s="14"/>
      <c r="HJ1042" s="14"/>
      <c r="HK1042" s="14"/>
      <c r="HL1042" s="14"/>
      <c r="HM1042" s="14"/>
      <c r="HN1042" s="14"/>
      <c r="HO1042" s="14"/>
      <c r="HP1042" s="14"/>
      <c r="HQ1042" s="14"/>
      <c r="HR1042" s="14"/>
      <c r="HS1042" s="14"/>
      <c r="HT1042" s="14"/>
      <c r="HU1042" s="14"/>
      <c r="HV1042" s="14"/>
      <c r="HW1042" s="14"/>
      <c r="HX1042" s="14"/>
      <c r="HY1042" s="14"/>
      <c r="HZ1042" s="14"/>
      <c r="IA1042" s="14"/>
      <c r="IB1042" s="14"/>
      <c r="IC1042" s="14"/>
      <c r="ID1042" s="14"/>
      <c r="IE1042" s="14"/>
      <c r="IF1042" s="14"/>
      <c r="IG1042" s="14"/>
      <c r="IH1042" s="14"/>
      <c r="II1042" s="14"/>
      <c r="IJ1042" s="14"/>
      <c r="IK1042" s="14"/>
      <c r="IL1042" s="14"/>
      <c r="IM1042" s="14"/>
      <c r="IN1042" s="14"/>
      <c r="IO1042" s="14"/>
      <c r="IP1042" s="14"/>
      <c r="IQ1042" s="14"/>
      <c r="IR1042" s="14"/>
      <c r="IS1042" s="14"/>
      <c r="IT1042" s="14"/>
    </row>
    <row r="1043" spans="1:254" ht="40.5" x14ac:dyDescent="0.2">
      <c r="A1043" s="28">
        <v>204010</v>
      </c>
      <c r="B1043" s="27"/>
      <c r="C1043" s="19" t="s">
        <v>933</v>
      </c>
      <c r="D1043" s="30">
        <v>14.4</v>
      </c>
      <c r="E1043" s="11">
        <v>14.4</v>
      </c>
      <c r="F1043" s="30"/>
      <c r="G1043" s="28">
        <v>2</v>
      </c>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c r="CT1043" s="14"/>
      <c r="CU1043" s="14"/>
      <c r="CV1043" s="14"/>
      <c r="CW1043" s="14"/>
      <c r="CX1043" s="14"/>
      <c r="CY1043" s="14"/>
      <c r="CZ1043" s="14"/>
      <c r="DA1043" s="14"/>
      <c r="DB1043" s="14"/>
      <c r="DC1043" s="14"/>
      <c r="DD1043" s="14"/>
      <c r="DE1043" s="14"/>
      <c r="DF1043" s="14"/>
      <c r="DG1043" s="14"/>
      <c r="DH1043" s="14"/>
      <c r="DI1043" s="14"/>
      <c r="DJ1043" s="14"/>
      <c r="DK1043" s="14"/>
      <c r="DL1043" s="14"/>
      <c r="DM1043" s="14"/>
      <c r="DN1043" s="14"/>
      <c r="DO1043" s="14"/>
      <c r="DP1043" s="14"/>
      <c r="DQ1043" s="14"/>
      <c r="DR1043" s="14"/>
      <c r="DS1043" s="14"/>
      <c r="DT1043" s="14"/>
      <c r="DU1043" s="14"/>
      <c r="DV1043" s="14"/>
      <c r="DW1043" s="14"/>
      <c r="DX1043" s="14"/>
      <c r="DY1043" s="14"/>
      <c r="DZ1043" s="14"/>
      <c r="EA1043" s="14"/>
      <c r="EB1043" s="14"/>
      <c r="EC1043" s="14"/>
      <c r="ED1043" s="14"/>
      <c r="EE1043" s="14"/>
      <c r="EF1043" s="14"/>
      <c r="EG1043" s="14"/>
      <c r="EH1043" s="14"/>
      <c r="EI1043" s="14"/>
      <c r="EJ1043" s="14"/>
      <c r="EK1043" s="14"/>
      <c r="EL1043" s="14"/>
      <c r="EM1043" s="14"/>
      <c r="EN1043" s="14"/>
      <c r="EO1043" s="14"/>
      <c r="EP1043" s="14"/>
      <c r="EQ1043" s="14"/>
      <c r="ER1043" s="14"/>
      <c r="ES1043" s="14"/>
      <c r="ET1043" s="14"/>
      <c r="EU1043" s="14"/>
      <c r="EV1043" s="14"/>
      <c r="EW1043" s="14"/>
      <c r="EX1043" s="14"/>
      <c r="EY1043" s="14"/>
      <c r="EZ1043" s="14"/>
      <c r="FA1043" s="14"/>
      <c r="FB1043" s="14"/>
      <c r="FC1043" s="14"/>
      <c r="FD1043" s="14"/>
      <c r="FE1043" s="14"/>
      <c r="FF1043" s="14"/>
      <c r="FG1043" s="14"/>
      <c r="FH1043" s="14"/>
      <c r="FI1043" s="14"/>
      <c r="FJ1043" s="14"/>
      <c r="FK1043" s="14"/>
      <c r="FL1043" s="14"/>
      <c r="FM1043" s="14"/>
      <c r="FN1043" s="14"/>
      <c r="FO1043" s="14"/>
      <c r="FP1043" s="14"/>
      <c r="FQ1043" s="14"/>
      <c r="FR1043" s="14"/>
      <c r="FS1043" s="14"/>
      <c r="FT1043" s="14"/>
      <c r="FU1043" s="14"/>
      <c r="FV1043" s="14"/>
      <c r="FW1043" s="14"/>
      <c r="FX1043" s="14"/>
      <c r="FY1043" s="14"/>
      <c r="FZ1043" s="14"/>
      <c r="GA1043" s="14"/>
      <c r="GB1043" s="14"/>
      <c r="GC1043" s="14"/>
      <c r="GD1043" s="14"/>
      <c r="GE1043" s="14"/>
      <c r="GF1043" s="14"/>
      <c r="GG1043" s="14"/>
      <c r="GH1043" s="14"/>
      <c r="GI1043" s="14"/>
      <c r="GJ1043" s="14"/>
      <c r="GK1043" s="14"/>
      <c r="GL1043" s="14"/>
      <c r="GM1043" s="14"/>
      <c r="GN1043" s="14"/>
      <c r="GO1043" s="14"/>
      <c r="GP1043" s="14"/>
      <c r="GQ1043" s="14"/>
      <c r="GR1043" s="14"/>
      <c r="GS1043" s="14"/>
      <c r="GT1043" s="14"/>
      <c r="GU1043" s="14"/>
      <c r="GV1043" s="14"/>
      <c r="GW1043" s="14"/>
      <c r="GX1043" s="14"/>
      <c r="GY1043" s="14"/>
      <c r="GZ1043" s="14"/>
      <c r="HA1043" s="14"/>
      <c r="HB1043" s="14"/>
      <c r="HC1043" s="14"/>
      <c r="HD1043" s="14"/>
      <c r="HE1043" s="14"/>
      <c r="HF1043" s="14"/>
      <c r="HG1043" s="14"/>
      <c r="HH1043" s="14"/>
      <c r="HI1043" s="14"/>
      <c r="HJ1043" s="14"/>
      <c r="HK1043" s="14"/>
      <c r="HL1043" s="14"/>
      <c r="HM1043" s="14"/>
      <c r="HN1043" s="14"/>
      <c r="HO1043" s="14"/>
      <c r="HP1043" s="14"/>
      <c r="HQ1043" s="14"/>
      <c r="HR1043" s="14"/>
      <c r="HS1043" s="14"/>
      <c r="HT1043" s="14"/>
      <c r="HU1043" s="14"/>
      <c r="HV1043" s="14"/>
      <c r="HW1043" s="14"/>
      <c r="HX1043" s="14"/>
      <c r="HY1043" s="14"/>
      <c r="HZ1043" s="14"/>
      <c r="IA1043" s="14"/>
      <c r="IB1043" s="14"/>
      <c r="IC1043" s="14"/>
      <c r="ID1043" s="14"/>
      <c r="IE1043" s="14"/>
      <c r="IF1043" s="14"/>
      <c r="IG1043" s="14"/>
      <c r="IH1043" s="14"/>
      <c r="II1043" s="14"/>
      <c r="IJ1043" s="14"/>
      <c r="IK1043" s="14"/>
      <c r="IL1043" s="14"/>
      <c r="IM1043" s="14"/>
      <c r="IN1043" s="14"/>
      <c r="IO1043" s="14"/>
      <c r="IP1043" s="14"/>
      <c r="IQ1043" s="14"/>
      <c r="IR1043" s="14"/>
      <c r="IS1043" s="14"/>
      <c r="IT1043" s="14"/>
    </row>
    <row r="1044" spans="1:254" ht="40.5" x14ac:dyDescent="0.2">
      <c r="A1044" s="28">
        <v>204015</v>
      </c>
      <c r="B1044" s="27"/>
      <c r="C1044" s="19" t="s">
        <v>934</v>
      </c>
      <c r="D1044" s="30">
        <v>10.4</v>
      </c>
      <c r="E1044" s="11">
        <v>10.4</v>
      </c>
      <c r="F1044" s="30"/>
      <c r="G1044" s="28">
        <v>2</v>
      </c>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c r="CI1044" s="14"/>
      <c r="CJ1044" s="14"/>
      <c r="CK1044" s="14"/>
      <c r="CL1044" s="14"/>
      <c r="CM1044" s="14"/>
      <c r="CN1044" s="14"/>
      <c r="CO1044" s="14"/>
      <c r="CP1044" s="14"/>
      <c r="CQ1044" s="14"/>
      <c r="CR1044" s="14"/>
      <c r="CS1044" s="14"/>
      <c r="CT1044" s="14"/>
      <c r="CU1044" s="14"/>
      <c r="CV1044" s="14"/>
      <c r="CW1044" s="14"/>
      <c r="CX1044" s="14"/>
      <c r="CY1044" s="14"/>
      <c r="CZ1044" s="14"/>
      <c r="DA1044" s="14"/>
      <c r="DB1044" s="14"/>
      <c r="DC1044" s="14"/>
      <c r="DD1044" s="14"/>
      <c r="DE1044" s="14"/>
      <c r="DF1044" s="14"/>
      <c r="DG1044" s="14"/>
      <c r="DH1044" s="14"/>
      <c r="DI1044" s="14"/>
      <c r="DJ1044" s="14"/>
      <c r="DK1044" s="14"/>
      <c r="DL1044" s="14"/>
      <c r="DM1044" s="14"/>
      <c r="DN1044" s="14"/>
      <c r="DO1044" s="14"/>
      <c r="DP1044" s="14"/>
      <c r="DQ1044" s="14"/>
      <c r="DR1044" s="14"/>
      <c r="DS1044" s="14"/>
      <c r="DT1044" s="14"/>
      <c r="DU1044" s="14"/>
      <c r="DV1044" s="14"/>
      <c r="DW1044" s="14"/>
      <c r="DX1044" s="14"/>
      <c r="DY1044" s="14"/>
      <c r="DZ1044" s="14"/>
      <c r="EA1044" s="14"/>
      <c r="EB1044" s="14"/>
      <c r="EC1044" s="14"/>
      <c r="ED1044" s="14"/>
      <c r="EE1044" s="14"/>
      <c r="EF1044" s="14"/>
      <c r="EG1044" s="14"/>
      <c r="EH1044" s="14"/>
      <c r="EI1044" s="14"/>
      <c r="EJ1044" s="14"/>
      <c r="EK1044" s="14"/>
      <c r="EL1044" s="14"/>
      <c r="EM1044" s="14"/>
      <c r="EN1044" s="14"/>
      <c r="EO1044" s="14"/>
      <c r="EP1044" s="14"/>
      <c r="EQ1044" s="14"/>
      <c r="ER1044" s="14"/>
      <c r="ES1044" s="14"/>
      <c r="ET1044" s="14"/>
      <c r="EU1044" s="14"/>
      <c r="EV1044" s="14"/>
      <c r="EW1044" s="14"/>
      <c r="EX1044" s="14"/>
      <c r="EY1044" s="14"/>
      <c r="EZ1044" s="14"/>
      <c r="FA1044" s="14"/>
      <c r="FB1044" s="14"/>
      <c r="FC1044" s="14"/>
      <c r="FD1044" s="14"/>
      <c r="FE1044" s="14"/>
      <c r="FF1044" s="14"/>
      <c r="FG1044" s="14"/>
      <c r="FH1044" s="14"/>
      <c r="FI1044" s="14"/>
      <c r="FJ1044" s="14"/>
      <c r="FK1044" s="14"/>
      <c r="FL1044" s="14"/>
      <c r="FM1044" s="14"/>
      <c r="FN1044" s="14"/>
      <c r="FO1044" s="14"/>
      <c r="FP1044" s="14"/>
      <c r="FQ1044" s="14"/>
      <c r="FR1044" s="14"/>
      <c r="FS1044" s="14"/>
      <c r="FT1044" s="14"/>
      <c r="FU1044" s="14"/>
      <c r="FV1044" s="14"/>
      <c r="FW1044" s="14"/>
      <c r="FX1044" s="14"/>
      <c r="FY1044" s="14"/>
      <c r="FZ1044" s="14"/>
      <c r="GA1044" s="14"/>
      <c r="GB1044" s="14"/>
      <c r="GC1044" s="14"/>
      <c r="GD1044" s="14"/>
      <c r="GE1044" s="14"/>
      <c r="GF1044" s="14"/>
      <c r="GG1044" s="14"/>
      <c r="GH1044" s="14"/>
      <c r="GI1044" s="14"/>
      <c r="GJ1044" s="14"/>
      <c r="GK1044" s="14"/>
      <c r="GL1044" s="14"/>
      <c r="GM1044" s="14"/>
      <c r="GN1044" s="14"/>
      <c r="GO1044" s="14"/>
      <c r="GP1044" s="14"/>
      <c r="GQ1044" s="14"/>
      <c r="GR1044" s="14"/>
      <c r="GS1044" s="14"/>
      <c r="GT1044" s="14"/>
      <c r="GU1044" s="14"/>
      <c r="GV1044" s="14"/>
      <c r="GW1044" s="14"/>
      <c r="GX1044" s="14"/>
      <c r="GY1044" s="14"/>
      <c r="GZ1044" s="14"/>
      <c r="HA1044" s="14"/>
      <c r="HB1044" s="14"/>
      <c r="HC1044" s="14"/>
      <c r="HD1044" s="14"/>
      <c r="HE1044" s="14"/>
      <c r="HF1044" s="14"/>
      <c r="HG1044" s="14"/>
      <c r="HH1044" s="14"/>
      <c r="HI1044" s="14"/>
      <c r="HJ1044" s="14"/>
      <c r="HK1044" s="14"/>
      <c r="HL1044" s="14"/>
      <c r="HM1044" s="14"/>
      <c r="HN1044" s="14"/>
      <c r="HO1044" s="14"/>
      <c r="HP1044" s="14"/>
      <c r="HQ1044" s="14"/>
      <c r="HR1044" s="14"/>
      <c r="HS1044" s="14"/>
      <c r="HT1044" s="14"/>
      <c r="HU1044" s="14"/>
      <c r="HV1044" s="14"/>
      <c r="HW1044" s="14"/>
      <c r="HX1044" s="14"/>
      <c r="HY1044" s="14"/>
      <c r="HZ1044" s="14"/>
      <c r="IA1044" s="14"/>
      <c r="IB1044" s="14"/>
      <c r="IC1044" s="14"/>
      <c r="ID1044" s="14"/>
      <c r="IE1044" s="14"/>
      <c r="IF1044" s="14"/>
      <c r="IG1044" s="14"/>
      <c r="IH1044" s="14"/>
      <c r="II1044" s="14"/>
      <c r="IJ1044" s="14"/>
      <c r="IK1044" s="14"/>
      <c r="IL1044" s="14"/>
      <c r="IM1044" s="14"/>
      <c r="IN1044" s="14"/>
      <c r="IO1044" s="14"/>
      <c r="IP1044" s="14"/>
      <c r="IQ1044" s="14"/>
      <c r="IR1044" s="14"/>
      <c r="IS1044" s="14"/>
      <c r="IT1044" s="14"/>
    </row>
    <row r="1045" spans="1:254" s="18" customFormat="1" x14ac:dyDescent="0.2">
      <c r="A1045" s="28">
        <v>204020</v>
      </c>
      <c r="B1045" s="27"/>
      <c r="C1045" s="19" t="s">
        <v>935</v>
      </c>
      <c r="D1045" s="30">
        <v>8.8000000000000007</v>
      </c>
      <c r="E1045" s="11">
        <v>8.8000000000000007</v>
      </c>
      <c r="F1045" s="30"/>
      <c r="G1045" s="28">
        <v>2</v>
      </c>
      <c r="H1045" s="14"/>
    </row>
    <row r="1046" spans="1:254" s="18" customFormat="1" x14ac:dyDescent="0.2">
      <c r="A1046" s="28">
        <v>204025</v>
      </c>
      <c r="B1046" s="27"/>
      <c r="C1046" s="19" t="s">
        <v>936</v>
      </c>
      <c r="D1046" s="30">
        <v>5.6</v>
      </c>
      <c r="E1046" s="11">
        <v>5.6</v>
      </c>
      <c r="F1046" s="30"/>
      <c r="G1046" s="28">
        <v>2</v>
      </c>
      <c r="H1046" s="14"/>
    </row>
    <row r="1047" spans="1:254" x14ac:dyDescent="0.2">
      <c r="A1047" s="28">
        <v>204030</v>
      </c>
      <c r="B1047" s="27"/>
      <c r="C1047" s="19" t="s">
        <v>937</v>
      </c>
      <c r="D1047" s="30">
        <v>10.4</v>
      </c>
      <c r="E1047" s="11">
        <v>10.4</v>
      </c>
      <c r="F1047" s="30"/>
      <c r="G1047" s="28">
        <v>2</v>
      </c>
      <c r="H1047" s="18"/>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c r="CI1047" s="14"/>
      <c r="CJ1047" s="14"/>
      <c r="CK1047" s="14"/>
      <c r="CL1047" s="14"/>
      <c r="CM1047" s="14"/>
      <c r="CN1047" s="14"/>
      <c r="CO1047" s="14"/>
      <c r="CP1047" s="14"/>
      <c r="CQ1047" s="14"/>
      <c r="CR1047" s="14"/>
      <c r="CS1047" s="14"/>
      <c r="CT1047" s="14"/>
      <c r="CU1047" s="14"/>
      <c r="CV1047" s="14"/>
      <c r="CW1047" s="14"/>
      <c r="CX1047" s="14"/>
      <c r="CY1047" s="14"/>
      <c r="CZ1047" s="14"/>
      <c r="DA1047" s="14"/>
      <c r="DB1047" s="14"/>
      <c r="DC1047" s="14"/>
      <c r="DD1047" s="14"/>
      <c r="DE1047" s="14"/>
      <c r="DF1047" s="14"/>
      <c r="DG1047" s="14"/>
      <c r="DH1047" s="14"/>
      <c r="DI1047" s="14"/>
      <c r="DJ1047" s="14"/>
      <c r="DK1047" s="14"/>
      <c r="DL1047" s="14"/>
      <c r="DM1047" s="14"/>
      <c r="DN1047" s="14"/>
      <c r="DO1047" s="14"/>
      <c r="DP1047" s="14"/>
      <c r="DQ1047" s="14"/>
      <c r="DR1047" s="14"/>
      <c r="DS1047" s="14"/>
      <c r="DT1047" s="14"/>
      <c r="DU1047" s="14"/>
      <c r="DV1047" s="14"/>
      <c r="DW1047" s="14"/>
      <c r="DX1047" s="14"/>
      <c r="DY1047" s="14"/>
      <c r="DZ1047" s="14"/>
      <c r="EA1047" s="14"/>
      <c r="EB1047" s="14"/>
      <c r="EC1047" s="14"/>
      <c r="ED1047" s="14"/>
      <c r="EE1047" s="14"/>
      <c r="EF1047" s="14"/>
      <c r="EG1047" s="14"/>
      <c r="EH1047" s="14"/>
      <c r="EI1047" s="14"/>
      <c r="EJ1047" s="14"/>
      <c r="EK1047" s="14"/>
      <c r="EL1047" s="14"/>
      <c r="EM1047" s="14"/>
      <c r="EN1047" s="14"/>
      <c r="EO1047" s="14"/>
      <c r="EP1047" s="14"/>
      <c r="EQ1047" s="14"/>
      <c r="ER1047" s="14"/>
      <c r="ES1047" s="14"/>
      <c r="ET1047" s="14"/>
      <c r="EU1047" s="14"/>
      <c r="EV1047" s="14"/>
      <c r="EW1047" s="14"/>
      <c r="EX1047" s="14"/>
      <c r="EY1047" s="14"/>
      <c r="EZ1047" s="14"/>
      <c r="FA1047" s="14"/>
      <c r="FB1047" s="14"/>
      <c r="FC1047" s="14"/>
      <c r="FD1047" s="14"/>
      <c r="FE1047" s="14"/>
      <c r="FF1047" s="14"/>
      <c r="FG1047" s="14"/>
      <c r="FH1047" s="14"/>
      <c r="FI1047" s="14"/>
      <c r="FJ1047" s="14"/>
      <c r="FK1047" s="14"/>
      <c r="FL1047" s="14"/>
      <c r="FM1047" s="14"/>
      <c r="FN1047" s="14"/>
      <c r="FO1047" s="14"/>
      <c r="FP1047" s="14"/>
      <c r="FQ1047" s="14"/>
      <c r="FR1047" s="14"/>
      <c r="FS1047" s="14"/>
      <c r="FT1047" s="14"/>
      <c r="FU1047" s="14"/>
      <c r="FV1047" s="14"/>
      <c r="FW1047" s="14"/>
      <c r="FX1047" s="14"/>
      <c r="FY1047" s="14"/>
      <c r="FZ1047" s="14"/>
      <c r="GA1047" s="14"/>
      <c r="GB1047" s="14"/>
      <c r="GC1047" s="14"/>
      <c r="GD1047" s="14"/>
      <c r="GE1047" s="14"/>
      <c r="GF1047" s="14"/>
      <c r="GG1047" s="14"/>
      <c r="GH1047" s="14"/>
      <c r="GI1047" s="14"/>
      <c r="GJ1047" s="14"/>
      <c r="GK1047" s="14"/>
      <c r="GL1047" s="14"/>
      <c r="GM1047" s="14"/>
      <c r="GN1047" s="14"/>
      <c r="GO1047" s="14"/>
      <c r="GP1047" s="14"/>
      <c r="GQ1047" s="14"/>
      <c r="GR1047" s="14"/>
      <c r="GS1047" s="14"/>
      <c r="GT1047" s="14"/>
      <c r="GU1047" s="14"/>
      <c r="GV1047" s="14"/>
      <c r="GW1047" s="14"/>
      <c r="GX1047" s="14"/>
      <c r="GY1047" s="14"/>
      <c r="GZ1047" s="14"/>
      <c r="HA1047" s="14"/>
      <c r="HB1047" s="14"/>
      <c r="HC1047" s="14"/>
      <c r="HD1047" s="14"/>
      <c r="HE1047" s="14"/>
      <c r="HF1047" s="14"/>
      <c r="HG1047" s="14"/>
      <c r="HH1047" s="14"/>
      <c r="HI1047" s="14"/>
      <c r="HJ1047" s="14"/>
      <c r="HK1047" s="14"/>
      <c r="HL1047" s="14"/>
      <c r="HM1047" s="14"/>
      <c r="HN1047" s="14"/>
      <c r="HO1047" s="14"/>
      <c r="HP1047" s="14"/>
      <c r="HQ1047" s="14"/>
      <c r="HR1047" s="14"/>
      <c r="HS1047" s="14"/>
      <c r="HT1047" s="14"/>
      <c r="HU1047" s="14"/>
      <c r="HV1047" s="14"/>
      <c r="HW1047" s="14"/>
      <c r="HX1047" s="14"/>
      <c r="HY1047" s="14"/>
      <c r="HZ1047" s="14"/>
      <c r="IA1047" s="14"/>
      <c r="IB1047" s="14"/>
      <c r="IC1047" s="14"/>
      <c r="ID1047" s="14"/>
      <c r="IE1047" s="14"/>
      <c r="IF1047" s="14"/>
      <c r="IG1047" s="14"/>
      <c r="IH1047" s="14"/>
      <c r="II1047" s="14"/>
      <c r="IJ1047" s="14"/>
      <c r="IK1047" s="14"/>
      <c r="IL1047" s="14"/>
      <c r="IM1047" s="14"/>
      <c r="IN1047" s="14"/>
      <c r="IO1047" s="14"/>
      <c r="IP1047" s="14"/>
      <c r="IQ1047" s="14"/>
      <c r="IR1047" s="14"/>
      <c r="IS1047" s="14"/>
      <c r="IT1047" s="14"/>
    </row>
    <row r="1048" spans="1:254" x14ac:dyDescent="0.2">
      <c r="A1048" s="28">
        <v>204035</v>
      </c>
      <c r="B1048" s="27"/>
      <c r="C1048" s="19" t="s">
        <v>938</v>
      </c>
      <c r="D1048" s="30">
        <v>27.2</v>
      </c>
      <c r="E1048" s="11">
        <v>27.2</v>
      </c>
      <c r="F1048" s="30"/>
      <c r="G1048" s="28">
        <v>2</v>
      </c>
      <c r="H1048" s="18"/>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c r="CI1048" s="14"/>
      <c r="CJ1048" s="14"/>
      <c r="CK1048" s="14"/>
      <c r="CL1048" s="14"/>
      <c r="CM1048" s="14"/>
      <c r="CN1048" s="14"/>
      <c r="CO1048" s="14"/>
      <c r="CP1048" s="14"/>
      <c r="CQ1048" s="14"/>
      <c r="CR1048" s="14"/>
      <c r="CS1048" s="14"/>
      <c r="CT1048" s="14"/>
      <c r="CU1048" s="14"/>
      <c r="CV1048" s="14"/>
      <c r="CW1048" s="14"/>
      <c r="CX1048" s="14"/>
      <c r="CY1048" s="14"/>
      <c r="CZ1048" s="14"/>
      <c r="DA1048" s="14"/>
      <c r="DB1048" s="14"/>
      <c r="DC1048" s="14"/>
      <c r="DD1048" s="14"/>
      <c r="DE1048" s="14"/>
      <c r="DF1048" s="14"/>
      <c r="DG1048" s="14"/>
      <c r="DH1048" s="14"/>
      <c r="DI1048" s="14"/>
      <c r="DJ1048" s="14"/>
      <c r="DK1048" s="14"/>
      <c r="DL1048" s="14"/>
      <c r="DM1048" s="14"/>
      <c r="DN1048" s="14"/>
      <c r="DO1048" s="14"/>
      <c r="DP1048" s="14"/>
      <c r="DQ1048" s="14"/>
      <c r="DR1048" s="14"/>
      <c r="DS1048" s="14"/>
      <c r="DT1048" s="14"/>
      <c r="DU1048" s="14"/>
      <c r="DV1048" s="14"/>
      <c r="DW1048" s="14"/>
      <c r="DX1048" s="14"/>
      <c r="DY1048" s="14"/>
      <c r="DZ1048" s="14"/>
      <c r="EA1048" s="14"/>
      <c r="EB1048" s="14"/>
      <c r="EC1048" s="14"/>
      <c r="ED1048" s="14"/>
      <c r="EE1048" s="14"/>
      <c r="EF1048" s="14"/>
      <c r="EG1048" s="14"/>
      <c r="EH1048" s="14"/>
      <c r="EI1048" s="14"/>
      <c r="EJ1048" s="14"/>
      <c r="EK1048" s="14"/>
      <c r="EL1048" s="14"/>
      <c r="EM1048" s="14"/>
      <c r="EN1048" s="14"/>
      <c r="EO1048" s="14"/>
      <c r="EP1048" s="14"/>
      <c r="EQ1048" s="14"/>
      <c r="ER1048" s="14"/>
      <c r="ES1048" s="14"/>
      <c r="ET1048" s="14"/>
      <c r="EU1048" s="14"/>
      <c r="EV1048" s="14"/>
      <c r="EW1048" s="14"/>
      <c r="EX1048" s="14"/>
      <c r="EY1048" s="14"/>
      <c r="EZ1048" s="14"/>
      <c r="FA1048" s="14"/>
      <c r="FB1048" s="14"/>
      <c r="FC1048" s="14"/>
      <c r="FD1048" s="14"/>
      <c r="FE1048" s="14"/>
      <c r="FF1048" s="14"/>
      <c r="FG1048" s="14"/>
      <c r="FH1048" s="14"/>
      <c r="FI1048" s="14"/>
      <c r="FJ1048" s="14"/>
      <c r="FK1048" s="14"/>
      <c r="FL1048" s="14"/>
      <c r="FM1048" s="14"/>
      <c r="FN1048" s="14"/>
      <c r="FO1048" s="14"/>
      <c r="FP1048" s="14"/>
      <c r="FQ1048" s="14"/>
      <c r="FR1048" s="14"/>
      <c r="FS1048" s="14"/>
      <c r="FT1048" s="14"/>
      <c r="FU1048" s="14"/>
      <c r="FV1048" s="14"/>
      <c r="FW1048" s="14"/>
      <c r="FX1048" s="14"/>
      <c r="FY1048" s="14"/>
      <c r="FZ1048" s="14"/>
      <c r="GA1048" s="14"/>
      <c r="GB1048" s="14"/>
      <c r="GC1048" s="14"/>
      <c r="GD1048" s="14"/>
      <c r="GE1048" s="14"/>
      <c r="GF1048" s="14"/>
      <c r="GG1048" s="14"/>
      <c r="GH1048" s="14"/>
      <c r="GI1048" s="14"/>
      <c r="GJ1048" s="14"/>
      <c r="GK1048" s="14"/>
      <c r="GL1048" s="14"/>
      <c r="GM1048" s="14"/>
      <c r="GN1048" s="14"/>
      <c r="GO1048" s="14"/>
      <c r="GP1048" s="14"/>
      <c r="GQ1048" s="14"/>
      <c r="GR1048" s="14"/>
      <c r="GS1048" s="14"/>
      <c r="GT1048" s="14"/>
      <c r="GU1048" s="14"/>
      <c r="GV1048" s="14"/>
      <c r="GW1048" s="14"/>
      <c r="GX1048" s="14"/>
      <c r="GY1048" s="14"/>
      <c r="GZ1048" s="14"/>
      <c r="HA1048" s="14"/>
      <c r="HB1048" s="14"/>
      <c r="HC1048" s="14"/>
      <c r="HD1048" s="14"/>
      <c r="HE1048" s="14"/>
      <c r="HF1048" s="14"/>
      <c r="HG1048" s="14"/>
      <c r="HH1048" s="14"/>
      <c r="HI1048" s="14"/>
      <c r="HJ1048" s="14"/>
      <c r="HK1048" s="14"/>
      <c r="HL1048" s="14"/>
      <c r="HM1048" s="14"/>
      <c r="HN1048" s="14"/>
      <c r="HO1048" s="14"/>
      <c r="HP1048" s="14"/>
      <c r="HQ1048" s="14"/>
      <c r="HR1048" s="14"/>
      <c r="HS1048" s="14"/>
      <c r="HT1048" s="14"/>
      <c r="HU1048" s="14"/>
      <c r="HV1048" s="14"/>
      <c r="HW1048" s="14"/>
      <c r="HX1048" s="14"/>
      <c r="HY1048" s="14"/>
      <c r="HZ1048" s="14"/>
      <c r="IA1048" s="14"/>
      <c r="IB1048" s="14"/>
      <c r="IC1048" s="14"/>
      <c r="ID1048" s="14"/>
      <c r="IE1048" s="14"/>
      <c r="IF1048" s="14"/>
      <c r="IG1048" s="14"/>
      <c r="IH1048" s="14"/>
      <c r="II1048" s="14"/>
      <c r="IJ1048" s="14"/>
      <c r="IK1048" s="14"/>
      <c r="IL1048" s="14"/>
      <c r="IM1048" s="14"/>
      <c r="IN1048" s="14"/>
      <c r="IO1048" s="14"/>
      <c r="IP1048" s="14"/>
      <c r="IQ1048" s="14"/>
      <c r="IR1048" s="14"/>
      <c r="IS1048" s="14"/>
      <c r="IT1048" s="14"/>
    </row>
    <row r="1049" spans="1:254" x14ac:dyDescent="0.2">
      <c r="A1049" s="28">
        <v>204040</v>
      </c>
      <c r="B1049" s="27"/>
      <c r="C1049" s="19" t="s">
        <v>939</v>
      </c>
      <c r="D1049" s="30">
        <v>15.2</v>
      </c>
      <c r="E1049" s="11">
        <v>15.2</v>
      </c>
      <c r="F1049" s="30"/>
      <c r="G1049" s="28">
        <v>2</v>
      </c>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c r="CI1049" s="14"/>
      <c r="CJ1049" s="14"/>
      <c r="CK1049" s="14"/>
      <c r="CL1049" s="14"/>
      <c r="CM1049" s="14"/>
      <c r="CN1049" s="14"/>
      <c r="CO1049" s="14"/>
      <c r="CP1049" s="14"/>
      <c r="CQ1049" s="14"/>
      <c r="CR1049" s="14"/>
      <c r="CS1049" s="14"/>
      <c r="CT1049" s="14"/>
      <c r="CU1049" s="14"/>
      <c r="CV1049" s="14"/>
      <c r="CW1049" s="14"/>
      <c r="CX1049" s="14"/>
      <c r="CY1049" s="14"/>
      <c r="CZ1049" s="14"/>
      <c r="DA1049" s="14"/>
      <c r="DB1049" s="14"/>
      <c r="DC1049" s="14"/>
      <c r="DD1049" s="14"/>
      <c r="DE1049" s="14"/>
      <c r="DF1049" s="14"/>
      <c r="DG1049" s="14"/>
      <c r="DH1049" s="14"/>
      <c r="DI1049" s="14"/>
      <c r="DJ1049" s="14"/>
      <c r="DK1049" s="14"/>
      <c r="DL1049" s="14"/>
      <c r="DM1049" s="14"/>
      <c r="DN1049" s="14"/>
      <c r="DO1049" s="14"/>
      <c r="DP1049" s="14"/>
      <c r="DQ1049" s="14"/>
      <c r="DR1049" s="14"/>
      <c r="DS1049" s="14"/>
      <c r="DT1049" s="14"/>
      <c r="DU1049" s="14"/>
      <c r="DV1049" s="14"/>
      <c r="DW1049" s="14"/>
      <c r="DX1049" s="14"/>
      <c r="DY1049" s="14"/>
      <c r="DZ1049" s="14"/>
      <c r="EA1049" s="14"/>
      <c r="EB1049" s="14"/>
      <c r="EC1049" s="14"/>
      <c r="ED1049" s="14"/>
      <c r="EE1049" s="14"/>
      <c r="EF1049" s="14"/>
      <c r="EG1049" s="14"/>
      <c r="EH1049" s="14"/>
      <c r="EI1049" s="14"/>
      <c r="EJ1049" s="14"/>
      <c r="EK1049" s="14"/>
      <c r="EL1049" s="14"/>
      <c r="EM1049" s="14"/>
      <c r="EN1049" s="14"/>
      <c r="EO1049" s="14"/>
      <c r="EP1049" s="14"/>
      <c r="EQ1049" s="14"/>
      <c r="ER1049" s="14"/>
      <c r="ES1049" s="14"/>
      <c r="ET1049" s="14"/>
      <c r="EU1049" s="14"/>
      <c r="EV1049" s="14"/>
      <c r="EW1049" s="14"/>
      <c r="EX1049" s="14"/>
      <c r="EY1049" s="14"/>
      <c r="EZ1049" s="14"/>
      <c r="FA1049" s="14"/>
      <c r="FB1049" s="14"/>
      <c r="FC1049" s="14"/>
      <c r="FD1049" s="14"/>
      <c r="FE1049" s="14"/>
      <c r="FF1049" s="14"/>
      <c r="FG1049" s="14"/>
      <c r="FH1049" s="14"/>
      <c r="FI1049" s="14"/>
      <c r="FJ1049" s="14"/>
      <c r="FK1049" s="14"/>
      <c r="FL1049" s="14"/>
      <c r="FM1049" s="14"/>
      <c r="FN1049" s="14"/>
      <c r="FO1049" s="14"/>
      <c r="FP1049" s="14"/>
      <c r="FQ1049" s="14"/>
      <c r="FR1049" s="14"/>
      <c r="FS1049" s="14"/>
      <c r="FT1049" s="14"/>
      <c r="FU1049" s="14"/>
      <c r="FV1049" s="14"/>
      <c r="FW1049" s="14"/>
      <c r="FX1049" s="14"/>
      <c r="FY1049" s="14"/>
      <c r="FZ1049" s="14"/>
      <c r="GA1049" s="14"/>
      <c r="GB1049" s="14"/>
      <c r="GC1049" s="14"/>
      <c r="GD1049" s="14"/>
      <c r="GE1049" s="14"/>
      <c r="GF1049" s="14"/>
      <c r="GG1049" s="14"/>
      <c r="GH1049" s="14"/>
      <c r="GI1049" s="14"/>
      <c r="GJ1049" s="14"/>
      <c r="GK1049" s="14"/>
      <c r="GL1049" s="14"/>
      <c r="GM1049" s="14"/>
      <c r="GN1049" s="14"/>
      <c r="GO1049" s="14"/>
      <c r="GP1049" s="14"/>
      <c r="GQ1049" s="14"/>
      <c r="GR1049" s="14"/>
      <c r="GS1049" s="14"/>
      <c r="GT1049" s="14"/>
      <c r="GU1049" s="14"/>
      <c r="GV1049" s="14"/>
      <c r="GW1049" s="14"/>
      <c r="GX1049" s="14"/>
      <c r="GY1049" s="14"/>
      <c r="GZ1049" s="14"/>
      <c r="HA1049" s="14"/>
      <c r="HB1049" s="14"/>
      <c r="HC1049" s="14"/>
      <c r="HD1049" s="14"/>
      <c r="HE1049" s="14"/>
      <c r="HF1049" s="14"/>
      <c r="HG1049" s="14"/>
      <c r="HH1049" s="14"/>
      <c r="HI1049" s="14"/>
      <c r="HJ1049" s="14"/>
      <c r="HK1049" s="14"/>
      <c r="HL1049" s="14"/>
      <c r="HM1049" s="14"/>
      <c r="HN1049" s="14"/>
      <c r="HO1049" s="14"/>
      <c r="HP1049" s="14"/>
      <c r="HQ1049" s="14"/>
      <c r="HR1049" s="14"/>
      <c r="HS1049" s="14"/>
      <c r="HT1049" s="14"/>
      <c r="HU1049" s="14"/>
      <c r="HV1049" s="14"/>
      <c r="HW1049" s="14"/>
      <c r="HX1049" s="14"/>
      <c r="HY1049" s="14"/>
      <c r="HZ1049" s="14"/>
      <c r="IA1049" s="14"/>
      <c r="IB1049" s="14"/>
      <c r="IC1049" s="14"/>
      <c r="ID1049" s="14"/>
      <c r="IE1049" s="14"/>
      <c r="IF1049" s="14"/>
      <c r="IG1049" s="14"/>
      <c r="IH1049" s="14"/>
      <c r="II1049" s="14"/>
      <c r="IJ1049" s="14"/>
      <c r="IK1049" s="14"/>
      <c r="IL1049" s="14"/>
      <c r="IM1049" s="14"/>
      <c r="IN1049" s="14"/>
      <c r="IO1049" s="14"/>
      <c r="IP1049" s="14"/>
      <c r="IQ1049" s="14"/>
      <c r="IR1049" s="14"/>
      <c r="IS1049" s="14"/>
      <c r="IT1049" s="14"/>
    </row>
    <row r="1050" spans="1:254" x14ac:dyDescent="0.2">
      <c r="A1050" s="28">
        <v>204045</v>
      </c>
      <c r="B1050" s="27"/>
      <c r="C1050" s="19" t="s">
        <v>940</v>
      </c>
      <c r="D1050" s="30">
        <v>15.2</v>
      </c>
      <c r="E1050" s="11">
        <v>15.2</v>
      </c>
      <c r="F1050" s="30"/>
      <c r="G1050" s="28">
        <v>2</v>
      </c>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c r="CI1050" s="14"/>
      <c r="CJ1050" s="14"/>
      <c r="CK1050" s="14"/>
      <c r="CL1050" s="14"/>
      <c r="CM1050" s="14"/>
      <c r="CN1050" s="14"/>
      <c r="CO1050" s="14"/>
      <c r="CP1050" s="14"/>
      <c r="CQ1050" s="14"/>
      <c r="CR1050" s="14"/>
      <c r="CS1050" s="14"/>
      <c r="CT1050" s="14"/>
      <c r="CU1050" s="14"/>
      <c r="CV1050" s="14"/>
      <c r="CW1050" s="14"/>
      <c r="CX1050" s="14"/>
      <c r="CY1050" s="14"/>
      <c r="CZ1050" s="14"/>
      <c r="DA1050" s="14"/>
      <c r="DB1050" s="14"/>
      <c r="DC1050" s="14"/>
      <c r="DD1050" s="14"/>
      <c r="DE1050" s="14"/>
      <c r="DF1050" s="14"/>
      <c r="DG1050" s="14"/>
      <c r="DH1050" s="14"/>
      <c r="DI1050" s="14"/>
      <c r="DJ1050" s="14"/>
      <c r="DK1050" s="14"/>
      <c r="DL1050" s="14"/>
      <c r="DM1050" s="14"/>
      <c r="DN1050" s="14"/>
      <c r="DO1050" s="14"/>
      <c r="DP1050" s="14"/>
      <c r="DQ1050" s="14"/>
      <c r="DR1050" s="14"/>
      <c r="DS1050" s="14"/>
      <c r="DT1050" s="14"/>
      <c r="DU1050" s="14"/>
      <c r="DV1050" s="14"/>
      <c r="DW1050" s="14"/>
      <c r="DX1050" s="14"/>
      <c r="DY1050" s="14"/>
      <c r="DZ1050" s="14"/>
      <c r="EA1050" s="14"/>
      <c r="EB1050" s="14"/>
      <c r="EC1050" s="14"/>
      <c r="ED1050" s="14"/>
      <c r="EE1050" s="14"/>
      <c r="EF1050" s="14"/>
      <c r="EG1050" s="14"/>
      <c r="EH1050" s="14"/>
      <c r="EI1050" s="14"/>
      <c r="EJ1050" s="14"/>
      <c r="EK1050" s="14"/>
      <c r="EL1050" s="14"/>
      <c r="EM1050" s="14"/>
      <c r="EN1050" s="14"/>
      <c r="EO1050" s="14"/>
      <c r="EP1050" s="14"/>
      <c r="EQ1050" s="14"/>
      <c r="ER1050" s="14"/>
      <c r="ES1050" s="14"/>
      <c r="ET1050" s="14"/>
      <c r="EU1050" s="14"/>
      <c r="EV1050" s="14"/>
      <c r="EW1050" s="14"/>
      <c r="EX1050" s="14"/>
      <c r="EY1050" s="14"/>
      <c r="EZ1050" s="14"/>
      <c r="FA1050" s="14"/>
      <c r="FB1050" s="14"/>
      <c r="FC1050" s="14"/>
      <c r="FD1050" s="14"/>
      <c r="FE1050" s="14"/>
      <c r="FF1050" s="14"/>
      <c r="FG1050" s="14"/>
      <c r="FH1050" s="14"/>
      <c r="FI1050" s="14"/>
      <c r="FJ1050" s="14"/>
      <c r="FK1050" s="14"/>
      <c r="FL1050" s="14"/>
      <c r="FM1050" s="14"/>
      <c r="FN1050" s="14"/>
      <c r="FO1050" s="14"/>
      <c r="FP1050" s="14"/>
      <c r="FQ1050" s="14"/>
      <c r="FR1050" s="14"/>
      <c r="FS1050" s="14"/>
      <c r="FT1050" s="14"/>
      <c r="FU1050" s="14"/>
      <c r="FV1050" s="14"/>
      <c r="FW1050" s="14"/>
      <c r="FX1050" s="14"/>
      <c r="FY1050" s="14"/>
      <c r="FZ1050" s="14"/>
      <c r="GA1050" s="14"/>
      <c r="GB1050" s="14"/>
      <c r="GC1050" s="14"/>
      <c r="GD1050" s="14"/>
      <c r="GE1050" s="14"/>
      <c r="GF1050" s="14"/>
      <c r="GG1050" s="14"/>
      <c r="GH1050" s="14"/>
      <c r="GI1050" s="14"/>
      <c r="GJ1050" s="14"/>
      <c r="GK1050" s="14"/>
      <c r="GL1050" s="14"/>
      <c r="GM1050" s="14"/>
      <c r="GN1050" s="14"/>
      <c r="GO1050" s="14"/>
      <c r="GP1050" s="14"/>
      <c r="GQ1050" s="14"/>
      <c r="GR1050" s="14"/>
      <c r="GS1050" s="14"/>
      <c r="GT1050" s="14"/>
      <c r="GU1050" s="14"/>
      <c r="GV1050" s="14"/>
      <c r="GW1050" s="14"/>
      <c r="GX1050" s="14"/>
      <c r="GY1050" s="14"/>
      <c r="GZ1050" s="14"/>
      <c r="HA1050" s="14"/>
      <c r="HB1050" s="14"/>
      <c r="HC1050" s="14"/>
      <c r="HD1050" s="14"/>
      <c r="HE1050" s="14"/>
      <c r="HF1050" s="14"/>
      <c r="HG1050" s="14"/>
      <c r="HH1050" s="14"/>
      <c r="HI1050" s="14"/>
      <c r="HJ1050" s="14"/>
      <c r="HK1050" s="14"/>
      <c r="HL1050" s="14"/>
      <c r="HM1050" s="14"/>
      <c r="HN1050" s="14"/>
      <c r="HO1050" s="14"/>
      <c r="HP1050" s="14"/>
      <c r="HQ1050" s="14"/>
      <c r="HR1050" s="14"/>
      <c r="HS1050" s="14"/>
      <c r="HT1050" s="14"/>
      <c r="HU1050" s="14"/>
      <c r="HV1050" s="14"/>
      <c r="HW1050" s="14"/>
      <c r="HX1050" s="14"/>
      <c r="HY1050" s="14"/>
      <c r="HZ1050" s="14"/>
      <c r="IA1050" s="14"/>
      <c r="IB1050" s="14"/>
      <c r="IC1050" s="14"/>
      <c r="ID1050" s="14"/>
      <c r="IE1050" s="14"/>
      <c r="IF1050" s="14"/>
      <c r="IG1050" s="14"/>
      <c r="IH1050" s="14"/>
      <c r="II1050" s="14"/>
      <c r="IJ1050" s="14"/>
      <c r="IK1050" s="14"/>
      <c r="IL1050" s="14"/>
      <c r="IM1050" s="14"/>
      <c r="IN1050" s="14"/>
      <c r="IO1050" s="14"/>
      <c r="IP1050" s="14"/>
      <c r="IQ1050" s="14"/>
      <c r="IR1050" s="14"/>
      <c r="IS1050" s="14"/>
      <c r="IT1050" s="14"/>
    </row>
    <row r="1051" spans="1:254" x14ac:dyDescent="0.2">
      <c r="A1051" s="28">
        <v>204050</v>
      </c>
      <c r="B1051" s="27"/>
      <c r="C1051" s="19" t="s">
        <v>941</v>
      </c>
      <c r="D1051" s="30">
        <v>11.2</v>
      </c>
      <c r="E1051" s="11">
        <v>11.2</v>
      </c>
      <c r="F1051" s="30"/>
      <c r="G1051" s="28">
        <v>2</v>
      </c>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4"/>
      <c r="CZ1051" s="14"/>
      <c r="DA1051" s="14"/>
      <c r="DB1051" s="14"/>
      <c r="DC1051" s="14"/>
      <c r="DD1051" s="14"/>
      <c r="DE1051" s="14"/>
      <c r="DF1051" s="14"/>
      <c r="DG1051" s="14"/>
      <c r="DH1051" s="14"/>
      <c r="DI1051" s="14"/>
      <c r="DJ1051" s="14"/>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S1051" s="14"/>
      <c r="ET1051" s="14"/>
      <c r="EU1051" s="14"/>
      <c r="EV1051" s="14"/>
      <c r="EW1051" s="14"/>
      <c r="EX1051" s="14"/>
      <c r="EY1051" s="14"/>
      <c r="EZ1051" s="14"/>
      <c r="FA1051" s="14"/>
      <c r="FB1051" s="14"/>
      <c r="FC1051" s="14"/>
      <c r="FD1051" s="14"/>
      <c r="FE1051" s="14"/>
      <c r="FF1051" s="14"/>
      <c r="FG1051" s="14"/>
      <c r="FH1051" s="14"/>
      <c r="FI1051" s="14"/>
      <c r="FJ1051" s="14"/>
      <c r="FK1051" s="14"/>
      <c r="FL1051" s="14"/>
      <c r="FM1051" s="14"/>
      <c r="FN1051" s="14"/>
      <c r="FO1051" s="14"/>
      <c r="FP1051" s="14"/>
      <c r="FQ1051" s="14"/>
      <c r="FR1051" s="14"/>
      <c r="FS1051" s="14"/>
      <c r="FT1051" s="14"/>
      <c r="FU1051" s="14"/>
      <c r="FV1051" s="14"/>
      <c r="FW1051" s="14"/>
      <c r="FX1051" s="14"/>
      <c r="FY1051" s="14"/>
      <c r="FZ1051" s="14"/>
      <c r="GA1051" s="14"/>
      <c r="GB1051" s="14"/>
      <c r="GC1051" s="14"/>
      <c r="GD1051" s="14"/>
      <c r="GE1051" s="14"/>
      <c r="GF1051" s="14"/>
      <c r="GG1051" s="14"/>
      <c r="GH1051" s="14"/>
      <c r="GI1051" s="14"/>
      <c r="GJ1051" s="14"/>
      <c r="GK1051" s="14"/>
      <c r="GL1051" s="14"/>
      <c r="GM1051" s="14"/>
      <c r="GN1051" s="14"/>
      <c r="GO1051" s="14"/>
      <c r="GP1051" s="14"/>
      <c r="GQ1051" s="14"/>
      <c r="GR1051" s="14"/>
      <c r="GS1051" s="14"/>
      <c r="GT1051" s="14"/>
      <c r="GU1051" s="14"/>
      <c r="GV1051" s="14"/>
      <c r="GW1051" s="14"/>
      <c r="GX1051" s="14"/>
      <c r="GY1051" s="14"/>
      <c r="GZ1051" s="14"/>
      <c r="HA1051" s="14"/>
      <c r="HB1051" s="14"/>
      <c r="HC1051" s="14"/>
      <c r="HD1051" s="14"/>
      <c r="HE1051" s="14"/>
      <c r="HF1051" s="14"/>
      <c r="HG1051" s="14"/>
      <c r="HH1051" s="14"/>
      <c r="HI1051" s="14"/>
      <c r="HJ1051" s="14"/>
      <c r="HK1051" s="14"/>
      <c r="HL1051" s="14"/>
      <c r="HM1051" s="14"/>
      <c r="HN1051" s="14"/>
      <c r="HO1051" s="14"/>
      <c r="HP1051" s="14"/>
      <c r="HQ1051" s="14"/>
      <c r="HR1051" s="14"/>
      <c r="HS1051" s="14"/>
      <c r="HT1051" s="14"/>
      <c r="HU1051" s="14"/>
      <c r="HV1051" s="14"/>
      <c r="HW1051" s="14"/>
      <c r="HX1051" s="14"/>
      <c r="HY1051" s="14"/>
      <c r="HZ1051" s="14"/>
      <c r="IA1051" s="14"/>
      <c r="IB1051" s="14"/>
      <c r="IC1051" s="14"/>
      <c r="ID1051" s="14"/>
      <c r="IE1051" s="14"/>
      <c r="IF1051" s="14"/>
      <c r="IG1051" s="14"/>
      <c r="IH1051" s="14"/>
      <c r="II1051" s="14"/>
      <c r="IJ1051" s="14"/>
      <c r="IK1051" s="14"/>
      <c r="IL1051" s="14"/>
      <c r="IM1051" s="14"/>
      <c r="IN1051" s="14"/>
      <c r="IO1051" s="14"/>
      <c r="IP1051" s="14"/>
      <c r="IQ1051" s="14"/>
      <c r="IR1051" s="14"/>
      <c r="IS1051" s="14"/>
      <c r="IT1051" s="14"/>
    </row>
    <row r="1052" spans="1:254" ht="40.5" x14ac:dyDescent="0.2">
      <c r="A1052" s="28">
        <v>204055</v>
      </c>
      <c r="B1052" s="27"/>
      <c r="C1052" s="19" t="s">
        <v>942</v>
      </c>
      <c r="D1052" s="30">
        <v>13.6</v>
      </c>
      <c r="E1052" s="11">
        <v>13.6</v>
      </c>
      <c r="F1052" s="30"/>
      <c r="G1052" s="28">
        <v>2</v>
      </c>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4"/>
      <c r="CZ1052" s="14"/>
      <c r="DA1052" s="14"/>
      <c r="DB1052" s="14"/>
      <c r="DC1052" s="14"/>
      <c r="DD1052" s="14"/>
      <c r="DE1052" s="14"/>
      <c r="DF1052" s="14"/>
      <c r="DG1052" s="14"/>
      <c r="DH1052" s="14"/>
      <c r="DI1052" s="14"/>
      <c r="DJ1052" s="14"/>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EU1052" s="14"/>
      <c r="EV1052" s="14"/>
      <c r="EW1052" s="14"/>
      <c r="EX1052" s="14"/>
      <c r="EY1052" s="14"/>
      <c r="EZ1052" s="14"/>
      <c r="FA1052" s="14"/>
      <c r="FB1052" s="14"/>
      <c r="FC1052" s="14"/>
      <c r="FD1052" s="14"/>
      <c r="FE1052" s="14"/>
      <c r="FF1052" s="14"/>
      <c r="FG1052" s="14"/>
      <c r="FH1052" s="14"/>
      <c r="FI1052" s="14"/>
      <c r="FJ1052" s="14"/>
      <c r="FK1052" s="14"/>
      <c r="FL1052" s="14"/>
      <c r="FM1052" s="14"/>
      <c r="FN1052" s="14"/>
      <c r="FO1052" s="14"/>
      <c r="FP1052" s="14"/>
      <c r="FQ1052" s="14"/>
      <c r="FR1052" s="14"/>
      <c r="FS1052" s="14"/>
      <c r="FT1052" s="14"/>
      <c r="FU1052" s="14"/>
      <c r="FV1052" s="14"/>
      <c r="FW1052" s="14"/>
      <c r="FX1052" s="14"/>
      <c r="FY1052" s="14"/>
      <c r="FZ1052" s="14"/>
      <c r="GA1052" s="14"/>
      <c r="GB1052" s="14"/>
      <c r="GC1052" s="14"/>
      <c r="GD1052" s="14"/>
      <c r="GE1052" s="14"/>
      <c r="GF1052" s="14"/>
      <c r="GG1052" s="14"/>
      <c r="GH1052" s="14"/>
      <c r="GI1052" s="14"/>
      <c r="GJ1052" s="14"/>
      <c r="GK1052" s="14"/>
      <c r="GL1052" s="14"/>
      <c r="GM1052" s="14"/>
      <c r="GN1052" s="14"/>
      <c r="GO1052" s="14"/>
      <c r="GP1052" s="14"/>
      <c r="GQ1052" s="14"/>
      <c r="GR1052" s="14"/>
      <c r="GS1052" s="14"/>
      <c r="GT1052" s="14"/>
      <c r="GU1052" s="14"/>
      <c r="GV1052" s="14"/>
      <c r="GW1052" s="14"/>
      <c r="GX1052" s="14"/>
      <c r="GY1052" s="14"/>
      <c r="GZ1052" s="14"/>
      <c r="HA1052" s="14"/>
      <c r="HB1052" s="14"/>
      <c r="HC1052" s="14"/>
      <c r="HD1052" s="14"/>
      <c r="HE1052" s="14"/>
      <c r="HF1052" s="14"/>
      <c r="HG1052" s="14"/>
      <c r="HH1052" s="14"/>
      <c r="HI1052" s="14"/>
      <c r="HJ1052" s="14"/>
      <c r="HK1052" s="14"/>
      <c r="HL1052" s="14"/>
      <c r="HM1052" s="14"/>
      <c r="HN1052" s="14"/>
      <c r="HO1052" s="14"/>
      <c r="HP1052" s="14"/>
      <c r="HQ1052" s="14"/>
      <c r="HR1052" s="14"/>
      <c r="HS1052" s="14"/>
      <c r="HT1052" s="14"/>
      <c r="HU1052" s="14"/>
      <c r="HV1052" s="14"/>
      <c r="HW1052" s="14"/>
      <c r="HX1052" s="14"/>
      <c r="HY1052" s="14"/>
      <c r="HZ1052" s="14"/>
      <c r="IA1052" s="14"/>
      <c r="IB1052" s="14"/>
      <c r="IC1052" s="14"/>
      <c r="ID1052" s="14"/>
      <c r="IE1052" s="14"/>
      <c r="IF1052" s="14"/>
      <c r="IG1052" s="14"/>
      <c r="IH1052" s="14"/>
      <c r="II1052" s="14"/>
      <c r="IJ1052" s="14"/>
      <c r="IK1052" s="14"/>
      <c r="IL1052" s="14"/>
      <c r="IM1052" s="14"/>
      <c r="IN1052" s="14"/>
      <c r="IO1052" s="14"/>
      <c r="IP1052" s="14"/>
      <c r="IQ1052" s="14"/>
      <c r="IR1052" s="14"/>
      <c r="IS1052" s="14"/>
      <c r="IT1052" s="14"/>
    </row>
    <row r="1053" spans="1:254" ht="40.5" x14ac:dyDescent="0.2">
      <c r="A1053" s="28">
        <v>204060</v>
      </c>
      <c r="B1053" s="27"/>
      <c r="C1053" s="19" t="s">
        <v>943</v>
      </c>
      <c r="D1053" s="30">
        <v>10.4</v>
      </c>
      <c r="E1053" s="11">
        <v>10.4</v>
      </c>
      <c r="F1053" s="30"/>
      <c r="G1053" s="28">
        <v>2</v>
      </c>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4"/>
      <c r="CZ1053" s="14"/>
      <c r="DA1053" s="14"/>
      <c r="DB1053" s="14"/>
      <c r="DC1053" s="14"/>
      <c r="DD1053" s="14"/>
      <c r="DE1053" s="14"/>
      <c r="DF1053" s="14"/>
      <c r="DG1053" s="14"/>
      <c r="DH1053" s="14"/>
      <c r="DI1053" s="14"/>
      <c r="DJ1053" s="14"/>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EU1053" s="14"/>
      <c r="EV1053" s="14"/>
      <c r="EW1053" s="14"/>
      <c r="EX1053" s="14"/>
      <c r="EY1053" s="14"/>
      <c r="EZ1053" s="14"/>
      <c r="FA1053" s="14"/>
      <c r="FB1053" s="14"/>
      <c r="FC1053" s="14"/>
      <c r="FD1053" s="14"/>
      <c r="FE1053" s="14"/>
      <c r="FF1053" s="14"/>
      <c r="FG1053" s="14"/>
      <c r="FH1053" s="14"/>
      <c r="FI1053" s="14"/>
      <c r="FJ1053" s="14"/>
      <c r="FK1053" s="14"/>
      <c r="FL1053" s="14"/>
      <c r="FM1053" s="14"/>
      <c r="FN1053" s="14"/>
      <c r="FO1053" s="14"/>
      <c r="FP1053" s="14"/>
      <c r="FQ1053" s="14"/>
      <c r="FR1053" s="14"/>
      <c r="FS1053" s="14"/>
      <c r="FT1053" s="14"/>
      <c r="FU1053" s="14"/>
      <c r="FV1053" s="14"/>
      <c r="FW1053" s="14"/>
      <c r="FX1053" s="14"/>
      <c r="FY1053" s="14"/>
      <c r="FZ1053" s="14"/>
      <c r="GA1053" s="14"/>
      <c r="GB1053" s="14"/>
      <c r="GC1053" s="14"/>
      <c r="GD1053" s="14"/>
      <c r="GE1053" s="14"/>
      <c r="GF1053" s="14"/>
      <c r="GG1053" s="14"/>
      <c r="GH1053" s="14"/>
      <c r="GI1053" s="14"/>
      <c r="GJ1053" s="14"/>
      <c r="GK1053" s="14"/>
      <c r="GL1053" s="14"/>
      <c r="GM1053" s="14"/>
      <c r="GN1053" s="14"/>
      <c r="GO1053" s="14"/>
      <c r="GP1053" s="14"/>
      <c r="GQ1053" s="14"/>
      <c r="GR1053" s="14"/>
      <c r="GS1053" s="14"/>
      <c r="GT1053" s="14"/>
      <c r="GU1053" s="14"/>
      <c r="GV1053" s="14"/>
      <c r="GW1053" s="14"/>
      <c r="GX1053" s="14"/>
      <c r="GY1053" s="14"/>
      <c r="GZ1053" s="14"/>
      <c r="HA1053" s="14"/>
      <c r="HB1053" s="14"/>
      <c r="HC1053" s="14"/>
      <c r="HD1053" s="14"/>
      <c r="HE1053" s="14"/>
      <c r="HF1053" s="14"/>
      <c r="HG1053" s="14"/>
      <c r="HH1053" s="14"/>
      <c r="HI1053" s="14"/>
      <c r="HJ1053" s="14"/>
      <c r="HK1053" s="14"/>
      <c r="HL1053" s="14"/>
      <c r="HM1053" s="14"/>
      <c r="HN1053" s="14"/>
      <c r="HO1053" s="14"/>
      <c r="HP1053" s="14"/>
      <c r="HQ1053" s="14"/>
      <c r="HR1053" s="14"/>
      <c r="HS1053" s="14"/>
      <c r="HT1053" s="14"/>
      <c r="HU1053" s="14"/>
      <c r="HV1053" s="14"/>
      <c r="HW1053" s="14"/>
      <c r="HX1053" s="14"/>
      <c r="HY1053" s="14"/>
      <c r="HZ1053" s="14"/>
      <c r="IA1053" s="14"/>
      <c r="IB1053" s="14"/>
      <c r="IC1053" s="14"/>
      <c r="ID1053" s="14"/>
      <c r="IE1053" s="14"/>
      <c r="IF1053" s="14"/>
      <c r="IG1053" s="14"/>
      <c r="IH1053" s="14"/>
      <c r="II1053" s="14"/>
      <c r="IJ1053" s="14"/>
      <c r="IK1053" s="14"/>
      <c r="IL1053" s="14"/>
      <c r="IM1053" s="14"/>
      <c r="IN1053" s="14"/>
      <c r="IO1053" s="14"/>
      <c r="IP1053" s="14"/>
      <c r="IQ1053" s="14"/>
      <c r="IR1053" s="14"/>
      <c r="IS1053" s="14"/>
      <c r="IT1053" s="14"/>
    </row>
    <row r="1054" spans="1:254" x14ac:dyDescent="0.2">
      <c r="A1054" s="28">
        <v>204065</v>
      </c>
      <c r="B1054" s="27"/>
      <c r="C1054" s="19" t="s">
        <v>944</v>
      </c>
      <c r="D1054" s="30">
        <v>8</v>
      </c>
      <c r="E1054" s="11">
        <v>8</v>
      </c>
      <c r="F1054" s="30"/>
      <c r="G1054" s="28">
        <v>2</v>
      </c>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4"/>
      <c r="CZ1054" s="14"/>
      <c r="DA1054" s="14"/>
      <c r="DB1054" s="14"/>
      <c r="DC1054" s="14"/>
      <c r="DD1054" s="14"/>
      <c r="DE1054" s="14"/>
      <c r="DF1054" s="14"/>
      <c r="DG1054" s="14"/>
      <c r="DH1054" s="14"/>
      <c r="DI1054" s="14"/>
      <c r="DJ1054" s="14"/>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EU1054" s="14"/>
      <c r="EV1054" s="14"/>
      <c r="EW1054" s="14"/>
      <c r="EX1054" s="14"/>
      <c r="EY1054" s="14"/>
      <c r="EZ1054" s="14"/>
      <c r="FA1054" s="14"/>
      <c r="FB1054" s="14"/>
      <c r="FC1054" s="14"/>
      <c r="FD1054" s="14"/>
      <c r="FE1054" s="14"/>
      <c r="FF1054" s="14"/>
      <c r="FG1054" s="14"/>
      <c r="FH1054" s="14"/>
      <c r="FI1054" s="14"/>
      <c r="FJ1054" s="14"/>
      <c r="FK1054" s="14"/>
      <c r="FL1054" s="14"/>
      <c r="FM1054" s="14"/>
      <c r="FN1054" s="14"/>
      <c r="FO1054" s="14"/>
      <c r="FP1054" s="14"/>
      <c r="FQ1054" s="14"/>
      <c r="FR1054" s="14"/>
      <c r="FS1054" s="14"/>
      <c r="FT1054" s="14"/>
      <c r="FU1054" s="14"/>
      <c r="FV1054" s="14"/>
      <c r="FW1054" s="14"/>
      <c r="FX1054" s="14"/>
      <c r="FY1054" s="14"/>
      <c r="FZ1054" s="14"/>
      <c r="GA1054" s="14"/>
      <c r="GB1054" s="14"/>
      <c r="GC1054" s="14"/>
      <c r="GD1054" s="14"/>
      <c r="GE1054" s="14"/>
      <c r="GF1054" s="14"/>
      <c r="GG1054" s="14"/>
      <c r="GH1054" s="14"/>
      <c r="GI1054" s="14"/>
      <c r="GJ1054" s="14"/>
      <c r="GK1054" s="14"/>
      <c r="GL1054" s="14"/>
      <c r="GM1054" s="14"/>
      <c r="GN1054" s="14"/>
      <c r="GO1054" s="14"/>
      <c r="GP1054" s="14"/>
      <c r="GQ1054" s="14"/>
      <c r="GR1054" s="14"/>
      <c r="GS1054" s="14"/>
      <c r="GT1054" s="14"/>
      <c r="GU1054" s="14"/>
      <c r="GV1054" s="14"/>
      <c r="GW1054" s="14"/>
      <c r="GX1054" s="14"/>
      <c r="GY1054" s="14"/>
      <c r="GZ1054" s="14"/>
      <c r="HA1054" s="14"/>
      <c r="HB1054" s="14"/>
      <c r="HC1054" s="14"/>
      <c r="HD1054" s="14"/>
      <c r="HE1054" s="14"/>
      <c r="HF1054" s="14"/>
      <c r="HG1054" s="14"/>
      <c r="HH1054" s="14"/>
      <c r="HI1054" s="14"/>
      <c r="HJ1054" s="14"/>
      <c r="HK1054" s="14"/>
      <c r="HL1054" s="14"/>
      <c r="HM1054" s="14"/>
      <c r="HN1054" s="14"/>
      <c r="HO1054" s="14"/>
      <c r="HP1054" s="14"/>
      <c r="HQ1054" s="14"/>
      <c r="HR1054" s="14"/>
      <c r="HS1054" s="14"/>
      <c r="HT1054" s="14"/>
      <c r="HU1054" s="14"/>
      <c r="HV1054" s="14"/>
      <c r="HW1054" s="14"/>
      <c r="HX1054" s="14"/>
      <c r="HY1054" s="14"/>
      <c r="HZ1054" s="14"/>
      <c r="IA1054" s="14"/>
      <c r="IB1054" s="14"/>
      <c r="IC1054" s="14"/>
      <c r="ID1054" s="14"/>
      <c r="IE1054" s="14"/>
      <c r="IF1054" s="14"/>
      <c r="IG1054" s="14"/>
      <c r="IH1054" s="14"/>
      <c r="II1054" s="14"/>
      <c r="IJ1054" s="14"/>
      <c r="IK1054" s="14"/>
      <c r="IL1054" s="14"/>
      <c r="IM1054" s="14"/>
      <c r="IN1054" s="14"/>
      <c r="IO1054" s="14"/>
      <c r="IP1054" s="14"/>
      <c r="IQ1054" s="14"/>
      <c r="IR1054" s="14"/>
      <c r="IS1054" s="14"/>
      <c r="IT1054" s="14"/>
    </row>
    <row r="1055" spans="1:254" x14ac:dyDescent="0.2">
      <c r="A1055" s="28">
        <v>204070</v>
      </c>
      <c r="B1055" s="27"/>
      <c r="C1055" s="19" t="s">
        <v>945</v>
      </c>
      <c r="D1055" s="30">
        <v>2.4</v>
      </c>
      <c r="E1055" s="11">
        <v>2.4</v>
      </c>
      <c r="F1055" s="30"/>
      <c r="G1055" s="28">
        <v>2</v>
      </c>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4"/>
      <c r="CZ1055" s="14"/>
      <c r="DA1055" s="14"/>
      <c r="DB1055" s="14"/>
      <c r="DC1055" s="14"/>
      <c r="DD1055" s="14"/>
      <c r="DE1055" s="14"/>
      <c r="DF1055" s="14"/>
      <c r="DG1055" s="14"/>
      <c r="DH1055" s="14"/>
      <c r="DI1055" s="14"/>
      <c r="DJ1055" s="14"/>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EU1055" s="14"/>
      <c r="EV1055" s="14"/>
      <c r="EW1055" s="14"/>
      <c r="EX1055" s="14"/>
      <c r="EY1055" s="14"/>
      <c r="EZ1055" s="14"/>
      <c r="FA1055" s="14"/>
      <c r="FB1055" s="14"/>
      <c r="FC1055" s="14"/>
      <c r="FD1055" s="14"/>
      <c r="FE1055" s="14"/>
      <c r="FF1055" s="14"/>
      <c r="FG1055" s="14"/>
      <c r="FH1055" s="14"/>
      <c r="FI1055" s="14"/>
      <c r="FJ1055" s="14"/>
      <c r="FK1055" s="14"/>
      <c r="FL1055" s="14"/>
      <c r="FM1055" s="14"/>
      <c r="FN1055" s="14"/>
      <c r="FO1055" s="14"/>
      <c r="FP1055" s="14"/>
      <c r="FQ1055" s="14"/>
      <c r="FR1055" s="14"/>
      <c r="FS1055" s="14"/>
      <c r="FT1055" s="14"/>
      <c r="FU1055" s="14"/>
      <c r="FV1055" s="14"/>
      <c r="FW1055" s="14"/>
      <c r="FX1055" s="14"/>
      <c r="FY1055" s="14"/>
      <c r="FZ1055" s="14"/>
      <c r="GA1055" s="14"/>
      <c r="GB1055" s="14"/>
      <c r="GC1055" s="14"/>
      <c r="GD1055" s="14"/>
      <c r="GE1055" s="14"/>
      <c r="GF1055" s="14"/>
      <c r="GG1055" s="14"/>
      <c r="GH1055" s="14"/>
      <c r="GI1055" s="14"/>
      <c r="GJ1055" s="14"/>
      <c r="GK1055" s="14"/>
      <c r="GL1055" s="14"/>
      <c r="GM1055" s="14"/>
      <c r="GN1055" s="14"/>
      <c r="GO1055" s="14"/>
      <c r="GP1055" s="14"/>
      <c r="GQ1055" s="14"/>
      <c r="GR1055" s="14"/>
      <c r="GS1055" s="14"/>
      <c r="GT1055" s="14"/>
      <c r="GU1055" s="14"/>
      <c r="GV1055" s="14"/>
      <c r="GW1055" s="14"/>
      <c r="GX1055" s="14"/>
      <c r="GY1055" s="14"/>
      <c r="GZ1055" s="14"/>
      <c r="HA1055" s="14"/>
      <c r="HB1055" s="14"/>
      <c r="HC1055" s="14"/>
      <c r="HD1055" s="14"/>
      <c r="HE1055" s="14"/>
      <c r="HF1055" s="14"/>
      <c r="HG1055" s="14"/>
      <c r="HH1055" s="14"/>
      <c r="HI1055" s="14"/>
      <c r="HJ1055" s="14"/>
      <c r="HK1055" s="14"/>
      <c r="HL1055" s="14"/>
      <c r="HM1055" s="14"/>
      <c r="HN1055" s="14"/>
      <c r="HO1055" s="14"/>
      <c r="HP1055" s="14"/>
      <c r="HQ1055" s="14"/>
      <c r="HR1055" s="14"/>
      <c r="HS1055" s="14"/>
      <c r="HT1055" s="14"/>
      <c r="HU1055" s="14"/>
      <c r="HV1055" s="14"/>
      <c r="HW1055" s="14"/>
      <c r="HX1055" s="14"/>
      <c r="HY1055" s="14"/>
      <c r="HZ1055" s="14"/>
      <c r="IA1055" s="14"/>
      <c r="IB1055" s="14"/>
      <c r="IC1055" s="14"/>
      <c r="ID1055" s="14"/>
      <c r="IE1055" s="14"/>
      <c r="IF1055" s="14"/>
      <c r="IG1055" s="14"/>
      <c r="IH1055" s="14"/>
      <c r="II1055" s="14"/>
      <c r="IJ1055" s="14"/>
      <c r="IK1055" s="14"/>
      <c r="IL1055" s="14"/>
      <c r="IM1055" s="14"/>
      <c r="IN1055" s="14"/>
      <c r="IO1055" s="14"/>
      <c r="IP1055" s="14"/>
      <c r="IQ1055" s="14"/>
      <c r="IR1055" s="14"/>
      <c r="IS1055" s="14"/>
      <c r="IT1055" s="14"/>
    </row>
    <row r="1056" spans="1:254" x14ac:dyDescent="0.2">
      <c r="A1056" s="28">
        <v>204075</v>
      </c>
      <c r="B1056" s="27"/>
      <c r="C1056" s="19" t="s">
        <v>946</v>
      </c>
      <c r="D1056" s="30">
        <v>22.4</v>
      </c>
      <c r="E1056" s="11">
        <v>22.4</v>
      </c>
      <c r="F1056" s="30"/>
      <c r="G1056" s="28">
        <v>2</v>
      </c>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4"/>
      <c r="CZ1056" s="14"/>
      <c r="DA1056" s="14"/>
      <c r="DB1056" s="14"/>
      <c r="DC1056" s="14"/>
      <c r="DD1056" s="14"/>
      <c r="DE1056" s="14"/>
      <c r="DF1056" s="14"/>
      <c r="DG1056" s="14"/>
      <c r="DH1056" s="14"/>
      <c r="DI1056" s="14"/>
      <c r="DJ1056" s="14"/>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EU1056" s="14"/>
      <c r="EV1056" s="14"/>
      <c r="EW1056" s="14"/>
      <c r="EX1056" s="14"/>
      <c r="EY1056" s="14"/>
      <c r="EZ1056" s="14"/>
      <c r="FA1056" s="14"/>
      <c r="FB1056" s="14"/>
      <c r="FC1056" s="14"/>
      <c r="FD1056" s="14"/>
      <c r="FE1056" s="14"/>
      <c r="FF1056" s="14"/>
      <c r="FG1056" s="14"/>
      <c r="FH1056" s="14"/>
      <c r="FI1056" s="14"/>
      <c r="FJ1056" s="14"/>
      <c r="FK1056" s="14"/>
      <c r="FL1056" s="14"/>
      <c r="FM1056" s="14"/>
      <c r="FN1056" s="14"/>
      <c r="FO1056" s="14"/>
      <c r="FP1056" s="14"/>
      <c r="FQ1056" s="14"/>
      <c r="FR1056" s="14"/>
      <c r="FS1056" s="14"/>
      <c r="FT1056" s="14"/>
      <c r="FU1056" s="14"/>
      <c r="FV1056" s="14"/>
      <c r="FW1056" s="14"/>
      <c r="FX1056" s="14"/>
      <c r="FY1056" s="14"/>
      <c r="FZ1056" s="14"/>
      <c r="GA1056" s="14"/>
      <c r="GB1056" s="14"/>
      <c r="GC1056" s="14"/>
      <c r="GD1056" s="14"/>
      <c r="GE1056" s="14"/>
      <c r="GF1056" s="14"/>
      <c r="GG1056" s="14"/>
      <c r="GH1056" s="14"/>
      <c r="GI1056" s="14"/>
      <c r="GJ1056" s="14"/>
      <c r="GK1056" s="14"/>
      <c r="GL1056" s="14"/>
      <c r="GM1056" s="14"/>
      <c r="GN1056" s="14"/>
      <c r="GO1056" s="14"/>
      <c r="GP1056" s="14"/>
      <c r="GQ1056" s="14"/>
      <c r="GR1056" s="14"/>
      <c r="GS1056" s="14"/>
      <c r="GT1056" s="14"/>
      <c r="GU1056" s="14"/>
      <c r="GV1056" s="14"/>
      <c r="GW1056" s="14"/>
      <c r="GX1056" s="14"/>
      <c r="GY1056" s="14"/>
      <c r="GZ1056" s="14"/>
      <c r="HA1056" s="14"/>
      <c r="HB1056" s="14"/>
      <c r="HC1056" s="14"/>
      <c r="HD1056" s="14"/>
      <c r="HE1056" s="14"/>
      <c r="HF1056" s="14"/>
      <c r="HG1056" s="14"/>
      <c r="HH1056" s="14"/>
      <c r="HI1056" s="14"/>
      <c r="HJ1056" s="14"/>
      <c r="HK1056" s="14"/>
      <c r="HL1056" s="14"/>
      <c r="HM1056" s="14"/>
      <c r="HN1056" s="14"/>
      <c r="HO1056" s="14"/>
      <c r="HP1056" s="14"/>
      <c r="HQ1056" s="14"/>
      <c r="HR1056" s="14"/>
      <c r="HS1056" s="14"/>
      <c r="HT1056" s="14"/>
      <c r="HU1056" s="14"/>
      <c r="HV1056" s="14"/>
      <c r="HW1056" s="14"/>
      <c r="HX1056" s="14"/>
      <c r="HY1056" s="14"/>
      <c r="HZ1056" s="14"/>
      <c r="IA1056" s="14"/>
      <c r="IB1056" s="14"/>
      <c r="IC1056" s="14"/>
      <c r="ID1056" s="14"/>
      <c r="IE1056" s="14"/>
      <c r="IF1056" s="14"/>
      <c r="IG1056" s="14"/>
      <c r="IH1056" s="14"/>
      <c r="II1056" s="14"/>
      <c r="IJ1056" s="14"/>
      <c r="IK1056" s="14"/>
      <c r="IL1056" s="14"/>
      <c r="IM1056" s="14"/>
      <c r="IN1056" s="14"/>
      <c r="IO1056" s="14"/>
      <c r="IP1056" s="14"/>
      <c r="IQ1056" s="14"/>
      <c r="IR1056" s="14"/>
      <c r="IS1056" s="14"/>
      <c r="IT1056" s="14"/>
    </row>
    <row r="1057" spans="1:254" x14ac:dyDescent="0.2">
      <c r="A1057" s="28">
        <v>204080</v>
      </c>
      <c r="B1057" s="27"/>
      <c r="C1057" s="19" t="s">
        <v>947</v>
      </c>
      <c r="D1057" s="30">
        <v>13.6</v>
      </c>
      <c r="E1057" s="11">
        <v>13.6</v>
      </c>
      <c r="F1057" s="30"/>
      <c r="G1057" s="28">
        <v>2</v>
      </c>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4"/>
      <c r="CZ1057" s="14"/>
      <c r="DA1057" s="14"/>
      <c r="DB1057" s="14"/>
      <c r="DC1057" s="14"/>
      <c r="DD1057" s="14"/>
      <c r="DE1057" s="14"/>
      <c r="DF1057" s="14"/>
      <c r="DG1057" s="14"/>
      <c r="DH1057" s="14"/>
      <c r="DI1057" s="14"/>
      <c r="DJ1057" s="14"/>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EU1057" s="14"/>
      <c r="EV1057" s="14"/>
      <c r="EW1057" s="14"/>
      <c r="EX1057" s="14"/>
      <c r="EY1057" s="14"/>
      <c r="EZ1057" s="14"/>
      <c r="FA1057" s="14"/>
      <c r="FB1057" s="14"/>
      <c r="FC1057" s="14"/>
      <c r="FD1057" s="14"/>
      <c r="FE1057" s="14"/>
      <c r="FF1057" s="14"/>
      <c r="FG1057" s="14"/>
      <c r="FH1057" s="14"/>
      <c r="FI1057" s="14"/>
      <c r="FJ1057" s="14"/>
      <c r="FK1057" s="14"/>
      <c r="FL1057" s="14"/>
      <c r="FM1057" s="14"/>
      <c r="FN1057" s="14"/>
      <c r="FO1057" s="14"/>
      <c r="FP1057" s="14"/>
      <c r="FQ1057" s="14"/>
      <c r="FR1057" s="14"/>
      <c r="FS1057" s="14"/>
      <c r="FT1057" s="14"/>
      <c r="FU1057" s="14"/>
      <c r="FV1057" s="14"/>
      <c r="FW1057" s="14"/>
      <c r="FX1057" s="14"/>
      <c r="FY1057" s="14"/>
      <c r="FZ1057" s="14"/>
      <c r="GA1057" s="14"/>
      <c r="GB1057" s="14"/>
      <c r="GC1057" s="14"/>
      <c r="GD1057" s="14"/>
      <c r="GE1057" s="14"/>
      <c r="GF1057" s="14"/>
      <c r="GG1057" s="14"/>
      <c r="GH1057" s="14"/>
      <c r="GI1057" s="14"/>
      <c r="GJ1057" s="14"/>
      <c r="GK1057" s="14"/>
      <c r="GL1057" s="14"/>
      <c r="GM1057" s="14"/>
      <c r="GN1057" s="14"/>
      <c r="GO1057" s="14"/>
      <c r="GP1057" s="14"/>
      <c r="GQ1057" s="14"/>
      <c r="GR1057" s="14"/>
      <c r="GS1057" s="14"/>
      <c r="GT1057" s="14"/>
      <c r="GU1057" s="14"/>
      <c r="GV1057" s="14"/>
      <c r="GW1057" s="14"/>
      <c r="GX1057" s="14"/>
      <c r="GY1057" s="14"/>
      <c r="GZ1057" s="14"/>
      <c r="HA1057" s="14"/>
      <c r="HB1057" s="14"/>
      <c r="HC1057" s="14"/>
      <c r="HD1057" s="14"/>
      <c r="HE1057" s="14"/>
      <c r="HF1057" s="14"/>
      <c r="HG1057" s="14"/>
      <c r="HH1057" s="14"/>
      <c r="HI1057" s="14"/>
      <c r="HJ1057" s="14"/>
      <c r="HK1057" s="14"/>
      <c r="HL1057" s="14"/>
      <c r="HM1057" s="14"/>
      <c r="HN1057" s="14"/>
      <c r="HO1057" s="14"/>
      <c r="HP1057" s="14"/>
      <c r="HQ1057" s="14"/>
      <c r="HR1057" s="14"/>
      <c r="HS1057" s="14"/>
      <c r="HT1057" s="14"/>
      <c r="HU1057" s="14"/>
      <c r="HV1057" s="14"/>
      <c r="HW1057" s="14"/>
      <c r="HX1057" s="14"/>
      <c r="HY1057" s="14"/>
      <c r="HZ1057" s="14"/>
      <c r="IA1057" s="14"/>
      <c r="IB1057" s="14"/>
      <c r="IC1057" s="14"/>
      <c r="ID1057" s="14"/>
      <c r="IE1057" s="14"/>
      <c r="IF1057" s="14"/>
      <c r="IG1057" s="14"/>
      <c r="IH1057" s="14"/>
      <c r="II1057" s="14"/>
      <c r="IJ1057" s="14"/>
      <c r="IK1057" s="14"/>
      <c r="IL1057" s="14"/>
      <c r="IM1057" s="14"/>
      <c r="IN1057" s="14"/>
      <c r="IO1057" s="14"/>
      <c r="IP1057" s="14"/>
      <c r="IQ1057" s="14"/>
      <c r="IR1057" s="14"/>
      <c r="IS1057" s="14"/>
      <c r="IT1057" s="14"/>
    </row>
    <row r="1058" spans="1:254" x14ac:dyDescent="0.2">
      <c r="A1058" s="28">
        <v>204085</v>
      </c>
      <c r="B1058" s="27"/>
      <c r="C1058" s="19" t="s">
        <v>948</v>
      </c>
      <c r="D1058" s="30">
        <v>8</v>
      </c>
      <c r="E1058" s="11">
        <v>8</v>
      </c>
      <c r="F1058" s="30"/>
      <c r="G1058" s="28">
        <v>2</v>
      </c>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4"/>
      <c r="CZ1058" s="14"/>
      <c r="DA1058" s="14"/>
      <c r="DB1058" s="14"/>
      <c r="DC1058" s="14"/>
      <c r="DD1058" s="14"/>
      <c r="DE1058" s="14"/>
      <c r="DF1058" s="14"/>
      <c r="DG1058" s="14"/>
      <c r="DH1058" s="14"/>
      <c r="DI1058" s="14"/>
      <c r="DJ1058" s="14"/>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EU1058" s="14"/>
      <c r="EV1058" s="14"/>
      <c r="EW1058" s="14"/>
      <c r="EX1058" s="14"/>
      <c r="EY1058" s="14"/>
      <c r="EZ1058" s="14"/>
      <c r="FA1058" s="14"/>
      <c r="FB1058" s="14"/>
      <c r="FC1058" s="14"/>
      <c r="FD1058" s="14"/>
      <c r="FE1058" s="14"/>
      <c r="FF1058" s="14"/>
      <c r="FG1058" s="14"/>
      <c r="FH1058" s="14"/>
      <c r="FI1058" s="14"/>
      <c r="FJ1058" s="14"/>
      <c r="FK1058" s="14"/>
      <c r="FL1058" s="14"/>
      <c r="FM1058" s="14"/>
      <c r="FN1058" s="14"/>
      <c r="FO1058" s="14"/>
      <c r="FP1058" s="14"/>
      <c r="FQ1058" s="14"/>
      <c r="FR1058" s="14"/>
      <c r="FS1058" s="14"/>
      <c r="FT1058" s="14"/>
      <c r="FU1058" s="14"/>
      <c r="FV1058" s="14"/>
      <c r="FW1058" s="14"/>
      <c r="FX1058" s="14"/>
      <c r="FY1058" s="14"/>
      <c r="FZ1058" s="14"/>
      <c r="GA1058" s="14"/>
      <c r="GB1058" s="14"/>
      <c r="GC1058" s="14"/>
      <c r="GD1058" s="14"/>
      <c r="GE1058" s="14"/>
      <c r="GF1058" s="14"/>
      <c r="GG1058" s="14"/>
      <c r="GH1058" s="14"/>
      <c r="GI1058" s="14"/>
      <c r="GJ1058" s="14"/>
      <c r="GK1058" s="14"/>
      <c r="GL1058" s="14"/>
      <c r="GM1058" s="14"/>
      <c r="GN1058" s="14"/>
      <c r="GO1058" s="14"/>
      <c r="GP1058" s="14"/>
      <c r="GQ1058" s="14"/>
      <c r="GR1058" s="14"/>
      <c r="GS1058" s="14"/>
      <c r="GT1058" s="14"/>
      <c r="GU1058" s="14"/>
      <c r="GV1058" s="14"/>
      <c r="GW1058" s="14"/>
      <c r="GX1058" s="14"/>
      <c r="GY1058" s="14"/>
      <c r="GZ1058" s="14"/>
      <c r="HA1058" s="14"/>
      <c r="HB1058" s="14"/>
      <c r="HC1058" s="14"/>
      <c r="HD1058" s="14"/>
      <c r="HE1058" s="14"/>
      <c r="HF1058" s="14"/>
      <c r="HG1058" s="14"/>
      <c r="HH1058" s="14"/>
      <c r="HI1058" s="14"/>
      <c r="HJ1058" s="14"/>
      <c r="HK1058" s="14"/>
      <c r="HL1058" s="14"/>
      <c r="HM1058" s="14"/>
      <c r="HN1058" s="14"/>
      <c r="HO1058" s="14"/>
      <c r="HP1058" s="14"/>
      <c r="HQ1058" s="14"/>
      <c r="HR1058" s="14"/>
      <c r="HS1058" s="14"/>
      <c r="HT1058" s="14"/>
      <c r="HU1058" s="14"/>
      <c r="HV1058" s="14"/>
      <c r="HW1058" s="14"/>
      <c r="HX1058" s="14"/>
      <c r="HY1058" s="14"/>
      <c r="HZ1058" s="14"/>
      <c r="IA1058" s="14"/>
      <c r="IB1058" s="14"/>
      <c r="IC1058" s="14"/>
      <c r="ID1058" s="14"/>
      <c r="IE1058" s="14"/>
      <c r="IF1058" s="14"/>
      <c r="IG1058" s="14"/>
      <c r="IH1058" s="14"/>
      <c r="II1058" s="14"/>
      <c r="IJ1058" s="14"/>
      <c r="IK1058" s="14"/>
      <c r="IL1058" s="14"/>
      <c r="IM1058" s="14"/>
      <c r="IN1058" s="14"/>
      <c r="IO1058" s="14"/>
      <c r="IP1058" s="14"/>
      <c r="IQ1058" s="14"/>
      <c r="IR1058" s="14"/>
      <c r="IS1058" s="14"/>
      <c r="IT1058" s="14"/>
    </row>
    <row r="1059" spans="1:254" x14ac:dyDescent="0.2">
      <c r="A1059" s="28">
        <v>204090</v>
      </c>
      <c r="B1059" s="27"/>
      <c r="C1059" s="19" t="s">
        <v>949</v>
      </c>
      <c r="D1059" s="30">
        <v>4.5999999999999996</v>
      </c>
      <c r="E1059" s="11">
        <v>4.5999999999999996</v>
      </c>
      <c r="F1059" s="30"/>
      <c r="G1059" s="28">
        <v>2</v>
      </c>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c r="BZ1059" s="14"/>
      <c r="CA1059" s="14"/>
      <c r="CB1059" s="14"/>
      <c r="CC1059" s="14"/>
      <c r="CD1059" s="14"/>
      <c r="CE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4"/>
      <c r="CZ1059" s="14"/>
      <c r="DA1059" s="14"/>
      <c r="DB1059" s="14"/>
      <c r="DC1059" s="14"/>
      <c r="DD1059" s="14"/>
      <c r="DE1059" s="14"/>
      <c r="DF1059" s="14"/>
      <c r="DG1059" s="14"/>
      <c r="DH1059" s="14"/>
      <c r="DI1059" s="14"/>
      <c r="DJ1059" s="14"/>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EU1059" s="14"/>
      <c r="EV1059" s="14"/>
      <c r="EW1059" s="14"/>
      <c r="EX1059" s="14"/>
      <c r="EY1059" s="14"/>
      <c r="EZ1059" s="14"/>
      <c r="FA1059" s="14"/>
      <c r="FB1059" s="14"/>
      <c r="FC1059" s="14"/>
      <c r="FD1059" s="14"/>
      <c r="FE1059" s="14"/>
      <c r="FF1059" s="14"/>
      <c r="FG1059" s="14"/>
      <c r="FH1059" s="14"/>
      <c r="FI1059" s="14"/>
      <c r="FJ1059" s="14"/>
      <c r="FK1059" s="14"/>
      <c r="FL1059" s="14"/>
      <c r="FM1059" s="14"/>
      <c r="FN1059" s="14"/>
      <c r="FO1059" s="14"/>
      <c r="FP1059" s="14"/>
      <c r="FQ1059" s="14"/>
      <c r="FR1059" s="14"/>
      <c r="FS1059" s="14"/>
      <c r="FT1059" s="14"/>
      <c r="FU1059" s="14"/>
      <c r="FV1059" s="14"/>
      <c r="FW1059" s="14"/>
      <c r="FX1059" s="14"/>
      <c r="FY1059" s="14"/>
      <c r="FZ1059" s="14"/>
      <c r="GA1059" s="14"/>
      <c r="GB1059" s="14"/>
      <c r="GC1059" s="14"/>
      <c r="GD1059" s="14"/>
      <c r="GE1059" s="14"/>
      <c r="GF1059" s="14"/>
      <c r="GG1059" s="14"/>
      <c r="GH1059" s="14"/>
      <c r="GI1059" s="14"/>
      <c r="GJ1059" s="14"/>
      <c r="GK1059" s="14"/>
      <c r="GL1059" s="14"/>
      <c r="GM1059" s="14"/>
      <c r="GN1059" s="14"/>
      <c r="GO1059" s="14"/>
      <c r="GP1059" s="14"/>
      <c r="GQ1059" s="14"/>
      <c r="GR1059" s="14"/>
      <c r="GS1059" s="14"/>
      <c r="GT1059" s="14"/>
      <c r="GU1059" s="14"/>
      <c r="GV1059" s="14"/>
      <c r="GW1059" s="14"/>
      <c r="GX1059" s="14"/>
      <c r="GY1059" s="14"/>
      <c r="GZ1059" s="14"/>
      <c r="HA1059" s="14"/>
      <c r="HB1059" s="14"/>
      <c r="HC1059" s="14"/>
      <c r="HD1059" s="14"/>
      <c r="HE1059" s="14"/>
      <c r="HF1059" s="14"/>
      <c r="HG1059" s="14"/>
      <c r="HH1059" s="14"/>
      <c r="HI1059" s="14"/>
      <c r="HJ1059" s="14"/>
      <c r="HK1059" s="14"/>
      <c r="HL1059" s="14"/>
      <c r="HM1059" s="14"/>
      <c r="HN1059" s="14"/>
      <c r="HO1059" s="14"/>
      <c r="HP1059" s="14"/>
      <c r="HQ1059" s="14"/>
      <c r="HR1059" s="14"/>
      <c r="HS1059" s="14"/>
      <c r="HT1059" s="14"/>
      <c r="HU1059" s="14"/>
      <c r="HV1059" s="14"/>
      <c r="HW1059" s="14"/>
      <c r="HX1059" s="14"/>
      <c r="HY1059" s="14"/>
      <c r="HZ1059" s="14"/>
      <c r="IA1059" s="14"/>
      <c r="IB1059" s="14"/>
      <c r="IC1059" s="14"/>
      <c r="ID1059" s="14"/>
      <c r="IE1059" s="14"/>
      <c r="IF1059" s="14"/>
      <c r="IG1059" s="14"/>
      <c r="IH1059" s="14"/>
      <c r="II1059" s="14"/>
      <c r="IJ1059" s="14"/>
      <c r="IK1059" s="14"/>
      <c r="IL1059" s="14"/>
      <c r="IM1059" s="14"/>
      <c r="IN1059" s="14"/>
      <c r="IO1059" s="14"/>
      <c r="IP1059" s="14"/>
      <c r="IQ1059" s="14"/>
      <c r="IR1059" s="14"/>
      <c r="IS1059" s="14"/>
      <c r="IT1059" s="14"/>
    </row>
    <row r="1060" spans="1:254" x14ac:dyDescent="0.2">
      <c r="A1060" s="28">
        <v>204095</v>
      </c>
      <c r="B1060" s="27"/>
      <c r="C1060" s="19" t="s">
        <v>950</v>
      </c>
      <c r="D1060" s="30">
        <v>4.5999999999999996</v>
      </c>
      <c r="E1060" s="11">
        <v>4.5999999999999996</v>
      </c>
      <c r="F1060" s="30"/>
      <c r="G1060" s="28">
        <v>2</v>
      </c>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c r="BZ1060" s="14"/>
      <c r="CA1060" s="14"/>
      <c r="CB1060" s="14"/>
      <c r="CC1060" s="14"/>
      <c r="CD1060" s="14"/>
      <c r="CE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4"/>
      <c r="CZ1060" s="14"/>
      <c r="DA1060" s="14"/>
      <c r="DB1060" s="14"/>
      <c r="DC1060" s="14"/>
      <c r="DD1060" s="14"/>
      <c r="DE1060" s="14"/>
      <c r="DF1060" s="14"/>
      <c r="DG1060" s="14"/>
      <c r="DH1060" s="14"/>
      <c r="DI1060" s="14"/>
      <c r="DJ1060" s="14"/>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EU1060" s="14"/>
      <c r="EV1060" s="14"/>
      <c r="EW1060" s="14"/>
      <c r="EX1060" s="14"/>
      <c r="EY1060" s="14"/>
      <c r="EZ1060" s="14"/>
      <c r="FA1060" s="14"/>
      <c r="FB1060" s="14"/>
      <c r="FC1060" s="14"/>
      <c r="FD1060" s="14"/>
      <c r="FE1060" s="14"/>
      <c r="FF1060" s="14"/>
      <c r="FG1060" s="14"/>
      <c r="FH1060" s="14"/>
      <c r="FI1060" s="14"/>
      <c r="FJ1060" s="14"/>
      <c r="FK1060" s="14"/>
      <c r="FL1060" s="14"/>
      <c r="FM1060" s="14"/>
      <c r="FN1060" s="14"/>
      <c r="FO1060" s="14"/>
      <c r="FP1060" s="14"/>
      <c r="FQ1060" s="14"/>
      <c r="FR1060" s="14"/>
      <c r="FS1060" s="14"/>
      <c r="FT1060" s="14"/>
      <c r="FU1060" s="14"/>
      <c r="FV1060" s="14"/>
      <c r="FW1060" s="14"/>
      <c r="FX1060" s="14"/>
      <c r="FY1060" s="14"/>
      <c r="FZ1060" s="14"/>
      <c r="GA1060" s="14"/>
      <c r="GB1060" s="14"/>
      <c r="GC1060" s="14"/>
      <c r="GD1060" s="14"/>
      <c r="GE1060" s="14"/>
      <c r="GF1060" s="14"/>
      <c r="GG1060" s="14"/>
      <c r="GH1060" s="14"/>
      <c r="GI1060" s="14"/>
      <c r="GJ1060" s="14"/>
      <c r="GK1060" s="14"/>
      <c r="GL1060" s="14"/>
      <c r="GM1060" s="14"/>
      <c r="GN1060" s="14"/>
      <c r="GO1060" s="14"/>
      <c r="GP1060" s="14"/>
      <c r="GQ1060" s="14"/>
      <c r="GR1060" s="14"/>
      <c r="GS1060" s="14"/>
      <c r="GT1060" s="14"/>
      <c r="GU1060" s="14"/>
      <c r="GV1060" s="14"/>
      <c r="GW1060" s="14"/>
      <c r="GX1060" s="14"/>
      <c r="GY1060" s="14"/>
      <c r="GZ1060" s="14"/>
      <c r="HA1060" s="14"/>
      <c r="HB1060" s="14"/>
      <c r="HC1060" s="14"/>
      <c r="HD1060" s="14"/>
      <c r="HE1060" s="14"/>
      <c r="HF1060" s="14"/>
      <c r="HG1060" s="14"/>
      <c r="HH1060" s="14"/>
      <c r="HI1060" s="14"/>
      <c r="HJ1060" s="14"/>
      <c r="HK1060" s="14"/>
      <c r="HL1060" s="14"/>
      <c r="HM1060" s="14"/>
      <c r="HN1060" s="14"/>
      <c r="HO1060" s="14"/>
      <c r="HP1060" s="14"/>
      <c r="HQ1060" s="14"/>
      <c r="HR1060" s="14"/>
      <c r="HS1060" s="14"/>
      <c r="HT1060" s="14"/>
      <c r="HU1060" s="14"/>
      <c r="HV1060" s="14"/>
      <c r="HW1060" s="14"/>
      <c r="HX1060" s="14"/>
      <c r="HY1060" s="14"/>
      <c r="HZ1060" s="14"/>
      <c r="IA1060" s="14"/>
      <c r="IB1060" s="14"/>
      <c r="IC1060" s="14"/>
      <c r="ID1060" s="14"/>
      <c r="IE1060" s="14"/>
      <c r="IF1060" s="14"/>
      <c r="IG1060" s="14"/>
      <c r="IH1060" s="14"/>
      <c r="II1060" s="14"/>
      <c r="IJ1060" s="14"/>
      <c r="IK1060" s="14"/>
      <c r="IL1060" s="14"/>
      <c r="IM1060" s="14"/>
      <c r="IN1060" s="14"/>
      <c r="IO1060" s="14"/>
      <c r="IP1060" s="14"/>
      <c r="IQ1060" s="14"/>
      <c r="IR1060" s="14"/>
      <c r="IS1060" s="14"/>
      <c r="IT1060" s="14"/>
    </row>
    <row r="1061" spans="1:254" s="18" customFormat="1" x14ac:dyDescent="0.2">
      <c r="A1061" s="28">
        <v>204100</v>
      </c>
      <c r="B1061" s="27"/>
      <c r="C1061" s="19" t="s">
        <v>951</v>
      </c>
      <c r="D1061" s="30">
        <v>22.4</v>
      </c>
      <c r="E1061" s="11">
        <v>22.4</v>
      </c>
      <c r="F1061" s="30"/>
      <c r="G1061" s="28">
        <v>2</v>
      </c>
      <c r="H1061" s="14"/>
    </row>
    <row r="1062" spans="1:254" s="18" customFormat="1" x14ac:dyDescent="0.2">
      <c r="A1062" s="28">
        <v>204105</v>
      </c>
      <c r="B1062" s="27"/>
      <c r="C1062" s="19" t="s">
        <v>952</v>
      </c>
      <c r="D1062" s="30">
        <v>22.4</v>
      </c>
      <c r="E1062" s="11">
        <v>22.4</v>
      </c>
      <c r="F1062" s="30"/>
      <c r="G1062" s="28">
        <v>2</v>
      </c>
      <c r="H1062" s="14"/>
    </row>
    <row r="1063" spans="1:254" s="18" customFormat="1" ht="40.5" x14ac:dyDescent="0.2">
      <c r="A1063" s="28">
        <v>204110</v>
      </c>
      <c r="B1063" s="27"/>
      <c r="C1063" s="19" t="s">
        <v>953</v>
      </c>
      <c r="D1063" s="30">
        <v>15.2</v>
      </c>
      <c r="E1063" s="11">
        <v>15.2</v>
      </c>
      <c r="F1063" s="30"/>
      <c r="G1063" s="28">
        <v>2</v>
      </c>
    </row>
    <row r="1064" spans="1:254" x14ac:dyDescent="0.2">
      <c r="A1064" s="28">
        <v>204115</v>
      </c>
      <c r="B1064" s="27"/>
      <c r="C1064" s="19" t="s">
        <v>954</v>
      </c>
      <c r="D1064" s="30">
        <v>3</v>
      </c>
      <c r="E1064" s="11">
        <v>3</v>
      </c>
      <c r="F1064" s="30"/>
      <c r="G1064" s="12">
        <v>0</v>
      </c>
      <c r="H1064" s="18"/>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4"/>
      <c r="CZ1064" s="14"/>
      <c r="DA1064" s="14"/>
      <c r="DB1064" s="14"/>
      <c r="DC1064" s="14"/>
      <c r="DD1064" s="14"/>
      <c r="DE1064" s="14"/>
      <c r="DF1064" s="14"/>
      <c r="DG1064" s="14"/>
      <c r="DH1064" s="14"/>
      <c r="DI1064" s="14"/>
      <c r="DJ1064" s="14"/>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EU1064" s="14"/>
      <c r="EV1064" s="14"/>
      <c r="EW1064" s="14"/>
      <c r="EX1064" s="14"/>
      <c r="EY1064" s="14"/>
      <c r="EZ1064" s="14"/>
      <c r="FA1064" s="14"/>
      <c r="FB1064" s="14"/>
      <c r="FC1064" s="14"/>
      <c r="FD1064" s="14"/>
      <c r="FE1064" s="14"/>
      <c r="FF1064" s="14"/>
      <c r="FG1064" s="14"/>
      <c r="FH1064" s="14"/>
      <c r="FI1064" s="14"/>
      <c r="FJ1064" s="14"/>
      <c r="FK1064" s="14"/>
      <c r="FL1064" s="14"/>
      <c r="FM1064" s="14"/>
      <c r="FN1064" s="14"/>
      <c r="FO1064" s="14"/>
      <c r="FP1064" s="14"/>
      <c r="FQ1064" s="14"/>
      <c r="FR1064" s="14"/>
      <c r="FS1064" s="14"/>
      <c r="FT1064" s="14"/>
      <c r="FU1064" s="14"/>
      <c r="FV1064" s="14"/>
      <c r="FW1064" s="14"/>
      <c r="FX1064" s="14"/>
      <c r="FY1064" s="14"/>
      <c r="FZ1064" s="14"/>
      <c r="GA1064" s="14"/>
      <c r="GB1064" s="14"/>
      <c r="GC1064" s="14"/>
      <c r="GD1064" s="14"/>
      <c r="GE1064" s="14"/>
      <c r="GF1064" s="14"/>
      <c r="GG1064" s="14"/>
      <c r="GH1064" s="14"/>
      <c r="GI1064" s="14"/>
      <c r="GJ1064" s="14"/>
      <c r="GK1064" s="14"/>
      <c r="GL1064" s="14"/>
      <c r="GM1064" s="14"/>
      <c r="GN1064" s="14"/>
      <c r="GO1064" s="14"/>
      <c r="GP1064" s="14"/>
      <c r="GQ1064" s="14"/>
      <c r="GR1064" s="14"/>
      <c r="GS1064" s="14"/>
      <c r="GT1064" s="14"/>
      <c r="GU1064" s="14"/>
      <c r="GV1064" s="14"/>
      <c r="GW1064" s="14"/>
      <c r="GX1064" s="14"/>
      <c r="GY1064" s="14"/>
      <c r="GZ1064" s="14"/>
      <c r="HA1064" s="14"/>
      <c r="HB1064" s="14"/>
      <c r="HC1064" s="14"/>
      <c r="HD1064" s="14"/>
      <c r="HE1064" s="14"/>
      <c r="HF1064" s="14"/>
      <c r="HG1064" s="14"/>
      <c r="HH1064" s="14"/>
      <c r="HI1064" s="14"/>
      <c r="HJ1064" s="14"/>
      <c r="HK1064" s="14"/>
      <c r="HL1064" s="14"/>
      <c r="HM1064" s="14"/>
      <c r="HN1064" s="14"/>
      <c r="HO1064" s="14"/>
      <c r="HP1064" s="14"/>
      <c r="HQ1064" s="14"/>
      <c r="HR1064" s="14"/>
      <c r="HS1064" s="14"/>
      <c r="HT1064" s="14"/>
      <c r="HU1064" s="14"/>
      <c r="HV1064" s="14"/>
      <c r="HW1064" s="14"/>
      <c r="HX1064" s="14"/>
      <c r="HY1064" s="14"/>
      <c r="HZ1064" s="14"/>
      <c r="IA1064" s="14"/>
      <c r="IB1064" s="14"/>
      <c r="IC1064" s="14"/>
      <c r="ID1064" s="14"/>
      <c r="IE1064" s="14"/>
      <c r="IF1064" s="14"/>
      <c r="IG1064" s="14"/>
      <c r="IH1064" s="14"/>
      <c r="II1064" s="14"/>
      <c r="IJ1064" s="14"/>
      <c r="IK1064" s="14"/>
      <c r="IL1064" s="14"/>
      <c r="IM1064" s="14"/>
      <c r="IN1064" s="14"/>
      <c r="IO1064" s="14"/>
      <c r="IP1064" s="14"/>
      <c r="IQ1064" s="14"/>
      <c r="IR1064" s="14"/>
      <c r="IS1064" s="14"/>
      <c r="IT1064" s="14"/>
    </row>
    <row r="1065" spans="1:254" x14ac:dyDescent="0.2">
      <c r="A1065" s="28">
        <v>204120</v>
      </c>
      <c r="B1065" s="27"/>
      <c r="C1065" s="19" t="s">
        <v>955</v>
      </c>
      <c r="D1065" s="30">
        <v>7.2</v>
      </c>
      <c r="E1065" s="11">
        <v>7.2</v>
      </c>
      <c r="F1065" s="30"/>
      <c r="G1065" s="28">
        <v>2</v>
      </c>
      <c r="H1065" s="18"/>
    </row>
    <row r="1066" spans="1:254" ht="40.5" x14ac:dyDescent="0.2">
      <c r="A1066" s="28">
        <v>204125</v>
      </c>
      <c r="B1066" s="27"/>
      <c r="C1066" s="19" t="s">
        <v>956</v>
      </c>
      <c r="D1066" s="30">
        <v>10.4</v>
      </c>
      <c r="E1066" s="11">
        <v>10.4</v>
      </c>
      <c r="F1066" s="30"/>
      <c r="G1066" s="28">
        <v>2</v>
      </c>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c r="BZ1066" s="14"/>
      <c r="CA1066" s="14"/>
      <c r="CB1066" s="14"/>
      <c r="CC1066" s="14"/>
      <c r="CD1066" s="14"/>
      <c r="CE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4"/>
      <c r="CZ1066" s="14"/>
      <c r="DA1066" s="14"/>
      <c r="DB1066" s="14"/>
      <c r="DC1066" s="14"/>
      <c r="DD1066" s="14"/>
      <c r="DE1066" s="14"/>
      <c r="DF1066" s="14"/>
      <c r="DG1066" s="14"/>
      <c r="DH1066" s="14"/>
      <c r="DI1066" s="14"/>
      <c r="DJ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EU1066" s="14"/>
      <c r="EV1066" s="14"/>
      <c r="EW1066" s="14"/>
      <c r="EX1066" s="14"/>
      <c r="EY1066" s="14"/>
      <c r="EZ1066" s="14"/>
      <c r="FA1066" s="14"/>
      <c r="FB1066" s="14"/>
      <c r="FC1066" s="14"/>
      <c r="FD1066" s="14"/>
      <c r="FE1066" s="14"/>
      <c r="FF1066" s="14"/>
      <c r="FG1066" s="14"/>
      <c r="FH1066" s="14"/>
      <c r="FI1066" s="14"/>
      <c r="FJ1066" s="14"/>
      <c r="FK1066" s="14"/>
      <c r="FL1066" s="14"/>
      <c r="FM1066" s="14"/>
      <c r="FN1066" s="14"/>
      <c r="FO1066" s="14"/>
      <c r="FP1066" s="14"/>
      <c r="FQ1066" s="14"/>
      <c r="FR1066" s="14"/>
      <c r="FS1066" s="14"/>
      <c r="FT1066" s="14"/>
      <c r="FU1066" s="14"/>
      <c r="FV1066" s="14"/>
      <c r="FW1066" s="14"/>
      <c r="FX1066" s="14"/>
      <c r="FY1066" s="14"/>
      <c r="FZ1066" s="14"/>
      <c r="GA1066" s="14"/>
      <c r="GB1066" s="14"/>
      <c r="GC1066" s="14"/>
      <c r="GD1066" s="14"/>
      <c r="GE1066" s="14"/>
      <c r="GF1066" s="14"/>
      <c r="GG1066" s="14"/>
      <c r="GH1066" s="14"/>
      <c r="GI1066" s="14"/>
      <c r="GJ1066" s="14"/>
      <c r="GK1066" s="14"/>
      <c r="GL1066" s="14"/>
      <c r="GM1066" s="14"/>
      <c r="GN1066" s="14"/>
      <c r="GO1066" s="14"/>
      <c r="GP1066" s="14"/>
      <c r="GQ1066" s="14"/>
      <c r="GR1066" s="14"/>
      <c r="GS1066" s="14"/>
      <c r="GT1066" s="14"/>
      <c r="GU1066" s="14"/>
      <c r="GV1066" s="14"/>
      <c r="GW1066" s="14"/>
      <c r="GX1066" s="14"/>
      <c r="GY1066" s="14"/>
      <c r="GZ1066" s="14"/>
      <c r="HA1066" s="14"/>
      <c r="HB1066" s="14"/>
      <c r="HC1066" s="14"/>
      <c r="HD1066" s="14"/>
      <c r="HE1066" s="14"/>
      <c r="HF1066" s="14"/>
      <c r="HG1066" s="14"/>
      <c r="HH1066" s="14"/>
      <c r="HI1066" s="14"/>
      <c r="HJ1066" s="14"/>
      <c r="HK1066" s="14"/>
      <c r="HL1066" s="14"/>
      <c r="HM1066" s="14"/>
      <c r="HN1066" s="14"/>
      <c r="HO1066" s="14"/>
      <c r="HP1066" s="14"/>
      <c r="HQ1066" s="14"/>
      <c r="HR1066" s="14"/>
      <c r="HS1066" s="14"/>
      <c r="HT1066" s="14"/>
      <c r="HU1066" s="14"/>
      <c r="HV1066" s="14"/>
      <c r="HW1066" s="14"/>
      <c r="HX1066" s="14"/>
      <c r="HY1066" s="14"/>
      <c r="HZ1066" s="14"/>
      <c r="IA1066" s="14"/>
      <c r="IB1066" s="14"/>
      <c r="IC1066" s="14"/>
      <c r="ID1066" s="14"/>
      <c r="IE1066" s="14"/>
      <c r="IF1066" s="14"/>
      <c r="IG1066" s="14"/>
      <c r="IH1066" s="14"/>
      <c r="II1066" s="14"/>
      <c r="IJ1066" s="14"/>
      <c r="IK1066" s="14"/>
      <c r="IL1066" s="14"/>
      <c r="IM1066" s="14"/>
      <c r="IN1066" s="14"/>
      <c r="IO1066" s="14"/>
      <c r="IP1066" s="14"/>
      <c r="IQ1066" s="14"/>
      <c r="IR1066" s="14"/>
      <c r="IS1066" s="14"/>
      <c r="IT1066" s="14"/>
    </row>
    <row r="1067" spans="1:254" x14ac:dyDescent="0.2">
      <c r="A1067" s="28">
        <v>204130</v>
      </c>
      <c r="B1067" s="27"/>
      <c r="C1067" s="19" t="s">
        <v>957</v>
      </c>
      <c r="D1067" s="30">
        <v>9.6</v>
      </c>
      <c r="E1067" s="11">
        <v>9.6</v>
      </c>
      <c r="F1067" s="30"/>
      <c r="G1067" s="28">
        <v>2</v>
      </c>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c r="BZ1067" s="14"/>
      <c r="CA1067" s="14"/>
      <c r="CB1067" s="14"/>
      <c r="CC1067" s="14"/>
      <c r="CD1067" s="14"/>
      <c r="CE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4"/>
      <c r="CZ1067" s="14"/>
      <c r="DA1067" s="14"/>
      <c r="DB1067" s="14"/>
      <c r="DC1067" s="14"/>
      <c r="DD1067" s="14"/>
      <c r="DE1067" s="14"/>
      <c r="DF1067" s="14"/>
      <c r="DG1067" s="14"/>
      <c r="DH1067" s="14"/>
      <c r="DI1067" s="14"/>
      <c r="DJ1067" s="14"/>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EU1067" s="14"/>
      <c r="EV1067" s="14"/>
      <c r="EW1067" s="14"/>
      <c r="EX1067" s="14"/>
      <c r="EY1067" s="14"/>
      <c r="EZ1067" s="14"/>
      <c r="FA1067" s="14"/>
      <c r="FB1067" s="14"/>
      <c r="FC1067" s="14"/>
      <c r="FD1067" s="14"/>
      <c r="FE1067" s="14"/>
      <c r="FF1067" s="14"/>
      <c r="FG1067" s="14"/>
      <c r="FH1067" s="14"/>
      <c r="FI1067" s="14"/>
      <c r="FJ1067" s="14"/>
      <c r="FK1067" s="14"/>
      <c r="FL1067" s="14"/>
      <c r="FM1067" s="14"/>
      <c r="FN1067" s="14"/>
      <c r="FO1067" s="14"/>
      <c r="FP1067" s="14"/>
      <c r="FQ1067" s="14"/>
      <c r="FR1067" s="14"/>
      <c r="FS1067" s="14"/>
      <c r="FT1067" s="14"/>
      <c r="FU1067" s="14"/>
      <c r="FV1067" s="14"/>
      <c r="FW1067" s="14"/>
      <c r="FX1067" s="14"/>
      <c r="FY1067" s="14"/>
      <c r="FZ1067" s="14"/>
      <c r="GA1067" s="14"/>
      <c r="GB1067" s="14"/>
      <c r="GC1067" s="14"/>
      <c r="GD1067" s="14"/>
      <c r="GE1067" s="14"/>
      <c r="GF1067" s="14"/>
      <c r="GG1067" s="14"/>
      <c r="GH1067" s="14"/>
      <c r="GI1067" s="14"/>
      <c r="GJ1067" s="14"/>
      <c r="GK1067" s="14"/>
      <c r="GL1067" s="14"/>
      <c r="GM1067" s="14"/>
      <c r="GN1067" s="14"/>
      <c r="GO1067" s="14"/>
      <c r="GP1067" s="14"/>
      <c r="GQ1067" s="14"/>
      <c r="GR1067" s="14"/>
      <c r="GS1067" s="14"/>
      <c r="GT1067" s="14"/>
      <c r="GU1067" s="14"/>
      <c r="GV1067" s="14"/>
      <c r="GW1067" s="14"/>
      <c r="GX1067" s="14"/>
      <c r="GY1067" s="14"/>
      <c r="GZ1067" s="14"/>
      <c r="HA1067" s="14"/>
      <c r="HB1067" s="14"/>
      <c r="HC1067" s="14"/>
      <c r="HD1067" s="14"/>
      <c r="HE1067" s="14"/>
      <c r="HF1067" s="14"/>
      <c r="HG1067" s="14"/>
      <c r="HH1067" s="14"/>
      <c r="HI1067" s="14"/>
      <c r="HJ1067" s="14"/>
      <c r="HK1067" s="14"/>
      <c r="HL1067" s="14"/>
      <c r="HM1067" s="14"/>
      <c r="HN1067" s="14"/>
      <c r="HO1067" s="14"/>
      <c r="HP1067" s="14"/>
      <c r="HQ1067" s="14"/>
      <c r="HR1067" s="14"/>
      <c r="HS1067" s="14"/>
      <c r="HT1067" s="14"/>
      <c r="HU1067" s="14"/>
      <c r="HV1067" s="14"/>
      <c r="HW1067" s="14"/>
      <c r="HX1067" s="14"/>
      <c r="HY1067" s="14"/>
      <c r="HZ1067" s="14"/>
      <c r="IA1067" s="14"/>
      <c r="IB1067" s="14"/>
      <c r="IC1067" s="14"/>
      <c r="ID1067" s="14"/>
      <c r="IE1067" s="14"/>
      <c r="IF1067" s="14"/>
      <c r="IG1067" s="14"/>
      <c r="IH1067" s="14"/>
      <c r="II1067" s="14"/>
      <c r="IJ1067" s="14"/>
      <c r="IK1067" s="14"/>
      <c r="IL1067" s="14"/>
      <c r="IM1067" s="14"/>
      <c r="IN1067" s="14"/>
      <c r="IO1067" s="14"/>
      <c r="IP1067" s="14"/>
      <c r="IQ1067" s="14"/>
      <c r="IR1067" s="14"/>
      <c r="IS1067" s="14"/>
      <c r="IT1067" s="14"/>
    </row>
    <row r="1068" spans="1:254" x14ac:dyDescent="0.2">
      <c r="A1068" s="28">
        <v>204135</v>
      </c>
      <c r="B1068" s="27"/>
      <c r="C1068" s="19" t="s">
        <v>958</v>
      </c>
      <c r="D1068" s="30">
        <v>4</v>
      </c>
      <c r="E1068" s="11">
        <v>4</v>
      </c>
      <c r="F1068" s="30"/>
      <c r="G1068" s="28">
        <v>2</v>
      </c>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c r="BZ1068" s="14"/>
      <c r="CA1068" s="14"/>
      <c r="CB1068" s="14"/>
      <c r="CC1068" s="14"/>
      <c r="CD1068" s="14"/>
      <c r="CE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4"/>
      <c r="CZ1068" s="14"/>
      <c r="DA1068" s="14"/>
      <c r="DB1068" s="14"/>
      <c r="DC1068" s="14"/>
      <c r="DD1068" s="14"/>
      <c r="DE1068" s="14"/>
      <c r="DF1068" s="14"/>
      <c r="DG1068" s="14"/>
      <c r="DH1068" s="14"/>
      <c r="DI1068" s="14"/>
      <c r="DJ1068" s="14"/>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EU1068" s="14"/>
      <c r="EV1068" s="14"/>
      <c r="EW1068" s="14"/>
      <c r="EX1068" s="14"/>
      <c r="EY1068" s="14"/>
      <c r="EZ1068" s="14"/>
      <c r="FA1068" s="14"/>
      <c r="FB1068" s="14"/>
      <c r="FC1068" s="14"/>
      <c r="FD1068" s="14"/>
      <c r="FE1068" s="14"/>
      <c r="FF1068" s="14"/>
      <c r="FG1068" s="14"/>
      <c r="FH1068" s="14"/>
      <c r="FI1068" s="14"/>
      <c r="FJ1068" s="14"/>
      <c r="FK1068" s="14"/>
      <c r="FL1068" s="14"/>
      <c r="FM1068" s="14"/>
      <c r="FN1068" s="14"/>
      <c r="FO1068" s="14"/>
      <c r="FP1068" s="14"/>
      <c r="FQ1068" s="14"/>
      <c r="FR1068" s="14"/>
      <c r="FS1068" s="14"/>
      <c r="FT1068" s="14"/>
      <c r="FU1068" s="14"/>
      <c r="FV1068" s="14"/>
      <c r="FW1068" s="14"/>
      <c r="FX1068" s="14"/>
      <c r="FY1068" s="14"/>
      <c r="FZ1068" s="14"/>
      <c r="GA1068" s="14"/>
      <c r="GB1068" s="14"/>
      <c r="GC1068" s="14"/>
      <c r="GD1068" s="14"/>
      <c r="GE1068" s="14"/>
      <c r="GF1068" s="14"/>
      <c r="GG1068" s="14"/>
      <c r="GH1068" s="14"/>
      <c r="GI1068" s="14"/>
      <c r="GJ1068" s="14"/>
      <c r="GK1068" s="14"/>
      <c r="GL1068" s="14"/>
      <c r="GM1068" s="14"/>
      <c r="GN1068" s="14"/>
      <c r="GO1068" s="14"/>
      <c r="GP1068" s="14"/>
      <c r="GQ1068" s="14"/>
      <c r="GR1068" s="14"/>
      <c r="GS1068" s="14"/>
      <c r="GT1068" s="14"/>
      <c r="GU1068" s="14"/>
      <c r="GV1068" s="14"/>
      <c r="GW1068" s="14"/>
      <c r="GX1068" s="14"/>
      <c r="GY1068" s="14"/>
      <c r="GZ1068" s="14"/>
      <c r="HA1068" s="14"/>
      <c r="HB1068" s="14"/>
      <c r="HC1068" s="14"/>
      <c r="HD1068" s="14"/>
      <c r="HE1068" s="14"/>
      <c r="HF1068" s="14"/>
      <c r="HG1068" s="14"/>
      <c r="HH1068" s="14"/>
      <c r="HI1068" s="14"/>
      <c r="HJ1068" s="14"/>
      <c r="HK1068" s="14"/>
      <c r="HL1068" s="14"/>
      <c r="HM1068" s="14"/>
      <c r="HN1068" s="14"/>
      <c r="HO1068" s="14"/>
      <c r="HP1068" s="14"/>
      <c r="HQ1068" s="14"/>
      <c r="HR1068" s="14"/>
      <c r="HS1068" s="14"/>
      <c r="HT1068" s="14"/>
      <c r="HU1068" s="14"/>
      <c r="HV1068" s="14"/>
      <c r="HW1068" s="14"/>
      <c r="HX1068" s="14"/>
      <c r="HY1068" s="14"/>
      <c r="HZ1068" s="14"/>
      <c r="IA1068" s="14"/>
      <c r="IB1068" s="14"/>
      <c r="IC1068" s="14"/>
      <c r="ID1068" s="14"/>
      <c r="IE1068" s="14"/>
      <c r="IF1068" s="14"/>
      <c r="IG1068" s="14"/>
      <c r="IH1068" s="14"/>
      <c r="II1068" s="14"/>
      <c r="IJ1068" s="14"/>
      <c r="IK1068" s="14"/>
      <c r="IL1068" s="14"/>
      <c r="IM1068" s="14"/>
      <c r="IN1068" s="14"/>
      <c r="IO1068" s="14"/>
      <c r="IP1068" s="14"/>
      <c r="IQ1068" s="14"/>
      <c r="IR1068" s="14"/>
      <c r="IS1068" s="14"/>
      <c r="IT1068" s="14"/>
    </row>
    <row r="1069" spans="1:254" ht="101.25" x14ac:dyDescent="0.2">
      <c r="A1069" s="28">
        <v>204140</v>
      </c>
      <c r="B1069" s="27"/>
      <c r="C1069" s="19" t="s">
        <v>959</v>
      </c>
      <c r="D1069" s="30">
        <v>15.2</v>
      </c>
      <c r="E1069" s="11">
        <v>15.2</v>
      </c>
      <c r="F1069" s="30"/>
      <c r="G1069" s="28">
        <v>2</v>
      </c>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4"/>
      <c r="CZ1069" s="14"/>
      <c r="DA1069" s="14"/>
      <c r="DB1069" s="14"/>
      <c r="DC1069" s="14"/>
      <c r="DD1069" s="14"/>
      <c r="DE1069" s="14"/>
      <c r="DF1069" s="14"/>
      <c r="DG1069" s="14"/>
      <c r="DH1069" s="14"/>
      <c r="DI1069" s="14"/>
      <c r="DJ1069" s="14"/>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EU1069" s="14"/>
      <c r="EV1069" s="14"/>
      <c r="EW1069" s="14"/>
      <c r="EX1069" s="14"/>
      <c r="EY1069" s="14"/>
      <c r="EZ1069" s="14"/>
      <c r="FA1069" s="14"/>
      <c r="FB1069" s="14"/>
      <c r="FC1069" s="14"/>
      <c r="FD1069" s="14"/>
      <c r="FE1069" s="14"/>
      <c r="FF1069" s="14"/>
      <c r="FG1069" s="14"/>
      <c r="FH1069" s="14"/>
      <c r="FI1069" s="14"/>
      <c r="FJ1069" s="14"/>
      <c r="FK1069" s="14"/>
      <c r="FL1069" s="14"/>
      <c r="FM1069" s="14"/>
      <c r="FN1069" s="14"/>
      <c r="FO1069" s="14"/>
      <c r="FP1069" s="14"/>
      <c r="FQ1069" s="14"/>
      <c r="FR1069" s="14"/>
      <c r="FS1069" s="14"/>
      <c r="FT1069" s="14"/>
      <c r="FU1069" s="14"/>
      <c r="FV1069" s="14"/>
      <c r="FW1069" s="14"/>
      <c r="FX1069" s="14"/>
      <c r="FY1069" s="14"/>
      <c r="FZ1069" s="14"/>
      <c r="GA1069" s="14"/>
      <c r="GB1069" s="14"/>
      <c r="GC1069" s="14"/>
      <c r="GD1069" s="14"/>
      <c r="GE1069" s="14"/>
      <c r="GF1069" s="14"/>
      <c r="GG1069" s="14"/>
      <c r="GH1069" s="14"/>
      <c r="GI1069" s="14"/>
      <c r="GJ1069" s="14"/>
      <c r="GK1069" s="14"/>
      <c r="GL1069" s="14"/>
      <c r="GM1069" s="14"/>
      <c r="GN1069" s="14"/>
      <c r="GO1069" s="14"/>
      <c r="GP1069" s="14"/>
      <c r="GQ1069" s="14"/>
      <c r="GR1069" s="14"/>
      <c r="GS1069" s="14"/>
      <c r="GT1069" s="14"/>
      <c r="GU1069" s="14"/>
      <c r="GV1069" s="14"/>
      <c r="GW1069" s="14"/>
      <c r="GX1069" s="14"/>
      <c r="GY1069" s="14"/>
      <c r="GZ1069" s="14"/>
      <c r="HA1069" s="14"/>
      <c r="HB1069" s="14"/>
      <c r="HC1069" s="14"/>
      <c r="HD1069" s="14"/>
      <c r="HE1069" s="14"/>
      <c r="HF1069" s="14"/>
      <c r="HG1069" s="14"/>
      <c r="HH1069" s="14"/>
      <c r="HI1069" s="14"/>
      <c r="HJ1069" s="14"/>
      <c r="HK1069" s="14"/>
      <c r="HL1069" s="14"/>
      <c r="HM1069" s="14"/>
      <c r="HN1069" s="14"/>
      <c r="HO1069" s="14"/>
      <c r="HP1069" s="14"/>
      <c r="HQ1069" s="14"/>
      <c r="HR1069" s="14"/>
      <c r="HS1069" s="14"/>
      <c r="HT1069" s="14"/>
      <c r="HU1069" s="14"/>
      <c r="HV1069" s="14"/>
      <c r="HW1069" s="14"/>
      <c r="HX1069" s="14"/>
      <c r="HY1069" s="14"/>
      <c r="HZ1069" s="14"/>
      <c r="IA1069" s="14"/>
      <c r="IB1069" s="14"/>
      <c r="IC1069" s="14"/>
      <c r="ID1069" s="14"/>
      <c r="IE1069" s="14"/>
      <c r="IF1069" s="14"/>
      <c r="IG1069" s="14"/>
      <c r="IH1069" s="14"/>
      <c r="II1069" s="14"/>
      <c r="IJ1069" s="14"/>
      <c r="IK1069" s="14"/>
      <c r="IL1069" s="14"/>
      <c r="IM1069" s="14"/>
      <c r="IN1069" s="14"/>
      <c r="IO1069" s="14"/>
      <c r="IP1069" s="14"/>
      <c r="IQ1069" s="14"/>
      <c r="IR1069" s="14"/>
      <c r="IS1069" s="14"/>
      <c r="IT1069" s="14"/>
    </row>
    <row r="1070" spans="1:254" x14ac:dyDescent="0.2">
      <c r="A1070" s="28">
        <v>204145</v>
      </c>
      <c r="B1070" s="27"/>
      <c r="C1070" s="19" t="s">
        <v>960</v>
      </c>
      <c r="D1070" s="30">
        <v>8</v>
      </c>
      <c r="E1070" s="11">
        <v>8</v>
      </c>
      <c r="F1070" s="30"/>
      <c r="G1070" s="28">
        <v>2</v>
      </c>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4"/>
      <c r="CZ1070" s="14"/>
      <c r="DA1070" s="14"/>
      <c r="DB1070" s="14"/>
      <c r="DC1070" s="14"/>
      <c r="DD1070" s="14"/>
      <c r="DE1070" s="14"/>
      <c r="DF1070" s="14"/>
      <c r="DG1070" s="14"/>
      <c r="DH1070" s="14"/>
      <c r="DI1070" s="14"/>
      <c r="DJ1070" s="14"/>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EU1070" s="14"/>
      <c r="EV1070" s="14"/>
      <c r="EW1070" s="14"/>
      <c r="EX1070" s="14"/>
      <c r="EY1070" s="14"/>
      <c r="EZ1070" s="14"/>
      <c r="FA1070" s="14"/>
      <c r="FB1070" s="14"/>
      <c r="FC1070" s="14"/>
      <c r="FD1070" s="14"/>
      <c r="FE1070" s="14"/>
      <c r="FF1070" s="14"/>
      <c r="FG1070" s="14"/>
      <c r="FH1070" s="14"/>
      <c r="FI1070" s="14"/>
      <c r="FJ1070" s="14"/>
      <c r="FK1070" s="14"/>
      <c r="FL1070" s="14"/>
      <c r="FM1070" s="14"/>
      <c r="FN1070" s="14"/>
      <c r="FO1070" s="14"/>
      <c r="FP1070" s="14"/>
      <c r="FQ1070" s="14"/>
      <c r="FR1070" s="14"/>
      <c r="FS1070" s="14"/>
      <c r="FT1070" s="14"/>
      <c r="FU1070" s="14"/>
      <c r="FV1070" s="14"/>
      <c r="FW1070" s="14"/>
      <c r="FX1070" s="14"/>
      <c r="FY1070" s="14"/>
      <c r="FZ1070" s="14"/>
      <c r="GA1070" s="14"/>
      <c r="GB1070" s="14"/>
      <c r="GC1070" s="14"/>
      <c r="GD1070" s="14"/>
      <c r="GE1070" s="14"/>
      <c r="GF1070" s="14"/>
      <c r="GG1070" s="14"/>
      <c r="GH1070" s="14"/>
      <c r="GI1070" s="14"/>
      <c r="GJ1070" s="14"/>
      <c r="GK1070" s="14"/>
      <c r="GL1070" s="14"/>
      <c r="GM1070" s="14"/>
      <c r="GN1070" s="14"/>
      <c r="GO1070" s="14"/>
      <c r="GP1070" s="14"/>
      <c r="GQ1070" s="14"/>
      <c r="GR1070" s="14"/>
      <c r="GS1070" s="14"/>
      <c r="GT1070" s="14"/>
      <c r="GU1070" s="14"/>
      <c r="GV1070" s="14"/>
      <c r="GW1070" s="14"/>
      <c r="GX1070" s="14"/>
      <c r="GY1070" s="14"/>
      <c r="GZ1070" s="14"/>
      <c r="HA1070" s="14"/>
      <c r="HB1070" s="14"/>
      <c r="HC1070" s="14"/>
      <c r="HD1070" s="14"/>
      <c r="HE1070" s="14"/>
      <c r="HF1070" s="14"/>
      <c r="HG1070" s="14"/>
      <c r="HH1070" s="14"/>
      <c r="HI1070" s="14"/>
      <c r="HJ1070" s="14"/>
      <c r="HK1070" s="14"/>
      <c r="HL1070" s="14"/>
      <c r="HM1070" s="14"/>
      <c r="HN1070" s="14"/>
      <c r="HO1070" s="14"/>
      <c r="HP1070" s="14"/>
      <c r="HQ1070" s="14"/>
      <c r="HR1070" s="14"/>
      <c r="HS1070" s="14"/>
      <c r="HT1070" s="14"/>
      <c r="HU1070" s="14"/>
      <c r="HV1070" s="14"/>
      <c r="HW1070" s="14"/>
      <c r="HX1070" s="14"/>
      <c r="HY1070" s="14"/>
      <c r="HZ1070" s="14"/>
      <c r="IA1070" s="14"/>
      <c r="IB1070" s="14"/>
      <c r="IC1070" s="14"/>
      <c r="ID1070" s="14"/>
      <c r="IE1070" s="14"/>
      <c r="IF1070" s="14"/>
      <c r="IG1070" s="14"/>
      <c r="IH1070" s="14"/>
      <c r="II1070" s="14"/>
      <c r="IJ1070" s="14"/>
      <c r="IK1070" s="14"/>
      <c r="IL1070" s="14"/>
      <c r="IM1070" s="14"/>
      <c r="IN1070" s="14"/>
      <c r="IO1070" s="14"/>
      <c r="IP1070" s="14"/>
      <c r="IQ1070" s="14"/>
      <c r="IR1070" s="14"/>
      <c r="IS1070" s="14"/>
      <c r="IT1070" s="14"/>
    </row>
    <row r="1071" spans="1:254" x14ac:dyDescent="0.2">
      <c r="A1071" s="28">
        <v>204150</v>
      </c>
      <c r="B1071" s="27"/>
      <c r="C1071" s="19" t="s">
        <v>961</v>
      </c>
      <c r="D1071" s="30">
        <v>13.6</v>
      </c>
      <c r="E1071" s="11">
        <v>13.6</v>
      </c>
      <c r="F1071" s="30"/>
      <c r="G1071" s="28">
        <v>2</v>
      </c>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4"/>
      <c r="CZ1071" s="14"/>
      <c r="DA1071" s="14"/>
      <c r="DB1071" s="14"/>
      <c r="DC1071" s="14"/>
      <c r="DD1071" s="14"/>
      <c r="DE1071" s="14"/>
      <c r="DF1071" s="14"/>
      <c r="DG1071" s="14"/>
      <c r="DH1071" s="14"/>
      <c r="DI1071" s="14"/>
      <c r="DJ1071" s="14"/>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EU1071" s="14"/>
      <c r="EV1071" s="14"/>
      <c r="EW1071" s="14"/>
      <c r="EX1071" s="14"/>
      <c r="EY1071" s="14"/>
      <c r="EZ1071" s="14"/>
      <c r="FA1071" s="14"/>
      <c r="FB1071" s="14"/>
      <c r="FC1071" s="14"/>
      <c r="FD1071" s="14"/>
      <c r="FE1071" s="14"/>
      <c r="FF1071" s="14"/>
      <c r="FG1071" s="14"/>
      <c r="FH1071" s="14"/>
      <c r="FI1071" s="14"/>
      <c r="FJ1071" s="14"/>
      <c r="FK1071" s="14"/>
      <c r="FL1071" s="14"/>
      <c r="FM1071" s="14"/>
      <c r="FN1071" s="14"/>
      <c r="FO1071" s="14"/>
      <c r="FP1071" s="14"/>
      <c r="FQ1071" s="14"/>
      <c r="FR1071" s="14"/>
      <c r="FS1071" s="14"/>
      <c r="FT1071" s="14"/>
      <c r="FU1071" s="14"/>
      <c r="FV1071" s="14"/>
      <c r="FW1071" s="14"/>
      <c r="FX1071" s="14"/>
      <c r="FY1071" s="14"/>
      <c r="FZ1071" s="14"/>
      <c r="GA1071" s="14"/>
      <c r="GB1071" s="14"/>
      <c r="GC1071" s="14"/>
      <c r="GD1071" s="14"/>
      <c r="GE1071" s="14"/>
      <c r="GF1071" s="14"/>
      <c r="GG1071" s="14"/>
      <c r="GH1071" s="14"/>
      <c r="GI1071" s="14"/>
      <c r="GJ1071" s="14"/>
      <c r="GK1071" s="14"/>
      <c r="GL1071" s="14"/>
      <c r="GM1071" s="14"/>
      <c r="GN1071" s="14"/>
      <c r="GO1071" s="14"/>
      <c r="GP1071" s="14"/>
      <c r="GQ1071" s="14"/>
      <c r="GR1071" s="14"/>
      <c r="GS1071" s="14"/>
      <c r="GT1071" s="14"/>
      <c r="GU1071" s="14"/>
      <c r="GV1071" s="14"/>
      <c r="GW1071" s="14"/>
      <c r="GX1071" s="14"/>
      <c r="GY1071" s="14"/>
      <c r="GZ1071" s="14"/>
      <c r="HA1071" s="14"/>
      <c r="HB1071" s="14"/>
      <c r="HC1071" s="14"/>
      <c r="HD1071" s="14"/>
      <c r="HE1071" s="14"/>
      <c r="HF1071" s="14"/>
      <c r="HG1071" s="14"/>
      <c r="HH1071" s="14"/>
      <c r="HI1071" s="14"/>
      <c r="HJ1071" s="14"/>
      <c r="HK1071" s="14"/>
      <c r="HL1071" s="14"/>
      <c r="HM1071" s="14"/>
      <c r="HN1071" s="14"/>
      <c r="HO1071" s="14"/>
      <c r="HP1071" s="14"/>
      <c r="HQ1071" s="14"/>
      <c r="HR1071" s="14"/>
      <c r="HS1071" s="14"/>
      <c r="HT1071" s="14"/>
      <c r="HU1071" s="14"/>
      <c r="HV1071" s="14"/>
      <c r="HW1071" s="14"/>
      <c r="HX1071" s="14"/>
      <c r="HY1071" s="14"/>
      <c r="HZ1071" s="14"/>
      <c r="IA1071" s="14"/>
      <c r="IB1071" s="14"/>
      <c r="IC1071" s="14"/>
      <c r="ID1071" s="14"/>
      <c r="IE1071" s="14"/>
      <c r="IF1071" s="14"/>
      <c r="IG1071" s="14"/>
      <c r="IH1071" s="14"/>
      <c r="II1071" s="14"/>
      <c r="IJ1071" s="14"/>
      <c r="IK1071" s="14"/>
      <c r="IL1071" s="14"/>
      <c r="IM1071" s="14"/>
      <c r="IN1071" s="14"/>
      <c r="IO1071" s="14"/>
      <c r="IP1071" s="14"/>
      <c r="IQ1071" s="14"/>
      <c r="IR1071" s="14"/>
      <c r="IS1071" s="14"/>
      <c r="IT1071" s="14"/>
    </row>
    <row r="1072" spans="1:254" x14ac:dyDescent="0.2">
      <c r="A1072" s="32">
        <v>204155</v>
      </c>
      <c r="B1072" s="31"/>
      <c r="C1072" s="19" t="s">
        <v>962</v>
      </c>
      <c r="D1072" s="34">
        <v>24</v>
      </c>
      <c r="E1072" s="11">
        <v>24</v>
      </c>
      <c r="F1072" s="34"/>
      <c r="G1072" s="32">
        <v>2</v>
      </c>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c r="BZ1072" s="14"/>
      <c r="CA1072" s="14"/>
      <c r="CB1072" s="14"/>
      <c r="CC1072" s="14"/>
      <c r="CD1072" s="14"/>
      <c r="CE1072" s="14"/>
      <c r="CF1072" s="14"/>
      <c r="CG1072" s="14"/>
      <c r="CH1072" s="14"/>
      <c r="CI1072" s="14"/>
      <c r="CJ1072" s="14"/>
      <c r="CK1072" s="14"/>
      <c r="CL1072" s="14"/>
      <c r="CM1072" s="14"/>
      <c r="CN1072" s="14"/>
      <c r="CO1072" s="14"/>
      <c r="CP1072" s="14"/>
      <c r="CQ1072" s="14"/>
      <c r="CR1072" s="14"/>
      <c r="CS1072" s="14"/>
      <c r="CT1072" s="14"/>
      <c r="CU1072" s="14"/>
      <c r="CV1072" s="14"/>
      <c r="CW1072" s="14"/>
      <c r="CX1072" s="14"/>
      <c r="CY1072" s="14"/>
      <c r="CZ1072" s="14"/>
      <c r="DA1072" s="14"/>
      <c r="DB1072" s="14"/>
      <c r="DC1072" s="14"/>
      <c r="DD1072" s="14"/>
      <c r="DE1072" s="14"/>
      <c r="DF1072" s="14"/>
      <c r="DG1072" s="14"/>
      <c r="DH1072" s="14"/>
      <c r="DI1072" s="14"/>
      <c r="DJ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c r="EU1072" s="14"/>
      <c r="EV1072" s="14"/>
      <c r="EW1072" s="14"/>
      <c r="EX1072" s="14"/>
      <c r="EY1072" s="14"/>
      <c r="EZ1072" s="14"/>
      <c r="FA1072" s="14"/>
      <c r="FB1072" s="14"/>
      <c r="FC1072" s="14"/>
      <c r="FD1072" s="14"/>
      <c r="FE1072" s="14"/>
      <c r="FF1072" s="14"/>
      <c r="FG1072" s="14"/>
      <c r="FH1072" s="14"/>
      <c r="FI1072" s="14"/>
      <c r="FJ1072" s="14"/>
      <c r="FK1072" s="14"/>
      <c r="FL1072" s="14"/>
      <c r="FM1072" s="14"/>
      <c r="FN1072" s="14"/>
      <c r="FO1072" s="14"/>
      <c r="FP1072" s="14"/>
      <c r="FQ1072" s="14"/>
      <c r="FR1072" s="14"/>
      <c r="FS1072" s="14"/>
      <c r="FT1072" s="14"/>
      <c r="FU1072" s="14"/>
      <c r="FV1072" s="14"/>
      <c r="FW1072" s="14"/>
      <c r="FX1072" s="14"/>
      <c r="FY1072" s="14"/>
      <c r="FZ1072" s="14"/>
      <c r="GA1072" s="14"/>
      <c r="GB1072" s="14"/>
      <c r="GC1072" s="14"/>
      <c r="GD1072" s="14"/>
      <c r="GE1072" s="14"/>
      <c r="GF1072" s="14"/>
      <c r="GG1072" s="14"/>
      <c r="GH1072" s="14"/>
      <c r="GI1072" s="14"/>
      <c r="GJ1072" s="14"/>
      <c r="GK1072" s="14"/>
      <c r="GL1072" s="14"/>
      <c r="GM1072" s="14"/>
      <c r="GN1072" s="14"/>
      <c r="GO1072" s="14"/>
      <c r="GP1072" s="14"/>
      <c r="GQ1072" s="14"/>
      <c r="GR1072" s="14"/>
      <c r="GS1072" s="14"/>
      <c r="GT1072" s="14"/>
      <c r="GU1072" s="14"/>
      <c r="GV1072" s="14"/>
      <c r="GW1072" s="14"/>
      <c r="GX1072" s="14"/>
      <c r="GY1072" s="14"/>
      <c r="GZ1072" s="14"/>
      <c r="HA1072" s="14"/>
      <c r="HB1072" s="14"/>
      <c r="HC1072" s="14"/>
      <c r="HD1072" s="14"/>
      <c r="HE1072" s="14"/>
      <c r="HF1072" s="14"/>
      <c r="HG1072" s="14"/>
      <c r="HH1072" s="14"/>
      <c r="HI1072" s="14"/>
      <c r="HJ1072" s="14"/>
      <c r="HK1072" s="14"/>
      <c r="HL1072" s="14"/>
      <c r="HM1072" s="14"/>
      <c r="HN1072" s="14"/>
      <c r="HO1072" s="14"/>
      <c r="HP1072" s="14"/>
      <c r="HQ1072" s="14"/>
      <c r="HR1072" s="14"/>
      <c r="HS1072" s="14"/>
      <c r="HT1072" s="14"/>
      <c r="HU1072" s="14"/>
      <c r="HV1072" s="14"/>
      <c r="HW1072" s="14"/>
      <c r="HX1072" s="14"/>
      <c r="HY1072" s="14"/>
      <c r="HZ1072" s="14"/>
      <c r="IA1072" s="14"/>
      <c r="IB1072" s="14"/>
      <c r="IC1072" s="14"/>
      <c r="ID1072" s="14"/>
      <c r="IE1072" s="14"/>
      <c r="IF1072" s="14"/>
      <c r="IG1072" s="14"/>
      <c r="IH1072" s="14"/>
      <c r="II1072" s="14"/>
      <c r="IJ1072" s="14"/>
      <c r="IK1072" s="14"/>
      <c r="IL1072" s="14"/>
      <c r="IM1072" s="14"/>
      <c r="IN1072" s="14"/>
      <c r="IO1072" s="14"/>
      <c r="IP1072" s="14"/>
      <c r="IQ1072" s="14"/>
      <c r="IR1072" s="14"/>
      <c r="IS1072" s="14"/>
      <c r="IT1072" s="14"/>
    </row>
    <row r="1073" spans="1:254" x14ac:dyDescent="0.2">
      <c r="A1073" s="32">
        <v>204160</v>
      </c>
      <c r="B1073" s="31"/>
      <c r="C1073" s="19" t="s">
        <v>963</v>
      </c>
      <c r="D1073" s="34">
        <v>36</v>
      </c>
      <c r="E1073" s="11">
        <v>36</v>
      </c>
      <c r="F1073" s="34"/>
      <c r="G1073" s="32">
        <v>2</v>
      </c>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14"/>
      <c r="CE1073" s="14"/>
      <c r="CF1073" s="14"/>
      <c r="CG1073" s="14"/>
      <c r="CH1073" s="14"/>
      <c r="CI1073" s="14"/>
      <c r="CJ1073" s="14"/>
      <c r="CK1073" s="14"/>
      <c r="CL1073" s="14"/>
      <c r="CM1073" s="14"/>
      <c r="CN1073" s="14"/>
      <c r="CO1073" s="14"/>
      <c r="CP1073" s="14"/>
      <c r="CQ1073" s="14"/>
      <c r="CR1073" s="14"/>
      <c r="CS1073" s="14"/>
      <c r="CT1073" s="14"/>
      <c r="CU1073" s="14"/>
      <c r="CV1073" s="14"/>
      <c r="CW1073" s="14"/>
      <c r="CX1073" s="14"/>
      <c r="CY1073" s="14"/>
      <c r="CZ1073" s="14"/>
      <c r="DA1073" s="14"/>
      <c r="DB1073" s="14"/>
      <c r="DC1073" s="14"/>
      <c r="DD1073" s="14"/>
      <c r="DE1073" s="14"/>
      <c r="DF1073" s="14"/>
      <c r="DG1073" s="14"/>
      <c r="DH1073" s="14"/>
      <c r="DI1073" s="14"/>
      <c r="DJ1073" s="14"/>
      <c r="DK1073" s="14"/>
      <c r="DL1073" s="14"/>
      <c r="DM1073" s="14"/>
      <c r="DN1073" s="14"/>
      <c r="DO1073" s="14"/>
      <c r="DP1073" s="14"/>
      <c r="DQ1073" s="14"/>
      <c r="DR1073" s="14"/>
      <c r="DS1073" s="14"/>
      <c r="DT1073" s="14"/>
      <c r="DU1073" s="14"/>
      <c r="DV1073" s="14"/>
      <c r="DW1073" s="14"/>
      <c r="DX1073" s="14"/>
      <c r="DY1073" s="14"/>
      <c r="DZ1073" s="14"/>
      <c r="EA1073" s="14"/>
      <c r="EB1073" s="14"/>
      <c r="EC1073" s="14"/>
      <c r="ED1073" s="14"/>
      <c r="EE1073" s="14"/>
      <c r="EF1073" s="14"/>
      <c r="EG1073" s="14"/>
      <c r="EH1073" s="14"/>
      <c r="EI1073" s="14"/>
      <c r="EJ1073" s="14"/>
      <c r="EK1073" s="14"/>
      <c r="EL1073" s="14"/>
      <c r="EM1073" s="14"/>
      <c r="EN1073" s="14"/>
      <c r="EO1073" s="14"/>
      <c r="EP1073" s="14"/>
      <c r="EQ1073" s="14"/>
      <c r="ER1073" s="14"/>
      <c r="ES1073" s="14"/>
      <c r="ET1073" s="14"/>
      <c r="EU1073" s="14"/>
      <c r="EV1073" s="14"/>
      <c r="EW1073" s="14"/>
      <c r="EX1073" s="14"/>
      <c r="EY1073" s="14"/>
      <c r="EZ1073" s="14"/>
      <c r="FA1073" s="14"/>
      <c r="FB1073" s="14"/>
      <c r="FC1073" s="14"/>
      <c r="FD1073" s="14"/>
      <c r="FE1073" s="14"/>
      <c r="FF1073" s="14"/>
      <c r="FG1073" s="14"/>
      <c r="FH1073" s="14"/>
      <c r="FI1073" s="14"/>
      <c r="FJ1073" s="14"/>
      <c r="FK1073" s="14"/>
      <c r="FL1073" s="14"/>
      <c r="FM1073" s="14"/>
      <c r="FN1073" s="14"/>
      <c r="FO1073" s="14"/>
      <c r="FP1073" s="14"/>
      <c r="FQ1073" s="14"/>
      <c r="FR1073" s="14"/>
      <c r="FS1073" s="14"/>
      <c r="FT1073" s="14"/>
      <c r="FU1073" s="14"/>
      <c r="FV1073" s="14"/>
      <c r="FW1073" s="14"/>
      <c r="FX1073" s="14"/>
      <c r="FY1073" s="14"/>
      <c r="FZ1073" s="14"/>
      <c r="GA1073" s="14"/>
      <c r="GB1073" s="14"/>
      <c r="GC1073" s="14"/>
      <c r="GD1073" s="14"/>
      <c r="GE1073" s="14"/>
      <c r="GF1073" s="14"/>
      <c r="GG1073" s="14"/>
      <c r="GH1073" s="14"/>
      <c r="GI1073" s="14"/>
      <c r="GJ1073" s="14"/>
      <c r="GK1073" s="14"/>
      <c r="GL1073" s="14"/>
      <c r="GM1073" s="14"/>
      <c r="GN1073" s="14"/>
      <c r="GO1073" s="14"/>
      <c r="GP1073" s="14"/>
      <c r="GQ1073" s="14"/>
      <c r="GR1073" s="14"/>
      <c r="GS1073" s="14"/>
      <c r="GT1073" s="14"/>
      <c r="GU1073" s="14"/>
      <c r="GV1073" s="14"/>
      <c r="GW1073" s="14"/>
      <c r="GX1073" s="14"/>
      <c r="GY1073" s="14"/>
      <c r="GZ1073" s="14"/>
      <c r="HA1073" s="14"/>
      <c r="HB1073" s="14"/>
      <c r="HC1073" s="14"/>
      <c r="HD1073" s="14"/>
      <c r="HE1073" s="14"/>
      <c r="HF1073" s="14"/>
      <c r="HG1073" s="14"/>
      <c r="HH1073" s="14"/>
      <c r="HI1073" s="14"/>
      <c r="HJ1073" s="14"/>
      <c r="HK1073" s="14"/>
      <c r="HL1073" s="14"/>
      <c r="HM1073" s="14"/>
      <c r="HN1073" s="14"/>
      <c r="HO1073" s="14"/>
      <c r="HP1073" s="14"/>
      <c r="HQ1073" s="14"/>
      <c r="HR1073" s="14"/>
      <c r="HS1073" s="14"/>
      <c r="HT1073" s="14"/>
      <c r="HU1073" s="14"/>
      <c r="HV1073" s="14"/>
      <c r="HW1073" s="14"/>
      <c r="HX1073" s="14"/>
      <c r="HY1073" s="14"/>
      <c r="HZ1073" s="14"/>
      <c r="IA1073" s="14"/>
      <c r="IB1073" s="14"/>
      <c r="IC1073" s="14"/>
      <c r="ID1073" s="14"/>
      <c r="IE1073" s="14"/>
      <c r="IF1073" s="14"/>
      <c r="IG1073" s="14"/>
      <c r="IH1073" s="14"/>
      <c r="II1073" s="14"/>
      <c r="IJ1073" s="14"/>
      <c r="IK1073" s="14"/>
      <c r="IL1073" s="14"/>
      <c r="IM1073" s="14"/>
      <c r="IN1073" s="14"/>
      <c r="IO1073" s="14"/>
      <c r="IP1073" s="14"/>
      <c r="IQ1073" s="14"/>
      <c r="IR1073" s="14"/>
      <c r="IS1073" s="14"/>
      <c r="IT1073" s="14"/>
    </row>
    <row r="1074" spans="1:254" x14ac:dyDescent="0.2">
      <c r="A1074" s="32">
        <v>204165</v>
      </c>
      <c r="B1074" s="31"/>
      <c r="C1074" s="19" t="s">
        <v>964</v>
      </c>
      <c r="D1074" s="34">
        <v>45</v>
      </c>
      <c r="E1074" s="11">
        <v>45</v>
      </c>
      <c r="F1074" s="34"/>
      <c r="G1074" s="32">
        <v>2</v>
      </c>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14"/>
      <c r="CE1074" s="14"/>
      <c r="CF1074" s="14"/>
      <c r="CG1074" s="14"/>
      <c r="CH1074" s="14"/>
      <c r="CI1074" s="14"/>
      <c r="CJ1074" s="14"/>
      <c r="CK1074" s="14"/>
      <c r="CL1074" s="14"/>
      <c r="CM1074" s="14"/>
      <c r="CN1074" s="14"/>
      <c r="CO1074" s="14"/>
      <c r="CP1074" s="14"/>
      <c r="CQ1074" s="14"/>
      <c r="CR1074" s="14"/>
      <c r="CS1074" s="14"/>
      <c r="CT1074" s="14"/>
      <c r="CU1074" s="14"/>
      <c r="CV1074" s="14"/>
      <c r="CW1074" s="14"/>
      <c r="CX1074" s="14"/>
      <c r="CY1074" s="14"/>
      <c r="CZ1074" s="14"/>
      <c r="DA1074" s="14"/>
      <c r="DB1074" s="14"/>
      <c r="DC1074" s="14"/>
      <c r="DD1074" s="14"/>
      <c r="DE1074" s="14"/>
      <c r="DF1074" s="14"/>
      <c r="DG1074" s="14"/>
      <c r="DH1074" s="14"/>
      <c r="DI1074" s="14"/>
      <c r="DJ1074" s="14"/>
      <c r="DK1074" s="14"/>
      <c r="DL1074" s="14"/>
      <c r="DM1074" s="14"/>
      <c r="DN1074" s="14"/>
      <c r="DO1074" s="14"/>
      <c r="DP1074" s="14"/>
      <c r="DQ1074" s="14"/>
      <c r="DR1074" s="14"/>
      <c r="DS1074" s="14"/>
      <c r="DT1074" s="14"/>
      <c r="DU1074" s="14"/>
      <c r="DV1074" s="14"/>
      <c r="DW1074" s="14"/>
      <c r="DX1074" s="14"/>
      <c r="DY1074" s="14"/>
      <c r="DZ1074" s="14"/>
      <c r="EA1074" s="14"/>
      <c r="EB1074" s="14"/>
      <c r="EC1074" s="14"/>
      <c r="ED1074" s="14"/>
      <c r="EE1074" s="14"/>
      <c r="EF1074" s="14"/>
      <c r="EG1074" s="14"/>
      <c r="EH1074" s="14"/>
      <c r="EI1074" s="14"/>
      <c r="EJ1074" s="14"/>
      <c r="EK1074" s="14"/>
      <c r="EL1074" s="14"/>
      <c r="EM1074" s="14"/>
      <c r="EN1074" s="14"/>
      <c r="EO1074" s="14"/>
      <c r="EP1074" s="14"/>
      <c r="EQ1074" s="14"/>
      <c r="ER1074" s="14"/>
      <c r="ES1074" s="14"/>
      <c r="ET1074" s="14"/>
      <c r="EU1074" s="14"/>
      <c r="EV1074" s="14"/>
      <c r="EW1074" s="14"/>
      <c r="EX1074" s="14"/>
      <c r="EY1074" s="14"/>
      <c r="EZ1074" s="14"/>
      <c r="FA1074" s="14"/>
      <c r="FB1074" s="14"/>
      <c r="FC1074" s="14"/>
      <c r="FD1074" s="14"/>
      <c r="FE1074" s="14"/>
      <c r="FF1074" s="14"/>
      <c r="FG1074" s="14"/>
      <c r="FH1074" s="14"/>
      <c r="FI1074" s="14"/>
      <c r="FJ1074" s="14"/>
      <c r="FK1074" s="14"/>
      <c r="FL1074" s="14"/>
      <c r="FM1074" s="14"/>
      <c r="FN1074" s="14"/>
      <c r="FO1074" s="14"/>
      <c r="FP1074" s="14"/>
      <c r="FQ1074" s="14"/>
      <c r="FR1074" s="14"/>
      <c r="FS1074" s="14"/>
      <c r="FT1074" s="14"/>
      <c r="FU1074" s="14"/>
      <c r="FV1074" s="14"/>
      <c r="FW1074" s="14"/>
      <c r="FX1074" s="14"/>
      <c r="FY1074" s="14"/>
      <c r="FZ1074" s="14"/>
      <c r="GA1074" s="14"/>
      <c r="GB1074" s="14"/>
      <c r="GC1074" s="14"/>
      <c r="GD1074" s="14"/>
      <c r="GE1074" s="14"/>
      <c r="GF1074" s="14"/>
      <c r="GG1074" s="14"/>
      <c r="GH1074" s="14"/>
      <c r="GI1074" s="14"/>
      <c r="GJ1074" s="14"/>
      <c r="GK1074" s="14"/>
      <c r="GL1074" s="14"/>
      <c r="GM1074" s="14"/>
      <c r="GN1074" s="14"/>
      <c r="GO1074" s="14"/>
      <c r="GP1074" s="14"/>
      <c r="GQ1074" s="14"/>
      <c r="GR1074" s="14"/>
      <c r="GS1074" s="14"/>
      <c r="GT1074" s="14"/>
      <c r="GU1074" s="14"/>
      <c r="GV1074" s="14"/>
      <c r="GW1074" s="14"/>
      <c r="GX1074" s="14"/>
      <c r="GY1074" s="14"/>
      <c r="GZ1074" s="14"/>
      <c r="HA1074" s="14"/>
      <c r="HB1074" s="14"/>
      <c r="HC1074" s="14"/>
      <c r="HD1074" s="14"/>
      <c r="HE1074" s="14"/>
      <c r="HF1074" s="14"/>
      <c r="HG1074" s="14"/>
      <c r="HH1074" s="14"/>
      <c r="HI1074" s="14"/>
      <c r="HJ1074" s="14"/>
      <c r="HK1074" s="14"/>
      <c r="HL1074" s="14"/>
      <c r="HM1074" s="14"/>
      <c r="HN1074" s="14"/>
      <c r="HO1074" s="14"/>
      <c r="HP1074" s="14"/>
      <c r="HQ1074" s="14"/>
      <c r="HR1074" s="14"/>
      <c r="HS1074" s="14"/>
      <c r="HT1074" s="14"/>
      <c r="HU1074" s="14"/>
      <c r="HV1074" s="14"/>
      <c r="HW1074" s="14"/>
      <c r="HX1074" s="14"/>
      <c r="HY1074" s="14"/>
      <c r="HZ1074" s="14"/>
      <c r="IA1074" s="14"/>
      <c r="IB1074" s="14"/>
      <c r="IC1074" s="14"/>
      <c r="ID1074" s="14"/>
      <c r="IE1074" s="14"/>
      <c r="IF1074" s="14"/>
      <c r="IG1074" s="14"/>
      <c r="IH1074" s="14"/>
      <c r="II1074" s="14"/>
      <c r="IJ1074" s="14"/>
      <c r="IK1074" s="14"/>
      <c r="IL1074" s="14"/>
      <c r="IM1074" s="14"/>
      <c r="IN1074" s="14"/>
      <c r="IO1074" s="14"/>
      <c r="IP1074" s="14"/>
      <c r="IQ1074" s="14"/>
      <c r="IR1074" s="14"/>
      <c r="IS1074" s="14"/>
      <c r="IT1074" s="14"/>
    </row>
    <row r="1075" spans="1:254" x14ac:dyDescent="0.2">
      <c r="A1075" s="32">
        <v>204170</v>
      </c>
      <c r="B1075" s="31"/>
      <c r="C1075" s="19" t="s">
        <v>965</v>
      </c>
      <c r="D1075" s="34">
        <v>34</v>
      </c>
      <c r="E1075" s="11">
        <v>34</v>
      </c>
      <c r="F1075" s="34"/>
      <c r="G1075" s="32">
        <v>2</v>
      </c>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14"/>
      <c r="CE1075" s="14"/>
      <c r="CF1075" s="14"/>
      <c r="CG1075" s="14"/>
      <c r="CH1075" s="14"/>
      <c r="CI1075" s="14"/>
      <c r="CJ1075" s="14"/>
      <c r="CK1075" s="14"/>
      <c r="CL1075" s="14"/>
      <c r="CM1075" s="14"/>
      <c r="CN1075" s="14"/>
      <c r="CO1075" s="14"/>
      <c r="CP1075" s="14"/>
      <c r="CQ1075" s="14"/>
      <c r="CR1075" s="14"/>
      <c r="CS1075" s="14"/>
      <c r="CT1075" s="14"/>
      <c r="CU1075" s="14"/>
      <c r="CV1075" s="14"/>
      <c r="CW1075" s="14"/>
      <c r="CX1075" s="14"/>
      <c r="CY1075" s="14"/>
      <c r="CZ1075" s="14"/>
      <c r="DA1075" s="14"/>
      <c r="DB1075" s="14"/>
      <c r="DC1075" s="14"/>
      <c r="DD1075" s="14"/>
      <c r="DE1075" s="14"/>
      <c r="DF1075" s="14"/>
      <c r="DG1075" s="14"/>
      <c r="DH1075" s="14"/>
      <c r="DI1075" s="14"/>
      <c r="DJ1075" s="14"/>
      <c r="DK1075" s="14"/>
      <c r="DL1075" s="14"/>
      <c r="DM1075" s="14"/>
      <c r="DN1075" s="14"/>
      <c r="DO1075" s="14"/>
      <c r="DP1075" s="14"/>
      <c r="DQ1075" s="14"/>
      <c r="DR1075" s="14"/>
      <c r="DS1075" s="14"/>
      <c r="DT1075" s="14"/>
      <c r="DU1075" s="14"/>
      <c r="DV1075" s="14"/>
      <c r="DW1075" s="14"/>
      <c r="DX1075" s="14"/>
      <c r="DY1075" s="14"/>
      <c r="DZ1075" s="14"/>
      <c r="EA1075" s="14"/>
      <c r="EB1075" s="14"/>
      <c r="EC1075" s="14"/>
      <c r="ED1075" s="14"/>
      <c r="EE1075" s="14"/>
      <c r="EF1075" s="14"/>
      <c r="EG1075" s="14"/>
      <c r="EH1075" s="14"/>
      <c r="EI1075" s="14"/>
      <c r="EJ1075" s="14"/>
      <c r="EK1075" s="14"/>
      <c r="EL1075" s="14"/>
      <c r="EM1075" s="14"/>
      <c r="EN1075" s="14"/>
      <c r="EO1075" s="14"/>
      <c r="EP1075" s="14"/>
      <c r="EQ1075" s="14"/>
      <c r="ER1075" s="14"/>
      <c r="ES1075" s="14"/>
      <c r="ET1075" s="14"/>
      <c r="EU1075" s="14"/>
      <c r="EV1075" s="14"/>
      <c r="EW1075" s="14"/>
      <c r="EX1075" s="14"/>
      <c r="EY1075" s="14"/>
      <c r="EZ1075" s="14"/>
      <c r="FA1075" s="14"/>
      <c r="FB1075" s="14"/>
      <c r="FC1075" s="14"/>
      <c r="FD1075" s="14"/>
      <c r="FE1075" s="14"/>
      <c r="FF1075" s="14"/>
      <c r="FG1075" s="14"/>
      <c r="FH1075" s="14"/>
      <c r="FI1075" s="14"/>
      <c r="FJ1075" s="14"/>
      <c r="FK1075" s="14"/>
      <c r="FL1075" s="14"/>
      <c r="FM1075" s="14"/>
      <c r="FN1075" s="14"/>
      <c r="FO1075" s="14"/>
      <c r="FP1075" s="14"/>
      <c r="FQ1075" s="14"/>
      <c r="FR1075" s="14"/>
      <c r="FS1075" s="14"/>
      <c r="FT1075" s="14"/>
      <c r="FU1075" s="14"/>
      <c r="FV1075" s="14"/>
      <c r="FW1075" s="14"/>
      <c r="FX1075" s="14"/>
      <c r="FY1075" s="14"/>
      <c r="FZ1075" s="14"/>
      <c r="GA1075" s="14"/>
      <c r="GB1075" s="14"/>
      <c r="GC1075" s="14"/>
      <c r="GD1075" s="14"/>
      <c r="GE1075" s="14"/>
      <c r="GF1075" s="14"/>
      <c r="GG1075" s="14"/>
      <c r="GH1075" s="14"/>
      <c r="GI1075" s="14"/>
      <c r="GJ1075" s="14"/>
      <c r="GK1075" s="14"/>
      <c r="GL1075" s="14"/>
      <c r="GM1075" s="14"/>
      <c r="GN1075" s="14"/>
      <c r="GO1075" s="14"/>
      <c r="GP1075" s="14"/>
      <c r="GQ1075" s="14"/>
      <c r="GR1075" s="14"/>
      <c r="GS1075" s="14"/>
      <c r="GT1075" s="14"/>
      <c r="GU1075" s="14"/>
      <c r="GV1075" s="14"/>
      <c r="GW1075" s="14"/>
      <c r="GX1075" s="14"/>
      <c r="GY1075" s="14"/>
      <c r="GZ1075" s="14"/>
      <c r="HA1075" s="14"/>
      <c r="HB1075" s="14"/>
      <c r="HC1075" s="14"/>
      <c r="HD1075" s="14"/>
      <c r="HE1075" s="14"/>
      <c r="HF1075" s="14"/>
      <c r="HG1075" s="14"/>
      <c r="HH1075" s="14"/>
      <c r="HI1075" s="14"/>
      <c r="HJ1075" s="14"/>
      <c r="HK1075" s="14"/>
      <c r="HL1075" s="14"/>
      <c r="HM1075" s="14"/>
      <c r="HN1075" s="14"/>
      <c r="HO1075" s="14"/>
      <c r="HP1075" s="14"/>
      <c r="HQ1075" s="14"/>
      <c r="HR1075" s="14"/>
      <c r="HS1075" s="14"/>
      <c r="HT1075" s="14"/>
      <c r="HU1075" s="14"/>
      <c r="HV1075" s="14"/>
      <c r="HW1075" s="14"/>
      <c r="HX1075" s="14"/>
      <c r="HY1075" s="14"/>
      <c r="HZ1075" s="14"/>
      <c r="IA1075" s="14"/>
      <c r="IB1075" s="14"/>
      <c r="IC1075" s="14"/>
      <c r="ID1075" s="14"/>
      <c r="IE1075" s="14"/>
      <c r="IF1075" s="14"/>
      <c r="IG1075" s="14"/>
      <c r="IH1075" s="14"/>
      <c r="II1075" s="14"/>
      <c r="IJ1075" s="14"/>
      <c r="IK1075" s="14"/>
      <c r="IL1075" s="14"/>
      <c r="IM1075" s="14"/>
      <c r="IN1075" s="14"/>
      <c r="IO1075" s="14"/>
      <c r="IP1075" s="14"/>
      <c r="IQ1075" s="14"/>
      <c r="IR1075" s="14"/>
      <c r="IS1075" s="14"/>
      <c r="IT1075" s="14"/>
    </row>
    <row r="1076" spans="1:254" x14ac:dyDescent="0.2">
      <c r="A1076" s="32">
        <v>204175</v>
      </c>
      <c r="B1076" s="31"/>
      <c r="C1076" s="19" t="s">
        <v>966</v>
      </c>
      <c r="D1076" s="34">
        <v>20</v>
      </c>
      <c r="E1076" s="11">
        <v>20</v>
      </c>
      <c r="F1076" s="34"/>
      <c r="G1076" s="32">
        <v>2</v>
      </c>
      <c r="H1076" s="14"/>
    </row>
    <row r="1077" spans="1:254" x14ac:dyDescent="0.2">
      <c r="A1077" s="28">
        <v>204180</v>
      </c>
      <c r="B1077" s="27"/>
      <c r="C1077" s="19" t="s">
        <v>967</v>
      </c>
      <c r="D1077" s="30">
        <v>4</v>
      </c>
      <c r="E1077" s="11">
        <v>4</v>
      </c>
      <c r="F1077" s="30"/>
      <c r="G1077" s="28">
        <v>2</v>
      </c>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c r="CI1077" s="14"/>
      <c r="CJ1077" s="14"/>
      <c r="CK1077" s="14"/>
      <c r="CL1077" s="14"/>
      <c r="CM1077" s="14"/>
      <c r="CN1077" s="14"/>
      <c r="CO1077" s="14"/>
      <c r="CP1077" s="14"/>
      <c r="CQ1077" s="14"/>
      <c r="CR1077" s="14"/>
      <c r="CS1077" s="14"/>
      <c r="CT1077" s="14"/>
      <c r="CU1077" s="14"/>
      <c r="CV1077" s="14"/>
      <c r="CW1077" s="14"/>
      <c r="CX1077" s="14"/>
      <c r="CY1077" s="14"/>
      <c r="CZ1077" s="14"/>
      <c r="DA1077" s="14"/>
      <c r="DB1077" s="14"/>
      <c r="DC1077" s="14"/>
      <c r="DD1077" s="14"/>
      <c r="DE1077" s="14"/>
      <c r="DF1077" s="14"/>
      <c r="DG1077" s="14"/>
      <c r="DH1077" s="14"/>
      <c r="DI1077" s="14"/>
      <c r="DJ1077" s="14"/>
      <c r="DK1077" s="14"/>
      <c r="DL1077" s="14"/>
      <c r="DM1077" s="14"/>
      <c r="DN1077" s="14"/>
      <c r="DO1077" s="14"/>
      <c r="DP1077" s="14"/>
      <c r="DQ1077" s="14"/>
      <c r="DR1077" s="14"/>
      <c r="DS1077" s="14"/>
      <c r="DT1077" s="14"/>
      <c r="DU1077" s="14"/>
      <c r="DV1077" s="14"/>
      <c r="DW1077" s="14"/>
      <c r="DX1077" s="14"/>
      <c r="DY1077" s="14"/>
      <c r="DZ1077" s="14"/>
      <c r="EA1077" s="14"/>
      <c r="EB1077" s="14"/>
      <c r="EC1077" s="14"/>
      <c r="ED1077" s="14"/>
      <c r="EE1077" s="14"/>
      <c r="EF1077" s="14"/>
      <c r="EG1077" s="14"/>
      <c r="EH1077" s="14"/>
      <c r="EI1077" s="14"/>
      <c r="EJ1077" s="14"/>
      <c r="EK1077" s="14"/>
      <c r="EL1077" s="14"/>
      <c r="EM1077" s="14"/>
      <c r="EN1077" s="14"/>
      <c r="EO1077" s="14"/>
      <c r="EP1077" s="14"/>
      <c r="EQ1077" s="14"/>
      <c r="ER1077" s="14"/>
      <c r="ES1077" s="14"/>
      <c r="ET1077" s="14"/>
      <c r="EU1077" s="14"/>
      <c r="EV1077" s="14"/>
      <c r="EW1077" s="14"/>
      <c r="EX1077" s="14"/>
      <c r="EY1077" s="14"/>
      <c r="EZ1077" s="14"/>
      <c r="FA1077" s="14"/>
      <c r="FB1077" s="14"/>
      <c r="FC1077" s="14"/>
      <c r="FD1077" s="14"/>
      <c r="FE1077" s="14"/>
      <c r="FF1077" s="14"/>
      <c r="FG1077" s="14"/>
      <c r="FH1077" s="14"/>
      <c r="FI1077" s="14"/>
      <c r="FJ1077" s="14"/>
      <c r="FK1077" s="14"/>
      <c r="FL1077" s="14"/>
      <c r="FM1077" s="14"/>
      <c r="FN1077" s="14"/>
      <c r="FO1077" s="14"/>
      <c r="FP1077" s="14"/>
      <c r="FQ1077" s="14"/>
      <c r="FR1077" s="14"/>
      <c r="FS1077" s="14"/>
      <c r="FT1077" s="14"/>
      <c r="FU1077" s="14"/>
      <c r="FV1077" s="14"/>
      <c r="FW1077" s="14"/>
      <c r="FX1077" s="14"/>
      <c r="FY1077" s="14"/>
      <c r="FZ1077" s="14"/>
      <c r="GA1077" s="14"/>
      <c r="GB1077" s="14"/>
      <c r="GC1077" s="14"/>
      <c r="GD1077" s="14"/>
      <c r="GE1077" s="14"/>
      <c r="GF1077" s="14"/>
      <c r="GG1077" s="14"/>
      <c r="GH1077" s="14"/>
      <c r="GI1077" s="14"/>
      <c r="GJ1077" s="14"/>
      <c r="GK1077" s="14"/>
      <c r="GL1077" s="14"/>
      <c r="GM1077" s="14"/>
      <c r="GN1077" s="14"/>
      <c r="GO1077" s="14"/>
      <c r="GP1077" s="14"/>
      <c r="GQ1077" s="14"/>
      <c r="GR1077" s="14"/>
      <c r="GS1077" s="14"/>
      <c r="GT1077" s="14"/>
      <c r="GU1077" s="14"/>
      <c r="GV1077" s="14"/>
      <c r="GW1077" s="14"/>
      <c r="GX1077" s="14"/>
      <c r="GY1077" s="14"/>
      <c r="GZ1077" s="14"/>
      <c r="HA1077" s="14"/>
      <c r="HB1077" s="14"/>
      <c r="HC1077" s="14"/>
      <c r="HD1077" s="14"/>
      <c r="HE1077" s="14"/>
      <c r="HF1077" s="14"/>
      <c r="HG1077" s="14"/>
      <c r="HH1077" s="14"/>
      <c r="HI1077" s="14"/>
      <c r="HJ1077" s="14"/>
      <c r="HK1077" s="14"/>
      <c r="HL1077" s="14"/>
      <c r="HM1077" s="14"/>
      <c r="HN1077" s="14"/>
      <c r="HO1077" s="14"/>
      <c r="HP1077" s="14"/>
      <c r="HQ1077" s="14"/>
      <c r="HR1077" s="14"/>
      <c r="HS1077" s="14"/>
      <c r="HT1077" s="14"/>
      <c r="HU1077" s="14"/>
      <c r="HV1077" s="14"/>
      <c r="HW1077" s="14"/>
      <c r="HX1077" s="14"/>
      <c r="HY1077" s="14"/>
      <c r="HZ1077" s="14"/>
      <c r="IA1077" s="14"/>
      <c r="IB1077" s="14"/>
      <c r="IC1077" s="14"/>
      <c r="ID1077" s="14"/>
      <c r="IE1077" s="14"/>
      <c r="IF1077" s="14"/>
      <c r="IG1077" s="14"/>
      <c r="IH1077" s="14"/>
      <c r="II1077" s="14"/>
      <c r="IJ1077" s="14"/>
      <c r="IK1077" s="14"/>
      <c r="IL1077" s="14"/>
      <c r="IM1077" s="14"/>
      <c r="IN1077" s="14"/>
      <c r="IO1077" s="14"/>
      <c r="IP1077" s="14"/>
      <c r="IQ1077" s="14"/>
      <c r="IR1077" s="14"/>
      <c r="IS1077" s="14"/>
      <c r="IT1077" s="14"/>
    </row>
    <row r="1078" spans="1:254" x14ac:dyDescent="0.2">
      <c r="A1078" s="28">
        <v>204185</v>
      </c>
      <c r="B1078" s="27"/>
      <c r="C1078" s="19" t="s">
        <v>968</v>
      </c>
      <c r="D1078" s="30">
        <v>7.8</v>
      </c>
      <c r="E1078" s="11">
        <v>7.8</v>
      </c>
      <c r="F1078" s="30"/>
      <c r="G1078" s="28">
        <v>2</v>
      </c>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c r="CI1078" s="14"/>
      <c r="CJ1078" s="14"/>
      <c r="CK1078" s="14"/>
      <c r="CL1078" s="14"/>
      <c r="CM1078" s="14"/>
      <c r="CN1078" s="14"/>
      <c r="CO1078" s="14"/>
      <c r="CP1078" s="14"/>
      <c r="CQ1078" s="14"/>
      <c r="CR1078" s="14"/>
      <c r="CS1078" s="14"/>
      <c r="CT1078" s="14"/>
      <c r="CU1078" s="14"/>
      <c r="CV1078" s="14"/>
      <c r="CW1078" s="14"/>
      <c r="CX1078" s="14"/>
      <c r="CY1078" s="14"/>
      <c r="CZ1078" s="14"/>
      <c r="DA1078" s="14"/>
      <c r="DB1078" s="14"/>
      <c r="DC1078" s="14"/>
      <c r="DD1078" s="14"/>
      <c r="DE1078" s="14"/>
      <c r="DF1078" s="14"/>
      <c r="DG1078" s="14"/>
      <c r="DH1078" s="14"/>
      <c r="DI1078" s="14"/>
      <c r="DJ1078" s="14"/>
      <c r="DK1078" s="14"/>
      <c r="DL1078" s="14"/>
      <c r="DM1078" s="14"/>
      <c r="DN1078" s="14"/>
      <c r="DO1078" s="14"/>
      <c r="DP1078" s="14"/>
      <c r="DQ1078" s="14"/>
      <c r="DR1078" s="14"/>
      <c r="DS1078" s="14"/>
      <c r="DT1078" s="14"/>
      <c r="DU1078" s="14"/>
      <c r="DV1078" s="14"/>
      <c r="DW1078" s="14"/>
      <c r="DX1078" s="14"/>
      <c r="DY1078" s="14"/>
      <c r="DZ1078" s="14"/>
      <c r="EA1078" s="14"/>
      <c r="EB1078" s="14"/>
      <c r="EC1078" s="14"/>
      <c r="ED1078" s="14"/>
      <c r="EE1078" s="14"/>
      <c r="EF1078" s="14"/>
      <c r="EG1078" s="14"/>
      <c r="EH1078" s="14"/>
      <c r="EI1078" s="14"/>
      <c r="EJ1078" s="14"/>
      <c r="EK1078" s="14"/>
      <c r="EL1078" s="14"/>
      <c r="EM1078" s="14"/>
      <c r="EN1078" s="14"/>
      <c r="EO1078" s="14"/>
      <c r="EP1078" s="14"/>
      <c r="EQ1078" s="14"/>
      <c r="ER1078" s="14"/>
      <c r="ES1078" s="14"/>
      <c r="ET1078" s="14"/>
      <c r="EU1078" s="14"/>
      <c r="EV1078" s="14"/>
      <c r="EW1078" s="14"/>
      <c r="EX1078" s="14"/>
      <c r="EY1078" s="14"/>
      <c r="EZ1078" s="14"/>
      <c r="FA1078" s="14"/>
      <c r="FB1078" s="14"/>
      <c r="FC1078" s="14"/>
      <c r="FD1078" s="14"/>
      <c r="FE1078" s="14"/>
      <c r="FF1078" s="14"/>
      <c r="FG1078" s="14"/>
      <c r="FH1078" s="14"/>
      <c r="FI1078" s="14"/>
      <c r="FJ1078" s="14"/>
      <c r="FK1078" s="14"/>
      <c r="FL1078" s="14"/>
      <c r="FM1078" s="14"/>
      <c r="FN1078" s="14"/>
      <c r="FO1078" s="14"/>
      <c r="FP1078" s="14"/>
      <c r="FQ1078" s="14"/>
      <c r="FR1078" s="14"/>
      <c r="FS1078" s="14"/>
      <c r="FT1078" s="14"/>
      <c r="FU1078" s="14"/>
      <c r="FV1078" s="14"/>
      <c r="FW1078" s="14"/>
      <c r="FX1078" s="14"/>
      <c r="FY1078" s="14"/>
      <c r="FZ1078" s="14"/>
      <c r="GA1078" s="14"/>
      <c r="GB1078" s="14"/>
      <c r="GC1078" s="14"/>
      <c r="GD1078" s="14"/>
      <c r="GE1078" s="14"/>
      <c r="GF1078" s="14"/>
      <c r="GG1078" s="14"/>
      <c r="GH1078" s="14"/>
      <c r="GI1078" s="14"/>
      <c r="GJ1078" s="14"/>
      <c r="GK1078" s="14"/>
      <c r="GL1078" s="14"/>
      <c r="GM1078" s="14"/>
      <c r="GN1078" s="14"/>
      <c r="GO1078" s="14"/>
      <c r="GP1078" s="14"/>
      <c r="GQ1078" s="14"/>
      <c r="GR1078" s="14"/>
      <c r="GS1078" s="14"/>
      <c r="GT1078" s="14"/>
      <c r="GU1078" s="14"/>
      <c r="GV1078" s="14"/>
      <c r="GW1078" s="14"/>
      <c r="GX1078" s="14"/>
      <c r="GY1078" s="14"/>
      <c r="GZ1078" s="14"/>
      <c r="HA1078" s="14"/>
      <c r="HB1078" s="14"/>
      <c r="HC1078" s="14"/>
      <c r="HD1078" s="14"/>
      <c r="HE1078" s="14"/>
      <c r="HF1078" s="14"/>
      <c r="HG1078" s="14"/>
      <c r="HH1078" s="14"/>
      <c r="HI1078" s="14"/>
      <c r="HJ1078" s="14"/>
      <c r="HK1078" s="14"/>
      <c r="HL1078" s="14"/>
      <c r="HM1078" s="14"/>
      <c r="HN1078" s="14"/>
      <c r="HO1078" s="14"/>
      <c r="HP1078" s="14"/>
      <c r="HQ1078" s="14"/>
      <c r="HR1078" s="14"/>
      <c r="HS1078" s="14"/>
      <c r="HT1078" s="14"/>
      <c r="HU1078" s="14"/>
      <c r="HV1078" s="14"/>
      <c r="HW1078" s="14"/>
      <c r="HX1078" s="14"/>
      <c r="HY1078" s="14"/>
      <c r="HZ1078" s="14"/>
      <c r="IA1078" s="14"/>
      <c r="IB1078" s="14"/>
      <c r="IC1078" s="14"/>
      <c r="ID1078" s="14"/>
      <c r="IE1078" s="14"/>
      <c r="IF1078" s="14"/>
      <c r="IG1078" s="14"/>
      <c r="IH1078" s="14"/>
      <c r="II1078" s="14"/>
      <c r="IJ1078" s="14"/>
      <c r="IK1078" s="14"/>
      <c r="IL1078" s="14"/>
      <c r="IM1078" s="14"/>
      <c r="IN1078" s="14"/>
      <c r="IO1078" s="14"/>
      <c r="IP1078" s="14"/>
      <c r="IQ1078" s="14"/>
      <c r="IR1078" s="14"/>
      <c r="IS1078" s="14"/>
      <c r="IT1078" s="14"/>
    </row>
    <row r="1079" spans="1:254" x14ac:dyDescent="0.2">
      <c r="A1079" s="28">
        <v>204190</v>
      </c>
      <c r="B1079" s="27"/>
      <c r="C1079" s="19" t="s">
        <v>969</v>
      </c>
      <c r="D1079" s="30">
        <v>10.4</v>
      </c>
      <c r="E1079" s="11">
        <v>10.4</v>
      </c>
      <c r="F1079" s="30"/>
      <c r="G1079" s="28">
        <v>2</v>
      </c>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c r="CI1079" s="14"/>
      <c r="CJ1079" s="14"/>
      <c r="CK1079" s="14"/>
      <c r="CL1079" s="14"/>
      <c r="CM1079" s="14"/>
      <c r="CN1079" s="14"/>
      <c r="CO1079" s="14"/>
      <c r="CP1079" s="14"/>
      <c r="CQ1079" s="14"/>
      <c r="CR1079" s="14"/>
      <c r="CS1079" s="14"/>
      <c r="CT1079" s="14"/>
      <c r="CU1079" s="14"/>
      <c r="CV1079" s="14"/>
      <c r="CW1079" s="14"/>
      <c r="CX1079" s="14"/>
      <c r="CY1079" s="14"/>
      <c r="CZ1079" s="14"/>
      <c r="DA1079" s="14"/>
      <c r="DB1079" s="14"/>
      <c r="DC1079" s="14"/>
      <c r="DD1079" s="14"/>
      <c r="DE1079" s="14"/>
      <c r="DF1079" s="14"/>
      <c r="DG1079" s="14"/>
      <c r="DH1079" s="14"/>
      <c r="DI1079" s="14"/>
      <c r="DJ1079" s="14"/>
      <c r="DK1079" s="14"/>
      <c r="DL1079" s="14"/>
      <c r="DM1079" s="14"/>
      <c r="DN1079" s="14"/>
      <c r="DO1079" s="14"/>
      <c r="DP1079" s="14"/>
      <c r="DQ1079" s="14"/>
      <c r="DR1079" s="14"/>
      <c r="DS1079" s="14"/>
      <c r="DT1079" s="14"/>
      <c r="DU1079" s="14"/>
      <c r="DV1079" s="14"/>
      <c r="DW1079" s="14"/>
      <c r="DX1079" s="14"/>
      <c r="DY1079" s="14"/>
      <c r="DZ1079" s="14"/>
      <c r="EA1079" s="14"/>
      <c r="EB1079" s="14"/>
      <c r="EC1079" s="14"/>
      <c r="ED1079" s="14"/>
      <c r="EE1079" s="14"/>
      <c r="EF1079" s="14"/>
      <c r="EG1079" s="14"/>
      <c r="EH1079" s="14"/>
      <c r="EI1079" s="14"/>
      <c r="EJ1079" s="14"/>
      <c r="EK1079" s="14"/>
      <c r="EL1079" s="14"/>
      <c r="EM1079" s="14"/>
      <c r="EN1079" s="14"/>
      <c r="EO1079" s="14"/>
      <c r="EP1079" s="14"/>
      <c r="EQ1079" s="14"/>
      <c r="ER1079" s="14"/>
      <c r="ES1079" s="14"/>
      <c r="ET1079" s="14"/>
      <c r="EU1079" s="14"/>
      <c r="EV1079" s="14"/>
      <c r="EW1079" s="14"/>
      <c r="EX1079" s="14"/>
      <c r="EY1079" s="14"/>
      <c r="EZ1079" s="14"/>
      <c r="FA1079" s="14"/>
      <c r="FB1079" s="14"/>
      <c r="FC1079" s="14"/>
      <c r="FD1079" s="14"/>
      <c r="FE1079" s="14"/>
      <c r="FF1079" s="14"/>
      <c r="FG1079" s="14"/>
      <c r="FH1079" s="14"/>
      <c r="FI1079" s="14"/>
      <c r="FJ1079" s="14"/>
      <c r="FK1079" s="14"/>
      <c r="FL1079" s="14"/>
      <c r="FM1079" s="14"/>
      <c r="FN1079" s="14"/>
      <c r="FO1079" s="14"/>
      <c r="FP1079" s="14"/>
      <c r="FQ1079" s="14"/>
      <c r="FR1079" s="14"/>
      <c r="FS1079" s="14"/>
      <c r="FT1079" s="14"/>
      <c r="FU1079" s="14"/>
      <c r="FV1079" s="14"/>
      <c r="FW1079" s="14"/>
      <c r="FX1079" s="14"/>
      <c r="FY1079" s="14"/>
      <c r="FZ1079" s="14"/>
      <c r="GA1079" s="14"/>
      <c r="GB1079" s="14"/>
      <c r="GC1079" s="14"/>
      <c r="GD1079" s="14"/>
      <c r="GE1079" s="14"/>
      <c r="GF1079" s="14"/>
      <c r="GG1079" s="14"/>
      <c r="GH1079" s="14"/>
      <c r="GI1079" s="14"/>
      <c r="GJ1079" s="14"/>
      <c r="GK1079" s="14"/>
      <c r="GL1079" s="14"/>
      <c r="GM1079" s="14"/>
      <c r="GN1079" s="14"/>
      <c r="GO1079" s="14"/>
      <c r="GP1079" s="14"/>
      <c r="GQ1079" s="14"/>
      <c r="GR1079" s="14"/>
      <c r="GS1079" s="14"/>
      <c r="GT1079" s="14"/>
      <c r="GU1079" s="14"/>
      <c r="GV1079" s="14"/>
      <c r="GW1079" s="14"/>
      <c r="GX1079" s="14"/>
      <c r="GY1079" s="14"/>
      <c r="GZ1079" s="14"/>
      <c r="HA1079" s="14"/>
      <c r="HB1079" s="14"/>
      <c r="HC1079" s="14"/>
      <c r="HD1079" s="14"/>
      <c r="HE1079" s="14"/>
      <c r="HF1079" s="14"/>
      <c r="HG1079" s="14"/>
      <c r="HH1079" s="14"/>
      <c r="HI1079" s="14"/>
      <c r="HJ1079" s="14"/>
      <c r="HK1079" s="14"/>
      <c r="HL1079" s="14"/>
      <c r="HM1079" s="14"/>
      <c r="HN1079" s="14"/>
      <c r="HO1079" s="14"/>
      <c r="HP1079" s="14"/>
      <c r="HQ1079" s="14"/>
      <c r="HR1079" s="14"/>
      <c r="HS1079" s="14"/>
      <c r="HT1079" s="14"/>
      <c r="HU1079" s="14"/>
      <c r="HV1079" s="14"/>
      <c r="HW1079" s="14"/>
      <c r="HX1079" s="14"/>
      <c r="HY1079" s="14"/>
      <c r="HZ1079" s="14"/>
      <c r="IA1079" s="14"/>
      <c r="IB1079" s="14"/>
      <c r="IC1079" s="14"/>
      <c r="ID1079" s="14"/>
      <c r="IE1079" s="14"/>
      <c r="IF1079" s="14"/>
      <c r="IG1079" s="14"/>
      <c r="IH1079" s="14"/>
      <c r="II1079" s="14"/>
      <c r="IJ1079" s="14"/>
      <c r="IK1079" s="14"/>
      <c r="IL1079" s="14"/>
      <c r="IM1079" s="14"/>
      <c r="IN1079" s="14"/>
      <c r="IO1079" s="14"/>
      <c r="IP1079" s="14"/>
      <c r="IQ1079" s="14"/>
      <c r="IR1079" s="14"/>
      <c r="IS1079" s="14"/>
      <c r="IT1079" s="14"/>
    </row>
    <row r="1080" spans="1:254" x14ac:dyDescent="0.2">
      <c r="A1080" s="28">
        <v>204195</v>
      </c>
      <c r="B1080" s="27"/>
      <c r="C1080" s="19" t="s">
        <v>970</v>
      </c>
      <c r="D1080" s="30">
        <v>5.6</v>
      </c>
      <c r="E1080" s="11">
        <v>5.6</v>
      </c>
      <c r="F1080" s="30"/>
      <c r="G1080" s="28">
        <v>2</v>
      </c>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14"/>
      <c r="CE1080" s="14"/>
      <c r="CF1080" s="14"/>
      <c r="CG1080" s="14"/>
      <c r="CH1080" s="14"/>
      <c r="CI1080" s="14"/>
      <c r="CJ1080" s="14"/>
      <c r="CK1080" s="14"/>
      <c r="CL1080" s="14"/>
      <c r="CM1080" s="14"/>
      <c r="CN1080" s="14"/>
      <c r="CO1080" s="14"/>
      <c r="CP1080" s="14"/>
      <c r="CQ1080" s="14"/>
      <c r="CR1080" s="14"/>
      <c r="CS1080" s="14"/>
      <c r="CT1080" s="14"/>
      <c r="CU1080" s="14"/>
      <c r="CV1080" s="14"/>
      <c r="CW1080" s="14"/>
      <c r="CX1080" s="14"/>
      <c r="CY1080" s="14"/>
      <c r="CZ1080" s="14"/>
      <c r="DA1080" s="14"/>
      <c r="DB1080" s="14"/>
      <c r="DC1080" s="14"/>
      <c r="DD1080" s="14"/>
      <c r="DE1080" s="14"/>
      <c r="DF1080" s="14"/>
      <c r="DG1080" s="14"/>
      <c r="DH1080" s="14"/>
      <c r="DI1080" s="14"/>
      <c r="DJ1080" s="14"/>
      <c r="DK1080" s="14"/>
      <c r="DL1080" s="14"/>
      <c r="DM1080" s="14"/>
      <c r="DN1080" s="14"/>
      <c r="DO1080" s="14"/>
      <c r="DP1080" s="14"/>
      <c r="DQ1080" s="14"/>
      <c r="DR1080" s="14"/>
      <c r="DS1080" s="14"/>
      <c r="DT1080" s="14"/>
      <c r="DU1080" s="14"/>
      <c r="DV1080" s="14"/>
      <c r="DW1080" s="14"/>
      <c r="DX1080" s="14"/>
      <c r="DY1080" s="14"/>
      <c r="DZ1080" s="14"/>
      <c r="EA1080" s="14"/>
      <c r="EB1080" s="14"/>
      <c r="EC1080" s="14"/>
      <c r="ED1080" s="14"/>
      <c r="EE1080" s="14"/>
      <c r="EF1080" s="14"/>
      <c r="EG1080" s="14"/>
      <c r="EH1080" s="14"/>
      <c r="EI1080" s="14"/>
      <c r="EJ1080" s="14"/>
      <c r="EK1080" s="14"/>
      <c r="EL1080" s="14"/>
      <c r="EM1080" s="14"/>
      <c r="EN1080" s="14"/>
      <c r="EO1080" s="14"/>
      <c r="EP1080" s="14"/>
      <c r="EQ1080" s="14"/>
      <c r="ER1080" s="14"/>
      <c r="ES1080" s="14"/>
      <c r="ET1080" s="14"/>
      <c r="EU1080" s="14"/>
      <c r="EV1080" s="14"/>
      <c r="EW1080" s="14"/>
      <c r="EX1080" s="14"/>
      <c r="EY1080" s="14"/>
      <c r="EZ1080" s="14"/>
      <c r="FA1080" s="14"/>
      <c r="FB1080" s="14"/>
      <c r="FC1080" s="14"/>
      <c r="FD1080" s="14"/>
      <c r="FE1080" s="14"/>
      <c r="FF1080" s="14"/>
      <c r="FG1080" s="14"/>
      <c r="FH1080" s="14"/>
      <c r="FI1080" s="14"/>
      <c r="FJ1080" s="14"/>
      <c r="FK1080" s="14"/>
      <c r="FL1080" s="14"/>
      <c r="FM1080" s="14"/>
      <c r="FN1080" s="14"/>
      <c r="FO1080" s="14"/>
      <c r="FP1080" s="14"/>
      <c r="FQ1080" s="14"/>
      <c r="FR1080" s="14"/>
      <c r="FS1080" s="14"/>
      <c r="FT1080" s="14"/>
      <c r="FU1080" s="14"/>
      <c r="FV1080" s="14"/>
      <c r="FW1080" s="14"/>
      <c r="FX1080" s="14"/>
      <c r="FY1080" s="14"/>
      <c r="FZ1080" s="14"/>
      <c r="GA1080" s="14"/>
      <c r="GB1080" s="14"/>
      <c r="GC1080" s="14"/>
      <c r="GD1080" s="14"/>
      <c r="GE1080" s="14"/>
      <c r="GF1080" s="14"/>
      <c r="GG1080" s="14"/>
      <c r="GH1080" s="14"/>
      <c r="GI1080" s="14"/>
      <c r="GJ1080" s="14"/>
      <c r="GK1080" s="14"/>
      <c r="GL1080" s="14"/>
      <c r="GM1080" s="14"/>
      <c r="GN1080" s="14"/>
      <c r="GO1080" s="14"/>
      <c r="GP1080" s="14"/>
      <c r="GQ1080" s="14"/>
      <c r="GR1080" s="14"/>
      <c r="GS1080" s="14"/>
      <c r="GT1080" s="14"/>
      <c r="GU1080" s="14"/>
      <c r="GV1080" s="14"/>
      <c r="GW1080" s="14"/>
      <c r="GX1080" s="14"/>
      <c r="GY1080" s="14"/>
      <c r="GZ1080" s="14"/>
      <c r="HA1080" s="14"/>
      <c r="HB1080" s="14"/>
      <c r="HC1080" s="14"/>
      <c r="HD1080" s="14"/>
      <c r="HE1080" s="14"/>
      <c r="HF1080" s="14"/>
      <c r="HG1080" s="14"/>
      <c r="HH1080" s="14"/>
      <c r="HI1080" s="14"/>
      <c r="HJ1080" s="14"/>
      <c r="HK1080" s="14"/>
      <c r="HL1080" s="14"/>
      <c r="HM1080" s="14"/>
      <c r="HN1080" s="14"/>
      <c r="HO1080" s="14"/>
      <c r="HP1080" s="14"/>
      <c r="HQ1080" s="14"/>
      <c r="HR1080" s="14"/>
      <c r="HS1080" s="14"/>
      <c r="HT1080" s="14"/>
      <c r="HU1080" s="14"/>
      <c r="HV1080" s="14"/>
      <c r="HW1080" s="14"/>
      <c r="HX1080" s="14"/>
      <c r="HY1080" s="14"/>
      <c r="HZ1080" s="14"/>
      <c r="IA1080" s="14"/>
      <c r="IB1080" s="14"/>
      <c r="IC1080" s="14"/>
      <c r="ID1080" s="14"/>
      <c r="IE1080" s="14"/>
      <c r="IF1080" s="14"/>
      <c r="IG1080" s="14"/>
      <c r="IH1080" s="14"/>
      <c r="II1080" s="14"/>
      <c r="IJ1080" s="14"/>
      <c r="IK1080" s="14"/>
      <c r="IL1080" s="14"/>
      <c r="IM1080" s="14"/>
      <c r="IN1080" s="14"/>
      <c r="IO1080" s="14"/>
      <c r="IP1080" s="14"/>
      <c r="IQ1080" s="14"/>
      <c r="IR1080" s="14"/>
      <c r="IS1080" s="14"/>
      <c r="IT1080" s="14"/>
    </row>
    <row r="1081" spans="1:254" x14ac:dyDescent="0.2">
      <c r="A1081" s="28">
        <v>204200</v>
      </c>
      <c r="B1081" s="27"/>
      <c r="C1081" s="19" t="s">
        <v>971</v>
      </c>
      <c r="D1081" s="30">
        <v>15.2</v>
      </c>
      <c r="E1081" s="11">
        <v>15.2</v>
      </c>
      <c r="F1081" s="30"/>
      <c r="G1081" s="28">
        <v>2</v>
      </c>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14"/>
      <c r="CE1081" s="14"/>
      <c r="CF1081" s="14"/>
      <c r="CG1081" s="14"/>
      <c r="CH1081" s="14"/>
      <c r="CI1081" s="14"/>
      <c r="CJ1081" s="14"/>
      <c r="CK1081" s="14"/>
      <c r="CL1081" s="14"/>
      <c r="CM1081" s="14"/>
      <c r="CN1081" s="14"/>
      <c r="CO1081" s="14"/>
      <c r="CP1081" s="14"/>
      <c r="CQ1081" s="14"/>
      <c r="CR1081" s="14"/>
      <c r="CS1081" s="14"/>
      <c r="CT1081" s="14"/>
      <c r="CU1081" s="14"/>
      <c r="CV1081" s="14"/>
      <c r="CW1081" s="14"/>
      <c r="CX1081" s="14"/>
      <c r="CY1081" s="14"/>
      <c r="CZ1081" s="14"/>
      <c r="DA1081" s="14"/>
      <c r="DB1081" s="14"/>
      <c r="DC1081" s="14"/>
      <c r="DD1081" s="14"/>
      <c r="DE1081" s="14"/>
      <c r="DF1081" s="14"/>
      <c r="DG1081" s="14"/>
      <c r="DH1081" s="14"/>
      <c r="DI1081" s="14"/>
      <c r="DJ1081" s="14"/>
      <c r="DK1081" s="14"/>
      <c r="DL1081" s="14"/>
      <c r="DM1081" s="14"/>
      <c r="DN1081" s="14"/>
      <c r="DO1081" s="14"/>
      <c r="DP1081" s="14"/>
      <c r="DQ1081" s="14"/>
      <c r="DR1081" s="14"/>
      <c r="DS1081" s="14"/>
      <c r="DT1081" s="14"/>
      <c r="DU1081" s="14"/>
      <c r="DV1081" s="14"/>
      <c r="DW1081" s="14"/>
      <c r="DX1081" s="14"/>
      <c r="DY1081" s="14"/>
      <c r="DZ1081" s="14"/>
      <c r="EA1081" s="14"/>
      <c r="EB1081" s="14"/>
      <c r="EC1081" s="14"/>
      <c r="ED1081" s="14"/>
      <c r="EE1081" s="14"/>
      <c r="EF1081" s="14"/>
      <c r="EG1081" s="14"/>
      <c r="EH1081" s="14"/>
      <c r="EI1081" s="14"/>
      <c r="EJ1081" s="14"/>
      <c r="EK1081" s="14"/>
      <c r="EL1081" s="14"/>
      <c r="EM1081" s="14"/>
      <c r="EN1081" s="14"/>
      <c r="EO1081" s="14"/>
      <c r="EP1081" s="14"/>
      <c r="EQ1081" s="14"/>
      <c r="ER1081" s="14"/>
      <c r="ES1081" s="14"/>
      <c r="ET1081" s="14"/>
      <c r="EU1081" s="14"/>
      <c r="EV1081" s="14"/>
      <c r="EW1081" s="14"/>
      <c r="EX1081" s="14"/>
      <c r="EY1081" s="14"/>
      <c r="EZ1081" s="14"/>
      <c r="FA1081" s="14"/>
      <c r="FB1081" s="14"/>
      <c r="FC1081" s="14"/>
      <c r="FD1081" s="14"/>
      <c r="FE1081" s="14"/>
      <c r="FF1081" s="14"/>
      <c r="FG1081" s="14"/>
      <c r="FH1081" s="14"/>
      <c r="FI1081" s="14"/>
      <c r="FJ1081" s="14"/>
      <c r="FK1081" s="14"/>
      <c r="FL1081" s="14"/>
      <c r="FM1081" s="14"/>
      <c r="FN1081" s="14"/>
      <c r="FO1081" s="14"/>
      <c r="FP1081" s="14"/>
      <c r="FQ1081" s="14"/>
      <c r="FR1081" s="14"/>
      <c r="FS1081" s="14"/>
      <c r="FT1081" s="14"/>
      <c r="FU1081" s="14"/>
      <c r="FV1081" s="14"/>
      <c r="FW1081" s="14"/>
      <c r="FX1081" s="14"/>
      <c r="FY1081" s="14"/>
      <c r="FZ1081" s="14"/>
      <c r="GA1081" s="14"/>
      <c r="GB1081" s="14"/>
      <c r="GC1081" s="14"/>
      <c r="GD1081" s="14"/>
      <c r="GE1081" s="14"/>
      <c r="GF1081" s="14"/>
      <c r="GG1081" s="14"/>
      <c r="GH1081" s="14"/>
      <c r="GI1081" s="14"/>
      <c r="GJ1081" s="14"/>
      <c r="GK1081" s="14"/>
      <c r="GL1081" s="14"/>
      <c r="GM1081" s="14"/>
      <c r="GN1081" s="14"/>
      <c r="GO1081" s="14"/>
      <c r="GP1081" s="14"/>
      <c r="GQ1081" s="14"/>
      <c r="GR1081" s="14"/>
      <c r="GS1081" s="14"/>
      <c r="GT1081" s="14"/>
      <c r="GU1081" s="14"/>
      <c r="GV1081" s="14"/>
      <c r="GW1081" s="14"/>
      <c r="GX1081" s="14"/>
      <c r="GY1081" s="14"/>
      <c r="GZ1081" s="14"/>
      <c r="HA1081" s="14"/>
      <c r="HB1081" s="14"/>
      <c r="HC1081" s="14"/>
      <c r="HD1081" s="14"/>
      <c r="HE1081" s="14"/>
      <c r="HF1081" s="14"/>
      <c r="HG1081" s="14"/>
      <c r="HH1081" s="14"/>
      <c r="HI1081" s="14"/>
      <c r="HJ1081" s="14"/>
      <c r="HK1081" s="14"/>
      <c r="HL1081" s="14"/>
      <c r="HM1081" s="14"/>
      <c r="HN1081" s="14"/>
      <c r="HO1081" s="14"/>
      <c r="HP1081" s="14"/>
      <c r="HQ1081" s="14"/>
      <c r="HR1081" s="14"/>
      <c r="HS1081" s="14"/>
      <c r="HT1081" s="14"/>
      <c r="HU1081" s="14"/>
      <c r="HV1081" s="14"/>
      <c r="HW1081" s="14"/>
      <c r="HX1081" s="14"/>
      <c r="HY1081" s="14"/>
      <c r="HZ1081" s="14"/>
      <c r="IA1081" s="14"/>
      <c r="IB1081" s="14"/>
      <c r="IC1081" s="14"/>
      <c r="ID1081" s="14"/>
      <c r="IE1081" s="14"/>
      <c r="IF1081" s="14"/>
      <c r="IG1081" s="14"/>
      <c r="IH1081" s="14"/>
      <c r="II1081" s="14"/>
      <c r="IJ1081" s="14"/>
      <c r="IK1081" s="14"/>
      <c r="IL1081" s="14"/>
      <c r="IM1081" s="14"/>
      <c r="IN1081" s="14"/>
      <c r="IO1081" s="14"/>
      <c r="IP1081" s="14"/>
      <c r="IQ1081" s="14"/>
      <c r="IR1081" s="14"/>
      <c r="IS1081" s="14"/>
      <c r="IT1081" s="14"/>
    </row>
    <row r="1082" spans="1:254" s="18" customFormat="1" x14ac:dyDescent="0.2">
      <c r="A1082" s="28">
        <v>204205</v>
      </c>
      <c r="B1082" s="27"/>
      <c r="C1082" s="19" t="s">
        <v>972</v>
      </c>
      <c r="D1082" s="30">
        <v>22.8</v>
      </c>
      <c r="E1082" s="11">
        <v>22.8</v>
      </c>
      <c r="F1082" s="30"/>
      <c r="G1082" s="28">
        <v>2</v>
      </c>
      <c r="H1082" s="14"/>
    </row>
    <row r="1083" spans="1:254" s="18" customFormat="1" x14ac:dyDescent="0.2">
      <c r="A1083" s="32">
        <v>204210</v>
      </c>
      <c r="B1083" s="31"/>
      <c r="C1083" s="19" t="s">
        <v>973</v>
      </c>
      <c r="D1083" s="34">
        <v>6</v>
      </c>
      <c r="E1083" s="11">
        <v>6</v>
      </c>
      <c r="F1083" s="34"/>
      <c r="G1083" s="32">
        <v>2</v>
      </c>
      <c r="H1083" s="14"/>
    </row>
    <row r="1084" spans="1:254" x14ac:dyDescent="0.2">
      <c r="A1084" s="32">
        <v>204215</v>
      </c>
      <c r="B1084" s="31"/>
      <c r="C1084" s="19" t="s">
        <v>974</v>
      </c>
      <c r="D1084" s="34">
        <v>20</v>
      </c>
      <c r="E1084" s="11">
        <v>20</v>
      </c>
      <c r="F1084" s="34"/>
      <c r="G1084" s="32">
        <v>2</v>
      </c>
      <c r="H1084" s="18"/>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14"/>
      <c r="CE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4"/>
      <c r="CZ1084" s="14"/>
      <c r="DA1084" s="14"/>
      <c r="DB1084" s="14"/>
      <c r="DC1084" s="14"/>
      <c r="DD1084" s="14"/>
      <c r="DE1084" s="14"/>
      <c r="DF1084" s="14"/>
      <c r="DG1084" s="14"/>
      <c r="DH1084" s="14"/>
      <c r="DI1084" s="14"/>
      <c r="DJ1084" s="14"/>
      <c r="DK1084" s="14"/>
      <c r="DL1084" s="14"/>
      <c r="DM1084" s="14"/>
      <c r="DN1084" s="14"/>
      <c r="DO1084" s="14"/>
      <c r="DP1084" s="14"/>
      <c r="DQ1084" s="14"/>
      <c r="DR1084" s="14"/>
      <c r="DS1084" s="14"/>
      <c r="DT1084" s="14"/>
      <c r="DU1084" s="14"/>
      <c r="DV1084" s="14"/>
      <c r="DW1084" s="14"/>
      <c r="DX1084" s="14"/>
      <c r="DY1084" s="14"/>
      <c r="DZ1084" s="14"/>
      <c r="EA1084" s="14"/>
      <c r="EB1084" s="14"/>
      <c r="EC1084" s="14"/>
      <c r="ED1084" s="14"/>
      <c r="EE1084" s="14"/>
      <c r="EF1084" s="14"/>
      <c r="EG1084" s="14"/>
      <c r="EH1084" s="14"/>
      <c r="EI1084" s="14"/>
      <c r="EJ1084" s="14"/>
      <c r="EK1084" s="14"/>
      <c r="EL1084" s="14"/>
      <c r="EM1084" s="14"/>
      <c r="EN1084" s="14"/>
      <c r="EO1084" s="14"/>
      <c r="EP1084" s="14"/>
      <c r="EQ1084" s="14"/>
      <c r="ER1084" s="14"/>
      <c r="ES1084" s="14"/>
      <c r="ET1084" s="14"/>
      <c r="EU1084" s="14"/>
      <c r="EV1084" s="14"/>
      <c r="EW1084" s="14"/>
      <c r="EX1084" s="14"/>
      <c r="EY1084" s="14"/>
      <c r="EZ1084" s="14"/>
      <c r="FA1084" s="14"/>
      <c r="FB1084" s="14"/>
      <c r="FC1084" s="14"/>
      <c r="FD1084" s="14"/>
      <c r="FE1084" s="14"/>
      <c r="FF1084" s="14"/>
      <c r="FG1084" s="14"/>
      <c r="FH1084" s="14"/>
      <c r="FI1084" s="14"/>
      <c r="FJ1084" s="14"/>
      <c r="FK1084" s="14"/>
      <c r="FL1084" s="14"/>
      <c r="FM1084" s="14"/>
      <c r="FN1084" s="14"/>
      <c r="FO1084" s="14"/>
      <c r="FP1084" s="14"/>
      <c r="FQ1084" s="14"/>
      <c r="FR1084" s="14"/>
      <c r="FS1084" s="14"/>
      <c r="FT1084" s="14"/>
      <c r="FU1084" s="14"/>
      <c r="FV1084" s="14"/>
      <c r="FW1084" s="14"/>
      <c r="FX1084" s="14"/>
      <c r="FY1084" s="14"/>
      <c r="FZ1084" s="14"/>
      <c r="GA1084" s="14"/>
      <c r="GB1084" s="14"/>
      <c r="GC1084" s="14"/>
      <c r="GD1084" s="14"/>
      <c r="GE1084" s="14"/>
      <c r="GF1084" s="14"/>
      <c r="GG1084" s="14"/>
      <c r="GH1084" s="14"/>
      <c r="GI1084" s="14"/>
      <c r="GJ1084" s="14"/>
      <c r="GK1084" s="14"/>
      <c r="GL1084" s="14"/>
      <c r="GM1084" s="14"/>
      <c r="GN1084" s="14"/>
      <c r="GO1084" s="14"/>
      <c r="GP1084" s="14"/>
      <c r="GQ1084" s="14"/>
      <c r="GR1084" s="14"/>
      <c r="GS1084" s="14"/>
      <c r="GT1084" s="14"/>
      <c r="GU1084" s="14"/>
      <c r="GV1084" s="14"/>
      <c r="GW1084" s="14"/>
      <c r="GX1084" s="14"/>
      <c r="GY1084" s="14"/>
      <c r="GZ1084" s="14"/>
      <c r="HA1084" s="14"/>
      <c r="HB1084" s="14"/>
      <c r="HC1084" s="14"/>
      <c r="HD1084" s="14"/>
      <c r="HE1084" s="14"/>
      <c r="HF1084" s="14"/>
      <c r="HG1084" s="14"/>
      <c r="HH1084" s="14"/>
      <c r="HI1084" s="14"/>
      <c r="HJ1084" s="14"/>
      <c r="HK1084" s="14"/>
      <c r="HL1084" s="14"/>
      <c r="HM1084" s="14"/>
      <c r="HN1084" s="14"/>
      <c r="HO1084" s="14"/>
      <c r="HP1084" s="14"/>
      <c r="HQ1084" s="14"/>
      <c r="HR1084" s="14"/>
      <c r="HS1084" s="14"/>
      <c r="HT1084" s="14"/>
      <c r="HU1084" s="14"/>
      <c r="HV1084" s="14"/>
      <c r="HW1084" s="14"/>
      <c r="HX1084" s="14"/>
      <c r="HY1084" s="14"/>
      <c r="HZ1084" s="14"/>
      <c r="IA1084" s="14"/>
      <c r="IB1084" s="14"/>
      <c r="IC1084" s="14"/>
      <c r="ID1084" s="14"/>
      <c r="IE1084" s="14"/>
      <c r="IF1084" s="14"/>
      <c r="IG1084" s="14"/>
      <c r="IH1084" s="14"/>
      <c r="II1084" s="14"/>
      <c r="IJ1084" s="14"/>
      <c r="IK1084" s="14"/>
      <c r="IL1084" s="14"/>
      <c r="IM1084" s="14"/>
      <c r="IN1084" s="14"/>
      <c r="IO1084" s="14"/>
      <c r="IP1084" s="14"/>
      <c r="IQ1084" s="14"/>
      <c r="IR1084" s="14"/>
      <c r="IS1084" s="14"/>
      <c r="IT1084" s="14"/>
    </row>
    <row r="1085" spans="1:254" s="18" customFormat="1" x14ac:dyDescent="0.2">
      <c r="A1085" s="39">
        <v>204220</v>
      </c>
      <c r="B1085" s="38"/>
      <c r="C1085" s="21" t="s">
        <v>97</v>
      </c>
      <c r="D1085" s="38"/>
      <c r="E1085" s="11"/>
      <c r="F1085" s="38"/>
      <c r="G1085" s="12"/>
    </row>
    <row r="1086" spans="1:254" s="18" customFormat="1" x14ac:dyDescent="0.2">
      <c r="A1086" s="39">
        <v>204225</v>
      </c>
      <c r="B1086" s="38"/>
      <c r="C1086" s="21" t="s">
        <v>97</v>
      </c>
      <c r="D1086" s="38"/>
      <c r="E1086" s="11"/>
      <c r="F1086" s="38"/>
      <c r="G1086" s="12"/>
      <c r="H1086" s="14"/>
    </row>
    <row r="1087" spans="1:254" x14ac:dyDescent="0.2">
      <c r="A1087" s="32">
        <v>204230</v>
      </c>
      <c r="B1087" s="31"/>
      <c r="C1087" s="19" t="s">
        <v>975</v>
      </c>
      <c r="D1087" s="34">
        <v>35</v>
      </c>
      <c r="E1087" s="11">
        <v>35</v>
      </c>
      <c r="F1087" s="34"/>
      <c r="G1087" s="32">
        <v>2</v>
      </c>
      <c r="H1087" s="18"/>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c r="CI1087" s="14"/>
      <c r="CJ1087" s="14"/>
      <c r="CK1087" s="14"/>
      <c r="CL1087" s="14"/>
      <c r="CM1087" s="14"/>
      <c r="CN1087" s="14"/>
      <c r="CO1087" s="14"/>
      <c r="CP1087" s="14"/>
      <c r="CQ1087" s="14"/>
      <c r="CR1087" s="14"/>
      <c r="CS1087" s="14"/>
      <c r="CT1087" s="14"/>
      <c r="CU1087" s="14"/>
      <c r="CV1087" s="14"/>
      <c r="CW1087" s="14"/>
      <c r="CX1087" s="14"/>
      <c r="CY1087" s="14"/>
      <c r="CZ1087" s="14"/>
      <c r="DA1087" s="14"/>
      <c r="DB1087" s="14"/>
      <c r="DC1087" s="14"/>
      <c r="DD1087" s="14"/>
      <c r="DE1087" s="14"/>
      <c r="DF1087" s="14"/>
      <c r="DG1087" s="14"/>
      <c r="DH1087" s="14"/>
      <c r="DI1087" s="14"/>
      <c r="DJ1087" s="14"/>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4"/>
      <c r="EQ1087" s="14"/>
      <c r="ER1087" s="14"/>
      <c r="ES1087" s="14"/>
      <c r="ET1087" s="14"/>
      <c r="EU1087" s="14"/>
      <c r="EV1087" s="14"/>
      <c r="EW1087" s="14"/>
      <c r="EX1087" s="14"/>
      <c r="EY1087" s="14"/>
      <c r="EZ1087" s="14"/>
      <c r="FA1087" s="14"/>
      <c r="FB1087" s="14"/>
      <c r="FC1087" s="14"/>
      <c r="FD1087" s="14"/>
      <c r="FE1087" s="14"/>
      <c r="FF1087" s="14"/>
      <c r="FG1087" s="14"/>
      <c r="FH1087" s="14"/>
      <c r="FI1087" s="14"/>
      <c r="FJ1087" s="14"/>
      <c r="FK1087" s="14"/>
      <c r="FL1087" s="14"/>
      <c r="FM1087" s="14"/>
      <c r="FN1087" s="14"/>
      <c r="FO1087" s="14"/>
      <c r="FP1087" s="14"/>
      <c r="FQ1087" s="14"/>
      <c r="FR1087" s="14"/>
      <c r="FS1087" s="14"/>
      <c r="FT1087" s="14"/>
      <c r="FU1087" s="14"/>
      <c r="FV1087" s="14"/>
      <c r="FW1087" s="14"/>
      <c r="FX1087" s="14"/>
      <c r="FY1087" s="14"/>
      <c r="FZ1087" s="14"/>
      <c r="GA1087" s="14"/>
      <c r="GB1087" s="14"/>
      <c r="GC1087" s="14"/>
      <c r="GD1087" s="14"/>
      <c r="GE1087" s="14"/>
      <c r="GF1087" s="14"/>
      <c r="GG1087" s="14"/>
      <c r="GH1087" s="14"/>
      <c r="GI1087" s="14"/>
      <c r="GJ1087" s="14"/>
      <c r="GK1087" s="14"/>
      <c r="GL1087" s="14"/>
      <c r="GM1087" s="14"/>
      <c r="GN1087" s="14"/>
      <c r="GO1087" s="14"/>
      <c r="GP1087" s="14"/>
      <c r="GQ1087" s="14"/>
      <c r="GR1087" s="14"/>
      <c r="GS1087" s="14"/>
      <c r="GT1087" s="14"/>
      <c r="GU1087" s="14"/>
      <c r="GV1087" s="14"/>
      <c r="GW1087" s="14"/>
      <c r="GX1087" s="14"/>
      <c r="GY1087" s="14"/>
      <c r="GZ1087" s="14"/>
      <c r="HA1087" s="14"/>
      <c r="HB1087" s="14"/>
      <c r="HC1087" s="14"/>
      <c r="HD1087" s="14"/>
      <c r="HE1087" s="14"/>
      <c r="HF1087" s="14"/>
      <c r="HG1087" s="14"/>
      <c r="HH1087" s="14"/>
      <c r="HI1087" s="14"/>
      <c r="HJ1087" s="14"/>
      <c r="HK1087" s="14"/>
      <c r="HL1087" s="14"/>
      <c r="HM1087" s="14"/>
      <c r="HN1087" s="14"/>
      <c r="HO1087" s="14"/>
      <c r="HP1087" s="14"/>
      <c r="HQ1087" s="14"/>
      <c r="HR1087" s="14"/>
      <c r="HS1087" s="14"/>
      <c r="HT1087" s="14"/>
      <c r="HU1087" s="14"/>
      <c r="HV1087" s="14"/>
      <c r="HW1087" s="14"/>
      <c r="HX1087" s="14"/>
      <c r="HY1087" s="14"/>
      <c r="HZ1087" s="14"/>
      <c r="IA1087" s="14"/>
      <c r="IB1087" s="14"/>
      <c r="IC1087" s="14"/>
      <c r="ID1087" s="14"/>
      <c r="IE1087" s="14"/>
      <c r="IF1087" s="14"/>
      <c r="IG1087" s="14"/>
      <c r="IH1087" s="14"/>
      <c r="II1087" s="14"/>
      <c r="IJ1087" s="14"/>
      <c r="IK1087" s="14"/>
      <c r="IL1087" s="14"/>
      <c r="IM1087" s="14"/>
      <c r="IN1087" s="14"/>
      <c r="IO1087" s="14"/>
      <c r="IP1087" s="14"/>
      <c r="IQ1087" s="14"/>
      <c r="IR1087" s="14"/>
      <c r="IS1087" s="14"/>
      <c r="IT1087" s="14"/>
    </row>
    <row r="1088" spans="1:254" x14ac:dyDescent="0.2">
      <c r="A1088" s="39">
        <v>204235</v>
      </c>
      <c r="B1088" s="38"/>
      <c r="C1088" s="21" t="s">
        <v>97</v>
      </c>
      <c r="D1088" s="38"/>
      <c r="E1088" s="11"/>
      <c r="F1088" s="38"/>
      <c r="G1088" s="12"/>
      <c r="H1088" s="18"/>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14"/>
      <c r="CE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4"/>
      <c r="CZ1088" s="14"/>
      <c r="DA1088" s="14"/>
      <c r="DB1088" s="14"/>
      <c r="DC1088" s="14"/>
      <c r="DD1088" s="14"/>
      <c r="DE1088" s="14"/>
      <c r="DF1088" s="14"/>
      <c r="DG1088" s="14"/>
      <c r="DH1088" s="14"/>
      <c r="DI1088" s="14"/>
      <c r="DJ1088" s="14"/>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4"/>
      <c r="EQ1088" s="14"/>
      <c r="ER1088" s="14"/>
      <c r="ES1088" s="14"/>
      <c r="ET1088" s="14"/>
      <c r="EU1088" s="14"/>
      <c r="EV1088" s="14"/>
      <c r="EW1088" s="14"/>
      <c r="EX1088" s="14"/>
      <c r="EY1088" s="14"/>
      <c r="EZ1088" s="14"/>
      <c r="FA1088" s="14"/>
      <c r="FB1088" s="14"/>
      <c r="FC1088" s="14"/>
      <c r="FD1088" s="14"/>
      <c r="FE1088" s="14"/>
      <c r="FF1088" s="14"/>
      <c r="FG1088" s="14"/>
      <c r="FH1088" s="14"/>
      <c r="FI1088" s="14"/>
      <c r="FJ1088" s="14"/>
      <c r="FK1088" s="14"/>
      <c r="FL1088" s="14"/>
      <c r="FM1088" s="14"/>
      <c r="FN1088" s="14"/>
      <c r="FO1088" s="14"/>
      <c r="FP1088" s="14"/>
      <c r="FQ1088" s="14"/>
      <c r="FR1088" s="14"/>
      <c r="FS1088" s="14"/>
      <c r="FT1088" s="14"/>
      <c r="FU1088" s="14"/>
      <c r="FV1088" s="14"/>
      <c r="FW1088" s="14"/>
      <c r="FX1088" s="14"/>
      <c r="FY1088" s="14"/>
      <c r="FZ1088" s="14"/>
      <c r="GA1088" s="14"/>
      <c r="GB1088" s="14"/>
      <c r="GC1088" s="14"/>
      <c r="GD1088" s="14"/>
      <c r="GE1088" s="14"/>
      <c r="GF1088" s="14"/>
      <c r="GG1088" s="14"/>
      <c r="GH1088" s="14"/>
      <c r="GI1088" s="14"/>
      <c r="GJ1088" s="14"/>
      <c r="GK1088" s="14"/>
      <c r="GL1088" s="14"/>
      <c r="GM1088" s="14"/>
      <c r="GN1088" s="14"/>
      <c r="GO1088" s="14"/>
      <c r="GP1088" s="14"/>
      <c r="GQ1088" s="14"/>
      <c r="GR1088" s="14"/>
      <c r="GS1088" s="14"/>
      <c r="GT1088" s="14"/>
      <c r="GU1088" s="14"/>
      <c r="GV1088" s="14"/>
      <c r="GW1088" s="14"/>
      <c r="GX1088" s="14"/>
      <c r="GY1088" s="14"/>
      <c r="GZ1088" s="14"/>
      <c r="HA1088" s="14"/>
      <c r="HB1088" s="14"/>
      <c r="HC1088" s="14"/>
      <c r="HD1088" s="14"/>
      <c r="HE1088" s="14"/>
      <c r="HF1088" s="14"/>
      <c r="HG1088" s="14"/>
      <c r="HH1088" s="14"/>
      <c r="HI1088" s="14"/>
      <c r="HJ1088" s="14"/>
      <c r="HK1088" s="14"/>
      <c r="HL1088" s="14"/>
      <c r="HM1088" s="14"/>
      <c r="HN1088" s="14"/>
      <c r="HO1088" s="14"/>
      <c r="HP1088" s="14"/>
      <c r="HQ1088" s="14"/>
      <c r="HR1088" s="14"/>
      <c r="HS1088" s="14"/>
      <c r="HT1088" s="14"/>
      <c r="HU1088" s="14"/>
      <c r="HV1088" s="14"/>
      <c r="HW1088" s="14"/>
      <c r="HX1088" s="14"/>
      <c r="HY1088" s="14"/>
      <c r="HZ1088" s="14"/>
      <c r="IA1088" s="14"/>
      <c r="IB1088" s="14"/>
      <c r="IC1088" s="14"/>
      <c r="ID1088" s="14"/>
      <c r="IE1088" s="14"/>
      <c r="IF1088" s="14"/>
      <c r="IG1088" s="14"/>
      <c r="IH1088" s="14"/>
      <c r="II1088" s="14"/>
      <c r="IJ1088" s="14"/>
      <c r="IK1088" s="14"/>
      <c r="IL1088" s="14"/>
      <c r="IM1088" s="14"/>
      <c r="IN1088" s="14"/>
      <c r="IO1088" s="14"/>
      <c r="IP1088" s="14"/>
      <c r="IQ1088" s="14"/>
      <c r="IR1088" s="14"/>
      <c r="IS1088" s="14"/>
      <c r="IT1088" s="14"/>
    </row>
    <row r="1089" spans="1:254" x14ac:dyDescent="0.2">
      <c r="A1089" s="39">
        <v>204240</v>
      </c>
      <c r="B1089" s="38"/>
      <c r="C1089" s="21" t="s">
        <v>97</v>
      </c>
      <c r="D1089" s="38"/>
      <c r="E1089" s="11"/>
      <c r="F1089" s="38"/>
      <c r="G1089" s="12"/>
      <c r="H1089" s="14"/>
    </row>
    <row r="1090" spans="1:254" x14ac:dyDescent="0.2">
      <c r="A1090" s="39">
        <v>204245</v>
      </c>
      <c r="B1090" s="38"/>
      <c r="C1090" s="21" t="s">
        <v>97</v>
      </c>
      <c r="D1090" s="38"/>
      <c r="E1090" s="11"/>
      <c r="F1090" s="38"/>
      <c r="G1090" s="12"/>
      <c r="H1090" s="14"/>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14"/>
      <c r="CE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4"/>
      <c r="CZ1090" s="14"/>
      <c r="DA1090" s="14"/>
      <c r="DB1090" s="14"/>
      <c r="DC1090" s="14"/>
      <c r="DD1090" s="14"/>
      <c r="DE1090" s="14"/>
      <c r="DF1090" s="14"/>
      <c r="DG1090" s="14"/>
      <c r="DH1090" s="14"/>
      <c r="DI1090" s="14"/>
      <c r="DJ1090" s="14"/>
      <c r="DK1090" s="14"/>
      <c r="DL1090" s="14"/>
      <c r="DM1090" s="14"/>
      <c r="DN1090" s="14"/>
      <c r="DO1090" s="14"/>
      <c r="DP1090" s="14"/>
      <c r="DQ1090" s="14"/>
      <c r="DR1090" s="14"/>
      <c r="DS1090" s="14"/>
      <c r="DT1090" s="14"/>
      <c r="DU1090" s="14"/>
      <c r="DV1090" s="14"/>
      <c r="DW1090" s="14"/>
      <c r="DX1090" s="14"/>
      <c r="DY1090" s="14"/>
      <c r="DZ1090" s="14"/>
      <c r="EA1090" s="14"/>
      <c r="EB1090" s="14"/>
      <c r="EC1090" s="14"/>
      <c r="ED1090" s="14"/>
      <c r="EE1090" s="14"/>
      <c r="EF1090" s="14"/>
      <c r="EG1090" s="14"/>
      <c r="EH1090" s="14"/>
      <c r="EI1090" s="14"/>
      <c r="EJ1090" s="14"/>
      <c r="EK1090" s="14"/>
      <c r="EL1090" s="14"/>
      <c r="EM1090" s="14"/>
      <c r="EN1090" s="14"/>
      <c r="EO1090" s="14"/>
      <c r="EP1090" s="14"/>
      <c r="EQ1090" s="14"/>
      <c r="ER1090" s="14"/>
      <c r="ES1090" s="14"/>
      <c r="ET1090" s="14"/>
      <c r="EU1090" s="14"/>
      <c r="EV1090" s="14"/>
      <c r="EW1090" s="14"/>
      <c r="EX1090" s="14"/>
      <c r="EY1090" s="14"/>
      <c r="EZ1090" s="14"/>
      <c r="FA1090" s="14"/>
      <c r="FB1090" s="14"/>
      <c r="FC1090" s="14"/>
      <c r="FD1090" s="14"/>
      <c r="FE1090" s="14"/>
      <c r="FF1090" s="14"/>
      <c r="FG1090" s="14"/>
      <c r="FH1090" s="14"/>
      <c r="FI1090" s="14"/>
      <c r="FJ1090" s="14"/>
      <c r="FK1090" s="14"/>
      <c r="FL1090" s="14"/>
      <c r="FM1090" s="14"/>
      <c r="FN1090" s="14"/>
      <c r="FO1090" s="14"/>
      <c r="FP1090" s="14"/>
      <c r="FQ1090" s="14"/>
      <c r="FR1090" s="14"/>
      <c r="FS1090" s="14"/>
      <c r="FT1090" s="14"/>
      <c r="FU1090" s="14"/>
      <c r="FV1090" s="14"/>
      <c r="FW1090" s="14"/>
      <c r="FX1090" s="14"/>
      <c r="FY1090" s="14"/>
      <c r="FZ1090" s="14"/>
      <c r="GA1090" s="14"/>
      <c r="GB1090" s="14"/>
      <c r="GC1090" s="14"/>
      <c r="GD1090" s="14"/>
      <c r="GE1090" s="14"/>
      <c r="GF1090" s="14"/>
      <c r="GG1090" s="14"/>
      <c r="GH1090" s="14"/>
      <c r="GI1090" s="14"/>
      <c r="GJ1090" s="14"/>
      <c r="GK1090" s="14"/>
      <c r="GL1090" s="14"/>
      <c r="GM1090" s="14"/>
      <c r="GN1090" s="14"/>
      <c r="GO1090" s="14"/>
      <c r="GP1090" s="14"/>
      <c r="GQ1090" s="14"/>
      <c r="GR1090" s="14"/>
      <c r="GS1090" s="14"/>
      <c r="GT1090" s="14"/>
      <c r="GU1090" s="14"/>
      <c r="GV1090" s="14"/>
      <c r="GW1090" s="14"/>
      <c r="GX1090" s="14"/>
      <c r="GY1090" s="14"/>
      <c r="GZ1090" s="14"/>
      <c r="HA1090" s="14"/>
      <c r="HB1090" s="14"/>
      <c r="HC1090" s="14"/>
      <c r="HD1090" s="14"/>
      <c r="HE1090" s="14"/>
      <c r="HF1090" s="14"/>
      <c r="HG1090" s="14"/>
      <c r="HH1090" s="14"/>
      <c r="HI1090" s="14"/>
      <c r="HJ1090" s="14"/>
      <c r="HK1090" s="14"/>
      <c r="HL1090" s="14"/>
      <c r="HM1090" s="14"/>
      <c r="HN1090" s="14"/>
      <c r="HO1090" s="14"/>
      <c r="HP1090" s="14"/>
      <c r="HQ1090" s="14"/>
      <c r="HR1090" s="14"/>
      <c r="HS1090" s="14"/>
      <c r="HT1090" s="14"/>
      <c r="HU1090" s="14"/>
      <c r="HV1090" s="14"/>
      <c r="HW1090" s="14"/>
      <c r="HX1090" s="14"/>
      <c r="HY1090" s="14"/>
      <c r="HZ1090" s="14"/>
      <c r="IA1090" s="14"/>
      <c r="IB1090" s="14"/>
      <c r="IC1090" s="14"/>
      <c r="ID1090" s="14"/>
      <c r="IE1090" s="14"/>
      <c r="IF1090" s="14"/>
      <c r="IG1090" s="14"/>
      <c r="IH1090" s="14"/>
      <c r="II1090" s="14"/>
      <c r="IJ1090" s="14"/>
      <c r="IK1090" s="14"/>
      <c r="IL1090" s="14"/>
      <c r="IM1090" s="14"/>
      <c r="IN1090" s="14"/>
      <c r="IO1090" s="14"/>
      <c r="IP1090" s="14"/>
      <c r="IQ1090" s="14"/>
      <c r="IR1090" s="14"/>
      <c r="IS1090" s="14"/>
      <c r="IT1090" s="14"/>
    </row>
    <row r="1091" spans="1:254" s="18" customFormat="1" x14ac:dyDescent="0.2">
      <c r="A1091" s="28">
        <v>204250</v>
      </c>
      <c r="B1091" s="27"/>
      <c r="C1091" s="19" t="s">
        <v>976</v>
      </c>
      <c r="D1091" s="30">
        <v>21.6</v>
      </c>
      <c r="E1091" s="11">
        <v>21.6</v>
      </c>
      <c r="F1091" s="30"/>
      <c r="G1091" s="28">
        <v>2</v>
      </c>
      <c r="H1091" s="10"/>
    </row>
    <row r="1092" spans="1:254" s="18" customFormat="1" x14ac:dyDescent="0.2">
      <c r="A1092" s="28">
        <v>204255</v>
      </c>
      <c r="B1092" s="27"/>
      <c r="C1092" s="19" t="s">
        <v>977</v>
      </c>
      <c r="D1092" s="30">
        <v>20</v>
      </c>
      <c r="E1092" s="11">
        <v>20</v>
      </c>
      <c r="F1092" s="30"/>
      <c r="G1092" s="28">
        <v>2</v>
      </c>
      <c r="H1092" s="14"/>
    </row>
    <row r="1093" spans="1:254" x14ac:dyDescent="0.2">
      <c r="A1093" s="28">
        <v>204260</v>
      </c>
      <c r="B1093" s="27"/>
      <c r="C1093" s="19" t="s">
        <v>978</v>
      </c>
      <c r="D1093" s="30">
        <v>18.399999999999999</v>
      </c>
      <c r="E1093" s="11">
        <v>18.399999999999999</v>
      </c>
      <c r="F1093" s="30"/>
      <c r="G1093" s="28">
        <v>2</v>
      </c>
      <c r="H1093" s="18"/>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4"/>
      <c r="CZ1093" s="14"/>
      <c r="DA1093" s="14"/>
      <c r="DB1093" s="14"/>
      <c r="DC1093" s="14"/>
      <c r="DD1093" s="14"/>
      <c r="DE1093" s="14"/>
      <c r="DF1093" s="14"/>
      <c r="DG1093" s="14"/>
      <c r="DH1093" s="14"/>
      <c r="DI1093" s="14"/>
      <c r="DJ1093" s="14"/>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EU1093" s="14"/>
      <c r="EV1093" s="14"/>
      <c r="EW1093" s="14"/>
      <c r="EX1093" s="14"/>
      <c r="EY1093" s="14"/>
      <c r="EZ1093" s="14"/>
      <c r="FA1093" s="14"/>
      <c r="FB1093" s="14"/>
      <c r="FC1093" s="14"/>
      <c r="FD1093" s="14"/>
      <c r="FE1093" s="14"/>
      <c r="FF1093" s="14"/>
      <c r="FG1093" s="14"/>
      <c r="FH1093" s="14"/>
      <c r="FI1093" s="14"/>
      <c r="FJ1093" s="14"/>
      <c r="FK1093" s="14"/>
      <c r="FL1093" s="14"/>
      <c r="FM1093" s="14"/>
      <c r="FN1093" s="14"/>
      <c r="FO1093" s="14"/>
      <c r="FP1093" s="14"/>
      <c r="FQ1093" s="14"/>
      <c r="FR1093" s="14"/>
      <c r="FS1093" s="14"/>
      <c r="FT1093" s="14"/>
      <c r="FU1093" s="14"/>
      <c r="FV1093" s="14"/>
      <c r="FW1093" s="14"/>
      <c r="FX1093" s="14"/>
      <c r="FY1093" s="14"/>
      <c r="FZ1093" s="14"/>
      <c r="GA1093" s="14"/>
      <c r="GB1093" s="14"/>
      <c r="GC1093" s="14"/>
      <c r="GD1093" s="14"/>
      <c r="GE1093" s="14"/>
      <c r="GF1093" s="14"/>
      <c r="GG1093" s="14"/>
      <c r="GH1093" s="14"/>
      <c r="GI1093" s="14"/>
      <c r="GJ1093" s="14"/>
      <c r="GK1093" s="14"/>
      <c r="GL1093" s="14"/>
      <c r="GM1093" s="14"/>
      <c r="GN1093" s="14"/>
      <c r="GO1093" s="14"/>
      <c r="GP1093" s="14"/>
      <c r="GQ1093" s="14"/>
      <c r="GR1093" s="14"/>
      <c r="GS1093" s="14"/>
      <c r="GT1093" s="14"/>
      <c r="GU1093" s="14"/>
      <c r="GV1093" s="14"/>
      <c r="GW1093" s="14"/>
      <c r="GX1093" s="14"/>
      <c r="GY1093" s="14"/>
      <c r="GZ1093" s="14"/>
      <c r="HA1093" s="14"/>
      <c r="HB1093" s="14"/>
      <c r="HC1093" s="14"/>
      <c r="HD1093" s="14"/>
      <c r="HE1093" s="14"/>
      <c r="HF1093" s="14"/>
      <c r="HG1093" s="14"/>
      <c r="HH1093" s="14"/>
      <c r="HI1093" s="14"/>
      <c r="HJ1093" s="14"/>
      <c r="HK1093" s="14"/>
      <c r="HL1093" s="14"/>
      <c r="HM1093" s="14"/>
      <c r="HN1093" s="14"/>
      <c r="HO1093" s="14"/>
      <c r="HP1093" s="14"/>
      <c r="HQ1093" s="14"/>
      <c r="HR1093" s="14"/>
      <c r="HS1093" s="14"/>
      <c r="HT1093" s="14"/>
      <c r="HU1093" s="14"/>
      <c r="HV1093" s="14"/>
      <c r="HW1093" s="14"/>
      <c r="HX1093" s="14"/>
      <c r="HY1093" s="14"/>
      <c r="HZ1093" s="14"/>
      <c r="IA1093" s="14"/>
      <c r="IB1093" s="14"/>
      <c r="IC1093" s="14"/>
      <c r="ID1093" s="14"/>
      <c r="IE1093" s="14"/>
      <c r="IF1093" s="14"/>
      <c r="IG1093" s="14"/>
      <c r="IH1093" s="14"/>
      <c r="II1093" s="14"/>
      <c r="IJ1093" s="14"/>
      <c r="IK1093" s="14"/>
      <c r="IL1093" s="14"/>
      <c r="IM1093" s="14"/>
      <c r="IN1093" s="14"/>
      <c r="IO1093" s="14"/>
      <c r="IP1093" s="14"/>
      <c r="IQ1093" s="14"/>
      <c r="IR1093" s="14"/>
      <c r="IS1093" s="14"/>
      <c r="IT1093" s="14"/>
    </row>
    <row r="1094" spans="1:254" x14ac:dyDescent="0.2">
      <c r="A1094" s="28">
        <v>204265</v>
      </c>
      <c r="B1094" s="27"/>
      <c r="C1094" s="19" t="s">
        <v>979</v>
      </c>
      <c r="D1094" s="30">
        <v>22.4</v>
      </c>
      <c r="E1094" s="11">
        <v>22.4</v>
      </c>
      <c r="F1094" s="30"/>
      <c r="G1094" s="28">
        <v>2</v>
      </c>
      <c r="H1094" s="18"/>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4"/>
      <c r="CZ1094" s="14"/>
      <c r="DA1094" s="14"/>
      <c r="DB1094" s="14"/>
      <c r="DC1094" s="14"/>
      <c r="DD1094" s="14"/>
      <c r="DE1094" s="14"/>
      <c r="DF1094" s="14"/>
      <c r="DG1094" s="14"/>
      <c r="DH1094" s="14"/>
      <c r="DI1094" s="14"/>
      <c r="DJ1094" s="14"/>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EU1094" s="14"/>
      <c r="EV1094" s="14"/>
      <c r="EW1094" s="14"/>
      <c r="EX1094" s="14"/>
      <c r="EY1094" s="14"/>
      <c r="EZ1094" s="14"/>
      <c r="FA1094" s="14"/>
      <c r="FB1094" s="14"/>
      <c r="FC1094" s="14"/>
      <c r="FD1094" s="14"/>
      <c r="FE1094" s="14"/>
      <c r="FF1094" s="14"/>
      <c r="FG1094" s="14"/>
      <c r="FH1094" s="14"/>
      <c r="FI1094" s="14"/>
      <c r="FJ1094" s="14"/>
      <c r="FK1094" s="14"/>
      <c r="FL1094" s="14"/>
      <c r="FM1094" s="14"/>
      <c r="FN1094" s="14"/>
      <c r="FO1094" s="14"/>
      <c r="FP1094" s="14"/>
      <c r="FQ1094" s="14"/>
      <c r="FR1094" s="14"/>
      <c r="FS1094" s="14"/>
      <c r="FT1094" s="14"/>
      <c r="FU1094" s="14"/>
      <c r="FV1094" s="14"/>
      <c r="FW1094" s="14"/>
      <c r="FX1094" s="14"/>
      <c r="FY1094" s="14"/>
      <c r="FZ1094" s="14"/>
      <c r="GA1094" s="14"/>
      <c r="GB1094" s="14"/>
      <c r="GC1094" s="14"/>
      <c r="GD1094" s="14"/>
      <c r="GE1094" s="14"/>
      <c r="GF1094" s="14"/>
      <c r="GG1094" s="14"/>
      <c r="GH1094" s="14"/>
      <c r="GI1094" s="14"/>
      <c r="GJ1094" s="14"/>
      <c r="GK1094" s="14"/>
      <c r="GL1094" s="14"/>
      <c r="GM1094" s="14"/>
      <c r="GN1094" s="14"/>
      <c r="GO1094" s="14"/>
      <c r="GP1094" s="14"/>
      <c r="GQ1094" s="14"/>
      <c r="GR1094" s="14"/>
      <c r="GS1094" s="14"/>
      <c r="GT1094" s="14"/>
      <c r="GU1094" s="14"/>
      <c r="GV1094" s="14"/>
      <c r="GW1094" s="14"/>
      <c r="GX1094" s="14"/>
      <c r="GY1094" s="14"/>
      <c r="GZ1094" s="14"/>
      <c r="HA1094" s="14"/>
      <c r="HB1094" s="14"/>
      <c r="HC1094" s="14"/>
      <c r="HD1094" s="14"/>
      <c r="HE1094" s="14"/>
      <c r="HF1094" s="14"/>
      <c r="HG1094" s="14"/>
      <c r="HH1094" s="14"/>
      <c r="HI1094" s="14"/>
      <c r="HJ1094" s="14"/>
      <c r="HK1094" s="14"/>
      <c r="HL1094" s="14"/>
      <c r="HM1094" s="14"/>
      <c r="HN1094" s="14"/>
      <c r="HO1094" s="14"/>
      <c r="HP1094" s="14"/>
      <c r="HQ1094" s="14"/>
      <c r="HR1094" s="14"/>
      <c r="HS1094" s="14"/>
      <c r="HT1094" s="14"/>
      <c r="HU1094" s="14"/>
      <c r="HV1094" s="14"/>
      <c r="HW1094" s="14"/>
      <c r="HX1094" s="14"/>
      <c r="HY1094" s="14"/>
      <c r="HZ1094" s="14"/>
      <c r="IA1094" s="14"/>
      <c r="IB1094" s="14"/>
      <c r="IC1094" s="14"/>
      <c r="ID1094" s="14"/>
      <c r="IE1094" s="14"/>
      <c r="IF1094" s="14"/>
      <c r="IG1094" s="14"/>
      <c r="IH1094" s="14"/>
      <c r="II1094" s="14"/>
      <c r="IJ1094" s="14"/>
      <c r="IK1094" s="14"/>
      <c r="IL1094" s="14"/>
      <c r="IM1094" s="14"/>
      <c r="IN1094" s="14"/>
      <c r="IO1094" s="14"/>
      <c r="IP1094" s="14"/>
      <c r="IQ1094" s="14"/>
      <c r="IR1094" s="14"/>
      <c r="IS1094" s="14"/>
      <c r="IT1094" s="14"/>
    </row>
    <row r="1095" spans="1:254" x14ac:dyDescent="0.2">
      <c r="A1095" s="28">
        <v>204270</v>
      </c>
      <c r="B1095" s="27"/>
      <c r="C1095" s="19" t="s">
        <v>980</v>
      </c>
      <c r="D1095" s="30">
        <v>14.4</v>
      </c>
      <c r="E1095" s="11">
        <v>14.4</v>
      </c>
      <c r="F1095" s="30"/>
      <c r="G1095" s="28">
        <v>2</v>
      </c>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4"/>
      <c r="CZ1095" s="14"/>
      <c r="DA1095" s="14"/>
      <c r="DB1095" s="14"/>
      <c r="DC1095" s="14"/>
      <c r="DD1095" s="14"/>
      <c r="DE1095" s="14"/>
      <c r="DF1095" s="14"/>
      <c r="DG1095" s="14"/>
      <c r="DH1095" s="14"/>
      <c r="DI1095" s="14"/>
      <c r="DJ1095" s="14"/>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4"/>
      <c r="EQ1095" s="14"/>
      <c r="ER1095" s="14"/>
      <c r="ES1095" s="14"/>
      <c r="ET1095" s="14"/>
      <c r="EU1095" s="14"/>
      <c r="EV1095" s="14"/>
      <c r="EW1095" s="14"/>
      <c r="EX1095" s="14"/>
      <c r="EY1095" s="14"/>
      <c r="EZ1095" s="14"/>
      <c r="FA1095" s="14"/>
      <c r="FB1095" s="14"/>
      <c r="FC1095" s="14"/>
      <c r="FD1095" s="14"/>
      <c r="FE1095" s="14"/>
      <c r="FF1095" s="14"/>
      <c r="FG1095" s="14"/>
      <c r="FH1095" s="14"/>
      <c r="FI1095" s="14"/>
      <c r="FJ1095" s="14"/>
      <c r="FK1095" s="14"/>
      <c r="FL1095" s="14"/>
      <c r="FM1095" s="14"/>
      <c r="FN1095" s="14"/>
      <c r="FO1095" s="14"/>
      <c r="FP1095" s="14"/>
      <c r="FQ1095" s="14"/>
      <c r="FR1095" s="14"/>
      <c r="FS1095" s="14"/>
      <c r="FT1095" s="14"/>
      <c r="FU1095" s="14"/>
      <c r="FV1095" s="14"/>
      <c r="FW1095" s="14"/>
      <c r="FX1095" s="14"/>
      <c r="FY1095" s="14"/>
      <c r="FZ1095" s="14"/>
      <c r="GA1095" s="14"/>
      <c r="GB1095" s="14"/>
      <c r="GC1095" s="14"/>
      <c r="GD1095" s="14"/>
      <c r="GE1095" s="14"/>
      <c r="GF1095" s="14"/>
      <c r="GG1095" s="14"/>
      <c r="GH1095" s="14"/>
      <c r="GI1095" s="14"/>
      <c r="GJ1095" s="14"/>
      <c r="GK1095" s="14"/>
      <c r="GL1095" s="14"/>
      <c r="GM1095" s="14"/>
      <c r="GN1095" s="14"/>
      <c r="GO1095" s="14"/>
      <c r="GP1095" s="14"/>
      <c r="GQ1095" s="14"/>
      <c r="GR1095" s="14"/>
      <c r="GS1095" s="14"/>
      <c r="GT1095" s="14"/>
      <c r="GU1095" s="14"/>
      <c r="GV1095" s="14"/>
      <c r="GW1095" s="14"/>
      <c r="GX1095" s="14"/>
      <c r="GY1095" s="14"/>
      <c r="GZ1095" s="14"/>
      <c r="HA1095" s="14"/>
      <c r="HB1095" s="14"/>
      <c r="HC1095" s="14"/>
      <c r="HD1095" s="14"/>
      <c r="HE1095" s="14"/>
      <c r="HF1095" s="14"/>
      <c r="HG1095" s="14"/>
      <c r="HH1095" s="14"/>
      <c r="HI1095" s="14"/>
      <c r="HJ1095" s="14"/>
      <c r="HK1095" s="14"/>
      <c r="HL1095" s="14"/>
      <c r="HM1095" s="14"/>
      <c r="HN1095" s="14"/>
      <c r="HO1095" s="14"/>
      <c r="HP1095" s="14"/>
      <c r="HQ1095" s="14"/>
      <c r="HR1095" s="14"/>
      <c r="HS1095" s="14"/>
      <c r="HT1095" s="14"/>
      <c r="HU1095" s="14"/>
      <c r="HV1095" s="14"/>
      <c r="HW1095" s="14"/>
      <c r="HX1095" s="14"/>
      <c r="HY1095" s="14"/>
      <c r="HZ1095" s="14"/>
      <c r="IA1095" s="14"/>
      <c r="IB1095" s="14"/>
      <c r="IC1095" s="14"/>
      <c r="ID1095" s="14"/>
      <c r="IE1095" s="14"/>
      <c r="IF1095" s="14"/>
      <c r="IG1095" s="14"/>
      <c r="IH1095" s="14"/>
      <c r="II1095" s="14"/>
      <c r="IJ1095" s="14"/>
      <c r="IK1095" s="14"/>
      <c r="IL1095" s="14"/>
      <c r="IM1095" s="14"/>
      <c r="IN1095" s="14"/>
      <c r="IO1095" s="14"/>
      <c r="IP1095" s="14"/>
      <c r="IQ1095" s="14"/>
      <c r="IR1095" s="14"/>
      <c r="IS1095" s="14"/>
      <c r="IT1095" s="14"/>
    </row>
    <row r="1096" spans="1:254" x14ac:dyDescent="0.2">
      <c r="A1096" s="28">
        <v>204275</v>
      </c>
      <c r="B1096" s="27"/>
      <c r="C1096" s="19" t="s">
        <v>981</v>
      </c>
      <c r="D1096" s="30">
        <v>20.2</v>
      </c>
      <c r="E1096" s="11">
        <v>20.2</v>
      </c>
      <c r="F1096" s="30"/>
      <c r="G1096" s="28">
        <v>2</v>
      </c>
      <c r="H1096" s="14"/>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4"/>
      <c r="CZ1096" s="14"/>
      <c r="DA1096" s="14"/>
      <c r="DB1096" s="14"/>
      <c r="DC1096" s="14"/>
      <c r="DD1096" s="14"/>
      <c r="DE1096" s="14"/>
      <c r="DF1096" s="14"/>
      <c r="DG1096" s="14"/>
      <c r="DH1096" s="14"/>
      <c r="DI1096" s="14"/>
      <c r="DJ1096" s="14"/>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EU1096" s="14"/>
      <c r="EV1096" s="14"/>
      <c r="EW1096" s="14"/>
      <c r="EX1096" s="14"/>
      <c r="EY1096" s="14"/>
      <c r="EZ1096" s="14"/>
      <c r="FA1096" s="14"/>
      <c r="FB1096" s="14"/>
      <c r="FC1096" s="14"/>
      <c r="FD1096" s="14"/>
      <c r="FE1096" s="14"/>
      <c r="FF1096" s="14"/>
      <c r="FG1096" s="14"/>
      <c r="FH1096" s="14"/>
      <c r="FI1096" s="14"/>
      <c r="FJ1096" s="14"/>
      <c r="FK1096" s="14"/>
      <c r="FL1096" s="14"/>
      <c r="FM1096" s="14"/>
      <c r="FN1096" s="14"/>
      <c r="FO1096" s="14"/>
      <c r="FP1096" s="14"/>
      <c r="FQ1096" s="14"/>
      <c r="FR1096" s="14"/>
      <c r="FS1096" s="14"/>
      <c r="FT1096" s="14"/>
      <c r="FU1096" s="14"/>
      <c r="FV1096" s="14"/>
      <c r="FW1096" s="14"/>
      <c r="FX1096" s="14"/>
      <c r="FY1096" s="14"/>
      <c r="FZ1096" s="14"/>
      <c r="GA1096" s="14"/>
      <c r="GB1096" s="14"/>
      <c r="GC1096" s="14"/>
      <c r="GD1096" s="14"/>
      <c r="GE1096" s="14"/>
      <c r="GF1096" s="14"/>
      <c r="GG1096" s="14"/>
      <c r="GH1096" s="14"/>
      <c r="GI1096" s="14"/>
      <c r="GJ1096" s="14"/>
      <c r="GK1096" s="14"/>
      <c r="GL1096" s="14"/>
      <c r="GM1096" s="14"/>
      <c r="GN1096" s="14"/>
      <c r="GO1096" s="14"/>
      <c r="GP1096" s="14"/>
      <c r="GQ1096" s="14"/>
      <c r="GR1096" s="14"/>
      <c r="GS1096" s="14"/>
      <c r="GT1096" s="14"/>
      <c r="GU1096" s="14"/>
      <c r="GV1096" s="14"/>
      <c r="GW1096" s="14"/>
      <c r="GX1096" s="14"/>
      <c r="GY1096" s="14"/>
      <c r="GZ1096" s="14"/>
      <c r="HA1096" s="14"/>
      <c r="HB1096" s="14"/>
      <c r="HC1096" s="14"/>
      <c r="HD1096" s="14"/>
      <c r="HE1096" s="14"/>
      <c r="HF1096" s="14"/>
      <c r="HG1096" s="14"/>
      <c r="HH1096" s="14"/>
      <c r="HI1096" s="14"/>
      <c r="HJ1096" s="14"/>
      <c r="HK1096" s="14"/>
      <c r="HL1096" s="14"/>
      <c r="HM1096" s="14"/>
      <c r="HN1096" s="14"/>
      <c r="HO1096" s="14"/>
      <c r="HP1096" s="14"/>
      <c r="HQ1096" s="14"/>
      <c r="HR1096" s="14"/>
      <c r="HS1096" s="14"/>
      <c r="HT1096" s="14"/>
      <c r="HU1096" s="14"/>
      <c r="HV1096" s="14"/>
      <c r="HW1096" s="14"/>
      <c r="HX1096" s="14"/>
      <c r="HY1096" s="14"/>
      <c r="HZ1096" s="14"/>
      <c r="IA1096" s="14"/>
      <c r="IB1096" s="14"/>
      <c r="IC1096" s="14"/>
      <c r="ID1096" s="14"/>
      <c r="IE1096" s="14"/>
      <c r="IF1096" s="14"/>
      <c r="IG1096" s="14"/>
      <c r="IH1096" s="14"/>
      <c r="II1096" s="14"/>
      <c r="IJ1096" s="14"/>
      <c r="IK1096" s="14"/>
      <c r="IL1096" s="14"/>
      <c r="IM1096" s="14"/>
      <c r="IN1096" s="14"/>
      <c r="IO1096" s="14"/>
      <c r="IP1096" s="14"/>
      <c r="IQ1096" s="14"/>
      <c r="IR1096" s="14"/>
      <c r="IS1096" s="14"/>
      <c r="IT1096" s="14"/>
    </row>
    <row r="1097" spans="1:254" x14ac:dyDescent="0.2">
      <c r="A1097" s="28">
        <v>204280</v>
      </c>
      <c r="B1097" s="27"/>
      <c r="C1097" s="19" t="s">
        <v>982</v>
      </c>
      <c r="D1097" s="30">
        <v>12</v>
      </c>
      <c r="E1097" s="11">
        <v>12</v>
      </c>
      <c r="F1097" s="30"/>
      <c r="G1097" s="28">
        <v>2</v>
      </c>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14"/>
      <c r="CE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4"/>
      <c r="CZ1097" s="14"/>
      <c r="DA1097" s="14"/>
      <c r="DB1097" s="14"/>
      <c r="DC1097" s="14"/>
      <c r="DD1097" s="14"/>
      <c r="DE1097" s="14"/>
      <c r="DF1097" s="14"/>
      <c r="DG1097" s="14"/>
      <c r="DH1097" s="14"/>
      <c r="DI1097" s="14"/>
      <c r="DJ1097" s="14"/>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c r="EU1097" s="14"/>
      <c r="EV1097" s="14"/>
      <c r="EW1097" s="14"/>
      <c r="EX1097" s="14"/>
      <c r="EY1097" s="14"/>
      <c r="EZ1097" s="14"/>
      <c r="FA1097" s="14"/>
      <c r="FB1097" s="14"/>
      <c r="FC1097" s="14"/>
      <c r="FD1097" s="14"/>
      <c r="FE1097" s="14"/>
      <c r="FF1097" s="14"/>
      <c r="FG1097" s="14"/>
      <c r="FH1097" s="14"/>
      <c r="FI1097" s="14"/>
      <c r="FJ1097" s="14"/>
      <c r="FK1097" s="14"/>
      <c r="FL1097" s="14"/>
      <c r="FM1097" s="14"/>
      <c r="FN1097" s="14"/>
      <c r="FO1097" s="14"/>
      <c r="FP1097" s="14"/>
      <c r="FQ1097" s="14"/>
      <c r="FR1097" s="14"/>
      <c r="FS1097" s="14"/>
      <c r="FT1097" s="14"/>
      <c r="FU1097" s="14"/>
      <c r="FV1097" s="14"/>
      <c r="FW1097" s="14"/>
      <c r="FX1097" s="14"/>
      <c r="FY1097" s="14"/>
      <c r="FZ1097" s="14"/>
      <c r="GA1097" s="14"/>
      <c r="GB1097" s="14"/>
      <c r="GC1097" s="14"/>
      <c r="GD1097" s="14"/>
      <c r="GE1097" s="14"/>
      <c r="GF1097" s="14"/>
      <c r="GG1097" s="14"/>
      <c r="GH1097" s="14"/>
      <c r="GI1097" s="14"/>
      <c r="GJ1097" s="14"/>
      <c r="GK1097" s="14"/>
      <c r="GL1097" s="14"/>
      <c r="GM1097" s="14"/>
      <c r="GN1097" s="14"/>
      <c r="GO1097" s="14"/>
      <c r="GP1097" s="14"/>
      <c r="GQ1097" s="14"/>
      <c r="GR1097" s="14"/>
      <c r="GS1097" s="14"/>
      <c r="GT1097" s="14"/>
      <c r="GU1097" s="14"/>
      <c r="GV1097" s="14"/>
      <c r="GW1097" s="14"/>
      <c r="GX1097" s="14"/>
      <c r="GY1097" s="14"/>
      <c r="GZ1097" s="14"/>
      <c r="HA1097" s="14"/>
      <c r="HB1097" s="14"/>
      <c r="HC1097" s="14"/>
      <c r="HD1097" s="14"/>
      <c r="HE1097" s="14"/>
      <c r="HF1097" s="14"/>
      <c r="HG1097" s="14"/>
      <c r="HH1097" s="14"/>
      <c r="HI1097" s="14"/>
      <c r="HJ1097" s="14"/>
      <c r="HK1097" s="14"/>
      <c r="HL1097" s="14"/>
      <c r="HM1097" s="14"/>
      <c r="HN1097" s="14"/>
      <c r="HO1097" s="14"/>
      <c r="HP1097" s="14"/>
      <c r="HQ1097" s="14"/>
      <c r="HR1097" s="14"/>
      <c r="HS1097" s="14"/>
      <c r="HT1097" s="14"/>
      <c r="HU1097" s="14"/>
      <c r="HV1097" s="14"/>
      <c r="HW1097" s="14"/>
      <c r="HX1097" s="14"/>
      <c r="HY1097" s="14"/>
      <c r="HZ1097" s="14"/>
      <c r="IA1097" s="14"/>
      <c r="IB1097" s="14"/>
      <c r="IC1097" s="14"/>
      <c r="ID1097" s="14"/>
      <c r="IE1097" s="14"/>
      <c r="IF1097" s="14"/>
      <c r="IG1097" s="14"/>
      <c r="IH1097" s="14"/>
      <c r="II1097" s="14"/>
      <c r="IJ1097" s="14"/>
      <c r="IK1097" s="14"/>
      <c r="IL1097" s="14"/>
      <c r="IM1097" s="14"/>
      <c r="IN1097" s="14"/>
      <c r="IO1097" s="14"/>
      <c r="IP1097" s="14"/>
      <c r="IQ1097" s="14"/>
      <c r="IR1097" s="14"/>
      <c r="IS1097" s="14"/>
      <c r="IT1097" s="14"/>
    </row>
    <row r="1098" spans="1:254" x14ac:dyDescent="0.2">
      <c r="A1098" s="28">
        <v>204285</v>
      </c>
      <c r="B1098" s="27"/>
      <c r="C1098" s="19" t="s">
        <v>983</v>
      </c>
      <c r="D1098" s="30">
        <v>15.2</v>
      </c>
      <c r="E1098" s="11">
        <v>15.2</v>
      </c>
      <c r="F1098" s="30"/>
      <c r="G1098" s="28">
        <v>3</v>
      </c>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14"/>
      <c r="CE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4"/>
      <c r="CZ1098" s="14"/>
      <c r="DA1098" s="14"/>
      <c r="DB1098" s="14"/>
      <c r="DC1098" s="14"/>
      <c r="DD1098" s="14"/>
      <c r="DE1098" s="14"/>
      <c r="DF1098" s="14"/>
      <c r="DG1098" s="14"/>
      <c r="DH1098" s="14"/>
      <c r="DI1098" s="14"/>
      <c r="DJ1098" s="14"/>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S1098" s="14"/>
      <c r="ET1098" s="14"/>
      <c r="EU1098" s="14"/>
      <c r="EV1098" s="14"/>
      <c r="EW1098" s="14"/>
      <c r="EX1098" s="14"/>
      <c r="EY1098" s="14"/>
      <c r="EZ1098" s="14"/>
      <c r="FA1098" s="14"/>
      <c r="FB1098" s="14"/>
      <c r="FC1098" s="14"/>
      <c r="FD1098" s="14"/>
      <c r="FE1098" s="14"/>
      <c r="FF1098" s="14"/>
      <c r="FG1098" s="14"/>
      <c r="FH1098" s="14"/>
      <c r="FI1098" s="14"/>
      <c r="FJ1098" s="14"/>
      <c r="FK1098" s="14"/>
      <c r="FL1098" s="14"/>
      <c r="FM1098" s="14"/>
      <c r="FN1098" s="14"/>
      <c r="FO1098" s="14"/>
      <c r="FP1098" s="14"/>
      <c r="FQ1098" s="14"/>
      <c r="FR1098" s="14"/>
      <c r="FS1098" s="14"/>
      <c r="FT1098" s="14"/>
      <c r="FU1098" s="14"/>
      <c r="FV1098" s="14"/>
      <c r="FW1098" s="14"/>
      <c r="FX1098" s="14"/>
      <c r="FY1098" s="14"/>
      <c r="FZ1098" s="14"/>
      <c r="GA1098" s="14"/>
      <c r="GB1098" s="14"/>
      <c r="GC1098" s="14"/>
      <c r="GD1098" s="14"/>
      <c r="GE1098" s="14"/>
      <c r="GF1098" s="14"/>
      <c r="GG1098" s="14"/>
      <c r="GH1098" s="14"/>
      <c r="GI1098" s="14"/>
      <c r="GJ1098" s="14"/>
      <c r="GK1098" s="14"/>
      <c r="GL1098" s="14"/>
      <c r="GM1098" s="14"/>
      <c r="GN1098" s="14"/>
      <c r="GO1098" s="14"/>
      <c r="GP1098" s="14"/>
      <c r="GQ1098" s="14"/>
      <c r="GR1098" s="14"/>
      <c r="GS1098" s="14"/>
      <c r="GT1098" s="14"/>
      <c r="GU1098" s="14"/>
      <c r="GV1098" s="14"/>
      <c r="GW1098" s="14"/>
      <c r="GX1098" s="14"/>
      <c r="GY1098" s="14"/>
      <c r="GZ1098" s="14"/>
      <c r="HA1098" s="14"/>
      <c r="HB1098" s="14"/>
      <c r="HC1098" s="14"/>
      <c r="HD1098" s="14"/>
      <c r="HE1098" s="14"/>
      <c r="HF1098" s="14"/>
      <c r="HG1098" s="14"/>
      <c r="HH1098" s="14"/>
      <c r="HI1098" s="14"/>
      <c r="HJ1098" s="14"/>
      <c r="HK1098" s="14"/>
      <c r="HL1098" s="14"/>
      <c r="HM1098" s="14"/>
      <c r="HN1098" s="14"/>
      <c r="HO1098" s="14"/>
      <c r="HP1098" s="14"/>
      <c r="HQ1098" s="14"/>
      <c r="HR1098" s="14"/>
      <c r="HS1098" s="14"/>
      <c r="HT1098" s="14"/>
      <c r="HU1098" s="14"/>
      <c r="HV1098" s="14"/>
      <c r="HW1098" s="14"/>
      <c r="HX1098" s="14"/>
      <c r="HY1098" s="14"/>
      <c r="HZ1098" s="14"/>
      <c r="IA1098" s="14"/>
      <c r="IB1098" s="14"/>
      <c r="IC1098" s="14"/>
      <c r="ID1098" s="14"/>
      <c r="IE1098" s="14"/>
      <c r="IF1098" s="14"/>
      <c r="IG1098" s="14"/>
      <c r="IH1098" s="14"/>
      <c r="II1098" s="14"/>
      <c r="IJ1098" s="14"/>
      <c r="IK1098" s="14"/>
      <c r="IL1098" s="14"/>
      <c r="IM1098" s="14"/>
      <c r="IN1098" s="14"/>
      <c r="IO1098" s="14"/>
      <c r="IP1098" s="14"/>
      <c r="IQ1098" s="14"/>
      <c r="IR1098" s="14"/>
      <c r="IS1098" s="14"/>
      <c r="IT1098" s="14"/>
    </row>
    <row r="1099" spans="1:254" x14ac:dyDescent="0.2">
      <c r="A1099" s="28">
        <v>204290</v>
      </c>
      <c r="B1099" s="27"/>
      <c r="C1099" s="19" t="s">
        <v>984</v>
      </c>
      <c r="D1099" s="30">
        <v>7.2</v>
      </c>
      <c r="E1099" s="11">
        <v>7.2</v>
      </c>
      <c r="F1099" s="30"/>
      <c r="G1099" s="28">
        <v>2</v>
      </c>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14"/>
      <c r="CE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4"/>
      <c r="CZ1099" s="14"/>
      <c r="DA1099" s="14"/>
      <c r="DB1099" s="14"/>
      <c r="DC1099" s="14"/>
      <c r="DD1099" s="14"/>
      <c r="DE1099" s="14"/>
      <c r="DF1099" s="14"/>
      <c r="DG1099" s="14"/>
      <c r="DH1099" s="14"/>
      <c r="DI1099" s="14"/>
      <c r="DJ1099" s="14"/>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S1099" s="14"/>
      <c r="ET1099" s="14"/>
      <c r="EU1099" s="14"/>
      <c r="EV1099" s="14"/>
      <c r="EW1099" s="14"/>
      <c r="EX1099" s="14"/>
      <c r="EY1099" s="14"/>
      <c r="EZ1099" s="14"/>
      <c r="FA1099" s="14"/>
      <c r="FB1099" s="14"/>
      <c r="FC1099" s="14"/>
      <c r="FD1099" s="14"/>
      <c r="FE1099" s="14"/>
      <c r="FF1099" s="14"/>
      <c r="FG1099" s="14"/>
      <c r="FH1099" s="14"/>
      <c r="FI1099" s="14"/>
      <c r="FJ1099" s="14"/>
      <c r="FK1099" s="14"/>
      <c r="FL1099" s="14"/>
      <c r="FM1099" s="14"/>
      <c r="FN1099" s="14"/>
      <c r="FO1099" s="14"/>
      <c r="FP1099" s="14"/>
      <c r="FQ1099" s="14"/>
      <c r="FR1099" s="14"/>
      <c r="FS1099" s="14"/>
      <c r="FT1099" s="14"/>
      <c r="FU1099" s="14"/>
      <c r="FV1099" s="14"/>
      <c r="FW1099" s="14"/>
      <c r="FX1099" s="14"/>
      <c r="FY1099" s="14"/>
      <c r="FZ1099" s="14"/>
      <c r="GA1099" s="14"/>
      <c r="GB1099" s="14"/>
      <c r="GC1099" s="14"/>
      <c r="GD1099" s="14"/>
      <c r="GE1099" s="14"/>
      <c r="GF1099" s="14"/>
      <c r="GG1099" s="14"/>
      <c r="GH1099" s="14"/>
      <c r="GI1099" s="14"/>
      <c r="GJ1099" s="14"/>
      <c r="GK1099" s="14"/>
      <c r="GL1099" s="14"/>
      <c r="GM1099" s="14"/>
      <c r="GN1099" s="14"/>
      <c r="GO1099" s="14"/>
      <c r="GP1099" s="14"/>
      <c r="GQ1099" s="14"/>
      <c r="GR1099" s="14"/>
      <c r="GS1099" s="14"/>
      <c r="GT1099" s="14"/>
      <c r="GU1099" s="14"/>
      <c r="GV1099" s="14"/>
      <c r="GW1099" s="14"/>
      <c r="GX1099" s="14"/>
      <c r="GY1099" s="14"/>
      <c r="GZ1099" s="14"/>
      <c r="HA1099" s="14"/>
      <c r="HB1099" s="14"/>
      <c r="HC1099" s="14"/>
      <c r="HD1099" s="14"/>
      <c r="HE1099" s="14"/>
      <c r="HF1099" s="14"/>
      <c r="HG1099" s="14"/>
      <c r="HH1099" s="14"/>
      <c r="HI1099" s="14"/>
      <c r="HJ1099" s="14"/>
      <c r="HK1099" s="14"/>
      <c r="HL1099" s="14"/>
      <c r="HM1099" s="14"/>
      <c r="HN1099" s="14"/>
      <c r="HO1099" s="14"/>
      <c r="HP1099" s="14"/>
      <c r="HQ1099" s="14"/>
      <c r="HR1099" s="14"/>
      <c r="HS1099" s="14"/>
      <c r="HT1099" s="14"/>
      <c r="HU1099" s="14"/>
      <c r="HV1099" s="14"/>
      <c r="HW1099" s="14"/>
      <c r="HX1099" s="14"/>
      <c r="HY1099" s="14"/>
      <c r="HZ1099" s="14"/>
      <c r="IA1099" s="14"/>
      <c r="IB1099" s="14"/>
      <c r="IC1099" s="14"/>
      <c r="ID1099" s="14"/>
      <c r="IE1099" s="14"/>
      <c r="IF1099" s="14"/>
      <c r="IG1099" s="14"/>
      <c r="IH1099" s="14"/>
      <c r="II1099" s="14"/>
      <c r="IJ1099" s="14"/>
      <c r="IK1099" s="14"/>
      <c r="IL1099" s="14"/>
      <c r="IM1099" s="14"/>
      <c r="IN1099" s="14"/>
      <c r="IO1099" s="14"/>
      <c r="IP1099" s="14"/>
      <c r="IQ1099" s="14"/>
      <c r="IR1099" s="14"/>
      <c r="IS1099" s="14"/>
      <c r="IT1099" s="14"/>
    </row>
    <row r="1100" spans="1:254" x14ac:dyDescent="0.2">
      <c r="A1100" s="28">
        <v>204295</v>
      </c>
      <c r="B1100" s="27"/>
      <c r="C1100" s="19" t="s">
        <v>985</v>
      </c>
      <c r="D1100" s="30">
        <v>4.5999999999999996</v>
      </c>
      <c r="E1100" s="11">
        <v>4.5999999999999996</v>
      </c>
      <c r="F1100" s="30"/>
      <c r="G1100" s="28">
        <v>2</v>
      </c>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c r="BG1100" s="14"/>
      <c r="BH1100" s="14"/>
      <c r="BI1100" s="14"/>
      <c r="BJ1100" s="14"/>
      <c r="BK1100" s="14"/>
      <c r="BL1100" s="14"/>
      <c r="BM1100" s="14"/>
      <c r="BN1100" s="14"/>
      <c r="BO1100" s="14"/>
      <c r="BP1100" s="14"/>
      <c r="BQ1100" s="14"/>
      <c r="BR1100" s="14"/>
      <c r="BS1100" s="14"/>
      <c r="BT1100" s="14"/>
      <c r="BU1100" s="14"/>
      <c r="BV1100" s="14"/>
      <c r="BW1100" s="14"/>
      <c r="BX1100" s="14"/>
      <c r="BY1100" s="14"/>
      <c r="BZ1100" s="14"/>
      <c r="CA1100" s="14"/>
      <c r="CB1100" s="14"/>
      <c r="CC1100" s="14"/>
      <c r="CD1100" s="14"/>
      <c r="CE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4"/>
      <c r="CZ1100" s="14"/>
      <c r="DA1100" s="14"/>
      <c r="DB1100" s="14"/>
      <c r="DC1100" s="14"/>
      <c r="DD1100" s="14"/>
      <c r="DE1100" s="14"/>
      <c r="DF1100" s="14"/>
      <c r="DG1100" s="14"/>
      <c r="DH1100" s="14"/>
      <c r="DI1100" s="14"/>
      <c r="DJ1100" s="14"/>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S1100" s="14"/>
      <c r="ET1100" s="14"/>
      <c r="EU1100" s="14"/>
      <c r="EV1100" s="14"/>
      <c r="EW1100" s="14"/>
      <c r="EX1100" s="14"/>
      <c r="EY1100" s="14"/>
      <c r="EZ1100" s="14"/>
      <c r="FA1100" s="14"/>
      <c r="FB1100" s="14"/>
      <c r="FC1100" s="14"/>
      <c r="FD1100" s="14"/>
      <c r="FE1100" s="14"/>
      <c r="FF1100" s="14"/>
      <c r="FG1100" s="14"/>
      <c r="FH1100" s="14"/>
      <c r="FI1100" s="14"/>
      <c r="FJ1100" s="14"/>
      <c r="FK1100" s="14"/>
      <c r="FL1100" s="14"/>
      <c r="FM1100" s="14"/>
      <c r="FN1100" s="14"/>
      <c r="FO1100" s="14"/>
      <c r="FP1100" s="14"/>
      <c r="FQ1100" s="14"/>
      <c r="FR1100" s="14"/>
      <c r="FS1100" s="14"/>
      <c r="FT1100" s="14"/>
      <c r="FU1100" s="14"/>
      <c r="FV1100" s="14"/>
      <c r="FW1100" s="14"/>
      <c r="FX1100" s="14"/>
      <c r="FY1100" s="14"/>
      <c r="FZ1100" s="14"/>
      <c r="GA1100" s="14"/>
      <c r="GB1100" s="14"/>
      <c r="GC1100" s="14"/>
      <c r="GD1100" s="14"/>
      <c r="GE1100" s="14"/>
      <c r="GF1100" s="14"/>
      <c r="GG1100" s="14"/>
      <c r="GH1100" s="14"/>
      <c r="GI1100" s="14"/>
      <c r="GJ1100" s="14"/>
      <c r="GK1100" s="14"/>
      <c r="GL1100" s="14"/>
      <c r="GM1100" s="14"/>
      <c r="GN1100" s="14"/>
      <c r="GO1100" s="14"/>
      <c r="GP1100" s="14"/>
      <c r="GQ1100" s="14"/>
      <c r="GR1100" s="14"/>
      <c r="GS1100" s="14"/>
      <c r="GT1100" s="14"/>
      <c r="GU1100" s="14"/>
      <c r="GV1100" s="14"/>
      <c r="GW1100" s="14"/>
      <c r="GX1100" s="14"/>
      <c r="GY1100" s="14"/>
      <c r="GZ1100" s="14"/>
      <c r="HA1100" s="14"/>
      <c r="HB1100" s="14"/>
      <c r="HC1100" s="14"/>
      <c r="HD1100" s="14"/>
      <c r="HE1100" s="14"/>
      <c r="HF1100" s="14"/>
      <c r="HG1100" s="14"/>
      <c r="HH1100" s="14"/>
      <c r="HI1100" s="14"/>
      <c r="HJ1100" s="14"/>
      <c r="HK1100" s="14"/>
      <c r="HL1100" s="14"/>
      <c r="HM1100" s="14"/>
      <c r="HN1100" s="14"/>
      <c r="HO1100" s="14"/>
      <c r="HP1100" s="14"/>
      <c r="HQ1100" s="14"/>
      <c r="HR1100" s="14"/>
      <c r="HS1100" s="14"/>
      <c r="HT1100" s="14"/>
      <c r="HU1100" s="14"/>
      <c r="HV1100" s="14"/>
      <c r="HW1100" s="14"/>
      <c r="HX1100" s="14"/>
      <c r="HY1100" s="14"/>
      <c r="HZ1100" s="14"/>
      <c r="IA1100" s="14"/>
      <c r="IB1100" s="14"/>
      <c r="IC1100" s="14"/>
      <c r="ID1100" s="14"/>
      <c r="IE1100" s="14"/>
      <c r="IF1100" s="14"/>
      <c r="IG1100" s="14"/>
      <c r="IH1100" s="14"/>
      <c r="II1100" s="14"/>
      <c r="IJ1100" s="14"/>
      <c r="IK1100" s="14"/>
      <c r="IL1100" s="14"/>
      <c r="IM1100" s="14"/>
      <c r="IN1100" s="14"/>
      <c r="IO1100" s="14"/>
      <c r="IP1100" s="14"/>
      <c r="IQ1100" s="14"/>
      <c r="IR1100" s="14"/>
      <c r="IS1100" s="14"/>
      <c r="IT1100" s="14"/>
    </row>
    <row r="1101" spans="1:254" x14ac:dyDescent="0.2">
      <c r="A1101" s="28">
        <v>204300</v>
      </c>
      <c r="B1101" s="27"/>
      <c r="C1101" s="19" t="s">
        <v>986</v>
      </c>
      <c r="D1101" s="30">
        <v>6.8</v>
      </c>
      <c r="E1101" s="11">
        <v>6.8</v>
      </c>
      <c r="F1101" s="30"/>
      <c r="G1101" s="28">
        <v>2</v>
      </c>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4"/>
      <c r="CZ1101" s="14"/>
      <c r="DA1101" s="14"/>
      <c r="DB1101" s="14"/>
      <c r="DC1101" s="14"/>
      <c r="DD1101" s="14"/>
      <c r="DE1101" s="14"/>
      <c r="DF1101" s="14"/>
      <c r="DG1101" s="14"/>
      <c r="DH1101" s="14"/>
      <c r="DI1101" s="14"/>
      <c r="DJ1101" s="14"/>
      <c r="DK1101" s="14"/>
      <c r="DL1101" s="14"/>
      <c r="DM1101" s="14"/>
      <c r="DN1101" s="14"/>
      <c r="DO1101" s="14"/>
      <c r="DP1101" s="14"/>
      <c r="DQ1101" s="14"/>
      <c r="DR1101" s="14"/>
      <c r="DS1101" s="14"/>
      <c r="DT1101" s="14"/>
      <c r="DU1101" s="14"/>
      <c r="DV1101" s="14"/>
      <c r="DW1101" s="14"/>
      <c r="DX1101" s="14"/>
      <c r="DY1101" s="14"/>
      <c r="DZ1101" s="14"/>
      <c r="EA1101" s="14"/>
      <c r="EB1101" s="14"/>
      <c r="EC1101" s="14"/>
      <c r="ED1101" s="14"/>
      <c r="EE1101" s="14"/>
      <c r="EF1101" s="14"/>
      <c r="EG1101" s="14"/>
      <c r="EH1101" s="14"/>
      <c r="EI1101" s="14"/>
      <c r="EJ1101" s="14"/>
      <c r="EK1101" s="14"/>
      <c r="EL1101" s="14"/>
      <c r="EM1101" s="14"/>
      <c r="EN1101" s="14"/>
      <c r="EO1101" s="14"/>
      <c r="EP1101" s="14"/>
      <c r="EQ1101" s="14"/>
      <c r="ER1101" s="14"/>
      <c r="ES1101" s="14"/>
      <c r="ET1101" s="14"/>
      <c r="EU1101" s="14"/>
      <c r="EV1101" s="14"/>
      <c r="EW1101" s="14"/>
      <c r="EX1101" s="14"/>
      <c r="EY1101" s="14"/>
      <c r="EZ1101" s="14"/>
      <c r="FA1101" s="14"/>
      <c r="FB1101" s="14"/>
      <c r="FC1101" s="14"/>
      <c r="FD1101" s="14"/>
      <c r="FE1101" s="14"/>
      <c r="FF1101" s="14"/>
      <c r="FG1101" s="14"/>
      <c r="FH1101" s="14"/>
      <c r="FI1101" s="14"/>
      <c r="FJ1101" s="14"/>
      <c r="FK1101" s="14"/>
      <c r="FL1101" s="14"/>
      <c r="FM1101" s="14"/>
      <c r="FN1101" s="14"/>
      <c r="FO1101" s="14"/>
      <c r="FP1101" s="14"/>
      <c r="FQ1101" s="14"/>
      <c r="FR1101" s="14"/>
      <c r="FS1101" s="14"/>
      <c r="FT1101" s="14"/>
      <c r="FU1101" s="14"/>
      <c r="FV1101" s="14"/>
      <c r="FW1101" s="14"/>
      <c r="FX1101" s="14"/>
      <c r="FY1101" s="14"/>
      <c r="FZ1101" s="14"/>
      <c r="GA1101" s="14"/>
      <c r="GB1101" s="14"/>
      <c r="GC1101" s="14"/>
      <c r="GD1101" s="14"/>
      <c r="GE1101" s="14"/>
      <c r="GF1101" s="14"/>
      <c r="GG1101" s="14"/>
      <c r="GH1101" s="14"/>
      <c r="GI1101" s="14"/>
      <c r="GJ1101" s="14"/>
      <c r="GK1101" s="14"/>
      <c r="GL1101" s="14"/>
      <c r="GM1101" s="14"/>
      <c r="GN1101" s="14"/>
      <c r="GO1101" s="14"/>
      <c r="GP1101" s="14"/>
      <c r="GQ1101" s="14"/>
      <c r="GR1101" s="14"/>
      <c r="GS1101" s="14"/>
      <c r="GT1101" s="14"/>
      <c r="GU1101" s="14"/>
      <c r="GV1101" s="14"/>
      <c r="GW1101" s="14"/>
      <c r="GX1101" s="14"/>
      <c r="GY1101" s="14"/>
      <c r="GZ1101" s="14"/>
      <c r="HA1101" s="14"/>
      <c r="HB1101" s="14"/>
      <c r="HC1101" s="14"/>
      <c r="HD1101" s="14"/>
      <c r="HE1101" s="14"/>
      <c r="HF1101" s="14"/>
      <c r="HG1101" s="14"/>
      <c r="HH1101" s="14"/>
      <c r="HI1101" s="14"/>
      <c r="HJ1101" s="14"/>
      <c r="HK1101" s="14"/>
      <c r="HL1101" s="14"/>
      <c r="HM1101" s="14"/>
      <c r="HN1101" s="14"/>
      <c r="HO1101" s="14"/>
      <c r="HP1101" s="14"/>
      <c r="HQ1101" s="14"/>
      <c r="HR1101" s="14"/>
      <c r="HS1101" s="14"/>
      <c r="HT1101" s="14"/>
      <c r="HU1101" s="14"/>
      <c r="HV1101" s="14"/>
      <c r="HW1101" s="14"/>
      <c r="HX1101" s="14"/>
      <c r="HY1101" s="14"/>
      <c r="HZ1101" s="14"/>
      <c r="IA1101" s="14"/>
      <c r="IB1101" s="14"/>
      <c r="IC1101" s="14"/>
      <c r="ID1101" s="14"/>
      <c r="IE1101" s="14"/>
      <c r="IF1101" s="14"/>
      <c r="IG1101" s="14"/>
      <c r="IH1101" s="14"/>
      <c r="II1101" s="14"/>
      <c r="IJ1101" s="14"/>
      <c r="IK1101" s="14"/>
      <c r="IL1101" s="14"/>
      <c r="IM1101" s="14"/>
      <c r="IN1101" s="14"/>
      <c r="IO1101" s="14"/>
      <c r="IP1101" s="14"/>
      <c r="IQ1101" s="14"/>
      <c r="IR1101" s="14"/>
      <c r="IS1101" s="14"/>
      <c r="IT1101" s="14"/>
    </row>
    <row r="1102" spans="1:254" x14ac:dyDescent="0.2">
      <c r="A1102" s="28">
        <v>204305</v>
      </c>
      <c r="B1102" s="27"/>
      <c r="C1102" s="19" t="s">
        <v>987</v>
      </c>
      <c r="D1102" s="30">
        <v>8.8000000000000007</v>
      </c>
      <c r="E1102" s="11">
        <v>8.8000000000000007</v>
      </c>
      <c r="F1102" s="30"/>
      <c r="G1102" s="28">
        <v>2</v>
      </c>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4"/>
      <c r="CZ1102" s="14"/>
      <c r="DA1102" s="14"/>
      <c r="DB1102" s="14"/>
      <c r="DC1102" s="14"/>
      <c r="DD1102" s="14"/>
      <c r="DE1102" s="14"/>
      <c r="DF1102" s="14"/>
      <c r="DG1102" s="14"/>
      <c r="DH1102" s="14"/>
      <c r="DI1102" s="14"/>
      <c r="DJ1102" s="14"/>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S1102" s="14"/>
      <c r="ET1102" s="14"/>
      <c r="EU1102" s="14"/>
      <c r="EV1102" s="14"/>
      <c r="EW1102" s="14"/>
      <c r="EX1102" s="14"/>
      <c r="EY1102" s="14"/>
      <c r="EZ1102" s="14"/>
      <c r="FA1102" s="14"/>
      <c r="FB1102" s="14"/>
      <c r="FC1102" s="14"/>
      <c r="FD1102" s="14"/>
      <c r="FE1102" s="14"/>
      <c r="FF1102" s="14"/>
      <c r="FG1102" s="14"/>
      <c r="FH1102" s="14"/>
      <c r="FI1102" s="14"/>
      <c r="FJ1102" s="14"/>
      <c r="FK1102" s="14"/>
      <c r="FL1102" s="14"/>
      <c r="FM1102" s="14"/>
      <c r="FN1102" s="14"/>
      <c r="FO1102" s="14"/>
      <c r="FP1102" s="14"/>
      <c r="FQ1102" s="14"/>
      <c r="FR1102" s="14"/>
      <c r="FS1102" s="14"/>
      <c r="FT1102" s="14"/>
      <c r="FU1102" s="14"/>
      <c r="FV1102" s="14"/>
      <c r="FW1102" s="14"/>
      <c r="FX1102" s="14"/>
      <c r="FY1102" s="14"/>
      <c r="FZ1102" s="14"/>
      <c r="GA1102" s="14"/>
      <c r="GB1102" s="14"/>
      <c r="GC1102" s="14"/>
      <c r="GD1102" s="14"/>
      <c r="GE1102" s="14"/>
      <c r="GF1102" s="14"/>
      <c r="GG1102" s="14"/>
      <c r="GH1102" s="14"/>
      <c r="GI1102" s="14"/>
      <c r="GJ1102" s="14"/>
      <c r="GK1102" s="14"/>
      <c r="GL1102" s="14"/>
      <c r="GM1102" s="14"/>
      <c r="GN1102" s="14"/>
      <c r="GO1102" s="14"/>
      <c r="GP1102" s="14"/>
      <c r="GQ1102" s="14"/>
      <c r="GR1102" s="14"/>
      <c r="GS1102" s="14"/>
      <c r="GT1102" s="14"/>
      <c r="GU1102" s="14"/>
      <c r="GV1102" s="14"/>
      <c r="GW1102" s="14"/>
      <c r="GX1102" s="14"/>
      <c r="GY1102" s="14"/>
      <c r="GZ1102" s="14"/>
      <c r="HA1102" s="14"/>
      <c r="HB1102" s="14"/>
      <c r="HC1102" s="14"/>
      <c r="HD1102" s="14"/>
      <c r="HE1102" s="14"/>
      <c r="HF1102" s="14"/>
      <c r="HG1102" s="14"/>
      <c r="HH1102" s="14"/>
      <c r="HI1102" s="14"/>
      <c r="HJ1102" s="14"/>
      <c r="HK1102" s="14"/>
      <c r="HL1102" s="14"/>
      <c r="HM1102" s="14"/>
      <c r="HN1102" s="14"/>
      <c r="HO1102" s="14"/>
      <c r="HP1102" s="14"/>
      <c r="HQ1102" s="14"/>
      <c r="HR1102" s="14"/>
      <c r="HS1102" s="14"/>
      <c r="HT1102" s="14"/>
      <c r="HU1102" s="14"/>
      <c r="HV1102" s="14"/>
      <c r="HW1102" s="14"/>
      <c r="HX1102" s="14"/>
      <c r="HY1102" s="14"/>
      <c r="HZ1102" s="14"/>
      <c r="IA1102" s="14"/>
      <c r="IB1102" s="14"/>
      <c r="IC1102" s="14"/>
      <c r="ID1102" s="14"/>
      <c r="IE1102" s="14"/>
      <c r="IF1102" s="14"/>
      <c r="IG1102" s="14"/>
      <c r="IH1102" s="14"/>
      <c r="II1102" s="14"/>
      <c r="IJ1102" s="14"/>
      <c r="IK1102" s="14"/>
      <c r="IL1102" s="14"/>
      <c r="IM1102" s="14"/>
      <c r="IN1102" s="14"/>
      <c r="IO1102" s="14"/>
      <c r="IP1102" s="14"/>
      <c r="IQ1102" s="14"/>
      <c r="IR1102" s="14"/>
      <c r="IS1102" s="14"/>
      <c r="IT1102" s="14"/>
    </row>
    <row r="1103" spans="1:254" x14ac:dyDescent="0.2">
      <c r="A1103" s="28">
        <v>204310</v>
      </c>
      <c r="B1103" s="27"/>
      <c r="C1103" s="19" t="s">
        <v>988</v>
      </c>
      <c r="D1103" s="30">
        <v>17.600000000000001</v>
      </c>
      <c r="E1103" s="11">
        <v>17.600000000000001</v>
      </c>
      <c r="F1103" s="30"/>
      <c r="G1103" s="28">
        <v>2</v>
      </c>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4"/>
      <c r="CZ1103" s="14"/>
      <c r="DA1103" s="14"/>
      <c r="DB1103" s="14"/>
      <c r="DC1103" s="14"/>
      <c r="DD1103" s="14"/>
      <c r="DE1103" s="14"/>
      <c r="DF1103" s="14"/>
      <c r="DG1103" s="14"/>
      <c r="DH1103" s="14"/>
      <c r="DI1103" s="14"/>
      <c r="DJ1103" s="14"/>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S1103" s="14"/>
      <c r="ET1103" s="14"/>
      <c r="EU1103" s="14"/>
      <c r="EV1103" s="14"/>
      <c r="EW1103" s="14"/>
      <c r="EX1103" s="14"/>
      <c r="EY1103" s="14"/>
      <c r="EZ1103" s="14"/>
      <c r="FA1103" s="14"/>
      <c r="FB1103" s="14"/>
      <c r="FC1103" s="14"/>
      <c r="FD1103" s="14"/>
      <c r="FE1103" s="14"/>
      <c r="FF1103" s="14"/>
      <c r="FG1103" s="14"/>
      <c r="FH1103" s="14"/>
      <c r="FI1103" s="14"/>
      <c r="FJ1103" s="14"/>
      <c r="FK1103" s="14"/>
      <c r="FL1103" s="14"/>
      <c r="FM1103" s="14"/>
      <c r="FN1103" s="14"/>
      <c r="FO1103" s="14"/>
      <c r="FP1103" s="14"/>
      <c r="FQ1103" s="14"/>
      <c r="FR1103" s="14"/>
      <c r="FS1103" s="14"/>
      <c r="FT1103" s="14"/>
      <c r="FU1103" s="14"/>
      <c r="FV1103" s="14"/>
      <c r="FW1103" s="14"/>
      <c r="FX1103" s="14"/>
      <c r="FY1103" s="14"/>
      <c r="FZ1103" s="14"/>
      <c r="GA1103" s="14"/>
      <c r="GB1103" s="14"/>
      <c r="GC1103" s="14"/>
      <c r="GD1103" s="14"/>
      <c r="GE1103" s="14"/>
      <c r="GF1103" s="14"/>
      <c r="GG1103" s="14"/>
      <c r="GH1103" s="14"/>
      <c r="GI1103" s="14"/>
      <c r="GJ1103" s="14"/>
      <c r="GK1103" s="14"/>
      <c r="GL1103" s="14"/>
      <c r="GM1103" s="14"/>
      <c r="GN1103" s="14"/>
      <c r="GO1103" s="14"/>
      <c r="GP1103" s="14"/>
      <c r="GQ1103" s="14"/>
      <c r="GR1103" s="14"/>
      <c r="GS1103" s="14"/>
      <c r="GT1103" s="14"/>
      <c r="GU1103" s="14"/>
      <c r="GV1103" s="14"/>
      <c r="GW1103" s="14"/>
      <c r="GX1103" s="14"/>
      <c r="GY1103" s="14"/>
      <c r="GZ1103" s="14"/>
      <c r="HA1103" s="14"/>
      <c r="HB1103" s="14"/>
      <c r="HC1103" s="14"/>
      <c r="HD1103" s="14"/>
      <c r="HE1103" s="14"/>
      <c r="HF1103" s="14"/>
      <c r="HG1103" s="14"/>
      <c r="HH1103" s="14"/>
      <c r="HI1103" s="14"/>
      <c r="HJ1103" s="14"/>
      <c r="HK1103" s="14"/>
      <c r="HL1103" s="14"/>
      <c r="HM1103" s="14"/>
      <c r="HN1103" s="14"/>
      <c r="HO1103" s="14"/>
      <c r="HP1103" s="14"/>
      <c r="HQ1103" s="14"/>
      <c r="HR1103" s="14"/>
      <c r="HS1103" s="14"/>
      <c r="HT1103" s="14"/>
      <c r="HU1103" s="14"/>
      <c r="HV1103" s="14"/>
      <c r="HW1103" s="14"/>
      <c r="HX1103" s="14"/>
      <c r="HY1103" s="14"/>
      <c r="HZ1103" s="14"/>
      <c r="IA1103" s="14"/>
      <c r="IB1103" s="14"/>
      <c r="IC1103" s="14"/>
      <c r="ID1103" s="14"/>
      <c r="IE1103" s="14"/>
      <c r="IF1103" s="14"/>
      <c r="IG1103" s="14"/>
      <c r="IH1103" s="14"/>
      <c r="II1103" s="14"/>
      <c r="IJ1103" s="14"/>
      <c r="IK1103" s="14"/>
      <c r="IL1103" s="14"/>
      <c r="IM1103" s="14"/>
      <c r="IN1103" s="14"/>
      <c r="IO1103" s="14"/>
      <c r="IP1103" s="14"/>
      <c r="IQ1103" s="14"/>
      <c r="IR1103" s="14"/>
      <c r="IS1103" s="14"/>
      <c r="IT1103" s="14"/>
    </row>
    <row r="1104" spans="1:254" x14ac:dyDescent="0.2">
      <c r="A1104" s="28">
        <v>204315</v>
      </c>
      <c r="B1104" s="27"/>
      <c r="C1104" s="19" t="s">
        <v>989</v>
      </c>
      <c r="D1104" s="30">
        <v>11.2</v>
      </c>
      <c r="E1104" s="11">
        <v>11.2</v>
      </c>
      <c r="F1104" s="30"/>
      <c r="G1104" s="28">
        <v>2</v>
      </c>
      <c r="H1104" s="14"/>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14"/>
      <c r="CE1104" s="14"/>
      <c r="CF1104" s="14"/>
      <c r="CG1104" s="14"/>
      <c r="CH1104" s="14"/>
      <c r="CI1104" s="14"/>
      <c r="CJ1104" s="14"/>
      <c r="CK1104" s="14"/>
      <c r="CL1104" s="14"/>
      <c r="CM1104" s="14"/>
      <c r="CN1104" s="14"/>
      <c r="CO1104" s="14"/>
      <c r="CP1104" s="14"/>
      <c r="CQ1104" s="14"/>
      <c r="CR1104" s="14"/>
      <c r="CS1104" s="14"/>
      <c r="CT1104" s="14"/>
      <c r="CU1104" s="14"/>
      <c r="CV1104" s="14"/>
      <c r="CW1104" s="14"/>
      <c r="CX1104" s="14"/>
      <c r="CY1104" s="14"/>
      <c r="CZ1104" s="14"/>
      <c r="DA1104" s="14"/>
      <c r="DB1104" s="14"/>
      <c r="DC1104" s="14"/>
      <c r="DD1104" s="14"/>
      <c r="DE1104" s="14"/>
      <c r="DF1104" s="14"/>
      <c r="DG1104" s="14"/>
      <c r="DH1104" s="14"/>
      <c r="DI1104" s="14"/>
      <c r="DJ1104" s="14"/>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c r="EU1104" s="14"/>
      <c r="EV1104" s="14"/>
      <c r="EW1104" s="14"/>
      <c r="EX1104" s="14"/>
      <c r="EY1104" s="14"/>
      <c r="EZ1104" s="14"/>
      <c r="FA1104" s="14"/>
      <c r="FB1104" s="14"/>
      <c r="FC1104" s="14"/>
      <c r="FD1104" s="14"/>
      <c r="FE1104" s="14"/>
      <c r="FF1104" s="14"/>
      <c r="FG1104" s="14"/>
      <c r="FH1104" s="14"/>
      <c r="FI1104" s="14"/>
      <c r="FJ1104" s="14"/>
      <c r="FK1104" s="14"/>
      <c r="FL1104" s="14"/>
      <c r="FM1104" s="14"/>
      <c r="FN1104" s="14"/>
      <c r="FO1104" s="14"/>
      <c r="FP1104" s="14"/>
      <c r="FQ1104" s="14"/>
      <c r="FR1104" s="14"/>
      <c r="FS1104" s="14"/>
      <c r="FT1104" s="14"/>
      <c r="FU1104" s="14"/>
      <c r="FV1104" s="14"/>
      <c r="FW1104" s="14"/>
      <c r="FX1104" s="14"/>
      <c r="FY1104" s="14"/>
      <c r="FZ1104" s="14"/>
      <c r="GA1104" s="14"/>
      <c r="GB1104" s="14"/>
      <c r="GC1104" s="14"/>
      <c r="GD1104" s="14"/>
      <c r="GE1104" s="14"/>
      <c r="GF1104" s="14"/>
      <c r="GG1104" s="14"/>
      <c r="GH1104" s="14"/>
      <c r="GI1104" s="14"/>
      <c r="GJ1104" s="14"/>
      <c r="GK1104" s="14"/>
      <c r="GL1104" s="14"/>
      <c r="GM1104" s="14"/>
      <c r="GN1104" s="14"/>
      <c r="GO1104" s="14"/>
      <c r="GP1104" s="14"/>
      <c r="GQ1104" s="14"/>
      <c r="GR1104" s="14"/>
      <c r="GS1104" s="14"/>
      <c r="GT1104" s="14"/>
      <c r="GU1104" s="14"/>
      <c r="GV1104" s="14"/>
      <c r="GW1104" s="14"/>
      <c r="GX1104" s="14"/>
      <c r="GY1104" s="14"/>
      <c r="GZ1104" s="14"/>
      <c r="HA1104" s="14"/>
      <c r="HB1104" s="14"/>
      <c r="HC1104" s="14"/>
      <c r="HD1104" s="14"/>
      <c r="HE1104" s="14"/>
      <c r="HF1104" s="14"/>
      <c r="HG1104" s="14"/>
      <c r="HH1104" s="14"/>
      <c r="HI1104" s="14"/>
      <c r="HJ1104" s="14"/>
      <c r="HK1104" s="14"/>
      <c r="HL1104" s="14"/>
      <c r="HM1104" s="14"/>
      <c r="HN1104" s="14"/>
      <c r="HO1104" s="14"/>
      <c r="HP1104" s="14"/>
      <c r="HQ1104" s="14"/>
      <c r="HR1104" s="14"/>
      <c r="HS1104" s="14"/>
      <c r="HT1104" s="14"/>
      <c r="HU1104" s="14"/>
      <c r="HV1104" s="14"/>
      <c r="HW1104" s="14"/>
      <c r="HX1104" s="14"/>
      <c r="HY1104" s="14"/>
      <c r="HZ1104" s="14"/>
      <c r="IA1104" s="14"/>
      <c r="IB1104" s="14"/>
      <c r="IC1104" s="14"/>
      <c r="ID1104" s="14"/>
      <c r="IE1104" s="14"/>
      <c r="IF1104" s="14"/>
      <c r="IG1104" s="14"/>
      <c r="IH1104" s="14"/>
      <c r="II1104" s="14"/>
      <c r="IJ1104" s="14"/>
      <c r="IK1104" s="14"/>
      <c r="IL1104" s="14"/>
      <c r="IM1104" s="14"/>
      <c r="IN1104" s="14"/>
      <c r="IO1104" s="14"/>
      <c r="IP1104" s="14"/>
      <c r="IQ1104" s="14"/>
      <c r="IR1104" s="14"/>
      <c r="IS1104" s="14"/>
      <c r="IT1104" s="14"/>
    </row>
    <row r="1105" spans="1:254" x14ac:dyDescent="0.2">
      <c r="A1105" s="28">
        <v>204320</v>
      </c>
      <c r="B1105" s="27"/>
      <c r="C1105" s="19" t="s">
        <v>990</v>
      </c>
      <c r="D1105" s="30">
        <v>8.8000000000000007</v>
      </c>
      <c r="E1105" s="11">
        <v>8.8000000000000007</v>
      </c>
      <c r="F1105" s="30"/>
      <c r="G1105" s="28">
        <v>2</v>
      </c>
      <c r="H1105" s="14"/>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4"/>
      <c r="AY1105" s="14"/>
      <c r="AZ1105" s="14"/>
      <c r="BA1105" s="14"/>
      <c r="BB1105" s="14"/>
      <c r="BC1105" s="14"/>
      <c r="BD1105" s="14"/>
      <c r="BE1105" s="14"/>
      <c r="BF1105" s="14"/>
      <c r="BG1105" s="14"/>
      <c r="BH1105" s="14"/>
      <c r="BI1105" s="14"/>
      <c r="BJ1105" s="14"/>
      <c r="BK1105" s="14"/>
      <c r="BL1105" s="14"/>
      <c r="BM1105" s="14"/>
      <c r="BN1105" s="14"/>
      <c r="BO1105" s="14"/>
      <c r="BP1105" s="14"/>
      <c r="BQ1105" s="14"/>
      <c r="BR1105" s="14"/>
      <c r="BS1105" s="14"/>
      <c r="BT1105" s="14"/>
      <c r="BU1105" s="14"/>
      <c r="BV1105" s="14"/>
      <c r="BW1105" s="14"/>
      <c r="BX1105" s="14"/>
      <c r="BY1105" s="14"/>
      <c r="BZ1105" s="14"/>
      <c r="CA1105" s="14"/>
      <c r="CB1105" s="14"/>
      <c r="CC1105" s="14"/>
      <c r="CD1105" s="14"/>
      <c r="CE1105" s="14"/>
      <c r="CF1105" s="14"/>
      <c r="CG1105" s="14"/>
      <c r="CH1105" s="14"/>
      <c r="CI1105" s="14"/>
      <c r="CJ1105" s="14"/>
      <c r="CK1105" s="14"/>
      <c r="CL1105" s="14"/>
      <c r="CM1105" s="14"/>
      <c r="CN1105" s="14"/>
      <c r="CO1105" s="14"/>
      <c r="CP1105" s="14"/>
      <c r="CQ1105" s="14"/>
      <c r="CR1105" s="14"/>
      <c r="CS1105" s="14"/>
      <c r="CT1105" s="14"/>
      <c r="CU1105" s="14"/>
      <c r="CV1105" s="14"/>
      <c r="CW1105" s="14"/>
      <c r="CX1105" s="14"/>
      <c r="CY1105" s="14"/>
      <c r="CZ1105" s="14"/>
      <c r="DA1105" s="14"/>
      <c r="DB1105" s="14"/>
      <c r="DC1105" s="14"/>
      <c r="DD1105" s="14"/>
      <c r="DE1105" s="14"/>
      <c r="DF1105" s="14"/>
      <c r="DG1105" s="14"/>
      <c r="DH1105" s="14"/>
      <c r="DI1105" s="14"/>
      <c r="DJ1105" s="14"/>
      <c r="DK1105" s="14"/>
      <c r="DL1105" s="14"/>
      <c r="DM1105" s="14"/>
      <c r="DN1105" s="14"/>
      <c r="DO1105" s="14"/>
      <c r="DP1105" s="14"/>
      <c r="DQ1105" s="14"/>
      <c r="DR1105" s="14"/>
      <c r="DS1105" s="14"/>
      <c r="DT1105" s="14"/>
      <c r="DU1105" s="14"/>
      <c r="DV1105" s="14"/>
      <c r="DW1105" s="14"/>
      <c r="DX1105" s="14"/>
      <c r="DY1105" s="14"/>
      <c r="DZ1105" s="14"/>
      <c r="EA1105" s="14"/>
      <c r="EB1105" s="14"/>
      <c r="EC1105" s="14"/>
      <c r="ED1105" s="14"/>
      <c r="EE1105" s="14"/>
      <c r="EF1105" s="14"/>
      <c r="EG1105" s="14"/>
      <c r="EH1105" s="14"/>
      <c r="EI1105" s="14"/>
      <c r="EJ1105" s="14"/>
      <c r="EK1105" s="14"/>
      <c r="EL1105" s="14"/>
      <c r="EM1105" s="14"/>
      <c r="EN1105" s="14"/>
      <c r="EO1105" s="14"/>
      <c r="EP1105" s="14"/>
      <c r="EQ1105" s="14"/>
      <c r="ER1105" s="14"/>
      <c r="ES1105" s="14"/>
      <c r="ET1105" s="14"/>
      <c r="EU1105" s="14"/>
      <c r="EV1105" s="14"/>
      <c r="EW1105" s="14"/>
      <c r="EX1105" s="14"/>
      <c r="EY1105" s="14"/>
      <c r="EZ1105" s="14"/>
      <c r="FA1105" s="14"/>
      <c r="FB1105" s="14"/>
      <c r="FC1105" s="14"/>
      <c r="FD1105" s="14"/>
      <c r="FE1105" s="14"/>
      <c r="FF1105" s="14"/>
      <c r="FG1105" s="14"/>
      <c r="FH1105" s="14"/>
      <c r="FI1105" s="14"/>
      <c r="FJ1105" s="14"/>
      <c r="FK1105" s="14"/>
      <c r="FL1105" s="14"/>
      <c r="FM1105" s="14"/>
      <c r="FN1105" s="14"/>
      <c r="FO1105" s="14"/>
      <c r="FP1105" s="14"/>
      <c r="FQ1105" s="14"/>
      <c r="FR1105" s="14"/>
      <c r="FS1105" s="14"/>
      <c r="FT1105" s="14"/>
      <c r="FU1105" s="14"/>
      <c r="FV1105" s="14"/>
      <c r="FW1105" s="14"/>
      <c r="FX1105" s="14"/>
      <c r="FY1105" s="14"/>
      <c r="FZ1105" s="14"/>
      <c r="GA1105" s="14"/>
      <c r="GB1105" s="14"/>
      <c r="GC1105" s="14"/>
      <c r="GD1105" s="14"/>
      <c r="GE1105" s="14"/>
      <c r="GF1105" s="14"/>
      <c r="GG1105" s="14"/>
      <c r="GH1105" s="14"/>
      <c r="GI1105" s="14"/>
      <c r="GJ1105" s="14"/>
      <c r="GK1105" s="14"/>
      <c r="GL1105" s="14"/>
      <c r="GM1105" s="14"/>
      <c r="GN1105" s="14"/>
      <c r="GO1105" s="14"/>
      <c r="GP1105" s="14"/>
      <c r="GQ1105" s="14"/>
      <c r="GR1105" s="14"/>
      <c r="GS1105" s="14"/>
      <c r="GT1105" s="14"/>
      <c r="GU1105" s="14"/>
      <c r="GV1105" s="14"/>
      <c r="GW1105" s="14"/>
      <c r="GX1105" s="14"/>
      <c r="GY1105" s="14"/>
      <c r="GZ1105" s="14"/>
      <c r="HA1105" s="14"/>
      <c r="HB1105" s="14"/>
      <c r="HC1105" s="14"/>
      <c r="HD1105" s="14"/>
      <c r="HE1105" s="14"/>
      <c r="HF1105" s="14"/>
      <c r="HG1105" s="14"/>
      <c r="HH1105" s="14"/>
      <c r="HI1105" s="14"/>
      <c r="HJ1105" s="14"/>
      <c r="HK1105" s="14"/>
      <c r="HL1105" s="14"/>
      <c r="HM1105" s="14"/>
      <c r="HN1105" s="14"/>
      <c r="HO1105" s="14"/>
      <c r="HP1105" s="14"/>
      <c r="HQ1105" s="14"/>
      <c r="HR1105" s="14"/>
      <c r="HS1105" s="14"/>
      <c r="HT1105" s="14"/>
      <c r="HU1105" s="14"/>
      <c r="HV1105" s="14"/>
      <c r="HW1105" s="14"/>
      <c r="HX1105" s="14"/>
      <c r="HY1105" s="14"/>
      <c r="HZ1105" s="14"/>
      <c r="IA1105" s="14"/>
      <c r="IB1105" s="14"/>
      <c r="IC1105" s="14"/>
      <c r="ID1105" s="14"/>
      <c r="IE1105" s="14"/>
      <c r="IF1105" s="14"/>
      <c r="IG1105" s="14"/>
      <c r="IH1105" s="14"/>
      <c r="II1105" s="14"/>
      <c r="IJ1105" s="14"/>
      <c r="IK1105" s="14"/>
      <c r="IL1105" s="14"/>
      <c r="IM1105" s="14"/>
      <c r="IN1105" s="14"/>
      <c r="IO1105" s="14"/>
      <c r="IP1105" s="14"/>
      <c r="IQ1105" s="14"/>
      <c r="IR1105" s="14"/>
      <c r="IS1105" s="14"/>
      <c r="IT1105" s="14"/>
    </row>
    <row r="1106" spans="1:254" x14ac:dyDescent="0.2">
      <c r="A1106" s="28">
        <v>204325</v>
      </c>
      <c r="B1106" s="27"/>
      <c r="C1106" s="19" t="s">
        <v>991</v>
      </c>
      <c r="D1106" s="30">
        <v>11.2</v>
      </c>
      <c r="E1106" s="11">
        <v>11.2</v>
      </c>
      <c r="F1106" s="30"/>
      <c r="G1106" s="28">
        <v>2</v>
      </c>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c r="BG1106" s="14"/>
      <c r="BH1106" s="14"/>
      <c r="BI1106" s="14"/>
      <c r="BJ1106" s="14"/>
      <c r="BK1106" s="14"/>
      <c r="BL1106" s="14"/>
      <c r="BM1106" s="14"/>
      <c r="BN1106" s="14"/>
      <c r="BO1106" s="14"/>
      <c r="BP1106" s="14"/>
      <c r="BQ1106" s="14"/>
      <c r="BR1106" s="14"/>
      <c r="BS1106" s="14"/>
      <c r="BT1106" s="14"/>
      <c r="BU1106" s="14"/>
      <c r="BV1106" s="14"/>
      <c r="BW1106" s="14"/>
      <c r="BX1106" s="14"/>
      <c r="BY1106" s="14"/>
      <c r="BZ1106" s="14"/>
      <c r="CA1106" s="14"/>
      <c r="CB1106" s="14"/>
      <c r="CC1106" s="14"/>
      <c r="CD1106" s="14"/>
      <c r="CE1106" s="14"/>
      <c r="CF1106" s="14"/>
      <c r="CG1106" s="14"/>
      <c r="CH1106" s="14"/>
      <c r="CI1106" s="14"/>
      <c r="CJ1106" s="14"/>
      <c r="CK1106" s="14"/>
      <c r="CL1106" s="14"/>
      <c r="CM1106" s="14"/>
      <c r="CN1106" s="14"/>
      <c r="CO1106" s="14"/>
      <c r="CP1106" s="14"/>
      <c r="CQ1106" s="14"/>
      <c r="CR1106" s="14"/>
      <c r="CS1106" s="14"/>
      <c r="CT1106" s="14"/>
      <c r="CU1106" s="14"/>
      <c r="CV1106" s="14"/>
      <c r="CW1106" s="14"/>
      <c r="CX1106" s="14"/>
      <c r="CY1106" s="14"/>
      <c r="CZ1106" s="14"/>
      <c r="DA1106" s="14"/>
      <c r="DB1106" s="14"/>
      <c r="DC1106" s="14"/>
      <c r="DD1106" s="14"/>
      <c r="DE1106" s="14"/>
      <c r="DF1106" s="14"/>
      <c r="DG1106" s="14"/>
      <c r="DH1106" s="14"/>
      <c r="DI1106" s="14"/>
      <c r="DJ1106" s="14"/>
      <c r="DK1106" s="14"/>
      <c r="DL1106" s="14"/>
      <c r="DM1106" s="14"/>
      <c r="DN1106" s="14"/>
      <c r="DO1106" s="14"/>
      <c r="DP1106" s="14"/>
      <c r="DQ1106" s="14"/>
      <c r="DR1106" s="14"/>
      <c r="DS1106" s="14"/>
      <c r="DT1106" s="14"/>
      <c r="DU1106" s="14"/>
      <c r="DV1106" s="14"/>
      <c r="DW1106" s="14"/>
      <c r="DX1106" s="14"/>
      <c r="DY1106" s="14"/>
      <c r="DZ1106" s="14"/>
      <c r="EA1106" s="14"/>
      <c r="EB1106" s="14"/>
      <c r="EC1106" s="14"/>
      <c r="ED1106" s="14"/>
      <c r="EE1106" s="14"/>
      <c r="EF1106" s="14"/>
      <c r="EG1106" s="14"/>
      <c r="EH1106" s="14"/>
      <c r="EI1106" s="14"/>
      <c r="EJ1106" s="14"/>
      <c r="EK1106" s="14"/>
      <c r="EL1106" s="14"/>
      <c r="EM1106" s="14"/>
      <c r="EN1106" s="14"/>
      <c r="EO1106" s="14"/>
      <c r="EP1106" s="14"/>
      <c r="EQ1106" s="14"/>
      <c r="ER1106" s="14"/>
      <c r="ES1106" s="14"/>
      <c r="ET1106" s="14"/>
      <c r="EU1106" s="14"/>
      <c r="EV1106" s="14"/>
      <c r="EW1106" s="14"/>
      <c r="EX1106" s="14"/>
      <c r="EY1106" s="14"/>
      <c r="EZ1106" s="14"/>
      <c r="FA1106" s="14"/>
      <c r="FB1106" s="14"/>
      <c r="FC1106" s="14"/>
      <c r="FD1106" s="14"/>
      <c r="FE1106" s="14"/>
      <c r="FF1106" s="14"/>
      <c r="FG1106" s="14"/>
      <c r="FH1106" s="14"/>
      <c r="FI1106" s="14"/>
      <c r="FJ1106" s="14"/>
      <c r="FK1106" s="14"/>
      <c r="FL1106" s="14"/>
      <c r="FM1106" s="14"/>
      <c r="FN1106" s="14"/>
      <c r="FO1106" s="14"/>
      <c r="FP1106" s="14"/>
      <c r="FQ1106" s="14"/>
      <c r="FR1106" s="14"/>
      <c r="FS1106" s="14"/>
      <c r="FT1106" s="14"/>
      <c r="FU1106" s="14"/>
      <c r="FV1106" s="14"/>
      <c r="FW1106" s="14"/>
      <c r="FX1106" s="14"/>
      <c r="FY1106" s="14"/>
      <c r="FZ1106" s="14"/>
      <c r="GA1106" s="14"/>
      <c r="GB1106" s="14"/>
      <c r="GC1106" s="14"/>
      <c r="GD1106" s="14"/>
      <c r="GE1106" s="14"/>
      <c r="GF1106" s="14"/>
      <c r="GG1106" s="14"/>
      <c r="GH1106" s="14"/>
      <c r="GI1106" s="14"/>
      <c r="GJ1106" s="14"/>
      <c r="GK1106" s="14"/>
      <c r="GL1106" s="14"/>
      <c r="GM1106" s="14"/>
      <c r="GN1106" s="14"/>
      <c r="GO1106" s="14"/>
      <c r="GP1106" s="14"/>
      <c r="GQ1106" s="14"/>
      <c r="GR1106" s="14"/>
      <c r="GS1106" s="14"/>
      <c r="GT1106" s="14"/>
      <c r="GU1106" s="14"/>
      <c r="GV1106" s="14"/>
      <c r="GW1106" s="14"/>
      <c r="GX1106" s="14"/>
      <c r="GY1106" s="14"/>
      <c r="GZ1106" s="14"/>
      <c r="HA1106" s="14"/>
      <c r="HB1106" s="14"/>
      <c r="HC1106" s="14"/>
      <c r="HD1106" s="14"/>
      <c r="HE1106" s="14"/>
      <c r="HF1106" s="14"/>
      <c r="HG1106" s="14"/>
      <c r="HH1106" s="14"/>
      <c r="HI1106" s="14"/>
      <c r="HJ1106" s="14"/>
      <c r="HK1106" s="14"/>
      <c r="HL1106" s="14"/>
      <c r="HM1106" s="14"/>
      <c r="HN1106" s="14"/>
      <c r="HO1106" s="14"/>
      <c r="HP1106" s="14"/>
      <c r="HQ1106" s="14"/>
      <c r="HR1106" s="14"/>
      <c r="HS1106" s="14"/>
      <c r="HT1106" s="14"/>
      <c r="HU1106" s="14"/>
      <c r="HV1106" s="14"/>
      <c r="HW1106" s="14"/>
      <c r="HX1106" s="14"/>
      <c r="HY1106" s="14"/>
      <c r="HZ1106" s="14"/>
      <c r="IA1106" s="14"/>
      <c r="IB1106" s="14"/>
      <c r="IC1106" s="14"/>
      <c r="ID1106" s="14"/>
      <c r="IE1106" s="14"/>
      <c r="IF1106" s="14"/>
      <c r="IG1106" s="14"/>
      <c r="IH1106" s="14"/>
      <c r="II1106" s="14"/>
      <c r="IJ1106" s="14"/>
      <c r="IK1106" s="14"/>
      <c r="IL1106" s="14"/>
      <c r="IM1106" s="14"/>
      <c r="IN1106" s="14"/>
      <c r="IO1106" s="14"/>
      <c r="IP1106" s="14"/>
      <c r="IQ1106" s="14"/>
      <c r="IR1106" s="14"/>
      <c r="IS1106" s="14"/>
      <c r="IT1106" s="14"/>
    </row>
    <row r="1107" spans="1:254" x14ac:dyDescent="0.2">
      <c r="A1107" s="28">
        <v>204330</v>
      </c>
      <c r="B1107" s="27"/>
      <c r="C1107" s="19" t="s">
        <v>992</v>
      </c>
      <c r="D1107" s="30">
        <v>8.8000000000000007</v>
      </c>
      <c r="E1107" s="11">
        <v>8.8000000000000007</v>
      </c>
      <c r="F1107" s="30"/>
      <c r="G1107" s="28">
        <v>2</v>
      </c>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c r="BG1107" s="14"/>
      <c r="BH1107" s="14"/>
      <c r="BI1107" s="14"/>
      <c r="BJ1107" s="14"/>
      <c r="BK1107" s="14"/>
      <c r="BL1107" s="14"/>
      <c r="BM1107" s="14"/>
      <c r="BN1107" s="14"/>
      <c r="BO1107" s="14"/>
      <c r="BP1107" s="14"/>
      <c r="BQ1107" s="14"/>
      <c r="BR1107" s="14"/>
      <c r="BS1107" s="14"/>
      <c r="BT1107" s="14"/>
      <c r="BU1107" s="14"/>
      <c r="BV1107" s="14"/>
      <c r="BW1107" s="14"/>
      <c r="BX1107" s="14"/>
      <c r="BY1107" s="14"/>
      <c r="BZ1107" s="14"/>
      <c r="CA1107" s="14"/>
      <c r="CB1107" s="14"/>
      <c r="CC1107" s="14"/>
      <c r="CD1107" s="14"/>
      <c r="CE1107" s="14"/>
      <c r="CF1107" s="14"/>
      <c r="CG1107" s="14"/>
      <c r="CH1107" s="14"/>
      <c r="CI1107" s="14"/>
      <c r="CJ1107" s="14"/>
      <c r="CK1107" s="14"/>
      <c r="CL1107" s="14"/>
      <c r="CM1107" s="14"/>
      <c r="CN1107" s="14"/>
      <c r="CO1107" s="14"/>
      <c r="CP1107" s="14"/>
      <c r="CQ1107" s="14"/>
      <c r="CR1107" s="14"/>
      <c r="CS1107" s="14"/>
      <c r="CT1107" s="14"/>
      <c r="CU1107" s="14"/>
      <c r="CV1107" s="14"/>
      <c r="CW1107" s="14"/>
      <c r="CX1107" s="14"/>
      <c r="CY1107" s="14"/>
      <c r="CZ1107" s="14"/>
      <c r="DA1107" s="14"/>
      <c r="DB1107" s="14"/>
      <c r="DC1107" s="14"/>
      <c r="DD1107" s="14"/>
      <c r="DE1107" s="14"/>
      <c r="DF1107" s="14"/>
      <c r="DG1107" s="14"/>
      <c r="DH1107" s="14"/>
      <c r="DI1107" s="14"/>
      <c r="DJ1107" s="14"/>
      <c r="DK1107" s="14"/>
      <c r="DL1107" s="14"/>
      <c r="DM1107" s="14"/>
      <c r="DN1107" s="14"/>
      <c r="DO1107" s="14"/>
      <c r="DP1107" s="14"/>
      <c r="DQ1107" s="14"/>
      <c r="DR1107" s="14"/>
      <c r="DS1107" s="14"/>
      <c r="DT1107" s="14"/>
      <c r="DU1107" s="14"/>
      <c r="DV1107" s="14"/>
      <c r="DW1107" s="14"/>
      <c r="DX1107" s="14"/>
      <c r="DY1107" s="14"/>
      <c r="DZ1107" s="14"/>
      <c r="EA1107" s="14"/>
      <c r="EB1107" s="14"/>
      <c r="EC1107" s="14"/>
      <c r="ED1107" s="14"/>
      <c r="EE1107" s="14"/>
      <c r="EF1107" s="14"/>
      <c r="EG1107" s="14"/>
      <c r="EH1107" s="14"/>
      <c r="EI1107" s="14"/>
      <c r="EJ1107" s="14"/>
      <c r="EK1107" s="14"/>
      <c r="EL1107" s="14"/>
      <c r="EM1107" s="14"/>
      <c r="EN1107" s="14"/>
      <c r="EO1107" s="14"/>
      <c r="EP1107" s="14"/>
      <c r="EQ1107" s="14"/>
      <c r="ER1107" s="14"/>
      <c r="ES1107" s="14"/>
      <c r="ET1107" s="14"/>
      <c r="EU1107" s="14"/>
      <c r="EV1107" s="14"/>
      <c r="EW1107" s="14"/>
      <c r="EX1107" s="14"/>
      <c r="EY1107" s="14"/>
      <c r="EZ1107" s="14"/>
      <c r="FA1107" s="14"/>
      <c r="FB1107" s="14"/>
      <c r="FC1107" s="14"/>
      <c r="FD1107" s="14"/>
      <c r="FE1107" s="14"/>
      <c r="FF1107" s="14"/>
      <c r="FG1107" s="14"/>
      <c r="FH1107" s="14"/>
      <c r="FI1107" s="14"/>
      <c r="FJ1107" s="14"/>
      <c r="FK1107" s="14"/>
      <c r="FL1107" s="14"/>
      <c r="FM1107" s="14"/>
      <c r="FN1107" s="14"/>
      <c r="FO1107" s="14"/>
      <c r="FP1107" s="14"/>
      <c r="FQ1107" s="14"/>
      <c r="FR1107" s="14"/>
      <c r="FS1107" s="14"/>
      <c r="FT1107" s="14"/>
      <c r="FU1107" s="14"/>
      <c r="FV1107" s="14"/>
      <c r="FW1107" s="14"/>
      <c r="FX1107" s="14"/>
      <c r="FY1107" s="14"/>
      <c r="FZ1107" s="14"/>
      <c r="GA1107" s="14"/>
      <c r="GB1107" s="14"/>
      <c r="GC1107" s="14"/>
      <c r="GD1107" s="14"/>
      <c r="GE1107" s="14"/>
      <c r="GF1107" s="14"/>
      <c r="GG1107" s="14"/>
      <c r="GH1107" s="14"/>
      <c r="GI1107" s="14"/>
      <c r="GJ1107" s="14"/>
      <c r="GK1107" s="14"/>
      <c r="GL1107" s="14"/>
      <c r="GM1107" s="14"/>
      <c r="GN1107" s="14"/>
      <c r="GO1107" s="14"/>
      <c r="GP1107" s="14"/>
      <c r="GQ1107" s="14"/>
      <c r="GR1107" s="14"/>
      <c r="GS1107" s="14"/>
      <c r="GT1107" s="14"/>
      <c r="GU1107" s="14"/>
      <c r="GV1107" s="14"/>
      <c r="GW1107" s="14"/>
      <c r="GX1107" s="14"/>
      <c r="GY1107" s="14"/>
      <c r="GZ1107" s="14"/>
      <c r="HA1107" s="14"/>
      <c r="HB1107" s="14"/>
      <c r="HC1107" s="14"/>
      <c r="HD1107" s="14"/>
      <c r="HE1107" s="14"/>
      <c r="HF1107" s="14"/>
      <c r="HG1107" s="14"/>
      <c r="HH1107" s="14"/>
      <c r="HI1107" s="14"/>
      <c r="HJ1107" s="14"/>
      <c r="HK1107" s="14"/>
      <c r="HL1107" s="14"/>
      <c r="HM1107" s="14"/>
      <c r="HN1107" s="14"/>
      <c r="HO1107" s="14"/>
      <c r="HP1107" s="14"/>
      <c r="HQ1107" s="14"/>
      <c r="HR1107" s="14"/>
      <c r="HS1107" s="14"/>
      <c r="HT1107" s="14"/>
      <c r="HU1107" s="14"/>
      <c r="HV1107" s="14"/>
      <c r="HW1107" s="14"/>
      <c r="HX1107" s="14"/>
      <c r="HY1107" s="14"/>
      <c r="HZ1107" s="14"/>
      <c r="IA1107" s="14"/>
      <c r="IB1107" s="14"/>
      <c r="IC1107" s="14"/>
      <c r="ID1107" s="14"/>
      <c r="IE1107" s="14"/>
      <c r="IF1107" s="14"/>
      <c r="IG1107" s="14"/>
      <c r="IH1107" s="14"/>
      <c r="II1107" s="14"/>
      <c r="IJ1107" s="14"/>
      <c r="IK1107" s="14"/>
      <c r="IL1107" s="14"/>
      <c r="IM1107" s="14"/>
      <c r="IN1107" s="14"/>
      <c r="IO1107" s="14"/>
      <c r="IP1107" s="14"/>
      <c r="IQ1107" s="14"/>
      <c r="IR1107" s="14"/>
      <c r="IS1107" s="14"/>
      <c r="IT1107" s="14"/>
    </row>
    <row r="1108" spans="1:254" x14ac:dyDescent="0.2">
      <c r="A1108" s="28">
        <v>204335</v>
      </c>
      <c r="B1108" s="27"/>
      <c r="C1108" s="19" t="s">
        <v>993</v>
      </c>
      <c r="D1108" s="30">
        <v>11.2</v>
      </c>
      <c r="E1108" s="11">
        <v>11.2</v>
      </c>
      <c r="F1108" s="30"/>
      <c r="G1108" s="28">
        <v>2</v>
      </c>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c r="BG1108" s="14"/>
      <c r="BH1108" s="14"/>
      <c r="BI1108" s="14"/>
      <c r="BJ1108" s="14"/>
      <c r="BK1108" s="14"/>
      <c r="BL1108" s="14"/>
      <c r="BM1108" s="14"/>
      <c r="BN1108" s="14"/>
      <c r="BO1108" s="14"/>
      <c r="BP1108" s="14"/>
      <c r="BQ1108" s="14"/>
      <c r="BR1108" s="14"/>
      <c r="BS1108" s="14"/>
      <c r="BT1108" s="14"/>
      <c r="BU1108" s="14"/>
      <c r="BV1108" s="14"/>
      <c r="BW1108" s="14"/>
      <c r="BX1108" s="14"/>
      <c r="BY1108" s="14"/>
      <c r="BZ1108" s="14"/>
      <c r="CA1108" s="14"/>
      <c r="CB1108" s="14"/>
      <c r="CC1108" s="14"/>
      <c r="CD1108" s="14"/>
      <c r="CE1108" s="14"/>
      <c r="CF1108" s="14"/>
      <c r="CG1108" s="14"/>
      <c r="CH1108" s="14"/>
      <c r="CI1108" s="14"/>
      <c r="CJ1108" s="14"/>
      <c r="CK1108" s="14"/>
      <c r="CL1108" s="14"/>
      <c r="CM1108" s="14"/>
      <c r="CN1108" s="14"/>
      <c r="CO1108" s="14"/>
      <c r="CP1108" s="14"/>
      <c r="CQ1108" s="14"/>
      <c r="CR1108" s="14"/>
      <c r="CS1108" s="14"/>
      <c r="CT1108" s="14"/>
      <c r="CU1108" s="14"/>
      <c r="CV1108" s="14"/>
      <c r="CW1108" s="14"/>
      <c r="CX1108" s="14"/>
      <c r="CY1108" s="14"/>
      <c r="CZ1108" s="14"/>
      <c r="DA1108" s="14"/>
      <c r="DB1108" s="14"/>
      <c r="DC1108" s="14"/>
      <c r="DD1108" s="14"/>
      <c r="DE1108" s="14"/>
      <c r="DF1108" s="14"/>
      <c r="DG1108" s="14"/>
      <c r="DH1108" s="14"/>
      <c r="DI1108" s="14"/>
      <c r="DJ1108" s="14"/>
      <c r="DK1108" s="14"/>
      <c r="DL1108" s="14"/>
      <c r="DM1108" s="14"/>
      <c r="DN1108" s="14"/>
      <c r="DO1108" s="14"/>
      <c r="DP1108" s="14"/>
      <c r="DQ1108" s="14"/>
      <c r="DR1108" s="14"/>
      <c r="DS1108" s="14"/>
      <c r="DT1108" s="14"/>
      <c r="DU1108" s="14"/>
      <c r="DV1108" s="14"/>
      <c r="DW1108" s="14"/>
      <c r="DX1108" s="14"/>
      <c r="DY1108" s="14"/>
      <c r="DZ1108" s="14"/>
      <c r="EA1108" s="14"/>
      <c r="EB1108" s="14"/>
      <c r="EC1108" s="14"/>
      <c r="ED1108" s="14"/>
      <c r="EE1108" s="14"/>
      <c r="EF1108" s="14"/>
      <c r="EG1108" s="14"/>
      <c r="EH1108" s="14"/>
      <c r="EI1108" s="14"/>
      <c r="EJ1108" s="14"/>
      <c r="EK1108" s="14"/>
      <c r="EL1108" s="14"/>
      <c r="EM1108" s="14"/>
      <c r="EN1108" s="14"/>
      <c r="EO1108" s="14"/>
      <c r="EP1108" s="14"/>
      <c r="EQ1108" s="14"/>
      <c r="ER1108" s="14"/>
      <c r="ES1108" s="14"/>
      <c r="ET1108" s="14"/>
      <c r="EU1108" s="14"/>
      <c r="EV1108" s="14"/>
      <c r="EW1108" s="14"/>
      <c r="EX1108" s="14"/>
      <c r="EY1108" s="14"/>
      <c r="EZ1108" s="14"/>
      <c r="FA1108" s="14"/>
      <c r="FB1108" s="14"/>
      <c r="FC1108" s="14"/>
      <c r="FD1108" s="14"/>
      <c r="FE1108" s="14"/>
      <c r="FF1108" s="14"/>
      <c r="FG1108" s="14"/>
      <c r="FH1108" s="14"/>
      <c r="FI1108" s="14"/>
      <c r="FJ1108" s="14"/>
      <c r="FK1108" s="14"/>
      <c r="FL1108" s="14"/>
      <c r="FM1108" s="14"/>
      <c r="FN1108" s="14"/>
      <c r="FO1108" s="14"/>
      <c r="FP1108" s="14"/>
      <c r="FQ1108" s="14"/>
      <c r="FR1108" s="14"/>
      <c r="FS1108" s="14"/>
      <c r="FT1108" s="14"/>
      <c r="FU1108" s="14"/>
      <c r="FV1108" s="14"/>
      <c r="FW1108" s="14"/>
      <c r="FX1108" s="14"/>
      <c r="FY1108" s="14"/>
      <c r="FZ1108" s="14"/>
      <c r="GA1108" s="14"/>
      <c r="GB1108" s="14"/>
      <c r="GC1108" s="14"/>
      <c r="GD1108" s="14"/>
      <c r="GE1108" s="14"/>
      <c r="GF1108" s="14"/>
      <c r="GG1108" s="14"/>
      <c r="GH1108" s="14"/>
      <c r="GI1108" s="14"/>
      <c r="GJ1108" s="14"/>
      <c r="GK1108" s="14"/>
      <c r="GL1108" s="14"/>
      <c r="GM1108" s="14"/>
      <c r="GN1108" s="14"/>
      <c r="GO1108" s="14"/>
      <c r="GP1108" s="14"/>
      <c r="GQ1108" s="14"/>
      <c r="GR1108" s="14"/>
      <c r="GS1108" s="14"/>
      <c r="GT1108" s="14"/>
      <c r="GU1108" s="14"/>
      <c r="GV1108" s="14"/>
      <c r="GW1108" s="14"/>
      <c r="GX1108" s="14"/>
      <c r="GY1108" s="14"/>
      <c r="GZ1108" s="14"/>
      <c r="HA1108" s="14"/>
      <c r="HB1108" s="14"/>
      <c r="HC1108" s="14"/>
      <c r="HD1108" s="14"/>
      <c r="HE1108" s="14"/>
      <c r="HF1108" s="14"/>
      <c r="HG1108" s="14"/>
      <c r="HH1108" s="14"/>
      <c r="HI1108" s="14"/>
      <c r="HJ1108" s="14"/>
      <c r="HK1108" s="14"/>
      <c r="HL1108" s="14"/>
      <c r="HM1108" s="14"/>
      <c r="HN1108" s="14"/>
      <c r="HO1108" s="14"/>
      <c r="HP1108" s="14"/>
      <c r="HQ1108" s="14"/>
      <c r="HR1108" s="14"/>
      <c r="HS1108" s="14"/>
      <c r="HT1108" s="14"/>
      <c r="HU1108" s="14"/>
      <c r="HV1108" s="14"/>
      <c r="HW1108" s="14"/>
      <c r="HX1108" s="14"/>
      <c r="HY1108" s="14"/>
      <c r="HZ1108" s="14"/>
      <c r="IA1108" s="14"/>
      <c r="IB1108" s="14"/>
      <c r="IC1108" s="14"/>
      <c r="ID1108" s="14"/>
      <c r="IE1108" s="14"/>
      <c r="IF1108" s="14"/>
      <c r="IG1108" s="14"/>
      <c r="IH1108" s="14"/>
      <c r="II1108" s="14"/>
      <c r="IJ1108" s="14"/>
      <c r="IK1108" s="14"/>
      <c r="IL1108" s="14"/>
      <c r="IM1108" s="14"/>
      <c r="IN1108" s="14"/>
      <c r="IO1108" s="14"/>
      <c r="IP1108" s="14"/>
      <c r="IQ1108" s="14"/>
      <c r="IR1108" s="14"/>
      <c r="IS1108" s="14"/>
      <c r="IT1108" s="14"/>
    </row>
    <row r="1109" spans="1:254" x14ac:dyDescent="0.2">
      <c r="A1109" s="28">
        <v>204340</v>
      </c>
      <c r="B1109" s="27"/>
      <c r="C1109" s="19" t="s">
        <v>994</v>
      </c>
      <c r="D1109" s="30">
        <v>35</v>
      </c>
      <c r="E1109" s="11">
        <v>35</v>
      </c>
      <c r="F1109" s="30"/>
      <c r="G1109" s="28">
        <v>2</v>
      </c>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c r="CI1109" s="14"/>
      <c r="CJ1109" s="14"/>
      <c r="CK1109" s="14"/>
      <c r="CL1109" s="14"/>
      <c r="CM1109" s="14"/>
      <c r="CN1109" s="14"/>
      <c r="CO1109" s="14"/>
      <c r="CP1109" s="14"/>
      <c r="CQ1109" s="14"/>
      <c r="CR1109" s="14"/>
      <c r="CS1109" s="14"/>
      <c r="CT1109" s="14"/>
      <c r="CU1109" s="14"/>
      <c r="CV1109" s="14"/>
      <c r="CW1109" s="14"/>
      <c r="CX1109" s="14"/>
      <c r="CY1109" s="14"/>
      <c r="CZ1109" s="14"/>
      <c r="DA1109" s="14"/>
      <c r="DB1109" s="14"/>
      <c r="DC1109" s="14"/>
      <c r="DD1109" s="14"/>
      <c r="DE1109" s="14"/>
      <c r="DF1109" s="14"/>
      <c r="DG1109" s="14"/>
      <c r="DH1109" s="14"/>
      <c r="DI1109" s="14"/>
      <c r="DJ1109" s="14"/>
      <c r="DK1109" s="14"/>
      <c r="DL1109" s="14"/>
      <c r="DM1109" s="14"/>
      <c r="DN1109" s="14"/>
      <c r="DO1109" s="14"/>
      <c r="DP1109" s="14"/>
      <c r="DQ1109" s="14"/>
      <c r="DR1109" s="14"/>
      <c r="DS1109" s="14"/>
      <c r="DT1109" s="14"/>
      <c r="DU1109" s="14"/>
      <c r="DV1109" s="14"/>
      <c r="DW1109" s="14"/>
      <c r="DX1109" s="14"/>
      <c r="DY1109" s="14"/>
      <c r="DZ1109" s="14"/>
      <c r="EA1109" s="14"/>
      <c r="EB1109" s="14"/>
      <c r="EC1109" s="14"/>
      <c r="ED1109" s="14"/>
      <c r="EE1109" s="14"/>
      <c r="EF1109" s="14"/>
      <c r="EG1109" s="14"/>
      <c r="EH1109" s="14"/>
      <c r="EI1109" s="14"/>
      <c r="EJ1109" s="14"/>
      <c r="EK1109" s="14"/>
      <c r="EL1109" s="14"/>
      <c r="EM1109" s="14"/>
      <c r="EN1109" s="14"/>
      <c r="EO1109" s="14"/>
      <c r="EP1109" s="14"/>
      <c r="EQ1109" s="14"/>
      <c r="ER1109" s="14"/>
      <c r="ES1109" s="14"/>
      <c r="ET1109" s="14"/>
      <c r="EU1109" s="14"/>
      <c r="EV1109" s="14"/>
      <c r="EW1109" s="14"/>
      <c r="EX1109" s="14"/>
      <c r="EY1109" s="14"/>
      <c r="EZ1109" s="14"/>
      <c r="FA1109" s="14"/>
      <c r="FB1109" s="14"/>
      <c r="FC1109" s="14"/>
      <c r="FD1109" s="14"/>
      <c r="FE1109" s="14"/>
      <c r="FF1109" s="14"/>
      <c r="FG1109" s="14"/>
      <c r="FH1109" s="14"/>
      <c r="FI1109" s="14"/>
      <c r="FJ1109" s="14"/>
      <c r="FK1109" s="14"/>
      <c r="FL1109" s="14"/>
      <c r="FM1109" s="14"/>
      <c r="FN1109" s="14"/>
      <c r="FO1109" s="14"/>
      <c r="FP1109" s="14"/>
      <c r="FQ1109" s="14"/>
      <c r="FR1109" s="14"/>
      <c r="FS1109" s="14"/>
      <c r="FT1109" s="14"/>
      <c r="FU1109" s="14"/>
      <c r="FV1109" s="14"/>
      <c r="FW1109" s="14"/>
      <c r="FX1109" s="14"/>
      <c r="FY1109" s="14"/>
      <c r="FZ1109" s="14"/>
      <c r="GA1109" s="14"/>
      <c r="GB1109" s="14"/>
      <c r="GC1109" s="14"/>
      <c r="GD1109" s="14"/>
      <c r="GE1109" s="14"/>
      <c r="GF1109" s="14"/>
      <c r="GG1109" s="14"/>
      <c r="GH1109" s="14"/>
      <c r="GI1109" s="14"/>
      <c r="GJ1109" s="14"/>
      <c r="GK1109" s="14"/>
      <c r="GL1109" s="14"/>
      <c r="GM1109" s="14"/>
      <c r="GN1109" s="14"/>
      <c r="GO1109" s="14"/>
      <c r="GP1109" s="14"/>
      <c r="GQ1109" s="14"/>
      <c r="GR1109" s="14"/>
      <c r="GS1109" s="14"/>
      <c r="GT1109" s="14"/>
      <c r="GU1109" s="14"/>
      <c r="GV1109" s="14"/>
      <c r="GW1109" s="14"/>
      <c r="GX1109" s="14"/>
      <c r="GY1109" s="14"/>
      <c r="GZ1109" s="14"/>
      <c r="HA1109" s="14"/>
      <c r="HB1109" s="14"/>
      <c r="HC1109" s="14"/>
      <c r="HD1109" s="14"/>
      <c r="HE1109" s="14"/>
      <c r="HF1109" s="14"/>
      <c r="HG1109" s="14"/>
      <c r="HH1109" s="14"/>
      <c r="HI1109" s="14"/>
      <c r="HJ1109" s="14"/>
      <c r="HK1109" s="14"/>
      <c r="HL1109" s="14"/>
      <c r="HM1109" s="14"/>
      <c r="HN1109" s="14"/>
      <c r="HO1109" s="14"/>
      <c r="HP1109" s="14"/>
      <c r="HQ1109" s="14"/>
      <c r="HR1109" s="14"/>
      <c r="HS1109" s="14"/>
      <c r="HT1109" s="14"/>
      <c r="HU1109" s="14"/>
      <c r="HV1109" s="14"/>
      <c r="HW1109" s="14"/>
      <c r="HX1109" s="14"/>
      <c r="HY1109" s="14"/>
      <c r="HZ1109" s="14"/>
      <c r="IA1109" s="14"/>
      <c r="IB1109" s="14"/>
      <c r="IC1109" s="14"/>
      <c r="ID1109" s="14"/>
      <c r="IE1109" s="14"/>
      <c r="IF1109" s="14"/>
      <c r="IG1109" s="14"/>
      <c r="IH1109" s="14"/>
      <c r="II1109" s="14"/>
      <c r="IJ1109" s="14"/>
      <c r="IK1109" s="14"/>
      <c r="IL1109" s="14"/>
      <c r="IM1109" s="14"/>
      <c r="IN1109" s="14"/>
      <c r="IO1109" s="14"/>
      <c r="IP1109" s="14"/>
      <c r="IQ1109" s="14"/>
      <c r="IR1109" s="14"/>
      <c r="IS1109" s="14"/>
      <c r="IT1109" s="14"/>
    </row>
    <row r="1110" spans="1:254" x14ac:dyDescent="0.2">
      <c r="A1110" s="28">
        <v>204345</v>
      </c>
      <c r="B1110" s="27"/>
      <c r="C1110" s="19" t="s">
        <v>995</v>
      </c>
      <c r="D1110" s="30">
        <v>7.2</v>
      </c>
      <c r="E1110" s="11">
        <v>7.2</v>
      </c>
      <c r="F1110" s="30"/>
      <c r="G1110" s="12">
        <v>0</v>
      </c>
      <c r="H1110" s="14"/>
    </row>
    <row r="1111" spans="1:254" x14ac:dyDescent="0.2">
      <c r="A1111" s="28">
        <v>204350</v>
      </c>
      <c r="B1111" s="27"/>
      <c r="C1111" s="19" t="s">
        <v>996</v>
      </c>
      <c r="D1111" s="30">
        <v>12</v>
      </c>
      <c r="E1111" s="11">
        <v>12</v>
      </c>
      <c r="F1111" s="30"/>
      <c r="G1111" s="28">
        <v>2</v>
      </c>
      <c r="H1111" s="14"/>
    </row>
    <row r="1112" spans="1:254" ht="40.5" x14ac:dyDescent="0.2">
      <c r="A1112" s="32">
        <v>204355</v>
      </c>
      <c r="B1112" s="31"/>
      <c r="C1112" s="19" t="s">
        <v>997</v>
      </c>
      <c r="D1112" s="34">
        <v>50</v>
      </c>
      <c r="E1112" s="11">
        <v>50</v>
      </c>
      <c r="F1112" s="34"/>
      <c r="G1112" s="32">
        <v>2</v>
      </c>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14"/>
      <c r="CE1112" s="14"/>
      <c r="CF1112" s="14"/>
      <c r="CG1112" s="14"/>
      <c r="CH1112" s="14"/>
      <c r="CI1112" s="14"/>
      <c r="CJ1112" s="14"/>
      <c r="CK1112" s="14"/>
      <c r="CL1112" s="14"/>
      <c r="CM1112" s="14"/>
      <c r="CN1112" s="14"/>
      <c r="CO1112" s="14"/>
      <c r="CP1112" s="14"/>
      <c r="CQ1112" s="14"/>
      <c r="CR1112" s="14"/>
      <c r="CS1112" s="14"/>
      <c r="CT1112" s="14"/>
      <c r="CU1112" s="14"/>
      <c r="CV1112" s="14"/>
      <c r="CW1112" s="14"/>
      <c r="CX1112" s="14"/>
      <c r="CY1112" s="14"/>
      <c r="CZ1112" s="14"/>
      <c r="DA1112" s="14"/>
      <c r="DB1112" s="14"/>
      <c r="DC1112" s="14"/>
      <c r="DD1112" s="14"/>
      <c r="DE1112" s="14"/>
      <c r="DF1112" s="14"/>
      <c r="DG1112" s="14"/>
      <c r="DH1112" s="14"/>
      <c r="DI1112" s="14"/>
      <c r="DJ1112" s="14"/>
      <c r="DK1112" s="14"/>
      <c r="DL1112" s="14"/>
      <c r="DM1112" s="14"/>
      <c r="DN1112" s="14"/>
      <c r="DO1112" s="14"/>
      <c r="DP1112" s="14"/>
      <c r="DQ1112" s="14"/>
      <c r="DR1112" s="14"/>
      <c r="DS1112" s="14"/>
      <c r="DT1112" s="14"/>
      <c r="DU1112" s="14"/>
      <c r="DV1112" s="14"/>
      <c r="DW1112" s="14"/>
      <c r="DX1112" s="14"/>
      <c r="DY1112" s="14"/>
      <c r="DZ1112" s="14"/>
      <c r="EA1112" s="14"/>
      <c r="EB1112" s="14"/>
      <c r="EC1112" s="14"/>
      <c r="ED1112" s="14"/>
      <c r="EE1112" s="14"/>
      <c r="EF1112" s="14"/>
      <c r="EG1112" s="14"/>
      <c r="EH1112" s="14"/>
      <c r="EI1112" s="14"/>
      <c r="EJ1112" s="14"/>
      <c r="EK1112" s="14"/>
      <c r="EL1112" s="14"/>
      <c r="EM1112" s="14"/>
      <c r="EN1112" s="14"/>
      <c r="EO1112" s="14"/>
      <c r="EP1112" s="14"/>
      <c r="EQ1112" s="14"/>
      <c r="ER1112" s="14"/>
      <c r="ES1112" s="14"/>
      <c r="ET1112" s="14"/>
      <c r="EU1112" s="14"/>
      <c r="EV1112" s="14"/>
      <c r="EW1112" s="14"/>
      <c r="EX1112" s="14"/>
      <c r="EY1112" s="14"/>
      <c r="EZ1112" s="14"/>
      <c r="FA1112" s="14"/>
      <c r="FB1112" s="14"/>
      <c r="FC1112" s="14"/>
      <c r="FD1112" s="14"/>
      <c r="FE1112" s="14"/>
      <c r="FF1112" s="14"/>
      <c r="FG1112" s="14"/>
      <c r="FH1112" s="14"/>
      <c r="FI1112" s="14"/>
      <c r="FJ1112" s="14"/>
      <c r="FK1112" s="14"/>
      <c r="FL1112" s="14"/>
      <c r="FM1112" s="14"/>
      <c r="FN1112" s="14"/>
      <c r="FO1112" s="14"/>
      <c r="FP1112" s="14"/>
      <c r="FQ1112" s="14"/>
      <c r="FR1112" s="14"/>
      <c r="FS1112" s="14"/>
      <c r="FT1112" s="14"/>
      <c r="FU1112" s="14"/>
      <c r="FV1112" s="14"/>
      <c r="FW1112" s="14"/>
      <c r="FX1112" s="14"/>
      <c r="FY1112" s="14"/>
      <c r="FZ1112" s="14"/>
      <c r="GA1112" s="14"/>
      <c r="GB1112" s="14"/>
      <c r="GC1112" s="14"/>
      <c r="GD1112" s="14"/>
      <c r="GE1112" s="14"/>
      <c r="GF1112" s="14"/>
      <c r="GG1112" s="14"/>
      <c r="GH1112" s="14"/>
      <c r="GI1112" s="14"/>
      <c r="GJ1112" s="14"/>
      <c r="GK1112" s="14"/>
      <c r="GL1112" s="14"/>
      <c r="GM1112" s="14"/>
      <c r="GN1112" s="14"/>
      <c r="GO1112" s="14"/>
      <c r="GP1112" s="14"/>
      <c r="GQ1112" s="14"/>
      <c r="GR1112" s="14"/>
      <c r="GS1112" s="14"/>
      <c r="GT1112" s="14"/>
      <c r="GU1112" s="14"/>
      <c r="GV1112" s="14"/>
      <c r="GW1112" s="14"/>
      <c r="GX1112" s="14"/>
      <c r="GY1112" s="14"/>
      <c r="GZ1112" s="14"/>
      <c r="HA1112" s="14"/>
      <c r="HB1112" s="14"/>
      <c r="HC1112" s="14"/>
      <c r="HD1112" s="14"/>
      <c r="HE1112" s="14"/>
      <c r="HF1112" s="14"/>
      <c r="HG1112" s="14"/>
      <c r="HH1112" s="14"/>
      <c r="HI1112" s="14"/>
      <c r="HJ1112" s="14"/>
      <c r="HK1112" s="14"/>
      <c r="HL1112" s="14"/>
      <c r="HM1112" s="14"/>
      <c r="HN1112" s="14"/>
      <c r="HO1112" s="14"/>
      <c r="HP1112" s="14"/>
      <c r="HQ1112" s="14"/>
      <c r="HR1112" s="14"/>
      <c r="HS1112" s="14"/>
      <c r="HT1112" s="14"/>
      <c r="HU1112" s="14"/>
      <c r="HV1112" s="14"/>
      <c r="HW1112" s="14"/>
      <c r="HX1112" s="14"/>
      <c r="HY1112" s="14"/>
      <c r="HZ1112" s="14"/>
      <c r="IA1112" s="14"/>
      <c r="IB1112" s="14"/>
      <c r="IC1112" s="14"/>
      <c r="ID1112" s="14"/>
      <c r="IE1112" s="14"/>
      <c r="IF1112" s="14"/>
      <c r="IG1112" s="14"/>
      <c r="IH1112" s="14"/>
      <c r="II1112" s="14"/>
      <c r="IJ1112" s="14"/>
      <c r="IK1112" s="14"/>
      <c r="IL1112" s="14"/>
      <c r="IM1112" s="14"/>
      <c r="IN1112" s="14"/>
      <c r="IO1112" s="14"/>
      <c r="IP1112" s="14"/>
      <c r="IQ1112" s="14"/>
      <c r="IR1112" s="14"/>
      <c r="IS1112" s="14"/>
      <c r="IT1112" s="14"/>
    </row>
    <row r="1113" spans="1:254" x14ac:dyDescent="0.2">
      <c r="A1113" s="28">
        <v>204360</v>
      </c>
      <c r="B1113" s="27"/>
      <c r="C1113" s="19" t="s">
        <v>998</v>
      </c>
      <c r="D1113" s="30">
        <v>7.2</v>
      </c>
      <c r="E1113" s="11">
        <v>7.2</v>
      </c>
      <c r="F1113" s="30"/>
      <c r="G1113" s="12">
        <v>0</v>
      </c>
    </row>
    <row r="1114" spans="1:254" x14ac:dyDescent="0.2">
      <c r="A1114" s="32">
        <v>204365</v>
      </c>
      <c r="B1114" s="31"/>
      <c r="C1114" s="19" t="s">
        <v>999</v>
      </c>
      <c r="D1114" s="34">
        <v>20</v>
      </c>
      <c r="E1114" s="11">
        <v>20</v>
      </c>
      <c r="F1114" s="34"/>
      <c r="G1114" s="12">
        <v>0</v>
      </c>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c r="BG1114" s="14"/>
      <c r="BH1114" s="14"/>
      <c r="BI1114" s="14"/>
      <c r="BJ1114" s="14"/>
      <c r="BK1114" s="14"/>
      <c r="BL1114" s="14"/>
      <c r="BM1114" s="14"/>
      <c r="BN1114" s="14"/>
      <c r="BO1114" s="14"/>
      <c r="BP1114" s="14"/>
      <c r="BQ1114" s="14"/>
      <c r="BR1114" s="14"/>
      <c r="BS1114" s="14"/>
      <c r="BT1114" s="14"/>
      <c r="BU1114" s="14"/>
      <c r="BV1114" s="14"/>
      <c r="BW1114" s="14"/>
      <c r="BX1114" s="14"/>
      <c r="BY1114" s="14"/>
      <c r="BZ1114" s="14"/>
      <c r="CA1114" s="14"/>
      <c r="CB1114" s="14"/>
      <c r="CC1114" s="14"/>
      <c r="CD1114" s="14"/>
      <c r="CE1114" s="14"/>
      <c r="CF1114" s="14"/>
      <c r="CG1114" s="14"/>
      <c r="CH1114" s="14"/>
      <c r="CI1114" s="14"/>
      <c r="CJ1114" s="14"/>
      <c r="CK1114" s="14"/>
      <c r="CL1114" s="14"/>
      <c r="CM1114" s="14"/>
      <c r="CN1114" s="14"/>
      <c r="CO1114" s="14"/>
      <c r="CP1114" s="14"/>
      <c r="CQ1114" s="14"/>
      <c r="CR1114" s="14"/>
      <c r="CS1114" s="14"/>
      <c r="CT1114" s="14"/>
      <c r="CU1114" s="14"/>
      <c r="CV1114" s="14"/>
      <c r="CW1114" s="14"/>
      <c r="CX1114" s="14"/>
      <c r="CY1114" s="14"/>
      <c r="CZ1114" s="14"/>
      <c r="DA1114" s="14"/>
      <c r="DB1114" s="14"/>
      <c r="DC1114" s="14"/>
      <c r="DD1114" s="14"/>
      <c r="DE1114" s="14"/>
      <c r="DF1114" s="14"/>
      <c r="DG1114" s="14"/>
      <c r="DH1114" s="14"/>
      <c r="DI1114" s="14"/>
      <c r="DJ1114" s="14"/>
      <c r="DK1114" s="14"/>
      <c r="DL1114" s="14"/>
      <c r="DM1114" s="14"/>
      <c r="DN1114" s="14"/>
      <c r="DO1114" s="14"/>
      <c r="DP1114" s="14"/>
      <c r="DQ1114" s="14"/>
      <c r="DR1114" s="14"/>
      <c r="DS1114" s="14"/>
      <c r="DT1114" s="14"/>
      <c r="DU1114" s="14"/>
      <c r="DV1114" s="14"/>
      <c r="DW1114" s="14"/>
      <c r="DX1114" s="14"/>
      <c r="DY1114" s="14"/>
      <c r="DZ1114" s="14"/>
      <c r="EA1114" s="14"/>
      <c r="EB1114" s="14"/>
      <c r="EC1114" s="14"/>
      <c r="ED1114" s="14"/>
      <c r="EE1114" s="14"/>
      <c r="EF1114" s="14"/>
      <c r="EG1114" s="14"/>
      <c r="EH1114" s="14"/>
      <c r="EI1114" s="14"/>
      <c r="EJ1114" s="14"/>
      <c r="EK1114" s="14"/>
      <c r="EL1114" s="14"/>
      <c r="EM1114" s="14"/>
      <c r="EN1114" s="14"/>
      <c r="EO1114" s="14"/>
      <c r="EP1114" s="14"/>
      <c r="EQ1114" s="14"/>
      <c r="ER1114" s="14"/>
      <c r="ES1114" s="14"/>
      <c r="ET1114" s="14"/>
      <c r="EU1114" s="14"/>
      <c r="EV1114" s="14"/>
      <c r="EW1114" s="14"/>
      <c r="EX1114" s="14"/>
      <c r="EY1114" s="14"/>
      <c r="EZ1114" s="14"/>
      <c r="FA1114" s="14"/>
      <c r="FB1114" s="14"/>
      <c r="FC1114" s="14"/>
      <c r="FD1114" s="14"/>
      <c r="FE1114" s="14"/>
      <c r="FF1114" s="14"/>
      <c r="FG1114" s="14"/>
      <c r="FH1114" s="14"/>
      <c r="FI1114" s="14"/>
      <c r="FJ1114" s="14"/>
      <c r="FK1114" s="14"/>
      <c r="FL1114" s="14"/>
      <c r="FM1114" s="14"/>
      <c r="FN1114" s="14"/>
      <c r="FO1114" s="14"/>
      <c r="FP1114" s="14"/>
      <c r="FQ1114" s="14"/>
      <c r="FR1114" s="14"/>
      <c r="FS1114" s="14"/>
      <c r="FT1114" s="14"/>
      <c r="FU1114" s="14"/>
      <c r="FV1114" s="14"/>
      <c r="FW1114" s="14"/>
      <c r="FX1114" s="14"/>
      <c r="FY1114" s="14"/>
      <c r="FZ1114" s="14"/>
      <c r="GA1114" s="14"/>
      <c r="GB1114" s="14"/>
      <c r="GC1114" s="14"/>
      <c r="GD1114" s="14"/>
      <c r="GE1114" s="14"/>
      <c r="GF1114" s="14"/>
      <c r="GG1114" s="14"/>
      <c r="GH1114" s="14"/>
      <c r="GI1114" s="14"/>
      <c r="GJ1114" s="14"/>
      <c r="GK1114" s="14"/>
      <c r="GL1114" s="14"/>
      <c r="GM1114" s="14"/>
      <c r="GN1114" s="14"/>
      <c r="GO1114" s="14"/>
      <c r="GP1114" s="14"/>
      <c r="GQ1114" s="14"/>
      <c r="GR1114" s="14"/>
      <c r="GS1114" s="14"/>
      <c r="GT1114" s="14"/>
      <c r="GU1114" s="14"/>
      <c r="GV1114" s="14"/>
      <c r="GW1114" s="14"/>
      <c r="GX1114" s="14"/>
      <c r="GY1114" s="14"/>
      <c r="GZ1114" s="14"/>
      <c r="HA1114" s="14"/>
      <c r="HB1114" s="14"/>
      <c r="HC1114" s="14"/>
      <c r="HD1114" s="14"/>
      <c r="HE1114" s="14"/>
      <c r="HF1114" s="14"/>
      <c r="HG1114" s="14"/>
      <c r="HH1114" s="14"/>
      <c r="HI1114" s="14"/>
      <c r="HJ1114" s="14"/>
      <c r="HK1114" s="14"/>
      <c r="HL1114" s="14"/>
      <c r="HM1114" s="14"/>
      <c r="HN1114" s="14"/>
      <c r="HO1114" s="14"/>
      <c r="HP1114" s="14"/>
      <c r="HQ1114" s="14"/>
      <c r="HR1114" s="14"/>
      <c r="HS1114" s="14"/>
      <c r="HT1114" s="14"/>
      <c r="HU1114" s="14"/>
      <c r="HV1114" s="14"/>
      <c r="HW1114" s="14"/>
      <c r="HX1114" s="14"/>
      <c r="HY1114" s="14"/>
      <c r="HZ1114" s="14"/>
      <c r="IA1114" s="14"/>
      <c r="IB1114" s="14"/>
      <c r="IC1114" s="14"/>
      <c r="ID1114" s="14"/>
      <c r="IE1114" s="14"/>
      <c r="IF1114" s="14"/>
      <c r="IG1114" s="14"/>
      <c r="IH1114" s="14"/>
      <c r="II1114" s="14"/>
      <c r="IJ1114" s="14"/>
      <c r="IK1114" s="14"/>
      <c r="IL1114" s="14"/>
      <c r="IM1114" s="14"/>
      <c r="IN1114" s="14"/>
      <c r="IO1114" s="14"/>
      <c r="IP1114" s="14"/>
      <c r="IQ1114" s="14"/>
      <c r="IR1114" s="14"/>
      <c r="IS1114" s="14"/>
      <c r="IT1114" s="14"/>
    </row>
    <row r="1115" spans="1:254" x14ac:dyDescent="0.2">
      <c r="A1115" s="32">
        <v>204367</v>
      </c>
      <c r="B1115" s="31"/>
      <c r="C1115" s="19" t="s">
        <v>1000</v>
      </c>
      <c r="D1115" s="34">
        <v>47</v>
      </c>
      <c r="E1115" s="11">
        <v>47</v>
      </c>
      <c r="F1115" s="34"/>
      <c r="G1115" s="32">
        <v>2</v>
      </c>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c r="BG1115" s="14"/>
      <c r="BH1115" s="14"/>
      <c r="BI1115" s="14"/>
      <c r="BJ1115" s="14"/>
      <c r="BK1115" s="14"/>
      <c r="BL1115" s="14"/>
      <c r="BM1115" s="14"/>
      <c r="BN1115" s="14"/>
      <c r="BO1115" s="14"/>
      <c r="BP1115" s="14"/>
      <c r="BQ1115" s="14"/>
      <c r="BR1115" s="14"/>
      <c r="BS1115" s="14"/>
      <c r="BT1115" s="14"/>
      <c r="BU1115" s="14"/>
      <c r="BV1115" s="14"/>
      <c r="BW1115" s="14"/>
      <c r="BX1115" s="14"/>
      <c r="BY1115" s="14"/>
      <c r="BZ1115" s="14"/>
      <c r="CA1115" s="14"/>
      <c r="CB1115" s="14"/>
      <c r="CC1115" s="14"/>
      <c r="CD1115" s="14"/>
      <c r="CE1115" s="14"/>
      <c r="CF1115" s="14"/>
      <c r="CG1115" s="14"/>
      <c r="CH1115" s="14"/>
      <c r="CI1115" s="14"/>
      <c r="CJ1115" s="14"/>
      <c r="CK1115" s="14"/>
      <c r="CL1115" s="14"/>
      <c r="CM1115" s="14"/>
      <c r="CN1115" s="14"/>
      <c r="CO1115" s="14"/>
      <c r="CP1115" s="14"/>
      <c r="CQ1115" s="14"/>
      <c r="CR1115" s="14"/>
      <c r="CS1115" s="14"/>
      <c r="CT1115" s="14"/>
      <c r="CU1115" s="14"/>
      <c r="CV1115" s="14"/>
      <c r="CW1115" s="14"/>
      <c r="CX1115" s="14"/>
      <c r="CY1115" s="14"/>
      <c r="CZ1115" s="14"/>
      <c r="DA1115" s="14"/>
      <c r="DB1115" s="14"/>
      <c r="DC1115" s="14"/>
      <c r="DD1115" s="14"/>
      <c r="DE1115" s="14"/>
      <c r="DF1115" s="14"/>
      <c r="DG1115" s="14"/>
      <c r="DH1115" s="14"/>
      <c r="DI1115" s="14"/>
      <c r="DJ1115" s="14"/>
      <c r="DK1115" s="14"/>
      <c r="DL1115" s="14"/>
      <c r="DM1115" s="14"/>
      <c r="DN1115" s="14"/>
      <c r="DO1115" s="14"/>
      <c r="DP1115" s="14"/>
      <c r="DQ1115" s="14"/>
      <c r="DR1115" s="14"/>
      <c r="DS1115" s="14"/>
      <c r="DT1115" s="14"/>
      <c r="DU1115" s="14"/>
      <c r="DV1115" s="14"/>
      <c r="DW1115" s="14"/>
      <c r="DX1115" s="14"/>
      <c r="DY1115" s="14"/>
      <c r="DZ1115" s="14"/>
      <c r="EA1115" s="14"/>
      <c r="EB1115" s="14"/>
      <c r="EC1115" s="14"/>
      <c r="ED1115" s="14"/>
      <c r="EE1115" s="14"/>
      <c r="EF1115" s="14"/>
      <c r="EG1115" s="14"/>
      <c r="EH1115" s="14"/>
      <c r="EI1115" s="14"/>
      <c r="EJ1115" s="14"/>
      <c r="EK1115" s="14"/>
      <c r="EL1115" s="14"/>
      <c r="EM1115" s="14"/>
      <c r="EN1115" s="14"/>
      <c r="EO1115" s="14"/>
      <c r="EP1115" s="14"/>
      <c r="EQ1115" s="14"/>
      <c r="ER1115" s="14"/>
      <c r="ES1115" s="14"/>
      <c r="ET1115" s="14"/>
      <c r="EU1115" s="14"/>
      <c r="EV1115" s="14"/>
      <c r="EW1115" s="14"/>
      <c r="EX1115" s="14"/>
      <c r="EY1115" s="14"/>
      <c r="EZ1115" s="14"/>
      <c r="FA1115" s="14"/>
      <c r="FB1115" s="14"/>
      <c r="FC1115" s="14"/>
      <c r="FD1115" s="14"/>
      <c r="FE1115" s="14"/>
      <c r="FF1115" s="14"/>
      <c r="FG1115" s="14"/>
      <c r="FH1115" s="14"/>
      <c r="FI1115" s="14"/>
      <c r="FJ1115" s="14"/>
      <c r="FK1115" s="14"/>
      <c r="FL1115" s="14"/>
      <c r="FM1115" s="14"/>
      <c r="FN1115" s="14"/>
      <c r="FO1115" s="14"/>
      <c r="FP1115" s="14"/>
      <c r="FQ1115" s="14"/>
      <c r="FR1115" s="14"/>
      <c r="FS1115" s="14"/>
      <c r="FT1115" s="14"/>
      <c r="FU1115" s="14"/>
      <c r="FV1115" s="14"/>
      <c r="FW1115" s="14"/>
      <c r="FX1115" s="14"/>
      <c r="FY1115" s="14"/>
      <c r="FZ1115" s="14"/>
      <c r="GA1115" s="14"/>
      <c r="GB1115" s="14"/>
      <c r="GC1115" s="14"/>
      <c r="GD1115" s="14"/>
      <c r="GE1115" s="14"/>
      <c r="GF1115" s="14"/>
      <c r="GG1115" s="14"/>
      <c r="GH1115" s="14"/>
      <c r="GI1115" s="14"/>
      <c r="GJ1115" s="14"/>
      <c r="GK1115" s="14"/>
      <c r="GL1115" s="14"/>
      <c r="GM1115" s="14"/>
      <c r="GN1115" s="14"/>
      <c r="GO1115" s="14"/>
      <c r="GP1115" s="14"/>
      <c r="GQ1115" s="14"/>
      <c r="GR1115" s="14"/>
      <c r="GS1115" s="14"/>
      <c r="GT1115" s="14"/>
      <c r="GU1115" s="14"/>
      <c r="GV1115" s="14"/>
      <c r="GW1115" s="14"/>
      <c r="GX1115" s="14"/>
      <c r="GY1115" s="14"/>
      <c r="GZ1115" s="14"/>
      <c r="HA1115" s="14"/>
      <c r="HB1115" s="14"/>
      <c r="HC1115" s="14"/>
      <c r="HD1115" s="14"/>
      <c r="HE1115" s="14"/>
      <c r="HF1115" s="14"/>
      <c r="HG1115" s="14"/>
      <c r="HH1115" s="14"/>
      <c r="HI1115" s="14"/>
      <c r="HJ1115" s="14"/>
      <c r="HK1115" s="14"/>
      <c r="HL1115" s="14"/>
      <c r="HM1115" s="14"/>
      <c r="HN1115" s="14"/>
      <c r="HO1115" s="14"/>
      <c r="HP1115" s="14"/>
      <c r="HQ1115" s="14"/>
      <c r="HR1115" s="14"/>
      <c r="HS1115" s="14"/>
      <c r="HT1115" s="14"/>
      <c r="HU1115" s="14"/>
      <c r="HV1115" s="14"/>
      <c r="HW1115" s="14"/>
      <c r="HX1115" s="14"/>
      <c r="HY1115" s="14"/>
      <c r="HZ1115" s="14"/>
      <c r="IA1115" s="14"/>
      <c r="IB1115" s="14"/>
      <c r="IC1115" s="14"/>
      <c r="ID1115" s="14"/>
      <c r="IE1115" s="14"/>
      <c r="IF1115" s="14"/>
      <c r="IG1115" s="14"/>
      <c r="IH1115" s="14"/>
      <c r="II1115" s="14"/>
      <c r="IJ1115" s="14"/>
      <c r="IK1115" s="14"/>
      <c r="IL1115" s="14"/>
      <c r="IM1115" s="14"/>
      <c r="IN1115" s="14"/>
      <c r="IO1115" s="14"/>
      <c r="IP1115" s="14"/>
      <c r="IQ1115" s="14"/>
      <c r="IR1115" s="14"/>
      <c r="IS1115" s="14"/>
      <c r="IT1115" s="14"/>
    </row>
    <row r="1116" spans="1:254" x14ac:dyDescent="0.2">
      <c r="A1116" s="28">
        <v>204370</v>
      </c>
      <c r="B1116" s="27"/>
      <c r="C1116" s="19" t="s">
        <v>1001</v>
      </c>
      <c r="D1116" s="30">
        <v>6.4</v>
      </c>
      <c r="E1116" s="11">
        <v>6.4</v>
      </c>
      <c r="F1116" s="30"/>
      <c r="G1116" s="12">
        <v>0</v>
      </c>
      <c r="H1116" s="14"/>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14"/>
      <c r="CE1116" s="14"/>
      <c r="CF1116" s="14"/>
      <c r="CG1116" s="14"/>
      <c r="CH1116" s="14"/>
      <c r="CI1116" s="14"/>
      <c r="CJ1116" s="14"/>
      <c r="CK1116" s="14"/>
      <c r="CL1116" s="14"/>
      <c r="CM1116" s="14"/>
      <c r="CN1116" s="14"/>
      <c r="CO1116" s="14"/>
      <c r="CP1116" s="14"/>
      <c r="CQ1116" s="14"/>
      <c r="CR1116" s="14"/>
      <c r="CS1116" s="14"/>
      <c r="CT1116" s="14"/>
      <c r="CU1116" s="14"/>
      <c r="CV1116" s="14"/>
      <c r="CW1116" s="14"/>
      <c r="CX1116" s="14"/>
      <c r="CY1116" s="14"/>
      <c r="CZ1116" s="14"/>
      <c r="DA1116" s="14"/>
      <c r="DB1116" s="14"/>
      <c r="DC1116" s="14"/>
      <c r="DD1116" s="14"/>
      <c r="DE1116" s="14"/>
      <c r="DF1116" s="14"/>
      <c r="DG1116" s="14"/>
      <c r="DH1116" s="14"/>
      <c r="DI1116" s="14"/>
      <c r="DJ1116" s="14"/>
      <c r="DK1116" s="14"/>
      <c r="DL1116" s="14"/>
      <c r="DM1116" s="14"/>
      <c r="DN1116" s="14"/>
      <c r="DO1116" s="14"/>
      <c r="DP1116" s="14"/>
      <c r="DQ1116" s="14"/>
      <c r="DR1116" s="14"/>
      <c r="DS1116" s="14"/>
      <c r="DT1116" s="14"/>
      <c r="DU1116" s="14"/>
      <c r="DV1116" s="14"/>
      <c r="DW1116" s="14"/>
      <c r="DX1116" s="14"/>
      <c r="DY1116" s="14"/>
      <c r="DZ1116" s="14"/>
      <c r="EA1116" s="14"/>
      <c r="EB1116" s="14"/>
      <c r="EC1116" s="14"/>
      <c r="ED1116" s="14"/>
      <c r="EE1116" s="14"/>
      <c r="EF1116" s="14"/>
      <c r="EG1116" s="14"/>
      <c r="EH1116" s="14"/>
      <c r="EI1116" s="14"/>
      <c r="EJ1116" s="14"/>
      <c r="EK1116" s="14"/>
      <c r="EL1116" s="14"/>
      <c r="EM1116" s="14"/>
      <c r="EN1116" s="14"/>
      <c r="EO1116" s="14"/>
      <c r="EP1116" s="14"/>
      <c r="EQ1116" s="14"/>
      <c r="ER1116" s="14"/>
      <c r="ES1116" s="14"/>
      <c r="ET1116" s="14"/>
      <c r="EU1116" s="14"/>
      <c r="EV1116" s="14"/>
      <c r="EW1116" s="14"/>
      <c r="EX1116" s="14"/>
      <c r="EY1116" s="14"/>
      <c r="EZ1116" s="14"/>
      <c r="FA1116" s="14"/>
      <c r="FB1116" s="14"/>
      <c r="FC1116" s="14"/>
      <c r="FD1116" s="14"/>
      <c r="FE1116" s="14"/>
      <c r="FF1116" s="14"/>
      <c r="FG1116" s="14"/>
      <c r="FH1116" s="14"/>
      <c r="FI1116" s="14"/>
      <c r="FJ1116" s="14"/>
      <c r="FK1116" s="14"/>
      <c r="FL1116" s="14"/>
      <c r="FM1116" s="14"/>
      <c r="FN1116" s="14"/>
      <c r="FO1116" s="14"/>
      <c r="FP1116" s="14"/>
      <c r="FQ1116" s="14"/>
      <c r="FR1116" s="14"/>
      <c r="FS1116" s="14"/>
      <c r="FT1116" s="14"/>
      <c r="FU1116" s="14"/>
      <c r="FV1116" s="14"/>
      <c r="FW1116" s="14"/>
      <c r="FX1116" s="14"/>
      <c r="FY1116" s="14"/>
      <c r="FZ1116" s="14"/>
      <c r="GA1116" s="14"/>
      <c r="GB1116" s="14"/>
      <c r="GC1116" s="14"/>
      <c r="GD1116" s="14"/>
      <c r="GE1116" s="14"/>
      <c r="GF1116" s="14"/>
      <c r="GG1116" s="14"/>
      <c r="GH1116" s="14"/>
      <c r="GI1116" s="14"/>
      <c r="GJ1116" s="14"/>
      <c r="GK1116" s="14"/>
      <c r="GL1116" s="14"/>
      <c r="GM1116" s="14"/>
      <c r="GN1116" s="14"/>
      <c r="GO1116" s="14"/>
      <c r="GP1116" s="14"/>
      <c r="GQ1116" s="14"/>
      <c r="GR1116" s="14"/>
      <c r="GS1116" s="14"/>
      <c r="GT1116" s="14"/>
      <c r="GU1116" s="14"/>
      <c r="GV1116" s="14"/>
      <c r="GW1116" s="14"/>
      <c r="GX1116" s="14"/>
      <c r="GY1116" s="14"/>
      <c r="GZ1116" s="14"/>
      <c r="HA1116" s="14"/>
      <c r="HB1116" s="14"/>
      <c r="HC1116" s="14"/>
      <c r="HD1116" s="14"/>
      <c r="HE1116" s="14"/>
      <c r="HF1116" s="14"/>
      <c r="HG1116" s="14"/>
      <c r="HH1116" s="14"/>
      <c r="HI1116" s="14"/>
      <c r="HJ1116" s="14"/>
      <c r="HK1116" s="14"/>
      <c r="HL1116" s="14"/>
      <c r="HM1116" s="14"/>
      <c r="HN1116" s="14"/>
      <c r="HO1116" s="14"/>
      <c r="HP1116" s="14"/>
      <c r="HQ1116" s="14"/>
      <c r="HR1116" s="14"/>
      <c r="HS1116" s="14"/>
      <c r="HT1116" s="14"/>
      <c r="HU1116" s="14"/>
      <c r="HV1116" s="14"/>
      <c r="HW1116" s="14"/>
      <c r="HX1116" s="14"/>
      <c r="HY1116" s="14"/>
      <c r="HZ1116" s="14"/>
      <c r="IA1116" s="14"/>
      <c r="IB1116" s="14"/>
      <c r="IC1116" s="14"/>
      <c r="ID1116" s="14"/>
      <c r="IE1116" s="14"/>
      <c r="IF1116" s="14"/>
      <c r="IG1116" s="14"/>
      <c r="IH1116" s="14"/>
      <c r="II1116" s="14"/>
      <c r="IJ1116" s="14"/>
      <c r="IK1116" s="14"/>
      <c r="IL1116" s="14"/>
      <c r="IM1116" s="14"/>
      <c r="IN1116" s="14"/>
      <c r="IO1116" s="14"/>
      <c r="IP1116" s="14"/>
      <c r="IQ1116" s="14"/>
      <c r="IR1116" s="14"/>
      <c r="IS1116" s="14"/>
      <c r="IT1116" s="14"/>
    </row>
    <row r="1117" spans="1:254" x14ac:dyDescent="0.2">
      <c r="A1117" s="28">
        <v>204375</v>
      </c>
      <c r="B1117" s="27"/>
      <c r="C1117" s="19" t="s">
        <v>1002</v>
      </c>
      <c r="D1117" s="30">
        <v>8</v>
      </c>
      <c r="E1117" s="11">
        <v>8</v>
      </c>
      <c r="F1117" s="30"/>
      <c r="G1117" s="28">
        <v>2</v>
      </c>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c r="CI1117" s="14"/>
      <c r="CJ1117" s="14"/>
      <c r="CK1117" s="14"/>
      <c r="CL1117" s="14"/>
      <c r="CM1117" s="14"/>
      <c r="CN1117" s="14"/>
      <c r="CO1117" s="14"/>
      <c r="CP1117" s="14"/>
      <c r="CQ1117" s="14"/>
      <c r="CR1117" s="14"/>
      <c r="CS1117" s="14"/>
      <c r="CT1117" s="14"/>
      <c r="CU1117" s="14"/>
      <c r="CV1117" s="14"/>
      <c r="CW1117" s="14"/>
      <c r="CX1117" s="14"/>
      <c r="CY1117" s="14"/>
      <c r="CZ1117" s="14"/>
      <c r="DA1117" s="14"/>
      <c r="DB1117" s="14"/>
      <c r="DC1117" s="14"/>
      <c r="DD1117" s="14"/>
      <c r="DE1117" s="14"/>
      <c r="DF1117" s="14"/>
      <c r="DG1117" s="14"/>
      <c r="DH1117" s="14"/>
      <c r="DI1117" s="14"/>
      <c r="DJ1117" s="14"/>
      <c r="DK1117" s="14"/>
      <c r="DL1117" s="14"/>
      <c r="DM1117" s="14"/>
      <c r="DN1117" s="14"/>
      <c r="DO1117" s="14"/>
      <c r="DP1117" s="14"/>
      <c r="DQ1117" s="14"/>
      <c r="DR1117" s="14"/>
      <c r="DS1117" s="14"/>
      <c r="DT1117" s="14"/>
      <c r="DU1117" s="14"/>
      <c r="DV1117" s="14"/>
      <c r="DW1117" s="14"/>
      <c r="DX1117" s="14"/>
      <c r="DY1117" s="14"/>
      <c r="DZ1117" s="14"/>
      <c r="EA1117" s="14"/>
      <c r="EB1117" s="14"/>
      <c r="EC1117" s="14"/>
      <c r="ED1117" s="14"/>
      <c r="EE1117" s="14"/>
      <c r="EF1117" s="14"/>
      <c r="EG1117" s="14"/>
      <c r="EH1117" s="14"/>
      <c r="EI1117" s="14"/>
      <c r="EJ1117" s="14"/>
      <c r="EK1117" s="14"/>
      <c r="EL1117" s="14"/>
      <c r="EM1117" s="14"/>
      <c r="EN1117" s="14"/>
      <c r="EO1117" s="14"/>
      <c r="EP1117" s="14"/>
      <c r="EQ1117" s="14"/>
      <c r="ER1117" s="14"/>
      <c r="ES1117" s="14"/>
      <c r="ET1117" s="14"/>
      <c r="EU1117" s="14"/>
      <c r="EV1117" s="14"/>
      <c r="EW1117" s="14"/>
      <c r="EX1117" s="14"/>
      <c r="EY1117" s="14"/>
      <c r="EZ1117" s="14"/>
      <c r="FA1117" s="14"/>
      <c r="FB1117" s="14"/>
      <c r="FC1117" s="14"/>
      <c r="FD1117" s="14"/>
      <c r="FE1117" s="14"/>
      <c r="FF1117" s="14"/>
      <c r="FG1117" s="14"/>
      <c r="FH1117" s="14"/>
      <c r="FI1117" s="14"/>
      <c r="FJ1117" s="14"/>
      <c r="FK1117" s="14"/>
      <c r="FL1117" s="14"/>
      <c r="FM1117" s="14"/>
      <c r="FN1117" s="14"/>
      <c r="FO1117" s="14"/>
      <c r="FP1117" s="14"/>
      <c r="FQ1117" s="14"/>
      <c r="FR1117" s="14"/>
      <c r="FS1117" s="14"/>
      <c r="FT1117" s="14"/>
      <c r="FU1117" s="14"/>
      <c r="FV1117" s="14"/>
      <c r="FW1117" s="14"/>
      <c r="FX1117" s="14"/>
      <c r="FY1117" s="14"/>
      <c r="FZ1117" s="14"/>
      <c r="GA1117" s="14"/>
      <c r="GB1117" s="14"/>
      <c r="GC1117" s="14"/>
      <c r="GD1117" s="14"/>
      <c r="GE1117" s="14"/>
      <c r="GF1117" s="14"/>
      <c r="GG1117" s="14"/>
      <c r="GH1117" s="14"/>
      <c r="GI1117" s="14"/>
      <c r="GJ1117" s="14"/>
      <c r="GK1117" s="14"/>
      <c r="GL1117" s="14"/>
      <c r="GM1117" s="14"/>
      <c r="GN1117" s="14"/>
      <c r="GO1117" s="14"/>
      <c r="GP1117" s="14"/>
      <c r="GQ1117" s="14"/>
      <c r="GR1117" s="14"/>
      <c r="GS1117" s="14"/>
      <c r="GT1117" s="14"/>
      <c r="GU1117" s="14"/>
      <c r="GV1117" s="14"/>
      <c r="GW1117" s="14"/>
      <c r="GX1117" s="14"/>
      <c r="GY1117" s="14"/>
      <c r="GZ1117" s="14"/>
      <c r="HA1117" s="14"/>
      <c r="HB1117" s="14"/>
      <c r="HC1117" s="14"/>
      <c r="HD1117" s="14"/>
      <c r="HE1117" s="14"/>
      <c r="HF1117" s="14"/>
      <c r="HG1117" s="14"/>
      <c r="HH1117" s="14"/>
      <c r="HI1117" s="14"/>
      <c r="HJ1117" s="14"/>
      <c r="HK1117" s="14"/>
      <c r="HL1117" s="14"/>
      <c r="HM1117" s="14"/>
      <c r="HN1117" s="14"/>
      <c r="HO1117" s="14"/>
      <c r="HP1117" s="14"/>
      <c r="HQ1117" s="14"/>
      <c r="HR1117" s="14"/>
      <c r="HS1117" s="14"/>
      <c r="HT1117" s="14"/>
      <c r="HU1117" s="14"/>
      <c r="HV1117" s="14"/>
      <c r="HW1117" s="14"/>
      <c r="HX1117" s="14"/>
      <c r="HY1117" s="14"/>
      <c r="HZ1117" s="14"/>
      <c r="IA1117" s="14"/>
      <c r="IB1117" s="14"/>
      <c r="IC1117" s="14"/>
      <c r="ID1117" s="14"/>
      <c r="IE1117" s="14"/>
      <c r="IF1117" s="14"/>
      <c r="IG1117" s="14"/>
      <c r="IH1117" s="14"/>
      <c r="II1117" s="14"/>
      <c r="IJ1117" s="14"/>
      <c r="IK1117" s="14"/>
      <c r="IL1117" s="14"/>
      <c r="IM1117" s="14"/>
      <c r="IN1117" s="14"/>
      <c r="IO1117" s="14"/>
      <c r="IP1117" s="14"/>
      <c r="IQ1117" s="14"/>
      <c r="IR1117" s="14"/>
      <c r="IS1117" s="14"/>
      <c r="IT1117" s="14"/>
    </row>
    <row r="1118" spans="1:254" x14ac:dyDescent="0.2">
      <c r="A1118" s="28">
        <v>204380</v>
      </c>
      <c r="B1118" s="27"/>
      <c r="C1118" s="19" t="s">
        <v>1003</v>
      </c>
      <c r="D1118" s="30">
        <v>13.6</v>
      </c>
      <c r="E1118" s="11">
        <v>13.6</v>
      </c>
      <c r="F1118" s="30"/>
      <c r="G1118" s="28">
        <v>2</v>
      </c>
      <c r="H1118" s="14"/>
    </row>
    <row r="1119" spans="1:254" x14ac:dyDescent="0.2">
      <c r="A1119" s="28">
        <v>204385</v>
      </c>
      <c r="B1119" s="27"/>
      <c r="C1119" s="19" t="s">
        <v>1004</v>
      </c>
      <c r="D1119" s="30">
        <v>5.6</v>
      </c>
      <c r="E1119" s="11">
        <v>5.6</v>
      </c>
      <c r="F1119" s="30"/>
      <c r="G1119" s="12">
        <v>0</v>
      </c>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4"/>
      <c r="CZ1119" s="14"/>
      <c r="DA1119" s="14"/>
      <c r="DB1119" s="14"/>
      <c r="DC1119" s="14"/>
      <c r="DD1119" s="14"/>
      <c r="DE1119" s="14"/>
      <c r="DF1119" s="14"/>
      <c r="DG1119" s="14"/>
      <c r="DH1119" s="14"/>
      <c r="DI1119" s="14"/>
      <c r="DJ1119" s="14"/>
      <c r="DK1119" s="14"/>
      <c r="DL1119" s="14"/>
      <c r="DM1119" s="14"/>
      <c r="DN1119" s="14"/>
      <c r="DO1119" s="14"/>
      <c r="DP1119" s="14"/>
      <c r="DQ1119" s="14"/>
      <c r="DR1119" s="14"/>
      <c r="DS1119" s="14"/>
      <c r="DT1119" s="14"/>
      <c r="DU1119" s="14"/>
      <c r="DV1119" s="14"/>
      <c r="DW1119" s="14"/>
      <c r="DX1119" s="14"/>
      <c r="DY1119" s="14"/>
      <c r="DZ1119" s="14"/>
      <c r="EA1119" s="14"/>
      <c r="EB1119" s="14"/>
      <c r="EC1119" s="14"/>
      <c r="ED1119" s="14"/>
      <c r="EE1119" s="14"/>
      <c r="EF1119" s="14"/>
      <c r="EG1119" s="14"/>
      <c r="EH1119" s="14"/>
      <c r="EI1119" s="14"/>
      <c r="EJ1119" s="14"/>
      <c r="EK1119" s="14"/>
      <c r="EL1119" s="14"/>
      <c r="EM1119" s="14"/>
      <c r="EN1119" s="14"/>
      <c r="EO1119" s="14"/>
      <c r="EP1119" s="14"/>
      <c r="EQ1119" s="14"/>
      <c r="ER1119" s="14"/>
      <c r="ES1119" s="14"/>
      <c r="ET1119" s="14"/>
      <c r="EU1119" s="14"/>
      <c r="EV1119" s="14"/>
      <c r="EW1119" s="14"/>
      <c r="EX1119" s="14"/>
      <c r="EY1119" s="14"/>
      <c r="EZ1119" s="14"/>
      <c r="FA1119" s="14"/>
      <c r="FB1119" s="14"/>
      <c r="FC1119" s="14"/>
      <c r="FD1119" s="14"/>
      <c r="FE1119" s="14"/>
      <c r="FF1119" s="14"/>
      <c r="FG1119" s="14"/>
      <c r="FH1119" s="14"/>
      <c r="FI1119" s="14"/>
      <c r="FJ1119" s="14"/>
      <c r="FK1119" s="14"/>
      <c r="FL1119" s="14"/>
      <c r="FM1119" s="14"/>
      <c r="FN1119" s="14"/>
      <c r="FO1119" s="14"/>
      <c r="FP1119" s="14"/>
      <c r="FQ1119" s="14"/>
      <c r="FR1119" s="14"/>
      <c r="FS1119" s="14"/>
      <c r="FT1119" s="14"/>
      <c r="FU1119" s="14"/>
      <c r="FV1119" s="14"/>
      <c r="FW1119" s="14"/>
      <c r="FX1119" s="14"/>
      <c r="FY1119" s="14"/>
      <c r="FZ1119" s="14"/>
      <c r="GA1119" s="14"/>
      <c r="GB1119" s="14"/>
      <c r="GC1119" s="14"/>
      <c r="GD1119" s="14"/>
      <c r="GE1119" s="14"/>
      <c r="GF1119" s="14"/>
      <c r="GG1119" s="14"/>
      <c r="GH1119" s="14"/>
      <c r="GI1119" s="14"/>
      <c r="GJ1119" s="14"/>
      <c r="GK1119" s="14"/>
      <c r="GL1119" s="14"/>
      <c r="GM1119" s="14"/>
      <c r="GN1119" s="14"/>
      <c r="GO1119" s="14"/>
      <c r="GP1119" s="14"/>
      <c r="GQ1119" s="14"/>
      <c r="GR1119" s="14"/>
      <c r="GS1119" s="14"/>
      <c r="GT1119" s="14"/>
      <c r="GU1119" s="14"/>
      <c r="GV1119" s="14"/>
      <c r="GW1119" s="14"/>
      <c r="GX1119" s="14"/>
      <c r="GY1119" s="14"/>
      <c r="GZ1119" s="14"/>
      <c r="HA1119" s="14"/>
      <c r="HB1119" s="14"/>
      <c r="HC1119" s="14"/>
      <c r="HD1119" s="14"/>
      <c r="HE1119" s="14"/>
      <c r="HF1119" s="14"/>
      <c r="HG1119" s="14"/>
      <c r="HH1119" s="14"/>
      <c r="HI1119" s="14"/>
      <c r="HJ1119" s="14"/>
      <c r="HK1119" s="14"/>
      <c r="HL1119" s="14"/>
      <c r="HM1119" s="14"/>
      <c r="HN1119" s="14"/>
      <c r="HO1119" s="14"/>
      <c r="HP1119" s="14"/>
      <c r="HQ1119" s="14"/>
      <c r="HR1119" s="14"/>
      <c r="HS1119" s="14"/>
      <c r="HT1119" s="14"/>
      <c r="HU1119" s="14"/>
      <c r="HV1119" s="14"/>
      <c r="HW1119" s="14"/>
      <c r="HX1119" s="14"/>
      <c r="HY1119" s="14"/>
      <c r="HZ1119" s="14"/>
      <c r="IA1119" s="14"/>
      <c r="IB1119" s="14"/>
      <c r="IC1119" s="14"/>
      <c r="ID1119" s="14"/>
      <c r="IE1119" s="14"/>
      <c r="IF1119" s="14"/>
      <c r="IG1119" s="14"/>
      <c r="IH1119" s="14"/>
      <c r="II1119" s="14"/>
      <c r="IJ1119" s="14"/>
      <c r="IK1119" s="14"/>
      <c r="IL1119" s="14"/>
      <c r="IM1119" s="14"/>
      <c r="IN1119" s="14"/>
      <c r="IO1119" s="14"/>
      <c r="IP1119" s="14"/>
      <c r="IQ1119" s="14"/>
      <c r="IR1119" s="14"/>
      <c r="IS1119" s="14"/>
      <c r="IT1119" s="14"/>
    </row>
    <row r="1120" spans="1:254" x14ac:dyDescent="0.2">
      <c r="A1120" s="28">
        <v>204390</v>
      </c>
      <c r="B1120" s="27"/>
      <c r="C1120" s="19" t="s">
        <v>1005</v>
      </c>
      <c r="D1120" s="30">
        <v>6</v>
      </c>
      <c r="E1120" s="11">
        <v>6</v>
      </c>
      <c r="F1120" s="30"/>
      <c r="G1120" s="28">
        <v>2</v>
      </c>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14"/>
      <c r="CE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4"/>
      <c r="CZ1120" s="14"/>
      <c r="DA1120" s="14"/>
      <c r="DB1120" s="14"/>
      <c r="DC1120" s="14"/>
      <c r="DD1120" s="14"/>
      <c r="DE1120" s="14"/>
      <c r="DF1120" s="14"/>
      <c r="DG1120" s="14"/>
      <c r="DH1120" s="14"/>
      <c r="DI1120" s="14"/>
      <c r="DJ1120" s="14"/>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S1120" s="14"/>
      <c r="ET1120" s="14"/>
      <c r="EU1120" s="14"/>
      <c r="EV1120" s="14"/>
      <c r="EW1120" s="14"/>
      <c r="EX1120" s="14"/>
      <c r="EY1120" s="14"/>
      <c r="EZ1120" s="14"/>
      <c r="FA1120" s="14"/>
      <c r="FB1120" s="14"/>
      <c r="FC1120" s="14"/>
      <c r="FD1120" s="14"/>
      <c r="FE1120" s="14"/>
      <c r="FF1120" s="14"/>
      <c r="FG1120" s="14"/>
      <c r="FH1120" s="14"/>
      <c r="FI1120" s="14"/>
      <c r="FJ1120" s="14"/>
      <c r="FK1120" s="14"/>
      <c r="FL1120" s="14"/>
      <c r="FM1120" s="14"/>
      <c r="FN1120" s="14"/>
      <c r="FO1120" s="14"/>
      <c r="FP1120" s="14"/>
      <c r="FQ1120" s="14"/>
      <c r="FR1120" s="14"/>
      <c r="FS1120" s="14"/>
      <c r="FT1120" s="14"/>
      <c r="FU1120" s="14"/>
      <c r="FV1120" s="14"/>
      <c r="FW1120" s="14"/>
      <c r="FX1120" s="14"/>
      <c r="FY1120" s="14"/>
      <c r="FZ1120" s="14"/>
      <c r="GA1120" s="14"/>
      <c r="GB1120" s="14"/>
      <c r="GC1120" s="14"/>
      <c r="GD1120" s="14"/>
      <c r="GE1120" s="14"/>
      <c r="GF1120" s="14"/>
      <c r="GG1120" s="14"/>
      <c r="GH1120" s="14"/>
      <c r="GI1120" s="14"/>
      <c r="GJ1120" s="14"/>
      <c r="GK1120" s="14"/>
      <c r="GL1120" s="14"/>
      <c r="GM1120" s="14"/>
      <c r="GN1120" s="14"/>
      <c r="GO1120" s="14"/>
      <c r="GP1120" s="14"/>
      <c r="GQ1120" s="14"/>
      <c r="GR1120" s="14"/>
      <c r="GS1120" s="14"/>
      <c r="GT1120" s="14"/>
      <c r="GU1120" s="14"/>
      <c r="GV1120" s="14"/>
      <c r="GW1120" s="14"/>
      <c r="GX1120" s="14"/>
      <c r="GY1120" s="14"/>
      <c r="GZ1120" s="14"/>
      <c r="HA1120" s="14"/>
      <c r="HB1120" s="14"/>
      <c r="HC1120" s="14"/>
      <c r="HD1120" s="14"/>
      <c r="HE1120" s="14"/>
      <c r="HF1120" s="14"/>
      <c r="HG1120" s="14"/>
      <c r="HH1120" s="14"/>
      <c r="HI1120" s="14"/>
      <c r="HJ1120" s="14"/>
      <c r="HK1120" s="14"/>
      <c r="HL1120" s="14"/>
      <c r="HM1120" s="14"/>
      <c r="HN1120" s="14"/>
      <c r="HO1120" s="14"/>
      <c r="HP1120" s="14"/>
      <c r="HQ1120" s="14"/>
      <c r="HR1120" s="14"/>
      <c r="HS1120" s="14"/>
      <c r="HT1120" s="14"/>
      <c r="HU1120" s="14"/>
      <c r="HV1120" s="14"/>
      <c r="HW1120" s="14"/>
      <c r="HX1120" s="14"/>
      <c r="HY1120" s="14"/>
      <c r="HZ1120" s="14"/>
      <c r="IA1120" s="14"/>
      <c r="IB1120" s="14"/>
      <c r="IC1120" s="14"/>
      <c r="ID1120" s="14"/>
      <c r="IE1120" s="14"/>
      <c r="IF1120" s="14"/>
      <c r="IG1120" s="14"/>
      <c r="IH1120" s="14"/>
      <c r="II1120" s="14"/>
      <c r="IJ1120" s="14"/>
      <c r="IK1120" s="14"/>
      <c r="IL1120" s="14"/>
      <c r="IM1120" s="14"/>
      <c r="IN1120" s="14"/>
      <c r="IO1120" s="14"/>
      <c r="IP1120" s="14"/>
      <c r="IQ1120" s="14"/>
      <c r="IR1120" s="14"/>
      <c r="IS1120" s="14"/>
      <c r="IT1120" s="14"/>
    </row>
    <row r="1121" spans="1:254" x14ac:dyDescent="0.2">
      <c r="A1121" s="28">
        <v>204395</v>
      </c>
      <c r="B1121" s="27"/>
      <c r="C1121" s="19" t="s">
        <v>1006</v>
      </c>
      <c r="D1121" s="30">
        <v>13.6</v>
      </c>
      <c r="E1121" s="11">
        <v>13.6</v>
      </c>
      <c r="F1121" s="30"/>
      <c r="G1121" s="28">
        <v>2</v>
      </c>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4"/>
      <c r="AM1121" s="14"/>
      <c r="AN1121" s="14"/>
      <c r="AO1121" s="14"/>
      <c r="AP1121" s="14"/>
      <c r="AQ1121" s="14"/>
      <c r="AR1121" s="14"/>
      <c r="AS1121" s="14"/>
      <c r="AT1121" s="14"/>
      <c r="AU1121" s="14"/>
      <c r="AV1121" s="14"/>
      <c r="AW1121" s="14"/>
      <c r="AX1121" s="14"/>
      <c r="AY1121" s="14"/>
      <c r="AZ1121" s="14"/>
      <c r="BA1121" s="14"/>
      <c r="BB1121" s="14"/>
      <c r="BC1121" s="14"/>
      <c r="BD1121" s="14"/>
      <c r="BE1121" s="14"/>
      <c r="BF1121" s="14"/>
      <c r="BG1121" s="14"/>
      <c r="BH1121" s="14"/>
      <c r="BI1121" s="14"/>
      <c r="BJ1121" s="14"/>
      <c r="BK1121" s="14"/>
      <c r="BL1121" s="14"/>
      <c r="BM1121" s="14"/>
      <c r="BN1121" s="14"/>
      <c r="BO1121" s="14"/>
      <c r="BP1121" s="14"/>
      <c r="BQ1121" s="14"/>
      <c r="BR1121" s="14"/>
      <c r="BS1121" s="14"/>
      <c r="BT1121" s="14"/>
      <c r="BU1121" s="14"/>
      <c r="BV1121" s="14"/>
      <c r="BW1121" s="14"/>
      <c r="BX1121" s="14"/>
      <c r="BY1121" s="14"/>
      <c r="BZ1121" s="14"/>
      <c r="CA1121" s="14"/>
      <c r="CB1121" s="14"/>
      <c r="CC1121" s="14"/>
      <c r="CD1121" s="14"/>
      <c r="CE1121" s="14"/>
      <c r="CF1121" s="14"/>
      <c r="CG1121" s="14"/>
      <c r="CH1121" s="14"/>
      <c r="CI1121" s="14"/>
      <c r="CJ1121" s="14"/>
      <c r="CK1121" s="14"/>
      <c r="CL1121" s="14"/>
      <c r="CM1121" s="14"/>
      <c r="CN1121" s="14"/>
      <c r="CO1121" s="14"/>
      <c r="CP1121" s="14"/>
      <c r="CQ1121" s="14"/>
      <c r="CR1121" s="14"/>
      <c r="CS1121" s="14"/>
      <c r="CT1121" s="14"/>
      <c r="CU1121" s="14"/>
      <c r="CV1121" s="14"/>
      <c r="CW1121" s="14"/>
      <c r="CX1121" s="14"/>
      <c r="CY1121" s="14"/>
      <c r="CZ1121" s="14"/>
      <c r="DA1121" s="14"/>
      <c r="DB1121" s="14"/>
      <c r="DC1121" s="14"/>
      <c r="DD1121" s="14"/>
      <c r="DE1121" s="14"/>
      <c r="DF1121" s="14"/>
      <c r="DG1121" s="14"/>
      <c r="DH1121" s="14"/>
      <c r="DI1121" s="14"/>
      <c r="DJ1121" s="14"/>
      <c r="DK1121" s="14"/>
      <c r="DL1121" s="14"/>
      <c r="DM1121" s="14"/>
      <c r="DN1121" s="14"/>
      <c r="DO1121" s="14"/>
      <c r="DP1121" s="14"/>
      <c r="DQ1121" s="14"/>
      <c r="DR1121" s="14"/>
      <c r="DS1121" s="14"/>
      <c r="DT1121" s="14"/>
      <c r="DU1121" s="14"/>
      <c r="DV1121" s="14"/>
      <c r="DW1121" s="14"/>
      <c r="DX1121" s="14"/>
      <c r="DY1121" s="14"/>
      <c r="DZ1121" s="14"/>
      <c r="EA1121" s="14"/>
      <c r="EB1121" s="14"/>
      <c r="EC1121" s="14"/>
      <c r="ED1121" s="14"/>
      <c r="EE1121" s="14"/>
      <c r="EF1121" s="14"/>
      <c r="EG1121" s="14"/>
      <c r="EH1121" s="14"/>
      <c r="EI1121" s="14"/>
      <c r="EJ1121" s="14"/>
      <c r="EK1121" s="14"/>
      <c r="EL1121" s="14"/>
      <c r="EM1121" s="14"/>
      <c r="EN1121" s="14"/>
      <c r="EO1121" s="14"/>
      <c r="EP1121" s="14"/>
      <c r="EQ1121" s="14"/>
      <c r="ER1121" s="14"/>
      <c r="ES1121" s="14"/>
      <c r="ET1121" s="14"/>
      <c r="EU1121" s="14"/>
      <c r="EV1121" s="14"/>
      <c r="EW1121" s="14"/>
      <c r="EX1121" s="14"/>
      <c r="EY1121" s="14"/>
      <c r="EZ1121" s="14"/>
      <c r="FA1121" s="14"/>
      <c r="FB1121" s="14"/>
      <c r="FC1121" s="14"/>
      <c r="FD1121" s="14"/>
      <c r="FE1121" s="14"/>
      <c r="FF1121" s="14"/>
      <c r="FG1121" s="14"/>
      <c r="FH1121" s="14"/>
      <c r="FI1121" s="14"/>
      <c r="FJ1121" s="14"/>
      <c r="FK1121" s="14"/>
      <c r="FL1121" s="14"/>
      <c r="FM1121" s="14"/>
      <c r="FN1121" s="14"/>
      <c r="FO1121" s="14"/>
      <c r="FP1121" s="14"/>
      <c r="FQ1121" s="14"/>
      <c r="FR1121" s="14"/>
      <c r="FS1121" s="14"/>
      <c r="FT1121" s="14"/>
      <c r="FU1121" s="14"/>
      <c r="FV1121" s="14"/>
      <c r="FW1121" s="14"/>
      <c r="FX1121" s="14"/>
      <c r="FY1121" s="14"/>
      <c r="FZ1121" s="14"/>
      <c r="GA1121" s="14"/>
      <c r="GB1121" s="14"/>
      <c r="GC1121" s="14"/>
      <c r="GD1121" s="14"/>
      <c r="GE1121" s="14"/>
      <c r="GF1121" s="14"/>
      <c r="GG1121" s="14"/>
      <c r="GH1121" s="14"/>
      <c r="GI1121" s="14"/>
      <c r="GJ1121" s="14"/>
      <c r="GK1121" s="14"/>
      <c r="GL1121" s="14"/>
      <c r="GM1121" s="14"/>
      <c r="GN1121" s="14"/>
      <c r="GO1121" s="14"/>
      <c r="GP1121" s="14"/>
      <c r="GQ1121" s="14"/>
      <c r="GR1121" s="14"/>
      <c r="GS1121" s="14"/>
      <c r="GT1121" s="14"/>
      <c r="GU1121" s="14"/>
      <c r="GV1121" s="14"/>
      <c r="GW1121" s="14"/>
      <c r="GX1121" s="14"/>
      <c r="GY1121" s="14"/>
      <c r="GZ1121" s="14"/>
      <c r="HA1121" s="14"/>
      <c r="HB1121" s="14"/>
      <c r="HC1121" s="14"/>
      <c r="HD1121" s="14"/>
      <c r="HE1121" s="14"/>
      <c r="HF1121" s="14"/>
      <c r="HG1121" s="14"/>
      <c r="HH1121" s="14"/>
      <c r="HI1121" s="14"/>
      <c r="HJ1121" s="14"/>
      <c r="HK1121" s="14"/>
      <c r="HL1121" s="14"/>
      <c r="HM1121" s="14"/>
      <c r="HN1121" s="14"/>
      <c r="HO1121" s="14"/>
      <c r="HP1121" s="14"/>
      <c r="HQ1121" s="14"/>
      <c r="HR1121" s="14"/>
      <c r="HS1121" s="14"/>
      <c r="HT1121" s="14"/>
      <c r="HU1121" s="14"/>
      <c r="HV1121" s="14"/>
      <c r="HW1121" s="14"/>
      <c r="HX1121" s="14"/>
      <c r="HY1121" s="14"/>
      <c r="HZ1121" s="14"/>
      <c r="IA1121" s="14"/>
      <c r="IB1121" s="14"/>
      <c r="IC1121" s="14"/>
      <c r="ID1121" s="14"/>
      <c r="IE1121" s="14"/>
      <c r="IF1121" s="14"/>
      <c r="IG1121" s="14"/>
      <c r="IH1121" s="14"/>
      <c r="II1121" s="14"/>
      <c r="IJ1121" s="14"/>
      <c r="IK1121" s="14"/>
      <c r="IL1121" s="14"/>
      <c r="IM1121" s="14"/>
      <c r="IN1121" s="14"/>
      <c r="IO1121" s="14"/>
      <c r="IP1121" s="14"/>
      <c r="IQ1121" s="14"/>
      <c r="IR1121" s="14"/>
      <c r="IS1121" s="14"/>
      <c r="IT1121" s="14"/>
    </row>
    <row r="1122" spans="1:254" x14ac:dyDescent="0.2">
      <c r="A1122" s="28">
        <v>204400</v>
      </c>
      <c r="B1122" s="27"/>
      <c r="C1122" s="19" t="s">
        <v>1007</v>
      </c>
      <c r="D1122" s="30">
        <v>2.4</v>
      </c>
      <c r="E1122" s="11">
        <v>2.4</v>
      </c>
      <c r="F1122" s="30"/>
      <c r="G1122" s="12">
        <v>0</v>
      </c>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c r="AG1122" s="14"/>
      <c r="AH1122" s="14"/>
      <c r="AI1122" s="14"/>
      <c r="AJ1122" s="14"/>
      <c r="AK1122" s="14"/>
      <c r="AL1122" s="14"/>
      <c r="AM1122" s="14"/>
      <c r="AN1122" s="14"/>
      <c r="AO1122" s="14"/>
      <c r="AP1122" s="14"/>
      <c r="AQ1122" s="14"/>
      <c r="AR1122" s="14"/>
      <c r="AS1122" s="14"/>
      <c r="AT1122" s="14"/>
      <c r="AU1122" s="14"/>
      <c r="AV1122" s="14"/>
      <c r="AW1122" s="14"/>
      <c r="AX1122" s="14"/>
      <c r="AY1122" s="14"/>
      <c r="AZ1122" s="14"/>
      <c r="BA1122" s="14"/>
      <c r="BB1122" s="14"/>
      <c r="BC1122" s="14"/>
      <c r="BD1122" s="14"/>
      <c r="BE1122" s="14"/>
      <c r="BF1122" s="14"/>
      <c r="BG1122" s="14"/>
      <c r="BH1122" s="14"/>
      <c r="BI1122" s="14"/>
      <c r="BJ1122" s="14"/>
      <c r="BK1122" s="14"/>
      <c r="BL1122" s="14"/>
      <c r="BM1122" s="14"/>
      <c r="BN1122" s="14"/>
      <c r="BO1122" s="14"/>
      <c r="BP1122" s="14"/>
      <c r="BQ1122" s="14"/>
      <c r="BR1122" s="14"/>
      <c r="BS1122" s="14"/>
      <c r="BT1122" s="14"/>
      <c r="BU1122" s="14"/>
      <c r="BV1122" s="14"/>
      <c r="BW1122" s="14"/>
      <c r="BX1122" s="14"/>
      <c r="BY1122" s="14"/>
      <c r="BZ1122" s="14"/>
      <c r="CA1122" s="14"/>
      <c r="CB1122" s="14"/>
      <c r="CC1122" s="14"/>
      <c r="CD1122" s="14"/>
      <c r="CE1122" s="14"/>
      <c r="CF1122" s="14"/>
      <c r="CG1122" s="14"/>
      <c r="CH1122" s="14"/>
      <c r="CI1122" s="14"/>
      <c r="CJ1122" s="14"/>
      <c r="CK1122" s="14"/>
      <c r="CL1122" s="14"/>
      <c r="CM1122" s="14"/>
      <c r="CN1122" s="14"/>
      <c r="CO1122" s="14"/>
      <c r="CP1122" s="14"/>
      <c r="CQ1122" s="14"/>
      <c r="CR1122" s="14"/>
      <c r="CS1122" s="14"/>
      <c r="CT1122" s="14"/>
      <c r="CU1122" s="14"/>
      <c r="CV1122" s="14"/>
      <c r="CW1122" s="14"/>
      <c r="CX1122" s="14"/>
      <c r="CY1122" s="14"/>
      <c r="CZ1122" s="14"/>
      <c r="DA1122" s="14"/>
      <c r="DB1122" s="14"/>
      <c r="DC1122" s="14"/>
      <c r="DD1122" s="14"/>
      <c r="DE1122" s="14"/>
      <c r="DF1122" s="14"/>
      <c r="DG1122" s="14"/>
      <c r="DH1122" s="14"/>
      <c r="DI1122" s="14"/>
      <c r="DJ1122" s="14"/>
      <c r="DK1122" s="14"/>
      <c r="DL1122" s="14"/>
      <c r="DM1122" s="14"/>
      <c r="DN1122" s="14"/>
      <c r="DO1122" s="14"/>
      <c r="DP1122" s="14"/>
      <c r="DQ1122" s="14"/>
      <c r="DR1122" s="14"/>
      <c r="DS1122" s="14"/>
      <c r="DT1122" s="14"/>
      <c r="DU1122" s="14"/>
      <c r="DV1122" s="14"/>
      <c r="DW1122" s="14"/>
      <c r="DX1122" s="14"/>
      <c r="DY1122" s="14"/>
      <c r="DZ1122" s="14"/>
      <c r="EA1122" s="14"/>
      <c r="EB1122" s="14"/>
      <c r="EC1122" s="14"/>
      <c r="ED1122" s="14"/>
      <c r="EE1122" s="14"/>
      <c r="EF1122" s="14"/>
      <c r="EG1122" s="14"/>
      <c r="EH1122" s="14"/>
      <c r="EI1122" s="14"/>
      <c r="EJ1122" s="14"/>
      <c r="EK1122" s="14"/>
      <c r="EL1122" s="14"/>
      <c r="EM1122" s="14"/>
      <c r="EN1122" s="14"/>
      <c r="EO1122" s="14"/>
      <c r="EP1122" s="14"/>
      <c r="EQ1122" s="14"/>
      <c r="ER1122" s="14"/>
      <c r="ES1122" s="14"/>
      <c r="ET1122" s="14"/>
      <c r="EU1122" s="14"/>
      <c r="EV1122" s="14"/>
      <c r="EW1122" s="14"/>
      <c r="EX1122" s="14"/>
      <c r="EY1122" s="14"/>
      <c r="EZ1122" s="14"/>
      <c r="FA1122" s="14"/>
      <c r="FB1122" s="14"/>
      <c r="FC1122" s="14"/>
      <c r="FD1122" s="14"/>
      <c r="FE1122" s="14"/>
      <c r="FF1122" s="14"/>
      <c r="FG1122" s="14"/>
      <c r="FH1122" s="14"/>
      <c r="FI1122" s="14"/>
      <c r="FJ1122" s="14"/>
      <c r="FK1122" s="14"/>
      <c r="FL1122" s="14"/>
      <c r="FM1122" s="14"/>
      <c r="FN1122" s="14"/>
      <c r="FO1122" s="14"/>
      <c r="FP1122" s="14"/>
      <c r="FQ1122" s="14"/>
      <c r="FR1122" s="14"/>
      <c r="FS1122" s="14"/>
      <c r="FT1122" s="14"/>
      <c r="FU1122" s="14"/>
      <c r="FV1122" s="14"/>
      <c r="FW1122" s="14"/>
      <c r="FX1122" s="14"/>
      <c r="FY1122" s="14"/>
      <c r="FZ1122" s="14"/>
      <c r="GA1122" s="14"/>
      <c r="GB1122" s="14"/>
      <c r="GC1122" s="14"/>
      <c r="GD1122" s="14"/>
      <c r="GE1122" s="14"/>
      <c r="GF1122" s="14"/>
      <c r="GG1122" s="14"/>
      <c r="GH1122" s="14"/>
      <c r="GI1122" s="14"/>
      <c r="GJ1122" s="14"/>
      <c r="GK1122" s="14"/>
      <c r="GL1122" s="14"/>
      <c r="GM1122" s="14"/>
      <c r="GN1122" s="14"/>
      <c r="GO1122" s="14"/>
      <c r="GP1122" s="14"/>
      <c r="GQ1122" s="14"/>
      <c r="GR1122" s="14"/>
      <c r="GS1122" s="14"/>
      <c r="GT1122" s="14"/>
      <c r="GU1122" s="14"/>
      <c r="GV1122" s="14"/>
      <c r="GW1122" s="14"/>
      <c r="GX1122" s="14"/>
      <c r="GY1122" s="14"/>
      <c r="GZ1122" s="14"/>
      <c r="HA1122" s="14"/>
      <c r="HB1122" s="14"/>
      <c r="HC1122" s="14"/>
      <c r="HD1122" s="14"/>
      <c r="HE1122" s="14"/>
      <c r="HF1122" s="14"/>
      <c r="HG1122" s="14"/>
      <c r="HH1122" s="14"/>
      <c r="HI1122" s="14"/>
      <c r="HJ1122" s="14"/>
      <c r="HK1122" s="14"/>
      <c r="HL1122" s="14"/>
      <c r="HM1122" s="14"/>
      <c r="HN1122" s="14"/>
      <c r="HO1122" s="14"/>
      <c r="HP1122" s="14"/>
      <c r="HQ1122" s="14"/>
      <c r="HR1122" s="14"/>
      <c r="HS1122" s="14"/>
      <c r="HT1122" s="14"/>
      <c r="HU1122" s="14"/>
      <c r="HV1122" s="14"/>
      <c r="HW1122" s="14"/>
      <c r="HX1122" s="14"/>
      <c r="HY1122" s="14"/>
      <c r="HZ1122" s="14"/>
      <c r="IA1122" s="14"/>
      <c r="IB1122" s="14"/>
      <c r="IC1122" s="14"/>
      <c r="ID1122" s="14"/>
      <c r="IE1122" s="14"/>
      <c r="IF1122" s="14"/>
      <c r="IG1122" s="14"/>
      <c r="IH1122" s="14"/>
      <c r="II1122" s="14"/>
      <c r="IJ1122" s="14"/>
      <c r="IK1122" s="14"/>
      <c r="IL1122" s="14"/>
      <c r="IM1122" s="14"/>
      <c r="IN1122" s="14"/>
      <c r="IO1122" s="14"/>
      <c r="IP1122" s="14"/>
      <c r="IQ1122" s="14"/>
      <c r="IR1122" s="14"/>
      <c r="IS1122" s="14"/>
      <c r="IT1122" s="14"/>
    </row>
    <row r="1123" spans="1:254" ht="60.75" x14ac:dyDescent="0.2">
      <c r="A1123" s="28">
        <v>204405</v>
      </c>
      <c r="B1123" s="27"/>
      <c r="C1123" s="19" t="s">
        <v>1008</v>
      </c>
      <c r="D1123" s="30">
        <v>5.2</v>
      </c>
      <c r="E1123" s="11">
        <v>5.2</v>
      </c>
      <c r="F1123" s="30"/>
      <c r="G1123" s="28">
        <v>2</v>
      </c>
      <c r="H1123" s="14"/>
      <c r="I1123" s="14"/>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c r="AF1123" s="14"/>
      <c r="AG1123" s="14"/>
      <c r="AH1123" s="14"/>
      <c r="AI1123" s="14"/>
      <c r="AJ1123" s="14"/>
      <c r="AK1123" s="14"/>
      <c r="AL1123" s="14"/>
      <c r="AM1123" s="14"/>
      <c r="AN1123" s="14"/>
      <c r="AO1123" s="14"/>
      <c r="AP1123" s="14"/>
      <c r="AQ1123" s="14"/>
      <c r="AR1123" s="14"/>
      <c r="AS1123" s="14"/>
      <c r="AT1123" s="14"/>
      <c r="AU1123" s="14"/>
      <c r="AV1123" s="14"/>
      <c r="AW1123" s="14"/>
      <c r="AX1123" s="14"/>
      <c r="AY1123" s="14"/>
      <c r="AZ1123" s="14"/>
      <c r="BA1123" s="14"/>
      <c r="BB1123" s="14"/>
      <c r="BC1123" s="14"/>
      <c r="BD1123" s="14"/>
      <c r="BE1123" s="14"/>
      <c r="BF1123" s="14"/>
      <c r="BG1123" s="14"/>
      <c r="BH1123" s="14"/>
      <c r="BI1123" s="14"/>
      <c r="BJ1123" s="14"/>
      <c r="BK1123" s="14"/>
      <c r="BL1123" s="14"/>
      <c r="BM1123" s="14"/>
      <c r="BN1123" s="14"/>
      <c r="BO1123" s="14"/>
      <c r="BP1123" s="14"/>
      <c r="BQ1123" s="14"/>
      <c r="BR1123" s="14"/>
      <c r="BS1123" s="14"/>
      <c r="BT1123" s="14"/>
      <c r="BU1123" s="14"/>
      <c r="BV1123" s="14"/>
      <c r="BW1123" s="14"/>
      <c r="BX1123" s="14"/>
      <c r="BY1123" s="14"/>
      <c r="BZ1123" s="14"/>
      <c r="CA1123" s="14"/>
      <c r="CB1123" s="14"/>
      <c r="CC1123" s="14"/>
      <c r="CD1123" s="14"/>
      <c r="CE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4"/>
      <c r="CZ1123" s="14"/>
      <c r="DA1123" s="14"/>
      <c r="DB1123" s="14"/>
      <c r="DC1123" s="14"/>
      <c r="DD1123" s="14"/>
      <c r="DE1123" s="14"/>
      <c r="DF1123" s="14"/>
      <c r="DG1123" s="14"/>
      <c r="DH1123" s="14"/>
      <c r="DI1123" s="14"/>
      <c r="DJ1123" s="14"/>
      <c r="DK1123" s="14"/>
      <c r="DL1123" s="14"/>
      <c r="DM1123" s="14"/>
      <c r="DN1123" s="14"/>
      <c r="DO1123" s="14"/>
      <c r="DP1123" s="14"/>
      <c r="DQ1123" s="14"/>
      <c r="DR1123" s="14"/>
      <c r="DS1123" s="14"/>
      <c r="DT1123" s="14"/>
      <c r="DU1123" s="14"/>
      <c r="DV1123" s="14"/>
      <c r="DW1123" s="14"/>
      <c r="DX1123" s="14"/>
      <c r="DY1123" s="14"/>
      <c r="DZ1123" s="14"/>
      <c r="EA1123" s="14"/>
      <c r="EB1123" s="14"/>
      <c r="EC1123" s="14"/>
      <c r="ED1123" s="14"/>
      <c r="EE1123" s="14"/>
      <c r="EF1123" s="14"/>
      <c r="EG1123" s="14"/>
      <c r="EH1123" s="14"/>
      <c r="EI1123" s="14"/>
      <c r="EJ1123" s="14"/>
      <c r="EK1123" s="14"/>
      <c r="EL1123" s="14"/>
      <c r="EM1123" s="14"/>
      <c r="EN1123" s="14"/>
      <c r="EO1123" s="14"/>
      <c r="EP1123" s="14"/>
      <c r="EQ1123" s="14"/>
      <c r="ER1123" s="14"/>
      <c r="ES1123" s="14"/>
      <c r="ET1123" s="14"/>
      <c r="EU1123" s="14"/>
      <c r="EV1123" s="14"/>
      <c r="EW1123" s="14"/>
      <c r="EX1123" s="14"/>
      <c r="EY1123" s="14"/>
      <c r="EZ1123" s="14"/>
      <c r="FA1123" s="14"/>
      <c r="FB1123" s="14"/>
      <c r="FC1123" s="14"/>
      <c r="FD1123" s="14"/>
      <c r="FE1123" s="14"/>
      <c r="FF1123" s="14"/>
      <c r="FG1123" s="14"/>
      <c r="FH1123" s="14"/>
      <c r="FI1123" s="14"/>
      <c r="FJ1123" s="14"/>
      <c r="FK1123" s="14"/>
      <c r="FL1123" s="14"/>
      <c r="FM1123" s="14"/>
      <c r="FN1123" s="14"/>
      <c r="FO1123" s="14"/>
      <c r="FP1123" s="14"/>
      <c r="FQ1123" s="14"/>
      <c r="FR1123" s="14"/>
      <c r="FS1123" s="14"/>
      <c r="FT1123" s="14"/>
      <c r="FU1123" s="14"/>
      <c r="FV1123" s="14"/>
      <c r="FW1123" s="14"/>
      <c r="FX1123" s="14"/>
      <c r="FY1123" s="14"/>
      <c r="FZ1123" s="14"/>
      <c r="GA1123" s="14"/>
      <c r="GB1123" s="14"/>
      <c r="GC1123" s="14"/>
      <c r="GD1123" s="14"/>
      <c r="GE1123" s="14"/>
      <c r="GF1123" s="14"/>
      <c r="GG1123" s="14"/>
      <c r="GH1123" s="14"/>
      <c r="GI1123" s="14"/>
      <c r="GJ1123" s="14"/>
      <c r="GK1123" s="14"/>
      <c r="GL1123" s="14"/>
      <c r="GM1123" s="14"/>
      <c r="GN1123" s="14"/>
      <c r="GO1123" s="14"/>
      <c r="GP1123" s="14"/>
      <c r="GQ1123" s="14"/>
      <c r="GR1123" s="14"/>
      <c r="GS1123" s="14"/>
      <c r="GT1123" s="14"/>
      <c r="GU1123" s="14"/>
      <c r="GV1123" s="14"/>
      <c r="GW1123" s="14"/>
      <c r="GX1123" s="14"/>
      <c r="GY1123" s="14"/>
      <c r="GZ1123" s="14"/>
      <c r="HA1123" s="14"/>
      <c r="HB1123" s="14"/>
      <c r="HC1123" s="14"/>
      <c r="HD1123" s="14"/>
      <c r="HE1123" s="14"/>
      <c r="HF1123" s="14"/>
      <c r="HG1123" s="14"/>
      <c r="HH1123" s="14"/>
      <c r="HI1123" s="14"/>
      <c r="HJ1123" s="14"/>
      <c r="HK1123" s="14"/>
      <c r="HL1123" s="14"/>
      <c r="HM1123" s="14"/>
      <c r="HN1123" s="14"/>
      <c r="HO1123" s="14"/>
      <c r="HP1123" s="14"/>
      <c r="HQ1123" s="14"/>
      <c r="HR1123" s="14"/>
      <c r="HS1123" s="14"/>
      <c r="HT1123" s="14"/>
      <c r="HU1123" s="14"/>
      <c r="HV1123" s="14"/>
      <c r="HW1123" s="14"/>
      <c r="HX1123" s="14"/>
      <c r="HY1123" s="14"/>
      <c r="HZ1123" s="14"/>
      <c r="IA1123" s="14"/>
      <c r="IB1123" s="14"/>
      <c r="IC1123" s="14"/>
      <c r="ID1123" s="14"/>
      <c r="IE1123" s="14"/>
      <c r="IF1123" s="14"/>
      <c r="IG1123" s="14"/>
      <c r="IH1123" s="14"/>
      <c r="II1123" s="14"/>
      <c r="IJ1123" s="14"/>
      <c r="IK1123" s="14"/>
      <c r="IL1123" s="14"/>
      <c r="IM1123" s="14"/>
      <c r="IN1123" s="14"/>
      <c r="IO1123" s="14"/>
      <c r="IP1123" s="14"/>
      <c r="IQ1123" s="14"/>
      <c r="IR1123" s="14"/>
      <c r="IS1123" s="14"/>
      <c r="IT1123" s="14"/>
    </row>
    <row r="1124" spans="1:254" x14ac:dyDescent="0.2">
      <c r="A1124" s="28">
        <v>204410</v>
      </c>
      <c r="B1124" s="27"/>
      <c r="C1124" s="19" t="s">
        <v>1009</v>
      </c>
      <c r="D1124" s="30">
        <v>2</v>
      </c>
      <c r="E1124" s="11">
        <v>2</v>
      </c>
      <c r="F1124" s="30"/>
      <c r="G1124" s="12">
        <v>0</v>
      </c>
      <c r="H1124" s="14"/>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c r="AG1124" s="14"/>
      <c r="AH1124" s="14"/>
      <c r="AI1124" s="14"/>
      <c r="AJ1124" s="14"/>
      <c r="AK1124" s="14"/>
      <c r="AL1124" s="14"/>
      <c r="AM1124" s="14"/>
      <c r="AN1124" s="14"/>
      <c r="AO1124" s="14"/>
      <c r="AP1124" s="14"/>
      <c r="AQ1124" s="14"/>
      <c r="AR1124" s="14"/>
      <c r="AS1124" s="14"/>
      <c r="AT1124" s="14"/>
      <c r="AU1124" s="14"/>
      <c r="AV1124" s="14"/>
      <c r="AW1124" s="14"/>
      <c r="AX1124" s="14"/>
      <c r="AY1124" s="14"/>
      <c r="AZ1124" s="14"/>
      <c r="BA1124" s="14"/>
      <c r="BB1124" s="14"/>
      <c r="BC1124" s="14"/>
      <c r="BD1124" s="14"/>
      <c r="BE1124" s="14"/>
      <c r="BF1124" s="14"/>
      <c r="BG1124" s="14"/>
      <c r="BH1124" s="14"/>
      <c r="BI1124" s="14"/>
      <c r="BJ1124" s="14"/>
      <c r="BK1124" s="14"/>
      <c r="BL1124" s="14"/>
      <c r="BM1124" s="14"/>
      <c r="BN1124" s="14"/>
      <c r="BO1124" s="14"/>
      <c r="BP1124" s="14"/>
      <c r="BQ1124" s="14"/>
      <c r="BR1124" s="14"/>
      <c r="BS1124" s="14"/>
      <c r="BT1124" s="14"/>
      <c r="BU1124" s="14"/>
      <c r="BV1124" s="14"/>
      <c r="BW1124" s="14"/>
      <c r="BX1124" s="14"/>
      <c r="BY1124" s="14"/>
      <c r="BZ1124" s="14"/>
      <c r="CA1124" s="14"/>
      <c r="CB1124" s="14"/>
      <c r="CC1124" s="14"/>
      <c r="CD1124" s="14"/>
      <c r="CE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4"/>
      <c r="CZ1124" s="14"/>
      <c r="DA1124" s="14"/>
      <c r="DB1124" s="14"/>
      <c r="DC1124" s="14"/>
      <c r="DD1124" s="14"/>
      <c r="DE1124" s="14"/>
      <c r="DF1124" s="14"/>
      <c r="DG1124" s="14"/>
      <c r="DH1124" s="14"/>
      <c r="DI1124" s="14"/>
      <c r="DJ1124" s="14"/>
      <c r="DK1124" s="14"/>
      <c r="DL1124" s="14"/>
      <c r="DM1124" s="14"/>
      <c r="DN1124" s="14"/>
      <c r="DO1124" s="14"/>
      <c r="DP1124" s="14"/>
      <c r="DQ1124" s="14"/>
      <c r="DR1124" s="14"/>
      <c r="DS1124" s="14"/>
      <c r="DT1124" s="14"/>
      <c r="DU1124" s="14"/>
      <c r="DV1124" s="14"/>
      <c r="DW1124" s="14"/>
      <c r="DX1124" s="14"/>
      <c r="DY1124" s="14"/>
      <c r="DZ1124" s="14"/>
      <c r="EA1124" s="14"/>
      <c r="EB1124" s="14"/>
      <c r="EC1124" s="14"/>
      <c r="ED1124" s="14"/>
      <c r="EE1124" s="14"/>
      <c r="EF1124" s="14"/>
      <c r="EG1124" s="14"/>
      <c r="EH1124" s="14"/>
      <c r="EI1124" s="14"/>
      <c r="EJ1124" s="14"/>
      <c r="EK1124" s="14"/>
      <c r="EL1124" s="14"/>
      <c r="EM1124" s="14"/>
      <c r="EN1124" s="14"/>
      <c r="EO1124" s="14"/>
      <c r="EP1124" s="14"/>
      <c r="EQ1124" s="14"/>
      <c r="ER1124" s="14"/>
      <c r="ES1124" s="14"/>
      <c r="ET1124" s="14"/>
      <c r="EU1124" s="14"/>
      <c r="EV1124" s="14"/>
      <c r="EW1124" s="14"/>
      <c r="EX1124" s="14"/>
      <c r="EY1124" s="14"/>
      <c r="EZ1124" s="14"/>
      <c r="FA1124" s="14"/>
      <c r="FB1124" s="14"/>
      <c r="FC1124" s="14"/>
      <c r="FD1124" s="14"/>
      <c r="FE1124" s="14"/>
      <c r="FF1124" s="14"/>
      <c r="FG1124" s="14"/>
      <c r="FH1124" s="14"/>
      <c r="FI1124" s="14"/>
      <c r="FJ1124" s="14"/>
      <c r="FK1124" s="14"/>
      <c r="FL1124" s="14"/>
      <c r="FM1124" s="14"/>
      <c r="FN1124" s="14"/>
      <c r="FO1124" s="14"/>
      <c r="FP1124" s="14"/>
      <c r="FQ1124" s="14"/>
      <c r="FR1124" s="14"/>
      <c r="FS1124" s="14"/>
      <c r="FT1124" s="14"/>
      <c r="FU1124" s="14"/>
      <c r="FV1124" s="14"/>
      <c r="FW1124" s="14"/>
      <c r="FX1124" s="14"/>
      <c r="FY1124" s="14"/>
      <c r="FZ1124" s="14"/>
      <c r="GA1124" s="14"/>
      <c r="GB1124" s="14"/>
      <c r="GC1124" s="14"/>
      <c r="GD1124" s="14"/>
      <c r="GE1124" s="14"/>
      <c r="GF1124" s="14"/>
      <c r="GG1124" s="14"/>
      <c r="GH1124" s="14"/>
      <c r="GI1124" s="14"/>
      <c r="GJ1124" s="14"/>
      <c r="GK1124" s="14"/>
      <c r="GL1124" s="14"/>
      <c r="GM1124" s="14"/>
      <c r="GN1124" s="14"/>
      <c r="GO1124" s="14"/>
      <c r="GP1124" s="14"/>
      <c r="GQ1124" s="14"/>
      <c r="GR1124" s="14"/>
      <c r="GS1124" s="14"/>
      <c r="GT1124" s="14"/>
      <c r="GU1124" s="14"/>
      <c r="GV1124" s="14"/>
      <c r="GW1124" s="14"/>
      <c r="GX1124" s="14"/>
      <c r="GY1124" s="14"/>
      <c r="GZ1124" s="14"/>
      <c r="HA1124" s="14"/>
      <c r="HB1124" s="14"/>
      <c r="HC1124" s="14"/>
      <c r="HD1124" s="14"/>
      <c r="HE1124" s="14"/>
      <c r="HF1124" s="14"/>
      <c r="HG1124" s="14"/>
      <c r="HH1124" s="14"/>
      <c r="HI1124" s="14"/>
      <c r="HJ1124" s="14"/>
      <c r="HK1124" s="14"/>
      <c r="HL1124" s="14"/>
      <c r="HM1124" s="14"/>
      <c r="HN1124" s="14"/>
      <c r="HO1124" s="14"/>
      <c r="HP1124" s="14"/>
      <c r="HQ1124" s="14"/>
      <c r="HR1124" s="14"/>
      <c r="HS1124" s="14"/>
      <c r="HT1124" s="14"/>
      <c r="HU1124" s="14"/>
      <c r="HV1124" s="14"/>
      <c r="HW1124" s="14"/>
      <c r="HX1124" s="14"/>
      <c r="HY1124" s="14"/>
      <c r="HZ1124" s="14"/>
      <c r="IA1124" s="14"/>
      <c r="IB1124" s="14"/>
      <c r="IC1124" s="14"/>
      <c r="ID1124" s="14"/>
      <c r="IE1124" s="14"/>
      <c r="IF1124" s="14"/>
      <c r="IG1124" s="14"/>
      <c r="IH1124" s="14"/>
      <c r="II1124" s="14"/>
      <c r="IJ1124" s="14"/>
      <c r="IK1124" s="14"/>
      <c r="IL1124" s="14"/>
      <c r="IM1124" s="14"/>
      <c r="IN1124" s="14"/>
      <c r="IO1124" s="14"/>
      <c r="IP1124" s="14"/>
      <c r="IQ1124" s="14"/>
      <c r="IR1124" s="14"/>
      <c r="IS1124" s="14"/>
      <c r="IT1124" s="14"/>
    </row>
    <row r="1125" spans="1:254" s="18" customFormat="1" x14ac:dyDescent="0.2">
      <c r="A1125" s="28">
        <v>204415</v>
      </c>
      <c r="B1125" s="27"/>
      <c r="C1125" s="19" t="s">
        <v>1010</v>
      </c>
      <c r="D1125" s="30">
        <v>2.4</v>
      </c>
      <c r="E1125" s="11">
        <v>2.4</v>
      </c>
      <c r="F1125" s="30"/>
      <c r="G1125" s="12">
        <v>0</v>
      </c>
      <c r="H1125" s="14"/>
    </row>
    <row r="1126" spans="1:254" x14ac:dyDescent="0.2">
      <c r="A1126" s="28">
        <v>204420</v>
      </c>
      <c r="B1126" s="27"/>
      <c r="C1126" s="19" t="s">
        <v>1011</v>
      </c>
      <c r="D1126" s="30">
        <v>9</v>
      </c>
      <c r="E1126" s="11">
        <v>9</v>
      </c>
      <c r="F1126" s="30"/>
      <c r="G1126" s="28">
        <v>2</v>
      </c>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4"/>
      <c r="CZ1126" s="14"/>
      <c r="DA1126" s="14"/>
      <c r="DB1126" s="14"/>
      <c r="DC1126" s="14"/>
      <c r="DD1126" s="14"/>
      <c r="DE1126" s="14"/>
      <c r="DF1126" s="14"/>
      <c r="DG1126" s="14"/>
      <c r="DH1126" s="14"/>
      <c r="DI1126" s="14"/>
      <c r="DJ1126" s="14"/>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EU1126" s="14"/>
      <c r="EV1126" s="14"/>
      <c r="EW1126" s="14"/>
      <c r="EX1126" s="14"/>
      <c r="EY1126" s="14"/>
      <c r="EZ1126" s="14"/>
      <c r="FA1126" s="14"/>
      <c r="FB1126" s="14"/>
      <c r="FC1126" s="14"/>
      <c r="FD1126" s="14"/>
      <c r="FE1126" s="14"/>
      <c r="FF1126" s="14"/>
      <c r="FG1126" s="14"/>
      <c r="FH1126" s="14"/>
      <c r="FI1126" s="14"/>
      <c r="FJ1126" s="14"/>
      <c r="FK1126" s="14"/>
      <c r="FL1126" s="14"/>
      <c r="FM1126" s="14"/>
      <c r="FN1126" s="14"/>
      <c r="FO1126" s="14"/>
      <c r="FP1126" s="14"/>
      <c r="FQ1126" s="14"/>
      <c r="FR1126" s="14"/>
      <c r="FS1126" s="14"/>
      <c r="FT1126" s="14"/>
      <c r="FU1126" s="14"/>
      <c r="FV1126" s="14"/>
      <c r="FW1126" s="14"/>
      <c r="FX1126" s="14"/>
      <c r="FY1126" s="14"/>
      <c r="FZ1126" s="14"/>
      <c r="GA1126" s="14"/>
      <c r="GB1126" s="14"/>
      <c r="GC1126" s="14"/>
      <c r="GD1126" s="14"/>
      <c r="GE1126" s="14"/>
      <c r="GF1126" s="14"/>
      <c r="GG1126" s="14"/>
      <c r="GH1126" s="14"/>
      <c r="GI1126" s="14"/>
      <c r="GJ1126" s="14"/>
      <c r="GK1126" s="14"/>
      <c r="GL1126" s="14"/>
      <c r="GM1126" s="14"/>
      <c r="GN1126" s="14"/>
      <c r="GO1126" s="14"/>
      <c r="GP1126" s="14"/>
      <c r="GQ1126" s="14"/>
      <c r="GR1126" s="14"/>
      <c r="GS1126" s="14"/>
      <c r="GT1126" s="14"/>
      <c r="GU1126" s="14"/>
      <c r="GV1126" s="14"/>
      <c r="GW1126" s="14"/>
      <c r="GX1126" s="14"/>
      <c r="GY1126" s="14"/>
      <c r="GZ1126" s="14"/>
      <c r="HA1126" s="14"/>
      <c r="HB1126" s="14"/>
      <c r="HC1126" s="14"/>
      <c r="HD1126" s="14"/>
      <c r="HE1126" s="14"/>
      <c r="HF1126" s="14"/>
      <c r="HG1126" s="14"/>
      <c r="HH1126" s="14"/>
      <c r="HI1126" s="14"/>
      <c r="HJ1126" s="14"/>
      <c r="HK1126" s="14"/>
      <c r="HL1126" s="14"/>
      <c r="HM1126" s="14"/>
      <c r="HN1126" s="14"/>
      <c r="HO1126" s="14"/>
      <c r="HP1126" s="14"/>
      <c r="HQ1126" s="14"/>
      <c r="HR1126" s="14"/>
      <c r="HS1126" s="14"/>
      <c r="HT1126" s="14"/>
      <c r="HU1126" s="14"/>
      <c r="HV1126" s="14"/>
      <c r="HW1126" s="14"/>
      <c r="HX1126" s="14"/>
      <c r="HY1126" s="14"/>
      <c r="HZ1126" s="14"/>
      <c r="IA1126" s="14"/>
      <c r="IB1126" s="14"/>
      <c r="IC1126" s="14"/>
      <c r="ID1126" s="14"/>
      <c r="IE1126" s="14"/>
      <c r="IF1126" s="14"/>
      <c r="IG1126" s="14"/>
      <c r="IH1126" s="14"/>
      <c r="II1126" s="14"/>
      <c r="IJ1126" s="14"/>
      <c r="IK1126" s="14"/>
      <c r="IL1126" s="14"/>
      <c r="IM1126" s="14"/>
      <c r="IN1126" s="14"/>
      <c r="IO1126" s="14"/>
      <c r="IP1126" s="14"/>
      <c r="IQ1126" s="14"/>
      <c r="IR1126" s="14"/>
      <c r="IS1126" s="14"/>
      <c r="IT1126" s="14"/>
    </row>
    <row r="1127" spans="1:254" x14ac:dyDescent="0.2">
      <c r="A1127" s="28">
        <v>204425</v>
      </c>
      <c r="B1127" s="27"/>
      <c r="C1127" s="19" t="s">
        <v>1012</v>
      </c>
      <c r="D1127" s="30">
        <v>6.8</v>
      </c>
      <c r="E1127" s="11">
        <v>6.8</v>
      </c>
      <c r="F1127" s="30"/>
      <c r="G1127" s="12">
        <v>0</v>
      </c>
      <c r="H1127" s="18"/>
      <c r="I1127" s="14"/>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c r="AF1127" s="14"/>
      <c r="AG1127" s="14"/>
      <c r="AH1127" s="14"/>
      <c r="AI1127" s="14"/>
      <c r="AJ1127" s="14"/>
      <c r="AK1127" s="14"/>
      <c r="AL1127" s="14"/>
      <c r="AM1127" s="14"/>
      <c r="AN1127" s="14"/>
      <c r="AO1127" s="14"/>
      <c r="AP1127" s="14"/>
      <c r="AQ1127" s="14"/>
      <c r="AR1127" s="14"/>
      <c r="AS1127" s="14"/>
      <c r="AT1127" s="14"/>
      <c r="AU1127" s="14"/>
      <c r="AV1127" s="14"/>
      <c r="AW1127" s="14"/>
      <c r="AX1127" s="14"/>
      <c r="AY1127" s="14"/>
      <c r="AZ1127" s="14"/>
      <c r="BA1127" s="14"/>
      <c r="BB1127" s="14"/>
      <c r="BC1127" s="14"/>
      <c r="BD1127" s="14"/>
      <c r="BE1127" s="14"/>
      <c r="BF1127" s="14"/>
      <c r="BG1127" s="14"/>
      <c r="BH1127" s="14"/>
      <c r="BI1127" s="14"/>
      <c r="BJ1127" s="14"/>
      <c r="BK1127" s="14"/>
      <c r="BL1127" s="14"/>
      <c r="BM1127" s="14"/>
      <c r="BN1127" s="14"/>
      <c r="BO1127" s="14"/>
      <c r="BP1127" s="14"/>
      <c r="BQ1127" s="14"/>
      <c r="BR1127" s="14"/>
      <c r="BS1127" s="14"/>
      <c r="BT1127" s="14"/>
      <c r="BU1127" s="14"/>
      <c r="BV1127" s="14"/>
      <c r="BW1127" s="14"/>
      <c r="BX1127" s="14"/>
      <c r="BY1127" s="14"/>
      <c r="BZ1127" s="14"/>
      <c r="CA1127" s="14"/>
      <c r="CB1127" s="14"/>
      <c r="CC1127" s="14"/>
      <c r="CD1127" s="14"/>
      <c r="CE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4"/>
      <c r="CZ1127" s="14"/>
      <c r="DA1127" s="14"/>
      <c r="DB1127" s="14"/>
      <c r="DC1127" s="14"/>
      <c r="DD1127" s="14"/>
      <c r="DE1127" s="14"/>
      <c r="DF1127" s="14"/>
      <c r="DG1127" s="14"/>
      <c r="DH1127" s="14"/>
      <c r="DI1127" s="14"/>
      <c r="DJ1127" s="14"/>
      <c r="DK1127" s="14"/>
      <c r="DL1127" s="14"/>
      <c r="DM1127" s="14"/>
      <c r="DN1127" s="14"/>
      <c r="DO1127" s="14"/>
      <c r="DP1127" s="14"/>
      <c r="DQ1127" s="14"/>
      <c r="DR1127" s="14"/>
      <c r="DS1127" s="14"/>
      <c r="DT1127" s="14"/>
      <c r="DU1127" s="14"/>
      <c r="DV1127" s="14"/>
      <c r="DW1127" s="14"/>
      <c r="DX1127" s="14"/>
      <c r="DY1127" s="14"/>
      <c r="DZ1127" s="14"/>
      <c r="EA1127" s="14"/>
      <c r="EB1127" s="14"/>
      <c r="EC1127" s="14"/>
      <c r="ED1127" s="14"/>
      <c r="EE1127" s="14"/>
      <c r="EF1127" s="14"/>
      <c r="EG1127" s="14"/>
      <c r="EH1127" s="14"/>
      <c r="EI1127" s="14"/>
      <c r="EJ1127" s="14"/>
      <c r="EK1127" s="14"/>
      <c r="EL1127" s="14"/>
      <c r="EM1127" s="14"/>
      <c r="EN1127" s="14"/>
      <c r="EO1127" s="14"/>
      <c r="EP1127" s="14"/>
      <c r="EQ1127" s="14"/>
      <c r="ER1127" s="14"/>
      <c r="ES1127" s="14"/>
      <c r="ET1127" s="14"/>
      <c r="EU1127" s="14"/>
      <c r="EV1127" s="14"/>
      <c r="EW1127" s="14"/>
      <c r="EX1127" s="14"/>
      <c r="EY1127" s="14"/>
      <c r="EZ1127" s="14"/>
      <c r="FA1127" s="14"/>
      <c r="FB1127" s="14"/>
      <c r="FC1127" s="14"/>
      <c r="FD1127" s="14"/>
      <c r="FE1127" s="14"/>
      <c r="FF1127" s="14"/>
      <c r="FG1127" s="14"/>
      <c r="FH1127" s="14"/>
      <c r="FI1127" s="14"/>
      <c r="FJ1127" s="14"/>
      <c r="FK1127" s="14"/>
      <c r="FL1127" s="14"/>
      <c r="FM1127" s="14"/>
      <c r="FN1127" s="14"/>
      <c r="FO1127" s="14"/>
      <c r="FP1127" s="14"/>
      <c r="FQ1127" s="14"/>
      <c r="FR1127" s="14"/>
      <c r="FS1127" s="14"/>
      <c r="FT1127" s="14"/>
      <c r="FU1127" s="14"/>
      <c r="FV1127" s="14"/>
      <c r="FW1127" s="14"/>
      <c r="FX1127" s="14"/>
      <c r="FY1127" s="14"/>
      <c r="FZ1127" s="14"/>
      <c r="GA1127" s="14"/>
      <c r="GB1127" s="14"/>
      <c r="GC1127" s="14"/>
      <c r="GD1127" s="14"/>
      <c r="GE1127" s="14"/>
      <c r="GF1127" s="14"/>
      <c r="GG1127" s="14"/>
      <c r="GH1127" s="14"/>
      <c r="GI1127" s="14"/>
      <c r="GJ1127" s="14"/>
      <c r="GK1127" s="14"/>
      <c r="GL1127" s="14"/>
      <c r="GM1127" s="14"/>
      <c r="GN1127" s="14"/>
      <c r="GO1127" s="14"/>
      <c r="GP1127" s="14"/>
      <c r="GQ1127" s="14"/>
      <c r="GR1127" s="14"/>
      <c r="GS1127" s="14"/>
      <c r="GT1127" s="14"/>
      <c r="GU1127" s="14"/>
      <c r="GV1127" s="14"/>
      <c r="GW1127" s="14"/>
      <c r="GX1127" s="14"/>
      <c r="GY1127" s="14"/>
      <c r="GZ1127" s="14"/>
      <c r="HA1127" s="14"/>
      <c r="HB1127" s="14"/>
      <c r="HC1127" s="14"/>
      <c r="HD1127" s="14"/>
      <c r="HE1127" s="14"/>
      <c r="HF1127" s="14"/>
      <c r="HG1127" s="14"/>
      <c r="HH1127" s="14"/>
      <c r="HI1127" s="14"/>
      <c r="HJ1127" s="14"/>
      <c r="HK1127" s="14"/>
      <c r="HL1127" s="14"/>
      <c r="HM1127" s="14"/>
      <c r="HN1127" s="14"/>
      <c r="HO1127" s="14"/>
      <c r="HP1127" s="14"/>
      <c r="HQ1127" s="14"/>
      <c r="HR1127" s="14"/>
      <c r="HS1127" s="14"/>
      <c r="HT1127" s="14"/>
      <c r="HU1127" s="14"/>
      <c r="HV1127" s="14"/>
      <c r="HW1127" s="14"/>
      <c r="HX1127" s="14"/>
      <c r="HY1127" s="14"/>
      <c r="HZ1127" s="14"/>
      <c r="IA1127" s="14"/>
      <c r="IB1127" s="14"/>
      <c r="IC1127" s="14"/>
      <c r="ID1127" s="14"/>
      <c r="IE1127" s="14"/>
      <c r="IF1127" s="14"/>
      <c r="IG1127" s="14"/>
      <c r="IH1127" s="14"/>
      <c r="II1127" s="14"/>
      <c r="IJ1127" s="14"/>
      <c r="IK1127" s="14"/>
      <c r="IL1127" s="14"/>
      <c r="IM1127" s="14"/>
      <c r="IN1127" s="14"/>
      <c r="IO1127" s="14"/>
      <c r="IP1127" s="14"/>
      <c r="IQ1127" s="14"/>
      <c r="IR1127" s="14"/>
      <c r="IS1127" s="14"/>
      <c r="IT1127" s="14"/>
    </row>
    <row r="1128" spans="1:254" x14ac:dyDescent="0.2">
      <c r="A1128" s="28">
        <v>204430</v>
      </c>
      <c r="B1128" s="27"/>
      <c r="C1128" s="19" t="s">
        <v>1013</v>
      </c>
      <c r="D1128" s="30">
        <v>8.8000000000000007</v>
      </c>
      <c r="E1128" s="11">
        <v>8.8000000000000007</v>
      </c>
      <c r="F1128" s="30"/>
      <c r="G1128" s="28">
        <v>2</v>
      </c>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c r="AF1128" s="14"/>
      <c r="AG1128" s="14"/>
      <c r="AH1128" s="14"/>
      <c r="AI1128" s="14"/>
      <c r="AJ1128" s="14"/>
      <c r="AK1128" s="14"/>
      <c r="AL1128" s="14"/>
      <c r="AM1128" s="14"/>
      <c r="AN1128" s="14"/>
      <c r="AO1128" s="14"/>
      <c r="AP1128" s="14"/>
      <c r="AQ1128" s="14"/>
      <c r="AR1128" s="14"/>
      <c r="AS1128" s="14"/>
      <c r="AT1128" s="14"/>
      <c r="AU1128" s="14"/>
      <c r="AV1128" s="14"/>
      <c r="AW1128" s="14"/>
      <c r="AX1128" s="14"/>
      <c r="AY1128" s="14"/>
      <c r="AZ1128" s="14"/>
      <c r="BA1128" s="14"/>
      <c r="BB1128" s="14"/>
      <c r="BC1128" s="14"/>
      <c r="BD1128" s="14"/>
      <c r="BE1128" s="14"/>
      <c r="BF1128" s="14"/>
      <c r="BG1128" s="14"/>
      <c r="BH1128" s="14"/>
      <c r="BI1128" s="14"/>
      <c r="BJ1128" s="14"/>
      <c r="BK1128" s="14"/>
      <c r="BL1128" s="14"/>
      <c r="BM1128" s="14"/>
      <c r="BN1128" s="14"/>
      <c r="BO1128" s="14"/>
      <c r="BP1128" s="14"/>
      <c r="BQ1128" s="14"/>
      <c r="BR1128" s="14"/>
      <c r="BS1128" s="14"/>
      <c r="BT1128" s="14"/>
      <c r="BU1128" s="14"/>
      <c r="BV1128" s="14"/>
      <c r="BW1128" s="14"/>
      <c r="BX1128" s="14"/>
      <c r="BY1128" s="14"/>
      <c r="BZ1128" s="14"/>
      <c r="CA1128" s="14"/>
      <c r="CB1128" s="14"/>
      <c r="CC1128" s="14"/>
      <c r="CD1128" s="14"/>
      <c r="CE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4"/>
      <c r="CZ1128" s="14"/>
      <c r="DA1128" s="14"/>
      <c r="DB1128" s="14"/>
      <c r="DC1128" s="14"/>
      <c r="DD1128" s="14"/>
      <c r="DE1128" s="14"/>
      <c r="DF1128" s="14"/>
      <c r="DG1128" s="14"/>
      <c r="DH1128" s="14"/>
      <c r="DI1128" s="14"/>
      <c r="DJ1128" s="14"/>
      <c r="DK1128" s="14"/>
      <c r="DL1128" s="14"/>
      <c r="DM1128" s="14"/>
      <c r="DN1128" s="14"/>
      <c r="DO1128" s="14"/>
      <c r="DP1128" s="14"/>
      <c r="DQ1128" s="14"/>
      <c r="DR1128" s="14"/>
      <c r="DS1128" s="14"/>
      <c r="DT1128" s="14"/>
      <c r="DU1128" s="14"/>
      <c r="DV1128" s="14"/>
      <c r="DW1128" s="14"/>
      <c r="DX1128" s="14"/>
      <c r="DY1128" s="14"/>
      <c r="DZ1128" s="14"/>
      <c r="EA1128" s="14"/>
      <c r="EB1128" s="14"/>
      <c r="EC1128" s="14"/>
      <c r="ED1128" s="14"/>
      <c r="EE1128" s="14"/>
      <c r="EF1128" s="14"/>
      <c r="EG1128" s="14"/>
      <c r="EH1128" s="14"/>
      <c r="EI1128" s="14"/>
      <c r="EJ1128" s="14"/>
      <c r="EK1128" s="14"/>
      <c r="EL1128" s="14"/>
      <c r="EM1128" s="14"/>
      <c r="EN1128" s="14"/>
      <c r="EO1128" s="14"/>
      <c r="EP1128" s="14"/>
      <c r="EQ1128" s="14"/>
      <c r="ER1128" s="14"/>
      <c r="ES1128" s="14"/>
      <c r="ET1128" s="14"/>
      <c r="EU1128" s="14"/>
      <c r="EV1128" s="14"/>
      <c r="EW1128" s="14"/>
      <c r="EX1128" s="14"/>
      <c r="EY1128" s="14"/>
      <c r="EZ1128" s="14"/>
      <c r="FA1128" s="14"/>
      <c r="FB1128" s="14"/>
      <c r="FC1128" s="14"/>
      <c r="FD1128" s="14"/>
      <c r="FE1128" s="14"/>
      <c r="FF1128" s="14"/>
      <c r="FG1128" s="14"/>
      <c r="FH1128" s="14"/>
      <c r="FI1128" s="14"/>
      <c r="FJ1128" s="14"/>
      <c r="FK1128" s="14"/>
      <c r="FL1128" s="14"/>
      <c r="FM1128" s="14"/>
      <c r="FN1128" s="14"/>
      <c r="FO1128" s="14"/>
      <c r="FP1128" s="14"/>
      <c r="FQ1128" s="14"/>
      <c r="FR1128" s="14"/>
      <c r="FS1128" s="14"/>
      <c r="FT1128" s="14"/>
      <c r="FU1128" s="14"/>
      <c r="FV1128" s="14"/>
      <c r="FW1128" s="14"/>
      <c r="FX1128" s="14"/>
      <c r="FY1128" s="14"/>
      <c r="FZ1128" s="14"/>
      <c r="GA1128" s="14"/>
      <c r="GB1128" s="14"/>
      <c r="GC1128" s="14"/>
      <c r="GD1128" s="14"/>
      <c r="GE1128" s="14"/>
      <c r="GF1128" s="14"/>
      <c r="GG1128" s="14"/>
      <c r="GH1128" s="14"/>
      <c r="GI1128" s="14"/>
      <c r="GJ1128" s="14"/>
      <c r="GK1128" s="14"/>
      <c r="GL1128" s="14"/>
      <c r="GM1128" s="14"/>
      <c r="GN1128" s="14"/>
      <c r="GO1128" s="14"/>
      <c r="GP1128" s="14"/>
      <c r="GQ1128" s="14"/>
      <c r="GR1128" s="14"/>
      <c r="GS1128" s="14"/>
      <c r="GT1128" s="14"/>
      <c r="GU1128" s="14"/>
      <c r="GV1128" s="14"/>
      <c r="GW1128" s="14"/>
      <c r="GX1128" s="14"/>
      <c r="GY1128" s="14"/>
      <c r="GZ1128" s="14"/>
      <c r="HA1128" s="14"/>
      <c r="HB1128" s="14"/>
      <c r="HC1128" s="14"/>
      <c r="HD1128" s="14"/>
      <c r="HE1128" s="14"/>
      <c r="HF1128" s="14"/>
      <c r="HG1128" s="14"/>
      <c r="HH1128" s="14"/>
      <c r="HI1128" s="14"/>
      <c r="HJ1128" s="14"/>
      <c r="HK1128" s="14"/>
      <c r="HL1128" s="14"/>
      <c r="HM1128" s="14"/>
      <c r="HN1128" s="14"/>
      <c r="HO1128" s="14"/>
      <c r="HP1128" s="14"/>
      <c r="HQ1128" s="14"/>
      <c r="HR1128" s="14"/>
      <c r="HS1128" s="14"/>
      <c r="HT1128" s="14"/>
      <c r="HU1128" s="14"/>
      <c r="HV1128" s="14"/>
      <c r="HW1128" s="14"/>
      <c r="HX1128" s="14"/>
      <c r="HY1128" s="14"/>
      <c r="HZ1128" s="14"/>
      <c r="IA1128" s="14"/>
      <c r="IB1128" s="14"/>
      <c r="IC1128" s="14"/>
      <c r="ID1128" s="14"/>
      <c r="IE1128" s="14"/>
      <c r="IF1128" s="14"/>
      <c r="IG1128" s="14"/>
      <c r="IH1128" s="14"/>
      <c r="II1128" s="14"/>
      <c r="IJ1128" s="14"/>
      <c r="IK1128" s="14"/>
      <c r="IL1128" s="14"/>
      <c r="IM1128" s="14"/>
      <c r="IN1128" s="14"/>
      <c r="IO1128" s="14"/>
      <c r="IP1128" s="14"/>
      <c r="IQ1128" s="14"/>
      <c r="IR1128" s="14"/>
      <c r="IS1128" s="14"/>
      <c r="IT1128" s="14"/>
    </row>
    <row r="1129" spans="1:254" x14ac:dyDescent="0.2">
      <c r="A1129" s="28">
        <v>204435</v>
      </c>
      <c r="B1129" s="27"/>
      <c r="C1129" s="19" t="s">
        <v>1014</v>
      </c>
      <c r="D1129" s="30">
        <v>12.8</v>
      </c>
      <c r="E1129" s="11">
        <v>12.8</v>
      </c>
      <c r="F1129" s="30"/>
      <c r="G1129" s="28">
        <v>2</v>
      </c>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c r="BG1129" s="14"/>
      <c r="BH1129" s="14"/>
      <c r="BI1129" s="14"/>
      <c r="BJ1129" s="14"/>
      <c r="BK1129" s="14"/>
      <c r="BL1129" s="14"/>
      <c r="BM1129" s="14"/>
      <c r="BN1129" s="14"/>
      <c r="BO1129" s="14"/>
      <c r="BP1129" s="14"/>
      <c r="BQ1129" s="14"/>
      <c r="BR1129" s="14"/>
      <c r="BS1129" s="14"/>
      <c r="BT1129" s="14"/>
      <c r="BU1129" s="14"/>
      <c r="BV1129" s="14"/>
      <c r="BW1129" s="14"/>
      <c r="BX1129" s="14"/>
      <c r="BY1129" s="14"/>
      <c r="BZ1129" s="14"/>
      <c r="CA1129" s="14"/>
      <c r="CB1129" s="14"/>
      <c r="CC1129" s="14"/>
      <c r="CD1129" s="14"/>
      <c r="CE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4"/>
      <c r="CZ1129" s="14"/>
      <c r="DA1129" s="14"/>
      <c r="DB1129" s="14"/>
      <c r="DC1129" s="14"/>
      <c r="DD1129" s="14"/>
      <c r="DE1129" s="14"/>
      <c r="DF1129" s="14"/>
      <c r="DG1129" s="14"/>
      <c r="DH1129" s="14"/>
      <c r="DI1129" s="14"/>
      <c r="DJ1129" s="14"/>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4"/>
      <c r="EQ1129" s="14"/>
      <c r="ER1129" s="14"/>
      <c r="ES1129" s="14"/>
      <c r="ET1129" s="14"/>
      <c r="EU1129" s="14"/>
      <c r="EV1129" s="14"/>
      <c r="EW1129" s="14"/>
      <c r="EX1129" s="14"/>
      <c r="EY1129" s="14"/>
      <c r="EZ1129" s="14"/>
      <c r="FA1129" s="14"/>
      <c r="FB1129" s="14"/>
      <c r="FC1129" s="14"/>
      <c r="FD1129" s="14"/>
      <c r="FE1129" s="14"/>
      <c r="FF1129" s="14"/>
      <c r="FG1129" s="14"/>
      <c r="FH1129" s="14"/>
      <c r="FI1129" s="14"/>
      <c r="FJ1129" s="14"/>
      <c r="FK1129" s="14"/>
      <c r="FL1129" s="14"/>
      <c r="FM1129" s="14"/>
      <c r="FN1129" s="14"/>
      <c r="FO1129" s="14"/>
      <c r="FP1129" s="14"/>
      <c r="FQ1129" s="14"/>
      <c r="FR1129" s="14"/>
      <c r="FS1129" s="14"/>
      <c r="FT1129" s="14"/>
      <c r="FU1129" s="14"/>
      <c r="FV1129" s="14"/>
      <c r="FW1129" s="14"/>
      <c r="FX1129" s="14"/>
      <c r="FY1129" s="14"/>
      <c r="FZ1129" s="14"/>
      <c r="GA1129" s="14"/>
      <c r="GB1129" s="14"/>
      <c r="GC1129" s="14"/>
      <c r="GD1129" s="14"/>
      <c r="GE1129" s="14"/>
      <c r="GF1129" s="14"/>
      <c r="GG1129" s="14"/>
      <c r="GH1129" s="14"/>
      <c r="GI1129" s="14"/>
      <c r="GJ1129" s="14"/>
      <c r="GK1129" s="14"/>
      <c r="GL1129" s="14"/>
      <c r="GM1129" s="14"/>
      <c r="GN1129" s="14"/>
      <c r="GO1129" s="14"/>
      <c r="GP1129" s="14"/>
      <c r="GQ1129" s="14"/>
      <c r="GR1129" s="14"/>
      <c r="GS1129" s="14"/>
      <c r="GT1129" s="14"/>
      <c r="GU1129" s="14"/>
      <c r="GV1129" s="14"/>
      <c r="GW1129" s="14"/>
      <c r="GX1129" s="14"/>
      <c r="GY1129" s="14"/>
      <c r="GZ1129" s="14"/>
      <c r="HA1129" s="14"/>
      <c r="HB1129" s="14"/>
      <c r="HC1129" s="14"/>
      <c r="HD1129" s="14"/>
      <c r="HE1129" s="14"/>
      <c r="HF1129" s="14"/>
      <c r="HG1129" s="14"/>
      <c r="HH1129" s="14"/>
      <c r="HI1129" s="14"/>
      <c r="HJ1129" s="14"/>
      <c r="HK1129" s="14"/>
      <c r="HL1129" s="14"/>
      <c r="HM1129" s="14"/>
      <c r="HN1129" s="14"/>
      <c r="HO1129" s="14"/>
      <c r="HP1129" s="14"/>
      <c r="HQ1129" s="14"/>
      <c r="HR1129" s="14"/>
      <c r="HS1129" s="14"/>
      <c r="HT1129" s="14"/>
      <c r="HU1129" s="14"/>
      <c r="HV1129" s="14"/>
      <c r="HW1129" s="14"/>
      <c r="HX1129" s="14"/>
      <c r="HY1129" s="14"/>
      <c r="HZ1129" s="14"/>
      <c r="IA1129" s="14"/>
      <c r="IB1129" s="14"/>
      <c r="IC1129" s="14"/>
      <c r="ID1129" s="14"/>
      <c r="IE1129" s="14"/>
      <c r="IF1129" s="14"/>
      <c r="IG1129" s="14"/>
      <c r="IH1129" s="14"/>
      <c r="II1129" s="14"/>
      <c r="IJ1129" s="14"/>
      <c r="IK1129" s="14"/>
      <c r="IL1129" s="14"/>
      <c r="IM1129" s="14"/>
      <c r="IN1129" s="14"/>
      <c r="IO1129" s="14"/>
      <c r="IP1129" s="14"/>
      <c r="IQ1129" s="14"/>
      <c r="IR1129" s="14"/>
      <c r="IS1129" s="14"/>
      <c r="IT1129" s="14"/>
    </row>
    <row r="1130" spans="1:254" x14ac:dyDescent="0.2">
      <c r="A1130" s="28">
        <v>204440</v>
      </c>
      <c r="B1130" s="27"/>
      <c r="C1130" s="19" t="s">
        <v>1015</v>
      </c>
      <c r="D1130" s="30">
        <v>5.6</v>
      </c>
      <c r="E1130" s="11">
        <v>5.6</v>
      </c>
      <c r="F1130" s="30"/>
      <c r="G1130" s="28">
        <v>2</v>
      </c>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c r="BG1130" s="14"/>
      <c r="BH1130" s="14"/>
      <c r="BI1130" s="14"/>
      <c r="BJ1130" s="14"/>
      <c r="BK1130" s="14"/>
      <c r="BL1130" s="14"/>
      <c r="BM1130" s="14"/>
      <c r="BN1130" s="14"/>
      <c r="BO1130" s="14"/>
      <c r="BP1130" s="14"/>
      <c r="BQ1130" s="14"/>
      <c r="BR1130" s="14"/>
      <c r="BS1130" s="14"/>
      <c r="BT1130" s="14"/>
      <c r="BU1130" s="14"/>
      <c r="BV1130" s="14"/>
      <c r="BW1130" s="14"/>
      <c r="BX1130" s="14"/>
      <c r="BY1130" s="14"/>
      <c r="BZ1130" s="14"/>
      <c r="CA1130" s="14"/>
      <c r="CB1130" s="14"/>
      <c r="CC1130" s="14"/>
      <c r="CD1130" s="14"/>
      <c r="CE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4"/>
      <c r="CZ1130" s="14"/>
      <c r="DA1130" s="14"/>
      <c r="DB1130" s="14"/>
      <c r="DC1130" s="14"/>
      <c r="DD1130" s="14"/>
      <c r="DE1130" s="14"/>
      <c r="DF1130" s="14"/>
      <c r="DG1130" s="14"/>
      <c r="DH1130" s="14"/>
      <c r="DI1130" s="14"/>
      <c r="DJ1130" s="14"/>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4"/>
      <c r="EQ1130" s="14"/>
      <c r="ER1130" s="14"/>
      <c r="ES1130" s="14"/>
      <c r="ET1130" s="14"/>
      <c r="EU1130" s="14"/>
      <c r="EV1130" s="14"/>
      <c r="EW1130" s="14"/>
      <c r="EX1130" s="14"/>
      <c r="EY1130" s="14"/>
      <c r="EZ1130" s="14"/>
      <c r="FA1130" s="14"/>
      <c r="FB1130" s="14"/>
      <c r="FC1130" s="14"/>
      <c r="FD1130" s="14"/>
      <c r="FE1130" s="14"/>
      <c r="FF1130" s="14"/>
      <c r="FG1130" s="14"/>
      <c r="FH1130" s="14"/>
      <c r="FI1130" s="14"/>
      <c r="FJ1130" s="14"/>
      <c r="FK1130" s="14"/>
      <c r="FL1130" s="14"/>
      <c r="FM1130" s="14"/>
      <c r="FN1130" s="14"/>
      <c r="FO1130" s="14"/>
      <c r="FP1130" s="14"/>
      <c r="FQ1130" s="14"/>
      <c r="FR1130" s="14"/>
      <c r="FS1130" s="14"/>
      <c r="FT1130" s="14"/>
      <c r="FU1130" s="14"/>
      <c r="FV1130" s="14"/>
      <c r="FW1130" s="14"/>
      <c r="FX1130" s="14"/>
      <c r="FY1130" s="14"/>
      <c r="FZ1130" s="14"/>
      <c r="GA1130" s="14"/>
      <c r="GB1130" s="14"/>
      <c r="GC1130" s="14"/>
      <c r="GD1130" s="14"/>
      <c r="GE1130" s="14"/>
      <c r="GF1130" s="14"/>
      <c r="GG1130" s="14"/>
      <c r="GH1130" s="14"/>
      <c r="GI1130" s="14"/>
      <c r="GJ1130" s="14"/>
      <c r="GK1130" s="14"/>
      <c r="GL1130" s="14"/>
      <c r="GM1130" s="14"/>
      <c r="GN1130" s="14"/>
      <c r="GO1130" s="14"/>
      <c r="GP1130" s="14"/>
      <c r="GQ1130" s="14"/>
      <c r="GR1130" s="14"/>
      <c r="GS1130" s="14"/>
      <c r="GT1130" s="14"/>
      <c r="GU1130" s="14"/>
      <c r="GV1130" s="14"/>
      <c r="GW1130" s="14"/>
      <c r="GX1130" s="14"/>
      <c r="GY1130" s="14"/>
      <c r="GZ1130" s="14"/>
      <c r="HA1130" s="14"/>
      <c r="HB1130" s="14"/>
      <c r="HC1130" s="14"/>
      <c r="HD1130" s="14"/>
      <c r="HE1130" s="14"/>
      <c r="HF1130" s="14"/>
      <c r="HG1130" s="14"/>
      <c r="HH1130" s="14"/>
      <c r="HI1130" s="14"/>
      <c r="HJ1130" s="14"/>
      <c r="HK1130" s="14"/>
      <c r="HL1130" s="14"/>
      <c r="HM1130" s="14"/>
      <c r="HN1130" s="14"/>
      <c r="HO1130" s="14"/>
      <c r="HP1130" s="14"/>
      <c r="HQ1130" s="14"/>
      <c r="HR1130" s="14"/>
      <c r="HS1130" s="14"/>
      <c r="HT1130" s="14"/>
      <c r="HU1130" s="14"/>
      <c r="HV1130" s="14"/>
      <c r="HW1130" s="14"/>
      <c r="HX1130" s="14"/>
      <c r="HY1130" s="14"/>
      <c r="HZ1130" s="14"/>
      <c r="IA1130" s="14"/>
      <c r="IB1130" s="14"/>
      <c r="IC1130" s="14"/>
      <c r="ID1130" s="14"/>
      <c r="IE1130" s="14"/>
      <c r="IF1130" s="14"/>
      <c r="IG1130" s="14"/>
      <c r="IH1130" s="14"/>
      <c r="II1130" s="14"/>
      <c r="IJ1130" s="14"/>
      <c r="IK1130" s="14"/>
      <c r="IL1130" s="14"/>
      <c r="IM1130" s="14"/>
      <c r="IN1130" s="14"/>
      <c r="IO1130" s="14"/>
      <c r="IP1130" s="14"/>
      <c r="IQ1130" s="14"/>
      <c r="IR1130" s="14"/>
      <c r="IS1130" s="14"/>
      <c r="IT1130" s="14"/>
    </row>
    <row r="1131" spans="1:254" ht="40.5" x14ac:dyDescent="0.2">
      <c r="A1131" s="28">
        <v>204445</v>
      </c>
      <c r="B1131" s="27"/>
      <c r="C1131" s="19" t="s">
        <v>1016</v>
      </c>
      <c r="D1131" s="30">
        <v>20</v>
      </c>
      <c r="E1131" s="11">
        <v>20</v>
      </c>
      <c r="F1131" s="30"/>
      <c r="G1131" s="28">
        <v>2</v>
      </c>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4"/>
      <c r="AY1131" s="14"/>
      <c r="AZ1131" s="14"/>
      <c r="BA1131" s="14"/>
      <c r="BB1131" s="14"/>
      <c r="BC1131" s="14"/>
      <c r="BD1131" s="14"/>
      <c r="BE1131" s="14"/>
      <c r="BF1131" s="14"/>
      <c r="BG1131" s="14"/>
      <c r="BH1131" s="14"/>
      <c r="BI1131" s="14"/>
      <c r="BJ1131" s="14"/>
      <c r="BK1131" s="14"/>
      <c r="BL1131" s="14"/>
      <c r="BM1131" s="14"/>
      <c r="BN1131" s="14"/>
      <c r="BO1131" s="14"/>
      <c r="BP1131" s="14"/>
      <c r="BQ1131" s="14"/>
      <c r="BR1131" s="14"/>
      <c r="BS1131" s="14"/>
      <c r="BT1131" s="14"/>
      <c r="BU1131" s="14"/>
      <c r="BV1131" s="14"/>
      <c r="BW1131" s="14"/>
      <c r="BX1131" s="14"/>
      <c r="BY1131" s="14"/>
      <c r="BZ1131" s="14"/>
      <c r="CA1131" s="14"/>
      <c r="CB1131" s="14"/>
      <c r="CC1131" s="14"/>
      <c r="CD1131" s="14"/>
      <c r="CE1131" s="14"/>
      <c r="CF1131" s="14"/>
      <c r="CG1131" s="14"/>
      <c r="CH1131" s="14"/>
      <c r="CI1131" s="14"/>
      <c r="CJ1131" s="14"/>
      <c r="CK1131" s="14"/>
      <c r="CL1131" s="14"/>
      <c r="CM1131" s="14"/>
      <c r="CN1131" s="14"/>
      <c r="CO1131" s="14"/>
      <c r="CP1131" s="14"/>
      <c r="CQ1131" s="14"/>
      <c r="CR1131" s="14"/>
      <c r="CS1131" s="14"/>
      <c r="CT1131" s="14"/>
      <c r="CU1131" s="14"/>
      <c r="CV1131" s="14"/>
      <c r="CW1131" s="14"/>
      <c r="CX1131" s="14"/>
      <c r="CY1131" s="14"/>
      <c r="CZ1131" s="14"/>
      <c r="DA1131" s="14"/>
      <c r="DB1131" s="14"/>
      <c r="DC1131" s="14"/>
      <c r="DD1131" s="14"/>
      <c r="DE1131" s="14"/>
      <c r="DF1131" s="14"/>
      <c r="DG1131" s="14"/>
      <c r="DH1131" s="14"/>
      <c r="DI1131" s="14"/>
      <c r="DJ1131" s="14"/>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c r="EU1131" s="14"/>
      <c r="EV1131" s="14"/>
      <c r="EW1131" s="14"/>
      <c r="EX1131" s="14"/>
      <c r="EY1131" s="14"/>
      <c r="EZ1131" s="14"/>
      <c r="FA1131" s="14"/>
      <c r="FB1131" s="14"/>
      <c r="FC1131" s="14"/>
      <c r="FD1131" s="14"/>
      <c r="FE1131" s="14"/>
      <c r="FF1131" s="14"/>
      <c r="FG1131" s="14"/>
      <c r="FH1131" s="14"/>
      <c r="FI1131" s="14"/>
      <c r="FJ1131" s="14"/>
      <c r="FK1131" s="14"/>
      <c r="FL1131" s="14"/>
      <c r="FM1131" s="14"/>
      <c r="FN1131" s="14"/>
      <c r="FO1131" s="14"/>
      <c r="FP1131" s="14"/>
      <c r="FQ1131" s="14"/>
      <c r="FR1131" s="14"/>
      <c r="FS1131" s="14"/>
      <c r="FT1131" s="14"/>
      <c r="FU1131" s="14"/>
      <c r="FV1131" s="14"/>
      <c r="FW1131" s="14"/>
      <c r="FX1131" s="14"/>
      <c r="FY1131" s="14"/>
      <c r="FZ1131" s="14"/>
      <c r="GA1131" s="14"/>
      <c r="GB1131" s="14"/>
      <c r="GC1131" s="14"/>
      <c r="GD1131" s="14"/>
      <c r="GE1131" s="14"/>
      <c r="GF1131" s="14"/>
      <c r="GG1131" s="14"/>
      <c r="GH1131" s="14"/>
      <c r="GI1131" s="14"/>
      <c r="GJ1131" s="14"/>
      <c r="GK1131" s="14"/>
      <c r="GL1131" s="14"/>
      <c r="GM1131" s="14"/>
      <c r="GN1131" s="14"/>
      <c r="GO1131" s="14"/>
      <c r="GP1131" s="14"/>
      <c r="GQ1131" s="14"/>
      <c r="GR1131" s="14"/>
      <c r="GS1131" s="14"/>
      <c r="GT1131" s="14"/>
      <c r="GU1131" s="14"/>
      <c r="GV1131" s="14"/>
      <c r="GW1131" s="14"/>
      <c r="GX1131" s="14"/>
      <c r="GY1131" s="14"/>
      <c r="GZ1131" s="14"/>
      <c r="HA1131" s="14"/>
      <c r="HB1131" s="14"/>
      <c r="HC1131" s="14"/>
      <c r="HD1131" s="14"/>
      <c r="HE1131" s="14"/>
      <c r="HF1131" s="14"/>
      <c r="HG1131" s="14"/>
      <c r="HH1131" s="14"/>
      <c r="HI1131" s="14"/>
      <c r="HJ1131" s="14"/>
      <c r="HK1131" s="14"/>
      <c r="HL1131" s="14"/>
      <c r="HM1131" s="14"/>
      <c r="HN1131" s="14"/>
      <c r="HO1131" s="14"/>
      <c r="HP1131" s="14"/>
      <c r="HQ1131" s="14"/>
      <c r="HR1131" s="14"/>
      <c r="HS1131" s="14"/>
      <c r="HT1131" s="14"/>
      <c r="HU1131" s="14"/>
      <c r="HV1131" s="14"/>
      <c r="HW1131" s="14"/>
      <c r="HX1131" s="14"/>
      <c r="HY1131" s="14"/>
      <c r="HZ1131" s="14"/>
      <c r="IA1131" s="14"/>
      <c r="IB1131" s="14"/>
      <c r="IC1131" s="14"/>
      <c r="ID1131" s="14"/>
      <c r="IE1131" s="14"/>
      <c r="IF1131" s="14"/>
      <c r="IG1131" s="14"/>
      <c r="IH1131" s="14"/>
      <c r="II1131" s="14"/>
      <c r="IJ1131" s="14"/>
      <c r="IK1131" s="14"/>
      <c r="IL1131" s="14"/>
      <c r="IM1131" s="14"/>
      <c r="IN1131" s="14"/>
      <c r="IO1131" s="14"/>
      <c r="IP1131" s="14"/>
      <c r="IQ1131" s="14"/>
      <c r="IR1131" s="14"/>
      <c r="IS1131" s="14"/>
      <c r="IT1131" s="14"/>
    </row>
    <row r="1132" spans="1:254" x14ac:dyDescent="0.2">
      <c r="A1132" s="28">
        <v>204450</v>
      </c>
      <c r="B1132" s="27"/>
      <c r="C1132" s="19" t="s">
        <v>1017</v>
      </c>
      <c r="D1132" s="30">
        <v>5.2</v>
      </c>
      <c r="E1132" s="11">
        <v>5.2</v>
      </c>
      <c r="F1132" s="30"/>
      <c r="G1132" s="28">
        <v>2</v>
      </c>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BQ1132" s="14"/>
      <c r="BR1132" s="14"/>
      <c r="BS1132" s="14"/>
      <c r="BT1132" s="14"/>
      <c r="BU1132" s="14"/>
      <c r="BV1132" s="14"/>
      <c r="BW1132" s="14"/>
      <c r="BX1132" s="14"/>
      <c r="BY1132" s="14"/>
      <c r="BZ1132" s="14"/>
      <c r="CA1132" s="14"/>
      <c r="CB1132" s="14"/>
      <c r="CC1132" s="14"/>
      <c r="CD1132" s="14"/>
      <c r="CE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4"/>
      <c r="CZ1132" s="14"/>
      <c r="DA1132" s="14"/>
      <c r="DB1132" s="14"/>
      <c r="DC1132" s="14"/>
      <c r="DD1132" s="14"/>
      <c r="DE1132" s="14"/>
      <c r="DF1132" s="14"/>
      <c r="DG1132" s="14"/>
      <c r="DH1132" s="14"/>
      <c r="DI1132" s="14"/>
      <c r="DJ1132" s="14"/>
      <c r="DK1132" s="14"/>
      <c r="DL1132" s="14"/>
      <c r="DM1132" s="14"/>
      <c r="DN1132" s="14"/>
      <c r="DO1132" s="14"/>
      <c r="DP1132" s="14"/>
      <c r="DQ1132" s="14"/>
      <c r="DR1132" s="14"/>
      <c r="DS1132" s="14"/>
      <c r="DT1132" s="14"/>
      <c r="DU1132" s="14"/>
      <c r="DV1132" s="14"/>
      <c r="DW1132" s="14"/>
      <c r="DX1132" s="14"/>
      <c r="DY1132" s="14"/>
      <c r="DZ1132" s="14"/>
      <c r="EA1132" s="14"/>
      <c r="EB1132" s="14"/>
      <c r="EC1132" s="14"/>
      <c r="ED1132" s="14"/>
      <c r="EE1132" s="14"/>
      <c r="EF1132" s="14"/>
      <c r="EG1132" s="14"/>
      <c r="EH1132" s="14"/>
      <c r="EI1132" s="14"/>
      <c r="EJ1132" s="14"/>
      <c r="EK1132" s="14"/>
      <c r="EL1132" s="14"/>
      <c r="EM1132" s="14"/>
      <c r="EN1132" s="14"/>
      <c r="EO1132" s="14"/>
      <c r="EP1132" s="14"/>
      <c r="EQ1132" s="14"/>
      <c r="ER1132" s="14"/>
      <c r="ES1132" s="14"/>
      <c r="ET1132" s="14"/>
      <c r="EU1132" s="14"/>
      <c r="EV1132" s="14"/>
      <c r="EW1132" s="14"/>
      <c r="EX1132" s="14"/>
      <c r="EY1132" s="14"/>
      <c r="EZ1132" s="14"/>
      <c r="FA1132" s="14"/>
      <c r="FB1132" s="14"/>
      <c r="FC1132" s="14"/>
      <c r="FD1132" s="14"/>
      <c r="FE1132" s="14"/>
      <c r="FF1132" s="14"/>
      <c r="FG1132" s="14"/>
      <c r="FH1132" s="14"/>
      <c r="FI1132" s="14"/>
      <c r="FJ1132" s="14"/>
      <c r="FK1132" s="14"/>
      <c r="FL1132" s="14"/>
      <c r="FM1132" s="14"/>
      <c r="FN1132" s="14"/>
      <c r="FO1132" s="14"/>
      <c r="FP1132" s="14"/>
      <c r="FQ1132" s="14"/>
      <c r="FR1132" s="14"/>
      <c r="FS1132" s="14"/>
      <c r="FT1132" s="14"/>
      <c r="FU1132" s="14"/>
      <c r="FV1132" s="14"/>
      <c r="FW1132" s="14"/>
      <c r="FX1132" s="14"/>
      <c r="FY1132" s="14"/>
      <c r="FZ1132" s="14"/>
      <c r="GA1132" s="14"/>
      <c r="GB1132" s="14"/>
      <c r="GC1132" s="14"/>
      <c r="GD1132" s="14"/>
      <c r="GE1132" s="14"/>
      <c r="GF1132" s="14"/>
      <c r="GG1132" s="14"/>
      <c r="GH1132" s="14"/>
      <c r="GI1132" s="14"/>
      <c r="GJ1132" s="14"/>
      <c r="GK1132" s="14"/>
      <c r="GL1132" s="14"/>
      <c r="GM1132" s="14"/>
      <c r="GN1132" s="14"/>
      <c r="GO1132" s="14"/>
      <c r="GP1132" s="14"/>
      <c r="GQ1132" s="14"/>
      <c r="GR1132" s="14"/>
      <c r="GS1132" s="14"/>
      <c r="GT1132" s="14"/>
      <c r="GU1132" s="14"/>
      <c r="GV1132" s="14"/>
      <c r="GW1132" s="14"/>
      <c r="GX1132" s="14"/>
      <c r="GY1132" s="14"/>
      <c r="GZ1132" s="14"/>
      <c r="HA1132" s="14"/>
      <c r="HB1132" s="14"/>
      <c r="HC1132" s="14"/>
      <c r="HD1132" s="14"/>
      <c r="HE1132" s="14"/>
      <c r="HF1132" s="14"/>
      <c r="HG1132" s="14"/>
      <c r="HH1132" s="14"/>
      <c r="HI1132" s="14"/>
      <c r="HJ1132" s="14"/>
      <c r="HK1132" s="14"/>
      <c r="HL1132" s="14"/>
      <c r="HM1132" s="14"/>
      <c r="HN1132" s="14"/>
      <c r="HO1132" s="14"/>
      <c r="HP1132" s="14"/>
      <c r="HQ1132" s="14"/>
      <c r="HR1132" s="14"/>
      <c r="HS1132" s="14"/>
      <c r="HT1132" s="14"/>
      <c r="HU1132" s="14"/>
      <c r="HV1132" s="14"/>
      <c r="HW1132" s="14"/>
      <c r="HX1132" s="14"/>
      <c r="HY1132" s="14"/>
      <c r="HZ1132" s="14"/>
      <c r="IA1132" s="14"/>
      <c r="IB1132" s="14"/>
      <c r="IC1132" s="14"/>
      <c r="ID1132" s="14"/>
      <c r="IE1132" s="14"/>
      <c r="IF1132" s="14"/>
      <c r="IG1132" s="14"/>
      <c r="IH1132" s="14"/>
      <c r="II1132" s="14"/>
      <c r="IJ1132" s="14"/>
      <c r="IK1132" s="14"/>
      <c r="IL1132" s="14"/>
      <c r="IM1132" s="14"/>
      <c r="IN1132" s="14"/>
      <c r="IO1132" s="14"/>
      <c r="IP1132" s="14"/>
      <c r="IQ1132" s="14"/>
      <c r="IR1132" s="14"/>
      <c r="IS1132" s="14"/>
      <c r="IT1132" s="14"/>
    </row>
    <row r="1133" spans="1:254" ht="40.5" x14ac:dyDescent="0.2">
      <c r="A1133" s="28">
        <v>204455</v>
      </c>
      <c r="B1133" s="27"/>
      <c r="C1133" s="19" t="s">
        <v>1018</v>
      </c>
      <c r="D1133" s="30">
        <v>13.6</v>
      </c>
      <c r="E1133" s="11">
        <v>13.6</v>
      </c>
      <c r="F1133" s="30"/>
      <c r="G1133" s="28">
        <v>2</v>
      </c>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14"/>
      <c r="CE1133" s="14"/>
      <c r="CF1133" s="14"/>
      <c r="CG1133" s="14"/>
      <c r="CH1133" s="14"/>
      <c r="CI1133" s="14"/>
      <c r="CJ1133" s="14"/>
      <c r="CK1133" s="14"/>
      <c r="CL1133" s="14"/>
      <c r="CM1133" s="14"/>
      <c r="CN1133" s="14"/>
      <c r="CO1133" s="14"/>
      <c r="CP1133" s="14"/>
      <c r="CQ1133" s="14"/>
      <c r="CR1133" s="14"/>
      <c r="CS1133" s="14"/>
      <c r="CT1133" s="14"/>
      <c r="CU1133" s="14"/>
      <c r="CV1133" s="14"/>
      <c r="CW1133" s="14"/>
      <c r="CX1133" s="14"/>
      <c r="CY1133" s="14"/>
      <c r="CZ1133" s="14"/>
      <c r="DA1133" s="14"/>
      <c r="DB1133" s="14"/>
      <c r="DC1133" s="14"/>
      <c r="DD1133" s="14"/>
      <c r="DE1133" s="14"/>
      <c r="DF1133" s="14"/>
      <c r="DG1133" s="14"/>
      <c r="DH1133" s="14"/>
      <c r="DI1133" s="14"/>
      <c r="DJ1133" s="14"/>
      <c r="DK1133" s="14"/>
      <c r="DL1133" s="14"/>
      <c r="DM1133" s="14"/>
      <c r="DN1133" s="14"/>
      <c r="DO1133" s="14"/>
      <c r="DP1133" s="14"/>
      <c r="DQ1133" s="14"/>
      <c r="DR1133" s="14"/>
      <c r="DS1133" s="14"/>
      <c r="DT1133" s="14"/>
      <c r="DU1133" s="14"/>
      <c r="DV1133" s="14"/>
      <c r="DW1133" s="14"/>
      <c r="DX1133" s="14"/>
      <c r="DY1133" s="14"/>
      <c r="DZ1133" s="14"/>
      <c r="EA1133" s="14"/>
      <c r="EB1133" s="14"/>
      <c r="EC1133" s="14"/>
      <c r="ED1133" s="14"/>
      <c r="EE1133" s="14"/>
      <c r="EF1133" s="14"/>
      <c r="EG1133" s="14"/>
      <c r="EH1133" s="14"/>
      <c r="EI1133" s="14"/>
      <c r="EJ1133" s="14"/>
      <c r="EK1133" s="14"/>
      <c r="EL1133" s="14"/>
      <c r="EM1133" s="14"/>
      <c r="EN1133" s="14"/>
      <c r="EO1133" s="14"/>
      <c r="EP1133" s="14"/>
      <c r="EQ1133" s="14"/>
      <c r="ER1133" s="14"/>
      <c r="ES1133" s="14"/>
      <c r="ET1133" s="14"/>
      <c r="EU1133" s="14"/>
      <c r="EV1133" s="14"/>
      <c r="EW1133" s="14"/>
      <c r="EX1133" s="14"/>
      <c r="EY1133" s="14"/>
      <c r="EZ1133" s="14"/>
      <c r="FA1133" s="14"/>
      <c r="FB1133" s="14"/>
      <c r="FC1133" s="14"/>
      <c r="FD1133" s="14"/>
      <c r="FE1133" s="14"/>
      <c r="FF1133" s="14"/>
      <c r="FG1133" s="14"/>
      <c r="FH1133" s="14"/>
      <c r="FI1133" s="14"/>
      <c r="FJ1133" s="14"/>
      <c r="FK1133" s="14"/>
      <c r="FL1133" s="14"/>
      <c r="FM1133" s="14"/>
      <c r="FN1133" s="14"/>
      <c r="FO1133" s="14"/>
      <c r="FP1133" s="14"/>
      <c r="FQ1133" s="14"/>
      <c r="FR1133" s="14"/>
      <c r="FS1133" s="14"/>
      <c r="FT1133" s="14"/>
      <c r="FU1133" s="14"/>
      <c r="FV1133" s="14"/>
      <c r="FW1133" s="14"/>
      <c r="FX1133" s="14"/>
      <c r="FY1133" s="14"/>
      <c r="FZ1133" s="14"/>
      <c r="GA1133" s="14"/>
      <c r="GB1133" s="14"/>
      <c r="GC1133" s="14"/>
      <c r="GD1133" s="14"/>
      <c r="GE1133" s="14"/>
      <c r="GF1133" s="14"/>
      <c r="GG1133" s="14"/>
      <c r="GH1133" s="14"/>
      <c r="GI1133" s="14"/>
      <c r="GJ1133" s="14"/>
      <c r="GK1133" s="14"/>
      <c r="GL1133" s="14"/>
      <c r="GM1133" s="14"/>
      <c r="GN1133" s="14"/>
      <c r="GO1133" s="14"/>
      <c r="GP1133" s="14"/>
      <c r="GQ1133" s="14"/>
      <c r="GR1133" s="14"/>
      <c r="GS1133" s="14"/>
      <c r="GT1133" s="14"/>
      <c r="GU1133" s="14"/>
      <c r="GV1133" s="14"/>
      <c r="GW1133" s="14"/>
      <c r="GX1133" s="14"/>
      <c r="GY1133" s="14"/>
      <c r="GZ1133" s="14"/>
      <c r="HA1133" s="14"/>
      <c r="HB1133" s="14"/>
      <c r="HC1133" s="14"/>
      <c r="HD1133" s="14"/>
      <c r="HE1133" s="14"/>
      <c r="HF1133" s="14"/>
      <c r="HG1133" s="14"/>
      <c r="HH1133" s="14"/>
      <c r="HI1133" s="14"/>
      <c r="HJ1133" s="14"/>
      <c r="HK1133" s="14"/>
      <c r="HL1133" s="14"/>
      <c r="HM1133" s="14"/>
      <c r="HN1133" s="14"/>
      <c r="HO1133" s="14"/>
      <c r="HP1133" s="14"/>
      <c r="HQ1133" s="14"/>
      <c r="HR1133" s="14"/>
      <c r="HS1133" s="14"/>
      <c r="HT1133" s="14"/>
      <c r="HU1133" s="14"/>
      <c r="HV1133" s="14"/>
      <c r="HW1133" s="14"/>
      <c r="HX1133" s="14"/>
      <c r="HY1133" s="14"/>
      <c r="HZ1133" s="14"/>
      <c r="IA1133" s="14"/>
      <c r="IB1133" s="14"/>
      <c r="IC1133" s="14"/>
      <c r="ID1133" s="14"/>
      <c r="IE1133" s="14"/>
      <c r="IF1133" s="14"/>
      <c r="IG1133" s="14"/>
      <c r="IH1133" s="14"/>
      <c r="II1133" s="14"/>
      <c r="IJ1133" s="14"/>
      <c r="IK1133" s="14"/>
      <c r="IL1133" s="14"/>
      <c r="IM1133" s="14"/>
      <c r="IN1133" s="14"/>
      <c r="IO1133" s="14"/>
      <c r="IP1133" s="14"/>
      <c r="IQ1133" s="14"/>
      <c r="IR1133" s="14"/>
      <c r="IS1133" s="14"/>
      <c r="IT1133" s="14"/>
    </row>
    <row r="1134" spans="1:254" x14ac:dyDescent="0.2">
      <c r="A1134" s="28">
        <v>204460</v>
      </c>
      <c r="B1134" s="27"/>
      <c r="C1134" s="19" t="s">
        <v>1019</v>
      </c>
      <c r="D1134" s="30">
        <v>4</v>
      </c>
      <c r="E1134" s="11">
        <v>4</v>
      </c>
      <c r="F1134" s="30"/>
      <c r="G1134" s="28">
        <v>2</v>
      </c>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4"/>
      <c r="CZ1134" s="14"/>
      <c r="DA1134" s="14"/>
      <c r="DB1134" s="14"/>
      <c r="DC1134" s="14"/>
      <c r="DD1134" s="14"/>
      <c r="DE1134" s="14"/>
      <c r="DF1134" s="14"/>
      <c r="DG1134" s="14"/>
      <c r="DH1134" s="14"/>
      <c r="DI1134" s="14"/>
      <c r="DJ1134" s="14"/>
      <c r="DK1134" s="14"/>
      <c r="DL1134" s="14"/>
      <c r="DM1134" s="14"/>
      <c r="DN1134" s="14"/>
      <c r="DO1134" s="14"/>
      <c r="DP1134" s="14"/>
      <c r="DQ1134" s="14"/>
      <c r="DR1134" s="14"/>
      <c r="DS1134" s="14"/>
      <c r="DT1134" s="14"/>
      <c r="DU1134" s="14"/>
      <c r="DV1134" s="14"/>
      <c r="DW1134" s="14"/>
      <c r="DX1134" s="14"/>
      <c r="DY1134" s="14"/>
      <c r="DZ1134" s="14"/>
      <c r="EA1134" s="14"/>
      <c r="EB1134" s="14"/>
      <c r="EC1134" s="14"/>
      <c r="ED1134" s="14"/>
      <c r="EE1134" s="14"/>
      <c r="EF1134" s="14"/>
      <c r="EG1134" s="14"/>
      <c r="EH1134" s="14"/>
      <c r="EI1134" s="14"/>
      <c r="EJ1134" s="14"/>
      <c r="EK1134" s="14"/>
      <c r="EL1134" s="14"/>
      <c r="EM1134" s="14"/>
      <c r="EN1134" s="14"/>
      <c r="EO1134" s="14"/>
      <c r="EP1134" s="14"/>
      <c r="EQ1134" s="14"/>
      <c r="ER1134" s="14"/>
      <c r="ES1134" s="14"/>
      <c r="ET1134" s="14"/>
      <c r="EU1134" s="14"/>
      <c r="EV1134" s="14"/>
      <c r="EW1134" s="14"/>
      <c r="EX1134" s="14"/>
      <c r="EY1134" s="14"/>
      <c r="EZ1134" s="14"/>
      <c r="FA1134" s="14"/>
      <c r="FB1134" s="14"/>
      <c r="FC1134" s="14"/>
      <c r="FD1134" s="14"/>
      <c r="FE1134" s="14"/>
      <c r="FF1134" s="14"/>
      <c r="FG1134" s="14"/>
      <c r="FH1134" s="14"/>
      <c r="FI1134" s="14"/>
      <c r="FJ1134" s="14"/>
      <c r="FK1134" s="14"/>
      <c r="FL1134" s="14"/>
      <c r="FM1134" s="14"/>
      <c r="FN1134" s="14"/>
      <c r="FO1134" s="14"/>
      <c r="FP1134" s="14"/>
      <c r="FQ1134" s="14"/>
      <c r="FR1134" s="14"/>
      <c r="FS1134" s="14"/>
      <c r="FT1134" s="14"/>
      <c r="FU1134" s="14"/>
      <c r="FV1134" s="14"/>
      <c r="FW1134" s="14"/>
      <c r="FX1134" s="14"/>
      <c r="FY1134" s="14"/>
      <c r="FZ1134" s="14"/>
      <c r="GA1134" s="14"/>
      <c r="GB1134" s="14"/>
      <c r="GC1134" s="14"/>
      <c r="GD1134" s="14"/>
      <c r="GE1134" s="14"/>
      <c r="GF1134" s="14"/>
      <c r="GG1134" s="14"/>
      <c r="GH1134" s="14"/>
      <c r="GI1134" s="14"/>
      <c r="GJ1134" s="14"/>
      <c r="GK1134" s="14"/>
      <c r="GL1134" s="14"/>
      <c r="GM1134" s="14"/>
      <c r="GN1134" s="14"/>
      <c r="GO1134" s="14"/>
      <c r="GP1134" s="14"/>
      <c r="GQ1134" s="14"/>
      <c r="GR1134" s="14"/>
      <c r="GS1134" s="14"/>
      <c r="GT1134" s="14"/>
      <c r="GU1134" s="14"/>
      <c r="GV1134" s="14"/>
      <c r="GW1134" s="14"/>
      <c r="GX1134" s="14"/>
      <c r="GY1134" s="14"/>
      <c r="GZ1134" s="14"/>
      <c r="HA1134" s="14"/>
      <c r="HB1134" s="14"/>
      <c r="HC1134" s="14"/>
      <c r="HD1134" s="14"/>
      <c r="HE1134" s="14"/>
      <c r="HF1134" s="14"/>
      <c r="HG1134" s="14"/>
      <c r="HH1134" s="14"/>
      <c r="HI1134" s="14"/>
      <c r="HJ1134" s="14"/>
      <c r="HK1134" s="14"/>
      <c r="HL1134" s="14"/>
      <c r="HM1134" s="14"/>
      <c r="HN1134" s="14"/>
      <c r="HO1134" s="14"/>
      <c r="HP1134" s="14"/>
      <c r="HQ1134" s="14"/>
      <c r="HR1134" s="14"/>
      <c r="HS1134" s="14"/>
      <c r="HT1134" s="14"/>
      <c r="HU1134" s="14"/>
      <c r="HV1134" s="14"/>
      <c r="HW1134" s="14"/>
      <c r="HX1134" s="14"/>
      <c r="HY1134" s="14"/>
      <c r="HZ1134" s="14"/>
      <c r="IA1134" s="14"/>
      <c r="IB1134" s="14"/>
      <c r="IC1134" s="14"/>
      <c r="ID1134" s="14"/>
      <c r="IE1134" s="14"/>
      <c r="IF1134" s="14"/>
      <c r="IG1134" s="14"/>
      <c r="IH1134" s="14"/>
      <c r="II1134" s="14"/>
      <c r="IJ1134" s="14"/>
      <c r="IK1134" s="14"/>
      <c r="IL1134" s="14"/>
      <c r="IM1134" s="14"/>
      <c r="IN1134" s="14"/>
      <c r="IO1134" s="14"/>
      <c r="IP1134" s="14"/>
      <c r="IQ1134" s="14"/>
      <c r="IR1134" s="14"/>
      <c r="IS1134" s="14"/>
      <c r="IT1134" s="14"/>
    </row>
    <row r="1135" spans="1:254" ht="40.5" x14ac:dyDescent="0.2">
      <c r="A1135" s="28">
        <v>204465</v>
      </c>
      <c r="B1135" s="27"/>
      <c r="C1135" s="19" t="s">
        <v>1020</v>
      </c>
      <c r="D1135" s="30">
        <v>8.8000000000000007</v>
      </c>
      <c r="E1135" s="11">
        <v>8.8000000000000007</v>
      </c>
      <c r="F1135" s="30"/>
      <c r="G1135" s="28">
        <v>2</v>
      </c>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c r="AF1135" s="14"/>
      <c r="AG1135" s="14"/>
      <c r="AH1135" s="14"/>
      <c r="AI1135" s="14"/>
      <c r="AJ1135" s="14"/>
      <c r="AK1135" s="14"/>
      <c r="AL1135" s="14"/>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c r="CI1135" s="14"/>
      <c r="CJ1135" s="14"/>
      <c r="CK1135" s="14"/>
      <c r="CL1135" s="14"/>
      <c r="CM1135" s="14"/>
      <c r="CN1135" s="14"/>
      <c r="CO1135" s="14"/>
      <c r="CP1135" s="14"/>
      <c r="CQ1135" s="14"/>
      <c r="CR1135" s="14"/>
      <c r="CS1135" s="14"/>
      <c r="CT1135" s="14"/>
      <c r="CU1135" s="14"/>
      <c r="CV1135" s="14"/>
      <c r="CW1135" s="14"/>
      <c r="CX1135" s="14"/>
      <c r="CY1135" s="14"/>
      <c r="CZ1135" s="14"/>
      <c r="DA1135" s="14"/>
      <c r="DB1135" s="14"/>
      <c r="DC1135" s="14"/>
      <c r="DD1135" s="14"/>
      <c r="DE1135" s="14"/>
      <c r="DF1135" s="14"/>
      <c r="DG1135" s="14"/>
      <c r="DH1135" s="14"/>
      <c r="DI1135" s="14"/>
      <c r="DJ1135" s="14"/>
      <c r="DK1135" s="14"/>
      <c r="DL1135" s="14"/>
      <c r="DM1135" s="14"/>
      <c r="DN1135" s="14"/>
      <c r="DO1135" s="14"/>
      <c r="DP1135" s="14"/>
      <c r="DQ1135" s="14"/>
      <c r="DR1135" s="14"/>
      <c r="DS1135" s="14"/>
      <c r="DT1135" s="14"/>
      <c r="DU1135" s="14"/>
      <c r="DV1135" s="14"/>
      <c r="DW1135" s="14"/>
      <c r="DX1135" s="14"/>
      <c r="DY1135" s="14"/>
      <c r="DZ1135" s="14"/>
      <c r="EA1135" s="14"/>
      <c r="EB1135" s="14"/>
      <c r="EC1135" s="14"/>
      <c r="ED1135" s="14"/>
      <c r="EE1135" s="14"/>
      <c r="EF1135" s="14"/>
      <c r="EG1135" s="14"/>
      <c r="EH1135" s="14"/>
      <c r="EI1135" s="14"/>
      <c r="EJ1135" s="14"/>
      <c r="EK1135" s="14"/>
      <c r="EL1135" s="14"/>
      <c r="EM1135" s="14"/>
      <c r="EN1135" s="14"/>
      <c r="EO1135" s="14"/>
      <c r="EP1135" s="14"/>
      <c r="EQ1135" s="14"/>
      <c r="ER1135" s="14"/>
      <c r="ES1135" s="14"/>
      <c r="ET1135" s="14"/>
      <c r="EU1135" s="14"/>
      <c r="EV1135" s="14"/>
      <c r="EW1135" s="14"/>
      <c r="EX1135" s="14"/>
      <c r="EY1135" s="14"/>
      <c r="EZ1135" s="14"/>
      <c r="FA1135" s="14"/>
      <c r="FB1135" s="14"/>
      <c r="FC1135" s="14"/>
      <c r="FD1135" s="14"/>
      <c r="FE1135" s="14"/>
      <c r="FF1135" s="14"/>
      <c r="FG1135" s="14"/>
      <c r="FH1135" s="14"/>
      <c r="FI1135" s="14"/>
      <c r="FJ1135" s="14"/>
      <c r="FK1135" s="14"/>
      <c r="FL1135" s="14"/>
      <c r="FM1135" s="14"/>
      <c r="FN1135" s="14"/>
      <c r="FO1135" s="14"/>
      <c r="FP1135" s="14"/>
      <c r="FQ1135" s="14"/>
      <c r="FR1135" s="14"/>
      <c r="FS1135" s="14"/>
      <c r="FT1135" s="14"/>
      <c r="FU1135" s="14"/>
      <c r="FV1135" s="14"/>
      <c r="FW1135" s="14"/>
      <c r="FX1135" s="14"/>
      <c r="FY1135" s="14"/>
      <c r="FZ1135" s="14"/>
      <c r="GA1135" s="14"/>
      <c r="GB1135" s="14"/>
      <c r="GC1135" s="14"/>
      <c r="GD1135" s="14"/>
      <c r="GE1135" s="14"/>
      <c r="GF1135" s="14"/>
      <c r="GG1135" s="14"/>
      <c r="GH1135" s="14"/>
      <c r="GI1135" s="14"/>
      <c r="GJ1135" s="14"/>
      <c r="GK1135" s="14"/>
      <c r="GL1135" s="14"/>
      <c r="GM1135" s="14"/>
      <c r="GN1135" s="14"/>
      <c r="GO1135" s="14"/>
      <c r="GP1135" s="14"/>
      <c r="GQ1135" s="14"/>
      <c r="GR1135" s="14"/>
      <c r="GS1135" s="14"/>
      <c r="GT1135" s="14"/>
      <c r="GU1135" s="14"/>
      <c r="GV1135" s="14"/>
      <c r="GW1135" s="14"/>
      <c r="GX1135" s="14"/>
      <c r="GY1135" s="14"/>
      <c r="GZ1135" s="14"/>
      <c r="HA1135" s="14"/>
      <c r="HB1135" s="14"/>
      <c r="HC1135" s="14"/>
      <c r="HD1135" s="14"/>
      <c r="HE1135" s="14"/>
      <c r="HF1135" s="14"/>
      <c r="HG1135" s="14"/>
      <c r="HH1135" s="14"/>
      <c r="HI1135" s="14"/>
      <c r="HJ1135" s="14"/>
      <c r="HK1135" s="14"/>
      <c r="HL1135" s="14"/>
      <c r="HM1135" s="14"/>
      <c r="HN1135" s="14"/>
      <c r="HO1135" s="14"/>
      <c r="HP1135" s="14"/>
      <c r="HQ1135" s="14"/>
      <c r="HR1135" s="14"/>
      <c r="HS1135" s="14"/>
      <c r="HT1135" s="14"/>
      <c r="HU1135" s="14"/>
      <c r="HV1135" s="14"/>
      <c r="HW1135" s="14"/>
      <c r="HX1135" s="14"/>
      <c r="HY1135" s="14"/>
      <c r="HZ1135" s="14"/>
      <c r="IA1135" s="14"/>
      <c r="IB1135" s="14"/>
      <c r="IC1135" s="14"/>
      <c r="ID1135" s="14"/>
      <c r="IE1135" s="14"/>
      <c r="IF1135" s="14"/>
      <c r="IG1135" s="14"/>
      <c r="IH1135" s="14"/>
      <c r="II1135" s="14"/>
      <c r="IJ1135" s="14"/>
      <c r="IK1135" s="14"/>
      <c r="IL1135" s="14"/>
      <c r="IM1135" s="14"/>
      <c r="IN1135" s="14"/>
      <c r="IO1135" s="14"/>
      <c r="IP1135" s="14"/>
      <c r="IQ1135" s="14"/>
      <c r="IR1135" s="14"/>
      <c r="IS1135" s="14"/>
      <c r="IT1135" s="14"/>
    </row>
    <row r="1136" spans="1:254" x14ac:dyDescent="0.2">
      <c r="A1136" s="28">
        <v>204470</v>
      </c>
      <c r="B1136" s="27"/>
      <c r="C1136" s="19" t="s">
        <v>1021</v>
      </c>
      <c r="D1136" s="30">
        <v>2.8</v>
      </c>
      <c r="E1136" s="11">
        <v>2.8</v>
      </c>
      <c r="F1136" s="30"/>
      <c r="G1136" s="12">
        <v>0</v>
      </c>
      <c r="H1136" s="14"/>
      <c r="I1136" s="14"/>
      <c r="J1136" s="14"/>
      <c r="K1136" s="14"/>
      <c r="L1136" s="14"/>
      <c r="M1136" s="14"/>
      <c r="N1136" s="14"/>
      <c r="O1136" s="14"/>
      <c r="P1136" s="14"/>
      <c r="Q1136" s="14"/>
      <c r="R1136" s="14"/>
      <c r="S1136" s="14"/>
      <c r="T1136" s="14"/>
      <c r="U1136" s="14"/>
      <c r="V1136" s="14"/>
      <c r="W1136" s="14"/>
      <c r="X1136" s="14"/>
      <c r="Y1136" s="14"/>
      <c r="Z1136" s="14"/>
      <c r="AA1136" s="14"/>
      <c r="AB1136" s="14"/>
      <c r="AC1136" s="14"/>
      <c r="AD1136" s="14"/>
      <c r="AE1136" s="14"/>
      <c r="AF1136" s="14"/>
      <c r="AG1136" s="14"/>
      <c r="AH1136" s="14"/>
      <c r="AI1136" s="14"/>
      <c r="AJ1136" s="14"/>
      <c r="AK1136" s="14"/>
      <c r="AL1136" s="14"/>
      <c r="AM1136" s="14"/>
      <c r="AN1136" s="14"/>
      <c r="AO1136" s="14"/>
      <c r="AP1136" s="14"/>
      <c r="AQ1136" s="14"/>
      <c r="AR1136" s="14"/>
      <c r="AS1136" s="14"/>
      <c r="AT1136" s="14"/>
      <c r="AU1136" s="14"/>
      <c r="AV1136" s="14"/>
      <c r="AW1136" s="14"/>
      <c r="AX1136" s="14"/>
      <c r="AY1136" s="14"/>
      <c r="AZ1136" s="14"/>
      <c r="BA1136" s="14"/>
      <c r="BB1136" s="14"/>
      <c r="BC1136" s="14"/>
      <c r="BD1136" s="14"/>
      <c r="BE1136" s="14"/>
      <c r="BF1136" s="14"/>
      <c r="BG1136" s="14"/>
      <c r="BH1136" s="14"/>
      <c r="BI1136" s="14"/>
      <c r="BJ1136" s="14"/>
      <c r="BK1136" s="14"/>
      <c r="BL1136" s="14"/>
      <c r="BM1136" s="14"/>
      <c r="BN1136" s="14"/>
      <c r="BO1136" s="14"/>
      <c r="BP1136" s="14"/>
      <c r="BQ1136" s="14"/>
      <c r="BR1136" s="14"/>
      <c r="BS1136" s="14"/>
      <c r="BT1136" s="14"/>
      <c r="BU1136" s="14"/>
      <c r="BV1136" s="14"/>
      <c r="BW1136" s="14"/>
      <c r="BX1136" s="14"/>
      <c r="BY1136" s="14"/>
      <c r="BZ1136" s="14"/>
      <c r="CA1136" s="14"/>
      <c r="CB1136" s="14"/>
      <c r="CC1136" s="14"/>
      <c r="CD1136" s="14"/>
      <c r="CE1136" s="14"/>
      <c r="CF1136" s="14"/>
      <c r="CG1136" s="14"/>
      <c r="CH1136" s="14"/>
      <c r="CI1136" s="14"/>
      <c r="CJ1136" s="14"/>
      <c r="CK1136" s="14"/>
      <c r="CL1136" s="14"/>
      <c r="CM1136" s="14"/>
      <c r="CN1136" s="14"/>
      <c r="CO1136" s="14"/>
      <c r="CP1136" s="14"/>
      <c r="CQ1136" s="14"/>
      <c r="CR1136" s="14"/>
      <c r="CS1136" s="14"/>
      <c r="CT1136" s="14"/>
      <c r="CU1136" s="14"/>
      <c r="CV1136" s="14"/>
      <c r="CW1136" s="14"/>
      <c r="CX1136" s="14"/>
      <c r="CY1136" s="14"/>
      <c r="CZ1136" s="14"/>
      <c r="DA1136" s="14"/>
      <c r="DB1136" s="14"/>
      <c r="DC1136" s="14"/>
      <c r="DD1136" s="14"/>
      <c r="DE1136" s="14"/>
      <c r="DF1136" s="14"/>
      <c r="DG1136" s="14"/>
      <c r="DH1136" s="14"/>
      <c r="DI1136" s="14"/>
      <c r="DJ1136" s="14"/>
      <c r="DK1136" s="14"/>
      <c r="DL1136" s="14"/>
      <c r="DM1136" s="14"/>
      <c r="DN1136" s="14"/>
      <c r="DO1136" s="14"/>
      <c r="DP1136" s="14"/>
      <c r="DQ1136" s="14"/>
      <c r="DR1136" s="14"/>
      <c r="DS1136" s="14"/>
      <c r="DT1136" s="14"/>
      <c r="DU1136" s="14"/>
      <c r="DV1136" s="14"/>
      <c r="DW1136" s="14"/>
      <c r="DX1136" s="14"/>
      <c r="DY1136" s="14"/>
      <c r="DZ1136" s="14"/>
      <c r="EA1136" s="14"/>
      <c r="EB1136" s="14"/>
      <c r="EC1136" s="14"/>
      <c r="ED1136" s="14"/>
      <c r="EE1136" s="14"/>
      <c r="EF1136" s="14"/>
      <c r="EG1136" s="14"/>
      <c r="EH1136" s="14"/>
      <c r="EI1136" s="14"/>
      <c r="EJ1136" s="14"/>
      <c r="EK1136" s="14"/>
      <c r="EL1136" s="14"/>
      <c r="EM1136" s="14"/>
      <c r="EN1136" s="14"/>
      <c r="EO1136" s="14"/>
      <c r="EP1136" s="14"/>
      <c r="EQ1136" s="14"/>
      <c r="ER1136" s="14"/>
      <c r="ES1136" s="14"/>
      <c r="ET1136" s="14"/>
      <c r="EU1136" s="14"/>
      <c r="EV1136" s="14"/>
      <c r="EW1136" s="14"/>
      <c r="EX1136" s="14"/>
      <c r="EY1136" s="14"/>
      <c r="EZ1136" s="14"/>
      <c r="FA1136" s="14"/>
      <c r="FB1136" s="14"/>
      <c r="FC1136" s="14"/>
      <c r="FD1136" s="14"/>
      <c r="FE1136" s="14"/>
      <c r="FF1136" s="14"/>
      <c r="FG1136" s="14"/>
      <c r="FH1136" s="14"/>
      <c r="FI1136" s="14"/>
      <c r="FJ1136" s="14"/>
      <c r="FK1136" s="14"/>
      <c r="FL1136" s="14"/>
      <c r="FM1136" s="14"/>
      <c r="FN1136" s="14"/>
      <c r="FO1136" s="14"/>
      <c r="FP1136" s="14"/>
      <c r="FQ1136" s="14"/>
      <c r="FR1136" s="14"/>
      <c r="FS1136" s="14"/>
      <c r="FT1136" s="14"/>
      <c r="FU1136" s="14"/>
      <c r="FV1136" s="14"/>
      <c r="FW1136" s="14"/>
      <c r="FX1136" s="14"/>
      <c r="FY1136" s="14"/>
      <c r="FZ1136" s="14"/>
      <c r="GA1136" s="14"/>
      <c r="GB1136" s="14"/>
      <c r="GC1136" s="14"/>
      <c r="GD1136" s="14"/>
      <c r="GE1136" s="14"/>
      <c r="GF1136" s="14"/>
      <c r="GG1136" s="14"/>
      <c r="GH1136" s="14"/>
      <c r="GI1136" s="14"/>
      <c r="GJ1136" s="14"/>
      <c r="GK1136" s="14"/>
      <c r="GL1136" s="14"/>
      <c r="GM1136" s="14"/>
      <c r="GN1136" s="14"/>
      <c r="GO1136" s="14"/>
      <c r="GP1136" s="14"/>
      <c r="GQ1136" s="14"/>
      <c r="GR1136" s="14"/>
      <c r="GS1136" s="14"/>
      <c r="GT1136" s="14"/>
      <c r="GU1136" s="14"/>
      <c r="GV1136" s="14"/>
      <c r="GW1136" s="14"/>
      <c r="GX1136" s="14"/>
      <c r="GY1136" s="14"/>
      <c r="GZ1136" s="14"/>
      <c r="HA1136" s="14"/>
      <c r="HB1136" s="14"/>
      <c r="HC1136" s="14"/>
      <c r="HD1136" s="14"/>
      <c r="HE1136" s="14"/>
      <c r="HF1136" s="14"/>
      <c r="HG1136" s="14"/>
      <c r="HH1136" s="14"/>
      <c r="HI1136" s="14"/>
      <c r="HJ1136" s="14"/>
      <c r="HK1136" s="14"/>
      <c r="HL1136" s="14"/>
      <c r="HM1136" s="14"/>
      <c r="HN1136" s="14"/>
      <c r="HO1136" s="14"/>
      <c r="HP1136" s="14"/>
      <c r="HQ1136" s="14"/>
      <c r="HR1136" s="14"/>
      <c r="HS1136" s="14"/>
      <c r="HT1136" s="14"/>
      <c r="HU1136" s="14"/>
      <c r="HV1136" s="14"/>
      <c r="HW1136" s="14"/>
      <c r="HX1136" s="14"/>
      <c r="HY1136" s="14"/>
      <c r="HZ1136" s="14"/>
      <c r="IA1136" s="14"/>
      <c r="IB1136" s="14"/>
      <c r="IC1136" s="14"/>
      <c r="ID1136" s="14"/>
      <c r="IE1136" s="14"/>
      <c r="IF1136" s="14"/>
      <c r="IG1136" s="14"/>
      <c r="IH1136" s="14"/>
      <c r="II1136" s="14"/>
      <c r="IJ1136" s="14"/>
      <c r="IK1136" s="14"/>
      <c r="IL1136" s="14"/>
      <c r="IM1136" s="14"/>
      <c r="IN1136" s="14"/>
      <c r="IO1136" s="14"/>
      <c r="IP1136" s="14"/>
      <c r="IQ1136" s="14"/>
      <c r="IR1136" s="14"/>
      <c r="IS1136" s="14"/>
      <c r="IT1136" s="14"/>
    </row>
    <row r="1137" spans="1:254" ht="40.5" x14ac:dyDescent="0.2">
      <c r="A1137" s="28">
        <v>204475</v>
      </c>
      <c r="B1137" s="27"/>
      <c r="C1137" s="19" t="s">
        <v>1022</v>
      </c>
      <c r="D1137" s="30">
        <v>5.6</v>
      </c>
      <c r="E1137" s="11">
        <v>5.6</v>
      </c>
      <c r="F1137" s="30"/>
      <c r="G1137" s="28">
        <v>2</v>
      </c>
      <c r="H1137" s="14"/>
      <c r="I1137" s="14"/>
      <c r="J1137" s="14"/>
      <c r="K1137" s="14"/>
      <c r="L1137" s="14"/>
      <c r="M1137" s="14"/>
      <c r="N1137" s="14"/>
      <c r="O1137" s="14"/>
      <c r="P1137" s="14"/>
      <c r="Q1137" s="14"/>
      <c r="R1137" s="14"/>
      <c r="S1137" s="14"/>
      <c r="T1137" s="14"/>
      <c r="U1137" s="14"/>
      <c r="V1137" s="14"/>
      <c r="W1137" s="14"/>
      <c r="X1137" s="14"/>
      <c r="Y1137" s="14"/>
      <c r="Z1137" s="14"/>
      <c r="AA1137" s="14"/>
      <c r="AB1137" s="14"/>
      <c r="AC1137" s="14"/>
      <c r="AD1137" s="14"/>
      <c r="AE1137" s="14"/>
      <c r="AF1137" s="14"/>
      <c r="AG1137" s="14"/>
      <c r="AH1137" s="14"/>
      <c r="AI1137" s="14"/>
      <c r="AJ1137" s="14"/>
      <c r="AK1137" s="14"/>
      <c r="AL1137" s="14"/>
      <c r="AM1137" s="14"/>
      <c r="AN1137" s="14"/>
      <c r="AO1137" s="14"/>
      <c r="AP1137" s="14"/>
      <c r="AQ1137" s="14"/>
      <c r="AR1137" s="14"/>
      <c r="AS1137" s="14"/>
      <c r="AT1137" s="14"/>
      <c r="AU1137" s="14"/>
      <c r="AV1137" s="14"/>
      <c r="AW1137" s="14"/>
      <c r="AX1137" s="14"/>
      <c r="AY1137" s="14"/>
      <c r="AZ1137" s="14"/>
      <c r="BA1137" s="14"/>
      <c r="BB1137" s="14"/>
      <c r="BC1137" s="14"/>
      <c r="BD1137" s="14"/>
      <c r="BE1137" s="14"/>
      <c r="BF1137" s="14"/>
      <c r="BG1137" s="14"/>
      <c r="BH1137" s="14"/>
      <c r="BI1137" s="14"/>
      <c r="BJ1137" s="14"/>
      <c r="BK1137" s="14"/>
      <c r="BL1137" s="14"/>
      <c r="BM1137" s="14"/>
      <c r="BN1137" s="14"/>
      <c r="BO1137" s="14"/>
      <c r="BP1137" s="14"/>
      <c r="BQ1137" s="14"/>
      <c r="BR1137" s="14"/>
      <c r="BS1137" s="14"/>
      <c r="BT1137" s="14"/>
      <c r="BU1137" s="14"/>
      <c r="BV1137" s="14"/>
      <c r="BW1137" s="14"/>
      <c r="BX1137" s="14"/>
      <c r="BY1137" s="14"/>
      <c r="BZ1137" s="14"/>
      <c r="CA1137" s="14"/>
      <c r="CB1137" s="14"/>
      <c r="CC1137" s="14"/>
      <c r="CD1137" s="14"/>
      <c r="CE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4"/>
      <c r="CZ1137" s="14"/>
      <c r="DA1137" s="14"/>
      <c r="DB1137" s="14"/>
      <c r="DC1137" s="14"/>
      <c r="DD1137" s="14"/>
      <c r="DE1137" s="14"/>
      <c r="DF1137" s="14"/>
      <c r="DG1137" s="14"/>
      <c r="DH1137" s="14"/>
      <c r="DI1137" s="14"/>
      <c r="DJ1137" s="14"/>
      <c r="DK1137" s="14"/>
      <c r="DL1137" s="14"/>
      <c r="DM1137" s="14"/>
      <c r="DN1137" s="14"/>
      <c r="DO1137" s="14"/>
      <c r="DP1137" s="14"/>
      <c r="DQ1137" s="14"/>
      <c r="DR1137" s="14"/>
      <c r="DS1137" s="14"/>
      <c r="DT1137" s="14"/>
      <c r="DU1137" s="14"/>
      <c r="DV1137" s="14"/>
      <c r="DW1137" s="14"/>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EU1137" s="14"/>
      <c r="EV1137" s="14"/>
      <c r="EW1137" s="14"/>
      <c r="EX1137" s="14"/>
      <c r="EY1137" s="14"/>
      <c r="EZ1137" s="14"/>
      <c r="FA1137" s="14"/>
      <c r="FB1137" s="14"/>
      <c r="FC1137" s="14"/>
      <c r="FD1137" s="14"/>
      <c r="FE1137" s="14"/>
      <c r="FF1137" s="14"/>
      <c r="FG1137" s="14"/>
      <c r="FH1137" s="14"/>
      <c r="FI1137" s="14"/>
      <c r="FJ1137" s="14"/>
      <c r="FK1137" s="14"/>
      <c r="FL1137" s="14"/>
      <c r="FM1137" s="14"/>
      <c r="FN1137" s="14"/>
      <c r="FO1137" s="14"/>
      <c r="FP1137" s="14"/>
      <c r="FQ1137" s="14"/>
      <c r="FR1137" s="14"/>
      <c r="FS1137" s="14"/>
      <c r="FT1137" s="14"/>
      <c r="FU1137" s="14"/>
      <c r="FV1137" s="14"/>
      <c r="FW1137" s="14"/>
      <c r="FX1137" s="14"/>
      <c r="FY1137" s="14"/>
      <c r="FZ1137" s="14"/>
      <c r="GA1137" s="14"/>
      <c r="GB1137" s="14"/>
      <c r="GC1137" s="14"/>
      <c r="GD1137" s="14"/>
      <c r="GE1137" s="14"/>
      <c r="GF1137" s="14"/>
      <c r="GG1137" s="14"/>
      <c r="GH1137" s="14"/>
      <c r="GI1137" s="14"/>
      <c r="GJ1137" s="14"/>
      <c r="GK1137" s="14"/>
      <c r="GL1137" s="14"/>
      <c r="GM1137" s="14"/>
      <c r="GN1137" s="14"/>
      <c r="GO1137" s="14"/>
      <c r="GP1137" s="14"/>
      <c r="GQ1137" s="14"/>
      <c r="GR1137" s="14"/>
      <c r="GS1137" s="14"/>
      <c r="GT1137" s="14"/>
      <c r="GU1137" s="14"/>
      <c r="GV1137" s="14"/>
      <c r="GW1137" s="14"/>
      <c r="GX1137" s="14"/>
      <c r="GY1137" s="14"/>
      <c r="GZ1137" s="14"/>
      <c r="HA1137" s="14"/>
      <c r="HB1137" s="14"/>
      <c r="HC1137" s="14"/>
      <c r="HD1137" s="14"/>
      <c r="HE1137" s="14"/>
      <c r="HF1137" s="14"/>
      <c r="HG1137" s="14"/>
      <c r="HH1137" s="14"/>
      <c r="HI1137" s="14"/>
      <c r="HJ1137" s="14"/>
      <c r="HK1137" s="14"/>
      <c r="HL1137" s="14"/>
      <c r="HM1137" s="14"/>
      <c r="HN1137" s="14"/>
      <c r="HO1137" s="14"/>
      <c r="HP1137" s="14"/>
      <c r="HQ1137" s="14"/>
      <c r="HR1137" s="14"/>
      <c r="HS1137" s="14"/>
      <c r="HT1137" s="14"/>
      <c r="HU1137" s="14"/>
      <c r="HV1137" s="14"/>
      <c r="HW1137" s="14"/>
      <c r="HX1137" s="14"/>
      <c r="HY1137" s="14"/>
      <c r="HZ1137" s="14"/>
      <c r="IA1137" s="14"/>
      <c r="IB1137" s="14"/>
      <c r="IC1137" s="14"/>
      <c r="ID1137" s="14"/>
      <c r="IE1137" s="14"/>
      <c r="IF1137" s="14"/>
      <c r="IG1137" s="14"/>
      <c r="IH1137" s="14"/>
      <c r="II1137" s="14"/>
      <c r="IJ1137" s="14"/>
      <c r="IK1137" s="14"/>
      <c r="IL1137" s="14"/>
      <c r="IM1137" s="14"/>
      <c r="IN1137" s="14"/>
      <c r="IO1137" s="14"/>
      <c r="IP1137" s="14"/>
      <c r="IQ1137" s="14"/>
      <c r="IR1137" s="14"/>
      <c r="IS1137" s="14"/>
      <c r="IT1137" s="14"/>
    </row>
    <row r="1138" spans="1:254" x14ac:dyDescent="0.2">
      <c r="A1138" s="32">
        <v>204480</v>
      </c>
      <c r="B1138" s="31"/>
      <c r="C1138" s="19" t="s">
        <v>1023</v>
      </c>
      <c r="D1138" s="34">
        <v>50</v>
      </c>
      <c r="E1138" s="11">
        <v>50</v>
      </c>
      <c r="F1138" s="34"/>
      <c r="G1138" s="32">
        <v>2</v>
      </c>
      <c r="H1138" s="14"/>
      <c r="I1138" s="14"/>
      <c r="J1138" s="14"/>
      <c r="K1138" s="14"/>
      <c r="L1138" s="14"/>
      <c r="M1138" s="14"/>
      <c r="N1138" s="14"/>
      <c r="O1138" s="14"/>
      <c r="P1138" s="14"/>
      <c r="Q1138" s="14"/>
      <c r="R1138" s="14"/>
      <c r="S1138" s="14"/>
      <c r="T1138" s="14"/>
      <c r="U1138" s="14"/>
      <c r="V1138" s="14"/>
      <c r="W1138" s="14"/>
      <c r="X1138" s="14"/>
      <c r="Y1138" s="14"/>
      <c r="Z1138" s="14"/>
      <c r="AA1138" s="14"/>
      <c r="AB1138" s="14"/>
      <c r="AC1138" s="14"/>
      <c r="AD1138" s="14"/>
      <c r="AE1138" s="14"/>
      <c r="AF1138" s="14"/>
      <c r="AG1138" s="14"/>
      <c r="AH1138" s="14"/>
      <c r="AI1138" s="14"/>
      <c r="AJ1138" s="14"/>
      <c r="AK1138" s="14"/>
      <c r="AL1138" s="14"/>
      <c r="AM1138" s="14"/>
      <c r="AN1138" s="14"/>
      <c r="AO1138" s="14"/>
      <c r="AP1138" s="14"/>
      <c r="AQ1138" s="14"/>
      <c r="AR1138" s="14"/>
      <c r="AS1138" s="14"/>
      <c r="AT1138" s="14"/>
      <c r="AU1138" s="14"/>
      <c r="AV1138" s="14"/>
      <c r="AW1138" s="14"/>
      <c r="AX1138" s="14"/>
      <c r="AY1138" s="14"/>
      <c r="AZ1138" s="14"/>
      <c r="BA1138" s="14"/>
      <c r="BB1138" s="14"/>
      <c r="BC1138" s="14"/>
      <c r="BD1138" s="14"/>
      <c r="BE1138" s="14"/>
      <c r="BF1138" s="14"/>
      <c r="BG1138" s="14"/>
      <c r="BH1138" s="14"/>
      <c r="BI1138" s="14"/>
      <c r="BJ1138" s="14"/>
      <c r="BK1138" s="14"/>
      <c r="BL1138" s="14"/>
      <c r="BM1138" s="14"/>
      <c r="BN1138" s="14"/>
      <c r="BO1138" s="14"/>
      <c r="BP1138" s="14"/>
      <c r="BQ1138" s="14"/>
      <c r="BR1138" s="14"/>
      <c r="BS1138" s="14"/>
      <c r="BT1138" s="14"/>
      <c r="BU1138" s="14"/>
      <c r="BV1138" s="14"/>
      <c r="BW1138" s="14"/>
      <c r="BX1138" s="14"/>
      <c r="BY1138" s="14"/>
      <c r="BZ1138" s="14"/>
      <c r="CA1138" s="14"/>
      <c r="CB1138" s="14"/>
      <c r="CC1138" s="14"/>
      <c r="CD1138" s="14"/>
      <c r="CE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4"/>
      <c r="CZ1138" s="14"/>
      <c r="DA1138" s="14"/>
      <c r="DB1138" s="14"/>
      <c r="DC1138" s="14"/>
      <c r="DD1138" s="14"/>
      <c r="DE1138" s="14"/>
      <c r="DF1138" s="14"/>
      <c r="DG1138" s="14"/>
      <c r="DH1138" s="14"/>
      <c r="DI1138" s="14"/>
      <c r="DJ1138" s="14"/>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EU1138" s="14"/>
      <c r="EV1138" s="14"/>
      <c r="EW1138" s="14"/>
      <c r="EX1138" s="14"/>
      <c r="EY1138" s="14"/>
      <c r="EZ1138" s="14"/>
      <c r="FA1138" s="14"/>
      <c r="FB1138" s="14"/>
      <c r="FC1138" s="14"/>
      <c r="FD1138" s="14"/>
      <c r="FE1138" s="14"/>
      <c r="FF1138" s="14"/>
      <c r="FG1138" s="14"/>
      <c r="FH1138" s="14"/>
      <c r="FI1138" s="14"/>
      <c r="FJ1138" s="14"/>
      <c r="FK1138" s="14"/>
      <c r="FL1138" s="14"/>
      <c r="FM1138" s="14"/>
      <c r="FN1138" s="14"/>
      <c r="FO1138" s="14"/>
      <c r="FP1138" s="14"/>
      <c r="FQ1138" s="14"/>
      <c r="FR1138" s="14"/>
      <c r="FS1138" s="14"/>
      <c r="FT1138" s="14"/>
      <c r="FU1138" s="14"/>
      <c r="FV1138" s="14"/>
      <c r="FW1138" s="14"/>
      <c r="FX1138" s="14"/>
      <c r="FY1138" s="14"/>
      <c r="FZ1138" s="14"/>
      <c r="GA1138" s="14"/>
      <c r="GB1138" s="14"/>
      <c r="GC1138" s="14"/>
      <c r="GD1138" s="14"/>
      <c r="GE1138" s="14"/>
      <c r="GF1138" s="14"/>
      <c r="GG1138" s="14"/>
      <c r="GH1138" s="14"/>
      <c r="GI1138" s="14"/>
      <c r="GJ1138" s="14"/>
      <c r="GK1138" s="14"/>
      <c r="GL1138" s="14"/>
      <c r="GM1138" s="14"/>
      <c r="GN1138" s="14"/>
      <c r="GO1138" s="14"/>
      <c r="GP1138" s="14"/>
      <c r="GQ1138" s="14"/>
      <c r="GR1138" s="14"/>
      <c r="GS1138" s="14"/>
      <c r="GT1138" s="14"/>
      <c r="GU1138" s="14"/>
      <c r="GV1138" s="14"/>
      <c r="GW1138" s="14"/>
      <c r="GX1138" s="14"/>
      <c r="GY1138" s="14"/>
      <c r="GZ1138" s="14"/>
      <c r="HA1138" s="14"/>
      <c r="HB1138" s="14"/>
      <c r="HC1138" s="14"/>
      <c r="HD1138" s="14"/>
      <c r="HE1138" s="14"/>
      <c r="HF1138" s="14"/>
      <c r="HG1138" s="14"/>
      <c r="HH1138" s="14"/>
      <c r="HI1138" s="14"/>
      <c r="HJ1138" s="14"/>
      <c r="HK1138" s="14"/>
      <c r="HL1138" s="14"/>
      <c r="HM1138" s="14"/>
      <c r="HN1138" s="14"/>
      <c r="HO1138" s="14"/>
      <c r="HP1138" s="14"/>
      <c r="HQ1138" s="14"/>
      <c r="HR1138" s="14"/>
      <c r="HS1138" s="14"/>
      <c r="HT1138" s="14"/>
      <c r="HU1138" s="14"/>
      <c r="HV1138" s="14"/>
      <c r="HW1138" s="14"/>
      <c r="HX1138" s="14"/>
      <c r="HY1138" s="14"/>
      <c r="HZ1138" s="14"/>
      <c r="IA1138" s="14"/>
      <c r="IB1138" s="14"/>
      <c r="IC1138" s="14"/>
      <c r="ID1138" s="14"/>
      <c r="IE1138" s="14"/>
      <c r="IF1138" s="14"/>
      <c r="IG1138" s="14"/>
      <c r="IH1138" s="14"/>
      <c r="II1138" s="14"/>
      <c r="IJ1138" s="14"/>
      <c r="IK1138" s="14"/>
      <c r="IL1138" s="14"/>
      <c r="IM1138" s="14"/>
      <c r="IN1138" s="14"/>
      <c r="IO1138" s="14"/>
      <c r="IP1138" s="14"/>
      <c r="IQ1138" s="14"/>
      <c r="IR1138" s="14"/>
      <c r="IS1138" s="14"/>
      <c r="IT1138" s="14"/>
    </row>
    <row r="1139" spans="1:254" x14ac:dyDescent="0.2">
      <c r="A1139" s="32">
        <v>204485</v>
      </c>
      <c r="B1139" s="31"/>
      <c r="C1139" s="19" t="s">
        <v>1024</v>
      </c>
      <c r="D1139" s="34">
        <v>38</v>
      </c>
      <c r="E1139" s="11">
        <v>38</v>
      </c>
      <c r="F1139" s="34"/>
      <c r="G1139" s="32">
        <v>2</v>
      </c>
      <c r="H1139" s="14"/>
      <c r="I1139" s="14"/>
      <c r="J1139" s="14"/>
      <c r="K1139" s="14"/>
      <c r="L1139" s="14"/>
      <c r="M1139" s="14"/>
      <c r="N1139" s="14"/>
      <c r="O1139" s="14"/>
      <c r="P1139" s="14"/>
      <c r="Q1139" s="14"/>
      <c r="R1139" s="14"/>
      <c r="S1139" s="14"/>
      <c r="T1139" s="14"/>
      <c r="U1139" s="14"/>
      <c r="V1139" s="14"/>
      <c r="W1139" s="14"/>
      <c r="X1139" s="14"/>
      <c r="Y1139" s="14"/>
      <c r="Z1139" s="14"/>
      <c r="AA1139" s="14"/>
      <c r="AB1139" s="14"/>
      <c r="AC1139" s="14"/>
      <c r="AD1139" s="14"/>
      <c r="AE1139" s="14"/>
      <c r="AF1139" s="14"/>
      <c r="AG1139" s="14"/>
      <c r="AH1139" s="14"/>
      <c r="AI1139" s="14"/>
      <c r="AJ1139" s="14"/>
      <c r="AK1139" s="14"/>
      <c r="AL1139" s="14"/>
      <c r="AM1139" s="14"/>
      <c r="AN1139" s="14"/>
      <c r="AO1139" s="14"/>
      <c r="AP1139" s="14"/>
      <c r="AQ1139" s="14"/>
      <c r="AR1139" s="14"/>
      <c r="AS1139" s="14"/>
      <c r="AT1139" s="14"/>
      <c r="AU1139" s="14"/>
      <c r="AV1139" s="14"/>
      <c r="AW1139" s="14"/>
      <c r="AX1139" s="14"/>
      <c r="AY1139" s="14"/>
      <c r="AZ1139" s="14"/>
      <c r="BA1139" s="14"/>
      <c r="BB1139" s="14"/>
      <c r="BC1139" s="14"/>
      <c r="BD1139" s="14"/>
      <c r="BE1139" s="14"/>
      <c r="BF1139" s="14"/>
      <c r="BG1139" s="14"/>
      <c r="BH1139" s="14"/>
      <c r="BI1139" s="14"/>
      <c r="BJ1139" s="14"/>
      <c r="BK1139" s="14"/>
      <c r="BL1139" s="14"/>
      <c r="BM1139" s="14"/>
      <c r="BN1139" s="14"/>
      <c r="BO1139" s="14"/>
      <c r="BP1139" s="14"/>
      <c r="BQ1139" s="14"/>
      <c r="BR1139" s="14"/>
      <c r="BS1139" s="14"/>
      <c r="BT1139" s="14"/>
      <c r="BU1139" s="14"/>
      <c r="BV1139" s="14"/>
      <c r="BW1139" s="14"/>
      <c r="BX1139" s="14"/>
      <c r="BY1139" s="14"/>
      <c r="BZ1139" s="14"/>
      <c r="CA1139" s="14"/>
      <c r="CB1139" s="14"/>
      <c r="CC1139" s="14"/>
      <c r="CD1139" s="14"/>
      <c r="CE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4"/>
      <c r="CZ1139" s="14"/>
      <c r="DA1139" s="14"/>
      <c r="DB1139" s="14"/>
      <c r="DC1139" s="14"/>
      <c r="DD1139" s="14"/>
      <c r="DE1139" s="14"/>
      <c r="DF1139" s="14"/>
      <c r="DG1139" s="14"/>
      <c r="DH1139" s="14"/>
      <c r="DI1139" s="14"/>
      <c r="DJ1139" s="14"/>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c r="EU1139" s="14"/>
      <c r="EV1139" s="14"/>
      <c r="EW1139" s="14"/>
      <c r="EX1139" s="14"/>
      <c r="EY1139" s="14"/>
      <c r="EZ1139" s="14"/>
      <c r="FA1139" s="14"/>
      <c r="FB1139" s="14"/>
      <c r="FC1139" s="14"/>
      <c r="FD1139" s="14"/>
      <c r="FE1139" s="14"/>
      <c r="FF1139" s="14"/>
      <c r="FG1139" s="14"/>
      <c r="FH1139" s="14"/>
      <c r="FI1139" s="14"/>
      <c r="FJ1139" s="14"/>
      <c r="FK1139" s="14"/>
      <c r="FL1139" s="14"/>
      <c r="FM1139" s="14"/>
      <c r="FN1139" s="14"/>
      <c r="FO1139" s="14"/>
      <c r="FP1139" s="14"/>
      <c r="FQ1139" s="14"/>
      <c r="FR1139" s="14"/>
      <c r="FS1139" s="14"/>
      <c r="FT1139" s="14"/>
      <c r="FU1139" s="14"/>
      <c r="FV1139" s="14"/>
      <c r="FW1139" s="14"/>
      <c r="FX1139" s="14"/>
      <c r="FY1139" s="14"/>
      <c r="FZ1139" s="14"/>
      <c r="GA1139" s="14"/>
      <c r="GB1139" s="14"/>
      <c r="GC1139" s="14"/>
      <c r="GD1139" s="14"/>
      <c r="GE1139" s="14"/>
      <c r="GF1139" s="14"/>
      <c r="GG1139" s="14"/>
      <c r="GH1139" s="14"/>
      <c r="GI1139" s="14"/>
      <c r="GJ1139" s="14"/>
      <c r="GK1139" s="14"/>
      <c r="GL1139" s="14"/>
      <c r="GM1139" s="14"/>
      <c r="GN1139" s="14"/>
      <c r="GO1139" s="14"/>
      <c r="GP1139" s="14"/>
      <c r="GQ1139" s="14"/>
      <c r="GR1139" s="14"/>
      <c r="GS1139" s="14"/>
      <c r="GT1139" s="14"/>
      <c r="GU1139" s="14"/>
      <c r="GV1139" s="14"/>
      <c r="GW1139" s="14"/>
      <c r="GX1139" s="14"/>
      <c r="GY1139" s="14"/>
      <c r="GZ1139" s="14"/>
      <c r="HA1139" s="14"/>
      <c r="HB1139" s="14"/>
      <c r="HC1139" s="14"/>
      <c r="HD1139" s="14"/>
      <c r="HE1139" s="14"/>
      <c r="HF1139" s="14"/>
      <c r="HG1139" s="14"/>
      <c r="HH1139" s="14"/>
      <c r="HI1139" s="14"/>
      <c r="HJ1139" s="14"/>
      <c r="HK1139" s="14"/>
      <c r="HL1139" s="14"/>
      <c r="HM1139" s="14"/>
      <c r="HN1139" s="14"/>
      <c r="HO1139" s="14"/>
      <c r="HP1139" s="14"/>
      <c r="HQ1139" s="14"/>
      <c r="HR1139" s="14"/>
      <c r="HS1139" s="14"/>
      <c r="HT1139" s="14"/>
      <c r="HU1139" s="14"/>
      <c r="HV1139" s="14"/>
      <c r="HW1139" s="14"/>
      <c r="HX1139" s="14"/>
      <c r="HY1139" s="14"/>
      <c r="HZ1139" s="14"/>
      <c r="IA1139" s="14"/>
      <c r="IB1139" s="14"/>
      <c r="IC1139" s="14"/>
      <c r="ID1139" s="14"/>
      <c r="IE1139" s="14"/>
      <c r="IF1139" s="14"/>
      <c r="IG1139" s="14"/>
      <c r="IH1139" s="14"/>
      <c r="II1139" s="14"/>
      <c r="IJ1139" s="14"/>
      <c r="IK1139" s="14"/>
      <c r="IL1139" s="14"/>
      <c r="IM1139" s="14"/>
      <c r="IN1139" s="14"/>
      <c r="IO1139" s="14"/>
      <c r="IP1139" s="14"/>
      <c r="IQ1139" s="14"/>
      <c r="IR1139" s="14"/>
      <c r="IS1139" s="14"/>
      <c r="IT1139" s="14"/>
    </row>
    <row r="1140" spans="1:254" x14ac:dyDescent="0.2">
      <c r="A1140" s="28">
        <v>204490</v>
      </c>
      <c r="B1140" s="27"/>
      <c r="C1140" s="19" t="s">
        <v>1025</v>
      </c>
      <c r="D1140" s="30">
        <v>28</v>
      </c>
      <c r="E1140" s="11">
        <v>28</v>
      </c>
      <c r="F1140" s="30"/>
      <c r="G1140" s="28">
        <v>2</v>
      </c>
      <c r="H1140" s="14"/>
      <c r="I1140" s="14"/>
      <c r="J1140" s="14"/>
      <c r="K1140" s="14"/>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c r="BE1140" s="14"/>
      <c r="BF1140" s="14"/>
      <c r="BG1140" s="14"/>
      <c r="BH1140" s="14"/>
      <c r="BI1140" s="14"/>
      <c r="BJ1140" s="14"/>
      <c r="BK1140" s="14"/>
      <c r="BL1140" s="14"/>
      <c r="BM1140" s="14"/>
      <c r="BN1140" s="14"/>
      <c r="BO1140" s="14"/>
      <c r="BP1140" s="14"/>
      <c r="BQ1140" s="14"/>
      <c r="BR1140" s="14"/>
      <c r="BS1140" s="14"/>
      <c r="BT1140" s="14"/>
      <c r="BU1140" s="14"/>
      <c r="BV1140" s="14"/>
      <c r="BW1140" s="14"/>
      <c r="BX1140" s="14"/>
      <c r="BY1140" s="14"/>
      <c r="BZ1140" s="14"/>
      <c r="CA1140" s="14"/>
      <c r="CB1140" s="14"/>
      <c r="CC1140" s="14"/>
      <c r="CD1140" s="14"/>
      <c r="CE1140" s="14"/>
      <c r="CF1140" s="14"/>
      <c r="CG1140" s="14"/>
      <c r="CH1140" s="14"/>
      <c r="CI1140" s="14"/>
      <c r="CJ1140" s="14"/>
      <c r="CK1140" s="14"/>
      <c r="CL1140" s="14"/>
      <c r="CM1140" s="14"/>
      <c r="CN1140" s="14"/>
      <c r="CO1140" s="14"/>
      <c r="CP1140" s="14"/>
      <c r="CQ1140" s="14"/>
      <c r="CR1140" s="14"/>
      <c r="CS1140" s="14"/>
      <c r="CT1140" s="14"/>
      <c r="CU1140" s="14"/>
      <c r="CV1140" s="14"/>
      <c r="CW1140" s="14"/>
      <c r="CX1140" s="14"/>
      <c r="CY1140" s="14"/>
      <c r="CZ1140" s="14"/>
      <c r="DA1140" s="14"/>
      <c r="DB1140" s="14"/>
      <c r="DC1140" s="14"/>
      <c r="DD1140" s="14"/>
      <c r="DE1140" s="14"/>
      <c r="DF1140" s="14"/>
      <c r="DG1140" s="14"/>
      <c r="DH1140" s="14"/>
      <c r="DI1140" s="14"/>
      <c r="DJ1140" s="14"/>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4"/>
      <c r="EQ1140" s="14"/>
      <c r="ER1140" s="14"/>
      <c r="ES1140" s="14"/>
      <c r="ET1140" s="14"/>
      <c r="EU1140" s="14"/>
      <c r="EV1140" s="14"/>
      <c r="EW1140" s="14"/>
      <c r="EX1140" s="14"/>
      <c r="EY1140" s="14"/>
      <c r="EZ1140" s="14"/>
      <c r="FA1140" s="14"/>
      <c r="FB1140" s="14"/>
      <c r="FC1140" s="14"/>
      <c r="FD1140" s="14"/>
      <c r="FE1140" s="14"/>
      <c r="FF1140" s="14"/>
      <c r="FG1140" s="14"/>
      <c r="FH1140" s="14"/>
      <c r="FI1140" s="14"/>
      <c r="FJ1140" s="14"/>
      <c r="FK1140" s="14"/>
      <c r="FL1140" s="14"/>
      <c r="FM1140" s="14"/>
      <c r="FN1140" s="14"/>
      <c r="FO1140" s="14"/>
      <c r="FP1140" s="14"/>
      <c r="FQ1140" s="14"/>
      <c r="FR1140" s="14"/>
      <c r="FS1140" s="14"/>
      <c r="FT1140" s="14"/>
      <c r="FU1140" s="14"/>
      <c r="FV1140" s="14"/>
      <c r="FW1140" s="14"/>
      <c r="FX1140" s="14"/>
      <c r="FY1140" s="14"/>
      <c r="FZ1140" s="14"/>
      <c r="GA1140" s="14"/>
      <c r="GB1140" s="14"/>
      <c r="GC1140" s="14"/>
      <c r="GD1140" s="14"/>
      <c r="GE1140" s="14"/>
      <c r="GF1140" s="14"/>
      <c r="GG1140" s="14"/>
      <c r="GH1140" s="14"/>
      <c r="GI1140" s="14"/>
      <c r="GJ1140" s="14"/>
      <c r="GK1140" s="14"/>
      <c r="GL1140" s="14"/>
      <c r="GM1140" s="14"/>
      <c r="GN1140" s="14"/>
      <c r="GO1140" s="14"/>
      <c r="GP1140" s="14"/>
      <c r="GQ1140" s="14"/>
      <c r="GR1140" s="14"/>
      <c r="GS1140" s="14"/>
      <c r="GT1140" s="14"/>
      <c r="GU1140" s="14"/>
      <c r="GV1140" s="14"/>
      <c r="GW1140" s="14"/>
      <c r="GX1140" s="14"/>
      <c r="GY1140" s="14"/>
      <c r="GZ1140" s="14"/>
      <c r="HA1140" s="14"/>
      <c r="HB1140" s="14"/>
      <c r="HC1140" s="14"/>
      <c r="HD1140" s="14"/>
      <c r="HE1140" s="14"/>
      <c r="HF1140" s="14"/>
      <c r="HG1140" s="14"/>
      <c r="HH1140" s="14"/>
      <c r="HI1140" s="14"/>
      <c r="HJ1140" s="14"/>
      <c r="HK1140" s="14"/>
      <c r="HL1140" s="14"/>
      <c r="HM1140" s="14"/>
      <c r="HN1140" s="14"/>
      <c r="HO1140" s="14"/>
      <c r="HP1140" s="14"/>
      <c r="HQ1140" s="14"/>
      <c r="HR1140" s="14"/>
      <c r="HS1140" s="14"/>
      <c r="HT1140" s="14"/>
      <c r="HU1140" s="14"/>
      <c r="HV1140" s="14"/>
      <c r="HW1140" s="14"/>
      <c r="HX1140" s="14"/>
      <c r="HY1140" s="14"/>
      <c r="HZ1140" s="14"/>
      <c r="IA1140" s="14"/>
      <c r="IB1140" s="14"/>
      <c r="IC1140" s="14"/>
      <c r="ID1140" s="14"/>
      <c r="IE1140" s="14"/>
      <c r="IF1140" s="14"/>
      <c r="IG1140" s="14"/>
      <c r="IH1140" s="14"/>
      <c r="II1140" s="14"/>
      <c r="IJ1140" s="14"/>
      <c r="IK1140" s="14"/>
      <c r="IL1140" s="14"/>
      <c r="IM1140" s="14"/>
      <c r="IN1140" s="14"/>
      <c r="IO1140" s="14"/>
      <c r="IP1140" s="14"/>
      <c r="IQ1140" s="14"/>
      <c r="IR1140" s="14"/>
      <c r="IS1140" s="14"/>
      <c r="IT1140" s="14"/>
    </row>
    <row r="1141" spans="1:254" x14ac:dyDescent="0.2">
      <c r="A1141" s="28">
        <v>204495</v>
      </c>
      <c r="B1141" s="27"/>
      <c r="C1141" s="19" t="s">
        <v>1026</v>
      </c>
      <c r="D1141" s="30">
        <v>27.2</v>
      </c>
      <c r="E1141" s="11">
        <v>27.2</v>
      </c>
      <c r="F1141" s="30"/>
      <c r="G1141" s="28">
        <v>2</v>
      </c>
      <c r="H1141" s="14"/>
      <c r="I1141" s="14"/>
      <c r="J1141" s="14"/>
      <c r="K1141" s="14"/>
      <c r="L1141" s="14"/>
      <c r="M1141" s="14"/>
      <c r="N1141" s="14"/>
      <c r="O1141" s="14"/>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c r="AM1141" s="14"/>
      <c r="AN1141" s="14"/>
      <c r="AO1141" s="14"/>
      <c r="AP1141" s="14"/>
      <c r="AQ1141" s="14"/>
      <c r="AR1141" s="14"/>
      <c r="AS1141" s="14"/>
      <c r="AT1141" s="14"/>
      <c r="AU1141" s="14"/>
      <c r="AV1141" s="14"/>
      <c r="AW1141" s="14"/>
      <c r="AX1141" s="14"/>
      <c r="AY1141" s="14"/>
      <c r="AZ1141" s="14"/>
      <c r="BA1141" s="14"/>
      <c r="BB1141" s="14"/>
      <c r="BC1141" s="14"/>
      <c r="BD1141" s="14"/>
      <c r="BE1141" s="14"/>
      <c r="BF1141" s="14"/>
      <c r="BG1141" s="14"/>
      <c r="BH1141" s="14"/>
      <c r="BI1141" s="14"/>
      <c r="BJ1141" s="14"/>
      <c r="BK1141" s="14"/>
      <c r="BL1141" s="14"/>
      <c r="BM1141" s="14"/>
      <c r="BN1141" s="14"/>
      <c r="BO1141" s="14"/>
      <c r="BP1141" s="14"/>
      <c r="BQ1141" s="14"/>
      <c r="BR1141" s="14"/>
      <c r="BS1141" s="14"/>
      <c r="BT1141" s="14"/>
      <c r="BU1141" s="14"/>
      <c r="BV1141" s="14"/>
      <c r="BW1141" s="14"/>
      <c r="BX1141" s="14"/>
      <c r="BY1141" s="14"/>
      <c r="BZ1141" s="14"/>
      <c r="CA1141" s="14"/>
      <c r="CB1141" s="14"/>
      <c r="CC1141" s="14"/>
      <c r="CD1141" s="14"/>
      <c r="CE1141" s="14"/>
      <c r="CF1141" s="14"/>
      <c r="CG1141" s="14"/>
      <c r="CH1141" s="14"/>
      <c r="CI1141" s="14"/>
      <c r="CJ1141" s="14"/>
      <c r="CK1141" s="14"/>
      <c r="CL1141" s="14"/>
      <c r="CM1141" s="14"/>
      <c r="CN1141" s="14"/>
      <c r="CO1141" s="14"/>
      <c r="CP1141" s="14"/>
      <c r="CQ1141" s="14"/>
      <c r="CR1141" s="14"/>
      <c r="CS1141" s="14"/>
      <c r="CT1141" s="14"/>
      <c r="CU1141" s="14"/>
      <c r="CV1141" s="14"/>
      <c r="CW1141" s="14"/>
      <c r="CX1141" s="14"/>
      <c r="CY1141" s="14"/>
      <c r="CZ1141" s="14"/>
      <c r="DA1141" s="14"/>
      <c r="DB1141" s="14"/>
      <c r="DC1141" s="14"/>
      <c r="DD1141" s="14"/>
      <c r="DE1141" s="14"/>
      <c r="DF1141" s="14"/>
      <c r="DG1141" s="14"/>
      <c r="DH1141" s="14"/>
      <c r="DI1141" s="14"/>
      <c r="DJ1141" s="14"/>
      <c r="DK1141" s="14"/>
      <c r="DL1141" s="14"/>
      <c r="DM1141" s="14"/>
      <c r="DN1141" s="14"/>
      <c r="DO1141" s="14"/>
      <c r="DP1141" s="14"/>
      <c r="DQ1141" s="14"/>
      <c r="DR1141" s="14"/>
      <c r="DS1141" s="14"/>
      <c r="DT1141" s="14"/>
      <c r="DU1141" s="14"/>
      <c r="DV1141" s="14"/>
      <c r="DW1141" s="14"/>
      <c r="DX1141" s="14"/>
      <c r="DY1141" s="14"/>
      <c r="DZ1141" s="14"/>
      <c r="EA1141" s="14"/>
      <c r="EB1141" s="14"/>
      <c r="EC1141" s="14"/>
      <c r="ED1141" s="14"/>
      <c r="EE1141" s="14"/>
      <c r="EF1141" s="14"/>
      <c r="EG1141" s="14"/>
      <c r="EH1141" s="14"/>
      <c r="EI1141" s="14"/>
      <c r="EJ1141" s="14"/>
      <c r="EK1141" s="14"/>
      <c r="EL1141" s="14"/>
      <c r="EM1141" s="14"/>
      <c r="EN1141" s="14"/>
      <c r="EO1141" s="14"/>
      <c r="EP1141" s="14"/>
      <c r="EQ1141" s="14"/>
      <c r="ER1141" s="14"/>
      <c r="ES1141" s="14"/>
      <c r="ET1141" s="14"/>
      <c r="EU1141" s="14"/>
      <c r="EV1141" s="14"/>
      <c r="EW1141" s="14"/>
      <c r="EX1141" s="14"/>
      <c r="EY1141" s="14"/>
      <c r="EZ1141" s="14"/>
      <c r="FA1141" s="14"/>
      <c r="FB1141" s="14"/>
      <c r="FC1141" s="14"/>
      <c r="FD1141" s="14"/>
      <c r="FE1141" s="14"/>
      <c r="FF1141" s="14"/>
      <c r="FG1141" s="14"/>
      <c r="FH1141" s="14"/>
      <c r="FI1141" s="14"/>
      <c r="FJ1141" s="14"/>
      <c r="FK1141" s="14"/>
      <c r="FL1141" s="14"/>
      <c r="FM1141" s="14"/>
      <c r="FN1141" s="14"/>
      <c r="FO1141" s="14"/>
      <c r="FP1141" s="14"/>
      <c r="FQ1141" s="14"/>
      <c r="FR1141" s="14"/>
      <c r="FS1141" s="14"/>
      <c r="FT1141" s="14"/>
      <c r="FU1141" s="14"/>
      <c r="FV1141" s="14"/>
      <c r="FW1141" s="14"/>
      <c r="FX1141" s="14"/>
      <c r="FY1141" s="14"/>
      <c r="FZ1141" s="14"/>
      <c r="GA1141" s="14"/>
      <c r="GB1141" s="14"/>
      <c r="GC1141" s="14"/>
      <c r="GD1141" s="14"/>
      <c r="GE1141" s="14"/>
      <c r="GF1141" s="14"/>
      <c r="GG1141" s="14"/>
      <c r="GH1141" s="14"/>
      <c r="GI1141" s="14"/>
      <c r="GJ1141" s="14"/>
      <c r="GK1141" s="14"/>
      <c r="GL1141" s="14"/>
      <c r="GM1141" s="14"/>
      <c r="GN1141" s="14"/>
      <c r="GO1141" s="14"/>
      <c r="GP1141" s="14"/>
      <c r="GQ1141" s="14"/>
      <c r="GR1141" s="14"/>
      <c r="GS1141" s="14"/>
      <c r="GT1141" s="14"/>
      <c r="GU1141" s="14"/>
      <c r="GV1141" s="14"/>
      <c r="GW1141" s="14"/>
      <c r="GX1141" s="14"/>
      <c r="GY1141" s="14"/>
      <c r="GZ1141" s="14"/>
      <c r="HA1141" s="14"/>
      <c r="HB1141" s="14"/>
      <c r="HC1141" s="14"/>
      <c r="HD1141" s="14"/>
      <c r="HE1141" s="14"/>
      <c r="HF1141" s="14"/>
      <c r="HG1141" s="14"/>
      <c r="HH1141" s="14"/>
      <c r="HI1141" s="14"/>
      <c r="HJ1141" s="14"/>
      <c r="HK1141" s="14"/>
      <c r="HL1141" s="14"/>
      <c r="HM1141" s="14"/>
      <c r="HN1141" s="14"/>
      <c r="HO1141" s="14"/>
      <c r="HP1141" s="14"/>
      <c r="HQ1141" s="14"/>
      <c r="HR1141" s="14"/>
      <c r="HS1141" s="14"/>
      <c r="HT1141" s="14"/>
      <c r="HU1141" s="14"/>
      <c r="HV1141" s="14"/>
      <c r="HW1141" s="14"/>
      <c r="HX1141" s="14"/>
      <c r="HY1141" s="14"/>
      <c r="HZ1141" s="14"/>
      <c r="IA1141" s="14"/>
      <c r="IB1141" s="14"/>
      <c r="IC1141" s="14"/>
      <c r="ID1141" s="14"/>
      <c r="IE1141" s="14"/>
      <c r="IF1141" s="14"/>
      <c r="IG1141" s="14"/>
      <c r="IH1141" s="14"/>
      <c r="II1141" s="14"/>
      <c r="IJ1141" s="14"/>
      <c r="IK1141" s="14"/>
      <c r="IL1141" s="14"/>
      <c r="IM1141" s="14"/>
      <c r="IN1141" s="14"/>
      <c r="IO1141" s="14"/>
      <c r="IP1141" s="14"/>
      <c r="IQ1141" s="14"/>
      <c r="IR1141" s="14"/>
      <c r="IS1141" s="14"/>
      <c r="IT1141" s="14"/>
    </row>
    <row r="1142" spans="1:254" x14ac:dyDescent="0.2">
      <c r="A1142" s="28">
        <v>204500</v>
      </c>
      <c r="B1142" s="27"/>
      <c r="C1142" s="19" t="s">
        <v>1027</v>
      </c>
      <c r="D1142" s="30">
        <v>17.600000000000001</v>
      </c>
      <c r="E1142" s="11">
        <v>17.600000000000001</v>
      </c>
      <c r="F1142" s="30"/>
      <c r="G1142" s="28">
        <v>2</v>
      </c>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14"/>
      <c r="CE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4"/>
      <c r="CZ1142" s="14"/>
      <c r="DA1142" s="14"/>
      <c r="DB1142" s="14"/>
      <c r="DC1142" s="14"/>
      <c r="DD1142" s="14"/>
      <c r="DE1142" s="14"/>
      <c r="DF1142" s="14"/>
      <c r="DG1142" s="14"/>
      <c r="DH1142" s="14"/>
      <c r="DI1142" s="14"/>
      <c r="DJ1142" s="14"/>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c r="EU1142" s="14"/>
      <c r="EV1142" s="14"/>
      <c r="EW1142" s="14"/>
      <c r="EX1142" s="14"/>
      <c r="EY1142" s="14"/>
      <c r="EZ1142" s="14"/>
      <c r="FA1142" s="14"/>
      <c r="FB1142" s="14"/>
      <c r="FC1142" s="14"/>
      <c r="FD1142" s="14"/>
      <c r="FE1142" s="14"/>
      <c r="FF1142" s="14"/>
      <c r="FG1142" s="14"/>
      <c r="FH1142" s="14"/>
      <c r="FI1142" s="14"/>
      <c r="FJ1142" s="14"/>
      <c r="FK1142" s="14"/>
      <c r="FL1142" s="14"/>
      <c r="FM1142" s="14"/>
      <c r="FN1142" s="14"/>
      <c r="FO1142" s="14"/>
      <c r="FP1142" s="14"/>
      <c r="FQ1142" s="14"/>
      <c r="FR1142" s="14"/>
      <c r="FS1142" s="14"/>
      <c r="FT1142" s="14"/>
      <c r="FU1142" s="14"/>
      <c r="FV1142" s="14"/>
      <c r="FW1142" s="14"/>
      <c r="FX1142" s="14"/>
      <c r="FY1142" s="14"/>
      <c r="FZ1142" s="14"/>
      <c r="GA1142" s="14"/>
      <c r="GB1142" s="14"/>
      <c r="GC1142" s="14"/>
      <c r="GD1142" s="14"/>
      <c r="GE1142" s="14"/>
      <c r="GF1142" s="14"/>
      <c r="GG1142" s="14"/>
      <c r="GH1142" s="14"/>
      <c r="GI1142" s="14"/>
      <c r="GJ1142" s="14"/>
      <c r="GK1142" s="14"/>
      <c r="GL1142" s="14"/>
      <c r="GM1142" s="14"/>
      <c r="GN1142" s="14"/>
      <c r="GO1142" s="14"/>
      <c r="GP1142" s="14"/>
      <c r="GQ1142" s="14"/>
      <c r="GR1142" s="14"/>
      <c r="GS1142" s="14"/>
      <c r="GT1142" s="14"/>
      <c r="GU1142" s="14"/>
      <c r="GV1142" s="14"/>
      <c r="GW1142" s="14"/>
      <c r="GX1142" s="14"/>
      <c r="GY1142" s="14"/>
      <c r="GZ1142" s="14"/>
      <c r="HA1142" s="14"/>
      <c r="HB1142" s="14"/>
      <c r="HC1142" s="14"/>
      <c r="HD1142" s="14"/>
      <c r="HE1142" s="14"/>
      <c r="HF1142" s="14"/>
      <c r="HG1142" s="14"/>
      <c r="HH1142" s="14"/>
      <c r="HI1142" s="14"/>
      <c r="HJ1142" s="14"/>
      <c r="HK1142" s="14"/>
      <c r="HL1142" s="14"/>
      <c r="HM1142" s="14"/>
      <c r="HN1142" s="14"/>
      <c r="HO1142" s="14"/>
      <c r="HP1142" s="14"/>
      <c r="HQ1142" s="14"/>
      <c r="HR1142" s="14"/>
      <c r="HS1142" s="14"/>
      <c r="HT1142" s="14"/>
      <c r="HU1142" s="14"/>
      <c r="HV1142" s="14"/>
      <c r="HW1142" s="14"/>
      <c r="HX1142" s="14"/>
      <c r="HY1142" s="14"/>
      <c r="HZ1142" s="14"/>
      <c r="IA1142" s="14"/>
      <c r="IB1142" s="14"/>
      <c r="IC1142" s="14"/>
      <c r="ID1142" s="14"/>
      <c r="IE1142" s="14"/>
      <c r="IF1142" s="14"/>
      <c r="IG1142" s="14"/>
      <c r="IH1142" s="14"/>
      <c r="II1142" s="14"/>
      <c r="IJ1142" s="14"/>
      <c r="IK1142" s="14"/>
      <c r="IL1142" s="14"/>
      <c r="IM1142" s="14"/>
      <c r="IN1142" s="14"/>
      <c r="IO1142" s="14"/>
      <c r="IP1142" s="14"/>
      <c r="IQ1142" s="14"/>
      <c r="IR1142" s="14"/>
      <c r="IS1142" s="14"/>
      <c r="IT1142" s="14"/>
    </row>
    <row r="1143" spans="1:254" x14ac:dyDescent="0.2">
      <c r="A1143" s="28">
        <v>204505</v>
      </c>
      <c r="B1143" s="27"/>
      <c r="C1143" s="19" t="s">
        <v>1028</v>
      </c>
      <c r="D1143" s="30">
        <v>10.4</v>
      </c>
      <c r="E1143" s="11">
        <v>10.4</v>
      </c>
      <c r="F1143" s="30"/>
      <c r="G1143" s="28">
        <v>2</v>
      </c>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c r="AM1143" s="14"/>
      <c r="AN1143" s="14"/>
      <c r="AO1143" s="14"/>
      <c r="AP1143" s="14"/>
      <c r="AQ1143" s="14"/>
      <c r="AR1143" s="14"/>
      <c r="AS1143" s="14"/>
      <c r="AT1143" s="14"/>
      <c r="AU1143" s="14"/>
      <c r="AV1143" s="14"/>
      <c r="AW1143" s="14"/>
      <c r="AX1143" s="14"/>
      <c r="AY1143" s="14"/>
      <c r="AZ1143" s="14"/>
      <c r="BA1143" s="14"/>
      <c r="BB1143" s="14"/>
      <c r="BC1143" s="14"/>
      <c r="BD1143" s="14"/>
      <c r="BE1143" s="14"/>
      <c r="BF1143" s="14"/>
      <c r="BG1143" s="14"/>
      <c r="BH1143" s="14"/>
      <c r="BI1143" s="14"/>
      <c r="BJ1143" s="14"/>
      <c r="BK1143" s="14"/>
      <c r="BL1143" s="14"/>
      <c r="BM1143" s="14"/>
      <c r="BN1143" s="14"/>
      <c r="BO1143" s="14"/>
      <c r="BP1143" s="14"/>
      <c r="BQ1143" s="14"/>
      <c r="BR1143" s="14"/>
      <c r="BS1143" s="14"/>
      <c r="BT1143" s="14"/>
      <c r="BU1143" s="14"/>
      <c r="BV1143" s="14"/>
      <c r="BW1143" s="14"/>
      <c r="BX1143" s="14"/>
      <c r="BY1143" s="14"/>
      <c r="BZ1143" s="14"/>
      <c r="CA1143" s="14"/>
      <c r="CB1143" s="14"/>
      <c r="CC1143" s="14"/>
      <c r="CD1143" s="14"/>
      <c r="CE1143" s="14"/>
      <c r="CF1143" s="14"/>
      <c r="CG1143" s="14"/>
      <c r="CH1143" s="14"/>
      <c r="CI1143" s="14"/>
      <c r="CJ1143" s="14"/>
      <c r="CK1143" s="14"/>
      <c r="CL1143" s="14"/>
      <c r="CM1143" s="14"/>
      <c r="CN1143" s="14"/>
      <c r="CO1143" s="14"/>
      <c r="CP1143" s="14"/>
      <c r="CQ1143" s="14"/>
      <c r="CR1143" s="14"/>
      <c r="CS1143" s="14"/>
      <c r="CT1143" s="14"/>
      <c r="CU1143" s="14"/>
      <c r="CV1143" s="14"/>
      <c r="CW1143" s="14"/>
      <c r="CX1143" s="14"/>
      <c r="CY1143" s="14"/>
      <c r="CZ1143" s="14"/>
      <c r="DA1143" s="14"/>
      <c r="DB1143" s="14"/>
      <c r="DC1143" s="14"/>
      <c r="DD1143" s="14"/>
      <c r="DE1143" s="14"/>
      <c r="DF1143" s="14"/>
      <c r="DG1143" s="14"/>
      <c r="DH1143" s="14"/>
      <c r="DI1143" s="14"/>
      <c r="DJ1143" s="14"/>
      <c r="DK1143" s="14"/>
      <c r="DL1143" s="14"/>
      <c r="DM1143" s="14"/>
      <c r="DN1143" s="14"/>
      <c r="DO1143" s="14"/>
      <c r="DP1143" s="14"/>
      <c r="DQ1143" s="14"/>
      <c r="DR1143" s="14"/>
      <c r="DS1143" s="14"/>
      <c r="DT1143" s="14"/>
      <c r="DU1143" s="14"/>
      <c r="DV1143" s="14"/>
      <c r="DW1143" s="14"/>
      <c r="DX1143" s="14"/>
      <c r="DY1143" s="14"/>
      <c r="DZ1143" s="14"/>
      <c r="EA1143" s="14"/>
      <c r="EB1143" s="14"/>
      <c r="EC1143" s="14"/>
      <c r="ED1143" s="14"/>
      <c r="EE1143" s="14"/>
      <c r="EF1143" s="14"/>
      <c r="EG1143" s="14"/>
      <c r="EH1143" s="14"/>
      <c r="EI1143" s="14"/>
      <c r="EJ1143" s="14"/>
      <c r="EK1143" s="14"/>
      <c r="EL1143" s="14"/>
      <c r="EM1143" s="14"/>
      <c r="EN1143" s="14"/>
      <c r="EO1143" s="14"/>
      <c r="EP1143" s="14"/>
      <c r="EQ1143" s="14"/>
      <c r="ER1143" s="14"/>
      <c r="ES1143" s="14"/>
      <c r="ET1143" s="14"/>
      <c r="EU1143" s="14"/>
      <c r="EV1143" s="14"/>
      <c r="EW1143" s="14"/>
      <c r="EX1143" s="14"/>
      <c r="EY1143" s="14"/>
      <c r="EZ1143" s="14"/>
      <c r="FA1143" s="14"/>
      <c r="FB1143" s="14"/>
      <c r="FC1143" s="14"/>
      <c r="FD1143" s="14"/>
      <c r="FE1143" s="14"/>
      <c r="FF1143" s="14"/>
      <c r="FG1143" s="14"/>
      <c r="FH1143" s="14"/>
      <c r="FI1143" s="14"/>
      <c r="FJ1143" s="14"/>
      <c r="FK1143" s="14"/>
      <c r="FL1143" s="14"/>
      <c r="FM1143" s="14"/>
      <c r="FN1143" s="14"/>
      <c r="FO1143" s="14"/>
      <c r="FP1143" s="14"/>
      <c r="FQ1143" s="14"/>
      <c r="FR1143" s="14"/>
      <c r="FS1143" s="14"/>
      <c r="FT1143" s="14"/>
      <c r="FU1143" s="14"/>
      <c r="FV1143" s="14"/>
      <c r="FW1143" s="14"/>
      <c r="FX1143" s="14"/>
      <c r="FY1143" s="14"/>
      <c r="FZ1143" s="14"/>
      <c r="GA1143" s="14"/>
      <c r="GB1143" s="14"/>
      <c r="GC1143" s="14"/>
      <c r="GD1143" s="14"/>
      <c r="GE1143" s="14"/>
      <c r="GF1143" s="14"/>
      <c r="GG1143" s="14"/>
      <c r="GH1143" s="14"/>
      <c r="GI1143" s="14"/>
      <c r="GJ1143" s="14"/>
      <c r="GK1143" s="14"/>
      <c r="GL1143" s="14"/>
      <c r="GM1143" s="14"/>
      <c r="GN1143" s="14"/>
      <c r="GO1143" s="14"/>
      <c r="GP1143" s="14"/>
      <c r="GQ1143" s="14"/>
      <c r="GR1143" s="14"/>
      <c r="GS1143" s="14"/>
      <c r="GT1143" s="14"/>
      <c r="GU1143" s="14"/>
      <c r="GV1143" s="14"/>
      <c r="GW1143" s="14"/>
      <c r="GX1143" s="14"/>
      <c r="GY1143" s="14"/>
      <c r="GZ1143" s="14"/>
      <c r="HA1143" s="14"/>
      <c r="HB1143" s="14"/>
      <c r="HC1143" s="14"/>
      <c r="HD1143" s="14"/>
      <c r="HE1143" s="14"/>
      <c r="HF1143" s="14"/>
      <c r="HG1143" s="14"/>
      <c r="HH1143" s="14"/>
      <c r="HI1143" s="14"/>
      <c r="HJ1143" s="14"/>
      <c r="HK1143" s="14"/>
      <c r="HL1143" s="14"/>
      <c r="HM1143" s="14"/>
      <c r="HN1143" s="14"/>
      <c r="HO1143" s="14"/>
      <c r="HP1143" s="14"/>
      <c r="HQ1143" s="14"/>
      <c r="HR1143" s="14"/>
      <c r="HS1143" s="14"/>
      <c r="HT1143" s="14"/>
      <c r="HU1143" s="14"/>
      <c r="HV1143" s="14"/>
      <c r="HW1143" s="14"/>
      <c r="HX1143" s="14"/>
      <c r="HY1143" s="14"/>
      <c r="HZ1143" s="14"/>
      <c r="IA1143" s="14"/>
      <c r="IB1143" s="14"/>
      <c r="IC1143" s="14"/>
      <c r="ID1143" s="14"/>
      <c r="IE1143" s="14"/>
      <c r="IF1143" s="14"/>
      <c r="IG1143" s="14"/>
      <c r="IH1143" s="14"/>
      <c r="II1143" s="14"/>
      <c r="IJ1143" s="14"/>
      <c r="IK1143" s="14"/>
      <c r="IL1143" s="14"/>
      <c r="IM1143" s="14"/>
      <c r="IN1143" s="14"/>
      <c r="IO1143" s="14"/>
      <c r="IP1143" s="14"/>
      <c r="IQ1143" s="14"/>
      <c r="IR1143" s="14"/>
      <c r="IS1143" s="14"/>
      <c r="IT1143" s="14"/>
    </row>
    <row r="1144" spans="1:254" ht="60.75" x14ac:dyDescent="0.2">
      <c r="A1144" s="28">
        <v>204510</v>
      </c>
      <c r="B1144" s="27"/>
      <c r="C1144" s="19" t="s">
        <v>1029</v>
      </c>
      <c r="D1144" s="30">
        <v>13.6</v>
      </c>
      <c r="E1144" s="11">
        <v>13.6</v>
      </c>
      <c r="F1144" s="30"/>
      <c r="G1144" s="28">
        <v>2</v>
      </c>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c r="AS1144" s="14"/>
      <c r="AT1144" s="14"/>
      <c r="AU1144" s="14"/>
      <c r="AV1144" s="14"/>
      <c r="AW1144" s="14"/>
      <c r="AX1144" s="14"/>
      <c r="AY1144" s="14"/>
      <c r="AZ1144" s="14"/>
      <c r="BA1144" s="14"/>
      <c r="BB1144" s="14"/>
      <c r="BC1144" s="14"/>
      <c r="BD1144" s="14"/>
      <c r="BE1144" s="14"/>
      <c r="BF1144" s="14"/>
      <c r="BG1144" s="14"/>
      <c r="BH1144" s="14"/>
      <c r="BI1144" s="14"/>
      <c r="BJ1144" s="14"/>
      <c r="BK1144" s="14"/>
      <c r="BL1144" s="14"/>
      <c r="BM1144" s="14"/>
      <c r="BN1144" s="14"/>
      <c r="BO1144" s="14"/>
      <c r="BP1144" s="14"/>
      <c r="BQ1144" s="14"/>
      <c r="BR1144" s="14"/>
      <c r="BS1144" s="14"/>
      <c r="BT1144" s="14"/>
      <c r="BU1144" s="14"/>
      <c r="BV1144" s="14"/>
      <c r="BW1144" s="14"/>
      <c r="BX1144" s="14"/>
      <c r="BY1144" s="14"/>
      <c r="BZ1144" s="14"/>
      <c r="CA1144" s="14"/>
      <c r="CB1144" s="14"/>
      <c r="CC1144" s="14"/>
      <c r="CD1144" s="14"/>
      <c r="CE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4"/>
      <c r="CZ1144" s="14"/>
      <c r="DA1144" s="14"/>
      <c r="DB1144" s="14"/>
      <c r="DC1144" s="14"/>
      <c r="DD1144" s="14"/>
      <c r="DE1144" s="14"/>
      <c r="DF1144" s="14"/>
      <c r="DG1144" s="14"/>
      <c r="DH1144" s="14"/>
      <c r="DI1144" s="14"/>
      <c r="DJ1144" s="14"/>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4"/>
      <c r="EQ1144" s="14"/>
      <c r="ER1144" s="14"/>
      <c r="ES1144" s="14"/>
      <c r="ET1144" s="14"/>
      <c r="EU1144" s="14"/>
      <c r="EV1144" s="14"/>
      <c r="EW1144" s="14"/>
      <c r="EX1144" s="14"/>
      <c r="EY1144" s="14"/>
      <c r="EZ1144" s="14"/>
      <c r="FA1144" s="14"/>
      <c r="FB1144" s="14"/>
      <c r="FC1144" s="14"/>
      <c r="FD1144" s="14"/>
      <c r="FE1144" s="14"/>
      <c r="FF1144" s="14"/>
      <c r="FG1144" s="14"/>
      <c r="FH1144" s="14"/>
      <c r="FI1144" s="14"/>
      <c r="FJ1144" s="14"/>
      <c r="FK1144" s="14"/>
      <c r="FL1144" s="14"/>
      <c r="FM1144" s="14"/>
      <c r="FN1144" s="14"/>
      <c r="FO1144" s="14"/>
      <c r="FP1144" s="14"/>
      <c r="FQ1144" s="14"/>
      <c r="FR1144" s="14"/>
      <c r="FS1144" s="14"/>
      <c r="FT1144" s="14"/>
      <c r="FU1144" s="14"/>
      <c r="FV1144" s="14"/>
      <c r="FW1144" s="14"/>
      <c r="FX1144" s="14"/>
      <c r="FY1144" s="14"/>
      <c r="FZ1144" s="14"/>
      <c r="GA1144" s="14"/>
      <c r="GB1144" s="14"/>
      <c r="GC1144" s="14"/>
      <c r="GD1144" s="14"/>
      <c r="GE1144" s="14"/>
      <c r="GF1144" s="14"/>
      <c r="GG1144" s="14"/>
      <c r="GH1144" s="14"/>
      <c r="GI1144" s="14"/>
      <c r="GJ1144" s="14"/>
      <c r="GK1144" s="14"/>
      <c r="GL1144" s="14"/>
      <c r="GM1144" s="14"/>
      <c r="GN1144" s="14"/>
      <c r="GO1144" s="14"/>
      <c r="GP1144" s="14"/>
      <c r="GQ1144" s="14"/>
      <c r="GR1144" s="14"/>
      <c r="GS1144" s="14"/>
      <c r="GT1144" s="14"/>
      <c r="GU1144" s="14"/>
      <c r="GV1144" s="14"/>
      <c r="GW1144" s="14"/>
      <c r="GX1144" s="14"/>
      <c r="GY1144" s="14"/>
      <c r="GZ1144" s="14"/>
      <c r="HA1144" s="14"/>
      <c r="HB1144" s="14"/>
      <c r="HC1144" s="14"/>
      <c r="HD1144" s="14"/>
      <c r="HE1144" s="14"/>
      <c r="HF1144" s="14"/>
      <c r="HG1144" s="14"/>
      <c r="HH1144" s="14"/>
      <c r="HI1144" s="14"/>
      <c r="HJ1144" s="14"/>
      <c r="HK1144" s="14"/>
      <c r="HL1144" s="14"/>
      <c r="HM1144" s="14"/>
      <c r="HN1144" s="14"/>
      <c r="HO1144" s="14"/>
      <c r="HP1144" s="14"/>
      <c r="HQ1144" s="14"/>
      <c r="HR1144" s="14"/>
      <c r="HS1144" s="14"/>
      <c r="HT1144" s="14"/>
      <c r="HU1144" s="14"/>
      <c r="HV1144" s="14"/>
      <c r="HW1144" s="14"/>
      <c r="HX1144" s="14"/>
      <c r="HY1144" s="14"/>
      <c r="HZ1144" s="14"/>
      <c r="IA1144" s="14"/>
      <c r="IB1144" s="14"/>
      <c r="IC1144" s="14"/>
      <c r="ID1144" s="14"/>
      <c r="IE1144" s="14"/>
      <c r="IF1144" s="14"/>
      <c r="IG1144" s="14"/>
      <c r="IH1144" s="14"/>
      <c r="II1144" s="14"/>
      <c r="IJ1144" s="14"/>
      <c r="IK1144" s="14"/>
      <c r="IL1144" s="14"/>
      <c r="IM1144" s="14"/>
      <c r="IN1144" s="14"/>
      <c r="IO1144" s="14"/>
      <c r="IP1144" s="14"/>
      <c r="IQ1144" s="14"/>
      <c r="IR1144" s="14"/>
      <c r="IS1144" s="14"/>
      <c r="IT1144" s="14"/>
    </row>
    <row r="1145" spans="1:254" x14ac:dyDescent="0.2">
      <c r="A1145" s="28">
        <v>204515</v>
      </c>
      <c r="B1145" s="27"/>
      <c r="C1145" s="19" t="s">
        <v>1030</v>
      </c>
      <c r="D1145" s="30">
        <v>22.4</v>
      </c>
      <c r="E1145" s="11">
        <v>22.4</v>
      </c>
      <c r="F1145" s="30"/>
      <c r="G1145" s="28">
        <v>2</v>
      </c>
      <c r="H1145" s="14"/>
      <c r="I1145" s="14"/>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c r="AM1145" s="14"/>
      <c r="AN1145" s="14"/>
      <c r="AO1145" s="14"/>
      <c r="AP1145" s="14"/>
      <c r="AQ1145" s="14"/>
      <c r="AR1145" s="14"/>
      <c r="AS1145" s="14"/>
      <c r="AT1145" s="14"/>
      <c r="AU1145" s="14"/>
      <c r="AV1145" s="14"/>
      <c r="AW1145" s="14"/>
      <c r="AX1145" s="14"/>
      <c r="AY1145" s="14"/>
      <c r="AZ1145" s="14"/>
      <c r="BA1145" s="14"/>
      <c r="BB1145" s="14"/>
      <c r="BC1145" s="14"/>
      <c r="BD1145" s="14"/>
      <c r="BE1145" s="14"/>
      <c r="BF1145" s="14"/>
      <c r="BG1145" s="14"/>
      <c r="BH1145" s="14"/>
      <c r="BI1145" s="14"/>
      <c r="BJ1145" s="14"/>
      <c r="BK1145" s="14"/>
      <c r="BL1145" s="14"/>
      <c r="BM1145" s="14"/>
      <c r="BN1145" s="14"/>
      <c r="BO1145" s="14"/>
      <c r="BP1145" s="14"/>
      <c r="BQ1145" s="14"/>
      <c r="BR1145" s="14"/>
      <c r="BS1145" s="14"/>
      <c r="BT1145" s="14"/>
      <c r="BU1145" s="14"/>
      <c r="BV1145" s="14"/>
      <c r="BW1145" s="14"/>
      <c r="BX1145" s="14"/>
      <c r="BY1145" s="14"/>
      <c r="BZ1145" s="14"/>
      <c r="CA1145" s="14"/>
      <c r="CB1145" s="14"/>
      <c r="CC1145" s="14"/>
      <c r="CD1145" s="14"/>
      <c r="CE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4"/>
      <c r="CZ1145" s="14"/>
      <c r="DA1145" s="14"/>
      <c r="DB1145" s="14"/>
      <c r="DC1145" s="14"/>
      <c r="DD1145" s="14"/>
      <c r="DE1145" s="14"/>
      <c r="DF1145" s="14"/>
      <c r="DG1145" s="14"/>
      <c r="DH1145" s="14"/>
      <c r="DI1145" s="14"/>
      <c r="DJ1145" s="14"/>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c r="EU1145" s="14"/>
      <c r="EV1145" s="14"/>
      <c r="EW1145" s="14"/>
      <c r="EX1145" s="14"/>
      <c r="EY1145" s="14"/>
      <c r="EZ1145" s="14"/>
      <c r="FA1145" s="14"/>
      <c r="FB1145" s="14"/>
      <c r="FC1145" s="14"/>
      <c r="FD1145" s="14"/>
      <c r="FE1145" s="14"/>
      <c r="FF1145" s="14"/>
      <c r="FG1145" s="14"/>
      <c r="FH1145" s="14"/>
      <c r="FI1145" s="14"/>
      <c r="FJ1145" s="14"/>
      <c r="FK1145" s="14"/>
      <c r="FL1145" s="14"/>
      <c r="FM1145" s="14"/>
      <c r="FN1145" s="14"/>
      <c r="FO1145" s="14"/>
      <c r="FP1145" s="14"/>
      <c r="FQ1145" s="14"/>
      <c r="FR1145" s="14"/>
      <c r="FS1145" s="14"/>
      <c r="FT1145" s="14"/>
      <c r="FU1145" s="14"/>
      <c r="FV1145" s="14"/>
      <c r="FW1145" s="14"/>
      <c r="FX1145" s="14"/>
      <c r="FY1145" s="14"/>
      <c r="FZ1145" s="14"/>
      <c r="GA1145" s="14"/>
      <c r="GB1145" s="14"/>
      <c r="GC1145" s="14"/>
      <c r="GD1145" s="14"/>
      <c r="GE1145" s="14"/>
      <c r="GF1145" s="14"/>
      <c r="GG1145" s="14"/>
      <c r="GH1145" s="14"/>
      <c r="GI1145" s="14"/>
      <c r="GJ1145" s="14"/>
      <c r="GK1145" s="14"/>
      <c r="GL1145" s="14"/>
      <c r="GM1145" s="14"/>
      <c r="GN1145" s="14"/>
      <c r="GO1145" s="14"/>
      <c r="GP1145" s="14"/>
      <c r="GQ1145" s="14"/>
      <c r="GR1145" s="14"/>
      <c r="GS1145" s="14"/>
      <c r="GT1145" s="14"/>
      <c r="GU1145" s="14"/>
      <c r="GV1145" s="14"/>
      <c r="GW1145" s="14"/>
      <c r="GX1145" s="14"/>
      <c r="GY1145" s="14"/>
      <c r="GZ1145" s="14"/>
      <c r="HA1145" s="14"/>
      <c r="HB1145" s="14"/>
      <c r="HC1145" s="14"/>
      <c r="HD1145" s="14"/>
      <c r="HE1145" s="14"/>
      <c r="HF1145" s="14"/>
      <c r="HG1145" s="14"/>
      <c r="HH1145" s="14"/>
      <c r="HI1145" s="14"/>
      <c r="HJ1145" s="14"/>
      <c r="HK1145" s="14"/>
      <c r="HL1145" s="14"/>
      <c r="HM1145" s="14"/>
      <c r="HN1145" s="14"/>
      <c r="HO1145" s="14"/>
      <c r="HP1145" s="14"/>
      <c r="HQ1145" s="14"/>
      <c r="HR1145" s="14"/>
      <c r="HS1145" s="14"/>
      <c r="HT1145" s="14"/>
      <c r="HU1145" s="14"/>
      <c r="HV1145" s="14"/>
      <c r="HW1145" s="14"/>
      <c r="HX1145" s="14"/>
      <c r="HY1145" s="14"/>
      <c r="HZ1145" s="14"/>
      <c r="IA1145" s="14"/>
      <c r="IB1145" s="14"/>
      <c r="IC1145" s="14"/>
      <c r="ID1145" s="14"/>
      <c r="IE1145" s="14"/>
      <c r="IF1145" s="14"/>
      <c r="IG1145" s="14"/>
      <c r="IH1145" s="14"/>
      <c r="II1145" s="14"/>
      <c r="IJ1145" s="14"/>
      <c r="IK1145" s="14"/>
      <c r="IL1145" s="14"/>
      <c r="IM1145" s="14"/>
      <c r="IN1145" s="14"/>
      <c r="IO1145" s="14"/>
      <c r="IP1145" s="14"/>
      <c r="IQ1145" s="14"/>
      <c r="IR1145" s="14"/>
      <c r="IS1145" s="14"/>
      <c r="IT1145" s="14"/>
    </row>
    <row r="1146" spans="1:254" s="18" customFormat="1" ht="40.5" x14ac:dyDescent="0.2">
      <c r="A1146" s="28">
        <v>204520</v>
      </c>
      <c r="B1146" s="27"/>
      <c r="C1146" s="19" t="s">
        <v>1031</v>
      </c>
      <c r="D1146" s="30">
        <v>8.8000000000000007</v>
      </c>
      <c r="E1146" s="11">
        <v>8.8000000000000007</v>
      </c>
      <c r="F1146" s="30"/>
      <c r="G1146" s="28">
        <v>2</v>
      </c>
      <c r="H1146" s="14"/>
    </row>
    <row r="1147" spans="1:254" ht="40.5" x14ac:dyDescent="0.2">
      <c r="A1147" s="28">
        <v>204525</v>
      </c>
      <c r="B1147" s="27" t="s">
        <v>1032</v>
      </c>
      <c r="C1147" s="19" t="s">
        <v>1033</v>
      </c>
      <c r="D1147" s="30">
        <v>4</v>
      </c>
      <c r="E1147" s="30">
        <v>2.5</v>
      </c>
      <c r="F1147" s="30">
        <v>1.5</v>
      </c>
      <c r="G1147" s="28">
        <v>2</v>
      </c>
      <c r="H1147" s="14"/>
      <c r="I1147" s="14"/>
      <c r="J1147" s="14"/>
      <c r="K1147" s="14"/>
      <c r="L1147" s="14"/>
      <c r="M1147" s="14"/>
      <c r="N1147" s="14"/>
      <c r="O1147" s="14"/>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4"/>
      <c r="AM1147" s="14"/>
      <c r="AN1147" s="14"/>
      <c r="AO1147" s="14"/>
      <c r="AP1147" s="14"/>
      <c r="AQ1147" s="14"/>
      <c r="AR1147" s="14"/>
      <c r="AS1147" s="14"/>
      <c r="AT1147" s="14"/>
      <c r="AU1147" s="14"/>
      <c r="AV1147" s="14"/>
      <c r="AW1147" s="14"/>
      <c r="AX1147" s="14"/>
      <c r="AY1147" s="14"/>
      <c r="AZ1147" s="14"/>
      <c r="BA1147" s="14"/>
      <c r="BB1147" s="14"/>
      <c r="BC1147" s="14"/>
      <c r="BD1147" s="14"/>
      <c r="BE1147" s="14"/>
      <c r="BF1147" s="14"/>
      <c r="BG1147" s="14"/>
      <c r="BH1147" s="14"/>
      <c r="BI1147" s="14"/>
      <c r="BJ1147" s="14"/>
      <c r="BK1147" s="14"/>
      <c r="BL1147" s="14"/>
      <c r="BM1147" s="14"/>
      <c r="BN1147" s="14"/>
      <c r="BO1147" s="14"/>
      <c r="BP1147" s="14"/>
      <c r="BQ1147" s="14"/>
      <c r="BR1147" s="14"/>
      <c r="BS1147" s="14"/>
      <c r="BT1147" s="14"/>
      <c r="BU1147" s="14"/>
      <c r="BV1147" s="14"/>
      <c r="BW1147" s="14"/>
      <c r="BX1147" s="14"/>
      <c r="BY1147" s="14"/>
      <c r="BZ1147" s="14"/>
      <c r="CA1147" s="14"/>
      <c r="CB1147" s="14"/>
      <c r="CC1147" s="14"/>
      <c r="CD1147" s="14"/>
      <c r="CE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4"/>
      <c r="CZ1147" s="14"/>
      <c r="DA1147" s="14"/>
      <c r="DB1147" s="14"/>
      <c r="DC1147" s="14"/>
      <c r="DD1147" s="14"/>
      <c r="DE1147" s="14"/>
      <c r="DF1147" s="14"/>
      <c r="DG1147" s="14"/>
      <c r="DH1147" s="14"/>
      <c r="DI1147" s="14"/>
      <c r="DJ1147" s="14"/>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EU1147" s="14"/>
      <c r="EV1147" s="14"/>
      <c r="EW1147" s="14"/>
      <c r="EX1147" s="14"/>
      <c r="EY1147" s="14"/>
      <c r="EZ1147" s="14"/>
      <c r="FA1147" s="14"/>
      <c r="FB1147" s="14"/>
      <c r="FC1147" s="14"/>
      <c r="FD1147" s="14"/>
      <c r="FE1147" s="14"/>
      <c r="FF1147" s="14"/>
      <c r="FG1147" s="14"/>
      <c r="FH1147" s="14"/>
      <c r="FI1147" s="14"/>
      <c r="FJ1147" s="14"/>
      <c r="FK1147" s="14"/>
      <c r="FL1147" s="14"/>
      <c r="FM1147" s="14"/>
      <c r="FN1147" s="14"/>
      <c r="FO1147" s="14"/>
      <c r="FP1147" s="14"/>
      <c r="FQ1147" s="14"/>
      <c r="FR1147" s="14"/>
      <c r="FS1147" s="14"/>
      <c r="FT1147" s="14"/>
      <c r="FU1147" s="14"/>
      <c r="FV1147" s="14"/>
      <c r="FW1147" s="14"/>
      <c r="FX1147" s="14"/>
      <c r="FY1147" s="14"/>
      <c r="FZ1147" s="14"/>
      <c r="GA1147" s="14"/>
      <c r="GB1147" s="14"/>
      <c r="GC1147" s="14"/>
      <c r="GD1147" s="14"/>
      <c r="GE1147" s="14"/>
      <c r="GF1147" s="14"/>
      <c r="GG1147" s="14"/>
      <c r="GH1147" s="14"/>
      <c r="GI1147" s="14"/>
      <c r="GJ1147" s="14"/>
      <c r="GK1147" s="14"/>
      <c r="GL1147" s="14"/>
      <c r="GM1147" s="14"/>
      <c r="GN1147" s="14"/>
      <c r="GO1147" s="14"/>
      <c r="GP1147" s="14"/>
      <c r="GQ1147" s="14"/>
      <c r="GR1147" s="14"/>
      <c r="GS1147" s="14"/>
      <c r="GT1147" s="14"/>
      <c r="GU1147" s="14"/>
      <c r="GV1147" s="14"/>
      <c r="GW1147" s="14"/>
      <c r="GX1147" s="14"/>
      <c r="GY1147" s="14"/>
      <c r="GZ1147" s="14"/>
      <c r="HA1147" s="14"/>
      <c r="HB1147" s="14"/>
      <c r="HC1147" s="14"/>
      <c r="HD1147" s="14"/>
      <c r="HE1147" s="14"/>
      <c r="HF1147" s="14"/>
      <c r="HG1147" s="14"/>
      <c r="HH1147" s="14"/>
      <c r="HI1147" s="14"/>
      <c r="HJ1147" s="14"/>
      <c r="HK1147" s="14"/>
      <c r="HL1147" s="14"/>
      <c r="HM1147" s="14"/>
      <c r="HN1147" s="14"/>
      <c r="HO1147" s="14"/>
      <c r="HP1147" s="14"/>
      <c r="HQ1147" s="14"/>
      <c r="HR1147" s="14"/>
      <c r="HS1147" s="14"/>
      <c r="HT1147" s="14"/>
      <c r="HU1147" s="14"/>
      <c r="HV1147" s="14"/>
      <c r="HW1147" s="14"/>
      <c r="HX1147" s="14"/>
      <c r="HY1147" s="14"/>
      <c r="HZ1147" s="14"/>
      <c r="IA1147" s="14"/>
      <c r="IB1147" s="14"/>
      <c r="IC1147" s="14"/>
      <c r="ID1147" s="14"/>
      <c r="IE1147" s="14"/>
      <c r="IF1147" s="14"/>
      <c r="IG1147" s="14"/>
      <c r="IH1147" s="14"/>
      <c r="II1147" s="14"/>
      <c r="IJ1147" s="14"/>
      <c r="IK1147" s="14"/>
      <c r="IL1147" s="14"/>
      <c r="IM1147" s="14"/>
      <c r="IN1147" s="14"/>
      <c r="IO1147" s="14"/>
      <c r="IP1147" s="14"/>
      <c r="IQ1147" s="14"/>
      <c r="IR1147" s="14"/>
      <c r="IS1147" s="14"/>
      <c r="IT1147" s="14"/>
    </row>
    <row r="1148" spans="1:254" ht="40.5" x14ac:dyDescent="0.2">
      <c r="A1148" s="28">
        <v>204530</v>
      </c>
      <c r="B1148" s="27"/>
      <c r="C1148" s="19" t="s">
        <v>1034</v>
      </c>
      <c r="D1148" s="30">
        <v>8</v>
      </c>
      <c r="E1148" s="11">
        <v>8</v>
      </c>
      <c r="F1148" s="30"/>
      <c r="G1148" s="12">
        <v>0</v>
      </c>
      <c r="H1148" s="18"/>
      <c r="I1148" s="14"/>
      <c r="J1148" s="14"/>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4"/>
      <c r="AM1148" s="14"/>
      <c r="AN1148" s="14"/>
      <c r="AO1148" s="14"/>
      <c r="AP1148" s="14"/>
      <c r="AQ1148" s="14"/>
      <c r="AR1148" s="14"/>
      <c r="AS1148" s="14"/>
      <c r="AT1148" s="14"/>
      <c r="AU1148" s="14"/>
      <c r="AV1148" s="14"/>
      <c r="AW1148" s="14"/>
      <c r="AX1148" s="14"/>
      <c r="AY1148" s="14"/>
      <c r="AZ1148" s="14"/>
      <c r="BA1148" s="14"/>
      <c r="BB1148" s="14"/>
      <c r="BC1148" s="14"/>
      <c r="BD1148" s="14"/>
      <c r="BE1148" s="14"/>
      <c r="BF1148" s="14"/>
      <c r="BG1148" s="14"/>
      <c r="BH1148" s="14"/>
      <c r="BI1148" s="14"/>
      <c r="BJ1148" s="14"/>
      <c r="BK1148" s="14"/>
      <c r="BL1148" s="14"/>
      <c r="BM1148" s="14"/>
      <c r="BN1148" s="14"/>
      <c r="BO1148" s="14"/>
      <c r="BP1148" s="14"/>
      <c r="BQ1148" s="14"/>
      <c r="BR1148" s="14"/>
      <c r="BS1148" s="14"/>
      <c r="BT1148" s="14"/>
      <c r="BU1148" s="14"/>
      <c r="BV1148" s="14"/>
      <c r="BW1148" s="14"/>
      <c r="BX1148" s="14"/>
      <c r="BY1148" s="14"/>
      <c r="BZ1148" s="14"/>
      <c r="CA1148" s="14"/>
      <c r="CB1148" s="14"/>
      <c r="CC1148" s="14"/>
      <c r="CD1148" s="14"/>
      <c r="CE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4"/>
      <c r="CZ1148" s="14"/>
      <c r="DA1148" s="14"/>
      <c r="DB1148" s="14"/>
      <c r="DC1148" s="14"/>
      <c r="DD1148" s="14"/>
      <c r="DE1148" s="14"/>
      <c r="DF1148" s="14"/>
      <c r="DG1148" s="14"/>
      <c r="DH1148" s="14"/>
      <c r="DI1148" s="14"/>
      <c r="DJ1148" s="14"/>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EU1148" s="14"/>
      <c r="EV1148" s="14"/>
      <c r="EW1148" s="14"/>
      <c r="EX1148" s="14"/>
      <c r="EY1148" s="14"/>
      <c r="EZ1148" s="14"/>
      <c r="FA1148" s="14"/>
      <c r="FB1148" s="14"/>
      <c r="FC1148" s="14"/>
      <c r="FD1148" s="14"/>
      <c r="FE1148" s="14"/>
      <c r="FF1148" s="14"/>
      <c r="FG1148" s="14"/>
      <c r="FH1148" s="14"/>
      <c r="FI1148" s="14"/>
      <c r="FJ1148" s="14"/>
      <c r="FK1148" s="14"/>
      <c r="FL1148" s="14"/>
      <c r="FM1148" s="14"/>
      <c r="FN1148" s="14"/>
      <c r="FO1148" s="14"/>
      <c r="FP1148" s="14"/>
      <c r="FQ1148" s="14"/>
      <c r="FR1148" s="14"/>
      <c r="FS1148" s="14"/>
      <c r="FT1148" s="14"/>
      <c r="FU1148" s="14"/>
      <c r="FV1148" s="14"/>
      <c r="FW1148" s="14"/>
      <c r="FX1148" s="14"/>
      <c r="FY1148" s="14"/>
      <c r="FZ1148" s="14"/>
      <c r="GA1148" s="14"/>
      <c r="GB1148" s="14"/>
      <c r="GC1148" s="14"/>
      <c r="GD1148" s="14"/>
      <c r="GE1148" s="14"/>
      <c r="GF1148" s="14"/>
      <c r="GG1148" s="14"/>
      <c r="GH1148" s="14"/>
      <c r="GI1148" s="14"/>
      <c r="GJ1148" s="14"/>
      <c r="GK1148" s="14"/>
      <c r="GL1148" s="14"/>
      <c r="GM1148" s="14"/>
      <c r="GN1148" s="14"/>
      <c r="GO1148" s="14"/>
      <c r="GP1148" s="14"/>
      <c r="GQ1148" s="14"/>
      <c r="GR1148" s="14"/>
      <c r="GS1148" s="14"/>
      <c r="GT1148" s="14"/>
      <c r="GU1148" s="14"/>
      <c r="GV1148" s="14"/>
      <c r="GW1148" s="14"/>
      <c r="GX1148" s="14"/>
      <c r="GY1148" s="14"/>
      <c r="GZ1148" s="14"/>
      <c r="HA1148" s="14"/>
      <c r="HB1148" s="14"/>
      <c r="HC1148" s="14"/>
      <c r="HD1148" s="14"/>
      <c r="HE1148" s="14"/>
      <c r="HF1148" s="14"/>
      <c r="HG1148" s="14"/>
      <c r="HH1148" s="14"/>
      <c r="HI1148" s="14"/>
      <c r="HJ1148" s="14"/>
      <c r="HK1148" s="14"/>
      <c r="HL1148" s="14"/>
      <c r="HM1148" s="14"/>
      <c r="HN1148" s="14"/>
      <c r="HO1148" s="14"/>
      <c r="HP1148" s="14"/>
      <c r="HQ1148" s="14"/>
      <c r="HR1148" s="14"/>
      <c r="HS1148" s="14"/>
      <c r="HT1148" s="14"/>
      <c r="HU1148" s="14"/>
      <c r="HV1148" s="14"/>
      <c r="HW1148" s="14"/>
      <c r="HX1148" s="14"/>
      <c r="HY1148" s="14"/>
      <c r="HZ1148" s="14"/>
      <c r="IA1148" s="14"/>
      <c r="IB1148" s="14"/>
      <c r="IC1148" s="14"/>
      <c r="ID1148" s="14"/>
      <c r="IE1148" s="14"/>
      <c r="IF1148" s="14"/>
      <c r="IG1148" s="14"/>
      <c r="IH1148" s="14"/>
      <c r="II1148" s="14"/>
      <c r="IJ1148" s="14"/>
      <c r="IK1148" s="14"/>
      <c r="IL1148" s="14"/>
      <c r="IM1148" s="14"/>
      <c r="IN1148" s="14"/>
      <c r="IO1148" s="14"/>
      <c r="IP1148" s="14"/>
      <c r="IQ1148" s="14"/>
      <c r="IR1148" s="14"/>
      <c r="IS1148" s="14"/>
      <c r="IT1148" s="14"/>
    </row>
    <row r="1149" spans="1:254" x14ac:dyDescent="0.2">
      <c r="A1149" s="28">
        <v>204535</v>
      </c>
      <c r="B1149" s="27"/>
      <c r="C1149" s="19" t="s">
        <v>1035</v>
      </c>
      <c r="D1149" s="30">
        <v>4</v>
      </c>
      <c r="E1149" s="11">
        <v>4</v>
      </c>
      <c r="F1149" s="30"/>
      <c r="G1149" s="12">
        <v>0</v>
      </c>
      <c r="H1149" s="14"/>
      <c r="I1149" s="14"/>
      <c r="J1149" s="14"/>
      <c r="K1149" s="14"/>
      <c r="L1149" s="14"/>
      <c r="M1149" s="14"/>
      <c r="N1149" s="14"/>
      <c r="O1149" s="14"/>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4"/>
      <c r="AM1149" s="14"/>
      <c r="AN1149" s="14"/>
      <c r="AO1149" s="14"/>
      <c r="AP1149" s="14"/>
      <c r="AQ1149" s="14"/>
      <c r="AR1149" s="14"/>
      <c r="AS1149" s="14"/>
      <c r="AT1149" s="14"/>
      <c r="AU1149" s="14"/>
      <c r="AV1149" s="14"/>
      <c r="AW1149" s="14"/>
      <c r="AX1149" s="14"/>
      <c r="AY1149" s="14"/>
      <c r="AZ1149" s="14"/>
      <c r="BA1149" s="14"/>
      <c r="BB1149" s="14"/>
      <c r="BC1149" s="14"/>
      <c r="BD1149" s="14"/>
      <c r="BE1149" s="14"/>
      <c r="BF1149" s="14"/>
      <c r="BG1149" s="14"/>
      <c r="BH1149" s="14"/>
      <c r="BI1149" s="14"/>
      <c r="BJ1149" s="14"/>
      <c r="BK1149" s="14"/>
      <c r="BL1149" s="14"/>
      <c r="BM1149" s="14"/>
      <c r="BN1149" s="14"/>
      <c r="BO1149" s="14"/>
      <c r="BP1149" s="14"/>
      <c r="BQ1149" s="14"/>
      <c r="BR1149" s="14"/>
      <c r="BS1149" s="14"/>
      <c r="BT1149" s="14"/>
      <c r="BU1149" s="14"/>
      <c r="BV1149" s="14"/>
      <c r="BW1149" s="14"/>
      <c r="BX1149" s="14"/>
      <c r="BY1149" s="14"/>
      <c r="BZ1149" s="14"/>
      <c r="CA1149" s="14"/>
      <c r="CB1149" s="14"/>
      <c r="CC1149" s="14"/>
      <c r="CD1149" s="14"/>
      <c r="CE1149" s="14"/>
      <c r="CF1149" s="14"/>
      <c r="CG1149" s="14"/>
      <c r="CH1149" s="14"/>
      <c r="CI1149" s="14"/>
      <c r="CJ1149" s="14"/>
      <c r="CK1149" s="14"/>
      <c r="CL1149" s="14"/>
      <c r="CM1149" s="14"/>
      <c r="CN1149" s="14"/>
      <c r="CO1149" s="14"/>
      <c r="CP1149" s="14"/>
      <c r="CQ1149" s="14"/>
      <c r="CR1149" s="14"/>
      <c r="CS1149" s="14"/>
      <c r="CT1149" s="14"/>
      <c r="CU1149" s="14"/>
      <c r="CV1149" s="14"/>
      <c r="CW1149" s="14"/>
      <c r="CX1149" s="14"/>
      <c r="CY1149" s="14"/>
      <c r="CZ1149" s="14"/>
      <c r="DA1149" s="14"/>
      <c r="DB1149" s="14"/>
      <c r="DC1149" s="14"/>
      <c r="DD1149" s="14"/>
      <c r="DE1149" s="14"/>
      <c r="DF1149" s="14"/>
      <c r="DG1149" s="14"/>
      <c r="DH1149" s="14"/>
      <c r="DI1149" s="14"/>
      <c r="DJ1149" s="14"/>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4"/>
      <c r="EQ1149" s="14"/>
      <c r="ER1149" s="14"/>
      <c r="ES1149" s="14"/>
      <c r="ET1149" s="14"/>
      <c r="EU1149" s="14"/>
      <c r="EV1149" s="14"/>
      <c r="EW1149" s="14"/>
      <c r="EX1149" s="14"/>
      <c r="EY1149" s="14"/>
      <c r="EZ1149" s="14"/>
      <c r="FA1149" s="14"/>
      <c r="FB1149" s="14"/>
      <c r="FC1149" s="14"/>
      <c r="FD1149" s="14"/>
      <c r="FE1149" s="14"/>
      <c r="FF1149" s="14"/>
      <c r="FG1149" s="14"/>
      <c r="FH1149" s="14"/>
      <c r="FI1149" s="14"/>
      <c r="FJ1149" s="14"/>
      <c r="FK1149" s="14"/>
      <c r="FL1149" s="14"/>
      <c r="FM1149" s="14"/>
      <c r="FN1149" s="14"/>
      <c r="FO1149" s="14"/>
      <c r="FP1149" s="14"/>
      <c r="FQ1149" s="14"/>
      <c r="FR1149" s="14"/>
      <c r="FS1149" s="14"/>
      <c r="FT1149" s="14"/>
      <c r="FU1149" s="14"/>
      <c r="FV1149" s="14"/>
      <c r="FW1149" s="14"/>
      <c r="FX1149" s="14"/>
      <c r="FY1149" s="14"/>
      <c r="FZ1149" s="14"/>
      <c r="GA1149" s="14"/>
      <c r="GB1149" s="14"/>
      <c r="GC1149" s="14"/>
      <c r="GD1149" s="14"/>
      <c r="GE1149" s="14"/>
      <c r="GF1149" s="14"/>
      <c r="GG1149" s="14"/>
      <c r="GH1149" s="14"/>
      <c r="GI1149" s="14"/>
      <c r="GJ1149" s="14"/>
      <c r="GK1149" s="14"/>
      <c r="GL1149" s="14"/>
      <c r="GM1149" s="14"/>
      <c r="GN1149" s="14"/>
      <c r="GO1149" s="14"/>
      <c r="GP1149" s="14"/>
      <c r="GQ1149" s="14"/>
      <c r="GR1149" s="14"/>
      <c r="GS1149" s="14"/>
      <c r="GT1149" s="14"/>
      <c r="GU1149" s="14"/>
      <c r="GV1149" s="14"/>
      <c r="GW1149" s="14"/>
      <c r="GX1149" s="14"/>
      <c r="GY1149" s="14"/>
      <c r="GZ1149" s="14"/>
      <c r="HA1149" s="14"/>
      <c r="HB1149" s="14"/>
      <c r="HC1149" s="14"/>
      <c r="HD1149" s="14"/>
      <c r="HE1149" s="14"/>
      <c r="HF1149" s="14"/>
      <c r="HG1149" s="14"/>
      <c r="HH1149" s="14"/>
      <c r="HI1149" s="14"/>
      <c r="HJ1149" s="14"/>
      <c r="HK1149" s="14"/>
      <c r="HL1149" s="14"/>
      <c r="HM1149" s="14"/>
      <c r="HN1149" s="14"/>
      <c r="HO1149" s="14"/>
      <c r="HP1149" s="14"/>
      <c r="HQ1149" s="14"/>
      <c r="HR1149" s="14"/>
      <c r="HS1149" s="14"/>
      <c r="HT1149" s="14"/>
      <c r="HU1149" s="14"/>
      <c r="HV1149" s="14"/>
      <c r="HW1149" s="14"/>
      <c r="HX1149" s="14"/>
      <c r="HY1149" s="14"/>
      <c r="HZ1149" s="14"/>
      <c r="IA1149" s="14"/>
      <c r="IB1149" s="14"/>
      <c r="IC1149" s="14"/>
      <c r="ID1149" s="14"/>
      <c r="IE1149" s="14"/>
      <c r="IF1149" s="14"/>
      <c r="IG1149" s="14"/>
      <c r="IH1149" s="14"/>
      <c r="II1149" s="14"/>
      <c r="IJ1149" s="14"/>
      <c r="IK1149" s="14"/>
      <c r="IL1149" s="14"/>
      <c r="IM1149" s="14"/>
      <c r="IN1149" s="14"/>
      <c r="IO1149" s="14"/>
      <c r="IP1149" s="14"/>
      <c r="IQ1149" s="14"/>
      <c r="IR1149" s="14"/>
      <c r="IS1149" s="14"/>
      <c r="IT1149" s="14"/>
    </row>
    <row r="1150" spans="1:254" x14ac:dyDescent="0.2">
      <c r="A1150" s="28">
        <v>204540</v>
      </c>
      <c r="B1150" s="27"/>
      <c r="C1150" s="19" t="s">
        <v>1036</v>
      </c>
      <c r="D1150" s="30">
        <v>3</v>
      </c>
      <c r="E1150" s="11">
        <v>3</v>
      </c>
      <c r="F1150" s="30"/>
      <c r="G1150" s="12">
        <v>0</v>
      </c>
      <c r="H1150" s="14"/>
      <c r="I1150" s="14"/>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4"/>
      <c r="AY1150" s="14"/>
      <c r="AZ1150" s="14"/>
      <c r="BA1150" s="14"/>
      <c r="BB1150" s="14"/>
      <c r="BC1150" s="14"/>
      <c r="BD1150" s="14"/>
      <c r="BE1150" s="14"/>
      <c r="BF1150" s="14"/>
      <c r="BG1150" s="14"/>
      <c r="BH1150" s="14"/>
      <c r="BI1150" s="14"/>
      <c r="BJ1150" s="14"/>
      <c r="BK1150" s="14"/>
      <c r="BL1150" s="14"/>
      <c r="BM1150" s="14"/>
      <c r="BN1150" s="14"/>
      <c r="BO1150" s="14"/>
      <c r="BP1150" s="14"/>
      <c r="BQ1150" s="14"/>
      <c r="BR1150" s="14"/>
      <c r="BS1150" s="14"/>
      <c r="BT1150" s="14"/>
      <c r="BU1150" s="14"/>
      <c r="BV1150" s="14"/>
      <c r="BW1150" s="14"/>
      <c r="BX1150" s="14"/>
      <c r="BY1150" s="14"/>
      <c r="BZ1150" s="14"/>
      <c r="CA1150" s="14"/>
      <c r="CB1150" s="14"/>
      <c r="CC1150" s="14"/>
      <c r="CD1150" s="14"/>
      <c r="CE1150" s="14"/>
      <c r="CF1150" s="14"/>
      <c r="CG1150" s="14"/>
      <c r="CH1150" s="14"/>
      <c r="CI1150" s="14"/>
      <c r="CJ1150" s="14"/>
      <c r="CK1150" s="14"/>
      <c r="CL1150" s="14"/>
      <c r="CM1150" s="14"/>
      <c r="CN1150" s="14"/>
      <c r="CO1150" s="14"/>
      <c r="CP1150" s="14"/>
      <c r="CQ1150" s="14"/>
      <c r="CR1150" s="14"/>
      <c r="CS1150" s="14"/>
      <c r="CT1150" s="14"/>
      <c r="CU1150" s="14"/>
      <c r="CV1150" s="14"/>
      <c r="CW1150" s="14"/>
      <c r="CX1150" s="14"/>
      <c r="CY1150" s="14"/>
      <c r="CZ1150" s="14"/>
      <c r="DA1150" s="14"/>
      <c r="DB1150" s="14"/>
      <c r="DC1150" s="14"/>
      <c r="DD1150" s="14"/>
      <c r="DE1150" s="14"/>
      <c r="DF1150" s="14"/>
      <c r="DG1150" s="14"/>
      <c r="DH1150" s="14"/>
      <c r="DI1150" s="14"/>
      <c r="DJ1150" s="14"/>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c r="EU1150" s="14"/>
      <c r="EV1150" s="14"/>
      <c r="EW1150" s="14"/>
      <c r="EX1150" s="14"/>
      <c r="EY1150" s="14"/>
      <c r="EZ1150" s="14"/>
      <c r="FA1150" s="14"/>
      <c r="FB1150" s="14"/>
      <c r="FC1150" s="14"/>
      <c r="FD1150" s="14"/>
      <c r="FE1150" s="14"/>
      <c r="FF1150" s="14"/>
      <c r="FG1150" s="14"/>
      <c r="FH1150" s="14"/>
      <c r="FI1150" s="14"/>
      <c r="FJ1150" s="14"/>
      <c r="FK1150" s="14"/>
      <c r="FL1150" s="14"/>
      <c r="FM1150" s="14"/>
      <c r="FN1150" s="14"/>
      <c r="FO1150" s="14"/>
      <c r="FP1150" s="14"/>
      <c r="FQ1150" s="14"/>
      <c r="FR1150" s="14"/>
      <c r="FS1150" s="14"/>
      <c r="FT1150" s="14"/>
      <c r="FU1150" s="14"/>
      <c r="FV1150" s="14"/>
      <c r="FW1150" s="14"/>
      <c r="FX1150" s="14"/>
      <c r="FY1150" s="14"/>
      <c r="FZ1150" s="14"/>
      <c r="GA1150" s="14"/>
      <c r="GB1150" s="14"/>
      <c r="GC1150" s="14"/>
      <c r="GD1150" s="14"/>
      <c r="GE1150" s="14"/>
      <c r="GF1150" s="14"/>
      <c r="GG1150" s="14"/>
      <c r="GH1150" s="14"/>
      <c r="GI1150" s="14"/>
      <c r="GJ1150" s="14"/>
      <c r="GK1150" s="14"/>
      <c r="GL1150" s="14"/>
      <c r="GM1150" s="14"/>
      <c r="GN1150" s="14"/>
      <c r="GO1150" s="14"/>
      <c r="GP1150" s="14"/>
      <c r="GQ1150" s="14"/>
      <c r="GR1150" s="14"/>
      <c r="GS1150" s="14"/>
      <c r="GT1150" s="14"/>
      <c r="GU1150" s="14"/>
      <c r="GV1150" s="14"/>
      <c r="GW1150" s="14"/>
      <c r="GX1150" s="14"/>
      <c r="GY1150" s="14"/>
      <c r="GZ1150" s="14"/>
      <c r="HA1150" s="14"/>
      <c r="HB1150" s="14"/>
      <c r="HC1150" s="14"/>
      <c r="HD1150" s="14"/>
      <c r="HE1150" s="14"/>
      <c r="HF1150" s="14"/>
      <c r="HG1150" s="14"/>
      <c r="HH1150" s="14"/>
      <c r="HI1150" s="14"/>
      <c r="HJ1150" s="14"/>
      <c r="HK1150" s="14"/>
      <c r="HL1150" s="14"/>
      <c r="HM1150" s="14"/>
      <c r="HN1150" s="14"/>
      <c r="HO1150" s="14"/>
      <c r="HP1150" s="14"/>
      <c r="HQ1150" s="14"/>
      <c r="HR1150" s="14"/>
      <c r="HS1150" s="14"/>
      <c r="HT1150" s="14"/>
      <c r="HU1150" s="14"/>
      <c r="HV1150" s="14"/>
      <c r="HW1150" s="14"/>
      <c r="HX1150" s="14"/>
      <c r="HY1150" s="14"/>
      <c r="HZ1150" s="14"/>
      <c r="IA1150" s="14"/>
      <c r="IB1150" s="14"/>
      <c r="IC1150" s="14"/>
      <c r="ID1150" s="14"/>
      <c r="IE1150" s="14"/>
      <c r="IF1150" s="14"/>
      <c r="IG1150" s="14"/>
      <c r="IH1150" s="14"/>
      <c r="II1150" s="14"/>
      <c r="IJ1150" s="14"/>
      <c r="IK1150" s="14"/>
      <c r="IL1150" s="14"/>
      <c r="IM1150" s="14"/>
      <c r="IN1150" s="14"/>
      <c r="IO1150" s="14"/>
      <c r="IP1150" s="14"/>
      <c r="IQ1150" s="14"/>
      <c r="IR1150" s="14"/>
      <c r="IS1150" s="14"/>
      <c r="IT1150" s="14"/>
    </row>
    <row r="1151" spans="1:254" s="18" customFormat="1" x14ac:dyDescent="0.2">
      <c r="A1151" s="28">
        <v>204545</v>
      </c>
      <c r="B1151" s="27"/>
      <c r="C1151" s="19" t="s">
        <v>1037</v>
      </c>
      <c r="D1151" s="30">
        <v>3.5</v>
      </c>
      <c r="E1151" s="11">
        <v>3.5</v>
      </c>
      <c r="F1151" s="30"/>
      <c r="G1151" s="12">
        <v>0</v>
      </c>
      <c r="H1151" s="14"/>
    </row>
    <row r="1152" spans="1:254" s="18" customFormat="1" x14ac:dyDescent="0.2">
      <c r="A1152" s="32">
        <v>204550</v>
      </c>
      <c r="B1152" s="31"/>
      <c r="C1152" s="19" t="s">
        <v>1038</v>
      </c>
      <c r="D1152" s="34">
        <v>2</v>
      </c>
      <c r="E1152" s="11">
        <v>2</v>
      </c>
      <c r="F1152" s="34"/>
      <c r="G1152" s="12">
        <v>0</v>
      </c>
      <c r="H1152" s="14"/>
    </row>
    <row r="1153" spans="1:254" s="18" customFormat="1" x14ac:dyDescent="0.2">
      <c r="A1153" s="32">
        <v>204555</v>
      </c>
      <c r="B1153" s="31"/>
      <c r="C1153" s="19" t="s">
        <v>1039</v>
      </c>
      <c r="D1153" s="34">
        <v>1.4</v>
      </c>
      <c r="E1153" s="11">
        <v>1.4</v>
      </c>
      <c r="F1153" s="34"/>
      <c r="G1153" s="12">
        <v>0</v>
      </c>
    </row>
    <row r="1154" spans="1:254" x14ac:dyDescent="0.2">
      <c r="A1154" s="39">
        <v>204560</v>
      </c>
      <c r="B1154" s="38"/>
      <c r="C1154" s="21" t="s">
        <v>97</v>
      </c>
      <c r="D1154" s="38"/>
      <c r="E1154" s="11"/>
      <c r="F1154" s="38"/>
      <c r="G1154" s="12"/>
      <c r="H1154" s="18"/>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c r="AS1154" s="14"/>
      <c r="AT1154" s="14"/>
      <c r="AU1154" s="14"/>
      <c r="AV1154" s="14"/>
      <c r="AW1154" s="14"/>
      <c r="AX1154" s="14"/>
      <c r="AY1154" s="14"/>
      <c r="AZ1154" s="14"/>
      <c r="BA1154" s="14"/>
      <c r="BB1154" s="14"/>
      <c r="BC1154" s="14"/>
      <c r="BD1154" s="14"/>
      <c r="BE1154" s="14"/>
      <c r="BF1154" s="14"/>
      <c r="BG1154" s="14"/>
      <c r="BH1154" s="14"/>
      <c r="BI1154" s="14"/>
      <c r="BJ1154" s="14"/>
      <c r="BK1154" s="14"/>
      <c r="BL1154" s="14"/>
      <c r="BM1154" s="14"/>
      <c r="BN1154" s="14"/>
      <c r="BO1154" s="14"/>
      <c r="BP1154" s="14"/>
      <c r="BQ1154" s="14"/>
      <c r="BR1154" s="14"/>
      <c r="BS1154" s="14"/>
      <c r="BT1154" s="14"/>
      <c r="BU1154" s="14"/>
      <c r="BV1154" s="14"/>
      <c r="BW1154" s="14"/>
      <c r="BX1154" s="14"/>
      <c r="BY1154" s="14"/>
      <c r="BZ1154" s="14"/>
      <c r="CA1154" s="14"/>
      <c r="CB1154" s="14"/>
      <c r="CC1154" s="14"/>
      <c r="CD1154" s="14"/>
      <c r="CE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4"/>
      <c r="CZ1154" s="14"/>
      <c r="DA1154" s="14"/>
      <c r="DB1154" s="14"/>
      <c r="DC1154" s="14"/>
      <c r="DD1154" s="14"/>
      <c r="DE1154" s="14"/>
      <c r="DF1154" s="14"/>
      <c r="DG1154" s="14"/>
      <c r="DH1154" s="14"/>
      <c r="DI1154" s="14"/>
      <c r="DJ1154" s="14"/>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4"/>
      <c r="ER1154" s="14"/>
      <c r="ES1154" s="14"/>
      <c r="ET1154" s="14"/>
      <c r="EU1154" s="14"/>
      <c r="EV1154" s="14"/>
      <c r="EW1154" s="14"/>
      <c r="EX1154" s="14"/>
      <c r="EY1154" s="14"/>
      <c r="EZ1154" s="14"/>
      <c r="FA1154" s="14"/>
      <c r="FB1154" s="14"/>
      <c r="FC1154" s="14"/>
      <c r="FD1154" s="14"/>
      <c r="FE1154" s="14"/>
      <c r="FF1154" s="14"/>
      <c r="FG1154" s="14"/>
      <c r="FH1154" s="14"/>
      <c r="FI1154" s="14"/>
      <c r="FJ1154" s="14"/>
      <c r="FK1154" s="14"/>
      <c r="FL1154" s="14"/>
      <c r="FM1154" s="14"/>
      <c r="FN1154" s="14"/>
      <c r="FO1154" s="14"/>
      <c r="FP1154" s="14"/>
      <c r="FQ1154" s="14"/>
      <c r="FR1154" s="14"/>
      <c r="FS1154" s="14"/>
      <c r="FT1154" s="14"/>
      <c r="FU1154" s="14"/>
      <c r="FV1154" s="14"/>
      <c r="FW1154" s="14"/>
      <c r="FX1154" s="14"/>
      <c r="FY1154" s="14"/>
      <c r="FZ1154" s="14"/>
      <c r="GA1154" s="14"/>
      <c r="GB1154" s="14"/>
      <c r="GC1154" s="14"/>
      <c r="GD1154" s="14"/>
      <c r="GE1154" s="14"/>
      <c r="GF1154" s="14"/>
      <c r="GG1154" s="14"/>
      <c r="GH1154" s="14"/>
      <c r="GI1154" s="14"/>
      <c r="GJ1154" s="14"/>
      <c r="GK1154" s="14"/>
      <c r="GL1154" s="14"/>
      <c r="GM1154" s="14"/>
      <c r="GN1154" s="14"/>
      <c r="GO1154" s="14"/>
      <c r="GP1154" s="14"/>
      <c r="GQ1154" s="14"/>
      <c r="GR1154" s="14"/>
      <c r="GS1154" s="14"/>
      <c r="GT1154" s="14"/>
      <c r="GU1154" s="14"/>
      <c r="GV1154" s="14"/>
      <c r="GW1154" s="14"/>
      <c r="GX1154" s="14"/>
      <c r="GY1154" s="14"/>
      <c r="GZ1154" s="14"/>
      <c r="HA1154" s="14"/>
      <c r="HB1154" s="14"/>
      <c r="HC1154" s="14"/>
      <c r="HD1154" s="14"/>
      <c r="HE1154" s="14"/>
      <c r="HF1154" s="14"/>
      <c r="HG1154" s="14"/>
      <c r="HH1154" s="14"/>
      <c r="HI1154" s="14"/>
      <c r="HJ1154" s="14"/>
      <c r="HK1154" s="14"/>
      <c r="HL1154" s="14"/>
      <c r="HM1154" s="14"/>
      <c r="HN1154" s="14"/>
      <c r="HO1154" s="14"/>
      <c r="HP1154" s="14"/>
      <c r="HQ1154" s="14"/>
      <c r="HR1154" s="14"/>
      <c r="HS1154" s="14"/>
      <c r="HT1154" s="14"/>
      <c r="HU1154" s="14"/>
      <c r="HV1154" s="14"/>
      <c r="HW1154" s="14"/>
      <c r="HX1154" s="14"/>
      <c r="HY1154" s="14"/>
      <c r="HZ1154" s="14"/>
      <c r="IA1154" s="14"/>
      <c r="IB1154" s="14"/>
      <c r="IC1154" s="14"/>
      <c r="ID1154" s="14"/>
      <c r="IE1154" s="14"/>
      <c r="IF1154" s="14"/>
      <c r="IG1154" s="14"/>
      <c r="IH1154" s="14"/>
      <c r="II1154" s="14"/>
      <c r="IJ1154" s="14"/>
      <c r="IK1154" s="14"/>
      <c r="IL1154" s="14"/>
      <c r="IM1154" s="14"/>
      <c r="IN1154" s="14"/>
      <c r="IO1154" s="14"/>
      <c r="IP1154" s="14"/>
      <c r="IQ1154" s="14"/>
      <c r="IR1154" s="14"/>
      <c r="IS1154" s="14"/>
      <c r="IT1154" s="14"/>
    </row>
    <row r="1155" spans="1:254" x14ac:dyDescent="0.2">
      <c r="A1155" s="28">
        <v>204565</v>
      </c>
      <c r="B1155" s="27"/>
      <c r="C1155" s="19" t="s">
        <v>1040</v>
      </c>
      <c r="D1155" s="30">
        <v>2</v>
      </c>
      <c r="E1155" s="11">
        <v>2</v>
      </c>
      <c r="F1155" s="30"/>
      <c r="G1155" s="12">
        <v>0</v>
      </c>
      <c r="H1155" s="18"/>
      <c r="I1155" s="14"/>
      <c r="J1155" s="14"/>
      <c r="K1155" s="14"/>
      <c r="L1155" s="14"/>
      <c r="M1155" s="14"/>
      <c r="N1155" s="14"/>
      <c r="O1155" s="14"/>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c r="AM1155" s="14"/>
      <c r="AN1155" s="14"/>
      <c r="AO1155" s="14"/>
      <c r="AP1155" s="14"/>
      <c r="AQ1155" s="14"/>
      <c r="AR1155" s="14"/>
      <c r="AS1155" s="14"/>
      <c r="AT1155" s="14"/>
      <c r="AU1155" s="14"/>
      <c r="AV1155" s="14"/>
      <c r="AW1155" s="14"/>
      <c r="AX1155" s="14"/>
      <c r="AY1155" s="14"/>
      <c r="AZ1155" s="14"/>
      <c r="BA1155" s="14"/>
      <c r="BB1155" s="14"/>
      <c r="BC1155" s="14"/>
      <c r="BD1155" s="14"/>
      <c r="BE1155" s="14"/>
      <c r="BF1155" s="14"/>
      <c r="BG1155" s="14"/>
      <c r="BH1155" s="14"/>
      <c r="BI1155" s="14"/>
      <c r="BJ1155" s="14"/>
      <c r="BK1155" s="14"/>
      <c r="BL1155" s="14"/>
      <c r="BM1155" s="14"/>
      <c r="BN1155" s="14"/>
      <c r="BO1155" s="14"/>
      <c r="BP1155" s="14"/>
      <c r="BQ1155" s="14"/>
      <c r="BR1155" s="14"/>
      <c r="BS1155" s="14"/>
      <c r="BT1155" s="14"/>
      <c r="BU1155" s="14"/>
      <c r="BV1155" s="14"/>
      <c r="BW1155" s="14"/>
      <c r="BX1155" s="14"/>
      <c r="BY1155" s="14"/>
      <c r="BZ1155" s="14"/>
      <c r="CA1155" s="14"/>
      <c r="CB1155" s="14"/>
      <c r="CC1155" s="14"/>
      <c r="CD1155" s="14"/>
      <c r="CE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4"/>
      <c r="CZ1155" s="14"/>
      <c r="DA1155" s="14"/>
      <c r="DB1155" s="14"/>
      <c r="DC1155" s="14"/>
      <c r="DD1155" s="14"/>
      <c r="DE1155" s="14"/>
      <c r="DF1155" s="14"/>
      <c r="DG1155" s="14"/>
      <c r="DH1155" s="14"/>
      <c r="DI1155" s="14"/>
      <c r="DJ1155" s="14"/>
      <c r="DK1155" s="14"/>
      <c r="DL1155" s="14"/>
      <c r="DM1155" s="14"/>
      <c r="DN1155" s="14"/>
      <c r="DO1155" s="14"/>
      <c r="DP1155" s="14"/>
      <c r="DQ1155" s="14"/>
      <c r="DR1155" s="14"/>
      <c r="DS1155" s="14"/>
      <c r="DT1155" s="14"/>
      <c r="DU1155" s="14"/>
      <c r="DV1155" s="14"/>
      <c r="DW1155" s="14"/>
      <c r="DX1155" s="14"/>
      <c r="DY1155" s="14"/>
      <c r="DZ1155" s="14"/>
      <c r="EA1155" s="14"/>
      <c r="EB1155" s="14"/>
      <c r="EC1155" s="14"/>
      <c r="ED1155" s="14"/>
      <c r="EE1155" s="14"/>
      <c r="EF1155" s="14"/>
      <c r="EG1155" s="14"/>
      <c r="EH1155" s="14"/>
      <c r="EI1155" s="14"/>
      <c r="EJ1155" s="14"/>
      <c r="EK1155" s="14"/>
      <c r="EL1155" s="14"/>
      <c r="EM1155" s="14"/>
      <c r="EN1155" s="14"/>
      <c r="EO1155" s="14"/>
      <c r="EP1155" s="14"/>
      <c r="EQ1155" s="14"/>
      <c r="ER1155" s="14"/>
      <c r="ES1155" s="14"/>
      <c r="ET1155" s="14"/>
      <c r="EU1155" s="14"/>
      <c r="EV1155" s="14"/>
      <c r="EW1155" s="14"/>
      <c r="EX1155" s="14"/>
      <c r="EY1155" s="14"/>
      <c r="EZ1155" s="14"/>
      <c r="FA1155" s="14"/>
      <c r="FB1155" s="14"/>
      <c r="FC1155" s="14"/>
      <c r="FD1155" s="14"/>
      <c r="FE1155" s="14"/>
      <c r="FF1155" s="14"/>
      <c r="FG1155" s="14"/>
      <c r="FH1155" s="14"/>
      <c r="FI1155" s="14"/>
      <c r="FJ1155" s="14"/>
      <c r="FK1155" s="14"/>
      <c r="FL1155" s="14"/>
      <c r="FM1155" s="14"/>
      <c r="FN1155" s="14"/>
      <c r="FO1155" s="14"/>
      <c r="FP1155" s="14"/>
      <c r="FQ1155" s="14"/>
      <c r="FR1155" s="14"/>
      <c r="FS1155" s="14"/>
      <c r="FT1155" s="14"/>
      <c r="FU1155" s="14"/>
      <c r="FV1155" s="14"/>
      <c r="FW1155" s="14"/>
      <c r="FX1155" s="14"/>
      <c r="FY1155" s="14"/>
      <c r="FZ1155" s="14"/>
      <c r="GA1155" s="14"/>
      <c r="GB1155" s="14"/>
      <c r="GC1155" s="14"/>
      <c r="GD1155" s="14"/>
      <c r="GE1155" s="14"/>
      <c r="GF1155" s="14"/>
      <c r="GG1155" s="14"/>
      <c r="GH1155" s="14"/>
      <c r="GI1155" s="14"/>
      <c r="GJ1155" s="14"/>
      <c r="GK1155" s="14"/>
      <c r="GL1155" s="14"/>
      <c r="GM1155" s="14"/>
      <c r="GN1155" s="14"/>
      <c r="GO1155" s="14"/>
      <c r="GP1155" s="14"/>
      <c r="GQ1155" s="14"/>
      <c r="GR1155" s="14"/>
      <c r="GS1155" s="14"/>
      <c r="GT1155" s="14"/>
      <c r="GU1155" s="14"/>
      <c r="GV1155" s="14"/>
      <c r="GW1155" s="14"/>
      <c r="GX1155" s="14"/>
      <c r="GY1155" s="14"/>
      <c r="GZ1155" s="14"/>
      <c r="HA1155" s="14"/>
      <c r="HB1155" s="14"/>
      <c r="HC1155" s="14"/>
      <c r="HD1155" s="14"/>
      <c r="HE1155" s="14"/>
      <c r="HF1155" s="14"/>
      <c r="HG1155" s="14"/>
      <c r="HH1155" s="14"/>
      <c r="HI1155" s="14"/>
      <c r="HJ1155" s="14"/>
      <c r="HK1155" s="14"/>
      <c r="HL1155" s="14"/>
      <c r="HM1155" s="14"/>
      <c r="HN1155" s="14"/>
      <c r="HO1155" s="14"/>
      <c r="HP1155" s="14"/>
      <c r="HQ1155" s="14"/>
      <c r="HR1155" s="14"/>
      <c r="HS1155" s="14"/>
      <c r="HT1155" s="14"/>
      <c r="HU1155" s="14"/>
      <c r="HV1155" s="14"/>
      <c r="HW1155" s="14"/>
      <c r="HX1155" s="14"/>
      <c r="HY1155" s="14"/>
      <c r="HZ1155" s="14"/>
      <c r="IA1155" s="14"/>
      <c r="IB1155" s="14"/>
      <c r="IC1155" s="14"/>
      <c r="ID1155" s="14"/>
      <c r="IE1155" s="14"/>
      <c r="IF1155" s="14"/>
      <c r="IG1155" s="14"/>
      <c r="IH1155" s="14"/>
      <c r="II1155" s="14"/>
      <c r="IJ1155" s="14"/>
      <c r="IK1155" s="14"/>
      <c r="IL1155" s="14"/>
      <c r="IM1155" s="14"/>
      <c r="IN1155" s="14"/>
      <c r="IO1155" s="14"/>
      <c r="IP1155" s="14"/>
      <c r="IQ1155" s="14"/>
      <c r="IR1155" s="14"/>
      <c r="IS1155" s="14"/>
      <c r="IT1155" s="14"/>
    </row>
    <row r="1156" spans="1:254" x14ac:dyDescent="0.2">
      <c r="A1156" s="28">
        <v>204570</v>
      </c>
      <c r="B1156" s="27"/>
      <c r="C1156" s="19" t="s">
        <v>1041</v>
      </c>
      <c r="D1156" s="30">
        <v>8</v>
      </c>
      <c r="E1156" s="11">
        <v>8</v>
      </c>
      <c r="F1156" s="30"/>
      <c r="G1156" s="12">
        <v>0</v>
      </c>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c r="AM1156" s="14"/>
      <c r="AN1156" s="14"/>
      <c r="AO1156" s="14"/>
      <c r="AP1156" s="14"/>
      <c r="AQ1156" s="14"/>
      <c r="AR1156" s="14"/>
      <c r="AS1156" s="14"/>
      <c r="AT1156" s="14"/>
      <c r="AU1156" s="14"/>
      <c r="AV1156" s="14"/>
      <c r="AW1156" s="14"/>
      <c r="AX1156" s="14"/>
      <c r="AY1156" s="14"/>
      <c r="AZ1156" s="14"/>
      <c r="BA1156" s="14"/>
      <c r="BB1156" s="14"/>
      <c r="BC1156" s="14"/>
      <c r="BD1156" s="14"/>
      <c r="BE1156" s="14"/>
      <c r="BF1156" s="14"/>
      <c r="BG1156" s="14"/>
      <c r="BH1156" s="14"/>
      <c r="BI1156" s="14"/>
      <c r="BJ1156" s="14"/>
      <c r="BK1156" s="14"/>
      <c r="BL1156" s="14"/>
      <c r="BM1156" s="14"/>
      <c r="BN1156" s="14"/>
      <c r="BO1156" s="14"/>
      <c r="BP1156" s="14"/>
      <c r="BQ1156" s="14"/>
      <c r="BR1156" s="14"/>
      <c r="BS1156" s="14"/>
      <c r="BT1156" s="14"/>
      <c r="BU1156" s="14"/>
      <c r="BV1156" s="14"/>
      <c r="BW1156" s="14"/>
      <c r="BX1156" s="14"/>
      <c r="BY1156" s="14"/>
      <c r="BZ1156" s="14"/>
      <c r="CA1156" s="14"/>
      <c r="CB1156" s="14"/>
      <c r="CC1156" s="14"/>
      <c r="CD1156" s="14"/>
      <c r="CE1156" s="14"/>
      <c r="CF1156" s="14"/>
      <c r="CG1156" s="14"/>
      <c r="CH1156" s="14"/>
      <c r="CI1156" s="14"/>
      <c r="CJ1156" s="14"/>
      <c r="CK1156" s="14"/>
      <c r="CL1156" s="14"/>
      <c r="CM1156" s="14"/>
      <c r="CN1156" s="14"/>
      <c r="CO1156" s="14"/>
      <c r="CP1156" s="14"/>
      <c r="CQ1156" s="14"/>
      <c r="CR1156" s="14"/>
      <c r="CS1156" s="14"/>
      <c r="CT1156" s="14"/>
      <c r="CU1156" s="14"/>
      <c r="CV1156" s="14"/>
      <c r="CW1156" s="14"/>
      <c r="CX1156" s="14"/>
      <c r="CY1156" s="14"/>
      <c r="CZ1156" s="14"/>
      <c r="DA1156" s="14"/>
      <c r="DB1156" s="14"/>
      <c r="DC1156" s="14"/>
      <c r="DD1156" s="14"/>
      <c r="DE1156" s="14"/>
      <c r="DF1156" s="14"/>
      <c r="DG1156" s="14"/>
      <c r="DH1156" s="14"/>
      <c r="DI1156" s="14"/>
      <c r="DJ1156" s="14"/>
      <c r="DK1156" s="14"/>
      <c r="DL1156" s="14"/>
      <c r="DM1156" s="14"/>
      <c r="DN1156" s="14"/>
      <c r="DO1156" s="14"/>
      <c r="DP1156" s="14"/>
      <c r="DQ1156" s="14"/>
      <c r="DR1156" s="14"/>
      <c r="DS1156" s="14"/>
      <c r="DT1156" s="14"/>
      <c r="DU1156" s="14"/>
      <c r="DV1156" s="14"/>
      <c r="DW1156" s="14"/>
      <c r="DX1156" s="14"/>
      <c r="DY1156" s="14"/>
      <c r="DZ1156" s="14"/>
      <c r="EA1156" s="14"/>
      <c r="EB1156" s="14"/>
      <c r="EC1156" s="14"/>
      <c r="ED1156" s="14"/>
      <c r="EE1156" s="14"/>
      <c r="EF1156" s="14"/>
      <c r="EG1156" s="14"/>
      <c r="EH1156" s="14"/>
      <c r="EI1156" s="14"/>
      <c r="EJ1156" s="14"/>
      <c r="EK1156" s="14"/>
      <c r="EL1156" s="14"/>
      <c r="EM1156" s="14"/>
      <c r="EN1156" s="14"/>
      <c r="EO1156" s="14"/>
      <c r="EP1156" s="14"/>
      <c r="EQ1156" s="14"/>
      <c r="ER1156" s="14"/>
      <c r="ES1156" s="14"/>
      <c r="ET1156" s="14"/>
      <c r="EU1156" s="14"/>
      <c r="EV1156" s="14"/>
      <c r="EW1156" s="14"/>
      <c r="EX1156" s="14"/>
      <c r="EY1156" s="14"/>
      <c r="EZ1156" s="14"/>
      <c r="FA1156" s="14"/>
      <c r="FB1156" s="14"/>
      <c r="FC1156" s="14"/>
      <c r="FD1156" s="14"/>
      <c r="FE1156" s="14"/>
      <c r="FF1156" s="14"/>
      <c r="FG1156" s="14"/>
      <c r="FH1156" s="14"/>
      <c r="FI1156" s="14"/>
      <c r="FJ1156" s="14"/>
      <c r="FK1156" s="14"/>
      <c r="FL1156" s="14"/>
      <c r="FM1156" s="14"/>
      <c r="FN1156" s="14"/>
      <c r="FO1156" s="14"/>
      <c r="FP1156" s="14"/>
      <c r="FQ1156" s="14"/>
      <c r="FR1156" s="14"/>
      <c r="FS1156" s="14"/>
      <c r="FT1156" s="14"/>
      <c r="FU1156" s="14"/>
      <c r="FV1156" s="14"/>
      <c r="FW1156" s="14"/>
      <c r="FX1156" s="14"/>
      <c r="FY1156" s="14"/>
      <c r="FZ1156" s="14"/>
      <c r="GA1156" s="14"/>
      <c r="GB1156" s="14"/>
      <c r="GC1156" s="14"/>
      <c r="GD1156" s="14"/>
      <c r="GE1156" s="14"/>
      <c r="GF1156" s="14"/>
      <c r="GG1156" s="14"/>
      <c r="GH1156" s="14"/>
      <c r="GI1156" s="14"/>
      <c r="GJ1156" s="14"/>
      <c r="GK1156" s="14"/>
      <c r="GL1156" s="14"/>
      <c r="GM1156" s="14"/>
      <c r="GN1156" s="14"/>
      <c r="GO1156" s="14"/>
      <c r="GP1156" s="14"/>
      <c r="GQ1156" s="14"/>
      <c r="GR1156" s="14"/>
      <c r="GS1156" s="14"/>
      <c r="GT1156" s="14"/>
      <c r="GU1156" s="14"/>
      <c r="GV1156" s="14"/>
      <c r="GW1156" s="14"/>
      <c r="GX1156" s="14"/>
      <c r="GY1156" s="14"/>
      <c r="GZ1156" s="14"/>
      <c r="HA1156" s="14"/>
      <c r="HB1156" s="14"/>
      <c r="HC1156" s="14"/>
      <c r="HD1156" s="14"/>
      <c r="HE1156" s="14"/>
      <c r="HF1156" s="14"/>
      <c r="HG1156" s="14"/>
      <c r="HH1156" s="14"/>
      <c r="HI1156" s="14"/>
      <c r="HJ1156" s="14"/>
      <c r="HK1156" s="14"/>
      <c r="HL1156" s="14"/>
      <c r="HM1156" s="14"/>
      <c r="HN1156" s="14"/>
      <c r="HO1156" s="14"/>
      <c r="HP1156" s="14"/>
      <c r="HQ1156" s="14"/>
      <c r="HR1156" s="14"/>
      <c r="HS1156" s="14"/>
      <c r="HT1156" s="14"/>
      <c r="HU1156" s="14"/>
      <c r="HV1156" s="14"/>
      <c r="HW1156" s="14"/>
      <c r="HX1156" s="14"/>
      <c r="HY1156" s="14"/>
      <c r="HZ1156" s="14"/>
      <c r="IA1156" s="14"/>
      <c r="IB1156" s="14"/>
      <c r="IC1156" s="14"/>
      <c r="ID1156" s="14"/>
      <c r="IE1156" s="14"/>
      <c r="IF1156" s="14"/>
      <c r="IG1156" s="14"/>
      <c r="IH1156" s="14"/>
      <c r="II1156" s="14"/>
      <c r="IJ1156" s="14"/>
      <c r="IK1156" s="14"/>
      <c r="IL1156" s="14"/>
      <c r="IM1156" s="14"/>
      <c r="IN1156" s="14"/>
      <c r="IO1156" s="14"/>
      <c r="IP1156" s="14"/>
      <c r="IQ1156" s="14"/>
      <c r="IR1156" s="14"/>
      <c r="IS1156" s="14"/>
      <c r="IT1156" s="14"/>
    </row>
    <row r="1157" spans="1:254" ht="40.5" x14ac:dyDescent="0.2">
      <c r="A1157" s="28">
        <v>204575</v>
      </c>
      <c r="B1157" s="27"/>
      <c r="C1157" s="19" t="s">
        <v>1042</v>
      </c>
      <c r="D1157" s="30">
        <v>4</v>
      </c>
      <c r="E1157" s="11">
        <v>4</v>
      </c>
      <c r="F1157" s="30"/>
      <c r="G1157" s="12">
        <v>0</v>
      </c>
      <c r="H1157" s="14"/>
      <c r="I1157" s="14"/>
      <c r="J1157" s="14"/>
      <c r="K1157" s="14"/>
      <c r="L1157" s="14"/>
      <c r="M1157" s="14"/>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c r="AM1157" s="14"/>
      <c r="AN1157" s="14"/>
      <c r="AO1157" s="14"/>
      <c r="AP1157" s="14"/>
      <c r="AQ1157" s="14"/>
      <c r="AR1157" s="14"/>
      <c r="AS1157" s="14"/>
      <c r="AT1157" s="14"/>
      <c r="AU1157" s="14"/>
      <c r="AV1157" s="14"/>
      <c r="AW1157" s="14"/>
      <c r="AX1157" s="14"/>
      <c r="AY1157" s="14"/>
      <c r="AZ1157" s="14"/>
      <c r="BA1157" s="14"/>
      <c r="BB1157" s="14"/>
      <c r="BC1157" s="14"/>
      <c r="BD1157" s="14"/>
      <c r="BE1157" s="14"/>
      <c r="BF1157" s="14"/>
      <c r="BG1157" s="14"/>
      <c r="BH1157" s="14"/>
      <c r="BI1157" s="14"/>
      <c r="BJ1157" s="14"/>
      <c r="BK1157" s="14"/>
      <c r="BL1157" s="14"/>
      <c r="BM1157" s="14"/>
      <c r="BN1157" s="14"/>
      <c r="BO1157" s="14"/>
      <c r="BP1157" s="14"/>
      <c r="BQ1157" s="14"/>
      <c r="BR1157" s="14"/>
      <c r="BS1157" s="14"/>
      <c r="BT1157" s="14"/>
      <c r="BU1157" s="14"/>
      <c r="BV1157" s="14"/>
      <c r="BW1157" s="14"/>
      <c r="BX1157" s="14"/>
      <c r="BY1157" s="14"/>
      <c r="BZ1157" s="14"/>
      <c r="CA1157" s="14"/>
      <c r="CB1157" s="14"/>
      <c r="CC1157" s="14"/>
      <c r="CD1157" s="14"/>
      <c r="CE1157" s="14"/>
      <c r="CF1157" s="14"/>
      <c r="CG1157" s="14"/>
      <c r="CH1157" s="14"/>
      <c r="CI1157" s="14"/>
      <c r="CJ1157" s="14"/>
      <c r="CK1157" s="14"/>
      <c r="CL1157" s="14"/>
      <c r="CM1157" s="14"/>
      <c r="CN1157" s="14"/>
      <c r="CO1157" s="14"/>
      <c r="CP1157" s="14"/>
      <c r="CQ1157" s="14"/>
      <c r="CR1157" s="14"/>
      <c r="CS1157" s="14"/>
      <c r="CT1157" s="14"/>
      <c r="CU1157" s="14"/>
      <c r="CV1157" s="14"/>
      <c r="CW1157" s="14"/>
      <c r="CX1157" s="14"/>
      <c r="CY1157" s="14"/>
      <c r="CZ1157" s="14"/>
      <c r="DA1157" s="14"/>
      <c r="DB1157" s="14"/>
      <c r="DC1157" s="14"/>
      <c r="DD1157" s="14"/>
      <c r="DE1157" s="14"/>
      <c r="DF1157" s="14"/>
      <c r="DG1157" s="14"/>
      <c r="DH1157" s="14"/>
      <c r="DI1157" s="14"/>
      <c r="DJ1157" s="14"/>
      <c r="DK1157" s="14"/>
      <c r="DL1157" s="14"/>
      <c r="DM1157" s="14"/>
      <c r="DN1157" s="14"/>
      <c r="DO1157" s="14"/>
      <c r="DP1157" s="14"/>
      <c r="DQ1157" s="14"/>
      <c r="DR1157" s="14"/>
      <c r="DS1157" s="14"/>
      <c r="DT1157" s="14"/>
      <c r="DU1157" s="14"/>
      <c r="DV1157" s="14"/>
      <c r="DW1157" s="14"/>
      <c r="DX1157" s="14"/>
      <c r="DY1157" s="14"/>
      <c r="DZ1157" s="14"/>
      <c r="EA1157" s="14"/>
      <c r="EB1157" s="14"/>
      <c r="EC1157" s="14"/>
      <c r="ED1157" s="14"/>
      <c r="EE1157" s="14"/>
      <c r="EF1157" s="14"/>
      <c r="EG1157" s="14"/>
      <c r="EH1157" s="14"/>
      <c r="EI1157" s="14"/>
      <c r="EJ1157" s="14"/>
      <c r="EK1157" s="14"/>
      <c r="EL1157" s="14"/>
      <c r="EM1157" s="14"/>
      <c r="EN1157" s="14"/>
      <c r="EO1157" s="14"/>
      <c r="EP1157" s="14"/>
      <c r="EQ1157" s="14"/>
      <c r="ER1157" s="14"/>
      <c r="ES1157" s="14"/>
      <c r="ET1157" s="14"/>
      <c r="EU1157" s="14"/>
      <c r="EV1157" s="14"/>
      <c r="EW1157" s="14"/>
      <c r="EX1157" s="14"/>
      <c r="EY1157" s="14"/>
      <c r="EZ1157" s="14"/>
      <c r="FA1157" s="14"/>
      <c r="FB1157" s="14"/>
      <c r="FC1157" s="14"/>
      <c r="FD1157" s="14"/>
      <c r="FE1157" s="14"/>
      <c r="FF1157" s="14"/>
      <c r="FG1157" s="14"/>
      <c r="FH1157" s="14"/>
      <c r="FI1157" s="14"/>
      <c r="FJ1157" s="14"/>
      <c r="FK1157" s="14"/>
      <c r="FL1157" s="14"/>
      <c r="FM1157" s="14"/>
      <c r="FN1157" s="14"/>
      <c r="FO1157" s="14"/>
      <c r="FP1157" s="14"/>
      <c r="FQ1157" s="14"/>
      <c r="FR1157" s="14"/>
      <c r="FS1157" s="14"/>
      <c r="FT1157" s="14"/>
      <c r="FU1157" s="14"/>
      <c r="FV1157" s="14"/>
      <c r="FW1157" s="14"/>
      <c r="FX1157" s="14"/>
      <c r="FY1157" s="14"/>
      <c r="FZ1157" s="14"/>
      <c r="GA1157" s="14"/>
      <c r="GB1157" s="14"/>
      <c r="GC1157" s="14"/>
      <c r="GD1157" s="14"/>
      <c r="GE1157" s="14"/>
      <c r="GF1157" s="14"/>
      <c r="GG1157" s="14"/>
      <c r="GH1157" s="14"/>
      <c r="GI1157" s="14"/>
      <c r="GJ1157" s="14"/>
      <c r="GK1157" s="14"/>
      <c r="GL1157" s="14"/>
      <c r="GM1157" s="14"/>
      <c r="GN1157" s="14"/>
      <c r="GO1157" s="14"/>
      <c r="GP1157" s="14"/>
      <c r="GQ1157" s="14"/>
      <c r="GR1157" s="14"/>
      <c r="GS1157" s="14"/>
      <c r="GT1157" s="14"/>
      <c r="GU1157" s="14"/>
      <c r="GV1157" s="14"/>
      <c r="GW1157" s="14"/>
      <c r="GX1157" s="14"/>
      <c r="GY1157" s="14"/>
      <c r="GZ1157" s="14"/>
      <c r="HA1157" s="14"/>
      <c r="HB1157" s="14"/>
      <c r="HC1157" s="14"/>
      <c r="HD1157" s="14"/>
      <c r="HE1157" s="14"/>
      <c r="HF1157" s="14"/>
      <c r="HG1157" s="14"/>
      <c r="HH1157" s="14"/>
      <c r="HI1157" s="14"/>
      <c r="HJ1157" s="14"/>
      <c r="HK1157" s="14"/>
      <c r="HL1157" s="14"/>
      <c r="HM1157" s="14"/>
      <c r="HN1157" s="14"/>
      <c r="HO1157" s="14"/>
      <c r="HP1157" s="14"/>
      <c r="HQ1157" s="14"/>
      <c r="HR1157" s="14"/>
      <c r="HS1157" s="14"/>
      <c r="HT1157" s="14"/>
      <c r="HU1157" s="14"/>
      <c r="HV1157" s="14"/>
      <c r="HW1157" s="14"/>
      <c r="HX1157" s="14"/>
      <c r="HY1157" s="14"/>
      <c r="HZ1157" s="14"/>
      <c r="IA1157" s="14"/>
      <c r="IB1157" s="14"/>
      <c r="IC1157" s="14"/>
      <c r="ID1157" s="14"/>
      <c r="IE1157" s="14"/>
      <c r="IF1157" s="14"/>
      <c r="IG1157" s="14"/>
      <c r="IH1157" s="14"/>
      <c r="II1157" s="14"/>
      <c r="IJ1157" s="14"/>
      <c r="IK1157" s="14"/>
      <c r="IL1157" s="14"/>
      <c r="IM1157" s="14"/>
      <c r="IN1157" s="14"/>
      <c r="IO1157" s="14"/>
      <c r="IP1157" s="14"/>
      <c r="IQ1157" s="14"/>
      <c r="IR1157" s="14"/>
      <c r="IS1157" s="14"/>
      <c r="IT1157" s="14"/>
    </row>
    <row r="1158" spans="1:254" x14ac:dyDescent="0.2">
      <c r="A1158" s="28">
        <v>204580</v>
      </c>
      <c r="B1158" s="27"/>
      <c r="C1158" s="19" t="s">
        <v>1043</v>
      </c>
      <c r="D1158" s="30">
        <v>4</v>
      </c>
      <c r="E1158" s="11">
        <v>4</v>
      </c>
      <c r="F1158" s="30"/>
      <c r="G1158" s="12">
        <v>0</v>
      </c>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c r="AM1158" s="14"/>
      <c r="AN1158" s="14"/>
      <c r="AO1158" s="14"/>
      <c r="AP1158" s="14"/>
      <c r="AQ1158" s="14"/>
      <c r="AR1158" s="14"/>
      <c r="AS1158" s="14"/>
      <c r="AT1158" s="14"/>
      <c r="AU1158" s="14"/>
      <c r="AV1158" s="14"/>
      <c r="AW1158" s="14"/>
      <c r="AX1158" s="14"/>
      <c r="AY1158" s="14"/>
      <c r="AZ1158" s="14"/>
      <c r="BA1158" s="14"/>
      <c r="BB1158" s="14"/>
      <c r="BC1158" s="14"/>
      <c r="BD1158" s="14"/>
      <c r="BE1158" s="14"/>
      <c r="BF1158" s="14"/>
      <c r="BG1158" s="14"/>
      <c r="BH1158" s="14"/>
      <c r="BI1158" s="14"/>
      <c r="BJ1158" s="14"/>
      <c r="BK1158" s="14"/>
      <c r="BL1158" s="14"/>
      <c r="BM1158" s="14"/>
      <c r="BN1158" s="14"/>
      <c r="BO1158" s="14"/>
      <c r="BP1158" s="14"/>
      <c r="BQ1158" s="14"/>
      <c r="BR1158" s="14"/>
      <c r="BS1158" s="14"/>
      <c r="BT1158" s="14"/>
      <c r="BU1158" s="14"/>
      <c r="BV1158" s="14"/>
      <c r="BW1158" s="14"/>
      <c r="BX1158" s="14"/>
      <c r="BY1158" s="14"/>
      <c r="BZ1158" s="14"/>
      <c r="CA1158" s="14"/>
      <c r="CB1158" s="14"/>
      <c r="CC1158" s="14"/>
      <c r="CD1158" s="14"/>
      <c r="CE1158" s="14"/>
      <c r="CF1158" s="14"/>
      <c r="CG1158" s="14"/>
      <c r="CH1158" s="14"/>
      <c r="CI1158" s="14"/>
      <c r="CJ1158" s="14"/>
      <c r="CK1158" s="14"/>
      <c r="CL1158" s="14"/>
      <c r="CM1158" s="14"/>
      <c r="CN1158" s="14"/>
      <c r="CO1158" s="14"/>
      <c r="CP1158" s="14"/>
      <c r="CQ1158" s="14"/>
      <c r="CR1158" s="14"/>
      <c r="CS1158" s="14"/>
      <c r="CT1158" s="14"/>
      <c r="CU1158" s="14"/>
      <c r="CV1158" s="14"/>
      <c r="CW1158" s="14"/>
      <c r="CX1158" s="14"/>
      <c r="CY1158" s="14"/>
      <c r="CZ1158" s="14"/>
      <c r="DA1158" s="14"/>
      <c r="DB1158" s="14"/>
      <c r="DC1158" s="14"/>
      <c r="DD1158" s="14"/>
      <c r="DE1158" s="14"/>
      <c r="DF1158" s="14"/>
      <c r="DG1158" s="14"/>
      <c r="DH1158" s="14"/>
      <c r="DI1158" s="14"/>
      <c r="DJ1158" s="14"/>
      <c r="DK1158" s="14"/>
      <c r="DL1158" s="14"/>
      <c r="DM1158" s="14"/>
      <c r="DN1158" s="14"/>
      <c r="DO1158" s="14"/>
      <c r="DP1158" s="14"/>
      <c r="DQ1158" s="14"/>
      <c r="DR1158" s="14"/>
      <c r="DS1158" s="14"/>
      <c r="DT1158" s="14"/>
      <c r="DU1158" s="14"/>
      <c r="DV1158" s="14"/>
      <c r="DW1158" s="14"/>
      <c r="DX1158" s="14"/>
      <c r="DY1158" s="14"/>
      <c r="DZ1158" s="14"/>
      <c r="EA1158" s="14"/>
      <c r="EB1158" s="14"/>
      <c r="EC1158" s="14"/>
      <c r="ED1158" s="14"/>
      <c r="EE1158" s="14"/>
      <c r="EF1158" s="14"/>
      <c r="EG1158" s="14"/>
      <c r="EH1158" s="14"/>
      <c r="EI1158" s="14"/>
      <c r="EJ1158" s="14"/>
      <c r="EK1158" s="14"/>
      <c r="EL1158" s="14"/>
      <c r="EM1158" s="14"/>
      <c r="EN1158" s="14"/>
      <c r="EO1158" s="14"/>
      <c r="EP1158" s="14"/>
      <c r="EQ1158" s="14"/>
      <c r="ER1158" s="14"/>
      <c r="ES1158" s="14"/>
      <c r="ET1158" s="14"/>
      <c r="EU1158" s="14"/>
      <c r="EV1158" s="14"/>
      <c r="EW1158" s="14"/>
      <c r="EX1158" s="14"/>
      <c r="EY1158" s="14"/>
      <c r="EZ1158" s="14"/>
      <c r="FA1158" s="14"/>
      <c r="FB1158" s="14"/>
      <c r="FC1158" s="14"/>
      <c r="FD1158" s="14"/>
      <c r="FE1158" s="14"/>
      <c r="FF1158" s="14"/>
      <c r="FG1158" s="14"/>
      <c r="FH1158" s="14"/>
      <c r="FI1158" s="14"/>
      <c r="FJ1158" s="14"/>
      <c r="FK1158" s="14"/>
      <c r="FL1158" s="14"/>
      <c r="FM1158" s="14"/>
      <c r="FN1158" s="14"/>
      <c r="FO1158" s="14"/>
      <c r="FP1158" s="14"/>
      <c r="FQ1158" s="14"/>
      <c r="FR1158" s="14"/>
      <c r="FS1158" s="14"/>
      <c r="FT1158" s="14"/>
      <c r="FU1158" s="14"/>
      <c r="FV1158" s="14"/>
      <c r="FW1158" s="14"/>
      <c r="FX1158" s="14"/>
      <c r="FY1158" s="14"/>
      <c r="FZ1158" s="14"/>
      <c r="GA1158" s="14"/>
      <c r="GB1158" s="14"/>
      <c r="GC1158" s="14"/>
      <c r="GD1158" s="14"/>
      <c r="GE1158" s="14"/>
      <c r="GF1158" s="14"/>
      <c r="GG1158" s="14"/>
      <c r="GH1158" s="14"/>
      <c r="GI1158" s="14"/>
      <c r="GJ1158" s="14"/>
      <c r="GK1158" s="14"/>
      <c r="GL1158" s="14"/>
      <c r="GM1158" s="14"/>
      <c r="GN1158" s="14"/>
      <c r="GO1158" s="14"/>
      <c r="GP1158" s="14"/>
      <c r="GQ1158" s="14"/>
      <c r="GR1158" s="14"/>
      <c r="GS1158" s="14"/>
      <c r="GT1158" s="14"/>
      <c r="GU1158" s="14"/>
      <c r="GV1158" s="14"/>
      <c r="GW1158" s="14"/>
      <c r="GX1158" s="14"/>
      <c r="GY1158" s="14"/>
      <c r="GZ1158" s="14"/>
      <c r="HA1158" s="14"/>
      <c r="HB1158" s="14"/>
      <c r="HC1158" s="14"/>
      <c r="HD1158" s="14"/>
      <c r="HE1158" s="14"/>
      <c r="HF1158" s="14"/>
      <c r="HG1158" s="14"/>
      <c r="HH1158" s="14"/>
      <c r="HI1158" s="14"/>
      <c r="HJ1158" s="14"/>
      <c r="HK1158" s="14"/>
      <c r="HL1158" s="14"/>
      <c r="HM1158" s="14"/>
      <c r="HN1158" s="14"/>
      <c r="HO1158" s="14"/>
      <c r="HP1158" s="14"/>
      <c r="HQ1158" s="14"/>
      <c r="HR1158" s="14"/>
      <c r="HS1158" s="14"/>
      <c r="HT1158" s="14"/>
      <c r="HU1158" s="14"/>
      <c r="HV1158" s="14"/>
      <c r="HW1158" s="14"/>
      <c r="HX1158" s="14"/>
      <c r="HY1158" s="14"/>
      <c r="HZ1158" s="14"/>
      <c r="IA1158" s="14"/>
      <c r="IB1158" s="14"/>
      <c r="IC1158" s="14"/>
      <c r="ID1158" s="14"/>
      <c r="IE1158" s="14"/>
      <c r="IF1158" s="14"/>
      <c r="IG1158" s="14"/>
      <c r="IH1158" s="14"/>
      <c r="II1158" s="14"/>
      <c r="IJ1158" s="14"/>
      <c r="IK1158" s="14"/>
      <c r="IL1158" s="14"/>
      <c r="IM1158" s="14"/>
      <c r="IN1158" s="14"/>
      <c r="IO1158" s="14"/>
      <c r="IP1158" s="14"/>
      <c r="IQ1158" s="14"/>
      <c r="IR1158" s="14"/>
      <c r="IS1158" s="14"/>
      <c r="IT1158" s="14"/>
    </row>
    <row r="1159" spans="1:254" x14ac:dyDescent="0.2">
      <c r="A1159" s="28">
        <v>204585</v>
      </c>
      <c r="B1159" s="27"/>
      <c r="C1159" s="19" t="s">
        <v>1044</v>
      </c>
      <c r="D1159" s="30">
        <v>1.5</v>
      </c>
      <c r="E1159" s="11">
        <v>1.5</v>
      </c>
      <c r="F1159" s="30"/>
      <c r="G1159" s="12">
        <v>0</v>
      </c>
      <c r="H1159" s="14"/>
      <c r="I1159" s="14"/>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4"/>
      <c r="AM1159" s="14"/>
      <c r="AN1159" s="14"/>
      <c r="AO1159" s="14"/>
      <c r="AP1159" s="14"/>
      <c r="AQ1159" s="14"/>
      <c r="AR1159" s="14"/>
      <c r="AS1159" s="14"/>
      <c r="AT1159" s="14"/>
      <c r="AU1159" s="14"/>
      <c r="AV1159" s="14"/>
      <c r="AW1159" s="14"/>
      <c r="AX1159" s="14"/>
      <c r="AY1159" s="14"/>
      <c r="AZ1159" s="14"/>
      <c r="BA1159" s="14"/>
      <c r="BB1159" s="14"/>
      <c r="BC1159" s="14"/>
      <c r="BD1159" s="14"/>
      <c r="BE1159" s="14"/>
      <c r="BF1159" s="14"/>
      <c r="BG1159" s="14"/>
      <c r="BH1159" s="14"/>
      <c r="BI1159" s="14"/>
      <c r="BJ1159" s="14"/>
      <c r="BK1159" s="14"/>
      <c r="BL1159" s="14"/>
      <c r="BM1159" s="14"/>
      <c r="BN1159" s="14"/>
      <c r="BO1159" s="14"/>
      <c r="BP1159" s="14"/>
      <c r="BQ1159" s="14"/>
      <c r="BR1159" s="14"/>
      <c r="BS1159" s="14"/>
      <c r="BT1159" s="14"/>
      <c r="BU1159" s="14"/>
      <c r="BV1159" s="14"/>
      <c r="BW1159" s="14"/>
      <c r="BX1159" s="14"/>
      <c r="BY1159" s="14"/>
      <c r="BZ1159" s="14"/>
      <c r="CA1159" s="14"/>
      <c r="CB1159" s="14"/>
      <c r="CC1159" s="14"/>
      <c r="CD1159" s="14"/>
      <c r="CE1159" s="14"/>
      <c r="CF1159" s="14"/>
      <c r="CG1159" s="14"/>
      <c r="CH1159" s="14"/>
      <c r="CI1159" s="14"/>
      <c r="CJ1159" s="14"/>
      <c r="CK1159" s="14"/>
      <c r="CL1159" s="14"/>
      <c r="CM1159" s="14"/>
      <c r="CN1159" s="14"/>
      <c r="CO1159" s="14"/>
      <c r="CP1159" s="14"/>
      <c r="CQ1159" s="14"/>
      <c r="CR1159" s="14"/>
      <c r="CS1159" s="14"/>
      <c r="CT1159" s="14"/>
      <c r="CU1159" s="14"/>
      <c r="CV1159" s="14"/>
      <c r="CW1159" s="14"/>
      <c r="CX1159" s="14"/>
      <c r="CY1159" s="14"/>
      <c r="CZ1159" s="14"/>
      <c r="DA1159" s="14"/>
      <c r="DB1159" s="14"/>
      <c r="DC1159" s="14"/>
      <c r="DD1159" s="14"/>
      <c r="DE1159" s="14"/>
      <c r="DF1159" s="14"/>
      <c r="DG1159" s="14"/>
      <c r="DH1159" s="14"/>
      <c r="DI1159" s="14"/>
      <c r="DJ1159" s="14"/>
      <c r="DK1159" s="14"/>
      <c r="DL1159" s="14"/>
      <c r="DM1159" s="14"/>
      <c r="DN1159" s="14"/>
      <c r="DO1159" s="14"/>
      <c r="DP1159" s="14"/>
      <c r="DQ1159" s="14"/>
      <c r="DR1159" s="14"/>
      <c r="DS1159" s="14"/>
      <c r="DT1159" s="14"/>
      <c r="DU1159" s="14"/>
      <c r="DV1159" s="14"/>
      <c r="DW1159" s="14"/>
      <c r="DX1159" s="14"/>
      <c r="DY1159" s="14"/>
      <c r="DZ1159" s="14"/>
      <c r="EA1159" s="14"/>
      <c r="EB1159" s="14"/>
      <c r="EC1159" s="14"/>
      <c r="ED1159" s="14"/>
      <c r="EE1159" s="14"/>
      <c r="EF1159" s="14"/>
      <c r="EG1159" s="14"/>
      <c r="EH1159" s="14"/>
      <c r="EI1159" s="14"/>
      <c r="EJ1159" s="14"/>
      <c r="EK1159" s="14"/>
      <c r="EL1159" s="14"/>
      <c r="EM1159" s="14"/>
      <c r="EN1159" s="14"/>
      <c r="EO1159" s="14"/>
      <c r="EP1159" s="14"/>
      <c r="EQ1159" s="14"/>
      <c r="ER1159" s="14"/>
      <c r="ES1159" s="14"/>
      <c r="ET1159" s="14"/>
      <c r="EU1159" s="14"/>
      <c r="EV1159" s="14"/>
      <c r="EW1159" s="14"/>
      <c r="EX1159" s="14"/>
      <c r="EY1159" s="14"/>
      <c r="EZ1159" s="14"/>
      <c r="FA1159" s="14"/>
      <c r="FB1159" s="14"/>
      <c r="FC1159" s="14"/>
      <c r="FD1159" s="14"/>
      <c r="FE1159" s="14"/>
      <c r="FF1159" s="14"/>
      <c r="FG1159" s="14"/>
      <c r="FH1159" s="14"/>
      <c r="FI1159" s="14"/>
      <c r="FJ1159" s="14"/>
      <c r="FK1159" s="14"/>
      <c r="FL1159" s="14"/>
      <c r="FM1159" s="14"/>
      <c r="FN1159" s="14"/>
      <c r="FO1159" s="14"/>
      <c r="FP1159" s="14"/>
      <c r="FQ1159" s="14"/>
      <c r="FR1159" s="14"/>
      <c r="FS1159" s="14"/>
      <c r="FT1159" s="14"/>
      <c r="FU1159" s="14"/>
      <c r="FV1159" s="14"/>
      <c r="FW1159" s="14"/>
      <c r="FX1159" s="14"/>
      <c r="FY1159" s="14"/>
      <c r="FZ1159" s="14"/>
      <c r="GA1159" s="14"/>
      <c r="GB1159" s="14"/>
      <c r="GC1159" s="14"/>
      <c r="GD1159" s="14"/>
      <c r="GE1159" s="14"/>
      <c r="GF1159" s="14"/>
      <c r="GG1159" s="14"/>
      <c r="GH1159" s="14"/>
      <c r="GI1159" s="14"/>
      <c r="GJ1159" s="14"/>
      <c r="GK1159" s="14"/>
      <c r="GL1159" s="14"/>
      <c r="GM1159" s="14"/>
      <c r="GN1159" s="14"/>
      <c r="GO1159" s="14"/>
      <c r="GP1159" s="14"/>
      <c r="GQ1159" s="14"/>
      <c r="GR1159" s="14"/>
      <c r="GS1159" s="14"/>
      <c r="GT1159" s="14"/>
      <c r="GU1159" s="14"/>
      <c r="GV1159" s="14"/>
      <c r="GW1159" s="14"/>
      <c r="GX1159" s="14"/>
      <c r="GY1159" s="14"/>
      <c r="GZ1159" s="14"/>
      <c r="HA1159" s="14"/>
      <c r="HB1159" s="14"/>
      <c r="HC1159" s="14"/>
      <c r="HD1159" s="14"/>
      <c r="HE1159" s="14"/>
      <c r="HF1159" s="14"/>
      <c r="HG1159" s="14"/>
      <c r="HH1159" s="14"/>
      <c r="HI1159" s="14"/>
      <c r="HJ1159" s="14"/>
      <c r="HK1159" s="14"/>
      <c r="HL1159" s="14"/>
      <c r="HM1159" s="14"/>
      <c r="HN1159" s="14"/>
      <c r="HO1159" s="14"/>
      <c r="HP1159" s="14"/>
      <c r="HQ1159" s="14"/>
      <c r="HR1159" s="14"/>
      <c r="HS1159" s="14"/>
      <c r="HT1159" s="14"/>
      <c r="HU1159" s="14"/>
      <c r="HV1159" s="14"/>
      <c r="HW1159" s="14"/>
      <c r="HX1159" s="14"/>
      <c r="HY1159" s="14"/>
      <c r="HZ1159" s="14"/>
      <c r="IA1159" s="14"/>
      <c r="IB1159" s="14"/>
      <c r="IC1159" s="14"/>
      <c r="ID1159" s="14"/>
      <c r="IE1159" s="14"/>
      <c r="IF1159" s="14"/>
      <c r="IG1159" s="14"/>
      <c r="IH1159" s="14"/>
      <c r="II1159" s="14"/>
      <c r="IJ1159" s="14"/>
      <c r="IK1159" s="14"/>
      <c r="IL1159" s="14"/>
      <c r="IM1159" s="14"/>
      <c r="IN1159" s="14"/>
      <c r="IO1159" s="14"/>
      <c r="IP1159" s="14"/>
      <c r="IQ1159" s="14"/>
      <c r="IR1159" s="14"/>
      <c r="IS1159" s="14"/>
      <c r="IT1159" s="14"/>
    </row>
    <row r="1160" spans="1:254" x14ac:dyDescent="0.2">
      <c r="A1160" s="28">
        <v>204590</v>
      </c>
      <c r="B1160" s="27"/>
      <c r="C1160" s="19" t="s">
        <v>1045</v>
      </c>
      <c r="D1160" s="30">
        <v>2</v>
      </c>
      <c r="E1160" s="11">
        <v>2</v>
      </c>
      <c r="F1160" s="30"/>
      <c r="G1160" s="12">
        <v>0</v>
      </c>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c r="AF1160" s="14"/>
      <c r="AG1160" s="14"/>
      <c r="AH1160" s="14"/>
      <c r="AI1160" s="14"/>
      <c r="AJ1160" s="14"/>
      <c r="AK1160" s="14"/>
      <c r="AL1160" s="14"/>
      <c r="AM1160" s="14"/>
      <c r="AN1160" s="14"/>
      <c r="AO1160" s="14"/>
      <c r="AP1160" s="14"/>
      <c r="AQ1160" s="14"/>
      <c r="AR1160" s="14"/>
      <c r="AS1160" s="14"/>
      <c r="AT1160" s="14"/>
      <c r="AU1160" s="14"/>
      <c r="AV1160" s="14"/>
      <c r="AW1160" s="14"/>
      <c r="AX1160" s="14"/>
      <c r="AY1160" s="14"/>
      <c r="AZ1160" s="14"/>
      <c r="BA1160" s="14"/>
      <c r="BB1160" s="14"/>
      <c r="BC1160" s="14"/>
      <c r="BD1160" s="14"/>
      <c r="BE1160" s="14"/>
      <c r="BF1160" s="14"/>
      <c r="BG1160" s="14"/>
      <c r="BH1160" s="14"/>
      <c r="BI1160" s="14"/>
      <c r="BJ1160" s="14"/>
      <c r="BK1160" s="14"/>
      <c r="BL1160" s="14"/>
      <c r="BM1160" s="14"/>
      <c r="BN1160" s="14"/>
      <c r="BO1160" s="14"/>
      <c r="BP1160" s="14"/>
      <c r="BQ1160" s="14"/>
      <c r="BR1160" s="14"/>
      <c r="BS1160" s="14"/>
      <c r="BT1160" s="14"/>
      <c r="BU1160" s="14"/>
      <c r="BV1160" s="14"/>
      <c r="BW1160" s="14"/>
      <c r="BX1160" s="14"/>
      <c r="BY1160" s="14"/>
      <c r="BZ1160" s="14"/>
      <c r="CA1160" s="14"/>
      <c r="CB1160" s="14"/>
      <c r="CC1160" s="14"/>
      <c r="CD1160" s="14"/>
      <c r="CE1160" s="14"/>
      <c r="CF1160" s="14"/>
      <c r="CG1160" s="14"/>
      <c r="CH1160" s="14"/>
      <c r="CI1160" s="14"/>
      <c r="CJ1160" s="14"/>
      <c r="CK1160" s="14"/>
      <c r="CL1160" s="14"/>
      <c r="CM1160" s="14"/>
      <c r="CN1160" s="14"/>
      <c r="CO1160" s="14"/>
      <c r="CP1160" s="14"/>
      <c r="CQ1160" s="14"/>
      <c r="CR1160" s="14"/>
      <c r="CS1160" s="14"/>
      <c r="CT1160" s="14"/>
      <c r="CU1160" s="14"/>
      <c r="CV1160" s="14"/>
      <c r="CW1160" s="14"/>
      <c r="CX1160" s="14"/>
      <c r="CY1160" s="14"/>
      <c r="CZ1160" s="14"/>
      <c r="DA1160" s="14"/>
      <c r="DB1160" s="14"/>
      <c r="DC1160" s="14"/>
      <c r="DD1160" s="14"/>
      <c r="DE1160" s="14"/>
      <c r="DF1160" s="14"/>
      <c r="DG1160" s="14"/>
      <c r="DH1160" s="14"/>
      <c r="DI1160" s="14"/>
      <c r="DJ1160" s="14"/>
      <c r="DK1160" s="14"/>
      <c r="DL1160" s="14"/>
      <c r="DM1160" s="14"/>
      <c r="DN1160" s="14"/>
      <c r="DO1160" s="14"/>
      <c r="DP1160" s="14"/>
      <c r="DQ1160" s="14"/>
      <c r="DR1160" s="14"/>
      <c r="DS1160" s="14"/>
      <c r="DT1160" s="14"/>
      <c r="DU1160" s="14"/>
      <c r="DV1160" s="14"/>
      <c r="DW1160" s="14"/>
      <c r="DX1160" s="14"/>
      <c r="DY1160" s="14"/>
      <c r="DZ1160" s="14"/>
      <c r="EA1160" s="14"/>
      <c r="EB1160" s="14"/>
      <c r="EC1160" s="14"/>
      <c r="ED1160" s="14"/>
      <c r="EE1160" s="14"/>
      <c r="EF1160" s="14"/>
      <c r="EG1160" s="14"/>
      <c r="EH1160" s="14"/>
      <c r="EI1160" s="14"/>
      <c r="EJ1160" s="14"/>
      <c r="EK1160" s="14"/>
      <c r="EL1160" s="14"/>
      <c r="EM1160" s="14"/>
      <c r="EN1160" s="14"/>
      <c r="EO1160" s="14"/>
      <c r="EP1160" s="14"/>
      <c r="EQ1160" s="14"/>
      <c r="ER1160" s="14"/>
      <c r="ES1160" s="14"/>
      <c r="ET1160" s="14"/>
      <c r="EU1160" s="14"/>
      <c r="EV1160" s="14"/>
      <c r="EW1160" s="14"/>
      <c r="EX1160" s="14"/>
      <c r="EY1160" s="14"/>
      <c r="EZ1160" s="14"/>
      <c r="FA1160" s="14"/>
      <c r="FB1160" s="14"/>
      <c r="FC1160" s="14"/>
      <c r="FD1160" s="14"/>
      <c r="FE1160" s="14"/>
      <c r="FF1160" s="14"/>
      <c r="FG1160" s="14"/>
      <c r="FH1160" s="14"/>
      <c r="FI1160" s="14"/>
      <c r="FJ1160" s="14"/>
      <c r="FK1160" s="14"/>
      <c r="FL1160" s="14"/>
      <c r="FM1160" s="14"/>
      <c r="FN1160" s="14"/>
      <c r="FO1160" s="14"/>
      <c r="FP1160" s="14"/>
      <c r="FQ1160" s="14"/>
      <c r="FR1160" s="14"/>
      <c r="FS1160" s="14"/>
      <c r="FT1160" s="14"/>
      <c r="FU1160" s="14"/>
      <c r="FV1160" s="14"/>
      <c r="FW1160" s="14"/>
      <c r="FX1160" s="14"/>
      <c r="FY1160" s="14"/>
      <c r="FZ1160" s="14"/>
      <c r="GA1160" s="14"/>
      <c r="GB1160" s="14"/>
      <c r="GC1160" s="14"/>
      <c r="GD1160" s="14"/>
      <c r="GE1160" s="14"/>
      <c r="GF1160" s="14"/>
      <c r="GG1160" s="14"/>
      <c r="GH1160" s="14"/>
      <c r="GI1160" s="14"/>
      <c r="GJ1160" s="14"/>
      <c r="GK1160" s="14"/>
      <c r="GL1160" s="14"/>
      <c r="GM1160" s="14"/>
      <c r="GN1160" s="14"/>
      <c r="GO1160" s="14"/>
      <c r="GP1160" s="14"/>
      <c r="GQ1160" s="14"/>
      <c r="GR1160" s="14"/>
      <c r="GS1160" s="14"/>
      <c r="GT1160" s="14"/>
      <c r="GU1160" s="14"/>
      <c r="GV1160" s="14"/>
      <c r="GW1160" s="14"/>
      <c r="GX1160" s="14"/>
      <c r="GY1160" s="14"/>
      <c r="GZ1160" s="14"/>
      <c r="HA1160" s="14"/>
      <c r="HB1160" s="14"/>
      <c r="HC1160" s="14"/>
      <c r="HD1160" s="14"/>
      <c r="HE1160" s="14"/>
      <c r="HF1160" s="14"/>
      <c r="HG1160" s="14"/>
      <c r="HH1160" s="14"/>
      <c r="HI1160" s="14"/>
      <c r="HJ1160" s="14"/>
      <c r="HK1160" s="14"/>
      <c r="HL1160" s="14"/>
      <c r="HM1160" s="14"/>
      <c r="HN1160" s="14"/>
      <c r="HO1160" s="14"/>
      <c r="HP1160" s="14"/>
      <c r="HQ1160" s="14"/>
      <c r="HR1160" s="14"/>
      <c r="HS1160" s="14"/>
      <c r="HT1160" s="14"/>
      <c r="HU1160" s="14"/>
      <c r="HV1160" s="14"/>
      <c r="HW1160" s="14"/>
      <c r="HX1160" s="14"/>
      <c r="HY1160" s="14"/>
      <c r="HZ1160" s="14"/>
      <c r="IA1160" s="14"/>
      <c r="IB1160" s="14"/>
      <c r="IC1160" s="14"/>
      <c r="ID1160" s="14"/>
      <c r="IE1160" s="14"/>
      <c r="IF1160" s="14"/>
      <c r="IG1160" s="14"/>
      <c r="IH1160" s="14"/>
      <c r="II1160" s="14"/>
      <c r="IJ1160" s="14"/>
      <c r="IK1160" s="14"/>
      <c r="IL1160" s="14"/>
      <c r="IM1160" s="14"/>
      <c r="IN1160" s="14"/>
      <c r="IO1160" s="14"/>
      <c r="IP1160" s="14"/>
      <c r="IQ1160" s="14"/>
      <c r="IR1160" s="14"/>
      <c r="IS1160" s="14"/>
      <c r="IT1160" s="14"/>
    </row>
    <row r="1161" spans="1:254" x14ac:dyDescent="0.2">
      <c r="A1161" s="28">
        <v>204595</v>
      </c>
      <c r="B1161" s="27"/>
      <c r="C1161" s="19" t="s">
        <v>1046</v>
      </c>
      <c r="D1161" s="30">
        <v>6</v>
      </c>
      <c r="E1161" s="11">
        <v>6</v>
      </c>
      <c r="F1161" s="30"/>
      <c r="G1161" s="12">
        <v>0</v>
      </c>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14"/>
      <c r="BJ1161" s="14"/>
      <c r="BK1161" s="14"/>
      <c r="BL1161" s="14"/>
      <c r="BM1161" s="14"/>
      <c r="BN1161" s="14"/>
      <c r="BO1161" s="14"/>
      <c r="BP1161" s="14"/>
      <c r="BQ1161" s="14"/>
      <c r="BR1161" s="14"/>
      <c r="BS1161" s="14"/>
      <c r="BT1161" s="14"/>
      <c r="BU1161" s="14"/>
      <c r="BV1161" s="14"/>
      <c r="BW1161" s="14"/>
      <c r="BX1161" s="14"/>
      <c r="BY1161" s="14"/>
      <c r="BZ1161" s="14"/>
      <c r="CA1161" s="14"/>
      <c r="CB1161" s="14"/>
      <c r="CC1161" s="14"/>
      <c r="CD1161" s="14"/>
      <c r="CE1161" s="14"/>
      <c r="CF1161" s="14"/>
      <c r="CG1161" s="14"/>
      <c r="CH1161" s="14"/>
      <c r="CI1161" s="14"/>
      <c r="CJ1161" s="14"/>
      <c r="CK1161" s="14"/>
      <c r="CL1161" s="14"/>
      <c r="CM1161" s="14"/>
      <c r="CN1161" s="14"/>
      <c r="CO1161" s="14"/>
      <c r="CP1161" s="14"/>
      <c r="CQ1161" s="14"/>
      <c r="CR1161" s="14"/>
      <c r="CS1161" s="14"/>
      <c r="CT1161" s="14"/>
      <c r="CU1161" s="14"/>
      <c r="CV1161" s="14"/>
      <c r="CW1161" s="14"/>
      <c r="CX1161" s="14"/>
      <c r="CY1161" s="14"/>
      <c r="CZ1161" s="14"/>
      <c r="DA1161" s="14"/>
      <c r="DB1161" s="14"/>
      <c r="DC1161" s="14"/>
      <c r="DD1161" s="14"/>
      <c r="DE1161" s="14"/>
      <c r="DF1161" s="14"/>
      <c r="DG1161" s="14"/>
      <c r="DH1161" s="14"/>
      <c r="DI1161" s="14"/>
      <c r="DJ1161" s="14"/>
      <c r="DK1161" s="14"/>
      <c r="DL1161" s="14"/>
      <c r="DM1161" s="14"/>
      <c r="DN1161" s="14"/>
      <c r="DO1161" s="14"/>
      <c r="DP1161" s="14"/>
      <c r="DQ1161" s="14"/>
      <c r="DR1161" s="14"/>
      <c r="DS1161" s="14"/>
      <c r="DT1161" s="14"/>
      <c r="DU1161" s="14"/>
      <c r="DV1161" s="14"/>
      <c r="DW1161" s="14"/>
      <c r="DX1161" s="14"/>
      <c r="DY1161" s="14"/>
      <c r="DZ1161" s="14"/>
      <c r="EA1161" s="14"/>
      <c r="EB1161" s="14"/>
      <c r="EC1161" s="14"/>
      <c r="ED1161" s="14"/>
      <c r="EE1161" s="14"/>
      <c r="EF1161" s="14"/>
      <c r="EG1161" s="14"/>
      <c r="EH1161" s="14"/>
      <c r="EI1161" s="14"/>
      <c r="EJ1161" s="14"/>
      <c r="EK1161" s="14"/>
      <c r="EL1161" s="14"/>
      <c r="EM1161" s="14"/>
      <c r="EN1161" s="14"/>
      <c r="EO1161" s="14"/>
      <c r="EP1161" s="14"/>
      <c r="EQ1161" s="14"/>
      <c r="ER1161" s="14"/>
      <c r="ES1161" s="14"/>
      <c r="ET1161" s="14"/>
      <c r="EU1161" s="14"/>
      <c r="EV1161" s="14"/>
      <c r="EW1161" s="14"/>
      <c r="EX1161" s="14"/>
      <c r="EY1161" s="14"/>
      <c r="EZ1161" s="14"/>
      <c r="FA1161" s="14"/>
      <c r="FB1161" s="14"/>
      <c r="FC1161" s="14"/>
      <c r="FD1161" s="14"/>
      <c r="FE1161" s="14"/>
      <c r="FF1161" s="14"/>
      <c r="FG1161" s="14"/>
      <c r="FH1161" s="14"/>
      <c r="FI1161" s="14"/>
      <c r="FJ1161" s="14"/>
      <c r="FK1161" s="14"/>
      <c r="FL1161" s="14"/>
      <c r="FM1161" s="14"/>
      <c r="FN1161" s="14"/>
      <c r="FO1161" s="14"/>
      <c r="FP1161" s="14"/>
      <c r="FQ1161" s="14"/>
      <c r="FR1161" s="14"/>
      <c r="FS1161" s="14"/>
      <c r="FT1161" s="14"/>
      <c r="FU1161" s="14"/>
      <c r="FV1161" s="14"/>
      <c r="FW1161" s="14"/>
      <c r="FX1161" s="14"/>
      <c r="FY1161" s="14"/>
      <c r="FZ1161" s="14"/>
      <c r="GA1161" s="14"/>
      <c r="GB1161" s="14"/>
      <c r="GC1161" s="14"/>
      <c r="GD1161" s="14"/>
      <c r="GE1161" s="14"/>
      <c r="GF1161" s="14"/>
      <c r="GG1161" s="14"/>
      <c r="GH1161" s="14"/>
      <c r="GI1161" s="14"/>
      <c r="GJ1161" s="14"/>
      <c r="GK1161" s="14"/>
      <c r="GL1161" s="14"/>
      <c r="GM1161" s="14"/>
      <c r="GN1161" s="14"/>
      <c r="GO1161" s="14"/>
      <c r="GP1161" s="14"/>
      <c r="GQ1161" s="14"/>
      <c r="GR1161" s="14"/>
      <c r="GS1161" s="14"/>
      <c r="GT1161" s="14"/>
      <c r="GU1161" s="14"/>
      <c r="GV1161" s="14"/>
      <c r="GW1161" s="14"/>
      <c r="GX1161" s="14"/>
      <c r="GY1161" s="14"/>
      <c r="GZ1161" s="14"/>
      <c r="HA1161" s="14"/>
      <c r="HB1161" s="14"/>
      <c r="HC1161" s="14"/>
      <c r="HD1161" s="14"/>
      <c r="HE1161" s="14"/>
      <c r="HF1161" s="14"/>
      <c r="HG1161" s="14"/>
      <c r="HH1161" s="14"/>
      <c r="HI1161" s="14"/>
      <c r="HJ1161" s="14"/>
      <c r="HK1161" s="14"/>
      <c r="HL1161" s="14"/>
      <c r="HM1161" s="14"/>
      <c r="HN1161" s="14"/>
      <c r="HO1161" s="14"/>
      <c r="HP1161" s="14"/>
      <c r="HQ1161" s="14"/>
      <c r="HR1161" s="14"/>
      <c r="HS1161" s="14"/>
      <c r="HT1161" s="14"/>
      <c r="HU1161" s="14"/>
      <c r="HV1161" s="14"/>
      <c r="HW1161" s="14"/>
      <c r="HX1161" s="14"/>
      <c r="HY1161" s="14"/>
      <c r="HZ1161" s="14"/>
      <c r="IA1161" s="14"/>
      <c r="IB1161" s="14"/>
      <c r="IC1161" s="14"/>
      <c r="ID1161" s="14"/>
      <c r="IE1161" s="14"/>
      <c r="IF1161" s="14"/>
      <c r="IG1161" s="14"/>
      <c r="IH1161" s="14"/>
      <c r="II1161" s="14"/>
      <c r="IJ1161" s="14"/>
      <c r="IK1161" s="14"/>
      <c r="IL1161" s="14"/>
      <c r="IM1161" s="14"/>
      <c r="IN1161" s="14"/>
      <c r="IO1161" s="14"/>
      <c r="IP1161" s="14"/>
      <c r="IQ1161" s="14"/>
      <c r="IR1161" s="14"/>
      <c r="IS1161" s="14"/>
      <c r="IT1161" s="14"/>
    </row>
    <row r="1162" spans="1:254" x14ac:dyDescent="0.2">
      <c r="A1162" s="28">
        <v>204600</v>
      </c>
      <c r="B1162" s="27"/>
      <c r="C1162" s="29" t="s">
        <v>1047</v>
      </c>
      <c r="D1162" s="30">
        <v>2</v>
      </c>
      <c r="E1162" s="11">
        <v>2</v>
      </c>
      <c r="F1162" s="30"/>
      <c r="G1162" s="12">
        <v>0</v>
      </c>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14"/>
      <c r="BJ1162" s="14"/>
      <c r="BK1162" s="14"/>
      <c r="BL1162" s="14"/>
      <c r="BM1162" s="14"/>
      <c r="BN1162" s="14"/>
      <c r="BO1162" s="14"/>
      <c r="BP1162" s="14"/>
      <c r="BQ1162" s="14"/>
      <c r="BR1162" s="14"/>
      <c r="BS1162" s="14"/>
      <c r="BT1162" s="14"/>
      <c r="BU1162" s="14"/>
      <c r="BV1162" s="14"/>
      <c r="BW1162" s="14"/>
      <c r="BX1162" s="14"/>
      <c r="BY1162" s="14"/>
      <c r="BZ1162" s="14"/>
      <c r="CA1162" s="14"/>
      <c r="CB1162" s="14"/>
      <c r="CC1162" s="14"/>
      <c r="CD1162" s="14"/>
      <c r="CE1162" s="14"/>
      <c r="CF1162" s="14"/>
      <c r="CG1162" s="14"/>
      <c r="CH1162" s="14"/>
      <c r="CI1162" s="14"/>
      <c r="CJ1162" s="14"/>
      <c r="CK1162" s="14"/>
      <c r="CL1162" s="14"/>
      <c r="CM1162" s="14"/>
      <c r="CN1162" s="14"/>
      <c r="CO1162" s="14"/>
      <c r="CP1162" s="14"/>
      <c r="CQ1162" s="14"/>
      <c r="CR1162" s="14"/>
      <c r="CS1162" s="14"/>
      <c r="CT1162" s="14"/>
      <c r="CU1162" s="14"/>
      <c r="CV1162" s="14"/>
      <c r="CW1162" s="14"/>
      <c r="CX1162" s="14"/>
      <c r="CY1162" s="14"/>
      <c r="CZ1162" s="14"/>
      <c r="DA1162" s="14"/>
      <c r="DB1162" s="14"/>
      <c r="DC1162" s="14"/>
      <c r="DD1162" s="14"/>
      <c r="DE1162" s="14"/>
      <c r="DF1162" s="14"/>
      <c r="DG1162" s="14"/>
      <c r="DH1162" s="14"/>
      <c r="DI1162" s="14"/>
      <c r="DJ1162" s="14"/>
      <c r="DK1162" s="14"/>
      <c r="DL1162" s="14"/>
      <c r="DM1162" s="14"/>
      <c r="DN1162" s="14"/>
      <c r="DO1162" s="14"/>
      <c r="DP1162" s="14"/>
      <c r="DQ1162" s="14"/>
      <c r="DR1162" s="14"/>
      <c r="DS1162" s="14"/>
      <c r="DT1162" s="14"/>
      <c r="DU1162" s="14"/>
      <c r="DV1162" s="14"/>
      <c r="DW1162" s="14"/>
      <c r="DX1162" s="14"/>
      <c r="DY1162" s="14"/>
      <c r="DZ1162" s="14"/>
      <c r="EA1162" s="14"/>
      <c r="EB1162" s="14"/>
      <c r="EC1162" s="14"/>
      <c r="ED1162" s="14"/>
      <c r="EE1162" s="14"/>
      <c r="EF1162" s="14"/>
      <c r="EG1162" s="14"/>
      <c r="EH1162" s="14"/>
      <c r="EI1162" s="14"/>
      <c r="EJ1162" s="14"/>
      <c r="EK1162" s="14"/>
      <c r="EL1162" s="14"/>
      <c r="EM1162" s="14"/>
      <c r="EN1162" s="14"/>
      <c r="EO1162" s="14"/>
      <c r="EP1162" s="14"/>
      <c r="EQ1162" s="14"/>
      <c r="ER1162" s="14"/>
      <c r="ES1162" s="14"/>
      <c r="ET1162" s="14"/>
      <c r="EU1162" s="14"/>
      <c r="EV1162" s="14"/>
      <c r="EW1162" s="14"/>
      <c r="EX1162" s="14"/>
      <c r="EY1162" s="14"/>
      <c r="EZ1162" s="14"/>
      <c r="FA1162" s="14"/>
      <c r="FB1162" s="14"/>
      <c r="FC1162" s="14"/>
      <c r="FD1162" s="14"/>
      <c r="FE1162" s="14"/>
      <c r="FF1162" s="14"/>
      <c r="FG1162" s="14"/>
      <c r="FH1162" s="14"/>
      <c r="FI1162" s="14"/>
      <c r="FJ1162" s="14"/>
      <c r="FK1162" s="14"/>
      <c r="FL1162" s="14"/>
      <c r="FM1162" s="14"/>
      <c r="FN1162" s="14"/>
      <c r="FO1162" s="14"/>
      <c r="FP1162" s="14"/>
      <c r="FQ1162" s="14"/>
      <c r="FR1162" s="14"/>
      <c r="FS1162" s="14"/>
      <c r="FT1162" s="14"/>
      <c r="FU1162" s="14"/>
      <c r="FV1162" s="14"/>
      <c r="FW1162" s="14"/>
      <c r="FX1162" s="14"/>
      <c r="FY1162" s="14"/>
      <c r="FZ1162" s="14"/>
      <c r="GA1162" s="14"/>
      <c r="GB1162" s="14"/>
      <c r="GC1162" s="14"/>
      <c r="GD1162" s="14"/>
      <c r="GE1162" s="14"/>
      <c r="GF1162" s="14"/>
      <c r="GG1162" s="14"/>
      <c r="GH1162" s="14"/>
      <c r="GI1162" s="14"/>
      <c r="GJ1162" s="14"/>
      <c r="GK1162" s="14"/>
      <c r="GL1162" s="14"/>
      <c r="GM1162" s="14"/>
      <c r="GN1162" s="14"/>
      <c r="GO1162" s="14"/>
      <c r="GP1162" s="14"/>
      <c r="GQ1162" s="14"/>
      <c r="GR1162" s="14"/>
      <c r="GS1162" s="14"/>
      <c r="GT1162" s="14"/>
      <c r="GU1162" s="14"/>
      <c r="GV1162" s="14"/>
      <c r="GW1162" s="14"/>
      <c r="GX1162" s="14"/>
      <c r="GY1162" s="14"/>
      <c r="GZ1162" s="14"/>
      <c r="HA1162" s="14"/>
      <c r="HB1162" s="14"/>
      <c r="HC1162" s="14"/>
      <c r="HD1162" s="14"/>
      <c r="HE1162" s="14"/>
      <c r="HF1162" s="14"/>
      <c r="HG1162" s="14"/>
      <c r="HH1162" s="14"/>
      <c r="HI1162" s="14"/>
      <c r="HJ1162" s="14"/>
      <c r="HK1162" s="14"/>
      <c r="HL1162" s="14"/>
      <c r="HM1162" s="14"/>
      <c r="HN1162" s="14"/>
      <c r="HO1162" s="14"/>
      <c r="HP1162" s="14"/>
      <c r="HQ1162" s="14"/>
      <c r="HR1162" s="14"/>
      <c r="HS1162" s="14"/>
      <c r="HT1162" s="14"/>
      <c r="HU1162" s="14"/>
      <c r="HV1162" s="14"/>
      <c r="HW1162" s="14"/>
      <c r="HX1162" s="14"/>
      <c r="HY1162" s="14"/>
      <c r="HZ1162" s="14"/>
      <c r="IA1162" s="14"/>
      <c r="IB1162" s="14"/>
      <c r="IC1162" s="14"/>
      <c r="ID1162" s="14"/>
      <c r="IE1162" s="14"/>
      <c r="IF1162" s="14"/>
      <c r="IG1162" s="14"/>
      <c r="IH1162" s="14"/>
      <c r="II1162" s="14"/>
      <c r="IJ1162" s="14"/>
      <c r="IK1162" s="14"/>
      <c r="IL1162" s="14"/>
      <c r="IM1162" s="14"/>
      <c r="IN1162" s="14"/>
      <c r="IO1162" s="14"/>
      <c r="IP1162" s="14"/>
      <c r="IQ1162" s="14"/>
      <c r="IR1162" s="14"/>
      <c r="IS1162" s="14"/>
      <c r="IT1162" s="14"/>
    </row>
    <row r="1163" spans="1:254" x14ac:dyDescent="0.2">
      <c r="A1163" s="28">
        <v>204605</v>
      </c>
      <c r="B1163" s="27"/>
      <c r="C1163" s="29" t="s">
        <v>1048</v>
      </c>
      <c r="D1163" s="30">
        <v>1.8</v>
      </c>
      <c r="E1163" s="11">
        <v>1.8</v>
      </c>
      <c r="F1163" s="30"/>
      <c r="G1163" s="12">
        <v>0</v>
      </c>
      <c r="H1163" s="14"/>
    </row>
    <row r="1164" spans="1:254" x14ac:dyDescent="0.2">
      <c r="A1164" s="28">
        <v>204610</v>
      </c>
      <c r="B1164" s="27"/>
      <c r="C1164" s="29" t="s">
        <v>1049</v>
      </c>
      <c r="D1164" s="30">
        <v>2</v>
      </c>
      <c r="E1164" s="11">
        <v>2</v>
      </c>
      <c r="F1164" s="30"/>
      <c r="G1164" s="12">
        <v>0</v>
      </c>
      <c r="H1164" s="14"/>
    </row>
    <row r="1165" spans="1:254" x14ac:dyDescent="0.2">
      <c r="A1165" s="44">
        <v>204615</v>
      </c>
      <c r="B1165" s="43"/>
      <c r="C1165" s="45" t="s">
        <v>97</v>
      </c>
      <c r="D1165" s="40"/>
      <c r="E1165" s="41"/>
      <c r="F1165" s="40"/>
      <c r="G1165" s="46"/>
    </row>
    <row r="1166" spans="1:254" x14ac:dyDescent="0.2">
      <c r="A1166" s="28">
        <v>204620</v>
      </c>
      <c r="B1166" s="27"/>
      <c r="C1166" s="29" t="s">
        <v>1050</v>
      </c>
      <c r="D1166" s="30">
        <v>3</v>
      </c>
      <c r="E1166" s="11">
        <v>3</v>
      </c>
      <c r="F1166" s="30"/>
      <c r="G1166" s="12">
        <v>0</v>
      </c>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c r="AM1166" s="14"/>
      <c r="AN1166" s="14"/>
      <c r="AO1166" s="14"/>
      <c r="AP1166" s="14"/>
      <c r="AQ1166" s="14"/>
      <c r="AR1166" s="14"/>
      <c r="AS1166" s="14"/>
      <c r="AT1166" s="14"/>
      <c r="AU1166" s="14"/>
      <c r="AV1166" s="14"/>
      <c r="AW1166" s="14"/>
      <c r="AX1166" s="14"/>
      <c r="AY1166" s="14"/>
      <c r="AZ1166" s="14"/>
      <c r="BA1166" s="14"/>
      <c r="BB1166" s="14"/>
      <c r="BC1166" s="14"/>
      <c r="BD1166" s="14"/>
      <c r="BE1166" s="14"/>
      <c r="BF1166" s="14"/>
      <c r="BG1166" s="14"/>
      <c r="BH1166" s="14"/>
      <c r="BI1166" s="14"/>
      <c r="BJ1166" s="14"/>
      <c r="BK1166" s="14"/>
      <c r="BL1166" s="14"/>
      <c r="BM1166" s="14"/>
      <c r="BN1166" s="14"/>
      <c r="BO1166" s="14"/>
      <c r="BP1166" s="14"/>
      <c r="BQ1166" s="14"/>
      <c r="BR1166" s="14"/>
      <c r="BS1166" s="14"/>
      <c r="BT1166" s="14"/>
      <c r="BU1166" s="14"/>
      <c r="BV1166" s="14"/>
      <c r="BW1166" s="14"/>
      <c r="BX1166" s="14"/>
      <c r="BY1166" s="14"/>
      <c r="BZ1166" s="14"/>
      <c r="CA1166" s="14"/>
      <c r="CB1166" s="14"/>
      <c r="CC1166" s="14"/>
      <c r="CD1166" s="14"/>
      <c r="CE1166" s="14"/>
      <c r="CF1166" s="14"/>
      <c r="CG1166" s="14"/>
      <c r="CH1166" s="14"/>
      <c r="CI1166" s="14"/>
      <c r="CJ1166" s="14"/>
      <c r="CK1166" s="14"/>
      <c r="CL1166" s="14"/>
      <c r="CM1166" s="14"/>
      <c r="CN1166" s="14"/>
      <c r="CO1166" s="14"/>
      <c r="CP1166" s="14"/>
      <c r="CQ1166" s="14"/>
      <c r="CR1166" s="14"/>
      <c r="CS1166" s="14"/>
      <c r="CT1166" s="14"/>
      <c r="CU1166" s="14"/>
      <c r="CV1166" s="14"/>
      <c r="CW1166" s="14"/>
      <c r="CX1166" s="14"/>
      <c r="CY1166" s="14"/>
      <c r="CZ1166" s="14"/>
      <c r="DA1166" s="14"/>
      <c r="DB1166" s="14"/>
      <c r="DC1166" s="14"/>
      <c r="DD1166" s="14"/>
      <c r="DE1166" s="14"/>
      <c r="DF1166" s="14"/>
      <c r="DG1166" s="14"/>
      <c r="DH1166" s="14"/>
      <c r="DI1166" s="14"/>
      <c r="DJ1166" s="14"/>
      <c r="DK1166" s="14"/>
      <c r="DL1166" s="14"/>
      <c r="DM1166" s="14"/>
      <c r="DN1166" s="14"/>
      <c r="DO1166" s="14"/>
      <c r="DP1166" s="14"/>
      <c r="DQ1166" s="14"/>
      <c r="DR1166" s="14"/>
      <c r="DS1166" s="14"/>
      <c r="DT1166" s="14"/>
      <c r="DU1166" s="14"/>
      <c r="DV1166" s="14"/>
      <c r="DW1166" s="14"/>
      <c r="DX1166" s="14"/>
      <c r="DY1166" s="14"/>
      <c r="DZ1166" s="14"/>
      <c r="EA1166" s="14"/>
      <c r="EB1166" s="14"/>
      <c r="EC1166" s="14"/>
      <c r="ED1166" s="14"/>
      <c r="EE1166" s="14"/>
      <c r="EF1166" s="14"/>
      <c r="EG1166" s="14"/>
      <c r="EH1166" s="14"/>
      <c r="EI1166" s="14"/>
      <c r="EJ1166" s="14"/>
      <c r="EK1166" s="14"/>
      <c r="EL1166" s="14"/>
      <c r="EM1166" s="14"/>
      <c r="EN1166" s="14"/>
      <c r="EO1166" s="14"/>
      <c r="EP1166" s="14"/>
      <c r="EQ1166" s="14"/>
      <c r="ER1166" s="14"/>
      <c r="ES1166" s="14"/>
      <c r="ET1166" s="14"/>
      <c r="EU1166" s="14"/>
      <c r="EV1166" s="14"/>
      <c r="EW1166" s="14"/>
      <c r="EX1166" s="14"/>
      <c r="EY1166" s="14"/>
      <c r="EZ1166" s="14"/>
      <c r="FA1166" s="14"/>
      <c r="FB1166" s="14"/>
      <c r="FC1166" s="14"/>
      <c r="FD1166" s="14"/>
      <c r="FE1166" s="14"/>
      <c r="FF1166" s="14"/>
      <c r="FG1166" s="14"/>
      <c r="FH1166" s="14"/>
      <c r="FI1166" s="14"/>
      <c r="FJ1166" s="14"/>
      <c r="FK1166" s="14"/>
      <c r="FL1166" s="14"/>
      <c r="FM1166" s="14"/>
      <c r="FN1166" s="14"/>
      <c r="FO1166" s="14"/>
      <c r="FP1166" s="14"/>
      <c r="FQ1166" s="14"/>
      <c r="FR1166" s="14"/>
      <c r="FS1166" s="14"/>
      <c r="FT1166" s="14"/>
      <c r="FU1166" s="14"/>
      <c r="FV1166" s="14"/>
      <c r="FW1166" s="14"/>
      <c r="FX1166" s="14"/>
      <c r="FY1166" s="14"/>
      <c r="FZ1166" s="14"/>
      <c r="GA1166" s="14"/>
      <c r="GB1166" s="14"/>
      <c r="GC1166" s="14"/>
      <c r="GD1166" s="14"/>
      <c r="GE1166" s="14"/>
      <c r="GF1166" s="14"/>
      <c r="GG1166" s="14"/>
      <c r="GH1166" s="14"/>
      <c r="GI1166" s="14"/>
      <c r="GJ1166" s="14"/>
      <c r="GK1166" s="14"/>
      <c r="GL1166" s="14"/>
      <c r="GM1166" s="14"/>
      <c r="GN1166" s="14"/>
      <c r="GO1166" s="14"/>
      <c r="GP1166" s="14"/>
      <c r="GQ1166" s="14"/>
      <c r="GR1166" s="14"/>
      <c r="GS1166" s="14"/>
      <c r="GT1166" s="14"/>
      <c r="GU1166" s="14"/>
      <c r="GV1166" s="14"/>
      <c r="GW1166" s="14"/>
      <c r="GX1166" s="14"/>
      <c r="GY1166" s="14"/>
      <c r="GZ1166" s="14"/>
      <c r="HA1166" s="14"/>
      <c r="HB1166" s="14"/>
      <c r="HC1166" s="14"/>
      <c r="HD1166" s="14"/>
      <c r="HE1166" s="14"/>
      <c r="HF1166" s="14"/>
      <c r="HG1166" s="14"/>
      <c r="HH1166" s="14"/>
      <c r="HI1166" s="14"/>
      <c r="HJ1166" s="14"/>
      <c r="HK1166" s="14"/>
      <c r="HL1166" s="14"/>
      <c r="HM1166" s="14"/>
      <c r="HN1166" s="14"/>
      <c r="HO1166" s="14"/>
      <c r="HP1166" s="14"/>
      <c r="HQ1166" s="14"/>
      <c r="HR1166" s="14"/>
      <c r="HS1166" s="14"/>
      <c r="HT1166" s="14"/>
      <c r="HU1166" s="14"/>
      <c r="HV1166" s="14"/>
      <c r="HW1166" s="14"/>
      <c r="HX1166" s="14"/>
      <c r="HY1166" s="14"/>
      <c r="HZ1166" s="14"/>
      <c r="IA1166" s="14"/>
      <c r="IB1166" s="14"/>
      <c r="IC1166" s="14"/>
      <c r="ID1166" s="14"/>
      <c r="IE1166" s="14"/>
      <c r="IF1166" s="14"/>
      <c r="IG1166" s="14"/>
      <c r="IH1166" s="14"/>
      <c r="II1166" s="14"/>
      <c r="IJ1166" s="14"/>
      <c r="IK1166" s="14"/>
      <c r="IL1166" s="14"/>
      <c r="IM1166" s="14"/>
      <c r="IN1166" s="14"/>
      <c r="IO1166" s="14"/>
      <c r="IP1166" s="14"/>
      <c r="IQ1166" s="14"/>
      <c r="IR1166" s="14"/>
      <c r="IS1166" s="14"/>
      <c r="IT1166" s="14"/>
    </row>
    <row r="1167" spans="1:254" x14ac:dyDescent="0.2">
      <c r="A1167" s="28">
        <v>204625</v>
      </c>
      <c r="B1167" s="27"/>
      <c r="C1167" s="29" t="s">
        <v>1051</v>
      </c>
      <c r="D1167" s="30">
        <v>1.5</v>
      </c>
      <c r="E1167" s="11">
        <v>1.5</v>
      </c>
      <c r="F1167" s="30"/>
      <c r="G1167" s="12">
        <v>0</v>
      </c>
    </row>
    <row r="1168" spans="1:254" x14ac:dyDescent="0.2">
      <c r="A1168" s="32">
        <v>204630</v>
      </c>
      <c r="B1168" s="31"/>
      <c r="C1168" s="19" t="s">
        <v>1052</v>
      </c>
      <c r="D1168" s="34">
        <v>1.5</v>
      </c>
      <c r="E1168" s="11">
        <v>1.5</v>
      </c>
      <c r="F1168" s="34"/>
      <c r="G1168" s="12">
        <v>0</v>
      </c>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c r="AM1168" s="14"/>
      <c r="AN1168" s="14"/>
      <c r="AO1168" s="14"/>
      <c r="AP1168" s="14"/>
      <c r="AQ1168" s="14"/>
      <c r="AR1168" s="14"/>
      <c r="AS1168" s="14"/>
      <c r="AT1168" s="14"/>
      <c r="AU1168" s="14"/>
      <c r="AV1168" s="14"/>
      <c r="AW1168" s="14"/>
      <c r="AX1168" s="14"/>
      <c r="AY1168" s="14"/>
      <c r="AZ1168" s="14"/>
      <c r="BA1168" s="14"/>
      <c r="BB1168" s="14"/>
      <c r="BC1168" s="14"/>
      <c r="BD1168" s="14"/>
      <c r="BE1168" s="14"/>
      <c r="BF1168" s="14"/>
      <c r="BG1168" s="14"/>
      <c r="BH1168" s="14"/>
      <c r="BI1168" s="14"/>
      <c r="BJ1168" s="14"/>
      <c r="BK1168" s="14"/>
      <c r="BL1168" s="14"/>
      <c r="BM1168" s="14"/>
      <c r="BN1168" s="14"/>
      <c r="BO1168" s="14"/>
      <c r="BP1168" s="14"/>
      <c r="BQ1168" s="14"/>
      <c r="BR1168" s="14"/>
      <c r="BS1168" s="14"/>
      <c r="BT1168" s="14"/>
      <c r="BU1168" s="14"/>
      <c r="BV1168" s="14"/>
      <c r="BW1168" s="14"/>
      <c r="BX1168" s="14"/>
      <c r="BY1168" s="14"/>
      <c r="BZ1168" s="14"/>
      <c r="CA1168" s="14"/>
      <c r="CB1168" s="14"/>
      <c r="CC1168" s="14"/>
      <c r="CD1168" s="14"/>
      <c r="CE1168" s="14"/>
      <c r="CF1168" s="14"/>
      <c r="CG1168" s="14"/>
      <c r="CH1168" s="14"/>
      <c r="CI1168" s="14"/>
      <c r="CJ1168" s="14"/>
      <c r="CK1168" s="14"/>
      <c r="CL1168" s="14"/>
      <c r="CM1168" s="14"/>
      <c r="CN1168" s="14"/>
      <c r="CO1168" s="14"/>
      <c r="CP1168" s="14"/>
      <c r="CQ1168" s="14"/>
      <c r="CR1168" s="14"/>
      <c r="CS1168" s="14"/>
      <c r="CT1168" s="14"/>
      <c r="CU1168" s="14"/>
      <c r="CV1168" s="14"/>
      <c r="CW1168" s="14"/>
      <c r="CX1168" s="14"/>
      <c r="CY1168" s="14"/>
      <c r="CZ1168" s="14"/>
      <c r="DA1168" s="14"/>
      <c r="DB1168" s="14"/>
      <c r="DC1168" s="14"/>
      <c r="DD1168" s="14"/>
      <c r="DE1168" s="14"/>
      <c r="DF1168" s="14"/>
      <c r="DG1168" s="14"/>
      <c r="DH1168" s="14"/>
      <c r="DI1168" s="14"/>
      <c r="DJ1168" s="14"/>
      <c r="DK1168" s="14"/>
      <c r="DL1168" s="14"/>
      <c r="DM1168" s="14"/>
      <c r="DN1168" s="14"/>
      <c r="DO1168" s="14"/>
      <c r="DP1168" s="14"/>
      <c r="DQ1168" s="14"/>
      <c r="DR1168" s="14"/>
      <c r="DS1168" s="14"/>
      <c r="DT1168" s="14"/>
      <c r="DU1168" s="14"/>
      <c r="DV1168" s="14"/>
      <c r="DW1168" s="14"/>
      <c r="DX1168" s="14"/>
      <c r="DY1168" s="14"/>
      <c r="DZ1168" s="14"/>
      <c r="EA1168" s="14"/>
      <c r="EB1168" s="14"/>
      <c r="EC1168" s="14"/>
      <c r="ED1168" s="14"/>
      <c r="EE1168" s="14"/>
      <c r="EF1168" s="14"/>
      <c r="EG1168" s="14"/>
      <c r="EH1168" s="14"/>
      <c r="EI1168" s="14"/>
      <c r="EJ1168" s="14"/>
      <c r="EK1168" s="14"/>
      <c r="EL1168" s="14"/>
      <c r="EM1168" s="14"/>
      <c r="EN1168" s="14"/>
      <c r="EO1168" s="14"/>
      <c r="EP1168" s="14"/>
      <c r="EQ1168" s="14"/>
      <c r="ER1168" s="14"/>
      <c r="ES1168" s="14"/>
      <c r="ET1168" s="14"/>
      <c r="EU1168" s="14"/>
      <c r="EV1168" s="14"/>
      <c r="EW1168" s="14"/>
      <c r="EX1168" s="14"/>
      <c r="EY1168" s="14"/>
      <c r="EZ1168" s="14"/>
      <c r="FA1168" s="14"/>
      <c r="FB1168" s="14"/>
      <c r="FC1168" s="14"/>
      <c r="FD1168" s="14"/>
      <c r="FE1168" s="14"/>
      <c r="FF1168" s="14"/>
      <c r="FG1168" s="14"/>
      <c r="FH1168" s="14"/>
      <c r="FI1168" s="14"/>
      <c r="FJ1168" s="14"/>
      <c r="FK1168" s="14"/>
      <c r="FL1168" s="14"/>
      <c r="FM1168" s="14"/>
      <c r="FN1168" s="14"/>
      <c r="FO1168" s="14"/>
      <c r="FP1168" s="14"/>
      <c r="FQ1168" s="14"/>
      <c r="FR1168" s="14"/>
      <c r="FS1168" s="14"/>
      <c r="FT1168" s="14"/>
      <c r="FU1168" s="14"/>
      <c r="FV1168" s="14"/>
      <c r="FW1168" s="14"/>
      <c r="FX1168" s="14"/>
      <c r="FY1168" s="14"/>
      <c r="FZ1168" s="14"/>
      <c r="GA1168" s="14"/>
      <c r="GB1168" s="14"/>
      <c r="GC1168" s="14"/>
      <c r="GD1168" s="14"/>
      <c r="GE1168" s="14"/>
      <c r="GF1168" s="14"/>
      <c r="GG1168" s="14"/>
      <c r="GH1168" s="14"/>
      <c r="GI1168" s="14"/>
      <c r="GJ1168" s="14"/>
      <c r="GK1168" s="14"/>
      <c r="GL1168" s="14"/>
      <c r="GM1168" s="14"/>
      <c r="GN1168" s="14"/>
      <c r="GO1168" s="14"/>
      <c r="GP1168" s="14"/>
      <c r="GQ1168" s="14"/>
      <c r="GR1168" s="14"/>
      <c r="GS1168" s="14"/>
      <c r="GT1168" s="14"/>
      <c r="GU1168" s="14"/>
      <c r="GV1168" s="14"/>
      <c r="GW1168" s="14"/>
      <c r="GX1168" s="14"/>
      <c r="GY1168" s="14"/>
      <c r="GZ1168" s="14"/>
      <c r="HA1168" s="14"/>
      <c r="HB1168" s="14"/>
      <c r="HC1168" s="14"/>
      <c r="HD1168" s="14"/>
      <c r="HE1168" s="14"/>
      <c r="HF1168" s="14"/>
      <c r="HG1168" s="14"/>
      <c r="HH1168" s="14"/>
      <c r="HI1168" s="14"/>
      <c r="HJ1168" s="14"/>
      <c r="HK1168" s="14"/>
      <c r="HL1168" s="14"/>
      <c r="HM1168" s="14"/>
      <c r="HN1168" s="14"/>
      <c r="HO1168" s="14"/>
      <c r="HP1168" s="14"/>
      <c r="HQ1168" s="14"/>
      <c r="HR1168" s="14"/>
      <c r="HS1168" s="14"/>
      <c r="HT1168" s="14"/>
      <c r="HU1168" s="14"/>
      <c r="HV1168" s="14"/>
      <c r="HW1168" s="14"/>
      <c r="HX1168" s="14"/>
      <c r="HY1168" s="14"/>
      <c r="HZ1168" s="14"/>
      <c r="IA1168" s="14"/>
      <c r="IB1168" s="14"/>
      <c r="IC1168" s="14"/>
      <c r="ID1168" s="14"/>
      <c r="IE1168" s="14"/>
      <c r="IF1168" s="14"/>
      <c r="IG1168" s="14"/>
      <c r="IH1168" s="14"/>
      <c r="II1168" s="14"/>
      <c r="IJ1168" s="14"/>
      <c r="IK1168" s="14"/>
      <c r="IL1168" s="14"/>
      <c r="IM1168" s="14"/>
      <c r="IN1168" s="14"/>
      <c r="IO1168" s="14"/>
      <c r="IP1168" s="14"/>
      <c r="IQ1168" s="14"/>
      <c r="IR1168" s="14"/>
      <c r="IS1168" s="14"/>
      <c r="IT1168" s="14"/>
    </row>
    <row r="1169" spans="1:254" x14ac:dyDescent="0.2">
      <c r="A1169" s="28">
        <v>204635</v>
      </c>
      <c r="B1169" s="27"/>
      <c r="C1169" s="29" t="s">
        <v>1053</v>
      </c>
      <c r="D1169" s="30">
        <v>2.5</v>
      </c>
      <c r="E1169" s="11">
        <v>2.5</v>
      </c>
      <c r="F1169" s="30"/>
      <c r="G1169" s="12">
        <v>0</v>
      </c>
      <c r="I1169" s="14"/>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4"/>
      <c r="AY1169" s="14"/>
      <c r="AZ1169" s="14"/>
      <c r="BA1169" s="14"/>
      <c r="BB1169" s="14"/>
      <c r="BC1169" s="14"/>
      <c r="BD1169" s="14"/>
      <c r="BE1169" s="14"/>
      <c r="BF1169" s="14"/>
      <c r="BG1169" s="14"/>
      <c r="BH1169" s="14"/>
      <c r="BI1169" s="14"/>
      <c r="BJ1169" s="14"/>
      <c r="BK1169" s="14"/>
      <c r="BL1169" s="14"/>
      <c r="BM1169" s="14"/>
      <c r="BN1169" s="14"/>
      <c r="BO1169" s="14"/>
      <c r="BP1169" s="14"/>
      <c r="BQ1169" s="14"/>
      <c r="BR1169" s="14"/>
      <c r="BS1169" s="14"/>
      <c r="BT1169" s="14"/>
      <c r="BU1169" s="14"/>
      <c r="BV1169" s="14"/>
      <c r="BW1169" s="14"/>
      <c r="BX1169" s="14"/>
      <c r="BY1169" s="14"/>
      <c r="BZ1169" s="14"/>
      <c r="CA1169" s="14"/>
      <c r="CB1169" s="14"/>
      <c r="CC1169" s="14"/>
      <c r="CD1169" s="14"/>
      <c r="CE1169" s="14"/>
      <c r="CF1169" s="14"/>
      <c r="CG1169" s="14"/>
      <c r="CH1169" s="14"/>
      <c r="CI1169" s="14"/>
      <c r="CJ1169" s="14"/>
      <c r="CK1169" s="14"/>
      <c r="CL1169" s="14"/>
      <c r="CM1169" s="14"/>
      <c r="CN1169" s="14"/>
      <c r="CO1169" s="14"/>
      <c r="CP1169" s="14"/>
      <c r="CQ1169" s="14"/>
      <c r="CR1169" s="14"/>
      <c r="CS1169" s="14"/>
      <c r="CT1169" s="14"/>
      <c r="CU1169" s="14"/>
      <c r="CV1169" s="14"/>
      <c r="CW1169" s="14"/>
      <c r="CX1169" s="14"/>
      <c r="CY1169" s="14"/>
      <c r="CZ1169" s="14"/>
      <c r="DA1169" s="14"/>
      <c r="DB1169" s="14"/>
      <c r="DC1169" s="14"/>
      <c r="DD1169" s="14"/>
      <c r="DE1169" s="14"/>
      <c r="DF1169" s="14"/>
      <c r="DG1169" s="14"/>
      <c r="DH1169" s="14"/>
      <c r="DI1169" s="14"/>
      <c r="DJ1169" s="14"/>
      <c r="DK1169" s="14"/>
      <c r="DL1169" s="14"/>
      <c r="DM1169" s="14"/>
      <c r="DN1169" s="14"/>
      <c r="DO1169" s="14"/>
      <c r="DP1169" s="14"/>
      <c r="DQ1169" s="14"/>
      <c r="DR1169" s="14"/>
      <c r="DS1169" s="14"/>
      <c r="DT1169" s="14"/>
      <c r="DU1169" s="14"/>
      <c r="DV1169" s="14"/>
      <c r="DW1169" s="14"/>
      <c r="DX1169" s="14"/>
      <c r="DY1169" s="14"/>
      <c r="DZ1169" s="14"/>
      <c r="EA1169" s="14"/>
      <c r="EB1169" s="14"/>
      <c r="EC1169" s="14"/>
      <c r="ED1169" s="14"/>
      <c r="EE1169" s="14"/>
      <c r="EF1169" s="14"/>
      <c r="EG1169" s="14"/>
      <c r="EH1169" s="14"/>
      <c r="EI1169" s="14"/>
      <c r="EJ1169" s="14"/>
      <c r="EK1169" s="14"/>
      <c r="EL1169" s="14"/>
      <c r="EM1169" s="14"/>
      <c r="EN1169" s="14"/>
      <c r="EO1169" s="14"/>
      <c r="EP1169" s="14"/>
      <c r="EQ1169" s="14"/>
      <c r="ER1169" s="14"/>
      <c r="ES1169" s="14"/>
      <c r="ET1169" s="14"/>
      <c r="EU1169" s="14"/>
      <c r="EV1169" s="14"/>
      <c r="EW1169" s="14"/>
      <c r="EX1169" s="14"/>
      <c r="EY1169" s="14"/>
      <c r="EZ1169" s="14"/>
      <c r="FA1169" s="14"/>
      <c r="FB1169" s="14"/>
      <c r="FC1169" s="14"/>
      <c r="FD1169" s="14"/>
      <c r="FE1169" s="14"/>
      <c r="FF1169" s="14"/>
      <c r="FG1169" s="14"/>
      <c r="FH1169" s="14"/>
      <c r="FI1169" s="14"/>
      <c r="FJ1169" s="14"/>
      <c r="FK1169" s="14"/>
      <c r="FL1169" s="14"/>
      <c r="FM1169" s="14"/>
      <c r="FN1169" s="14"/>
      <c r="FO1169" s="14"/>
      <c r="FP1169" s="14"/>
      <c r="FQ1169" s="14"/>
      <c r="FR1169" s="14"/>
      <c r="FS1169" s="14"/>
      <c r="FT1169" s="14"/>
      <c r="FU1169" s="14"/>
      <c r="FV1169" s="14"/>
      <c r="FW1169" s="14"/>
      <c r="FX1169" s="14"/>
      <c r="FY1169" s="14"/>
      <c r="FZ1169" s="14"/>
      <c r="GA1169" s="14"/>
      <c r="GB1169" s="14"/>
      <c r="GC1169" s="14"/>
      <c r="GD1169" s="14"/>
      <c r="GE1169" s="14"/>
      <c r="GF1169" s="14"/>
      <c r="GG1169" s="14"/>
      <c r="GH1169" s="14"/>
      <c r="GI1169" s="14"/>
      <c r="GJ1169" s="14"/>
      <c r="GK1169" s="14"/>
      <c r="GL1169" s="14"/>
      <c r="GM1169" s="14"/>
      <c r="GN1169" s="14"/>
      <c r="GO1169" s="14"/>
      <c r="GP1169" s="14"/>
      <c r="GQ1169" s="14"/>
      <c r="GR1169" s="14"/>
      <c r="GS1169" s="14"/>
      <c r="GT1169" s="14"/>
      <c r="GU1169" s="14"/>
      <c r="GV1169" s="14"/>
      <c r="GW1169" s="14"/>
      <c r="GX1169" s="14"/>
      <c r="GY1169" s="14"/>
      <c r="GZ1169" s="14"/>
      <c r="HA1169" s="14"/>
      <c r="HB1169" s="14"/>
      <c r="HC1169" s="14"/>
      <c r="HD1169" s="14"/>
      <c r="HE1169" s="14"/>
      <c r="HF1169" s="14"/>
      <c r="HG1169" s="14"/>
      <c r="HH1169" s="14"/>
      <c r="HI1169" s="14"/>
      <c r="HJ1169" s="14"/>
      <c r="HK1169" s="14"/>
      <c r="HL1169" s="14"/>
      <c r="HM1169" s="14"/>
      <c r="HN1169" s="14"/>
      <c r="HO1169" s="14"/>
      <c r="HP1169" s="14"/>
      <c r="HQ1169" s="14"/>
      <c r="HR1169" s="14"/>
      <c r="HS1169" s="14"/>
      <c r="HT1169" s="14"/>
      <c r="HU1169" s="14"/>
      <c r="HV1169" s="14"/>
      <c r="HW1169" s="14"/>
      <c r="HX1169" s="14"/>
      <c r="HY1169" s="14"/>
      <c r="HZ1169" s="14"/>
      <c r="IA1169" s="14"/>
      <c r="IB1169" s="14"/>
      <c r="IC1169" s="14"/>
      <c r="ID1169" s="14"/>
      <c r="IE1169" s="14"/>
      <c r="IF1169" s="14"/>
      <c r="IG1169" s="14"/>
      <c r="IH1169" s="14"/>
      <c r="II1169" s="14"/>
      <c r="IJ1169" s="14"/>
      <c r="IK1169" s="14"/>
      <c r="IL1169" s="14"/>
      <c r="IM1169" s="14"/>
      <c r="IN1169" s="14"/>
      <c r="IO1169" s="14"/>
      <c r="IP1169" s="14"/>
      <c r="IQ1169" s="14"/>
      <c r="IR1169" s="14"/>
      <c r="IS1169" s="14"/>
      <c r="IT1169" s="14"/>
    </row>
    <row r="1170" spans="1:254" x14ac:dyDescent="0.2">
      <c r="A1170" s="28">
        <v>204640</v>
      </c>
      <c r="B1170" s="27"/>
      <c r="C1170" s="29" t="s">
        <v>1054</v>
      </c>
      <c r="D1170" s="30">
        <v>3</v>
      </c>
      <c r="E1170" s="11">
        <v>3</v>
      </c>
      <c r="F1170" s="30"/>
      <c r="G1170" s="12">
        <v>0</v>
      </c>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c r="AF1170" s="14"/>
      <c r="AG1170" s="14"/>
      <c r="AH1170" s="14"/>
      <c r="AI1170" s="14"/>
      <c r="AJ1170" s="14"/>
      <c r="AK1170" s="14"/>
      <c r="AL1170" s="14"/>
      <c r="AM1170" s="14"/>
      <c r="AN1170" s="14"/>
      <c r="AO1170" s="14"/>
      <c r="AP1170" s="14"/>
      <c r="AQ1170" s="14"/>
      <c r="AR1170" s="14"/>
      <c r="AS1170" s="14"/>
      <c r="AT1170" s="14"/>
      <c r="AU1170" s="14"/>
      <c r="AV1170" s="14"/>
      <c r="AW1170" s="14"/>
      <c r="AX1170" s="14"/>
      <c r="AY1170" s="14"/>
      <c r="AZ1170" s="14"/>
      <c r="BA1170" s="14"/>
      <c r="BB1170" s="14"/>
      <c r="BC1170" s="14"/>
      <c r="BD1170" s="14"/>
      <c r="BE1170" s="14"/>
      <c r="BF1170" s="14"/>
      <c r="BG1170" s="14"/>
      <c r="BH1170" s="14"/>
      <c r="BI1170" s="14"/>
      <c r="BJ1170" s="14"/>
      <c r="BK1170" s="14"/>
      <c r="BL1170" s="14"/>
      <c r="BM1170" s="14"/>
      <c r="BN1170" s="14"/>
      <c r="BO1170" s="14"/>
      <c r="BP1170" s="14"/>
      <c r="BQ1170" s="14"/>
      <c r="BR1170" s="14"/>
      <c r="BS1170" s="14"/>
      <c r="BT1170" s="14"/>
      <c r="BU1170" s="14"/>
      <c r="BV1170" s="14"/>
      <c r="BW1170" s="14"/>
      <c r="BX1170" s="14"/>
      <c r="BY1170" s="14"/>
      <c r="BZ1170" s="14"/>
      <c r="CA1170" s="14"/>
      <c r="CB1170" s="14"/>
      <c r="CC1170" s="14"/>
      <c r="CD1170" s="14"/>
      <c r="CE1170" s="14"/>
      <c r="CF1170" s="14"/>
      <c r="CG1170" s="14"/>
      <c r="CH1170" s="14"/>
      <c r="CI1170" s="14"/>
      <c r="CJ1170" s="14"/>
      <c r="CK1170" s="14"/>
      <c r="CL1170" s="14"/>
      <c r="CM1170" s="14"/>
      <c r="CN1170" s="14"/>
      <c r="CO1170" s="14"/>
      <c r="CP1170" s="14"/>
      <c r="CQ1170" s="14"/>
      <c r="CR1170" s="14"/>
      <c r="CS1170" s="14"/>
      <c r="CT1170" s="14"/>
      <c r="CU1170" s="14"/>
      <c r="CV1170" s="14"/>
      <c r="CW1170" s="14"/>
      <c r="CX1170" s="14"/>
      <c r="CY1170" s="14"/>
      <c r="CZ1170" s="14"/>
      <c r="DA1170" s="14"/>
      <c r="DB1170" s="14"/>
      <c r="DC1170" s="14"/>
      <c r="DD1170" s="14"/>
      <c r="DE1170" s="14"/>
      <c r="DF1170" s="14"/>
      <c r="DG1170" s="14"/>
      <c r="DH1170" s="14"/>
      <c r="DI1170" s="14"/>
      <c r="DJ1170" s="14"/>
      <c r="DK1170" s="14"/>
      <c r="DL1170" s="14"/>
      <c r="DM1170" s="14"/>
      <c r="DN1170" s="14"/>
      <c r="DO1170" s="14"/>
      <c r="DP1170" s="14"/>
      <c r="DQ1170" s="14"/>
      <c r="DR1170" s="14"/>
      <c r="DS1170" s="14"/>
      <c r="DT1170" s="14"/>
      <c r="DU1170" s="14"/>
      <c r="DV1170" s="14"/>
      <c r="DW1170" s="14"/>
      <c r="DX1170" s="14"/>
      <c r="DY1170" s="14"/>
      <c r="DZ1170" s="14"/>
      <c r="EA1170" s="14"/>
      <c r="EB1170" s="14"/>
      <c r="EC1170" s="14"/>
      <c r="ED1170" s="14"/>
      <c r="EE1170" s="14"/>
      <c r="EF1170" s="14"/>
      <c r="EG1170" s="14"/>
      <c r="EH1170" s="14"/>
      <c r="EI1170" s="14"/>
      <c r="EJ1170" s="14"/>
      <c r="EK1170" s="14"/>
      <c r="EL1170" s="14"/>
      <c r="EM1170" s="14"/>
      <c r="EN1170" s="14"/>
      <c r="EO1170" s="14"/>
      <c r="EP1170" s="14"/>
      <c r="EQ1170" s="14"/>
      <c r="ER1170" s="14"/>
      <c r="ES1170" s="14"/>
      <c r="ET1170" s="14"/>
      <c r="EU1170" s="14"/>
      <c r="EV1170" s="14"/>
      <c r="EW1170" s="14"/>
      <c r="EX1170" s="14"/>
      <c r="EY1170" s="14"/>
      <c r="EZ1170" s="14"/>
      <c r="FA1170" s="14"/>
      <c r="FB1170" s="14"/>
      <c r="FC1170" s="14"/>
      <c r="FD1170" s="14"/>
      <c r="FE1170" s="14"/>
      <c r="FF1170" s="14"/>
      <c r="FG1170" s="14"/>
      <c r="FH1170" s="14"/>
      <c r="FI1170" s="14"/>
      <c r="FJ1170" s="14"/>
      <c r="FK1170" s="14"/>
      <c r="FL1170" s="14"/>
      <c r="FM1170" s="14"/>
      <c r="FN1170" s="14"/>
      <c r="FO1170" s="14"/>
      <c r="FP1170" s="14"/>
      <c r="FQ1170" s="14"/>
      <c r="FR1170" s="14"/>
      <c r="FS1170" s="14"/>
      <c r="FT1170" s="14"/>
      <c r="FU1170" s="14"/>
      <c r="FV1170" s="14"/>
      <c r="FW1170" s="14"/>
      <c r="FX1170" s="14"/>
      <c r="FY1170" s="14"/>
      <c r="FZ1170" s="14"/>
      <c r="GA1170" s="14"/>
      <c r="GB1170" s="14"/>
      <c r="GC1170" s="14"/>
      <c r="GD1170" s="14"/>
      <c r="GE1170" s="14"/>
      <c r="GF1170" s="14"/>
      <c r="GG1170" s="14"/>
      <c r="GH1170" s="14"/>
      <c r="GI1170" s="14"/>
      <c r="GJ1170" s="14"/>
      <c r="GK1170" s="14"/>
      <c r="GL1170" s="14"/>
      <c r="GM1170" s="14"/>
      <c r="GN1170" s="14"/>
      <c r="GO1170" s="14"/>
      <c r="GP1170" s="14"/>
      <c r="GQ1170" s="14"/>
      <c r="GR1170" s="14"/>
      <c r="GS1170" s="14"/>
      <c r="GT1170" s="14"/>
      <c r="GU1170" s="14"/>
      <c r="GV1170" s="14"/>
      <c r="GW1170" s="14"/>
      <c r="GX1170" s="14"/>
      <c r="GY1170" s="14"/>
      <c r="GZ1170" s="14"/>
      <c r="HA1170" s="14"/>
      <c r="HB1170" s="14"/>
      <c r="HC1170" s="14"/>
      <c r="HD1170" s="14"/>
      <c r="HE1170" s="14"/>
      <c r="HF1170" s="14"/>
      <c r="HG1170" s="14"/>
      <c r="HH1170" s="14"/>
      <c r="HI1170" s="14"/>
      <c r="HJ1170" s="14"/>
      <c r="HK1170" s="14"/>
      <c r="HL1170" s="14"/>
      <c r="HM1170" s="14"/>
      <c r="HN1170" s="14"/>
      <c r="HO1170" s="14"/>
      <c r="HP1170" s="14"/>
      <c r="HQ1170" s="14"/>
      <c r="HR1170" s="14"/>
      <c r="HS1170" s="14"/>
      <c r="HT1170" s="14"/>
      <c r="HU1170" s="14"/>
      <c r="HV1170" s="14"/>
      <c r="HW1170" s="14"/>
      <c r="HX1170" s="14"/>
      <c r="HY1170" s="14"/>
      <c r="HZ1170" s="14"/>
      <c r="IA1170" s="14"/>
      <c r="IB1170" s="14"/>
      <c r="IC1170" s="14"/>
      <c r="ID1170" s="14"/>
      <c r="IE1170" s="14"/>
      <c r="IF1170" s="14"/>
      <c r="IG1170" s="14"/>
      <c r="IH1170" s="14"/>
      <c r="II1170" s="14"/>
      <c r="IJ1170" s="14"/>
      <c r="IK1170" s="14"/>
      <c r="IL1170" s="14"/>
      <c r="IM1170" s="14"/>
      <c r="IN1170" s="14"/>
      <c r="IO1170" s="14"/>
      <c r="IP1170" s="14"/>
      <c r="IQ1170" s="14"/>
      <c r="IR1170" s="14"/>
      <c r="IS1170" s="14"/>
      <c r="IT1170" s="14"/>
    </row>
    <row r="1171" spans="1:254" x14ac:dyDescent="0.2">
      <c r="A1171" s="28">
        <v>204645</v>
      </c>
      <c r="B1171" s="27"/>
      <c r="C1171" s="29" t="s">
        <v>1055</v>
      </c>
      <c r="D1171" s="30">
        <v>1.5</v>
      </c>
      <c r="E1171" s="11">
        <v>1.5</v>
      </c>
      <c r="F1171" s="30"/>
      <c r="G1171" s="12">
        <v>0</v>
      </c>
      <c r="H1171" s="14"/>
      <c r="I1171" s="14"/>
      <c r="J1171" s="14"/>
      <c r="K1171" s="14"/>
      <c r="L1171" s="14"/>
      <c r="M1171" s="14"/>
      <c r="N1171" s="14"/>
      <c r="O1171" s="14"/>
      <c r="P1171" s="14"/>
      <c r="Q1171" s="14"/>
      <c r="R1171" s="14"/>
      <c r="S1171" s="14"/>
      <c r="T1171" s="14"/>
      <c r="U1171" s="14"/>
      <c r="V1171" s="14"/>
      <c r="W1171" s="14"/>
      <c r="X1171" s="14"/>
      <c r="Y1171" s="14"/>
      <c r="Z1171" s="14"/>
      <c r="AA1171" s="14"/>
      <c r="AB1171" s="14"/>
      <c r="AC1171" s="14"/>
      <c r="AD1171" s="14"/>
      <c r="AE1171" s="14"/>
      <c r="AF1171" s="14"/>
      <c r="AG1171" s="14"/>
      <c r="AH1171" s="14"/>
      <c r="AI1171" s="14"/>
      <c r="AJ1171" s="14"/>
      <c r="AK1171" s="14"/>
      <c r="AL1171" s="14"/>
      <c r="AM1171" s="14"/>
      <c r="AN1171" s="14"/>
      <c r="AO1171" s="14"/>
      <c r="AP1171" s="14"/>
      <c r="AQ1171" s="14"/>
      <c r="AR1171" s="14"/>
      <c r="AS1171" s="14"/>
      <c r="AT1171" s="14"/>
      <c r="AU1171" s="14"/>
      <c r="AV1171" s="14"/>
      <c r="AW1171" s="14"/>
      <c r="AX1171" s="14"/>
      <c r="AY1171" s="14"/>
      <c r="AZ1171" s="14"/>
      <c r="BA1171" s="14"/>
      <c r="BB1171" s="14"/>
      <c r="BC1171" s="14"/>
      <c r="BD1171" s="14"/>
      <c r="BE1171" s="14"/>
      <c r="BF1171" s="14"/>
      <c r="BG1171" s="14"/>
      <c r="BH1171" s="14"/>
      <c r="BI1171" s="14"/>
      <c r="BJ1171" s="14"/>
      <c r="BK1171" s="14"/>
      <c r="BL1171" s="14"/>
      <c r="BM1171" s="14"/>
      <c r="BN1171" s="14"/>
      <c r="BO1171" s="14"/>
      <c r="BP1171" s="14"/>
      <c r="BQ1171" s="14"/>
      <c r="BR1171" s="14"/>
      <c r="BS1171" s="14"/>
      <c r="BT1171" s="14"/>
      <c r="BU1171" s="14"/>
      <c r="BV1171" s="14"/>
      <c r="BW1171" s="14"/>
      <c r="BX1171" s="14"/>
      <c r="BY1171" s="14"/>
      <c r="BZ1171" s="14"/>
      <c r="CA1171" s="14"/>
      <c r="CB1171" s="14"/>
      <c r="CC1171" s="14"/>
      <c r="CD1171" s="14"/>
      <c r="CE1171" s="14"/>
      <c r="CF1171" s="14"/>
      <c r="CG1171" s="14"/>
      <c r="CH1171" s="14"/>
      <c r="CI1171" s="14"/>
      <c r="CJ1171" s="14"/>
      <c r="CK1171" s="14"/>
      <c r="CL1171" s="14"/>
      <c r="CM1171" s="14"/>
      <c r="CN1171" s="14"/>
      <c r="CO1171" s="14"/>
      <c r="CP1171" s="14"/>
      <c r="CQ1171" s="14"/>
      <c r="CR1171" s="14"/>
      <c r="CS1171" s="14"/>
      <c r="CT1171" s="14"/>
      <c r="CU1171" s="14"/>
      <c r="CV1171" s="14"/>
      <c r="CW1171" s="14"/>
      <c r="CX1171" s="14"/>
      <c r="CY1171" s="14"/>
      <c r="CZ1171" s="14"/>
      <c r="DA1171" s="14"/>
      <c r="DB1171" s="14"/>
      <c r="DC1171" s="14"/>
      <c r="DD1171" s="14"/>
      <c r="DE1171" s="14"/>
      <c r="DF1171" s="14"/>
      <c r="DG1171" s="14"/>
      <c r="DH1171" s="14"/>
      <c r="DI1171" s="14"/>
      <c r="DJ1171" s="14"/>
      <c r="DK1171" s="14"/>
      <c r="DL1171" s="14"/>
      <c r="DM1171" s="14"/>
      <c r="DN1171" s="14"/>
      <c r="DO1171" s="14"/>
      <c r="DP1171" s="14"/>
      <c r="DQ1171" s="14"/>
      <c r="DR1171" s="14"/>
      <c r="DS1171" s="14"/>
      <c r="DT1171" s="14"/>
      <c r="DU1171" s="14"/>
      <c r="DV1171" s="14"/>
      <c r="DW1171" s="14"/>
      <c r="DX1171" s="14"/>
      <c r="DY1171" s="14"/>
      <c r="DZ1171" s="14"/>
      <c r="EA1171" s="14"/>
      <c r="EB1171" s="14"/>
      <c r="EC1171" s="14"/>
      <c r="ED1171" s="14"/>
      <c r="EE1171" s="14"/>
      <c r="EF1171" s="14"/>
      <c r="EG1171" s="14"/>
      <c r="EH1171" s="14"/>
      <c r="EI1171" s="14"/>
      <c r="EJ1171" s="14"/>
      <c r="EK1171" s="14"/>
      <c r="EL1171" s="14"/>
      <c r="EM1171" s="14"/>
      <c r="EN1171" s="14"/>
      <c r="EO1171" s="14"/>
      <c r="EP1171" s="14"/>
      <c r="EQ1171" s="14"/>
      <c r="ER1171" s="14"/>
      <c r="ES1171" s="14"/>
      <c r="ET1171" s="14"/>
      <c r="EU1171" s="14"/>
      <c r="EV1171" s="14"/>
      <c r="EW1171" s="14"/>
      <c r="EX1171" s="14"/>
      <c r="EY1171" s="14"/>
      <c r="EZ1171" s="14"/>
      <c r="FA1171" s="14"/>
      <c r="FB1171" s="14"/>
      <c r="FC1171" s="14"/>
      <c r="FD1171" s="14"/>
      <c r="FE1171" s="14"/>
      <c r="FF1171" s="14"/>
      <c r="FG1171" s="14"/>
      <c r="FH1171" s="14"/>
      <c r="FI1171" s="14"/>
      <c r="FJ1171" s="14"/>
      <c r="FK1171" s="14"/>
      <c r="FL1171" s="14"/>
      <c r="FM1171" s="14"/>
      <c r="FN1171" s="14"/>
      <c r="FO1171" s="14"/>
      <c r="FP1171" s="14"/>
      <c r="FQ1171" s="14"/>
      <c r="FR1171" s="14"/>
      <c r="FS1171" s="14"/>
      <c r="FT1171" s="14"/>
      <c r="FU1171" s="14"/>
      <c r="FV1171" s="14"/>
      <c r="FW1171" s="14"/>
      <c r="FX1171" s="14"/>
      <c r="FY1171" s="14"/>
      <c r="FZ1171" s="14"/>
      <c r="GA1171" s="14"/>
      <c r="GB1171" s="14"/>
      <c r="GC1171" s="14"/>
      <c r="GD1171" s="14"/>
      <c r="GE1171" s="14"/>
      <c r="GF1171" s="14"/>
      <c r="GG1171" s="14"/>
      <c r="GH1171" s="14"/>
      <c r="GI1171" s="14"/>
      <c r="GJ1171" s="14"/>
      <c r="GK1171" s="14"/>
      <c r="GL1171" s="14"/>
      <c r="GM1171" s="14"/>
      <c r="GN1171" s="14"/>
      <c r="GO1171" s="14"/>
      <c r="GP1171" s="14"/>
      <c r="GQ1171" s="14"/>
      <c r="GR1171" s="14"/>
      <c r="GS1171" s="14"/>
      <c r="GT1171" s="14"/>
      <c r="GU1171" s="14"/>
      <c r="GV1171" s="14"/>
      <c r="GW1171" s="14"/>
      <c r="GX1171" s="14"/>
      <c r="GY1171" s="14"/>
      <c r="GZ1171" s="14"/>
      <c r="HA1171" s="14"/>
      <c r="HB1171" s="14"/>
      <c r="HC1171" s="14"/>
      <c r="HD1171" s="14"/>
      <c r="HE1171" s="14"/>
      <c r="HF1171" s="14"/>
      <c r="HG1171" s="14"/>
      <c r="HH1171" s="14"/>
      <c r="HI1171" s="14"/>
      <c r="HJ1171" s="14"/>
      <c r="HK1171" s="14"/>
      <c r="HL1171" s="14"/>
      <c r="HM1171" s="14"/>
      <c r="HN1171" s="14"/>
      <c r="HO1171" s="14"/>
      <c r="HP1171" s="14"/>
      <c r="HQ1171" s="14"/>
      <c r="HR1171" s="14"/>
      <c r="HS1171" s="14"/>
      <c r="HT1171" s="14"/>
      <c r="HU1171" s="14"/>
      <c r="HV1171" s="14"/>
      <c r="HW1171" s="14"/>
      <c r="HX1171" s="14"/>
      <c r="HY1171" s="14"/>
      <c r="HZ1171" s="14"/>
      <c r="IA1171" s="14"/>
      <c r="IB1171" s="14"/>
      <c r="IC1171" s="14"/>
      <c r="ID1171" s="14"/>
      <c r="IE1171" s="14"/>
      <c r="IF1171" s="14"/>
      <c r="IG1171" s="14"/>
      <c r="IH1171" s="14"/>
      <c r="II1171" s="14"/>
      <c r="IJ1171" s="14"/>
      <c r="IK1171" s="14"/>
      <c r="IL1171" s="14"/>
      <c r="IM1171" s="14"/>
      <c r="IN1171" s="14"/>
      <c r="IO1171" s="14"/>
      <c r="IP1171" s="14"/>
      <c r="IQ1171" s="14"/>
      <c r="IR1171" s="14"/>
      <c r="IS1171" s="14"/>
      <c r="IT1171" s="14"/>
    </row>
    <row r="1172" spans="1:254" x14ac:dyDescent="0.2">
      <c r="A1172" s="28">
        <v>204650</v>
      </c>
      <c r="B1172" s="27"/>
      <c r="C1172" s="29" t="s">
        <v>1056</v>
      </c>
      <c r="D1172" s="30">
        <v>1.5</v>
      </c>
      <c r="E1172" s="11">
        <v>1.5</v>
      </c>
      <c r="F1172" s="30"/>
      <c r="G1172" s="12">
        <v>0</v>
      </c>
      <c r="H1172" s="14"/>
      <c r="I1172" s="14"/>
      <c r="J1172" s="14"/>
      <c r="K1172" s="14"/>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c r="AM1172" s="14"/>
      <c r="AN1172" s="14"/>
      <c r="AO1172" s="14"/>
      <c r="AP1172" s="14"/>
      <c r="AQ1172" s="14"/>
      <c r="AR1172" s="14"/>
      <c r="AS1172" s="14"/>
      <c r="AT1172" s="14"/>
      <c r="AU1172" s="14"/>
      <c r="AV1172" s="14"/>
      <c r="AW1172" s="14"/>
      <c r="AX1172" s="14"/>
      <c r="AY1172" s="14"/>
      <c r="AZ1172" s="14"/>
      <c r="BA1172" s="14"/>
      <c r="BB1172" s="14"/>
      <c r="BC1172" s="14"/>
      <c r="BD1172" s="14"/>
      <c r="BE1172" s="14"/>
      <c r="BF1172" s="14"/>
      <c r="BG1172" s="14"/>
      <c r="BH1172" s="14"/>
      <c r="BI1172" s="14"/>
      <c r="BJ1172" s="14"/>
      <c r="BK1172" s="14"/>
      <c r="BL1172" s="14"/>
      <c r="BM1172" s="14"/>
      <c r="BN1172" s="14"/>
      <c r="BO1172" s="14"/>
      <c r="BP1172" s="14"/>
      <c r="BQ1172" s="14"/>
      <c r="BR1172" s="14"/>
      <c r="BS1172" s="14"/>
      <c r="BT1172" s="14"/>
      <c r="BU1172" s="14"/>
      <c r="BV1172" s="14"/>
      <c r="BW1172" s="14"/>
      <c r="BX1172" s="14"/>
      <c r="BY1172" s="14"/>
      <c r="BZ1172" s="14"/>
      <c r="CA1172" s="14"/>
      <c r="CB1172" s="14"/>
      <c r="CC1172" s="14"/>
      <c r="CD1172" s="14"/>
      <c r="CE1172" s="14"/>
      <c r="CF1172" s="14"/>
      <c r="CG1172" s="14"/>
      <c r="CH1172" s="14"/>
      <c r="CI1172" s="14"/>
      <c r="CJ1172" s="14"/>
      <c r="CK1172" s="14"/>
      <c r="CL1172" s="14"/>
      <c r="CM1172" s="14"/>
      <c r="CN1172" s="14"/>
      <c r="CO1172" s="14"/>
      <c r="CP1172" s="14"/>
      <c r="CQ1172" s="14"/>
      <c r="CR1172" s="14"/>
      <c r="CS1172" s="14"/>
      <c r="CT1172" s="14"/>
      <c r="CU1172" s="14"/>
      <c r="CV1172" s="14"/>
      <c r="CW1172" s="14"/>
      <c r="CX1172" s="14"/>
      <c r="CY1172" s="14"/>
      <c r="CZ1172" s="14"/>
      <c r="DA1172" s="14"/>
      <c r="DB1172" s="14"/>
      <c r="DC1172" s="14"/>
      <c r="DD1172" s="14"/>
      <c r="DE1172" s="14"/>
      <c r="DF1172" s="14"/>
      <c r="DG1172" s="14"/>
      <c r="DH1172" s="14"/>
      <c r="DI1172" s="14"/>
      <c r="DJ1172" s="14"/>
      <c r="DK1172" s="14"/>
      <c r="DL1172" s="14"/>
      <c r="DM1172" s="14"/>
      <c r="DN1172" s="14"/>
      <c r="DO1172" s="14"/>
      <c r="DP1172" s="14"/>
      <c r="DQ1172" s="14"/>
      <c r="DR1172" s="14"/>
      <c r="DS1172" s="14"/>
      <c r="DT1172" s="14"/>
      <c r="DU1172" s="14"/>
      <c r="DV1172" s="14"/>
      <c r="DW1172" s="14"/>
      <c r="DX1172" s="14"/>
      <c r="DY1172" s="14"/>
      <c r="DZ1172" s="14"/>
      <c r="EA1172" s="14"/>
      <c r="EB1172" s="14"/>
      <c r="EC1172" s="14"/>
      <c r="ED1172" s="14"/>
      <c r="EE1172" s="14"/>
      <c r="EF1172" s="14"/>
      <c r="EG1172" s="14"/>
      <c r="EH1172" s="14"/>
      <c r="EI1172" s="14"/>
      <c r="EJ1172" s="14"/>
      <c r="EK1172" s="14"/>
      <c r="EL1172" s="14"/>
      <c r="EM1172" s="14"/>
      <c r="EN1172" s="14"/>
      <c r="EO1172" s="14"/>
      <c r="EP1172" s="14"/>
      <c r="EQ1172" s="14"/>
      <c r="ER1172" s="14"/>
      <c r="ES1172" s="14"/>
      <c r="ET1172" s="14"/>
      <c r="EU1172" s="14"/>
      <c r="EV1172" s="14"/>
      <c r="EW1172" s="14"/>
      <c r="EX1172" s="14"/>
      <c r="EY1172" s="14"/>
      <c r="EZ1172" s="14"/>
      <c r="FA1172" s="14"/>
      <c r="FB1172" s="14"/>
      <c r="FC1172" s="14"/>
      <c r="FD1172" s="14"/>
      <c r="FE1172" s="14"/>
      <c r="FF1172" s="14"/>
      <c r="FG1172" s="14"/>
      <c r="FH1172" s="14"/>
      <c r="FI1172" s="14"/>
      <c r="FJ1172" s="14"/>
      <c r="FK1172" s="14"/>
      <c r="FL1172" s="14"/>
      <c r="FM1172" s="14"/>
      <c r="FN1172" s="14"/>
      <c r="FO1172" s="14"/>
      <c r="FP1172" s="14"/>
      <c r="FQ1172" s="14"/>
      <c r="FR1172" s="14"/>
      <c r="FS1172" s="14"/>
      <c r="FT1172" s="14"/>
      <c r="FU1172" s="14"/>
      <c r="FV1172" s="14"/>
      <c r="FW1172" s="14"/>
      <c r="FX1172" s="14"/>
      <c r="FY1172" s="14"/>
      <c r="FZ1172" s="14"/>
      <c r="GA1172" s="14"/>
      <c r="GB1172" s="14"/>
      <c r="GC1172" s="14"/>
      <c r="GD1172" s="14"/>
      <c r="GE1172" s="14"/>
      <c r="GF1172" s="14"/>
      <c r="GG1172" s="14"/>
      <c r="GH1172" s="14"/>
      <c r="GI1172" s="14"/>
      <c r="GJ1172" s="14"/>
      <c r="GK1172" s="14"/>
      <c r="GL1172" s="14"/>
      <c r="GM1172" s="14"/>
      <c r="GN1172" s="14"/>
      <c r="GO1172" s="14"/>
      <c r="GP1172" s="14"/>
      <c r="GQ1172" s="14"/>
      <c r="GR1172" s="14"/>
      <c r="GS1172" s="14"/>
      <c r="GT1172" s="14"/>
      <c r="GU1172" s="14"/>
      <c r="GV1172" s="14"/>
      <c r="GW1172" s="14"/>
      <c r="GX1172" s="14"/>
      <c r="GY1172" s="14"/>
      <c r="GZ1172" s="14"/>
      <c r="HA1172" s="14"/>
      <c r="HB1172" s="14"/>
      <c r="HC1172" s="14"/>
      <c r="HD1172" s="14"/>
      <c r="HE1172" s="14"/>
      <c r="HF1172" s="14"/>
      <c r="HG1172" s="14"/>
      <c r="HH1172" s="14"/>
      <c r="HI1172" s="14"/>
      <c r="HJ1172" s="14"/>
      <c r="HK1172" s="14"/>
      <c r="HL1172" s="14"/>
      <c r="HM1172" s="14"/>
      <c r="HN1172" s="14"/>
      <c r="HO1172" s="14"/>
      <c r="HP1172" s="14"/>
      <c r="HQ1172" s="14"/>
      <c r="HR1172" s="14"/>
      <c r="HS1172" s="14"/>
      <c r="HT1172" s="14"/>
      <c r="HU1172" s="14"/>
      <c r="HV1172" s="14"/>
      <c r="HW1172" s="14"/>
      <c r="HX1172" s="14"/>
      <c r="HY1172" s="14"/>
      <c r="HZ1172" s="14"/>
      <c r="IA1172" s="14"/>
      <c r="IB1172" s="14"/>
      <c r="IC1172" s="14"/>
      <c r="ID1172" s="14"/>
      <c r="IE1172" s="14"/>
      <c r="IF1172" s="14"/>
      <c r="IG1172" s="14"/>
      <c r="IH1172" s="14"/>
      <c r="II1172" s="14"/>
      <c r="IJ1172" s="14"/>
      <c r="IK1172" s="14"/>
      <c r="IL1172" s="14"/>
      <c r="IM1172" s="14"/>
      <c r="IN1172" s="14"/>
      <c r="IO1172" s="14"/>
      <c r="IP1172" s="14"/>
      <c r="IQ1172" s="14"/>
      <c r="IR1172" s="14"/>
      <c r="IS1172" s="14"/>
      <c r="IT1172" s="14"/>
    </row>
    <row r="1173" spans="1:254" x14ac:dyDescent="0.2">
      <c r="A1173" s="28">
        <v>204655</v>
      </c>
      <c r="B1173" s="27"/>
      <c r="C1173" s="29" t="s">
        <v>1057</v>
      </c>
      <c r="D1173" s="30">
        <v>1.5</v>
      </c>
      <c r="E1173" s="11">
        <v>1.5</v>
      </c>
      <c r="F1173" s="30"/>
      <c r="G1173" s="12">
        <v>0</v>
      </c>
      <c r="H1173" s="14"/>
      <c r="I1173" s="14"/>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4"/>
      <c r="AM1173" s="14"/>
      <c r="AN1173" s="14"/>
      <c r="AO1173" s="14"/>
      <c r="AP1173" s="14"/>
      <c r="AQ1173" s="14"/>
      <c r="AR1173" s="14"/>
      <c r="AS1173" s="14"/>
      <c r="AT1173" s="14"/>
      <c r="AU1173" s="14"/>
      <c r="AV1173" s="14"/>
      <c r="AW1173" s="14"/>
      <c r="AX1173" s="14"/>
      <c r="AY1173" s="14"/>
      <c r="AZ1173" s="14"/>
      <c r="BA1173" s="14"/>
      <c r="BB1173" s="14"/>
      <c r="BC1173" s="14"/>
      <c r="BD1173" s="14"/>
      <c r="BE1173" s="14"/>
      <c r="BF1173" s="14"/>
      <c r="BG1173" s="14"/>
      <c r="BH1173" s="14"/>
      <c r="BI1173" s="14"/>
      <c r="BJ1173" s="14"/>
      <c r="BK1173" s="14"/>
      <c r="BL1173" s="14"/>
      <c r="BM1173" s="14"/>
      <c r="BN1173" s="14"/>
      <c r="BO1173" s="14"/>
      <c r="BP1173" s="14"/>
      <c r="BQ1173" s="14"/>
      <c r="BR1173" s="14"/>
      <c r="BS1173" s="14"/>
      <c r="BT1173" s="14"/>
      <c r="BU1173" s="14"/>
      <c r="BV1173" s="14"/>
      <c r="BW1173" s="14"/>
      <c r="BX1173" s="14"/>
      <c r="BY1173" s="14"/>
      <c r="BZ1173" s="14"/>
      <c r="CA1173" s="14"/>
      <c r="CB1173" s="14"/>
      <c r="CC1173" s="14"/>
      <c r="CD1173" s="14"/>
      <c r="CE1173" s="14"/>
      <c r="CF1173" s="14"/>
      <c r="CG1173" s="14"/>
      <c r="CH1173" s="14"/>
      <c r="CI1173" s="14"/>
      <c r="CJ1173" s="14"/>
      <c r="CK1173" s="14"/>
      <c r="CL1173" s="14"/>
      <c r="CM1173" s="14"/>
      <c r="CN1173" s="14"/>
      <c r="CO1173" s="14"/>
      <c r="CP1173" s="14"/>
      <c r="CQ1173" s="14"/>
      <c r="CR1173" s="14"/>
      <c r="CS1173" s="14"/>
      <c r="CT1173" s="14"/>
      <c r="CU1173" s="14"/>
      <c r="CV1173" s="14"/>
      <c r="CW1173" s="14"/>
      <c r="CX1173" s="14"/>
      <c r="CY1173" s="14"/>
      <c r="CZ1173" s="14"/>
      <c r="DA1173" s="14"/>
      <c r="DB1173" s="14"/>
      <c r="DC1173" s="14"/>
      <c r="DD1173" s="14"/>
      <c r="DE1173" s="14"/>
      <c r="DF1173" s="14"/>
      <c r="DG1173" s="14"/>
      <c r="DH1173" s="14"/>
      <c r="DI1173" s="14"/>
      <c r="DJ1173" s="14"/>
      <c r="DK1173" s="14"/>
      <c r="DL1173" s="14"/>
      <c r="DM1173" s="14"/>
      <c r="DN1173" s="14"/>
      <c r="DO1173" s="14"/>
      <c r="DP1173" s="14"/>
      <c r="DQ1173" s="14"/>
      <c r="DR1173" s="14"/>
      <c r="DS1173" s="14"/>
      <c r="DT1173" s="14"/>
      <c r="DU1173" s="14"/>
      <c r="DV1173" s="14"/>
      <c r="DW1173" s="14"/>
      <c r="DX1173" s="14"/>
      <c r="DY1173" s="14"/>
      <c r="DZ1173" s="14"/>
      <c r="EA1173" s="14"/>
      <c r="EB1173" s="14"/>
      <c r="EC1173" s="14"/>
      <c r="ED1173" s="14"/>
      <c r="EE1173" s="14"/>
      <c r="EF1173" s="14"/>
      <c r="EG1173" s="14"/>
      <c r="EH1173" s="14"/>
      <c r="EI1173" s="14"/>
      <c r="EJ1173" s="14"/>
      <c r="EK1173" s="14"/>
      <c r="EL1173" s="14"/>
      <c r="EM1173" s="14"/>
      <c r="EN1173" s="14"/>
      <c r="EO1173" s="14"/>
      <c r="EP1173" s="14"/>
      <c r="EQ1173" s="14"/>
      <c r="ER1173" s="14"/>
      <c r="ES1173" s="14"/>
      <c r="ET1173" s="14"/>
      <c r="EU1173" s="14"/>
      <c r="EV1173" s="14"/>
      <c r="EW1173" s="14"/>
      <c r="EX1173" s="14"/>
      <c r="EY1173" s="14"/>
      <c r="EZ1173" s="14"/>
      <c r="FA1173" s="14"/>
      <c r="FB1173" s="14"/>
      <c r="FC1173" s="14"/>
      <c r="FD1173" s="14"/>
      <c r="FE1173" s="14"/>
      <c r="FF1173" s="14"/>
      <c r="FG1173" s="14"/>
      <c r="FH1173" s="14"/>
      <c r="FI1173" s="14"/>
      <c r="FJ1173" s="14"/>
      <c r="FK1173" s="14"/>
      <c r="FL1173" s="14"/>
      <c r="FM1173" s="14"/>
      <c r="FN1173" s="14"/>
      <c r="FO1173" s="14"/>
      <c r="FP1173" s="14"/>
      <c r="FQ1173" s="14"/>
      <c r="FR1173" s="14"/>
      <c r="FS1173" s="14"/>
      <c r="FT1173" s="14"/>
      <c r="FU1173" s="14"/>
      <c r="FV1173" s="14"/>
      <c r="FW1173" s="14"/>
      <c r="FX1173" s="14"/>
      <c r="FY1173" s="14"/>
      <c r="FZ1173" s="14"/>
      <c r="GA1173" s="14"/>
      <c r="GB1173" s="14"/>
      <c r="GC1173" s="14"/>
      <c r="GD1173" s="14"/>
      <c r="GE1173" s="14"/>
      <c r="GF1173" s="14"/>
      <c r="GG1173" s="14"/>
      <c r="GH1173" s="14"/>
      <c r="GI1173" s="14"/>
      <c r="GJ1173" s="14"/>
      <c r="GK1173" s="14"/>
      <c r="GL1173" s="14"/>
      <c r="GM1173" s="14"/>
      <c r="GN1173" s="14"/>
      <c r="GO1173" s="14"/>
      <c r="GP1173" s="14"/>
      <c r="GQ1173" s="14"/>
      <c r="GR1173" s="14"/>
      <c r="GS1173" s="14"/>
      <c r="GT1173" s="14"/>
      <c r="GU1173" s="14"/>
      <c r="GV1173" s="14"/>
      <c r="GW1173" s="14"/>
      <c r="GX1173" s="14"/>
      <c r="GY1173" s="14"/>
      <c r="GZ1173" s="14"/>
      <c r="HA1173" s="14"/>
      <c r="HB1173" s="14"/>
      <c r="HC1173" s="14"/>
      <c r="HD1173" s="14"/>
      <c r="HE1173" s="14"/>
      <c r="HF1173" s="14"/>
      <c r="HG1173" s="14"/>
      <c r="HH1173" s="14"/>
      <c r="HI1173" s="14"/>
      <c r="HJ1173" s="14"/>
      <c r="HK1173" s="14"/>
      <c r="HL1173" s="14"/>
      <c r="HM1173" s="14"/>
      <c r="HN1173" s="14"/>
      <c r="HO1173" s="14"/>
      <c r="HP1173" s="14"/>
      <c r="HQ1173" s="14"/>
      <c r="HR1173" s="14"/>
      <c r="HS1173" s="14"/>
      <c r="HT1173" s="14"/>
      <c r="HU1173" s="14"/>
      <c r="HV1173" s="14"/>
      <c r="HW1173" s="14"/>
      <c r="HX1173" s="14"/>
      <c r="HY1173" s="14"/>
      <c r="HZ1173" s="14"/>
      <c r="IA1173" s="14"/>
      <c r="IB1173" s="14"/>
      <c r="IC1173" s="14"/>
      <c r="ID1173" s="14"/>
      <c r="IE1173" s="14"/>
      <c r="IF1173" s="14"/>
      <c r="IG1173" s="14"/>
      <c r="IH1173" s="14"/>
      <c r="II1173" s="14"/>
      <c r="IJ1173" s="14"/>
      <c r="IK1173" s="14"/>
      <c r="IL1173" s="14"/>
      <c r="IM1173" s="14"/>
      <c r="IN1173" s="14"/>
      <c r="IO1173" s="14"/>
      <c r="IP1173" s="14"/>
      <c r="IQ1173" s="14"/>
      <c r="IR1173" s="14"/>
      <c r="IS1173" s="14"/>
      <c r="IT1173" s="14"/>
    </row>
    <row r="1174" spans="1:254" x14ac:dyDescent="0.2">
      <c r="A1174" s="28">
        <v>204660</v>
      </c>
      <c r="B1174" s="27"/>
      <c r="C1174" s="29" t="s">
        <v>1058</v>
      </c>
      <c r="D1174" s="30">
        <v>23.8</v>
      </c>
      <c r="E1174" s="11">
        <v>23.8</v>
      </c>
      <c r="F1174" s="30"/>
      <c r="G1174" s="28">
        <v>3</v>
      </c>
      <c r="H1174" s="14"/>
      <c r="I1174" s="14"/>
      <c r="J1174" s="14"/>
      <c r="K1174" s="14"/>
      <c r="L1174" s="14"/>
      <c r="M1174" s="14"/>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c r="BM1174" s="14"/>
      <c r="BN1174" s="14"/>
      <c r="BO1174" s="14"/>
      <c r="BP1174" s="14"/>
      <c r="BQ1174" s="14"/>
      <c r="BR1174" s="14"/>
      <c r="BS1174" s="14"/>
      <c r="BT1174" s="14"/>
      <c r="BU1174" s="14"/>
      <c r="BV1174" s="14"/>
      <c r="BW1174" s="14"/>
      <c r="BX1174" s="14"/>
      <c r="BY1174" s="14"/>
      <c r="BZ1174" s="14"/>
      <c r="CA1174" s="14"/>
      <c r="CB1174" s="14"/>
      <c r="CC1174" s="14"/>
      <c r="CD1174" s="14"/>
      <c r="CE1174" s="14"/>
      <c r="CF1174" s="14"/>
      <c r="CG1174" s="14"/>
      <c r="CH1174" s="14"/>
      <c r="CI1174" s="14"/>
      <c r="CJ1174" s="14"/>
      <c r="CK1174" s="14"/>
      <c r="CL1174" s="14"/>
      <c r="CM1174" s="14"/>
      <c r="CN1174" s="14"/>
      <c r="CO1174" s="14"/>
      <c r="CP1174" s="14"/>
      <c r="CQ1174" s="14"/>
      <c r="CR1174" s="14"/>
      <c r="CS1174" s="14"/>
      <c r="CT1174" s="14"/>
      <c r="CU1174" s="14"/>
      <c r="CV1174" s="14"/>
      <c r="CW1174" s="14"/>
      <c r="CX1174" s="14"/>
      <c r="CY1174" s="14"/>
      <c r="CZ1174" s="14"/>
      <c r="DA1174" s="14"/>
      <c r="DB1174" s="14"/>
      <c r="DC1174" s="14"/>
      <c r="DD1174" s="14"/>
      <c r="DE1174" s="14"/>
      <c r="DF1174" s="14"/>
      <c r="DG1174" s="14"/>
      <c r="DH1174" s="14"/>
      <c r="DI1174" s="14"/>
      <c r="DJ1174" s="14"/>
      <c r="DK1174" s="14"/>
      <c r="DL1174" s="14"/>
      <c r="DM1174" s="14"/>
      <c r="DN1174" s="14"/>
      <c r="DO1174" s="14"/>
      <c r="DP1174" s="14"/>
      <c r="DQ1174" s="14"/>
      <c r="DR1174" s="14"/>
      <c r="DS1174" s="14"/>
      <c r="DT1174" s="14"/>
      <c r="DU1174" s="14"/>
      <c r="DV1174" s="14"/>
      <c r="DW1174" s="14"/>
      <c r="DX1174" s="14"/>
      <c r="DY1174" s="14"/>
      <c r="DZ1174" s="14"/>
      <c r="EA1174" s="14"/>
      <c r="EB1174" s="14"/>
      <c r="EC1174" s="14"/>
      <c r="ED1174" s="14"/>
      <c r="EE1174" s="14"/>
      <c r="EF1174" s="14"/>
      <c r="EG1174" s="14"/>
      <c r="EH1174" s="14"/>
      <c r="EI1174" s="14"/>
      <c r="EJ1174" s="14"/>
      <c r="EK1174" s="14"/>
      <c r="EL1174" s="14"/>
      <c r="EM1174" s="14"/>
      <c r="EN1174" s="14"/>
      <c r="EO1174" s="14"/>
      <c r="EP1174" s="14"/>
      <c r="EQ1174" s="14"/>
      <c r="ER1174" s="14"/>
      <c r="ES1174" s="14"/>
      <c r="ET1174" s="14"/>
      <c r="EU1174" s="14"/>
      <c r="EV1174" s="14"/>
      <c r="EW1174" s="14"/>
      <c r="EX1174" s="14"/>
      <c r="EY1174" s="14"/>
      <c r="EZ1174" s="14"/>
      <c r="FA1174" s="14"/>
      <c r="FB1174" s="14"/>
      <c r="FC1174" s="14"/>
      <c r="FD1174" s="14"/>
      <c r="FE1174" s="14"/>
      <c r="FF1174" s="14"/>
      <c r="FG1174" s="14"/>
      <c r="FH1174" s="14"/>
      <c r="FI1174" s="14"/>
      <c r="FJ1174" s="14"/>
      <c r="FK1174" s="14"/>
      <c r="FL1174" s="14"/>
      <c r="FM1174" s="14"/>
      <c r="FN1174" s="14"/>
      <c r="FO1174" s="14"/>
      <c r="FP1174" s="14"/>
      <c r="FQ1174" s="14"/>
      <c r="FR1174" s="14"/>
      <c r="FS1174" s="14"/>
      <c r="FT1174" s="14"/>
      <c r="FU1174" s="14"/>
      <c r="FV1174" s="14"/>
      <c r="FW1174" s="14"/>
      <c r="FX1174" s="14"/>
      <c r="FY1174" s="14"/>
      <c r="FZ1174" s="14"/>
      <c r="GA1174" s="14"/>
      <c r="GB1174" s="14"/>
      <c r="GC1174" s="14"/>
      <c r="GD1174" s="14"/>
      <c r="GE1174" s="14"/>
      <c r="GF1174" s="14"/>
      <c r="GG1174" s="14"/>
      <c r="GH1174" s="14"/>
      <c r="GI1174" s="14"/>
      <c r="GJ1174" s="14"/>
      <c r="GK1174" s="14"/>
      <c r="GL1174" s="14"/>
      <c r="GM1174" s="14"/>
      <c r="GN1174" s="14"/>
      <c r="GO1174" s="14"/>
      <c r="GP1174" s="14"/>
      <c r="GQ1174" s="14"/>
      <c r="GR1174" s="14"/>
      <c r="GS1174" s="14"/>
      <c r="GT1174" s="14"/>
      <c r="GU1174" s="14"/>
      <c r="GV1174" s="14"/>
      <c r="GW1174" s="14"/>
      <c r="GX1174" s="14"/>
      <c r="GY1174" s="14"/>
      <c r="GZ1174" s="14"/>
      <c r="HA1174" s="14"/>
      <c r="HB1174" s="14"/>
      <c r="HC1174" s="14"/>
      <c r="HD1174" s="14"/>
      <c r="HE1174" s="14"/>
      <c r="HF1174" s="14"/>
      <c r="HG1174" s="14"/>
      <c r="HH1174" s="14"/>
      <c r="HI1174" s="14"/>
      <c r="HJ1174" s="14"/>
      <c r="HK1174" s="14"/>
      <c r="HL1174" s="14"/>
      <c r="HM1174" s="14"/>
      <c r="HN1174" s="14"/>
      <c r="HO1174" s="14"/>
      <c r="HP1174" s="14"/>
      <c r="HQ1174" s="14"/>
      <c r="HR1174" s="14"/>
      <c r="HS1174" s="14"/>
      <c r="HT1174" s="14"/>
      <c r="HU1174" s="14"/>
      <c r="HV1174" s="14"/>
      <c r="HW1174" s="14"/>
      <c r="HX1174" s="14"/>
      <c r="HY1174" s="14"/>
      <c r="HZ1174" s="14"/>
      <c r="IA1174" s="14"/>
      <c r="IB1174" s="14"/>
      <c r="IC1174" s="14"/>
      <c r="ID1174" s="14"/>
      <c r="IE1174" s="14"/>
      <c r="IF1174" s="14"/>
      <c r="IG1174" s="14"/>
      <c r="IH1174" s="14"/>
      <c r="II1174" s="14"/>
      <c r="IJ1174" s="14"/>
      <c r="IK1174" s="14"/>
      <c r="IL1174" s="14"/>
      <c r="IM1174" s="14"/>
      <c r="IN1174" s="14"/>
      <c r="IO1174" s="14"/>
      <c r="IP1174" s="14"/>
      <c r="IQ1174" s="14"/>
      <c r="IR1174" s="14"/>
      <c r="IS1174" s="14"/>
      <c r="IT1174" s="14"/>
    </row>
    <row r="1175" spans="1:254" x14ac:dyDescent="0.2">
      <c r="A1175" s="28">
        <v>204665</v>
      </c>
      <c r="B1175" s="27"/>
      <c r="C1175" s="29" t="s">
        <v>1059</v>
      </c>
      <c r="D1175" s="30">
        <v>26.6</v>
      </c>
      <c r="E1175" s="11">
        <v>26.6</v>
      </c>
      <c r="F1175" s="30"/>
      <c r="G1175" s="28">
        <v>3</v>
      </c>
      <c r="H1175" s="14"/>
      <c r="I1175" s="14"/>
      <c r="J1175" s="14"/>
      <c r="K1175" s="14"/>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4"/>
      <c r="AM1175" s="14"/>
      <c r="AN1175" s="14"/>
      <c r="AO1175" s="14"/>
      <c r="AP1175" s="14"/>
      <c r="AQ1175" s="14"/>
      <c r="AR1175" s="14"/>
      <c r="AS1175" s="14"/>
      <c r="AT1175" s="14"/>
      <c r="AU1175" s="14"/>
      <c r="AV1175" s="14"/>
      <c r="AW1175" s="14"/>
      <c r="AX1175" s="14"/>
      <c r="AY1175" s="14"/>
      <c r="AZ1175" s="14"/>
      <c r="BA1175" s="14"/>
      <c r="BB1175" s="14"/>
      <c r="BC1175" s="14"/>
      <c r="BD1175" s="14"/>
      <c r="BE1175" s="14"/>
      <c r="BF1175" s="14"/>
      <c r="BG1175" s="14"/>
      <c r="BH1175" s="14"/>
      <c r="BI1175" s="14"/>
      <c r="BJ1175" s="14"/>
      <c r="BK1175" s="14"/>
      <c r="BL1175" s="14"/>
      <c r="BM1175" s="14"/>
      <c r="BN1175" s="14"/>
      <c r="BO1175" s="14"/>
      <c r="BP1175" s="14"/>
      <c r="BQ1175" s="14"/>
      <c r="BR1175" s="14"/>
      <c r="BS1175" s="14"/>
      <c r="BT1175" s="14"/>
      <c r="BU1175" s="14"/>
      <c r="BV1175" s="14"/>
      <c r="BW1175" s="14"/>
      <c r="BX1175" s="14"/>
      <c r="BY1175" s="14"/>
      <c r="BZ1175" s="14"/>
      <c r="CA1175" s="14"/>
      <c r="CB1175" s="14"/>
      <c r="CC1175" s="14"/>
      <c r="CD1175" s="14"/>
      <c r="CE1175" s="14"/>
      <c r="CF1175" s="14"/>
      <c r="CG1175" s="14"/>
      <c r="CH1175" s="14"/>
      <c r="CI1175" s="14"/>
      <c r="CJ1175" s="14"/>
      <c r="CK1175" s="14"/>
      <c r="CL1175" s="14"/>
      <c r="CM1175" s="14"/>
      <c r="CN1175" s="14"/>
      <c r="CO1175" s="14"/>
      <c r="CP1175" s="14"/>
      <c r="CQ1175" s="14"/>
      <c r="CR1175" s="14"/>
      <c r="CS1175" s="14"/>
      <c r="CT1175" s="14"/>
      <c r="CU1175" s="14"/>
      <c r="CV1175" s="14"/>
      <c r="CW1175" s="14"/>
      <c r="CX1175" s="14"/>
      <c r="CY1175" s="14"/>
      <c r="CZ1175" s="14"/>
      <c r="DA1175" s="14"/>
      <c r="DB1175" s="14"/>
      <c r="DC1175" s="14"/>
      <c r="DD1175" s="14"/>
      <c r="DE1175" s="14"/>
      <c r="DF1175" s="14"/>
      <c r="DG1175" s="14"/>
      <c r="DH1175" s="14"/>
      <c r="DI1175" s="14"/>
      <c r="DJ1175" s="14"/>
      <c r="DK1175" s="14"/>
      <c r="DL1175" s="14"/>
      <c r="DM1175" s="14"/>
      <c r="DN1175" s="14"/>
      <c r="DO1175" s="14"/>
      <c r="DP1175" s="14"/>
      <c r="DQ1175" s="14"/>
      <c r="DR1175" s="14"/>
      <c r="DS1175" s="14"/>
      <c r="DT1175" s="14"/>
      <c r="DU1175" s="14"/>
      <c r="DV1175" s="14"/>
      <c r="DW1175" s="14"/>
      <c r="DX1175" s="14"/>
      <c r="DY1175" s="14"/>
      <c r="DZ1175" s="14"/>
      <c r="EA1175" s="14"/>
      <c r="EB1175" s="14"/>
      <c r="EC1175" s="14"/>
      <c r="ED1175" s="14"/>
      <c r="EE1175" s="14"/>
      <c r="EF1175" s="14"/>
      <c r="EG1175" s="14"/>
      <c r="EH1175" s="14"/>
      <c r="EI1175" s="14"/>
      <c r="EJ1175" s="14"/>
      <c r="EK1175" s="14"/>
      <c r="EL1175" s="14"/>
      <c r="EM1175" s="14"/>
      <c r="EN1175" s="14"/>
      <c r="EO1175" s="14"/>
      <c r="EP1175" s="14"/>
      <c r="EQ1175" s="14"/>
      <c r="ER1175" s="14"/>
      <c r="ES1175" s="14"/>
      <c r="ET1175" s="14"/>
      <c r="EU1175" s="14"/>
      <c r="EV1175" s="14"/>
      <c r="EW1175" s="14"/>
      <c r="EX1175" s="14"/>
      <c r="EY1175" s="14"/>
      <c r="EZ1175" s="14"/>
      <c r="FA1175" s="14"/>
      <c r="FB1175" s="14"/>
      <c r="FC1175" s="14"/>
      <c r="FD1175" s="14"/>
      <c r="FE1175" s="14"/>
      <c r="FF1175" s="14"/>
      <c r="FG1175" s="14"/>
      <c r="FH1175" s="14"/>
      <c r="FI1175" s="14"/>
      <c r="FJ1175" s="14"/>
      <c r="FK1175" s="14"/>
      <c r="FL1175" s="14"/>
      <c r="FM1175" s="14"/>
      <c r="FN1175" s="14"/>
      <c r="FO1175" s="14"/>
      <c r="FP1175" s="14"/>
      <c r="FQ1175" s="14"/>
      <c r="FR1175" s="14"/>
      <c r="FS1175" s="14"/>
      <c r="FT1175" s="14"/>
      <c r="FU1175" s="14"/>
      <c r="FV1175" s="14"/>
      <c r="FW1175" s="14"/>
      <c r="FX1175" s="14"/>
      <c r="FY1175" s="14"/>
      <c r="FZ1175" s="14"/>
      <c r="GA1175" s="14"/>
      <c r="GB1175" s="14"/>
      <c r="GC1175" s="14"/>
      <c r="GD1175" s="14"/>
      <c r="GE1175" s="14"/>
      <c r="GF1175" s="14"/>
      <c r="GG1175" s="14"/>
      <c r="GH1175" s="14"/>
      <c r="GI1175" s="14"/>
      <c r="GJ1175" s="14"/>
      <c r="GK1175" s="14"/>
      <c r="GL1175" s="14"/>
      <c r="GM1175" s="14"/>
      <c r="GN1175" s="14"/>
      <c r="GO1175" s="14"/>
      <c r="GP1175" s="14"/>
      <c r="GQ1175" s="14"/>
      <c r="GR1175" s="14"/>
      <c r="GS1175" s="14"/>
      <c r="GT1175" s="14"/>
      <c r="GU1175" s="14"/>
      <c r="GV1175" s="14"/>
      <c r="GW1175" s="14"/>
      <c r="GX1175" s="14"/>
      <c r="GY1175" s="14"/>
      <c r="GZ1175" s="14"/>
      <c r="HA1175" s="14"/>
      <c r="HB1175" s="14"/>
      <c r="HC1175" s="14"/>
      <c r="HD1175" s="14"/>
      <c r="HE1175" s="14"/>
      <c r="HF1175" s="14"/>
      <c r="HG1175" s="14"/>
      <c r="HH1175" s="14"/>
      <c r="HI1175" s="14"/>
      <c r="HJ1175" s="14"/>
      <c r="HK1175" s="14"/>
      <c r="HL1175" s="14"/>
      <c r="HM1175" s="14"/>
      <c r="HN1175" s="14"/>
      <c r="HO1175" s="14"/>
      <c r="HP1175" s="14"/>
      <c r="HQ1175" s="14"/>
      <c r="HR1175" s="14"/>
      <c r="HS1175" s="14"/>
      <c r="HT1175" s="14"/>
      <c r="HU1175" s="14"/>
      <c r="HV1175" s="14"/>
      <c r="HW1175" s="14"/>
      <c r="HX1175" s="14"/>
      <c r="HY1175" s="14"/>
      <c r="HZ1175" s="14"/>
      <c r="IA1175" s="14"/>
      <c r="IB1175" s="14"/>
      <c r="IC1175" s="14"/>
      <c r="ID1175" s="14"/>
      <c r="IE1175" s="14"/>
      <c r="IF1175" s="14"/>
      <c r="IG1175" s="14"/>
      <c r="IH1175" s="14"/>
      <c r="II1175" s="14"/>
      <c r="IJ1175" s="14"/>
      <c r="IK1175" s="14"/>
      <c r="IL1175" s="14"/>
      <c r="IM1175" s="14"/>
      <c r="IN1175" s="14"/>
      <c r="IO1175" s="14"/>
      <c r="IP1175" s="14"/>
      <c r="IQ1175" s="14"/>
      <c r="IR1175" s="14"/>
      <c r="IS1175" s="14"/>
      <c r="IT1175" s="14"/>
    </row>
    <row r="1176" spans="1:254" ht="37.5" x14ac:dyDescent="0.2">
      <c r="A1176" s="28">
        <v>204670</v>
      </c>
      <c r="B1176" s="27"/>
      <c r="C1176" s="29" t="s">
        <v>1060</v>
      </c>
      <c r="D1176" s="30">
        <v>19</v>
      </c>
      <c r="E1176" s="11">
        <v>19</v>
      </c>
      <c r="F1176" s="30"/>
      <c r="G1176" s="28">
        <v>2</v>
      </c>
      <c r="H1176" s="14"/>
      <c r="I1176" s="14"/>
      <c r="J1176" s="14"/>
      <c r="K1176" s="14"/>
      <c r="L1176" s="14"/>
      <c r="M1176" s="14"/>
      <c r="N1176" s="14"/>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c r="AM1176" s="14"/>
      <c r="AN1176" s="14"/>
      <c r="AO1176" s="14"/>
      <c r="AP1176" s="14"/>
      <c r="AQ1176" s="14"/>
      <c r="AR1176" s="14"/>
      <c r="AS1176" s="14"/>
      <c r="AT1176" s="14"/>
      <c r="AU1176" s="14"/>
      <c r="AV1176" s="14"/>
      <c r="AW1176" s="14"/>
      <c r="AX1176" s="14"/>
      <c r="AY1176" s="14"/>
      <c r="AZ1176" s="14"/>
      <c r="BA1176" s="14"/>
      <c r="BB1176" s="14"/>
      <c r="BC1176" s="14"/>
      <c r="BD1176" s="14"/>
      <c r="BE1176" s="14"/>
      <c r="BF1176" s="14"/>
      <c r="BG1176" s="14"/>
      <c r="BH1176" s="14"/>
      <c r="BI1176" s="14"/>
      <c r="BJ1176" s="14"/>
      <c r="BK1176" s="14"/>
      <c r="BL1176" s="14"/>
      <c r="BM1176" s="14"/>
      <c r="BN1176" s="14"/>
      <c r="BO1176" s="14"/>
      <c r="BP1176" s="14"/>
      <c r="BQ1176" s="14"/>
      <c r="BR1176" s="14"/>
      <c r="BS1176" s="14"/>
      <c r="BT1176" s="14"/>
      <c r="BU1176" s="14"/>
      <c r="BV1176" s="14"/>
      <c r="BW1176" s="14"/>
      <c r="BX1176" s="14"/>
      <c r="BY1176" s="14"/>
      <c r="BZ1176" s="14"/>
      <c r="CA1176" s="14"/>
      <c r="CB1176" s="14"/>
      <c r="CC1176" s="14"/>
      <c r="CD1176" s="14"/>
      <c r="CE1176" s="14"/>
      <c r="CF1176" s="14"/>
      <c r="CG1176" s="14"/>
      <c r="CH1176" s="14"/>
      <c r="CI1176" s="14"/>
      <c r="CJ1176" s="14"/>
      <c r="CK1176" s="14"/>
      <c r="CL1176" s="14"/>
      <c r="CM1176" s="14"/>
      <c r="CN1176" s="14"/>
      <c r="CO1176" s="14"/>
      <c r="CP1176" s="14"/>
      <c r="CQ1176" s="14"/>
      <c r="CR1176" s="14"/>
      <c r="CS1176" s="14"/>
      <c r="CT1176" s="14"/>
      <c r="CU1176" s="14"/>
      <c r="CV1176" s="14"/>
      <c r="CW1176" s="14"/>
      <c r="CX1176" s="14"/>
      <c r="CY1176" s="14"/>
      <c r="CZ1176" s="14"/>
      <c r="DA1176" s="14"/>
      <c r="DB1176" s="14"/>
      <c r="DC1176" s="14"/>
      <c r="DD1176" s="14"/>
      <c r="DE1176" s="14"/>
      <c r="DF1176" s="14"/>
      <c r="DG1176" s="14"/>
      <c r="DH1176" s="14"/>
      <c r="DI1176" s="14"/>
      <c r="DJ1176" s="14"/>
      <c r="DK1176" s="14"/>
      <c r="DL1176" s="14"/>
      <c r="DM1176" s="14"/>
      <c r="DN1176" s="14"/>
      <c r="DO1176" s="14"/>
      <c r="DP1176" s="14"/>
      <c r="DQ1176" s="14"/>
      <c r="DR1176" s="14"/>
      <c r="DS1176" s="14"/>
      <c r="DT1176" s="14"/>
      <c r="DU1176" s="14"/>
      <c r="DV1176" s="14"/>
      <c r="DW1176" s="14"/>
      <c r="DX1176" s="14"/>
      <c r="DY1176" s="14"/>
      <c r="DZ1176" s="14"/>
      <c r="EA1176" s="14"/>
      <c r="EB1176" s="14"/>
      <c r="EC1176" s="14"/>
      <c r="ED1176" s="14"/>
      <c r="EE1176" s="14"/>
      <c r="EF1176" s="14"/>
      <c r="EG1176" s="14"/>
      <c r="EH1176" s="14"/>
      <c r="EI1176" s="14"/>
      <c r="EJ1176" s="14"/>
      <c r="EK1176" s="14"/>
      <c r="EL1176" s="14"/>
      <c r="EM1176" s="14"/>
      <c r="EN1176" s="14"/>
      <c r="EO1176" s="14"/>
      <c r="EP1176" s="14"/>
      <c r="EQ1176" s="14"/>
      <c r="ER1176" s="14"/>
      <c r="ES1176" s="14"/>
      <c r="ET1176" s="14"/>
      <c r="EU1176" s="14"/>
      <c r="EV1176" s="14"/>
      <c r="EW1176" s="14"/>
      <c r="EX1176" s="14"/>
      <c r="EY1176" s="14"/>
      <c r="EZ1176" s="14"/>
      <c r="FA1176" s="14"/>
      <c r="FB1176" s="14"/>
      <c r="FC1176" s="14"/>
      <c r="FD1176" s="14"/>
      <c r="FE1176" s="14"/>
      <c r="FF1176" s="14"/>
      <c r="FG1176" s="14"/>
      <c r="FH1176" s="14"/>
      <c r="FI1176" s="14"/>
      <c r="FJ1176" s="14"/>
      <c r="FK1176" s="14"/>
      <c r="FL1176" s="14"/>
      <c r="FM1176" s="14"/>
      <c r="FN1176" s="14"/>
      <c r="FO1176" s="14"/>
      <c r="FP1176" s="14"/>
      <c r="FQ1176" s="14"/>
      <c r="FR1176" s="14"/>
      <c r="FS1176" s="14"/>
      <c r="FT1176" s="14"/>
      <c r="FU1176" s="14"/>
      <c r="FV1176" s="14"/>
      <c r="FW1176" s="14"/>
      <c r="FX1176" s="14"/>
      <c r="FY1176" s="14"/>
      <c r="FZ1176" s="14"/>
      <c r="GA1176" s="14"/>
      <c r="GB1176" s="14"/>
      <c r="GC1176" s="14"/>
      <c r="GD1176" s="14"/>
      <c r="GE1176" s="14"/>
      <c r="GF1176" s="14"/>
      <c r="GG1176" s="14"/>
      <c r="GH1176" s="14"/>
      <c r="GI1176" s="14"/>
      <c r="GJ1176" s="14"/>
      <c r="GK1176" s="14"/>
      <c r="GL1176" s="14"/>
      <c r="GM1176" s="14"/>
      <c r="GN1176" s="14"/>
      <c r="GO1176" s="14"/>
      <c r="GP1176" s="14"/>
      <c r="GQ1176" s="14"/>
      <c r="GR1176" s="14"/>
      <c r="GS1176" s="14"/>
      <c r="GT1176" s="14"/>
      <c r="GU1176" s="14"/>
      <c r="GV1176" s="14"/>
      <c r="GW1176" s="14"/>
      <c r="GX1176" s="14"/>
      <c r="GY1176" s="14"/>
      <c r="GZ1176" s="14"/>
      <c r="HA1176" s="14"/>
      <c r="HB1176" s="14"/>
      <c r="HC1176" s="14"/>
      <c r="HD1176" s="14"/>
      <c r="HE1176" s="14"/>
      <c r="HF1176" s="14"/>
      <c r="HG1176" s="14"/>
      <c r="HH1176" s="14"/>
      <c r="HI1176" s="14"/>
      <c r="HJ1176" s="14"/>
      <c r="HK1176" s="14"/>
      <c r="HL1176" s="14"/>
      <c r="HM1176" s="14"/>
      <c r="HN1176" s="14"/>
      <c r="HO1176" s="14"/>
      <c r="HP1176" s="14"/>
      <c r="HQ1176" s="14"/>
      <c r="HR1176" s="14"/>
      <c r="HS1176" s="14"/>
      <c r="HT1176" s="14"/>
      <c r="HU1176" s="14"/>
      <c r="HV1176" s="14"/>
      <c r="HW1176" s="14"/>
      <c r="HX1176" s="14"/>
      <c r="HY1176" s="14"/>
      <c r="HZ1176" s="14"/>
      <c r="IA1176" s="14"/>
      <c r="IB1176" s="14"/>
      <c r="IC1176" s="14"/>
      <c r="ID1176" s="14"/>
      <c r="IE1176" s="14"/>
      <c r="IF1176" s="14"/>
      <c r="IG1176" s="14"/>
      <c r="IH1176" s="14"/>
      <c r="II1176" s="14"/>
      <c r="IJ1176" s="14"/>
      <c r="IK1176" s="14"/>
      <c r="IL1176" s="14"/>
      <c r="IM1176" s="14"/>
      <c r="IN1176" s="14"/>
      <c r="IO1176" s="14"/>
      <c r="IP1176" s="14"/>
      <c r="IQ1176" s="14"/>
      <c r="IR1176" s="14"/>
      <c r="IS1176" s="14"/>
      <c r="IT1176" s="14"/>
    </row>
    <row r="1177" spans="1:254" x14ac:dyDescent="0.2">
      <c r="A1177" s="32">
        <v>204675</v>
      </c>
      <c r="B1177" s="31"/>
      <c r="C1177" s="33" t="s">
        <v>1061</v>
      </c>
      <c r="D1177" s="34">
        <v>50</v>
      </c>
      <c r="E1177" s="11">
        <v>50</v>
      </c>
      <c r="F1177" s="34"/>
      <c r="G1177" s="32">
        <v>3</v>
      </c>
      <c r="H1177" s="14"/>
      <c r="I1177" s="14"/>
      <c r="J1177" s="14"/>
      <c r="K1177" s="14"/>
      <c r="L1177" s="14"/>
      <c r="M1177" s="14"/>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c r="AM1177" s="14"/>
      <c r="AN1177" s="14"/>
      <c r="AO1177" s="14"/>
      <c r="AP1177" s="14"/>
      <c r="AQ1177" s="14"/>
      <c r="AR1177" s="14"/>
      <c r="AS1177" s="14"/>
      <c r="AT1177" s="14"/>
      <c r="AU1177" s="14"/>
      <c r="AV1177" s="14"/>
      <c r="AW1177" s="14"/>
      <c r="AX1177" s="14"/>
      <c r="AY1177" s="14"/>
      <c r="AZ1177" s="14"/>
      <c r="BA1177" s="14"/>
      <c r="BB1177" s="14"/>
      <c r="BC1177" s="14"/>
      <c r="BD1177" s="14"/>
      <c r="BE1177" s="14"/>
      <c r="BF1177" s="14"/>
      <c r="BG1177" s="14"/>
      <c r="BH1177" s="14"/>
      <c r="BI1177" s="14"/>
      <c r="BJ1177" s="14"/>
      <c r="BK1177" s="14"/>
      <c r="BL1177" s="14"/>
      <c r="BM1177" s="14"/>
      <c r="BN1177" s="14"/>
      <c r="BO1177" s="14"/>
      <c r="BP1177" s="14"/>
      <c r="BQ1177" s="14"/>
      <c r="BR1177" s="14"/>
      <c r="BS1177" s="14"/>
      <c r="BT1177" s="14"/>
      <c r="BU1177" s="14"/>
      <c r="BV1177" s="14"/>
      <c r="BW1177" s="14"/>
      <c r="BX1177" s="14"/>
      <c r="BY1177" s="14"/>
      <c r="BZ1177" s="14"/>
      <c r="CA1177" s="14"/>
      <c r="CB1177" s="14"/>
      <c r="CC1177" s="14"/>
      <c r="CD1177" s="14"/>
      <c r="CE1177" s="14"/>
      <c r="CF1177" s="14"/>
      <c r="CG1177" s="14"/>
      <c r="CH1177" s="14"/>
      <c r="CI1177" s="14"/>
      <c r="CJ1177" s="14"/>
      <c r="CK1177" s="14"/>
      <c r="CL1177" s="14"/>
      <c r="CM1177" s="14"/>
      <c r="CN1177" s="14"/>
      <c r="CO1177" s="14"/>
      <c r="CP1177" s="14"/>
      <c r="CQ1177" s="14"/>
      <c r="CR1177" s="14"/>
      <c r="CS1177" s="14"/>
      <c r="CT1177" s="14"/>
      <c r="CU1177" s="14"/>
      <c r="CV1177" s="14"/>
      <c r="CW1177" s="14"/>
      <c r="CX1177" s="14"/>
      <c r="CY1177" s="14"/>
      <c r="CZ1177" s="14"/>
      <c r="DA1177" s="14"/>
      <c r="DB1177" s="14"/>
      <c r="DC1177" s="14"/>
      <c r="DD1177" s="14"/>
      <c r="DE1177" s="14"/>
      <c r="DF1177" s="14"/>
      <c r="DG1177" s="14"/>
      <c r="DH1177" s="14"/>
      <c r="DI1177" s="14"/>
      <c r="DJ1177" s="14"/>
      <c r="DK1177" s="14"/>
      <c r="DL1177" s="14"/>
      <c r="DM1177" s="14"/>
      <c r="DN1177" s="14"/>
      <c r="DO1177" s="14"/>
      <c r="DP1177" s="14"/>
      <c r="DQ1177" s="14"/>
      <c r="DR1177" s="14"/>
      <c r="DS1177" s="14"/>
      <c r="DT1177" s="14"/>
      <c r="DU1177" s="14"/>
      <c r="DV1177" s="14"/>
      <c r="DW1177" s="14"/>
      <c r="DX1177" s="14"/>
      <c r="DY1177" s="14"/>
      <c r="DZ1177" s="14"/>
      <c r="EA1177" s="14"/>
      <c r="EB1177" s="14"/>
      <c r="EC1177" s="14"/>
      <c r="ED1177" s="14"/>
      <c r="EE1177" s="14"/>
      <c r="EF1177" s="14"/>
      <c r="EG1177" s="14"/>
      <c r="EH1177" s="14"/>
      <c r="EI1177" s="14"/>
      <c r="EJ1177" s="14"/>
      <c r="EK1177" s="14"/>
      <c r="EL1177" s="14"/>
      <c r="EM1177" s="14"/>
      <c r="EN1177" s="14"/>
      <c r="EO1177" s="14"/>
      <c r="EP1177" s="14"/>
      <c r="EQ1177" s="14"/>
      <c r="ER1177" s="14"/>
      <c r="ES1177" s="14"/>
      <c r="ET1177" s="14"/>
      <c r="EU1177" s="14"/>
      <c r="EV1177" s="14"/>
      <c r="EW1177" s="14"/>
      <c r="EX1177" s="14"/>
      <c r="EY1177" s="14"/>
      <c r="EZ1177" s="14"/>
      <c r="FA1177" s="14"/>
      <c r="FB1177" s="14"/>
      <c r="FC1177" s="14"/>
      <c r="FD1177" s="14"/>
      <c r="FE1177" s="14"/>
      <c r="FF1177" s="14"/>
      <c r="FG1177" s="14"/>
      <c r="FH1177" s="14"/>
      <c r="FI1177" s="14"/>
      <c r="FJ1177" s="14"/>
      <c r="FK1177" s="14"/>
      <c r="FL1177" s="14"/>
      <c r="FM1177" s="14"/>
      <c r="FN1177" s="14"/>
      <c r="FO1177" s="14"/>
      <c r="FP1177" s="14"/>
      <c r="FQ1177" s="14"/>
      <c r="FR1177" s="14"/>
      <c r="FS1177" s="14"/>
      <c r="FT1177" s="14"/>
      <c r="FU1177" s="14"/>
      <c r="FV1177" s="14"/>
      <c r="FW1177" s="14"/>
      <c r="FX1177" s="14"/>
      <c r="FY1177" s="14"/>
      <c r="FZ1177" s="14"/>
      <c r="GA1177" s="14"/>
      <c r="GB1177" s="14"/>
      <c r="GC1177" s="14"/>
      <c r="GD1177" s="14"/>
      <c r="GE1177" s="14"/>
      <c r="GF1177" s="14"/>
      <c r="GG1177" s="14"/>
      <c r="GH1177" s="14"/>
      <c r="GI1177" s="14"/>
      <c r="GJ1177" s="14"/>
      <c r="GK1177" s="14"/>
      <c r="GL1177" s="14"/>
      <c r="GM1177" s="14"/>
      <c r="GN1177" s="14"/>
      <c r="GO1177" s="14"/>
      <c r="GP1177" s="14"/>
      <c r="GQ1177" s="14"/>
      <c r="GR1177" s="14"/>
      <c r="GS1177" s="14"/>
      <c r="GT1177" s="14"/>
      <c r="GU1177" s="14"/>
      <c r="GV1177" s="14"/>
      <c r="GW1177" s="14"/>
      <c r="GX1177" s="14"/>
      <c r="GY1177" s="14"/>
      <c r="GZ1177" s="14"/>
      <c r="HA1177" s="14"/>
      <c r="HB1177" s="14"/>
      <c r="HC1177" s="14"/>
      <c r="HD1177" s="14"/>
      <c r="HE1177" s="14"/>
      <c r="HF1177" s="14"/>
      <c r="HG1177" s="14"/>
      <c r="HH1177" s="14"/>
      <c r="HI1177" s="14"/>
      <c r="HJ1177" s="14"/>
      <c r="HK1177" s="14"/>
      <c r="HL1177" s="14"/>
      <c r="HM1177" s="14"/>
      <c r="HN1177" s="14"/>
      <c r="HO1177" s="14"/>
      <c r="HP1177" s="14"/>
      <c r="HQ1177" s="14"/>
      <c r="HR1177" s="14"/>
      <c r="HS1177" s="14"/>
      <c r="HT1177" s="14"/>
      <c r="HU1177" s="14"/>
      <c r="HV1177" s="14"/>
      <c r="HW1177" s="14"/>
      <c r="HX1177" s="14"/>
      <c r="HY1177" s="14"/>
      <c r="HZ1177" s="14"/>
      <c r="IA1177" s="14"/>
      <c r="IB1177" s="14"/>
      <c r="IC1177" s="14"/>
      <c r="ID1177" s="14"/>
      <c r="IE1177" s="14"/>
      <c r="IF1177" s="14"/>
      <c r="IG1177" s="14"/>
      <c r="IH1177" s="14"/>
      <c r="II1177" s="14"/>
      <c r="IJ1177" s="14"/>
      <c r="IK1177" s="14"/>
      <c r="IL1177" s="14"/>
      <c r="IM1177" s="14"/>
      <c r="IN1177" s="14"/>
      <c r="IO1177" s="14"/>
      <c r="IP1177" s="14"/>
      <c r="IQ1177" s="14"/>
      <c r="IR1177" s="14"/>
      <c r="IS1177" s="14"/>
      <c r="IT1177" s="14"/>
    </row>
    <row r="1178" spans="1:254" x14ac:dyDescent="0.2">
      <c r="A1178" s="32">
        <v>204680</v>
      </c>
      <c r="B1178" s="31"/>
      <c r="C1178" s="33" t="s">
        <v>1062</v>
      </c>
      <c r="D1178" s="34">
        <v>50</v>
      </c>
      <c r="E1178" s="11">
        <v>50</v>
      </c>
      <c r="F1178" s="34"/>
      <c r="G1178" s="32">
        <v>3</v>
      </c>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c r="AM1178" s="14"/>
      <c r="AN1178" s="14"/>
      <c r="AO1178" s="14"/>
      <c r="AP1178" s="14"/>
      <c r="AQ1178" s="14"/>
      <c r="AR1178" s="14"/>
      <c r="AS1178" s="14"/>
      <c r="AT1178" s="14"/>
      <c r="AU1178" s="14"/>
      <c r="AV1178" s="14"/>
      <c r="AW1178" s="14"/>
      <c r="AX1178" s="14"/>
      <c r="AY1178" s="14"/>
      <c r="AZ1178" s="14"/>
      <c r="BA1178" s="14"/>
      <c r="BB1178" s="14"/>
      <c r="BC1178" s="14"/>
      <c r="BD1178" s="14"/>
      <c r="BE1178" s="14"/>
      <c r="BF1178" s="14"/>
      <c r="BG1178" s="14"/>
      <c r="BH1178" s="14"/>
      <c r="BI1178" s="14"/>
      <c r="BJ1178" s="14"/>
      <c r="BK1178" s="14"/>
      <c r="BL1178" s="14"/>
      <c r="BM1178" s="14"/>
      <c r="BN1178" s="14"/>
      <c r="BO1178" s="14"/>
      <c r="BP1178" s="14"/>
      <c r="BQ1178" s="14"/>
      <c r="BR1178" s="14"/>
      <c r="BS1178" s="14"/>
      <c r="BT1178" s="14"/>
      <c r="BU1178" s="14"/>
      <c r="BV1178" s="14"/>
      <c r="BW1178" s="14"/>
      <c r="BX1178" s="14"/>
      <c r="BY1178" s="14"/>
      <c r="BZ1178" s="14"/>
      <c r="CA1178" s="14"/>
      <c r="CB1178" s="14"/>
      <c r="CC1178" s="14"/>
      <c r="CD1178" s="14"/>
      <c r="CE1178" s="14"/>
      <c r="CF1178" s="14"/>
      <c r="CG1178" s="14"/>
      <c r="CH1178" s="14"/>
      <c r="CI1178" s="14"/>
      <c r="CJ1178" s="14"/>
      <c r="CK1178" s="14"/>
      <c r="CL1178" s="14"/>
      <c r="CM1178" s="14"/>
      <c r="CN1178" s="14"/>
      <c r="CO1178" s="14"/>
      <c r="CP1178" s="14"/>
      <c r="CQ1178" s="14"/>
      <c r="CR1178" s="14"/>
      <c r="CS1178" s="14"/>
      <c r="CT1178" s="14"/>
      <c r="CU1178" s="14"/>
      <c r="CV1178" s="14"/>
      <c r="CW1178" s="14"/>
      <c r="CX1178" s="14"/>
      <c r="CY1178" s="14"/>
      <c r="CZ1178" s="14"/>
      <c r="DA1178" s="14"/>
      <c r="DB1178" s="14"/>
      <c r="DC1178" s="14"/>
      <c r="DD1178" s="14"/>
      <c r="DE1178" s="14"/>
      <c r="DF1178" s="14"/>
      <c r="DG1178" s="14"/>
      <c r="DH1178" s="14"/>
      <c r="DI1178" s="14"/>
      <c r="DJ1178" s="14"/>
      <c r="DK1178" s="14"/>
      <c r="DL1178" s="14"/>
      <c r="DM1178" s="14"/>
      <c r="DN1178" s="14"/>
      <c r="DO1178" s="14"/>
      <c r="DP1178" s="14"/>
      <c r="DQ1178" s="14"/>
      <c r="DR1178" s="14"/>
      <c r="DS1178" s="14"/>
      <c r="DT1178" s="14"/>
      <c r="DU1178" s="14"/>
      <c r="DV1178" s="14"/>
      <c r="DW1178" s="14"/>
      <c r="DX1178" s="14"/>
      <c r="DY1178" s="14"/>
      <c r="DZ1178" s="14"/>
      <c r="EA1178" s="14"/>
      <c r="EB1178" s="14"/>
      <c r="EC1178" s="14"/>
      <c r="ED1178" s="14"/>
      <c r="EE1178" s="14"/>
      <c r="EF1178" s="14"/>
      <c r="EG1178" s="14"/>
      <c r="EH1178" s="14"/>
      <c r="EI1178" s="14"/>
      <c r="EJ1178" s="14"/>
      <c r="EK1178" s="14"/>
      <c r="EL1178" s="14"/>
      <c r="EM1178" s="14"/>
      <c r="EN1178" s="14"/>
      <c r="EO1178" s="14"/>
      <c r="EP1178" s="14"/>
      <c r="EQ1178" s="14"/>
      <c r="ER1178" s="14"/>
      <c r="ES1178" s="14"/>
      <c r="ET1178" s="14"/>
      <c r="EU1178" s="14"/>
      <c r="EV1178" s="14"/>
      <c r="EW1178" s="14"/>
      <c r="EX1178" s="14"/>
      <c r="EY1178" s="14"/>
      <c r="EZ1178" s="14"/>
      <c r="FA1178" s="14"/>
      <c r="FB1178" s="14"/>
      <c r="FC1178" s="14"/>
      <c r="FD1178" s="14"/>
      <c r="FE1178" s="14"/>
      <c r="FF1178" s="14"/>
      <c r="FG1178" s="14"/>
      <c r="FH1178" s="14"/>
      <c r="FI1178" s="14"/>
      <c r="FJ1178" s="14"/>
      <c r="FK1178" s="14"/>
      <c r="FL1178" s="14"/>
      <c r="FM1178" s="14"/>
      <c r="FN1178" s="14"/>
      <c r="FO1178" s="14"/>
      <c r="FP1178" s="14"/>
      <c r="FQ1178" s="14"/>
      <c r="FR1178" s="14"/>
      <c r="FS1178" s="14"/>
      <c r="FT1178" s="14"/>
      <c r="FU1178" s="14"/>
      <c r="FV1178" s="14"/>
      <c r="FW1178" s="14"/>
      <c r="FX1178" s="14"/>
      <c r="FY1178" s="14"/>
      <c r="FZ1178" s="14"/>
      <c r="GA1178" s="14"/>
      <c r="GB1178" s="14"/>
      <c r="GC1178" s="14"/>
      <c r="GD1178" s="14"/>
      <c r="GE1178" s="14"/>
      <c r="GF1178" s="14"/>
      <c r="GG1178" s="14"/>
      <c r="GH1178" s="14"/>
      <c r="GI1178" s="14"/>
      <c r="GJ1178" s="14"/>
      <c r="GK1178" s="14"/>
      <c r="GL1178" s="14"/>
      <c r="GM1178" s="14"/>
      <c r="GN1178" s="14"/>
      <c r="GO1178" s="14"/>
      <c r="GP1178" s="14"/>
      <c r="GQ1178" s="14"/>
      <c r="GR1178" s="14"/>
      <c r="GS1178" s="14"/>
      <c r="GT1178" s="14"/>
      <c r="GU1178" s="14"/>
      <c r="GV1178" s="14"/>
      <c r="GW1178" s="14"/>
      <c r="GX1178" s="14"/>
      <c r="GY1178" s="14"/>
      <c r="GZ1178" s="14"/>
      <c r="HA1178" s="14"/>
      <c r="HB1178" s="14"/>
      <c r="HC1178" s="14"/>
      <c r="HD1178" s="14"/>
      <c r="HE1178" s="14"/>
      <c r="HF1178" s="14"/>
      <c r="HG1178" s="14"/>
      <c r="HH1178" s="14"/>
      <c r="HI1178" s="14"/>
      <c r="HJ1178" s="14"/>
      <c r="HK1178" s="14"/>
      <c r="HL1178" s="14"/>
      <c r="HM1178" s="14"/>
      <c r="HN1178" s="14"/>
      <c r="HO1178" s="14"/>
      <c r="HP1178" s="14"/>
      <c r="HQ1178" s="14"/>
      <c r="HR1178" s="14"/>
      <c r="HS1178" s="14"/>
      <c r="HT1178" s="14"/>
      <c r="HU1178" s="14"/>
      <c r="HV1178" s="14"/>
      <c r="HW1178" s="14"/>
      <c r="HX1178" s="14"/>
      <c r="HY1178" s="14"/>
      <c r="HZ1178" s="14"/>
      <c r="IA1178" s="14"/>
      <c r="IB1178" s="14"/>
      <c r="IC1178" s="14"/>
      <c r="ID1178" s="14"/>
      <c r="IE1178" s="14"/>
      <c r="IF1178" s="14"/>
      <c r="IG1178" s="14"/>
      <c r="IH1178" s="14"/>
      <c r="II1178" s="14"/>
      <c r="IJ1178" s="14"/>
      <c r="IK1178" s="14"/>
      <c r="IL1178" s="14"/>
      <c r="IM1178" s="14"/>
      <c r="IN1178" s="14"/>
      <c r="IO1178" s="14"/>
      <c r="IP1178" s="14"/>
      <c r="IQ1178" s="14"/>
      <c r="IR1178" s="14"/>
      <c r="IS1178" s="14"/>
      <c r="IT1178" s="14"/>
    </row>
    <row r="1179" spans="1:254" s="18" customFormat="1" ht="37.5" x14ac:dyDescent="0.2">
      <c r="A1179" s="28">
        <v>204685</v>
      </c>
      <c r="B1179" s="27"/>
      <c r="C1179" s="29" t="s">
        <v>1063</v>
      </c>
      <c r="D1179" s="30">
        <v>22.4</v>
      </c>
      <c r="E1179" s="11">
        <v>22.4</v>
      </c>
      <c r="F1179" s="30"/>
      <c r="G1179" s="28">
        <v>2</v>
      </c>
      <c r="H1179" s="14"/>
    </row>
    <row r="1180" spans="1:254" s="18" customFormat="1" x14ac:dyDescent="0.2">
      <c r="A1180" s="28">
        <v>204690</v>
      </c>
      <c r="B1180" s="27"/>
      <c r="C1180" s="29" t="s">
        <v>1064</v>
      </c>
      <c r="D1180" s="30">
        <v>22.2</v>
      </c>
      <c r="E1180" s="11">
        <v>22.2</v>
      </c>
      <c r="F1180" s="30"/>
      <c r="G1180" s="12">
        <v>0</v>
      </c>
      <c r="H1180" s="14"/>
    </row>
    <row r="1181" spans="1:254" x14ac:dyDescent="0.2">
      <c r="A1181" s="28">
        <v>204695</v>
      </c>
      <c r="B1181" s="27"/>
      <c r="C1181" s="29" t="s">
        <v>1065</v>
      </c>
      <c r="D1181" s="30">
        <v>25.2</v>
      </c>
      <c r="E1181" s="11">
        <v>25.2</v>
      </c>
      <c r="F1181" s="30"/>
      <c r="G1181" s="12">
        <v>0</v>
      </c>
      <c r="H1181" s="18"/>
      <c r="I1181" s="14"/>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c r="AM1181" s="14"/>
      <c r="AN1181" s="14"/>
      <c r="AO1181" s="14"/>
      <c r="AP1181" s="14"/>
      <c r="AQ1181" s="14"/>
      <c r="AR1181" s="14"/>
      <c r="AS1181" s="14"/>
      <c r="AT1181" s="14"/>
      <c r="AU1181" s="14"/>
      <c r="AV1181" s="14"/>
      <c r="AW1181" s="14"/>
      <c r="AX1181" s="14"/>
      <c r="AY1181" s="14"/>
      <c r="AZ1181" s="14"/>
      <c r="BA1181" s="14"/>
      <c r="BB1181" s="14"/>
      <c r="BC1181" s="14"/>
      <c r="BD1181" s="14"/>
      <c r="BE1181" s="14"/>
      <c r="BF1181" s="14"/>
      <c r="BG1181" s="14"/>
      <c r="BH1181" s="14"/>
      <c r="BI1181" s="14"/>
      <c r="BJ1181" s="14"/>
      <c r="BK1181" s="14"/>
      <c r="BL1181" s="14"/>
      <c r="BM1181" s="14"/>
      <c r="BN1181" s="14"/>
      <c r="BO1181" s="14"/>
      <c r="BP1181" s="14"/>
      <c r="BQ1181" s="14"/>
      <c r="BR1181" s="14"/>
      <c r="BS1181" s="14"/>
      <c r="BT1181" s="14"/>
      <c r="BU1181" s="14"/>
      <c r="BV1181" s="14"/>
      <c r="BW1181" s="14"/>
      <c r="BX1181" s="14"/>
      <c r="BY1181" s="14"/>
      <c r="BZ1181" s="14"/>
      <c r="CA1181" s="14"/>
      <c r="CB1181" s="14"/>
      <c r="CC1181" s="14"/>
      <c r="CD1181" s="14"/>
      <c r="CE1181" s="14"/>
      <c r="CF1181" s="14"/>
      <c r="CG1181" s="14"/>
      <c r="CH1181" s="14"/>
      <c r="CI1181" s="14"/>
      <c r="CJ1181" s="14"/>
      <c r="CK1181" s="14"/>
      <c r="CL1181" s="14"/>
      <c r="CM1181" s="14"/>
      <c r="CN1181" s="14"/>
      <c r="CO1181" s="14"/>
      <c r="CP1181" s="14"/>
      <c r="CQ1181" s="14"/>
      <c r="CR1181" s="14"/>
      <c r="CS1181" s="14"/>
      <c r="CT1181" s="14"/>
      <c r="CU1181" s="14"/>
      <c r="CV1181" s="14"/>
      <c r="CW1181" s="14"/>
      <c r="CX1181" s="14"/>
      <c r="CY1181" s="14"/>
      <c r="CZ1181" s="14"/>
      <c r="DA1181" s="14"/>
      <c r="DB1181" s="14"/>
      <c r="DC1181" s="14"/>
      <c r="DD1181" s="14"/>
      <c r="DE1181" s="14"/>
      <c r="DF1181" s="14"/>
      <c r="DG1181" s="14"/>
      <c r="DH1181" s="14"/>
      <c r="DI1181" s="14"/>
      <c r="DJ1181" s="14"/>
      <c r="DK1181" s="14"/>
      <c r="DL1181" s="14"/>
      <c r="DM1181" s="14"/>
      <c r="DN1181" s="14"/>
      <c r="DO1181" s="14"/>
      <c r="DP1181" s="14"/>
      <c r="DQ1181" s="14"/>
      <c r="DR1181" s="14"/>
      <c r="DS1181" s="14"/>
      <c r="DT1181" s="14"/>
      <c r="DU1181" s="14"/>
      <c r="DV1181" s="14"/>
      <c r="DW1181" s="14"/>
      <c r="DX1181" s="14"/>
      <c r="DY1181" s="14"/>
      <c r="DZ1181" s="14"/>
      <c r="EA1181" s="14"/>
      <c r="EB1181" s="14"/>
      <c r="EC1181" s="14"/>
      <c r="ED1181" s="14"/>
      <c r="EE1181" s="14"/>
      <c r="EF1181" s="14"/>
      <c r="EG1181" s="14"/>
      <c r="EH1181" s="14"/>
      <c r="EI1181" s="14"/>
      <c r="EJ1181" s="14"/>
      <c r="EK1181" s="14"/>
      <c r="EL1181" s="14"/>
      <c r="EM1181" s="14"/>
      <c r="EN1181" s="14"/>
      <c r="EO1181" s="14"/>
      <c r="EP1181" s="14"/>
      <c r="EQ1181" s="14"/>
      <c r="ER1181" s="14"/>
      <c r="ES1181" s="14"/>
      <c r="ET1181" s="14"/>
      <c r="EU1181" s="14"/>
      <c r="EV1181" s="14"/>
      <c r="EW1181" s="14"/>
      <c r="EX1181" s="14"/>
      <c r="EY1181" s="14"/>
      <c r="EZ1181" s="14"/>
      <c r="FA1181" s="14"/>
      <c r="FB1181" s="14"/>
      <c r="FC1181" s="14"/>
      <c r="FD1181" s="14"/>
      <c r="FE1181" s="14"/>
      <c r="FF1181" s="14"/>
      <c r="FG1181" s="14"/>
      <c r="FH1181" s="14"/>
      <c r="FI1181" s="14"/>
      <c r="FJ1181" s="14"/>
      <c r="FK1181" s="14"/>
      <c r="FL1181" s="14"/>
      <c r="FM1181" s="14"/>
      <c r="FN1181" s="14"/>
      <c r="FO1181" s="14"/>
      <c r="FP1181" s="14"/>
      <c r="FQ1181" s="14"/>
      <c r="FR1181" s="14"/>
      <c r="FS1181" s="14"/>
      <c r="FT1181" s="14"/>
      <c r="FU1181" s="14"/>
      <c r="FV1181" s="14"/>
      <c r="FW1181" s="14"/>
      <c r="FX1181" s="14"/>
      <c r="FY1181" s="14"/>
      <c r="FZ1181" s="14"/>
      <c r="GA1181" s="14"/>
      <c r="GB1181" s="14"/>
      <c r="GC1181" s="14"/>
      <c r="GD1181" s="14"/>
      <c r="GE1181" s="14"/>
      <c r="GF1181" s="14"/>
      <c r="GG1181" s="14"/>
      <c r="GH1181" s="14"/>
      <c r="GI1181" s="14"/>
      <c r="GJ1181" s="14"/>
      <c r="GK1181" s="14"/>
      <c r="GL1181" s="14"/>
      <c r="GM1181" s="14"/>
      <c r="GN1181" s="14"/>
      <c r="GO1181" s="14"/>
      <c r="GP1181" s="14"/>
      <c r="GQ1181" s="14"/>
      <c r="GR1181" s="14"/>
      <c r="GS1181" s="14"/>
      <c r="GT1181" s="14"/>
      <c r="GU1181" s="14"/>
      <c r="GV1181" s="14"/>
      <c r="GW1181" s="14"/>
      <c r="GX1181" s="14"/>
      <c r="GY1181" s="14"/>
      <c r="GZ1181" s="14"/>
      <c r="HA1181" s="14"/>
      <c r="HB1181" s="14"/>
      <c r="HC1181" s="14"/>
      <c r="HD1181" s="14"/>
      <c r="HE1181" s="14"/>
      <c r="HF1181" s="14"/>
      <c r="HG1181" s="14"/>
      <c r="HH1181" s="14"/>
      <c r="HI1181" s="14"/>
      <c r="HJ1181" s="14"/>
      <c r="HK1181" s="14"/>
      <c r="HL1181" s="14"/>
      <c r="HM1181" s="14"/>
      <c r="HN1181" s="14"/>
      <c r="HO1181" s="14"/>
      <c r="HP1181" s="14"/>
      <c r="HQ1181" s="14"/>
      <c r="HR1181" s="14"/>
      <c r="HS1181" s="14"/>
      <c r="HT1181" s="14"/>
      <c r="HU1181" s="14"/>
      <c r="HV1181" s="14"/>
      <c r="HW1181" s="14"/>
      <c r="HX1181" s="14"/>
      <c r="HY1181" s="14"/>
      <c r="HZ1181" s="14"/>
      <c r="IA1181" s="14"/>
      <c r="IB1181" s="14"/>
      <c r="IC1181" s="14"/>
      <c r="ID1181" s="14"/>
      <c r="IE1181" s="14"/>
      <c r="IF1181" s="14"/>
      <c r="IG1181" s="14"/>
      <c r="IH1181" s="14"/>
      <c r="II1181" s="14"/>
      <c r="IJ1181" s="14"/>
      <c r="IK1181" s="14"/>
      <c r="IL1181" s="14"/>
      <c r="IM1181" s="14"/>
      <c r="IN1181" s="14"/>
      <c r="IO1181" s="14"/>
      <c r="IP1181" s="14"/>
      <c r="IQ1181" s="14"/>
      <c r="IR1181" s="14"/>
      <c r="IS1181" s="14"/>
      <c r="IT1181" s="14"/>
    </row>
    <row r="1182" spans="1:254" x14ac:dyDescent="0.2">
      <c r="A1182" s="28">
        <v>204700</v>
      </c>
      <c r="B1182" s="27"/>
      <c r="C1182" s="29" t="s">
        <v>1066</v>
      </c>
      <c r="D1182" s="30">
        <v>24.5</v>
      </c>
      <c r="E1182" s="11">
        <v>24.5</v>
      </c>
      <c r="F1182" s="30"/>
      <c r="G1182" s="12">
        <v>0</v>
      </c>
      <c r="H1182" s="18"/>
      <c r="I1182" s="14"/>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c r="AM1182" s="14"/>
      <c r="AN1182" s="14"/>
      <c r="AO1182" s="14"/>
      <c r="AP1182" s="14"/>
      <c r="AQ1182" s="14"/>
      <c r="AR1182" s="14"/>
      <c r="AS1182" s="14"/>
      <c r="AT1182" s="14"/>
      <c r="AU1182" s="14"/>
      <c r="AV1182" s="14"/>
      <c r="AW1182" s="14"/>
      <c r="AX1182" s="14"/>
      <c r="AY1182" s="14"/>
      <c r="AZ1182" s="14"/>
      <c r="BA1182" s="14"/>
      <c r="BB1182" s="14"/>
      <c r="BC1182" s="14"/>
      <c r="BD1182" s="14"/>
      <c r="BE1182" s="14"/>
      <c r="BF1182" s="14"/>
      <c r="BG1182" s="14"/>
      <c r="BH1182" s="14"/>
      <c r="BI1182" s="14"/>
      <c r="BJ1182" s="14"/>
      <c r="BK1182" s="14"/>
      <c r="BL1182" s="14"/>
      <c r="BM1182" s="14"/>
      <c r="BN1182" s="14"/>
      <c r="BO1182" s="14"/>
      <c r="BP1182" s="14"/>
      <c r="BQ1182" s="14"/>
      <c r="BR1182" s="14"/>
      <c r="BS1182" s="14"/>
      <c r="BT1182" s="14"/>
      <c r="BU1182" s="14"/>
      <c r="BV1182" s="14"/>
      <c r="BW1182" s="14"/>
      <c r="BX1182" s="14"/>
      <c r="BY1182" s="14"/>
      <c r="BZ1182" s="14"/>
      <c r="CA1182" s="14"/>
      <c r="CB1182" s="14"/>
      <c r="CC1182" s="14"/>
      <c r="CD1182" s="14"/>
      <c r="CE1182" s="14"/>
      <c r="CF1182" s="14"/>
      <c r="CG1182" s="14"/>
      <c r="CH1182" s="14"/>
      <c r="CI1182" s="14"/>
      <c r="CJ1182" s="14"/>
      <c r="CK1182" s="14"/>
      <c r="CL1182" s="14"/>
      <c r="CM1182" s="14"/>
      <c r="CN1182" s="14"/>
      <c r="CO1182" s="14"/>
      <c r="CP1182" s="14"/>
      <c r="CQ1182" s="14"/>
      <c r="CR1182" s="14"/>
      <c r="CS1182" s="14"/>
      <c r="CT1182" s="14"/>
      <c r="CU1182" s="14"/>
      <c r="CV1182" s="14"/>
      <c r="CW1182" s="14"/>
      <c r="CX1182" s="14"/>
      <c r="CY1182" s="14"/>
      <c r="CZ1182" s="14"/>
      <c r="DA1182" s="14"/>
      <c r="DB1182" s="14"/>
      <c r="DC1182" s="14"/>
      <c r="DD1182" s="14"/>
      <c r="DE1182" s="14"/>
      <c r="DF1182" s="14"/>
      <c r="DG1182" s="14"/>
      <c r="DH1182" s="14"/>
      <c r="DI1182" s="14"/>
      <c r="DJ1182" s="14"/>
      <c r="DK1182" s="14"/>
      <c r="DL1182" s="14"/>
      <c r="DM1182" s="14"/>
      <c r="DN1182" s="14"/>
      <c r="DO1182" s="14"/>
      <c r="DP1182" s="14"/>
      <c r="DQ1182" s="14"/>
      <c r="DR1182" s="14"/>
      <c r="DS1182" s="14"/>
      <c r="DT1182" s="14"/>
      <c r="DU1182" s="14"/>
      <c r="DV1182" s="14"/>
      <c r="DW1182" s="14"/>
      <c r="DX1182" s="14"/>
      <c r="DY1182" s="14"/>
      <c r="DZ1182" s="14"/>
      <c r="EA1182" s="14"/>
      <c r="EB1182" s="14"/>
      <c r="EC1182" s="14"/>
      <c r="ED1182" s="14"/>
      <c r="EE1182" s="14"/>
      <c r="EF1182" s="14"/>
      <c r="EG1182" s="14"/>
      <c r="EH1182" s="14"/>
      <c r="EI1182" s="14"/>
      <c r="EJ1182" s="14"/>
      <c r="EK1182" s="14"/>
      <c r="EL1182" s="14"/>
      <c r="EM1182" s="14"/>
      <c r="EN1182" s="14"/>
      <c r="EO1182" s="14"/>
      <c r="EP1182" s="14"/>
      <c r="EQ1182" s="14"/>
      <c r="ER1182" s="14"/>
      <c r="ES1182" s="14"/>
      <c r="ET1182" s="14"/>
      <c r="EU1182" s="14"/>
      <c r="EV1182" s="14"/>
      <c r="EW1182" s="14"/>
      <c r="EX1182" s="14"/>
      <c r="EY1182" s="14"/>
      <c r="EZ1182" s="14"/>
      <c r="FA1182" s="14"/>
      <c r="FB1182" s="14"/>
      <c r="FC1182" s="14"/>
      <c r="FD1182" s="14"/>
      <c r="FE1182" s="14"/>
      <c r="FF1182" s="14"/>
      <c r="FG1182" s="14"/>
      <c r="FH1182" s="14"/>
      <c r="FI1182" s="14"/>
      <c r="FJ1182" s="14"/>
      <c r="FK1182" s="14"/>
      <c r="FL1182" s="14"/>
      <c r="FM1182" s="14"/>
      <c r="FN1182" s="14"/>
      <c r="FO1182" s="14"/>
      <c r="FP1182" s="14"/>
      <c r="FQ1182" s="14"/>
      <c r="FR1182" s="14"/>
      <c r="FS1182" s="14"/>
      <c r="FT1182" s="14"/>
      <c r="FU1182" s="14"/>
      <c r="FV1182" s="14"/>
      <c r="FW1182" s="14"/>
      <c r="FX1182" s="14"/>
      <c r="FY1182" s="14"/>
      <c r="FZ1182" s="14"/>
      <c r="GA1182" s="14"/>
      <c r="GB1182" s="14"/>
      <c r="GC1182" s="14"/>
      <c r="GD1182" s="14"/>
      <c r="GE1182" s="14"/>
      <c r="GF1182" s="14"/>
      <c r="GG1182" s="14"/>
      <c r="GH1182" s="14"/>
      <c r="GI1182" s="14"/>
      <c r="GJ1182" s="14"/>
      <c r="GK1182" s="14"/>
      <c r="GL1182" s="14"/>
      <c r="GM1182" s="14"/>
      <c r="GN1182" s="14"/>
      <c r="GO1182" s="14"/>
      <c r="GP1182" s="14"/>
      <c r="GQ1182" s="14"/>
      <c r="GR1182" s="14"/>
      <c r="GS1182" s="14"/>
      <c r="GT1182" s="14"/>
      <c r="GU1182" s="14"/>
      <c r="GV1182" s="14"/>
      <c r="GW1182" s="14"/>
      <c r="GX1182" s="14"/>
      <c r="GY1182" s="14"/>
      <c r="GZ1182" s="14"/>
      <c r="HA1182" s="14"/>
      <c r="HB1182" s="14"/>
      <c r="HC1182" s="14"/>
      <c r="HD1182" s="14"/>
      <c r="HE1182" s="14"/>
      <c r="HF1182" s="14"/>
      <c r="HG1182" s="14"/>
      <c r="HH1182" s="14"/>
      <c r="HI1182" s="14"/>
      <c r="HJ1182" s="14"/>
      <c r="HK1182" s="14"/>
      <c r="HL1182" s="14"/>
      <c r="HM1182" s="14"/>
      <c r="HN1182" s="14"/>
      <c r="HO1182" s="14"/>
      <c r="HP1182" s="14"/>
      <c r="HQ1182" s="14"/>
      <c r="HR1182" s="14"/>
      <c r="HS1182" s="14"/>
      <c r="HT1182" s="14"/>
      <c r="HU1182" s="14"/>
      <c r="HV1182" s="14"/>
      <c r="HW1182" s="14"/>
      <c r="HX1182" s="14"/>
      <c r="HY1182" s="14"/>
      <c r="HZ1182" s="14"/>
      <c r="IA1182" s="14"/>
      <c r="IB1182" s="14"/>
      <c r="IC1182" s="14"/>
      <c r="ID1182" s="14"/>
      <c r="IE1182" s="14"/>
      <c r="IF1182" s="14"/>
      <c r="IG1182" s="14"/>
      <c r="IH1182" s="14"/>
      <c r="II1182" s="14"/>
      <c r="IJ1182" s="14"/>
      <c r="IK1182" s="14"/>
      <c r="IL1182" s="14"/>
      <c r="IM1182" s="14"/>
      <c r="IN1182" s="14"/>
      <c r="IO1182" s="14"/>
      <c r="IP1182" s="14"/>
      <c r="IQ1182" s="14"/>
      <c r="IR1182" s="14"/>
      <c r="IS1182" s="14"/>
      <c r="IT1182" s="14"/>
    </row>
    <row r="1183" spans="1:254" x14ac:dyDescent="0.2">
      <c r="A1183" s="28">
        <v>204705</v>
      </c>
      <c r="B1183" s="27"/>
      <c r="C1183" s="29" t="s">
        <v>1067</v>
      </c>
      <c r="D1183" s="30">
        <v>26.7</v>
      </c>
      <c r="E1183" s="11">
        <v>26.7</v>
      </c>
      <c r="F1183" s="30"/>
      <c r="G1183" s="12">
        <v>0</v>
      </c>
      <c r="H1183" s="14"/>
      <c r="I1183" s="14"/>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4"/>
      <c r="AM1183" s="14"/>
      <c r="AN1183" s="14"/>
      <c r="AO1183" s="14"/>
      <c r="AP1183" s="14"/>
      <c r="AQ1183" s="14"/>
      <c r="AR1183" s="14"/>
      <c r="AS1183" s="14"/>
      <c r="AT1183" s="14"/>
      <c r="AU1183" s="14"/>
      <c r="AV1183" s="14"/>
      <c r="AW1183" s="14"/>
      <c r="AX1183" s="14"/>
      <c r="AY1183" s="14"/>
      <c r="AZ1183" s="14"/>
      <c r="BA1183" s="14"/>
      <c r="BB1183" s="14"/>
      <c r="BC1183" s="14"/>
      <c r="BD1183" s="14"/>
      <c r="BE1183" s="14"/>
      <c r="BF1183" s="14"/>
      <c r="BG1183" s="14"/>
      <c r="BH1183" s="14"/>
      <c r="BI1183" s="14"/>
      <c r="BJ1183" s="14"/>
      <c r="BK1183" s="14"/>
      <c r="BL1183" s="14"/>
      <c r="BM1183" s="14"/>
      <c r="BN1183" s="14"/>
      <c r="BO1183" s="14"/>
      <c r="BP1183" s="14"/>
      <c r="BQ1183" s="14"/>
      <c r="BR1183" s="14"/>
      <c r="BS1183" s="14"/>
      <c r="BT1183" s="14"/>
      <c r="BU1183" s="14"/>
      <c r="BV1183" s="14"/>
      <c r="BW1183" s="14"/>
      <c r="BX1183" s="14"/>
      <c r="BY1183" s="14"/>
      <c r="BZ1183" s="14"/>
      <c r="CA1183" s="14"/>
      <c r="CB1183" s="14"/>
      <c r="CC1183" s="14"/>
      <c r="CD1183" s="14"/>
      <c r="CE1183" s="14"/>
      <c r="CF1183" s="14"/>
      <c r="CG1183" s="14"/>
      <c r="CH1183" s="14"/>
      <c r="CI1183" s="14"/>
      <c r="CJ1183" s="14"/>
      <c r="CK1183" s="14"/>
      <c r="CL1183" s="14"/>
      <c r="CM1183" s="14"/>
      <c r="CN1183" s="14"/>
      <c r="CO1183" s="14"/>
      <c r="CP1183" s="14"/>
      <c r="CQ1183" s="14"/>
      <c r="CR1183" s="14"/>
      <c r="CS1183" s="14"/>
      <c r="CT1183" s="14"/>
      <c r="CU1183" s="14"/>
      <c r="CV1183" s="14"/>
      <c r="CW1183" s="14"/>
      <c r="CX1183" s="14"/>
      <c r="CY1183" s="14"/>
      <c r="CZ1183" s="14"/>
      <c r="DA1183" s="14"/>
      <c r="DB1183" s="14"/>
      <c r="DC1183" s="14"/>
      <c r="DD1183" s="14"/>
      <c r="DE1183" s="14"/>
      <c r="DF1183" s="14"/>
      <c r="DG1183" s="14"/>
      <c r="DH1183" s="14"/>
      <c r="DI1183" s="14"/>
      <c r="DJ1183" s="14"/>
      <c r="DK1183" s="14"/>
      <c r="DL1183" s="14"/>
      <c r="DM1183" s="14"/>
      <c r="DN1183" s="14"/>
      <c r="DO1183" s="14"/>
      <c r="DP1183" s="14"/>
      <c r="DQ1183" s="14"/>
      <c r="DR1183" s="14"/>
      <c r="DS1183" s="14"/>
      <c r="DT1183" s="14"/>
      <c r="DU1183" s="14"/>
      <c r="DV1183" s="14"/>
      <c r="DW1183" s="14"/>
      <c r="DX1183" s="14"/>
      <c r="DY1183" s="14"/>
      <c r="DZ1183" s="14"/>
      <c r="EA1183" s="14"/>
      <c r="EB1183" s="14"/>
      <c r="EC1183" s="14"/>
      <c r="ED1183" s="14"/>
      <c r="EE1183" s="14"/>
      <c r="EF1183" s="14"/>
      <c r="EG1183" s="14"/>
      <c r="EH1183" s="14"/>
      <c r="EI1183" s="14"/>
      <c r="EJ1183" s="14"/>
      <c r="EK1183" s="14"/>
      <c r="EL1183" s="14"/>
      <c r="EM1183" s="14"/>
      <c r="EN1183" s="14"/>
      <c r="EO1183" s="14"/>
      <c r="EP1183" s="14"/>
      <c r="EQ1183" s="14"/>
      <c r="ER1183" s="14"/>
      <c r="ES1183" s="14"/>
      <c r="ET1183" s="14"/>
      <c r="EU1183" s="14"/>
      <c r="EV1183" s="14"/>
      <c r="EW1183" s="14"/>
      <c r="EX1183" s="14"/>
      <c r="EY1183" s="14"/>
      <c r="EZ1183" s="14"/>
      <c r="FA1183" s="14"/>
      <c r="FB1183" s="14"/>
      <c r="FC1183" s="14"/>
      <c r="FD1183" s="14"/>
      <c r="FE1183" s="14"/>
      <c r="FF1183" s="14"/>
      <c r="FG1183" s="14"/>
      <c r="FH1183" s="14"/>
      <c r="FI1183" s="14"/>
      <c r="FJ1183" s="14"/>
      <c r="FK1183" s="14"/>
      <c r="FL1183" s="14"/>
      <c r="FM1183" s="14"/>
      <c r="FN1183" s="14"/>
      <c r="FO1183" s="14"/>
      <c r="FP1183" s="14"/>
      <c r="FQ1183" s="14"/>
      <c r="FR1183" s="14"/>
      <c r="FS1183" s="14"/>
      <c r="FT1183" s="14"/>
      <c r="FU1183" s="14"/>
      <c r="FV1183" s="14"/>
      <c r="FW1183" s="14"/>
      <c r="FX1183" s="14"/>
      <c r="FY1183" s="14"/>
      <c r="FZ1183" s="14"/>
      <c r="GA1183" s="14"/>
      <c r="GB1183" s="14"/>
      <c r="GC1183" s="14"/>
      <c r="GD1183" s="14"/>
      <c r="GE1183" s="14"/>
      <c r="GF1183" s="14"/>
      <c r="GG1183" s="14"/>
      <c r="GH1183" s="14"/>
      <c r="GI1183" s="14"/>
      <c r="GJ1183" s="14"/>
      <c r="GK1183" s="14"/>
      <c r="GL1183" s="14"/>
      <c r="GM1183" s="14"/>
      <c r="GN1183" s="14"/>
      <c r="GO1183" s="14"/>
      <c r="GP1183" s="14"/>
      <c r="GQ1183" s="14"/>
      <c r="GR1183" s="14"/>
      <c r="GS1183" s="14"/>
      <c r="GT1183" s="14"/>
      <c r="GU1183" s="14"/>
      <c r="GV1183" s="14"/>
      <c r="GW1183" s="14"/>
      <c r="GX1183" s="14"/>
      <c r="GY1183" s="14"/>
      <c r="GZ1183" s="14"/>
      <c r="HA1183" s="14"/>
      <c r="HB1183" s="14"/>
      <c r="HC1183" s="14"/>
      <c r="HD1183" s="14"/>
      <c r="HE1183" s="14"/>
      <c r="HF1183" s="14"/>
      <c r="HG1183" s="14"/>
      <c r="HH1183" s="14"/>
      <c r="HI1183" s="14"/>
      <c r="HJ1183" s="14"/>
      <c r="HK1183" s="14"/>
      <c r="HL1183" s="14"/>
      <c r="HM1183" s="14"/>
      <c r="HN1183" s="14"/>
      <c r="HO1183" s="14"/>
      <c r="HP1183" s="14"/>
      <c r="HQ1183" s="14"/>
      <c r="HR1183" s="14"/>
      <c r="HS1183" s="14"/>
      <c r="HT1183" s="14"/>
      <c r="HU1183" s="14"/>
      <c r="HV1183" s="14"/>
      <c r="HW1183" s="14"/>
      <c r="HX1183" s="14"/>
      <c r="HY1183" s="14"/>
      <c r="HZ1183" s="14"/>
      <c r="IA1183" s="14"/>
      <c r="IB1183" s="14"/>
      <c r="IC1183" s="14"/>
      <c r="ID1183" s="14"/>
      <c r="IE1183" s="14"/>
      <c r="IF1183" s="14"/>
      <c r="IG1183" s="14"/>
      <c r="IH1183" s="14"/>
      <c r="II1183" s="14"/>
      <c r="IJ1183" s="14"/>
      <c r="IK1183" s="14"/>
      <c r="IL1183" s="14"/>
      <c r="IM1183" s="14"/>
      <c r="IN1183" s="14"/>
      <c r="IO1183" s="14"/>
      <c r="IP1183" s="14"/>
      <c r="IQ1183" s="14"/>
      <c r="IR1183" s="14"/>
      <c r="IS1183" s="14"/>
      <c r="IT1183" s="14"/>
    </row>
    <row r="1184" spans="1:254" s="18" customFormat="1" x14ac:dyDescent="0.2">
      <c r="A1184" s="28">
        <v>204710</v>
      </c>
      <c r="B1184" s="27"/>
      <c r="C1184" s="29" t="s">
        <v>1068</v>
      </c>
      <c r="D1184" s="30">
        <v>28.5</v>
      </c>
      <c r="E1184" s="11">
        <v>28.5</v>
      </c>
      <c r="F1184" s="30"/>
      <c r="G1184" s="28">
        <v>3</v>
      </c>
      <c r="H1184" s="14"/>
    </row>
    <row r="1185" spans="1:254" ht="37.5" x14ac:dyDescent="0.2">
      <c r="A1185" s="28">
        <v>204715</v>
      </c>
      <c r="B1185" s="27"/>
      <c r="C1185" s="29" t="s">
        <v>1069</v>
      </c>
      <c r="D1185" s="30">
        <v>40</v>
      </c>
      <c r="E1185" s="11">
        <v>40</v>
      </c>
      <c r="F1185" s="30"/>
      <c r="G1185" s="28">
        <v>2</v>
      </c>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4"/>
      <c r="AY1185" s="14"/>
      <c r="AZ1185" s="14"/>
      <c r="BA1185" s="14"/>
      <c r="BB1185" s="14"/>
      <c r="BC1185" s="14"/>
      <c r="BD1185" s="14"/>
      <c r="BE1185" s="14"/>
      <c r="BF1185" s="14"/>
      <c r="BG1185" s="14"/>
      <c r="BH1185" s="14"/>
      <c r="BI1185" s="14"/>
      <c r="BJ1185" s="14"/>
      <c r="BK1185" s="14"/>
      <c r="BL1185" s="14"/>
      <c r="BM1185" s="14"/>
      <c r="BN1185" s="14"/>
      <c r="BO1185" s="14"/>
      <c r="BP1185" s="14"/>
      <c r="BQ1185" s="14"/>
      <c r="BR1185" s="14"/>
      <c r="BS1185" s="14"/>
      <c r="BT1185" s="14"/>
      <c r="BU1185" s="14"/>
      <c r="BV1185" s="14"/>
      <c r="BW1185" s="14"/>
      <c r="BX1185" s="14"/>
      <c r="BY1185" s="14"/>
      <c r="BZ1185" s="14"/>
      <c r="CA1185" s="14"/>
      <c r="CB1185" s="14"/>
      <c r="CC1185" s="14"/>
      <c r="CD1185" s="14"/>
      <c r="CE1185" s="14"/>
      <c r="CF1185" s="14"/>
      <c r="CG1185" s="14"/>
      <c r="CH1185" s="14"/>
      <c r="CI1185" s="14"/>
      <c r="CJ1185" s="14"/>
      <c r="CK1185" s="14"/>
      <c r="CL1185" s="14"/>
      <c r="CM1185" s="14"/>
      <c r="CN1185" s="14"/>
      <c r="CO1185" s="14"/>
      <c r="CP1185" s="14"/>
      <c r="CQ1185" s="14"/>
      <c r="CR1185" s="14"/>
      <c r="CS1185" s="14"/>
      <c r="CT1185" s="14"/>
      <c r="CU1185" s="14"/>
      <c r="CV1185" s="14"/>
      <c r="CW1185" s="14"/>
      <c r="CX1185" s="14"/>
      <c r="CY1185" s="14"/>
      <c r="CZ1185" s="14"/>
      <c r="DA1185" s="14"/>
      <c r="DB1185" s="14"/>
      <c r="DC1185" s="14"/>
      <c r="DD1185" s="14"/>
      <c r="DE1185" s="14"/>
      <c r="DF1185" s="14"/>
      <c r="DG1185" s="14"/>
      <c r="DH1185" s="14"/>
      <c r="DI1185" s="14"/>
      <c r="DJ1185" s="14"/>
      <c r="DK1185" s="14"/>
      <c r="DL1185" s="14"/>
      <c r="DM1185" s="14"/>
      <c r="DN1185" s="14"/>
      <c r="DO1185" s="14"/>
      <c r="DP1185" s="14"/>
      <c r="DQ1185" s="14"/>
      <c r="DR1185" s="14"/>
      <c r="DS1185" s="14"/>
      <c r="DT1185" s="14"/>
      <c r="DU1185" s="14"/>
      <c r="DV1185" s="14"/>
      <c r="DW1185" s="14"/>
      <c r="DX1185" s="14"/>
      <c r="DY1185" s="14"/>
      <c r="DZ1185" s="14"/>
      <c r="EA1185" s="14"/>
      <c r="EB1185" s="14"/>
      <c r="EC1185" s="14"/>
      <c r="ED1185" s="14"/>
      <c r="EE1185" s="14"/>
      <c r="EF1185" s="14"/>
      <c r="EG1185" s="14"/>
      <c r="EH1185" s="14"/>
      <c r="EI1185" s="14"/>
      <c r="EJ1185" s="14"/>
      <c r="EK1185" s="14"/>
      <c r="EL1185" s="14"/>
      <c r="EM1185" s="14"/>
      <c r="EN1185" s="14"/>
      <c r="EO1185" s="14"/>
      <c r="EP1185" s="14"/>
      <c r="EQ1185" s="14"/>
      <c r="ER1185" s="14"/>
      <c r="ES1185" s="14"/>
      <c r="ET1185" s="14"/>
      <c r="EU1185" s="14"/>
      <c r="EV1185" s="14"/>
      <c r="EW1185" s="14"/>
      <c r="EX1185" s="14"/>
      <c r="EY1185" s="14"/>
      <c r="EZ1185" s="14"/>
      <c r="FA1185" s="14"/>
      <c r="FB1185" s="14"/>
      <c r="FC1185" s="14"/>
      <c r="FD1185" s="14"/>
      <c r="FE1185" s="14"/>
      <c r="FF1185" s="14"/>
      <c r="FG1185" s="14"/>
      <c r="FH1185" s="14"/>
      <c r="FI1185" s="14"/>
      <c r="FJ1185" s="14"/>
      <c r="FK1185" s="14"/>
      <c r="FL1185" s="14"/>
      <c r="FM1185" s="14"/>
      <c r="FN1185" s="14"/>
      <c r="FO1185" s="14"/>
      <c r="FP1185" s="14"/>
      <c r="FQ1185" s="14"/>
      <c r="FR1185" s="14"/>
      <c r="FS1185" s="14"/>
      <c r="FT1185" s="14"/>
      <c r="FU1185" s="14"/>
      <c r="FV1185" s="14"/>
      <c r="FW1185" s="14"/>
      <c r="FX1185" s="14"/>
      <c r="FY1185" s="14"/>
      <c r="FZ1185" s="14"/>
      <c r="GA1185" s="14"/>
      <c r="GB1185" s="14"/>
      <c r="GC1185" s="14"/>
      <c r="GD1185" s="14"/>
      <c r="GE1185" s="14"/>
      <c r="GF1185" s="14"/>
      <c r="GG1185" s="14"/>
      <c r="GH1185" s="14"/>
      <c r="GI1185" s="14"/>
      <c r="GJ1185" s="14"/>
      <c r="GK1185" s="14"/>
      <c r="GL1185" s="14"/>
      <c r="GM1185" s="14"/>
      <c r="GN1185" s="14"/>
      <c r="GO1185" s="14"/>
      <c r="GP1185" s="14"/>
      <c r="GQ1185" s="14"/>
      <c r="GR1185" s="14"/>
      <c r="GS1185" s="14"/>
      <c r="GT1185" s="14"/>
      <c r="GU1185" s="14"/>
      <c r="GV1185" s="14"/>
      <c r="GW1185" s="14"/>
      <c r="GX1185" s="14"/>
      <c r="GY1185" s="14"/>
      <c r="GZ1185" s="14"/>
      <c r="HA1185" s="14"/>
      <c r="HB1185" s="14"/>
      <c r="HC1185" s="14"/>
      <c r="HD1185" s="14"/>
      <c r="HE1185" s="14"/>
      <c r="HF1185" s="14"/>
      <c r="HG1185" s="14"/>
      <c r="HH1185" s="14"/>
      <c r="HI1185" s="14"/>
      <c r="HJ1185" s="14"/>
      <c r="HK1185" s="14"/>
      <c r="HL1185" s="14"/>
      <c r="HM1185" s="14"/>
      <c r="HN1185" s="14"/>
      <c r="HO1185" s="14"/>
      <c r="HP1185" s="14"/>
      <c r="HQ1185" s="14"/>
      <c r="HR1185" s="14"/>
      <c r="HS1185" s="14"/>
      <c r="HT1185" s="14"/>
      <c r="HU1185" s="14"/>
      <c r="HV1185" s="14"/>
      <c r="HW1185" s="14"/>
      <c r="HX1185" s="14"/>
      <c r="HY1185" s="14"/>
      <c r="HZ1185" s="14"/>
      <c r="IA1185" s="14"/>
      <c r="IB1185" s="14"/>
      <c r="IC1185" s="14"/>
      <c r="ID1185" s="14"/>
      <c r="IE1185" s="14"/>
      <c r="IF1185" s="14"/>
      <c r="IG1185" s="14"/>
      <c r="IH1185" s="14"/>
      <c r="II1185" s="14"/>
      <c r="IJ1185" s="14"/>
      <c r="IK1185" s="14"/>
      <c r="IL1185" s="14"/>
      <c r="IM1185" s="14"/>
      <c r="IN1185" s="14"/>
      <c r="IO1185" s="14"/>
      <c r="IP1185" s="14"/>
      <c r="IQ1185" s="14"/>
      <c r="IR1185" s="14"/>
      <c r="IS1185" s="14"/>
      <c r="IT1185" s="14"/>
    </row>
    <row r="1186" spans="1:254" s="18" customFormat="1" ht="37.5" x14ac:dyDescent="0.2">
      <c r="A1186" s="28">
        <v>204720</v>
      </c>
      <c r="B1186" s="27"/>
      <c r="C1186" s="29" t="s">
        <v>1070</v>
      </c>
      <c r="D1186" s="30">
        <v>42</v>
      </c>
      <c r="E1186" s="11">
        <v>42</v>
      </c>
      <c r="F1186" s="30"/>
      <c r="G1186" s="28">
        <v>3</v>
      </c>
    </row>
    <row r="1187" spans="1:254" x14ac:dyDescent="0.2">
      <c r="A1187" s="32">
        <v>204725</v>
      </c>
      <c r="B1187" s="31"/>
      <c r="C1187" s="33" t="s">
        <v>1071</v>
      </c>
      <c r="D1187" s="34">
        <v>52</v>
      </c>
      <c r="E1187" s="11">
        <v>52</v>
      </c>
      <c r="F1187" s="34"/>
      <c r="G1187" s="32">
        <v>3</v>
      </c>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c r="AM1187" s="14"/>
      <c r="AN1187" s="14"/>
      <c r="AO1187" s="14"/>
      <c r="AP1187" s="14"/>
      <c r="AQ1187" s="14"/>
      <c r="AR1187" s="14"/>
      <c r="AS1187" s="14"/>
      <c r="AT1187" s="14"/>
      <c r="AU1187" s="14"/>
      <c r="AV1187" s="14"/>
      <c r="AW1187" s="14"/>
      <c r="AX1187" s="14"/>
      <c r="AY1187" s="14"/>
      <c r="AZ1187" s="14"/>
      <c r="BA1187" s="14"/>
      <c r="BB1187" s="14"/>
      <c r="BC1187" s="14"/>
      <c r="BD1187" s="14"/>
      <c r="BE1187" s="14"/>
      <c r="BF1187" s="14"/>
      <c r="BG1187" s="14"/>
      <c r="BH1187" s="14"/>
      <c r="BI1187" s="14"/>
      <c r="BJ1187" s="14"/>
      <c r="BK1187" s="14"/>
      <c r="BL1187" s="14"/>
      <c r="BM1187" s="14"/>
      <c r="BN1187" s="14"/>
      <c r="BO1187" s="14"/>
      <c r="BP1187" s="14"/>
      <c r="BQ1187" s="14"/>
      <c r="BR1187" s="14"/>
      <c r="BS1187" s="14"/>
      <c r="BT1187" s="14"/>
      <c r="BU1187" s="14"/>
      <c r="BV1187" s="14"/>
      <c r="BW1187" s="14"/>
      <c r="BX1187" s="14"/>
      <c r="BY1187" s="14"/>
      <c r="BZ1187" s="14"/>
      <c r="CA1187" s="14"/>
      <c r="CB1187" s="14"/>
      <c r="CC1187" s="14"/>
      <c r="CD1187" s="14"/>
      <c r="CE1187" s="14"/>
      <c r="CF1187" s="14"/>
      <c r="CG1187" s="14"/>
      <c r="CH1187" s="14"/>
      <c r="CI1187" s="14"/>
      <c r="CJ1187" s="14"/>
      <c r="CK1187" s="14"/>
      <c r="CL1187" s="14"/>
      <c r="CM1187" s="14"/>
      <c r="CN1187" s="14"/>
      <c r="CO1187" s="14"/>
      <c r="CP1187" s="14"/>
      <c r="CQ1187" s="14"/>
      <c r="CR1187" s="14"/>
      <c r="CS1187" s="14"/>
      <c r="CT1187" s="14"/>
      <c r="CU1187" s="14"/>
      <c r="CV1187" s="14"/>
      <c r="CW1187" s="14"/>
      <c r="CX1187" s="14"/>
      <c r="CY1187" s="14"/>
      <c r="CZ1187" s="14"/>
      <c r="DA1187" s="14"/>
      <c r="DB1187" s="14"/>
      <c r="DC1187" s="14"/>
      <c r="DD1187" s="14"/>
      <c r="DE1187" s="14"/>
      <c r="DF1187" s="14"/>
      <c r="DG1187" s="14"/>
      <c r="DH1187" s="14"/>
      <c r="DI1187" s="14"/>
      <c r="DJ1187" s="14"/>
      <c r="DK1187" s="14"/>
      <c r="DL1187" s="14"/>
      <c r="DM1187" s="14"/>
      <c r="DN1187" s="14"/>
      <c r="DO1187" s="14"/>
      <c r="DP1187" s="14"/>
      <c r="DQ1187" s="14"/>
      <c r="DR1187" s="14"/>
      <c r="DS1187" s="14"/>
      <c r="DT1187" s="14"/>
      <c r="DU1187" s="14"/>
      <c r="DV1187" s="14"/>
      <c r="DW1187" s="14"/>
      <c r="DX1187" s="14"/>
      <c r="DY1187" s="14"/>
      <c r="DZ1187" s="14"/>
      <c r="EA1187" s="14"/>
      <c r="EB1187" s="14"/>
      <c r="EC1187" s="14"/>
      <c r="ED1187" s="14"/>
      <c r="EE1187" s="14"/>
      <c r="EF1187" s="14"/>
      <c r="EG1187" s="14"/>
      <c r="EH1187" s="14"/>
      <c r="EI1187" s="14"/>
      <c r="EJ1187" s="14"/>
      <c r="EK1187" s="14"/>
      <c r="EL1187" s="14"/>
      <c r="EM1187" s="14"/>
      <c r="EN1187" s="14"/>
      <c r="EO1187" s="14"/>
      <c r="EP1187" s="14"/>
      <c r="EQ1187" s="14"/>
      <c r="ER1187" s="14"/>
      <c r="ES1187" s="14"/>
      <c r="ET1187" s="14"/>
      <c r="EU1187" s="14"/>
      <c r="EV1187" s="14"/>
      <c r="EW1187" s="14"/>
      <c r="EX1187" s="14"/>
      <c r="EY1187" s="14"/>
      <c r="EZ1187" s="14"/>
      <c r="FA1187" s="14"/>
      <c r="FB1187" s="14"/>
      <c r="FC1187" s="14"/>
      <c r="FD1187" s="14"/>
      <c r="FE1187" s="14"/>
      <c r="FF1187" s="14"/>
      <c r="FG1187" s="14"/>
      <c r="FH1187" s="14"/>
      <c r="FI1187" s="14"/>
      <c r="FJ1187" s="14"/>
      <c r="FK1187" s="14"/>
      <c r="FL1187" s="14"/>
      <c r="FM1187" s="14"/>
      <c r="FN1187" s="14"/>
      <c r="FO1187" s="14"/>
      <c r="FP1187" s="14"/>
      <c r="FQ1187" s="14"/>
      <c r="FR1187" s="14"/>
      <c r="FS1187" s="14"/>
      <c r="FT1187" s="14"/>
      <c r="FU1187" s="14"/>
      <c r="FV1187" s="14"/>
      <c r="FW1187" s="14"/>
      <c r="FX1187" s="14"/>
      <c r="FY1187" s="14"/>
      <c r="FZ1187" s="14"/>
      <c r="GA1187" s="14"/>
      <c r="GB1187" s="14"/>
      <c r="GC1187" s="14"/>
      <c r="GD1187" s="14"/>
      <c r="GE1187" s="14"/>
      <c r="GF1187" s="14"/>
      <c r="GG1187" s="14"/>
      <c r="GH1187" s="14"/>
      <c r="GI1187" s="14"/>
      <c r="GJ1187" s="14"/>
      <c r="GK1187" s="14"/>
      <c r="GL1187" s="14"/>
      <c r="GM1187" s="14"/>
      <c r="GN1187" s="14"/>
      <c r="GO1187" s="14"/>
      <c r="GP1187" s="14"/>
      <c r="GQ1187" s="14"/>
      <c r="GR1187" s="14"/>
      <c r="GS1187" s="14"/>
      <c r="GT1187" s="14"/>
      <c r="GU1187" s="14"/>
      <c r="GV1187" s="14"/>
      <c r="GW1187" s="14"/>
      <c r="GX1187" s="14"/>
      <c r="GY1187" s="14"/>
      <c r="GZ1187" s="14"/>
      <c r="HA1187" s="14"/>
      <c r="HB1187" s="14"/>
      <c r="HC1187" s="14"/>
      <c r="HD1187" s="14"/>
      <c r="HE1187" s="14"/>
      <c r="HF1187" s="14"/>
      <c r="HG1187" s="14"/>
      <c r="HH1187" s="14"/>
      <c r="HI1187" s="14"/>
      <c r="HJ1187" s="14"/>
      <c r="HK1187" s="14"/>
      <c r="HL1187" s="14"/>
      <c r="HM1187" s="14"/>
      <c r="HN1187" s="14"/>
      <c r="HO1187" s="14"/>
      <c r="HP1187" s="14"/>
      <c r="HQ1187" s="14"/>
      <c r="HR1187" s="14"/>
      <c r="HS1187" s="14"/>
      <c r="HT1187" s="14"/>
      <c r="HU1187" s="14"/>
      <c r="HV1187" s="14"/>
      <c r="HW1187" s="14"/>
      <c r="HX1187" s="14"/>
      <c r="HY1187" s="14"/>
      <c r="HZ1187" s="14"/>
      <c r="IA1187" s="14"/>
      <c r="IB1187" s="14"/>
      <c r="IC1187" s="14"/>
      <c r="ID1187" s="14"/>
      <c r="IE1187" s="14"/>
      <c r="IF1187" s="14"/>
      <c r="IG1187" s="14"/>
      <c r="IH1187" s="14"/>
      <c r="II1187" s="14"/>
      <c r="IJ1187" s="14"/>
      <c r="IK1187" s="14"/>
      <c r="IL1187" s="14"/>
      <c r="IM1187" s="14"/>
      <c r="IN1187" s="14"/>
      <c r="IO1187" s="14"/>
      <c r="IP1187" s="14"/>
      <c r="IQ1187" s="14"/>
      <c r="IR1187" s="14"/>
      <c r="IS1187" s="14"/>
      <c r="IT1187" s="14"/>
    </row>
    <row r="1188" spans="1:254" s="18" customFormat="1" x14ac:dyDescent="0.2">
      <c r="A1188" s="28">
        <v>204730</v>
      </c>
      <c r="B1188" s="27"/>
      <c r="C1188" s="29" t="s">
        <v>1072</v>
      </c>
      <c r="D1188" s="30">
        <v>11.2</v>
      </c>
      <c r="E1188" s="11">
        <v>11.2</v>
      </c>
      <c r="F1188" s="30"/>
      <c r="G1188" s="28">
        <v>2</v>
      </c>
    </row>
    <row r="1189" spans="1:254" x14ac:dyDescent="0.2">
      <c r="A1189" s="28">
        <v>204735</v>
      </c>
      <c r="B1189" s="27"/>
      <c r="C1189" s="29" t="s">
        <v>1073</v>
      </c>
      <c r="D1189" s="30">
        <v>19.2</v>
      </c>
      <c r="E1189" s="11">
        <v>19.2</v>
      </c>
      <c r="F1189" s="30"/>
      <c r="G1189" s="28">
        <v>2</v>
      </c>
      <c r="H1189" s="14"/>
      <c r="I1189" s="14"/>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c r="AF1189" s="14"/>
      <c r="AG1189" s="14"/>
      <c r="AH1189" s="14"/>
      <c r="AI1189" s="14"/>
      <c r="AJ1189" s="14"/>
      <c r="AK1189" s="14"/>
      <c r="AL1189" s="14"/>
      <c r="AM1189" s="14"/>
      <c r="AN1189" s="14"/>
      <c r="AO1189" s="14"/>
      <c r="AP1189" s="14"/>
      <c r="AQ1189" s="14"/>
      <c r="AR1189" s="14"/>
      <c r="AS1189" s="14"/>
      <c r="AT1189" s="14"/>
      <c r="AU1189" s="14"/>
      <c r="AV1189" s="14"/>
      <c r="AW1189" s="14"/>
      <c r="AX1189" s="14"/>
      <c r="AY1189" s="14"/>
      <c r="AZ1189" s="14"/>
      <c r="BA1189" s="14"/>
      <c r="BB1189" s="14"/>
      <c r="BC1189" s="14"/>
      <c r="BD1189" s="14"/>
      <c r="BE1189" s="14"/>
      <c r="BF1189" s="14"/>
      <c r="BG1189" s="14"/>
      <c r="BH1189" s="14"/>
      <c r="BI1189" s="14"/>
      <c r="BJ1189" s="14"/>
      <c r="BK1189" s="14"/>
      <c r="BL1189" s="14"/>
      <c r="BM1189" s="14"/>
      <c r="BN1189" s="14"/>
      <c r="BO1189" s="14"/>
      <c r="BP1189" s="14"/>
      <c r="BQ1189" s="14"/>
      <c r="BR1189" s="14"/>
      <c r="BS1189" s="14"/>
      <c r="BT1189" s="14"/>
      <c r="BU1189" s="14"/>
      <c r="BV1189" s="14"/>
      <c r="BW1189" s="14"/>
      <c r="BX1189" s="14"/>
      <c r="BY1189" s="14"/>
      <c r="BZ1189" s="14"/>
      <c r="CA1189" s="14"/>
      <c r="CB1189" s="14"/>
      <c r="CC1189" s="14"/>
      <c r="CD1189" s="14"/>
      <c r="CE1189" s="14"/>
      <c r="CF1189" s="14"/>
      <c r="CG1189" s="14"/>
      <c r="CH1189" s="14"/>
      <c r="CI1189" s="14"/>
      <c r="CJ1189" s="14"/>
      <c r="CK1189" s="14"/>
      <c r="CL1189" s="14"/>
      <c r="CM1189" s="14"/>
      <c r="CN1189" s="14"/>
      <c r="CO1189" s="14"/>
      <c r="CP1189" s="14"/>
      <c r="CQ1189" s="14"/>
      <c r="CR1189" s="14"/>
      <c r="CS1189" s="14"/>
      <c r="CT1189" s="14"/>
      <c r="CU1189" s="14"/>
      <c r="CV1189" s="14"/>
      <c r="CW1189" s="14"/>
      <c r="CX1189" s="14"/>
      <c r="CY1189" s="14"/>
      <c r="CZ1189" s="14"/>
      <c r="DA1189" s="14"/>
      <c r="DB1189" s="14"/>
      <c r="DC1189" s="14"/>
      <c r="DD1189" s="14"/>
      <c r="DE1189" s="14"/>
      <c r="DF1189" s="14"/>
      <c r="DG1189" s="14"/>
      <c r="DH1189" s="14"/>
      <c r="DI1189" s="14"/>
      <c r="DJ1189" s="14"/>
      <c r="DK1189" s="14"/>
      <c r="DL1189" s="14"/>
      <c r="DM1189" s="14"/>
      <c r="DN1189" s="14"/>
      <c r="DO1189" s="14"/>
      <c r="DP1189" s="14"/>
      <c r="DQ1189" s="14"/>
      <c r="DR1189" s="14"/>
      <c r="DS1189" s="14"/>
      <c r="DT1189" s="14"/>
      <c r="DU1189" s="14"/>
      <c r="DV1189" s="14"/>
      <c r="DW1189" s="14"/>
      <c r="DX1189" s="14"/>
      <c r="DY1189" s="14"/>
      <c r="DZ1189" s="14"/>
      <c r="EA1189" s="14"/>
      <c r="EB1189" s="14"/>
      <c r="EC1189" s="14"/>
      <c r="ED1189" s="14"/>
      <c r="EE1189" s="14"/>
      <c r="EF1189" s="14"/>
      <c r="EG1189" s="14"/>
      <c r="EH1189" s="14"/>
      <c r="EI1189" s="14"/>
      <c r="EJ1189" s="14"/>
      <c r="EK1189" s="14"/>
      <c r="EL1189" s="14"/>
      <c r="EM1189" s="14"/>
      <c r="EN1189" s="14"/>
      <c r="EO1189" s="14"/>
      <c r="EP1189" s="14"/>
      <c r="EQ1189" s="14"/>
      <c r="ER1189" s="14"/>
      <c r="ES1189" s="14"/>
      <c r="ET1189" s="14"/>
      <c r="EU1189" s="14"/>
      <c r="EV1189" s="14"/>
      <c r="EW1189" s="14"/>
      <c r="EX1189" s="14"/>
      <c r="EY1189" s="14"/>
      <c r="EZ1189" s="14"/>
      <c r="FA1189" s="14"/>
      <c r="FB1189" s="14"/>
      <c r="FC1189" s="14"/>
      <c r="FD1189" s="14"/>
      <c r="FE1189" s="14"/>
      <c r="FF1189" s="14"/>
      <c r="FG1189" s="14"/>
      <c r="FH1189" s="14"/>
      <c r="FI1189" s="14"/>
      <c r="FJ1189" s="14"/>
      <c r="FK1189" s="14"/>
      <c r="FL1189" s="14"/>
      <c r="FM1189" s="14"/>
      <c r="FN1189" s="14"/>
      <c r="FO1189" s="14"/>
      <c r="FP1189" s="14"/>
      <c r="FQ1189" s="14"/>
      <c r="FR1189" s="14"/>
      <c r="FS1189" s="14"/>
      <c r="FT1189" s="14"/>
      <c r="FU1189" s="14"/>
      <c r="FV1189" s="14"/>
      <c r="FW1189" s="14"/>
      <c r="FX1189" s="14"/>
      <c r="FY1189" s="14"/>
      <c r="FZ1189" s="14"/>
      <c r="GA1189" s="14"/>
      <c r="GB1189" s="14"/>
      <c r="GC1189" s="14"/>
      <c r="GD1189" s="14"/>
      <c r="GE1189" s="14"/>
      <c r="GF1189" s="14"/>
      <c r="GG1189" s="14"/>
      <c r="GH1189" s="14"/>
      <c r="GI1189" s="14"/>
      <c r="GJ1189" s="14"/>
      <c r="GK1189" s="14"/>
      <c r="GL1189" s="14"/>
      <c r="GM1189" s="14"/>
      <c r="GN1189" s="14"/>
      <c r="GO1189" s="14"/>
      <c r="GP1189" s="14"/>
      <c r="GQ1189" s="14"/>
      <c r="GR1189" s="14"/>
      <c r="GS1189" s="14"/>
      <c r="GT1189" s="14"/>
      <c r="GU1189" s="14"/>
      <c r="GV1189" s="14"/>
      <c r="GW1189" s="14"/>
      <c r="GX1189" s="14"/>
      <c r="GY1189" s="14"/>
      <c r="GZ1189" s="14"/>
      <c r="HA1189" s="14"/>
      <c r="HB1189" s="14"/>
      <c r="HC1189" s="14"/>
      <c r="HD1189" s="14"/>
      <c r="HE1189" s="14"/>
      <c r="HF1189" s="14"/>
      <c r="HG1189" s="14"/>
      <c r="HH1189" s="14"/>
      <c r="HI1189" s="14"/>
      <c r="HJ1189" s="14"/>
      <c r="HK1189" s="14"/>
      <c r="HL1189" s="14"/>
      <c r="HM1189" s="14"/>
      <c r="HN1189" s="14"/>
      <c r="HO1189" s="14"/>
      <c r="HP1189" s="14"/>
      <c r="HQ1189" s="14"/>
      <c r="HR1189" s="14"/>
      <c r="HS1189" s="14"/>
      <c r="HT1189" s="14"/>
      <c r="HU1189" s="14"/>
      <c r="HV1189" s="14"/>
      <c r="HW1189" s="14"/>
      <c r="HX1189" s="14"/>
      <c r="HY1189" s="14"/>
      <c r="HZ1189" s="14"/>
      <c r="IA1189" s="14"/>
      <c r="IB1189" s="14"/>
      <c r="IC1189" s="14"/>
      <c r="ID1189" s="14"/>
      <c r="IE1189" s="14"/>
      <c r="IF1189" s="14"/>
      <c r="IG1189" s="14"/>
      <c r="IH1189" s="14"/>
      <c r="II1189" s="14"/>
      <c r="IJ1189" s="14"/>
      <c r="IK1189" s="14"/>
      <c r="IL1189" s="14"/>
      <c r="IM1189" s="14"/>
      <c r="IN1189" s="14"/>
      <c r="IO1189" s="14"/>
      <c r="IP1189" s="14"/>
      <c r="IQ1189" s="14"/>
      <c r="IR1189" s="14"/>
      <c r="IS1189" s="14"/>
      <c r="IT1189" s="14"/>
    </row>
    <row r="1190" spans="1:254" x14ac:dyDescent="0.2">
      <c r="A1190" s="28">
        <v>204740</v>
      </c>
      <c r="B1190" s="27"/>
      <c r="C1190" s="29" t="s">
        <v>1074</v>
      </c>
      <c r="D1190" s="30">
        <v>21.4</v>
      </c>
      <c r="E1190" s="11">
        <v>21.4</v>
      </c>
      <c r="F1190" s="30"/>
      <c r="G1190" s="28">
        <v>4</v>
      </c>
      <c r="H1190" s="18"/>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c r="AS1190" s="14"/>
      <c r="AT1190" s="14"/>
      <c r="AU1190" s="14"/>
      <c r="AV1190" s="14"/>
      <c r="AW1190" s="14"/>
      <c r="AX1190" s="14"/>
      <c r="AY1190" s="14"/>
      <c r="AZ1190" s="14"/>
      <c r="BA1190" s="14"/>
      <c r="BB1190" s="14"/>
      <c r="BC1190" s="14"/>
      <c r="BD1190" s="14"/>
      <c r="BE1190" s="14"/>
      <c r="BF1190" s="14"/>
      <c r="BG1190" s="14"/>
      <c r="BH1190" s="14"/>
      <c r="BI1190" s="14"/>
      <c r="BJ1190" s="14"/>
      <c r="BK1190" s="14"/>
      <c r="BL1190" s="14"/>
      <c r="BM1190" s="14"/>
      <c r="BN1190" s="14"/>
      <c r="BO1190" s="14"/>
      <c r="BP1190" s="14"/>
      <c r="BQ1190" s="14"/>
      <c r="BR1190" s="14"/>
      <c r="BS1190" s="14"/>
      <c r="BT1190" s="14"/>
      <c r="BU1190" s="14"/>
      <c r="BV1190" s="14"/>
      <c r="BW1190" s="14"/>
      <c r="BX1190" s="14"/>
      <c r="BY1190" s="14"/>
      <c r="BZ1190" s="14"/>
      <c r="CA1190" s="14"/>
      <c r="CB1190" s="14"/>
      <c r="CC1190" s="14"/>
      <c r="CD1190" s="14"/>
      <c r="CE1190" s="14"/>
      <c r="CF1190" s="14"/>
      <c r="CG1190" s="14"/>
      <c r="CH1190" s="14"/>
      <c r="CI1190" s="14"/>
      <c r="CJ1190" s="14"/>
      <c r="CK1190" s="14"/>
      <c r="CL1190" s="14"/>
      <c r="CM1190" s="14"/>
      <c r="CN1190" s="14"/>
      <c r="CO1190" s="14"/>
      <c r="CP1190" s="14"/>
      <c r="CQ1190" s="14"/>
      <c r="CR1190" s="14"/>
      <c r="CS1190" s="14"/>
      <c r="CT1190" s="14"/>
      <c r="CU1190" s="14"/>
      <c r="CV1190" s="14"/>
      <c r="CW1190" s="14"/>
      <c r="CX1190" s="14"/>
      <c r="CY1190" s="14"/>
      <c r="CZ1190" s="14"/>
      <c r="DA1190" s="14"/>
      <c r="DB1190" s="14"/>
      <c r="DC1190" s="14"/>
      <c r="DD1190" s="14"/>
      <c r="DE1190" s="14"/>
      <c r="DF1190" s="14"/>
      <c r="DG1190" s="14"/>
      <c r="DH1190" s="14"/>
      <c r="DI1190" s="14"/>
      <c r="DJ1190" s="14"/>
      <c r="DK1190" s="14"/>
      <c r="DL1190" s="14"/>
      <c r="DM1190" s="14"/>
      <c r="DN1190" s="14"/>
      <c r="DO1190" s="14"/>
      <c r="DP1190" s="14"/>
      <c r="DQ1190" s="14"/>
      <c r="DR1190" s="14"/>
      <c r="DS1190" s="14"/>
      <c r="DT1190" s="14"/>
      <c r="DU1190" s="14"/>
      <c r="DV1190" s="14"/>
      <c r="DW1190" s="14"/>
      <c r="DX1190" s="14"/>
      <c r="DY1190" s="14"/>
      <c r="DZ1190" s="14"/>
      <c r="EA1190" s="14"/>
      <c r="EB1190" s="14"/>
      <c r="EC1190" s="14"/>
      <c r="ED1190" s="14"/>
      <c r="EE1190" s="14"/>
      <c r="EF1190" s="14"/>
      <c r="EG1190" s="14"/>
      <c r="EH1190" s="14"/>
      <c r="EI1190" s="14"/>
      <c r="EJ1190" s="14"/>
      <c r="EK1190" s="14"/>
      <c r="EL1190" s="14"/>
      <c r="EM1190" s="14"/>
      <c r="EN1190" s="14"/>
      <c r="EO1190" s="14"/>
      <c r="EP1190" s="14"/>
      <c r="EQ1190" s="14"/>
      <c r="ER1190" s="14"/>
      <c r="ES1190" s="14"/>
      <c r="ET1190" s="14"/>
      <c r="EU1190" s="14"/>
      <c r="EV1190" s="14"/>
      <c r="EW1190" s="14"/>
      <c r="EX1190" s="14"/>
      <c r="EY1190" s="14"/>
      <c r="EZ1190" s="14"/>
      <c r="FA1190" s="14"/>
      <c r="FB1190" s="14"/>
      <c r="FC1190" s="14"/>
      <c r="FD1190" s="14"/>
      <c r="FE1190" s="14"/>
      <c r="FF1190" s="14"/>
      <c r="FG1190" s="14"/>
      <c r="FH1190" s="14"/>
      <c r="FI1190" s="14"/>
      <c r="FJ1190" s="14"/>
      <c r="FK1190" s="14"/>
      <c r="FL1190" s="14"/>
      <c r="FM1190" s="14"/>
      <c r="FN1190" s="14"/>
      <c r="FO1190" s="14"/>
      <c r="FP1190" s="14"/>
      <c r="FQ1190" s="14"/>
      <c r="FR1190" s="14"/>
      <c r="FS1190" s="14"/>
      <c r="FT1190" s="14"/>
      <c r="FU1190" s="14"/>
      <c r="FV1190" s="14"/>
      <c r="FW1190" s="14"/>
      <c r="FX1190" s="14"/>
      <c r="FY1190" s="14"/>
      <c r="FZ1190" s="14"/>
      <c r="GA1190" s="14"/>
      <c r="GB1190" s="14"/>
      <c r="GC1190" s="14"/>
      <c r="GD1190" s="14"/>
      <c r="GE1190" s="14"/>
      <c r="GF1190" s="14"/>
      <c r="GG1190" s="14"/>
      <c r="GH1190" s="14"/>
      <c r="GI1190" s="14"/>
      <c r="GJ1190" s="14"/>
      <c r="GK1190" s="14"/>
      <c r="GL1190" s="14"/>
      <c r="GM1190" s="14"/>
      <c r="GN1190" s="14"/>
      <c r="GO1190" s="14"/>
      <c r="GP1190" s="14"/>
      <c r="GQ1190" s="14"/>
      <c r="GR1190" s="14"/>
      <c r="GS1190" s="14"/>
      <c r="GT1190" s="14"/>
      <c r="GU1190" s="14"/>
      <c r="GV1190" s="14"/>
      <c r="GW1190" s="14"/>
      <c r="GX1190" s="14"/>
      <c r="GY1190" s="14"/>
      <c r="GZ1190" s="14"/>
      <c r="HA1190" s="14"/>
      <c r="HB1190" s="14"/>
      <c r="HC1190" s="14"/>
      <c r="HD1190" s="14"/>
      <c r="HE1190" s="14"/>
      <c r="HF1190" s="14"/>
      <c r="HG1190" s="14"/>
      <c r="HH1190" s="14"/>
      <c r="HI1190" s="14"/>
      <c r="HJ1190" s="14"/>
      <c r="HK1190" s="14"/>
      <c r="HL1190" s="14"/>
      <c r="HM1190" s="14"/>
      <c r="HN1190" s="14"/>
      <c r="HO1190" s="14"/>
      <c r="HP1190" s="14"/>
      <c r="HQ1190" s="14"/>
      <c r="HR1190" s="14"/>
      <c r="HS1190" s="14"/>
      <c r="HT1190" s="14"/>
      <c r="HU1190" s="14"/>
      <c r="HV1190" s="14"/>
      <c r="HW1190" s="14"/>
      <c r="HX1190" s="14"/>
      <c r="HY1190" s="14"/>
      <c r="HZ1190" s="14"/>
      <c r="IA1190" s="14"/>
      <c r="IB1190" s="14"/>
      <c r="IC1190" s="14"/>
      <c r="ID1190" s="14"/>
      <c r="IE1190" s="14"/>
      <c r="IF1190" s="14"/>
      <c r="IG1190" s="14"/>
      <c r="IH1190" s="14"/>
      <c r="II1190" s="14"/>
      <c r="IJ1190" s="14"/>
      <c r="IK1190" s="14"/>
      <c r="IL1190" s="14"/>
      <c r="IM1190" s="14"/>
      <c r="IN1190" s="14"/>
      <c r="IO1190" s="14"/>
      <c r="IP1190" s="14"/>
      <c r="IQ1190" s="14"/>
      <c r="IR1190" s="14"/>
      <c r="IS1190" s="14"/>
      <c r="IT1190" s="14"/>
    </row>
    <row r="1191" spans="1:254" s="18" customFormat="1" x14ac:dyDescent="0.2">
      <c r="A1191" s="28">
        <v>204745</v>
      </c>
      <c r="B1191" s="27"/>
      <c r="C1191" s="29" t="s">
        <v>1075</v>
      </c>
      <c r="D1191" s="30">
        <v>24.9</v>
      </c>
      <c r="E1191" s="11">
        <v>24.9</v>
      </c>
      <c r="F1191" s="30"/>
      <c r="G1191" s="28">
        <v>4</v>
      </c>
      <c r="H1191" s="14"/>
    </row>
    <row r="1192" spans="1:254" x14ac:dyDescent="0.2">
      <c r="A1192" s="28">
        <v>204750</v>
      </c>
      <c r="B1192" s="27"/>
      <c r="C1192" s="29" t="s">
        <v>1076</v>
      </c>
      <c r="D1192" s="30">
        <v>19.2</v>
      </c>
      <c r="E1192" s="11">
        <v>19.2</v>
      </c>
      <c r="F1192" s="30"/>
      <c r="G1192" s="28">
        <v>4</v>
      </c>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c r="AS1192" s="14"/>
      <c r="AT1192" s="14"/>
      <c r="AU1192" s="14"/>
      <c r="AV1192" s="14"/>
      <c r="AW1192" s="14"/>
      <c r="AX1192" s="14"/>
      <c r="AY1192" s="14"/>
      <c r="AZ1192" s="14"/>
      <c r="BA1192" s="14"/>
      <c r="BB1192" s="14"/>
      <c r="BC1192" s="14"/>
      <c r="BD1192" s="14"/>
      <c r="BE1192" s="14"/>
      <c r="BF1192" s="14"/>
      <c r="BG1192" s="14"/>
      <c r="BH1192" s="14"/>
      <c r="BI1192" s="14"/>
      <c r="BJ1192" s="14"/>
      <c r="BK1192" s="14"/>
      <c r="BL1192" s="14"/>
      <c r="BM1192" s="14"/>
      <c r="BN1192" s="14"/>
      <c r="BO1192" s="14"/>
      <c r="BP1192" s="14"/>
      <c r="BQ1192" s="14"/>
      <c r="BR1192" s="14"/>
      <c r="BS1192" s="14"/>
      <c r="BT1192" s="14"/>
      <c r="BU1192" s="14"/>
      <c r="BV1192" s="14"/>
      <c r="BW1192" s="14"/>
      <c r="BX1192" s="14"/>
      <c r="BY1192" s="14"/>
      <c r="BZ1192" s="14"/>
      <c r="CA1192" s="14"/>
      <c r="CB1192" s="14"/>
      <c r="CC1192" s="14"/>
      <c r="CD1192" s="14"/>
      <c r="CE1192" s="14"/>
      <c r="CF1192" s="14"/>
      <c r="CG1192" s="14"/>
      <c r="CH1192" s="14"/>
      <c r="CI1192" s="14"/>
      <c r="CJ1192" s="14"/>
      <c r="CK1192" s="14"/>
      <c r="CL1192" s="14"/>
      <c r="CM1192" s="14"/>
      <c r="CN1192" s="14"/>
      <c r="CO1192" s="14"/>
      <c r="CP1192" s="14"/>
      <c r="CQ1192" s="14"/>
      <c r="CR1192" s="14"/>
      <c r="CS1192" s="14"/>
      <c r="CT1192" s="14"/>
      <c r="CU1192" s="14"/>
      <c r="CV1192" s="14"/>
      <c r="CW1192" s="14"/>
      <c r="CX1192" s="14"/>
      <c r="CY1192" s="14"/>
      <c r="CZ1192" s="14"/>
      <c r="DA1192" s="14"/>
      <c r="DB1192" s="14"/>
      <c r="DC1192" s="14"/>
      <c r="DD1192" s="14"/>
      <c r="DE1192" s="14"/>
      <c r="DF1192" s="14"/>
      <c r="DG1192" s="14"/>
      <c r="DH1192" s="14"/>
      <c r="DI1192" s="14"/>
      <c r="DJ1192" s="14"/>
      <c r="DK1192" s="14"/>
      <c r="DL1192" s="14"/>
      <c r="DM1192" s="14"/>
      <c r="DN1192" s="14"/>
      <c r="DO1192" s="14"/>
      <c r="DP1192" s="14"/>
      <c r="DQ1192" s="14"/>
      <c r="DR1192" s="14"/>
      <c r="DS1192" s="14"/>
      <c r="DT1192" s="14"/>
      <c r="DU1192" s="14"/>
      <c r="DV1192" s="14"/>
      <c r="DW1192" s="14"/>
      <c r="DX1192" s="14"/>
      <c r="DY1192" s="14"/>
      <c r="DZ1192" s="14"/>
      <c r="EA1192" s="14"/>
      <c r="EB1192" s="14"/>
      <c r="EC1192" s="14"/>
      <c r="ED1192" s="14"/>
      <c r="EE1192" s="14"/>
      <c r="EF1192" s="14"/>
      <c r="EG1192" s="14"/>
      <c r="EH1192" s="14"/>
      <c r="EI1192" s="14"/>
      <c r="EJ1192" s="14"/>
      <c r="EK1192" s="14"/>
      <c r="EL1192" s="14"/>
      <c r="EM1192" s="14"/>
      <c r="EN1192" s="14"/>
      <c r="EO1192" s="14"/>
      <c r="EP1192" s="14"/>
      <c r="EQ1192" s="14"/>
      <c r="ER1192" s="14"/>
      <c r="ES1192" s="14"/>
      <c r="ET1192" s="14"/>
      <c r="EU1192" s="14"/>
      <c r="EV1192" s="14"/>
      <c r="EW1192" s="14"/>
      <c r="EX1192" s="14"/>
      <c r="EY1192" s="14"/>
      <c r="EZ1192" s="14"/>
      <c r="FA1192" s="14"/>
      <c r="FB1192" s="14"/>
      <c r="FC1192" s="14"/>
      <c r="FD1192" s="14"/>
      <c r="FE1192" s="14"/>
      <c r="FF1192" s="14"/>
      <c r="FG1192" s="14"/>
      <c r="FH1192" s="14"/>
      <c r="FI1192" s="14"/>
      <c r="FJ1192" s="14"/>
      <c r="FK1192" s="14"/>
      <c r="FL1192" s="14"/>
      <c r="FM1192" s="14"/>
      <c r="FN1192" s="14"/>
      <c r="FO1192" s="14"/>
      <c r="FP1192" s="14"/>
      <c r="FQ1192" s="14"/>
      <c r="FR1192" s="14"/>
      <c r="FS1192" s="14"/>
      <c r="FT1192" s="14"/>
      <c r="FU1192" s="14"/>
      <c r="FV1192" s="14"/>
      <c r="FW1192" s="14"/>
      <c r="FX1192" s="14"/>
      <c r="FY1192" s="14"/>
      <c r="FZ1192" s="14"/>
      <c r="GA1192" s="14"/>
      <c r="GB1192" s="14"/>
      <c r="GC1192" s="14"/>
      <c r="GD1192" s="14"/>
      <c r="GE1192" s="14"/>
      <c r="GF1192" s="14"/>
      <c r="GG1192" s="14"/>
      <c r="GH1192" s="14"/>
      <c r="GI1192" s="14"/>
      <c r="GJ1192" s="14"/>
      <c r="GK1192" s="14"/>
      <c r="GL1192" s="14"/>
      <c r="GM1192" s="14"/>
      <c r="GN1192" s="14"/>
      <c r="GO1192" s="14"/>
      <c r="GP1192" s="14"/>
      <c r="GQ1192" s="14"/>
      <c r="GR1192" s="14"/>
      <c r="GS1192" s="14"/>
      <c r="GT1192" s="14"/>
      <c r="GU1192" s="14"/>
      <c r="GV1192" s="14"/>
      <c r="GW1192" s="14"/>
      <c r="GX1192" s="14"/>
      <c r="GY1192" s="14"/>
      <c r="GZ1192" s="14"/>
      <c r="HA1192" s="14"/>
      <c r="HB1192" s="14"/>
      <c r="HC1192" s="14"/>
      <c r="HD1192" s="14"/>
      <c r="HE1192" s="14"/>
      <c r="HF1192" s="14"/>
      <c r="HG1192" s="14"/>
      <c r="HH1192" s="14"/>
      <c r="HI1192" s="14"/>
      <c r="HJ1192" s="14"/>
      <c r="HK1192" s="14"/>
      <c r="HL1192" s="14"/>
      <c r="HM1192" s="14"/>
      <c r="HN1192" s="14"/>
      <c r="HO1192" s="14"/>
      <c r="HP1192" s="14"/>
      <c r="HQ1192" s="14"/>
      <c r="HR1192" s="14"/>
      <c r="HS1192" s="14"/>
      <c r="HT1192" s="14"/>
      <c r="HU1192" s="14"/>
      <c r="HV1192" s="14"/>
      <c r="HW1192" s="14"/>
      <c r="HX1192" s="14"/>
      <c r="HY1192" s="14"/>
      <c r="HZ1192" s="14"/>
      <c r="IA1192" s="14"/>
      <c r="IB1192" s="14"/>
      <c r="IC1192" s="14"/>
      <c r="ID1192" s="14"/>
      <c r="IE1192" s="14"/>
      <c r="IF1192" s="14"/>
      <c r="IG1192" s="14"/>
      <c r="IH1192" s="14"/>
      <c r="II1192" s="14"/>
      <c r="IJ1192" s="14"/>
      <c r="IK1192" s="14"/>
      <c r="IL1192" s="14"/>
      <c r="IM1192" s="14"/>
      <c r="IN1192" s="14"/>
      <c r="IO1192" s="14"/>
      <c r="IP1192" s="14"/>
      <c r="IQ1192" s="14"/>
      <c r="IR1192" s="14"/>
      <c r="IS1192" s="14"/>
      <c r="IT1192" s="14"/>
    </row>
    <row r="1193" spans="1:254" x14ac:dyDescent="0.2">
      <c r="A1193" s="28">
        <v>204755</v>
      </c>
      <c r="B1193" s="27"/>
      <c r="C1193" s="29" t="s">
        <v>1077</v>
      </c>
      <c r="D1193" s="30">
        <v>23.2</v>
      </c>
      <c r="E1193" s="11">
        <v>23.2</v>
      </c>
      <c r="F1193" s="30"/>
      <c r="G1193" s="28">
        <v>4</v>
      </c>
      <c r="H1193" s="18"/>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14"/>
      <c r="AN1193" s="14"/>
      <c r="AO1193" s="14"/>
      <c r="AP1193" s="14"/>
      <c r="AQ1193" s="14"/>
      <c r="AR1193" s="14"/>
      <c r="AS1193" s="14"/>
      <c r="AT1193" s="14"/>
      <c r="AU1193" s="14"/>
      <c r="AV1193" s="14"/>
      <c r="AW1193" s="14"/>
      <c r="AX1193" s="14"/>
      <c r="AY1193" s="14"/>
      <c r="AZ1193" s="14"/>
      <c r="BA1193" s="14"/>
      <c r="BB1193" s="14"/>
      <c r="BC1193" s="14"/>
      <c r="BD1193" s="14"/>
      <c r="BE1193" s="14"/>
      <c r="BF1193" s="14"/>
      <c r="BG1193" s="14"/>
      <c r="BH1193" s="14"/>
      <c r="BI1193" s="14"/>
      <c r="BJ1193" s="14"/>
      <c r="BK1193" s="14"/>
      <c r="BL1193" s="14"/>
      <c r="BM1193" s="14"/>
      <c r="BN1193" s="14"/>
      <c r="BO1193" s="14"/>
      <c r="BP1193" s="14"/>
      <c r="BQ1193" s="14"/>
      <c r="BR1193" s="14"/>
      <c r="BS1193" s="14"/>
      <c r="BT1193" s="14"/>
      <c r="BU1193" s="14"/>
      <c r="BV1193" s="14"/>
      <c r="BW1193" s="14"/>
      <c r="BX1193" s="14"/>
      <c r="BY1193" s="14"/>
      <c r="BZ1193" s="14"/>
      <c r="CA1193" s="14"/>
      <c r="CB1193" s="14"/>
      <c r="CC1193" s="14"/>
      <c r="CD1193" s="14"/>
      <c r="CE1193" s="14"/>
      <c r="CF1193" s="14"/>
      <c r="CG1193" s="14"/>
      <c r="CH1193" s="14"/>
      <c r="CI1193" s="14"/>
      <c r="CJ1193" s="14"/>
      <c r="CK1193" s="14"/>
      <c r="CL1193" s="14"/>
      <c r="CM1193" s="14"/>
      <c r="CN1193" s="14"/>
      <c r="CO1193" s="14"/>
      <c r="CP1193" s="14"/>
      <c r="CQ1193" s="14"/>
      <c r="CR1193" s="14"/>
      <c r="CS1193" s="14"/>
      <c r="CT1193" s="14"/>
      <c r="CU1193" s="14"/>
      <c r="CV1193" s="14"/>
      <c r="CW1193" s="14"/>
      <c r="CX1193" s="14"/>
      <c r="CY1193" s="14"/>
      <c r="CZ1193" s="14"/>
      <c r="DA1193" s="14"/>
      <c r="DB1193" s="14"/>
      <c r="DC1193" s="14"/>
      <c r="DD1193" s="14"/>
      <c r="DE1193" s="14"/>
      <c r="DF1193" s="14"/>
      <c r="DG1193" s="14"/>
      <c r="DH1193" s="14"/>
      <c r="DI1193" s="14"/>
      <c r="DJ1193" s="14"/>
      <c r="DK1193" s="14"/>
      <c r="DL1193" s="14"/>
      <c r="DM1193" s="14"/>
      <c r="DN1193" s="14"/>
      <c r="DO1193" s="14"/>
      <c r="DP1193" s="14"/>
      <c r="DQ1193" s="14"/>
      <c r="DR1193" s="14"/>
      <c r="DS1193" s="14"/>
      <c r="DT1193" s="14"/>
      <c r="DU1193" s="14"/>
      <c r="DV1193" s="14"/>
      <c r="DW1193" s="14"/>
      <c r="DX1193" s="14"/>
      <c r="DY1193" s="14"/>
      <c r="DZ1193" s="14"/>
      <c r="EA1193" s="14"/>
      <c r="EB1193" s="14"/>
      <c r="EC1193" s="14"/>
      <c r="ED1193" s="14"/>
      <c r="EE1193" s="14"/>
      <c r="EF1193" s="14"/>
      <c r="EG1193" s="14"/>
      <c r="EH1193" s="14"/>
      <c r="EI1193" s="14"/>
      <c r="EJ1193" s="14"/>
      <c r="EK1193" s="14"/>
      <c r="EL1193" s="14"/>
      <c r="EM1193" s="14"/>
      <c r="EN1193" s="14"/>
      <c r="EO1193" s="14"/>
      <c r="EP1193" s="14"/>
      <c r="EQ1193" s="14"/>
      <c r="ER1193" s="14"/>
      <c r="ES1193" s="14"/>
      <c r="ET1193" s="14"/>
      <c r="EU1193" s="14"/>
      <c r="EV1193" s="14"/>
      <c r="EW1193" s="14"/>
      <c r="EX1193" s="14"/>
      <c r="EY1193" s="14"/>
      <c r="EZ1193" s="14"/>
      <c r="FA1193" s="14"/>
      <c r="FB1193" s="14"/>
      <c r="FC1193" s="14"/>
      <c r="FD1193" s="14"/>
      <c r="FE1193" s="14"/>
      <c r="FF1193" s="14"/>
      <c r="FG1193" s="14"/>
      <c r="FH1193" s="14"/>
      <c r="FI1193" s="14"/>
      <c r="FJ1193" s="14"/>
      <c r="FK1193" s="14"/>
      <c r="FL1193" s="14"/>
      <c r="FM1193" s="14"/>
      <c r="FN1193" s="14"/>
      <c r="FO1193" s="14"/>
      <c r="FP1193" s="14"/>
      <c r="FQ1193" s="14"/>
      <c r="FR1193" s="14"/>
      <c r="FS1193" s="14"/>
      <c r="FT1193" s="14"/>
      <c r="FU1193" s="14"/>
      <c r="FV1193" s="14"/>
      <c r="FW1193" s="14"/>
      <c r="FX1193" s="14"/>
      <c r="FY1193" s="14"/>
      <c r="FZ1193" s="14"/>
      <c r="GA1193" s="14"/>
      <c r="GB1193" s="14"/>
      <c r="GC1193" s="14"/>
      <c r="GD1193" s="14"/>
      <c r="GE1193" s="14"/>
      <c r="GF1193" s="14"/>
      <c r="GG1193" s="14"/>
      <c r="GH1193" s="14"/>
      <c r="GI1193" s="14"/>
      <c r="GJ1193" s="14"/>
      <c r="GK1193" s="14"/>
      <c r="GL1193" s="14"/>
      <c r="GM1193" s="14"/>
      <c r="GN1193" s="14"/>
      <c r="GO1193" s="14"/>
      <c r="GP1193" s="14"/>
      <c r="GQ1193" s="14"/>
      <c r="GR1193" s="14"/>
      <c r="GS1193" s="14"/>
      <c r="GT1193" s="14"/>
      <c r="GU1193" s="14"/>
      <c r="GV1193" s="14"/>
      <c r="GW1193" s="14"/>
      <c r="GX1193" s="14"/>
      <c r="GY1193" s="14"/>
      <c r="GZ1193" s="14"/>
      <c r="HA1193" s="14"/>
      <c r="HB1193" s="14"/>
      <c r="HC1193" s="14"/>
      <c r="HD1193" s="14"/>
      <c r="HE1193" s="14"/>
      <c r="HF1193" s="14"/>
      <c r="HG1193" s="14"/>
      <c r="HH1193" s="14"/>
      <c r="HI1193" s="14"/>
      <c r="HJ1193" s="14"/>
      <c r="HK1193" s="14"/>
      <c r="HL1193" s="14"/>
      <c r="HM1193" s="14"/>
      <c r="HN1193" s="14"/>
      <c r="HO1193" s="14"/>
      <c r="HP1193" s="14"/>
      <c r="HQ1193" s="14"/>
      <c r="HR1193" s="14"/>
      <c r="HS1193" s="14"/>
      <c r="HT1193" s="14"/>
      <c r="HU1193" s="14"/>
      <c r="HV1193" s="14"/>
      <c r="HW1193" s="14"/>
      <c r="HX1193" s="14"/>
      <c r="HY1193" s="14"/>
      <c r="HZ1193" s="14"/>
      <c r="IA1193" s="14"/>
      <c r="IB1193" s="14"/>
      <c r="IC1193" s="14"/>
      <c r="ID1193" s="14"/>
      <c r="IE1193" s="14"/>
      <c r="IF1193" s="14"/>
      <c r="IG1193" s="14"/>
      <c r="IH1193" s="14"/>
      <c r="II1193" s="14"/>
      <c r="IJ1193" s="14"/>
      <c r="IK1193" s="14"/>
      <c r="IL1193" s="14"/>
      <c r="IM1193" s="14"/>
      <c r="IN1193" s="14"/>
      <c r="IO1193" s="14"/>
      <c r="IP1193" s="14"/>
      <c r="IQ1193" s="14"/>
      <c r="IR1193" s="14"/>
      <c r="IS1193" s="14"/>
      <c r="IT1193" s="14"/>
    </row>
    <row r="1194" spans="1:254" x14ac:dyDescent="0.2">
      <c r="A1194" s="28">
        <v>204760</v>
      </c>
      <c r="B1194" s="27"/>
      <c r="C1194" s="29" t="s">
        <v>1078</v>
      </c>
      <c r="D1194" s="30">
        <v>16</v>
      </c>
      <c r="E1194" s="11">
        <v>16</v>
      </c>
      <c r="F1194" s="30"/>
      <c r="G1194" s="28">
        <v>2</v>
      </c>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4"/>
      <c r="AY1194" s="14"/>
      <c r="AZ1194" s="14"/>
      <c r="BA1194" s="14"/>
      <c r="BB1194" s="14"/>
      <c r="BC1194" s="14"/>
      <c r="BD1194" s="14"/>
      <c r="BE1194" s="14"/>
      <c r="BF1194" s="14"/>
      <c r="BG1194" s="14"/>
      <c r="BH1194" s="14"/>
      <c r="BI1194" s="14"/>
      <c r="BJ1194" s="14"/>
      <c r="BK1194" s="14"/>
      <c r="BL1194" s="14"/>
      <c r="BM1194" s="14"/>
      <c r="BN1194" s="14"/>
      <c r="BO1194" s="14"/>
      <c r="BP1194" s="14"/>
      <c r="BQ1194" s="14"/>
      <c r="BR1194" s="14"/>
      <c r="BS1194" s="14"/>
      <c r="BT1194" s="14"/>
      <c r="BU1194" s="14"/>
      <c r="BV1194" s="14"/>
      <c r="BW1194" s="14"/>
      <c r="BX1194" s="14"/>
      <c r="BY1194" s="14"/>
      <c r="BZ1194" s="14"/>
      <c r="CA1194" s="14"/>
      <c r="CB1194" s="14"/>
      <c r="CC1194" s="14"/>
      <c r="CD1194" s="14"/>
      <c r="CE1194" s="14"/>
      <c r="CF1194" s="14"/>
      <c r="CG1194" s="14"/>
      <c r="CH1194" s="14"/>
      <c r="CI1194" s="14"/>
      <c r="CJ1194" s="14"/>
      <c r="CK1194" s="14"/>
      <c r="CL1194" s="14"/>
      <c r="CM1194" s="14"/>
      <c r="CN1194" s="14"/>
      <c r="CO1194" s="14"/>
      <c r="CP1194" s="14"/>
      <c r="CQ1194" s="14"/>
      <c r="CR1194" s="14"/>
      <c r="CS1194" s="14"/>
      <c r="CT1194" s="14"/>
      <c r="CU1194" s="14"/>
      <c r="CV1194" s="14"/>
      <c r="CW1194" s="14"/>
      <c r="CX1194" s="14"/>
      <c r="CY1194" s="14"/>
      <c r="CZ1194" s="14"/>
      <c r="DA1194" s="14"/>
      <c r="DB1194" s="14"/>
      <c r="DC1194" s="14"/>
      <c r="DD1194" s="14"/>
      <c r="DE1194" s="14"/>
      <c r="DF1194" s="14"/>
      <c r="DG1194" s="14"/>
      <c r="DH1194" s="14"/>
      <c r="DI1194" s="14"/>
      <c r="DJ1194" s="14"/>
      <c r="DK1194" s="14"/>
      <c r="DL1194" s="14"/>
      <c r="DM1194" s="14"/>
      <c r="DN1194" s="14"/>
      <c r="DO1194" s="14"/>
      <c r="DP1194" s="14"/>
      <c r="DQ1194" s="14"/>
      <c r="DR1194" s="14"/>
      <c r="DS1194" s="14"/>
      <c r="DT1194" s="14"/>
      <c r="DU1194" s="14"/>
      <c r="DV1194" s="14"/>
      <c r="DW1194" s="14"/>
      <c r="DX1194" s="14"/>
      <c r="DY1194" s="14"/>
      <c r="DZ1194" s="14"/>
      <c r="EA1194" s="14"/>
      <c r="EB1194" s="14"/>
      <c r="EC1194" s="14"/>
      <c r="ED1194" s="14"/>
      <c r="EE1194" s="14"/>
      <c r="EF1194" s="14"/>
      <c r="EG1194" s="14"/>
      <c r="EH1194" s="14"/>
      <c r="EI1194" s="14"/>
      <c r="EJ1194" s="14"/>
      <c r="EK1194" s="14"/>
      <c r="EL1194" s="14"/>
      <c r="EM1194" s="14"/>
      <c r="EN1194" s="14"/>
      <c r="EO1194" s="14"/>
      <c r="EP1194" s="14"/>
      <c r="EQ1194" s="14"/>
      <c r="ER1194" s="14"/>
      <c r="ES1194" s="14"/>
      <c r="ET1194" s="14"/>
      <c r="EU1194" s="14"/>
      <c r="EV1194" s="14"/>
      <c r="EW1194" s="14"/>
      <c r="EX1194" s="14"/>
      <c r="EY1194" s="14"/>
      <c r="EZ1194" s="14"/>
      <c r="FA1194" s="14"/>
      <c r="FB1194" s="14"/>
      <c r="FC1194" s="14"/>
      <c r="FD1194" s="14"/>
      <c r="FE1194" s="14"/>
      <c r="FF1194" s="14"/>
      <c r="FG1194" s="14"/>
      <c r="FH1194" s="14"/>
      <c r="FI1194" s="14"/>
      <c r="FJ1194" s="14"/>
      <c r="FK1194" s="14"/>
      <c r="FL1194" s="14"/>
      <c r="FM1194" s="14"/>
      <c r="FN1194" s="14"/>
      <c r="FO1194" s="14"/>
      <c r="FP1194" s="14"/>
      <c r="FQ1194" s="14"/>
      <c r="FR1194" s="14"/>
      <c r="FS1194" s="14"/>
      <c r="FT1194" s="14"/>
      <c r="FU1194" s="14"/>
      <c r="FV1194" s="14"/>
      <c r="FW1194" s="14"/>
      <c r="FX1194" s="14"/>
      <c r="FY1194" s="14"/>
      <c r="FZ1194" s="14"/>
      <c r="GA1194" s="14"/>
      <c r="GB1194" s="14"/>
      <c r="GC1194" s="14"/>
      <c r="GD1194" s="14"/>
      <c r="GE1194" s="14"/>
      <c r="GF1194" s="14"/>
      <c r="GG1194" s="14"/>
      <c r="GH1194" s="14"/>
      <c r="GI1194" s="14"/>
      <c r="GJ1194" s="14"/>
      <c r="GK1194" s="14"/>
      <c r="GL1194" s="14"/>
      <c r="GM1194" s="14"/>
      <c r="GN1194" s="14"/>
      <c r="GO1194" s="14"/>
      <c r="GP1194" s="14"/>
      <c r="GQ1194" s="14"/>
      <c r="GR1194" s="14"/>
      <c r="GS1194" s="14"/>
      <c r="GT1194" s="14"/>
      <c r="GU1194" s="14"/>
      <c r="GV1194" s="14"/>
      <c r="GW1194" s="14"/>
      <c r="GX1194" s="14"/>
      <c r="GY1194" s="14"/>
      <c r="GZ1194" s="14"/>
      <c r="HA1194" s="14"/>
      <c r="HB1194" s="14"/>
      <c r="HC1194" s="14"/>
      <c r="HD1194" s="14"/>
      <c r="HE1194" s="14"/>
      <c r="HF1194" s="14"/>
      <c r="HG1194" s="14"/>
      <c r="HH1194" s="14"/>
      <c r="HI1194" s="14"/>
      <c r="HJ1194" s="14"/>
      <c r="HK1194" s="14"/>
      <c r="HL1194" s="14"/>
      <c r="HM1194" s="14"/>
      <c r="HN1194" s="14"/>
      <c r="HO1194" s="14"/>
      <c r="HP1194" s="14"/>
      <c r="HQ1194" s="14"/>
      <c r="HR1194" s="14"/>
      <c r="HS1194" s="14"/>
      <c r="HT1194" s="14"/>
      <c r="HU1194" s="14"/>
      <c r="HV1194" s="14"/>
      <c r="HW1194" s="14"/>
      <c r="HX1194" s="14"/>
      <c r="HY1194" s="14"/>
      <c r="HZ1194" s="14"/>
      <c r="IA1194" s="14"/>
      <c r="IB1194" s="14"/>
      <c r="IC1194" s="14"/>
      <c r="ID1194" s="14"/>
      <c r="IE1194" s="14"/>
      <c r="IF1194" s="14"/>
      <c r="IG1194" s="14"/>
      <c r="IH1194" s="14"/>
      <c r="II1194" s="14"/>
      <c r="IJ1194" s="14"/>
      <c r="IK1194" s="14"/>
      <c r="IL1194" s="14"/>
      <c r="IM1194" s="14"/>
      <c r="IN1194" s="14"/>
      <c r="IO1194" s="14"/>
      <c r="IP1194" s="14"/>
      <c r="IQ1194" s="14"/>
      <c r="IR1194" s="14"/>
      <c r="IS1194" s="14"/>
      <c r="IT1194" s="14"/>
    </row>
    <row r="1195" spans="1:254" x14ac:dyDescent="0.2">
      <c r="A1195" s="28">
        <v>204765</v>
      </c>
      <c r="B1195" s="27"/>
      <c r="C1195" s="29" t="s">
        <v>1079</v>
      </c>
      <c r="D1195" s="30">
        <v>16.8</v>
      </c>
      <c r="E1195" s="11">
        <v>16.8</v>
      </c>
      <c r="F1195" s="30"/>
      <c r="G1195" s="28">
        <v>2</v>
      </c>
      <c r="H1195" s="14"/>
      <c r="I1195" s="14"/>
      <c r="J1195" s="14"/>
      <c r="K1195" s="14"/>
      <c r="L1195" s="14"/>
      <c r="M1195" s="14"/>
      <c r="N1195" s="14"/>
      <c r="O1195" s="14"/>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4"/>
      <c r="AM1195" s="14"/>
      <c r="AN1195" s="14"/>
      <c r="AO1195" s="14"/>
      <c r="AP1195" s="14"/>
      <c r="AQ1195" s="14"/>
      <c r="AR1195" s="14"/>
      <c r="AS1195" s="14"/>
      <c r="AT1195" s="14"/>
      <c r="AU1195" s="14"/>
      <c r="AV1195" s="14"/>
      <c r="AW1195" s="14"/>
      <c r="AX1195" s="14"/>
      <c r="AY1195" s="14"/>
      <c r="AZ1195" s="14"/>
      <c r="BA1195" s="14"/>
      <c r="BB1195" s="14"/>
      <c r="BC1195" s="14"/>
      <c r="BD1195" s="14"/>
      <c r="BE1195" s="14"/>
      <c r="BF1195" s="14"/>
      <c r="BG1195" s="14"/>
      <c r="BH1195" s="14"/>
      <c r="BI1195" s="14"/>
      <c r="BJ1195" s="14"/>
      <c r="BK1195" s="14"/>
      <c r="BL1195" s="14"/>
      <c r="BM1195" s="14"/>
      <c r="BN1195" s="14"/>
      <c r="BO1195" s="14"/>
      <c r="BP1195" s="14"/>
      <c r="BQ1195" s="14"/>
      <c r="BR1195" s="14"/>
      <c r="BS1195" s="14"/>
      <c r="BT1195" s="14"/>
      <c r="BU1195" s="14"/>
      <c r="BV1195" s="14"/>
      <c r="BW1195" s="14"/>
      <c r="BX1195" s="14"/>
      <c r="BY1195" s="14"/>
      <c r="BZ1195" s="14"/>
      <c r="CA1195" s="14"/>
      <c r="CB1195" s="14"/>
      <c r="CC1195" s="14"/>
      <c r="CD1195" s="14"/>
      <c r="CE1195" s="14"/>
      <c r="CF1195" s="14"/>
      <c r="CG1195" s="14"/>
      <c r="CH1195" s="14"/>
      <c r="CI1195" s="14"/>
      <c r="CJ1195" s="14"/>
      <c r="CK1195" s="14"/>
      <c r="CL1195" s="14"/>
      <c r="CM1195" s="14"/>
      <c r="CN1195" s="14"/>
      <c r="CO1195" s="14"/>
      <c r="CP1195" s="14"/>
      <c r="CQ1195" s="14"/>
      <c r="CR1195" s="14"/>
      <c r="CS1195" s="14"/>
      <c r="CT1195" s="14"/>
      <c r="CU1195" s="14"/>
      <c r="CV1195" s="14"/>
      <c r="CW1195" s="14"/>
      <c r="CX1195" s="14"/>
      <c r="CY1195" s="14"/>
      <c r="CZ1195" s="14"/>
      <c r="DA1195" s="14"/>
      <c r="DB1195" s="14"/>
      <c r="DC1195" s="14"/>
      <c r="DD1195" s="14"/>
      <c r="DE1195" s="14"/>
      <c r="DF1195" s="14"/>
      <c r="DG1195" s="14"/>
      <c r="DH1195" s="14"/>
      <c r="DI1195" s="14"/>
      <c r="DJ1195" s="14"/>
      <c r="DK1195" s="14"/>
      <c r="DL1195" s="14"/>
      <c r="DM1195" s="14"/>
      <c r="DN1195" s="14"/>
      <c r="DO1195" s="14"/>
      <c r="DP1195" s="14"/>
      <c r="DQ1195" s="14"/>
      <c r="DR1195" s="14"/>
      <c r="DS1195" s="14"/>
      <c r="DT1195" s="14"/>
      <c r="DU1195" s="14"/>
      <c r="DV1195" s="14"/>
      <c r="DW1195" s="14"/>
      <c r="DX1195" s="14"/>
      <c r="DY1195" s="14"/>
      <c r="DZ1195" s="14"/>
      <c r="EA1195" s="14"/>
      <c r="EB1195" s="14"/>
      <c r="EC1195" s="14"/>
      <c r="ED1195" s="14"/>
      <c r="EE1195" s="14"/>
      <c r="EF1195" s="14"/>
      <c r="EG1195" s="14"/>
      <c r="EH1195" s="14"/>
      <c r="EI1195" s="14"/>
      <c r="EJ1195" s="14"/>
      <c r="EK1195" s="14"/>
      <c r="EL1195" s="14"/>
      <c r="EM1195" s="14"/>
      <c r="EN1195" s="14"/>
      <c r="EO1195" s="14"/>
      <c r="EP1195" s="14"/>
      <c r="EQ1195" s="14"/>
      <c r="ER1195" s="14"/>
      <c r="ES1195" s="14"/>
      <c r="ET1195" s="14"/>
      <c r="EU1195" s="14"/>
      <c r="EV1195" s="14"/>
      <c r="EW1195" s="14"/>
      <c r="EX1195" s="14"/>
      <c r="EY1195" s="14"/>
      <c r="EZ1195" s="14"/>
      <c r="FA1195" s="14"/>
      <c r="FB1195" s="14"/>
      <c r="FC1195" s="14"/>
      <c r="FD1195" s="14"/>
      <c r="FE1195" s="14"/>
      <c r="FF1195" s="14"/>
      <c r="FG1195" s="14"/>
      <c r="FH1195" s="14"/>
      <c r="FI1195" s="14"/>
      <c r="FJ1195" s="14"/>
      <c r="FK1195" s="14"/>
      <c r="FL1195" s="14"/>
      <c r="FM1195" s="14"/>
      <c r="FN1195" s="14"/>
      <c r="FO1195" s="14"/>
      <c r="FP1195" s="14"/>
      <c r="FQ1195" s="14"/>
      <c r="FR1195" s="14"/>
      <c r="FS1195" s="14"/>
      <c r="FT1195" s="14"/>
      <c r="FU1195" s="14"/>
      <c r="FV1195" s="14"/>
      <c r="FW1195" s="14"/>
      <c r="FX1195" s="14"/>
      <c r="FY1195" s="14"/>
      <c r="FZ1195" s="14"/>
      <c r="GA1195" s="14"/>
      <c r="GB1195" s="14"/>
      <c r="GC1195" s="14"/>
      <c r="GD1195" s="14"/>
      <c r="GE1195" s="14"/>
      <c r="GF1195" s="14"/>
      <c r="GG1195" s="14"/>
      <c r="GH1195" s="14"/>
      <c r="GI1195" s="14"/>
      <c r="GJ1195" s="14"/>
      <c r="GK1195" s="14"/>
      <c r="GL1195" s="14"/>
      <c r="GM1195" s="14"/>
      <c r="GN1195" s="14"/>
      <c r="GO1195" s="14"/>
      <c r="GP1195" s="14"/>
      <c r="GQ1195" s="14"/>
      <c r="GR1195" s="14"/>
      <c r="GS1195" s="14"/>
      <c r="GT1195" s="14"/>
      <c r="GU1195" s="14"/>
      <c r="GV1195" s="14"/>
      <c r="GW1195" s="14"/>
      <c r="GX1195" s="14"/>
      <c r="GY1195" s="14"/>
      <c r="GZ1195" s="14"/>
      <c r="HA1195" s="14"/>
      <c r="HB1195" s="14"/>
      <c r="HC1195" s="14"/>
      <c r="HD1195" s="14"/>
      <c r="HE1195" s="14"/>
      <c r="HF1195" s="14"/>
      <c r="HG1195" s="14"/>
      <c r="HH1195" s="14"/>
      <c r="HI1195" s="14"/>
      <c r="HJ1195" s="14"/>
      <c r="HK1195" s="14"/>
      <c r="HL1195" s="14"/>
      <c r="HM1195" s="14"/>
      <c r="HN1195" s="14"/>
      <c r="HO1195" s="14"/>
      <c r="HP1195" s="14"/>
      <c r="HQ1195" s="14"/>
      <c r="HR1195" s="14"/>
      <c r="HS1195" s="14"/>
      <c r="HT1195" s="14"/>
      <c r="HU1195" s="14"/>
      <c r="HV1195" s="14"/>
      <c r="HW1195" s="14"/>
      <c r="HX1195" s="14"/>
      <c r="HY1195" s="14"/>
      <c r="HZ1195" s="14"/>
      <c r="IA1195" s="14"/>
      <c r="IB1195" s="14"/>
      <c r="IC1195" s="14"/>
      <c r="ID1195" s="14"/>
      <c r="IE1195" s="14"/>
      <c r="IF1195" s="14"/>
      <c r="IG1195" s="14"/>
      <c r="IH1195" s="14"/>
      <c r="II1195" s="14"/>
      <c r="IJ1195" s="14"/>
      <c r="IK1195" s="14"/>
      <c r="IL1195" s="14"/>
      <c r="IM1195" s="14"/>
      <c r="IN1195" s="14"/>
      <c r="IO1195" s="14"/>
      <c r="IP1195" s="14"/>
      <c r="IQ1195" s="14"/>
      <c r="IR1195" s="14"/>
      <c r="IS1195" s="14"/>
      <c r="IT1195" s="14"/>
    </row>
    <row r="1196" spans="1:254" x14ac:dyDescent="0.2">
      <c r="A1196" s="28">
        <v>204770</v>
      </c>
      <c r="B1196" s="27"/>
      <c r="C1196" s="29" t="s">
        <v>1080</v>
      </c>
      <c r="D1196" s="30">
        <v>18.399999999999999</v>
      </c>
      <c r="E1196" s="11">
        <v>18.399999999999999</v>
      </c>
      <c r="F1196" s="30"/>
      <c r="G1196" s="28">
        <v>4</v>
      </c>
      <c r="H1196" s="14"/>
    </row>
    <row r="1197" spans="1:254" x14ac:dyDescent="0.2">
      <c r="A1197" s="28">
        <v>204775</v>
      </c>
      <c r="B1197" s="27"/>
      <c r="C1197" s="29" t="s">
        <v>1081</v>
      </c>
      <c r="D1197" s="30">
        <v>18.399999999999999</v>
      </c>
      <c r="E1197" s="11">
        <v>18.399999999999999</v>
      </c>
      <c r="F1197" s="30"/>
      <c r="G1197" s="28">
        <v>4</v>
      </c>
      <c r="H1197" s="14"/>
    </row>
    <row r="1198" spans="1:254" x14ac:dyDescent="0.2">
      <c r="A1198" s="28">
        <v>204780</v>
      </c>
      <c r="B1198" s="27"/>
      <c r="C1198" s="29" t="s">
        <v>1082</v>
      </c>
      <c r="D1198" s="30">
        <v>22.4</v>
      </c>
      <c r="E1198" s="11">
        <v>22.4</v>
      </c>
      <c r="F1198" s="30"/>
      <c r="G1198" s="28">
        <v>4</v>
      </c>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c r="AG1198" s="14"/>
      <c r="AH1198" s="14"/>
      <c r="AI1198" s="14"/>
      <c r="AJ1198" s="14"/>
      <c r="AK1198" s="14"/>
      <c r="AL1198" s="14"/>
      <c r="AM1198" s="14"/>
      <c r="AN1198" s="14"/>
      <c r="AO1198" s="14"/>
      <c r="AP1198" s="14"/>
      <c r="AQ1198" s="14"/>
      <c r="AR1198" s="14"/>
      <c r="AS1198" s="14"/>
      <c r="AT1198" s="14"/>
      <c r="AU1198" s="14"/>
      <c r="AV1198" s="14"/>
      <c r="AW1198" s="14"/>
      <c r="AX1198" s="14"/>
      <c r="AY1198" s="14"/>
      <c r="AZ1198" s="14"/>
      <c r="BA1198" s="14"/>
      <c r="BB1198" s="14"/>
      <c r="BC1198" s="14"/>
      <c r="BD1198" s="14"/>
      <c r="BE1198" s="14"/>
      <c r="BF1198" s="14"/>
      <c r="BG1198" s="14"/>
      <c r="BH1198" s="14"/>
      <c r="BI1198" s="14"/>
      <c r="BJ1198" s="14"/>
      <c r="BK1198" s="14"/>
      <c r="BL1198" s="14"/>
      <c r="BM1198" s="14"/>
      <c r="BN1198" s="14"/>
      <c r="BO1198" s="14"/>
      <c r="BP1198" s="14"/>
      <c r="BQ1198" s="14"/>
      <c r="BR1198" s="14"/>
      <c r="BS1198" s="14"/>
      <c r="BT1198" s="14"/>
      <c r="BU1198" s="14"/>
      <c r="BV1198" s="14"/>
      <c r="BW1198" s="14"/>
      <c r="BX1198" s="14"/>
      <c r="BY1198" s="14"/>
      <c r="BZ1198" s="14"/>
      <c r="CA1198" s="14"/>
      <c r="CB1198" s="14"/>
      <c r="CC1198" s="14"/>
      <c r="CD1198" s="14"/>
      <c r="CE1198" s="14"/>
      <c r="CF1198" s="14"/>
      <c r="CG1198" s="14"/>
      <c r="CH1198" s="14"/>
      <c r="CI1198" s="14"/>
      <c r="CJ1198" s="14"/>
      <c r="CK1198" s="14"/>
      <c r="CL1198" s="14"/>
      <c r="CM1198" s="14"/>
      <c r="CN1198" s="14"/>
      <c r="CO1198" s="14"/>
      <c r="CP1198" s="14"/>
      <c r="CQ1198" s="14"/>
      <c r="CR1198" s="14"/>
      <c r="CS1198" s="14"/>
      <c r="CT1198" s="14"/>
      <c r="CU1198" s="14"/>
      <c r="CV1198" s="14"/>
      <c r="CW1198" s="14"/>
      <c r="CX1198" s="14"/>
      <c r="CY1198" s="14"/>
      <c r="CZ1198" s="14"/>
      <c r="DA1198" s="14"/>
      <c r="DB1198" s="14"/>
      <c r="DC1198" s="14"/>
      <c r="DD1198" s="14"/>
      <c r="DE1198" s="14"/>
      <c r="DF1198" s="14"/>
      <c r="DG1198" s="14"/>
      <c r="DH1198" s="14"/>
      <c r="DI1198" s="14"/>
      <c r="DJ1198" s="14"/>
      <c r="DK1198" s="14"/>
      <c r="DL1198" s="14"/>
      <c r="DM1198" s="14"/>
      <c r="DN1198" s="14"/>
      <c r="DO1198" s="14"/>
      <c r="DP1198" s="14"/>
      <c r="DQ1198" s="14"/>
      <c r="DR1198" s="14"/>
      <c r="DS1198" s="14"/>
      <c r="DT1198" s="14"/>
      <c r="DU1198" s="14"/>
      <c r="DV1198" s="14"/>
      <c r="DW1198" s="14"/>
      <c r="DX1198" s="14"/>
      <c r="DY1198" s="14"/>
      <c r="DZ1198" s="14"/>
      <c r="EA1198" s="14"/>
      <c r="EB1198" s="14"/>
      <c r="EC1198" s="14"/>
      <c r="ED1198" s="14"/>
      <c r="EE1198" s="14"/>
      <c r="EF1198" s="14"/>
      <c r="EG1198" s="14"/>
      <c r="EH1198" s="14"/>
      <c r="EI1198" s="14"/>
      <c r="EJ1198" s="14"/>
      <c r="EK1198" s="14"/>
      <c r="EL1198" s="14"/>
      <c r="EM1198" s="14"/>
      <c r="EN1198" s="14"/>
      <c r="EO1198" s="14"/>
      <c r="EP1198" s="14"/>
      <c r="EQ1198" s="14"/>
      <c r="ER1198" s="14"/>
      <c r="ES1198" s="14"/>
      <c r="ET1198" s="14"/>
      <c r="EU1198" s="14"/>
      <c r="EV1198" s="14"/>
      <c r="EW1198" s="14"/>
      <c r="EX1198" s="14"/>
      <c r="EY1198" s="14"/>
      <c r="EZ1198" s="14"/>
      <c r="FA1198" s="14"/>
      <c r="FB1198" s="14"/>
      <c r="FC1198" s="14"/>
      <c r="FD1198" s="14"/>
      <c r="FE1198" s="14"/>
      <c r="FF1198" s="14"/>
      <c r="FG1198" s="14"/>
      <c r="FH1198" s="14"/>
      <c r="FI1198" s="14"/>
      <c r="FJ1198" s="14"/>
      <c r="FK1198" s="14"/>
      <c r="FL1198" s="14"/>
      <c r="FM1198" s="14"/>
      <c r="FN1198" s="14"/>
      <c r="FO1198" s="14"/>
      <c r="FP1198" s="14"/>
      <c r="FQ1198" s="14"/>
      <c r="FR1198" s="14"/>
      <c r="FS1198" s="14"/>
      <c r="FT1198" s="14"/>
      <c r="FU1198" s="14"/>
      <c r="FV1198" s="14"/>
      <c r="FW1198" s="14"/>
      <c r="FX1198" s="14"/>
      <c r="FY1198" s="14"/>
      <c r="FZ1198" s="14"/>
      <c r="GA1198" s="14"/>
      <c r="GB1198" s="14"/>
      <c r="GC1198" s="14"/>
      <c r="GD1198" s="14"/>
      <c r="GE1198" s="14"/>
      <c r="GF1198" s="14"/>
      <c r="GG1198" s="14"/>
      <c r="GH1198" s="14"/>
      <c r="GI1198" s="14"/>
      <c r="GJ1198" s="14"/>
      <c r="GK1198" s="14"/>
      <c r="GL1198" s="14"/>
      <c r="GM1198" s="14"/>
      <c r="GN1198" s="14"/>
      <c r="GO1198" s="14"/>
      <c r="GP1198" s="14"/>
      <c r="GQ1198" s="14"/>
      <c r="GR1198" s="14"/>
      <c r="GS1198" s="14"/>
      <c r="GT1198" s="14"/>
      <c r="GU1198" s="14"/>
      <c r="GV1198" s="14"/>
      <c r="GW1198" s="14"/>
      <c r="GX1198" s="14"/>
      <c r="GY1198" s="14"/>
      <c r="GZ1198" s="14"/>
      <c r="HA1198" s="14"/>
      <c r="HB1198" s="14"/>
      <c r="HC1198" s="14"/>
      <c r="HD1198" s="14"/>
      <c r="HE1198" s="14"/>
      <c r="HF1198" s="14"/>
      <c r="HG1198" s="14"/>
      <c r="HH1198" s="14"/>
      <c r="HI1198" s="14"/>
      <c r="HJ1198" s="14"/>
      <c r="HK1198" s="14"/>
      <c r="HL1198" s="14"/>
      <c r="HM1198" s="14"/>
      <c r="HN1198" s="14"/>
      <c r="HO1198" s="14"/>
      <c r="HP1198" s="14"/>
      <c r="HQ1198" s="14"/>
      <c r="HR1198" s="14"/>
      <c r="HS1198" s="14"/>
      <c r="HT1198" s="14"/>
      <c r="HU1198" s="14"/>
      <c r="HV1198" s="14"/>
      <c r="HW1198" s="14"/>
      <c r="HX1198" s="14"/>
      <c r="HY1198" s="14"/>
      <c r="HZ1198" s="14"/>
      <c r="IA1198" s="14"/>
      <c r="IB1198" s="14"/>
      <c r="IC1198" s="14"/>
      <c r="ID1198" s="14"/>
      <c r="IE1198" s="14"/>
      <c r="IF1198" s="14"/>
      <c r="IG1198" s="14"/>
      <c r="IH1198" s="14"/>
      <c r="II1198" s="14"/>
      <c r="IJ1198" s="14"/>
      <c r="IK1198" s="14"/>
      <c r="IL1198" s="14"/>
      <c r="IM1198" s="14"/>
      <c r="IN1198" s="14"/>
      <c r="IO1198" s="14"/>
      <c r="IP1198" s="14"/>
      <c r="IQ1198" s="14"/>
      <c r="IR1198" s="14"/>
      <c r="IS1198" s="14"/>
      <c r="IT1198" s="14"/>
    </row>
    <row r="1199" spans="1:254" ht="37.5" x14ac:dyDescent="0.2">
      <c r="A1199" s="28">
        <v>204785</v>
      </c>
      <c r="B1199" s="27"/>
      <c r="C1199" s="29" t="s">
        <v>1083</v>
      </c>
      <c r="D1199" s="30">
        <v>18.100000000000001</v>
      </c>
      <c r="E1199" s="11">
        <v>18.100000000000001</v>
      </c>
      <c r="F1199" s="30"/>
      <c r="G1199" s="28">
        <v>4</v>
      </c>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c r="BE1199" s="14"/>
      <c r="BF1199" s="14"/>
      <c r="BG1199" s="14"/>
      <c r="BH1199" s="14"/>
      <c r="BI1199" s="14"/>
      <c r="BJ1199" s="14"/>
      <c r="BK1199" s="14"/>
      <c r="BL1199" s="14"/>
      <c r="BM1199" s="14"/>
      <c r="BN1199" s="14"/>
      <c r="BO1199" s="14"/>
      <c r="BP1199" s="14"/>
      <c r="BQ1199" s="14"/>
      <c r="BR1199" s="14"/>
      <c r="BS1199" s="14"/>
      <c r="BT1199" s="14"/>
      <c r="BU1199" s="14"/>
      <c r="BV1199" s="14"/>
      <c r="BW1199" s="14"/>
      <c r="BX1199" s="14"/>
      <c r="BY1199" s="14"/>
      <c r="BZ1199" s="14"/>
      <c r="CA1199" s="14"/>
      <c r="CB1199" s="14"/>
      <c r="CC1199" s="14"/>
      <c r="CD1199" s="14"/>
      <c r="CE1199" s="14"/>
      <c r="CF1199" s="14"/>
      <c r="CG1199" s="14"/>
      <c r="CH1199" s="14"/>
      <c r="CI1199" s="14"/>
      <c r="CJ1199" s="14"/>
      <c r="CK1199" s="14"/>
      <c r="CL1199" s="14"/>
      <c r="CM1199" s="14"/>
      <c r="CN1199" s="14"/>
      <c r="CO1199" s="14"/>
      <c r="CP1199" s="14"/>
      <c r="CQ1199" s="14"/>
      <c r="CR1199" s="14"/>
      <c r="CS1199" s="14"/>
      <c r="CT1199" s="14"/>
      <c r="CU1199" s="14"/>
      <c r="CV1199" s="14"/>
      <c r="CW1199" s="14"/>
      <c r="CX1199" s="14"/>
      <c r="CY1199" s="14"/>
      <c r="CZ1199" s="14"/>
      <c r="DA1199" s="14"/>
      <c r="DB1199" s="14"/>
      <c r="DC1199" s="14"/>
      <c r="DD1199" s="14"/>
      <c r="DE1199" s="14"/>
      <c r="DF1199" s="14"/>
      <c r="DG1199" s="14"/>
      <c r="DH1199" s="14"/>
      <c r="DI1199" s="14"/>
      <c r="DJ1199" s="14"/>
      <c r="DK1199" s="14"/>
      <c r="DL1199" s="14"/>
      <c r="DM1199" s="14"/>
      <c r="DN1199" s="14"/>
      <c r="DO1199" s="14"/>
      <c r="DP1199" s="14"/>
      <c r="DQ1199" s="14"/>
      <c r="DR1199" s="14"/>
      <c r="DS1199" s="14"/>
      <c r="DT1199" s="14"/>
      <c r="DU1199" s="14"/>
      <c r="DV1199" s="14"/>
      <c r="DW1199" s="14"/>
      <c r="DX1199" s="14"/>
      <c r="DY1199" s="14"/>
      <c r="DZ1199" s="14"/>
      <c r="EA1199" s="14"/>
      <c r="EB1199" s="14"/>
      <c r="EC1199" s="14"/>
      <c r="ED1199" s="14"/>
      <c r="EE1199" s="14"/>
      <c r="EF1199" s="14"/>
      <c r="EG1199" s="14"/>
      <c r="EH1199" s="14"/>
      <c r="EI1199" s="14"/>
      <c r="EJ1199" s="14"/>
      <c r="EK1199" s="14"/>
      <c r="EL1199" s="14"/>
      <c r="EM1199" s="14"/>
      <c r="EN1199" s="14"/>
      <c r="EO1199" s="14"/>
      <c r="EP1199" s="14"/>
      <c r="EQ1199" s="14"/>
      <c r="ER1199" s="14"/>
      <c r="ES1199" s="14"/>
      <c r="ET1199" s="14"/>
      <c r="EU1199" s="14"/>
      <c r="EV1199" s="14"/>
      <c r="EW1199" s="14"/>
      <c r="EX1199" s="14"/>
      <c r="EY1199" s="14"/>
      <c r="EZ1199" s="14"/>
      <c r="FA1199" s="14"/>
      <c r="FB1199" s="14"/>
      <c r="FC1199" s="14"/>
      <c r="FD1199" s="14"/>
      <c r="FE1199" s="14"/>
      <c r="FF1199" s="14"/>
      <c r="FG1199" s="14"/>
      <c r="FH1199" s="14"/>
      <c r="FI1199" s="14"/>
      <c r="FJ1199" s="14"/>
      <c r="FK1199" s="14"/>
      <c r="FL1199" s="14"/>
      <c r="FM1199" s="14"/>
      <c r="FN1199" s="14"/>
      <c r="FO1199" s="14"/>
      <c r="FP1199" s="14"/>
      <c r="FQ1199" s="14"/>
      <c r="FR1199" s="14"/>
      <c r="FS1199" s="14"/>
      <c r="FT1199" s="14"/>
      <c r="FU1199" s="14"/>
      <c r="FV1199" s="14"/>
      <c r="FW1199" s="14"/>
      <c r="FX1199" s="14"/>
      <c r="FY1199" s="14"/>
      <c r="FZ1199" s="14"/>
      <c r="GA1199" s="14"/>
      <c r="GB1199" s="14"/>
      <c r="GC1199" s="14"/>
      <c r="GD1199" s="14"/>
      <c r="GE1199" s="14"/>
      <c r="GF1199" s="14"/>
      <c r="GG1199" s="14"/>
      <c r="GH1199" s="14"/>
      <c r="GI1199" s="14"/>
      <c r="GJ1199" s="14"/>
      <c r="GK1199" s="14"/>
      <c r="GL1199" s="14"/>
      <c r="GM1199" s="14"/>
      <c r="GN1199" s="14"/>
      <c r="GO1199" s="14"/>
      <c r="GP1199" s="14"/>
      <c r="GQ1199" s="14"/>
      <c r="GR1199" s="14"/>
      <c r="GS1199" s="14"/>
      <c r="GT1199" s="14"/>
      <c r="GU1199" s="14"/>
      <c r="GV1199" s="14"/>
      <c r="GW1199" s="14"/>
      <c r="GX1199" s="14"/>
      <c r="GY1199" s="14"/>
      <c r="GZ1199" s="14"/>
      <c r="HA1199" s="14"/>
      <c r="HB1199" s="14"/>
      <c r="HC1199" s="14"/>
      <c r="HD1199" s="14"/>
      <c r="HE1199" s="14"/>
      <c r="HF1199" s="14"/>
      <c r="HG1199" s="14"/>
      <c r="HH1199" s="14"/>
      <c r="HI1199" s="14"/>
      <c r="HJ1199" s="14"/>
      <c r="HK1199" s="14"/>
      <c r="HL1199" s="14"/>
      <c r="HM1199" s="14"/>
      <c r="HN1199" s="14"/>
      <c r="HO1199" s="14"/>
      <c r="HP1199" s="14"/>
      <c r="HQ1199" s="14"/>
      <c r="HR1199" s="14"/>
      <c r="HS1199" s="14"/>
      <c r="HT1199" s="14"/>
      <c r="HU1199" s="14"/>
      <c r="HV1199" s="14"/>
      <c r="HW1199" s="14"/>
      <c r="HX1199" s="14"/>
      <c r="HY1199" s="14"/>
      <c r="HZ1199" s="14"/>
      <c r="IA1199" s="14"/>
      <c r="IB1199" s="14"/>
      <c r="IC1199" s="14"/>
      <c r="ID1199" s="14"/>
      <c r="IE1199" s="14"/>
      <c r="IF1199" s="14"/>
      <c r="IG1199" s="14"/>
      <c r="IH1199" s="14"/>
      <c r="II1199" s="14"/>
      <c r="IJ1199" s="14"/>
      <c r="IK1199" s="14"/>
      <c r="IL1199" s="14"/>
      <c r="IM1199" s="14"/>
      <c r="IN1199" s="14"/>
      <c r="IO1199" s="14"/>
      <c r="IP1199" s="14"/>
      <c r="IQ1199" s="14"/>
      <c r="IR1199" s="14"/>
      <c r="IS1199" s="14"/>
      <c r="IT1199" s="14"/>
    </row>
    <row r="1200" spans="1:254" ht="37.5" x14ac:dyDescent="0.2">
      <c r="A1200" s="28">
        <v>204790</v>
      </c>
      <c r="B1200" s="27"/>
      <c r="C1200" s="29" t="s">
        <v>1084</v>
      </c>
      <c r="D1200" s="30">
        <v>27</v>
      </c>
      <c r="E1200" s="11">
        <v>27</v>
      </c>
      <c r="F1200" s="30"/>
      <c r="G1200" s="28">
        <v>4</v>
      </c>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4"/>
      <c r="AY1200" s="14"/>
      <c r="AZ1200" s="14"/>
      <c r="BA1200" s="14"/>
      <c r="BB1200" s="14"/>
      <c r="BC1200" s="14"/>
      <c r="BD1200" s="14"/>
      <c r="BE1200" s="14"/>
      <c r="BF1200" s="14"/>
      <c r="BG1200" s="14"/>
      <c r="BH1200" s="14"/>
      <c r="BI1200" s="14"/>
      <c r="BJ1200" s="14"/>
      <c r="BK1200" s="14"/>
      <c r="BL1200" s="14"/>
      <c r="BM1200" s="14"/>
      <c r="BN1200" s="14"/>
      <c r="BO1200" s="14"/>
      <c r="BP1200" s="14"/>
      <c r="BQ1200" s="14"/>
      <c r="BR1200" s="14"/>
      <c r="BS1200" s="14"/>
      <c r="BT1200" s="14"/>
      <c r="BU1200" s="14"/>
      <c r="BV1200" s="14"/>
      <c r="BW1200" s="14"/>
      <c r="BX1200" s="14"/>
      <c r="BY1200" s="14"/>
      <c r="BZ1200" s="14"/>
      <c r="CA1200" s="14"/>
      <c r="CB1200" s="14"/>
      <c r="CC1200" s="14"/>
      <c r="CD1200" s="14"/>
      <c r="CE1200" s="14"/>
      <c r="CF1200" s="14"/>
      <c r="CG1200" s="14"/>
      <c r="CH1200" s="14"/>
      <c r="CI1200" s="14"/>
      <c r="CJ1200" s="14"/>
      <c r="CK1200" s="14"/>
      <c r="CL1200" s="14"/>
      <c r="CM1200" s="14"/>
      <c r="CN1200" s="14"/>
      <c r="CO1200" s="14"/>
      <c r="CP1200" s="14"/>
      <c r="CQ1200" s="14"/>
      <c r="CR1200" s="14"/>
      <c r="CS1200" s="14"/>
      <c r="CT1200" s="14"/>
      <c r="CU1200" s="14"/>
      <c r="CV1200" s="14"/>
      <c r="CW1200" s="14"/>
      <c r="CX1200" s="14"/>
      <c r="CY1200" s="14"/>
      <c r="CZ1200" s="14"/>
      <c r="DA1200" s="14"/>
      <c r="DB1200" s="14"/>
      <c r="DC1200" s="14"/>
      <c r="DD1200" s="14"/>
      <c r="DE1200" s="14"/>
      <c r="DF1200" s="14"/>
      <c r="DG1200" s="14"/>
      <c r="DH1200" s="14"/>
      <c r="DI1200" s="14"/>
      <c r="DJ1200" s="14"/>
      <c r="DK1200" s="14"/>
      <c r="DL1200" s="14"/>
      <c r="DM1200" s="14"/>
      <c r="DN1200" s="14"/>
      <c r="DO1200" s="14"/>
      <c r="DP1200" s="14"/>
      <c r="DQ1200" s="14"/>
      <c r="DR1200" s="14"/>
      <c r="DS1200" s="14"/>
      <c r="DT1200" s="14"/>
      <c r="DU1200" s="14"/>
      <c r="DV1200" s="14"/>
      <c r="DW1200" s="14"/>
      <c r="DX1200" s="14"/>
      <c r="DY1200" s="14"/>
      <c r="DZ1200" s="14"/>
      <c r="EA1200" s="14"/>
      <c r="EB1200" s="14"/>
      <c r="EC1200" s="14"/>
      <c r="ED1200" s="14"/>
      <c r="EE1200" s="14"/>
      <c r="EF1200" s="14"/>
      <c r="EG1200" s="14"/>
      <c r="EH1200" s="14"/>
      <c r="EI1200" s="14"/>
      <c r="EJ1200" s="14"/>
      <c r="EK1200" s="14"/>
      <c r="EL1200" s="14"/>
      <c r="EM1200" s="14"/>
      <c r="EN1200" s="14"/>
      <c r="EO1200" s="14"/>
      <c r="EP1200" s="14"/>
      <c r="EQ1200" s="14"/>
      <c r="ER1200" s="14"/>
      <c r="ES1200" s="14"/>
      <c r="ET1200" s="14"/>
      <c r="EU1200" s="14"/>
      <c r="EV1200" s="14"/>
      <c r="EW1200" s="14"/>
      <c r="EX1200" s="14"/>
      <c r="EY1200" s="14"/>
      <c r="EZ1200" s="14"/>
      <c r="FA1200" s="14"/>
      <c r="FB1200" s="14"/>
      <c r="FC1200" s="14"/>
      <c r="FD1200" s="14"/>
      <c r="FE1200" s="14"/>
      <c r="FF1200" s="14"/>
      <c r="FG1200" s="14"/>
      <c r="FH1200" s="14"/>
      <c r="FI1200" s="14"/>
      <c r="FJ1200" s="14"/>
      <c r="FK1200" s="14"/>
      <c r="FL1200" s="14"/>
      <c r="FM1200" s="14"/>
      <c r="FN1200" s="14"/>
      <c r="FO1200" s="14"/>
      <c r="FP1200" s="14"/>
      <c r="FQ1200" s="14"/>
      <c r="FR1200" s="14"/>
      <c r="FS1200" s="14"/>
      <c r="FT1200" s="14"/>
      <c r="FU1200" s="14"/>
      <c r="FV1200" s="14"/>
      <c r="FW1200" s="14"/>
      <c r="FX1200" s="14"/>
      <c r="FY1200" s="14"/>
      <c r="FZ1200" s="14"/>
      <c r="GA1200" s="14"/>
      <c r="GB1200" s="14"/>
      <c r="GC1200" s="14"/>
      <c r="GD1200" s="14"/>
      <c r="GE1200" s="14"/>
      <c r="GF1200" s="14"/>
      <c r="GG1200" s="14"/>
      <c r="GH1200" s="14"/>
      <c r="GI1200" s="14"/>
      <c r="GJ1200" s="14"/>
      <c r="GK1200" s="14"/>
      <c r="GL1200" s="14"/>
      <c r="GM1200" s="14"/>
      <c r="GN1200" s="14"/>
      <c r="GO1200" s="14"/>
      <c r="GP1200" s="14"/>
      <c r="GQ1200" s="14"/>
      <c r="GR1200" s="14"/>
      <c r="GS1200" s="14"/>
      <c r="GT1200" s="14"/>
      <c r="GU1200" s="14"/>
      <c r="GV1200" s="14"/>
      <c r="GW1200" s="14"/>
      <c r="GX1200" s="14"/>
      <c r="GY1200" s="14"/>
      <c r="GZ1200" s="14"/>
      <c r="HA1200" s="14"/>
      <c r="HB1200" s="14"/>
      <c r="HC1200" s="14"/>
      <c r="HD1200" s="14"/>
      <c r="HE1200" s="14"/>
      <c r="HF1200" s="14"/>
      <c r="HG1200" s="14"/>
      <c r="HH1200" s="14"/>
      <c r="HI1200" s="14"/>
      <c r="HJ1200" s="14"/>
      <c r="HK1200" s="14"/>
      <c r="HL1200" s="14"/>
      <c r="HM1200" s="14"/>
      <c r="HN1200" s="14"/>
      <c r="HO1200" s="14"/>
      <c r="HP1200" s="14"/>
      <c r="HQ1200" s="14"/>
      <c r="HR1200" s="14"/>
      <c r="HS1200" s="14"/>
      <c r="HT1200" s="14"/>
      <c r="HU1200" s="14"/>
      <c r="HV1200" s="14"/>
      <c r="HW1200" s="14"/>
      <c r="HX1200" s="14"/>
      <c r="HY1200" s="14"/>
      <c r="HZ1200" s="14"/>
      <c r="IA1200" s="14"/>
      <c r="IB1200" s="14"/>
      <c r="IC1200" s="14"/>
      <c r="ID1200" s="14"/>
      <c r="IE1200" s="14"/>
      <c r="IF1200" s="14"/>
      <c r="IG1200" s="14"/>
      <c r="IH1200" s="14"/>
      <c r="II1200" s="14"/>
      <c r="IJ1200" s="14"/>
      <c r="IK1200" s="14"/>
      <c r="IL1200" s="14"/>
      <c r="IM1200" s="14"/>
      <c r="IN1200" s="14"/>
      <c r="IO1200" s="14"/>
      <c r="IP1200" s="14"/>
      <c r="IQ1200" s="14"/>
      <c r="IR1200" s="14"/>
      <c r="IS1200" s="14"/>
      <c r="IT1200" s="14"/>
    </row>
    <row r="1201" spans="1:254" ht="37.5" x14ac:dyDescent="0.2">
      <c r="A1201" s="28">
        <v>204795</v>
      </c>
      <c r="B1201" s="27"/>
      <c r="C1201" s="29" t="s">
        <v>1085</v>
      </c>
      <c r="D1201" s="30">
        <v>39</v>
      </c>
      <c r="E1201" s="11">
        <v>39</v>
      </c>
      <c r="F1201" s="30"/>
      <c r="G1201" s="28">
        <v>4</v>
      </c>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c r="BG1201" s="14"/>
      <c r="BH1201" s="14"/>
      <c r="BI1201" s="14"/>
      <c r="BJ1201" s="14"/>
      <c r="BK1201" s="14"/>
      <c r="BL1201" s="14"/>
      <c r="BM1201" s="14"/>
      <c r="BN1201" s="14"/>
      <c r="BO1201" s="14"/>
      <c r="BP1201" s="14"/>
      <c r="BQ1201" s="14"/>
      <c r="BR1201" s="14"/>
      <c r="BS1201" s="14"/>
      <c r="BT1201" s="14"/>
      <c r="BU1201" s="14"/>
      <c r="BV1201" s="14"/>
      <c r="BW1201" s="14"/>
      <c r="BX1201" s="14"/>
      <c r="BY1201" s="14"/>
      <c r="BZ1201" s="14"/>
      <c r="CA1201" s="14"/>
      <c r="CB1201" s="14"/>
      <c r="CC1201" s="14"/>
      <c r="CD1201" s="14"/>
      <c r="CE1201" s="14"/>
      <c r="CF1201" s="14"/>
      <c r="CG1201" s="14"/>
      <c r="CH1201" s="14"/>
      <c r="CI1201" s="14"/>
      <c r="CJ1201" s="14"/>
      <c r="CK1201" s="14"/>
      <c r="CL1201" s="14"/>
      <c r="CM1201" s="14"/>
      <c r="CN1201" s="14"/>
      <c r="CO1201" s="14"/>
      <c r="CP1201" s="14"/>
      <c r="CQ1201" s="14"/>
      <c r="CR1201" s="14"/>
      <c r="CS1201" s="14"/>
      <c r="CT1201" s="14"/>
      <c r="CU1201" s="14"/>
      <c r="CV1201" s="14"/>
      <c r="CW1201" s="14"/>
      <c r="CX1201" s="14"/>
      <c r="CY1201" s="14"/>
      <c r="CZ1201" s="14"/>
      <c r="DA1201" s="14"/>
      <c r="DB1201" s="14"/>
      <c r="DC1201" s="14"/>
      <c r="DD1201" s="14"/>
      <c r="DE1201" s="14"/>
      <c r="DF1201" s="14"/>
      <c r="DG1201" s="14"/>
      <c r="DH1201" s="14"/>
      <c r="DI1201" s="14"/>
      <c r="DJ1201" s="14"/>
      <c r="DK1201" s="14"/>
      <c r="DL1201" s="14"/>
      <c r="DM1201" s="14"/>
      <c r="DN1201" s="14"/>
      <c r="DO1201" s="14"/>
      <c r="DP1201" s="14"/>
      <c r="DQ1201" s="14"/>
      <c r="DR1201" s="14"/>
      <c r="DS1201" s="14"/>
      <c r="DT1201" s="14"/>
      <c r="DU1201" s="14"/>
      <c r="DV1201" s="14"/>
      <c r="DW1201" s="14"/>
      <c r="DX1201" s="14"/>
      <c r="DY1201" s="14"/>
      <c r="DZ1201" s="14"/>
      <c r="EA1201" s="14"/>
      <c r="EB1201" s="14"/>
      <c r="EC1201" s="14"/>
      <c r="ED1201" s="14"/>
      <c r="EE1201" s="14"/>
      <c r="EF1201" s="14"/>
      <c r="EG1201" s="14"/>
      <c r="EH1201" s="14"/>
      <c r="EI1201" s="14"/>
      <c r="EJ1201" s="14"/>
      <c r="EK1201" s="14"/>
      <c r="EL1201" s="14"/>
      <c r="EM1201" s="14"/>
      <c r="EN1201" s="14"/>
      <c r="EO1201" s="14"/>
      <c r="EP1201" s="14"/>
      <c r="EQ1201" s="14"/>
      <c r="ER1201" s="14"/>
      <c r="ES1201" s="14"/>
      <c r="ET1201" s="14"/>
      <c r="EU1201" s="14"/>
      <c r="EV1201" s="14"/>
      <c r="EW1201" s="14"/>
      <c r="EX1201" s="14"/>
      <c r="EY1201" s="14"/>
      <c r="EZ1201" s="14"/>
      <c r="FA1201" s="14"/>
      <c r="FB1201" s="14"/>
      <c r="FC1201" s="14"/>
      <c r="FD1201" s="14"/>
      <c r="FE1201" s="14"/>
      <c r="FF1201" s="14"/>
      <c r="FG1201" s="14"/>
      <c r="FH1201" s="14"/>
      <c r="FI1201" s="14"/>
      <c r="FJ1201" s="14"/>
      <c r="FK1201" s="14"/>
      <c r="FL1201" s="14"/>
      <c r="FM1201" s="14"/>
      <c r="FN1201" s="14"/>
      <c r="FO1201" s="14"/>
      <c r="FP1201" s="14"/>
      <c r="FQ1201" s="14"/>
      <c r="FR1201" s="14"/>
      <c r="FS1201" s="14"/>
      <c r="FT1201" s="14"/>
      <c r="FU1201" s="14"/>
      <c r="FV1201" s="14"/>
      <c r="FW1201" s="14"/>
      <c r="FX1201" s="14"/>
      <c r="FY1201" s="14"/>
      <c r="FZ1201" s="14"/>
      <c r="GA1201" s="14"/>
      <c r="GB1201" s="14"/>
      <c r="GC1201" s="14"/>
      <c r="GD1201" s="14"/>
      <c r="GE1201" s="14"/>
      <c r="GF1201" s="14"/>
      <c r="GG1201" s="14"/>
      <c r="GH1201" s="14"/>
      <c r="GI1201" s="14"/>
      <c r="GJ1201" s="14"/>
      <c r="GK1201" s="14"/>
      <c r="GL1201" s="14"/>
      <c r="GM1201" s="14"/>
      <c r="GN1201" s="14"/>
      <c r="GO1201" s="14"/>
      <c r="GP1201" s="14"/>
      <c r="GQ1201" s="14"/>
      <c r="GR1201" s="14"/>
      <c r="GS1201" s="14"/>
      <c r="GT1201" s="14"/>
      <c r="GU1201" s="14"/>
      <c r="GV1201" s="14"/>
      <c r="GW1201" s="14"/>
      <c r="GX1201" s="14"/>
      <c r="GY1201" s="14"/>
      <c r="GZ1201" s="14"/>
      <c r="HA1201" s="14"/>
      <c r="HB1201" s="14"/>
      <c r="HC1201" s="14"/>
      <c r="HD1201" s="14"/>
      <c r="HE1201" s="14"/>
      <c r="HF1201" s="14"/>
      <c r="HG1201" s="14"/>
      <c r="HH1201" s="14"/>
      <c r="HI1201" s="14"/>
      <c r="HJ1201" s="14"/>
      <c r="HK1201" s="14"/>
      <c r="HL1201" s="14"/>
      <c r="HM1201" s="14"/>
      <c r="HN1201" s="14"/>
      <c r="HO1201" s="14"/>
      <c r="HP1201" s="14"/>
      <c r="HQ1201" s="14"/>
      <c r="HR1201" s="14"/>
      <c r="HS1201" s="14"/>
      <c r="HT1201" s="14"/>
      <c r="HU1201" s="14"/>
      <c r="HV1201" s="14"/>
      <c r="HW1201" s="14"/>
      <c r="HX1201" s="14"/>
      <c r="HY1201" s="14"/>
      <c r="HZ1201" s="14"/>
      <c r="IA1201" s="14"/>
      <c r="IB1201" s="14"/>
      <c r="IC1201" s="14"/>
      <c r="ID1201" s="14"/>
      <c r="IE1201" s="14"/>
      <c r="IF1201" s="14"/>
      <c r="IG1201" s="14"/>
      <c r="IH1201" s="14"/>
      <c r="II1201" s="14"/>
      <c r="IJ1201" s="14"/>
      <c r="IK1201" s="14"/>
      <c r="IL1201" s="14"/>
      <c r="IM1201" s="14"/>
      <c r="IN1201" s="14"/>
      <c r="IO1201" s="14"/>
      <c r="IP1201" s="14"/>
      <c r="IQ1201" s="14"/>
      <c r="IR1201" s="14"/>
      <c r="IS1201" s="14"/>
      <c r="IT1201" s="14"/>
    </row>
    <row r="1202" spans="1:254" ht="37.5" x14ac:dyDescent="0.2">
      <c r="A1202" s="28">
        <v>204800</v>
      </c>
      <c r="B1202" s="27"/>
      <c r="C1202" s="29" t="s">
        <v>1086</v>
      </c>
      <c r="D1202" s="30">
        <v>34.200000000000003</v>
      </c>
      <c r="E1202" s="11">
        <v>34.200000000000003</v>
      </c>
      <c r="F1202" s="30"/>
      <c r="G1202" s="28">
        <v>4</v>
      </c>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c r="BE1202" s="14"/>
      <c r="BF1202" s="14"/>
      <c r="BG1202" s="14"/>
      <c r="BH1202" s="14"/>
      <c r="BI1202" s="14"/>
      <c r="BJ1202" s="14"/>
      <c r="BK1202" s="14"/>
      <c r="BL1202" s="14"/>
      <c r="BM1202" s="14"/>
      <c r="BN1202" s="14"/>
      <c r="BO1202" s="14"/>
      <c r="BP1202" s="14"/>
      <c r="BQ1202" s="14"/>
      <c r="BR1202" s="14"/>
      <c r="BS1202" s="14"/>
      <c r="BT1202" s="14"/>
      <c r="BU1202" s="14"/>
      <c r="BV1202" s="14"/>
      <c r="BW1202" s="14"/>
      <c r="BX1202" s="14"/>
      <c r="BY1202" s="14"/>
      <c r="BZ1202" s="14"/>
      <c r="CA1202" s="14"/>
      <c r="CB1202" s="14"/>
      <c r="CC1202" s="14"/>
      <c r="CD1202" s="14"/>
      <c r="CE1202" s="14"/>
      <c r="CF1202" s="14"/>
      <c r="CG1202" s="14"/>
      <c r="CH1202" s="14"/>
      <c r="CI1202" s="14"/>
      <c r="CJ1202" s="14"/>
      <c r="CK1202" s="14"/>
      <c r="CL1202" s="14"/>
      <c r="CM1202" s="14"/>
      <c r="CN1202" s="14"/>
      <c r="CO1202" s="14"/>
      <c r="CP1202" s="14"/>
      <c r="CQ1202" s="14"/>
      <c r="CR1202" s="14"/>
      <c r="CS1202" s="14"/>
      <c r="CT1202" s="14"/>
      <c r="CU1202" s="14"/>
      <c r="CV1202" s="14"/>
      <c r="CW1202" s="14"/>
      <c r="CX1202" s="14"/>
      <c r="CY1202" s="14"/>
      <c r="CZ1202" s="14"/>
      <c r="DA1202" s="14"/>
      <c r="DB1202" s="14"/>
      <c r="DC1202" s="14"/>
      <c r="DD1202" s="14"/>
      <c r="DE1202" s="14"/>
      <c r="DF1202" s="14"/>
      <c r="DG1202" s="14"/>
      <c r="DH1202" s="14"/>
      <c r="DI1202" s="14"/>
      <c r="DJ1202" s="14"/>
      <c r="DK1202" s="14"/>
      <c r="DL1202" s="14"/>
      <c r="DM1202" s="14"/>
      <c r="DN1202" s="14"/>
      <c r="DO1202" s="14"/>
      <c r="DP1202" s="14"/>
      <c r="DQ1202" s="14"/>
      <c r="DR1202" s="14"/>
      <c r="DS1202" s="14"/>
      <c r="DT1202" s="14"/>
      <c r="DU1202" s="14"/>
      <c r="DV1202" s="14"/>
      <c r="DW1202" s="14"/>
      <c r="DX1202" s="14"/>
      <c r="DY1202" s="14"/>
      <c r="DZ1202" s="14"/>
      <c r="EA1202" s="14"/>
      <c r="EB1202" s="14"/>
      <c r="EC1202" s="14"/>
      <c r="ED1202" s="14"/>
      <c r="EE1202" s="14"/>
      <c r="EF1202" s="14"/>
      <c r="EG1202" s="14"/>
      <c r="EH1202" s="14"/>
      <c r="EI1202" s="14"/>
      <c r="EJ1202" s="14"/>
      <c r="EK1202" s="14"/>
      <c r="EL1202" s="14"/>
      <c r="EM1202" s="14"/>
      <c r="EN1202" s="14"/>
      <c r="EO1202" s="14"/>
      <c r="EP1202" s="14"/>
      <c r="EQ1202" s="14"/>
      <c r="ER1202" s="14"/>
      <c r="ES1202" s="14"/>
      <c r="ET1202" s="14"/>
      <c r="EU1202" s="14"/>
      <c r="EV1202" s="14"/>
      <c r="EW1202" s="14"/>
      <c r="EX1202" s="14"/>
      <c r="EY1202" s="14"/>
      <c r="EZ1202" s="14"/>
      <c r="FA1202" s="14"/>
      <c r="FB1202" s="14"/>
      <c r="FC1202" s="14"/>
      <c r="FD1202" s="14"/>
      <c r="FE1202" s="14"/>
      <c r="FF1202" s="14"/>
      <c r="FG1202" s="14"/>
      <c r="FH1202" s="14"/>
      <c r="FI1202" s="14"/>
      <c r="FJ1202" s="14"/>
      <c r="FK1202" s="14"/>
      <c r="FL1202" s="14"/>
      <c r="FM1202" s="14"/>
      <c r="FN1202" s="14"/>
      <c r="FO1202" s="14"/>
      <c r="FP1202" s="14"/>
      <c r="FQ1202" s="14"/>
      <c r="FR1202" s="14"/>
      <c r="FS1202" s="14"/>
      <c r="FT1202" s="14"/>
      <c r="FU1202" s="14"/>
      <c r="FV1202" s="14"/>
      <c r="FW1202" s="14"/>
      <c r="FX1202" s="14"/>
      <c r="FY1202" s="14"/>
      <c r="FZ1202" s="14"/>
      <c r="GA1202" s="14"/>
      <c r="GB1202" s="14"/>
      <c r="GC1202" s="14"/>
      <c r="GD1202" s="14"/>
      <c r="GE1202" s="14"/>
      <c r="GF1202" s="14"/>
      <c r="GG1202" s="14"/>
      <c r="GH1202" s="14"/>
      <c r="GI1202" s="14"/>
      <c r="GJ1202" s="14"/>
      <c r="GK1202" s="14"/>
      <c r="GL1202" s="14"/>
      <c r="GM1202" s="14"/>
      <c r="GN1202" s="14"/>
      <c r="GO1202" s="14"/>
      <c r="GP1202" s="14"/>
      <c r="GQ1202" s="14"/>
      <c r="GR1202" s="14"/>
      <c r="GS1202" s="14"/>
      <c r="GT1202" s="14"/>
      <c r="GU1202" s="14"/>
      <c r="GV1202" s="14"/>
      <c r="GW1202" s="14"/>
      <c r="GX1202" s="14"/>
      <c r="GY1202" s="14"/>
      <c r="GZ1202" s="14"/>
      <c r="HA1202" s="14"/>
      <c r="HB1202" s="14"/>
      <c r="HC1202" s="14"/>
      <c r="HD1202" s="14"/>
      <c r="HE1202" s="14"/>
      <c r="HF1202" s="14"/>
      <c r="HG1202" s="14"/>
      <c r="HH1202" s="14"/>
      <c r="HI1202" s="14"/>
      <c r="HJ1202" s="14"/>
      <c r="HK1202" s="14"/>
      <c r="HL1202" s="14"/>
      <c r="HM1202" s="14"/>
      <c r="HN1202" s="14"/>
      <c r="HO1202" s="14"/>
      <c r="HP1202" s="14"/>
      <c r="HQ1202" s="14"/>
      <c r="HR1202" s="14"/>
      <c r="HS1202" s="14"/>
      <c r="HT1202" s="14"/>
      <c r="HU1202" s="14"/>
      <c r="HV1202" s="14"/>
      <c r="HW1202" s="14"/>
      <c r="HX1202" s="14"/>
      <c r="HY1202" s="14"/>
      <c r="HZ1202" s="14"/>
      <c r="IA1202" s="14"/>
      <c r="IB1202" s="14"/>
      <c r="IC1202" s="14"/>
      <c r="ID1202" s="14"/>
      <c r="IE1202" s="14"/>
      <c r="IF1202" s="14"/>
      <c r="IG1202" s="14"/>
      <c r="IH1202" s="14"/>
      <c r="II1202" s="14"/>
      <c r="IJ1202" s="14"/>
      <c r="IK1202" s="14"/>
      <c r="IL1202" s="14"/>
      <c r="IM1202" s="14"/>
      <c r="IN1202" s="14"/>
      <c r="IO1202" s="14"/>
      <c r="IP1202" s="14"/>
      <c r="IQ1202" s="14"/>
      <c r="IR1202" s="14"/>
      <c r="IS1202" s="14"/>
      <c r="IT1202" s="14"/>
    </row>
    <row r="1203" spans="1:254" ht="37.5" x14ac:dyDescent="0.2">
      <c r="A1203" s="28">
        <v>204805</v>
      </c>
      <c r="B1203" s="27"/>
      <c r="C1203" s="29" t="s">
        <v>1087</v>
      </c>
      <c r="D1203" s="30">
        <v>43.7</v>
      </c>
      <c r="E1203" s="11">
        <v>43.7</v>
      </c>
      <c r="F1203" s="30"/>
      <c r="G1203" s="28">
        <v>4</v>
      </c>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14"/>
      <c r="AX1203" s="14"/>
      <c r="AY1203" s="14"/>
      <c r="AZ1203" s="14"/>
      <c r="BA1203" s="14"/>
      <c r="BB1203" s="14"/>
      <c r="BC1203" s="14"/>
      <c r="BD1203" s="14"/>
      <c r="BE1203" s="14"/>
      <c r="BF1203" s="14"/>
      <c r="BG1203" s="14"/>
      <c r="BH1203" s="14"/>
      <c r="BI1203" s="14"/>
      <c r="BJ1203" s="14"/>
      <c r="BK1203" s="14"/>
      <c r="BL1203" s="14"/>
      <c r="BM1203" s="14"/>
      <c r="BN1203" s="14"/>
      <c r="BO1203" s="14"/>
      <c r="BP1203" s="14"/>
      <c r="BQ1203" s="14"/>
      <c r="BR1203" s="14"/>
      <c r="BS1203" s="14"/>
      <c r="BT1203" s="14"/>
      <c r="BU1203" s="14"/>
      <c r="BV1203" s="14"/>
      <c r="BW1203" s="14"/>
      <c r="BX1203" s="14"/>
      <c r="BY1203" s="14"/>
      <c r="BZ1203" s="14"/>
      <c r="CA1203" s="14"/>
      <c r="CB1203" s="14"/>
      <c r="CC1203" s="14"/>
      <c r="CD1203" s="14"/>
      <c r="CE1203" s="14"/>
      <c r="CF1203" s="14"/>
      <c r="CG1203" s="14"/>
      <c r="CH1203" s="14"/>
      <c r="CI1203" s="14"/>
      <c r="CJ1203" s="14"/>
      <c r="CK1203" s="14"/>
      <c r="CL1203" s="14"/>
      <c r="CM1203" s="14"/>
      <c r="CN1203" s="14"/>
      <c r="CO1203" s="14"/>
      <c r="CP1203" s="14"/>
      <c r="CQ1203" s="14"/>
      <c r="CR1203" s="14"/>
      <c r="CS1203" s="14"/>
      <c r="CT1203" s="14"/>
      <c r="CU1203" s="14"/>
      <c r="CV1203" s="14"/>
      <c r="CW1203" s="14"/>
      <c r="CX1203" s="14"/>
      <c r="CY1203" s="14"/>
      <c r="CZ1203" s="14"/>
      <c r="DA1203" s="14"/>
      <c r="DB1203" s="14"/>
      <c r="DC1203" s="14"/>
      <c r="DD1203" s="14"/>
      <c r="DE1203" s="14"/>
      <c r="DF1203" s="14"/>
      <c r="DG1203" s="14"/>
      <c r="DH1203" s="14"/>
      <c r="DI1203" s="14"/>
      <c r="DJ1203" s="14"/>
      <c r="DK1203" s="14"/>
      <c r="DL1203" s="14"/>
      <c r="DM1203" s="14"/>
      <c r="DN1203" s="14"/>
      <c r="DO1203" s="14"/>
      <c r="DP1203" s="14"/>
      <c r="DQ1203" s="14"/>
      <c r="DR1203" s="14"/>
      <c r="DS1203" s="14"/>
      <c r="DT1203" s="14"/>
      <c r="DU1203" s="14"/>
      <c r="DV1203" s="14"/>
      <c r="DW1203" s="14"/>
      <c r="DX1203" s="14"/>
      <c r="DY1203" s="14"/>
      <c r="DZ1203" s="14"/>
      <c r="EA1203" s="14"/>
      <c r="EB1203" s="14"/>
      <c r="EC1203" s="14"/>
      <c r="ED1203" s="14"/>
      <c r="EE1203" s="14"/>
      <c r="EF1203" s="14"/>
      <c r="EG1203" s="14"/>
      <c r="EH1203" s="14"/>
      <c r="EI1203" s="14"/>
      <c r="EJ1203" s="14"/>
      <c r="EK1203" s="14"/>
      <c r="EL1203" s="14"/>
      <c r="EM1203" s="14"/>
      <c r="EN1203" s="14"/>
      <c r="EO1203" s="14"/>
      <c r="EP1203" s="14"/>
      <c r="EQ1203" s="14"/>
      <c r="ER1203" s="14"/>
      <c r="ES1203" s="14"/>
      <c r="ET1203" s="14"/>
      <c r="EU1203" s="14"/>
      <c r="EV1203" s="14"/>
      <c r="EW1203" s="14"/>
      <c r="EX1203" s="14"/>
      <c r="EY1203" s="14"/>
      <c r="EZ1203" s="14"/>
      <c r="FA1203" s="14"/>
      <c r="FB1203" s="14"/>
      <c r="FC1203" s="14"/>
      <c r="FD1203" s="14"/>
      <c r="FE1203" s="14"/>
      <c r="FF1203" s="14"/>
      <c r="FG1203" s="14"/>
      <c r="FH1203" s="14"/>
      <c r="FI1203" s="14"/>
      <c r="FJ1203" s="14"/>
      <c r="FK1203" s="14"/>
      <c r="FL1203" s="14"/>
      <c r="FM1203" s="14"/>
      <c r="FN1203" s="14"/>
      <c r="FO1203" s="14"/>
      <c r="FP1203" s="14"/>
      <c r="FQ1203" s="14"/>
      <c r="FR1203" s="14"/>
      <c r="FS1203" s="14"/>
      <c r="FT1203" s="14"/>
      <c r="FU1203" s="14"/>
      <c r="FV1203" s="14"/>
      <c r="FW1203" s="14"/>
      <c r="FX1203" s="14"/>
      <c r="FY1203" s="14"/>
      <c r="FZ1203" s="14"/>
      <c r="GA1203" s="14"/>
      <c r="GB1203" s="14"/>
      <c r="GC1203" s="14"/>
      <c r="GD1203" s="14"/>
      <c r="GE1203" s="14"/>
      <c r="GF1203" s="14"/>
      <c r="GG1203" s="14"/>
      <c r="GH1203" s="14"/>
      <c r="GI1203" s="14"/>
      <c r="GJ1203" s="14"/>
      <c r="GK1203" s="14"/>
      <c r="GL1203" s="14"/>
      <c r="GM1203" s="14"/>
      <c r="GN1203" s="14"/>
      <c r="GO1203" s="14"/>
      <c r="GP1203" s="14"/>
      <c r="GQ1203" s="14"/>
      <c r="GR1203" s="14"/>
      <c r="GS1203" s="14"/>
      <c r="GT1203" s="14"/>
      <c r="GU1203" s="14"/>
      <c r="GV1203" s="14"/>
      <c r="GW1203" s="14"/>
      <c r="GX1203" s="14"/>
      <c r="GY1203" s="14"/>
      <c r="GZ1203" s="14"/>
      <c r="HA1203" s="14"/>
      <c r="HB1203" s="14"/>
      <c r="HC1203" s="14"/>
      <c r="HD1203" s="14"/>
      <c r="HE1203" s="14"/>
      <c r="HF1203" s="14"/>
      <c r="HG1203" s="14"/>
      <c r="HH1203" s="14"/>
      <c r="HI1203" s="14"/>
      <c r="HJ1203" s="14"/>
      <c r="HK1203" s="14"/>
      <c r="HL1203" s="14"/>
      <c r="HM1203" s="14"/>
      <c r="HN1203" s="14"/>
      <c r="HO1203" s="14"/>
      <c r="HP1203" s="14"/>
      <c r="HQ1203" s="14"/>
      <c r="HR1203" s="14"/>
      <c r="HS1203" s="14"/>
      <c r="HT1203" s="14"/>
      <c r="HU1203" s="14"/>
      <c r="HV1203" s="14"/>
      <c r="HW1203" s="14"/>
      <c r="HX1203" s="14"/>
      <c r="HY1203" s="14"/>
      <c r="HZ1203" s="14"/>
      <c r="IA1203" s="14"/>
      <c r="IB1203" s="14"/>
      <c r="IC1203" s="14"/>
      <c r="ID1203" s="14"/>
      <c r="IE1203" s="14"/>
      <c r="IF1203" s="14"/>
      <c r="IG1203" s="14"/>
      <c r="IH1203" s="14"/>
      <c r="II1203" s="14"/>
      <c r="IJ1203" s="14"/>
      <c r="IK1203" s="14"/>
      <c r="IL1203" s="14"/>
      <c r="IM1203" s="14"/>
      <c r="IN1203" s="14"/>
      <c r="IO1203" s="14"/>
      <c r="IP1203" s="14"/>
      <c r="IQ1203" s="14"/>
      <c r="IR1203" s="14"/>
      <c r="IS1203" s="14"/>
      <c r="IT1203" s="14"/>
    </row>
    <row r="1204" spans="1:254" x14ac:dyDescent="0.2">
      <c r="A1204" s="28">
        <v>204810</v>
      </c>
      <c r="B1204" s="27"/>
      <c r="C1204" s="29" t="s">
        <v>1088</v>
      </c>
      <c r="D1204" s="30">
        <v>25.7</v>
      </c>
      <c r="E1204" s="11">
        <v>25.7</v>
      </c>
      <c r="F1204" s="30"/>
      <c r="G1204" s="28">
        <v>2</v>
      </c>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c r="AS1204" s="14"/>
      <c r="AT1204" s="14"/>
      <c r="AU1204" s="14"/>
      <c r="AV1204" s="14"/>
      <c r="AW1204" s="14"/>
      <c r="AX1204" s="14"/>
      <c r="AY1204" s="14"/>
      <c r="AZ1204" s="14"/>
      <c r="BA1204" s="14"/>
      <c r="BB1204" s="14"/>
      <c r="BC1204" s="14"/>
      <c r="BD1204" s="14"/>
      <c r="BE1204" s="14"/>
      <c r="BF1204" s="14"/>
      <c r="BG1204" s="14"/>
      <c r="BH1204" s="14"/>
      <c r="BI1204" s="14"/>
      <c r="BJ1204" s="14"/>
      <c r="BK1204" s="14"/>
      <c r="BL1204" s="14"/>
      <c r="BM1204" s="14"/>
      <c r="BN1204" s="14"/>
      <c r="BO1204" s="14"/>
      <c r="BP1204" s="14"/>
      <c r="BQ1204" s="14"/>
      <c r="BR1204" s="14"/>
      <c r="BS1204" s="14"/>
      <c r="BT1204" s="14"/>
      <c r="BU1204" s="14"/>
      <c r="BV1204" s="14"/>
      <c r="BW1204" s="14"/>
      <c r="BX1204" s="14"/>
      <c r="BY1204" s="14"/>
      <c r="BZ1204" s="14"/>
      <c r="CA1204" s="14"/>
      <c r="CB1204" s="14"/>
      <c r="CC1204" s="14"/>
      <c r="CD1204" s="14"/>
      <c r="CE1204" s="14"/>
      <c r="CF1204" s="14"/>
      <c r="CG1204" s="14"/>
      <c r="CH1204" s="14"/>
      <c r="CI1204" s="14"/>
      <c r="CJ1204" s="14"/>
      <c r="CK1204" s="14"/>
      <c r="CL1204" s="14"/>
      <c r="CM1204" s="14"/>
      <c r="CN1204" s="14"/>
      <c r="CO1204" s="14"/>
      <c r="CP1204" s="14"/>
      <c r="CQ1204" s="14"/>
      <c r="CR1204" s="14"/>
      <c r="CS1204" s="14"/>
      <c r="CT1204" s="14"/>
      <c r="CU1204" s="14"/>
      <c r="CV1204" s="14"/>
      <c r="CW1204" s="14"/>
      <c r="CX1204" s="14"/>
      <c r="CY1204" s="14"/>
      <c r="CZ1204" s="14"/>
      <c r="DA1204" s="14"/>
      <c r="DB1204" s="14"/>
      <c r="DC1204" s="14"/>
      <c r="DD1204" s="14"/>
      <c r="DE1204" s="14"/>
      <c r="DF1204" s="14"/>
      <c r="DG1204" s="14"/>
      <c r="DH1204" s="14"/>
      <c r="DI1204" s="14"/>
      <c r="DJ1204" s="14"/>
      <c r="DK1204" s="14"/>
      <c r="DL1204" s="14"/>
      <c r="DM1204" s="14"/>
      <c r="DN1204" s="14"/>
      <c r="DO1204" s="14"/>
      <c r="DP1204" s="14"/>
      <c r="DQ1204" s="14"/>
      <c r="DR1204" s="14"/>
      <c r="DS1204" s="14"/>
      <c r="DT1204" s="14"/>
      <c r="DU1204" s="14"/>
      <c r="DV1204" s="14"/>
      <c r="DW1204" s="14"/>
      <c r="DX1204" s="14"/>
      <c r="DY1204" s="14"/>
      <c r="DZ1204" s="14"/>
      <c r="EA1204" s="14"/>
      <c r="EB1204" s="14"/>
      <c r="EC1204" s="14"/>
      <c r="ED1204" s="14"/>
      <c r="EE1204" s="14"/>
      <c r="EF1204" s="14"/>
      <c r="EG1204" s="14"/>
      <c r="EH1204" s="14"/>
      <c r="EI1204" s="14"/>
      <c r="EJ1204" s="14"/>
      <c r="EK1204" s="14"/>
      <c r="EL1204" s="14"/>
      <c r="EM1204" s="14"/>
      <c r="EN1204" s="14"/>
      <c r="EO1204" s="14"/>
      <c r="EP1204" s="14"/>
      <c r="EQ1204" s="14"/>
      <c r="ER1204" s="14"/>
      <c r="ES1204" s="14"/>
      <c r="ET1204" s="14"/>
      <c r="EU1204" s="14"/>
      <c r="EV1204" s="14"/>
      <c r="EW1204" s="14"/>
      <c r="EX1204" s="14"/>
      <c r="EY1204" s="14"/>
      <c r="EZ1204" s="14"/>
      <c r="FA1204" s="14"/>
      <c r="FB1204" s="14"/>
      <c r="FC1204" s="14"/>
      <c r="FD1204" s="14"/>
      <c r="FE1204" s="14"/>
      <c r="FF1204" s="14"/>
      <c r="FG1204" s="14"/>
      <c r="FH1204" s="14"/>
      <c r="FI1204" s="14"/>
      <c r="FJ1204" s="14"/>
      <c r="FK1204" s="14"/>
      <c r="FL1204" s="14"/>
      <c r="FM1204" s="14"/>
      <c r="FN1204" s="14"/>
      <c r="FO1204" s="14"/>
      <c r="FP1204" s="14"/>
      <c r="FQ1204" s="14"/>
      <c r="FR1204" s="14"/>
      <c r="FS1204" s="14"/>
      <c r="FT1204" s="14"/>
      <c r="FU1204" s="14"/>
      <c r="FV1204" s="14"/>
      <c r="FW1204" s="14"/>
      <c r="FX1204" s="14"/>
      <c r="FY1204" s="14"/>
      <c r="FZ1204" s="14"/>
      <c r="GA1204" s="14"/>
      <c r="GB1204" s="14"/>
      <c r="GC1204" s="14"/>
      <c r="GD1204" s="14"/>
      <c r="GE1204" s="14"/>
      <c r="GF1204" s="14"/>
      <c r="GG1204" s="14"/>
      <c r="GH1204" s="14"/>
      <c r="GI1204" s="14"/>
      <c r="GJ1204" s="14"/>
      <c r="GK1204" s="14"/>
      <c r="GL1204" s="14"/>
      <c r="GM1204" s="14"/>
      <c r="GN1204" s="14"/>
      <c r="GO1204" s="14"/>
      <c r="GP1204" s="14"/>
      <c r="GQ1204" s="14"/>
      <c r="GR1204" s="14"/>
      <c r="GS1204" s="14"/>
      <c r="GT1204" s="14"/>
      <c r="GU1204" s="14"/>
      <c r="GV1204" s="14"/>
      <c r="GW1204" s="14"/>
      <c r="GX1204" s="14"/>
      <c r="GY1204" s="14"/>
      <c r="GZ1204" s="14"/>
      <c r="HA1204" s="14"/>
      <c r="HB1204" s="14"/>
      <c r="HC1204" s="14"/>
      <c r="HD1204" s="14"/>
      <c r="HE1204" s="14"/>
      <c r="HF1204" s="14"/>
      <c r="HG1204" s="14"/>
      <c r="HH1204" s="14"/>
      <c r="HI1204" s="14"/>
      <c r="HJ1204" s="14"/>
      <c r="HK1204" s="14"/>
      <c r="HL1204" s="14"/>
      <c r="HM1204" s="14"/>
      <c r="HN1204" s="14"/>
      <c r="HO1204" s="14"/>
      <c r="HP1204" s="14"/>
      <c r="HQ1204" s="14"/>
      <c r="HR1204" s="14"/>
      <c r="HS1204" s="14"/>
      <c r="HT1204" s="14"/>
      <c r="HU1204" s="14"/>
      <c r="HV1204" s="14"/>
      <c r="HW1204" s="14"/>
      <c r="HX1204" s="14"/>
      <c r="HY1204" s="14"/>
      <c r="HZ1204" s="14"/>
      <c r="IA1204" s="14"/>
      <c r="IB1204" s="14"/>
      <c r="IC1204" s="14"/>
      <c r="ID1204" s="14"/>
      <c r="IE1204" s="14"/>
      <c r="IF1204" s="14"/>
      <c r="IG1204" s="14"/>
      <c r="IH1204" s="14"/>
      <c r="II1204" s="14"/>
      <c r="IJ1204" s="14"/>
      <c r="IK1204" s="14"/>
      <c r="IL1204" s="14"/>
      <c r="IM1204" s="14"/>
      <c r="IN1204" s="14"/>
      <c r="IO1204" s="14"/>
      <c r="IP1204" s="14"/>
      <c r="IQ1204" s="14"/>
      <c r="IR1204" s="14"/>
      <c r="IS1204" s="14"/>
      <c r="IT1204" s="14"/>
    </row>
    <row r="1205" spans="1:254" x14ac:dyDescent="0.2">
      <c r="A1205" s="28">
        <v>204815</v>
      </c>
      <c r="B1205" s="27"/>
      <c r="C1205" s="29" t="s">
        <v>1089</v>
      </c>
      <c r="D1205" s="30">
        <v>27.6</v>
      </c>
      <c r="E1205" s="11">
        <v>27.6</v>
      </c>
      <c r="F1205" s="30"/>
      <c r="G1205" s="28">
        <v>2</v>
      </c>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c r="BE1205" s="14"/>
      <c r="BF1205" s="14"/>
      <c r="BG1205" s="14"/>
      <c r="BH1205" s="14"/>
      <c r="BI1205" s="14"/>
      <c r="BJ1205" s="14"/>
      <c r="BK1205" s="14"/>
      <c r="BL1205" s="14"/>
      <c r="BM1205" s="14"/>
      <c r="BN1205" s="14"/>
      <c r="BO1205" s="14"/>
      <c r="BP1205" s="14"/>
      <c r="BQ1205" s="14"/>
      <c r="BR1205" s="14"/>
      <c r="BS1205" s="14"/>
      <c r="BT1205" s="14"/>
      <c r="BU1205" s="14"/>
      <c r="BV1205" s="14"/>
      <c r="BW1205" s="14"/>
      <c r="BX1205" s="14"/>
      <c r="BY1205" s="14"/>
      <c r="BZ1205" s="14"/>
      <c r="CA1205" s="14"/>
      <c r="CB1205" s="14"/>
      <c r="CC1205" s="14"/>
      <c r="CD1205" s="14"/>
      <c r="CE1205" s="14"/>
      <c r="CF1205" s="14"/>
      <c r="CG1205" s="14"/>
      <c r="CH1205" s="14"/>
      <c r="CI1205" s="14"/>
      <c r="CJ1205" s="14"/>
      <c r="CK1205" s="14"/>
      <c r="CL1205" s="14"/>
      <c r="CM1205" s="14"/>
      <c r="CN1205" s="14"/>
      <c r="CO1205" s="14"/>
      <c r="CP1205" s="14"/>
      <c r="CQ1205" s="14"/>
      <c r="CR1205" s="14"/>
      <c r="CS1205" s="14"/>
      <c r="CT1205" s="14"/>
      <c r="CU1205" s="14"/>
      <c r="CV1205" s="14"/>
      <c r="CW1205" s="14"/>
      <c r="CX1205" s="14"/>
      <c r="CY1205" s="14"/>
      <c r="CZ1205" s="14"/>
      <c r="DA1205" s="14"/>
      <c r="DB1205" s="14"/>
      <c r="DC1205" s="14"/>
      <c r="DD1205" s="14"/>
      <c r="DE1205" s="14"/>
      <c r="DF1205" s="14"/>
      <c r="DG1205" s="14"/>
      <c r="DH1205" s="14"/>
      <c r="DI1205" s="14"/>
      <c r="DJ1205" s="14"/>
      <c r="DK1205" s="14"/>
      <c r="DL1205" s="14"/>
      <c r="DM1205" s="14"/>
      <c r="DN1205" s="14"/>
      <c r="DO1205" s="14"/>
      <c r="DP1205" s="14"/>
      <c r="DQ1205" s="14"/>
      <c r="DR1205" s="14"/>
      <c r="DS1205" s="14"/>
      <c r="DT1205" s="14"/>
      <c r="DU1205" s="14"/>
      <c r="DV1205" s="14"/>
      <c r="DW1205" s="14"/>
      <c r="DX1205" s="14"/>
      <c r="DY1205" s="14"/>
      <c r="DZ1205" s="14"/>
      <c r="EA1205" s="14"/>
      <c r="EB1205" s="14"/>
      <c r="EC1205" s="14"/>
      <c r="ED1205" s="14"/>
      <c r="EE1205" s="14"/>
      <c r="EF1205" s="14"/>
      <c r="EG1205" s="14"/>
      <c r="EH1205" s="14"/>
      <c r="EI1205" s="14"/>
      <c r="EJ1205" s="14"/>
      <c r="EK1205" s="14"/>
      <c r="EL1205" s="14"/>
      <c r="EM1205" s="14"/>
      <c r="EN1205" s="14"/>
      <c r="EO1205" s="14"/>
      <c r="EP1205" s="14"/>
      <c r="EQ1205" s="14"/>
      <c r="ER1205" s="14"/>
      <c r="ES1205" s="14"/>
      <c r="ET1205" s="14"/>
      <c r="EU1205" s="14"/>
      <c r="EV1205" s="14"/>
      <c r="EW1205" s="14"/>
      <c r="EX1205" s="14"/>
      <c r="EY1205" s="14"/>
      <c r="EZ1205" s="14"/>
      <c r="FA1205" s="14"/>
      <c r="FB1205" s="14"/>
      <c r="FC1205" s="14"/>
      <c r="FD1205" s="14"/>
      <c r="FE1205" s="14"/>
      <c r="FF1205" s="14"/>
      <c r="FG1205" s="14"/>
      <c r="FH1205" s="14"/>
      <c r="FI1205" s="14"/>
      <c r="FJ1205" s="14"/>
      <c r="FK1205" s="14"/>
      <c r="FL1205" s="14"/>
      <c r="FM1205" s="14"/>
      <c r="FN1205" s="14"/>
      <c r="FO1205" s="14"/>
      <c r="FP1205" s="14"/>
      <c r="FQ1205" s="14"/>
      <c r="FR1205" s="14"/>
      <c r="FS1205" s="14"/>
      <c r="FT1205" s="14"/>
      <c r="FU1205" s="14"/>
      <c r="FV1205" s="14"/>
      <c r="FW1205" s="14"/>
      <c r="FX1205" s="14"/>
      <c r="FY1205" s="14"/>
      <c r="FZ1205" s="14"/>
      <c r="GA1205" s="14"/>
      <c r="GB1205" s="14"/>
      <c r="GC1205" s="14"/>
      <c r="GD1205" s="14"/>
      <c r="GE1205" s="14"/>
      <c r="GF1205" s="14"/>
      <c r="GG1205" s="14"/>
      <c r="GH1205" s="14"/>
      <c r="GI1205" s="14"/>
      <c r="GJ1205" s="14"/>
      <c r="GK1205" s="14"/>
      <c r="GL1205" s="14"/>
      <c r="GM1205" s="14"/>
      <c r="GN1205" s="14"/>
      <c r="GO1205" s="14"/>
      <c r="GP1205" s="14"/>
      <c r="GQ1205" s="14"/>
      <c r="GR1205" s="14"/>
      <c r="GS1205" s="14"/>
      <c r="GT1205" s="14"/>
      <c r="GU1205" s="14"/>
      <c r="GV1205" s="14"/>
      <c r="GW1205" s="14"/>
      <c r="GX1205" s="14"/>
      <c r="GY1205" s="14"/>
      <c r="GZ1205" s="14"/>
      <c r="HA1205" s="14"/>
      <c r="HB1205" s="14"/>
      <c r="HC1205" s="14"/>
      <c r="HD1205" s="14"/>
      <c r="HE1205" s="14"/>
      <c r="HF1205" s="14"/>
      <c r="HG1205" s="14"/>
      <c r="HH1205" s="14"/>
      <c r="HI1205" s="14"/>
      <c r="HJ1205" s="14"/>
      <c r="HK1205" s="14"/>
      <c r="HL1205" s="14"/>
      <c r="HM1205" s="14"/>
      <c r="HN1205" s="14"/>
      <c r="HO1205" s="14"/>
      <c r="HP1205" s="14"/>
      <c r="HQ1205" s="14"/>
      <c r="HR1205" s="14"/>
      <c r="HS1205" s="14"/>
      <c r="HT1205" s="14"/>
      <c r="HU1205" s="14"/>
      <c r="HV1205" s="14"/>
      <c r="HW1205" s="14"/>
      <c r="HX1205" s="14"/>
      <c r="HY1205" s="14"/>
      <c r="HZ1205" s="14"/>
      <c r="IA1205" s="14"/>
      <c r="IB1205" s="14"/>
      <c r="IC1205" s="14"/>
      <c r="ID1205" s="14"/>
      <c r="IE1205" s="14"/>
      <c r="IF1205" s="14"/>
      <c r="IG1205" s="14"/>
      <c r="IH1205" s="14"/>
      <c r="II1205" s="14"/>
      <c r="IJ1205" s="14"/>
      <c r="IK1205" s="14"/>
      <c r="IL1205" s="14"/>
      <c r="IM1205" s="14"/>
      <c r="IN1205" s="14"/>
      <c r="IO1205" s="14"/>
      <c r="IP1205" s="14"/>
      <c r="IQ1205" s="14"/>
      <c r="IR1205" s="14"/>
      <c r="IS1205" s="14"/>
      <c r="IT1205" s="14"/>
    </row>
    <row r="1206" spans="1:254" x14ac:dyDescent="0.2">
      <c r="A1206" s="28">
        <v>204820</v>
      </c>
      <c r="B1206" s="27"/>
      <c r="C1206" s="29" t="s">
        <v>1090</v>
      </c>
      <c r="D1206" s="30">
        <v>32.299999999999997</v>
      </c>
      <c r="E1206" s="11">
        <v>32.299999999999997</v>
      </c>
      <c r="F1206" s="30"/>
      <c r="G1206" s="28">
        <v>4</v>
      </c>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c r="CI1206" s="14"/>
      <c r="CJ1206" s="14"/>
      <c r="CK1206" s="14"/>
      <c r="CL1206" s="14"/>
      <c r="CM1206" s="14"/>
      <c r="CN1206" s="14"/>
      <c r="CO1206" s="14"/>
      <c r="CP1206" s="14"/>
      <c r="CQ1206" s="14"/>
      <c r="CR1206" s="14"/>
      <c r="CS1206" s="14"/>
      <c r="CT1206" s="14"/>
      <c r="CU1206" s="14"/>
      <c r="CV1206" s="14"/>
      <c r="CW1206" s="14"/>
      <c r="CX1206" s="14"/>
      <c r="CY1206" s="14"/>
      <c r="CZ1206" s="14"/>
      <c r="DA1206" s="14"/>
      <c r="DB1206" s="14"/>
      <c r="DC1206" s="14"/>
      <c r="DD1206" s="14"/>
      <c r="DE1206" s="14"/>
      <c r="DF1206" s="14"/>
      <c r="DG1206" s="14"/>
      <c r="DH1206" s="14"/>
      <c r="DI1206" s="14"/>
      <c r="DJ1206" s="14"/>
      <c r="DK1206" s="14"/>
      <c r="DL1206" s="14"/>
      <c r="DM1206" s="14"/>
      <c r="DN1206" s="14"/>
      <c r="DO1206" s="14"/>
      <c r="DP1206" s="14"/>
      <c r="DQ1206" s="14"/>
      <c r="DR1206" s="14"/>
      <c r="DS1206" s="14"/>
      <c r="DT1206" s="14"/>
      <c r="DU1206" s="14"/>
      <c r="DV1206" s="14"/>
      <c r="DW1206" s="14"/>
      <c r="DX1206" s="14"/>
      <c r="DY1206" s="14"/>
      <c r="DZ1206" s="14"/>
      <c r="EA1206" s="14"/>
      <c r="EB1206" s="14"/>
      <c r="EC1206" s="14"/>
      <c r="ED1206" s="14"/>
      <c r="EE1206" s="14"/>
      <c r="EF1206" s="14"/>
      <c r="EG1206" s="14"/>
      <c r="EH1206" s="14"/>
      <c r="EI1206" s="14"/>
      <c r="EJ1206" s="14"/>
      <c r="EK1206" s="14"/>
      <c r="EL1206" s="14"/>
      <c r="EM1206" s="14"/>
      <c r="EN1206" s="14"/>
      <c r="EO1206" s="14"/>
      <c r="EP1206" s="14"/>
      <c r="EQ1206" s="14"/>
      <c r="ER1206" s="14"/>
      <c r="ES1206" s="14"/>
      <c r="ET1206" s="14"/>
      <c r="EU1206" s="14"/>
      <c r="EV1206" s="14"/>
      <c r="EW1206" s="14"/>
      <c r="EX1206" s="14"/>
      <c r="EY1206" s="14"/>
      <c r="EZ1206" s="14"/>
      <c r="FA1206" s="14"/>
      <c r="FB1206" s="14"/>
      <c r="FC1206" s="14"/>
      <c r="FD1206" s="14"/>
      <c r="FE1206" s="14"/>
      <c r="FF1206" s="14"/>
      <c r="FG1206" s="14"/>
      <c r="FH1206" s="14"/>
      <c r="FI1206" s="14"/>
      <c r="FJ1206" s="14"/>
      <c r="FK1206" s="14"/>
      <c r="FL1206" s="14"/>
      <c r="FM1206" s="14"/>
      <c r="FN1206" s="14"/>
      <c r="FO1206" s="14"/>
      <c r="FP1206" s="14"/>
      <c r="FQ1206" s="14"/>
      <c r="FR1206" s="14"/>
      <c r="FS1206" s="14"/>
      <c r="FT1206" s="14"/>
      <c r="FU1206" s="14"/>
      <c r="FV1206" s="14"/>
      <c r="FW1206" s="14"/>
      <c r="FX1206" s="14"/>
      <c r="FY1206" s="14"/>
      <c r="FZ1206" s="14"/>
      <c r="GA1206" s="14"/>
      <c r="GB1206" s="14"/>
      <c r="GC1206" s="14"/>
      <c r="GD1206" s="14"/>
      <c r="GE1206" s="14"/>
      <c r="GF1206" s="14"/>
      <c r="GG1206" s="14"/>
      <c r="GH1206" s="14"/>
      <c r="GI1206" s="14"/>
      <c r="GJ1206" s="14"/>
      <c r="GK1206" s="14"/>
      <c r="GL1206" s="14"/>
      <c r="GM1206" s="14"/>
      <c r="GN1206" s="14"/>
      <c r="GO1206" s="14"/>
      <c r="GP1206" s="14"/>
      <c r="GQ1206" s="14"/>
      <c r="GR1206" s="14"/>
      <c r="GS1206" s="14"/>
      <c r="GT1206" s="14"/>
      <c r="GU1206" s="14"/>
      <c r="GV1206" s="14"/>
      <c r="GW1206" s="14"/>
      <c r="GX1206" s="14"/>
      <c r="GY1206" s="14"/>
      <c r="GZ1206" s="14"/>
      <c r="HA1206" s="14"/>
      <c r="HB1206" s="14"/>
      <c r="HC1206" s="14"/>
      <c r="HD1206" s="14"/>
      <c r="HE1206" s="14"/>
      <c r="HF1206" s="14"/>
      <c r="HG1206" s="14"/>
      <c r="HH1206" s="14"/>
      <c r="HI1206" s="14"/>
      <c r="HJ1206" s="14"/>
      <c r="HK1206" s="14"/>
      <c r="HL1206" s="14"/>
      <c r="HM1206" s="14"/>
      <c r="HN1206" s="14"/>
      <c r="HO1206" s="14"/>
      <c r="HP1206" s="14"/>
      <c r="HQ1206" s="14"/>
      <c r="HR1206" s="14"/>
      <c r="HS1206" s="14"/>
      <c r="HT1206" s="14"/>
      <c r="HU1206" s="14"/>
      <c r="HV1206" s="14"/>
      <c r="HW1206" s="14"/>
      <c r="HX1206" s="14"/>
      <c r="HY1206" s="14"/>
      <c r="HZ1206" s="14"/>
      <c r="IA1206" s="14"/>
      <c r="IB1206" s="14"/>
      <c r="IC1206" s="14"/>
      <c r="ID1206" s="14"/>
      <c r="IE1206" s="14"/>
      <c r="IF1206" s="14"/>
      <c r="IG1206" s="14"/>
      <c r="IH1206" s="14"/>
      <c r="II1206" s="14"/>
      <c r="IJ1206" s="14"/>
      <c r="IK1206" s="14"/>
      <c r="IL1206" s="14"/>
      <c r="IM1206" s="14"/>
      <c r="IN1206" s="14"/>
      <c r="IO1206" s="14"/>
      <c r="IP1206" s="14"/>
      <c r="IQ1206" s="14"/>
      <c r="IR1206" s="14"/>
      <c r="IS1206" s="14"/>
      <c r="IT1206" s="14"/>
    </row>
    <row r="1207" spans="1:254" x14ac:dyDescent="0.2">
      <c r="A1207" s="28">
        <v>204825</v>
      </c>
      <c r="B1207" s="27"/>
      <c r="C1207" s="29" t="s">
        <v>1091</v>
      </c>
      <c r="D1207" s="30">
        <v>32.299999999999997</v>
      </c>
      <c r="E1207" s="11">
        <v>32.299999999999997</v>
      </c>
      <c r="F1207" s="30"/>
      <c r="G1207" s="28">
        <v>4</v>
      </c>
      <c r="H1207" s="14"/>
      <c r="I1207" s="14"/>
      <c r="J1207" s="14"/>
      <c r="K1207" s="14"/>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4"/>
      <c r="AY1207" s="14"/>
      <c r="AZ1207" s="14"/>
      <c r="BA1207" s="14"/>
      <c r="BB1207" s="14"/>
      <c r="BC1207" s="14"/>
      <c r="BD1207" s="14"/>
      <c r="BE1207" s="14"/>
      <c r="BF1207" s="14"/>
      <c r="BG1207" s="14"/>
      <c r="BH1207" s="14"/>
      <c r="BI1207" s="14"/>
      <c r="BJ1207" s="14"/>
      <c r="BK1207" s="14"/>
      <c r="BL1207" s="14"/>
      <c r="BM1207" s="14"/>
      <c r="BN1207" s="14"/>
      <c r="BO1207" s="14"/>
      <c r="BP1207" s="14"/>
      <c r="BQ1207" s="14"/>
      <c r="BR1207" s="14"/>
      <c r="BS1207" s="14"/>
      <c r="BT1207" s="14"/>
      <c r="BU1207" s="14"/>
      <c r="BV1207" s="14"/>
      <c r="BW1207" s="14"/>
      <c r="BX1207" s="14"/>
      <c r="BY1207" s="14"/>
      <c r="BZ1207" s="14"/>
      <c r="CA1207" s="14"/>
      <c r="CB1207" s="14"/>
      <c r="CC1207" s="14"/>
      <c r="CD1207" s="14"/>
      <c r="CE1207" s="14"/>
      <c r="CF1207" s="14"/>
      <c r="CG1207" s="14"/>
      <c r="CH1207" s="14"/>
      <c r="CI1207" s="14"/>
      <c r="CJ1207" s="14"/>
      <c r="CK1207" s="14"/>
      <c r="CL1207" s="14"/>
      <c r="CM1207" s="14"/>
      <c r="CN1207" s="14"/>
      <c r="CO1207" s="14"/>
      <c r="CP1207" s="14"/>
      <c r="CQ1207" s="14"/>
      <c r="CR1207" s="14"/>
      <c r="CS1207" s="14"/>
      <c r="CT1207" s="14"/>
      <c r="CU1207" s="14"/>
      <c r="CV1207" s="14"/>
      <c r="CW1207" s="14"/>
      <c r="CX1207" s="14"/>
      <c r="CY1207" s="14"/>
      <c r="CZ1207" s="14"/>
      <c r="DA1207" s="14"/>
      <c r="DB1207" s="14"/>
      <c r="DC1207" s="14"/>
      <c r="DD1207" s="14"/>
      <c r="DE1207" s="14"/>
      <c r="DF1207" s="14"/>
      <c r="DG1207" s="14"/>
      <c r="DH1207" s="14"/>
      <c r="DI1207" s="14"/>
      <c r="DJ1207" s="14"/>
      <c r="DK1207" s="14"/>
      <c r="DL1207" s="14"/>
      <c r="DM1207" s="14"/>
      <c r="DN1207" s="14"/>
      <c r="DO1207" s="14"/>
      <c r="DP1207" s="14"/>
      <c r="DQ1207" s="14"/>
      <c r="DR1207" s="14"/>
      <c r="DS1207" s="14"/>
      <c r="DT1207" s="14"/>
      <c r="DU1207" s="14"/>
      <c r="DV1207" s="14"/>
      <c r="DW1207" s="14"/>
      <c r="DX1207" s="14"/>
      <c r="DY1207" s="14"/>
      <c r="DZ1207" s="14"/>
      <c r="EA1207" s="14"/>
      <c r="EB1207" s="14"/>
      <c r="EC1207" s="14"/>
      <c r="ED1207" s="14"/>
      <c r="EE1207" s="14"/>
      <c r="EF1207" s="14"/>
      <c r="EG1207" s="14"/>
      <c r="EH1207" s="14"/>
      <c r="EI1207" s="14"/>
      <c r="EJ1207" s="14"/>
      <c r="EK1207" s="14"/>
      <c r="EL1207" s="14"/>
      <c r="EM1207" s="14"/>
      <c r="EN1207" s="14"/>
      <c r="EO1207" s="14"/>
      <c r="EP1207" s="14"/>
      <c r="EQ1207" s="14"/>
      <c r="ER1207" s="14"/>
      <c r="ES1207" s="14"/>
      <c r="ET1207" s="14"/>
      <c r="EU1207" s="14"/>
      <c r="EV1207" s="14"/>
      <c r="EW1207" s="14"/>
      <c r="EX1207" s="14"/>
      <c r="EY1207" s="14"/>
      <c r="EZ1207" s="14"/>
      <c r="FA1207" s="14"/>
      <c r="FB1207" s="14"/>
      <c r="FC1207" s="14"/>
      <c r="FD1207" s="14"/>
      <c r="FE1207" s="14"/>
      <c r="FF1207" s="14"/>
      <c r="FG1207" s="14"/>
      <c r="FH1207" s="14"/>
      <c r="FI1207" s="14"/>
      <c r="FJ1207" s="14"/>
      <c r="FK1207" s="14"/>
      <c r="FL1207" s="14"/>
      <c r="FM1207" s="14"/>
      <c r="FN1207" s="14"/>
      <c r="FO1207" s="14"/>
      <c r="FP1207" s="14"/>
      <c r="FQ1207" s="14"/>
      <c r="FR1207" s="14"/>
      <c r="FS1207" s="14"/>
      <c r="FT1207" s="14"/>
      <c r="FU1207" s="14"/>
      <c r="FV1207" s="14"/>
      <c r="FW1207" s="14"/>
      <c r="FX1207" s="14"/>
      <c r="FY1207" s="14"/>
      <c r="FZ1207" s="14"/>
      <c r="GA1207" s="14"/>
      <c r="GB1207" s="14"/>
      <c r="GC1207" s="14"/>
      <c r="GD1207" s="14"/>
      <c r="GE1207" s="14"/>
      <c r="GF1207" s="14"/>
      <c r="GG1207" s="14"/>
      <c r="GH1207" s="14"/>
      <c r="GI1207" s="14"/>
      <c r="GJ1207" s="14"/>
      <c r="GK1207" s="14"/>
      <c r="GL1207" s="14"/>
      <c r="GM1207" s="14"/>
      <c r="GN1207" s="14"/>
      <c r="GO1207" s="14"/>
      <c r="GP1207" s="14"/>
      <c r="GQ1207" s="14"/>
      <c r="GR1207" s="14"/>
      <c r="GS1207" s="14"/>
      <c r="GT1207" s="14"/>
      <c r="GU1207" s="14"/>
      <c r="GV1207" s="14"/>
      <c r="GW1207" s="14"/>
      <c r="GX1207" s="14"/>
      <c r="GY1207" s="14"/>
      <c r="GZ1207" s="14"/>
      <c r="HA1207" s="14"/>
      <c r="HB1207" s="14"/>
      <c r="HC1207" s="14"/>
      <c r="HD1207" s="14"/>
      <c r="HE1207" s="14"/>
      <c r="HF1207" s="14"/>
      <c r="HG1207" s="14"/>
      <c r="HH1207" s="14"/>
      <c r="HI1207" s="14"/>
      <c r="HJ1207" s="14"/>
      <c r="HK1207" s="14"/>
      <c r="HL1207" s="14"/>
      <c r="HM1207" s="14"/>
      <c r="HN1207" s="14"/>
      <c r="HO1207" s="14"/>
      <c r="HP1207" s="14"/>
      <c r="HQ1207" s="14"/>
      <c r="HR1207" s="14"/>
      <c r="HS1207" s="14"/>
      <c r="HT1207" s="14"/>
      <c r="HU1207" s="14"/>
      <c r="HV1207" s="14"/>
      <c r="HW1207" s="14"/>
      <c r="HX1207" s="14"/>
      <c r="HY1207" s="14"/>
      <c r="HZ1207" s="14"/>
      <c r="IA1207" s="14"/>
      <c r="IB1207" s="14"/>
      <c r="IC1207" s="14"/>
      <c r="ID1207" s="14"/>
      <c r="IE1207" s="14"/>
      <c r="IF1207" s="14"/>
      <c r="IG1207" s="14"/>
      <c r="IH1207" s="14"/>
      <c r="II1207" s="14"/>
      <c r="IJ1207" s="14"/>
      <c r="IK1207" s="14"/>
      <c r="IL1207" s="14"/>
      <c r="IM1207" s="14"/>
      <c r="IN1207" s="14"/>
      <c r="IO1207" s="14"/>
      <c r="IP1207" s="14"/>
      <c r="IQ1207" s="14"/>
      <c r="IR1207" s="14"/>
      <c r="IS1207" s="14"/>
      <c r="IT1207" s="14"/>
    </row>
    <row r="1208" spans="1:254" s="18" customFormat="1" x14ac:dyDescent="0.2">
      <c r="A1208" s="28">
        <v>204830</v>
      </c>
      <c r="B1208" s="27"/>
      <c r="C1208" s="29" t="s">
        <v>1092</v>
      </c>
      <c r="D1208" s="30">
        <v>42.8</v>
      </c>
      <c r="E1208" s="11">
        <v>42.8</v>
      </c>
      <c r="F1208" s="30"/>
      <c r="G1208" s="28">
        <v>2</v>
      </c>
      <c r="H1208" s="14"/>
    </row>
    <row r="1209" spans="1:254" x14ac:dyDescent="0.2">
      <c r="A1209" s="28">
        <v>204835</v>
      </c>
      <c r="B1209" s="27"/>
      <c r="C1209" s="29" t="s">
        <v>1093</v>
      </c>
      <c r="D1209" s="30">
        <v>50.4</v>
      </c>
      <c r="E1209" s="11">
        <v>50.4</v>
      </c>
      <c r="F1209" s="30"/>
      <c r="G1209" s="28">
        <v>2</v>
      </c>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c r="AM1209" s="14"/>
      <c r="AN1209" s="14"/>
      <c r="AO1209" s="14"/>
      <c r="AP1209" s="14"/>
      <c r="AQ1209" s="14"/>
      <c r="AR1209" s="14"/>
      <c r="AS1209" s="14"/>
      <c r="AT1209" s="14"/>
      <c r="AU1209" s="14"/>
      <c r="AV1209" s="14"/>
      <c r="AW1209" s="14"/>
      <c r="AX1209" s="14"/>
      <c r="AY1209" s="14"/>
      <c r="AZ1209" s="14"/>
      <c r="BA1209" s="14"/>
      <c r="BB1209" s="14"/>
      <c r="BC1209" s="14"/>
      <c r="BD1209" s="14"/>
      <c r="BE1209" s="14"/>
      <c r="BF1209" s="14"/>
      <c r="BG1209" s="14"/>
      <c r="BH1209" s="14"/>
      <c r="BI1209" s="14"/>
      <c r="BJ1209" s="14"/>
      <c r="BK1209" s="14"/>
      <c r="BL1209" s="14"/>
      <c r="BM1209" s="14"/>
      <c r="BN1209" s="14"/>
      <c r="BO1209" s="14"/>
      <c r="BP1209" s="14"/>
      <c r="BQ1209" s="14"/>
      <c r="BR1209" s="14"/>
      <c r="BS1209" s="14"/>
      <c r="BT1209" s="14"/>
      <c r="BU1209" s="14"/>
      <c r="BV1209" s="14"/>
      <c r="BW1209" s="14"/>
      <c r="BX1209" s="14"/>
      <c r="BY1209" s="14"/>
      <c r="BZ1209" s="14"/>
      <c r="CA1209" s="14"/>
      <c r="CB1209" s="14"/>
      <c r="CC1209" s="14"/>
      <c r="CD1209" s="14"/>
      <c r="CE1209" s="14"/>
      <c r="CF1209" s="14"/>
      <c r="CG1209" s="14"/>
      <c r="CH1209" s="14"/>
      <c r="CI1209" s="14"/>
      <c r="CJ1209" s="14"/>
      <c r="CK1209" s="14"/>
      <c r="CL1209" s="14"/>
      <c r="CM1209" s="14"/>
      <c r="CN1209" s="14"/>
      <c r="CO1209" s="14"/>
      <c r="CP1209" s="14"/>
      <c r="CQ1209" s="14"/>
      <c r="CR1209" s="14"/>
      <c r="CS1209" s="14"/>
      <c r="CT1209" s="14"/>
      <c r="CU1209" s="14"/>
      <c r="CV1209" s="14"/>
      <c r="CW1209" s="14"/>
      <c r="CX1209" s="14"/>
      <c r="CY1209" s="14"/>
      <c r="CZ1209" s="14"/>
      <c r="DA1209" s="14"/>
      <c r="DB1209" s="14"/>
      <c r="DC1209" s="14"/>
      <c r="DD1209" s="14"/>
      <c r="DE1209" s="14"/>
      <c r="DF1209" s="14"/>
      <c r="DG1209" s="14"/>
      <c r="DH1209" s="14"/>
      <c r="DI1209" s="14"/>
      <c r="DJ1209" s="14"/>
      <c r="DK1209" s="14"/>
      <c r="DL1209" s="14"/>
      <c r="DM1209" s="14"/>
      <c r="DN1209" s="14"/>
      <c r="DO1209" s="14"/>
      <c r="DP1209" s="14"/>
      <c r="DQ1209" s="14"/>
      <c r="DR1209" s="14"/>
      <c r="DS1209" s="14"/>
      <c r="DT1209" s="14"/>
      <c r="DU1209" s="14"/>
      <c r="DV1209" s="14"/>
      <c r="DW1209" s="14"/>
      <c r="DX1209" s="14"/>
      <c r="DY1209" s="14"/>
      <c r="DZ1209" s="14"/>
      <c r="EA1209" s="14"/>
      <c r="EB1209" s="14"/>
      <c r="EC1209" s="14"/>
      <c r="ED1209" s="14"/>
      <c r="EE1209" s="14"/>
      <c r="EF1209" s="14"/>
      <c r="EG1209" s="14"/>
      <c r="EH1209" s="14"/>
      <c r="EI1209" s="14"/>
      <c r="EJ1209" s="14"/>
      <c r="EK1209" s="14"/>
      <c r="EL1209" s="14"/>
      <c r="EM1209" s="14"/>
      <c r="EN1209" s="14"/>
      <c r="EO1209" s="14"/>
      <c r="EP1209" s="14"/>
      <c r="EQ1209" s="14"/>
      <c r="ER1209" s="14"/>
      <c r="ES1209" s="14"/>
      <c r="ET1209" s="14"/>
      <c r="EU1209" s="14"/>
      <c r="EV1209" s="14"/>
      <c r="EW1209" s="14"/>
      <c r="EX1209" s="14"/>
      <c r="EY1209" s="14"/>
      <c r="EZ1209" s="14"/>
      <c r="FA1209" s="14"/>
      <c r="FB1209" s="14"/>
      <c r="FC1209" s="14"/>
      <c r="FD1209" s="14"/>
      <c r="FE1209" s="14"/>
      <c r="FF1209" s="14"/>
      <c r="FG1209" s="14"/>
      <c r="FH1209" s="14"/>
      <c r="FI1209" s="14"/>
      <c r="FJ1209" s="14"/>
      <c r="FK1209" s="14"/>
      <c r="FL1209" s="14"/>
      <c r="FM1209" s="14"/>
      <c r="FN1209" s="14"/>
      <c r="FO1209" s="14"/>
      <c r="FP1209" s="14"/>
      <c r="FQ1209" s="14"/>
      <c r="FR1209" s="14"/>
      <c r="FS1209" s="14"/>
      <c r="FT1209" s="14"/>
      <c r="FU1209" s="14"/>
      <c r="FV1209" s="14"/>
      <c r="FW1209" s="14"/>
      <c r="FX1209" s="14"/>
      <c r="FY1209" s="14"/>
      <c r="FZ1209" s="14"/>
      <c r="GA1209" s="14"/>
      <c r="GB1209" s="14"/>
      <c r="GC1209" s="14"/>
      <c r="GD1209" s="14"/>
      <c r="GE1209" s="14"/>
      <c r="GF1209" s="14"/>
      <c r="GG1209" s="14"/>
      <c r="GH1209" s="14"/>
      <c r="GI1209" s="14"/>
      <c r="GJ1209" s="14"/>
      <c r="GK1209" s="14"/>
      <c r="GL1209" s="14"/>
      <c r="GM1209" s="14"/>
      <c r="GN1209" s="14"/>
      <c r="GO1209" s="14"/>
      <c r="GP1209" s="14"/>
      <c r="GQ1209" s="14"/>
      <c r="GR1209" s="14"/>
      <c r="GS1209" s="14"/>
      <c r="GT1209" s="14"/>
      <c r="GU1209" s="14"/>
      <c r="GV1209" s="14"/>
      <c r="GW1209" s="14"/>
      <c r="GX1209" s="14"/>
      <c r="GY1209" s="14"/>
      <c r="GZ1209" s="14"/>
      <c r="HA1209" s="14"/>
      <c r="HB1209" s="14"/>
      <c r="HC1209" s="14"/>
      <c r="HD1209" s="14"/>
      <c r="HE1209" s="14"/>
      <c r="HF1209" s="14"/>
      <c r="HG1209" s="14"/>
      <c r="HH1209" s="14"/>
      <c r="HI1209" s="14"/>
      <c r="HJ1209" s="14"/>
      <c r="HK1209" s="14"/>
      <c r="HL1209" s="14"/>
      <c r="HM1209" s="14"/>
      <c r="HN1209" s="14"/>
      <c r="HO1209" s="14"/>
      <c r="HP1209" s="14"/>
      <c r="HQ1209" s="14"/>
      <c r="HR1209" s="14"/>
      <c r="HS1209" s="14"/>
      <c r="HT1209" s="14"/>
      <c r="HU1209" s="14"/>
      <c r="HV1209" s="14"/>
      <c r="HW1209" s="14"/>
      <c r="HX1209" s="14"/>
      <c r="HY1209" s="14"/>
      <c r="HZ1209" s="14"/>
      <c r="IA1209" s="14"/>
      <c r="IB1209" s="14"/>
      <c r="IC1209" s="14"/>
      <c r="ID1209" s="14"/>
      <c r="IE1209" s="14"/>
      <c r="IF1209" s="14"/>
      <c r="IG1209" s="14"/>
      <c r="IH1209" s="14"/>
      <c r="II1209" s="14"/>
      <c r="IJ1209" s="14"/>
      <c r="IK1209" s="14"/>
      <c r="IL1209" s="14"/>
      <c r="IM1209" s="14"/>
      <c r="IN1209" s="14"/>
      <c r="IO1209" s="14"/>
      <c r="IP1209" s="14"/>
      <c r="IQ1209" s="14"/>
      <c r="IR1209" s="14"/>
      <c r="IS1209" s="14"/>
      <c r="IT1209" s="14"/>
    </row>
    <row r="1210" spans="1:254" x14ac:dyDescent="0.2">
      <c r="A1210" s="28">
        <v>204840</v>
      </c>
      <c r="B1210" s="27"/>
      <c r="C1210" s="29" t="s">
        <v>1094</v>
      </c>
      <c r="D1210" s="30">
        <v>83</v>
      </c>
      <c r="E1210" s="11">
        <v>83</v>
      </c>
      <c r="F1210" s="30"/>
      <c r="G1210" s="28">
        <v>2</v>
      </c>
      <c r="H1210" s="18"/>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c r="AS1210" s="14"/>
      <c r="AT1210" s="14"/>
      <c r="AU1210" s="14"/>
      <c r="AV1210" s="14"/>
      <c r="AW1210" s="14"/>
      <c r="AX1210" s="14"/>
      <c r="AY1210" s="14"/>
      <c r="AZ1210" s="14"/>
      <c r="BA1210" s="14"/>
      <c r="BB1210" s="14"/>
      <c r="BC1210" s="14"/>
      <c r="BD1210" s="14"/>
      <c r="BE1210" s="14"/>
      <c r="BF1210" s="14"/>
      <c r="BG1210" s="14"/>
      <c r="BH1210" s="14"/>
      <c r="BI1210" s="14"/>
      <c r="BJ1210" s="14"/>
      <c r="BK1210" s="14"/>
      <c r="BL1210" s="14"/>
      <c r="BM1210" s="14"/>
      <c r="BN1210" s="14"/>
      <c r="BO1210" s="14"/>
      <c r="BP1210" s="14"/>
      <c r="BQ1210" s="14"/>
      <c r="BR1210" s="14"/>
      <c r="BS1210" s="14"/>
      <c r="BT1210" s="14"/>
      <c r="BU1210" s="14"/>
      <c r="BV1210" s="14"/>
      <c r="BW1210" s="14"/>
      <c r="BX1210" s="14"/>
      <c r="BY1210" s="14"/>
      <c r="BZ1210" s="14"/>
      <c r="CA1210" s="14"/>
      <c r="CB1210" s="14"/>
      <c r="CC1210" s="14"/>
      <c r="CD1210" s="14"/>
      <c r="CE1210" s="14"/>
      <c r="CF1210" s="14"/>
      <c r="CG1210" s="14"/>
      <c r="CH1210" s="14"/>
      <c r="CI1210" s="14"/>
      <c r="CJ1210" s="14"/>
      <c r="CK1210" s="14"/>
      <c r="CL1210" s="14"/>
      <c r="CM1210" s="14"/>
      <c r="CN1210" s="14"/>
      <c r="CO1210" s="14"/>
      <c r="CP1210" s="14"/>
      <c r="CQ1210" s="14"/>
      <c r="CR1210" s="14"/>
      <c r="CS1210" s="14"/>
      <c r="CT1210" s="14"/>
      <c r="CU1210" s="14"/>
      <c r="CV1210" s="14"/>
      <c r="CW1210" s="14"/>
      <c r="CX1210" s="14"/>
      <c r="CY1210" s="14"/>
      <c r="CZ1210" s="14"/>
      <c r="DA1210" s="14"/>
      <c r="DB1210" s="14"/>
      <c r="DC1210" s="14"/>
      <c r="DD1210" s="14"/>
      <c r="DE1210" s="14"/>
      <c r="DF1210" s="14"/>
      <c r="DG1210" s="14"/>
      <c r="DH1210" s="14"/>
      <c r="DI1210" s="14"/>
      <c r="DJ1210" s="14"/>
      <c r="DK1210" s="14"/>
      <c r="DL1210" s="14"/>
      <c r="DM1210" s="14"/>
      <c r="DN1210" s="14"/>
      <c r="DO1210" s="14"/>
      <c r="DP1210" s="14"/>
      <c r="DQ1210" s="14"/>
      <c r="DR1210" s="14"/>
      <c r="DS1210" s="14"/>
      <c r="DT1210" s="14"/>
      <c r="DU1210" s="14"/>
      <c r="DV1210" s="14"/>
      <c r="DW1210" s="14"/>
      <c r="DX1210" s="14"/>
      <c r="DY1210" s="14"/>
      <c r="DZ1210" s="14"/>
      <c r="EA1210" s="14"/>
      <c r="EB1210" s="14"/>
      <c r="EC1210" s="14"/>
      <c r="ED1210" s="14"/>
      <c r="EE1210" s="14"/>
      <c r="EF1210" s="14"/>
      <c r="EG1210" s="14"/>
      <c r="EH1210" s="14"/>
      <c r="EI1210" s="14"/>
      <c r="EJ1210" s="14"/>
      <c r="EK1210" s="14"/>
      <c r="EL1210" s="14"/>
      <c r="EM1210" s="14"/>
      <c r="EN1210" s="14"/>
      <c r="EO1210" s="14"/>
      <c r="EP1210" s="14"/>
      <c r="EQ1210" s="14"/>
      <c r="ER1210" s="14"/>
      <c r="ES1210" s="14"/>
      <c r="ET1210" s="14"/>
      <c r="EU1210" s="14"/>
      <c r="EV1210" s="14"/>
      <c r="EW1210" s="14"/>
      <c r="EX1210" s="14"/>
      <c r="EY1210" s="14"/>
      <c r="EZ1210" s="14"/>
      <c r="FA1210" s="14"/>
      <c r="FB1210" s="14"/>
      <c r="FC1210" s="14"/>
      <c r="FD1210" s="14"/>
      <c r="FE1210" s="14"/>
      <c r="FF1210" s="14"/>
      <c r="FG1210" s="14"/>
      <c r="FH1210" s="14"/>
      <c r="FI1210" s="14"/>
      <c r="FJ1210" s="14"/>
      <c r="FK1210" s="14"/>
      <c r="FL1210" s="14"/>
      <c r="FM1210" s="14"/>
      <c r="FN1210" s="14"/>
      <c r="FO1210" s="14"/>
      <c r="FP1210" s="14"/>
      <c r="FQ1210" s="14"/>
      <c r="FR1210" s="14"/>
      <c r="FS1210" s="14"/>
      <c r="FT1210" s="14"/>
      <c r="FU1210" s="14"/>
      <c r="FV1210" s="14"/>
      <c r="FW1210" s="14"/>
      <c r="FX1210" s="14"/>
      <c r="FY1210" s="14"/>
      <c r="FZ1210" s="14"/>
      <c r="GA1210" s="14"/>
      <c r="GB1210" s="14"/>
      <c r="GC1210" s="14"/>
      <c r="GD1210" s="14"/>
      <c r="GE1210" s="14"/>
      <c r="GF1210" s="14"/>
      <c r="GG1210" s="14"/>
      <c r="GH1210" s="14"/>
      <c r="GI1210" s="14"/>
      <c r="GJ1210" s="14"/>
      <c r="GK1210" s="14"/>
      <c r="GL1210" s="14"/>
      <c r="GM1210" s="14"/>
      <c r="GN1210" s="14"/>
      <c r="GO1210" s="14"/>
      <c r="GP1210" s="14"/>
      <c r="GQ1210" s="14"/>
      <c r="GR1210" s="14"/>
      <c r="GS1210" s="14"/>
      <c r="GT1210" s="14"/>
      <c r="GU1210" s="14"/>
      <c r="GV1210" s="14"/>
      <c r="GW1210" s="14"/>
      <c r="GX1210" s="14"/>
      <c r="GY1210" s="14"/>
      <c r="GZ1210" s="14"/>
      <c r="HA1210" s="14"/>
      <c r="HB1210" s="14"/>
      <c r="HC1210" s="14"/>
      <c r="HD1210" s="14"/>
      <c r="HE1210" s="14"/>
      <c r="HF1210" s="14"/>
      <c r="HG1210" s="14"/>
      <c r="HH1210" s="14"/>
      <c r="HI1210" s="14"/>
      <c r="HJ1210" s="14"/>
      <c r="HK1210" s="14"/>
      <c r="HL1210" s="14"/>
      <c r="HM1210" s="14"/>
      <c r="HN1210" s="14"/>
      <c r="HO1210" s="14"/>
      <c r="HP1210" s="14"/>
      <c r="HQ1210" s="14"/>
      <c r="HR1210" s="14"/>
      <c r="HS1210" s="14"/>
      <c r="HT1210" s="14"/>
      <c r="HU1210" s="14"/>
      <c r="HV1210" s="14"/>
      <c r="HW1210" s="14"/>
      <c r="HX1210" s="14"/>
      <c r="HY1210" s="14"/>
      <c r="HZ1210" s="14"/>
      <c r="IA1210" s="14"/>
      <c r="IB1210" s="14"/>
      <c r="IC1210" s="14"/>
      <c r="ID1210" s="14"/>
      <c r="IE1210" s="14"/>
      <c r="IF1210" s="14"/>
      <c r="IG1210" s="14"/>
      <c r="IH1210" s="14"/>
      <c r="II1210" s="14"/>
      <c r="IJ1210" s="14"/>
      <c r="IK1210" s="14"/>
      <c r="IL1210" s="14"/>
      <c r="IM1210" s="14"/>
      <c r="IN1210" s="14"/>
      <c r="IO1210" s="14"/>
      <c r="IP1210" s="14"/>
      <c r="IQ1210" s="14"/>
      <c r="IR1210" s="14"/>
      <c r="IS1210" s="14"/>
      <c r="IT1210" s="14"/>
    </row>
    <row r="1211" spans="1:254" x14ac:dyDescent="0.2">
      <c r="A1211" s="32">
        <v>204845</v>
      </c>
      <c r="B1211" s="31"/>
      <c r="C1211" s="33" t="s">
        <v>1095</v>
      </c>
      <c r="D1211" s="34">
        <v>17</v>
      </c>
      <c r="E1211" s="11">
        <v>17</v>
      </c>
      <c r="F1211" s="34"/>
      <c r="G1211" s="32">
        <v>2</v>
      </c>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c r="AM1211" s="14"/>
      <c r="AN1211" s="14"/>
      <c r="AO1211" s="14"/>
      <c r="AP1211" s="14"/>
      <c r="AQ1211" s="14"/>
      <c r="AR1211" s="14"/>
      <c r="AS1211" s="14"/>
      <c r="AT1211" s="14"/>
      <c r="AU1211" s="14"/>
      <c r="AV1211" s="14"/>
      <c r="AW1211" s="14"/>
      <c r="AX1211" s="14"/>
      <c r="AY1211" s="14"/>
      <c r="AZ1211" s="14"/>
      <c r="BA1211" s="14"/>
      <c r="BB1211" s="14"/>
      <c r="BC1211" s="14"/>
      <c r="BD1211" s="14"/>
      <c r="BE1211" s="14"/>
      <c r="BF1211" s="14"/>
      <c r="BG1211" s="14"/>
      <c r="BH1211" s="14"/>
      <c r="BI1211" s="14"/>
      <c r="BJ1211" s="14"/>
      <c r="BK1211" s="14"/>
      <c r="BL1211" s="14"/>
      <c r="BM1211" s="14"/>
      <c r="BN1211" s="14"/>
      <c r="BO1211" s="14"/>
      <c r="BP1211" s="14"/>
      <c r="BQ1211" s="14"/>
      <c r="BR1211" s="14"/>
      <c r="BS1211" s="14"/>
      <c r="BT1211" s="14"/>
      <c r="BU1211" s="14"/>
      <c r="BV1211" s="14"/>
      <c r="BW1211" s="14"/>
      <c r="BX1211" s="14"/>
      <c r="BY1211" s="14"/>
      <c r="BZ1211" s="14"/>
      <c r="CA1211" s="14"/>
      <c r="CB1211" s="14"/>
      <c r="CC1211" s="14"/>
      <c r="CD1211" s="14"/>
      <c r="CE1211" s="14"/>
      <c r="CF1211" s="14"/>
      <c r="CG1211" s="14"/>
      <c r="CH1211" s="14"/>
      <c r="CI1211" s="14"/>
      <c r="CJ1211" s="14"/>
      <c r="CK1211" s="14"/>
      <c r="CL1211" s="14"/>
      <c r="CM1211" s="14"/>
      <c r="CN1211" s="14"/>
      <c r="CO1211" s="14"/>
      <c r="CP1211" s="14"/>
      <c r="CQ1211" s="14"/>
      <c r="CR1211" s="14"/>
      <c r="CS1211" s="14"/>
      <c r="CT1211" s="14"/>
      <c r="CU1211" s="14"/>
      <c r="CV1211" s="14"/>
      <c r="CW1211" s="14"/>
      <c r="CX1211" s="14"/>
      <c r="CY1211" s="14"/>
      <c r="CZ1211" s="14"/>
      <c r="DA1211" s="14"/>
      <c r="DB1211" s="14"/>
      <c r="DC1211" s="14"/>
      <c r="DD1211" s="14"/>
      <c r="DE1211" s="14"/>
      <c r="DF1211" s="14"/>
      <c r="DG1211" s="14"/>
      <c r="DH1211" s="14"/>
      <c r="DI1211" s="14"/>
      <c r="DJ1211" s="14"/>
      <c r="DK1211" s="14"/>
      <c r="DL1211" s="14"/>
      <c r="DM1211" s="14"/>
      <c r="DN1211" s="14"/>
      <c r="DO1211" s="14"/>
      <c r="DP1211" s="14"/>
      <c r="DQ1211" s="14"/>
      <c r="DR1211" s="14"/>
      <c r="DS1211" s="14"/>
      <c r="DT1211" s="14"/>
      <c r="DU1211" s="14"/>
      <c r="DV1211" s="14"/>
      <c r="DW1211" s="14"/>
      <c r="DX1211" s="14"/>
      <c r="DY1211" s="14"/>
      <c r="DZ1211" s="14"/>
      <c r="EA1211" s="14"/>
      <c r="EB1211" s="14"/>
      <c r="EC1211" s="14"/>
      <c r="ED1211" s="14"/>
      <c r="EE1211" s="14"/>
      <c r="EF1211" s="14"/>
      <c r="EG1211" s="14"/>
      <c r="EH1211" s="14"/>
      <c r="EI1211" s="14"/>
      <c r="EJ1211" s="14"/>
      <c r="EK1211" s="14"/>
      <c r="EL1211" s="14"/>
      <c r="EM1211" s="14"/>
      <c r="EN1211" s="14"/>
      <c r="EO1211" s="14"/>
      <c r="EP1211" s="14"/>
      <c r="EQ1211" s="14"/>
      <c r="ER1211" s="14"/>
      <c r="ES1211" s="14"/>
      <c r="ET1211" s="14"/>
      <c r="EU1211" s="14"/>
      <c r="EV1211" s="14"/>
      <c r="EW1211" s="14"/>
      <c r="EX1211" s="14"/>
      <c r="EY1211" s="14"/>
      <c r="EZ1211" s="14"/>
      <c r="FA1211" s="14"/>
      <c r="FB1211" s="14"/>
      <c r="FC1211" s="14"/>
      <c r="FD1211" s="14"/>
      <c r="FE1211" s="14"/>
      <c r="FF1211" s="14"/>
      <c r="FG1211" s="14"/>
      <c r="FH1211" s="14"/>
      <c r="FI1211" s="14"/>
      <c r="FJ1211" s="14"/>
      <c r="FK1211" s="14"/>
      <c r="FL1211" s="14"/>
      <c r="FM1211" s="14"/>
      <c r="FN1211" s="14"/>
      <c r="FO1211" s="14"/>
      <c r="FP1211" s="14"/>
      <c r="FQ1211" s="14"/>
      <c r="FR1211" s="14"/>
      <c r="FS1211" s="14"/>
      <c r="FT1211" s="14"/>
      <c r="FU1211" s="14"/>
      <c r="FV1211" s="14"/>
      <c r="FW1211" s="14"/>
      <c r="FX1211" s="14"/>
      <c r="FY1211" s="14"/>
      <c r="FZ1211" s="14"/>
      <c r="GA1211" s="14"/>
      <c r="GB1211" s="14"/>
      <c r="GC1211" s="14"/>
      <c r="GD1211" s="14"/>
      <c r="GE1211" s="14"/>
      <c r="GF1211" s="14"/>
      <c r="GG1211" s="14"/>
      <c r="GH1211" s="14"/>
      <c r="GI1211" s="14"/>
      <c r="GJ1211" s="14"/>
      <c r="GK1211" s="14"/>
      <c r="GL1211" s="14"/>
      <c r="GM1211" s="14"/>
      <c r="GN1211" s="14"/>
      <c r="GO1211" s="14"/>
      <c r="GP1211" s="14"/>
      <c r="GQ1211" s="14"/>
      <c r="GR1211" s="14"/>
      <c r="GS1211" s="14"/>
      <c r="GT1211" s="14"/>
      <c r="GU1211" s="14"/>
      <c r="GV1211" s="14"/>
      <c r="GW1211" s="14"/>
      <c r="GX1211" s="14"/>
      <c r="GY1211" s="14"/>
      <c r="GZ1211" s="14"/>
      <c r="HA1211" s="14"/>
      <c r="HB1211" s="14"/>
      <c r="HC1211" s="14"/>
      <c r="HD1211" s="14"/>
      <c r="HE1211" s="14"/>
      <c r="HF1211" s="14"/>
      <c r="HG1211" s="14"/>
      <c r="HH1211" s="14"/>
      <c r="HI1211" s="14"/>
      <c r="HJ1211" s="14"/>
      <c r="HK1211" s="14"/>
      <c r="HL1211" s="14"/>
      <c r="HM1211" s="14"/>
      <c r="HN1211" s="14"/>
      <c r="HO1211" s="14"/>
      <c r="HP1211" s="14"/>
      <c r="HQ1211" s="14"/>
      <c r="HR1211" s="14"/>
      <c r="HS1211" s="14"/>
      <c r="HT1211" s="14"/>
      <c r="HU1211" s="14"/>
      <c r="HV1211" s="14"/>
      <c r="HW1211" s="14"/>
      <c r="HX1211" s="14"/>
      <c r="HY1211" s="14"/>
      <c r="HZ1211" s="14"/>
      <c r="IA1211" s="14"/>
      <c r="IB1211" s="14"/>
      <c r="IC1211" s="14"/>
      <c r="ID1211" s="14"/>
      <c r="IE1211" s="14"/>
      <c r="IF1211" s="14"/>
      <c r="IG1211" s="14"/>
      <c r="IH1211" s="14"/>
      <c r="II1211" s="14"/>
      <c r="IJ1211" s="14"/>
      <c r="IK1211" s="14"/>
      <c r="IL1211" s="14"/>
      <c r="IM1211" s="14"/>
      <c r="IN1211" s="14"/>
      <c r="IO1211" s="14"/>
      <c r="IP1211" s="14"/>
      <c r="IQ1211" s="14"/>
      <c r="IR1211" s="14"/>
      <c r="IS1211" s="14"/>
      <c r="IT1211" s="14"/>
    </row>
    <row r="1212" spans="1:254" x14ac:dyDescent="0.2">
      <c r="A1212" s="28">
        <v>204850</v>
      </c>
      <c r="B1212" s="27"/>
      <c r="C1212" s="29" t="s">
        <v>1096</v>
      </c>
      <c r="D1212" s="30">
        <v>23</v>
      </c>
      <c r="E1212" s="11">
        <v>23</v>
      </c>
      <c r="F1212" s="30"/>
      <c r="G1212" s="28">
        <v>2</v>
      </c>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c r="BG1212" s="14"/>
      <c r="BH1212" s="14"/>
      <c r="BI1212" s="14"/>
      <c r="BJ1212" s="14"/>
      <c r="BK1212" s="14"/>
      <c r="BL1212" s="14"/>
      <c r="BM1212" s="14"/>
      <c r="BN1212" s="14"/>
      <c r="BO1212" s="14"/>
      <c r="BP1212" s="14"/>
      <c r="BQ1212" s="14"/>
      <c r="BR1212" s="14"/>
      <c r="BS1212" s="14"/>
      <c r="BT1212" s="14"/>
      <c r="BU1212" s="14"/>
      <c r="BV1212" s="14"/>
      <c r="BW1212" s="14"/>
      <c r="BX1212" s="14"/>
      <c r="BY1212" s="14"/>
      <c r="BZ1212" s="14"/>
      <c r="CA1212" s="14"/>
      <c r="CB1212" s="14"/>
      <c r="CC1212" s="14"/>
      <c r="CD1212" s="14"/>
      <c r="CE1212" s="14"/>
      <c r="CF1212" s="14"/>
      <c r="CG1212" s="14"/>
      <c r="CH1212" s="14"/>
      <c r="CI1212" s="14"/>
      <c r="CJ1212" s="14"/>
      <c r="CK1212" s="14"/>
      <c r="CL1212" s="14"/>
      <c r="CM1212" s="14"/>
      <c r="CN1212" s="14"/>
      <c r="CO1212" s="14"/>
      <c r="CP1212" s="14"/>
      <c r="CQ1212" s="14"/>
      <c r="CR1212" s="14"/>
      <c r="CS1212" s="14"/>
      <c r="CT1212" s="14"/>
      <c r="CU1212" s="14"/>
      <c r="CV1212" s="14"/>
      <c r="CW1212" s="14"/>
      <c r="CX1212" s="14"/>
      <c r="CY1212" s="14"/>
      <c r="CZ1212" s="14"/>
      <c r="DA1212" s="14"/>
      <c r="DB1212" s="14"/>
      <c r="DC1212" s="14"/>
      <c r="DD1212" s="14"/>
      <c r="DE1212" s="14"/>
      <c r="DF1212" s="14"/>
      <c r="DG1212" s="14"/>
      <c r="DH1212" s="14"/>
      <c r="DI1212" s="14"/>
      <c r="DJ1212" s="14"/>
      <c r="DK1212" s="14"/>
      <c r="DL1212" s="14"/>
      <c r="DM1212" s="14"/>
      <c r="DN1212" s="14"/>
      <c r="DO1212" s="14"/>
      <c r="DP1212" s="14"/>
      <c r="DQ1212" s="14"/>
      <c r="DR1212" s="14"/>
      <c r="DS1212" s="14"/>
      <c r="DT1212" s="14"/>
      <c r="DU1212" s="14"/>
      <c r="DV1212" s="14"/>
      <c r="DW1212" s="14"/>
      <c r="DX1212" s="14"/>
      <c r="DY1212" s="14"/>
      <c r="DZ1212" s="14"/>
      <c r="EA1212" s="14"/>
      <c r="EB1212" s="14"/>
      <c r="EC1212" s="14"/>
      <c r="ED1212" s="14"/>
      <c r="EE1212" s="14"/>
      <c r="EF1212" s="14"/>
      <c r="EG1212" s="14"/>
      <c r="EH1212" s="14"/>
      <c r="EI1212" s="14"/>
      <c r="EJ1212" s="14"/>
      <c r="EK1212" s="14"/>
      <c r="EL1212" s="14"/>
      <c r="EM1212" s="14"/>
      <c r="EN1212" s="14"/>
      <c r="EO1212" s="14"/>
      <c r="EP1212" s="14"/>
      <c r="EQ1212" s="14"/>
      <c r="ER1212" s="14"/>
      <c r="ES1212" s="14"/>
      <c r="ET1212" s="14"/>
      <c r="EU1212" s="14"/>
      <c r="EV1212" s="14"/>
      <c r="EW1212" s="14"/>
      <c r="EX1212" s="14"/>
      <c r="EY1212" s="14"/>
      <c r="EZ1212" s="14"/>
      <c r="FA1212" s="14"/>
      <c r="FB1212" s="14"/>
      <c r="FC1212" s="14"/>
      <c r="FD1212" s="14"/>
      <c r="FE1212" s="14"/>
      <c r="FF1212" s="14"/>
      <c r="FG1212" s="14"/>
      <c r="FH1212" s="14"/>
      <c r="FI1212" s="14"/>
      <c r="FJ1212" s="14"/>
      <c r="FK1212" s="14"/>
      <c r="FL1212" s="14"/>
      <c r="FM1212" s="14"/>
      <c r="FN1212" s="14"/>
      <c r="FO1212" s="14"/>
      <c r="FP1212" s="14"/>
      <c r="FQ1212" s="14"/>
      <c r="FR1212" s="14"/>
      <c r="FS1212" s="14"/>
      <c r="FT1212" s="14"/>
      <c r="FU1212" s="14"/>
      <c r="FV1212" s="14"/>
      <c r="FW1212" s="14"/>
      <c r="FX1212" s="14"/>
      <c r="FY1212" s="14"/>
      <c r="FZ1212" s="14"/>
      <c r="GA1212" s="14"/>
      <c r="GB1212" s="14"/>
      <c r="GC1212" s="14"/>
      <c r="GD1212" s="14"/>
      <c r="GE1212" s="14"/>
      <c r="GF1212" s="14"/>
      <c r="GG1212" s="14"/>
      <c r="GH1212" s="14"/>
      <c r="GI1212" s="14"/>
      <c r="GJ1212" s="14"/>
      <c r="GK1212" s="14"/>
      <c r="GL1212" s="14"/>
      <c r="GM1212" s="14"/>
      <c r="GN1212" s="14"/>
      <c r="GO1212" s="14"/>
      <c r="GP1212" s="14"/>
      <c r="GQ1212" s="14"/>
      <c r="GR1212" s="14"/>
      <c r="GS1212" s="14"/>
      <c r="GT1212" s="14"/>
      <c r="GU1212" s="14"/>
      <c r="GV1212" s="14"/>
      <c r="GW1212" s="14"/>
      <c r="GX1212" s="14"/>
      <c r="GY1212" s="14"/>
      <c r="GZ1212" s="14"/>
      <c r="HA1212" s="14"/>
      <c r="HB1212" s="14"/>
      <c r="HC1212" s="14"/>
      <c r="HD1212" s="14"/>
      <c r="HE1212" s="14"/>
      <c r="HF1212" s="14"/>
      <c r="HG1212" s="14"/>
      <c r="HH1212" s="14"/>
      <c r="HI1212" s="14"/>
      <c r="HJ1212" s="14"/>
      <c r="HK1212" s="14"/>
      <c r="HL1212" s="14"/>
      <c r="HM1212" s="14"/>
      <c r="HN1212" s="14"/>
      <c r="HO1212" s="14"/>
      <c r="HP1212" s="14"/>
      <c r="HQ1212" s="14"/>
      <c r="HR1212" s="14"/>
      <c r="HS1212" s="14"/>
      <c r="HT1212" s="14"/>
      <c r="HU1212" s="14"/>
      <c r="HV1212" s="14"/>
      <c r="HW1212" s="14"/>
      <c r="HX1212" s="14"/>
      <c r="HY1212" s="14"/>
      <c r="HZ1212" s="14"/>
      <c r="IA1212" s="14"/>
      <c r="IB1212" s="14"/>
      <c r="IC1212" s="14"/>
      <c r="ID1212" s="14"/>
      <c r="IE1212" s="14"/>
      <c r="IF1212" s="14"/>
      <c r="IG1212" s="14"/>
      <c r="IH1212" s="14"/>
      <c r="II1212" s="14"/>
      <c r="IJ1212" s="14"/>
      <c r="IK1212" s="14"/>
      <c r="IL1212" s="14"/>
      <c r="IM1212" s="14"/>
      <c r="IN1212" s="14"/>
      <c r="IO1212" s="14"/>
      <c r="IP1212" s="14"/>
      <c r="IQ1212" s="14"/>
      <c r="IR1212" s="14"/>
      <c r="IS1212" s="14"/>
      <c r="IT1212" s="14"/>
    </row>
    <row r="1213" spans="1:254" s="18" customFormat="1" ht="37.5" x14ac:dyDescent="0.2">
      <c r="A1213" s="28">
        <v>204855</v>
      </c>
      <c r="B1213" s="27"/>
      <c r="C1213" s="29" t="s">
        <v>1097</v>
      </c>
      <c r="D1213" s="30">
        <v>23</v>
      </c>
      <c r="E1213" s="11">
        <v>23</v>
      </c>
      <c r="F1213" s="30"/>
      <c r="G1213" s="28">
        <v>2</v>
      </c>
      <c r="H1213" s="14"/>
    </row>
    <row r="1214" spans="1:254" x14ac:dyDescent="0.2">
      <c r="A1214" s="28">
        <v>204860</v>
      </c>
      <c r="B1214" s="27"/>
      <c r="C1214" s="29" t="s">
        <v>1098</v>
      </c>
      <c r="D1214" s="30">
        <v>19.2</v>
      </c>
      <c r="E1214" s="11">
        <v>19.2</v>
      </c>
      <c r="F1214" s="30"/>
      <c r="G1214" s="28">
        <v>4</v>
      </c>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c r="BG1214" s="14"/>
      <c r="BH1214" s="14"/>
      <c r="BI1214" s="14"/>
      <c r="BJ1214" s="14"/>
      <c r="BK1214" s="14"/>
      <c r="BL1214" s="14"/>
      <c r="BM1214" s="14"/>
      <c r="BN1214" s="14"/>
      <c r="BO1214" s="14"/>
      <c r="BP1214" s="14"/>
      <c r="BQ1214" s="14"/>
      <c r="BR1214" s="14"/>
      <c r="BS1214" s="14"/>
      <c r="BT1214" s="14"/>
      <c r="BU1214" s="14"/>
      <c r="BV1214" s="14"/>
      <c r="BW1214" s="14"/>
      <c r="BX1214" s="14"/>
      <c r="BY1214" s="14"/>
      <c r="BZ1214" s="14"/>
      <c r="CA1214" s="14"/>
      <c r="CB1214" s="14"/>
      <c r="CC1214" s="14"/>
      <c r="CD1214" s="14"/>
      <c r="CE1214" s="14"/>
      <c r="CF1214" s="14"/>
      <c r="CG1214" s="14"/>
      <c r="CH1214" s="14"/>
      <c r="CI1214" s="14"/>
      <c r="CJ1214" s="14"/>
      <c r="CK1214" s="14"/>
      <c r="CL1214" s="14"/>
      <c r="CM1214" s="14"/>
      <c r="CN1214" s="14"/>
      <c r="CO1214" s="14"/>
      <c r="CP1214" s="14"/>
      <c r="CQ1214" s="14"/>
      <c r="CR1214" s="14"/>
      <c r="CS1214" s="14"/>
      <c r="CT1214" s="14"/>
      <c r="CU1214" s="14"/>
      <c r="CV1214" s="14"/>
      <c r="CW1214" s="14"/>
      <c r="CX1214" s="14"/>
      <c r="CY1214" s="14"/>
      <c r="CZ1214" s="14"/>
      <c r="DA1214" s="14"/>
      <c r="DB1214" s="14"/>
      <c r="DC1214" s="14"/>
      <c r="DD1214" s="14"/>
      <c r="DE1214" s="14"/>
      <c r="DF1214" s="14"/>
      <c r="DG1214" s="14"/>
      <c r="DH1214" s="14"/>
      <c r="DI1214" s="14"/>
      <c r="DJ1214" s="14"/>
      <c r="DK1214" s="14"/>
      <c r="DL1214" s="14"/>
      <c r="DM1214" s="14"/>
      <c r="DN1214" s="14"/>
      <c r="DO1214" s="14"/>
      <c r="DP1214" s="14"/>
      <c r="DQ1214" s="14"/>
      <c r="DR1214" s="14"/>
      <c r="DS1214" s="14"/>
      <c r="DT1214" s="14"/>
      <c r="DU1214" s="14"/>
      <c r="DV1214" s="14"/>
      <c r="DW1214" s="14"/>
      <c r="DX1214" s="14"/>
      <c r="DY1214" s="14"/>
      <c r="DZ1214" s="14"/>
      <c r="EA1214" s="14"/>
      <c r="EB1214" s="14"/>
      <c r="EC1214" s="14"/>
      <c r="ED1214" s="14"/>
      <c r="EE1214" s="14"/>
      <c r="EF1214" s="14"/>
      <c r="EG1214" s="14"/>
      <c r="EH1214" s="14"/>
      <c r="EI1214" s="14"/>
      <c r="EJ1214" s="14"/>
      <c r="EK1214" s="14"/>
      <c r="EL1214" s="14"/>
      <c r="EM1214" s="14"/>
      <c r="EN1214" s="14"/>
      <c r="EO1214" s="14"/>
      <c r="EP1214" s="14"/>
      <c r="EQ1214" s="14"/>
      <c r="ER1214" s="14"/>
      <c r="ES1214" s="14"/>
      <c r="ET1214" s="14"/>
      <c r="EU1214" s="14"/>
      <c r="EV1214" s="14"/>
      <c r="EW1214" s="14"/>
      <c r="EX1214" s="14"/>
      <c r="EY1214" s="14"/>
      <c r="EZ1214" s="14"/>
      <c r="FA1214" s="14"/>
      <c r="FB1214" s="14"/>
      <c r="FC1214" s="14"/>
      <c r="FD1214" s="14"/>
      <c r="FE1214" s="14"/>
      <c r="FF1214" s="14"/>
      <c r="FG1214" s="14"/>
      <c r="FH1214" s="14"/>
      <c r="FI1214" s="14"/>
      <c r="FJ1214" s="14"/>
      <c r="FK1214" s="14"/>
      <c r="FL1214" s="14"/>
      <c r="FM1214" s="14"/>
      <c r="FN1214" s="14"/>
      <c r="FO1214" s="14"/>
      <c r="FP1214" s="14"/>
      <c r="FQ1214" s="14"/>
      <c r="FR1214" s="14"/>
      <c r="FS1214" s="14"/>
      <c r="FT1214" s="14"/>
      <c r="FU1214" s="14"/>
      <c r="FV1214" s="14"/>
      <c r="FW1214" s="14"/>
      <c r="FX1214" s="14"/>
      <c r="FY1214" s="14"/>
      <c r="FZ1214" s="14"/>
      <c r="GA1214" s="14"/>
      <c r="GB1214" s="14"/>
      <c r="GC1214" s="14"/>
      <c r="GD1214" s="14"/>
      <c r="GE1214" s="14"/>
      <c r="GF1214" s="14"/>
      <c r="GG1214" s="14"/>
      <c r="GH1214" s="14"/>
      <c r="GI1214" s="14"/>
      <c r="GJ1214" s="14"/>
      <c r="GK1214" s="14"/>
      <c r="GL1214" s="14"/>
      <c r="GM1214" s="14"/>
      <c r="GN1214" s="14"/>
      <c r="GO1214" s="14"/>
      <c r="GP1214" s="14"/>
      <c r="GQ1214" s="14"/>
      <c r="GR1214" s="14"/>
      <c r="GS1214" s="14"/>
      <c r="GT1214" s="14"/>
      <c r="GU1214" s="14"/>
      <c r="GV1214" s="14"/>
      <c r="GW1214" s="14"/>
      <c r="GX1214" s="14"/>
      <c r="GY1214" s="14"/>
      <c r="GZ1214" s="14"/>
      <c r="HA1214" s="14"/>
      <c r="HB1214" s="14"/>
      <c r="HC1214" s="14"/>
      <c r="HD1214" s="14"/>
      <c r="HE1214" s="14"/>
      <c r="HF1214" s="14"/>
      <c r="HG1214" s="14"/>
      <c r="HH1214" s="14"/>
      <c r="HI1214" s="14"/>
      <c r="HJ1214" s="14"/>
      <c r="HK1214" s="14"/>
      <c r="HL1214" s="14"/>
      <c r="HM1214" s="14"/>
      <c r="HN1214" s="14"/>
      <c r="HO1214" s="14"/>
      <c r="HP1214" s="14"/>
      <c r="HQ1214" s="14"/>
      <c r="HR1214" s="14"/>
      <c r="HS1214" s="14"/>
      <c r="HT1214" s="14"/>
      <c r="HU1214" s="14"/>
      <c r="HV1214" s="14"/>
      <c r="HW1214" s="14"/>
      <c r="HX1214" s="14"/>
      <c r="HY1214" s="14"/>
      <c r="HZ1214" s="14"/>
      <c r="IA1214" s="14"/>
      <c r="IB1214" s="14"/>
      <c r="IC1214" s="14"/>
      <c r="ID1214" s="14"/>
      <c r="IE1214" s="14"/>
      <c r="IF1214" s="14"/>
      <c r="IG1214" s="14"/>
      <c r="IH1214" s="14"/>
      <c r="II1214" s="14"/>
      <c r="IJ1214" s="14"/>
      <c r="IK1214" s="14"/>
      <c r="IL1214" s="14"/>
      <c r="IM1214" s="14"/>
      <c r="IN1214" s="14"/>
      <c r="IO1214" s="14"/>
      <c r="IP1214" s="14"/>
      <c r="IQ1214" s="14"/>
      <c r="IR1214" s="14"/>
      <c r="IS1214" s="14"/>
      <c r="IT1214" s="14"/>
    </row>
    <row r="1215" spans="1:254" x14ac:dyDescent="0.2">
      <c r="A1215" s="28">
        <v>204865</v>
      </c>
      <c r="B1215" s="27"/>
      <c r="C1215" s="29" t="s">
        <v>1099</v>
      </c>
      <c r="D1215" s="30">
        <v>20</v>
      </c>
      <c r="E1215" s="11">
        <v>20</v>
      </c>
      <c r="F1215" s="30"/>
      <c r="G1215" s="28">
        <v>2</v>
      </c>
      <c r="H1215" s="18"/>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4"/>
      <c r="AM1215" s="14"/>
      <c r="AN1215" s="14"/>
      <c r="AO1215" s="14"/>
      <c r="AP1215" s="14"/>
      <c r="AQ1215" s="14"/>
      <c r="AR1215" s="14"/>
      <c r="AS1215" s="14"/>
      <c r="AT1215" s="14"/>
      <c r="AU1215" s="14"/>
      <c r="AV1215" s="14"/>
      <c r="AW1215" s="14"/>
      <c r="AX1215" s="14"/>
      <c r="AY1215" s="14"/>
      <c r="AZ1215" s="14"/>
      <c r="BA1215" s="14"/>
      <c r="BB1215" s="14"/>
      <c r="BC1215" s="14"/>
      <c r="BD1215" s="14"/>
      <c r="BE1215" s="14"/>
      <c r="BF1215" s="14"/>
      <c r="BG1215" s="14"/>
      <c r="BH1215" s="14"/>
      <c r="BI1215" s="14"/>
      <c r="BJ1215" s="14"/>
      <c r="BK1215" s="14"/>
      <c r="BL1215" s="14"/>
      <c r="BM1215" s="14"/>
      <c r="BN1215" s="14"/>
      <c r="BO1215" s="14"/>
      <c r="BP1215" s="14"/>
      <c r="BQ1215" s="14"/>
      <c r="BR1215" s="14"/>
      <c r="BS1215" s="14"/>
      <c r="BT1215" s="14"/>
      <c r="BU1215" s="14"/>
      <c r="BV1215" s="14"/>
      <c r="BW1215" s="14"/>
      <c r="BX1215" s="14"/>
      <c r="BY1215" s="14"/>
      <c r="BZ1215" s="14"/>
      <c r="CA1215" s="14"/>
      <c r="CB1215" s="14"/>
      <c r="CC1215" s="14"/>
      <c r="CD1215" s="14"/>
      <c r="CE1215" s="14"/>
      <c r="CF1215" s="14"/>
      <c r="CG1215" s="14"/>
      <c r="CH1215" s="14"/>
      <c r="CI1215" s="14"/>
      <c r="CJ1215" s="14"/>
      <c r="CK1215" s="14"/>
      <c r="CL1215" s="14"/>
      <c r="CM1215" s="14"/>
      <c r="CN1215" s="14"/>
      <c r="CO1215" s="14"/>
      <c r="CP1215" s="14"/>
      <c r="CQ1215" s="14"/>
      <c r="CR1215" s="14"/>
      <c r="CS1215" s="14"/>
      <c r="CT1215" s="14"/>
      <c r="CU1215" s="14"/>
      <c r="CV1215" s="14"/>
      <c r="CW1215" s="14"/>
      <c r="CX1215" s="14"/>
      <c r="CY1215" s="14"/>
      <c r="CZ1215" s="14"/>
      <c r="DA1215" s="14"/>
      <c r="DB1215" s="14"/>
      <c r="DC1215" s="14"/>
      <c r="DD1215" s="14"/>
      <c r="DE1215" s="14"/>
      <c r="DF1215" s="14"/>
      <c r="DG1215" s="14"/>
      <c r="DH1215" s="14"/>
      <c r="DI1215" s="14"/>
      <c r="DJ1215" s="14"/>
      <c r="DK1215" s="14"/>
      <c r="DL1215" s="14"/>
      <c r="DM1215" s="14"/>
      <c r="DN1215" s="14"/>
      <c r="DO1215" s="14"/>
      <c r="DP1215" s="14"/>
      <c r="DQ1215" s="14"/>
      <c r="DR1215" s="14"/>
      <c r="DS1215" s="14"/>
      <c r="DT1215" s="14"/>
      <c r="DU1215" s="14"/>
      <c r="DV1215" s="14"/>
      <c r="DW1215" s="14"/>
      <c r="DX1215" s="14"/>
      <c r="DY1215" s="14"/>
      <c r="DZ1215" s="14"/>
      <c r="EA1215" s="14"/>
      <c r="EB1215" s="14"/>
      <c r="EC1215" s="14"/>
      <c r="ED1215" s="14"/>
      <c r="EE1215" s="14"/>
      <c r="EF1215" s="14"/>
      <c r="EG1215" s="14"/>
      <c r="EH1215" s="14"/>
      <c r="EI1215" s="14"/>
      <c r="EJ1215" s="14"/>
      <c r="EK1215" s="14"/>
      <c r="EL1215" s="14"/>
      <c r="EM1215" s="14"/>
      <c r="EN1215" s="14"/>
      <c r="EO1215" s="14"/>
      <c r="EP1215" s="14"/>
      <c r="EQ1215" s="14"/>
      <c r="ER1215" s="14"/>
      <c r="ES1215" s="14"/>
      <c r="ET1215" s="14"/>
      <c r="EU1215" s="14"/>
      <c r="EV1215" s="14"/>
      <c r="EW1215" s="14"/>
      <c r="EX1215" s="14"/>
      <c r="EY1215" s="14"/>
      <c r="EZ1215" s="14"/>
      <c r="FA1215" s="14"/>
      <c r="FB1215" s="14"/>
      <c r="FC1215" s="14"/>
      <c r="FD1215" s="14"/>
      <c r="FE1215" s="14"/>
      <c r="FF1215" s="14"/>
      <c r="FG1215" s="14"/>
      <c r="FH1215" s="14"/>
      <c r="FI1215" s="14"/>
      <c r="FJ1215" s="14"/>
      <c r="FK1215" s="14"/>
      <c r="FL1215" s="14"/>
      <c r="FM1215" s="14"/>
      <c r="FN1215" s="14"/>
      <c r="FO1215" s="14"/>
      <c r="FP1215" s="14"/>
      <c r="FQ1215" s="14"/>
      <c r="FR1215" s="14"/>
      <c r="FS1215" s="14"/>
      <c r="FT1215" s="14"/>
      <c r="FU1215" s="14"/>
      <c r="FV1215" s="14"/>
      <c r="FW1215" s="14"/>
      <c r="FX1215" s="14"/>
      <c r="FY1215" s="14"/>
      <c r="FZ1215" s="14"/>
      <c r="GA1215" s="14"/>
      <c r="GB1215" s="14"/>
      <c r="GC1215" s="14"/>
      <c r="GD1215" s="14"/>
      <c r="GE1215" s="14"/>
      <c r="GF1215" s="14"/>
      <c r="GG1215" s="14"/>
      <c r="GH1215" s="14"/>
      <c r="GI1215" s="14"/>
      <c r="GJ1215" s="14"/>
      <c r="GK1215" s="14"/>
      <c r="GL1215" s="14"/>
      <c r="GM1215" s="14"/>
      <c r="GN1215" s="14"/>
      <c r="GO1215" s="14"/>
      <c r="GP1215" s="14"/>
      <c r="GQ1215" s="14"/>
      <c r="GR1215" s="14"/>
      <c r="GS1215" s="14"/>
      <c r="GT1215" s="14"/>
      <c r="GU1215" s="14"/>
      <c r="GV1215" s="14"/>
      <c r="GW1215" s="14"/>
      <c r="GX1215" s="14"/>
      <c r="GY1215" s="14"/>
      <c r="GZ1215" s="14"/>
      <c r="HA1215" s="14"/>
      <c r="HB1215" s="14"/>
      <c r="HC1215" s="14"/>
      <c r="HD1215" s="14"/>
      <c r="HE1215" s="14"/>
      <c r="HF1215" s="14"/>
      <c r="HG1215" s="14"/>
      <c r="HH1215" s="14"/>
      <c r="HI1215" s="14"/>
      <c r="HJ1215" s="14"/>
      <c r="HK1215" s="14"/>
      <c r="HL1215" s="14"/>
      <c r="HM1215" s="14"/>
      <c r="HN1215" s="14"/>
      <c r="HO1215" s="14"/>
      <c r="HP1215" s="14"/>
      <c r="HQ1215" s="14"/>
      <c r="HR1215" s="14"/>
      <c r="HS1215" s="14"/>
      <c r="HT1215" s="14"/>
      <c r="HU1215" s="14"/>
      <c r="HV1215" s="14"/>
      <c r="HW1215" s="14"/>
      <c r="HX1215" s="14"/>
      <c r="HY1215" s="14"/>
      <c r="HZ1215" s="14"/>
      <c r="IA1215" s="14"/>
      <c r="IB1215" s="14"/>
      <c r="IC1215" s="14"/>
      <c r="ID1215" s="14"/>
      <c r="IE1215" s="14"/>
      <c r="IF1215" s="14"/>
      <c r="IG1215" s="14"/>
      <c r="IH1215" s="14"/>
      <c r="II1215" s="14"/>
      <c r="IJ1215" s="14"/>
      <c r="IK1215" s="14"/>
      <c r="IL1215" s="14"/>
      <c r="IM1215" s="14"/>
      <c r="IN1215" s="14"/>
      <c r="IO1215" s="14"/>
      <c r="IP1215" s="14"/>
      <c r="IQ1215" s="14"/>
      <c r="IR1215" s="14"/>
      <c r="IS1215" s="14"/>
      <c r="IT1215" s="14"/>
    </row>
    <row r="1216" spans="1:254" s="18" customFormat="1" x14ac:dyDescent="0.2">
      <c r="A1216" s="28">
        <v>204870</v>
      </c>
      <c r="B1216" s="27"/>
      <c r="C1216" s="29" t="s">
        <v>1100</v>
      </c>
      <c r="D1216" s="30">
        <v>25.6</v>
      </c>
      <c r="E1216" s="11">
        <v>25.6</v>
      </c>
      <c r="F1216" s="30"/>
      <c r="G1216" s="28">
        <v>4</v>
      </c>
      <c r="H1216" s="14"/>
    </row>
    <row r="1217" spans="1:254" x14ac:dyDescent="0.2">
      <c r="A1217" s="28">
        <v>204875</v>
      </c>
      <c r="B1217" s="27"/>
      <c r="C1217" s="29" t="s">
        <v>1101</v>
      </c>
      <c r="D1217" s="30">
        <v>24</v>
      </c>
      <c r="E1217" s="11">
        <v>24</v>
      </c>
      <c r="F1217" s="30"/>
      <c r="G1217" s="28">
        <v>4</v>
      </c>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c r="AM1217" s="14"/>
      <c r="AN1217" s="14"/>
      <c r="AO1217" s="14"/>
      <c r="AP1217" s="14"/>
      <c r="AQ1217" s="14"/>
      <c r="AR1217" s="14"/>
      <c r="AS1217" s="14"/>
      <c r="AT1217" s="14"/>
      <c r="AU1217" s="14"/>
      <c r="AV1217" s="14"/>
      <c r="AW1217" s="14"/>
      <c r="AX1217" s="14"/>
      <c r="AY1217" s="14"/>
      <c r="AZ1217" s="14"/>
      <c r="BA1217" s="14"/>
      <c r="BB1217" s="14"/>
      <c r="BC1217" s="14"/>
      <c r="BD1217" s="14"/>
      <c r="BE1217" s="14"/>
      <c r="BF1217" s="14"/>
      <c r="BG1217" s="14"/>
      <c r="BH1217" s="14"/>
      <c r="BI1217" s="14"/>
      <c r="BJ1217" s="14"/>
      <c r="BK1217" s="14"/>
      <c r="BL1217" s="14"/>
      <c r="BM1217" s="14"/>
      <c r="BN1217" s="14"/>
      <c r="BO1217" s="14"/>
      <c r="BP1217" s="14"/>
      <c r="BQ1217" s="14"/>
      <c r="BR1217" s="14"/>
      <c r="BS1217" s="14"/>
      <c r="BT1217" s="14"/>
      <c r="BU1217" s="14"/>
      <c r="BV1217" s="14"/>
      <c r="BW1217" s="14"/>
      <c r="BX1217" s="14"/>
      <c r="BY1217" s="14"/>
      <c r="BZ1217" s="14"/>
      <c r="CA1217" s="14"/>
      <c r="CB1217" s="14"/>
      <c r="CC1217" s="14"/>
      <c r="CD1217" s="14"/>
      <c r="CE1217" s="14"/>
      <c r="CF1217" s="14"/>
      <c r="CG1217" s="14"/>
      <c r="CH1217" s="14"/>
      <c r="CI1217" s="14"/>
      <c r="CJ1217" s="14"/>
      <c r="CK1217" s="14"/>
      <c r="CL1217" s="14"/>
      <c r="CM1217" s="14"/>
      <c r="CN1217" s="14"/>
      <c r="CO1217" s="14"/>
      <c r="CP1217" s="14"/>
      <c r="CQ1217" s="14"/>
      <c r="CR1217" s="14"/>
      <c r="CS1217" s="14"/>
      <c r="CT1217" s="14"/>
      <c r="CU1217" s="14"/>
      <c r="CV1217" s="14"/>
      <c r="CW1217" s="14"/>
      <c r="CX1217" s="14"/>
      <c r="CY1217" s="14"/>
      <c r="CZ1217" s="14"/>
      <c r="DA1217" s="14"/>
      <c r="DB1217" s="14"/>
      <c r="DC1217" s="14"/>
      <c r="DD1217" s="14"/>
      <c r="DE1217" s="14"/>
      <c r="DF1217" s="14"/>
      <c r="DG1217" s="14"/>
      <c r="DH1217" s="14"/>
      <c r="DI1217" s="14"/>
      <c r="DJ1217" s="14"/>
      <c r="DK1217" s="14"/>
      <c r="DL1217" s="14"/>
      <c r="DM1217" s="14"/>
      <c r="DN1217" s="14"/>
      <c r="DO1217" s="14"/>
      <c r="DP1217" s="14"/>
      <c r="DQ1217" s="14"/>
      <c r="DR1217" s="14"/>
      <c r="DS1217" s="14"/>
      <c r="DT1217" s="14"/>
      <c r="DU1217" s="14"/>
      <c r="DV1217" s="14"/>
      <c r="DW1217" s="14"/>
      <c r="DX1217" s="14"/>
      <c r="DY1217" s="14"/>
      <c r="DZ1217" s="14"/>
      <c r="EA1217" s="14"/>
      <c r="EB1217" s="14"/>
      <c r="EC1217" s="14"/>
      <c r="ED1217" s="14"/>
      <c r="EE1217" s="14"/>
      <c r="EF1217" s="14"/>
      <c r="EG1217" s="14"/>
      <c r="EH1217" s="14"/>
      <c r="EI1217" s="14"/>
      <c r="EJ1217" s="14"/>
      <c r="EK1217" s="14"/>
      <c r="EL1217" s="14"/>
      <c r="EM1217" s="14"/>
      <c r="EN1217" s="14"/>
      <c r="EO1217" s="14"/>
      <c r="EP1217" s="14"/>
      <c r="EQ1217" s="14"/>
      <c r="ER1217" s="14"/>
      <c r="ES1217" s="14"/>
      <c r="ET1217" s="14"/>
      <c r="EU1217" s="14"/>
      <c r="EV1217" s="14"/>
      <c r="EW1217" s="14"/>
      <c r="EX1217" s="14"/>
      <c r="EY1217" s="14"/>
      <c r="EZ1217" s="14"/>
      <c r="FA1217" s="14"/>
      <c r="FB1217" s="14"/>
      <c r="FC1217" s="14"/>
      <c r="FD1217" s="14"/>
      <c r="FE1217" s="14"/>
      <c r="FF1217" s="14"/>
      <c r="FG1217" s="14"/>
      <c r="FH1217" s="14"/>
      <c r="FI1217" s="14"/>
      <c r="FJ1217" s="14"/>
      <c r="FK1217" s="14"/>
      <c r="FL1217" s="14"/>
      <c r="FM1217" s="14"/>
      <c r="FN1217" s="14"/>
      <c r="FO1217" s="14"/>
      <c r="FP1217" s="14"/>
      <c r="FQ1217" s="14"/>
      <c r="FR1217" s="14"/>
      <c r="FS1217" s="14"/>
      <c r="FT1217" s="14"/>
      <c r="FU1217" s="14"/>
      <c r="FV1217" s="14"/>
      <c r="FW1217" s="14"/>
      <c r="FX1217" s="14"/>
      <c r="FY1217" s="14"/>
      <c r="FZ1217" s="14"/>
      <c r="GA1217" s="14"/>
      <c r="GB1217" s="14"/>
      <c r="GC1217" s="14"/>
      <c r="GD1217" s="14"/>
      <c r="GE1217" s="14"/>
      <c r="GF1217" s="14"/>
      <c r="GG1217" s="14"/>
      <c r="GH1217" s="14"/>
      <c r="GI1217" s="14"/>
      <c r="GJ1217" s="14"/>
      <c r="GK1217" s="14"/>
      <c r="GL1217" s="14"/>
      <c r="GM1217" s="14"/>
      <c r="GN1217" s="14"/>
      <c r="GO1217" s="14"/>
      <c r="GP1217" s="14"/>
      <c r="GQ1217" s="14"/>
      <c r="GR1217" s="14"/>
      <c r="GS1217" s="14"/>
      <c r="GT1217" s="14"/>
      <c r="GU1217" s="14"/>
      <c r="GV1217" s="14"/>
      <c r="GW1217" s="14"/>
      <c r="GX1217" s="14"/>
      <c r="GY1217" s="14"/>
      <c r="GZ1217" s="14"/>
      <c r="HA1217" s="14"/>
      <c r="HB1217" s="14"/>
      <c r="HC1217" s="14"/>
      <c r="HD1217" s="14"/>
      <c r="HE1217" s="14"/>
      <c r="HF1217" s="14"/>
      <c r="HG1217" s="14"/>
      <c r="HH1217" s="14"/>
      <c r="HI1217" s="14"/>
      <c r="HJ1217" s="14"/>
      <c r="HK1217" s="14"/>
      <c r="HL1217" s="14"/>
      <c r="HM1217" s="14"/>
      <c r="HN1217" s="14"/>
      <c r="HO1217" s="14"/>
      <c r="HP1217" s="14"/>
      <c r="HQ1217" s="14"/>
      <c r="HR1217" s="14"/>
      <c r="HS1217" s="14"/>
      <c r="HT1217" s="14"/>
      <c r="HU1217" s="14"/>
      <c r="HV1217" s="14"/>
      <c r="HW1217" s="14"/>
      <c r="HX1217" s="14"/>
      <c r="HY1217" s="14"/>
      <c r="HZ1217" s="14"/>
      <c r="IA1217" s="14"/>
      <c r="IB1217" s="14"/>
      <c r="IC1217" s="14"/>
      <c r="ID1217" s="14"/>
      <c r="IE1217" s="14"/>
      <c r="IF1217" s="14"/>
      <c r="IG1217" s="14"/>
      <c r="IH1217" s="14"/>
      <c r="II1217" s="14"/>
      <c r="IJ1217" s="14"/>
      <c r="IK1217" s="14"/>
      <c r="IL1217" s="14"/>
      <c r="IM1217" s="14"/>
      <c r="IN1217" s="14"/>
      <c r="IO1217" s="14"/>
      <c r="IP1217" s="14"/>
      <c r="IQ1217" s="14"/>
      <c r="IR1217" s="14"/>
      <c r="IS1217" s="14"/>
      <c r="IT1217" s="14"/>
    </row>
    <row r="1218" spans="1:254" x14ac:dyDescent="0.2">
      <c r="A1218" s="28">
        <v>204880</v>
      </c>
      <c r="B1218" s="27"/>
      <c r="C1218" s="29" t="s">
        <v>1102</v>
      </c>
      <c r="D1218" s="30">
        <v>25.6</v>
      </c>
      <c r="E1218" s="11">
        <v>25.6</v>
      </c>
      <c r="F1218" s="30"/>
      <c r="G1218" s="28">
        <v>2</v>
      </c>
      <c r="H1218" s="18"/>
      <c r="I1218" s="14"/>
      <c r="J1218" s="14"/>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c r="AM1218" s="14"/>
      <c r="AN1218" s="14"/>
      <c r="AO1218" s="14"/>
      <c r="AP1218" s="14"/>
      <c r="AQ1218" s="14"/>
      <c r="AR1218" s="14"/>
      <c r="AS1218" s="14"/>
      <c r="AT1218" s="14"/>
      <c r="AU1218" s="14"/>
      <c r="AV1218" s="14"/>
      <c r="AW1218" s="14"/>
      <c r="AX1218" s="14"/>
      <c r="AY1218" s="14"/>
      <c r="AZ1218" s="14"/>
      <c r="BA1218" s="14"/>
      <c r="BB1218" s="14"/>
      <c r="BC1218" s="14"/>
      <c r="BD1218" s="14"/>
      <c r="BE1218" s="14"/>
      <c r="BF1218" s="14"/>
      <c r="BG1218" s="14"/>
      <c r="BH1218" s="14"/>
      <c r="BI1218" s="14"/>
      <c r="BJ1218" s="14"/>
      <c r="BK1218" s="14"/>
      <c r="BL1218" s="14"/>
      <c r="BM1218" s="14"/>
      <c r="BN1218" s="14"/>
      <c r="BO1218" s="14"/>
      <c r="BP1218" s="14"/>
      <c r="BQ1218" s="14"/>
      <c r="BR1218" s="14"/>
      <c r="BS1218" s="14"/>
      <c r="BT1218" s="14"/>
      <c r="BU1218" s="14"/>
      <c r="BV1218" s="14"/>
      <c r="BW1218" s="14"/>
      <c r="BX1218" s="14"/>
      <c r="BY1218" s="14"/>
      <c r="BZ1218" s="14"/>
      <c r="CA1218" s="14"/>
      <c r="CB1218" s="14"/>
      <c r="CC1218" s="14"/>
      <c r="CD1218" s="14"/>
      <c r="CE1218" s="14"/>
      <c r="CF1218" s="14"/>
      <c r="CG1218" s="14"/>
      <c r="CH1218" s="14"/>
      <c r="CI1218" s="14"/>
      <c r="CJ1218" s="14"/>
      <c r="CK1218" s="14"/>
      <c r="CL1218" s="14"/>
      <c r="CM1218" s="14"/>
      <c r="CN1218" s="14"/>
      <c r="CO1218" s="14"/>
      <c r="CP1218" s="14"/>
      <c r="CQ1218" s="14"/>
      <c r="CR1218" s="14"/>
      <c r="CS1218" s="14"/>
      <c r="CT1218" s="14"/>
      <c r="CU1218" s="14"/>
      <c r="CV1218" s="14"/>
      <c r="CW1218" s="14"/>
      <c r="CX1218" s="14"/>
      <c r="CY1218" s="14"/>
      <c r="CZ1218" s="14"/>
      <c r="DA1218" s="14"/>
      <c r="DB1218" s="14"/>
      <c r="DC1218" s="14"/>
      <c r="DD1218" s="14"/>
      <c r="DE1218" s="14"/>
      <c r="DF1218" s="14"/>
      <c r="DG1218" s="14"/>
      <c r="DH1218" s="14"/>
      <c r="DI1218" s="14"/>
      <c r="DJ1218" s="14"/>
      <c r="DK1218" s="14"/>
      <c r="DL1218" s="14"/>
      <c r="DM1218" s="14"/>
      <c r="DN1218" s="14"/>
      <c r="DO1218" s="14"/>
      <c r="DP1218" s="14"/>
      <c r="DQ1218" s="14"/>
      <c r="DR1218" s="14"/>
      <c r="DS1218" s="14"/>
      <c r="DT1218" s="14"/>
      <c r="DU1218" s="14"/>
      <c r="DV1218" s="14"/>
      <c r="DW1218" s="14"/>
      <c r="DX1218" s="14"/>
      <c r="DY1218" s="14"/>
      <c r="DZ1218" s="14"/>
      <c r="EA1218" s="14"/>
      <c r="EB1218" s="14"/>
      <c r="EC1218" s="14"/>
      <c r="ED1218" s="14"/>
      <c r="EE1218" s="14"/>
      <c r="EF1218" s="14"/>
      <c r="EG1218" s="14"/>
      <c r="EH1218" s="14"/>
      <c r="EI1218" s="14"/>
      <c r="EJ1218" s="14"/>
      <c r="EK1218" s="14"/>
      <c r="EL1218" s="14"/>
      <c r="EM1218" s="14"/>
      <c r="EN1218" s="14"/>
      <c r="EO1218" s="14"/>
      <c r="EP1218" s="14"/>
      <c r="EQ1218" s="14"/>
      <c r="ER1218" s="14"/>
      <c r="ES1218" s="14"/>
      <c r="ET1218" s="14"/>
      <c r="EU1218" s="14"/>
      <c r="EV1218" s="14"/>
      <c r="EW1218" s="14"/>
      <c r="EX1218" s="14"/>
      <c r="EY1218" s="14"/>
      <c r="EZ1218" s="14"/>
      <c r="FA1218" s="14"/>
      <c r="FB1218" s="14"/>
      <c r="FC1218" s="14"/>
      <c r="FD1218" s="14"/>
      <c r="FE1218" s="14"/>
      <c r="FF1218" s="14"/>
      <c r="FG1218" s="14"/>
      <c r="FH1218" s="14"/>
      <c r="FI1218" s="14"/>
      <c r="FJ1218" s="14"/>
      <c r="FK1218" s="14"/>
      <c r="FL1218" s="14"/>
      <c r="FM1218" s="14"/>
      <c r="FN1218" s="14"/>
      <c r="FO1218" s="14"/>
      <c r="FP1218" s="14"/>
      <c r="FQ1218" s="14"/>
      <c r="FR1218" s="14"/>
      <c r="FS1218" s="14"/>
      <c r="FT1218" s="14"/>
      <c r="FU1218" s="14"/>
      <c r="FV1218" s="14"/>
      <c r="FW1218" s="14"/>
      <c r="FX1218" s="14"/>
      <c r="FY1218" s="14"/>
      <c r="FZ1218" s="14"/>
      <c r="GA1218" s="14"/>
      <c r="GB1218" s="14"/>
      <c r="GC1218" s="14"/>
      <c r="GD1218" s="14"/>
      <c r="GE1218" s="14"/>
      <c r="GF1218" s="14"/>
      <c r="GG1218" s="14"/>
      <c r="GH1218" s="14"/>
      <c r="GI1218" s="14"/>
      <c r="GJ1218" s="14"/>
      <c r="GK1218" s="14"/>
      <c r="GL1218" s="14"/>
      <c r="GM1218" s="14"/>
      <c r="GN1218" s="14"/>
      <c r="GO1218" s="14"/>
      <c r="GP1218" s="14"/>
      <c r="GQ1218" s="14"/>
      <c r="GR1218" s="14"/>
      <c r="GS1218" s="14"/>
      <c r="GT1218" s="14"/>
      <c r="GU1218" s="14"/>
      <c r="GV1218" s="14"/>
      <c r="GW1218" s="14"/>
      <c r="GX1218" s="14"/>
      <c r="GY1218" s="14"/>
      <c r="GZ1218" s="14"/>
      <c r="HA1218" s="14"/>
      <c r="HB1218" s="14"/>
      <c r="HC1218" s="14"/>
      <c r="HD1218" s="14"/>
      <c r="HE1218" s="14"/>
      <c r="HF1218" s="14"/>
      <c r="HG1218" s="14"/>
      <c r="HH1218" s="14"/>
      <c r="HI1218" s="14"/>
      <c r="HJ1218" s="14"/>
      <c r="HK1218" s="14"/>
      <c r="HL1218" s="14"/>
      <c r="HM1218" s="14"/>
      <c r="HN1218" s="14"/>
      <c r="HO1218" s="14"/>
      <c r="HP1218" s="14"/>
      <c r="HQ1218" s="14"/>
      <c r="HR1218" s="14"/>
      <c r="HS1218" s="14"/>
      <c r="HT1218" s="14"/>
      <c r="HU1218" s="14"/>
      <c r="HV1218" s="14"/>
      <c r="HW1218" s="14"/>
      <c r="HX1218" s="14"/>
      <c r="HY1218" s="14"/>
      <c r="HZ1218" s="14"/>
      <c r="IA1218" s="14"/>
      <c r="IB1218" s="14"/>
      <c r="IC1218" s="14"/>
      <c r="ID1218" s="14"/>
      <c r="IE1218" s="14"/>
      <c r="IF1218" s="14"/>
      <c r="IG1218" s="14"/>
      <c r="IH1218" s="14"/>
      <c r="II1218" s="14"/>
      <c r="IJ1218" s="14"/>
      <c r="IK1218" s="14"/>
      <c r="IL1218" s="14"/>
      <c r="IM1218" s="14"/>
      <c r="IN1218" s="14"/>
      <c r="IO1218" s="14"/>
      <c r="IP1218" s="14"/>
      <c r="IQ1218" s="14"/>
      <c r="IR1218" s="14"/>
      <c r="IS1218" s="14"/>
      <c r="IT1218" s="14"/>
    </row>
    <row r="1219" spans="1:254" x14ac:dyDescent="0.2">
      <c r="A1219" s="28">
        <v>204885</v>
      </c>
      <c r="B1219" s="27"/>
      <c r="C1219" s="29" t="s">
        <v>1103</v>
      </c>
      <c r="D1219" s="30">
        <v>31</v>
      </c>
      <c r="E1219" s="11">
        <v>31</v>
      </c>
      <c r="F1219" s="30"/>
      <c r="G1219" s="28">
        <v>2</v>
      </c>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c r="AM1219" s="14"/>
      <c r="AN1219" s="14"/>
      <c r="AO1219" s="14"/>
      <c r="AP1219" s="14"/>
      <c r="AQ1219" s="14"/>
      <c r="AR1219" s="14"/>
      <c r="AS1219" s="14"/>
      <c r="AT1219" s="14"/>
      <c r="AU1219" s="14"/>
      <c r="AV1219" s="14"/>
      <c r="AW1219" s="14"/>
      <c r="AX1219" s="14"/>
      <c r="AY1219" s="14"/>
      <c r="AZ1219" s="14"/>
      <c r="BA1219" s="14"/>
      <c r="BB1219" s="14"/>
      <c r="BC1219" s="14"/>
      <c r="BD1219" s="14"/>
      <c r="BE1219" s="14"/>
      <c r="BF1219" s="14"/>
      <c r="BG1219" s="14"/>
      <c r="BH1219" s="14"/>
      <c r="BI1219" s="14"/>
      <c r="BJ1219" s="14"/>
      <c r="BK1219" s="14"/>
      <c r="BL1219" s="14"/>
      <c r="BM1219" s="14"/>
      <c r="BN1219" s="14"/>
      <c r="BO1219" s="14"/>
      <c r="BP1219" s="14"/>
      <c r="BQ1219" s="14"/>
      <c r="BR1219" s="14"/>
      <c r="BS1219" s="14"/>
      <c r="BT1219" s="14"/>
      <c r="BU1219" s="14"/>
      <c r="BV1219" s="14"/>
      <c r="BW1219" s="14"/>
      <c r="BX1219" s="14"/>
      <c r="BY1219" s="14"/>
      <c r="BZ1219" s="14"/>
      <c r="CA1219" s="14"/>
      <c r="CB1219" s="14"/>
      <c r="CC1219" s="14"/>
      <c r="CD1219" s="14"/>
      <c r="CE1219" s="14"/>
      <c r="CF1219" s="14"/>
      <c r="CG1219" s="14"/>
      <c r="CH1219" s="14"/>
      <c r="CI1219" s="14"/>
      <c r="CJ1219" s="14"/>
      <c r="CK1219" s="14"/>
      <c r="CL1219" s="14"/>
      <c r="CM1219" s="14"/>
      <c r="CN1219" s="14"/>
      <c r="CO1219" s="14"/>
      <c r="CP1219" s="14"/>
      <c r="CQ1219" s="14"/>
      <c r="CR1219" s="14"/>
      <c r="CS1219" s="14"/>
      <c r="CT1219" s="14"/>
      <c r="CU1219" s="14"/>
      <c r="CV1219" s="14"/>
      <c r="CW1219" s="14"/>
      <c r="CX1219" s="14"/>
      <c r="CY1219" s="14"/>
      <c r="CZ1219" s="14"/>
      <c r="DA1219" s="14"/>
      <c r="DB1219" s="14"/>
      <c r="DC1219" s="14"/>
      <c r="DD1219" s="14"/>
      <c r="DE1219" s="14"/>
      <c r="DF1219" s="14"/>
      <c r="DG1219" s="14"/>
      <c r="DH1219" s="14"/>
      <c r="DI1219" s="14"/>
      <c r="DJ1219" s="14"/>
      <c r="DK1219" s="14"/>
      <c r="DL1219" s="14"/>
      <c r="DM1219" s="14"/>
      <c r="DN1219" s="14"/>
      <c r="DO1219" s="14"/>
      <c r="DP1219" s="14"/>
      <c r="DQ1219" s="14"/>
      <c r="DR1219" s="14"/>
      <c r="DS1219" s="14"/>
      <c r="DT1219" s="14"/>
      <c r="DU1219" s="14"/>
      <c r="DV1219" s="14"/>
      <c r="DW1219" s="14"/>
      <c r="DX1219" s="14"/>
      <c r="DY1219" s="14"/>
      <c r="DZ1219" s="14"/>
      <c r="EA1219" s="14"/>
      <c r="EB1219" s="14"/>
      <c r="EC1219" s="14"/>
      <c r="ED1219" s="14"/>
      <c r="EE1219" s="14"/>
      <c r="EF1219" s="14"/>
      <c r="EG1219" s="14"/>
      <c r="EH1219" s="14"/>
      <c r="EI1219" s="14"/>
      <c r="EJ1219" s="14"/>
      <c r="EK1219" s="14"/>
      <c r="EL1219" s="14"/>
      <c r="EM1219" s="14"/>
      <c r="EN1219" s="14"/>
      <c r="EO1219" s="14"/>
      <c r="EP1219" s="14"/>
      <c r="EQ1219" s="14"/>
      <c r="ER1219" s="14"/>
      <c r="ES1219" s="14"/>
      <c r="ET1219" s="14"/>
      <c r="EU1219" s="14"/>
      <c r="EV1219" s="14"/>
      <c r="EW1219" s="14"/>
      <c r="EX1219" s="14"/>
      <c r="EY1219" s="14"/>
      <c r="EZ1219" s="14"/>
      <c r="FA1219" s="14"/>
      <c r="FB1219" s="14"/>
      <c r="FC1219" s="14"/>
      <c r="FD1219" s="14"/>
      <c r="FE1219" s="14"/>
      <c r="FF1219" s="14"/>
      <c r="FG1219" s="14"/>
      <c r="FH1219" s="14"/>
      <c r="FI1219" s="14"/>
      <c r="FJ1219" s="14"/>
      <c r="FK1219" s="14"/>
      <c r="FL1219" s="14"/>
      <c r="FM1219" s="14"/>
      <c r="FN1219" s="14"/>
      <c r="FO1219" s="14"/>
      <c r="FP1219" s="14"/>
      <c r="FQ1219" s="14"/>
      <c r="FR1219" s="14"/>
      <c r="FS1219" s="14"/>
      <c r="FT1219" s="14"/>
      <c r="FU1219" s="14"/>
      <c r="FV1219" s="14"/>
      <c r="FW1219" s="14"/>
      <c r="FX1219" s="14"/>
      <c r="FY1219" s="14"/>
      <c r="FZ1219" s="14"/>
      <c r="GA1219" s="14"/>
      <c r="GB1219" s="14"/>
      <c r="GC1219" s="14"/>
      <c r="GD1219" s="14"/>
      <c r="GE1219" s="14"/>
      <c r="GF1219" s="14"/>
      <c r="GG1219" s="14"/>
      <c r="GH1219" s="14"/>
      <c r="GI1219" s="14"/>
      <c r="GJ1219" s="14"/>
      <c r="GK1219" s="14"/>
      <c r="GL1219" s="14"/>
      <c r="GM1219" s="14"/>
      <c r="GN1219" s="14"/>
      <c r="GO1219" s="14"/>
      <c r="GP1219" s="14"/>
      <c r="GQ1219" s="14"/>
      <c r="GR1219" s="14"/>
      <c r="GS1219" s="14"/>
      <c r="GT1219" s="14"/>
      <c r="GU1219" s="14"/>
      <c r="GV1219" s="14"/>
      <c r="GW1219" s="14"/>
      <c r="GX1219" s="14"/>
      <c r="GY1219" s="14"/>
      <c r="GZ1219" s="14"/>
      <c r="HA1219" s="14"/>
      <c r="HB1219" s="14"/>
      <c r="HC1219" s="14"/>
      <c r="HD1219" s="14"/>
      <c r="HE1219" s="14"/>
      <c r="HF1219" s="14"/>
      <c r="HG1219" s="14"/>
      <c r="HH1219" s="14"/>
      <c r="HI1219" s="14"/>
      <c r="HJ1219" s="14"/>
      <c r="HK1219" s="14"/>
      <c r="HL1219" s="14"/>
      <c r="HM1219" s="14"/>
      <c r="HN1219" s="14"/>
      <c r="HO1219" s="14"/>
      <c r="HP1219" s="14"/>
      <c r="HQ1219" s="14"/>
      <c r="HR1219" s="14"/>
      <c r="HS1219" s="14"/>
      <c r="HT1219" s="14"/>
      <c r="HU1219" s="14"/>
      <c r="HV1219" s="14"/>
      <c r="HW1219" s="14"/>
      <c r="HX1219" s="14"/>
      <c r="HY1219" s="14"/>
      <c r="HZ1219" s="14"/>
      <c r="IA1219" s="14"/>
      <c r="IB1219" s="14"/>
      <c r="IC1219" s="14"/>
      <c r="ID1219" s="14"/>
      <c r="IE1219" s="14"/>
      <c r="IF1219" s="14"/>
      <c r="IG1219" s="14"/>
      <c r="IH1219" s="14"/>
      <c r="II1219" s="14"/>
      <c r="IJ1219" s="14"/>
      <c r="IK1219" s="14"/>
      <c r="IL1219" s="14"/>
      <c r="IM1219" s="14"/>
      <c r="IN1219" s="14"/>
      <c r="IO1219" s="14"/>
      <c r="IP1219" s="14"/>
      <c r="IQ1219" s="14"/>
      <c r="IR1219" s="14"/>
      <c r="IS1219" s="14"/>
      <c r="IT1219" s="14"/>
    </row>
    <row r="1220" spans="1:254" x14ac:dyDescent="0.2">
      <c r="A1220" s="32">
        <v>204890</v>
      </c>
      <c r="B1220" s="31"/>
      <c r="C1220" s="33" t="s">
        <v>1104</v>
      </c>
      <c r="D1220" s="34">
        <v>33</v>
      </c>
      <c r="E1220" s="11">
        <v>33</v>
      </c>
      <c r="F1220" s="34"/>
      <c r="G1220" s="32">
        <v>2</v>
      </c>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c r="AM1220" s="14"/>
      <c r="AN1220" s="14"/>
      <c r="AO1220" s="14"/>
      <c r="AP1220" s="14"/>
      <c r="AQ1220" s="14"/>
      <c r="AR1220" s="14"/>
      <c r="AS1220" s="14"/>
      <c r="AT1220" s="14"/>
      <c r="AU1220" s="14"/>
      <c r="AV1220" s="14"/>
      <c r="AW1220" s="14"/>
      <c r="AX1220" s="14"/>
      <c r="AY1220" s="14"/>
      <c r="AZ1220" s="14"/>
      <c r="BA1220" s="14"/>
      <c r="BB1220" s="14"/>
      <c r="BC1220" s="14"/>
      <c r="BD1220" s="14"/>
      <c r="BE1220" s="14"/>
      <c r="BF1220" s="14"/>
      <c r="BG1220" s="14"/>
      <c r="BH1220" s="14"/>
      <c r="BI1220" s="14"/>
      <c r="BJ1220" s="14"/>
      <c r="BK1220" s="14"/>
      <c r="BL1220" s="14"/>
      <c r="BM1220" s="14"/>
      <c r="BN1220" s="14"/>
      <c r="BO1220" s="14"/>
      <c r="BP1220" s="14"/>
      <c r="BQ1220" s="14"/>
      <c r="BR1220" s="14"/>
      <c r="BS1220" s="14"/>
      <c r="BT1220" s="14"/>
      <c r="BU1220" s="14"/>
      <c r="BV1220" s="14"/>
      <c r="BW1220" s="14"/>
      <c r="BX1220" s="14"/>
      <c r="BY1220" s="14"/>
      <c r="BZ1220" s="14"/>
      <c r="CA1220" s="14"/>
      <c r="CB1220" s="14"/>
      <c r="CC1220" s="14"/>
      <c r="CD1220" s="14"/>
      <c r="CE1220" s="14"/>
      <c r="CF1220" s="14"/>
      <c r="CG1220" s="14"/>
      <c r="CH1220" s="14"/>
      <c r="CI1220" s="14"/>
      <c r="CJ1220" s="14"/>
      <c r="CK1220" s="14"/>
      <c r="CL1220" s="14"/>
      <c r="CM1220" s="14"/>
      <c r="CN1220" s="14"/>
      <c r="CO1220" s="14"/>
      <c r="CP1220" s="14"/>
      <c r="CQ1220" s="14"/>
      <c r="CR1220" s="14"/>
      <c r="CS1220" s="14"/>
      <c r="CT1220" s="14"/>
      <c r="CU1220" s="14"/>
      <c r="CV1220" s="14"/>
      <c r="CW1220" s="14"/>
      <c r="CX1220" s="14"/>
      <c r="CY1220" s="14"/>
      <c r="CZ1220" s="14"/>
      <c r="DA1220" s="14"/>
      <c r="DB1220" s="14"/>
      <c r="DC1220" s="14"/>
      <c r="DD1220" s="14"/>
      <c r="DE1220" s="14"/>
      <c r="DF1220" s="14"/>
      <c r="DG1220" s="14"/>
      <c r="DH1220" s="14"/>
      <c r="DI1220" s="14"/>
      <c r="DJ1220" s="14"/>
      <c r="DK1220" s="14"/>
      <c r="DL1220" s="14"/>
      <c r="DM1220" s="14"/>
      <c r="DN1220" s="14"/>
      <c r="DO1220" s="14"/>
      <c r="DP1220" s="14"/>
      <c r="DQ1220" s="14"/>
      <c r="DR1220" s="14"/>
      <c r="DS1220" s="14"/>
      <c r="DT1220" s="14"/>
      <c r="DU1220" s="14"/>
      <c r="DV1220" s="14"/>
      <c r="DW1220" s="14"/>
      <c r="DX1220" s="14"/>
      <c r="DY1220" s="14"/>
      <c r="DZ1220" s="14"/>
      <c r="EA1220" s="14"/>
      <c r="EB1220" s="14"/>
      <c r="EC1220" s="14"/>
      <c r="ED1220" s="14"/>
      <c r="EE1220" s="14"/>
      <c r="EF1220" s="14"/>
      <c r="EG1220" s="14"/>
      <c r="EH1220" s="14"/>
      <c r="EI1220" s="14"/>
      <c r="EJ1220" s="14"/>
      <c r="EK1220" s="14"/>
      <c r="EL1220" s="14"/>
      <c r="EM1220" s="14"/>
      <c r="EN1220" s="14"/>
      <c r="EO1220" s="14"/>
      <c r="EP1220" s="14"/>
      <c r="EQ1220" s="14"/>
      <c r="ER1220" s="14"/>
      <c r="ES1220" s="14"/>
      <c r="ET1220" s="14"/>
      <c r="EU1220" s="14"/>
      <c r="EV1220" s="14"/>
      <c r="EW1220" s="14"/>
      <c r="EX1220" s="14"/>
      <c r="EY1220" s="14"/>
      <c r="EZ1220" s="14"/>
      <c r="FA1220" s="14"/>
      <c r="FB1220" s="14"/>
      <c r="FC1220" s="14"/>
      <c r="FD1220" s="14"/>
      <c r="FE1220" s="14"/>
      <c r="FF1220" s="14"/>
      <c r="FG1220" s="14"/>
      <c r="FH1220" s="14"/>
      <c r="FI1220" s="14"/>
      <c r="FJ1220" s="14"/>
      <c r="FK1220" s="14"/>
      <c r="FL1220" s="14"/>
      <c r="FM1220" s="14"/>
      <c r="FN1220" s="14"/>
      <c r="FO1220" s="14"/>
      <c r="FP1220" s="14"/>
      <c r="FQ1220" s="14"/>
      <c r="FR1220" s="14"/>
      <c r="FS1220" s="14"/>
      <c r="FT1220" s="14"/>
      <c r="FU1220" s="14"/>
      <c r="FV1220" s="14"/>
      <c r="FW1220" s="14"/>
      <c r="FX1220" s="14"/>
      <c r="FY1220" s="14"/>
      <c r="FZ1220" s="14"/>
      <c r="GA1220" s="14"/>
      <c r="GB1220" s="14"/>
      <c r="GC1220" s="14"/>
      <c r="GD1220" s="14"/>
      <c r="GE1220" s="14"/>
      <c r="GF1220" s="14"/>
      <c r="GG1220" s="14"/>
      <c r="GH1220" s="14"/>
      <c r="GI1220" s="14"/>
      <c r="GJ1220" s="14"/>
      <c r="GK1220" s="14"/>
      <c r="GL1220" s="14"/>
      <c r="GM1220" s="14"/>
      <c r="GN1220" s="14"/>
      <c r="GO1220" s="14"/>
      <c r="GP1220" s="14"/>
      <c r="GQ1220" s="14"/>
      <c r="GR1220" s="14"/>
      <c r="GS1220" s="14"/>
      <c r="GT1220" s="14"/>
      <c r="GU1220" s="14"/>
      <c r="GV1220" s="14"/>
      <c r="GW1220" s="14"/>
      <c r="GX1220" s="14"/>
      <c r="GY1220" s="14"/>
      <c r="GZ1220" s="14"/>
      <c r="HA1220" s="14"/>
      <c r="HB1220" s="14"/>
      <c r="HC1220" s="14"/>
      <c r="HD1220" s="14"/>
      <c r="HE1220" s="14"/>
      <c r="HF1220" s="14"/>
      <c r="HG1220" s="14"/>
      <c r="HH1220" s="14"/>
      <c r="HI1220" s="14"/>
      <c r="HJ1220" s="14"/>
      <c r="HK1220" s="14"/>
      <c r="HL1220" s="14"/>
      <c r="HM1220" s="14"/>
      <c r="HN1220" s="14"/>
      <c r="HO1220" s="14"/>
      <c r="HP1220" s="14"/>
      <c r="HQ1220" s="14"/>
      <c r="HR1220" s="14"/>
      <c r="HS1220" s="14"/>
      <c r="HT1220" s="14"/>
      <c r="HU1220" s="14"/>
      <c r="HV1220" s="14"/>
      <c r="HW1220" s="14"/>
      <c r="HX1220" s="14"/>
      <c r="HY1220" s="14"/>
      <c r="HZ1220" s="14"/>
      <c r="IA1220" s="14"/>
      <c r="IB1220" s="14"/>
      <c r="IC1220" s="14"/>
      <c r="ID1220" s="14"/>
      <c r="IE1220" s="14"/>
      <c r="IF1220" s="14"/>
      <c r="IG1220" s="14"/>
      <c r="IH1220" s="14"/>
      <c r="II1220" s="14"/>
      <c r="IJ1220" s="14"/>
      <c r="IK1220" s="14"/>
      <c r="IL1220" s="14"/>
      <c r="IM1220" s="14"/>
      <c r="IN1220" s="14"/>
      <c r="IO1220" s="14"/>
      <c r="IP1220" s="14"/>
      <c r="IQ1220" s="14"/>
      <c r="IR1220" s="14"/>
      <c r="IS1220" s="14"/>
      <c r="IT1220" s="14"/>
    </row>
    <row r="1221" spans="1:254" x14ac:dyDescent="0.2">
      <c r="A1221" s="28">
        <v>204895</v>
      </c>
      <c r="B1221" s="27"/>
      <c r="C1221" s="29" t="s">
        <v>1105</v>
      </c>
      <c r="D1221" s="30">
        <v>42</v>
      </c>
      <c r="E1221" s="11">
        <v>42</v>
      </c>
      <c r="F1221" s="30"/>
      <c r="G1221" s="28">
        <v>2</v>
      </c>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4"/>
      <c r="AY1221" s="14"/>
      <c r="AZ1221" s="14"/>
      <c r="BA1221" s="14"/>
      <c r="BB1221" s="14"/>
      <c r="BC1221" s="14"/>
      <c r="BD1221" s="14"/>
      <c r="BE1221" s="14"/>
      <c r="BF1221" s="14"/>
      <c r="BG1221" s="14"/>
      <c r="BH1221" s="14"/>
      <c r="BI1221" s="14"/>
      <c r="BJ1221" s="14"/>
      <c r="BK1221" s="14"/>
      <c r="BL1221" s="14"/>
      <c r="BM1221" s="14"/>
      <c r="BN1221" s="14"/>
      <c r="BO1221" s="14"/>
      <c r="BP1221" s="14"/>
      <c r="BQ1221" s="14"/>
      <c r="BR1221" s="14"/>
      <c r="BS1221" s="14"/>
      <c r="BT1221" s="14"/>
      <c r="BU1221" s="14"/>
      <c r="BV1221" s="14"/>
      <c r="BW1221" s="14"/>
      <c r="BX1221" s="14"/>
      <c r="BY1221" s="14"/>
      <c r="BZ1221" s="14"/>
      <c r="CA1221" s="14"/>
      <c r="CB1221" s="14"/>
      <c r="CC1221" s="14"/>
      <c r="CD1221" s="14"/>
      <c r="CE1221" s="14"/>
      <c r="CF1221" s="14"/>
      <c r="CG1221" s="14"/>
      <c r="CH1221" s="14"/>
      <c r="CI1221" s="14"/>
      <c r="CJ1221" s="14"/>
      <c r="CK1221" s="14"/>
      <c r="CL1221" s="14"/>
      <c r="CM1221" s="14"/>
      <c r="CN1221" s="14"/>
      <c r="CO1221" s="14"/>
      <c r="CP1221" s="14"/>
      <c r="CQ1221" s="14"/>
      <c r="CR1221" s="14"/>
      <c r="CS1221" s="14"/>
      <c r="CT1221" s="14"/>
      <c r="CU1221" s="14"/>
      <c r="CV1221" s="14"/>
      <c r="CW1221" s="14"/>
      <c r="CX1221" s="14"/>
      <c r="CY1221" s="14"/>
      <c r="CZ1221" s="14"/>
      <c r="DA1221" s="14"/>
      <c r="DB1221" s="14"/>
      <c r="DC1221" s="14"/>
      <c r="DD1221" s="14"/>
      <c r="DE1221" s="14"/>
      <c r="DF1221" s="14"/>
      <c r="DG1221" s="14"/>
      <c r="DH1221" s="14"/>
      <c r="DI1221" s="14"/>
      <c r="DJ1221" s="14"/>
      <c r="DK1221" s="14"/>
      <c r="DL1221" s="14"/>
      <c r="DM1221" s="14"/>
      <c r="DN1221" s="14"/>
      <c r="DO1221" s="14"/>
      <c r="DP1221" s="14"/>
      <c r="DQ1221" s="14"/>
      <c r="DR1221" s="14"/>
      <c r="DS1221" s="14"/>
      <c r="DT1221" s="14"/>
      <c r="DU1221" s="14"/>
      <c r="DV1221" s="14"/>
      <c r="DW1221" s="14"/>
      <c r="DX1221" s="14"/>
      <c r="DY1221" s="14"/>
      <c r="DZ1221" s="14"/>
      <c r="EA1221" s="14"/>
      <c r="EB1221" s="14"/>
      <c r="EC1221" s="14"/>
      <c r="ED1221" s="14"/>
      <c r="EE1221" s="14"/>
      <c r="EF1221" s="14"/>
      <c r="EG1221" s="14"/>
      <c r="EH1221" s="14"/>
      <c r="EI1221" s="14"/>
      <c r="EJ1221" s="14"/>
      <c r="EK1221" s="14"/>
      <c r="EL1221" s="14"/>
      <c r="EM1221" s="14"/>
      <c r="EN1221" s="14"/>
      <c r="EO1221" s="14"/>
      <c r="EP1221" s="14"/>
      <c r="EQ1221" s="14"/>
      <c r="ER1221" s="14"/>
      <c r="ES1221" s="14"/>
      <c r="ET1221" s="14"/>
      <c r="EU1221" s="14"/>
      <c r="EV1221" s="14"/>
      <c r="EW1221" s="14"/>
      <c r="EX1221" s="14"/>
      <c r="EY1221" s="14"/>
      <c r="EZ1221" s="14"/>
      <c r="FA1221" s="14"/>
      <c r="FB1221" s="14"/>
      <c r="FC1221" s="14"/>
      <c r="FD1221" s="14"/>
      <c r="FE1221" s="14"/>
      <c r="FF1221" s="14"/>
      <c r="FG1221" s="14"/>
      <c r="FH1221" s="14"/>
      <c r="FI1221" s="14"/>
      <c r="FJ1221" s="14"/>
      <c r="FK1221" s="14"/>
      <c r="FL1221" s="14"/>
      <c r="FM1221" s="14"/>
      <c r="FN1221" s="14"/>
      <c r="FO1221" s="14"/>
      <c r="FP1221" s="14"/>
      <c r="FQ1221" s="14"/>
      <c r="FR1221" s="14"/>
      <c r="FS1221" s="14"/>
      <c r="FT1221" s="14"/>
      <c r="FU1221" s="14"/>
      <c r="FV1221" s="14"/>
      <c r="FW1221" s="14"/>
      <c r="FX1221" s="14"/>
      <c r="FY1221" s="14"/>
      <c r="FZ1221" s="14"/>
      <c r="GA1221" s="14"/>
      <c r="GB1221" s="14"/>
      <c r="GC1221" s="14"/>
      <c r="GD1221" s="14"/>
      <c r="GE1221" s="14"/>
      <c r="GF1221" s="14"/>
      <c r="GG1221" s="14"/>
      <c r="GH1221" s="14"/>
      <c r="GI1221" s="14"/>
      <c r="GJ1221" s="14"/>
      <c r="GK1221" s="14"/>
      <c r="GL1221" s="14"/>
      <c r="GM1221" s="14"/>
      <c r="GN1221" s="14"/>
      <c r="GO1221" s="14"/>
      <c r="GP1221" s="14"/>
      <c r="GQ1221" s="14"/>
      <c r="GR1221" s="14"/>
      <c r="GS1221" s="14"/>
      <c r="GT1221" s="14"/>
      <c r="GU1221" s="14"/>
      <c r="GV1221" s="14"/>
      <c r="GW1221" s="14"/>
      <c r="GX1221" s="14"/>
      <c r="GY1221" s="14"/>
      <c r="GZ1221" s="14"/>
      <c r="HA1221" s="14"/>
      <c r="HB1221" s="14"/>
      <c r="HC1221" s="14"/>
      <c r="HD1221" s="14"/>
      <c r="HE1221" s="14"/>
      <c r="HF1221" s="14"/>
      <c r="HG1221" s="14"/>
      <c r="HH1221" s="14"/>
      <c r="HI1221" s="14"/>
      <c r="HJ1221" s="14"/>
      <c r="HK1221" s="14"/>
      <c r="HL1221" s="14"/>
      <c r="HM1221" s="14"/>
      <c r="HN1221" s="14"/>
      <c r="HO1221" s="14"/>
      <c r="HP1221" s="14"/>
      <c r="HQ1221" s="14"/>
      <c r="HR1221" s="14"/>
      <c r="HS1221" s="14"/>
      <c r="HT1221" s="14"/>
      <c r="HU1221" s="14"/>
      <c r="HV1221" s="14"/>
      <c r="HW1221" s="14"/>
      <c r="HX1221" s="14"/>
      <c r="HY1221" s="14"/>
      <c r="HZ1221" s="14"/>
      <c r="IA1221" s="14"/>
      <c r="IB1221" s="14"/>
      <c r="IC1221" s="14"/>
      <c r="ID1221" s="14"/>
      <c r="IE1221" s="14"/>
      <c r="IF1221" s="14"/>
      <c r="IG1221" s="14"/>
      <c r="IH1221" s="14"/>
      <c r="II1221" s="14"/>
      <c r="IJ1221" s="14"/>
      <c r="IK1221" s="14"/>
      <c r="IL1221" s="14"/>
      <c r="IM1221" s="14"/>
      <c r="IN1221" s="14"/>
      <c r="IO1221" s="14"/>
      <c r="IP1221" s="14"/>
      <c r="IQ1221" s="14"/>
      <c r="IR1221" s="14"/>
      <c r="IS1221" s="14"/>
      <c r="IT1221" s="14"/>
    </row>
    <row r="1222" spans="1:254" x14ac:dyDescent="0.2">
      <c r="A1222" s="28">
        <v>204900</v>
      </c>
      <c r="B1222" s="27"/>
      <c r="C1222" s="29" t="s">
        <v>1106</v>
      </c>
      <c r="D1222" s="30">
        <v>13.6</v>
      </c>
      <c r="E1222" s="11">
        <v>13.6</v>
      </c>
      <c r="F1222" s="30"/>
      <c r="G1222" s="28">
        <v>2</v>
      </c>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BQ1222" s="14"/>
      <c r="BR1222" s="14"/>
      <c r="BS1222" s="14"/>
      <c r="BT1222" s="14"/>
      <c r="BU1222" s="14"/>
      <c r="BV1222" s="14"/>
      <c r="BW1222" s="14"/>
      <c r="BX1222" s="14"/>
      <c r="BY1222" s="14"/>
      <c r="BZ1222" s="14"/>
      <c r="CA1222" s="14"/>
      <c r="CB1222" s="14"/>
      <c r="CC1222" s="14"/>
      <c r="CD1222" s="14"/>
      <c r="CE1222" s="14"/>
      <c r="CF1222" s="14"/>
      <c r="CG1222" s="14"/>
      <c r="CH1222" s="14"/>
      <c r="CI1222" s="14"/>
      <c r="CJ1222" s="14"/>
      <c r="CK1222" s="14"/>
      <c r="CL1222" s="14"/>
      <c r="CM1222" s="14"/>
      <c r="CN1222" s="14"/>
      <c r="CO1222" s="14"/>
      <c r="CP1222" s="14"/>
      <c r="CQ1222" s="14"/>
      <c r="CR1222" s="14"/>
      <c r="CS1222" s="14"/>
      <c r="CT1222" s="14"/>
      <c r="CU1222" s="14"/>
      <c r="CV1222" s="14"/>
      <c r="CW1222" s="14"/>
      <c r="CX1222" s="14"/>
      <c r="CY1222" s="14"/>
      <c r="CZ1222" s="14"/>
      <c r="DA1222" s="14"/>
      <c r="DB1222" s="14"/>
      <c r="DC1222" s="14"/>
      <c r="DD1222" s="14"/>
      <c r="DE1222" s="14"/>
      <c r="DF1222" s="14"/>
      <c r="DG1222" s="14"/>
      <c r="DH1222" s="14"/>
      <c r="DI1222" s="14"/>
      <c r="DJ1222" s="14"/>
      <c r="DK1222" s="14"/>
      <c r="DL1222" s="14"/>
      <c r="DM1222" s="14"/>
      <c r="DN1222" s="14"/>
      <c r="DO1222" s="14"/>
      <c r="DP1222" s="14"/>
      <c r="DQ1222" s="14"/>
      <c r="DR1222" s="14"/>
      <c r="DS1222" s="14"/>
      <c r="DT1222" s="14"/>
      <c r="DU1222" s="14"/>
      <c r="DV1222" s="14"/>
      <c r="DW1222" s="14"/>
      <c r="DX1222" s="14"/>
      <c r="DY1222" s="14"/>
      <c r="DZ1222" s="14"/>
      <c r="EA1222" s="14"/>
      <c r="EB1222" s="14"/>
      <c r="EC1222" s="14"/>
      <c r="ED1222" s="14"/>
      <c r="EE1222" s="14"/>
      <c r="EF1222" s="14"/>
      <c r="EG1222" s="14"/>
      <c r="EH1222" s="14"/>
      <c r="EI1222" s="14"/>
      <c r="EJ1222" s="14"/>
      <c r="EK1222" s="14"/>
      <c r="EL1222" s="14"/>
      <c r="EM1222" s="14"/>
      <c r="EN1222" s="14"/>
      <c r="EO1222" s="14"/>
      <c r="EP1222" s="14"/>
      <c r="EQ1222" s="14"/>
      <c r="ER1222" s="14"/>
      <c r="ES1222" s="14"/>
      <c r="ET1222" s="14"/>
      <c r="EU1222" s="14"/>
      <c r="EV1222" s="14"/>
      <c r="EW1222" s="14"/>
      <c r="EX1222" s="14"/>
      <c r="EY1222" s="14"/>
      <c r="EZ1222" s="14"/>
      <c r="FA1222" s="14"/>
      <c r="FB1222" s="14"/>
      <c r="FC1222" s="14"/>
      <c r="FD1222" s="14"/>
      <c r="FE1222" s="14"/>
      <c r="FF1222" s="14"/>
      <c r="FG1222" s="14"/>
      <c r="FH1222" s="14"/>
      <c r="FI1222" s="14"/>
      <c r="FJ1222" s="14"/>
      <c r="FK1222" s="14"/>
      <c r="FL1222" s="14"/>
      <c r="FM1222" s="14"/>
      <c r="FN1222" s="14"/>
      <c r="FO1222" s="14"/>
      <c r="FP1222" s="14"/>
      <c r="FQ1222" s="14"/>
      <c r="FR1222" s="14"/>
      <c r="FS1222" s="14"/>
      <c r="FT1222" s="14"/>
      <c r="FU1222" s="14"/>
      <c r="FV1222" s="14"/>
      <c r="FW1222" s="14"/>
      <c r="FX1222" s="14"/>
      <c r="FY1222" s="14"/>
      <c r="FZ1222" s="14"/>
      <c r="GA1222" s="14"/>
      <c r="GB1222" s="14"/>
      <c r="GC1222" s="14"/>
      <c r="GD1222" s="14"/>
      <c r="GE1222" s="14"/>
      <c r="GF1222" s="14"/>
      <c r="GG1222" s="14"/>
      <c r="GH1222" s="14"/>
      <c r="GI1222" s="14"/>
      <c r="GJ1222" s="14"/>
      <c r="GK1222" s="14"/>
      <c r="GL1222" s="14"/>
      <c r="GM1222" s="14"/>
      <c r="GN1222" s="14"/>
      <c r="GO1222" s="14"/>
      <c r="GP1222" s="14"/>
      <c r="GQ1222" s="14"/>
      <c r="GR1222" s="14"/>
      <c r="GS1222" s="14"/>
      <c r="GT1222" s="14"/>
      <c r="GU1222" s="14"/>
      <c r="GV1222" s="14"/>
      <c r="GW1222" s="14"/>
      <c r="GX1222" s="14"/>
      <c r="GY1222" s="14"/>
      <c r="GZ1222" s="14"/>
      <c r="HA1222" s="14"/>
      <c r="HB1222" s="14"/>
      <c r="HC1222" s="14"/>
      <c r="HD1222" s="14"/>
      <c r="HE1222" s="14"/>
      <c r="HF1222" s="14"/>
      <c r="HG1222" s="14"/>
      <c r="HH1222" s="14"/>
      <c r="HI1222" s="14"/>
      <c r="HJ1222" s="14"/>
      <c r="HK1222" s="14"/>
      <c r="HL1222" s="14"/>
      <c r="HM1222" s="14"/>
      <c r="HN1222" s="14"/>
      <c r="HO1222" s="14"/>
      <c r="HP1222" s="14"/>
      <c r="HQ1222" s="14"/>
      <c r="HR1222" s="14"/>
      <c r="HS1222" s="14"/>
      <c r="HT1222" s="14"/>
      <c r="HU1222" s="14"/>
      <c r="HV1222" s="14"/>
      <c r="HW1222" s="14"/>
      <c r="HX1222" s="14"/>
      <c r="HY1222" s="14"/>
      <c r="HZ1222" s="14"/>
      <c r="IA1222" s="14"/>
      <c r="IB1222" s="14"/>
      <c r="IC1222" s="14"/>
      <c r="ID1222" s="14"/>
      <c r="IE1222" s="14"/>
      <c r="IF1222" s="14"/>
      <c r="IG1222" s="14"/>
      <c r="IH1222" s="14"/>
      <c r="II1222" s="14"/>
      <c r="IJ1222" s="14"/>
      <c r="IK1222" s="14"/>
      <c r="IL1222" s="14"/>
      <c r="IM1222" s="14"/>
      <c r="IN1222" s="14"/>
      <c r="IO1222" s="14"/>
      <c r="IP1222" s="14"/>
      <c r="IQ1222" s="14"/>
      <c r="IR1222" s="14"/>
      <c r="IS1222" s="14"/>
      <c r="IT1222" s="14"/>
    </row>
    <row r="1223" spans="1:254" x14ac:dyDescent="0.2">
      <c r="A1223" s="28">
        <v>204905</v>
      </c>
      <c r="B1223" s="27"/>
      <c r="C1223" s="29" t="s">
        <v>1107</v>
      </c>
      <c r="D1223" s="30">
        <v>29.6</v>
      </c>
      <c r="E1223" s="11">
        <v>29.6</v>
      </c>
      <c r="F1223" s="30"/>
      <c r="G1223" s="28">
        <v>2</v>
      </c>
      <c r="H1223" s="14"/>
      <c r="I1223" s="14"/>
      <c r="J1223" s="14"/>
      <c r="K1223" s="14"/>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4"/>
      <c r="AM1223" s="14"/>
      <c r="AN1223" s="14"/>
      <c r="AO1223" s="14"/>
      <c r="AP1223" s="14"/>
      <c r="AQ1223" s="14"/>
      <c r="AR1223" s="14"/>
      <c r="AS1223" s="14"/>
      <c r="AT1223" s="14"/>
      <c r="AU1223" s="14"/>
      <c r="AV1223" s="14"/>
      <c r="AW1223" s="14"/>
      <c r="AX1223" s="14"/>
      <c r="AY1223" s="14"/>
      <c r="AZ1223" s="14"/>
      <c r="BA1223" s="14"/>
      <c r="BB1223" s="14"/>
      <c r="BC1223" s="14"/>
      <c r="BD1223" s="14"/>
      <c r="BE1223" s="14"/>
      <c r="BF1223" s="14"/>
      <c r="BG1223" s="14"/>
      <c r="BH1223" s="14"/>
      <c r="BI1223" s="14"/>
      <c r="BJ1223" s="14"/>
      <c r="BK1223" s="14"/>
      <c r="BL1223" s="14"/>
      <c r="BM1223" s="14"/>
      <c r="BN1223" s="14"/>
      <c r="BO1223" s="14"/>
      <c r="BP1223" s="14"/>
      <c r="BQ1223" s="14"/>
      <c r="BR1223" s="14"/>
      <c r="BS1223" s="14"/>
      <c r="BT1223" s="14"/>
      <c r="BU1223" s="14"/>
      <c r="BV1223" s="14"/>
      <c r="BW1223" s="14"/>
      <c r="BX1223" s="14"/>
      <c r="BY1223" s="14"/>
      <c r="BZ1223" s="14"/>
      <c r="CA1223" s="14"/>
      <c r="CB1223" s="14"/>
      <c r="CC1223" s="14"/>
      <c r="CD1223" s="14"/>
      <c r="CE1223" s="14"/>
      <c r="CF1223" s="14"/>
      <c r="CG1223" s="14"/>
      <c r="CH1223" s="14"/>
      <c r="CI1223" s="14"/>
      <c r="CJ1223" s="14"/>
      <c r="CK1223" s="14"/>
      <c r="CL1223" s="14"/>
      <c r="CM1223" s="14"/>
      <c r="CN1223" s="14"/>
      <c r="CO1223" s="14"/>
      <c r="CP1223" s="14"/>
      <c r="CQ1223" s="14"/>
      <c r="CR1223" s="14"/>
      <c r="CS1223" s="14"/>
      <c r="CT1223" s="14"/>
      <c r="CU1223" s="14"/>
      <c r="CV1223" s="14"/>
      <c r="CW1223" s="14"/>
      <c r="CX1223" s="14"/>
      <c r="CY1223" s="14"/>
      <c r="CZ1223" s="14"/>
      <c r="DA1223" s="14"/>
      <c r="DB1223" s="14"/>
      <c r="DC1223" s="14"/>
      <c r="DD1223" s="14"/>
      <c r="DE1223" s="14"/>
      <c r="DF1223" s="14"/>
      <c r="DG1223" s="14"/>
      <c r="DH1223" s="14"/>
      <c r="DI1223" s="14"/>
      <c r="DJ1223" s="14"/>
      <c r="DK1223" s="14"/>
      <c r="DL1223" s="14"/>
      <c r="DM1223" s="14"/>
      <c r="DN1223" s="14"/>
      <c r="DO1223" s="14"/>
      <c r="DP1223" s="14"/>
      <c r="DQ1223" s="14"/>
      <c r="DR1223" s="14"/>
      <c r="DS1223" s="14"/>
      <c r="DT1223" s="14"/>
      <c r="DU1223" s="14"/>
      <c r="DV1223" s="14"/>
      <c r="DW1223" s="14"/>
      <c r="DX1223" s="14"/>
      <c r="DY1223" s="14"/>
      <c r="DZ1223" s="14"/>
      <c r="EA1223" s="14"/>
      <c r="EB1223" s="14"/>
      <c r="EC1223" s="14"/>
      <c r="ED1223" s="14"/>
      <c r="EE1223" s="14"/>
      <c r="EF1223" s="14"/>
      <c r="EG1223" s="14"/>
      <c r="EH1223" s="14"/>
      <c r="EI1223" s="14"/>
      <c r="EJ1223" s="14"/>
      <c r="EK1223" s="14"/>
      <c r="EL1223" s="14"/>
      <c r="EM1223" s="14"/>
      <c r="EN1223" s="14"/>
      <c r="EO1223" s="14"/>
      <c r="EP1223" s="14"/>
      <c r="EQ1223" s="14"/>
      <c r="ER1223" s="14"/>
      <c r="ES1223" s="14"/>
      <c r="ET1223" s="14"/>
      <c r="EU1223" s="14"/>
      <c r="EV1223" s="14"/>
      <c r="EW1223" s="14"/>
      <c r="EX1223" s="14"/>
      <c r="EY1223" s="14"/>
      <c r="EZ1223" s="14"/>
      <c r="FA1223" s="14"/>
      <c r="FB1223" s="14"/>
      <c r="FC1223" s="14"/>
      <c r="FD1223" s="14"/>
      <c r="FE1223" s="14"/>
      <c r="FF1223" s="14"/>
      <c r="FG1223" s="14"/>
      <c r="FH1223" s="14"/>
      <c r="FI1223" s="14"/>
      <c r="FJ1223" s="14"/>
      <c r="FK1223" s="14"/>
      <c r="FL1223" s="14"/>
      <c r="FM1223" s="14"/>
      <c r="FN1223" s="14"/>
      <c r="FO1223" s="14"/>
      <c r="FP1223" s="14"/>
      <c r="FQ1223" s="14"/>
      <c r="FR1223" s="14"/>
      <c r="FS1223" s="14"/>
      <c r="FT1223" s="14"/>
      <c r="FU1223" s="14"/>
      <c r="FV1223" s="14"/>
      <c r="FW1223" s="14"/>
      <c r="FX1223" s="14"/>
      <c r="FY1223" s="14"/>
      <c r="FZ1223" s="14"/>
      <c r="GA1223" s="14"/>
      <c r="GB1223" s="14"/>
      <c r="GC1223" s="14"/>
      <c r="GD1223" s="14"/>
      <c r="GE1223" s="14"/>
      <c r="GF1223" s="14"/>
      <c r="GG1223" s="14"/>
      <c r="GH1223" s="14"/>
      <c r="GI1223" s="14"/>
      <c r="GJ1223" s="14"/>
      <c r="GK1223" s="14"/>
      <c r="GL1223" s="14"/>
      <c r="GM1223" s="14"/>
      <c r="GN1223" s="14"/>
      <c r="GO1223" s="14"/>
      <c r="GP1223" s="14"/>
      <c r="GQ1223" s="14"/>
      <c r="GR1223" s="14"/>
      <c r="GS1223" s="14"/>
      <c r="GT1223" s="14"/>
      <c r="GU1223" s="14"/>
      <c r="GV1223" s="14"/>
      <c r="GW1223" s="14"/>
      <c r="GX1223" s="14"/>
      <c r="GY1223" s="14"/>
      <c r="GZ1223" s="14"/>
      <c r="HA1223" s="14"/>
      <c r="HB1223" s="14"/>
      <c r="HC1223" s="14"/>
      <c r="HD1223" s="14"/>
      <c r="HE1223" s="14"/>
      <c r="HF1223" s="14"/>
      <c r="HG1223" s="14"/>
      <c r="HH1223" s="14"/>
      <c r="HI1223" s="14"/>
      <c r="HJ1223" s="14"/>
      <c r="HK1223" s="14"/>
      <c r="HL1223" s="14"/>
      <c r="HM1223" s="14"/>
      <c r="HN1223" s="14"/>
      <c r="HO1223" s="14"/>
      <c r="HP1223" s="14"/>
      <c r="HQ1223" s="14"/>
      <c r="HR1223" s="14"/>
      <c r="HS1223" s="14"/>
      <c r="HT1223" s="14"/>
      <c r="HU1223" s="14"/>
      <c r="HV1223" s="14"/>
      <c r="HW1223" s="14"/>
      <c r="HX1223" s="14"/>
      <c r="HY1223" s="14"/>
      <c r="HZ1223" s="14"/>
      <c r="IA1223" s="14"/>
      <c r="IB1223" s="14"/>
      <c r="IC1223" s="14"/>
      <c r="ID1223" s="14"/>
      <c r="IE1223" s="14"/>
      <c r="IF1223" s="14"/>
      <c r="IG1223" s="14"/>
      <c r="IH1223" s="14"/>
      <c r="II1223" s="14"/>
      <c r="IJ1223" s="14"/>
      <c r="IK1223" s="14"/>
      <c r="IL1223" s="14"/>
      <c r="IM1223" s="14"/>
      <c r="IN1223" s="14"/>
      <c r="IO1223" s="14"/>
      <c r="IP1223" s="14"/>
      <c r="IQ1223" s="14"/>
      <c r="IR1223" s="14"/>
      <c r="IS1223" s="14"/>
      <c r="IT1223" s="14"/>
    </row>
    <row r="1224" spans="1:254" x14ac:dyDescent="0.2">
      <c r="A1224" s="28">
        <v>204910</v>
      </c>
      <c r="B1224" s="27"/>
      <c r="C1224" s="29" t="s">
        <v>1108</v>
      </c>
      <c r="D1224" s="30">
        <v>25</v>
      </c>
      <c r="E1224" s="11">
        <v>25</v>
      </c>
      <c r="F1224" s="30"/>
      <c r="G1224" s="28">
        <v>2</v>
      </c>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C1224" s="14"/>
      <c r="AD1224" s="14"/>
      <c r="AE1224" s="14"/>
      <c r="AF1224" s="14"/>
      <c r="AG1224" s="14"/>
      <c r="AH1224" s="14"/>
      <c r="AI1224" s="14"/>
      <c r="AJ1224" s="14"/>
      <c r="AK1224" s="14"/>
      <c r="AL1224" s="14"/>
      <c r="AM1224" s="14"/>
      <c r="AN1224" s="14"/>
      <c r="AO1224" s="14"/>
      <c r="AP1224" s="14"/>
      <c r="AQ1224" s="14"/>
      <c r="AR1224" s="14"/>
      <c r="AS1224" s="14"/>
      <c r="AT1224" s="14"/>
      <c r="AU1224" s="14"/>
      <c r="AV1224" s="14"/>
      <c r="AW1224" s="14"/>
      <c r="AX1224" s="14"/>
      <c r="AY1224" s="14"/>
      <c r="AZ1224" s="14"/>
      <c r="BA1224" s="14"/>
      <c r="BB1224" s="14"/>
      <c r="BC1224" s="14"/>
      <c r="BD1224" s="14"/>
      <c r="BE1224" s="14"/>
      <c r="BF1224" s="14"/>
      <c r="BG1224" s="14"/>
      <c r="BH1224" s="14"/>
      <c r="BI1224" s="14"/>
      <c r="BJ1224" s="14"/>
      <c r="BK1224" s="14"/>
      <c r="BL1224" s="14"/>
      <c r="BM1224" s="14"/>
      <c r="BN1224" s="14"/>
      <c r="BO1224" s="14"/>
      <c r="BP1224" s="14"/>
      <c r="BQ1224" s="14"/>
      <c r="BR1224" s="14"/>
      <c r="BS1224" s="14"/>
      <c r="BT1224" s="14"/>
      <c r="BU1224" s="14"/>
      <c r="BV1224" s="14"/>
      <c r="BW1224" s="14"/>
      <c r="BX1224" s="14"/>
      <c r="BY1224" s="14"/>
      <c r="BZ1224" s="14"/>
      <c r="CA1224" s="14"/>
      <c r="CB1224" s="14"/>
      <c r="CC1224" s="14"/>
      <c r="CD1224" s="14"/>
      <c r="CE1224" s="14"/>
      <c r="CF1224" s="14"/>
      <c r="CG1224" s="14"/>
      <c r="CH1224" s="14"/>
      <c r="CI1224" s="14"/>
      <c r="CJ1224" s="14"/>
      <c r="CK1224" s="14"/>
      <c r="CL1224" s="14"/>
      <c r="CM1224" s="14"/>
      <c r="CN1224" s="14"/>
      <c r="CO1224" s="14"/>
      <c r="CP1224" s="14"/>
      <c r="CQ1224" s="14"/>
      <c r="CR1224" s="14"/>
      <c r="CS1224" s="14"/>
      <c r="CT1224" s="14"/>
      <c r="CU1224" s="14"/>
      <c r="CV1224" s="14"/>
      <c r="CW1224" s="14"/>
      <c r="CX1224" s="14"/>
      <c r="CY1224" s="14"/>
      <c r="CZ1224" s="14"/>
      <c r="DA1224" s="14"/>
      <c r="DB1224" s="14"/>
      <c r="DC1224" s="14"/>
      <c r="DD1224" s="14"/>
      <c r="DE1224" s="14"/>
      <c r="DF1224" s="14"/>
      <c r="DG1224" s="14"/>
      <c r="DH1224" s="14"/>
      <c r="DI1224" s="14"/>
      <c r="DJ1224" s="14"/>
      <c r="DK1224" s="14"/>
      <c r="DL1224" s="14"/>
      <c r="DM1224" s="14"/>
      <c r="DN1224" s="14"/>
      <c r="DO1224" s="14"/>
      <c r="DP1224" s="14"/>
      <c r="DQ1224" s="14"/>
      <c r="DR1224" s="14"/>
      <c r="DS1224" s="14"/>
      <c r="DT1224" s="14"/>
      <c r="DU1224" s="14"/>
      <c r="DV1224" s="14"/>
      <c r="DW1224" s="14"/>
      <c r="DX1224" s="14"/>
      <c r="DY1224" s="14"/>
      <c r="DZ1224" s="14"/>
      <c r="EA1224" s="14"/>
      <c r="EB1224" s="14"/>
      <c r="EC1224" s="14"/>
      <c r="ED1224" s="14"/>
      <c r="EE1224" s="14"/>
      <c r="EF1224" s="14"/>
      <c r="EG1224" s="14"/>
      <c r="EH1224" s="14"/>
      <c r="EI1224" s="14"/>
      <c r="EJ1224" s="14"/>
      <c r="EK1224" s="14"/>
      <c r="EL1224" s="14"/>
      <c r="EM1224" s="14"/>
      <c r="EN1224" s="14"/>
      <c r="EO1224" s="14"/>
      <c r="EP1224" s="14"/>
      <c r="EQ1224" s="14"/>
      <c r="ER1224" s="14"/>
      <c r="ES1224" s="14"/>
      <c r="ET1224" s="14"/>
      <c r="EU1224" s="14"/>
      <c r="EV1224" s="14"/>
      <c r="EW1224" s="14"/>
      <c r="EX1224" s="14"/>
      <c r="EY1224" s="14"/>
      <c r="EZ1224" s="14"/>
      <c r="FA1224" s="14"/>
      <c r="FB1224" s="14"/>
      <c r="FC1224" s="14"/>
      <c r="FD1224" s="14"/>
      <c r="FE1224" s="14"/>
      <c r="FF1224" s="14"/>
      <c r="FG1224" s="14"/>
      <c r="FH1224" s="14"/>
      <c r="FI1224" s="14"/>
      <c r="FJ1224" s="14"/>
      <c r="FK1224" s="14"/>
      <c r="FL1224" s="14"/>
      <c r="FM1224" s="14"/>
      <c r="FN1224" s="14"/>
      <c r="FO1224" s="14"/>
      <c r="FP1224" s="14"/>
      <c r="FQ1224" s="14"/>
      <c r="FR1224" s="14"/>
      <c r="FS1224" s="14"/>
      <c r="FT1224" s="14"/>
      <c r="FU1224" s="14"/>
      <c r="FV1224" s="14"/>
      <c r="FW1224" s="14"/>
      <c r="FX1224" s="14"/>
      <c r="FY1224" s="14"/>
      <c r="FZ1224" s="14"/>
      <c r="GA1224" s="14"/>
      <c r="GB1224" s="14"/>
      <c r="GC1224" s="14"/>
      <c r="GD1224" s="14"/>
      <c r="GE1224" s="14"/>
      <c r="GF1224" s="14"/>
      <c r="GG1224" s="14"/>
      <c r="GH1224" s="14"/>
      <c r="GI1224" s="14"/>
      <c r="GJ1224" s="14"/>
      <c r="GK1224" s="14"/>
      <c r="GL1224" s="14"/>
      <c r="GM1224" s="14"/>
      <c r="GN1224" s="14"/>
      <c r="GO1224" s="14"/>
      <c r="GP1224" s="14"/>
      <c r="GQ1224" s="14"/>
      <c r="GR1224" s="14"/>
      <c r="GS1224" s="14"/>
      <c r="GT1224" s="14"/>
      <c r="GU1224" s="14"/>
      <c r="GV1224" s="14"/>
      <c r="GW1224" s="14"/>
      <c r="GX1224" s="14"/>
      <c r="GY1224" s="14"/>
      <c r="GZ1224" s="14"/>
      <c r="HA1224" s="14"/>
      <c r="HB1224" s="14"/>
      <c r="HC1224" s="14"/>
      <c r="HD1224" s="14"/>
      <c r="HE1224" s="14"/>
      <c r="HF1224" s="14"/>
      <c r="HG1224" s="14"/>
      <c r="HH1224" s="14"/>
      <c r="HI1224" s="14"/>
      <c r="HJ1224" s="14"/>
      <c r="HK1224" s="14"/>
      <c r="HL1224" s="14"/>
      <c r="HM1224" s="14"/>
      <c r="HN1224" s="14"/>
      <c r="HO1224" s="14"/>
      <c r="HP1224" s="14"/>
      <c r="HQ1224" s="14"/>
      <c r="HR1224" s="14"/>
      <c r="HS1224" s="14"/>
      <c r="HT1224" s="14"/>
      <c r="HU1224" s="14"/>
      <c r="HV1224" s="14"/>
      <c r="HW1224" s="14"/>
      <c r="HX1224" s="14"/>
      <c r="HY1224" s="14"/>
      <c r="HZ1224" s="14"/>
      <c r="IA1224" s="14"/>
      <c r="IB1224" s="14"/>
      <c r="IC1224" s="14"/>
      <c r="ID1224" s="14"/>
      <c r="IE1224" s="14"/>
      <c r="IF1224" s="14"/>
      <c r="IG1224" s="14"/>
      <c r="IH1224" s="14"/>
      <c r="II1224" s="14"/>
      <c r="IJ1224" s="14"/>
      <c r="IK1224" s="14"/>
      <c r="IL1224" s="14"/>
      <c r="IM1224" s="14"/>
      <c r="IN1224" s="14"/>
      <c r="IO1224" s="14"/>
      <c r="IP1224" s="14"/>
      <c r="IQ1224" s="14"/>
      <c r="IR1224" s="14"/>
      <c r="IS1224" s="14"/>
      <c r="IT1224" s="14"/>
    </row>
    <row r="1225" spans="1:254" x14ac:dyDescent="0.2">
      <c r="A1225" s="28">
        <v>204915</v>
      </c>
      <c r="B1225" s="27"/>
      <c r="C1225" s="29" t="s">
        <v>1109</v>
      </c>
      <c r="D1225" s="30">
        <v>29.4</v>
      </c>
      <c r="E1225" s="11">
        <v>29.4</v>
      </c>
      <c r="F1225" s="30"/>
      <c r="G1225" s="28">
        <v>2</v>
      </c>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c r="BE1225" s="14"/>
      <c r="BF1225" s="14"/>
      <c r="BG1225" s="14"/>
      <c r="BH1225" s="14"/>
      <c r="BI1225" s="14"/>
      <c r="BJ1225" s="14"/>
      <c r="BK1225" s="14"/>
      <c r="BL1225" s="14"/>
      <c r="BM1225" s="14"/>
      <c r="BN1225" s="14"/>
      <c r="BO1225" s="14"/>
      <c r="BP1225" s="14"/>
      <c r="BQ1225" s="14"/>
      <c r="BR1225" s="14"/>
      <c r="BS1225" s="14"/>
      <c r="BT1225" s="14"/>
      <c r="BU1225" s="14"/>
      <c r="BV1225" s="14"/>
      <c r="BW1225" s="14"/>
      <c r="BX1225" s="14"/>
      <c r="BY1225" s="14"/>
      <c r="BZ1225" s="14"/>
      <c r="CA1225" s="14"/>
      <c r="CB1225" s="14"/>
      <c r="CC1225" s="14"/>
      <c r="CD1225" s="14"/>
      <c r="CE1225" s="14"/>
      <c r="CF1225" s="14"/>
      <c r="CG1225" s="14"/>
      <c r="CH1225" s="14"/>
      <c r="CI1225" s="14"/>
      <c r="CJ1225" s="14"/>
      <c r="CK1225" s="14"/>
      <c r="CL1225" s="14"/>
      <c r="CM1225" s="14"/>
      <c r="CN1225" s="14"/>
      <c r="CO1225" s="14"/>
      <c r="CP1225" s="14"/>
      <c r="CQ1225" s="14"/>
      <c r="CR1225" s="14"/>
      <c r="CS1225" s="14"/>
      <c r="CT1225" s="14"/>
      <c r="CU1225" s="14"/>
      <c r="CV1225" s="14"/>
      <c r="CW1225" s="14"/>
      <c r="CX1225" s="14"/>
      <c r="CY1225" s="14"/>
      <c r="CZ1225" s="14"/>
      <c r="DA1225" s="14"/>
      <c r="DB1225" s="14"/>
      <c r="DC1225" s="14"/>
      <c r="DD1225" s="14"/>
      <c r="DE1225" s="14"/>
      <c r="DF1225" s="14"/>
      <c r="DG1225" s="14"/>
      <c r="DH1225" s="14"/>
      <c r="DI1225" s="14"/>
      <c r="DJ1225" s="14"/>
      <c r="DK1225" s="14"/>
      <c r="DL1225" s="14"/>
      <c r="DM1225" s="14"/>
      <c r="DN1225" s="14"/>
      <c r="DO1225" s="14"/>
      <c r="DP1225" s="14"/>
      <c r="DQ1225" s="14"/>
      <c r="DR1225" s="14"/>
      <c r="DS1225" s="14"/>
      <c r="DT1225" s="14"/>
      <c r="DU1225" s="14"/>
      <c r="DV1225" s="14"/>
      <c r="DW1225" s="14"/>
      <c r="DX1225" s="14"/>
      <c r="DY1225" s="14"/>
      <c r="DZ1225" s="14"/>
      <c r="EA1225" s="14"/>
      <c r="EB1225" s="14"/>
      <c r="EC1225" s="14"/>
      <c r="ED1225" s="14"/>
      <c r="EE1225" s="14"/>
      <c r="EF1225" s="14"/>
      <c r="EG1225" s="14"/>
      <c r="EH1225" s="14"/>
      <c r="EI1225" s="14"/>
      <c r="EJ1225" s="14"/>
      <c r="EK1225" s="14"/>
      <c r="EL1225" s="14"/>
      <c r="EM1225" s="14"/>
      <c r="EN1225" s="14"/>
      <c r="EO1225" s="14"/>
      <c r="EP1225" s="14"/>
      <c r="EQ1225" s="14"/>
      <c r="ER1225" s="14"/>
      <c r="ES1225" s="14"/>
      <c r="ET1225" s="14"/>
      <c r="EU1225" s="14"/>
      <c r="EV1225" s="14"/>
      <c r="EW1225" s="14"/>
      <c r="EX1225" s="14"/>
      <c r="EY1225" s="14"/>
      <c r="EZ1225" s="14"/>
      <c r="FA1225" s="14"/>
      <c r="FB1225" s="14"/>
      <c r="FC1225" s="14"/>
      <c r="FD1225" s="14"/>
      <c r="FE1225" s="14"/>
      <c r="FF1225" s="14"/>
      <c r="FG1225" s="14"/>
      <c r="FH1225" s="14"/>
      <c r="FI1225" s="14"/>
      <c r="FJ1225" s="14"/>
      <c r="FK1225" s="14"/>
      <c r="FL1225" s="14"/>
      <c r="FM1225" s="14"/>
      <c r="FN1225" s="14"/>
      <c r="FO1225" s="14"/>
      <c r="FP1225" s="14"/>
      <c r="FQ1225" s="14"/>
      <c r="FR1225" s="14"/>
      <c r="FS1225" s="14"/>
      <c r="FT1225" s="14"/>
      <c r="FU1225" s="14"/>
      <c r="FV1225" s="14"/>
      <c r="FW1225" s="14"/>
      <c r="FX1225" s="14"/>
      <c r="FY1225" s="14"/>
      <c r="FZ1225" s="14"/>
      <c r="GA1225" s="14"/>
      <c r="GB1225" s="14"/>
      <c r="GC1225" s="14"/>
      <c r="GD1225" s="14"/>
      <c r="GE1225" s="14"/>
      <c r="GF1225" s="14"/>
      <c r="GG1225" s="14"/>
      <c r="GH1225" s="14"/>
      <c r="GI1225" s="14"/>
      <c r="GJ1225" s="14"/>
      <c r="GK1225" s="14"/>
      <c r="GL1225" s="14"/>
      <c r="GM1225" s="14"/>
      <c r="GN1225" s="14"/>
      <c r="GO1225" s="14"/>
      <c r="GP1225" s="14"/>
      <c r="GQ1225" s="14"/>
      <c r="GR1225" s="14"/>
      <c r="GS1225" s="14"/>
      <c r="GT1225" s="14"/>
      <c r="GU1225" s="14"/>
      <c r="GV1225" s="14"/>
      <c r="GW1225" s="14"/>
      <c r="GX1225" s="14"/>
      <c r="GY1225" s="14"/>
      <c r="GZ1225" s="14"/>
      <c r="HA1225" s="14"/>
      <c r="HB1225" s="14"/>
      <c r="HC1225" s="14"/>
      <c r="HD1225" s="14"/>
      <c r="HE1225" s="14"/>
      <c r="HF1225" s="14"/>
      <c r="HG1225" s="14"/>
      <c r="HH1225" s="14"/>
      <c r="HI1225" s="14"/>
      <c r="HJ1225" s="14"/>
      <c r="HK1225" s="14"/>
      <c r="HL1225" s="14"/>
      <c r="HM1225" s="14"/>
      <c r="HN1225" s="14"/>
      <c r="HO1225" s="14"/>
      <c r="HP1225" s="14"/>
      <c r="HQ1225" s="14"/>
      <c r="HR1225" s="14"/>
      <c r="HS1225" s="14"/>
      <c r="HT1225" s="14"/>
      <c r="HU1225" s="14"/>
      <c r="HV1225" s="14"/>
      <c r="HW1225" s="14"/>
      <c r="HX1225" s="14"/>
      <c r="HY1225" s="14"/>
      <c r="HZ1225" s="14"/>
      <c r="IA1225" s="14"/>
      <c r="IB1225" s="14"/>
      <c r="IC1225" s="14"/>
      <c r="ID1225" s="14"/>
      <c r="IE1225" s="14"/>
      <c r="IF1225" s="14"/>
      <c r="IG1225" s="14"/>
      <c r="IH1225" s="14"/>
      <c r="II1225" s="14"/>
      <c r="IJ1225" s="14"/>
      <c r="IK1225" s="14"/>
      <c r="IL1225" s="14"/>
      <c r="IM1225" s="14"/>
      <c r="IN1225" s="14"/>
      <c r="IO1225" s="14"/>
      <c r="IP1225" s="14"/>
      <c r="IQ1225" s="14"/>
      <c r="IR1225" s="14"/>
      <c r="IS1225" s="14"/>
      <c r="IT1225" s="14"/>
    </row>
    <row r="1226" spans="1:254" s="18" customFormat="1" x14ac:dyDescent="0.2">
      <c r="A1226" s="28">
        <v>204920</v>
      </c>
      <c r="B1226" s="27"/>
      <c r="C1226" s="29" t="s">
        <v>1110</v>
      </c>
      <c r="D1226" s="30">
        <v>52</v>
      </c>
      <c r="E1226" s="11">
        <v>52</v>
      </c>
      <c r="F1226" s="30"/>
      <c r="G1226" s="28">
        <v>2</v>
      </c>
      <c r="H1226" s="14"/>
    </row>
    <row r="1227" spans="1:254" s="18" customFormat="1" ht="37.5" x14ac:dyDescent="0.2">
      <c r="A1227" s="28">
        <v>204925</v>
      </c>
      <c r="B1227" s="27"/>
      <c r="C1227" s="29" t="s">
        <v>5491</v>
      </c>
      <c r="D1227" s="30">
        <v>60</v>
      </c>
      <c r="E1227" s="11">
        <v>60</v>
      </c>
      <c r="F1227" s="30"/>
      <c r="G1227" s="28">
        <v>2</v>
      </c>
      <c r="H1227" s="14"/>
    </row>
    <row r="1228" spans="1:254" x14ac:dyDescent="0.2">
      <c r="A1228" s="28">
        <v>204930</v>
      </c>
      <c r="B1228" s="27"/>
      <c r="C1228" s="29" t="s">
        <v>1111</v>
      </c>
      <c r="D1228" s="30">
        <v>28.5</v>
      </c>
      <c r="E1228" s="11">
        <v>28.5</v>
      </c>
      <c r="F1228" s="30"/>
      <c r="G1228" s="28">
        <v>2</v>
      </c>
      <c r="H1228" s="18"/>
      <c r="I1228" s="14"/>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c r="AY1228" s="14"/>
      <c r="AZ1228" s="14"/>
      <c r="BA1228" s="14"/>
      <c r="BB1228" s="14"/>
      <c r="BC1228" s="14"/>
      <c r="BD1228" s="14"/>
      <c r="BE1228" s="14"/>
      <c r="BF1228" s="14"/>
      <c r="BG1228" s="14"/>
      <c r="BH1228" s="14"/>
      <c r="BI1228" s="14"/>
      <c r="BJ1228" s="14"/>
      <c r="BK1228" s="14"/>
      <c r="BL1228" s="14"/>
      <c r="BM1228" s="14"/>
      <c r="BN1228" s="14"/>
      <c r="BO1228" s="14"/>
      <c r="BP1228" s="14"/>
      <c r="BQ1228" s="14"/>
      <c r="BR1228" s="14"/>
      <c r="BS1228" s="14"/>
      <c r="BT1228" s="14"/>
      <c r="BU1228" s="14"/>
      <c r="BV1228" s="14"/>
      <c r="BW1228" s="14"/>
      <c r="BX1228" s="14"/>
      <c r="BY1228" s="14"/>
      <c r="BZ1228" s="14"/>
      <c r="CA1228" s="14"/>
      <c r="CB1228" s="14"/>
      <c r="CC1228" s="14"/>
      <c r="CD1228" s="14"/>
      <c r="CE1228" s="14"/>
      <c r="CF1228" s="14"/>
      <c r="CG1228" s="14"/>
      <c r="CH1228" s="14"/>
      <c r="CI1228" s="14"/>
      <c r="CJ1228" s="14"/>
      <c r="CK1228" s="14"/>
      <c r="CL1228" s="14"/>
      <c r="CM1228" s="14"/>
      <c r="CN1228" s="14"/>
      <c r="CO1228" s="14"/>
      <c r="CP1228" s="14"/>
      <c r="CQ1228" s="14"/>
      <c r="CR1228" s="14"/>
      <c r="CS1228" s="14"/>
      <c r="CT1228" s="14"/>
      <c r="CU1228" s="14"/>
      <c r="CV1228" s="14"/>
      <c r="CW1228" s="14"/>
      <c r="CX1228" s="14"/>
      <c r="CY1228" s="14"/>
      <c r="CZ1228" s="14"/>
      <c r="DA1228" s="14"/>
      <c r="DB1228" s="14"/>
      <c r="DC1228" s="14"/>
      <c r="DD1228" s="14"/>
      <c r="DE1228" s="14"/>
      <c r="DF1228" s="14"/>
      <c r="DG1228" s="14"/>
      <c r="DH1228" s="14"/>
      <c r="DI1228" s="14"/>
      <c r="DJ1228" s="14"/>
      <c r="DK1228" s="14"/>
      <c r="DL1228" s="14"/>
      <c r="DM1228" s="14"/>
      <c r="DN1228" s="14"/>
      <c r="DO1228" s="14"/>
      <c r="DP1228" s="14"/>
      <c r="DQ1228" s="14"/>
      <c r="DR1228" s="14"/>
      <c r="DS1228" s="14"/>
      <c r="DT1228" s="14"/>
      <c r="DU1228" s="14"/>
      <c r="DV1228" s="14"/>
      <c r="DW1228" s="14"/>
      <c r="DX1228" s="14"/>
      <c r="DY1228" s="14"/>
      <c r="DZ1228" s="14"/>
      <c r="EA1228" s="14"/>
      <c r="EB1228" s="14"/>
      <c r="EC1228" s="14"/>
      <c r="ED1228" s="14"/>
      <c r="EE1228" s="14"/>
      <c r="EF1228" s="14"/>
      <c r="EG1228" s="14"/>
      <c r="EH1228" s="14"/>
      <c r="EI1228" s="14"/>
      <c r="EJ1228" s="14"/>
      <c r="EK1228" s="14"/>
      <c r="EL1228" s="14"/>
      <c r="EM1228" s="14"/>
      <c r="EN1228" s="14"/>
      <c r="EO1228" s="14"/>
      <c r="EP1228" s="14"/>
      <c r="EQ1228" s="14"/>
      <c r="ER1228" s="14"/>
      <c r="ES1228" s="14"/>
      <c r="ET1228" s="14"/>
      <c r="EU1228" s="14"/>
      <c r="EV1228" s="14"/>
      <c r="EW1228" s="14"/>
      <c r="EX1228" s="14"/>
      <c r="EY1228" s="14"/>
      <c r="EZ1228" s="14"/>
      <c r="FA1228" s="14"/>
      <c r="FB1228" s="14"/>
      <c r="FC1228" s="14"/>
      <c r="FD1228" s="14"/>
      <c r="FE1228" s="14"/>
      <c r="FF1228" s="14"/>
      <c r="FG1228" s="14"/>
      <c r="FH1228" s="14"/>
      <c r="FI1228" s="14"/>
      <c r="FJ1228" s="14"/>
      <c r="FK1228" s="14"/>
      <c r="FL1228" s="14"/>
      <c r="FM1228" s="14"/>
      <c r="FN1228" s="14"/>
      <c r="FO1228" s="14"/>
      <c r="FP1228" s="14"/>
      <c r="FQ1228" s="14"/>
      <c r="FR1228" s="14"/>
      <c r="FS1228" s="14"/>
      <c r="FT1228" s="14"/>
      <c r="FU1228" s="14"/>
      <c r="FV1228" s="14"/>
      <c r="FW1228" s="14"/>
      <c r="FX1228" s="14"/>
      <c r="FY1228" s="14"/>
      <c r="FZ1228" s="14"/>
      <c r="GA1228" s="14"/>
      <c r="GB1228" s="14"/>
      <c r="GC1228" s="14"/>
      <c r="GD1228" s="14"/>
      <c r="GE1228" s="14"/>
      <c r="GF1228" s="14"/>
      <c r="GG1228" s="14"/>
      <c r="GH1228" s="14"/>
      <c r="GI1228" s="14"/>
      <c r="GJ1228" s="14"/>
      <c r="GK1228" s="14"/>
      <c r="GL1228" s="14"/>
      <c r="GM1228" s="14"/>
      <c r="GN1228" s="14"/>
      <c r="GO1228" s="14"/>
      <c r="GP1228" s="14"/>
      <c r="GQ1228" s="14"/>
      <c r="GR1228" s="14"/>
      <c r="GS1228" s="14"/>
      <c r="GT1228" s="14"/>
      <c r="GU1228" s="14"/>
      <c r="GV1228" s="14"/>
      <c r="GW1228" s="14"/>
      <c r="GX1228" s="14"/>
      <c r="GY1228" s="14"/>
      <c r="GZ1228" s="14"/>
      <c r="HA1228" s="14"/>
      <c r="HB1228" s="14"/>
      <c r="HC1228" s="14"/>
      <c r="HD1228" s="14"/>
      <c r="HE1228" s="14"/>
      <c r="HF1228" s="14"/>
      <c r="HG1228" s="14"/>
      <c r="HH1228" s="14"/>
      <c r="HI1228" s="14"/>
      <c r="HJ1228" s="14"/>
      <c r="HK1228" s="14"/>
      <c r="HL1228" s="14"/>
      <c r="HM1228" s="14"/>
      <c r="HN1228" s="14"/>
      <c r="HO1228" s="14"/>
      <c r="HP1228" s="14"/>
      <c r="HQ1228" s="14"/>
      <c r="HR1228" s="14"/>
      <c r="HS1228" s="14"/>
      <c r="HT1228" s="14"/>
      <c r="HU1228" s="14"/>
      <c r="HV1228" s="14"/>
      <c r="HW1228" s="14"/>
      <c r="HX1228" s="14"/>
      <c r="HY1228" s="14"/>
      <c r="HZ1228" s="14"/>
      <c r="IA1228" s="14"/>
      <c r="IB1228" s="14"/>
      <c r="IC1228" s="14"/>
      <c r="ID1228" s="14"/>
      <c r="IE1228" s="14"/>
      <c r="IF1228" s="14"/>
      <c r="IG1228" s="14"/>
      <c r="IH1228" s="14"/>
      <c r="II1228" s="14"/>
      <c r="IJ1228" s="14"/>
      <c r="IK1228" s="14"/>
      <c r="IL1228" s="14"/>
      <c r="IM1228" s="14"/>
      <c r="IN1228" s="14"/>
      <c r="IO1228" s="14"/>
      <c r="IP1228" s="14"/>
      <c r="IQ1228" s="14"/>
      <c r="IR1228" s="14"/>
      <c r="IS1228" s="14"/>
      <c r="IT1228" s="14"/>
    </row>
    <row r="1229" spans="1:254" ht="37.5" x14ac:dyDescent="0.2">
      <c r="A1229" s="28">
        <v>204935</v>
      </c>
      <c r="B1229" s="27"/>
      <c r="C1229" s="29" t="s">
        <v>1112</v>
      </c>
      <c r="D1229" s="30">
        <v>29.9</v>
      </c>
      <c r="E1229" s="11">
        <v>29.9</v>
      </c>
      <c r="F1229" s="30"/>
      <c r="G1229" s="28">
        <v>2</v>
      </c>
      <c r="H1229" s="18"/>
      <c r="I1229" s="14"/>
      <c r="J1229" s="14"/>
      <c r="K1229" s="14"/>
      <c r="L1229" s="14"/>
      <c r="M1229" s="14"/>
      <c r="N1229" s="14"/>
      <c r="O1229" s="14"/>
      <c r="P1229" s="14"/>
      <c r="Q1229" s="14"/>
      <c r="R1229" s="14"/>
      <c r="S1229" s="14"/>
      <c r="T1229" s="14"/>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c r="BC1229" s="14"/>
      <c r="BD1229" s="14"/>
      <c r="BE1229" s="14"/>
      <c r="BF1229" s="14"/>
      <c r="BG1229" s="14"/>
      <c r="BH1229" s="14"/>
      <c r="BI1229" s="14"/>
      <c r="BJ1229" s="14"/>
      <c r="BK1229" s="14"/>
      <c r="BL1229" s="14"/>
      <c r="BM1229" s="14"/>
      <c r="BN1229" s="14"/>
      <c r="BO1229" s="14"/>
      <c r="BP1229" s="14"/>
      <c r="BQ1229" s="14"/>
      <c r="BR1229" s="14"/>
      <c r="BS1229" s="14"/>
      <c r="BT1229" s="14"/>
      <c r="BU1229" s="14"/>
      <c r="BV1229" s="14"/>
      <c r="BW1229" s="14"/>
      <c r="BX1229" s="14"/>
      <c r="BY1229" s="14"/>
      <c r="BZ1229" s="14"/>
      <c r="CA1229" s="14"/>
      <c r="CB1229" s="14"/>
      <c r="CC1229" s="14"/>
      <c r="CD1229" s="14"/>
      <c r="CE1229" s="14"/>
      <c r="CF1229" s="14"/>
      <c r="CG1229" s="14"/>
      <c r="CH1229" s="14"/>
      <c r="CI1229" s="14"/>
      <c r="CJ1229" s="14"/>
      <c r="CK1229" s="14"/>
      <c r="CL1229" s="14"/>
      <c r="CM1229" s="14"/>
      <c r="CN1229" s="14"/>
      <c r="CO1229" s="14"/>
      <c r="CP1229" s="14"/>
      <c r="CQ1229" s="14"/>
      <c r="CR1229" s="14"/>
      <c r="CS1229" s="14"/>
      <c r="CT1229" s="14"/>
      <c r="CU1229" s="14"/>
      <c r="CV1229" s="14"/>
      <c r="CW1229" s="14"/>
      <c r="CX1229" s="14"/>
      <c r="CY1229" s="14"/>
      <c r="CZ1229" s="14"/>
      <c r="DA1229" s="14"/>
      <c r="DB1229" s="14"/>
      <c r="DC1229" s="14"/>
      <c r="DD1229" s="14"/>
      <c r="DE1229" s="14"/>
      <c r="DF1229" s="14"/>
      <c r="DG1229" s="14"/>
      <c r="DH1229" s="14"/>
      <c r="DI1229" s="14"/>
      <c r="DJ1229" s="14"/>
      <c r="DK1229" s="14"/>
      <c r="DL1229" s="14"/>
      <c r="DM1229" s="14"/>
      <c r="DN1229" s="14"/>
      <c r="DO1229" s="14"/>
      <c r="DP1229" s="14"/>
      <c r="DQ1229" s="14"/>
      <c r="DR1229" s="14"/>
      <c r="DS1229" s="14"/>
      <c r="DT1229" s="14"/>
      <c r="DU1229" s="14"/>
      <c r="DV1229" s="14"/>
      <c r="DW1229" s="14"/>
      <c r="DX1229" s="14"/>
      <c r="DY1229" s="14"/>
      <c r="DZ1229" s="14"/>
      <c r="EA1229" s="14"/>
      <c r="EB1229" s="14"/>
      <c r="EC1229" s="14"/>
      <c r="ED1229" s="14"/>
      <c r="EE1229" s="14"/>
      <c r="EF1229" s="14"/>
      <c r="EG1229" s="14"/>
      <c r="EH1229" s="14"/>
      <c r="EI1229" s="14"/>
      <c r="EJ1229" s="14"/>
      <c r="EK1229" s="14"/>
      <c r="EL1229" s="14"/>
      <c r="EM1229" s="14"/>
      <c r="EN1229" s="14"/>
      <c r="EO1229" s="14"/>
      <c r="EP1229" s="14"/>
      <c r="EQ1229" s="14"/>
      <c r="ER1229" s="14"/>
      <c r="ES1229" s="14"/>
      <c r="ET1229" s="14"/>
      <c r="EU1229" s="14"/>
      <c r="EV1229" s="14"/>
      <c r="EW1229" s="14"/>
      <c r="EX1229" s="14"/>
      <c r="EY1229" s="14"/>
      <c r="EZ1229" s="14"/>
      <c r="FA1229" s="14"/>
      <c r="FB1229" s="14"/>
      <c r="FC1229" s="14"/>
      <c r="FD1229" s="14"/>
      <c r="FE1229" s="14"/>
      <c r="FF1229" s="14"/>
      <c r="FG1229" s="14"/>
      <c r="FH1229" s="14"/>
      <c r="FI1229" s="14"/>
      <c r="FJ1229" s="14"/>
      <c r="FK1229" s="14"/>
      <c r="FL1229" s="14"/>
      <c r="FM1229" s="14"/>
      <c r="FN1229" s="14"/>
      <c r="FO1229" s="14"/>
      <c r="FP1229" s="14"/>
      <c r="FQ1229" s="14"/>
      <c r="FR1229" s="14"/>
      <c r="FS1229" s="14"/>
      <c r="FT1229" s="14"/>
      <c r="FU1229" s="14"/>
      <c r="FV1229" s="14"/>
      <c r="FW1229" s="14"/>
      <c r="FX1229" s="14"/>
      <c r="FY1229" s="14"/>
      <c r="FZ1229" s="14"/>
      <c r="GA1229" s="14"/>
      <c r="GB1229" s="14"/>
      <c r="GC1229" s="14"/>
      <c r="GD1229" s="14"/>
      <c r="GE1229" s="14"/>
      <c r="GF1229" s="14"/>
      <c r="GG1229" s="14"/>
      <c r="GH1229" s="14"/>
      <c r="GI1229" s="14"/>
      <c r="GJ1229" s="14"/>
      <c r="GK1229" s="14"/>
      <c r="GL1229" s="14"/>
      <c r="GM1229" s="14"/>
      <c r="GN1229" s="14"/>
      <c r="GO1229" s="14"/>
      <c r="GP1229" s="14"/>
      <c r="GQ1229" s="14"/>
      <c r="GR1229" s="14"/>
      <c r="GS1229" s="14"/>
      <c r="GT1229" s="14"/>
      <c r="GU1229" s="14"/>
      <c r="GV1229" s="14"/>
      <c r="GW1229" s="14"/>
      <c r="GX1229" s="14"/>
      <c r="GY1229" s="14"/>
      <c r="GZ1229" s="14"/>
      <c r="HA1229" s="14"/>
      <c r="HB1229" s="14"/>
      <c r="HC1229" s="14"/>
      <c r="HD1229" s="14"/>
      <c r="HE1229" s="14"/>
      <c r="HF1229" s="14"/>
      <c r="HG1229" s="14"/>
      <c r="HH1229" s="14"/>
      <c r="HI1229" s="14"/>
      <c r="HJ1229" s="14"/>
      <c r="HK1229" s="14"/>
      <c r="HL1229" s="14"/>
      <c r="HM1229" s="14"/>
      <c r="HN1229" s="14"/>
      <c r="HO1229" s="14"/>
      <c r="HP1229" s="14"/>
      <c r="HQ1229" s="14"/>
      <c r="HR1229" s="14"/>
      <c r="HS1229" s="14"/>
      <c r="HT1229" s="14"/>
      <c r="HU1229" s="14"/>
      <c r="HV1229" s="14"/>
      <c r="HW1229" s="14"/>
      <c r="HX1229" s="14"/>
      <c r="HY1229" s="14"/>
      <c r="HZ1229" s="14"/>
      <c r="IA1229" s="14"/>
      <c r="IB1229" s="14"/>
      <c r="IC1229" s="14"/>
      <c r="ID1229" s="14"/>
      <c r="IE1229" s="14"/>
      <c r="IF1229" s="14"/>
      <c r="IG1229" s="14"/>
      <c r="IH1229" s="14"/>
      <c r="II1229" s="14"/>
      <c r="IJ1229" s="14"/>
      <c r="IK1229" s="14"/>
      <c r="IL1229" s="14"/>
      <c r="IM1229" s="14"/>
      <c r="IN1229" s="14"/>
      <c r="IO1229" s="14"/>
      <c r="IP1229" s="14"/>
      <c r="IQ1229" s="14"/>
      <c r="IR1229" s="14"/>
      <c r="IS1229" s="14"/>
      <c r="IT1229" s="14"/>
    </row>
    <row r="1230" spans="1:254" x14ac:dyDescent="0.2">
      <c r="A1230" s="28">
        <v>204940</v>
      </c>
      <c r="B1230" s="27"/>
      <c r="C1230" s="29" t="s">
        <v>1113</v>
      </c>
      <c r="D1230" s="30">
        <v>17.100000000000001</v>
      </c>
      <c r="E1230" s="11">
        <v>17.100000000000001</v>
      </c>
      <c r="F1230" s="30"/>
      <c r="G1230" s="28">
        <v>2</v>
      </c>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c r="BF1230" s="14"/>
      <c r="BG1230" s="14"/>
      <c r="BH1230" s="14"/>
      <c r="BI1230" s="14"/>
      <c r="BJ1230" s="14"/>
      <c r="BK1230" s="14"/>
      <c r="BL1230" s="14"/>
      <c r="BM1230" s="14"/>
      <c r="BN1230" s="14"/>
      <c r="BO1230" s="14"/>
      <c r="BP1230" s="14"/>
      <c r="BQ1230" s="14"/>
      <c r="BR1230" s="14"/>
      <c r="BS1230" s="14"/>
      <c r="BT1230" s="14"/>
      <c r="BU1230" s="14"/>
      <c r="BV1230" s="14"/>
      <c r="BW1230" s="14"/>
      <c r="BX1230" s="14"/>
      <c r="BY1230" s="14"/>
      <c r="BZ1230" s="14"/>
      <c r="CA1230" s="14"/>
      <c r="CB1230" s="14"/>
      <c r="CC1230" s="14"/>
      <c r="CD1230" s="14"/>
      <c r="CE1230" s="14"/>
      <c r="CF1230" s="14"/>
      <c r="CG1230" s="14"/>
      <c r="CH1230" s="14"/>
      <c r="CI1230" s="14"/>
      <c r="CJ1230" s="14"/>
      <c r="CK1230" s="14"/>
      <c r="CL1230" s="14"/>
      <c r="CM1230" s="14"/>
      <c r="CN1230" s="14"/>
      <c r="CO1230" s="14"/>
      <c r="CP1230" s="14"/>
      <c r="CQ1230" s="14"/>
      <c r="CR1230" s="14"/>
      <c r="CS1230" s="14"/>
      <c r="CT1230" s="14"/>
      <c r="CU1230" s="14"/>
      <c r="CV1230" s="14"/>
      <c r="CW1230" s="14"/>
      <c r="CX1230" s="14"/>
      <c r="CY1230" s="14"/>
      <c r="CZ1230" s="14"/>
      <c r="DA1230" s="14"/>
      <c r="DB1230" s="14"/>
      <c r="DC1230" s="14"/>
      <c r="DD1230" s="14"/>
      <c r="DE1230" s="14"/>
      <c r="DF1230" s="14"/>
      <c r="DG1230" s="14"/>
      <c r="DH1230" s="14"/>
      <c r="DI1230" s="14"/>
      <c r="DJ1230" s="14"/>
      <c r="DK1230" s="14"/>
      <c r="DL1230" s="14"/>
      <c r="DM1230" s="14"/>
      <c r="DN1230" s="14"/>
      <c r="DO1230" s="14"/>
      <c r="DP1230" s="14"/>
      <c r="DQ1230" s="14"/>
      <c r="DR1230" s="14"/>
      <c r="DS1230" s="14"/>
      <c r="DT1230" s="14"/>
      <c r="DU1230" s="14"/>
      <c r="DV1230" s="14"/>
      <c r="DW1230" s="14"/>
      <c r="DX1230" s="14"/>
      <c r="DY1230" s="14"/>
      <c r="DZ1230" s="14"/>
      <c r="EA1230" s="14"/>
      <c r="EB1230" s="14"/>
      <c r="EC1230" s="14"/>
      <c r="ED1230" s="14"/>
      <c r="EE1230" s="14"/>
      <c r="EF1230" s="14"/>
      <c r="EG1230" s="14"/>
      <c r="EH1230" s="14"/>
      <c r="EI1230" s="14"/>
      <c r="EJ1230" s="14"/>
      <c r="EK1230" s="14"/>
      <c r="EL1230" s="14"/>
      <c r="EM1230" s="14"/>
      <c r="EN1230" s="14"/>
      <c r="EO1230" s="14"/>
      <c r="EP1230" s="14"/>
      <c r="EQ1230" s="14"/>
      <c r="ER1230" s="14"/>
      <c r="ES1230" s="14"/>
      <c r="ET1230" s="14"/>
      <c r="EU1230" s="14"/>
      <c r="EV1230" s="14"/>
      <c r="EW1230" s="14"/>
      <c r="EX1230" s="14"/>
      <c r="EY1230" s="14"/>
      <c r="EZ1230" s="14"/>
      <c r="FA1230" s="14"/>
      <c r="FB1230" s="14"/>
      <c r="FC1230" s="14"/>
      <c r="FD1230" s="14"/>
      <c r="FE1230" s="14"/>
      <c r="FF1230" s="14"/>
      <c r="FG1230" s="14"/>
      <c r="FH1230" s="14"/>
      <c r="FI1230" s="14"/>
      <c r="FJ1230" s="14"/>
      <c r="FK1230" s="14"/>
      <c r="FL1230" s="14"/>
      <c r="FM1230" s="14"/>
      <c r="FN1230" s="14"/>
      <c r="FO1230" s="14"/>
      <c r="FP1230" s="14"/>
      <c r="FQ1230" s="14"/>
      <c r="FR1230" s="14"/>
      <c r="FS1230" s="14"/>
      <c r="FT1230" s="14"/>
      <c r="FU1230" s="14"/>
      <c r="FV1230" s="14"/>
      <c r="FW1230" s="14"/>
      <c r="FX1230" s="14"/>
      <c r="FY1230" s="14"/>
      <c r="FZ1230" s="14"/>
      <c r="GA1230" s="14"/>
      <c r="GB1230" s="14"/>
      <c r="GC1230" s="14"/>
      <c r="GD1230" s="14"/>
      <c r="GE1230" s="14"/>
      <c r="GF1230" s="14"/>
      <c r="GG1230" s="14"/>
      <c r="GH1230" s="14"/>
      <c r="GI1230" s="14"/>
      <c r="GJ1230" s="14"/>
      <c r="GK1230" s="14"/>
      <c r="GL1230" s="14"/>
      <c r="GM1230" s="14"/>
      <c r="GN1230" s="14"/>
      <c r="GO1230" s="14"/>
      <c r="GP1230" s="14"/>
      <c r="GQ1230" s="14"/>
      <c r="GR1230" s="14"/>
      <c r="GS1230" s="14"/>
      <c r="GT1230" s="14"/>
      <c r="GU1230" s="14"/>
      <c r="GV1230" s="14"/>
      <c r="GW1230" s="14"/>
      <c r="GX1230" s="14"/>
      <c r="GY1230" s="14"/>
      <c r="GZ1230" s="14"/>
      <c r="HA1230" s="14"/>
      <c r="HB1230" s="14"/>
      <c r="HC1230" s="14"/>
      <c r="HD1230" s="14"/>
      <c r="HE1230" s="14"/>
      <c r="HF1230" s="14"/>
      <c r="HG1230" s="14"/>
      <c r="HH1230" s="14"/>
      <c r="HI1230" s="14"/>
      <c r="HJ1230" s="14"/>
      <c r="HK1230" s="14"/>
      <c r="HL1230" s="14"/>
      <c r="HM1230" s="14"/>
      <c r="HN1230" s="14"/>
      <c r="HO1230" s="14"/>
      <c r="HP1230" s="14"/>
      <c r="HQ1230" s="14"/>
      <c r="HR1230" s="14"/>
      <c r="HS1230" s="14"/>
      <c r="HT1230" s="14"/>
      <c r="HU1230" s="14"/>
      <c r="HV1230" s="14"/>
      <c r="HW1230" s="14"/>
      <c r="HX1230" s="14"/>
      <c r="HY1230" s="14"/>
      <c r="HZ1230" s="14"/>
      <c r="IA1230" s="14"/>
      <c r="IB1230" s="14"/>
      <c r="IC1230" s="14"/>
      <c r="ID1230" s="14"/>
      <c r="IE1230" s="14"/>
      <c r="IF1230" s="14"/>
      <c r="IG1230" s="14"/>
      <c r="IH1230" s="14"/>
      <c r="II1230" s="14"/>
      <c r="IJ1230" s="14"/>
      <c r="IK1230" s="14"/>
      <c r="IL1230" s="14"/>
      <c r="IM1230" s="14"/>
      <c r="IN1230" s="14"/>
      <c r="IO1230" s="14"/>
      <c r="IP1230" s="14"/>
      <c r="IQ1230" s="14"/>
      <c r="IR1230" s="14"/>
      <c r="IS1230" s="14"/>
      <c r="IT1230" s="14"/>
    </row>
    <row r="1231" spans="1:254" x14ac:dyDescent="0.2">
      <c r="A1231" s="28">
        <v>204945</v>
      </c>
      <c r="B1231" s="27"/>
      <c r="C1231" s="29" t="s">
        <v>1114</v>
      </c>
      <c r="D1231" s="30">
        <v>20</v>
      </c>
      <c r="E1231" s="11">
        <v>20</v>
      </c>
      <c r="F1231" s="30"/>
      <c r="G1231" s="28">
        <v>2</v>
      </c>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c r="BE1231" s="14"/>
      <c r="BF1231" s="14"/>
      <c r="BG1231" s="14"/>
      <c r="BH1231" s="14"/>
      <c r="BI1231" s="14"/>
      <c r="BJ1231" s="14"/>
      <c r="BK1231" s="14"/>
      <c r="BL1231" s="14"/>
      <c r="BM1231" s="14"/>
      <c r="BN1231" s="14"/>
      <c r="BO1231" s="14"/>
      <c r="BP1231" s="14"/>
      <c r="BQ1231" s="14"/>
      <c r="BR1231" s="14"/>
      <c r="BS1231" s="14"/>
      <c r="BT1231" s="14"/>
      <c r="BU1231" s="14"/>
      <c r="BV1231" s="14"/>
      <c r="BW1231" s="14"/>
      <c r="BX1231" s="14"/>
      <c r="BY1231" s="14"/>
      <c r="BZ1231" s="14"/>
      <c r="CA1231" s="14"/>
      <c r="CB1231" s="14"/>
      <c r="CC1231" s="14"/>
      <c r="CD1231" s="14"/>
      <c r="CE1231" s="14"/>
      <c r="CF1231" s="14"/>
      <c r="CG1231" s="14"/>
      <c r="CH1231" s="14"/>
      <c r="CI1231" s="14"/>
      <c r="CJ1231" s="14"/>
      <c r="CK1231" s="14"/>
      <c r="CL1231" s="14"/>
      <c r="CM1231" s="14"/>
      <c r="CN1231" s="14"/>
      <c r="CO1231" s="14"/>
      <c r="CP1231" s="14"/>
      <c r="CQ1231" s="14"/>
      <c r="CR1231" s="14"/>
      <c r="CS1231" s="14"/>
      <c r="CT1231" s="14"/>
      <c r="CU1231" s="14"/>
      <c r="CV1231" s="14"/>
      <c r="CW1231" s="14"/>
      <c r="CX1231" s="14"/>
      <c r="CY1231" s="14"/>
      <c r="CZ1231" s="14"/>
      <c r="DA1231" s="14"/>
      <c r="DB1231" s="14"/>
      <c r="DC1231" s="14"/>
      <c r="DD1231" s="14"/>
      <c r="DE1231" s="14"/>
      <c r="DF1231" s="14"/>
      <c r="DG1231" s="14"/>
      <c r="DH1231" s="14"/>
      <c r="DI1231" s="14"/>
      <c r="DJ1231" s="14"/>
      <c r="DK1231" s="14"/>
      <c r="DL1231" s="14"/>
      <c r="DM1231" s="14"/>
      <c r="DN1231" s="14"/>
      <c r="DO1231" s="14"/>
      <c r="DP1231" s="14"/>
      <c r="DQ1231" s="14"/>
      <c r="DR1231" s="14"/>
      <c r="DS1231" s="14"/>
      <c r="DT1231" s="14"/>
      <c r="DU1231" s="14"/>
      <c r="DV1231" s="14"/>
      <c r="DW1231" s="14"/>
      <c r="DX1231" s="14"/>
      <c r="DY1231" s="14"/>
      <c r="DZ1231" s="14"/>
      <c r="EA1231" s="14"/>
      <c r="EB1231" s="14"/>
      <c r="EC1231" s="14"/>
      <c r="ED1231" s="14"/>
      <c r="EE1231" s="14"/>
      <c r="EF1231" s="14"/>
      <c r="EG1231" s="14"/>
      <c r="EH1231" s="14"/>
      <c r="EI1231" s="14"/>
      <c r="EJ1231" s="14"/>
      <c r="EK1231" s="14"/>
      <c r="EL1231" s="14"/>
      <c r="EM1231" s="14"/>
      <c r="EN1231" s="14"/>
      <c r="EO1231" s="14"/>
      <c r="EP1231" s="14"/>
      <c r="EQ1231" s="14"/>
      <c r="ER1231" s="14"/>
      <c r="ES1231" s="14"/>
      <c r="ET1231" s="14"/>
      <c r="EU1231" s="14"/>
      <c r="EV1231" s="14"/>
      <c r="EW1231" s="14"/>
      <c r="EX1231" s="14"/>
      <c r="EY1231" s="14"/>
      <c r="EZ1231" s="14"/>
      <c r="FA1231" s="14"/>
      <c r="FB1231" s="14"/>
      <c r="FC1231" s="14"/>
      <c r="FD1231" s="14"/>
      <c r="FE1231" s="14"/>
      <c r="FF1231" s="14"/>
      <c r="FG1231" s="14"/>
      <c r="FH1231" s="14"/>
      <c r="FI1231" s="14"/>
      <c r="FJ1231" s="14"/>
      <c r="FK1231" s="14"/>
      <c r="FL1231" s="14"/>
      <c r="FM1231" s="14"/>
      <c r="FN1231" s="14"/>
      <c r="FO1231" s="14"/>
      <c r="FP1231" s="14"/>
      <c r="FQ1231" s="14"/>
      <c r="FR1231" s="14"/>
      <c r="FS1231" s="14"/>
      <c r="FT1231" s="14"/>
      <c r="FU1231" s="14"/>
      <c r="FV1231" s="14"/>
      <c r="FW1231" s="14"/>
      <c r="FX1231" s="14"/>
      <c r="FY1231" s="14"/>
      <c r="FZ1231" s="14"/>
      <c r="GA1231" s="14"/>
      <c r="GB1231" s="14"/>
      <c r="GC1231" s="14"/>
      <c r="GD1231" s="14"/>
      <c r="GE1231" s="14"/>
      <c r="GF1231" s="14"/>
      <c r="GG1231" s="14"/>
      <c r="GH1231" s="14"/>
      <c r="GI1231" s="14"/>
      <c r="GJ1231" s="14"/>
      <c r="GK1231" s="14"/>
      <c r="GL1231" s="14"/>
      <c r="GM1231" s="14"/>
      <c r="GN1231" s="14"/>
      <c r="GO1231" s="14"/>
      <c r="GP1231" s="14"/>
      <c r="GQ1231" s="14"/>
      <c r="GR1231" s="14"/>
      <c r="GS1231" s="14"/>
      <c r="GT1231" s="14"/>
      <c r="GU1231" s="14"/>
      <c r="GV1231" s="14"/>
      <c r="GW1231" s="14"/>
      <c r="GX1231" s="14"/>
      <c r="GY1231" s="14"/>
      <c r="GZ1231" s="14"/>
      <c r="HA1231" s="14"/>
      <c r="HB1231" s="14"/>
      <c r="HC1231" s="14"/>
      <c r="HD1231" s="14"/>
      <c r="HE1231" s="14"/>
      <c r="HF1231" s="14"/>
      <c r="HG1231" s="14"/>
      <c r="HH1231" s="14"/>
      <c r="HI1231" s="14"/>
      <c r="HJ1231" s="14"/>
      <c r="HK1231" s="14"/>
      <c r="HL1231" s="14"/>
      <c r="HM1231" s="14"/>
      <c r="HN1231" s="14"/>
      <c r="HO1231" s="14"/>
      <c r="HP1231" s="14"/>
      <c r="HQ1231" s="14"/>
      <c r="HR1231" s="14"/>
      <c r="HS1231" s="14"/>
      <c r="HT1231" s="14"/>
      <c r="HU1231" s="14"/>
      <c r="HV1231" s="14"/>
      <c r="HW1231" s="14"/>
      <c r="HX1231" s="14"/>
      <c r="HY1231" s="14"/>
      <c r="HZ1231" s="14"/>
      <c r="IA1231" s="14"/>
      <c r="IB1231" s="14"/>
      <c r="IC1231" s="14"/>
      <c r="ID1231" s="14"/>
      <c r="IE1231" s="14"/>
      <c r="IF1231" s="14"/>
      <c r="IG1231" s="14"/>
      <c r="IH1231" s="14"/>
      <c r="II1231" s="14"/>
      <c r="IJ1231" s="14"/>
      <c r="IK1231" s="14"/>
      <c r="IL1231" s="14"/>
      <c r="IM1231" s="14"/>
      <c r="IN1231" s="14"/>
      <c r="IO1231" s="14"/>
      <c r="IP1231" s="14"/>
      <c r="IQ1231" s="14"/>
      <c r="IR1231" s="14"/>
      <c r="IS1231" s="14"/>
      <c r="IT1231" s="14"/>
    </row>
    <row r="1232" spans="1:254" s="18" customFormat="1" x14ac:dyDescent="0.2">
      <c r="A1232" s="28">
        <v>204950</v>
      </c>
      <c r="B1232" s="27"/>
      <c r="C1232" s="29" t="s">
        <v>1115</v>
      </c>
      <c r="D1232" s="30">
        <v>20</v>
      </c>
      <c r="E1232" s="11">
        <v>20</v>
      </c>
      <c r="F1232" s="30"/>
      <c r="G1232" s="28">
        <v>2</v>
      </c>
      <c r="H1232" s="14"/>
    </row>
    <row r="1233" spans="1:254" x14ac:dyDescent="0.2">
      <c r="A1233" s="28">
        <v>204955</v>
      </c>
      <c r="B1233" s="27"/>
      <c r="C1233" s="29" t="s">
        <v>1116</v>
      </c>
      <c r="D1233" s="30">
        <v>20</v>
      </c>
      <c r="E1233" s="11">
        <v>20</v>
      </c>
      <c r="F1233" s="30"/>
      <c r="G1233" s="28">
        <v>2</v>
      </c>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BQ1233" s="14"/>
      <c r="BR1233" s="14"/>
      <c r="BS1233" s="14"/>
      <c r="BT1233" s="14"/>
      <c r="BU1233" s="14"/>
      <c r="BV1233" s="14"/>
      <c r="BW1233" s="14"/>
      <c r="BX1233" s="14"/>
      <c r="BY1233" s="14"/>
      <c r="BZ1233" s="14"/>
      <c r="CA1233" s="14"/>
      <c r="CB1233" s="14"/>
      <c r="CC1233" s="14"/>
      <c r="CD1233" s="14"/>
      <c r="CE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4"/>
      <c r="CZ1233" s="14"/>
      <c r="DA1233" s="14"/>
      <c r="DB1233" s="14"/>
      <c r="DC1233" s="14"/>
      <c r="DD1233" s="14"/>
      <c r="DE1233" s="14"/>
      <c r="DF1233" s="14"/>
      <c r="DG1233" s="14"/>
      <c r="DH1233" s="14"/>
      <c r="DI1233" s="14"/>
      <c r="DJ1233" s="14"/>
      <c r="DK1233" s="14"/>
      <c r="DL1233" s="14"/>
      <c r="DM1233" s="14"/>
      <c r="DN1233" s="14"/>
      <c r="DO1233" s="14"/>
      <c r="DP1233" s="14"/>
      <c r="DQ1233" s="14"/>
      <c r="DR1233" s="14"/>
      <c r="DS1233" s="14"/>
      <c r="DT1233" s="14"/>
      <c r="DU1233" s="14"/>
      <c r="DV1233" s="14"/>
      <c r="DW1233" s="14"/>
      <c r="DX1233" s="14"/>
      <c r="DY1233" s="14"/>
      <c r="DZ1233" s="14"/>
      <c r="EA1233" s="14"/>
      <c r="EB1233" s="14"/>
      <c r="EC1233" s="14"/>
      <c r="ED1233" s="14"/>
      <c r="EE1233" s="14"/>
      <c r="EF1233" s="14"/>
      <c r="EG1233" s="14"/>
      <c r="EH1233" s="14"/>
      <c r="EI1233" s="14"/>
      <c r="EJ1233" s="14"/>
      <c r="EK1233" s="14"/>
      <c r="EL1233" s="14"/>
      <c r="EM1233" s="14"/>
      <c r="EN1233" s="14"/>
      <c r="EO1233" s="14"/>
      <c r="EP1233" s="14"/>
      <c r="EQ1233" s="14"/>
      <c r="ER1233" s="14"/>
      <c r="ES1233" s="14"/>
      <c r="ET1233" s="14"/>
      <c r="EU1233" s="14"/>
      <c r="EV1233" s="14"/>
      <c r="EW1233" s="14"/>
      <c r="EX1233" s="14"/>
      <c r="EY1233" s="14"/>
      <c r="EZ1233" s="14"/>
      <c r="FA1233" s="14"/>
      <c r="FB1233" s="14"/>
      <c r="FC1233" s="14"/>
      <c r="FD1233" s="14"/>
      <c r="FE1233" s="14"/>
      <c r="FF1233" s="14"/>
      <c r="FG1233" s="14"/>
      <c r="FH1233" s="14"/>
      <c r="FI1233" s="14"/>
      <c r="FJ1233" s="14"/>
      <c r="FK1233" s="14"/>
      <c r="FL1233" s="14"/>
      <c r="FM1233" s="14"/>
      <c r="FN1233" s="14"/>
      <c r="FO1233" s="14"/>
      <c r="FP1233" s="14"/>
      <c r="FQ1233" s="14"/>
      <c r="FR1233" s="14"/>
      <c r="FS1233" s="14"/>
      <c r="FT1233" s="14"/>
      <c r="FU1233" s="14"/>
      <c r="FV1233" s="14"/>
      <c r="FW1233" s="14"/>
      <c r="FX1233" s="14"/>
      <c r="FY1233" s="14"/>
      <c r="FZ1233" s="14"/>
      <c r="GA1233" s="14"/>
      <c r="GB1233" s="14"/>
      <c r="GC1233" s="14"/>
      <c r="GD1233" s="14"/>
      <c r="GE1233" s="14"/>
      <c r="GF1233" s="14"/>
      <c r="GG1233" s="14"/>
      <c r="GH1233" s="14"/>
      <c r="GI1233" s="14"/>
      <c r="GJ1233" s="14"/>
      <c r="GK1233" s="14"/>
      <c r="GL1233" s="14"/>
      <c r="GM1233" s="14"/>
      <c r="GN1233" s="14"/>
      <c r="GO1233" s="14"/>
      <c r="GP1233" s="14"/>
      <c r="GQ1233" s="14"/>
      <c r="GR1233" s="14"/>
      <c r="GS1233" s="14"/>
      <c r="GT1233" s="14"/>
      <c r="GU1233" s="14"/>
      <c r="GV1233" s="14"/>
      <c r="GW1233" s="14"/>
      <c r="GX1233" s="14"/>
      <c r="GY1233" s="14"/>
      <c r="GZ1233" s="14"/>
      <c r="HA1233" s="14"/>
      <c r="HB1233" s="14"/>
      <c r="HC1233" s="14"/>
      <c r="HD1233" s="14"/>
      <c r="HE1233" s="14"/>
      <c r="HF1233" s="14"/>
      <c r="HG1233" s="14"/>
      <c r="HH1233" s="14"/>
      <c r="HI1233" s="14"/>
      <c r="HJ1233" s="14"/>
      <c r="HK1233" s="14"/>
      <c r="HL1233" s="14"/>
      <c r="HM1233" s="14"/>
      <c r="HN1233" s="14"/>
      <c r="HO1233" s="14"/>
      <c r="HP1233" s="14"/>
      <c r="HQ1233" s="14"/>
      <c r="HR1233" s="14"/>
      <c r="HS1233" s="14"/>
      <c r="HT1233" s="14"/>
      <c r="HU1233" s="14"/>
      <c r="HV1233" s="14"/>
      <c r="HW1233" s="14"/>
      <c r="HX1233" s="14"/>
      <c r="HY1233" s="14"/>
      <c r="HZ1233" s="14"/>
      <c r="IA1233" s="14"/>
      <c r="IB1233" s="14"/>
      <c r="IC1233" s="14"/>
      <c r="ID1233" s="14"/>
      <c r="IE1233" s="14"/>
      <c r="IF1233" s="14"/>
      <c r="IG1233" s="14"/>
      <c r="IH1233" s="14"/>
      <c r="II1233" s="14"/>
      <c r="IJ1233" s="14"/>
      <c r="IK1233" s="14"/>
      <c r="IL1233" s="14"/>
      <c r="IM1233" s="14"/>
      <c r="IN1233" s="14"/>
      <c r="IO1233" s="14"/>
      <c r="IP1233" s="14"/>
      <c r="IQ1233" s="14"/>
      <c r="IR1233" s="14"/>
      <c r="IS1233" s="14"/>
      <c r="IT1233" s="14"/>
    </row>
    <row r="1234" spans="1:254" x14ac:dyDescent="0.2">
      <c r="A1234" s="28">
        <v>204960</v>
      </c>
      <c r="B1234" s="27"/>
      <c r="C1234" s="29" t="s">
        <v>1117</v>
      </c>
      <c r="D1234" s="30">
        <v>22.4</v>
      </c>
      <c r="E1234" s="11">
        <v>22.4</v>
      </c>
      <c r="F1234" s="30"/>
      <c r="G1234" s="28">
        <v>4</v>
      </c>
      <c r="H1234" s="18"/>
      <c r="I1234" s="14"/>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c r="BG1234" s="14"/>
      <c r="BH1234" s="14"/>
      <c r="BI1234" s="14"/>
      <c r="BJ1234" s="14"/>
      <c r="BK1234" s="14"/>
      <c r="BL1234" s="14"/>
      <c r="BM1234" s="14"/>
      <c r="BN1234" s="14"/>
      <c r="BO1234" s="14"/>
      <c r="BP1234" s="14"/>
      <c r="BQ1234" s="14"/>
      <c r="BR1234" s="14"/>
      <c r="BS1234" s="14"/>
      <c r="BT1234" s="14"/>
      <c r="BU1234" s="14"/>
      <c r="BV1234" s="14"/>
      <c r="BW1234" s="14"/>
      <c r="BX1234" s="14"/>
      <c r="BY1234" s="14"/>
      <c r="BZ1234" s="14"/>
      <c r="CA1234" s="14"/>
      <c r="CB1234" s="14"/>
      <c r="CC1234" s="14"/>
      <c r="CD1234" s="14"/>
      <c r="CE1234" s="14"/>
      <c r="CF1234" s="14"/>
      <c r="CG1234" s="14"/>
      <c r="CH1234" s="14"/>
      <c r="CI1234" s="14"/>
      <c r="CJ1234" s="14"/>
      <c r="CK1234" s="14"/>
      <c r="CL1234" s="14"/>
      <c r="CM1234" s="14"/>
      <c r="CN1234" s="14"/>
      <c r="CO1234" s="14"/>
      <c r="CP1234" s="14"/>
      <c r="CQ1234" s="14"/>
      <c r="CR1234" s="14"/>
      <c r="CS1234" s="14"/>
      <c r="CT1234" s="14"/>
      <c r="CU1234" s="14"/>
      <c r="CV1234" s="14"/>
      <c r="CW1234" s="14"/>
      <c r="CX1234" s="14"/>
      <c r="CY1234" s="14"/>
      <c r="CZ1234" s="14"/>
      <c r="DA1234" s="14"/>
      <c r="DB1234" s="14"/>
      <c r="DC1234" s="14"/>
      <c r="DD1234" s="14"/>
      <c r="DE1234" s="14"/>
      <c r="DF1234" s="14"/>
      <c r="DG1234" s="14"/>
      <c r="DH1234" s="14"/>
      <c r="DI1234" s="14"/>
      <c r="DJ1234" s="14"/>
      <c r="DK1234" s="14"/>
      <c r="DL1234" s="14"/>
      <c r="DM1234" s="14"/>
      <c r="DN1234" s="14"/>
      <c r="DO1234" s="14"/>
      <c r="DP1234" s="14"/>
      <c r="DQ1234" s="14"/>
      <c r="DR1234" s="14"/>
      <c r="DS1234" s="14"/>
      <c r="DT1234" s="14"/>
      <c r="DU1234" s="14"/>
      <c r="DV1234" s="14"/>
      <c r="DW1234" s="14"/>
      <c r="DX1234" s="14"/>
      <c r="DY1234" s="14"/>
      <c r="DZ1234" s="14"/>
      <c r="EA1234" s="14"/>
      <c r="EB1234" s="14"/>
      <c r="EC1234" s="14"/>
      <c r="ED1234" s="14"/>
      <c r="EE1234" s="14"/>
      <c r="EF1234" s="14"/>
      <c r="EG1234" s="14"/>
      <c r="EH1234" s="14"/>
      <c r="EI1234" s="14"/>
      <c r="EJ1234" s="14"/>
      <c r="EK1234" s="14"/>
      <c r="EL1234" s="14"/>
      <c r="EM1234" s="14"/>
      <c r="EN1234" s="14"/>
      <c r="EO1234" s="14"/>
      <c r="EP1234" s="14"/>
      <c r="EQ1234" s="14"/>
      <c r="ER1234" s="14"/>
      <c r="ES1234" s="14"/>
      <c r="ET1234" s="14"/>
      <c r="EU1234" s="14"/>
      <c r="EV1234" s="14"/>
      <c r="EW1234" s="14"/>
      <c r="EX1234" s="14"/>
      <c r="EY1234" s="14"/>
      <c r="EZ1234" s="14"/>
      <c r="FA1234" s="14"/>
      <c r="FB1234" s="14"/>
      <c r="FC1234" s="14"/>
      <c r="FD1234" s="14"/>
      <c r="FE1234" s="14"/>
      <c r="FF1234" s="14"/>
      <c r="FG1234" s="14"/>
      <c r="FH1234" s="14"/>
      <c r="FI1234" s="14"/>
      <c r="FJ1234" s="14"/>
      <c r="FK1234" s="14"/>
      <c r="FL1234" s="14"/>
      <c r="FM1234" s="14"/>
      <c r="FN1234" s="14"/>
      <c r="FO1234" s="14"/>
      <c r="FP1234" s="14"/>
      <c r="FQ1234" s="14"/>
      <c r="FR1234" s="14"/>
      <c r="FS1234" s="14"/>
      <c r="FT1234" s="14"/>
      <c r="FU1234" s="14"/>
      <c r="FV1234" s="14"/>
      <c r="FW1234" s="14"/>
      <c r="FX1234" s="14"/>
      <c r="FY1234" s="14"/>
      <c r="FZ1234" s="14"/>
      <c r="GA1234" s="14"/>
      <c r="GB1234" s="14"/>
      <c r="GC1234" s="14"/>
      <c r="GD1234" s="14"/>
      <c r="GE1234" s="14"/>
      <c r="GF1234" s="14"/>
      <c r="GG1234" s="14"/>
      <c r="GH1234" s="14"/>
      <c r="GI1234" s="14"/>
      <c r="GJ1234" s="14"/>
      <c r="GK1234" s="14"/>
      <c r="GL1234" s="14"/>
      <c r="GM1234" s="14"/>
      <c r="GN1234" s="14"/>
      <c r="GO1234" s="14"/>
      <c r="GP1234" s="14"/>
      <c r="GQ1234" s="14"/>
      <c r="GR1234" s="14"/>
      <c r="GS1234" s="14"/>
      <c r="GT1234" s="14"/>
      <c r="GU1234" s="14"/>
      <c r="GV1234" s="14"/>
      <c r="GW1234" s="14"/>
      <c r="GX1234" s="14"/>
      <c r="GY1234" s="14"/>
      <c r="GZ1234" s="14"/>
      <c r="HA1234" s="14"/>
      <c r="HB1234" s="14"/>
      <c r="HC1234" s="14"/>
      <c r="HD1234" s="14"/>
      <c r="HE1234" s="14"/>
      <c r="HF1234" s="14"/>
      <c r="HG1234" s="14"/>
      <c r="HH1234" s="14"/>
      <c r="HI1234" s="14"/>
      <c r="HJ1234" s="14"/>
      <c r="HK1234" s="14"/>
      <c r="HL1234" s="14"/>
      <c r="HM1234" s="14"/>
      <c r="HN1234" s="14"/>
      <c r="HO1234" s="14"/>
      <c r="HP1234" s="14"/>
      <c r="HQ1234" s="14"/>
      <c r="HR1234" s="14"/>
      <c r="HS1234" s="14"/>
      <c r="HT1234" s="14"/>
      <c r="HU1234" s="14"/>
      <c r="HV1234" s="14"/>
      <c r="HW1234" s="14"/>
      <c r="HX1234" s="14"/>
      <c r="HY1234" s="14"/>
      <c r="HZ1234" s="14"/>
      <c r="IA1234" s="14"/>
      <c r="IB1234" s="14"/>
      <c r="IC1234" s="14"/>
      <c r="ID1234" s="14"/>
      <c r="IE1234" s="14"/>
      <c r="IF1234" s="14"/>
      <c r="IG1234" s="14"/>
      <c r="IH1234" s="14"/>
      <c r="II1234" s="14"/>
      <c r="IJ1234" s="14"/>
      <c r="IK1234" s="14"/>
      <c r="IL1234" s="14"/>
      <c r="IM1234" s="14"/>
      <c r="IN1234" s="14"/>
      <c r="IO1234" s="14"/>
      <c r="IP1234" s="14"/>
      <c r="IQ1234" s="14"/>
      <c r="IR1234" s="14"/>
      <c r="IS1234" s="14"/>
      <c r="IT1234" s="14"/>
    </row>
    <row r="1235" spans="1:254" x14ac:dyDescent="0.2">
      <c r="A1235" s="28">
        <v>204965</v>
      </c>
      <c r="B1235" s="27"/>
      <c r="C1235" s="29" t="s">
        <v>1118</v>
      </c>
      <c r="D1235" s="30">
        <v>41.8</v>
      </c>
      <c r="E1235" s="11">
        <v>41.8</v>
      </c>
      <c r="F1235" s="30"/>
      <c r="G1235" s="28">
        <v>4</v>
      </c>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c r="BE1235" s="14"/>
      <c r="BF1235" s="14"/>
      <c r="BG1235" s="14"/>
      <c r="BH1235" s="14"/>
      <c r="BI1235" s="14"/>
      <c r="BJ1235" s="14"/>
      <c r="BK1235" s="14"/>
      <c r="BL1235" s="14"/>
      <c r="BM1235" s="14"/>
      <c r="BN1235" s="14"/>
      <c r="BO1235" s="14"/>
      <c r="BP1235" s="14"/>
      <c r="BQ1235" s="14"/>
      <c r="BR1235" s="14"/>
      <c r="BS1235" s="14"/>
      <c r="BT1235" s="14"/>
      <c r="BU1235" s="14"/>
      <c r="BV1235" s="14"/>
      <c r="BW1235" s="14"/>
      <c r="BX1235" s="14"/>
      <c r="BY1235" s="14"/>
      <c r="BZ1235" s="14"/>
      <c r="CA1235" s="14"/>
      <c r="CB1235" s="14"/>
      <c r="CC1235" s="14"/>
      <c r="CD1235" s="14"/>
      <c r="CE1235" s="14"/>
      <c r="CF1235" s="14"/>
      <c r="CG1235" s="14"/>
      <c r="CH1235" s="14"/>
      <c r="CI1235" s="14"/>
      <c r="CJ1235" s="14"/>
      <c r="CK1235" s="14"/>
      <c r="CL1235" s="14"/>
      <c r="CM1235" s="14"/>
      <c r="CN1235" s="14"/>
      <c r="CO1235" s="14"/>
      <c r="CP1235" s="14"/>
      <c r="CQ1235" s="14"/>
      <c r="CR1235" s="14"/>
      <c r="CS1235" s="14"/>
      <c r="CT1235" s="14"/>
      <c r="CU1235" s="14"/>
      <c r="CV1235" s="14"/>
      <c r="CW1235" s="14"/>
      <c r="CX1235" s="14"/>
      <c r="CY1235" s="14"/>
      <c r="CZ1235" s="14"/>
      <c r="DA1235" s="14"/>
      <c r="DB1235" s="14"/>
      <c r="DC1235" s="14"/>
      <c r="DD1235" s="14"/>
      <c r="DE1235" s="14"/>
      <c r="DF1235" s="14"/>
      <c r="DG1235" s="14"/>
      <c r="DH1235" s="14"/>
      <c r="DI1235" s="14"/>
      <c r="DJ1235" s="14"/>
      <c r="DK1235" s="14"/>
      <c r="DL1235" s="14"/>
      <c r="DM1235" s="14"/>
      <c r="DN1235" s="14"/>
      <c r="DO1235" s="14"/>
      <c r="DP1235" s="14"/>
      <c r="DQ1235" s="14"/>
      <c r="DR1235" s="14"/>
      <c r="DS1235" s="14"/>
      <c r="DT1235" s="14"/>
      <c r="DU1235" s="14"/>
      <c r="DV1235" s="14"/>
      <c r="DW1235" s="14"/>
      <c r="DX1235" s="14"/>
      <c r="DY1235" s="14"/>
      <c r="DZ1235" s="14"/>
      <c r="EA1235" s="14"/>
      <c r="EB1235" s="14"/>
      <c r="EC1235" s="14"/>
      <c r="ED1235" s="14"/>
      <c r="EE1235" s="14"/>
      <c r="EF1235" s="14"/>
      <c r="EG1235" s="14"/>
      <c r="EH1235" s="14"/>
      <c r="EI1235" s="14"/>
      <c r="EJ1235" s="14"/>
      <c r="EK1235" s="14"/>
      <c r="EL1235" s="14"/>
      <c r="EM1235" s="14"/>
      <c r="EN1235" s="14"/>
      <c r="EO1235" s="14"/>
      <c r="EP1235" s="14"/>
      <c r="EQ1235" s="14"/>
      <c r="ER1235" s="14"/>
      <c r="ES1235" s="14"/>
      <c r="ET1235" s="14"/>
      <c r="EU1235" s="14"/>
      <c r="EV1235" s="14"/>
      <c r="EW1235" s="14"/>
      <c r="EX1235" s="14"/>
      <c r="EY1235" s="14"/>
      <c r="EZ1235" s="14"/>
      <c r="FA1235" s="14"/>
      <c r="FB1235" s="14"/>
      <c r="FC1235" s="14"/>
      <c r="FD1235" s="14"/>
      <c r="FE1235" s="14"/>
      <c r="FF1235" s="14"/>
      <c r="FG1235" s="14"/>
      <c r="FH1235" s="14"/>
      <c r="FI1235" s="14"/>
      <c r="FJ1235" s="14"/>
      <c r="FK1235" s="14"/>
      <c r="FL1235" s="14"/>
      <c r="FM1235" s="14"/>
      <c r="FN1235" s="14"/>
      <c r="FO1235" s="14"/>
      <c r="FP1235" s="14"/>
      <c r="FQ1235" s="14"/>
      <c r="FR1235" s="14"/>
      <c r="FS1235" s="14"/>
      <c r="FT1235" s="14"/>
      <c r="FU1235" s="14"/>
      <c r="FV1235" s="14"/>
      <c r="FW1235" s="14"/>
      <c r="FX1235" s="14"/>
      <c r="FY1235" s="14"/>
      <c r="FZ1235" s="14"/>
      <c r="GA1235" s="14"/>
      <c r="GB1235" s="14"/>
      <c r="GC1235" s="14"/>
      <c r="GD1235" s="14"/>
      <c r="GE1235" s="14"/>
      <c r="GF1235" s="14"/>
      <c r="GG1235" s="14"/>
      <c r="GH1235" s="14"/>
      <c r="GI1235" s="14"/>
      <c r="GJ1235" s="14"/>
      <c r="GK1235" s="14"/>
      <c r="GL1235" s="14"/>
      <c r="GM1235" s="14"/>
      <c r="GN1235" s="14"/>
      <c r="GO1235" s="14"/>
      <c r="GP1235" s="14"/>
      <c r="GQ1235" s="14"/>
      <c r="GR1235" s="14"/>
      <c r="GS1235" s="14"/>
      <c r="GT1235" s="14"/>
      <c r="GU1235" s="14"/>
      <c r="GV1235" s="14"/>
      <c r="GW1235" s="14"/>
      <c r="GX1235" s="14"/>
      <c r="GY1235" s="14"/>
      <c r="GZ1235" s="14"/>
      <c r="HA1235" s="14"/>
      <c r="HB1235" s="14"/>
      <c r="HC1235" s="14"/>
      <c r="HD1235" s="14"/>
      <c r="HE1235" s="14"/>
      <c r="HF1235" s="14"/>
      <c r="HG1235" s="14"/>
      <c r="HH1235" s="14"/>
      <c r="HI1235" s="14"/>
      <c r="HJ1235" s="14"/>
      <c r="HK1235" s="14"/>
      <c r="HL1235" s="14"/>
      <c r="HM1235" s="14"/>
      <c r="HN1235" s="14"/>
      <c r="HO1235" s="14"/>
      <c r="HP1235" s="14"/>
      <c r="HQ1235" s="14"/>
      <c r="HR1235" s="14"/>
      <c r="HS1235" s="14"/>
      <c r="HT1235" s="14"/>
      <c r="HU1235" s="14"/>
      <c r="HV1235" s="14"/>
      <c r="HW1235" s="14"/>
      <c r="HX1235" s="14"/>
      <c r="HY1235" s="14"/>
      <c r="HZ1235" s="14"/>
      <c r="IA1235" s="14"/>
      <c r="IB1235" s="14"/>
      <c r="IC1235" s="14"/>
      <c r="ID1235" s="14"/>
      <c r="IE1235" s="14"/>
      <c r="IF1235" s="14"/>
      <c r="IG1235" s="14"/>
      <c r="IH1235" s="14"/>
      <c r="II1235" s="14"/>
      <c r="IJ1235" s="14"/>
      <c r="IK1235" s="14"/>
      <c r="IL1235" s="14"/>
      <c r="IM1235" s="14"/>
      <c r="IN1235" s="14"/>
      <c r="IO1235" s="14"/>
      <c r="IP1235" s="14"/>
      <c r="IQ1235" s="14"/>
      <c r="IR1235" s="14"/>
      <c r="IS1235" s="14"/>
      <c r="IT1235" s="14"/>
    </row>
    <row r="1236" spans="1:254" x14ac:dyDescent="0.2">
      <c r="A1236" s="28">
        <v>204970</v>
      </c>
      <c r="B1236" s="27"/>
      <c r="C1236" s="29" t="s">
        <v>5492</v>
      </c>
      <c r="D1236" s="30">
        <v>19</v>
      </c>
      <c r="E1236" s="11">
        <v>19</v>
      </c>
      <c r="F1236" s="30"/>
      <c r="G1236" s="28">
        <v>2</v>
      </c>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c r="BE1236" s="14"/>
      <c r="BF1236" s="14"/>
      <c r="BG1236" s="14"/>
      <c r="BH1236" s="14"/>
      <c r="BI1236" s="14"/>
      <c r="BJ1236" s="14"/>
      <c r="BK1236" s="14"/>
      <c r="BL1236" s="14"/>
      <c r="BM1236" s="14"/>
      <c r="BN1236" s="14"/>
      <c r="BO1236" s="14"/>
      <c r="BP1236" s="14"/>
      <c r="BQ1236" s="14"/>
      <c r="BR1236" s="14"/>
      <c r="BS1236" s="14"/>
      <c r="BT1236" s="14"/>
      <c r="BU1236" s="14"/>
      <c r="BV1236" s="14"/>
      <c r="BW1236" s="14"/>
      <c r="BX1236" s="14"/>
      <c r="BY1236" s="14"/>
      <c r="BZ1236" s="14"/>
      <c r="CA1236" s="14"/>
      <c r="CB1236" s="14"/>
      <c r="CC1236" s="14"/>
      <c r="CD1236" s="14"/>
      <c r="CE1236" s="14"/>
      <c r="CF1236" s="14"/>
      <c r="CG1236" s="14"/>
      <c r="CH1236" s="14"/>
      <c r="CI1236" s="14"/>
      <c r="CJ1236" s="14"/>
      <c r="CK1236" s="14"/>
      <c r="CL1236" s="14"/>
      <c r="CM1236" s="14"/>
      <c r="CN1236" s="14"/>
      <c r="CO1236" s="14"/>
      <c r="CP1236" s="14"/>
      <c r="CQ1236" s="14"/>
      <c r="CR1236" s="14"/>
      <c r="CS1236" s="14"/>
      <c r="CT1236" s="14"/>
      <c r="CU1236" s="14"/>
      <c r="CV1236" s="14"/>
      <c r="CW1236" s="14"/>
      <c r="CX1236" s="14"/>
      <c r="CY1236" s="14"/>
      <c r="CZ1236" s="14"/>
      <c r="DA1236" s="14"/>
      <c r="DB1236" s="14"/>
      <c r="DC1236" s="14"/>
      <c r="DD1236" s="14"/>
      <c r="DE1236" s="14"/>
      <c r="DF1236" s="14"/>
      <c r="DG1236" s="14"/>
      <c r="DH1236" s="14"/>
      <c r="DI1236" s="14"/>
      <c r="DJ1236" s="14"/>
      <c r="DK1236" s="14"/>
      <c r="DL1236" s="14"/>
      <c r="DM1236" s="14"/>
      <c r="DN1236" s="14"/>
      <c r="DO1236" s="14"/>
      <c r="DP1236" s="14"/>
      <c r="DQ1236" s="14"/>
      <c r="DR1236" s="14"/>
      <c r="DS1236" s="14"/>
      <c r="DT1236" s="14"/>
      <c r="DU1236" s="14"/>
      <c r="DV1236" s="14"/>
      <c r="DW1236" s="14"/>
      <c r="DX1236" s="14"/>
      <c r="DY1236" s="14"/>
      <c r="DZ1236" s="14"/>
      <c r="EA1236" s="14"/>
      <c r="EB1236" s="14"/>
      <c r="EC1236" s="14"/>
      <c r="ED1236" s="14"/>
      <c r="EE1236" s="14"/>
      <c r="EF1236" s="14"/>
      <c r="EG1236" s="14"/>
      <c r="EH1236" s="14"/>
      <c r="EI1236" s="14"/>
      <c r="EJ1236" s="14"/>
      <c r="EK1236" s="14"/>
      <c r="EL1236" s="14"/>
      <c r="EM1236" s="14"/>
      <c r="EN1236" s="14"/>
      <c r="EO1236" s="14"/>
      <c r="EP1236" s="14"/>
      <c r="EQ1236" s="14"/>
      <c r="ER1236" s="14"/>
      <c r="ES1236" s="14"/>
      <c r="ET1236" s="14"/>
      <c r="EU1236" s="14"/>
      <c r="EV1236" s="14"/>
      <c r="EW1236" s="14"/>
      <c r="EX1236" s="14"/>
      <c r="EY1236" s="14"/>
      <c r="EZ1236" s="14"/>
      <c r="FA1236" s="14"/>
      <c r="FB1236" s="14"/>
      <c r="FC1236" s="14"/>
      <c r="FD1236" s="14"/>
      <c r="FE1236" s="14"/>
      <c r="FF1236" s="14"/>
      <c r="FG1236" s="14"/>
      <c r="FH1236" s="14"/>
      <c r="FI1236" s="14"/>
      <c r="FJ1236" s="14"/>
      <c r="FK1236" s="14"/>
      <c r="FL1236" s="14"/>
      <c r="FM1236" s="14"/>
      <c r="FN1236" s="14"/>
      <c r="FO1236" s="14"/>
      <c r="FP1236" s="14"/>
      <c r="FQ1236" s="14"/>
      <c r="FR1236" s="14"/>
      <c r="FS1236" s="14"/>
      <c r="FT1236" s="14"/>
      <c r="FU1236" s="14"/>
      <c r="FV1236" s="14"/>
      <c r="FW1236" s="14"/>
      <c r="FX1236" s="14"/>
      <c r="FY1236" s="14"/>
      <c r="FZ1236" s="14"/>
      <c r="GA1236" s="14"/>
      <c r="GB1236" s="14"/>
      <c r="GC1236" s="14"/>
      <c r="GD1236" s="14"/>
      <c r="GE1236" s="14"/>
      <c r="GF1236" s="14"/>
      <c r="GG1236" s="14"/>
      <c r="GH1236" s="14"/>
      <c r="GI1236" s="14"/>
      <c r="GJ1236" s="14"/>
      <c r="GK1236" s="14"/>
      <c r="GL1236" s="14"/>
      <c r="GM1236" s="14"/>
      <c r="GN1236" s="14"/>
      <c r="GO1236" s="14"/>
      <c r="GP1236" s="14"/>
      <c r="GQ1236" s="14"/>
      <c r="GR1236" s="14"/>
      <c r="GS1236" s="14"/>
      <c r="GT1236" s="14"/>
      <c r="GU1236" s="14"/>
      <c r="GV1236" s="14"/>
      <c r="GW1236" s="14"/>
      <c r="GX1236" s="14"/>
      <c r="GY1236" s="14"/>
      <c r="GZ1236" s="14"/>
      <c r="HA1236" s="14"/>
      <c r="HB1236" s="14"/>
      <c r="HC1236" s="14"/>
      <c r="HD1236" s="14"/>
      <c r="HE1236" s="14"/>
      <c r="HF1236" s="14"/>
      <c r="HG1236" s="14"/>
      <c r="HH1236" s="14"/>
      <c r="HI1236" s="14"/>
      <c r="HJ1236" s="14"/>
      <c r="HK1236" s="14"/>
      <c r="HL1236" s="14"/>
      <c r="HM1236" s="14"/>
      <c r="HN1236" s="14"/>
      <c r="HO1236" s="14"/>
      <c r="HP1236" s="14"/>
      <c r="HQ1236" s="14"/>
      <c r="HR1236" s="14"/>
      <c r="HS1236" s="14"/>
      <c r="HT1236" s="14"/>
      <c r="HU1236" s="14"/>
      <c r="HV1236" s="14"/>
      <c r="HW1236" s="14"/>
      <c r="HX1236" s="14"/>
      <c r="HY1236" s="14"/>
      <c r="HZ1236" s="14"/>
      <c r="IA1236" s="14"/>
      <c r="IB1236" s="14"/>
      <c r="IC1236" s="14"/>
      <c r="ID1236" s="14"/>
      <c r="IE1236" s="14"/>
      <c r="IF1236" s="14"/>
      <c r="IG1236" s="14"/>
      <c r="IH1236" s="14"/>
      <c r="II1236" s="14"/>
      <c r="IJ1236" s="14"/>
      <c r="IK1236" s="14"/>
      <c r="IL1236" s="14"/>
      <c r="IM1236" s="14"/>
      <c r="IN1236" s="14"/>
      <c r="IO1236" s="14"/>
      <c r="IP1236" s="14"/>
      <c r="IQ1236" s="14"/>
      <c r="IR1236" s="14"/>
      <c r="IS1236" s="14"/>
      <c r="IT1236" s="14"/>
    </row>
    <row r="1237" spans="1:254" s="18" customFormat="1" x14ac:dyDescent="0.2">
      <c r="A1237" s="28">
        <v>204975</v>
      </c>
      <c r="B1237" s="27"/>
      <c r="C1237" s="29" t="s">
        <v>1119</v>
      </c>
      <c r="D1237" s="30">
        <v>20.9</v>
      </c>
      <c r="E1237" s="11">
        <v>20.9</v>
      </c>
      <c r="F1237" s="30"/>
      <c r="G1237" s="28">
        <v>2</v>
      </c>
      <c r="H1237" s="14"/>
    </row>
    <row r="1238" spans="1:254" x14ac:dyDescent="0.2">
      <c r="A1238" s="28">
        <v>204980</v>
      </c>
      <c r="B1238" s="27"/>
      <c r="C1238" s="29" t="s">
        <v>1120</v>
      </c>
      <c r="D1238" s="30">
        <v>21.9</v>
      </c>
      <c r="E1238" s="11">
        <v>21.9</v>
      </c>
      <c r="F1238" s="30"/>
      <c r="G1238" s="28">
        <v>2</v>
      </c>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4"/>
      <c r="AY1238" s="14"/>
      <c r="AZ1238" s="14"/>
      <c r="BA1238" s="14"/>
      <c r="BB1238" s="14"/>
      <c r="BC1238" s="14"/>
      <c r="BD1238" s="14"/>
      <c r="BE1238" s="14"/>
      <c r="BF1238" s="14"/>
      <c r="BG1238" s="14"/>
      <c r="BH1238" s="14"/>
      <c r="BI1238" s="14"/>
      <c r="BJ1238" s="14"/>
      <c r="BK1238" s="14"/>
      <c r="BL1238" s="14"/>
      <c r="BM1238" s="14"/>
      <c r="BN1238" s="14"/>
      <c r="BO1238" s="14"/>
      <c r="BP1238" s="14"/>
      <c r="BQ1238" s="14"/>
      <c r="BR1238" s="14"/>
      <c r="BS1238" s="14"/>
      <c r="BT1238" s="14"/>
      <c r="BU1238" s="14"/>
      <c r="BV1238" s="14"/>
      <c r="BW1238" s="14"/>
      <c r="BX1238" s="14"/>
      <c r="BY1238" s="14"/>
      <c r="BZ1238" s="14"/>
      <c r="CA1238" s="14"/>
      <c r="CB1238" s="14"/>
      <c r="CC1238" s="14"/>
      <c r="CD1238" s="14"/>
      <c r="CE1238" s="14"/>
      <c r="CF1238" s="14"/>
      <c r="CG1238" s="14"/>
      <c r="CH1238" s="14"/>
      <c r="CI1238" s="14"/>
      <c r="CJ1238" s="14"/>
      <c r="CK1238" s="14"/>
      <c r="CL1238" s="14"/>
      <c r="CM1238" s="14"/>
      <c r="CN1238" s="14"/>
      <c r="CO1238" s="14"/>
      <c r="CP1238" s="14"/>
      <c r="CQ1238" s="14"/>
      <c r="CR1238" s="14"/>
      <c r="CS1238" s="14"/>
      <c r="CT1238" s="14"/>
      <c r="CU1238" s="14"/>
      <c r="CV1238" s="14"/>
      <c r="CW1238" s="14"/>
      <c r="CX1238" s="14"/>
      <c r="CY1238" s="14"/>
      <c r="CZ1238" s="14"/>
      <c r="DA1238" s="14"/>
      <c r="DB1238" s="14"/>
      <c r="DC1238" s="14"/>
      <c r="DD1238" s="14"/>
      <c r="DE1238" s="14"/>
      <c r="DF1238" s="14"/>
      <c r="DG1238" s="14"/>
      <c r="DH1238" s="14"/>
      <c r="DI1238" s="14"/>
      <c r="DJ1238" s="14"/>
      <c r="DK1238" s="14"/>
      <c r="DL1238" s="14"/>
      <c r="DM1238" s="14"/>
      <c r="DN1238" s="14"/>
      <c r="DO1238" s="14"/>
      <c r="DP1238" s="14"/>
      <c r="DQ1238" s="14"/>
      <c r="DR1238" s="14"/>
      <c r="DS1238" s="14"/>
      <c r="DT1238" s="14"/>
      <c r="DU1238" s="14"/>
      <c r="DV1238" s="14"/>
      <c r="DW1238" s="14"/>
      <c r="DX1238" s="14"/>
      <c r="DY1238" s="14"/>
      <c r="DZ1238" s="14"/>
      <c r="EA1238" s="14"/>
      <c r="EB1238" s="14"/>
      <c r="EC1238" s="14"/>
      <c r="ED1238" s="14"/>
      <c r="EE1238" s="14"/>
      <c r="EF1238" s="14"/>
      <c r="EG1238" s="14"/>
      <c r="EH1238" s="14"/>
      <c r="EI1238" s="14"/>
      <c r="EJ1238" s="14"/>
      <c r="EK1238" s="14"/>
      <c r="EL1238" s="14"/>
      <c r="EM1238" s="14"/>
      <c r="EN1238" s="14"/>
      <c r="EO1238" s="14"/>
      <c r="EP1238" s="14"/>
      <c r="EQ1238" s="14"/>
      <c r="ER1238" s="14"/>
      <c r="ES1238" s="14"/>
      <c r="ET1238" s="14"/>
      <c r="EU1238" s="14"/>
      <c r="EV1238" s="14"/>
      <c r="EW1238" s="14"/>
      <c r="EX1238" s="14"/>
      <c r="EY1238" s="14"/>
      <c r="EZ1238" s="14"/>
      <c r="FA1238" s="14"/>
      <c r="FB1238" s="14"/>
      <c r="FC1238" s="14"/>
      <c r="FD1238" s="14"/>
      <c r="FE1238" s="14"/>
      <c r="FF1238" s="14"/>
      <c r="FG1238" s="14"/>
      <c r="FH1238" s="14"/>
      <c r="FI1238" s="14"/>
      <c r="FJ1238" s="14"/>
      <c r="FK1238" s="14"/>
      <c r="FL1238" s="14"/>
      <c r="FM1238" s="14"/>
      <c r="FN1238" s="14"/>
      <c r="FO1238" s="14"/>
      <c r="FP1238" s="14"/>
      <c r="FQ1238" s="14"/>
      <c r="FR1238" s="14"/>
      <c r="FS1238" s="14"/>
      <c r="FT1238" s="14"/>
      <c r="FU1238" s="14"/>
      <c r="FV1238" s="14"/>
      <c r="FW1238" s="14"/>
      <c r="FX1238" s="14"/>
      <c r="FY1238" s="14"/>
      <c r="FZ1238" s="14"/>
      <c r="GA1238" s="14"/>
      <c r="GB1238" s="14"/>
      <c r="GC1238" s="14"/>
      <c r="GD1238" s="14"/>
      <c r="GE1238" s="14"/>
      <c r="GF1238" s="14"/>
      <c r="GG1238" s="14"/>
      <c r="GH1238" s="14"/>
      <c r="GI1238" s="14"/>
      <c r="GJ1238" s="14"/>
      <c r="GK1238" s="14"/>
      <c r="GL1238" s="14"/>
      <c r="GM1238" s="14"/>
      <c r="GN1238" s="14"/>
      <c r="GO1238" s="14"/>
      <c r="GP1238" s="14"/>
      <c r="GQ1238" s="14"/>
      <c r="GR1238" s="14"/>
      <c r="GS1238" s="14"/>
      <c r="GT1238" s="14"/>
      <c r="GU1238" s="14"/>
      <c r="GV1238" s="14"/>
      <c r="GW1238" s="14"/>
      <c r="GX1238" s="14"/>
      <c r="GY1238" s="14"/>
      <c r="GZ1238" s="14"/>
      <c r="HA1238" s="14"/>
      <c r="HB1238" s="14"/>
      <c r="HC1238" s="14"/>
      <c r="HD1238" s="14"/>
      <c r="HE1238" s="14"/>
      <c r="HF1238" s="14"/>
      <c r="HG1238" s="14"/>
      <c r="HH1238" s="14"/>
      <c r="HI1238" s="14"/>
      <c r="HJ1238" s="14"/>
      <c r="HK1238" s="14"/>
      <c r="HL1238" s="14"/>
      <c r="HM1238" s="14"/>
      <c r="HN1238" s="14"/>
      <c r="HO1238" s="14"/>
      <c r="HP1238" s="14"/>
      <c r="HQ1238" s="14"/>
      <c r="HR1238" s="14"/>
      <c r="HS1238" s="14"/>
      <c r="HT1238" s="14"/>
      <c r="HU1238" s="14"/>
      <c r="HV1238" s="14"/>
      <c r="HW1238" s="14"/>
      <c r="HX1238" s="14"/>
      <c r="HY1238" s="14"/>
      <c r="HZ1238" s="14"/>
      <c r="IA1238" s="14"/>
      <c r="IB1238" s="14"/>
      <c r="IC1238" s="14"/>
      <c r="ID1238" s="14"/>
      <c r="IE1238" s="14"/>
      <c r="IF1238" s="14"/>
      <c r="IG1238" s="14"/>
      <c r="IH1238" s="14"/>
      <c r="II1238" s="14"/>
      <c r="IJ1238" s="14"/>
      <c r="IK1238" s="14"/>
      <c r="IL1238" s="14"/>
      <c r="IM1238" s="14"/>
      <c r="IN1238" s="14"/>
      <c r="IO1238" s="14"/>
      <c r="IP1238" s="14"/>
      <c r="IQ1238" s="14"/>
      <c r="IR1238" s="14"/>
      <c r="IS1238" s="14"/>
      <c r="IT1238" s="14"/>
    </row>
    <row r="1239" spans="1:254" x14ac:dyDescent="0.2">
      <c r="A1239" s="28">
        <v>204985</v>
      </c>
      <c r="B1239" s="27"/>
      <c r="C1239" s="29" t="s">
        <v>1121</v>
      </c>
      <c r="D1239" s="30">
        <v>24.7</v>
      </c>
      <c r="E1239" s="11">
        <v>24.7</v>
      </c>
      <c r="F1239" s="30"/>
      <c r="G1239" s="28">
        <v>2</v>
      </c>
      <c r="H1239" s="18"/>
      <c r="I1239" s="14"/>
      <c r="J1239" s="14"/>
      <c r="K1239" s="14"/>
      <c r="L1239" s="14"/>
      <c r="M1239" s="14"/>
      <c r="N1239" s="14"/>
      <c r="O1239" s="14"/>
      <c r="P1239" s="14"/>
      <c r="Q1239" s="14"/>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4"/>
      <c r="AM1239" s="14"/>
      <c r="AN1239" s="14"/>
      <c r="AO1239" s="14"/>
      <c r="AP1239" s="14"/>
      <c r="AQ1239" s="14"/>
      <c r="AR1239" s="14"/>
      <c r="AS1239" s="14"/>
      <c r="AT1239" s="14"/>
      <c r="AU1239" s="14"/>
      <c r="AV1239" s="14"/>
      <c r="AW1239" s="14"/>
      <c r="AX1239" s="14"/>
      <c r="AY1239" s="14"/>
      <c r="AZ1239" s="14"/>
      <c r="BA1239" s="14"/>
      <c r="BB1239" s="14"/>
      <c r="BC1239" s="14"/>
      <c r="BD1239" s="14"/>
      <c r="BE1239" s="14"/>
      <c r="BF1239" s="14"/>
      <c r="BG1239" s="14"/>
      <c r="BH1239" s="14"/>
      <c r="BI1239" s="14"/>
      <c r="BJ1239" s="14"/>
      <c r="BK1239" s="14"/>
      <c r="BL1239" s="14"/>
      <c r="BM1239" s="14"/>
      <c r="BN1239" s="14"/>
      <c r="BO1239" s="14"/>
      <c r="BP1239" s="14"/>
      <c r="BQ1239" s="14"/>
      <c r="BR1239" s="14"/>
      <c r="BS1239" s="14"/>
      <c r="BT1239" s="14"/>
      <c r="BU1239" s="14"/>
      <c r="BV1239" s="14"/>
      <c r="BW1239" s="14"/>
      <c r="BX1239" s="14"/>
      <c r="BY1239" s="14"/>
      <c r="BZ1239" s="14"/>
      <c r="CA1239" s="14"/>
      <c r="CB1239" s="14"/>
      <c r="CC1239" s="14"/>
      <c r="CD1239" s="14"/>
      <c r="CE1239" s="14"/>
      <c r="CF1239" s="14"/>
      <c r="CG1239" s="14"/>
      <c r="CH1239" s="14"/>
      <c r="CI1239" s="14"/>
      <c r="CJ1239" s="14"/>
      <c r="CK1239" s="14"/>
      <c r="CL1239" s="14"/>
      <c r="CM1239" s="14"/>
      <c r="CN1239" s="14"/>
      <c r="CO1239" s="14"/>
      <c r="CP1239" s="14"/>
      <c r="CQ1239" s="14"/>
      <c r="CR1239" s="14"/>
      <c r="CS1239" s="14"/>
      <c r="CT1239" s="14"/>
      <c r="CU1239" s="14"/>
      <c r="CV1239" s="14"/>
      <c r="CW1239" s="14"/>
      <c r="CX1239" s="14"/>
      <c r="CY1239" s="14"/>
      <c r="CZ1239" s="14"/>
      <c r="DA1239" s="14"/>
      <c r="DB1239" s="14"/>
      <c r="DC1239" s="14"/>
      <c r="DD1239" s="14"/>
      <c r="DE1239" s="14"/>
      <c r="DF1239" s="14"/>
      <c r="DG1239" s="14"/>
      <c r="DH1239" s="14"/>
      <c r="DI1239" s="14"/>
      <c r="DJ1239" s="14"/>
      <c r="DK1239" s="14"/>
      <c r="DL1239" s="14"/>
      <c r="DM1239" s="14"/>
      <c r="DN1239" s="14"/>
      <c r="DO1239" s="14"/>
      <c r="DP1239" s="14"/>
      <c r="DQ1239" s="14"/>
      <c r="DR1239" s="14"/>
      <c r="DS1239" s="14"/>
      <c r="DT1239" s="14"/>
      <c r="DU1239" s="14"/>
      <c r="DV1239" s="14"/>
      <c r="DW1239" s="14"/>
      <c r="DX1239" s="14"/>
      <c r="DY1239" s="14"/>
      <c r="DZ1239" s="14"/>
      <c r="EA1239" s="14"/>
      <c r="EB1239" s="14"/>
      <c r="EC1239" s="14"/>
      <c r="ED1239" s="14"/>
      <c r="EE1239" s="14"/>
      <c r="EF1239" s="14"/>
      <c r="EG1239" s="14"/>
      <c r="EH1239" s="14"/>
      <c r="EI1239" s="14"/>
      <c r="EJ1239" s="14"/>
      <c r="EK1239" s="14"/>
      <c r="EL1239" s="14"/>
      <c r="EM1239" s="14"/>
      <c r="EN1239" s="14"/>
      <c r="EO1239" s="14"/>
      <c r="EP1239" s="14"/>
      <c r="EQ1239" s="14"/>
      <c r="ER1239" s="14"/>
      <c r="ES1239" s="14"/>
      <c r="ET1239" s="14"/>
      <c r="EU1239" s="14"/>
      <c r="EV1239" s="14"/>
      <c r="EW1239" s="14"/>
      <c r="EX1239" s="14"/>
      <c r="EY1239" s="14"/>
      <c r="EZ1239" s="14"/>
      <c r="FA1239" s="14"/>
      <c r="FB1239" s="14"/>
      <c r="FC1239" s="14"/>
      <c r="FD1239" s="14"/>
      <c r="FE1239" s="14"/>
      <c r="FF1239" s="14"/>
      <c r="FG1239" s="14"/>
      <c r="FH1239" s="14"/>
      <c r="FI1239" s="14"/>
      <c r="FJ1239" s="14"/>
      <c r="FK1239" s="14"/>
      <c r="FL1239" s="14"/>
      <c r="FM1239" s="14"/>
      <c r="FN1239" s="14"/>
      <c r="FO1239" s="14"/>
      <c r="FP1239" s="14"/>
      <c r="FQ1239" s="14"/>
      <c r="FR1239" s="14"/>
      <c r="FS1239" s="14"/>
      <c r="FT1239" s="14"/>
      <c r="FU1239" s="14"/>
      <c r="FV1239" s="14"/>
      <c r="FW1239" s="14"/>
      <c r="FX1239" s="14"/>
      <c r="FY1239" s="14"/>
      <c r="FZ1239" s="14"/>
      <c r="GA1239" s="14"/>
      <c r="GB1239" s="14"/>
      <c r="GC1239" s="14"/>
      <c r="GD1239" s="14"/>
      <c r="GE1239" s="14"/>
      <c r="GF1239" s="14"/>
      <c r="GG1239" s="14"/>
      <c r="GH1239" s="14"/>
      <c r="GI1239" s="14"/>
      <c r="GJ1239" s="14"/>
      <c r="GK1239" s="14"/>
      <c r="GL1239" s="14"/>
      <c r="GM1239" s="14"/>
      <c r="GN1239" s="14"/>
      <c r="GO1239" s="14"/>
      <c r="GP1239" s="14"/>
      <c r="GQ1239" s="14"/>
      <c r="GR1239" s="14"/>
      <c r="GS1239" s="14"/>
      <c r="GT1239" s="14"/>
      <c r="GU1239" s="14"/>
      <c r="GV1239" s="14"/>
      <c r="GW1239" s="14"/>
      <c r="GX1239" s="14"/>
      <c r="GY1239" s="14"/>
      <c r="GZ1239" s="14"/>
      <c r="HA1239" s="14"/>
      <c r="HB1239" s="14"/>
      <c r="HC1239" s="14"/>
      <c r="HD1239" s="14"/>
      <c r="HE1239" s="14"/>
      <c r="HF1239" s="14"/>
      <c r="HG1239" s="14"/>
      <c r="HH1239" s="14"/>
      <c r="HI1239" s="14"/>
      <c r="HJ1239" s="14"/>
      <c r="HK1239" s="14"/>
      <c r="HL1239" s="14"/>
      <c r="HM1239" s="14"/>
      <c r="HN1239" s="14"/>
      <c r="HO1239" s="14"/>
      <c r="HP1239" s="14"/>
      <c r="HQ1239" s="14"/>
      <c r="HR1239" s="14"/>
      <c r="HS1239" s="14"/>
      <c r="HT1239" s="14"/>
      <c r="HU1239" s="14"/>
      <c r="HV1239" s="14"/>
      <c r="HW1239" s="14"/>
      <c r="HX1239" s="14"/>
      <c r="HY1239" s="14"/>
      <c r="HZ1239" s="14"/>
      <c r="IA1239" s="14"/>
      <c r="IB1239" s="14"/>
      <c r="IC1239" s="14"/>
      <c r="ID1239" s="14"/>
      <c r="IE1239" s="14"/>
      <c r="IF1239" s="14"/>
      <c r="IG1239" s="14"/>
      <c r="IH1239" s="14"/>
      <c r="II1239" s="14"/>
      <c r="IJ1239" s="14"/>
      <c r="IK1239" s="14"/>
      <c r="IL1239" s="14"/>
      <c r="IM1239" s="14"/>
      <c r="IN1239" s="14"/>
      <c r="IO1239" s="14"/>
      <c r="IP1239" s="14"/>
      <c r="IQ1239" s="14"/>
      <c r="IR1239" s="14"/>
      <c r="IS1239" s="14"/>
      <c r="IT1239" s="14"/>
    </row>
    <row r="1240" spans="1:254" x14ac:dyDescent="0.2">
      <c r="A1240" s="28">
        <v>204990</v>
      </c>
      <c r="B1240" s="27"/>
      <c r="C1240" s="29" t="s">
        <v>1122</v>
      </c>
      <c r="D1240" s="30">
        <v>25.7</v>
      </c>
      <c r="E1240" s="11">
        <v>25.7</v>
      </c>
      <c r="F1240" s="30"/>
      <c r="G1240" s="28">
        <v>4</v>
      </c>
      <c r="H1240" s="14"/>
      <c r="I1240" s="14"/>
      <c r="J1240" s="14"/>
      <c r="K1240" s="14"/>
      <c r="L1240" s="14"/>
      <c r="M1240" s="14"/>
      <c r="N1240" s="14"/>
      <c r="O1240" s="14"/>
      <c r="P1240" s="14"/>
      <c r="Q1240" s="14"/>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4"/>
      <c r="AM1240" s="14"/>
      <c r="AN1240" s="14"/>
      <c r="AO1240" s="14"/>
      <c r="AP1240" s="14"/>
      <c r="AQ1240" s="14"/>
      <c r="AR1240" s="14"/>
      <c r="AS1240" s="14"/>
      <c r="AT1240" s="14"/>
      <c r="AU1240" s="14"/>
      <c r="AV1240" s="14"/>
      <c r="AW1240" s="14"/>
      <c r="AX1240" s="14"/>
      <c r="AY1240" s="14"/>
      <c r="AZ1240" s="14"/>
      <c r="BA1240" s="14"/>
      <c r="BB1240" s="14"/>
      <c r="BC1240" s="14"/>
      <c r="BD1240" s="14"/>
      <c r="BE1240" s="14"/>
      <c r="BF1240" s="14"/>
      <c r="BG1240" s="14"/>
      <c r="BH1240" s="14"/>
      <c r="BI1240" s="14"/>
      <c r="BJ1240" s="14"/>
      <c r="BK1240" s="14"/>
      <c r="BL1240" s="14"/>
      <c r="BM1240" s="14"/>
      <c r="BN1240" s="14"/>
      <c r="BO1240" s="14"/>
      <c r="BP1240" s="14"/>
      <c r="BQ1240" s="14"/>
      <c r="BR1240" s="14"/>
      <c r="BS1240" s="14"/>
      <c r="BT1240" s="14"/>
      <c r="BU1240" s="14"/>
      <c r="BV1240" s="14"/>
      <c r="BW1240" s="14"/>
      <c r="BX1240" s="14"/>
      <c r="BY1240" s="14"/>
      <c r="BZ1240" s="14"/>
      <c r="CA1240" s="14"/>
      <c r="CB1240" s="14"/>
      <c r="CC1240" s="14"/>
      <c r="CD1240" s="14"/>
      <c r="CE1240" s="14"/>
      <c r="CF1240" s="14"/>
      <c r="CG1240" s="14"/>
      <c r="CH1240" s="14"/>
      <c r="CI1240" s="14"/>
      <c r="CJ1240" s="14"/>
      <c r="CK1240" s="14"/>
      <c r="CL1240" s="14"/>
      <c r="CM1240" s="14"/>
      <c r="CN1240" s="14"/>
      <c r="CO1240" s="14"/>
      <c r="CP1240" s="14"/>
      <c r="CQ1240" s="14"/>
      <c r="CR1240" s="14"/>
      <c r="CS1240" s="14"/>
      <c r="CT1240" s="14"/>
      <c r="CU1240" s="14"/>
      <c r="CV1240" s="14"/>
      <c r="CW1240" s="14"/>
      <c r="CX1240" s="14"/>
      <c r="CY1240" s="14"/>
      <c r="CZ1240" s="14"/>
      <c r="DA1240" s="14"/>
      <c r="DB1240" s="14"/>
      <c r="DC1240" s="14"/>
      <c r="DD1240" s="14"/>
      <c r="DE1240" s="14"/>
      <c r="DF1240" s="14"/>
      <c r="DG1240" s="14"/>
      <c r="DH1240" s="14"/>
      <c r="DI1240" s="14"/>
      <c r="DJ1240" s="14"/>
      <c r="DK1240" s="14"/>
      <c r="DL1240" s="14"/>
      <c r="DM1240" s="14"/>
      <c r="DN1240" s="14"/>
      <c r="DO1240" s="14"/>
      <c r="DP1240" s="14"/>
      <c r="DQ1240" s="14"/>
      <c r="DR1240" s="14"/>
      <c r="DS1240" s="14"/>
      <c r="DT1240" s="14"/>
      <c r="DU1240" s="14"/>
      <c r="DV1240" s="14"/>
      <c r="DW1240" s="14"/>
      <c r="DX1240" s="14"/>
      <c r="DY1240" s="14"/>
      <c r="DZ1240" s="14"/>
      <c r="EA1240" s="14"/>
      <c r="EB1240" s="14"/>
      <c r="EC1240" s="14"/>
      <c r="ED1240" s="14"/>
      <c r="EE1240" s="14"/>
      <c r="EF1240" s="14"/>
      <c r="EG1240" s="14"/>
      <c r="EH1240" s="14"/>
      <c r="EI1240" s="14"/>
      <c r="EJ1240" s="14"/>
      <c r="EK1240" s="14"/>
      <c r="EL1240" s="14"/>
      <c r="EM1240" s="14"/>
      <c r="EN1240" s="14"/>
      <c r="EO1240" s="14"/>
      <c r="EP1240" s="14"/>
      <c r="EQ1240" s="14"/>
      <c r="ER1240" s="14"/>
      <c r="ES1240" s="14"/>
      <c r="ET1240" s="14"/>
      <c r="EU1240" s="14"/>
      <c r="EV1240" s="14"/>
      <c r="EW1240" s="14"/>
      <c r="EX1240" s="14"/>
      <c r="EY1240" s="14"/>
      <c r="EZ1240" s="14"/>
      <c r="FA1240" s="14"/>
      <c r="FB1240" s="14"/>
      <c r="FC1240" s="14"/>
      <c r="FD1240" s="14"/>
      <c r="FE1240" s="14"/>
      <c r="FF1240" s="14"/>
      <c r="FG1240" s="14"/>
      <c r="FH1240" s="14"/>
      <c r="FI1240" s="14"/>
      <c r="FJ1240" s="14"/>
      <c r="FK1240" s="14"/>
      <c r="FL1240" s="14"/>
      <c r="FM1240" s="14"/>
      <c r="FN1240" s="14"/>
      <c r="FO1240" s="14"/>
      <c r="FP1240" s="14"/>
      <c r="FQ1240" s="14"/>
      <c r="FR1240" s="14"/>
      <c r="FS1240" s="14"/>
      <c r="FT1240" s="14"/>
      <c r="FU1240" s="14"/>
      <c r="FV1240" s="14"/>
      <c r="FW1240" s="14"/>
      <c r="FX1240" s="14"/>
      <c r="FY1240" s="14"/>
      <c r="FZ1240" s="14"/>
      <c r="GA1240" s="14"/>
      <c r="GB1240" s="14"/>
      <c r="GC1240" s="14"/>
      <c r="GD1240" s="14"/>
      <c r="GE1240" s="14"/>
      <c r="GF1240" s="14"/>
      <c r="GG1240" s="14"/>
      <c r="GH1240" s="14"/>
      <c r="GI1240" s="14"/>
      <c r="GJ1240" s="14"/>
      <c r="GK1240" s="14"/>
      <c r="GL1240" s="14"/>
      <c r="GM1240" s="14"/>
      <c r="GN1240" s="14"/>
      <c r="GO1240" s="14"/>
      <c r="GP1240" s="14"/>
      <c r="GQ1240" s="14"/>
      <c r="GR1240" s="14"/>
      <c r="GS1240" s="14"/>
      <c r="GT1240" s="14"/>
      <c r="GU1240" s="14"/>
      <c r="GV1240" s="14"/>
      <c r="GW1240" s="14"/>
      <c r="GX1240" s="14"/>
      <c r="GY1240" s="14"/>
      <c r="GZ1240" s="14"/>
      <c r="HA1240" s="14"/>
      <c r="HB1240" s="14"/>
      <c r="HC1240" s="14"/>
      <c r="HD1240" s="14"/>
      <c r="HE1240" s="14"/>
      <c r="HF1240" s="14"/>
      <c r="HG1240" s="14"/>
      <c r="HH1240" s="14"/>
      <c r="HI1240" s="14"/>
      <c r="HJ1240" s="14"/>
      <c r="HK1240" s="14"/>
      <c r="HL1240" s="14"/>
      <c r="HM1240" s="14"/>
      <c r="HN1240" s="14"/>
      <c r="HO1240" s="14"/>
      <c r="HP1240" s="14"/>
      <c r="HQ1240" s="14"/>
      <c r="HR1240" s="14"/>
      <c r="HS1240" s="14"/>
      <c r="HT1240" s="14"/>
      <c r="HU1240" s="14"/>
      <c r="HV1240" s="14"/>
      <c r="HW1240" s="14"/>
      <c r="HX1240" s="14"/>
      <c r="HY1240" s="14"/>
      <c r="HZ1240" s="14"/>
      <c r="IA1240" s="14"/>
      <c r="IB1240" s="14"/>
      <c r="IC1240" s="14"/>
      <c r="ID1240" s="14"/>
      <c r="IE1240" s="14"/>
      <c r="IF1240" s="14"/>
      <c r="IG1240" s="14"/>
      <c r="IH1240" s="14"/>
      <c r="II1240" s="14"/>
      <c r="IJ1240" s="14"/>
      <c r="IK1240" s="14"/>
      <c r="IL1240" s="14"/>
      <c r="IM1240" s="14"/>
      <c r="IN1240" s="14"/>
      <c r="IO1240" s="14"/>
      <c r="IP1240" s="14"/>
      <c r="IQ1240" s="14"/>
      <c r="IR1240" s="14"/>
      <c r="IS1240" s="14"/>
      <c r="IT1240" s="14"/>
    </row>
    <row r="1241" spans="1:254" x14ac:dyDescent="0.2">
      <c r="A1241" s="28">
        <v>204995</v>
      </c>
      <c r="B1241" s="27"/>
      <c r="C1241" s="29" t="s">
        <v>1123</v>
      </c>
      <c r="D1241" s="30">
        <v>26.6</v>
      </c>
      <c r="E1241" s="11">
        <v>26.6</v>
      </c>
      <c r="F1241" s="30"/>
      <c r="G1241" s="28">
        <v>4</v>
      </c>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BQ1241" s="14"/>
      <c r="BR1241" s="14"/>
      <c r="BS1241" s="14"/>
      <c r="BT1241" s="14"/>
      <c r="BU1241" s="14"/>
      <c r="BV1241" s="14"/>
      <c r="BW1241" s="14"/>
      <c r="BX1241" s="14"/>
      <c r="BY1241" s="14"/>
      <c r="BZ1241" s="14"/>
      <c r="CA1241" s="14"/>
      <c r="CB1241" s="14"/>
      <c r="CC1241" s="14"/>
      <c r="CD1241" s="14"/>
      <c r="CE1241" s="14"/>
      <c r="CF1241" s="14"/>
      <c r="CG1241" s="14"/>
      <c r="CH1241" s="14"/>
      <c r="CI1241" s="14"/>
      <c r="CJ1241" s="14"/>
      <c r="CK1241" s="14"/>
      <c r="CL1241" s="14"/>
      <c r="CM1241" s="14"/>
      <c r="CN1241" s="14"/>
      <c r="CO1241" s="14"/>
      <c r="CP1241" s="14"/>
      <c r="CQ1241" s="14"/>
      <c r="CR1241" s="14"/>
      <c r="CS1241" s="14"/>
      <c r="CT1241" s="14"/>
      <c r="CU1241" s="14"/>
      <c r="CV1241" s="14"/>
      <c r="CW1241" s="14"/>
      <c r="CX1241" s="14"/>
      <c r="CY1241" s="14"/>
      <c r="CZ1241" s="14"/>
      <c r="DA1241" s="14"/>
      <c r="DB1241" s="14"/>
      <c r="DC1241" s="14"/>
      <c r="DD1241" s="14"/>
      <c r="DE1241" s="14"/>
      <c r="DF1241" s="14"/>
      <c r="DG1241" s="14"/>
      <c r="DH1241" s="14"/>
      <c r="DI1241" s="14"/>
      <c r="DJ1241" s="14"/>
      <c r="DK1241" s="14"/>
      <c r="DL1241" s="14"/>
      <c r="DM1241" s="14"/>
      <c r="DN1241" s="14"/>
      <c r="DO1241" s="14"/>
      <c r="DP1241" s="14"/>
      <c r="DQ1241" s="14"/>
      <c r="DR1241" s="14"/>
      <c r="DS1241" s="14"/>
      <c r="DT1241" s="14"/>
      <c r="DU1241" s="14"/>
      <c r="DV1241" s="14"/>
      <c r="DW1241" s="14"/>
      <c r="DX1241" s="14"/>
      <c r="DY1241" s="14"/>
      <c r="DZ1241" s="14"/>
      <c r="EA1241" s="14"/>
      <c r="EB1241" s="14"/>
      <c r="EC1241" s="14"/>
      <c r="ED1241" s="14"/>
      <c r="EE1241" s="14"/>
      <c r="EF1241" s="14"/>
      <c r="EG1241" s="14"/>
      <c r="EH1241" s="14"/>
      <c r="EI1241" s="14"/>
      <c r="EJ1241" s="14"/>
      <c r="EK1241" s="14"/>
      <c r="EL1241" s="14"/>
      <c r="EM1241" s="14"/>
      <c r="EN1241" s="14"/>
      <c r="EO1241" s="14"/>
      <c r="EP1241" s="14"/>
      <c r="EQ1241" s="14"/>
      <c r="ER1241" s="14"/>
      <c r="ES1241" s="14"/>
      <c r="ET1241" s="14"/>
      <c r="EU1241" s="14"/>
      <c r="EV1241" s="14"/>
      <c r="EW1241" s="14"/>
      <c r="EX1241" s="14"/>
      <c r="EY1241" s="14"/>
      <c r="EZ1241" s="14"/>
      <c r="FA1241" s="14"/>
      <c r="FB1241" s="14"/>
      <c r="FC1241" s="14"/>
      <c r="FD1241" s="14"/>
      <c r="FE1241" s="14"/>
      <c r="FF1241" s="14"/>
      <c r="FG1241" s="14"/>
      <c r="FH1241" s="14"/>
      <c r="FI1241" s="14"/>
      <c r="FJ1241" s="14"/>
      <c r="FK1241" s="14"/>
      <c r="FL1241" s="14"/>
      <c r="FM1241" s="14"/>
      <c r="FN1241" s="14"/>
      <c r="FO1241" s="14"/>
      <c r="FP1241" s="14"/>
      <c r="FQ1241" s="14"/>
      <c r="FR1241" s="14"/>
      <c r="FS1241" s="14"/>
      <c r="FT1241" s="14"/>
      <c r="FU1241" s="14"/>
      <c r="FV1241" s="14"/>
      <c r="FW1241" s="14"/>
      <c r="FX1241" s="14"/>
      <c r="FY1241" s="14"/>
      <c r="FZ1241" s="14"/>
      <c r="GA1241" s="14"/>
      <c r="GB1241" s="14"/>
      <c r="GC1241" s="14"/>
      <c r="GD1241" s="14"/>
      <c r="GE1241" s="14"/>
      <c r="GF1241" s="14"/>
      <c r="GG1241" s="14"/>
      <c r="GH1241" s="14"/>
      <c r="GI1241" s="14"/>
      <c r="GJ1241" s="14"/>
      <c r="GK1241" s="14"/>
      <c r="GL1241" s="14"/>
      <c r="GM1241" s="14"/>
      <c r="GN1241" s="14"/>
      <c r="GO1241" s="14"/>
      <c r="GP1241" s="14"/>
      <c r="GQ1241" s="14"/>
      <c r="GR1241" s="14"/>
      <c r="GS1241" s="14"/>
      <c r="GT1241" s="14"/>
      <c r="GU1241" s="14"/>
      <c r="GV1241" s="14"/>
      <c r="GW1241" s="14"/>
      <c r="GX1241" s="14"/>
      <c r="GY1241" s="14"/>
      <c r="GZ1241" s="14"/>
      <c r="HA1241" s="14"/>
      <c r="HB1241" s="14"/>
      <c r="HC1241" s="14"/>
      <c r="HD1241" s="14"/>
      <c r="HE1241" s="14"/>
      <c r="HF1241" s="14"/>
      <c r="HG1241" s="14"/>
      <c r="HH1241" s="14"/>
      <c r="HI1241" s="14"/>
      <c r="HJ1241" s="14"/>
      <c r="HK1241" s="14"/>
      <c r="HL1241" s="14"/>
      <c r="HM1241" s="14"/>
      <c r="HN1241" s="14"/>
      <c r="HO1241" s="14"/>
      <c r="HP1241" s="14"/>
      <c r="HQ1241" s="14"/>
      <c r="HR1241" s="14"/>
      <c r="HS1241" s="14"/>
      <c r="HT1241" s="14"/>
      <c r="HU1241" s="14"/>
      <c r="HV1241" s="14"/>
      <c r="HW1241" s="14"/>
      <c r="HX1241" s="14"/>
      <c r="HY1241" s="14"/>
      <c r="HZ1241" s="14"/>
      <c r="IA1241" s="14"/>
      <c r="IB1241" s="14"/>
      <c r="IC1241" s="14"/>
      <c r="ID1241" s="14"/>
      <c r="IE1241" s="14"/>
      <c r="IF1241" s="14"/>
      <c r="IG1241" s="14"/>
      <c r="IH1241" s="14"/>
      <c r="II1241" s="14"/>
      <c r="IJ1241" s="14"/>
      <c r="IK1241" s="14"/>
      <c r="IL1241" s="14"/>
      <c r="IM1241" s="14"/>
      <c r="IN1241" s="14"/>
      <c r="IO1241" s="14"/>
      <c r="IP1241" s="14"/>
      <c r="IQ1241" s="14"/>
      <c r="IR1241" s="14"/>
      <c r="IS1241" s="14"/>
      <c r="IT1241" s="14"/>
    </row>
    <row r="1242" spans="1:254" s="18" customFormat="1" x14ac:dyDescent="0.2">
      <c r="A1242" s="28">
        <v>205000</v>
      </c>
      <c r="B1242" s="27"/>
      <c r="C1242" s="29" t="s">
        <v>1124</v>
      </c>
      <c r="D1242" s="30">
        <v>32.4</v>
      </c>
      <c r="E1242" s="11">
        <v>32.4</v>
      </c>
      <c r="F1242" s="30"/>
      <c r="G1242" s="28">
        <v>4</v>
      </c>
      <c r="H1242" s="14"/>
    </row>
    <row r="1243" spans="1:254" x14ac:dyDescent="0.2">
      <c r="A1243" s="32">
        <v>205050</v>
      </c>
      <c r="B1243" s="31" t="s">
        <v>11</v>
      </c>
      <c r="C1243" s="33" t="s">
        <v>1125</v>
      </c>
      <c r="D1243" s="34">
        <v>3</v>
      </c>
      <c r="E1243" s="11">
        <v>3</v>
      </c>
      <c r="F1243" s="34"/>
      <c r="G1243" s="12">
        <v>0</v>
      </c>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c r="BG1243" s="14"/>
      <c r="BH1243" s="14"/>
      <c r="BI1243" s="14"/>
      <c r="BJ1243" s="14"/>
      <c r="BK1243" s="14"/>
      <c r="BL1243" s="14"/>
      <c r="BM1243" s="14"/>
      <c r="BN1243" s="14"/>
      <c r="BO1243" s="14"/>
      <c r="BP1243" s="14"/>
      <c r="BQ1243" s="14"/>
      <c r="BR1243" s="14"/>
      <c r="BS1243" s="14"/>
      <c r="BT1243" s="14"/>
      <c r="BU1243" s="14"/>
      <c r="BV1243" s="14"/>
      <c r="BW1243" s="14"/>
      <c r="BX1243" s="14"/>
      <c r="BY1243" s="14"/>
      <c r="BZ1243" s="14"/>
      <c r="CA1243" s="14"/>
      <c r="CB1243" s="14"/>
      <c r="CC1243" s="14"/>
      <c r="CD1243" s="14"/>
      <c r="CE1243" s="14"/>
      <c r="CF1243" s="14"/>
      <c r="CG1243" s="14"/>
      <c r="CH1243" s="14"/>
      <c r="CI1243" s="14"/>
      <c r="CJ1243" s="14"/>
      <c r="CK1243" s="14"/>
      <c r="CL1243" s="14"/>
      <c r="CM1243" s="14"/>
      <c r="CN1243" s="14"/>
      <c r="CO1243" s="14"/>
      <c r="CP1243" s="14"/>
      <c r="CQ1243" s="14"/>
      <c r="CR1243" s="14"/>
      <c r="CS1243" s="14"/>
      <c r="CT1243" s="14"/>
      <c r="CU1243" s="14"/>
      <c r="CV1243" s="14"/>
      <c r="CW1243" s="14"/>
      <c r="CX1243" s="14"/>
      <c r="CY1243" s="14"/>
      <c r="CZ1243" s="14"/>
      <c r="DA1243" s="14"/>
      <c r="DB1243" s="14"/>
      <c r="DC1243" s="14"/>
      <c r="DD1243" s="14"/>
      <c r="DE1243" s="14"/>
      <c r="DF1243" s="14"/>
      <c r="DG1243" s="14"/>
      <c r="DH1243" s="14"/>
      <c r="DI1243" s="14"/>
      <c r="DJ1243" s="14"/>
      <c r="DK1243" s="14"/>
      <c r="DL1243" s="14"/>
      <c r="DM1243" s="14"/>
      <c r="DN1243" s="14"/>
      <c r="DO1243" s="14"/>
      <c r="DP1243" s="14"/>
      <c r="DQ1243" s="14"/>
      <c r="DR1243" s="14"/>
      <c r="DS1243" s="14"/>
      <c r="DT1243" s="14"/>
      <c r="DU1243" s="14"/>
      <c r="DV1243" s="14"/>
      <c r="DW1243" s="14"/>
      <c r="DX1243" s="14"/>
      <c r="DY1243" s="14"/>
      <c r="DZ1243" s="14"/>
      <c r="EA1243" s="14"/>
      <c r="EB1243" s="14"/>
      <c r="EC1243" s="14"/>
      <c r="ED1243" s="14"/>
      <c r="EE1243" s="14"/>
      <c r="EF1243" s="14"/>
      <c r="EG1243" s="14"/>
      <c r="EH1243" s="14"/>
      <c r="EI1243" s="14"/>
      <c r="EJ1243" s="14"/>
      <c r="EK1243" s="14"/>
      <c r="EL1243" s="14"/>
      <c r="EM1243" s="14"/>
      <c r="EN1243" s="14"/>
      <c r="EO1243" s="14"/>
      <c r="EP1243" s="14"/>
      <c r="EQ1243" s="14"/>
      <c r="ER1243" s="14"/>
      <c r="ES1243" s="14"/>
      <c r="ET1243" s="14"/>
      <c r="EU1243" s="14"/>
      <c r="EV1243" s="14"/>
      <c r="EW1243" s="14"/>
      <c r="EX1243" s="14"/>
      <c r="EY1243" s="14"/>
      <c r="EZ1243" s="14"/>
      <c r="FA1243" s="14"/>
      <c r="FB1243" s="14"/>
      <c r="FC1243" s="14"/>
      <c r="FD1243" s="14"/>
      <c r="FE1243" s="14"/>
      <c r="FF1243" s="14"/>
      <c r="FG1243" s="14"/>
      <c r="FH1243" s="14"/>
      <c r="FI1243" s="14"/>
      <c r="FJ1243" s="14"/>
      <c r="FK1243" s="14"/>
      <c r="FL1243" s="14"/>
      <c r="FM1243" s="14"/>
      <c r="FN1243" s="14"/>
      <c r="FO1243" s="14"/>
      <c r="FP1243" s="14"/>
      <c r="FQ1243" s="14"/>
      <c r="FR1243" s="14"/>
      <c r="FS1243" s="14"/>
      <c r="FT1243" s="14"/>
      <c r="FU1243" s="14"/>
      <c r="FV1243" s="14"/>
      <c r="FW1243" s="14"/>
      <c r="FX1243" s="14"/>
      <c r="FY1243" s="14"/>
      <c r="FZ1243" s="14"/>
      <c r="GA1243" s="14"/>
      <c r="GB1243" s="14"/>
      <c r="GC1243" s="14"/>
      <c r="GD1243" s="14"/>
      <c r="GE1243" s="14"/>
      <c r="GF1243" s="14"/>
      <c r="GG1243" s="14"/>
      <c r="GH1243" s="14"/>
      <c r="GI1243" s="14"/>
      <c r="GJ1243" s="14"/>
      <c r="GK1243" s="14"/>
      <c r="GL1243" s="14"/>
      <c r="GM1243" s="14"/>
      <c r="GN1243" s="14"/>
      <c r="GO1243" s="14"/>
      <c r="GP1243" s="14"/>
      <c r="GQ1243" s="14"/>
      <c r="GR1243" s="14"/>
      <c r="GS1243" s="14"/>
      <c r="GT1243" s="14"/>
      <c r="GU1243" s="14"/>
      <c r="GV1243" s="14"/>
      <c r="GW1243" s="14"/>
      <c r="GX1243" s="14"/>
      <c r="GY1243" s="14"/>
      <c r="GZ1243" s="14"/>
      <c r="HA1243" s="14"/>
      <c r="HB1243" s="14"/>
      <c r="HC1243" s="14"/>
      <c r="HD1243" s="14"/>
      <c r="HE1243" s="14"/>
      <c r="HF1243" s="14"/>
      <c r="HG1243" s="14"/>
      <c r="HH1243" s="14"/>
      <c r="HI1243" s="14"/>
      <c r="HJ1243" s="14"/>
      <c r="HK1243" s="14"/>
      <c r="HL1243" s="14"/>
      <c r="HM1243" s="14"/>
      <c r="HN1243" s="14"/>
      <c r="HO1243" s="14"/>
      <c r="HP1243" s="14"/>
      <c r="HQ1243" s="14"/>
      <c r="HR1243" s="14"/>
      <c r="HS1243" s="14"/>
      <c r="HT1243" s="14"/>
      <c r="HU1243" s="14"/>
      <c r="HV1243" s="14"/>
      <c r="HW1243" s="14"/>
      <c r="HX1243" s="14"/>
      <c r="HY1243" s="14"/>
      <c r="HZ1243" s="14"/>
      <c r="IA1243" s="14"/>
      <c r="IB1243" s="14"/>
      <c r="IC1243" s="14"/>
      <c r="ID1243" s="14"/>
      <c r="IE1243" s="14"/>
      <c r="IF1243" s="14"/>
      <c r="IG1243" s="14"/>
      <c r="IH1243" s="14"/>
      <c r="II1243" s="14"/>
      <c r="IJ1243" s="14"/>
      <c r="IK1243" s="14"/>
      <c r="IL1243" s="14"/>
      <c r="IM1243" s="14"/>
      <c r="IN1243" s="14"/>
      <c r="IO1243" s="14"/>
      <c r="IP1243" s="14"/>
      <c r="IQ1243" s="14"/>
      <c r="IR1243" s="14"/>
      <c r="IS1243" s="14"/>
      <c r="IT1243" s="14"/>
    </row>
    <row r="1244" spans="1:254" x14ac:dyDescent="0.2">
      <c r="A1244" s="2">
        <v>300005</v>
      </c>
      <c r="B1244" s="4"/>
      <c r="C1244" s="5" t="s">
        <v>1126</v>
      </c>
      <c r="D1244" s="3">
        <v>5</v>
      </c>
      <c r="E1244" s="11">
        <v>5</v>
      </c>
      <c r="F1244" s="3"/>
      <c r="G1244" s="2">
        <v>2</v>
      </c>
      <c r="H1244" s="18"/>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4"/>
      <c r="AY1244" s="14"/>
      <c r="AZ1244" s="14"/>
      <c r="BA1244" s="14"/>
      <c r="BB1244" s="14"/>
      <c r="BC1244" s="14"/>
      <c r="BD1244" s="14"/>
      <c r="BE1244" s="14"/>
      <c r="BF1244" s="14"/>
      <c r="BG1244" s="14"/>
      <c r="BH1244" s="14"/>
      <c r="BI1244" s="14"/>
      <c r="BJ1244" s="14"/>
      <c r="BK1244" s="14"/>
      <c r="BL1244" s="14"/>
      <c r="BM1244" s="14"/>
      <c r="BN1244" s="14"/>
      <c r="BO1244" s="14"/>
      <c r="BP1244" s="14"/>
      <c r="BQ1244" s="14"/>
      <c r="BR1244" s="14"/>
      <c r="BS1244" s="14"/>
      <c r="BT1244" s="14"/>
      <c r="BU1244" s="14"/>
      <c r="BV1244" s="14"/>
      <c r="BW1244" s="14"/>
      <c r="BX1244" s="14"/>
      <c r="BY1244" s="14"/>
      <c r="BZ1244" s="14"/>
      <c r="CA1244" s="14"/>
      <c r="CB1244" s="14"/>
      <c r="CC1244" s="14"/>
      <c r="CD1244" s="14"/>
      <c r="CE1244" s="14"/>
      <c r="CF1244" s="14"/>
      <c r="CG1244" s="14"/>
      <c r="CH1244" s="14"/>
      <c r="CI1244" s="14"/>
      <c r="CJ1244" s="14"/>
      <c r="CK1244" s="14"/>
      <c r="CL1244" s="14"/>
      <c r="CM1244" s="14"/>
      <c r="CN1244" s="14"/>
      <c r="CO1244" s="14"/>
      <c r="CP1244" s="14"/>
      <c r="CQ1244" s="14"/>
      <c r="CR1244" s="14"/>
      <c r="CS1244" s="14"/>
      <c r="CT1244" s="14"/>
      <c r="CU1244" s="14"/>
      <c r="CV1244" s="14"/>
      <c r="CW1244" s="14"/>
      <c r="CX1244" s="14"/>
      <c r="CY1244" s="14"/>
      <c r="CZ1244" s="14"/>
      <c r="DA1244" s="14"/>
      <c r="DB1244" s="14"/>
      <c r="DC1244" s="14"/>
      <c r="DD1244" s="14"/>
      <c r="DE1244" s="14"/>
      <c r="DF1244" s="14"/>
      <c r="DG1244" s="14"/>
      <c r="DH1244" s="14"/>
      <c r="DI1244" s="14"/>
      <c r="DJ1244" s="14"/>
      <c r="DK1244" s="14"/>
      <c r="DL1244" s="14"/>
      <c r="DM1244" s="14"/>
      <c r="DN1244" s="14"/>
      <c r="DO1244" s="14"/>
      <c r="DP1244" s="14"/>
      <c r="DQ1244" s="14"/>
      <c r="DR1244" s="14"/>
      <c r="DS1244" s="14"/>
      <c r="DT1244" s="14"/>
      <c r="DU1244" s="14"/>
      <c r="DV1244" s="14"/>
      <c r="DW1244" s="14"/>
      <c r="DX1244" s="14"/>
      <c r="DY1244" s="14"/>
      <c r="DZ1244" s="14"/>
      <c r="EA1244" s="14"/>
      <c r="EB1244" s="14"/>
      <c r="EC1244" s="14"/>
      <c r="ED1244" s="14"/>
      <c r="EE1244" s="14"/>
      <c r="EF1244" s="14"/>
      <c r="EG1244" s="14"/>
      <c r="EH1244" s="14"/>
      <c r="EI1244" s="14"/>
      <c r="EJ1244" s="14"/>
      <c r="EK1244" s="14"/>
      <c r="EL1244" s="14"/>
      <c r="EM1244" s="14"/>
      <c r="EN1244" s="14"/>
      <c r="EO1244" s="14"/>
      <c r="EP1244" s="14"/>
      <c r="EQ1244" s="14"/>
      <c r="ER1244" s="14"/>
      <c r="ES1244" s="14"/>
      <c r="ET1244" s="14"/>
      <c r="EU1244" s="14"/>
      <c r="EV1244" s="14"/>
      <c r="EW1244" s="14"/>
      <c r="EX1244" s="14"/>
      <c r="EY1244" s="14"/>
      <c r="EZ1244" s="14"/>
      <c r="FA1244" s="14"/>
      <c r="FB1244" s="14"/>
      <c r="FC1244" s="14"/>
      <c r="FD1244" s="14"/>
      <c r="FE1244" s="14"/>
      <c r="FF1244" s="14"/>
      <c r="FG1244" s="14"/>
      <c r="FH1244" s="14"/>
      <c r="FI1244" s="14"/>
      <c r="FJ1244" s="14"/>
      <c r="FK1244" s="14"/>
      <c r="FL1244" s="14"/>
      <c r="FM1244" s="14"/>
      <c r="FN1244" s="14"/>
      <c r="FO1244" s="14"/>
      <c r="FP1244" s="14"/>
      <c r="FQ1244" s="14"/>
      <c r="FR1244" s="14"/>
      <c r="FS1244" s="14"/>
      <c r="FT1244" s="14"/>
      <c r="FU1244" s="14"/>
      <c r="FV1244" s="14"/>
      <c r="FW1244" s="14"/>
      <c r="FX1244" s="14"/>
      <c r="FY1244" s="14"/>
      <c r="FZ1244" s="14"/>
      <c r="GA1244" s="14"/>
      <c r="GB1244" s="14"/>
      <c r="GC1244" s="14"/>
      <c r="GD1244" s="14"/>
      <c r="GE1244" s="14"/>
      <c r="GF1244" s="14"/>
      <c r="GG1244" s="14"/>
      <c r="GH1244" s="14"/>
      <c r="GI1244" s="14"/>
      <c r="GJ1244" s="14"/>
      <c r="GK1244" s="14"/>
      <c r="GL1244" s="14"/>
      <c r="GM1244" s="14"/>
      <c r="GN1244" s="14"/>
      <c r="GO1244" s="14"/>
      <c r="GP1244" s="14"/>
      <c r="GQ1244" s="14"/>
      <c r="GR1244" s="14"/>
      <c r="GS1244" s="14"/>
      <c r="GT1244" s="14"/>
      <c r="GU1244" s="14"/>
      <c r="GV1244" s="14"/>
      <c r="GW1244" s="14"/>
      <c r="GX1244" s="14"/>
      <c r="GY1244" s="14"/>
      <c r="GZ1244" s="14"/>
      <c r="HA1244" s="14"/>
      <c r="HB1244" s="14"/>
      <c r="HC1244" s="14"/>
      <c r="HD1244" s="14"/>
      <c r="HE1244" s="14"/>
      <c r="HF1244" s="14"/>
      <c r="HG1244" s="14"/>
      <c r="HH1244" s="14"/>
      <c r="HI1244" s="14"/>
      <c r="HJ1244" s="14"/>
      <c r="HK1244" s="14"/>
      <c r="HL1244" s="14"/>
      <c r="HM1244" s="14"/>
      <c r="HN1244" s="14"/>
      <c r="HO1244" s="14"/>
      <c r="HP1244" s="14"/>
      <c r="HQ1244" s="14"/>
      <c r="HR1244" s="14"/>
      <c r="HS1244" s="14"/>
      <c r="HT1244" s="14"/>
      <c r="HU1244" s="14"/>
      <c r="HV1244" s="14"/>
      <c r="HW1244" s="14"/>
      <c r="HX1244" s="14"/>
      <c r="HY1244" s="14"/>
      <c r="HZ1244" s="14"/>
      <c r="IA1244" s="14"/>
      <c r="IB1244" s="14"/>
      <c r="IC1244" s="14"/>
      <c r="ID1244" s="14"/>
      <c r="IE1244" s="14"/>
      <c r="IF1244" s="14"/>
      <c r="IG1244" s="14"/>
      <c r="IH1244" s="14"/>
      <c r="II1244" s="14"/>
      <c r="IJ1244" s="14"/>
      <c r="IK1244" s="14"/>
      <c r="IL1244" s="14"/>
      <c r="IM1244" s="14"/>
      <c r="IN1244" s="14"/>
      <c r="IO1244" s="14"/>
      <c r="IP1244" s="14"/>
      <c r="IQ1244" s="14"/>
      <c r="IR1244" s="14"/>
      <c r="IS1244" s="14"/>
      <c r="IT1244" s="14"/>
    </row>
    <row r="1245" spans="1:254" x14ac:dyDescent="0.2">
      <c r="A1245" s="20">
        <v>300010</v>
      </c>
      <c r="B1245" s="24" t="s">
        <v>16</v>
      </c>
      <c r="C1245" s="47" t="s">
        <v>1127</v>
      </c>
      <c r="D1245" s="11">
        <v>5</v>
      </c>
      <c r="E1245" s="11">
        <v>5</v>
      </c>
      <c r="F1245" s="11"/>
      <c r="G1245" s="12">
        <v>2</v>
      </c>
      <c r="H1245" s="14"/>
    </row>
    <row r="1246" spans="1:254" x14ac:dyDescent="0.2">
      <c r="A1246" s="12">
        <v>300015</v>
      </c>
      <c r="B1246" s="4"/>
      <c r="C1246" s="19" t="s">
        <v>1128</v>
      </c>
      <c r="D1246" s="11">
        <v>15.9</v>
      </c>
      <c r="E1246" s="11">
        <v>15.9</v>
      </c>
      <c r="F1246" s="11"/>
      <c r="G1246" s="12">
        <v>4</v>
      </c>
      <c r="H1246" s="14"/>
    </row>
    <row r="1247" spans="1:254" x14ac:dyDescent="0.2">
      <c r="A1247" s="12">
        <v>300017</v>
      </c>
      <c r="B1247" s="4"/>
      <c r="C1247" s="19" t="s">
        <v>1129</v>
      </c>
      <c r="D1247" s="11">
        <v>30</v>
      </c>
      <c r="E1247" s="11">
        <v>30</v>
      </c>
      <c r="F1247" s="11"/>
      <c r="G1247" s="12">
        <v>4</v>
      </c>
    </row>
    <row r="1248" spans="1:254" x14ac:dyDescent="0.2">
      <c r="A1248" s="12">
        <v>300020</v>
      </c>
      <c r="B1248" s="4"/>
      <c r="C1248" s="19" t="s">
        <v>1130</v>
      </c>
      <c r="D1248" s="11">
        <v>18</v>
      </c>
      <c r="E1248" s="11">
        <v>18</v>
      </c>
      <c r="F1248" s="11"/>
      <c r="G1248" s="12">
        <v>4</v>
      </c>
      <c r="I1248" s="14"/>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c r="BE1248" s="14"/>
      <c r="BF1248" s="14"/>
      <c r="BG1248" s="14"/>
      <c r="BH1248" s="14"/>
      <c r="BI1248" s="14"/>
      <c r="BJ1248" s="14"/>
      <c r="BK1248" s="14"/>
      <c r="BL1248" s="14"/>
      <c r="BM1248" s="14"/>
      <c r="BN1248" s="14"/>
      <c r="BO1248" s="14"/>
      <c r="BP1248" s="14"/>
      <c r="BQ1248" s="14"/>
      <c r="BR1248" s="14"/>
      <c r="BS1248" s="14"/>
      <c r="BT1248" s="14"/>
      <c r="BU1248" s="14"/>
      <c r="BV1248" s="14"/>
      <c r="BW1248" s="14"/>
      <c r="BX1248" s="14"/>
      <c r="BY1248" s="14"/>
      <c r="BZ1248" s="14"/>
      <c r="CA1248" s="14"/>
      <c r="CB1248" s="14"/>
      <c r="CC1248" s="14"/>
      <c r="CD1248" s="14"/>
      <c r="CE1248" s="14"/>
      <c r="CF1248" s="14"/>
      <c r="CG1248" s="14"/>
      <c r="CH1248" s="14"/>
      <c r="CI1248" s="14"/>
      <c r="CJ1248" s="14"/>
      <c r="CK1248" s="14"/>
      <c r="CL1248" s="14"/>
      <c r="CM1248" s="14"/>
      <c r="CN1248" s="14"/>
      <c r="CO1248" s="14"/>
      <c r="CP1248" s="14"/>
      <c r="CQ1248" s="14"/>
      <c r="CR1248" s="14"/>
      <c r="CS1248" s="14"/>
      <c r="CT1248" s="14"/>
      <c r="CU1248" s="14"/>
      <c r="CV1248" s="14"/>
      <c r="CW1248" s="14"/>
      <c r="CX1248" s="14"/>
      <c r="CY1248" s="14"/>
      <c r="CZ1248" s="14"/>
      <c r="DA1248" s="14"/>
      <c r="DB1248" s="14"/>
      <c r="DC1248" s="14"/>
      <c r="DD1248" s="14"/>
      <c r="DE1248" s="14"/>
      <c r="DF1248" s="14"/>
      <c r="DG1248" s="14"/>
      <c r="DH1248" s="14"/>
      <c r="DI1248" s="14"/>
      <c r="DJ1248" s="14"/>
      <c r="DK1248" s="14"/>
      <c r="DL1248" s="14"/>
      <c r="DM1248" s="14"/>
      <c r="DN1248" s="14"/>
      <c r="DO1248" s="14"/>
      <c r="DP1248" s="14"/>
      <c r="DQ1248" s="14"/>
      <c r="DR1248" s="14"/>
      <c r="DS1248" s="14"/>
      <c r="DT1248" s="14"/>
      <c r="DU1248" s="14"/>
      <c r="DV1248" s="14"/>
      <c r="DW1248" s="14"/>
      <c r="DX1248" s="14"/>
      <c r="DY1248" s="14"/>
      <c r="DZ1248" s="14"/>
      <c r="EA1248" s="14"/>
      <c r="EB1248" s="14"/>
      <c r="EC1248" s="14"/>
      <c r="ED1248" s="14"/>
      <c r="EE1248" s="14"/>
      <c r="EF1248" s="14"/>
      <c r="EG1248" s="14"/>
      <c r="EH1248" s="14"/>
      <c r="EI1248" s="14"/>
      <c r="EJ1248" s="14"/>
      <c r="EK1248" s="14"/>
      <c r="EL1248" s="14"/>
      <c r="EM1248" s="14"/>
      <c r="EN1248" s="14"/>
      <c r="EO1248" s="14"/>
      <c r="EP1248" s="14"/>
      <c r="EQ1248" s="14"/>
      <c r="ER1248" s="14"/>
      <c r="ES1248" s="14"/>
      <c r="ET1248" s="14"/>
      <c r="EU1248" s="14"/>
      <c r="EV1248" s="14"/>
      <c r="EW1248" s="14"/>
      <c r="EX1248" s="14"/>
      <c r="EY1248" s="14"/>
      <c r="EZ1248" s="14"/>
      <c r="FA1248" s="14"/>
      <c r="FB1248" s="14"/>
      <c r="FC1248" s="14"/>
      <c r="FD1248" s="14"/>
      <c r="FE1248" s="14"/>
      <c r="FF1248" s="14"/>
      <c r="FG1248" s="14"/>
      <c r="FH1248" s="14"/>
      <c r="FI1248" s="14"/>
      <c r="FJ1248" s="14"/>
      <c r="FK1248" s="14"/>
      <c r="FL1248" s="14"/>
      <c r="FM1248" s="14"/>
      <c r="FN1248" s="14"/>
      <c r="FO1248" s="14"/>
      <c r="FP1248" s="14"/>
      <c r="FQ1248" s="14"/>
      <c r="FR1248" s="14"/>
      <c r="FS1248" s="14"/>
      <c r="FT1248" s="14"/>
      <c r="FU1248" s="14"/>
      <c r="FV1248" s="14"/>
      <c r="FW1248" s="14"/>
      <c r="FX1248" s="14"/>
      <c r="FY1248" s="14"/>
      <c r="FZ1248" s="14"/>
      <c r="GA1248" s="14"/>
      <c r="GB1248" s="14"/>
      <c r="GC1248" s="14"/>
      <c r="GD1248" s="14"/>
      <c r="GE1248" s="14"/>
      <c r="GF1248" s="14"/>
      <c r="GG1248" s="14"/>
      <c r="GH1248" s="14"/>
      <c r="GI1248" s="14"/>
      <c r="GJ1248" s="14"/>
      <c r="GK1248" s="14"/>
      <c r="GL1248" s="14"/>
      <c r="GM1248" s="14"/>
      <c r="GN1248" s="14"/>
      <c r="GO1248" s="14"/>
      <c r="GP1248" s="14"/>
      <c r="GQ1248" s="14"/>
      <c r="GR1248" s="14"/>
      <c r="GS1248" s="14"/>
      <c r="GT1248" s="14"/>
      <c r="GU1248" s="14"/>
      <c r="GV1248" s="14"/>
      <c r="GW1248" s="14"/>
      <c r="GX1248" s="14"/>
      <c r="GY1248" s="14"/>
      <c r="GZ1248" s="14"/>
      <c r="HA1248" s="14"/>
      <c r="HB1248" s="14"/>
      <c r="HC1248" s="14"/>
      <c r="HD1248" s="14"/>
      <c r="HE1248" s="14"/>
      <c r="HF1248" s="14"/>
      <c r="HG1248" s="14"/>
      <c r="HH1248" s="14"/>
      <c r="HI1248" s="14"/>
      <c r="HJ1248" s="14"/>
      <c r="HK1248" s="14"/>
      <c r="HL1248" s="14"/>
      <c r="HM1248" s="14"/>
      <c r="HN1248" s="14"/>
      <c r="HO1248" s="14"/>
      <c r="HP1248" s="14"/>
      <c r="HQ1248" s="14"/>
      <c r="HR1248" s="14"/>
      <c r="HS1248" s="14"/>
      <c r="HT1248" s="14"/>
      <c r="HU1248" s="14"/>
      <c r="HV1248" s="14"/>
      <c r="HW1248" s="14"/>
      <c r="HX1248" s="14"/>
      <c r="HY1248" s="14"/>
      <c r="HZ1248" s="14"/>
      <c r="IA1248" s="14"/>
      <c r="IB1248" s="14"/>
      <c r="IC1248" s="14"/>
      <c r="ID1248" s="14"/>
      <c r="IE1248" s="14"/>
      <c r="IF1248" s="14"/>
      <c r="IG1248" s="14"/>
      <c r="IH1248" s="14"/>
      <c r="II1248" s="14"/>
      <c r="IJ1248" s="14"/>
      <c r="IK1248" s="14"/>
      <c r="IL1248" s="14"/>
      <c r="IM1248" s="14"/>
      <c r="IN1248" s="14"/>
      <c r="IO1248" s="14"/>
      <c r="IP1248" s="14"/>
      <c r="IQ1248" s="14"/>
      <c r="IR1248" s="14"/>
      <c r="IS1248" s="14"/>
      <c r="IT1248" s="14"/>
    </row>
    <row r="1249" spans="1:254" x14ac:dyDescent="0.2">
      <c r="A1249" s="12">
        <v>300025</v>
      </c>
      <c r="B1249" s="4"/>
      <c r="C1249" s="13" t="s">
        <v>1131</v>
      </c>
      <c r="D1249" s="11">
        <v>22.8</v>
      </c>
      <c r="E1249" s="11">
        <v>22.8</v>
      </c>
      <c r="F1249" s="11"/>
      <c r="G1249" s="12">
        <v>4</v>
      </c>
    </row>
    <row r="1250" spans="1:254" x14ac:dyDescent="0.2">
      <c r="A1250" s="12">
        <v>300030</v>
      </c>
      <c r="B1250" s="4"/>
      <c r="C1250" s="13" t="s">
        <v>1132</v>
      </c>
      <c r="D1250" s="11">
        <v>20</v>
      </c>
      <c r="E1250" s="11">
        <v>20</v>
      </c>
      <c r="F1250" s="11"/>
      <c r="G1250" s="12">
        <v>4</v>
      </c>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c r="BE1250" s="14"/>
      <c r="BF1250" s="14"/>
      <c r="BG1250" s="14"/>
      <c r="BH1250" s="14"/>
      <c r="BI1250" s="14"/>
      <c r="BJ1250" s="14"/>
      <c r="BK1250" s="14"/>
      <c r="BL1250" s="14"/>
      <c r="BM1250" s="14"/>
      <c r="BN1250" s="14"/>
      <c r="BO1250" s="14"/>
      <c r="BP1250" s="14"/>
      <c r="BQ1250" s="14"/>
      <c r="BR1250" s="14"/>
      <c r="BS1250" s="14"/>
      <c r="BT1250" s="14"/>
      <c r="BU1250" s="14"/>
      <c r="BV1250" s="14"/>
      <c r="BW1250" s="14"/>
      <c r="BX1250" s="14"/>
      <c r="BY1250" s="14"/>
      <c r="BZ1250" s="14"/>
      <c r="CA1250" s="14"/>
      <c r="CB1250" s="14"/>
      <c r="CC1250" s="14"/>
      <c r="CD1250" s="14"/>
      <c r="CE1250" s="14"/>
      <c r="CF1250" s="14"/>
      <c r="CG1250" s="14"/>
      <c r="CH1250" s="14"/>
      <c r="CI1250" s="14"/>
      <c r="CJ1250" s="14"/>
      <c r="CK1250" s="14"/>
      <c r="CL1250" s="14"/>
      <c r="CM1250" s="14"/>
      <c r="CN1250" s="14"/>
      <c r="CO1250" s="14"/>
      <c r="CP1250" s="14"/>
      <c r="CQ1250" s="14"/>
      <c r="CR1250" s="14"/>
      <c r="CS1250" s="14"/>
      <c r="CT1250" s="14"/>
      <c r="CU1250" s="14"/>
      <c r="CV1250" s="14"/>
      <c r="CW1250" s="14"/>
      <c r="CX1250" s="14"/>
      <c r="CY1250" s="14"/>
      <c r="CZ1250" s="14"/>
      <c r="DA1250" s="14"/>
      <c r="DB1250" s="14"/>
      <c r="DC1250" s="14"/>
      <c r="DD1250" s="14"/>
      <c r="DE1250" s="14"/>
      <c r="DF1250" s="14"/>
      <c r="DG1250" s="14"/>
      <c r="DH1250" s="14"/>
      <c r="DI1250" s="14"/>
      <c r="DJ1250" s="14"/>
      <c r="DK1250" s="14"/>
      <c r="DL1250" s="14"/>
      <c r="DM1250" s="14"/>
      <c r="DN1250" s="14"/>
      <c r="DO1250" s="14"/>
      <c r="DP1250" s="14"/>
      <c r="DQ1250" s="14"/>
      <c r="DR1250" s="14"/>
      <c r="DS1250" s="14"/>
      <c r="DT1250" s="14"/>
      <c r="DU1250" s="14"/>
      <c r="DV1250" s="14"/>
      <c r="DW1250" s="14"/>
      <c r="DX1250" s="14"/>
      <c r="DY1250" s="14"/>
      <c r="DZ1250" s="14"/>
      <c r="EA1250" s="14"/>
      <c r="EB1250" s="14"/>
      <c r="EC1250" s="14"/>
      <c r="ED1250" s="14"/>
      <c r="EE1250" s="14"/>
      <c r="EF1250" s="14"/>
      <c r="EG1250" s="14"/>
      <c r="EH1250" s="14"/>
      <c r="EI1250" s="14"/>
      <c r="EJ1250" s="14"/>
      <c r="EK1250" s="14"/>
      <c r="EL1250" s="14"/>
      <c r="EM1250" s="14"/>
      <c r="EN1250" s="14"/>
      <c r="EO1250" s="14"/>
      <c r="EP1250" s="14"/>
      <c r="EQ1250" s="14"/>
      <c r="ER1250" s="14"/>
      <c r="ES1250" s="14"/>
      <c r="ET1250" s="14"/>
      <c r="EU1250" s="14"/>
      <c r="EV1250" s="14"/>
      <c r="EW1250" s="14"/>
      <c r="EX1250" s="14"/>
      <c r="EY1250" s="14"/>
      <c r="EZ1250" s="14"/>
      <c r="FA1250" s="14"/>
      <c r="FB1250" s="14"/>
      <c r="FC1250" s="14"/>
      <c r="FD1250" s="14"/>
      <c r="FE1250" s="14"/>
      <c r="FF1250" s="14"/>
      <c r="FG1250" s="14"/>
      <c r="FH1250" s="14"/>
      <c r="FI1250" s="14"/>
      <c r="FJ1250" s="14"/>
      <c r="FK1250" s="14"/>
      <c r="FL1250" s="14"/>
      <c r="FM1250" s="14"/>
      <c r="FN1250" s="14"/>
      <c r="FO1250" s="14"/>
      <c r="FP1250" s="14"/>
      <c r="FQ1250" s="14"/>
      <c r="FR1250" s="14"/>
      <c r="FS1250" s="14"/>
      <c r="FT1250" s="14"/>
      <c r="FU1250" s="14"/>
      <c r="FV1250" s="14"/>
      <c r="FW1250" s="14"/>
      <c r="FX1250" s="14"/>
      <c r="FY1250" s="14"/>
      <c r="FZ1250" s="14"/>
      <c r="GA1250" s="14"/>
      <c r="GB1250" s="14"/>
      <c r="GC1250" s="14"/>
      <c r="GD1250" s="14"/>
      <c r="GE1250" s="14"/>
      <c r="GF1250" s="14"/>
      <c r="GG1250" s="14"/>
      <c r="GH1250" s="14"/>
      <c r="GI1250" s="14"/>
      <c r="GJ1250" s="14"/>
      <c r="GK1250" s="14"/>
      <c r="GL1250" s="14"/>
      <c r="GM1250" s="14"/>
      <c r="GN1250" s="14"/>
      <c r="GO1250" s="14"/>
      <c r="GP1250" s="14"/>
      <c r="GQ1250" s="14"/>
      <c r="GR1250" s="14"/>
      <c r="GS1250" s="14"/>
      <c r="GT1250" s="14"/>
      <c r="GU1250" s="14"/>
      <c r="GV1250" s="14"/>
      <c r="GW1250" s="14"/>
      <c r="GX1250" s="14"/>
      <c r="GY1250" s="14"/>
      <c r="GZ1250" s="14"/>
      <c r="HA1250" s="14"/>
      <c r="HB1250" s="14"/>
      <c r="HC1250" s="14"/>
      <c r="HD1250" s="14"/>
      <c r="HE1250" s="14"/>
      <c r="HF1250" s="14"/>
      <c r="HG1250" s="14"/>
      <c r="HH1250" s="14"/>
      <c r="HI1250" s="14"/>
      <c r="HJ1250" s="14"/>
      <c r="HK1250" s="14"/>
      <c r="HL1250" s="14"/>
      <c r="HM1250" s="14"/>
      <c r="HN1250" s="14"/>
      <c r="HO1250" s="14"/>
      <c r="HP1250" s="14"/>
      <c r="HQ1250" s="14"/>
      <c r="HR1250" s="14"/>
      <c r="HS1250" s="14"/>
      <c r="HT1250" s="14"/>
      <c r="HU1250" s="14"/>
      <c r="HV1250" s="14"/>
      <c r="HW1250" s="14"/>
      <c r="HX1250" s="14"/>
      <c r="HY1250" s="14"/>
      <c r="HZ1250" s="14"/>
      <c r="IA1250" s="14"/>
      <c r="IB1250" s="14"/>
      <c r="IC1250" s="14"/>
      <c r="ID1250" s="14"/>
      <c r="IE1250" s="14"/>
      <c r="IF1250" s="14"/>
      <c r="IG1250" s="14"/>
      <c r="IH1250" s="14"/>
      <c r="II1250" s="14"/>
      <c r="IJ1250" s="14"/>
      <c r="IK1250" s="14"/>
      <c r="IL1250" s="14"/>
      <c r="IM1250" s="14"/>
      <c r="IN1250" s="14"/>
      <c r="IO1250" s="14"/>
      <c r="IP1250" s="14"/>
      <c r="IQ1250" s="14"/>
      <c r="IR1250" s="14"/>
      <c r="IS1250" s="14"/>
      <c r="IT1250" s="14"/>
    </row>
    <row r="1251" spans="1:254" x14ac:dyDescent="0.2">
      <c r="A1251" s="12">
        <v>300035</v>
      </c>
      <c r="B1251" s="4"/>
      <c r="C1251" s="19" t="s">
        <v>1133</v>
      </c>
      <c r="D1251" s="11">
        <v>14</v>
      </c>
      <c r="E1251" s="11">
        <v>14</v>
      </c>
      <c r="F1251" s="11"/>
      <c r="G1251" s="12">
        <v>4</v>
      </c>
      <c r="I1251" s="14"/>
      <c r="J1251" s="14"/>
      <c r="K1251" s="14"/>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c r="AY1251" s="14"/>
      <c r="AZ1251" s="14"/>
      <c r="BA1251" s="14"/>
      <c r="BB1251" s="14"/>
      <c r="BC1251" s="14"/>
      <c r="BD1251" s="14"/>
      <c r="BE1251" s="14"/>
      <c r="BF1251" s="14"/>
      <c r="BG1251" s="14"/>
      <c r="BH1251" s="14"/>
      <c r="BI1251" s="14"/>
      <c r="BJ1251" s="14"/>
      <c r="BK1251" s="14"/>
      <c r="BL1251" s="14"/>
      <c r="BM1251" s="14"/>
      <c r="BN1251" s="14"/>
      <c r="BO1251" s="14"/>
      <c r="BP1251" s="14"/>
      <c r="BQ1251" s="14"/>
      <c r="BR1251" s="14"/>
      <c r="BS1251" s="14"/>
      <c r="BT1251" s="14"/>
      <c r="BU1251" s="14"/>
      <c r="BV1251" s="14"/>
      <c r="BW1251" s="14"/>
      <c r="BX1251" s="14"/>
      <c r="BY1251" s="14"/>
      <c r="BZ1251" s="14"/>
      <c r="CA1251" s="14"/>
      <c r="CB1251" s="14"/>
      <c r="CC1251" s="14"/>
      <c r="CD1251" s="14"/>
      <c r="CE1251" s="14"/>
      <c r="CF1251" s="14"/>
      <c r="CG1251" s="14"/>
      <c r="CH1251" s="14"/>
      <c r="CI1251" s="14"/>
      <c r="CJ1251" s="14"/>
      <c r="CK1251" s="14"/>
      <c r="CL1251" s="14"/>
      <c r="CM1251" s="14"/>
      <c r="CN1251" s="14"/>
      <c r="CO1251" s="14"/>
      <c r="CP1251" s="14"/>
      <c r="CQ1251" s="14"/>
      <c r="CR1251" s="14"/>
      <c r="CS1251" s="14"/>
      <c r="CT1251" s="14"/>
      <c r="CU1251" s="14"/>
      <c r="CV1251" s="14"/>
      <c r="CW1251" s="14"/>
      <c r="CX1251" s="14"/>
      <c r="CY1251" s="14"/>
      <c r="CZ1251" s="14"/>
      <c r="DA1251" s="14"/>
      <c r="DB1251" s="14"/>
      <c r="DC1251" s="14"/>
      <c r="DD1251" s="14"/>
      <c r="DE1251" s="14"/>
      <c r="DF1251" s="14"/>
      <c r="DG1251" s="14"/>
      <c r="DH1251" s="14"/>
      <c r="DI1251" s="14"/>
      <c r="DJ1251" s="14"/>
      <c r="DK1251" s="14"/>
      <c r="DL1251" s="14"/>
      <c r="DM1251" s="14"/>
      <c r="DN1251" s="14"/>
      <c r="DO1251" s="14"/>
      <c r="DP1251" s="14"/>
      <c r="DQ1251" s="14"/>
      <c r="DR1251" s="14"/>
      <c r="DS1251" s="14"/>
      <c r="DT1251" s="14"/>
      <c r="DU1251" s="14"/>
      <c r="DV1251" s="14"/>
      <c r="DW1251" s="14"/>
      <c r="DX1251" s="14"/>
      <c r="DY1251" s="14"/>
      <c r="DZ1251" s="14"/>
      <c r="EA1251" s="14"/>
      <c r="EB1251" s="14"/>
      <c r="EC1251" s="14"/>
      <c r="ED1251" s="14"/>
      <c r="EE1251" s="14"/>
      <c r="EF1251" s="14"/>
      <c r="EG1251" s="14"/>
      <c r="EH1251" s="14"/>
      <c r="EI1251" s="14"/>
      <c r="EJ1251" s="14"/>
      <c r="EK1251" s="14"/>
      <c r="EL1251" s="14"/>
      <c r="EM1251" s="14"/>
      <c r="EN1251" s="14"/>
      <c r="EO1251" s="14"/>
      <c r="EP1251" s="14"/>
      <c r="EQ1251" s="14"/>
      <c r="ER1251" s="14"/>
      <c r="ES1251" s="14"/>
      <c r="ET1251" s="14"/>
      <c r="EU1251" s="14"/>
      <c r="EV1251" s="14"/>
      <c r="EW1251" s="14"/>
      <c r="EX1251" s="14"/>
      <c r="EY1251" s="14"/>
      <c r="EZ1251" s="14"/>
      <c r="FA1251" s="14"/>
      <c r="FB1251" s="14"/>
      <c r="FC1251" s="14"/>
      <c r="FD1251" s="14"/>
      <c r="FE1251" s="14"/>
      <c r="FF1251" s="14"/>
      <c r="FG1251" s="14"/>
      <c r="FH1251" s="14"/>
      <c r="FI1251" s="14"/>
      <c r="FJ1251" s="14"/>
      <c r="FK1251" s="14"/>
      <c r="FL1251" s="14"/>
      <c r="FM1251" s="14"/>
      <c r="FN1251" s="14"/>
      <c r="FO1251" s="14"/>
      <c r="FP1251" s="14"/>
      <c r="FQ1251" s="14"/>
      <c r="FR1251" s="14"/>
      <c r="FS1251" s="14"/>
      <c r="FT1251" s="14"/>
      <c r="FU1251" s="14"/>
      <c r="FV1251" s="14"/>
      <c r="FW1251" s="14"/>
      <c r="FX1251" s="14"/>
      <c r="FY1251" s="14"/>
      <c r="FZ1251" s="14"/>
      <c r="GA1251" s="14"/>
      <c r="GB1251" s="14"/>
      <c r="GC1251" s="14"/>
      <c r="GD1251" s="14"/>
      <c r="GE1251" s="14"/>
      <c r="GF1251" s="14"/>
      <c r="GG1251" s="14"/>
      <c r="GH1251" s="14"/>
      <c r="GI1251" s="14"/>
      <c r="GJ1251" s="14"/>
      <c r="GK1251" s="14"/>
      <c r="GL1251" s="14"/>
      <c r="GM1251" s="14"/>
      <c r="GN1251" s="14"/>
      <c r="GO1251" s="14"/>
      <c r="GP1251" s="14"/>
      <c r="GQ1251" s="14"/>
      <c r="GR1251" s="14"/>
      <c r="GS1251" s="14"/>
      <c r="GT1251" s="14"/>
      <c r="GU1251" s="14"/>
      <c r="GV1251" s="14"/>
      <c r="GW1251" s="14"/>
      <c r="GX1251" s="14"/>
      <c r="GY1251" s="14"/>
      <c r="GZ1251" s="14"/>
      <c r="HA1251" s="14"/>
      <c r="HB1251" s="14"/>
      <c r="HC1251" s="14"/>
      <c r="HD1251" s="14"/>
      <c r="HE1251" s="14"/>
      <c r="HF1251" s="14"/>
      <c r="HG1251" s="14"/>
      <c r="HH1251" s="14"/>
      <c r="HI1251" s="14"/>
      <c r="HJ1251" s="14"/>
      <c r="HK1251" s="14"/>
      <c r="HL1251" s="14"/>
      <c r="HM1251" s="14"/>
      <c r="HN1251" s="14"/>
      <c r="HO1251" s="14"/>
      <c r="HP1251" s="14"/>
      <c r="HQ1251" s="14"/>
      <c r="HR1251" s="14"/>
      <c r="HS1251" s="14"/>
      <c r="HT1251" s="14"/>
      <c r="HU1251" s="14"/>
      <c r="HV1251" s="14"/>
      <c r="HW1251" s="14"/>
      <c r="HX1251" s="14"/>
      <c r="HY1251" s="14"/>
      <c r="HZ1251" s="14"/>
      <c r="IA1251" s="14"/>
      <c r="IB1251" s="14"/>
      <c r="IC1251" s="14"/>
      <c r="ID1251" s="14"/>
      <c r="IE1251" s="14"/>
      <c r="IF1251" s="14"/>
      <c r="IG1251" s="14"/>
      <c r="IH1251" s="14"/>
      <c r="II1251" s="14"/>
      <c r="IJ1251" s="14"/>
      <c r="IK1251" s="14"/>
      <c r="IL1251" s="14"/>
      <c r="IM1251" s="14"/>
      <c r="IN1251" s="14"/>
      <c r="IO1251" s="14"/>
      <c r="IP1251" s="14"/>
      <c r="IQ1251" s="14"/>
      <c r="IR1251" s="14"/>
      <c r="IS1251" s="14"/>
      <c r="IT1251" s="14"/>
    </row>
    <row r="1252" spans="1:254" ht="40.5" x14ac:dyDescent="0.2">
      <c r="A1252" s="12">
        <v>300040</v>
      </c>
      <c r="B1252" s="4"/>
      <c r="C1252" s="13" t="s">
        <v>1134</v>
      </c>
      <c r="D1252" s="11">
        <v>36</v>
      </c>
      <c r="E1252" s="11">
        <v>36</v>
      </c>
      <c r="F1252" s="11"/>
      <c r="G1252" s="12">
        <v>4</v>
      </c>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4"/>
      <c r="AY1252" s="14"/>
      <c r="AZ1252" s="14"/>
      <c r="BA1252" s="14"/>
      <c r="BB1252" s="14"/>
      <c r="BC1252" s="14"/>
      <c r="BD1252" s="14"/>
      <c r="BE1252" s="14"/>
      <c r="BF1252" s="14"/>
      <c r="BG1252" s="14"/>
      <c r="BH1252" s="14"/>
      <c r="BI1252" s="14"/>
      <c r="BJ1252" s="14"/>
      <c r="BK1252" s="14"/>
      <c r="BL1252" s="14"/>
      <c r="BM1252" s="14"/>
      <c r="BN1252" s="14"/>
      <c r="BO1252" s="14"/>
      <c r="BP1252" s="14"/>
      <c r="BQ1252" s="14"/>
      <c r="BR1252" s="14"/>
      <c r="BS1252" s="14"/>
      <c r="BT1252" s="14"/>
      <c r="BU1252" s="14"/>
      <c r="BV1252" s="14"/>
      <c r="BW1252" s="14"/>
      <c r="BX1252" s="14"/>
      <c r="BY1252" s="14"/>
      <c r="BZ1252" s="14"/>
      <c r="CA1252" s="14"/>
      <c r="CB1252" s="14"/>
      <c r="CC1252" s="14"/>
      <c r="CD1252" s="14"/>
      <c r="CE1252" s="14"/>
      <c r="CF1252" s="14"/>
      <c r="CG1252" s="14"/>
      <c r="CH1252" s="14"/>
      <c r="CI1252" s="14"/>
      <c r="CJ1252" s="14"/>
      <c r="CK1252" s="14"/>
      <c r="CL1252" s="14"/>
      <c r="CM1252" s="14"/>
      <c r="CN1252" s="14"/>
      <c r="CO1252" s="14"/>
      <c r="CP1252" s="14"/>
      <c r="CQ1252" s="14"/>
      <c r="CR1252" s="14"/>
      <c r="CS1252" s="14"/>
      <c r="CT1252" s="14"/>
      <c r="CU1252" s="14"/>
      <c r="CV1252" s="14"/>
      <c r="CW1252" s="14"/>
      <c r="CX1252" s="14"/>
      <c r="CY1252" s="14"/>
      <c r="CZ1252" s="14"/>
      <c r="DA1252" s="14"/>
      <c r="DB1252" s="14"/>
      <c r="DC1252" s="14"/>
      <c r="DD1252" s="14"/>
      <c r="DE1252" s="14"/>
      <c r="DF1252" s="14"/>
      <c r="DG1252" s="14"/>
      <c r="DH1252" s="14"/>
      <c r="DI1252" s="14"/>
      <c r="DJ1252" s="14"/>
      <c r="DK1252" s="14"/>
      <c r="DL1252" s="14"/>
      <c r="DM1252" s="14"/>
      <c r="DN1252" s="14"/>
      <c r="DO1252" s="14"/>
      <c r="DP1252" s="14"/>
      <c r="DQ1252" s="14"/>
      <c r="DR1252" s="14"/>
      <c r="DS1252" s="14"/>
      <c r="DT1252" s="14"/>
      <c r="DU1252" s="14"/>
      <c r="DV1252" s="14"/>
      <c r="DW1252" s="14"/>
      <c r="DX1252" s="14"/>
      <c r="DY1252" s="14"/>
      <c r="DZ1252" s="14"/>
      <c r="EA1252" s="14"/>
      <c r="EB1252" s="14"/>
      <c r="EC1252" s="14"/>
      <c r="ED1252" s="14"/>
      <c r="EE1252" s="14"/>
      <c r="EF1252" s="14"/>
      <c r="EG1252" s="14"/>
      <c r="EH1252" s="14"/>
      <c r="EI1252" s="14"/>
      <c r="EJ1252" s="14"/>
      <c r="EK1252" s="14"/>
      <c r="EL1252" s="14"/>
      <c r="EM1252" s="14"/>
      <c r="EN1252" s="14"/>
      <c r="EO1252" s="14"/>
      <c r="EP1252" s="14"/>
      <c r="EQ1252" s="14"/>
      <c r="ER1252" s="14"/>
      <c r="ES1252" s="14"/>
      <c r="ET1252" s="14"/>
      <c r="EU1252" s="14"/>
      <c r="EV1252" s="14"/>
      <c r="EW1252" s="14"/>
      <c r="EX1252" s="14"/>
      <c r="EY1252" s="14"/>
      <c r="EZ1252" s="14"/>
      <c r="FA1252" s="14"/>
      <c r="FB1252" s="14"/>
      <c r="FC1252" s="14"/>
      <c r="FD1252" s="14"/>
      <c r="FE1252" s="14"/>
      <c r="FF1252" s="14"/>
      <c r="FG1252" s="14"/>
      <c r="FH1252" s="14"/>
      <c r="FI1252" s="14"/>
      <c r="FJ1252" s="14"/>
      <c r="FK1252" s="14"/>
      <c r="FL1252" s="14"/>
      <c r="FM1252" s="14"/>
      <c r="FN1252" s="14"/>
      <c r="FO1252" s="14"/>
      <c r="FP1252" s="14"/>
      <c r="FQ1252" s="14"/>
      <c r="FR1252" s="14"/>
      <c r="FS1252" s="14"/>
      <c r="FT1252" s="14"/>
      <c r="FU1252" s="14"/>
      <c r="FV1252" s="14"/>
      <c r="FW1252" s="14"/>
      <c r="FX1252" s="14"/>
      <c r="FY1252" s="14"/>
      <c r="FZ1252" s="14"/>
      <c r="GA1252" s="14"/>
      <c r="GB1252" s="14"/>
      <c r="GC1252" s="14"/>
      <c r="GD1252" s="14"/>
      <c r="GE1252" s="14"/>
      <c r="GF1252" s="14"/>
      <c r="GG1252" s="14"/>
      <c r="GH1252" s="14"/>
      <c r="GI1252" s="14"/>
      <c r="GJ1252" s="14"/>
      <c r="GK1252" s="14"/>
      <c r="GL1252" s="14"/>
      <c r="GM1252" s="14"/>
      <c r="GN1252" s="14"/>
      <c r="GO1252" s="14"/>
      <c r="GP1252" s="14"/>
      <c r="GQ1252" s="14"/>
      <c r="GR1252" s="14"/>
      <c r="GS1252" s="14"/>
      <c r="GT1252" s="14"/>
      <c r="GU1252" s="14"/>
      <c r="GV1252" s="14"/>
      <c r="GW1252" s="14"/>
      <c r="GX1252" s="14"/>
      <c r="GY1252" s="14"/>
      <c r="GZ1252" s="14"/>
      <c r="HA1252" s="14"/>
      <c r="HB1252" s="14"/>
      <c r="HC1252" s="14"/>
      <c r="HD1252" s="14"/>
      <c r="HE1252" s="14"/>
      <c r="HF1252" s="14"/>
      <c r="HG1252" s="14"/>
      <c r="HH1252" s="14"/>
      <c r="HI1252" s="14"/>
      <c r="HJ1252" s="14"/>
      <c r="HK1252" s="14"/>
      <c r="HL1252" s="14"/>
      <c r="HM1252" s="14"/>
      <c r="HN1252" s="14"/>
      <c r="HO1252" s="14"/>
      <c r="HP1252" s="14"/>
      <c r="HQ1252" s="14"/>
      <c r="HR1252" s="14"/>
      <c r="HS1252" s="14"/>
      <c r="HT1252" s="14"/>
      <c r="HU1252" s="14"/>
      <c r="HV1252" s="14"/>
      <c r="HW1252" s="14"/>
      <c r="HX1252" s="14"/>
      <c r="HY1252" s="14"/>
      <c r="HZ1252" s="14"/>
      <c r="IA1252" s="14"/>
      <c r="IB1252" s="14"/>
      <c r="IC1252" s="14"/>
      <c r="ID1252" s="14"/>
      <c r="IE1252" s="14"/>
      <c r="IF1252" s="14"/>
      <c r="IG1252" s="14"/>
      <c r="IH1252" s="14"/>
      <c r="II1252" s="14"/>
      <c r="IJ1252" s="14"/>
      <c r="IK1252" s="14"/>
      <c r="IL1252" s="14"/>
      <c r="IM1252" s="14"/>
      <c r="IN1252" s="14"/>
      <c r="IO1252" s="14"/>
      <c r="IP1252" s="14"/>
      <c r="IQ1252" s="14"/>
      <c r="IR1252" s="14"/>
      <c r="IS1252" s="14"/>
      <c r="IT1252" s="14"/>
    </row>
    <row r="1253" spans="1:254" x14ac:dyDescent="0.2">
      <c r="A1253" s="12">
        <v>300045</v>
      </c>
      <c r="B1253" s="4"/>
      <c r="C1253" s="13" t="s">
        <v>1135</v>
      </c>
      <c r="D1253" s="11">
        <v>5.2</v>
      </c>
      <c r="E1253" s="11">
        <v>5.2</v>
      </c>
      <c r="F1253" s="11"/>
      <c r="G1253" s="12">
        <v>2</v>
      </c>
      <c r="H1253" s="14"/>
    </row>
    <row r="1254" spans="1:254" x14ac:dyDescent="0.2">
      <c r="A1254" s="12">
        <v>300050</v>
      </c>
      <c r="B1254" s="4"/>
      <c r="C1254" s="19" t="s">
        <v>1136</v>
      </c>
      <c r="D1254" s="11">
        <v>10</v>
      </c>
      <c r="E1254" s="11">
        <v>10</v>
      </c>
      <c r="F1254" s="11"/>
      <c r="G1254" s="12">
        <v>4</v>
      </c>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4"/>
      <c r="BN1254" s="14"/>
      <c r="BO1254" s="14"/>
      <c r="BP1254" s="14"/>
      <c r="BQ1254" s="14"/>
      <c r="BR1254" s="14"/>
      <c r="BS1254" s="14"/>
      <c r="BT1254" s="14"/>
      <c r="BU1254" s="14"/>
      <c r="BV1254" s="14"/>
      <c r="BW1254" s="14"/>
      <c r="BX1254" s="14"/>
      <c r="BY1254" s="14"/>
      <c r="BZ1254" s="14"/>
      <c r="CA1254" s="14"/>
      <c r="CB1254" s="14"/>
      <c r="CC1254" s="14"/>
      <c r="CD1254" s="14"/>
      <c r="CE1254" s="14"/>
      <c r="CF1254" s="14"/>
      <c r="CG1254" s="14"/>
      <c r="CH1254" s="14"/>
      <c r="CI1254" s="14"/>
      <c r="CJ1254" s="14"/>
      <c r="CK1254" s="14"/>
      <c r="CL1254" s="14"/>
      <c r="CM1254" s="14"/>
      <c r="CN1254" s="14"/>
      <c r="CO1254" s="14"/>
      <c r="CP1254" s="14"/>
      <c r="CQ1254" s="14"/>
      <c r="CR1254" s="14"/>
      <c r="CS1254" s="14"/>
      <c r="CT1254" s="14"/>
      <c r="CU1254" s="14"/>
      <c r="CV1254" s="14"/>
      <c r="CW1254" s="14"/>
      <c r="CX1254" s="14"/>
      <c r="CY1254" s="14"/>
      <c r="CZ1254" s="14"/>
      <c r="DA1254" s="14"/>
      <c r="DB1254" s="14"/>
      <c r="DC1254" s="14"/>
      <c r="DD1254" s="14"/>
      <c r="DE1254" s="14"/>
      <c r="DF1254" s="14"/>
      <c r="DG1254" s="14"/>
      <c r="DH1254" s="14"/>
      <c r="DI1254" s="14"/>
      <c r="DJ1254" s="14"/>
      <c r="DK1254" s="14"/>
      <c r="DL1254" s="14"/>
      <c r="DM1254" s="14"/>
      <c r="DN1254" s="14"/>
      <c r="DO1254" s="14"/>
      <c r="DP1254" s="14"/>
      <c r="DQ1254" s="14"/>
      <c r="DR1254" s="14"/>
      <c r="DS1254" s="14"/>
      <c r="DT1254" s="14"/>
      <c r="DU1254" s="14"/>
      <c r="DV1254" s="14"/>
      <c r="DW1254" s="14"/>
      <c r="DX1254" s="14"/>
      <c r="DY1254" s="14"/>
      <c r="DZ1254" s="14"/>
      <c r="EA1254" s="14"/>
      <c r="EB1254" s="14"/>
      <c r="EC1254" s="14"/>
      <c r="ED1254" s="14"/>
      <c r="EE1254" s="14"/>
      <c r="EF1254" s="14"/>
      <c r="EG1254" s="14"/>
      <c r="EH1254" s="14"/>
      <c r="EI1254" s="14"/>
      <c r="EJ1254" s="14"/>
      <c r="EK1254" s="14"/>
      <c r="EL1254" s="14"/>
      <c r="EM1254" s="14"/>
      <c r="EN1254" s="14"/>
      <c r="EO1254" s="14"/>
      <c r="EP1254" s="14"/>
      <c r="EQ1254" s="14"/>
      <c r="ER1254" s="14"/>
      <c r="ES1254" s="14"/>
      <c r="ET1254" s="14"/>
      <c r="EU1254" s="14"/>
      <c r="EV1254" s="14"/>
      <c r="EW1254" s="14"/>
      <c r="EX1254" s="14"/>
      <c r="EY1254" s="14"/>
      <c r="EZ1254" s="14"/>
      <c r="FA1254" s="14"/>
      <c r="FB1254" s="14"/>
      <c r="FC1254" s="14"/>
      <c r="FD1254" s="14"/>
      <c r="FE1254" s="14"/>
      <c r="FF1254" s="14"/>
      <c r="FG1254" s="14"/>
      <c r="FH1254" s="14"/>
      <c r="FI1254" s="14"/>
      <c r="FJ1254" s="14"/>
      <c r="FK1254" s="14"/>
      <c r="FL1254" s="14"/>
      <c r="FM1254" s="14"/>
      <c r="FN1254" s="14"/>
      <c r="FO1254" s="14"/>
      <c r="FP1254" s="14"/>
      <c r="FQ1254" s="14"/>
      <c r="FR1254" s="14"/>
      <c r="FS1254" s="14"/>
      <c r="FT1254" s="14"/>
      <c r="FU1254" s="14"/>
      <c r="FV1254" s="14"/>
      <c r="FW1254" s="14"/>
      <c r="FX1254" s="14"/>
      <c r="FY1254" s="14"/>
      <c r="FZ1254" s="14"/>
      <c r="GA1254" s="14"/>
      <c r="GB1254" s="14"/>
      <c r="GC1254" s="14"/>
      <c r="GD1254" s="14"/>
      <c r="GE1254" s="14"/>
      <c r="GF1254" s="14"/>
      <c r="GG1254" s="14"/>
      <c r="GH1254" s="14"/>
      <c r="GI1254" s="14"/>
      <c r="GJ1254" s="14"/>
      <c r="GK1254" s="14"/>
      <c r="GL1254" s="14"/>
      <c r="GM1254" s="14"/>
      <c r="GN1254" s="14"/>
      <c r="GO1254" s="14"/>
      <c r="GP1254" s="14"/>
      <c r="GQ1254" s="14"/>
      <c r="GR1254" s="14"/>
      <c r="GS1254" s="14"/>
      <c r="GT1254" s="14"/>
      <c r="GU1254" s="14"/>
      <c r="GV1254" s="14"/>
      <c r="GW1254" s="14"/>
      <c r="GX1254" s="14"/>
      <c r="GY1254" s="14"/>
      <c r="GZ1254" s="14"/>
      <c r="HA1254" s="14"/>
      <c r="HB1254" s="14"/>
      <c r="HC1254" s="14"/>
      <c r="HD1254" s="14"/>
      <c r="HE1254" s="14"/>
      <c r="HF1254" s="14"/>
      <c r="HG1254" s="14"/>
      <c r="HH1254" s="14"/>
      <c r="HI1254" s="14"/>
      <c r="HJ1254" s="14"/>
      <c r="HK1254" s="14"/>
      <c r="HL1254" s="14"/>
      <c r="HM1254" s="14"/>
      <c r="HN1254" s="14"/>
      <c r="HO1254" s="14"/>
      <c r="HP1254" s="14"/>
      <c r="HQ1254" s="14"/>
      <c r="HR1254" s="14"/>
      <c r="HS1254" s="14"/>
      <c r="HT1254" s="14"/>
      <c r="HU1254" s="14"/>
      <c r="HV1254" s="14"/>
      <c r="HW1254" s="14"/>
      <c r="HX1254" s="14"/>
      <c r="HY1254" s="14"/>
      <c r="HZ1254" s="14"/>
      <c r="IA1254" s="14"/>
      <c r="IB1254" s="14"/>
      <c r="IC1254" s="14"/>
      <c r="ID1254" s="14"/>
      <c r="IE1254" s="14"/>
      <c r="IF1254" s="14"/>
      <c r="IG1254" s="14"/>
      <c r="IH1254" s="14"/>
      <c r="II1254" s="14"/>
      <c r="IJ1254" s="14"/>
      <c r="IK1254" s="14"/>
      <c r="IL1254" s="14"/>
      <c r="IM1254" s="14"/>
      <c r="IN1254" s="14"/>
      <c r="IO1254" s="14"/>
      <c r="IP1254" s="14"/>
      <c r="IQ1254" s="14"/>
      <c r="IR1254" s="14"/>
      <c r="IS1254" s="14"/>
      <c r="IT1254" s="14"/>
    </row>
    <row r="1255" spans="1:254" x14ac:dyDescent="0.2">
      <c r="A1255" s="2">
        <v>300055</v>
      </c>
      <c r="B1255" s="4" t="s">
        <v>16</v>
      </c>
      <c r="C1255" s="5" t="s">
        <v>1137</v>
      </c>
      <c r="D1255" s="3">
        <v>3</v>
      </c>
      <c r="E1255" s="11">
        <v>3</v>
      </c>
      <c r="F1255" s="3"/>
      <c r="G1255" s="2">
        <v>2</v>
      </c>
    </row>
    <row r="1256" spans="1:254" x14ac:dyDescent="0.2">
      <c r="A1256" s="2">
        <v>300056</v>
      </c>
      <c r="B1256" s="4"/>
      <c r="C1256" s="5" t="s">
        <v>1138</v>
      </c>
      <c r="D1256" s="3">
        <v>7</v>
      </c>
      <c r="E1256" s="11">
        <v>7</v>
      </c>
      <c r="F1256" s="3"/>
      <c r="G1256" s="2">
        <v>3</v>
      </c>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14"/>
      <c r="CB1256" s="14"/>
      <c r="CC1256" s="14"/>
      <c r="CD1256" s="14"/>
      <c r="CE1256" s="14"/>
      <c r="CF1256" s="14"/>
      <c r="CG1256" s="14"/>
      <c r="CH1256" s="14"/>
      <c r="CI1256" s="14"/>
      <c r="CJ1256" s="14"/>
      <c r="CK1256" s="14"/>
      <c r="CL1256" s="14"/>
      <c r="CM1256" s="14"/>
      <c r="CN1256" s="14"/>
      <c r="CO1256" s="14"/>
      <c r="CP1256" s="14"/>
      <c r="CQ1256" s="14"/>
      <c r="CR1256" s="14"/>
      <c r="CS1256" s="14"/>
      <c r="CT1256" s="14"/>
      <c r="CU1256" s="14"/>
      <c r="CV1256" s="14"/>
      <c r="CW1256" s="14"/>
      <c r="CX1256" s="14"/>
      <c r="CY1256" s="14"/>
      <c r="CZ1256" s="14"/>
      <c r="DA1256" s="14"/>
      <c r="DB1256" s="14"/>
      <c r="DC1256" s="14"/>
      <c r="DD1256" s="14"/>
      <c r="DE1256" s="14"/>
      <c r="DF1256" s="14"/>
      <c r="DG1256" s="14"/>
      <c r="DH1256" s="14"/>
      <c r="DI1256" s="14"/>
      <c r="DJ1256" s="14"/>
      <c r="DK1256" s="14"/>
      <c r="DL1256" s="14"/>
      <c r="DM1256" s="14"/>
      <c r="DN1256" s="14"/>
      <c r="DO1256" s="14"/>
      <c r="DP1256" s="14"/>
      <c r="DQ1256" s="14"/>
      <c r="DR1256" s="14"/>
      <c r="DS1256" s="14"/>
      <c r="DT1256" s="14"/>
      <c r="DU1256" s="14"/>
      <c r="DV1256" s="14"/>
      <c r="DW1256" s="14"/>
      <c r="DX1256" s="14"/>
      <c r="DY1256" s="14"/>
      <c r="DZ1256" s="14"/>
      <c r="EA1256" s="14"/>
      <c r="EB1256" s="14"/>
      <c r="EC1256" s="14"/>
      <c r="ED1256" s="14"/>
      <c r="EE1256" s="14"/>
      <c r="EF1256" s="14"/>
      <c r="EG1256" s="14"/>
      <c r="EH1256" s="14"/>
      <c r="EI1256" s="14"/>
      <c r="EJ1256" s="14"/>
      <c r="EK1256" s="14"/>
      <c r="EL1256" s="14"/>
      <c r="EM1256" s="14"/>
      <c r="EN1256" s="14"/>
      <c r="EO1256" s="14"/>
      <c r="EP1256" s="14"/>
      <c r="EQ1256" s="14"/>
      <c r="ER1256" s="14"/>
      <c r="ES1256" s="14"/>
      <c r="ET1256" s="14"/>
      <c r="EU1256" s="14"/>
      <c r="EV1256" s="14"/>
      <c r="EW1256" s="14"/>
      <c r="EX1256" s="14"/>
      <c r="EY1256" s="14"/>
      <c r="EZ1256" s="14"/>
      <c r="FA1256" s="14"/>
      <c r="FB1256" s="14"/>
      <c r="FC1256" s="14"/>
      <c r="FD1256" s="14"/>
      <c r="FE1256" s="14"/>
      <c r="FF1256" s="14"/>
      <c r="FG1256" s="14"/>
      <c r="FH1256" s="14"/>
      <c r="FI1256" s="14"/>
      <c r="FJ1256" s="14"/>
      <c r="FK1256" s="14"/>
      <c r="FL1256" s="14"/>
      <c r="FM1256" s="14"/>
      <c r="FN1256" s="14"/>
      <c r="FO1256" s="14"/>
      <c r="FP1256" s="14"/>
      <c r="FQ1256" s="14"/>
      <c r="FR1256" s="14"/>
      <c r="FS1256" s="14"/>
      <c r="FT1256" s="14"/>
      <c r="FU1256" s="14"/>
      <c r="FV1256" s="14"/>
      <c r="FW1256" s="14"/>
      <c r="FX1256" s="14"/>
      <c r="FY1256" s="14"/>
      <c r="FZ1256" s="14"/>
      <c r="GA1256" s="14"/>
      <c r="GB1256" s="14"/>
      <c r="GC1256" s="14"/>
      <c r="GD1256" s="14"/>
      <c r="GE1256" s="14"/>
      <c r="GF1256" s="14"/>
      <c r="GG1256" s="14"/>
      <c r="GH1256" s="14"/>
      <c r="GI1256" s="14"/>
      <c r="GJ1256" s="14"/>
      <c r="GK1256" s="14"/>
      <c r="GL1256" s="14"/>
      <c r="GM1256" s="14"/>
      <c r="GN1256" s="14"/>
      <c r="GO1256" s="14"/>
      <c r="GP1256" s="14"/>
      <c r="GQ1256" s="14"/>
      <c r="GR1256" s="14"/>
      <c r="GS1256" s="14"/>
      <c r="GT1256" s="14"/>
      <c r="GU1256" s="14"/>
      <c r="GV1256" s="14"/>
      <c r="GW1256" s="14"/>
      <c r="GX1256" s="14"/>
      <c r="GY1256" s="14"/>
      <c r="GZ1256" s="14"/>
      <c r="HA1256" s="14"/>
      <c r="HB1256" s="14"/>
      <c r="HC1256" s="14"/>
      <c r="HD1256" s="14"/>
      <c r="HE1256" s="14"/>
      <c r="HF1256" s="14"/>
      <c r="HG1256" s="14"/>
      <c r="HH1256" s="14"/>
      <c r="HI1256" s="14"/>
      <c r="HJ1256" s="14"/>
      <c r="HK1256" s="14"/>
      <c r="HL1256" s="14"/>
      <c r="HM1256" s="14"/>
      <c r="HN1256" s="14"/>
      <c r="HO1256" s="14"/>
      <c r="HP1256" s="14"/>
      <c r="HQ1256" s="14"/>
      <c r="HR1256" s="14"/>
      <c r="HS1256" s="14"/>
      <c r="HT1256" s="14"/>
      <c r="HU1256" s="14"/>
      <c r="HV1256" s="14"/>
      <c r="HW1256" s="14"/>
      <c r="HX1256" s="14"/>
      <c r="HY1256" s="14"/>
      <c r="HZ1256" s="14"/>
      <c r="IA1256" s="14"/>
      <c r="IB1256" s="14"/>
      <c r="IC1256" s="14"/>
      <c r="ID1256" s="14"/>
      <c r="IE1256" s="14"/>
      <c r="IF1256" s="14"/>
      <c r="IG1256" s="14"/>
      <c r="IH1256" s="14"/>
      <c r="II1256" s="14"/>
      <c r="IJ1256" s="14"/>
      <c r="IK1256" s="14"/>
      <c r="IL1256" s="14"/>
      <c r="IM1256" s="14"/>
      <c r="IN1256" s="14"/>
      <c r="IO1256" s="14"/>
      <c r="IP1256" s="14"/>
      <c r="IQ1256" s="14"/>
      <c r="IR1256" s="14"/>
      <c r="IS1256" s="14"/>
      <c r="IT1256" s="14"/>
    </row>
    <row r="1257" spans="1:254" x14ac:dyDescent="0.2">
      <c r="A1257" s="12">
        <v>300060</v>
      </c>
      <c r="B1257" s="4"/>
      <c r="C1257" s="13" t="s">
        <v>1139</v>
      </c>
      <c r="D1257" s="11">
        <v>19.100000000000001</v>
      </c>
      <c r="E1257" s="11">
        <v>19.100000000000001</v>
      </c>
      <c r="F1257" s="11"/>
      <c r="G1257" s="12">
        <v>3</v>
      </c>
      <c r="I1257" s="14"/>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c r="BE1257" s="14"/>
      <c r="BF1257" s="14"/>
      <c r="BG1257" s="14"/>
      <c r="BH1257" s="14"/>
      <c r="BI1257" s="14"/>
      <c r="BJ1257" s="14"/>
      <c r="BK1257" s="14"/>
      <c r="BL1257" s="14"/>
      <c r="BM1257" s="14"/>
      <c r="BN1257" s="14"/>
      <c r="BO1257" s="14"/>
      <c r="BP1257" s="14"/>
      <c r="BQ1257" s="14"/>
      <c r="BR1257" s="14"/>
      <c r="BS1257" s="14"/>
      <c r="BT1257" s="14"/>
      <c r="BU1257" s="14"/>
      <c r="BV1257" s="14"/>
      <c r="BW1257" s="14"/>
      <c r="BX1257" s="14"/>
      <c r="BY1257" s="14"/>
      <c r="BZ1257" s="14"/>
      <c r="CA1257" s="14"/>
      <c r="CB1257" s="14"/>
      <c r="CC1257" s="14"/>
      <c r="CD1257" s="14"/>
      <c r="CE1257" s="14"/>
      <c r="CF1257" s="14"/>
      <c r="CG1257" s="14"/>
      <c r="CH1257" s="14"/>
      <c r="CI1257" s="14"/>
      <c r="CJ1257" s="14"/>
      <c r="CK1257" s="14"/>
      <c r="CL1257" s="14"/>
      <c r="CM1257" s="14"/>
      <c r="CN1257" s="14"/>
      <c r="CO1257" s="14"/>
      <c r="CP1257" s="14"/>
      <c r="CQ1257" s="14"/>
      <c r="CR1257" s="14"/>
      <c r="CS1257" s="14"/>
      <c r="CT1257" s="14"/>
      <c r="CU1257" s="14"/>
      <c r="CV1257" s="14"/>
      <c r="CW1257" s="14"/>
      <c r="CX1257" s="14"/>
      <c r="CY1257" s="14"/>
      <c r="CZ1257" s="14"/>
      <c r="DA1257" s="14"/>
      <c r="DB1257" s="14"/>
      <c r="DC1257" s="14"/>
      <c r="DD1257" s="14"/>
      <c r="DE1257" s="14"/>
      <c r="DF1257" s="14"/>
      <c r="DG1257" s="14"/>
      <c r="DH1257" s="14"/>
      <c r="DI1257" s="14"/>
      <c r="DJ1257" s="14"/>
      <c r="DK1257" s="14"/>
      <c r="DL1257" s="14"/>
      <c r="DM1257" s="14"/>
      <c r="DN1257" s="14"/>
      <c r="DO1257" s="14"/>
      <c r="DP1257" s="14"/>
      <c r="DQ1257" s="14"/>
      <c r="DR1257" s="14"/>
      <c r="DS1257" s="14"/>
      <c r="DT1257" s="14"/>
      <c r="DU1257" s="14"/>
      <c r="DV1257" s="14"/>
      <c r="DW1257" s="14"/>
      <c r="DX1257" s="14"/>
      <c r="DY1257" s="14"/>
      <c r="DZ1257" s="14"/>
      <c r="EA1257" s="14"/>
      <c r="EB1257" s="14"/>
      <c r="EC1257" s="14"/>
      <c r="ED1257" s="14"/>
      <c r="EE1257" s="14"/>
      <c r="EF1257" s="14"/>
      <c r="EG1257" s="14"/>
      <c r="EH1257" s="14"/>
      <c r="EI1257" s="14"/>
      <c r="EJ1257" s="14"/>
      <c r="EK1257" s="14"/>
      <c r="EL1257" s="14"/>
      <c r="EM1257" s="14"/>
      <c r="EN1257" s="14"/>
      <c r="EO1257" s="14"/>
      <c r="EP1257" s="14"/>
      <c r="EQ1257" s="14"/>
      <c r="ER1257" s="14"/>
      <c r="ES1257" s="14"/>
      <c r="ET1257" s="14"/>
      <c r="EU1257" s="14"/>
      <c r="EV1257" s="14"/>
      <c r="EW1257" s="14"/>
      <c r="EX1257" s="14"/>
      <c r="EY1257" s="14"/>
      <c r="EZ1257" s="14"/>
      <c r="FA1257" s="14"/>
      <c r="FB1257" s="14"/>
      <c r="FC1257" s="14"/>
      <c r="FD1257" s="14"/>
      <c r="FE1257" s="14"/>
      <c r="FF1257" s="14"/>
      <c r="FG1257" s="14"/>
      <c r="FH1257" s="14"/>
      <c r="FI1257" s="14"/>
      <c r="FJ1257" s="14"/>
      <c r="FK1257" s="14"/>
      <c r="FL1257" s="14"/>
      <c r="FM1257" s="14"/>
      <c r="FN1257" s="14"/>
      <c r="FO1257" s="14"/>
      <c r="FP1257" s="14"/>
      <c r="FQ1257" s="14"/>
      <c r="FR1257" s="14"/>
      <c r="FS1257" s="14"/>
      <c r="FT1257" s="14"/>
      <c r="FU1257" s="14"/>
      <c r="FV1257" s="14"/>
      <c r="FW1257" s="14"/>
      <c r="FX1257" s="14"/>
      <c r="FY1257" s="14"/>
      <c r="FZ1257" s="14"/>
      <c r="GA1257" s="14"/>
      <c r="GB1257" s="14"/>
      <c r="GC1257" s="14"/>
      <c r="GD1257" s="14"/>
      <c r="GE1257" s="14"/>
      <c r="GF1257" s="14"/>
      <c r="GG1257" s="14"/>
      <c r="GH1257" s="14"/>
      <c r="GI1257" s="14"/>
      <c r="GJ1257" s="14"/>
      <c r="GK1257" s="14"/>
      <c r="GL1257" s="14"/>
      <c r="GM1257" s="14"/>
      <c r="GN1257" s="14"/>
      <c r="GO1257" s="14"/>
      <c r="GP1257" s="14"/>
      <c r="GQ1257" s="14"/>
      <c r="GR1257" s="14"/>
      <c r="GS1257" s="14"/>
      <c r="GT1257" s="14"/>
      <c r="GU1257" s="14"/>
      <c r="GV1257" s="14"/>
      <c r="GW1257" s="14"/>
      <c r="GX1257" s="14"/>
      <c r="GY1257" s="14"/>
      <c r="GZ1257" s="14"/>
      <c r="HA1257" s="14"/>
      <c r="HB1257" s="14"/>
      <c r="HC1257" s="14"/>
      <c r="HD1257" s="14"/>
      <c r="HE1257" s="14"/>
      <c r="HF1257" s="14"/>
      <c r="HG1257" s="14"/>
      <c r="HH1257" s="14"/>
      <c r="HI1257" s="14"/>
      <c r="HJ1257" s="14"/>
      <c r="HK1257" s="14"/>
      <c r="HL1257" s="14"/>
      <c r="HM1257" s="14"/>
      <c r="HN1257" s="14"/>
      <c r="HO1257" s="14"/>
      <c r="HP1257" s="14"/>
      <c r="HQ1257" s="14"/>
      <c r="HR1257" s="14"/>
      <c r="HS1257" s="14"/>
      <c r="HT1257" s="14"/>
      <c r="HU1257" s="14"/>
      <c r="HV1257" s="14"/>
      <c r="HW1257" s="14"/>
      <c r="HX1257" s="14"/>
      <c r="HY1257" s="14"/>
      <c r="HZ1257" s="14"/>
      <c r="IA1257" s="14"/>
      <c r="IB1257" s="14"/>
      <c r="IC1257" s="14"/>
      <c r="ID1257" s="14"/>
      <c r="IE1257" s="14"/>
      <c r="IF1257" s="14"/>
      <c r="IG1257" s="14"/>
      <c r="IH1257" s="14"/>
      <c r="II1257" s="14"/>
      <c r="IJ1257" s="14"/>
      <c r="IK1257" s="14"/>
      <c r="IL1257" s="14"/>
      <c r="IM1257" s="14"/>
      <c r="IN1257" s="14"/>
      <c r="IO1257" s="14"/>
      <c r="IP1257" s="14"/>
      <c r="IQ1257" s="14"/>
      <c r="IR1257" s="14"/>
      <c r="IS1257" s="14"/>
      <c r="IT1257" s="14"/>
    </row>
    <row r="1258" spans="1:254" x14ac:dyDescent="0.2">
      <c r="A1258" s="12">
        <v>300065</v>
      </c>
      <c r="B1258" s="4" t="s">
        <v>9</v>
      </c>
      <c r="C1258" s="13" t="s">
        <v>1140</v>
      </c>
      <c r="D1258" s="11">
        <v>40.299999999999997</v>
      </c>
      <c r="E1258" s="11">
        <v>40.299999999999997</v>
      </c>
      <c r="F1258" s="11"/>
      <c r="G1258" s="12">
        <v>4</v>
      </c>
      <c r="H1258" s="14"/>
    </row>
    <row r="1259" spans="1:254" x14ac:dyDescent="0.2">
      <c r="A1259" s="12">
        <v>300070</v>
      </c>
      <c r="B1259" s="4" t="s">
        <v>9</v>
      </c>
      <c r="C1259" s="13" t="s">
        <v>1141</v>
      </c>
      <c r="D1259" s="11">
        <v>59.9</v>
      </c>
      <c r="E1259" s="11">
        <v>59.9</v>
      </c>
      <c r="F1259" s="11"/>
      <c r="G1259" s="12">
        <v>4</v>
      </c>
      <c r="H1259" s="14"/>
    </row>
    <row r="1260" spans="1:254" x14ac:dyDescent="0.2">
      <c r="A1260" s="12">
        <v>300075</v>
      </c>
      <c r="B1260" s="4" t="s">
        <v>9</v>
      </c>
      <c r="C1260" s="13" t="s">
        <v>1142</v>
      </c>
      <c r="D1260" s="11">
        <v>32.5</v>
      </c>
      <c r="E1260" s="11">
        <v>32.5</v>
      </c>
      <c r="F1260" s="11"/>
      <c r="G1260" s="12">
        <v>4</v>
      </c>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c r="BE1260" s="14"/>
      <c r="BF1260" s="14"/>
      <c r="BG1260" s="14"/>
      <c r="BH1260" s="14"/>
      <c r="BI1260" s="14"/>
      <c r="BJ1260" s="14"/>
      <c r="BK1260" s="14"/>
      <c r="BL1260" s="14"/>
      <c r="BM1260" s="14"/>
      <c r="BN1260" s="14"/>
      <c r="BO1260" s="14"/>
      <c r="BP1260" s="14"/>
      <c r="BQ1260" s="14"/>
      <c r="BR1260" s="14"/>
      <c r="BS1260" s="14"/>
      <c r="BT1260" s="14"/>
      <c r="BU1260" s="14"/>
      <c r="BV1260" s="14"/>
      <c r="BW1260" s="14"/>
      <c r="BX1260" s="14"/>
      <c r="BY1260" s="14"/>
      <c r="BZ1260" s="14"/>
      <c r="CA1260" s="14"/>
      <c r="CB1260" s="14"/>
      <c r="CC1260" s="14"/>
      <c r="CD1260" s="14"/>
      <c r="CE1260" s="14"/>
      <c r="CF1260" s="14"/>
      <c r="CG1260" s="14"/>
      <c r="CH1260" s="14"/>
      <c r="CI1260" s="14"/>
      <c r="CJ1260" s="14"/>
      <c r="CK1260" s="14"/>
      <c r="CL1260" s="14"/>
      <c r="CM1260" s="14"/>
      <c r="CN1260" s="14"/>
      <c r="CO1260" s="14"/>
      <c r="CP1260" s="14"/>
      <c r="CQ1260" s="14"/>
      <c r="CR1260" s="14"/>
      <c r="CS1260" s="14"/>
      <c r="CT1260" s="14"/>
      <c r="CU1260" s="14"/>
      <c r="CV1260" s="14"/>
      <c r="CW1260" s="14"/>
      <c r="CX1260" s="14"/>
      <c r="CY1260" s="14"/>
      <c r="CZ1260" s="14"/>
      <c r="DA1260" s="14"/>
      <c r="DB1260" s="14"/>
      <c r="DC1260" s="14"/>
      <c r="DD1260" s="14"/>
      <c r="DE1260" s="14"/>
      <c r="DF1260" s="14"/>
      <c r="DG1260" s="14"/>
      <c r="DH1260" s="14"/>
      <c r="DI1260" s="14"/>
      <c r="DJ1260" s="14"/>
      <c r="DK1260" s="14"/>
      <c r="DL1260" s="14"/>
      <c r="DM1260" s="14"/>
      <c r="DN1260" s="14"/>
      <c r="DO1260" s="14"/>
      <c r="DP1260" s="14"/>
      <c r="DQ1260" s="14"/>
      <c r="DR1260" s="14"/>
      <c r="DS1260" s="14"/>
      <c r="DT1260" s="14"/>
      <c r="DU1260" s="14"/>
      <c r="DV1260" s="14"/>
      <c r="DW1260" s="14"/>
      <c r="DX1260" s="14"/>
      <c r="DY1260" s="14"/>
      <c r="DZ1260" s="14"/>
      <c r="EA1260" s="14"/>
      <c r="EB1260" s="14"/>
      <c r="EC1260" s="14"/>
      <c r="ED1260" s="14"/>
      <c r="EE1260" s="14"/>
      <c r="EF1260" s="14"/>
      <c r="EG1260" s="14"/>
      <c r="EH1260" s="14"/>
      <c r="EI1260" s="14"/>
      <c r="EJ1260" s="14"/>
      <c r="EK1260" s="14"/>
      <c r="EL1260" s="14"/>
      <c r="EM1260" s="14"/>
      <c r="EN1260" s="14"/>
      <c r="EO1260" s="14"/>
      <c r="EP1260" s="14"/>
      <c r="EQ1260" s="14"/>
      <c r="ER1260" s="14"/>
      <c r="ES1260" s="14"/>
      <c r="ET1260" s="14"/>
      <c r="EU1260" s="14"/>
      <c r="EV1260" s="14"/>
      <c r="EW1260" s="14"/>
      <c r="EX1260" s="14"/>
      <c r="EY1260" s="14"/>
      <c r="EZ1260" s="14"/>
      <c r="FA1260" s="14"/>
      <c r="FB1260" s="14"/>
      <c r="FC1260" s="14"/>
      <c r="FD1260" s="14"/>
      <c r="FE1260" s="14"/>
      <c r="FF1260" s="14"/>
      <c r="FG1260" s="14"/>
      <c r="FH1260" s="14"/>
      <c r="FI1260" s="14"/>
      <c r="FJ1260" s="14"/>
      <c r="FK1260" s="14"/>
      <c r="FL1260" s="14"/>
      <c r="FM1260" s="14"/>
      <c r="FN1260" s="14"/>
      <c r="FO1260" s="14"/>
      <c r="FP1260" s="14"/>
      <c r="FQ1260" s="14"/>
      <c r="FR1260" s="14"/>
      <c r="FS1260" s="14"/>
      <c r="FT1260" s="14"/>
      <c r="FU1260" s="14"/>
      <c r="FV1260" s="14"/>
      <c r="FW1260" s="14"/>
      <c r="FX1260" s="14"/>
      <c r="FY1260" s="14"/>
      <c r="FZ1260" s="14"/>
      <c r="GA1260" s="14"/>
      <c r="GB1260" s="14"/>
      <c r="GC1260" s="14"/>
      <c r="GD1260" s="14"/>
      <c r="GE1260" s="14"/>
      <c r="GF1260" s="14"/>
      <c r="GG1260" s="14"/>
      <c r="GH1260" s="14"/>
      <c r="GI1260" s="14"/>
      <c r="GJ1260" s="14"/>
      <c r="GK1260" s="14"/>
      <c r="GL1260" s="14"/>
      <c r="GM1260" s="14"/>
      <c r="GN1260" s="14"/>
      <c r="GO1260" s="14"/>
      <c r="GP1260" s="14"/>
      <c r="GQ1260" s="14"/>
      <c r="GR1260" s="14"/>
      <c r="GS1260" s="14"/>
      <c r="GT1260" s="14"/>
      <c r="GU1260" s="14"/>
      <c r="GV1260" s="14"/>
      <c r="GW1260" s="14"/>
      <c r="GX1260" s="14"/>
      <c r="GY1260" s="14"/>
      <c r="GZ1260" s="14"/>
      <c r="HA1260" s="14"/>
      <c r="HB1260" s="14"/>
      <c r="HC1260" s="14"/>
      <c r="HD1260" s="14"/>
      <c r="HE1260" s="14"/>
      <c r="HF1260" s="14"/>
      <c r="HG1260" s="14"/>
      <c r="HH1260" s="14"/>
      <c r="HI1260" s="14"/>
      <c r="HJ1260" s="14"/>
      <c r="HK1260" s="14"/>
      <c r="HL1260" s="14"/>
      <c r="HM1260" s="14"/>
      <c r="HN1260" s="14"/>
      <c r="HO1260" s="14"/>
      <c r="HP1260" s="14"/>
      <c r="HQ1260" s="14"/>
      <c r="HR1260" s="14"/>
      <c r="HS1260" s="14"/>
      <c r="HT1260" s="14"/>
      <c r="HU1260" s="14"/>
      <c r="HV1260" s="14"/>
      <c r="HW1260" s="14"/>
      <c r="HX1260" s="14"/>
      <c r="HY1260" s="14"/>
      <c r="HZ1260" s="14"/>
      <c r="IA1260" s="14"/>
      <c r="IB1260" s="14"/>
      <c r="IC1260" s="14"/>
      <c r="ID1260" s="14"/>
      <c r="IE1260" s="14"/>
      <c r="IF1260" s="14"/>
      <c r="IG1260" s="14"/>
      <c r="IH1260" s="14"/>
      <c r="II1260" s="14"/>
      <c r="IJ1260" s="14"/>
      <c r="IK1260" s="14"/>
      <c r="IL1260" s="14"/>
      <c r="IM1260" s="14"/>
      <c r="IN1260" s="14"/>
      <c r="IO1260" s="14"/>
      <c r="IP1260" s="14"/>
      <c r="IQ1260" s="14"/>
      <c r="IR1260" s="14"/>
      <c r="IS1260" s="14"/>
      <c r="IT1260" s="14"/>
    </row>
    <row r="1261" spans="1:254" x14ac:dyDescent="0.2">
      <c r="A1261" s="2">
        <v>300080</v>
      </c>
      <c r="B1261" s="4" t="s">
        <v>9</v>
      </c>
      <c r="C1261" s="5" t="s">
        <v>1143</v>
      </c>
      <c r="D1261" s="3">
        <v>70</v>
      </c>
      <c r="E1261" s="11">
        <v>70</v>
      </c>
      <c r="F1261" s="3"/>
      <c r="G1261" s="2">
        <v>4</v>
      </c>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c r="BG1261" s="14"/>
      <c r="BH1261" s="14"/>
      <c r="BI1261" s="14"/>
      <c r="BJ1261" s="14"/>
      <c r="BK1261" s="14"/>
      <c r="BL1261" s="14"/>
      <c r="BM1261" s="14"/>
      <c r="BN1261" s="14"/>
      <c r="BO1261" s="14"/>
      <c r="BP1261" s="14"/>
      <c r="BQ1261" s="14"/>
      <c r="BR1261" s="14"/>
      <c r="BS1261" s="14"/>
      <c r="BT1261" s="14"/>
      <c r="BU1261" s="14"/>
      <c r="BV1261" s="14"/>
      <c r="BW1261" s="14"/>
      <c r="BX1261" s="14"/>
      <c r="BY1261" s="14"/>
      <c r="BZ1261" s="14"/>
      <c r="CA1261" s="14"/>
      <c r="CB1261" s="14"/>
      <c r="CC1261" s="14"/>
      <c r="CD1261" s="14"/>
      <c r="CE1261" s="14"/>
      <c r="CF1261" s="14"/>
      <c r="CG1261" s="14"/>
      <c r="CH1261" s="14"/>
      <c r="CI1261" s="14"/>
      <c r="CJ1261" s="14"/>
      <c r="CK1261" s="14"/>
      <c r="CL1261" s="14"/>
      <c r="CM1261" s="14"/>
      <c r="CN1261" s="14"/>
      <c r="CO1261" s="14"/>
      <c r="CP1261" s="14"/>
      <c r="CQ1261" s="14"/>
      <c r="CR1261" s="14"/>
      <c r="CS1261" s="14"/>
      <c r="CT1261" s="14"/>
      <c r="CU1261" s="14"/>
      <c r="CV1261" s="14"/>
      <c r="CW1261" s="14"/>
      <c r="CX1261" s="14"/>
      <c r="CY1261" s="14"/>
      <c r="CZ1261" s="14"/>
      <c r="DA1261" s="14"/>
      <c r="DB1261" s="14"/>
      <c r="DC1261" s="14"/>
      <c r="DD1261" s="14"/>
      <c r="DE1261" s="14"/>
      <c r="DF1261" s="14"/>
      <c r="DG1261" s="14"/>
      <c r="DH1261" s="14"/>
      <c r="DI1261" s="14"/>
      <c r="DJ1261" s="14"/>
      <c r="DK1261" s="14"/>
      <c r="DL1261" s="14"/>
      <c r="DM1261" s="14"/>
      <c r="DN1261" s="14"/>
      <c r="DO1261" s="14"/>
      <c r="DP1261" s="14"/>
      <c r="DQ1261" s="14"/>
      <c r="DR1261" s="14"/>
      <c r="DS1261" s="14"/>
      <c r="DT1261" s="14"/>
      <c r="DU1261" s="14"/>
      <c r="DV1261" s="14"/>
      <c r="DW1261" s="14"/>
      <c r="DX1261" s="14"/>
      <c r="DY1261" s="14"/>
      <c r="DZ1261" s="14"/>
      <c r="EA1261" s="14"/>
      <c r="EB1261" s="14"/>
      <c r="EC1261" s="14"/>
      <c r="ED1261" s="14"/>
      <c r="EE1261" s="14"/>
      <c r="EF1261" s="14"/>
      <c r="EG1261" s="14"/>
      <c r="EH1261" s="14"/>
      <c r="EI1261" s="14"/>
      <c r="EJ1261" s="14"/>
      <c r="EK1261" s="14"/>
      <c r="EL1261" s="14"/>
      <c r="EM1261" s="14"/>
      <c r="EN1261" s="14"/>
      <c r="EO1261" s="14"/>
      <c r="EP1261" s="14"/>
      <c r="EQ1261" s="14"/>
      <c r="ER1261" s="14"/>
      <c r="ES1261" s="14"/>
      <c r="ET1261" s="14"/>
      <c r="EU1261" s="14"/>
      <c r="EV1261" s="14"/>
      <c r="EW1261" s="14"/>
      <c r="EX1261" s="14"/>
      <c r="EY1261" s="14"/>
      <c r="EZ1261" s="14"/>
      <c r="FA1261" s="14"/>
      <c r="FB1261" s="14"/>
      <c r="FC1261" s="14"/>
      <c r="FD1261" s="14"/>
      <c r="FE1261" s="14"/>
      <c r="FF1261" s="14"/>
      <c r="FG1261" s="14"/>
      <c r="FH1261" s="14"/>
      <c r="FI1261" s="14"/>
      <c r="FJ1261" s="14"/>
      <c r="FK1261" s="14"/>
      <c r="FL1261" s="14"/>
      <c r="FM1261" s="14"/>
      <c r="FN1261" s="14"/>
      <c r="FO1261" s="14"/>
      <c r="FP1261" s="14"/>
      <c r="FQ1261" s="14"/>
      <c r="FR1261" s="14"/>
      <c r="FS1261" s="14"/>
      <c r="FT1261" s="14"/>
      <c r="FU1261" s="14"/>
      <c r="FV1261" s="14"/>
      <c r="FW1261" s="14"/>
      <c r="FX1261" s="14"/>
      <c r="FY1261" s="14"/>
      <c r="FZ1261" s="14"/>
      <c r="GA1261" s="14"/>
      <c r="GB1261" s="14"/>
      <c r="GC1261" s="14"/>
      <c r="GD1261" s="14"/>
      <c r="GE1261" s="14"/>
      <c r="GF1261" s="14"/>
      <c r="GG1261" s="14"/>
      <c r="GH1261" s="14"/>
      <c r="GI1261" s="14"/>
      <c r="GJ1261" s="14"/>
      <c r="GK1261" s="14"/>
      <c r="GL1261" s="14"/>
      <c r="GM1261" s="14"/>
      <c r="GN1261" s="14"/>
      <c r="GO1261" s="14"/>
      <c r="GP1261" s="14"/>
      <c r="GQ1261" s="14"/>
      <c r="GR1261" s="14"/>
      <c r="GS1261" s="14"/>
      <c r="GT1261" s="14"/>
      <c r="GU1261" s="14"/>
      <c r="GV1261" s="14"/>
      <c r="GW1261" s="14"/>
      <c r="GX1261" s="14"/>
      <c r="GY1261" s="14"/>
      <c r="GZ1261" s="14"/>
      <c r="HA1261" s="14"/>
      <c r="HB1261" s="14"/>
      <c r="HC1261" s="14"/>
      <c r="HD1261" s="14"/>
      <c r="HE1261" s="14"/>
      <c r="HF1261" s="14"/>
      <c r="HG1261" s="14"/>
      <c r="HH1261" s="14"/>
      <c r="HI1261" s="14"/>
      <c r="HJ1261" s="14"/>
      <c r="HK1261" s="14"/>
      <c r="HL1261" s="14"/>
      <c r="HM1261" s="14"/>
      <c r="HN1261" s="14"/>
      <c r="HO1261" s="14"/>
      <c r="HP1261" s="14"/>
      <c r="HQ1261" s="14"/>
      <c r="HR1261" s="14"/>
      <c r="HS1261" s="14"/>
      <c r="HT1261" s="14"/>
      <c r="HU1261" s="14"/>
      <c r="HV1261" s="14"/>
      <c r="HW1261" s="14"/>
      <c r="HX1261" s="14"/>
      <c r="HY1261" s="14"/>
      <c r="HZ1261" s="14"/>
      <c r="IA1261" s="14"/>
      <c r="IB1261" s="14"/>
      <c r="IC1261" s="14"/>
      <c r="ID1261" s="14"/>
      <c r="IE1261" s="14"/>
      <c r="IF1261" s="14"/>
      <c r="IG1261" s="14"/>
      <c r="IH1261" s="14"/>
      <c r="II1261" s="14"/>
      <c r="IJ1261" s="14"/>
      <c r="IK1261" s="14"/>
      <c r="IL1261" s="14"/>
      <c r="IM1261" s="14"/>
      <c r="IN1261" s="14"/>
      <c r="IO1261" s="14"/>
      <c r="IP1261" s="14"/>
      <c r="IQ1261" s="14"/>
      <c r="IR1261" s="14"/>
      <c r="IS1261" s="14"/>
      <c r="IT1261" s="14"/>
    </row>
    <row r="1262" spans="1:254" x14ac:dyDescent="0.2">
      <c r="A1262" s="12">
        <v>300085</v>
      </c>
      <c r="B1262" s="4"/>
      <c r="C1262" s="13" t="s">
        <v>1144</v>
      </c>
      <c r="D1262" s="11">
        <v>37.700000000000003</v>
      </c>
      <c r="E1262" s="11">
        <v>37.700000000000003</v>
      </c>
      <c r="F1262" s="11"/>
      <c r="G1262" s="12">
        <v>3</v>
      </c>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4"/>
      <c r="BN1262" s="14"/>
      <c r="BO1262" s="14"/>
      <c r="BP1262" s="14"/>
      <c r="BQ1262" s="14"/>
      <c r="BR1262" s="14"/>
      <c r="BS1262" s="14"/>
      <c r="BT1262" s="14"/>
      <c r="BU1262" s="14"/>
      <c r="BV1262" s="14"/>
      <c r="BW1262" s="14"/>
      <c r="BX1262" s="14"/>
      <c r="BY1262" s="14"/>
      <c r="BZ1262" s="14"/>
      <c r="CA1262" s="14"/>
      <c r="CB1262" s="14"/>
      <c r="CC1262" s="14"/>
      <c r="CD1262" s="14"/>
      <c r="CE1262" s="14"/>
      <c r="CF1262" s="14"/>
      <c r="CG1262" s="14"/>
      <c r="CH1262" s="14"/>
      <c r="CI1262" s="14"/>
      <c r="CJ1262" s="14"/>
      <c r="CK1262" s="14"/>
      <c r="CL1262" s="14"/>
      <c r="CM1262" s="14"/>
      <c r="CN1262" s="14"/>
      <c r="CO1262" s="14"/>
      <c r="CP1262" s="14"/>
      <c r="CQ1262" s="14"/>
      <c r="CR1262" s="14"/>
      <c r="CS1262" s="14"/>
      <c r="CT1262" s="14"/>
      <c r="CU1262" s="14"/>
      <c r="CV1262" s="14"/>
      <c r="CW1262" s="14"/>
      <c r="CX1262" s="14"/>
      <c r="CY1262" s="14"/>
      <c r="CZ1262" s="14"/>
      <c r="DA1262" s="14"/>
      <c r="DB1262" s="14"/>
      <c r="DC1262" s="14"/>
      <c r="DD1262" s="14"/>
      <c r="DE1262" s="14"/>
      <c r="DF1262" s="14"/>
      <c r="DG1262" s="14"/>
      <c r="DH1262" s="14"/>
      <c r="DI1262" s="14"/>
      <c r="DJ1262" s="14"/>
      <c r="DK1262" s="14"/>
      <c r="DL1262" s="14"/>
      <c r="DM1262" s="14"/>
      <c r="DN1262" s="14"/>
      <c r="DO1262" s="14"/>
      <c r="DP1262" s="14"/>
      <c r="DQ1262" s="14"/>
      <c r="DR1262" s="14"/>
      <c r="DS1262" s="14"/>
      <c r="DT1262" s="14"/>
      <c r="DU1262" s="14"/>
      <c r="DV1262" s="14"/>
      <c r="DW1262" s="14"/>
      <c r="DX1262" s="14"/>
      <c r="DY1262" s="14"/>
      <c r="DZ1262" s="14"/>
      <c r="EA1262" s="14"/>
      <c r="EB1262" s="14"/>
      <c r="EC1262" s="14"/>
      <c r="ED1262" s="14"/>
      <c r="EE1262" s="14"/>
      <c r="EF1262" s="14"/>
      <c r="EG1262" s="14"/>
      <c r="EH1262" s="14"/>
      <c r="EI1262" s="14"/>
      <c r="EJ1262" s="14"/>
      <c r="EK1262" s="14"/>
      <c r="EL1262" s="14"/>
      <c r="EM1262" s="14"/>
      <c r="EN1262" s="14"/>
      <c r="EO1262" s="14"/>
      <c r="EP1262" s="14"/>
      <c r="EQ1262" s="14"/>
      <c r="ER1262" s="14"/>
      <c r="ES1262" s="14"/>
      <c r="ET1262" s="14"/>
      <c r="EU1262" s="14"/>
      <c r="EV1262" s="14"/>
      <c r="EW1262" s="14"/>
      <c r="EX1262" s="14"/>
      <c r="EY1262" s="14"/>
      <c r="EZ1262" s="14"/>
      <c r="FA1262" s="14"/>
      <c r="FB1262" s="14"/>
      <c r="FC1262" s="14"/>
      <c r="FD1262" s="14"/>
      <c r="FE1262" s="14"/>
      <c r="FF1262" s="14"/>
      <c r="FG1262" s="14"/>
      <c r="FH1262" s="14"/>
      <c r="FI1262" s="14"/>
      <c r="FJ1262" s="14"/>
      <c r="FK1262" s="14"/>
      <c r="FL1262" s="14"/>
      <c r="FM1262" s="14"/>
      <c r="FN1262" s="14"/>
      <c r="FO1262" s="14"/>
      <c r="FP1262" s="14"/>
      <c r="FQ1262" s="14"/>
      <c r="FR1262" s="14"/>
      <c r="FS1262" s="14"/>
      <c r="FT1262" s="14"/>
      <c r="FU1262" s="14"/>
      <c r="FV1262" s="14"/>
      <c r="FW1262" s="14"/>
      <c r="FX1262" s="14"/>
      <c r="FY1262" s="14"/>
      <c r="FZ1262" s="14"/>
      <c r="GA1262" s="14"/>
      <c r="GB1262" s="14"/>
      <c r="GC1262" s="14"/>
      <c r="GD1262" s="14"/>
      <c r="GE1262" s="14"/>
      <c r="GF1262" s="14"/>
      <c r="GG1262" s="14"/>
      <c r="GH1262" s="14"/>
      <c r="GI1262" s="14"/>
      <c r="GJ1262" s="14"/>
      <c r="GK1262" s="14"/>
      <c r="GL1262" s="14"/>
      <c r="GM1262" s="14"/>
      <c r="GN1262" s="14"/>
      <c r="GO1262" s="14"/>
      <c r="GP1262" s="14"/>
      <c r="GQ1262" s="14"/>
      <c r="GR1262" s="14"/>
      <c r="GS1262" s="14"/>
      <c r="GT1262" s="14"/>
      <c r="GU1262" s="14"/>
      <c r="GV1262" s="14"/>
      <c r="GW1262" s="14"/>
      <c r="GX1262" s="14"/>
      <c r="GY1262" s="14"/>
      <c r="GZ1262" s="14"/>
      <c r="HA1262" s="14"/>
      <c r="HB1262" s="14"/>
      <c r="HC1262" s="14"/>
      <c r="HD1262" s="14"/>
      <c r="HE1262" s="14"/>
      <c r="HF1262" s="14"/>
      <c r="HG1262" s="14"/>
      <c r="HH1262" s="14"/>
      <c r="HI1262" s="14"/>
      <c r="HJ1262" s="14"/>
      <c r="HK1262" s="14"/>
      <c r="HL1262" s="14"/>
      <c r="HM1262" s="14"/>
      <c r="HN1262" s="14"/>
      <c r="HO1262" s="14"/>
      <c r="HP1262" s="14"/>
      <c r="HQ1262" s="14"/>
      <c r="HR1262" s="14"/>
      <c r="HS1262" s="14"/>
      <c r="HT1262" s="14"/>
      <c r="HU1262" s="14"/>
      <c r="HV1262" s="14"/>
      <c r="HW1262" s="14"/>
      <c r="HX1262" s="14"/>
      <c r="HY1262" s="14"/>
      <c r="HZ1262" s="14"/>
      <c r="IA1262" s="14"/>
      <c r="IB1262" s="14"/>
      <c r="IC1262" s="14"/>
      <c r="ID1262" s="14"/>
      <c r="IE1262" s="14"/>
      <c r="IF1262" s="14"/>
      <c r="IG1262" s="14"/>
      <c r="IH1262" s="14"/>
      <c r="II1262" s="14"/>
      <c r="IJ1262" s="14"/>
      <c r="IK1262" s="14"/>
      <c r="IL1262" s="14"/>
      <c r="IM1262" s="14"/>
      <c r="IN1262" s="14"/>
      <c r="IO1262" s="14"/>
      <c r="IP1262" s="14"/>
      <c r="IQ1262" s="14"/>
      <c r="IR1262" s="14"/>
      <c r="IS1262" s="14"/>
      <c r="IT1262" s="14"/>
    </row>
    <row r="1263" spans="1:254" ht="60.75" x14ac:dyDescent="0.2">
      <c r="A1263" s="12">
        <v>300090</v>
      </c>
      <c r="B1263" s="4"/>
      <c r="C1263" s="13" t="s">
        <v>1145</v>
      </c>
      <c r="D1263" s="11">
        <v>41</v>
      </c>
      <c r="E1263" s="11">
        <v>41</v>
      </c>
      <c r="F1263" s="11"/>
      <c r="G1263" s="12">
        <v>4</v>
      </c>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14"/>
      <c r="AX1263" s="14"/>
      <c r="AY1263" s="14"/>
      <c r="AZ1263" s="14"/>
      <c r="BA1263" s="14"/>
      <c r="BB1263" s="14"/>
      <c r="BC1263" s="14"/>
      <c r="BD1263" s="14"/>
      <c r="BE1263" s="14"/>
      <c r="BF1263" s="14"/>
      <c r="BG1263" s="14"/>
      <c r="BH1263" s="14"/>
      <c r="BI1263" s="14"/>
      <c r="BJ1263" s="14"/>
      <c r="BK1263" s="14"/>
      <c r="BL1263" s="14"/>
      <c r="BM1263" s="14"/>
      <c r="BN1263" s="14"/>
      <c r="BO1263" s="14"/>
      <c r="BP1263" s="14"/>
      <c r="BQ1263" s="14"/>
      <c r="BR1263" s="14"/>
      <c r="BS1263" s="14"/>
      <c r="BT1263" s="14"/>
      <c r="BU1263" s="14"/>
      <c r="BV1263" s="14"/>
      <c r="BW1263" s="14"/>
      <c r="BX1263" s="14"/>
      <c r="BY1263" s="14"/>
      <c r="BZ1263" s="14"/>
      <c r="CA1263" s="14"/>
      <c r="CB1263" s="14"/>
      <c r="CC1263" s="14"/>
      <c r="CD1263" s="14"/>
      <c r="CE1263" s="14"/>
      <c r="CF1263" s="14"/>
      <c r="CG1263" s="14"/>
      <c r="CH1263" s="14"/>
      <c r="CI1263" s="14"/>
      <c r="CJ1263" s="14"/>
      <c r="CK1263" s="14"/>
      <c r="CL1263" s="14"/>
      <c r="CM1263" s="14"/>
      <c r="CN1263" s="14"/>
      <c r="CO1263" s="14"/>
      <c r="CP1263" s="14"/>
      <c r="CQ1263" s="14"/>
      <c r="CR1263" s="14"/>
      <c r="CS1263" s="14"/>
      <c r="CT1263" s="14"/>
      <c r="CU1263" s="14"/>
      <c r="CV1263" s="14"/>
      <c r="CW1263" s="14"/>
      <c r="CX1263" s="14"/>
      <c r="CY1263" s="14"/>
      <c r="CZ1263" s="14"/>
      <c r="DA1263" s="14"/>
      <c r="DB1263" s="14"/>
      <c r="DC1263" s="14"/>
      <c r="DD1263" s="14"/>
      <c r="DE1263" s="14"/>
      <c r="DF1263" s="14"/>
      <c r="DG1263" s="14"/>
      <c r="DH1263" s="14"/>
      <c r="DI1263" s="14"/>
      <c r="DJ1263" s="14"/>
      <c r="DK1263" s="14"/>
      <c r="DL1263" s="14"/>
      <c r="DM1263" s="14"/>
      <c r="DN1263" s="14"/>
      <c r="DO1263" s="14"/>
      <c r="DP1263" s="14"/>
      <c r="DQ1263" s="14"/>
      <c r="DR1263" s="14"/>
      <c r="DS1263" s="14"/>
      <c r="DT1263" s="14"/>
      <c r="DU1263" s="14"/>
      <c r="DV1263" s="14"/>
      <c r="DW1263" s="14"/>
      <c r="DX1263" s="14"/>
      <c r="DY1263" s="14"/>
      <c r="DZ1263" s="14"/>
      <c r="EA1263" s="14"/>
      <c r="EB1263" s="14"/>
      <c r="EC1263" s="14"/>
      <c r="ED1263" s="14"/>
      <c r="EE1263" s="14"/>
      <c r="EF1263" s="14"/>
      <c r="EG1263" s="14"/>
      <c r="EH1263" s="14"/>
      <c r="EI1263" s="14"/>
      <c r="EJ1263" s="14"/>
      <c r="EK1263" s="14"/>
      <c r="EL1263" s="14"/>
      <c r="EM1263" s="14"/>
      <c r="EN1263" s="14"/>
      <c r="EO1263" s="14"/>
      <c r="EP1263" s="14"/>
      <c r="EQ1263" s="14"/>
      <c r="ER1263" s="14"/>
      <c r="ES1263" s="14"/>
      <c r="ET1263" s="14"/>
      <c r="EU1263" s="14"/>
      <c r="EV1263" s="14"/>
      <c r="EW1263" s="14"/>
      <c r="EX1263" s="14"/>
      <c r="EY1263" s="14"/>
      <c r="EZ1263" s="14"/>
      <c r="FA1263" s="14"/>
      <c r="FB1263" s="14"/>
      <c r="FC1263" s="14"/>
      <c r="FD1263" s="14"/>
      <c r="FE1263" s="14"/>
      <c r="FF1263" s="14"/>
      <c r="FG1263" s="14"/>
      <c r="FH1263" s="14"/>
      <c r="FI1263" s="14"/>
      <c r="FJ1263" s="14"/>
      <c r="FK1263" s="14"/>
      <c r="FL1263" s="14"/>
      <c r="FM1263" s="14"/>
      <c r="FN1263" s="14"/>
      <c r="FO1263" s="14"/>
      <c r="FP1263" s="14"/>
      <c r="FQ1263" s="14"/>
      <c r="FR1263" s="14"/>
      <c r="FS1263" s="14"/>
      <c r="FT1263" s="14"/>
      <c r="FU1263" s="14"/>
      <c r="FV1263" s="14"/>
      <c r="FW1263" s="14"/>
      <c r="FX1263" s="14"/>
      <c r="FY1263" s="14"/>
      <c r="FZ1263" s="14"/>
      <c r="GA1263" s="14"/>
      <c r="GB1263" s="14"/>
      <c r="GC1263" s="14"/>
      <c r="GD1263" s="14"/>
      <c r="GE1263" s="14"/>
      <c r="GF1263" s="14"/>
      <c r="GG1263" s="14"/>
      <c r="GH1263" s="14"/>
      <c r="GI1263" s="14"/>
      <c r="GJ1263" s="14"/>
      <c r="GK1263" s="14"/>
      <c r="GL1263" s="14"/>
      <c r="GM1263" s="14"/>
      <c r="GN1263" s="14"/>
      <c r="GO1263" s="14"/>
      <c r="GP1263" s="14"/>
      <c r="GQ1263" s="14"/>
      <c r="GR1263" s="14"/>
      <c r="GS1263" s="14"/>
      <c r="GT1263" s="14"/>
      <c r="GU1263" s="14"/>
      <c r="GV1263" s="14"/>
      <c r="GW1263" s="14"/>
      <c r="GX1263" s="14"/>
      <c r="GY1263" s="14"/>
      <c r="GZ1263" s="14"/>
      <c r="HA1263" s="14"/>
      <c r="HB1263" s="14"/>
      <c r="HC1263" s="14"/>
      <c r="HD1263" s="14"/>
      <c r="HE1263" s="14"/>
      <c r="HF1263" s="14"/>
      <c r="HG1263" s="14"/>
      <c r="HH1263" s="14"/>
      <c r="HI1263" s="14"/>
      <c r="HJ1263" s="14"/>
      <c r="HK1263" s="14"/>
      <c r="HL1263" s="14"/>
      <c r="HM1263" s="14"/>
      <c r="HN1263" s="14"/>
      <c r="HO1263" s="14"/>
      <c r="HP1263" s="14"/>
      <c r="HQ1263" s="14"/>
      <c r="HR1263" s="14"/>
      <c r="HS1263" s="14"/>
      <c r="HT1263" s="14"/>
      <c r="HU1263" s="14"/>
      <c r="HV1263" s="14"/>
      <c r="HW1263" s="14"/>
      <c r="HX1263" s="14"/>
      <c r="HY1263" s="14"/>
      <c r="HZ1263" s="14"/>
      <c r="IA1263" s="14"/>
      <c r="IB1263" s="14"/>
      <c r="IC1263" s="14"/>
      <c r="ID1263" s="14"/>
      <c r="IE1263" s="14"/>
      <c r="IF1263" s="14"/>
      <c r="IG1263" s="14"/>
      <c r="IH1263" s="14"/>
      <c r="II1263" s="14"/>
      <c r="IJ1263" s="14"/>
      <c r="IK1263" s="14"/>
      <c r="IL1263" s="14"/>
      <c r="IM1263" s="14"/>
      <c r="IN1263" s="14"/>
      <c r="IO1263" s="14"/>
      <c r="IP1263" s="14"/>
      <c r="IQ1263" s="14"/>
      <c r="IR1263" s="14"/>
      <c r="IS1263" s="14"/>
      <c r="IT1263" s="14"/>
    </row>
    <row r="1264" spans="1:254" x14ac:dyDescent="0.2">
      <c r="A1264" s="12">
        <v>300095</v>
      </c>
      <c r="B1264" s="4"/>
      <c r="C1264" s="19" t="s">
        <v>1146</v>
      </c>
      <c r="D1264" s="11">
        <v>22</v>
      </c>
      <c r="E1264" s="11">
        <v>22</v>
      </c>
      <c r="F1264" s="11"/>
      <c r="G1264" s="12">
        <v>4</v>
      </c>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4"/>
      <c r="AY1264" s="14"/>
      <c r="AZ1264" s="14"/>
      <c r="BA1264" s="14"/>
      <c r="BB1264" s="14"/>
      <c r="BC1264" s="14"/>
      <c r="BD1264" s="14"/>
      <c r="BE1264" s="14"/>
      <c r="BF1264" s="14"/>
      <c r="BG1264" s="14"/>
      <c r="BH1264" s="14"/>
      <c r="BI1264" s="14"/>
      <c r="BJ1264" s="14"/>
      <c r="BK1264" s="14"/>
      <c r="BL1264" s="14"/>
      <c r="BM1264" s="14"/>
      <c r="BN1264" s="14"/>
      <c r="BO1264" s="14"/>
      <c r="BP1264" s="14"/>
      <c r="BQ1264" s="14"/>
      <c r="BR1264" s="14"/>
      <c r="BS1264" s="14"/>
      <c r="BT1264" s="14"/>
      <c r="BU1264" s="14"/>
      <c r="BV1264" s="14"/>
      <c r="BW1264" s="14"/>
      <c r="BX1264" s="14"/>
      <c r="BY1264" s="14"/>
      <c r="BZ1264" s="14"/>
      <c r="CA1264" s="14"/>
      <c r="CB1264" s="14"/>
      <c r="CC1264" s="14"/>
      <c r="CD1264" s="14"/>
      <c r="CE1264" s="14"/>
      <c r="CF1264" s="14"/>
      <c r="CG1264" s="14"/>
      <c r="CH1264" s="14"/>
      <c r="CI1264" s="14"/>
      <c r="CJ1264" s="14"/>
      <c r="CK1264" s="14"/>
      <c r="CL1264" s="14"/>
      <c r="CM1264" s="14"/>
      <c r="CN1264" s="14"/>
      <c r="CO1264" s="14"/>
      <c r="CP1264" s="14"/>
      <c r="CQ1264" s="14"/>
      <c r="CR1264" s="14"/>
      <c r="CS1264" s="14"/>
      <c r="CT1264" s="14"/>
      <c r="CU1264" s="14"/>
      <c r="CV1264" s="14"/>
      <c r="CW1264" s="14"/>
      <c r="CX1264" s="14"/>
      <c r="CY1264" s="14"/>
      <c r="CZ1264" s="14"/>
      <c r="DA1264" s="14"/>
      <c r="DB1264" s="14"/>
      <c r="DC1264" s="14"/>
      <c r="DD1264" s="14"/>
      <c r="DE1264" s="14"/>
      <c r="DF1264" s="14"/>
      <c r="DG1264" s="14"/>
      <c r="DH1264" s="14"/>
      <c r="DI1264" s="14"/>
      <c r="DJ1264" s="14"/>
      <c r="DK1264" s="14"/>
      <c r="DL1264" s="14"/>
      <c r="DM1264" s="14"/>
      <c r="DN1264" s="14"/>
      <c r="DO1264" s="14"/>
      <c r="DP1264" s="14"/>
      <c r="DQ1264" s="14"/>
      <c r="DR1264" s="14"/>
      <c r="DS1264" s="14"/>
      <c r="DT1264" s="14"/>
      <c r="DU1264" s="14"/>
      <c r="DV1264" s="14"/>
      <c r="DW1264" s="14"/>
      <c r="DX1264" s="14"/>
      <c r="DY1264" s="14"/>
      <c r="DZ1264" s="14"/>
      <c r="EA1264" s="14"/>
      <c r="EB1264" s="14"/>
      <c r="EC1264" s="14"/>
      <c r="ED1264" s="14"/>
      <c r="EE1264" s="14"/>
      <c r="EF1264" s="14"/>
      <c r="EG1264" s="14"/>
      <c r="EH1264" s="14"/>
      <c r="EI1264" s="14"/>
      <c r="EJ1264" s="14"/>
      <c r="EK1264" s="14"/>
      <c r="EL1264" s="14"/>
      <c r="EM1264" s="14"/>
      <c r="EN1264" s="14"/>
      <c r="EO1264" s="14"/>
      <c r="EP1264" s="14"/>
      <c r="EQ1264" s="14"/>
      <c r="ER1264" s="14"/>
      <c r="ES1264" s="14"/>
      <c r="ET1264" s="14"/>
      <c r="EU1264" s="14"/>
      <c r="EV1264" s="14"/>
      <c r="EW1264" s="14"/>
      <c r="EX1264" s="14"/>
      <c r="EY1264" s="14"/>
      <c r="EZ1264" s="14"/>
      <c r="FA1264" s="14"/>
      <c r="FB1264" s="14"/>
      <c r="FC1264" s="14"/>
      <c r="FD1264" s="14"/>
      <c r="FE1264" s="14"/>
      <c r="FF1264" s="14"/>
      <c r="FG1264" s="14"/>
      <c r="FH1264" s="14"/>
      <c r="FI1264" s="14"/>
      <c r="FJ1264" s="14"/>
      <c r="FK1264" s="14"/>
      <c r="FL1264" s="14"/>
      <c r="FM1264" s="14"/>
      <c r="FN1264" s="14"/>
      <c r="FO1264" s="14"/>
      <c r="FP1264" s="14"/>
      <c r="FQ1264" s="14"/>
      <c r="FR1264" s="14"/>
      <c r="FS1264" s="14"/>
      <c r="FT1264" s="14"/>
      <c r="FU1264" s="14"/>
      <c r="FV1264" s="14"/>
      <c r="FW1264" s="14"/>
      <c r="FX1264" s="14"/>
      <c r="FY1264" s="14"/>
      <c r="FZ1264" s="14"/>
      <c r="GA1264" s="14"/>
      <c r="GB1264" s="14"/>
      <c r="GC1264" s="14"/>
      <c r="GD1264" s="14"/>
      <c r="GE1264" s="14"/>
      <c r="GF1264" s="14"/>
      <c r="GG1264" s="14"/>
      <c r="GH1264" s="14"/>
      <c r="GI1264" s="14"/>
      <c r="GJ1264" s="14"/>
      <c r="GK1264" s="14"/>
      <c r="GL1264" s="14"/>
      <c r="GM1264" s="14"/>
      <c r="GN1264" s="14"/>
      <c r="GO1264" s="14"/>
      <c r="GP1264" s="14"/>
      <c r="GQ1264" s="14"/>
      <c r="GR1264" s="14"/>
      <c r="GS1264" s="14"/>
      <c r="GT1264" s="14"/>
      <c r="GU1264" s="14"/>
      <c r="GV1264" s="14"/>
      <c r="GW1264" s="14"/>
      <c r="GX1264" s="14"/>
      <c r="GY1264" s="14"/>
      <c r="GZ1264" s="14"/>
      <c r="HA1264" s="14"/>
      <c r="HB1264" s="14"/>
      <c r="HC1264" s="14"/>
      <c r="HD1264" s="14"/>
      <c r="HE1264" s="14"/>
      <c r="HF1264" s="14"/>
      <c r="HG1264" s="14"/>
      <c r="HH1264" s="14"/>
      <c r="HI1264" s="14"/>
      <c r="HJ1264" s="14"/>
      <c r="HK1264" s="14"/>
      <c r="HL1264" s="14"/>
      <c r="HM1264" s="14"/>
      <c r="HN1264" s="14"/>
      <c r="HO1264" s="14"/>
      <c r="HP1264" s="14"/>
      <c r="HQ1264" s="14"/>
      <c r="HR1264" s="14"/>
      <c r="HS1264" s="14"/>
      <c r="HT1264" s="14"/>
      <c r="HU1264" s="14"/>
      <c r="HV1264" s="14"/>
      <c r="HW1264" s="14"/>
      <c r="HX1264" s="14"/>
      <c r="HY1264" s="14"/>
      <c r="HZ1264" s="14"/>
      <c r="IA1264" s="14"/>
      <c r="IB1264" s="14"/>
      <c r="IC1264" s="14"/>
      <c r="ID1264" s="14"/>
      <c r="IE1264" s="14"/>
      <c r="IF1264" s="14"/>
      <c r="IG1264" s="14"/>
      <c r="IH1264" s="14"/>
      <c r="II1264" s="14"/>
      <c r="IJ1264" s="14"/>
      <c r="IK1264" s="14"/>
      <c r="IL1264" s="14"/>
      <c r="IM1264" s="14"/>
      <c r="IN1264" s="14"/>
      <c r="IO1264" s="14"/>
      <c r="IP1264" s="14"/>
      <c r="IQ1264" s="14"/>
      <c r="IR1264" s="14"/>
      <c r="IS1264" s="14"/>
      <c r="IT1264" s="14"/>
    </row>
    <row r="1265" spans="1:254" x14ac:dyDescent="0.2">
      <c r="A1265" s="12">
        <v>300100</v>
      </c>
      <c r="B1265" s="4"/>
      <c r="C1265" s="13" t="s">
        <v>1147</v>
      </c>
      <c r="D1265" s="11">
        <v>38</v>
      </c>
      <c r="E1265" s="11">
        <v>38</v>
      </c>
      <c r="F1265" s="11"/>
      <c r="G1265" s="12">
        <v>4</v>
      </c>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14"/>
      <c r="AX1265" s="14"/>
      <c r="AY1265" s="14"/>
      <c r="AZ1265" s="14"/>
      <c r="BA1265" s="14"/>
      <c r="BB1265" s="14"/>
      <c r="BC1265" s="14"/>
      <c r="BD1265" s="14"/>
      <c r="BE1265" s="14"/>
      <c r="BF1265" s="14"/>
      <c r="BG1265" s="14"/>
      <c r="BH1265" s="14"/>
      <c r="BI1265" s="14"/>
      <c r="BJ1265" s="14"/>
      <c r="BK1265" s="14"/>
      <c r="BL1265" s="14"/>
      <c r="BM1265" s="14"/>
      <c r="BN1265" s="14"/>
      <c r="BO1265" s="14"/>
      <c r="BP1265" s="14"/>
      <c r="BQ1265" s="14"/>
      <c r="BR1265" s="14"/>
      <c r="BS1265" s="14"/>
      <c r="BT1265" s="14"/>
      <c r="BU1265" s="14"/>
      <c r="BV1265" s="14"/>
      <c r="BW1265" s="14"/>
      <c r="BX1265" s="14"/>
      <c r="BY1265" s="14"/>
      <c r="BZ1265" s="14"/>
      <c r="CA1265" s="14"/>
      <c r="CB1265" s="14"/>
      <c r="CC1265" s="14"/>
      <c r="CD1265" s="14"/>
      <c r="CE1265" s="14"/>
      <c r="CF1265" s="14"/>
      <c r="CG1265" s="14"/>
      <c r="CH1265" s="14"/>
      <c r="CI1265" s="14"/>
      <c r="CJ1265" s="14"/>
      <c r="CK1265" s="14"/>
      <c r="CL1265" s="14"/>
      <c r="CM1265" s="14"/>
      <c r="CN1265" s="14"/>
      <c r="CO1265" s="14"/>
      <c r="CP1265" s="14"/>
      <c r="CQ1265" s="14"/>
      <c r="CR1265" s="14"/>
      <c r="CS1265" s="14"/>
      <c r="CT1265" s="14"/>
      <c r="CU1265" s="14"/>
      <c r="CV1265" s="14"/>
      <c r="CW1265" s="14"/>
      <c r="CX1265" s="14"/>
      <c r="CY1265" s="14"/>
      <c r="CZ1265" s="14"/>
      <c r="DA1265" s="14"/>
      <c r="DB1265" s="14"/>
      <c r="DC1265" s="14"/>
      <c r="DD1265" s="14"/>
      <c r="DE1265" s="14"/>
      <c r="DF1265" s="14"/>
      <c r="DG1265" s="14"/>
      <c r="DH1265" s="14"/>
      <c r="DI1265" s="14"/>
      <c r="DJ1265" s="14"/>
      <c r="DK1265" s="14"/>
      <c r="DL1265" s="14"/>
      <c r="DM1265" s="14"/>
      <c r="DN1265" s="14"/>
      <c r="DO1265" s="14"/>
      <c r="DP1265" s="14"/>
      <c r="DQ1265" s="14"/>
      <c r="DR1265" s="14"/>
      <c r="DS1265" s="14"/>
      <c r="DT1265" s="14"/>
      <c r="DU1265" s="14"/>
      <c r="DV1265" s="14"/>
      <c r="DW1265" s="14"/>
      <c r="DX1265" s="14"/>
      <c r="DY1265" s="14"/>
      <c r="DZ1265" s="14"/>
      <c r="EA1265" s="14"/>
      <c r="EB1265" s="14"/>
      <c r="EC1265" s="14"/>
      <c r="ED1265" s="14"/>
      <c r="EE1265" s="14"/>
      <c r="EF1265" s="14"/>
      <c r="EG1265" s="14"/>
      <c r="EH1265" s="14"/>
      <c r="EI1265" s="14"/>
      <c r="EJ1265" s="14"/>
      <c r="EK1265" s="14"/>
      <c r="EL1265" s="14"/>
      <c r="EM1265" s="14"/>
      <c r="EN1265" s="14"/>
      <c r="EO1265" s="14"/>
      <c r="EP1265" s="14"/>
      <c r="EQ1265" s="14"/>
      <c r="ER1265" s="14"/>
      <c r="ES1265" s="14"/>
      <c r="ET1265" s="14"/>
      <c r="EU1265" s="14"/>
      <c r="EV1265" s="14"/>
      <c r="EW1265" s="14"/>
      <c r="EX1265" s="14"/>
      <c r="EY1265" s="14"/>
      <c r="EZ1265" s="14"/>
      <c r="FA1265" s="14"/>
      <c r="FB1265" s="14"/>
      <c r="FC1265" s="14"/>
      <c r="FD1265" s="14"/>
      <c r="FE1265" s="14"/>
      <c r="FF1265" s="14"/>
      <c r="FG1265" s="14"/>
      <c r="FH1265" s="14"/>
      <c r="FI1265" s="14"/>
      <c r="FJ1265" s="14"/>
      <c r="FK1265" s="14"/>
      <c r="FL1265" s="14"/>
      <c r="FM1265" s="14"/>
      <c r="FN1265" s="14"/>
      <c r="FO1265" s="14"/>
      <c r="FP1265" s="14"/>
      <c r="FQ1265" s="14"/>
      <c r="FR1265" s="14"/>
      <c r="FS1265" s="14"/>
      <c r="FT1265" s="14"/>
      <c r="FU1265" s="14"/>
      <c r="FV1265" s="14"/>
      <c r="FW1265" s="14"/>
      <c r="FX1265" s="14"/>
      <c r="FY1265" s="14"/>
      <c r="FZ1265" s="14"/>
      <c r="GA1265" s="14"/>
      <c r="GB1265" s="14"/>
      <c r="GC1265" s="14"/>
      <c r="GD1265" s="14"/>
      <c r="GE1265" s="14"/>
      <c r="GF1265" s="14"/>
      <c r="GG1265" s="14"/>
      <c r="GH1265" s="14"/>
      <c r="GI1265" s="14"/>
      <c r="GJ1265" s="14"/>
      <c r="GK1265" s="14"/>
      <c r="GL1265" s="14"/>
      <c r="GM1265" s="14"/>
      <c r="GN1265" s="14"/>
      <c r="GO1265" s="14"/>
      <c r="GP1265" s="14"/>
      <c r="GQ1265" s="14"/>
      <c r="GR1265" s="14"/>
      <c r="GS1265" s="14"/>
      <c r="GT1265" s="14"/>
      <c r="GU1265" s="14"/>
      <c r="GV1265" s="14"/>
      <c r="GW1265" s="14"/>
      <c r="GX1265" s="14"/>
      <c r="GY1265" s="14"/>
      <c r="GZ1265" s="14"/>
      <c r="HA1265" s="14"/>
      <c r="HB1265" s="14"/>
      <c r="HC1265" s="14"/>
      <c r="HD1265" s="14"/>
      <c r="HE1265" s="14"/>
      <c r="HF1265" s="14"/>
      <c r="HG1265" s="14"/>
      <c r="HH1265" s="14"/>
      <c r="HI1265" s="14"/>
      <c r="HJ1265" s="14"/>
      <c r="HK1265" s="14"/>
      <c r="HL1265" s="14"/>
      <c r="HM1265" s="14"/>
      <c r="HN1265" s="14"/>
      <c r="HO1265" s="14"/>
      <c r="HP1265" s="14"/>
      <c r="HQ1265" s="14"/>
      <c r="HR1265" s="14"/>
      <c r="HS1265" s="14"/>
      <c r="HT1265" s="14"/>
      <c r="HU1265" s="14"/>
      <c r="HV1265" s="14"/>
      <c r="HW1265" s="14"/>
      <c r="HX1265" s="14"/>
      <c r="HY1265" s="14"/>
      <c r="HZ1265" s="14"/>
      <c r="IA1265" s="14"/>
      <c r="IB1265" s="14"/>
      <c r="IC1265" s="14"/>
      <c r="ID1265" s="14"/>
      <c r="IE1265" s="14"/>
      <c r="IF1265" s="14"/>
      <c r="IG1265" s="14"/>
      <c r="IH1265" s="14"/>
      <c r="II1265" s="14"/>
      <c r="IJ1265" s="14"/>
      <c r="IK1265" s="14"/>
      <c r="IL1265" s="14"/>
      <c r="IM1265" s="14"/>
      <c r="IN1265" s="14"/>
      <c r="IO1265" s="14"/>
      <c r="IP1265" s="14"/>
      <c r="IQ1265" s="14"/>
      <c r="IR1265" s="14"/>
      <c r="IS1265" s="14"/>
      <c r="IT1265" s="14"/>
    </row>
    <row r="1266" spans="1:254" x14ac:dyDescent="0.2">
      <c r="A1266" s="12">
        <v>300105</v>
      </c>
      <c r="B1266" s="4"/>
      <c r="C1266" s="13" t="s">
        <v>1148</v>
      </c>
      <c r="D1266" s="11">
        <v>13</v>
      </c>
      <c r="E1266" s="11">
        <v>13</v>
      </c>
      <c r="F1266" s="11"/>
      <c r="G1266" s="12">
        <v>4</v>
      </c>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14"/>
      <c r="AX1266" s="14"/>
      <c r="AY1266" s="14"/>
      <c r="AZ1266" s="14"/>
      <c r="BA1266" s="14"/>
      <c r="BB1266" s="14"/>
      <c r="BC1266" s="14"/>
      <c r="BD1266" s="14"/>
      <c r="BE1266" s="14"/>
      <c r="BF1266" s="14"/>
      <c r="BG1266" s="14"/>
      <c r="BH1266" s="14"/>
      <c r="BI1266" s="14"/>
      <c r="BJ1266" s="14"/>
      <c r="BK1266" s="14"/>
      <c r="BL1266" s="14"/>
      <c r="BM1266" s="14"/>
      <c r="BN1266" s="14"/>
      <c r="BO1266" s="14"/>
      <c r="BP1266" s="14"/>
      <c r="BQ1266" s="14"/>
      <c r="BR1266" s="14"/>
      <c r="BS1266" s="14"/>
      <c r="BT1266" s="14"/>
      <c r="BU1266" s="14"/>
      <c r="BV1266" s="14"/>
      <c r="BW1266" s="14"/>
      <c r="BX1266" s="14"/>
      <c r="BY1266" s="14"/>
      <c r="BZ1266" s="14"/>
      <c r="CA1266" s="14"/>
      <c r="CB1266" s="14"/>
      <c r="CC1266" s="14"/>
      <c r="CD1266" s="14"/>
      <c r="CE1266" s="14"/>
      <c r="CF1266" s="14"/>
      <c r="CG1266" s="14"/>
      <c r="CH1266" s="14"/>
      <c r="CI1266" s="14"/>
      <c r="CJ1266" s="14"/>
      <c r="CK1266" s="14"/>
      <c r="CL1266" s="14"/>
      <c r="CM1266" s="14"/>
      <c r="CN1266" s="14"/>
      <c r="CO1266" s="14"/>
      <c r="CP1266" s="14"/>
      <c r="CQ1266" s="14"/>
      <c r="CR1266" s="14"/>
      <c r="CS1266" s="14"/>
      <c r="CT1266" s="14"/>
      <c r="CU1266" s="14"/>
      <c r="CV1266" s="14"/>
      <c r="CW1266" s="14"/>
      <c r="CX1266" s="14"/>
      <c r="CY1266" s="14"/>
      <c r="CZ1266" s="14"/>
      <c r="DA1266" s="14"/>
      <c r="DB1266" s="14"/>
      <c r="DC1266" s="14"/>
      <c r="DD1266" s="14"/>
      <c r="DE1266" s="14"/>
      <c r="DF1266" s="14"/>
      <c r="DG1266" s="14"/>
      <c r="DH1266" s="14"/>
      <c r="DI1266" s="14"/>
      <c r="DJ1266" s="14"/>
      <c r="DK1266" s="14"/>
      <c r="DL1266" s="14"/>
      <c r="DM1266" s="14"/>
      <c r="DN1266" s="14"/>
      <c r="DO1266" s="14"/>
      <c r="DP1266" s="14"/>
      <c r="DQ1266" s="14"/>
      <c r="DR1266" s="14"/>
      <c r="DS1266" s="14"/>
      <c r="DT1266" s="14"/>
      <c r="DU1266" s="14"/>
      <c r="DV1266" s="14"/>
      <c r="DW1266" s="14"/>
      <c r="DX1266" s="14"/>
      <c r="DY1266" s="14"/>
      <c r="DZ1266" s="14"/>
      <c r="EA1266" s="14"/>
      <c r="EB1266" s="14"/>
      <c r="EC1266" s="14"/>
      <c r="ED1266" s="14"/>
      <c r="EE1266" s="14"/>
      <c r="EF1266" s="14"/>
      <c r="EG1266" s="14"/>
      <c r="EH1266" s="14"/>
      <c r="EI1266" s="14"/>
      <c r="EJ1266" s="14"/>
      <c r="EK1266" s="14"/>
      <c r="EL1266" s="14"/>
      <c r="EM1266" s="14"/>
      <c r="EN1266" s="14"/>
      <c r="EO1266" s="14"/>
      <c r="EP1266" s="14"/>
      <c r="EQ1266" s="14"/>
      <c r="ER1266" s="14"/>
      <c r="ES1266" s="14"/>
      <c r="ET1266" s="14"/>
      <c r="EU1266" s="14"/>
      <c r="EV1266" s="14"/>
      <c r="EW1266" s="14"/>
      <c r="EX1266" s="14"/>
      <c r="EY1266" s="14"/>
      <c r="EZ1266" s="14"/>
      <c r="FA1266" s="14"/>
      <c r="FB1266" s="14"/>
      <c r="FC1266" s="14"/>
      <c r="FD1266" s="14"/>
      <c r="FE1266" s="14"/>
      <c r="FF1266" s="14"/>
      <c r="FG1266" s="14"/>
      <c r="FH1266" s="14"/>
      <c r="FI1266" s="14"/>
      <c r="FJ1266" s="14"/>
      <c r="FK1266" s="14"/>
      <c r="FL1266" s="14"/>
      <c r="FM1266" s="14"/>
      <c r="FN1266" s="14"/>
      <c r="FO1266" s="14"/>
      <c r="FP1266" s="14"/>
      <c r="FQ1266" s="14"/>
      <c r="FR1266" s="14"/>
      <c r="FS1266" s="14"/>
      <c r="FT1266" s="14"/>
      <c r="FU1266" s="14"/>
      <c r="FV1266" s="14"/>
      <c r="FW1266" s="14"/>
      <c r="FX1266" s="14"/>
      <c r="FY1266" s="14"/>
      <c r="FZ1266" s="14"/>
      <c r="GA1266" s="14"/>
      <c r="GB1266" s="14"/>
      <c r="GC1266" s="14"/>
      <c r="GD1266" s="14"/>
      <c r="GE1266" s="14"/>
      <c r="GF1266" s="14"/>
      <c r="GG1266" s="14"/>
      <c r="GH1266" s="14"/>
      <c r="GI1266" s="14"/>
      <c r="GJ1266" s="14"/>
      <c r="GK1266" s="14"/>
      <c r="GL1266" s="14"/>
      <c r="GM1266" s="14"/>
      <c r="GN1266" s="14"/>
      <c r="GO1266" s="14"/>
      <c r="GP1266" s="14"/>
      <c r="GQ1266" s="14"/>
      <c r="GR1266" s="14"/>
      <c r="GS1266" s="14"/>
      <c r="GT1266" s="14"/>
      <c r="GU1266" s="14"/>
      <c r="GV1266" s="14"/>
      <c r="GW1266" s="14"/>
      <c r="GX1266" s="14"/>
      <c r="GY1266" s="14"/>
      <c r="GZ1266" s="14"/>
      <c r="HA1266" s="14"/>
      <c r="HB1266" s="14"/>
      <c r="HC1266" s="14"/>
      <c r="HD1266" s="14"/>
      <c r="HE1266" s="14"/>
      <c r="HF1266" s="14"/>
      <c r="HG1266" s="14"/>
      <c r="HH1266" s="14"/>
      <c r="HI1266" s="14"/>
      <c r="HJ1266" s="14"/>
      <c r="HK1266" s="14"/>
      <c r="HL1266" s="14"/>
      <c r="HM1266" s="14"/>
      <c r="HN1266" s="14"/>
      <c r="HO1266" s="14"/>
      <c r="HP1266" s="14"/>
      <c r="HQ1266" s="14"/>
      <c r="HR1266" s="14"/>
      <c r="HS1266" s="14"/>
      <c r="HT1266" s="14"/>
      <c r="HU1266" s="14"/>
      <c r="HV1266" s="14"/>
      <c r="HW1266" s="14"/>
      <c r="HX1266" s="14"/>
      <c r="HY1266" s="14"/>
      <c r="HZ1266" s="14"/>
      <c r="IA1266" s="14"/>
      <c r="IB1266" s="14"/>
      <c r="IC1266" s="14"/>
      <c r="ID1266" s="14"/>
      <c r="IE1266" s="14"/>
      <c r="IF1266" s="14"/>
      <c r="IG1266" s="14"/>
      <c r="IH1266" s="14"/>
      <c r="II1266" s="14"/>
      <c r="IJ1266" s="14"/>
      <c r="IK1266" s="14"/>
      <c r="IL1266" s="14"/>
      <c r="IM1266" s="14"/>
      <c r="IN1266" s="14"/>
      <c r="IO1266" s="14"/>
      <c r="IP1266" s="14"/>
      <c r="IQ1266" s="14"/>
      <c r="IR1266" s="14"/>
      <c r="IS1266" s="14"/>
      <c r="IT1266" s="14"/>
    </row>
    <row r="1267" spans="1:254" x14ac:dyDescent="0.2">
      <c r="A1267" s="12">
        <v>300110</v>
      </c>
      <c r="B1267" s="4"/>
      <c r="C1267" s="13" t="s">
        <v>1149</v>
      </c>
      <c r="D1267" s="11">
        <v>28</v>
      </c>
      <c r="E1267" s="11">
        <v>28</v>
      </c>
      <c r="F1267" s="11"/>
      <c r="G1267" s="12">
        <v>4</v>
      </c>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c r="AM1267" s="14"/>
      <c r="AN1267" s="14"/>
      <c r="AO1267" s="14"/>
      <c r="AP1267" s="14"/>
      <c r="AQ1267" s="14"/>
      <c r="AR1267" s="14"/>
      <c r="AS1267" s="14"/>
      <c r="AT1267" s="14"/>
      <c r="AU1267" s="14"/>
      <c r="AV1267" s="14"/>
      <c r="AW1267" s="14"/>
      <c r="AX1267" s="14"/>
      <c r="AY1267" s="14"/>
      <c r="AZ1267" s="14"/>
      <c r="BA1267" s="14"/>
      <c r="BB1267" s="14"/>
      <c r="BC1267" s="14"/>
      <c r="BD1267" s="14"/>
      <c r="BE1267" s="14"/>
      <c r="BF1267" s="14"/>
      <c r="BG1267" s="14"/>
      <c r="BH1267" s="14"/>
      <c r="BI1267" s="14"/>
      <c r="BJ1267" s="14"/>
      <c r="BK1267" s="14"/>
      <c r="BL1267" s="14"/>
      <c r="BM1267" s="14"/>
      <c r="BN1267" s="14"/>
      <c r="BO1267" s="14"/>
      <c r="BP1267" s="14"/>
      <c r="BQ1267" s="14"/>
      <c r="BR1267" s="14"/>
      <c r="BS1267" s="14"/>
      <c r="BT1267" s="14"/>
      <c r="BU1267" s="14"/>
      <c r="BV1267" s="14"/>
      <c r="BW1267" s="14"/>
      <c r="BX1267" s="14"/>
      <c r="BY1267" s="14"/>
      <c r="BZ1267" s="14"/>
      <c r="CA1267" s="14"/>
      <c r="CB1267" s="14"/>
      <c r="CC1267" s="14"/>
      <c r="CD1267" s="14"/>
      <c r="CE1267" s="14"/>
      <c r="CF1267" s="14"/>
      <c r="CG1267" s="14"/>
      <c r="CH1267" s="14"/>
      <c r="CI1267" s="14"/>
      <c r="CJ1267" s="14"/>
      <c r="CK1267" s="14"/>
      <c r="CL1267" s="14"/>
      <c r="CM1267" s="14"/>
      <c r="CN1267" s="14"/>
      <c r="CO1267" s="14"/>
      <c r="CP1267" s="14"/>
      <c r="CQ1267" s="14"/>
      <c r="CR1267" s="14"/>
      <c r="CS1267" s="14"/>
      <c r="CT1267" s="14"/>
      <c r="CU1267" s="14"/>
      <c r="CV1267" s="14"/>
      <c r="CW1267" s="14"/>
      <c r="CX1267" s="14"/>
      <c r="CY1267" s="14"/>
      <c r="CZ1267" s="14"/>
      <c r="DA1267" s="14"/>
      <c r="DB1267" s="14"/>
      <c r="DC1267" s="14"/>
      <c r="DD1267" s="14"/>
      <c r="DE1267" s="14"/>
      <c r="DF1267" s="14"/>
      <c r="DG1267" s="14"/>
      <c r="DH1267" s="14"/>
      <c r="DI1267" s="14"/>
      <c r="DJ1267" s="14"/>
      <c r="DK1267" s="14"/>
      <c r="DL1267" s="14"/>
      <c r="DM1267" s="14"/>
      <c r="DN1267" s="14"/>
      <c r="DO1267" s="14"/>
      <c r="DP1267" s="14"/>
      <c r="DQ1267" s="14"/>
      <c r="DR1267" s="14"/>
      <c r="DS1267" s="14"/>
      <c r="DT1267" s="14"/>
      <c r="DU1267" s="14"/>
      <c r="DV1267" s="14"/>
      <c r="DW1267" s="14"/>
      <c r="DX1267" s="14"/>
      <c r="DY1267" s="14"/>
      <c r="DZ1267" s="14"/>
      <c r="EA1267" s="14"/>
      <c r="EB1267" s="14"/>
      <c r="EC1267" s="14"/>
      <c r="ED1267" s="14"/>
      <c r="EE1267" s="14"/>
      <c r="EF1267" s="14"/>
      <c r="EG1267" s="14"/>
      <c r="EH1267" s="14"/>
      <c r="EI1267" s="14"/>
      <c r="EJ1267" s="14"/>
      <c r="EK1267" s="14"/>
      <c r="EL1267" s="14"/>
      <c r="EM1267" s="14"/>
      <c r="EN1267" s="14"/>
      <c r="EO1267" s="14"/>
      <c r="EP1267" s="14"/>
      <c r="EQ1267" s="14"/>
      <c r="ER1267" s="14"/>
      <c r="ES1267" s="14"/>
      <c r="ET1267" s="14"/>
      <c r="EU1267" s="14"/>
      <c r="EV1267" s="14"/>
      <c r="EW1267" s="14"/>
      <c r="EX1267" s="14"/>
      <c r="EY1267" s="14"/>
      <c r="EZ1267" s="14"/>
      <c r="FA1267" s="14"/>
      <c r="FB1267" s="14"/>
      <c r="FC1267" s="14"/>
      <c r="FD1267" s="14"/>
      <c r="FE1267" s="14"/>
      <c r="FF1267" s="14"/>
      <c r="FG1267" s="14"/>
      <c r="FH1267" s="14"/>
      <c r="FI1267" s="14"/>
      <c r="FJ1267" s="14"/>
      <c r="FK1267" s="14"/>
      <c r="FL1267" s="14"/>
      <c r="FM1267" s="14"/>
      <c r="FN1267" s="14"/>
      <c r="FO1267" s="14"/>
      <c r="FP1267" s="14"/>
      <c r="FQ1267" s="14"/>
      <c r="FR1267" s="14"/>
      <c r="FS1267" s="14"/>
      <c r="FT1267" s="14"/>
      <c r="FU1267" s="14"/>
      <c r="FV1267" s="14"/>
      <c r="FW1267" s="14"/>
      <c r="FX1267" s="14"/>
      <c r="FY1267" s="14"/>
      <c r="FZ1267" s="14"/>
      <c r="GA1267" s="14"/>
      <c r="GB1267" s="14"/>
      <c r="GC1267" s="14"/>
      <c r="GD1267" s="14"/>
      <c r="GE1267" s="14"/>
      <c r="GF1267" s="14"/>
      <c r="GG1267" s="14"/>
      <c r="GH1267" s="14"/>
      <c r="GI1267" s="14"/>
      <c r="GJ1267" s="14"/>
      <c r="GK1267" s="14"/>
      <c r="GL1267" s="14"/>
      <c r="GM1267" s="14"/>
      <c r="GN1267" s="14"/>
      <c r="GO1267" s="14"/>
      <c r="GP1267" s="14"/>
      <c r="GQ1267" s="14"/>
      <c r="GR1267" s="14"/>
      <c r="GS1267" s="14"/>
      <c r="GT1267" s="14"/>
      <c r="GU1267" s="14"/>
      <c r="GV1267" s="14"/>
      <c r="GW1267" s="14"/>
      <c r="GX1267" s="14"/>
      <c r="GY1267" s="14"/>
      <c r="GZ1267" s="14"/>
      <c r="HA1267" s="14"/>
      <c r="HB1267" s="14"/>
      <c r="HC1267" s="14"/>
      <c r="HD1267" s="14"/>
      <c r="HE1267" s="14"/>
      <c r="HF1267" s="14"/>
      <c r="HG1267" s="14"/>
      <c r="HH1267" s="14"/>
      <c r="HI1267" s="14"/>
      <c r="HJ1267" s="14"/>
      <c r="HK1267" s="14"/>
      <c r="HL1267" s="14"/>
      <c r="HM1267" s="14"/>
      <c r="HN1267" s="14"/>
      <c r="HO1267" s="14"/>
      <c r="HP1267" s="14"/>
      <c r="HQ1267" s="14"/>
      <c r="HR1267" s="14"/>
      <c r="HS1267" s="14"/>
      <c r="HT1267" s="14"/>
      <c r="HU1267" s="14"/>
      <c r="HV1267" s="14"/>
      <c r="HW1267" s="14"/>
      <c r="HX1267" s="14"/>
      <c r="HY1267" s="14"/>
      <c r="HZ1267" s="14"/>
      <c r="IA1267" s="14"/>
      <c r="IB1267" s="14"/>
      <c r="IC1267" s="14"/>
      <c r="ID1267" s="14"/>
      <c r="IE1267" s="14"/>
      <c r="IF1267" s="14"/>
      <c r="IG1267" s="14"/>
      <c r="IH1267" s="14"/>
      <c r="II1267" s="14"/>
      <c r="IJ1267" s="14"/>
      <c r="IK1267" s="14"/>
      <c r="IL1267" s="14"/>
      <c r="IM1267" s="14"/>
      <c r="IN1267" s="14"/>
      <c r="IO1267" s="14"/>
      <c r="IP1267" s="14"/>
      <c r="IQ1267" s="14"/>
      <c r="IR1267" s="14"/>
      <c r="IS1267" s="14"/>
      <c r="IT1267" s="14"/>
    </row>
    <row r="1268" spans="1:254" ht="40.5" x14ac:dyDescent="0.2">
      <c r="A1268" s="12">
        <v>300115</v>
      </c>
      <c r="B1268" s="4"/>
      <c r="C1268" s="13" t="s">
        <v>1150</v>
      </c>
      <c r="D1268" s="11">
        <v>24</v>
      </c>
      <c r="E1268" s="11">
        <v>24</v>
      </c>
      <c r="F1268" s="11"/>
      <c r="G1268" s="12">
        <v>4</v>
      </c>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c r="AM1268" s="14"/>
      <c r="AN1268" s="14"/>
      <c r="AO1268" s="14"/>
      <c r="AP1268" s="14"/>
      <c r="AQ1268" s="14"/>
      <c r="AR1268" s="14"/>
      <c r="AS1268" s="14"/>
      <c r="AT1268" s="14"/>
      <c r="AU1268" s="14"/>
      <c r="AV1268" s="14"/>
      <c r="AW1268" s="14"/>
      <c r="AX1268" s="14"/>
      <c r="AY1268" s="14"/>
      <c r="AZ1268" s="14"/>
      <c r="BA1268" s="14"/>
      <c r="BB1268" s="14"/>
      <c r="BC1268" s="14"/>
      <c r="BD1268" s="14"/>
      <c r="BE1268" s="14"/>
      <c r="BF1268" s="14"/>
      <c r="BG1268" s="14"/>
      <c r="BH1268" s="14"/>
      <c r="BI1268" s="14"/>
      <c r="BJ1268" s="14"/>
      <c r="BK1268" s="14"/>
      <c r="BL1268" s="14"/>
      <c r="BM1268" s="14"/>
      <c r="BN1268" s="14"/>
      <c r="BO1268" s="14"/>
      <c r="BP1268" s="14"/>
      <c r="BQ1268" s="14"/>
      <c r="BR1268" s="14"/>
      <c r="BS1268" s="14"/>
      <c r="BT1268" s="14"/>
      <c r="BU1268" s="14"/>
      <c r="BV1268" s="14"/>
      <c r="BW1268" s="14"/>
      <c r="BX1268" s="14"/>
      <c r="BY1268" s="14"/>
      <c r="BZ1268" s="14"/>
      <c r="CA1268" s="14"/>
      <c r="CB1268" s="14"/>
      <c r="CC1268" s="14"/>
      <c r="CD1268" s="14"/>
      <c r="CE1268" s="14"/>
      <c r="CF1268" s="14"/>
      <c r="CG1268" s="14"/>
      <c r="CH1268" s="14"/>
      <c r="CI1268" s="14"/>
      <c r="CJ1268" s="14"/>
      <c r="CK1268" s="14"/>
      <c r="CL1268" s="14"/>
      <c r="CM1268" s="14"/>
      <c r="CN1268" s="14"/>
      <c r="CO1268" s="14"/>
      <c r="CP1268" s="14"/>
      <c r="CQ1268" s="14"/>
      <c r="CR1268" s="14"/>
      <c r="CS1268" s="14"/>
      <c r="CT1268" s="14"/>
      <c r="CU1268" s="14"/>
      <c r="CV1268" s="14"/>
      <c r="CW1268" s="14"/>
      <c r="CX1268" s="14"/>
      <c r="CY1268" s="14"/>
      <c r="CZ1268" s="14"/>
      <c r="DA1268" s="14"/>
      <c r="DB1268" s="14"/>
      <c r="DC1268" s="14"/>
      <c r="DD1268" s="14"/>
      <c r="DE1268" s="14"/>
      <c r="DF1268" s="14"/>
      <c r="DG1268" s="14"/>
      <c r="DH1268" s="14"/>
      <c r="DI1268" s="14"/>
      <c r="DJ1268" s="14"/>
      <c r="DK1268" s="14"/>
      <c r="DL1268" s="14"/>
      <c r="DM1268" s="14"/>
      <c r="DN1268" s="14"/>
      <c r="DO1268" s="14"/>
      <c r="DP1268" s="14"/>
      <c r="DQ1268" s="14"/>
      <c r="DR1268" s="14"/>
      <c r="DS1268" s="14"/>
      <c r="DT1268" s="14"/>
      <c r="DU1268" s="14"/>
      <c r="DV1268" s="14"/>
      <c r="DW1268" s="14"/>
      <c r="DX1268" s="14"/>
      <c r="DY1268" s="14"/>
      <c r="DZ1268" s="14"/>
      <c r="EA1268" s="14"/>
      <c r="EB1268" s="14"/>
      <c r="EC1268" s="14"/>
      <c r="ED1268" s="14"/>
      <c r="EE1268" s="14"/>
      <c r="EF1268" s="14"/>
      <c r="EG1268" s="14"/>
      <c r="EH1268" s="14"/>
      <c r="EI1268" s="14"/>
      <c r="EJ1268" s="14"/>
      <c r="EK1268" s="14"/>
      <c r="EL1268" s="14"/>
      <c r="EM1268" s="14"/>
      <c r="EN1268" s="14"/>
      <c r="EO1268" s="14"/>
      <c r="EP1268" s="14"/>
      <c r="EQ1268" s="14"/>
      <c r="ER1268" s="14"/>
      <c r="ES1268" s="14"/>
      <c r="ET1268" s="14"/>
      <c r="EU1268" s="14"/>
      <c r="EV1268" s="14"/>
      <c r="EW1268" s="14"/>
      <c r="EX1268" s="14"/>
      <c r="EY1268" s="14"/>
      <c r="EZ1268" s="14"/>
      <c r="FA1268" s="14"/>
      <c r="FB1268" s="14"/>
      <c r="FC1268" s="14"/>
      <c r="FD1268" s="14"/>
      <c r="FE1268" s="14"/>
      <c r="FF1268" s="14"/>
      <c r="FG1268" s="14"/>
      <c r="FH1268" s="14"/>
      <c r="FI1268" s="14"/>
      <c r="FJ1268" s="14"/>
      <c r="FK1268" s="14"/>
      <c r="FL1268" s="14"/>
      <c r="FM1268" s="14"/>
      <c r="FN1268" s="14"/>
      <c r="FO1268" s="14"/>
      <c r="FP1268" s="14"/>
      <c r="FQ1268" s="14"/>
      <c r="FR1268" s="14"/>
      <c r="FS1268" s="14"/>
      <c r="FT1268" s="14"/>
      <c r="FU1268" s="14"/>
      <c r="FV1268" s="14"/>
      <c r="FW1268" s="14"/>
      <c r="FX1268" s="14"/>
      <c r="FY1268" s="14"/>
      <c r="FZ1268" s="14"/>
      <c r="GA1268" s="14"/>
      <c r="GB1268" s="14"/>
      <c r="GC1268" s="14"/>
      <c r="GD1268" s="14"/>
      <c r="GE1268" s="14"/>
      <c r="GF1268" s="14"/>
      <c r="GG1268" s="14"/>
      <c r="GH1268" s="14"/>
      <c r="GI1268" s="14"/>
      <c r="GJ1268" s="14"/>
      <c r="GK1268" s="14"/>
      <c r="GL1268" s="14"/>
      <c r="GM1268" s="14"/>
      <c r="GN1268" s="14"/>
      <c r="GO1268" s="14"/>
      <c r="GP1268" s="14"/>
      <c r="GQ1268" s="14"/>
      <c r="GR1268" s="14"/>
      <c r="GS1268" s="14"/>
      <c r="GT1268" s="14"/>
      <c r="GU1268" s="14"/>
      <c r="GV1268" s="14"/>
      <c r="GW1268" s="14"/>
      <c r="GX1268" s="14"/>
      <c r="GY1268" s="14"/>
      <c r="GZ1268" s="14"/>
      <c r="HA1268" s="14"/>
      <c r="HB1268" s="14"/>
      <c r="HC1268" s="14"/>
      <c r="HD1268" s="14"/>
      <c r="HE1268" s="14"/>
      <c r="HF1268" s="14"/>
      <c r="HG1268" s="14"/>
      <c r="HH1268" s="14"/>
      <c r="HI1268" s="14"/>
      <c r="HJ1268" s="14"/>
      <c r="HK1268" s="14"/>
      <c r="HL1268" s="14"/>
      <c r="HM1268" s="14"/>
      <c r="HN1268" s="14"/>
      <c r="HO1268" s="14"/>
      <c r="HP1268" s="14"/>
      <c r="HQ1268" s="14"/>
      <c r="HR1268" s="14"/>
      <c r="HS1268" s="14"/>
      <c r="HT1268" s="14"/>
      <c r="HU1268" s="14"/>
      <c r="HV1268" s="14"/>
      <c r="HW1268" s="14"/>
      <c r="HX1268" s="14"/>
      <c r="HY1268" s="14"/>
      <c r="HZ1268" s="14"/>
      <c r="IA1268" s="14"/>
      <c r="IB1268" s="14"/>
      <c r="IC1268" s="14"/>
      <c r="ID1268" s="14"/>
      <c r="IE1268" s="14"/>
      <c r="IF1268" s="14"/>
      <c r="IG1268" s="14"/>
      <c r="IH1268" s="14"/>
      <c r="II1268" s="14"/>
      <c r="IJ1268" s="14"/>
      <c r="IK1268" s="14"/>
      <c r="IL1268" s="14"/>
      <c r="IM1268" s="14"/>
      <c r="IN1268" s="14"/>
      <c r="IO1268" s="14"/>
      <c r="IP1268" s="14"/>
      <c r="IQ1268" s="14"/>
      <c r="IR1268" s="14"/>
      <c r="IS1268" s="14"/>
      <c r="IT1268" s="14"/>
    </row>
    <row r="1269" spans="1:254" x14ac:dyDescent="0.2">
      <c r="A1269" s="12">
        <v>300120</v>
      </c>
      <c r="B1269" s="4"/>
      <c r="C1269" s="13" t="s">
        <v>1151</v>
      </c>
      <c r="D1269" s="11">
        <v>28</v>
      </c>
      <c r="E1269" s="11">
        <v>28</v>
      </c>
      <c r="F1269" s="11"/>
      <c r="G1269" s="12">
        <v>4</v>
      </c>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4"/>
      <c r="AY1269" s="14"/>
      <c r="AZ1269" s="14"/>
      <c r="BA1269" s="14"/>
      <c r="BB1269" s="14"/>
      <c r="BC1269" s="14"/>
      <c r="BD1269" s="14"/>
      <c r="BE1269" s="14"/>
      <c r="BF1269" s="14"/>
      <c r="BG1269" s="14"/>
      <c r="BH1269" s="14"/>
      <c r="BI1269" s="14"/>
      <c r="BJ1269" s="14"/>
      <c r="BK1269" s="14"/>
      <c r="BL1269" s="14"/>
      <c r="BM1269" s="14"/>
      <c r="BN1269" s="14"/>
      <c r="BO1269" s="14"/>
      <c r="BP1269" s="14"/>
      <c r="BQ1269" s="14"/>
      <c r="BR1269" s="14"/>
      <c r="BS1269" s="14"/>
      <c r="BT1269" s="14"/>
      <c r="BU1269" s="14"/>
      <c r="BV1269" s="14"/>
      <c r="BW1269" s="14"/>
      <c r="BX1269" s="14"/>
      <c r="BY1269" s="14"/>
      <c r="BZ1269" s="14"/>
      <c r="CA1269" s="14"/>
      <c r="CB1269" s="14"/>
      <c r="CC1269" s="14"/>
      <c r="CD1269" s="14"/>
      <c r="CE1269" s="14"/>
      <c r="CF1269" s="14"/>
      <c r="CG1269" s="14"/>
      <c r="CH1269" s="14"/>
      <c r="CI1269" s="14"/>
      <c r="CJ1269" s="14"/>
      <c r="CK1269" s="14"/>
      <c r="CL1269" s="14"/>
      <c r="CM1269" s="14"/>
      <c r="CN1269" s="14"/>
      <c r="CO1269" s="14"/>
      <c r="CP1269" s="14"/>
      <c r="CQ1269" s="14"/>
      <c r="CR1269" s="14"/>
      <c r="CS1269" s="14"/>
      <c r="CT1269" s="14"/>
      <c r="CU1269" s="14"/>
      <c r="CV1269" s="14"/>
      <c r="CW1269" s="14"/>
      <c r="CX1269" s="14"/>
      <c r="CY1269" s="14"/>
      <c r="CZ1269" s="14"/>
      <c r="DA1269" s="14"/>
      <c r="DB1269" s="14"/>
      <c r="DC1269" s="14"/>
      <c r="DD1269" s="14"/>
      <c r="DE1269" s="14"/>
      <c r="DF1269" s="14"/>
      <c r="DG1269" s="14"/>
      <c r="DH1269" s="14"/>
      <c r="DI1269" s="14"/>
      <c r="DJ1269" s="14"/>
      <c r="DK1269" s="14"/>
      <c r="DL1269" s="14"/>
      <c r="DM1269" s="14"/>
      <c r="DN1269" s="14"/>
      <c r="DO1269" s="14"/>
      <c r="DP1269" s="14"/>
      <c r="DQ1269" s="14"/>
      <c r="DR1269" s="14"/>
      <c r="DS1269" s="14"/>
      <c r="DT1269" s="14"/>
      <c r="DU1269" s="14"/>
      <c r="DV1269" s="14"/>
      <c r="DW1269" s="14"/>
      <c r="DX1269" s="14"/>
      <c r="DY1269" s="14"/>
      <c r="DZ1269" s="14"/>
      <c r="EA1269" s="14"/>
      <c r="EB1269" s="14"/>
      <c r="EC1269" s="14"/>
      <c r="ED1269" s="14"/>
      <c r="EE1269" s="14"/>
      <c r="EF1269" s="14"/>
      <c r="EG1269" s="14"/>
      <c r="EH1269" s="14"/>
      <c r="EI1269" s="14"/>
      <c r="EJ1269" s="14"/>
      <c r="EK1269" s="14"/>
      <c r="EL1269" s="14"/>
      <c r="EM1269" s="14"/>
      <c r="EN1269" s="14"/>
      <c r="EO1269" s="14"/>
      <c r="EP1269" s="14"/>
      <c r="EQ1269" s="14"/>
      <c r="ER1269" s="14"/>
      <c r="ES1269" s="14"/>
      <c r="ET1269" s="14"/>
      <c r="EU1269" s="14"/>
      <c r="EV1269" s="14"/>
      <c r="EW1269" s="14"/>
      <c r="EX1269" s="14"/>
      <c r="EY1269" s="14"/>
      <c r="EZ1269" s="14"/>
      <c r="FA1269" s="14"/>
      <c r="FB1269" s="14"/>
      <c r="FC1269" s="14"/>
      <c r="FD1269" s="14"/>
      <c r="FE1269" s="14"/>
      <c r="FF1269" s="14"/>
      <c r="FG1269" s="14"/>
      <c r="FH1269" s="14"/>
      <c r="FI1269" s="14"/>
      <c r="FJ1269" s="14"/>
      <c r="FK1269" s="14"/>
      <c r="FL1269" s="14"/>
      <c r="FM1269" s="14"/>
      <c r="FN1269" s="14"/>
      <c r="FO1269" s="14"/>
      <c r="FP1269" s="14"/>
      <c r="FQ1269" s="14"/>
      <c r="FR1269" s="14"/>
      <c r="FS1269" s="14"/>
      <c r="FT1269" s="14"/>
      <c r="FU1269" s="14"/>
      <c r="FV1269" s="14"/>
      <c r="FW1269" s="14"/>
      <c r="FX1269" s="14"/>
      <c r="FY1269" s="14"/>
      <c r="FZ1269" s="14"/>
      <c r="GA1269" s="14"/>
      <c r="GB1269" s="14"/>
      <c r="GC1269" s="14"/>
      <c r="GD1269" s="14"/>
      <c r="GE1269" s="14"/>
      <c r="GF1269" s="14"/>
      <c r="GG1269" s="14"/>
      <c r="GH1269" s="14"/>
      <c r="GI1269" s="14"/>
      <c r="GJ1269" s="14"/>
      <c r="GK1269" s="14"/>
      <c r="GL1269" s="14"/>
      <c r="GM1269" s="14"/>
      <c r="GN1269" s="14"/>
      <c r="GO1269" s="14"/>
      <c r="GP1269" s="14"/>
      <c r="GQ1269" s="14"/>
      <c r="GR1269" s="14"/>
      <c r="GS1269" s="14"/>
      <c r="GT1269" s="14"/>
      <c r="GU1269" s="14"/>
      <c r="GV1269" s="14"/>
      <c r="GW1269" s="14"/>
      <c r="GX1269" s="14"/>
      <c r="GY1269" s="14"/>
      <c r="GZ1269" s="14"/>
      <c r="HA1269" s="14"/>
      <c r="HB1269" s="14"/>
      <c r="HC1269" s="14"/>
      <c r="HD1269" s="14"/>
      <c r="HE1269" s="14"/>
      <c r="HF1269" s="14"/>
      <c r="HG1269" s="14"/>
      <c r="HH1269" s="14"/>
      <c r="HI1269" s="14"/>
      <c r="HJ1269" s="14"/>
      <c r="HK1269" s="14"/>
      <c r="HL1269" s="14"/>
      <c r="HM1269" s="14"/>
      <c r="HN1269" s="14"/>
      <c r="HO1269" s="14"/>
      <c r="HP1269" s="14"/>
      <c r="HQ1269" s="14"/>
      <c r="HR1269" s="14"/>
      <c r="HS1269" s="14"/>
      <c r="HT1269" s="14"/>
      <c r="HU1269" s="14"/>
      <c r="HV1269" s="14"/>
      <c r="HW1269" s="14"/>
      <c r="HX1269" s="14"/>
      <c r="HY1269" s="14"/>
      <c r="HZ1269" s="14"/>
      <c r="IA1269" s="14"/>
      <c r="IB1269" s="14"/>
      <c r="IC1269" s="14"/>
      <c r="ID1269" s="14"/>
      <c r="IE1269" s="14"/>
      <c r="IF1269" s="14"/>
      <c r="IG1269" s="14"/>
      <c r="IH1269" s="14"/>
      <c r="II1269" s="14"/>
      <c r="IJ1269" s="14"/>
      <c r="IK1269" s="14"/>
      <c r="IL1269" s="14"/>
      <c r="IM1269" s="14"/>
      <c r="IN1269" s="14"/>
      <c r="IO1269" s="14"/>
      <c r="IP1269" s="14"/>
      <c r="IQ1269" s="14"/>
      <c r="IR1269" s="14"/>
      <c r="IS1269" s="14"/>
      <c r="IT1269" s="14"/>
    </row>
    <row r="1270" spans="1:254" x14ac:dyDescent="0.2">
      <c r="A1270" s="12">
        <v>300125</v>
      </c>
      <c r="B1270" s="4"/>
      <c r="C1270" s="19" t="s">
        <v>5493</v>
      </c>
      <c r="D1270" s="11">
        <v>7</v>
      </c>
      <c r="E1270" s="11">
        <v>7</v>
      </c>
      <c r="F1270" s="11"/>
      <c r="G1270" s="12">
        <v>3</v>
      </c>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c r="AY1270" s="14"/>
      <c r="AZ1270" s="14"/>
      <c r="BA1270" s="14"/>
      <c r="BB1270" s="14"/>
      <c r="BC1270" s="14"/>
      <c r="BD1270" s="14"/>
      <c r="BE1270" s="14"/>
      <c r="BF1270" s="14"/>
      <c r="BG1270" s="14"/>
      <c r="BH1270" s="14"/>
      <c r="BI1270" s="14"/>
      <c r="BJ1270" s="14"/>
      <c r="BK1270" s="14"/>
      <c r="BL1270" s="14"/>
      <c r="BM1270" s="14"/>
      <c r="BN1270" s="14"/>
      <c r="BO1270" s="14"/>
      <c r="BP1270" s="14"/>
      <c r="BQ1270" s="14"/>
      <c r="BR1270" s="14"/>
      <c r="BS1270" s="14"/>
      <c r="BT1270" s="14"/>
      <c r="BU1270" s="14"/>
      <c r="BV1270" s="14"/>
      <c r="BW1270" s="14"/>
      <c r="BX1270" s="14"/>
      <c r="BY1270" s="14"/>
      <c r="BZ1270" s="14"/>
      <c r="CA1270" s="14"/>
      <c r="CB1270" s="14"/>
      <c r="CC1270" s="14"/>
      <c r="CD1270" s="14"/>
      <c r="CE1270" s="14"/>
      <c r="CF1270" s="14"/>
      <c r="CG1270" s="14"/>
      <c r="CH1270" s="14"/>
      <c r="CI1270" s="14"/>
      <c r="CJ1270" s="14"/>
      <c r="CK1270" s="14"/>
      <c r="CL1270" s="14"/>
      <c r="CM1270" s="14"/>
      <c r="CN1270" s="14"/>
      <c r="CO1270" s="14"/>
      <c r="CP1270" s="14"/>
      <c r="CQ1270" s="14"/>
      <c r="CR1270" s="14"/>
      <c r="CS1270" s="14"/>
      <c r="CT1270" s="14"/>
      <c r="CU1270" s="14"/>
      <c r="CV1270" s="14"/>
      <c r="CW1270" s="14"/>
      <c r="CX1270" s="14"/>
      <c r="CY1270" s="14"/>
      <c r="CZ1270" s="14"/>
      <c r="DA1270" s="14"/>
      <c r="DB1270" s="14"/>
      <c r="DC1270" s="14"/>
      <c r="DD1270" s="14"/>
      <c r="DE1270" s="14"/>
      <c r="DF1270" s="14"/>
      <c r="DG1270" s="14"/>
      <c r="DH1270" s="14"/>
      <c r="DI1270" s="14"/>
      <c r="DJ1270" s="14"/>
      <c r="DK1270" s="14"/>
      <c r="DL1270" s="14"/>
      <c r="DM1270" s="14"/>
      <c r="DN1270" s="14"/>
      <c r="DO1270" s="14"/>
      <c r="DP1270" s="14"/>
      <c r="DQ1270" s="14"/>
      <c r="DR1270" s="14"/>
      <c r="DS1270" s="14"/>
      <c r="DT1270" s="14"/>
      <c r="DU1270" s="14"/>
      <c r="DV1270" s="14"/>
      <c r="DW1270" s="14"/>
      <c r="DX1270" s="14"/>
      <c r="DY1270" s="14"/>
      <c r="DZ1270" s="14"/>
      <c r="EA1270" s="14"/>
      <c r="EB1270" s="14"/>
      <c r="EC1270" s="14"/>
      <c r="ED1270" s="14"/>
      <c r="EE1270" s="14"/>
      <c r="EF1270" s="14"/>
      <c r="EG1270" s="14"/>
      <c r="EH1270" s="14"/>
      <c r="EI1270" s="14"/>
      <c r="EJ1270" s="14"/>
      <c r="EK1270" s="14"/>
      <c r="EL1270" s="14"/>
      <c r="EM1270" s="14"/>
      <c r="EN1270" s="14"/>
      <c r="EO1270" s="14"/>
      <c r="EP1270" s="14"/>
      <c r="EQ1270" s="14"/>
      <c r="ER1270" s="14"/>
      <c r="ES1270" s="14"/>
      <c r="ET1270" s="14"/>
      <c r="EU1270" s="14"/>
      <c r="EV1270" s="14"/>
      <c r="EW1270" s="14"/>
      <c r="EX1270" s="14"/>
      <c r="EY1270" s="14"/>
      <c r="EZ1270" s="14"/>
      <c r="FA1270" s="14"/>
      <c r="FB1270" s="14"/>
      <c r="FC1270" s="14"/>
      <c r="FD1270" s="14"/>
      <c r="FE1270" s="14"/>
      <c r="FF1270" s="14"/>
      <c r="FG1270" s="14"/>
      <c r="FH1270" s="14"/>
      <c r="FI1270" s="14"/>
      <c r="FJ1270" s="14"/>
      <c r="FK1270" s="14"/>
      <c r="FL1270" s="14"/>
      <c r="FM1270" s="14"/>
      <c r="FN1270" s="14"/>
      <c r="FO1270" s="14"/>
      <c r="FP1270" s="14"/>
      <c r="FQ1270" s="14"/>
      <c r="FR1270" s="14"/>
      <c r="FS1270" s="14"/>
      <c r="FT1270" s="14"/>
      <c r="FU1270" s="14"/>
      <c r="FV1270" s="14"/>
      <c r="FW1270" s="14"/>
      <c r="FX1270" s="14"/>
      <c r="FY1270" s="14"/>
      <c r="FZ1270" s="14"/>
      <c r="GA1270" s="14"/>
      <c r="GB1270" s="14"/>
      <c r="GC1270" s="14"/>
      <c r="GD1270" s="14"/>
      <c r="GE1270" s="14"/>
      <c r="GF1270" s="14"/>
      <c r="GG1270" s="14"/>
      <c r="GH1270" s="14"/>
      <c r="GI1270" s="14"/>
      <c r="GJ1270" s="14"/>
      <c r="GK1270" s="14"/>
      <c r="GL1270" s="14"/>
      <c r="GM1270" s="14"/>
      <c r="GN1270" s="14"/>
      <c r="GO1270" s="14"/>
      <c r="GP1270" s="14"/>
      <c r="GQ1270" s="14"/>
      <c r="GR1270" s="14"/>
      <c r="GS1270" s="14"/>
      <c r="GT1270" s="14"/>
      <c r="GU1270" s="14"/>
      <c r="GV1270" s="14"/>
      <c r="GW1270" s="14"/>
      <c r="GX1270" s="14"/>
      <c r="GY1270" s="14"/>
      <c r="GZ1270" s="14"/>
      <c r="HA1270" s="14"/>
      <c r="HB1270" s="14"/>
      <c r="HC1270" s="14"/>
      <c r="HD1270" s="14"/>
      <c r="HE1270" s="14"/>
      <c r="HF1270" s="14"/>
      <c r="HG1270" s="14"/>
      <c r="HH1270" s="14"/>
      <c r="HI1270" s="14"/>
      <c r="HJ1270" s="14"/>
      <c r="HK1270" s="14"/>
      <c r="HL1270" s="14"/>
      <c r="HM1270" s="14"/>
      <c r="HN1270" s="14"/>
      <c r="HO1270" s="14"/>
      <c r="HP1270" s="14"/>
      <c r="HQ1270" s="14"/>
      <c r="HR1270" s="14"/>
      <c r="HS1270" s="14"/>
      <c r="HT1270" s="14"/>
      <c r="HU1270" s="14"/>
      <c r="HV1270" s="14"/>
      <c r="HW1270" s="14"/>
      <c r="HX1270" s="14"/>
      <c r="HY1270" s="14"/>
      <c r="HZ1270" s="14"/>
      <c r="IA1270" s="14"/>
      <c r="IB1270" s="14"/>
      <c r="IC1270" s="14"/>
      <c r="ID1270" s="14"/>
      <c r="IE1270" s="14"/>
      <c r="IF1270" s="14"/>
      <c r="IG1270" s="14"/>
      <c r="IH1270" s="14"/>
      <c r="II1270" s="14"/>
      <c r="IJ1270" s="14"/>
      <c r="IK1270" s="14"/>
      <c r="IL1270" s="14"/>
      <c r="IM1270" s="14"/>
      <c r="IN1270" s="14"/>
      <c r="IO1270" s="14"/>
      <c r="IP1270" s="14"/>
      <c r="IQ1270" s="14"/>
      <c r="IR1270" s="14"/>
      <c r="IS1270" s="14"/>
      <c r="IT1270" s="14"/>
    </row>
    <row r="1271" spans="1:254" x14ac:dyDescent="0.2">
      <c r="A1271" s="2">
        <v>300130</v>
      </c>
      <c r="B1271" s="4"/>
      <c r="C1271" s="5" t="s">
        <v>1152</v>
      </c>
      <c r="D1271" s="3">
        <v>3.3</v>
      </c>
      <c r="E1271" s="11">
        <v>3.3</v>
      </c>
      <c r="F1271" s="3"/>
      <c r="G1271" s="2">
        <v>3</v>
      </c>
      <c r="H1271" s="14"/>
    </row>
    <row r="1272" spans="1:254" x14ac:dyDescent="0.2">
      <c r="A1272" s="12">
        <v>300135</v>
      </c>
      <c r="B1272" s="4"/>
      <c r="C1272" s="19" t="s">
        <v>1153</v>
      </c>
      <c r="D1272" s="11">
        <v>12.5</v>
      </c>
      <c r="E1272" s="11">
        <v>12.5</v>
      </c>
      <c r="F1272" s="11"/>
      <c r="G1272" s="12">
        <v>3</v>
      </c>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c r="AM1272" s="14"/>
      <c r="AN1272" s="14"/>
      <c r="AO1272" s="14"/>
      <c r="AP1272" s="14"/>
      <c r="AQ1272" s="14"/>
      <c r="AR1272" s="14"/>
      <c r="AS1272" s="14"/>
      <c r="AT1272" s="14"/>
      <c r="AU1272" s="14"/>
      <c r="AV1272" s="14"/>
      <c r="AW1272" s="14"/>
      <c r="AX1272" s="14"/>
      <c r="AY1272" s="14"/>
      <c r="AZ1272" s="14"/>
      <c r="BA1272" s="14"/>
      <c r="BB1272" s="14"/>
      <c r="BC1272" s="14"/>
      <c r="BD1272" s="14"/>
      <c r="BE1272" s="14"/>
      <c r="BF1272" s="14"/>
      <c r="BG1272" s="14"/>
      <c r="BH1272" s="14"/>
      <c r="BI1272" s="14"/>
      <c r="BJ1272" s="14"/>
      <c r="BK1272" s="14"/>
      <c r="BL1272" s="14"/>
      <c r="BM1272" s="14"/>
      <c r="BN1272" s="14"/>
      <c r="BO1272" s="14"/>
      <c r="BP1272" s="14"/>
      <c r="BQ1272" s="14"/>
      <c r="BR1272" s="14"/>
      <c r="BS1272" s="14"/>
      <c r="BT1272" s="14"/>
      <c r="BU1272" s="14"/>
      <c r="BV1272" s="14"/>
      <c r="BW1272" s="14"/>
      <c r="BX1272" s="14"/>
      <c r="BY1272" s="14"/>
      <c r="BZ1272" s="14"/>
      <c r="CA1272" s="14"/>
      <c r="CB1272" s="14"/>
      <c r="CC1272" s="14"/>
      <c r="CD1272" s="14"/>
      <c r="CE1272" s="14"/>
      <c r="CF1272" s="14"/>
      <c r="CG1272" s="14"/>
      <c r="CH1272" s="14"/>
      <c r="CI1272" s="14"/>
      <c r="CJ1272" s="14"/>
      <c r="CK1272" s="14"/>
      <c r="CL1272" s="14"/>
      <c r="CM1272" s="14"/>
      <c r="CN1272" s="14"/>
      <c r="CO1272" s="14"/>
      <c r="CP1272" s="14"/>
      <c r="CQ1272" s="14"/>
      <c r="CR1272" s="14"/>
      <c r="CS1272" s="14"/>
      <c r="CT1272" s="14"/>
      <c r="CU1272" s="14"/>
      <c r="CV1272" s="14"/>
      <c r="CW1272" s="14"/>
      <c r="CX1272" s="14"/>
      <c r="CY1272" s="14"/>
      <c r="CZ1272" s="14"/>
      <c r="DA1272" s="14"/>
      <c r="DB1272" s="14"/>
      <c r="DC1272" s="14"/>
      <c r="DD1272" s="14"/>
      <c r="DE1272" s="14"/>
      <c r="DF1272" s="14"/>
      <c r="DG1272" s="14"/>
      <c r="DH1272" s="14"/>
      <c r="DI1272" s="14"/>
      <c r="DJ1272" s="14"/>
      <c r="DK1272" s="14"/>
      <c r="DL1272" s="14"/>
      <c r="DM1272" s="14"/>
      <c r="DN1272" s="14"/>
      <c r="DO1272" s="14"/>
      <c r="DP1272" s="14"/>
      <c r="DQ1272" s="14"/>
      <c r="DR1272" s="14"/>
      <c r="DS1272" s="14"/>
      <c r="DT1272" s="14"/>
      <c r="DU1272" s="14"/>
      <c r="DV1272" s="14"/>
      <c r="DW1272" s="14"/>
      <c r="DX1272" s="14"/>
      <c r="DY1272" s="14"/>
      <c r="DZ1272" s="14"/>
      <c r="EA1272" s="14"/>
      <c r="EB1272" s="14"/>
      <c r="EC1272" s="14"/>
      <c r="ED1272" s="14"/>
      <c r="EE1272" s="14"/>
      <c r="EF1272" s="14"/>
      <c r="EG1272" s="14"/>
      <c r="EH1272" s="14"/>
      <c r="EI1272" s="14"/>
      <c r="EJ1272" s="14"/>
      <c r="EK1272" s="14"/>
      <c r="EL1272" s="14"/>
      <c r="EM1272" s="14"/>
      <c r="EN1272" s="14"/>
      <c r="EO1272" s="14"/>
      <c r="EP1272" s="14"/>
      <c r="EQ1272" s="14"/>
      <c r="ER1272" s="14"/>
      <c r="ES1272" s="14"/>
      <c r="ET1272" s="14"/>
      <c r="EU1272" s="14"/>
      <c r="EV1272" s="14"/>
      <c r="EW1272" s="14"/>
      <c r="EX1272" s="14"/>
      <c r="EY1272" s="14"/>
      <c r="EZ1272" s="14"/>
      <c r="FA1272" s="14"/>
      <c r="FB1272" s="14"/>
      <c r="FC1272" s="14"/>
      <c r="FD1272" s="14"/>
      <c r="FE1272" s="14"/>
      <c r="FF1272" s="14"/>
      <c r="FG1272" s="14"/>
      <c r="FH1272" s="14"/>
      <c r="FI1272" s="14"/>
      <c r="FJ1272" s="14"/>
      <c r="FK1272" s="14"/>
      <c r="FL1272" s="14"/>
      <c r="FM1272" s="14"/>
      <c r="FN1272" s="14"/>
      <c r="FO1272" s="14"/>
      <c r="FP1272" s="14"/>
      <c r="FQ1272" s="14"/>
      <c r="FR1272" s="14"/>
      <c r="FS1272" s="14"/>
      <c r="FT1272" s="14"/>
      <c r="FU1272" s="14"/>
      <c r="FV1272" s="14"/>
      <c r="FW1272" s="14"/>
      <c r="FX1272" s="14"/>
      <c r="FY1272" s="14"/>
      <c r="FZ1272" s="14"/>
      <c r="GA1272" s="14"/>
      <c r="GB1272" s="14"/>
      <c r="GC1272" s="14"/>
      <c r="GD1272" s="14"/>
      <c r="GE1272" s="14"/>
      <c r="GF1272" s="14"/>
      <c r="GG1272" s="14"/>
      <c r="GH1272" s="14"/>
      <c r="GI1272" s="14"/>
      <c r="GJ1272" s="14"/>
      <c r="GK1272" s="14"/>
      <c r="GL1272" s="14"/>
      <c r="GM1272" s="14"/>
      <c r="GN1272" s="14"/>
      <c r="GO1272" s="14"/>
      <c r="GP1272" s="14"/>
      <c r="GQ1272" s="14"/>
      <c r="GR1272" s="14"/>
      <c r="GS1272" s="14"/>
      <c r="GT1272" s="14"/>
      <c r="GU1272" s="14"/>
      <c r="GV1272" s="14"/>
      <c r="GW1272" s="14"/>
      <c r="GX1272" s="14"/>
      <c r="GY1272" s="14"/>
      <c r="GZ1272" s="14"/>
      <c r="HA1272" s="14"/>
      <c r="HB1272" s="14"/>
      <c r="HC1272" s="14"/>
      <c r="HD1272" s="14"/>
      <c r="HE1272" s="14"/>
      <c r="HF1272" s="14"/>
      <c r="HG1272" s="14"/>
      <c r="HH1272" s="14"/>
      <c r="HI1272" s="14"/>
      <c r="HJ1272" s="14"/>
      <c r="HK1272" s="14"/>
      <c r="HL1272" s="14"/>
      <c r="HM1272" s="14"/>
      <c r="HN1272" s="14"/>
      <c r="HO1272" s="14"/>
      <c r="HP1272" s="14"/>
      <c r="HQ1272" s="14"/>
      <c r="HR1272" s="14"/>
      <c r="HS1272" s="14"/>
      <c r="HT1272" s="14"/>
      <c r="HU1272" s="14"/>
      <c r="HV1272" s="14"/>
      <c r="HW1272" s="14"/>
      <c r="HX1272" s="14"/>
      <c r="HY1272" s="14"/>
      <c r="HZ1272" s="14"/>
      <c r="IA1272" s="14"/>
      <c r="IB1272" s="14"/>
      <c r="IC1272" s="14"/>
      <c r="ID1272" s="14"/>
      <c r="IE1272" s="14"/>
      <c r="IF1272" s="14"/>
      <c r="IG1272" s="14"/>
      <c r="IH1272" s="14"/>
      <c r="II1272" s="14"/>
      <c r="IJ1272" s="14"/>
      <c r="IK1272" s="14"/>
      <c r="IL1272" s="14"/>
      <c r="IM1272" s="14"/>
      <c r="IN1272" s="14"/>
      <c r="IO1272" s="14"/>
      <c r="IP1272" s="14"/>
      <c r="IQ1272" s="14"/>
      <c r="IR1272" s="14"/>
      <c r="IS1272" s="14"/>
      <c r="IT1272" s="14"/>
    </row>
    <row r="1273" spans="1:254" x14ac:dyDescent="0.2">
      <c r="A1273" s="12">
        <v>300140</v>
      </c>
      <c r="B1273" s="4"/>
      <c r="C1273" s="13" t="s">
        <v>1154</v>
      </c>
      <c r="D1273" s="11">
        <v>27.4</v>
      </c>
      <c r="E1273" s="11">
        <v>27.4</v>
      </c>
      <c r="F1273" s="11"/>
      <c r="G1273" s="12">
        <v>4</v>
      </c>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4"/>
      <c r="AY1273" s="14"/>
      <c r="AZ1273" s="14"/>
      <c r="BA1273" s="14"/>
      <c r="BB1273" s="14"/>
      <c r="BC1273" s="14"/>
      <c r="BD1273" s="14"/>
      <c r="BE1273" s="14"/>
      <c r="BF1273" s="14"/>
      <c r="BG1273" s="14"/>
      <c r="BH1273" s="14"/>
      <c r="BI1273" s="14"/>
      <c r="BJ1273" s="14"/>
      <c r="BK1273" s="14"/>
      <c r="BL1273" s="14"/>
      <c r="BM1273" s="14"/>
      <c r="BN1273" s="14"/>
      <c r="BO1273" s="14"/>
      <c r="BP1273" s="14"/>
      <c r="BQ1273" s="14"/>
      <c r="BR1273" s="14"/>
      <c r="BS1273" s="14"/>
      <c r="BT1273" s="14"/>
      <c r="BU1273" s="14"/>
      <c r="BV1273" s="14"/>
      <c r="BW1273" s="14"/>
      <c r="BX1273" s="14"/>
      <c r="BY1273" s="14"/>
      <c r="BZ1273" s="14"/>
      <c r="CA1273" s="14"/>
      <c r="CB1273" s="14"/>
      <c r="CC1273" s="14"/>
      <c r="CD1273" s="14"/>
      <c r="CE1273" s="14"/>
      <c r="CF1273" s="14"/>
      <c r="CG1273" s="14"/>
      <c r="CH1273" s="14"/>
      <c r="CI1273" s="14"/>
      <c r="CJ1273" s="14"/>
      <c r="CK1273" s="14"/>
      <c r="CL1273" s="14"/>
      <c r="CM1273" s="14"/>
      <c r="CN1273" s="14"/>
      <c r="CO1273" s="14"/>
      <c r="CP1273" s="14"/>
      <c r="CQ1273" s="14"/>
      <c r="CR1273" s="14"/>
      <c r="CS1273" s="14"/>
      <c r="CT1273" s="14"/>
      <c r="CU1273" s="14"/>
      <c r="CV1273" s="14"/>
      <c r="CW1273" s="14"/>
      <c r="CX1273" s="14"/>
      <c r="CY1273" s="14"/>
      <c r="CZ1273" s="14"/>
      <c r="DA1273" s="14"/>
      <c r="DB1273" s="14"/>
      <c r="DC1273" s="14"/>
      <c r="DD1273" s="14"/>
      <c r="DE1273" s="14"/>
      <c r="DF1273" s="14"/>
      <c r="DG1273" s="14"/>
      <c r="DH1273" s="14"/>
      <c r="DI1273" s="14"/>
      <c r="DJ1273" s="14"/>
      <c r="DK1273" s="14"/>
      <c r="DL1273" s="14"/>
      <c r="DM1273" s="14"/>
      <c r="DN1273" s="14"/>
      <c r="DO1273" s="14"/>
      <c r="DP1273" s="14"/>
      <c r="DQ1273" s="14"/>
      <c r="DR1273" s="14"/>
      <c r="DS1273" s="14"/>
      <c r="DT1273" s="14"/>
      <c r="DU1273" s="14"/>
      <c r="DV1273" s="14"/>
      <c r="DW1273" s="14"/>
      <c r="DX1273" s="14"/>
      <c r="DY1273" s="14"/>
      <c r="DZ1273" s="14"/>
      <c r="EA1273" s="14"/>
      <c r="EB1273" s="14"/>
      <c r="EC1273" s="14"/>
      <c r="ED1273" s="14"/>
      <c r="EE1273" s="14"/>
      <c r="EF1273" s="14"/>
      <c r="EG1273" s="14"/>
      <c r="EH1273" s="14"/>
      <c r="EI1273" s="14"/>
      <c r="EJ1273" s="14"/>
      <c r="EK1273" s="14"/>
      <c r="EL1273" s="14"/>
      <c r="EM1273" s="14"/>
      <c r="EN1273" s="14"/>
      <c r="EO1273" s="14"/>
      <c r="EP1273" s="14"/>
      <c r="EQ1273" s="14"/>
      <c r="ER1273" s="14"/>
      <c r="ES1273" s="14"/>
      <c r="ET1273" s="14"/>
      <c r="EU1273" s="14"/>
      <c r="EV1273" s="14"/>
      <c r="EW1273" s="14"/>
      <c r="EX1273" s="14"/>
      <c r="EY1273" s="14"/>
      <c r="EZ1273" s="14"/>
      <c r="FA1273" s="14"/>
      <c r="FB1273" s="14"/>
      <c r="FC1273" s="14"/>
      <c r="FD1273" s="14"/>
      <c r="FE1273" s="14"/>
      <c r="FF1273" s="14"/>
      <c r="FG1273" s="14"/>
      <c r="FH1273" s="14"/>
      <c r="FI1273" s="14"/>
      <c r="FJ1273" s="14"/>
      <c r="FK1273" s="14"/>
      <c r="FL1273" s="14"/>
      <c r="FM1273" s="14"/>
      <c r="FN1273" s="14"/>
      <c r="FO1273" s="14"/>
      <c r="FP1273" s="14"/>
      <c r="FQ1273" s="14"/>
      <c r="FR1273" s="14"/>
      <c r="FS1273" s="14"/>
      <c r="FT1273" s="14"/>
      <c r="FU1273" s="14"/>
      <c r="FV1273" s="14"/>
      <c r="FW1273" s="14"/>
      <c r="FX1273" s="14"/>
      <c r="FY1273" s="14"/>
      <c r="FZ1273" s="14"/>
      <c r="GA1273" s="14"/>
      <c r="GB1273" s="14"/>
      <c r="GC1273" s="14"/>
      <c r="GD1273" s="14"/>
      <c r="GE1273" s="14"/>
      <c r="GF1273" s="14"/>
      <c r="GG1273" s="14"/>
      <c r="GH1273" s="14"/>
      <c r="GI1273" s="14"/>
      <c r="GJ1273" s="14"/>
      <c r="GK1273" s="14"/>
      <c r="GL1273" s="14"/>
      <c r="GM1273" s="14"/>
      <c r="GN1273" s="14"/>
      <c r="GO1273" s="14"/>
      <c r="GP1273" s="14"/>
      <c r="GQ1273" s="14"/>
      <c r="GR1273" s="14"/>
      <c r="GS1273" s="14"/>
      <c r="GT1273" s="14"/>
      <c r="GU1273" s="14"/>
      <c r="GV1273" s="14"/>
      <c r="GW1273" s="14"/>
      <c r="GX1273" s="14"/>
      <c r="GY1273" s="14"/>
      <c r="GZ1273" s="14"/>
      <c r="HA1273" s="14"/>
      <c r="HB1273" s="14"/>
      <c r="HC1273" s="14"/>
      <c r="HD1273" s="14"/>
      <c r="HE1273" s="14"/>
      <c r="HF1273" s="14"/>
      <c r="HG1273" s="14"/>
      <c r="HH1273" s="14"/>
      <c r="HI1273" s="14"/>
      <c r="HJ1273" s="14"/>
      <c r="HK1273" s="14"/>
      <c r="HL1273" s="14"/>
      <c r="HM1273" s="14"/>
      <c r="HN1273" s="14"/>
      <c r="HO1273" s="14"/>
      <c r="HP1273" s="14"/>
      <c r="HQ1273" s="14"/>
      <c r="HR1273" s="14"/>
      <c r="HS1273" s="14"/>
      <c r="HT1273" s="14"/>
      <c r="HU1273" s="14"/>
      <c r="HV1273" s="14"/>
      <c r="HW1273" s="14"/>
      <c r="HX1273" s="14"/>
      <c r="HY1273" s="14"/>
      <c r="HZ1273" s="14"/>
      <c r="IA1273" s="14"/>
      <c r="IB1273" s="14"/>
      <c r="IC1273" s="14"/>
      <c r="ID1273" s="14"/>
      <c r="IE1273" s="14"/>
      <c r="IF1273" s="14"/>
      <c r="IG1273" s="14"/>
      <c r="IH1273" s="14"/>
      <c r="II1273" s="14"/>
      <c r="IJ1273" s="14"/>
      <c r="IK1273" s="14"/>
      <c r="IL1273" s="14"/>
      <c r="IM1273" s="14"/>
      <c r="IN1273" s="14"/>
      <c r="IO1273" s="14"/>
      <c r="IP1273" s="14"/>
      <c r="IQ1273" s="14"/>
      <c r="IR1273" s="14"/>
      <c r="IS1273" s="14"/>
      <c r="IT1273" s="14"/>
    </row>
    <row r="1274" spans="1:254" x14ac:dyDescent="0.2">
      <c r="A1274" s="12">
        <v>300145</v>
      </c>
      <c r="B1274" s="4"/>
      <c r="C1274" s="13" t="s">
        <v>1155</v>
      </c>
      <c r="D1274" s="11">
        <v>36.5</v>
      </c>
      <c r="E1274" s="11">
        <v>36.5</v>
      </c>
      <c r="F1274" s="11"/>
      <c r="G1274" s="12">
        <v>4</v>
      </c>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4"/>
      <c r="AY1274" s="14"/>
      <c r="AZ1274" s="14"/>
      <c r="BA1274" s="14"/>
      <c r="BB1274" s="14"/>
      <c r="BC1274" s="14"/>
      <c r="BD1274" s="14"/>
      <c r="BE1274" s="14"/>
      <c r="BF1274" s="14"/>
      <c r="BG1274" s="14"/>
      <c r="BH1274" s="14"/>
      <c r="BI1274" s="14"/>
      <c r="BJ1274" s="14"/>
      <c r="BK1274" s="14"/>
      <c r="BL1274" s="14"/>
      <c r="BM1274" s="14"/>
      <c r="BN1274" s="14"/>
      <c r="BO1274" s="14"/>
      <c r="BP1274" s="14"/>
      <c r="BQ1274" s="14"/>
      <c r="BR1274" s="14"/>
      <c r="BS1274" s="14"/>
      <c r="BT1274" s="14"/>
      <c r="BU1274" s="14"/>
      <c r="BV1274" s="14"/>
      <c r="BW1274" s="14"/>
      <c r="BX1274" s="14"/>
      <c r="BY1274" s="14"/>
      <c r="BZ1274" s="14"/>
      <c r="CA1274" s="14"/>
      <c r="CB1274" s="14"/>
      <c r="CC1274" s="14"/>
      <c r="CD1274" s="14"/>
      <c r="CE1274" s="14"/>
      <c r="CF1274" s="14"/>
      <c r="CG1274" s="14"/>
      <c r="CH1274" s="14"/>
      <c r="CI1274" s="14"/>
      <c r="CJ1274" s="14"/>
      <c r="CK1274" s="14"/>
      <c r="CL1274" s="14"/>
      <c r="CM1274" s="14"/>
      <c r="CN1274" s="14"/>
      <c r="CO1274" s="14"/>
      <c r="CP1274" s="14"/>
      <c r="CQ1274" s="14"/>
      <c r="CR1274" s="14"/>
      <c r="CS1274" s="14"/>
      <c r="CT1274" s="14"/>
      <c r="CU1274" s="14"/>
      <c r="CV1274" s="14"/>
      <c r="CW1274" s="14"/>
      <c r="CX1274" s="14"/>
      <c r="CY1274" s="14"/>
      <c r="CZ1274" s="14"/>
      <c r="DA1274" s="14"/>
      <c r="DB1274" s="14"/>
      <c r="DC1274" s="14"/>
      <c r="DD1274" s="14"/>
      <c r="DE1274" s="14"/>
      <c r="DF1274" s="14"/>
      <c r="DG1274" s="14"/>
      <c r="DH1274" s="14"/>
      <c r="DI1274" s="14"/>
      <c r="DJ1274" s="14"/>
      <c r="DK1274" s="14"/>
      <c r="DL1274" s="14"/>
      <c r="DM1274" s="14"/>
      <c r="DN1274" s="14"/>
      <c r="DO1274" s="14"/>
      <c r="DP1274" s="14"/>
      <c r="DQ1274" s="14"/>
      <c r="DR1274" s="14"/>
      <c r="DS1274" s="14"/>
      <c r="DT1274" s="14"/>
      <c r="DU1274" s="14"/>
      <c r="DV1274" s="14"/>
      <c r="DW1274" s="14"/>
      <c r="DX1274" s="14"/>
      <c r="DY1274" s="14"/>
      <c r="DZ1274" s="14"/>
      <c r="EA1274" s="14"/>
      <c r="EB1274" s="14"/>
      <c r="EC1274" s="14"/>
      <c r="ED1274" s="14"/>
      <c r="EE1274" s="14"/>
      <c r="EF1274" s="14"/>
      <c r="EG1274" s="14"/>
      <c r="EH1274" s="14"/>
      <c r="EI1274" s="14"/>
      <c r="EJ1274" s="14"/>
      <c r="EK1274" s="14"/>
      <c r="EL1274" s="14"/>
      <c r="EM1274" s="14"/>
      <c r="EN1274" s="14"/>
      <c r="EO1274" s="14"/>
      <c r="EP1274" s="14"/>
      <c r="EQ1274" s="14"/>
      <c r="ER1274" s="14"/>
      <c r="ES1274" s="14"/>
      <c r="ET1274" s="14"/>
      <c r="EU1274" s="14"/>
      <c r="EV1274" s="14"/>
      <c r="EW1274" s="14"/>
      <c r="EX1274" s="14"/>
      <c r="EY1274" s="14"/>
      <c r="EZ1274" s="14"/>
      <c r="FA1274" s="14"/>
      <c r="FB1274" s="14"/>
      <c r="FC1274" s="14"/>
      <c r="FD1274" s="14"/>
      <c r="FE1274" s="14"/>
      <c r="FF1274" s="14"/>
      <c r="FG1274" s="14"/>
      <c r="FH1274" s="14"/>
      <c r="FI1274" s="14"/>
      <c r="FJ1274" s="14"/>
      <c r="FK1274" s="14"/>
      <c r="FL1274" s="14"/>
      <c r="FM1274" s="14"/>
      <c r="FN1274" s="14"/>
      <c r="FO1274" s="14"/>
      <c r="FP1274" s="14"/>
      <c r="FQ1274" s="14"/>
      <c r="FR1274" s="14"/>
      <c r="FS1274" s="14"/>
      <c r="FT1274" s="14"/>
      <c r="FU1274" s="14"/>
      <c r="FV1274" s="14"/>
      <c r="FW1274" s="14"/>
      <c r="FX1274" s="14"/>
      <c r="FY1274" s="14"/>
      <c r="FZ1274" s="14"/>
      <c r="GA1274" s="14"/>
      <c r="GB1274" s="14"/>
      <c r="GC1274" s="14"/>
      <c r="GD1274" s="14"/>
      <c r="GE1274" s="14"/>
      <c r="GF1274" s="14"/>
      <c r="GG1274" s="14"/>
      <c r="GH1274" s="14"/>
      <c r="GI1274" s="14"/>
      <c r="GJ1274" s="14"/>
      <c r="GK1274" s="14"/>
      <c r="GL1274" s="14"/>
      <c r="GM1274" s="14"/>
      <c r="GN1274" s="14"/>
      <c r="GO1274" s="14"/>
      <c r="GP1274" s="14"/>
      <c r="GQ1274" s="14"/>
      <c r="GR1274" s="14"/>
      <c r="GS1274" s="14"/>
      <c r="GT1274" s="14"/>
      <c r="GU1274" s="14"/>
      <c r="GV1274" s="14"/>
      <c r="GW1274" s="14"/>
      <c r="GX1274" s="14"/>
      <c r="GY1274" s="14"/>
      <c r="GZ1274" s="14"/>
      <c r="HA1274" s="14"/>
      <c r="HB1274" s="14"/>
      <c r="HC1274" s="14"/>
      <c r="HD1274" s="14"/>
      <c r="HE1274" s="14"/>
      <c r="HF1274" s="14"/>
      <c r="HG1274" s="14"/>
      <c r="HH1274" s="14"/>
      <c r="HI1274" s="14"/>
      <c r="HJ1274" s="14"/>
      <c r="HK1274" s="14"/>
      <c r="HL1274" s="14"/>
      <c r="HM1274" s="14"/>
      <c r="HN1274" s="14"/>
      <c r="HO1274" s="14"/>
      <c r="HP1274" s="14"/>
      <c r="HQ1274" s="14"/>
      <c r="HR1274" s="14"/>
      <c r="HS1274" s="14"/>
      <c r="HT1274" s="14"/>
      <c r="HU1274" s="14"/>
      <c r="HV1274" s="14"/>
      <c r="HW1274" s="14"/>
      <c r="HX1274" s="14"/>
      <c r="HY1274" s="14"/>
      <c r="HZ1274" s="14"/>
      <c r="IA1274" s="14"/>
      <c r="IB1274" s="14"/>
      <c r="IC1274" s="14"/>
      <c r="ID1274" s="14"/>
      <c r="IE1274" s="14"/>
      <c r="IF1274" s="14"/>
      <c r="IG1274" s="14"/>
      <c r="IH1274" s="14"/>
      <c r="II1274" s="14"/>
      <c r="IJ1274" s="14"/>
      <c r="IK1274" s="14"/>
      <c r="IL1274" s="14"/>
      <c r="IM1274" s="14"/>
      <c r="IN1274" s="14"/>
      <c r="IO1274" s="14"/>
      <c r="IP1274" s="14"/>
      <c r="IQ1274" s="14"/>
      <c r="IR1274" s="14"/>
      <c r="IS1274" s="14"/>
      <c r="IT1274" s="14"/>
    </row>
    <row r="1275" spans="1:254" x14ac:dyDescent="0.2">
      <c r="A1275" s="12">
        <v>300150</v>
      </c>
      <c r="B1275" s="4"/>
      <c r="C1275" s="13" t="s">
        <v>1156</v>
      </c>
      <c r="D1275" s="11">
        <v>8.6</v>
      </c>
      <c r="E1275" s="11">
        <v>8.6</v>
      </c>
      <c r="F1275" s="11"/>
      <c r="G1275" s="12">
        <v>3</v>
      </c>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C1275" s="14"/>
      <c r="AD1275" s="14"/>
      <c r="AE1275" s="14"/>
      <c r="AF1275" s="14"/>
      <c r="AG1275" s="14"/>
      <c r="AH1275" s="14"/>
      <c r="AI1275" s="14"/>
      <c r="AJ1275" s="14"/>
      <c r="AK1275" s="14"/>
      <c r="AL1275" s="14"/>
      <c r="AM1275" s="14"/>
      <c r="AN1275" s="14"/>
      <c r="AO1275" s="14"/>
      <c r="AP1275" s="14"/>
      <c r="AQ1275" s="14"/>
      <c r="AR1275" s="14"/>
      <c r="AS1275" s="14"/>
      <c r="AT1275" s="14"/>
      <c r="AU1275" s="14"/>
      <c r="AV1275" s="14"/>
      <c r="AW1275" s="14"/>
      <c r="AX1275" s="14"/>
      <c r="AY1275" s="14"/>
      <c r="AZ1275" s="14"/>
      <c r="BA1275" s="14"/>
      <c r="BB1275" s="14"/>
      <c r="BC1275" s="14"/>
      <c r="BD1275" s="14"/>
      <c r="BE1275" s="14"/>
      <c r="BF1275" s="14"/>
      <c r="BG1275" s="14"/>
      <c r="BH1275" s="14"/>
      <c r="BI1275" s="14"/>
      <c r="BJ1275" s="14"/>
      <c r="BK1275" s="14"/>
      <c r="BL1275" s="14"/>
      <c r="BM1275" s="14"/>
      <c r="BN1275" s="14"/>
      <c r="BO1275" s="14"/>
      <c r="BP1275" s="14"/>
      <c r="BQ1275" s="14"/>
      <c r="BR1275" s="14"/>
      <c r="BS1275" s="14"/>
      <c r="BT1275" s="14"/>
      <c r="BU1275" s="14"/>
      <c r="BV1275" s="14"/>
      <c r="BW1275" s="14"/>
      <c r="BX1275" s="14"/>
      <c r="BY1275" s="14"/>
      <c r="BZ1275" s="14"/>
      <c r="CA1275" s="14"/>
      <c r="CB1275" s="14"/>
      <c r="CC1275" s="14"/>
      <c r="CD1275" s="14"/>
      <c r="CE1275" s="14"/>
      <c r="CF1275" s="14"/>
      <c r="CG1275" s="14"/>
      <c r="CH1275" s="14"/>
      <c r="CI1275" s="14"/>
      <c r="CJ1275" s="14"/>
      <c r="CK1275" s="14"/>
      <c r="CL1275" s="14"/>
      <c r="CM1275" s="14"/>
      <c r="CN1275" s="14"/>
      <c r="CO1275" s="14"/>
      <c r="CP1275" s="14"/>
      <c r="CQ1275" s="14"/>
      <c r="CR1275" s="14"/>
      <c r="CS1275" s="14"/>
      <c r="CT1275" s="14"/>
      <c r="CU1275" s="14"/>
      <c r="CV1275" s="14"/>
      <c r="CW1275" s="14"/>
      <c r="CX1275" s="14"/>
      <c r="CY1275" s="14"/>
      <c r="CZ1275" s="14"/>
      <c r="DA1275" s="14"/>
      <c r="DB1275" s="14"/>
      <c r="DC1275" s="14"/>
      <c r="DD1275" s="14"/>
      <c r="DE1275" s="14"/>
      <c r="DF1275" s="14"/>
      <c r="DG1275" s="14"/>
      <c r="DH1275" s="14"/>
      <c r="DI1275" s="14"/>
      <c r="DJ1275" s="14"/>
      <c r="DK1275" s="14"/>
      <c r="DL1275" s="14"/>
      <c r="DM1275" s="14"/>
      <c r="DN1275" s="14"/>
      <c r="DO1275" s="14"/>
      <c r="DP1275" s="14"/>
      <c r="DQ1275" s="14"/>
      <c r="DR1275" s="14"/>
      <c r="DS1275" s="14"/>
      <c r="DT1275" s="14"/>
      <c r="DU1275" s="14"/>
      <c r="DV1275" s="14"/>
      <c r="DW1275" s="14"/>
      <c r="DX1275" s="14"/>
      <c r="DY1275" s="14"/>
      <c r="DZ1275" s="14"/>
      <c r="EA1275" s="14"/>
      <c r="EB1275" s="14"/>
      <c r="EC1275" s="14"/>
      <c r="ED1275" s="14"/>
      <c r="EE1275" s="14"/>
      <c r="EF1275" s="14"/>
      <c r="EG1275" s="14"/>
      <c r="EH1275" s="14"/>
      <c r="EI1275" s="14"/>
      <c r="EJ1275" s="14"/>
      <c r="EK1275" s="14"/>
      <c r="EL1275" s="14"/>
      <c r="EM1275" s="14"/>
      <c r="EN1275" s="14"/>
      <c r="EO1275" s="14"/>
      <c r="EP1275" s="14"/>
      <c r="EQ1275" s="14"/>
      <c r="ER1275" s="14"/>
      <c r="ES1275" s="14"/>
      <c r="ET1275" s="14"/>
      <c r="EU1275" s="14"/>
      <c r="EV1275" s="14"/>
      <c r="EW1275" s="14"/>
      <c r="EX1275" s="14"/>
      <c r="EY1275" s="14"/>
      <c r="EZ1275" s="14"/>
      <c r="FA1275" s="14"/>
      <c r="FB1275" s="14"/>
      <c r="FC1275" s="14"/>
      <c r="FD1275" s="14"/>
      <c r="FE1275" s="14"/>
      <c r="FF1275" s="14"/>
      <c r="FG1275" s="14"/>
      <c r="FH1275" s="14"/>
      <c r="FI1275" s="14"/>
      <c r="FJ1275" s="14"/>
      <c r="FK1275" s="14"/>
      <c r="FL1275" s="14"/>
      <c r="FM1275" s="14"/>
      <c r="FN1275" s="14"/>
      <c r="FO1275" s="14"/>
      <c r="FP1275" s="14"/>
      <c r="FQ1275" s="14"/>
      <c r="FR1275" s="14"/>
      <c r="FS1275" s="14"/>
      <c r="FT1275" s="14"/>
      <c r="FU1275" s="14"/>
      <c r="FV1275" s="14"/>
      <c r="FW1275" s="14"/>
      <c r="FX1275" s="14"/>
      <c r="FY1275" s="14"/>
      <c r="FZ1275" s="14"/>
      <c r="GA1275" s="14"/>
      <c r="GB1275" s="14"/>
      <c r="GC1275" s="14"/>
      <c r="GD1275" s="14"/>
      <c r="GE1275" s="14"/>
      <c r="GF1275" s="14"/>
      <c r="GG1275" s="14"/>
      <c r="GH1275" s="14"/>
      <c r="GI1275" s="14"/>
      <c r="GJ1275" s="14"/>
      <c r="GK1275" s="14"/>
      <c r="GL1275" s="14"/>
      <c r="GM1275" s="14"/>
      <c r="GN1275" s="14"/>
      <c r="GO1275" s="14"/>
      <c r="GP1275" s="14"/>
      <c r="GQ1275" s="14"/>
      <c r="GR1275" s="14"/>
      <c r="GS1275" s="14"/>
      <c r="GT1275" s="14"/>
      <c r="GU1275" s="14"/>
      <c r="GV1275" s="14"/>
      <c r="GW1275" s="14"/>
      <c r="GX1275" s="14"/>
      <c r="GY1275" s="14"/>
      <c r="GZ1275" s="14"/>
      <c r="HA1275" s="14"/>
      <c r="HB1275" s="14"/>
      <c r="HC1275" s="14"/>
      <c r="HD1275" s="14"/>
      <c r="HE1275" s="14"/>
      <c r="HF1275" s="14"/>
      <c r="HG1275" s="14"/>
      <c r="HH1275" s="14"/>
      <c r="HI1275" s="14"/>
      <c r="HJ1275" s="14"/>
      <c r="HK1275" s="14"/>
      <c r="HL1275" s="14"/>
      <c r="HM1275" s="14"/>
      <c r="HN1275" s="14"/>
      <c r="HO1275" s="14"/>
      <c r="HP1275" s="14"/>
      <c r="HQ1275" s="14"/>
      <c r="HR1275" s="14"/>
      <c r="HS1275" s="14"/>
      <c r="HT1275" s="14"/>
      <c r="HU1275" s="14"/>
      <c r="HV1275" s="14"/>
      <c r="HW1275" s="14"/>
      <c r="HX1275" s="14"/>
      <c r="HY1275" s="14"/>
      <c r="HZ1275" s="14"/>
      <c r="IA1275" s="14"/>
      <c r="IB1275" s="14"/>
      <c r="IC1275" s="14"/>
      <c r="ID1275" s="14"/>
      <c r="IE1275" s="14"/>
      <c r="IF1275" s="14"/>
      <c r="IG1275" s="14"/>
      <c r="IH1275" s="14"/>
      <c r="II1275" s="14"/>
      <c r="IJ1275" s="14"/>
      <c r="IK1275" s="14"/>
      <c r="IL1275" s="14"/>
      <c r="IM1275" s="14"/>
      <c r="IN1275" s="14"/>
      <c r="IO1275" s="14"/>
      <c r="IP1275" s="14"/>
      <c r="IQ1275" s="14"/>
      <c r="IR1275" s="14"/>
      <c r="IS1275" s="14"/>
      <c r="IT1275" s="14"/>
    </row>
    <row r="1276" spans="1:254" x14ac:dyDescent="0.2">
      <c r="A1276" s="12">
        <v>300155</v>
      </c>
      <c r="B1276" s="4"/>
      <c r="C1276" s="13" t="s">
        <v>1157</v>
      </c>
      <c r="D1276" s="11">
        <v>14</v>
      </c>
      <c r="E1276" s="11">
        <v>14</v>
      </c>
      <c r="F1276" s="11"/>
      <c r="G1276" s="12">
        <v>3</v>
      </c>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c r="AM1276" s="14"/>
      <c r="AN1276" s="14"/>
      <c r="AO1276" s="14"/>
      <c r="AP1276" s="14"/>
      <c r="AQ1276" s="14"/>
      <c r="AR1276" s="14"/>
      <c r="AS1276" s="14"/>
      <c r="AT1276" s="14"/>
      <c r="AU1276" s="14"/>
      <c r="AV1276" s="14"/>
      <c r="AW1276" s="14"/>
      <c r="AX1276" s="14"/>
      <c r="AY1276" s="14"/>
      <c r="AZ1276" s="14"/>
      <c r="BA1276" s="14"/>
      <c r="BB1276" s="14"/>
      <c r="BC1276" s="14"/>
      <c r="BD1276" s="14"/>
      <c r="BE1276" s="14"/>
      <c r="BF1276" s="14"/>
      <c r="BG1276" s="14"/>
      <c r="BH1276" s="14"/>
      <c r="BI1276" s="14"/>
      <c r="BJ1276" s="14"/>
      <c r="BK1276" s="14"/>
      <c r="BL1276" s="14"/>
      <c r="BM1276" s="14"/>
      <c r="BN1276" s="14"/>
      <c r="BO1276" s="14"/>
      <c r="BP1276" s="14"/>
      <c r="BQ1276" s="14"/>
      <c r="BR1276" s="14"/>
      <c r="BS1276" s="14"/>
      <c r="BT1276" s="14"/>
      <c r="BU1276" s="14"/>
      <c r="BV1276" s="14"/>
      <c r="BW1276" s="14"/>
      <c r="BX1276" s="14"/>
      <c r="BY1276" s="14"/>
      <c r="BZ1276" s="14"/>
      <c r="CA1276" s="14"/>
      <c r="CB1276" s="14"/>
      <c r="CC1276" s="14"/>
      <c r="CD1276" s="14"/>
      <c r="CE1276" s="14"/>
      <c r="CF1276" s="14"/>
      <c r="CG1276" s="14"/>
      <c r="CH1276" s="14"/>
      <c r="CI1276" s="14"/>
      <c r="CJ1276" s="14"/>
      <c r="CK1276" s="14"/>
      <c r="CL1276" s="14"/>
      <c r="CM1276" s="14"/>
      <c r="CN1276" s="14"/>
      <c r="CO1276" s="14"/>
      <c r="CP1276" s="14"/>
      <c r="CQ1276" s="14"/>
      <c r="CR1276" s="14"/>
      <c r="CS1276" s="14"/>
      <c r="CT1276" s="14"/>
      <c r="CU1276" s="14"/>
      <c r="CV1276" s="14"/>
      <c r="CW1276" s="14"/>
      <c r="CX1276" s="14"/>
      <c r="CY1276" s="14"/>
      <c r="CZ1276" s="14"/>
      <c r="DA1276" s="14"/>
      <c r="DB1276" s="14"/>
      <c r="DC1276" s="14"/>
      <c r="DD1276" s="14"/>
      <c r="DE1276" s="14"/>
      <c r="DF1276" s="14"/>
      <c r="DG1276" s="14"/>
      <c r="DH1276" s="14"/>
      <c r="DI1276" s="14"/>
      <c r="DJ1276" s="14"/>
      <c r="DK1276" s="14"/>
      <c r="DL1276" s="14"/>
      <c r="DM1276" s="14"/>
      <c r="DN1276" s="14"/>
      <c r="DO1276" s="14"/>
      <c r="DP1276" s="14"/>
      <c r="DQ1276" s="14"/>
      <c r="DR1276" s="14"/>
      <c r="DS1276" s="14"/>
      <c r="DT1276" s="14"/>
      <c r="DU1276" s="14"/>
      <c r="DV1276" s="14"/>
      <c r="DW1276" s="14"/>
      <c r="DX1276" s="14"/>
      <c r="DY1276" s="14"/>
      <c r="DZ1276" s="14"/>
      <c r="EA1276" s="14"/>
      <c r="EB1276" s="14"/>
      <c r="EC1276" s="14"/>
      <c r="ED1276" s="14"/>
      <c r="EE1276" s="14"/>
      <c r="EF1276" s="14"/>
      <c r="EG1276" s="14"/>
      <c r="EH1276" s="14"/>
      <c r="EI1276" s="14"/>
      <c r="EJ1276" s="14"/>
      <c r="EK1276" s="14"/>
      <c r="EL1276" s="14"/>
      <c r="EM1276" s="14"/>
      <c r="EN1276" s="14"/>
      <c r="EO1276" s="14"/>
      <c r="EP1276" s="14"/>
      <c r="EQ1276" s="14"/>
      <c r="ER1276" s="14"/>
      <c r="ES1276" s="14"/>
      <c r="ET1276" s="14"/>
      <c r="EU1276" s="14"/>
      <c r="EV1276" s="14"/>
      <c r="EW1276" s="14"/>
      <c r="EX1276" s="14"/>
      <c r="EY1276" s="14"/>
      <c r="EZ1276" s="14"/>
      <c r="FA1276" s="14"/>
      <c r="FB1276" s="14"/>
      <c r="FC1276" s="14"/>
      <c r="FD1276" s="14"/>
      <c r="FE1276" s="14"/>
      <c r="FF1276" s="14"/>
      <c r="FG1276" s="14"/>
      <c r="FH1276" s="14"/>
      <c r="FI1276" s="14"/>
      <c r="FJ1276" s="14"/>
      <c r="FK1276" s="14"/>
      <c r="FL1276" s="14"/>
      <c r="FM1276" s="14"/>
      <c r="FN1276" s="14"/>
      <c r="FO1276" s="14"/>
      <c r="FP1276" s="14"/>
      <c r="FQ1276" s="14"/>
      <c r="FR1276" s="14"/>
      <c r="FS1276" s="14"/>
      <c r="FT1276" s="14"/>
      <c r="FU1276" s="14"/>
      <c r="FV1276" s="14"/>
      <c r="FW1276" s="14"/>
      <c r="FX1276" s="14"/>
      <c r="FY1276" s="14"/>
      <c r="FZ1276" s="14"/>
      <c r="GA1276" s="14"/>
      <c r="GB1276" s="14"/>
      <c r="GC1276" s="14"/>
      <c r="GD1276" s="14"/>
      <c r="GE1276" s="14"/>
      <c r="GF1276" s="14"/>
      <c r="GG1276" s="14"/>
      <c r="GH1276" s="14"/>
      <c r="GI1276" s="14"/>
      <c r="GJ1276" s="14"/>
      <c r="GK1276" s="14"/>
      <c r="GL1276" s="14"/>
      <c r="GM1276" s="14"/>
      <c r="GN1276" s="14"/>
      <c r="GO1276" s="14"/>
      <c r="GP1276" s="14"/>
      <c r="GQ1276" s="14"/>
      <c r="GR1276" s="14"/>
      <c r="GS1276" s="14"/>
      <c r="GT1276" s="14"/>
      <c r="GU1276" s="14"/>
      <c r="GV1276" s="14"/>
      <c r="GW1276" s="14"/>
      <c r="GX1276" s="14"/>
      <c r="GY1276" s="14"/>
      <c r="GZ1276" s="14"/>
      <c r="HA1276" s="14"/>
      <c r="HB1276" s="14"/>
      <c r="HC1276" s="14"/>
      <c r="HD1276" s="14"/>
      <c r="HE1276" s="14"/>
      <c r="HF1276" s="14"/>
      <c r="HG1276" s="14"/>
      <c r="HH1276" s="14"/>
      <c r="HI1276" s="14"/>
      <c r="HJ1276" s="14"/>
      <c r="HK1276" s="14"/>
      <c r="HL1276" s="14"/>
      <c r="HM1276" s="14"/>
      <c r="HN1276" s="14"/>
      <c r="HO1276" s="14"/>
      <c r="HP1276" s="14"/>
      <c r="HQ1276" s="14"/>
      <c r="HR1276" s="14"/>
      <c r="HS1276" s="14"/>
      <c r="HT1276" s="14"/>
      <c r="HU1276" s="14"/>
      <c r="HV1276" s="14"/>
      <c r="HW1276" s="14"/>
      <c r="HX1276" s="14"/>
      <c r="HY1276" s="14"/>
      <c r="HZ1276" s="14"/>
      <c r="IA1276" s="14"/>
      <c r="IB1276" s="14"/>
      <c r="IC1276" s="14"/>
      <c r="ID1276" s="14"/>
      <c r="IE1276" s="14"/>
      <c r="IF1276" s="14"/>
      <c r="IG1276" s="14"/>
      <c r="IH1276" s="14"/>
      <c r="II1276" s="14"/>
      <c r="IJ1276" s="14"/>
      <c r="IK1276" s="14"/>
      <c r="IL1276" s="14"/>
      <c r="IM1276" s="14"/>
      <c r="IN1276" s="14"/>
      <c r="IO1276" s="14"/>
      <c r="IP1276" s="14"/>
      <c r="IQ1276" s="14"/>
      <c r="IR1276" s="14"/>
      <c r="IS1276" s="14"/>
      <c r="IT1276" s="14"/>
    </row>
    <row r="1277" spans="1:254" x14ac:dyDescent="0.2">
      <c r="A1277" s="12">
        <v>300160</v>
      </c>
      <c r="B1277" s="4"/>
      <c r="C1277" s="13" t="s">
        <v>1158</v>
      </c>
      <c r="D1277" s="11">
        <v>24</v>
      </c>
      <c r="E1277" s="11">
        <v>24</v>
      </c>
      <c r="F1277" s="11"/>
      <c r="G1277" s="12">
        <v>4</v>
      </c>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4"/>
      <c r="AY1277" s="14"/>
      <c r="AZ1277" s="14"/>
      <c r="BA1277" s="14"/>
      <c r="BB1277" s="14"/>
      <c r="BC1277" s="14"/>
      <c r="BD1277" s="14"/>
      <c r="BE1277" s="14"/>
      <c r="BF1277" s="14"/>
      <c r="BG1277" s="14"/>
      <c r="BH1277" s="14"/>
      <c r="BI1277" s="14"/>
      <c r="BJ1277" s="14"/>
      <c r="BK1277" s="14"/>
      <c r="BL1277" s="14"/>
      <c r="BM1277" s="14"/>
      <c r="BN1277" s="14"/>
      <c r="BO1277" s="14"/>
      <c r="BP1277" s="14"/>
      <c r="BQ1277" s="14"/>
      <c r="BR1277" s="14"/>
      <c r="BS1277" s="14"/>
      <c r="BT1277" s="14"/>
      <c r="BU1277" s="14"/>
      <c r="BV1277" s="14"/>
      <c r="BW1277" s="14"/>
      <c r="BX1277" s="14"/>
      <c r="BY1277" s="14"/>
      <c r="BZ1277" s="14"/>
      <c r="CA1277" s="14"/>
      <c r="CB1277" s="14"/>
      <c r="CC1277" s="14"/>
      <c r="CD1277" s="14"/>
      <c r="CE1277" s="14"/>
      <c r="CF1277" s="14"/>
      <c r="CG1277" s="14"/>
      <c r="CH1277" s="14"/>
      <c r="CI1277" s="14"/>
      <c r="CJ1277" s="14"/>
      <c r="CK1277" s="14"/>
      <c r="CL1277" s="14"/>
      <c r="CM1277" s="14"/>
      <c r="CN1277" s="14"/>
      <c r="CO1277" s="14"/>
      <c r="CP1277" s="14"/>
      <c r="CQ1277" s="14"/>
      <c r="CR1277" s="14"/>
      <c r="CS1277" s="14"/>
      <c r="CT1277" s="14"/>
      <c r="CU1277" s="14"/>
      <c r="CV1277" s="14"/>
      <c r="CW1277" s="14"/>
      <c r="CX1277" s="14"/>
      <c r="CY1277" s="14"/>
      <c r="CZ1277" s="14"/>
      <c r="DA1277" s="14"/>
      <c r="DB1277" s="14"/>
      <c r="DC1277" s="14"/>
      <c r="DD1277" s="14"/>
      <c r="DE1277" s="14"/>
      <c r="DF1277" s="14"/>
      <c r="DG1277" s="14"/>
      <c r="DH1277" s="14"/>
      <c r="DI1277" s="14"/>
      <c r="DJ1277" s="14"/>
      <c r="DK1277" s="14"/>
      <c r="DL1277" s="14"/>
      <c r="DM1277" s="14"/>
      <c r="DN1277" s="14"/>
      <c r="DO1277" s="14"/>
      <c r="DP1277" s="14"/>
      <c r="DQ1277" s="14"/>
      <c r="DR1277" s="14"/>
      <c r="DS1277" s="14"/>
      <c r="DT1277" s="14"/>
      <c r="DU1277" s="14"/>
      <c r="DV1277" s="14"/>
      <c r="DW1277" s="14"/>
      <c r="DX1277" s="14"/>
      <c r="DY1277" s="14"/>
      <c r="DZ1277" s="14"/>
      <c r="EA1277" s="14"/>
      <c r="EB1277" s="14"/>
      <c r="EC1277" s="14"/>
      <c r="ED1277" s="14"/>
      <c r="EE1277" s="14"/>
      <c r="EF1277" s="14"/>
      <c r="EG1277" s="14"/>
      <c r="EH1277" s="14"/>
      <c r="EI1277" s="14"/>
      <c r="EJ1277" s="14"/>
      <c r="EK1277" s="14"/>
      <c r="EL1277" s="14"/>
      <c r="EM1277" s="14"/>
      <c r="EN1277" s="14"/>
      <c r="EO1277" s="14"/>
      <c r="EP1277" s="14"/>
      <c r="EQ1277" s="14"/>
      <c r="ER1277" s="14"/>
      <c r="ES1277" s="14"/>
      <c r="ET1277" s="14"/>
      <c r="EU1277" s="14"/>
      <c r="EV1277" s="14"/>
      <c r="EW1277" s="14"/>
      <c r="EX1277" s="14"/>
      <c r="EY1277" s="14"/>
      <c r="EZ1277" s="14"/>
      <c r="FA1277" s="14"/>
      <c r="FB1277" s="14"/>
      <c r="FC1277" s="14"/>
      <c r="FD1277" s="14"/>
      <c r="FE1277" s="14"/>
      <c r="FF1277" s="14"/>
      <c r="FG1277" s="14"/>
      <c r="FH1277" s="14"/>
      <c r="FI1277" s="14"/>
      <c r="FJ1277" s="14"/>
      <c r="FK1277" s="14"/>
      <c r="FL1277" s="14"/>
      <c r="FM1277" s="14"/>
      <c r="FN1277" s="14"/>
      <c r="FO1277" s="14"/>
      <c r="FP1277" s="14"/>
      <c r="FQ1277" s="14"/>
      <c r="FR1277" s="14"/>
      <c r="FS1277" s="14"/>
      <c r="FT1277" s="14"/>
      <c r="FU1277" s="14"/>
      <c r="FV1277" s="14"/>
      <c r="FW1277" s="14"/>
      <c r="FX1277" s="14"/>
      <c r="FY1277" s="14"/>
      <c r="FZ1277" s="14"/>
      <c r="GA1277" s="14"/>
      <c r="GB1277" s="14"/>
      <c r="GC1277" s="14"/>
      <c r="GD1277" s="14"/>
      <c r="GE1277" s="14"/>
      <c r="GF1277" s="14"/>
      <c r="GG1277" s="14"/>
      <c r="GH1277" s="14"/>
      <c r="GI1277" s="14"/>
      <c r="GJ1277" s="14"/>
      <c r="GK1277" s="14"/>
      <c r="GL1277" s="14"/>
      <c r="GM1277" s="14"/>
      <c r="GN1277" s="14"/>
      <c r="GO1277" s="14"/>
      <c r="GP1277" s="14"/>
      <c r="GQ1277" s="14"/>
      <c r="GR1277" s="14"/>
      <c r="GS1277" s="14"/>
      <c r="GT1277" s="14"/>
      <c r="GU1277" s="14"/>
      <c r="GV1277" s="14"/>
      <c r="GW1277" s="14"/>
      <c r="GX1277" s="14"/>
      <c r="GY1277" s="14"/>
      <c r="GZ1277" s="14"/>
      <c r="HA1277" s="14"/>
      <c r="HB1277" s="14"/>
      <c r="HC1277" s="14"/>
      <c r="HD1277" s="14"/>
      <c r="HE1277" s="14"/>
      <c r="HF1277" s="14"/>
      <c r="HG1277" s="14"/>
      <c r="HH1277" s="14"/>
      <c r="HI1277" s="14"/>
      <c r="HJ1277" s="14"/>
      <c r="HK1277" s="14"/>
      <c r="HL1277" s="14"/>
      <c r="HM1277" s="14"/>
      <c r="HN1277" s="14"/>
      <c r="HO1277" s="14"/>
      <c r="HP1277" s="14"/>
      <c r="HQ1277" s="14"/>
      <c r="HR1277" s="14"/>
      <c r="HS1277" s="14"/>
      <c r="HT1277" s="14"/>
      <c r="HU1277" s="14"/>
      <c r="HV1277" s="14"/>
      <c r="HW1277" s="14"/>
      <c r="HX1277" s="14"/>
      <c r="HY1277" s="14"/>
      <c r="HZ1277" s="14"/>
      <c r="IA1277" s="14"/>
      <c r="IB1277" s="14"/>
      <c r="IC1277" s="14"/>
      <c r="ID1277" s="14"/>
      <c r="IE1277" s="14"/>
      <c r="IF1277" s="14"/>
      <c r="IG1277" s="14"/>
      <c r="IH1277" s="14"/>
      <c r="II1277" s="14"/>
      <c r="IJ1277" s="14"/>
      <c r="IK1277" s="14"/>
      <c r="IL1277" s="14"/>
      <c r="IM1277" s="14"/>
      <c r="IN1277" s="14"/>
      <c r="IO1277" s="14"/>
      <c r="IP1277" s="14"/>
      <c r="IQ1277" s="14"/>
      <c r="IR1277" s="14"/>
      <c r="IS1277" s="14"/>
      <c r="IT1277" s="14"/>
    </row>
    <row r="1278" spans="1:254" x14ac:dyDescent="0.2">
      <c r="A1278" s="12">
        <v>300165</v>
      </c>
      <c r="B1278" s="4"/>
      <c r="C1278" s="13" t="s">
        <v>1159</v>
      </c>
      <c r="D1278" s="11">
        <v>33.200000000000003</v>
      </c>
      <c r="E1278" s="11">
        <v>33.200000000000003</v>
      </c>
      <c r="F1278" s="11"/>
      <c r="G1278" s="12">
        <v>4</v>
      </c>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14"/>
      <c r="CB1278" s="14"/>
      <c r="CC1278" s="14"/>
      <c r="CD1278" s="14"/>
      <c r="CE1278" s="14"/>
      <c r="CF1278" s="14"/>
      <c r="CG1278" s="14"/>
      <c r="CH1278" s="14"/>
      <c r="CI1278" s="14"/>
      <c r="CJ1278" s="14"/>
      <c r="CK1278" s="14"/>
      <c r="CL1278" s="14"/>
      <c r="CM1278" s="14"/>
      <c r="CN1278" s="14"/>
      <c r="CO1278" s="14"/>
      <c r="CP1278" s="14"/>
      <c r="CQ1278" s="14"/>
      <c r="CR1278" s="14"/>
      <c r="CS1278" s="14"/>
      <c r="CT1278" s="14"/>
      <c r="CU1278" s="14"/>
      <c r="CV1278" s="14"/>
      <c r="CW1278" s="14"/>
      <c r="CX1278" s="14"/>
      <c r="CY1278" s="14"/>
      <c r="CZ1278" s="14"/>
      <c r="DA1278" s="14"/>
      <c r="DB1278" s="14"/>
      <c r="DC1278" s="14"/>
      <c r="DD1278" s="14"/>
      <c r="DE1278" s="14"/>
      <c r="DF1278" s="14"/>
      <c r="DG1278" s="14"/>
      <c r="DH1278" s="14"/>
      <c r="DI1278" s="14"/>
      <c r="DJ1278" s="14"/>
      <c r="DK1278" s="14"/>
      <c r="DL1278" s="14"/>
      <c r="DM1278" s="14"/>
      <c r="DN1278" s="14"/>
      <c r="DO1278" s="14"/>
      <c r="DP1278" s="14"/>
      <c r="DQ1278" s="14"/>
      <c r="DR1278" s="14"/>
      <c r="DS1278" s="14"/>
      <c r="DT1278" s="14"/>
      <c r="DU1278" s="14"/>
      <c r="DV1278" s="14"/>
      <c r="DW1278" s="14"/>
      <c r="DX1278" s="14"/>
      <c r="DY1278" s="14"/>
      <c r="DZ1278" s="14"/>
      <c r="EA1278" s="14"/>
      <c r="EB1278" s="14"/>
      <c r="EC1278" s="14"/>
      <c r="ED1278" s="14"/>
      <c r="EE1278" s="14"/>
      <c r="EF1278" s="14"/>
      <c r="EG1278" s="14"/>
      <c r="EH1278" s="14"/>
      <c r="EI1278" s="14"/>
      <c r="EJ1278" s="14"/>
      <c r="EK1278" s="14"/>
      <c r="EL1278" s="14"/>
      <c r="EM1278" s="14"/>
      <c r="EN1278" s="14"/>
      <c r="EO1278" s="14"/>
      <c r="EP1278" s="14"/>
      <c r="EQ1278" s="14"/>
      <c r="ER1278" s="14"/>
      <c r="ES1278" s="14"/>
      <c r="ET1278" s="14"/>
      <c r="EU1278" s="14"/>
      <c r="EV1278" s="14"/>
      <c r="EW1278" s="14"/>
      <c r="EX1278" s="14"/>
      <c r="EY1278" s="14"/>
      <c r="EZ1278" s="14"/>
      <c r="FA1278" s="14"/>
      <c r="FB1278" s="14"/>
      <c r="FC1278" s="14"/>
      <c r="FD1278" s="14"/>
      <c r="FE1278" s="14"/>
      <c r="FF1278" s="14"/>
      <c r="FG1278" s="14"/>
      <c r="FH1278" s="14"/>
      <c r="FI1278" s="14"/>
      <c r="FJ1278" s="14"/>
      <c r="FK1278" s="14"/>
      <c r="FL1278" s="14"/>
      <c r="FM1278" s="14"/>
      <c r="FN1278" s="14"/>
      <c r="FO1278" s="14"/>
      <c r="FP1278" s="14"/>
      <c r="FQ1278" s="14"/>
      <c r="FR1278" s="14"/>
      <c r="FS1278" s="14"/>
      <c r="FT1278" s="14"/>
      <c r="FU1278" s="14"/>
      <c r="FV1278" s="14"/>
      <c r="FW1278" s="14"/>
      <c r="FX1278" s="14"/>
      <c r="FY1278" s="14"/>
      <c r="FZ1278" s="14"/>
      <c r="GA1278" s="14"/>
      <c r="GB1278" s="14"/>
      <c r="GC1278" s="14"/>
      <c r="GD1278" s="14"/>
      <c r="GE1278" s="14"/>
      <c r="GF1278" s="14"/>
      <c r="GG1278" s="14"/>
      <c r="GH1278" s="14"/>
      <c r="GI1278" s="14"/>
      <c r="GJ1278" s="14"/>
      <c r="GK1278" s="14"/>
      <c r="GL1278" s="14"/>
      <c r="GM1278" s="14"/>
      <c r="GN1278" s="14"/>
      <c r="GO1278" s="14"/>
      <c r="GP1278" s="14"/>
      <c r="GQ1278" s="14"/>
      <c r="GR1278" s="14"/>
      <c r="GS1278" s="14"/>
      <c r="GT1278" s="14"/>
      <c r="GU1278" s="14"/>
      <c r="GV1278" s="14"/>
      <c r="GW1278" s="14"/>
      <c r="GX1278" s="14"/>
      <c r="GY1278" s="14"/>
      <c r="GZ1278" s="14"/>
      <c r="HA1278" s="14"/>
      <c r="HB1278" s="14"/>
      <c r="HC1278" s="14"/>
      <c r="HD1278" s="14"/>
      <c r="HE1278" s="14"/>
      <c r="HF1278" s="14"/>
      <c r="HG1278" s="14"/>
      <c r="HH1278" s="14"/>
      <c r="HI1278" s="14"/>
      <c r="HJ1278" s="14"/>
      <c r="HK1278" s="14"/>
      <c r="HL1278" s="14"/>
      <c r="HM1278" s="14"/>
      <c r="HN1278" s="14"/>
      <c r="HO1278" s="14"/>
      <c r="HP1278" s="14"/>
      <c r="HQ1278" s="14"/>
      <c r="HR1278" s="14"/>
      <c r="HS1278" s="14"/>
      <c r="HT1278" s="14"/>
      <c r="HU1278" s="14"/>
      <c r="HV1278" s="14"/>
      <c r="HW1278" s="14"/>
      <c r="HX1278" s="14"/>
      <c r="HY1278" s="14"/>
      <c r="HZ1278" s="14"/>
      <c r="IA1278" s="14"/>
      <c r="IB1278" s="14"/>
      <c r="IC1278" s="14"/>
      <c r="ID1278" s="14"/>
      <c r="IE1278" s="14"/>
      <c r="IF1278" s="14"/>
      <c r="IG1278" s="14"/>
      <c r="IH1278" s="14"/>
      <c r="II1278" s="14"/>
      <c r="IJ1278" s="14"/>
      <c r="IK1278" s="14"/>
      <c r="IL1278" s="14"/>
      <c r="IM1278" s="14"/>
      <c r="IN1278" s="14"/>
      <c r="IO1278" s="14"/>
      <c r="IP1278" s="14"/>
      <c r="IQ1278" s="14"/>
      <c r="IR1278" s="14"/>
      <c r="IS1278" s="14"/>
      <c r="IT1278" s="14"/>
    </row>
    <row r="1279" spans="1:254" x14ac:dyDescent="0.2">
      <c r="A1279" s="2">
        <v>300167</v>
      </c>
      <c r="B1279" s="4"/>
      <c r="C1279" s="5" t="s">
        <v>1160</v>
      </c>
      <c r="D1279" s="3">
        <v>30</v>
      </c>
      <c r="E1279" s="11">
        <v>30</v>
      </c>
      <c r="F1279" s="3"/>
      <c r="G1279" s="2">
        <v>4</v>
      </c>
      <c r="H1279" s="14"/>
    </row>
    <row r="1280" spans="1:254" x14ac:dyDescent="0.2">
      <c r="A1280" s="12">
        <v>300170</v>
      </c>
      <c r="B1280" s="4"/>
      <c r="C1280" s="13" t="s">
        <v>1161</v>
      </c>
      <c r="D1280" s="11">
        <v>17.899999999999999</v>
      </c>
      <c r="E1280" s="11">
        <v>17.899999999999999</v>
      </c>
      <c r="F1280" s="11"/>
      <c r="G1280" s="12">
        <v>4</v>
      </c>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c r="BU1280" s="14"/>
      <c r="BV1280" s="14"/>
      <c r="BW1280" s="14"/>
      <c r="BX1280" s="14"/>
      <c r="BY1280" s="14"/>
      <c r="BZ1280" s="14"/>
      <c r="CA1280" s="14"/>
      <c r="CB1280" s="14"/>
      <c r="CC1280" s="14"/>
      <c r="CD1280" s="14"/>
      <c r="CE1280" s="14"/>
      <c r="CF1280" s="14"/>
      <c r="CG1280" s="14"/>
      <c r="CH1280" s="14"/>
      <c r="CI1280" s="14"/>
      <c r="CJ1280" s="14"/>
      <c r="CK1280" s="14"/>
      <c r="CL1280" s="14"/>
      <c r="CM1280" s="14"/>
      <c r="CN1280" s="14"/>
      <c r="CO1280" s="14"/>
      <c r="CP1280" s="14"/>
      <c r="CQ1280" s="14"/>
      <c r="CR1280" s="14"/>
      <c r="CS1280" s="14"/>
      <c r="CT1280" s="14"/>
      <c r="CU1280" s="14"/>
      <c r="CV1280" s="14"/>
      <c r="CW1280" s="14"/>
      <c r="CX1280" s="14"/>
      <c r="CY1280" s="14"/>
      <c r="CZ1280" s="14"/>
      <c r="DA1280" s="14"/>
      <c r="DB1280" s="14"/>
      <c r="DC1280" s="14"/>
      <c r="DD1280" s="14"/>
      <c r="DE1280" s="14"/>
      <c r="DF1280" s="14"/>
      <c r="DG1280" s="14"/>
      <c r="DH1280" s="14"/>
      <c r="DI1280" s="14"/>
      <c r="DJ1280" s="14"/>
      <c r="DK1280" s="14"/>
      <c r="DL1280" s="14"/>
      <c r="DM1280" s="14"/>
      <c r="DN1280" s="14"/>
      <c r="DO1280" s="14"/>
      <c r="DP1280" s="14"/>
      <c r="DQ1280" s="14"/>
      <c r="DR1280" s="14"/>
      <c r="DS1280" s="14"/>
      <c r="DT1280" s="14"/>
      <c r="DU1280" s="14"/>
      <c r="DV1280" s="14"/>
      <c r="DW1280" s="14"/>
      <c r="DX1280" s="14"/>
      <c r="DY1280" s="14"/>
      <c r="DZ1280" s="14"/>
      <c r="EA1280" s="14"/>
      <c r="EB1280" s="14"/>
      <c r="EC1280" s="14"/>
      <c r="ED1280" s="14"/>
      <c r="EE1280" s="14"/>
      <c r="EF1280" s="14"/>
      <c r="EG1280" s="14"/>
      <c r="EH1280" s="14"/>
      <c r="EI1280" s="14"/>
      <c r="EJ1280" s="14"/>
      <c r="EK1280" s="14"/>
      <c r="EL1280" s="14"/>
      <c r="EM1280" s="14"/>
      <c r="EN1280" s="14"/>
      <c r="EO1280" s="14"/>
      <c r="EP1280" s="14"/>
      <c r="EQ1280" s="14"/>
      <c r="ER1280" s="14"/>
      <c r="ES1280" s="14"/>
      <c r="ET1280" s="14"/>
      <c r="EU1280" s="14"/>
      <c r="EV1280" s="14"/>
      <c r="EW1280" s="14"/>
      <c r="EX1280" s="14"/>
      <c r="EY1280" s="14"/>
      <c r="EZ1280" s="14"/>
      <c r="FA1280" s="14"/>
      <c r="FB1280" s="14"/>
      <c r="FC1280" s="14"/>
      <c r="FD1280" s="14"/>
      <c r="FE1280" s="14"/>
      <c r="FF1280" s="14"/>
      <c r="FG1280" s="14"/>
      <c r="FH1280" s="14"/>
      <c r="FI1280" s="14"/>
      <c r="FJ1280" s="14"/>
      <c r="FK1280" s="14"/>
      <c r="FL1280" s="14"/>
      <c r="FM1280" s="14"/>
      <c r="FN1280" s="14"/>
      <c r="FO1280" s="14"/>
      <c r="FP1280" s="14"/>
      <c r="FQ1280" s="14"/>
      <c r="FR1280" s="14"/>
      <c r="FS1280" s="14"/>
      <c r="FT1280" s="14"/>
      <c r="FU1280" s="14"/>
      <c r="FV1280" s="14"/>
      <c r="FW1280" s="14"/>
      <c r="FX1280" s="14"/>
      <c r="FY1280" s="14"/>
      <c r="FZ1280" s="14"/>
      <c r="GA1280" s="14"/>
      <c r="GB1280" s="14"/>
      <c r="GC1280" s="14"/>
      <c r="GD1280" s="14"/>
      <c r="GE1280" s="14"/>
      <c r="GF1280" s="14"/>
      <c r="GG1280" s="14"/>
      <c r="GH1280" s="14"/>
      <c r="GI1280" s="14"/>
      <c r="GJ1280" s="14"/>
      <c r="GK1280" s="14"/>
      <c r="GL1280" s="14"/>
      <c r="GM1280" s="14"/>
      <c r="GN1280" s="14"/>
      <c r="GO1280" s="14"/>
      <c r="GP1280" s="14"/>
      <c r="GQ1280" s="14"/>
      <c r="GR1280" s="14"/>
      <c r="GS1280" s="14"/>
      <c r="GT1280" s="14"/>
      <c r="GU1280" s="14"/>
      <c r="GV1280" s="14"/>
      <c r="GW1280" s="14"/>
      <c r="GX1280" s="14"/>
      <c r="GY1280" s="14"/>
      <c r="GZ1280" s="14"/>
      <c r="HA1280" s="14"/>
      <c r="HB1280" s="14"/>
      <c r="HC1280" s="14"/>
      <c r="HD1280" s="14"/>
      <c r="HE1280" s="14"/>
      <c r="HF1280" s="14"/>
      <c r="HG1280" s="14"/>
      <c r="HH1280" s="14"/>
      <c r="HI1280" s="14"/>
      <c r="HJ1280" s="14"/>
      <c r="HK1280" s="14"/>
      <c r="HL1280" s="14"/>
      <c r="HM1280" s="14"/>
      <c r="HN1280" s="14"/>
      <c r="HO1280" s="14"/>
      <c r="HP1280" s="14"/>
      <c r="HQ1280" s="14"/>
      <c r="HR1280" s="14"/>
      <c r="HS1280" s="14"/>
      <c r="HT1280" s="14"/>
      <c r="HU1280" s="14"/>
      <c r="HV1280" s="14"/>
      <c r="HW1280" s="14"/>
      <c r="HX1280" s="14"/>
      <c r="HY1280" s="14"/>
      <c r="HZ1280" s="14"/>
      <c r="IA1280" s="14"/>
      <c r="IB1280" s="14"/>
      <c r="IC1280" s="14"/>
      <c r="ID1280" s="14"/>
      <c r="IE1280" s="14"/>
      <c r="IF1280" s="14"/>
      <c r="IG1280" s="14"/>
      <c r="IH1280" s="14"/>
      <c r="II1280" s="14"/>
      <c r="IJ1280" s="14"/>
      <c r="IK1280" s="14"/>
      <c r="IL1280" s="14"/>
      <c r="IM1280" s="14"/>
      <c r="IN1280" s="14"/>
      <c r="IO1280" s="14"/>
      <c r="IP1280" s="14"/>
      <c r="IQ1280" s="14"/>
      <c r="IR1280" s="14"/>
      <c r="IS1280" s="14"/>
      <c r="IT1280" s="14"/>
    </row>
    <row r="1281" spans="1:254" x14ac:dyDescent="0.2">
      <c r="A1281" s="12">
        <v>300175</v>
      </c>
      <c r="B1281" s="4"/>
      <c r="C1281" s="19" t="s">
        <v>1162</v>
      </c>
      <c r="D1281" s="11">
        <v>46</v>
      </c>
      <c r="E1281" s="11">
        <v>46</v>
      </c>
      <c r="F1281" s="11"/>
      <c r="G1281" s="12">
        <v>4</v>
      </c>
      <c r="I1281" s="14"/>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c r="AM1281" s="14"/>
      <c r="AN1281" s="14"/>
      <c r="AO1281" s="14"/>
      <c r="AP1281" s="14"/>
      <c r="AQ1281" s="14"/>
      <c r="AR1281" s="14"/>
      <c r="AS1281" s="14"/>
      <c r="AT1281" s="14"/>
      <c r="AU1281" s="14"/>
      <c r="AV1281" s="14"/>
      <c r="AW1281" s="14"/>
      <c r="AX1281" s="14"/>
      <c r="AY1281" s="14"/>
      <c r="AZ1281" s="14"/>
      <c r="BA1281" s="14"/>
      <c r="BB1281" s="14"/>
      <c r="BC1281" s="14"/>
      <c r="BD1281" s="14"/>
      <c r="BE1281" s="14"/>
      <c r="BF1281" s="14"/>
      <c r="BG1281" s="14"/>
      <c r="BH1281" s="14"/>
      <c r="BI1281" s="14"/>
      <c r="BJ1281" s="14"/>
      <c r="BK1281" s="14"/>
      <c r="BL1281" s="14"/>
      <c r="BM1281" s="14"/>
      <c r="BN1281" s="14"/>
      <c r="BO1281" s="14"/>
      <c r="BP1281" s="14"/>
      <c r="BQ1281" s="14"/>
      <c r="BR1281" s="14"/>
      <c r="BS1281" s="14"/>
      <c r="BT1281" s="14"/>
      <c r="BU1281" s="14"/>
      <c r="BV1281" s="14"/>
      <c r="BW1281" s="14"/>
      <c r="BX1281" s="14"/>
      <c r="BY1281" s="14"/>
      <c r="BZ1281" s="14"/>
      <c r="CA1281" s="14"/>
      <c r="CB1281" s="14"/>
      <c r="CC1281" s="14"/>
      <c r="CD1281" s="14"/>
      <c r="CE1281" s="14"/>
      <c r="CF1281" s="14"/>
      <c r="CG1281" s="14"/>
      <c r="CH1281" s="14"/>
      <c r="CI1281" s="14"/>
      <c r="CJ1281" s="14"/>
      <c r="CK1281" s="14"/>
      <c r="CL1281" s="14"/>
      <c r="CM1281" s="14"/>
      <c r="CN1281" s="14"/>
      <c r="CO1281" s="14"/>
      <c r="CP1281" s="14"/>
      <c r="CQ1281" s="14"/>
      <c r="CR1281" s="14"/>
      <c r="CS1281" s="14"/>
      <c r="CT1281" s="14"/>
      <c r="CU1281" s="14"/>
      <c r="CV1281" s="14"/>
      <c r="CW1281" s="14"/>
      <c r="CX1281" s="14"/>
      <c r="CY1281" s="14"/>
      <c r="CZ1281" s="14"/>
      <c r="DA1281" s="14"/>
      <c r="DB1281" s="14"/>
      <c r="DC1281" s="14"/>
      <c r="DD1281" s="14"/>
      <c r="DE1281" s="14"/>
      <c r="DF1281" s="14"/>
      <c r="DG1281" s="14"/>
      <c r="DH1281" s="14"/>
      <c r="DI1281" s="14"/>
      <c r="DJ1281" s="14"/>
      <c r="DK1281" s="14"/>
      <c r="DL1281" s="14"/>
      <c r="DM1281" s="14"/>
      <c r="DN1281" s="14"/>
      <c r="DO1281" s="14"/>
      <c r="DP1281" s="14"/>
      <c r="DQ1281" s="14"/>
      <c r="DR1281" s="14"/>
      <c r="DS1281" s="14"/>
      <c r="DT1281" s="14"/>
      <c r="DU1281" s="14"/>
      <c r="DV1281" s="14"/>
      <c r="DW1281" s="14"/>
      <c r="DX1281" s="14"/>
      <c r="DY1281" s="14"/>
      <c r="DZ1281" s="14"/>
      <c r="EA1281" s="14"/>
      <c r="EB1281" s="14"/>
      <c r="EC1281" s="14"/>
      <c r="ED1281" s="14"/>
      <c r="EE1281" s="14"/>
      <c r="EF1281" s="14"/>
      <c r="EG1281" s="14"/>
      <c r="EH1281" s="14"/>
      <c r="EI1281" s="14"/>
      <c r="EJ1281" s="14"/>
      <c r="EK1281" s="14"/>
      <c r="EL1281" s="14"/>
      <c r="EM1281" s="14"/>
      <c r="EN1281" s="14"/>
      <c r="EO1281" s="14"/>
      <c r="EP1281" s="14"/>
      <c r="EQ1281" s="14"/>
      <c r="ER1281" s="14"/>
      <c r="ES1281" s="14"/>
      <c r="ET1281" s="14"/>
      <c r="EU1281" s="14"/>
      <c r="EV1281" s="14"/>
      <c r="EW1281" s="14"/>
      <c r="EX1281" s="14"/>
      <c r="EY1281" s="14"/>
      <c r="EZ1281" s="14"/>
      <c r="FA1281" s="14"/>
      <c r="FB1281" s="14"/>
      <c r="FC1281" s="14"/>
      <c r="FD1281" s="14"/>
      <c r="FE1281" s="14"/>
      <c r="FF1281" s="14"/>
      <c r="FG1281" s="14"/>
      <c r="FH1281" s="14"/>
      <c r="FI1281" s="14"/>
      <c r="FJ1281" s="14"/>
      <c r="FK1281" s="14"/>
      <c r="FL1281" s="14"/>
      <c r="FM1281" s="14"/>
      <c r="FN1281" s="14"/>
      <c r="FO1281" s="14"/>
      <c r="FP1281" s="14"/>
      <c r="FQ1281" s="14"/>
      <c r="FR1281" s="14"/>
      <c r="FS1281" s="14"/>
      <c r="FT1281" s="14"/>
      <c r="FU1281" s="14"/>
      <c r="FV1281" s="14"/>
      <c r="FW1281" s="14"/>
      <c r="FX1281" s="14"/>
      <c r="FY1281" s="14"/>
      <c r="FZ1281" s="14"/>
      <c r="GA1281" s="14"/>
      <c r="GB1281" s="14"/>
      <c r="GC1281" s="14"/>
      <c r="GD1281" s="14"/>
      <c r="GE1281" s="14"/>
      <c r="GF1281" s="14"/>
      <c r="GG1281" s="14"/>
      <c r="GH1281" s="14"/>
      <c r="GI1281" s="14"/>
      <c r="GJ1281" s="14"/>
      <c r="GK1281" s="14"/>
      <c r="GL1281" s="14"/>
      <c r="GM1281" s="14"/>
      <c r="GN1281" s="14"/>
      <c r="GO1281" s="14"/>
      <c r="GP1281" s="14"/>
      <c r="GQ1281" s="14"/>
      <c r="GR1281" s="14"/>
      <c r="GS1281" s="14"/>
      <c r="GT1281" s="14"/>
      <c r="GU1281" s="14"/>
      <c r="GV1281" s="14"/>
      <c r="GW1281" s="14"/>
      <c r="GX1281" s="14"/>
      <c r="GY1281" s="14"/>
      <c r="GZ1281" s="14"/>
      <c r="HA1281" s="14"/>
      <c r="HB1281" s="14"/>
      <c r="HC1281" s="14"/>
      <c r="HD1281" s="14"/>
      <c r="HE1281" s="14"/>
      <c r="HF1281" s="14"/>
      <c r="HG1281" s="14"/>
      <c r="HH1281" s="14"/>
      <c r="HI1281" s="14"/>
      <c r="HJ1281" s="14"/>
      <c r="HK1281" s="14"/>
      <c r="HL1281" s="14"/>
      <c r="HM1281" s="14"/>
      <c r="HN1281" s="14"/>
      <c r="HO1281" s="14"/>
      <c r="HP1281" s="14"/>
      <c r="HQ1281" s="14"/>
      <c r="HR1281" s="14"/>
      <c r="HS1281" s="14"/>
      <c r="HT1281" s="14"/>
      <c r="HU1281" s="14"/>
      <c r="HV1281" s="14"/>
      <c r="HW1281" s="14"/>
      <c r="HX1281" s="14"/>
      <c r="HY1281" s="14"/>
      <c r="HZ1281" s="14"/>
      <c r="IA1281" s="14"/>
      <c r="IB1281" s="14"/>
      <c r="IC1281" s="14"/>
      <c r="ID1281" s="14"/>
      <c r="IE1281" s="14"/>
      <c r="IF1281" s="14"/>
      <c r="IG1281" s="14"/>
      <c r="IH1281" s="14"/>
      <c r="II1281" s="14"/>
      <c r="IJ1281" s="14"/>
      <c r="IK1281" s="14"/>
      <c r="IL1281" s="14"/>
      <c r="IM1281" s="14"/>
      <c r="IN1281" s="14"/>
      <c r="IO1281" s="14"/>
      <c r="IP1281" s="14"/>
      <c r="IQ1281" s="14"/>
      <c r="IR1281" s="14"/>
      <c r="IS1281" s="14"/>
      <c r="IT1281" s="14"/>
    </row>
    <row r="1282" spans="1:254" x14ac:dyDescent="0.2">
      <c r="A1282" s="2">
        <v>300180</v>
      </c>
      <c r="B1282" s="4"/>
      <c r="C1282" s="5" t="s">
        <v>1163</v>
      </c>
      <c r="D1282" s="3">
        <v>80</v>
      </c>
      <c r="E1282" s="11">
        <v>80</v>
      </c>
      <c r="F1282" s="3"/>
      <c r="G1282" s="2">
        <v>4</v>
      </c>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c r="AS1282" s="14"/>
      <c r="AT1282" s="14"/>
      <c r="AU1282" s="14"/>
      <c r="AV1282" s="14"/>
      <c r="AW1282" s="14"/>
      <c r="AX1282" s="14"/>
      <c r="AY1282" s="14"/>
      <c r="AZ1282" s="14"/>
      <c r="BA1282" s="14"/>
      <c r="BB1282" s="14"/>
      <c r="BC1282" s="14"/>
      <c r="BD1282" s="14"/>
      <c r="BE1282" s="14"/>
      <c r="BF1282" s="14"/>
      <c r="BG1282" s="14"/>
      <c r="BH1282" s="14"/>
      <c r="BI1282" s="14"/>
      <c r="BJ1282" s="14"/>
      <c r="BK1282" s="14"/>
      <c r="BL1282" s="14"/>
      <c r="BM1282" s="14"/>
      <c r="BN1282" s="14"/>
      <c r="BO1282" s="14"/>
      <c r="BP1282" s="14"/>
      <c r="BQ1282" s="14"/>
      <c r="BR1282" s="14"/>
      <c r="BS1282" s="14"/>
      <c r="BT1282" s="14"/>
      <c r="BU1282" s="14"/>
      <c r="BV1282" s="14"/>
      <c r="BW1282" s="14"/>
      <c r="BX1282" s="14"/>
      <c r="BY1282" s="14"/>
      <c r="BZ1282" s="14"/>
      <c r="CA1282" s="14"/>
      <c r="CB1282" s="14"/>
      <c r="CC1282" s="14"/>
      <c r="CD1282" s="14"/>
      <c r="CE1282" s="14"/>
      <c r="CF1282" s="14"/>
      <c r="CG1282" s="14"/>
      <c r="CH1282" s="14"/>
      <c r="CI1282" s="14"/>
      <c r="CJ1282" s="14"/>
      <c r="CK1282" s="14"/>
      <c r="CL1282" s="14"/>
      <c r="CM1282" s="14"/>
      <c r="CN1282" s="14"/>
      <c r="CO1282" s="14"/>
      <c r="CP1282" s="14"/>
      <c r="CQ1282" s="14"/>
      <c r="CR1282" s="14"/>
      <c r="CS1282" s="14"/>
      <c r="CT1282" s="14"/>
      <c r="CU1282" s="14"/>
      <c r="CV1282" s="14"/>
      <c r="CW1282" s="14"/>
      <c r="CX1282" s="14"/>
      <c r="CY1282" s="14"/>
      <c r="CZ1282" s="14"/>
      <c r="DA1282" s="14"/>
      <c r="DB1282" s="14"/>
      <c r="DC1282" s="14"/>
      <c r="DD1282" s="14"/>
      <c r="DE1282" s="14"/>
      <c r="DF1282" s="14"/>
      <c r="DG1282" s="14"/>
      <c r="DH1282" s="14"/>
      <c r="DI1282" s="14"/>
      <c r="DJ1282" s="14"/>
      <c r="DK1282" s="14"/>
      <c r="DL1282" s="14"/>
      <c r="DM1282" s="14"/>
      <c r="DN1282" s="14"/>
      <c r="DO1282" s="14"/>
      <c r="DP1282" s="14"/>
      <c r="DQ1282" s="14"/>
      <c r="DR1282" s="14"/>
      <c r="DS1282" s="14"/>
      <c r="DT1282" s="14"/>
      <c r="DU1282" s="14"/>
      <c r="DV1282" s="14"/>
      <c r="DW1282" s="14"/>
      <c r="DX1282" s="14"/>
      <c r="DY1282" s="14"/>
      <c r="DZ1282" s="14"/>
      <c r="EA1282" s="14"/>
      <c r="EB1282" s="14"/>
      <c r="EC1282" s="14"/>
      <c r="ED1282" s="14"/>
      <c r="EE1282" s="14"/>
      <c r="EF1282" s="14"/>
      <c r="EG1282" s="14"/>
      <c r="EH1282" s="14"/>
      <c r="EI1282" s="14"/>
      <c r="EJ1282" s="14"/>
      <c r="EK1282" s="14"/>
      <c r="EL1282" s="14"/>
      <c r="EM1282" s="14"/>
      <c r="EN1282" s="14"/>
      <c r="EO1282" s="14"/>
      <c r="EP1282" s="14"/>
      <c r="EQ1282" s="14"/>
      <c r="ER1282" s="14"/>
      <c r="ES1282" s="14"/>
      <c r="ET1282" s="14"/>
      <c r="EU1282" s="14"/>
      <c r="EV1282" s="14"/>
      <c r="EW1282" s="14"/>
      <c r="EX1282" s="14"/>
      <c r="EY1282" s="14"/>
      <c r="EZ1282" s="14"/>
      <c r="FA1282" s="14"/>
      <c r="FB1282" s="14"/>
      <c r="FC1282" s="14"/>
      <c r="FD1282" s="14"/>
      <c r="FE1282" s="14"/>
      <c r="FF1282" s="14"/>
      <c r="FG1282" s="14"/>
      <c r="FH1282" s="14"/>
      <c r="FI1282" s="14"/>
      <c r="FJ1282" s="14"/>
      <c r="FK1282" s="14"/>
      <c r="FL1282" s="14"/>
      <c r="FM1282" s="14"/>
      <c r="FN1282" s="14"/>
      <c r="FO1282" s="14"/>
      <c r="FP1282" s="14"/>
      <c r="FQ1282" s="14"/>
      <c r="FR1282" s="14"/>
      <c r="FS1282" s="14"/>
      <c r="FT1282" s="14"/>
      <c r="FU1282" s="14"/>
      <c r="FV1282" s="14"/>
      <c r="FW1282" s="14"/>
      <c r="FX1282" s="14"/>
      <c r="FY1282" s="14"/>
      <c r="FZ1282" s="14"/>
      <c r="GA1282" s="14"/>
      <c r="GB1282" s="14"/>
      <c r="GC1282" s="14"/>
      <c r="GD1282" s="14"/>
      <c r="GE1282" s="14"/>
      <c r="GF1282" s="14"/>
      <c r="GG1282" s="14"/>
      <c r="GH1282" s="14"/>
      <c r="GI1282" s="14"/>
      <c r="GJ1282" s="14"/>
      <c r="GK1282" s="14"/>
      <c r="GL1282" s="14"/>
      <c r="GM1282" s="14"/>
      <c r="GN1282" s="14"/>
      <c r="GO1282" s="14"/>
      <c r="GP1282" s="14"/>
      <c r="GQ1282" s="14"/>
      <c r="GR1282" s="14"/>
      <c r="GS1282" s="14"/>
      <c r="GT1282" s="14"/>
      <c r="GU1282" s="14"/>
      <c r="GV1282" s="14"/>
      <c r="GW1282" s="14"/>
      <c r="GX1282" s="14"/>
      <c r="GY1282" s="14"/>
      <c r="GZ1282" s="14"/>
      <c r="HA1282" s="14"/>
      <c r="HB1282" s="14"/>
      <c r="HC1282" s="14"/>
      <c r="HD1282" s="14"/>
      <c r="HE1282" s="14"/>
      <c r="HF1282" s="14"/>
      <c r="HG1282" s="14"/>
      <c r="HH1282" s="14"/>
      <c r="HI1282" s="14"/>
      <c r="HJ1282" s="14"/>
      <c r="HK1282" s="14"/>
      <c r="HL1282" s="14"/>
      <c r="HM1282" s="14"/>
      <c r="HN1282" s="14"/>
      <c r="HO1282" s="14"/>
      <c r="HP1282" s="14"/>
      <c r="HQ1282" s="14"/>
      <c r="HR1282" s="14"/>
      <c r="HS1282" s="14"/>
      <c r="HT1282" s="14"/>
      <c r="HU1282" s="14"/>
      <c r="HV1282" s="14"/>
      <c r="HW1282" s="14"/>
      <c r="HX1282" s="14"/>
      <c r="HY1282" s="14"/>
      <c r="HZ1282" s="14"/>
      <c r="IA1282" s="14"/>
      <c r="IB1282" s="14"/>
      <c r="IC1282" s="14"/>
      <c r="ID1282" s="14"/>
      <c r="IE1282" s="14"/>
      <c r="IF1282" s="14"/>
      <c r="IG1282" s="14"/>
      <c r="IH1282" s="14"/>
      <c r="II1282" s="14"/>
      <c r="IJ1282" s="14"/>
      <c r="IK1282" s="14"/>
      <c r="IL1282" s="14"/>
      <c r="IM1282" s="14"/>
      <c r="IN1282" s="14"/>
      <c r="IO1282" s="14"/>
      <c r="IP1282" s="14"/>
      <c r="IQ1282" s="14"/>
      <c r="IR1282" s="14"/>
      <c r="IS1282" s="14"/>
      <c r="IT1282" s="14"/>
    </row>
    <row r="1283" spans="1:254" x14ac:dyDescent="0.2">
      <c r="A1283" s="12">
        <v>300185</v>
      </c>
      <c r="B1283" s="4"/>
      <c r="C1283" s="13" t="s">
        <v>1164</v>
      </c>
      <c r="D1283" s="11">
        <v>67</v>
      </c>
      <c r="E1283" s="11">
        <v>67</v>
      </c>
      <c r="F1283" s="11"/>
      <c r="G1283" s="12">
        <v>5</v>
      </c>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c r="BE1283" s="14"/>
      <c r="BF1283" s="14"/>
      <c r="BG1283" s="14"/>
      <c r="BH1283" s="14"/>
      <c r="BI1283" s="14"/>
      <c r="BJ1283" s="14"/>
      <c r="BK1283" s="14"/>
      <c r="BL1283" s="14"/>
      <c r="BM1283" s="14"/>
      <c r="BN1283" s="14"/>
      <c r="BO1283" s="14"/>
      <c r="BP1283" s="14"/>
      <c r="BQ1283" s="14"/>
      <c r="BR1283" s="14"/>
      <c r="BS1283" s="14"/>
      <c r="BT1283" s="14"/>
      <c r="BU1283" s="14"/>
      <c r="BV1283" s="14"/>
      <c r="BW1283" s="14"/>
      <c r="BX1283" s="14"/>
      <c r="BY1283" s="14"/>
      <c r="BZ1283" s="14"/>
      <c r="CA1283" s="14"/>
      <c r="CB1283" s="14"/>
      <c r="CC1283" s="14"/>
      <c r="CD1283" s="14"/>
      <c r="CE1283" s="14"/>
      <c r="CF1283" s="14"/>
      <c r="CG1283" s="14"/>
      <c r="CH1283" s="14"/>
      <c r="CI1283" s="14"/>
      <c r="CJ1283" s="14"/>
      <c r="CK1283" s="14"/>
      <c r="CL1283" s="14"/>
      <c r="CM1283" s="14"/>
      <c r="CN1283" s="14"/>
      <c r="CO1283" s="14"/>
      <c r="CP1283" s="14"/>
      <c r="CQ1283" s="14"/>
      <c r="CR1283" s="14"/>
      <c r="CS1283" s="14"/>
      <c r="CT1283" s="14"/>
      <c r="CU1283" s="14"/>
      <c r="CV1283" s="14"/>
      <c r="CW1283" s="14"/>
      <c r="CX1283" s="14"/>
      <c r="CY1283" s="14"/>
      <c r="CZ1283" s="14"/>
      <c r="DA1283" s="14"/>
      <c r="DB1283" s="14"/>
      <c r="DC1283" s="14"/>
      <c r="DD1283" s="14"/>
      <c r="DE1283" s="14"/>
      <c r="DF1283" s="14"/>
      <c r="DG1283" s="14"/>
      <c r="DH1283" s="14"/>
      <c r="DI1283" s="14"/>
      <c r="DJ1283" s="14"/>
      <c r="DK1283" s="14"/>
      <c r="DL1283" s="14"/>
      <c r="DM1283" s="14"/>
      <c r="DN1283" s="14"/>
      <c r="DO1283" s="14"/>
      <c r="DP1283" s="14"/>
      <c r="DQ1283" s="14"/>
      <c r="DR1283" s="14"/>
      <c r="DS1283" s="14"/>
      <c r="DT1283" s="14"/>
      <c r="DU1283" s="14"/>
      <c r="DV1283" s="14"/>
      <c r="DW1283" s="14"/>
      <c r="DX1283" s="14"/>
      <c r="DY1283" s="14"/>
      <c r="DZ1283" s="14"/>
      <c r="EA1283" s="14"/>
      <c r="EB1283" s="14"/>
      <c r="EC1283" s="14"/>
      <c r="ED1283" s="14"/>
      <c r="EE1283" s="14"/>
      <c r="EF1283" s="14"/>
      <c r="EG1283" s="14"/>
      <c r="EH1283" s="14"/>
      <c r="EI1283" s="14"/>
      <c r="EJ1283" s="14"/>
      <c r="EK1283" s="14"/>
      <c r="EL1283" s="14"/>
      <c r="EM1283" s="14"/>
      <c r="EN1283" s="14"/>
      <c r="EO1283" s="14"/>
      <c r="EP1283" s="14"/>
      <c r="EQ1283" s="14"/>
      <c r="ER1283" s="14"/>
      <c r="ES1283" s="14"/>
      <c r="ET1283" s="14"/>
      <c r="EU1283" s="14"/>
      <c r="EV1283" s="14"/>
      <c r="EW1283" s="14"/>
      <c r="EX1283" s="14"/>
      <c r="EY1283" s="14"/>
      <c r="EZ1283" s="14"/>
      <c r="FA1283" s="14"/>
      <c r="FB1283" s="14"/>
      <c r="FC1283" s="14"/>
      <c r="FD1283" s="14"/>
      <c r="FE1283" s="14"/>
      <c r="FF1283" s="14"/>
      <c r="FG1283" s="14"/>
      <c r="FH1283" s="14"/>
      <c r="FI1283" s="14"/>
      <c r="FJ1283" s="14"/>
      <c r="FK1283" s="14"/>
      <c r="FL1283" s="14"/>
      <c r="FM1283" s="14"/>
      <c r="FN1283" s="14"/>
      <c r="FO1283" s="14"/>
      <c r="FP1283" s="14"/>
      <c r="FQ1283" s="14"/>
      <c r="FR1283" s="14"/>
      <c r="FS1283" s="14"/>
      <c r="FT1283" s="14"/>
      <c r="FU1283" s="14"/>
      <c r="FV1283" s="14"/>
      <c r="FW1283" s="14"/>
      <c r="FX1283" s="14"/>
      <c r="FY1283" s="14"/>
      <c r="FZ1283" s="14"/>
      <c r="GA1283" s="14"/>
      <c r="GB1283" s="14"/>
      <c r="GC1283" s="14"/>
      <c r="GD1283" s="14"/>
      <c r="GE1283" s="14"/>
      <c r="GF1283" s="14"/>
      <c r="GG1283" s="14"/>
      <c r="GH1283" s="14"/>
      <c r="GI1283" s="14"/>
      <c r="GJ1283" s="14"/>
      <c r="GK1283" s="14"/>
      <c r="GL1283" s="14"/>
      <c r="GM1283" s="14"/>
      <c r="GN1283" s="14"/>
      <c r="GO1283" s="14"/>
      <c r="GP1283" s="14"/>
      <c r="GQ1283" s="14"/>
      <c r="GR1283" s="14"/>
      <c r="GS1283" s="14"/>
      <c r="GT1283" s="14"/>
      <c r="GU1283" s="14"/>
      <c r="GV1283" s="14"/>
      <c r="GW1283" s="14"/>
      <c r="GX1283" s="14"/>
      <c r="GY1283" s="14"/>
      <c r="GZ1283" s="14"/>
      <c r="HA1283" s="14"/>
      <c r="HB1283" s="14"/>
      <c r="HC1283" s="14"/>
      <c r="HD1283" s="14"/>
      <c r="HE1283" s="14"/>
      <c r="HF1283" s="14"/>
      <c r="HG1283" s="14"/>
      <c r="HH1283" s="14"/>
      <c r="HI1283" s="14"/>
      <c r="HJ1283" s="14"/>
      <c r="HK1283" s="14"/>
      <c r="HL1283" s="14"/>
      <c r="HM1283" s="14"/>
      <c r="HN1283" s="14"/>
      <c r="HO1283" s="14"/>
      <c r="HP1283" s="14"/>
      <c r="HQ1283" s="14"/>
      <c r="HR1283" s="14"/>
      <c r="HS1283" s="14"/>
      <c r="HT1283" s="14"/>
      <c r="HU1283" s="14"/>
      <c r="HV1283" s="14"/>
      <c r="HW1283" s="14"/>
      <c r="HX1283" s="14"/>
      <c r="HY1283" s="14"/>
      <c r="HZ1283" s="14"/>
      <c r="IA1283" s="14"/>
      <c r="IB1283" s="14"/>
      <c r="IC1283" s="14"/>
      <c r="ID1283" s="14"/>
      <c r="IE1283" s="14"/>
      <c r="IF1283" s="14"/>
      <c r="IG1283" s="14"/>
      <c r="IH1283" s="14"/>
      <c r="II1283" s="14"/>
      <c r="IJ1283" s="14"/>
      <c r="IK1283" s="14"/>
      <c r="IL1283" s="14"/>
      <c r="IM1283" s="14"/>
      <c r="IN1283" s="14"/>
      <c r="IO1283" s="14"/>
      <c r="IP1283" s="14"/>
      <c r="IQ1283" s="14"/>
      <c r="IR1283" s="14"/>
      <c r="IS1283" s="14"/>
      <c r="IT1283" s="14"/>
    </row>
    <row r="1284" spans="1:254" x14ac:dyDescent="0.2">
      <c r="A1284" s="12">
        <v>300190</v>
      </c>
      <c r="B1284" s="4"/>
      <c r="C1284" s="21" t="s">
        <v>97</v>
      </c>
      <c r="D1284" s="11"/>
      <c r="E1284" s="11"/>
      <c r="F1284" s="11"/>
      <c r="G1284" s="12"/>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4"/>
      <c r="AY1284" s="14"/>
      <c r="AZ1284" s="14"/>
      <c r="BA1284" s="14"/>
      <c r="BB1284" s="14"/>
      <c r="BC1284" s="14"/>
      <c r="BD1284" s="14"/>
      <c r="BE1284" s="14"/>
      <c r="BF1284" s="14"/>
      <c r="BG1284" s="14"/>
      <c r="BH1284" s="14"/>
      <c r="BI1284" s="14"/>
      <c r="BJ1284" s="14"/>
      <c r="BK1284" s="14"/>
      <c r="BL1284" s="14"/>
      <c r="BM1284" s="14"/>
      <c r="BN1284" s="14"/>
      <c r="BO1284" s="14"/>
      <c r="BP1284" s="14"/>
      <c r="BQ1284" s="14"/>
      <c r="BR1284" s="14"/>
      <c r="BS1284" s="14"/>
      <c r="BT1284" s="14"/>
      <c r="BU1284" s="14"/>
      <c r="BV1284" s="14"/>
      <c r="BW1284" s="14"/>
      <c r="BX1284" s="14"/>
      <c r="BY1284" s="14"/>
      <c r="BZ1284" s="14"/>
      <c r="CA1284" s="14"/>
      <c r="CB1284" s="14"/>
      <c r="CC1284" s="14"/>
      <c r="CD1284" s="14"/>
      <c r="CE1284" s="14"/>
      <c r="CF1284" s="14"/>
      <c r="CG1284" s="14"/>
      <c r="CH1284" s="14"/>
      <c r="CI1284" s="14"/>
      <c r="CJ1284" s="14"/>
      <c r="CK1284" s="14"/>
      <c r="CL1284" s="14"/>
      <c r="CM1284" s="14"/>
      <c r="CN1284" s="14"/>
      <c r="CO1284" s="14"/>
      <c r="CP1284" s="14"/>
      <c r="CQ1284" s="14"/>
      <c r="CR1284" s="14"/>
      <c r="CS1284" s="14"/>
      <c r="CT1284" s="14"/>
      <c r="CU1284" s="14"/>
      <c r="CV1284" s="14"/>
      <c r="CW1284" s="14"/>
      <c r="CX1284" s="14"/>
      <c r="CY1284" s="14"/>
      <c r="CZ1284" s="14"/>
      <c r="DA1284" s="14"/>
      <c r="DB1284" s="14"/>
      <c r="DC1284" s="14"/>
      <c r="DD1284" s="14"/>
      <c r="DE1284" s="14"/>
      <c r="DF1284" s="14"/>
      <c r="DG1284" s="14"/>
      <c r="DH1284" s="14"/>
      <c r="DI1284" s="14"/>
      <c r="DJ1284" s="14"/>
      <c r="DK1284" s="14"/>
      <c r="DL1284" s="14"/>
      <c r="DM1284" s="14"/>
      <c r="DN1284" s="14"/>
      <c r="DO1284" s="14"/>
      <c r="DP1284" s="14"/>
      <c r="DQ1284" s="14"/>
      <c r="DR1284" s="14"/>
      <c r="DS1284" s="14"/>
      <c r="DT1284" s="14"/>
      <c r="DU1284" s="14"/>
      <c r="DV1284" s="14"/>
      <c r="DW1284" s="14"/>
      <c r="DX1284" s="14"/>
      <c r="DY1284" s="14"/>
      <c r="DZ1284" s="14"/>
      <c r="EA1284" s="14"/>
      <c r="EB1284" s="14"/>
      <c r="EC1284" s="14"/>
      <c r="ED1284" s="14"/>
      <c r="EE1284" s="14"/>
      <c r="EF1284" s="14"/>
      <c r="EG1284" s="14"/>
      <c r="EH1284" s="14"/>
      <c r="EI1284" s="14"/>
      <c r="EJ1284" s="14"/>
      <c r="EK1284" s="14"/>
      <c r="EL1284" s="14"/>
      <c r="EM1284" s="14"/>
      <c r="EN1284" s="14"/>
      <c r="EO1284" s="14"/>
      <c r="EP1284" s="14"/>
      <c r="EQ1284" s="14"/>
      <c r="ER1284" s="14"/>
      <c r="ES1284" s="14"/>
      <c r="ET1284" s="14"/>
      <c r="EU1284" s="14"/>
      <c r="EV1284" s="14"/>
      <c r="EW1284" s="14"/>
      <c r="EX1284" s="14"/>
      <c r="EY1284" s="14"/>
      <c r="EZ1284" s="14"/>
      <c r="FA1284" s="14"/>
      <c r="FB1284" s="14"/>
      <c r="FC1284" s="14"/>
      <c r="FD1284" s="14"/>
      <c r="FE1284" s="14"/>
      <c r="FF1284" s="14"/>
      <c r="FG1284" s="14"/>
      <c r="FH1284" s="14"/>
      <c r="FI1284" s="14"/>
      <c r="FJ1284" s="14"/>
      <c r="FK1284" s="14"/>
      <c r="FL1284" s="14"/>
      <c r="FM1284" s="14"/>
      <c r="FN1284" s="14"/>
      <c r="FO1284" s="14"/>
      <c r="FP1284" s="14"/>
      <c r="FQ1284" s="14"/>
      <c r="FR1284" s="14"/>
      <c r="FS1284" s="14"/>
      <c r="FT1284" s="14"/>
      <c r="FU1284" s="14"/>
      <c r="FV1284" s="14"/>
      <c r="FW1284" s="14"/>
      <c r="FX1284" s="14"/>
      <c r="FY1284" s="14"/>
      <c r="FZ1284" s="14"/>
      <c r="GA1284" s="14"/>
      <c r="GB1284" s="14"/>
      <c r="GC1284" s="14"/>
      <c r="GD1284" s="14"/>
      <c r="GE1284" s="14"/>
      <c r="GF1284" s="14"/>
      <c r="GG1284" s="14"/>
      <c r="GH1284" s="14"/>
      <c r="GI1284" s="14"/>
      <c r="GJ1284" s="14"/>
      <c r="GK1284" s="14"/>
      <c r="GL1284" s="14"/>
      <c r="GM1284" s="14"/>
      <c r="GN1284" s="14"/>
      <c r="GO1284" s="14"/>
      <c r="GP1284" s="14"/>
      <c r="GQ1284" s="14"/>
      <c r="GR1284" s="14"/>
      <c r="GS1284" s="14"/>
      <c r="GT1284" s="14"/>
      <c r="GU1284" s="14"/>
      <c r="GV1284" s="14"/>
      <c r="GW1284" s="14"/>
      <c r="GX1284" s="14"/>
      <c r="GY1284" s="14"/>
      <c r="GZ1284" s="14"/>
      <c r="HA1284" s="14"/>
      <c r="HB1284" s="14"/>
      <c r="HC1284" s="14"/>
      <c r="HD1284" s="14"/>
      <c r="HE1284" s="14"/>
      <c r="HF1284" s="14"/>
      <c r="HG1284" s="14"/>
      <c r="HH1284" s="14"/>
      <c r="HI1284" s="14"/>
      <c r="HJ1284" s="14"/>
      <c r="HK1284" s="14"/>
      <c r="HL1284" s="14"/>
      <c r="HM1284" s="14"/>
      <c r="HN1284" s="14"/>
      <c r="HO1284" s="14"/>
      <c r="HP1284" s="14"/>
      <c r="HQ1284" s="14"/>
      <c r="HR1284" s="14"/>
      <c r="HS1284" s="14"/>
      <c r="HT1284" s="14"/>
      <c r="HU1284" s="14"/>
      <c r="HV1284" s="14"/>
      <c r="HW1284" s="14"/>
      <c r="HX1284" s="14"/>
      <c r="HY1284" s="14"/>
      <c r="HZ1284" s="14"/>
      <c r="IA1284" s="14"/>
      <c r="IB1284" s="14"/>
      <c r="IC1284" s="14"/>
      <c r="ID1284" s="14"/>
      <c r="IE1284" s="14"/>
      <c r="IF1284" s="14"/>
      <c r="IG1284" s="14"/>
      <c r="IH1284" s="14"/>
      <c r="II1284" s="14"/>
      <c r="IJ1284" s="14"/>
      <c r="IK1284" s="14"/>
      <c r="IL1284" s="14"/>
      <c r="IM1284" s="14"/>
      <c r="IN1284" s="14"/>
      <c r="IO1284" s="14"/>
      <c r="IP1284" s="14"/>
      <c r="IQ1284" s="14"/>
      <c r="IR1284" s="14"/>
      <c r="IS1284" s="14"/>
      <c r="IT1284" s="14"/>
    </row>
    <row r="1285" spans="1:254" ht="40.5" x14ac:dyDescent="0.2">
      <c r="A1285" s="12">
        <v>300195</v>
      </c>
      <c r="B1285" s="4" t="s">
        <v>16</v>
      </c>
      <c r="C1285" s="13" t="s">
        <v>1165</v>
      </c>
      <c r="D1285" s="11">
        <v>12</v>
      </c>
      <c r="E1285" s="11">
        <v>8</v>
      </c>
      <c r="F1285" s="11">
        <v>4</v>
      </c>
      <c r="G1285" s="12" t="s">
        <v>1166</v>
      </c>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c r="BG1285" s="14"/>
      <c r="BH1285" s="14"/>
      <c r="BI1285" s="14"/>
      <c r="BJ1285" s="14"/>
      <c r="BK1285" s="14"/>
      <c r="BL1285" s="14"/>
      <c r="BM1285" s="14"/>
      <c r="BN1285" s="14"/>
      <c r="BO1285" s="14"/>
      <c r="BP1285" s="14"/>
      <c r="BQ1285" s="14"/>
      <c r="BR1285" s="14"/>
      <c r="BS1285" s="14"/>
      <c r="BT1285" s="14"/>
      <c r="BU1285" s="14"/>
      <c r="BV1285" s="14"/>
      <c r="BW1285" s="14"/>
      <c r="BX1285" s="14"/>
      <c r="BY1285" s="14"/>
      <c r="BZ1285" s="14"/>
      <c r="CA1285" s="14"/>
      <c r="CB1285" s="14"/>
      <c r="CC1285" s="14"/>
      <c r="CD1285" s="14"/>
      <c r="CE1285" s="14"/>
      <c r="CF1285" s="14"/>
      <c r="CG1285" s="14"/>
      <c r="CH1285" s="14"/>
      <c r="CI1285" s="14"/>
      <c r="CJ1285" s="14"/>
      <c r="CK1285" s="14"/>
      <c r="CL1285" s="14"/>
      <c r="CM1285" s="14"/>
      <c r="CN1285" s="14"/>
      <c r="CO1285" s="14"/>
      <c r="CP1285" s="14"/>
      <c r="CQ1285" s="14"/>
      <c r="CR1285" s="14"/>
      <c r="CS1285" s="14"/>
      <c r="CT1285" s="14"/>
      <c r="CU1285" s="14"/>
      <c r="CV1285" s="14"/>
      <c r="CW1285" s="14"/>
      <c r="CX1285" s="14"/>
      <c r="CY1285" s="14"/>
      <c r="CZ1285" s="14"/>
      <c r="DA1285" s="14"/>
      <c r="DB1285" s="14"/>
      <c r="DC1285" s="14"/>
      <c r="DD1285" s="14"/>
      <c r="DE1285" s="14"/>
      <c r="DF1285" s="14"/>
      <c r="DG1285" s="14"/>
      <c r="DH1285" s="14"/>
      <c r="DI1285" s="14"/>
      <c r="DJ1285" s="14"/>
      <c r="DK1285" s="14"/>
      <c r="DL1285" s="14"/>
      <c r="DM1285" s="14"/>
      <c r="DN1285" s="14"/>
      <c r="DO1285" s="14"/>
      <c r="DP1285" s="14"/>
      <c r="DQ1285" s="14"/>
      <c r="DR1285" s="14"/>
      <c r="DS1285" s="14"/>
      <c r="DT1285" s="14"/>
      <c r="DU1285" s="14"/>
      <c r="DV1285" s="14"/>
      <c r="DW1285" s="14"/>
      <c r="DX1285" s="14"/>
      <c r="DY1285" s="14"/>
      <c r="DZ1285" s="14"/>
      <c r="EA1285" s="14"/>
      <c r="EB1285" s="14"/>
      <c r="EC1285" s="14"/>
      <c r="ED1285" s="14"/>
      <c r="EE1285" s="14"/>
      <c r="EF1285" s="14"/>
      <c r="EG1285" s="14"/>
      <c r="EH1285" s="14"/>
      <c r="EI1285" s="14"/>
      <c r="EJ1285" s="14"/>
      <c r="EK1285" s="14"/>
      <c r="EL1285" s="14"/>
      <c r="EM1285" s="14"/>
      <c r="EN1285" s="14"/>
      <c r="EO1285" s="14"/>
      <c r="EP1285" s="14"/>
      <c r="EQ1285" s="14"/>
      <c r="ER1285" s="14"/>
      <c r="ES1285" s="14"/>
      <c r="ET1285" s="14"/>
      <c r="EU1285" s="14"/>
      <c r="EV1285" s="14"/>
      <c r="EW1285" s="14"/>
      <c r="EX1285" s="14"/>
      <c r="EY1285" s="14"/>
      <c r="EZ1285" s="14"/>
      <c r="FA1285" s="14"/>
      <c r="FB1285" s="14"/>
      <c r="FC1285" s="14"/>
      <c r="FD1285" s="14"/>
      <c r="FE1285" s="14"/>
      <c r="FF1285" s="14"/>
      <c r="FG1285" s="14"/>
      <c r="FH1285" s="14"/>
      <c r="FI1285" s="14"/>
      <c r="FJ1285" s="14"/>
      <c r="FK1285" s="14"/>
      <c r="FL1285" s="14"/>
      <c r="FM1285" s="14"/>
      <c r="FN1285" s="14"/>
      <c r="FO1285" s="14"/>
      <c r="FP1285" s="14"/>
      <c r="FQ1285" s="14"/>
      <c r="FR1285" s="14"/>
      <c r="FS1285" s="14"/>
      <c r="FT1285" s="14"/>
      <c r="FU1285" s="14"/>
      <c r="FV1285" s="14"/>
      <c r="FW1285" s="14"/>
      <c r="FX1285" s="14"/>
      <c r="FY1285" s="14"/>
      <c r="FZ1285" s="14"/>
      <c r="GA1285" s="14"/>
      <c r="GB1285" s="14"/>
      <c r="GC1285" s="14"/>
      <c r="GD1285" s="14"/>
      <c r="GE1285" s="14"/>
      <c r="GF1285" s="14"/>
      <c r="GG1285" s="14"/>
      <c r="GH1285" s="14"/>
      <c r="GI1285" s="14"/>
      <c r="GJ1285" s="14"/>
      <c r="GK1285" s="14"/>
      <c r="GL1285" s="14"/>
      <c r="GM1285" s="14"/>
      <c r="GN1285" s="14"/>
      <c r="GO1285" s="14"/>
      <c r="GP1285" s="14"/>
      <c r="GQ1285" s="14"/>
      <c r="GR1285" s="14"/>
      <c r="GS1285" s="14"/>
      <c r="GT1285" s="14"/>
      <c r="GU1285" s="14"/>
      <c r="GV1285" s="14"/>
      <c r="GW1285" s="14"/>
      <c r="GX1285" s="14"/>
      <c r="GY1285" s="14"/>
      <c r="GZ1285" s="14"/>
      <c r="HA1285" s="14"/>
      <c r="HB1285" s="14"/>
      <c r="HC1285" s="14"/>
      <c r="HD1285" s="14"/>
      <c r="HE1285" s="14"/>
      <c r="HF1285" s="14"/>
      <c r="HG1285" s="14"/>
      <c r="HH1285" s="14"/>
      <c r="HI1285" s="14"/>
      <c r="HJ1285" s="14"/>
      <c r="HK1285" s="14"/>
      <c r="HL1285" s="14"/>
      <c r="HM1285" s="14"/>
      <c r="HN1285" s="14"/>
      <c r="HO1285" s="14"/>
      <c r="HP1285" s="14"/>
      <c r="HQ1285" s="14"/>
      <c r="HR1285" s="14"/>
      <c r="HS1285" s="14"/>
      <c r="HT1285" s="14"/>
      <c r="HU1285" s="14"/>
      <c r="HV1285" s="14"/>
      <c r="HW1285" s="14"/>
      <c r="HX1285" s="14"/>
      <c r="HY1285" s="14"/>
      <c r="HZ1285" s="14"/>
      <c r="IA1285" s="14"/>
      <c r="IB1285" s="14"/>
      <c r="IC1285" s="14"/>
      <c r="ID1285" s="14"/>
      <c r="IE1285" s="14"/>
      <c r="IF1285" s="14"/>
      <c r="IG1285" s="14"/>
      <c r="IH1285" s="14"/>
      <c r="II1285" s="14"/>
      <c r="IJ1285" s="14"/>
      <c r="IK1285" s="14"/>
      <c r="IL1285" s="14"/>
      <c r="IM1285" s="14"/>
      <c r="IN1285" s="14"/>
      <c r="IO1285" s="14"/>
      <c r="IP1285" s="14"/>
      <c r="IQ1285" s="14"/>
      <c r="IR1285" s="14"/>
      <c r="IS1285" s="14"/>
      <c r="IT1285" s="14"/>
    </row>
    <row r="1286" spans="1:254" s="18" customFormat="1" ht="40.5" x14ac:dyDescent="0.2">
      <c r="A1286" s="20">
        <v>300200</v>
      </c>
      <c r="B1286" s="4"/>
      <c r="C1286" s="47" t="s">
        <v>1167</v>
      </c>
      <c r="D1286" s="26">
        <v>16</v>
      </c>
      <c r="E1286" s="26" t="s">
        <v>1211</v>
      </c>
      <c r="F1286" s="26" t="s">
        <v>1170</v>
      </c>
      <c r="G1286" s="12" t="s">
        <v>1171</v>
      </c>
      <c r="H1286" s="14"/>
    </row>
    <row r="1287" spans="1:254" s="18" customFormat="1" x14ac:dyDescent="0.2">
      <c r="A1287" s="12">
        <v>300205</v>
      </c>
      <c r="B1287" s="4"/>
      <c r="C1287" s="19" t="s">
        <v>1172</v>
      </c>
      <c r="D1287" s="11">
        <v>18</v>
      </c>
      <c r="E1287" s="11">
        <v>12</v>
      </c>
      <c r="F1287" s="11">
        <v>6</v>
      </c>
      <c r="G1287" s="12">
        <v>3</v>
      </c>
      <c r="H1287" s="14"/>
    </row>
    <row r="1288" spans="1:254" x14ac:dyDescent="0.2">
      <c r="A1288" s="12">
        <v>300210</v>
      </c>
      <c r="B1288" s="4"/>
      <c r="C1288" s="13" t="s">
        <v>1173</v>
      </c>
      <c r="D1288" s="11">
        <v>21</v>
      </c>
      <c r="E1288" s="11">
        <v>14</v>
      </c>
      <c r="F1288" s="11">
        <v>7</v>
      </c>
      <c r="G1288" s="12">
        <v>3</v>
      </c>
      <c r="H1288" s="18"/>
      <c r="I1288" s="14"/>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c r="BC1288" s="14"/>
      <c r="BD1288" s="14"/>
      <c r="BE1288" s="14"/>
      <c r="BF1288" s="14"/>
      <c r="BG1288" s="14"/>
      <c r="BH1288" s="14"/>
      <c r="BI1288" s="14"/>
      <c r="BJ1288" s="14"/>
      <c r="BK1288" s="14"/>
      <c r="BL1288" s="14"/>
      <c r="BM1288" s="14"/>
      <c r="BN1288" s="14"/>
      <c r="BO1288" s="14"/>
      <c r="BP1288" s="14"/>
      <c r="BQ1288" s="14"/>
      <c r="BR1288" s="14"/>
      <c r="BS1288" s="14"/>
      <c r="BT1288" s="14"/>
      <c r="BU1288" s="14"/>
      <c r="BV1288" s="14"/>
      <c r="BW1288" s="14"/>
      <c r="BX1288" s="14"/>
      <c r="BY1288" s="14"/>
      <c r="BZ1288" s="14"/>
      <c r="CA1288" s="14"/>
      <c r="CB1288" s="14"/>
      <c r="CC1288" s="14"/>
      <c r="CD1288" s="14"/>
      <c r="CE1288" s="14"/>
      <c r="CF1288" s="14"/>
      <c r="CG1288" s="14"/>
      <c r="CH1288" s="14"/>
      <c r="CI1288" s="14"/>
      <c r="CJ1288" s="14"/>
      <c r="CK1288" s="14"/>
      <c r="CL1288" s="14"/>
      <c r="CM1288" s="14"/>
      <c r="CN1288" s="14"/>
      <c r="CO1288" s="14"/>
      <c r="CP1288" s="14"/>
      <c r="CQ1288" s="14"/>
      <c r="CR1288" s="14"/>
      <c r="CS1288" s="14"/>
      <c r="CT1288" s="14"/>
      <c r="CU1288" s="14"/>
      <c r="CV1288" s="14"/>
      <c r="CW1288" s="14"/>
      <c r="CX1288" s="14"/>
      <c r="CY1288" s="14"/>
      <c r="CZ1288" s="14"/>
      <c r="DA1288" s="14"/>
      <c r="DB1288" s="14"/>
      <c r="DC1288" s="14"/>
      <c r="DD1288" s="14"/>
      <c r="DE1288" s="14"/>
      <c r="DF1288" s="14"/>
      <c r="DG1288" s="14"/>
      <c r="DH1288" s="14"/>
      <c r="DI1288" s="14"/>
      <c r="DJ1288" s="14"/>
      <c r="DK1288" s="14"/>
      <c r="DL1288" s="14"/>
      <c r="DM1288" s="14"/>
      <c r="DN1288" s="14"/>
      <c r="DO1288" s="14"/>
      <c r="DP1288" s="14"/>
      <c r="DQ1288" s="14"/>
      <c r="DR1288" s="14"/>
      <c r="DS1288" s="14"/>
      <c r="DT1288" s="14"/>
      <c r="DU1288" s="14"/>
      <c r="DV1288" s="14"/>
      <c r="DW1288" s="14"/>
      <c r="DX1288" s="14"/>
      <c r="DY1288" s="14"/>
      <c r="DZ1288" s="14"/>
      <c r="EA1288" s="14"/>
      <c r="EB1288" s="14"/>
      <c r="EC1288" s="14"/>
      <c r="ED1288" s="14"/>
      <c r="EE1288" s="14"/>
      <c r="EF1288" s="14"/>
      <c r="EG1288" s="14"/>
      <c r="EH1288" s="14"/>
      <c r="EI1288" s="14"/>
      <c r="EJ1288" s="14"/>
      <c r="EK1288" s="14"/>
      <c r="EL1288" s="14"/>
      <c r="EM1288" s="14"/>
      <c r="EN1288" s="14"/>
      <c r="EO1288" s="14"/>
      <c r="EP1288" s="14"/>
      <c r="EQ1288" s="14"/>
      <c r="ER1288" s="14"/>
      <c r="ES1288" s="14"/>
      <c r="ET1288" s="14"/>
      <c r="EU1288" s="14"/>
      <c r="EV1288" s="14"/>
      <c r="EW1288" s="14"/>
      <c r="EX1288" s="14"/>
      <c r="EY1288" s="14"/>
      <c r="EZ1288" s="14"/>
      <c r="FA1288" s="14"/>
      <c r="FB1288" s="14"/>
      <c r="FC1288" s="14"/>
      <c r="FD1288" s="14"/>
      <c r="FE1288" s="14"/>
      <c r="FF1288" s="14"/>
      <c r="FG1288" s="14"/>
      <c r="FH1288" s="14"/>
      <c r="FI1288" s="14"/>
      <c r="FJ1288" s="14"/>
      <c r="FK1288" s="14"/>
      <c r="FL1288" s="14"/>
      <c r="FM1288" s="14"/>
      <c r="FN1288" s="14"/>
      <c r="FO1288" s="14"/>
      <c r="FP1288" s="14"/>
      <c r="FQ1288" s="14"/>
      <c r="FR1288" s="14"/>
      <c r="FS1288" s="14"/>
      <c r="FT1288" s="14"/>
      <c r="FU1288" s="14"/>
      <c r="FV1288" s="14"/>
      <c r="FW1288" s="14"/>
      <c r="FX1288" s="14"/>
      <c r="FY1288" s="14"/>
      <c r="FZ1288" s="14"/>
      <c r="GA1288" s="14"/>
      <c r="GB1288" s="14"/>
      <c r="GC1288" s="14"/>
      <c r="GD1288" s="14"/>
      <c r="GE1288" s="14"/>
      <c r="GF1288" s="14"/>
      <c r="GG1288" s="14"/>
      <c r="GH1288" s="14"/>
      <c r="GI1288" s="14"/>
      <c r="GJ1288" s="14"/>
      <c r="GK1288" s="14"/>
      <c r="GL1288" s="14"/>
      <c r="GM1288" s="14"/>
      <c r="GN1288" s="14"/>
      <c r="GO1288" s="14"/>
      <c r="GP1288" s="14"/>
      <c r="GQ1288" s="14"/>
      <c r="GR1288" s="14"/>
      <c r="GS1288" s="14"/>
      <c r="GT1288" s="14"/>
      <c r="GU1288" s="14"/>
      <c r="GV1288" s="14"/>
      <c r="GW1288" s="14"/>
      <c r="GX1288" s="14"/>
      <c r="GY1288" s="14"/>
      <c r="GZ1288" s="14"/>
      <c r="HA1288" s="14"/>
      <c r="HB1288" s="14"/>
      <c r="HC1288" s="14"/>
      <c r="HD1288" s="14"/>
      <c r="HE1288" s="14"/>
      <c r="HF1288" s="14"/>
      <c r="HG1288" s="14"/>
      <c r="HH1288" s="14"/>
      <c r="HI1288" s="14"/>
      <c r="HJ1288" s="14"/>
      <c r="HK1288" s="14"/>
      <c r="HL1288" s="14"/>
      <c r="HM1288" s="14"/>
      <c r="HN1288" s="14"/>
      <c r="HO1288" s="14"/>
      <c r="HP1288" s="14"/>
      <c r="HQ1288" s="14"/>
      <c r="HR1288" s="14"/>
      <c r="HS1288" s="14"/>
      <c r="HT1288" s="14"/>
      <c r="HU1288" s="14"/>
      <c r="HV1288" s="14"/>
      <c r="HW1288" s="14"/>
      <c r="HX1288" s="14"/>
      <c r="HY1288" s="14"/>
      <c r="HZ1288" s="14"/>
      <c r="IA1288" s="14"/>
      <c r="IB1288" s="14"/>
      <c r="IC1288" s="14"/>
      <c r="ID1288" s="14"/>
      <c r="IE1288" s="14"/>
      <c r="IF1288" s="14"/>
      <c r="IG1288" s="14"/>
      <c r="IH1288" s="14"/>
      <c r="II1288" s="14"/>
      <c r="IJ1288" s="14"/>
      <c r="IK1288" s="14"/>
      <c r="IL1288" s="14"/>
      <c r="IM1288" s="14"/>
      <c r="IN1288" s="14"/>
      <c r="IO1288" s="14"/>
      <c r="IP1288" s="14"/>
      <c r="IQ1288" s="14"/>
      <c r="IR1288" s="14"/>
      <c r="IS1288" s="14"/>
      <c r="IT1288" s="14"/>
    </row>
    <row r="1289" spans="1:254" s="18" customFormat="1" x14ac:dyDescent="0.2">
      <c r="A1289" s="12">
        <v>300215</v>
      </c>
      <c r="B1289" s="4"/>
      <c r="C1289" s="19" t="s">
        <v>1172</v>
      </c>
      <c r="D1289" s="11">
        <v>39</v>
      </c>
      <c r="E1289" s="11">
        <v>26</v>
      </c>
      <c r="F1289" s="11">
        <v>13</v>
      </c>
      <c r="G1289" s="12">
        <v>4</v>
      </c>
    </row>
    <row r="1290" spans="1:254" x14ac:dyDescent="0.2">
      <c r="A1290" s="12">
        <v>300220</v>
      </c>
      <c r="B1290" s="4"/>
      <c r="C1290" s="19" t="s">
        <v>5494</v>
      </c>
      <c r="D1290" s="11">
        <v>12</v>
      </c>
      <c r="E1290" s="11">
        <v>8</v>
      </c>
      <c r="F1290" s="11">
        <v>4</v>
      </c>
      <c r="G1290" s="12">
        <v>4</v>
      </c>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c r="BF1290" s="14"/>
      <c r="BG1290" s="14"/>
      <c r="BH1290" s="14"/>
      <c r="BI1290" s="14"/>
      <c r="BJ1290" s="14"/>
      <c r="BK1290" s="14"/>
      <c r="BL1290" s="14"/>
      <c r="BM1290" s="14"/>
      <c r="BN1290" s="14"/>
      <c r="BO1290" s="14"/>
      <c r="BP1290" s="14"/>
      <c r="BQ1290" s="14"/>
      <c r="BR1290" s="14"/>
      <c r="BS1290" s="14"/>
      <c r="BT1290" s="14"/>
      <c r="BU1290" s="14"/>
      <c r="BV1290" s="14"/>
      <c r="BW1290" s="14"/>
      <c r="BX1290" s="14"/>
      <c r="BY1290" s="14"/>
      <c r="BZ1290" s="14"/>
      <c r="CA1290" s="14"/>
      <c r="CB1290" s="14"/>
      <c r="CC1290" s="14"/>
      <c r="CD1290" s="14"/>
      <c r="CE1290" s="14"/>
      <c r="CF1290" s="14"/>
      <c r="CG1290" s="14"/>
      <c r="CH1290" s="14"/>
      <c r="CI1290" s="14"/>
      <c r="CJ1290" s="14"/>
      <c r="CK1290" s="14"/>
      <c r="CL1290" s="14"/>
      <c r="CM1290" s="14"/>
      <c r="CN1290" s="14"/>
      <c r="CO1290" s="14"/>
      <c r="CP1290" s="14"/>
      <c r="CQ1290" s="14"/>
      <c r="CR1290" s="14"/>
      <c r="CS1290" s="14"/>
      <c r="CT1290" s="14"/>
      <c r="CU1290" s="14"/>
      <c r="CV1290" s="14"/>
      <c r="CW1290" s="14"/>
      <c r="CX1290" s="14"/>
      <c r="CY1290" s="14"/>
      <c r="CZ1290" s="14"/>
      <c r="DA1290" s="14"/>
      <c r="DB1290" s="14"/>
      <c r="DC1290" s="14"/>
      <c r="DD1290" s="14"/>
      <c r="DE1290" s="14"/>
      <c r="DF1290" s="14"/>
      <c r="DG1290" s="14"/>
      <c r="DH1290" s="14"/>
      <c r="DI1290" s="14"/>
      <c r="DJ1290" s="14"/>
      <c r="DK1290" s="14"/>
      <c r="DL1290" s="14"/>
      <c r="DM1290" s="14"/>
      <c r="DN1290" s="14"/>
      <c r="DO1290" s="14"/>
      <c r="DP1290" s="14"/>
      <c r="DQ1290" s="14"/>
      <c r="DR1290" s="14"/>
      <c r="DS1290" s="14"/>
      <c r="DT1290" s="14"/>
      <c r="DU1290" s="14"/>
      <c r="DV1290" s="14"/>
      <c r="DW1290" s="14"/>
      <c r="DX1290" s="14"/>
      <c r="DY1290" s="14"/>
      <c r="DZ1290" s="14"/>
      <c r="EA1290" s="14"/>
      <c r="EB1290" s="14"/>
      <c r="EC1290" s="14"/>
      <c r="ED1290" s="14"/>
      <c r="EE1290" s="14"/>
      <c r="EF1290" s="14"/>
      <c r="EG1290" s="14"/>
      <c r="EH1290" s="14"/>
      <c r="EI1290" s="14"/>
      <c r="EJ1290" s="14"/>
      <c r="EK1290" s="14"/>
      <c r="EL1290" s="14"/>
      <c r="EM1290" s="14"/>
      <c r="EN1290" s="14"/>
      <c r="EO1290" s="14"/>
      <c r="EP1290" s="14"/>
      <c r="EQ1290" s="14"/>
      <c r="ER1290" s="14"/>
      <c r="ES1290" s="14"/>
      <c r="ET1290" s="14"/>
      <c r="EU1290" s="14"/>
      <c r="EV1290" s="14"/>
      <c r="EW1290" s="14"/>
      <c r="EX1290" s="14"/>
      <c r="EY1290" s="14"/>
      <c r="EZ1290" s="14"/>
      <c r="FA1290" s="14"/>
      <c r="FB1290" s="14"/>
      <c r="FC1290" s="14"/>
      <c r="FD1290" s="14"/>
      <c r="FE1290" s="14"/>
      <c r="FF1290" s="14"/>
      <c r="FG1290" s="14"/>
      <c r="FH1290" s="14"/>
      <c r="FI1290" s="14"/>
      <c r="FJ1290" s="14"/>
      <c r="FK1290" s="14"/>
      <c r="FL1290" s="14"/>
      <c r="FM1290" s="14"/>
      <c r="FN1290" s="14"/>
      <c r="FO1290" s="14"/>
      <c r="FP1290" s="14"/>
      <c r="FQ1290" s="14"/>
      <c r="FR1290" s="14"/>
      <c r="FS1290" s="14"/>
      <c r="FT1290" s="14"/>
      <c r="FU1290" s="14"/>
      <c r="FV1290" s="14"/>
      <c r="FW1290" s="14"/>
      <c r="FX1290" s="14"/>
      <c r="FY1290" s="14"/>
      <c r="FZ1290" s="14"/>
      <c r="GA1290" s="14"/>
      <c r="GB1290" s="14"/>
      <c r="GC1290" s="14"/>
      <c r="GD1290" s="14"/>
      <c r="GE1290" s="14"/>
      <c r="GF1290" s="14"/>
      <c r="GG1290" s="14"/>
      <c r="GH1290" s="14"/>
      <c r="GI1290" s="14"/>
      <c r="GJ1290" s="14"/>
      <c r="GK1290" s="14"/>
      <c r="GL1290" s="14"/>
      <c r="GM1290" s="14"/>
      <c r="GN1290" s="14"/>
      <c r="GO1290" s="14"/>
      <c r="GP1290" s="14"/>
      <c r="GQ1290" s="14"/>
      <c r="GR1290" s="14"/>
      <c r="GS1290" s="14"/>
      <c r="GT1290" s="14"/>
      <c r="GU1290" s="14"/>
      <c r="GV1290" s="14"/>
      <c r="GW1290" s="14"/>
      <c r="GX1290" s="14"/>
      <c r="GY1290" s="14"/>
      <c r="GZ1290" s="14"/>
      <c r="HA1290" s="14"/>
      <c r="HB1290" s="14"/>
      <c r="HC1290" s="14"/>
      <c r="HD1290" s="14"/>
      <c r="HE1290" s="14"/>
      <c r="HF1290" s="14"/>
      <c r="HG1290" s="14"/>
      <c r="HH1290" s="14"/>
      <c r="HI1290" s="14"/>
      <c r="HJ1290" s="14"/>
      <c r="HK1290" s="14"/>
      <c r="HL1290" s="14"/>
      <c r="HM1290" s="14"/>
      <c r="HN1290" s="14"/>
      <c r="HO1290" s="14"/>
      <c r="HP1290" s="14"/>
      <c r="HQ1290" s="14"/>
      <c r="HR1290" s="14"/>
      <c r="HS1290" s="14"/>
      <c r="HT1290" s="14"/>
      <c r="HU1290" s="14"/>
      <c r="HV1290" s="14"/>
      <c r="HW1290" s="14"/>
      <c r="HX1290" s="14"/>
      <c r="HY1290" s="14"/>
      <c r="HZ1290" s="14"/>
      <c r="IA1290" s="14"/>
      <c r="IB1290" s="14"/>
      <c r="IC1290" s="14"/>
      <c r="ID1290" s="14"/>
      <c r="IE1290" s="14"/>
      <c r="IF1290" s="14"/>
      <c r="IG1290" s="14"/>
      <c r="IH1290" s="14"/>
      <c r="II1290" s="14"/>
      <c r="IJ1290" s="14"/>
      <c r="IK1290" s="14"/>
      <c r="IL1290" s="14"/>
      <c r="IM1290" s="14"/>
      <c r="IN1290" s="14"/>
      <c r="IO1290" s="14"/>
      <c r="IP1290" s="14"/>
      <c r="IQ1290" s="14"/>
      <c r="IR1290" s="14"/>
      <c r="IS1290" s="14"/>
      <c r="IT1290" s="14"/>
    </row>
    <row r="1291" spans="1:254" x14ac:dyDescent="0.2">
      <c r="A1291" s="2">
        <v>300225</v>
      </c>
      <c r="B1291" s="4"/>
      <c r="C1291" s="5" t="s">
        <v>1174</v>
      </c>
      <c r="D1291" s="3">
        <v>30</v>
      </c>
      <c r="E1291" s="11">
        <v>30</v>
      </c>
      <c r="F1291" s="3"/>
      <c r="G1291" s="2">
        <v>4</v>
      </c>
      <c r="H1291" s="18"/>
      <c r="I1291" s="14"/>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c r="BG1291" s="14"/>
      <c r="BH1291" s="14"/>
      <c r="BI1291" s="14"/>
      <c r="BJ1291" s="14"/>
      <c r="BK1291" s="14"/>
      <c r="BL1291" s="14"/>
      <c r="BM1291" s="14"/>
      <c r="BN1291" s="14"/>
      <c r="BO1291" s="14"/>
      <c r="BP1291" s="14"/>
      <c r="BQ1291" s="14"/>
      <c r="BR1291" s="14"/>
      <c r="BS1291" s="14"/>
      <c r="BT1291" s="14"/>
      <c r="BU1291" s="14"/>
      <c r="BV1291" s="14"/>
      <c r="BW1291" s="14"/>
      <c r="BX1291" s="14"/>
      <c r="BY1291" s="14"/>
      <c r="BZ1291" s="14"/>
      <c r="CA1291" s="14"/>
      <c r="CB1291" s="14"/>
      <c r="CC1291" s="14"/>
      <c r="CD1291" s="14"/>
      <c r="CE1291" s="14"/>
      <c r="CF1291" s="14"/>
      <c r="CG1291" s="14"/>
      <c r="CH1291" s="14"/>
      <c r="CI1291" s="14"/>
      <c r="CJ1291" s="14"/>
      <c r="CK1291" s="14"/>
      <c r="CL1291" s="14"/>
      <c r="CM1291" s="14"/>
      <c r="CN1291" s="14"/>
      <c r="CO1291" s="14"/>
      <c r="CP1291" s="14"/>
      <c r="CQ1291" s="14"/>
      <c r="CR1291" s="14"/>
      <c r="CS1291" s="14"/>
      <c r="CT1291" s="14"/>
      <c r="CU1291" s="14"/>
      <c r="CV1291" s="14"/>
      <c r="CW1291" s="14"/>
      <c r="CX1291" s="14"/>
      <c r="CY1291" s="14"/>
      <c r="CZ1291" s="14"/>
      <c r="DA1291" s="14"/>
      <c r="DB1291" s="14"/>
      <c r="DC1291" s="14"/>
      <c r="DD1291" s="14"/>
      <c r="DE1291" s="14"/>
      <c r="DF1291" s="14"/>
      <c r="DG1291" s="14"/>
      <c r="DH1291" s="14"/>
      <c r="DI1291" s="14"/>
      <c r="DJ1291" s="14"/>
      <c r="DK1291" s="14"/>
      <c r="DL1291" s="14"/>
      <c r="DM1291" s="14"/>
      <c r="DN1291" s="14"/>
      <c r="DO1291" s="14"/>
      <c r="DP1291" s="14"/>
      <c r="DQ1291" s="14"/>
      <c r="DR1291" s="14"/>
      <c r="DS1291" s="14"/>
      <c r="DT1291" s="14"/>
      <c r="DU1291" s="14"/>
      <c r="DV1291" s="14"/>
      <c r="DW1291" s="14"/>
      <c r="DX1291" s="14"/>
      <c r="DY1291" s="14"/>
      <c r="DZ1291" s="14"/>
      <c r="EA1291" s="14"/>
      <c r="EB1291" s="14"/>
      <c r="EC1291" s="14"/>
      <c r="ED1291" s="14"/>
      <c r="EE1291" s="14"/>
      <c r="EF1291" s="14"/>
      <c r="EG1291" s="14"/>
      <c r="EH1291" s="14"/>
      <c r="EI1291" s="14"/>
      <c r="EJ1291" s="14"/>
      <c r="EK1291" s="14"/>
      <c r="EL1291" s="14"/>
      <c r="EM1291" s="14"/>
      <c r="EN1291" s="14"/>
      <c r="EO1291" s="14"/>
      <c r="EP1291" s="14"/>
      <c r="EQ1291" s="14"/>
      <c r="ER1291" s="14"/>
      <c r="ES1291" s="14"/>
      <c r="ET1291" s="14"/>
      <c r="EU1291" s="14"/>
      <c r="EV1291" s="14"/>
      <c r="EW1291" s="14"/>
      <c r="EX1291" s="14"/>
      <c r="EY1291" s="14"/>
      <c r="EZ1291" s="14"/>
      <c r="FA1291" s="14"/>
      <c r="FB1291" s="14"/>
      <c r="FC1291" s="14"/>
      <c r="FD1291" s="14"/>
      <c r="FE1291" s="14"/>
      <c r="FF1291" s="14"/>
      <c r="FG1291" s="14"/>
      <c r="FH1291" s="14"/>
      <c r="FI1291" s="14"/>
      <c r="FJ1291" s="14"/>
      <c r="FK1291" s="14"/>
      <c r="FL1291" s="14"/>
      <c r="FM1291" s="14"/>
      <c r="FN1291" s="14"/>
      <c r="FO1291" s="14"/>
      <c r="FP1291" s="14"/>
      <c r="FQ1291" s="14"/>
      <c r="FR1291" s="14"/>
      <c r="FS1291" s="14"/>
      <c r="FT1291" s="14"/>
      <c r="FU1291" s="14"/>
      <c r="FV1291" s="14"/>
      <c r="FW1291" s="14"/>
      <c r="FX1291" s="14"/>
      <c r="FY1291" s="14"/>
      <c r="FZ1291" s="14"/>
      <c r="GA1291" s="14"/>
      <c r="GB1291" s="14"/>
      <c r="GC1291" s="14"/>
      <c r="GD1291" s="14"/>
      <c r="GE1291" s="14"/>
      <c r="GF1291" s="14"/>
      <c r="GG1291" s="14"/>
      <c r="GH1291" s="14"/>
      <c r="GI1291" s="14"/>
      <c r="GJ1291" s="14"/>
      <c r="GK1291" s="14"/>
      <c r="GL1291" s="14"/>
      <c r="GM1291" s="14"/>
      <c r="GN1291" s="14"/>
      <c r="GO1291" s="14"/>
      <c r="GP1291" s="14"/>
      <c r="GQ1291" s="14"/>
      <c r="GR1291" s="14"/>
      <c r="GS1291" s="14"/>
      <c r="GT1291" s="14"/>
      <c r="GU1291" s="14"/>
      <c r="GV1291" s="14"/>
      <c r="GW1291" s="14"/>
      <c r="GX1291" s="14"/>
      <c r="GY1291" s="14"/>
      <c r="GZ1291" s="14"/>
      <c r="HA1291" s="14"/>
      <c r="HB1291" s="14"/>
      <c r="HC1291" s="14"/>
      <c r="HD1291" s="14"/>
      <c r="HE1291" s="14"/>
      <c r="HF1291" s="14"/>
      <c r="HG1291" s="14"/>
      <c r="HH1291" s="14"/>
      <c r="HI1291" s="14"/>
      <c r="HJ1291" s="14"/>
      <c r="HK1291" s="14"/>
      <c r="HL1291" s="14"/>
      <c r="HM1291" s="14"/>
      <c r="HN1291" s="14"/>
      <c r="HO1291" s="14"/>
      <c r="HP1291" s="14"/>
      <c r="HQ1291" s="14"/>
      <c r="HR1291" s="14"/>
      <c r="HS1291" s="14"/>
      <c r="HT1291" s="14"/>
      <c r="HU1291" s="14"/>
      <c r="HV1291" s="14"/>
      <c r="HW1291" s="14"/>
      <c r="HX1291" s="14"/>
      <c r="HY1291" s="14"/>
      <c r="HZ1291" s="14"/>
      <c r="IA1291" s="14"/>
      <c r="IB1291" s="14"/>
      <c r="IC1291" s="14"/>
      <c r="ID1291" s="14"/>
      <c r="IE1291" s="14"/>
      <c r="IF1291" s="14"/>
      <c r="IG1291" s="14"/>
      <c r="IH1291" s="14"/>
      <c r="II1291" s="14"/>
      <c r="IJ1291" s="14"/>
      <c r="IK1291" s="14"/>
      <c r="IL1291" s="14"/>
      <c r="IM1291" s="14"/>
      <c r="IN1291" s="14"/>
      <c r="IO1291" s="14"/>
      <c r="IP1291" s="14"/>
      <c r="IQ1291" s="14"/>
      <c r="IR1291" s="14"/>
      <c r="IS1291" s="14"/>
      <c r="IT1291" s="14"/>
    </row>
    <row r="1292" spans="1:254" x14ac:dyDescent="0.2">
      <c r="A1292" s="2">
        <v>300226</v>
      </c>
      <c r="B1292" s="4"/>
      <c r="C1292" s="19" t="s">
        <v>1175</v>
      </c>
      <c r="D1292" s="3">
        <v>37</v>
      </c>
      <c r="E1292" s="3">
        <v>25</v>
      </c>
      <c r="F1292" s="3">
        <v>12</v>
      </c>
      <c r="G1292" s="2">
        <v>4</v>
      </c>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c r="BE1292" s="14"/>
      <c r="BF1292" s="14"/>
      <c r="BG1292" s="14"/>
      <c r="BH1292" s="14"/>
      <c r="BI1292" s="14"/>
      <c r="BJ1292" s="14"/>
      <c r="BK1292" s="14"/>
      <c r="BL1292" s="14"/>
      <c r="BM1292" s="14"/>
      <c r="BN1292" s="14"/>
      <c r="BO1292" s="14"/>
      <c r="BP1292" s="14"/>
      <c r="BQ1292" s="14"/>
      <c r="BR1292" s="14"/>
      <c r="BS1292" s="14"/>
      <c r="BT1292" s="14"/>
      <c r="BU1292" s="14"/>
      <c r="BV1292" s="14"/>
      <c r="BW1292" s="14"/>
      <c r="BX1292" s="14"/>
      <c r="BY1292" s="14"/>
      <c r="BZ1292" s="14"/>
      <c r="CA1292" s="14"/>
      <c r="CB1292" s="14"/>
      <c r="CC1292" s="14"/>
      <c r="CD1292" s="14"/>
      <c r="CE1292" s="14"/>
      <c r="CF1292" s="14"/>
      <c r="CG1292" s="14"/>
      <c r="CH1292" s="14"/>
      <c r="CI1292" s="14"/>
      <c r="CJ1292" s="14"/>
      <c r="CK1292" s="14"/>
      <c r="CL1292" s="14"/>
      <c r="CM1292" s="14"/>
      <c r="CN1292" s="14"/>
      <c r="CO1292" s="14"/>
      <c r="CP1292" s="14"/>
      <c r="CQ1292" s="14"/>
      <c r="CR1292" s="14"/>
      <c r="CS1292" s="14"/>
      <c r="CT1292" s="14"/>
      <c r="CU1292" s="14"/>
      <c r="CV1292" s="14"/>
      <c r="CW1292" s="14"/>
      <c r="CX1292" s="14"/>
      <c r="CY1292" s="14"/>
      <c r="CZ1292" s="14"/>
      <c r="DA1292" s="14"/>
      <c r="DB1292" s="14"/>
      <c r="DC1292" s="14"/>
      <c r="DD1292" s="14"/>
      <c r="DE1292" s="14"/>
      <c r="DF1292" s="14"/>
      <c r="DG1292" s="14"/>
      <c r="DH1292" s="14"/>
      <c r="DI1292" s="14"/>
      <c r="DJ1292" s="14"/>
      <c r="DK1292" s="14"/>
      <c r="DL1292" s="14"/>
      <c r="DM1292" s="14"/>
      <c r="DN1292" s="14"/>
      <c r="DO1292" s="14"/>
      <c r="DP1292" s="14"/>
      <c r="DQ1292" s="14"/>
      <c r="DR1292" s="14"/>
      <c r="DS1292" s="14"/>
      <c r="DT1292" s="14"/>
      <c r="DU1292" s="14"/>
      <c r="DV1292" s="14"/>
      <c r="DW1292" s="14"/>
      <c r="DX1292" s="14"/>
      <c r="DY1292" s="14"/>
      <c r="DZ1292" s="14"/>
      <c r="EA1292" s="14"/>
      <c r="EB1292" s="14"/>
      <c r="EC1292" s="14"/>
      <c r="ED1292" s="14"/>
      <c r="EE1292" s="14"/>
      <c r="EF1292" s="14"/>
      <c r="EG1292" s="14"/>
      <c r="EH1292" s="14"/>
      <c r="EI1292" s="14"/>
      <c r="EJ1292" s="14"/>
      <c r="EK1292" s="14"/>
      <c r="EL1292" s="14"/>
      <c r="EM1292" s="14"/>
      <c r="EN1292" s="14"/>
      <c r="EO1292" s="14"/>
      <c r="EP1292" s="14"/>
      <c r="EQ1292" s="14"/>
      <c r="ER1292" s="14"/>
      <c r="ES1292" s="14"/>
      <c r="ET1292" s="14"/>
      <c r="EU1292" s="14"/>
      <c r="EV1292" s="14"/>
      <c r="EW1292" s="14"/>
      <c r="EX1292" s="14"/>
      <c r="EY1292" s="14"/>
      <c r="EZ1292" s="14"/>
      <c r="FA1292" s="14"/>
      <c r="FB1292" s="14"/>
      <c r="FC1292" s="14"/>
      <c r="FD1292" s="14"/>
      <c r="FE1292" s="14"/>
      <c r="FF1292" s="14"/>
      <c r="FG1292" s="14"/>
      <c r="FH1292" s="14"/>
      <c r="FI1292" s="14"/>
      <c r="FJ1292" s="14"/>
      <c r="FK1292" s="14"/>
      <c r="FL1292" s="14"/>
      <c r="FM1292" s="14"/>
      <c r="FN1292" s="14"/>
      <c r="FO1292" s="14"/>
      <c r="FP1292" s="14"/>
      <c r="FQ1292" s="14"/>
      <c r="FR1292" s="14"/>
      <c r="FS1292" s="14"/>
      <c r="FT1292" s="14"/>
      <c r="FU1292" s="14"/>
      <c r="FV1292" s="14"/>
      <c r="FW1292" s="14"/>
      <c r="FX1292" s="14"/>
      <c r="FY1292" s="14"/>
      <c r="FZ1292" s="14"/>
      <c r="GA1292" s="14"/>
      <c r="GB1292" s="14"/>
      <c r="GC1292" s="14"/>
      <c r="GD1292" s="14"/>
      <c r="GE1292" s="14"/>
      <c r="GF1292" s="14"/>
      <c r="GG1292" s="14"/>
      <c r="GH1292" s="14"/>
      <c r="GI1292" s="14"/>
      <c r="GJ1292" s="14"/>
      <c r="GK1292" s="14"/>
      <c r="GL1292" s="14"/>
      <c r="GM1292" s="14"/>
      <c r="GN1292" s="14"/>
      <c r="GO1292" s="14"/>
      <c r="GP1292" s="14"/>
      <c r="GQ1292" s="14"/>
      <c r="GR1292" s="14"/>
      <c r="GS1292" s="14"/>
      <c r="GT1292" s="14"/>
      <c r="GU1292" s="14"/>
      <c r="GV1292" s="14"/>
      <c r="GW1292" s="14"/>
      <c r="GX1292" s="14"/>
      <c r="GY1292" s="14"/>
      <c r="GZ1292" s="14"/>
      <c r="HA1292" s="14"/>
      <c r="HB1292" s="14"/>
      <c r="HC1292" s="14"/>
      <c r="HD1292" s="14"/>
      <c r="HE1292" s="14"/>
      <c r="HF1292" s="14"/>
      <c r="HG1292" s="14"/>
      <c r="HH1292" s="14"/>
      <c r="HI1292" s="14"/>
      <c r="HJ1292" s="14"/>
      <c r="HK1292" s="14"/>
      <c r="HL1292" s="14"/>
      <c r="HM1292" s="14"/>
      <c r="HN1292" s="14"/>
      <c r="HO1292" s="14"/>
      <c r="HP1292" s="14"/>
      <c r="HQ1292" s="14"/>
      <c r="HR1292" s="14"/>
      <c r="HS1292" s="14"/>
      <c r="HT1292" s="14"/>
      <c r="HU1292" s="14"/>
      <c r="HV1292" s="14"/>
      <c r="HW1292" s="14"/>
      <c r="HX1292" s="14"/>
      <c r="HY1292" s="14"/>
      <c r="HZ1292" s="14"/>
      <c r="IA1292" s="14"/>
      <c r="IB1292" s="14"/>
      <c r="IC1292" s="14"/>
      <c r="ID1292" s="14"/>
      <c r="IE1292" s="14"/>
      <c r="IF1292" s="14"/>
      <c r="IG1292" s="14"/>
      <c r="IH1292" s="14"/>
      <c r="II1292" s="14"/>
      <c r="IJ1292" s="14"/>
      <c r="IK1292" s="14"/>
      <c r="IL1292" s="14"/>
      <c r="IM1292" s="14"/>
      <c r="IN1292" s="14"/>
      <c r="IO1292" s="14"/>
      <c r="IP1292" s="14"/>
      <c r="IQ1292" s="14"/>
      <c r="IR1292" s="14"/>
      <c r="IS1292" s="14"/>
      <c r="IT1292" s="14"/>
    </row>
    <row r="1293" spans="1:254" x14ac:dyDescent="0.2">
      <c r="A1293" s="20">
        <v>300230</v>
      </c>
      <c r="B1293" s="4"/>
      <c r="C1293" s="42" t="s">
        <v>1176</v>
      </c>
      <c r="D1293" s="26">
        <v>18</v>
      </c>
      <c r="E1293" s="26" t="s">
        <v>1211</v>
      </c>
      <c r="F1293" s="26" t="s">
        <v>2130</v>
      </c>
      <c r="G1293" s="12">
        <v>4</v>
      </c>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4"/>
      <c r="AY1293" s="14"/>
      <c r="AZ1293" s="14"/>
      <c r="BA1293" s="14"/>
      <c r="BB1293" s="14"/>
      <c r="BC1293" s="14"/>
      <c r="BD1293" s="14"/>
      <c r="BE1293" s="14"/>
      <c r="BF1293" s="14"/>
      <c r="BG1293" s="14"/>
      <c r="BH1293" s="14"/>
      <c r="BI1293" s="14"/>
      <c r="BJ1293" s="14"/>
      <c r="BK1293" s="14"/>
      <c r="BL1293" s="14"/>
      <c r="BM1293" s="14"/>
      <c r="BN1293" s="14"/>
      <c r="BO1293" s="14"/>
      <c r="BP1293" s="14"/>
      <c r="BQ1293" s="14"/>
      <c r="BR1293" s="14"/>
      <c r="BS1293" s="14"/>
      <c r="BT1293" s="14"/>
      <c r="BU1293" s="14"/>
      <c r="BV1293" s="14"/>
      <c r="BW1293" s="14"/>
      <c r="BX1293" s="14"/>
      <c r="BY1293" s="14"/>
      <c r="BZ1293" s="14"/>
      <c r="CA1293" s="14"/>
      <c r="CB1293" s="14"/>
      <c r="CC1293" s="14"/>
      <c r="CD1293" s="14"/>
      <c r="CE1293" s="14"/>
      <c r="CF1293" s="14"/>
      <c r="CG1293" s="14"/>
      <c r="CH1293" s="14"/>
      <c r="CI1293" s="14"/>
      <c r="CJ1293" s="14"/>
      <c r="CK1293" s="14"/>
      <c r="CL1293" s="14"/>
      <c r="CM1293" s="14"/>
      <c r="CN1293" s="14"/>
      <c r="CO1293" s="14"/>
      <c r="CP1293" s="14"/>
      <c r="CQ1293" s="14"/>
      <c r="CR1293" s="14"/>
      <c r="CS1293" s="14"/>
      <c r="CT1293" s="14"/>
      <c r="CU1293" s="14"/>
      <c r="CV1293" s="14"/>
      <c r="CW1293" s="14"/>
      <c r="CX1293" s="14"/>
      <c r="CY1293" s="14"/>
      <c r="CZ1293" s="14"/>
      <c r="DA1293" s="14"/>
      <c r="DB1293" s="14"/>
      <c r="DC1293" s="14"/>
      <c r="DD1293" s="14"/>
      <c r="DE1293" s="14"/>
      <c r="DF1293" s="14"/>
      <c r="DG1293" s="14"/>
      <c r="DH1293" s="14"/>
      <c r="DI1293" s="14"/>
      <c r="DJ1293" s="14"/>
      <c r="DK1293" s="14"/>
      <c r="DL1293" s="14"/>
      <c r="DM1293" s="14"/>
      <c r="DN1293" s="14"/>
      <c r="DO1293" s="14"/>
      <c r="DP1293" s="14"/>
      <c r="DQ1293" s="14"/>
      <c r="DR1293" s="14"/>
      <c r="DS1293" s="14"/>
      <c r="DT1293" s="14"/>
      <c r="DU1293" s="14"/>
      <c r="DV1293" s="14"/>
      <c r="DW1293" s="14"/>
      <c r="DX1293" s="14"/>
      <c r="DY1293" s="14"/>
      <c r="DZ1293" s="14"/>
      <c r="EA1293" s="14"/>
      <c r="EB1293" s="14"/>
      <c r="EC1293" s="14"/>
      <c r="ED1293" s="14"/>
      <c r="EE1293" s="14"/>
      <c r="EF1293" s="14"/>
      <c r="EG1293" s="14"/>
      <c r="EH1293" s="14"/>
      <c r="EI1293" s="14"/>
      <c r="EJ1293" s="14"/>
      <c r="EK1293" s="14"/>
      <c r="EL1293" s="14"/>
      <c r="EM1293" s="14"/>
      <c r="EN1293" s="14"/>
      <c r="EO1293" s="14"/>
      <c r="EP1293" s="14"/>
      <c r="EQ1293" s="14"/>
      <c r="ER1293" s="14"/>
      <c r="ES1293" s="14"/>
      <c r="ET1293" s="14"/>
      <c r="EU1293" s="14"/>
      <c r="EV1293" s="14"/>
      <c r="EW1293" s="14"/>
      <c r="EX1293" s="14"/>
      <c r="EY1293" s="14"/>
      <c r="EZ1293" s="14"/>
      <c r="FA1293" s="14"/>
      <c r="FB1293" s="14"/>
      <c r="FC1293" s="14"/>
      <c r="FD1293" s="14"/>
      <c r="FE1293" s="14"/>
      <c r="FF1293" s="14"/>
      <c r="FG1293" s="14"/>
      <c r="FH1293" s="14"/>
      <c r="FI1293" s="14"/>
      <c r="FJ1293" s="14"/>
      <c r="FK1293" s="14"/>
      <c r="FL1293" s="14"/>
      <c r="FM1293" s="14"/>
      <c r="FN1293" s="14"/>
      <c r="FO1293" s="14"/>
      <c r="FP1293" s="14"/>
      <c r="FQ1293" s="14"/>
      <c r="FR1293" s="14"/>
      <c r="FS1293" s="14"/>
      <c r="FT1293" s="14"/>
      <c r="FU1293" s="14"/>
      <c r="FV1293" s="14"/>
      <c r="FW1293" s="14"/>
      <c r="FX1293" s="14"/>
      <c r="FY1293" s="14"/>
      <c r="FZ1293" s="14"/>
      <c r="GA1293" s="14"/>
      <c r="GB1293" s="14"/>
      <c r="GC1293" s="14"/>
      <c r="GD1293" s="14"/>
      <c r="GE1293" s="14"/>
      <c r="GF1293" s="14"/>
      <c r="GG1293" s="14"/>
      <c r="GH1293" s="14"/>
      <c r="GI1293" s="14"/>
      <c r="GJ1293" s="14"/>
      <c r="GK1293" s="14"/>
      <c r="GL1293" s="14"/>
      <c r="GM1293" s="14"/>
      <c r="GN1293" s="14"/>
      <c r="GO1293" s="14"/>
      <c r="GP1293" s="14"/>
      <c r="GQ1293" s="14"/>
      <c r="GR1293" s="14"/>
      <c r="GS1293" s="14"/>
      <c r="GT1293" s="14"/>
      <c r="GU1293" s="14"/>
      <c r="GV1293" s="14"/>
      <c r="GW1293" s="14"/>
      <c r="GX1293" s="14"/>
      <c r="GY1293" s="14"/>
      <c r="GZ1293" s="14"/>
      <c r="HA1293" s="14"/>
      <c r="HB1293" s="14"/>
      <c r="HC1293" s="14"/>
      <c r="HD1293" s="14"/>
      <c r="HE1293" s="14"/>
      <c r="HF1293" s="14"/>
      <c r="HG1293" s="14"/>
      <c r="HH1293" s="14"/>
      <c r="HI1293" s="14"/>
      <c r="HJ1293" s="14"/>
      <c r="HK1293" s="14"/>
      <c r="HL1293" s="14"/>
      <c r="HM1293" s="14"/>
      <c r="HN1293" s="14"/>
      <c r="HO1293" s="14"/>
      <c r="HP1293" s="14"/>
      <c r="HQ1293" s="14"/>
      <c r="HR1293" s="14"/>
      <c r="HS1293" s="14"/>
      <c r="HT1293" s="14"/>
      <c r="HU1293" s="14"/>
      <c r="HV1293" s="14"/>
      <c r="HW1293" s="14"/>
      <c r="HX1293" s="14"/>
      <c r="HY1293" s="14"/>
      <c r="HZ1293" s="14"/>
      <c r="IA1293" s="14"/>
      <c r="IB1293" s="14"/>
      <c r="IC1293" s="14"/>
      <c r="ID1293" s="14"/>
      <c r="IE1293" s="14"/>
      <c r="IF1293" s="14"/>
      <c r="IG1293" s="14"/>
      <c r="IH1293" s="14"/>
      <c r="II1293" s="14"/>
      <c r="IJ1293" s="14"/>
      <c r="IK1293" s="14"/>
      <c r="IL1293" s="14"/>
      <c r="IM1293" s="14"/>
      <c r="IN1293" s="14"/>
      <c r="IO1293" s="14"/>
      <c r="IP1293" s="14"/>
      <c r="IQ1293" s="14"/>
      <c r="IR1293" s="14"/>
      <c r="IS1293" s="14"/>
      <c r="IT1293" s="14"/>
    </row>
    <row r="1294" spans="1:254" s="18" customFormat="1" x14ac:dyDescent="0.2">
      <c r="A1294" s="20">
        <v>300235</v>
      </c>
      <c r="B1294" s="4"/>
      <c r="C1294" s="47" t="s">
        <v>1180</v>
      </c>
      <c r="D1294" s="26" t="s">
        <v>1177</v>
      </c>
      <c r="E1294" s="26" t="s">
        <v>1178</v>
      </c>
      <c r="F1294" s="26" t="s">
        <v>1179</v>
      </c>
      <c r="G1294" s="12">
        <v>4</v>
      </c>
      <c r="H1294" s="14"/>
    </row>
    <row r="1295" spans="1:254" x14ac:dyDescent="0.2">
      <c r="A1295" s="20">
        <v>300240</v>
      </c>
      <c r="B1295" s="4"/>
      <c r="C1295" s="47" t="s">
        <v>1182</v>
      </c>
      <c r="D1295" s="26">
        <v>29</v>
      </c>
      <c r="E1295" s="26" t="s">
        <v>1191</v>
      </c>
      <c r="F1295" s="26" t="s">
        <v>1179</v>
      </c>
      <c r="G1295" s="12">
        <v>4</v>
      </c>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c r="AF1295" s="14"/>
      <c r="AG1295" s="14"/>
      <c r="AH1295" s="14"/>
      <c r="AI1295" s="14"/>
      <c r="AJ1295" s="14"/>
      <c r="AK1295" s="14"/>
      <c r="AL1295" s="14"/>
      <c r="AM1295" s="14"/>
      <c r="AN1295" s="14"/>
      <c r="AO1295" s="14"/>
      <c r="AP1295" s="14"/>
      <c r="AQ1295" s="14"/>
      <c r="AR1295" s="14"/>
      <c r="AS1295" s="14"/>
      <c r="AT1295" s="14"/>
      <c r="AU1295" s="14"/>
      <c r="AV1295" s="14"/>
      <c r="AW1295" s="14"/>
      <c r="AX1295" s="14"/>
      <c r="AY1295" s="14"/>
      <c r="AZ1295" s="14"/>
      <c r="BA1295" s="14"/>
      <c r="BB1295" s="14"/>
      <c r="BC1295" s="14"/>
      <c r="BD1295" s="14"/>
      <c r="BE1295" s="14"/>
      <c r="BF1295" s="14"/>
      <c r="BG1295" s="14"/>
      <c r="BH1295" s="14"/>
      <c r="BI1295" s="14"/>
      <c r="BJ1295" s="14"/>
      <c r="BK1295" s="14"/>
      <c r="BL1295" s="14"/>
      <c r="BM1295" s="14"/>
      <c r="BN1295" s="14"/>
      <c r="BO1295" s="14"/>
      <c r="BP1295" s="14"/>
      <c r="BQ1295" s="14"/>
      <c r="BR1295" s="14"/>
      <c r="BS1295" s="14"/>
      <c r="BT1295" s="14"/>
      <c r="BU1295" s="14"/>
      <c r="BV1295" s="14"/>
      <c r="BW1295" s="14"/>
      <c r="BX1295" s="14"/>
      <c r="BY1295" s="14"/>
      <c r="BZ1295" s="14"/>
      <c r="CA1295" s="14"/>
      <c r="CB1295" s="14"/>
      <c r="CC1295" s="14"/>
      <c r="CD1295" s="14"/>
      <c r="CE1295" s="14"/>
      <c r="CF1295" s="14"/>
      <c r="CG1295" s="14"/>
      <c r="CH1295" s="14"/>
      <c r="CI1295" s="14"/>
      <c r="CJ1295" s="14"/>
      <c r="CK1295" s="14"/>
      <c r="CL1295" s="14"/>
      <c r="CM1295" s="14"/>
      <c r="CN1295" s="14"/>
      <c r="CO1295" s="14"/>
      <c r="CP1295" s="14"/>
      <c r="CQ1295" s="14"/>
      <c r="CR1295" s="14"/>
      <c r="CS1295" s="14"/>
      <c r="CT1295" s="14"/>
      <c r="CU1295" s="14"/>
      <c r="CV1295" s="14"/>
      <c r="CW1295" s="14"/>
      <c r="CX1295" s="14"/>
      <c r="CY1295" s="14"/>
      <c r="CZ1295" s="14"/>
      <c r="DA1295" s="14"/>
      <c r="DB1295" s="14"/>
      <c r="DC1295" s="14"/>
      <c r="DD1295" s="14"/>
      <c r="DE1295" s="14"/>
      <c r="DF1295" s="14"/>
      <c r="DG1295" s="14"/>
      <c r="DH1295" s="14"/>
      <c r="DI1295" s="14"/>
      <c r="DJ1295" s="14"/>
      <c r="DK1295" s="14"/>
      <c r="DL1295" s="14"/>
      <c r="DM1295" s="14"/>
      <c r="DN1295" s="14"/>
      <c r="DO1295" s="14"/>
      <c r="DP1295" s="14"/>
      <c r="DQ1295" s="14"/>
      <c r="DR1295" s="14"/>
      <c r="DS1295" s="14"/>
      <c r="DT1295" s="14"/>
      <c r="DU1295" s="14"/>
      <c r="DV1295" s="14"/>
      <c r="DW1295" s="14"/>
      <c r="DX1295" s="14"/>
      <c r="DY1295" s="14"/>
      <c r="DZ1295" s="14"/>
      <c r="EA1295" s="14"/>
      <c r="EB1295" s="14"/>
      <c r="EC1295" s="14"/>
      <c r="ED1295" s="14"/>
      <c r="EE1295" s="14"/>
      <c r="EF1295" s="14"/>
      <c r="EG1295" s="14"/>
      <c r="EH1295" s="14"/>
      <c r="EI1295" s="14"/>
      <c r="EJ1295" s="14"/>
      <c r="EK1295" s="14"/>
      <c r="EL1295" s="14"/>
      <c r="EM1295" s="14"/>
      <c r="EN1295" s="14"/>
      <c r="EO1295" s="14"/>
      <c r="EP1295" s="14"/>
      <c r="EQ1295" s="14"/>
      <c r="ER1295" s="14"/>
      <c r="ES1295" s="14"/>
      <c r="ET1295" s="14"/>
      <c r="EU1295" s="14"/>
      <c r="EV1295" s="14"/>
      <c r="EW1295" s="14"/>
      <c r="EX1295" s="14"/>
      <c r="EY1295" s="14"/>
      <c r="EZ1295" s="14"/>
      <c r="FA1295" s="14"/>
      <c r="FB1295" s="14"/>
      <c r="FC1295" s="14"/>
      <c r="FD1295" s="14"/>
      <c r="FE1295" s="14"/>
      <c r="FF1295" s="14"/>
      <c r="FG1295" s="14"/>
      <c r="FH1295" s="14"/>
      <c r="FI1295" s="14"/>
      <c r="FJ1295" s="14"/>
      <c r="FK1295" s="14"/>
      <c r="FL1295" s="14"/>
      <c r="FM1295" s="14"/>
      <c r="FN1295" s="14"/>
      <c r="FO1295" s="14"/>
      <c r="FP1295" s="14"/>
      <c r="FQ1295" s="14"/>
      <c r="FR1295" s="14"/>
      <c r="FS1295" s="14"/>
      <c r="FT1295" s="14"/>
      <c r="FU1295" s="14"/>
      <c r="FV1295" s="14"/>
      <c r="FW1295" s="14"/>
      <c r="FX1295" s="14"/>
      <c r="FY1295" s="14"/>
      <c r="FZ1295" s="14"/>
      <c r="GA1295" s="14"/>
      <c r="GB1295" s="14"/>
      <c r="GC1295" s="14"/>
      <c r="GD1295" s="14"/>
      <c r="GE1295" s="14"/>
      <c r="GF1295" s="14"/>
      <c r="GG1295" s="14"/>
      <c r="GH1295" s="14"/>
      <c r="GI1295" s="14"/>
      <c r="GJ1295" s="14"/>
      <c r="GK1295" s="14"/>
      <c r="GL1295" s="14"/>
      <c r="GM1295" s="14"/>
      <c r="GN1295" s="14"/>
      <c r="GO1295" s="14"/>
      <c r="GP1295" s="14"/>
      <c r="GQ1295" s="14"/>
      <c r="GR1295" s="14"/>
      <c r="GS1295" s="14"/>
      <c r="GT1295" s="14"/>
      <c r="GU1295" s="14"/>
      <c r="GV1295" s="14"/>
      <c r="GW1295" s="14"/>
      <c r="GX1295" s="14"/>
      <c r="GY1295" s="14"/>
      <c r="GZ1295" s="14"/>
      <c r="HA1295" s="14"/>
      <c r="HB1295" s="14"/>
      <c r="HC1295" s="14"/>
      <c r="HD1295" s="14"/>
      <c r="HE1295" s="14"/>
      <c r="HF1295" s="14"/>
      <c r="HG1295" s="14"/>
      <c r="HH1295" s="14"/>
      <c r="HI1295" s="14"/>
      <c r="HJ1295" s="14"/>
      <c r="HK1295" s="14"/>
      <c r="HL1295" s="14"/>
      <c r="HM1295" s="14"/>
      <c r="HN1295" s="14"/>
      <c r="HO1295" s="14"/>
      <c r="HP1295" s="14"/>
      <c r="HQ1295" s="14"/>
      <c r="HR1295" s="14"/>
      <c r="HS1295" s="14"/>
      <c r="HT1295" s="14"/>
      <c r="HU1295" s="14"/>
      <c r="HV1295" s="14"/>
      <c r="HW1295" s="14"/>
      <c r="HX1295" s="14"/>
      <c r="HY1295" s="14"/>
      <c r="HZ1295" s="14"/>
      <c r="IA1295" s="14"/>
      <c r="IB1295" s="14"/>
      <c r="IC1295" s="14"/>
      <c r="ID1295" s="14"/>
      <c r="IE1295" s="14"/>
      <c r="IF1295" s="14"/>
      <c r="IG1295" s="14"/>
      <c r="IH1295" s="14"/>
      <c r="II1295" s="14"/>
      <c r="IJ1295" s="14"/>
      <c r="IK1295" s="14"/>
      <c r="IL1295" s="14"/>
      <c r="IM1295" s="14"/>
      <c r="IN1295" s="14"/>
      <c r="IO1295" s="14"/>
      <c r="IP1295" s="14"/>
      <c r="IQ1295" s="14"/>
      <c r="IR1295" s="14"/>
      <c r="IS1295" s="14"/>
      <c r="IT1295" s="14"/>
    </row>
    <row r="1296" spans="1:254" x14ac:dyDescent="0.2">
      <c r="A1296" s="12">
        <v>300245</v>
      </c>
      <c r="B1296" s="4"/>
      <c r="C1296" s="13" t="s">
        <v>1183</v>
      </c>
      <c r="D1296" s="11">
        <v>24</v>
      </c>
      <c r="E1296" s="11">
        <v>18</v>
      </c>
      <c r="F1296" s="11">
        <v>6</v>
      </c>
      <c r="G1296" s="12">
        <v>4</v>
      </c>
      <c r="H1296" s="18"/>
      <c r="I1296" s="14"/>
      <c r="J1296" s="14"/>
      <c r="K1296" s="14"/>
      <c r="L1296" s="14"/>
      <c r="M1296" s="14"/>
      <c r="N1296" s="14"/>
      <c r="O1296" s="14"/>
      <c r="P1296" s="14"/>
      <c r="Q1296" s="14"/>
      <c r="R1296" s="14"/>
      <c r="S1296" s="14"/>
      <c r="T1296" s="14"/>
      <c r="U1296" s="14"/>
      <c r="V1296" s="14"/>
      <c r="W1296" s="14"/>
      <c r="X1296" s="14"/>
      <c r="Y1296" s="14"/>
      <c r="Z1296" s="14"/>
      <c r="AA1296" s="14"/>
      <c r="AB1296" s="14"/>
      <c r="AC1296" s="14"/>
      <c r="AD1296" s="14"/>
      <c r="AE1296" s="14"/>
      <c r="AF1296" s="14"/>
      <c r="AG1296" s="14"/>
      <c r="AH1296" s="14"/>
      <c r="AI1296" s="14"/>
      <c r="AJ1296" s="14"/>
      <c r="AK1296" s="14"/>
      <c r="AL1296" s="14"/>
      <c r="AM1296" s="14"/>
      <c r="AN1296" s="14"/>
      <c r="AO1296" s="14"/>
      <c r="AP1296" s="14"/>
      <c r="AQ1296" s="14"/>
      <c r="AR1296" s="14"/>
      <c r="AS1296" s="14"/>
      <c r="AT1296" s="14"/>
      <c r="AU1296" s="14"/>
      <c r="AV1296" s="14"/>
      <c r="AW1296" s="14"/>
      <c r="AX1296" s="14"/>
      <c r="AY1296" s="14"/>
      <c r="AZ1296" s="14"/>
      <c r="BA1296" s="14"/>
      <c r="BB1296" s="14"/>
      <c r="BC1296" s="14"/>
      <c r="BD1296" s="14"/>
      <c r="BE1296" s="14"/>
      <c r="BF1296" s="14"/>
      <c r="BG1296" s="14"/>
      <c r="BH1296" s="14"/>
      <c r="BI1296" s="14"/>
      <c r="BJ1296" s="14"/>
      <c r="BK1296" s="14"/>
      <c r="BL1296" s="14"/>
      <c r="BM1296" s="14"/>
      <c r="BN1296" s="14"/>
      <c r="BO1296" s="14"/>
      <c r="BP1296" s="14"/>
      <c r="BQ1296" s="14"/>
      <c r="BR1296" s="14"/>
      <c r="BS1296" s="14"/>
      <c r="BT1296" s="14"/>
      <c r="BU1296" s="14"/>
      <c r="BV1296" s="14"/>
      <c r="BW1296" s="14"/>
      <c r="BX1296" s="14"/>
      <c r="BY1296" s="14"/>
      <c r="BZ1296" s="14"/>
      <c r="CA1296" s="14"/>
      <c r="CB1296" s="14"/>
      <c r="CC1296" s="14"/>
      <c r="CD1296" s="14"/>
      <c r="CE1296" s="14"/>
      <c r="CF1296" s="14"/>
      <c r="CG1296" s="14"/>
      <c r="CH1296" s="14"/>
      <c r="CI1296" s="14"/>
      <c r="CJ1296" s="14"/>
      <c r="CK1296" s="14"/>
      <c r="CL1296" s="14"/>
      <c r="CM1296" s="14"/>
      <c r="CN1296" s="14"/>
      <c r="CO1296" s="14"/>
      <c r="CP1296" s="14"/>
      <c r="CQ1296" s="14"/>
      <c r="CR1296" s="14"/>
      <c r="CS1296" s="14"/>
      <c r="CT1296" s="14"/>
      <c r="CU1296" s="14"/>
      <c r="CV1296" s="14"/>
      <c r="CW1296" s="14"/>
      <c r="CX1296" s="14"/>
      <c r="CY1296" s="14"/>
      <c r="CZ1296" s="14"/>
      <c r="DA1296" s="14"/>
      <c r="DB1296" s="14"/>
      <c r="DC1296" s="14"/>
      <c r="DD1296" s="14"/>
      <c r="DE1296" s="14"/>
      <c r="DF1296" s="14"/>
      <c r="DG1296" s="14"/>
      <c r="DH1296" s="14"/>
      <c r="DI1296" s="14"/>
      <c r="DJ1296" s="14"/>
      <c r="DK1296" s="14"/>
      <c r="DL1296" s="14"/>
      <c r="DM1296" s="14"/>
      <c r="DN1296" s="14"/>
      <c r="DO1296" s="14"/>
      <c r="DP1296" s="14"/>
      <c r="DQ1296" s="14"/>
      <c r="DR1296" s="14"/>
      <c r="DS1296" s="14"/>
      <c r="DT1296" s="14"/>
      <c r="DU1296" s="14"/>
      <c r="DV1296" s="14"/>
      <c r="DW1296" s="14"/>
      <c r="DX1296" s="14"/>
      <c r="DY1296" s="14"/>
      <c r="DZ1296" s="14"/>
      <c r="EA1296" s="14"/>
      <c r="EB1296" s="14"/>
      <c r="EC1296" s="14"/>
      <c r="ED1296" s="14"/>
      <c r="EE1296" s="14"/>
      <c r="EF1296" s="14"/>
      <c r="EG1296" s="14"/>
      <c r="EH1296" s="14"/>
      <c r="EI1296" s="14"/>
      <c r="EJ1296" s="14"/>
      <c r="EK1296" s="14"/>
      <c r="EL1296" s="14"/>
      <c r="EM1296" s="14"/>
      <c r="EN1296" s="14"/>
      <c r="EO1296" s="14"/>
      <c r="EP1296" s="14"/>
      <c r="EQ1296" s="14"/>
      <c r="ER1296" s="14"/>
      <c r="ES1296" s="14"/>
      <c r="ET1296" s="14"/>
      <c r="EU1296" s="14"/>
      <c r="EV1296" s="14"/>
      <c r="EW1296" s="14"/>
      <c r="EX1296" s="14"/>
      <c r="EY1296" s="14"/>
      <c r="EZ1296" s="14"/>
      <c r="FA1296" s="14"/>
      <c r="FB1296" s="14"/>
      <c r="FC1296" s="14"/>
      <c r="FD1296" s="14"/>
      <c r="FE1296" s="14"/>
      <c r="FF1296" s="14"/>
      <c r="FG1296" s="14"/>
      <c r="FH1296" s="14"/>
      <c r="FI1296" s="14"/>
      <c r="FJ1296" s="14"/>
      <c r="FK1296" s="14"/>
      <c r="FL1296" s="14"/>
      <c r="FM1296" s="14"/>
      <c r="FN1296" s="14"/>
      <c r="FO1296" s="14"/>
      <c r="FP1296" s="14"/>
      <c r="FQ1296" s="14"/>
      <c r="FR1296" s="14"/>
      <c r="FS1296" s="14"/>
      <c r="FT1296" s="14"/>
      <c r="FU1296" s="14"/>
      <c r="FV1296" s="14"/>
      <c r="FW1296" s="14"/>
      <c r="FX1296" s="14"/>
      <c r="FY1296" s="14"/>
      <c r="FZ1296" s="14"/>
      <c r="GA1296" s="14"/>
      <c r="GB1296" s="14"/>
      <c r="GC1296" s="14"/>
      <c r="GD1296" s="14"/>
      <c r="GE1296" s="14"/>
      <c r="GF1296" s="14"/>
      <c r="GG1296" s="14"/>
      <c r="GH1296" s="14"/>
      <c r="GI1296" s="14"/>
      <c r="GJ1296" s="14"/>
      <c r="GK1296" s="14"/>
      <c r="GL1296" s="14"/>
      <c r="GM1296" s="14"/>
      <c r="GN1296" s="14"/>
      <c r="GO1296" s="14"/>
      <c r="GP1296" s="14"/>
      <c r="GQ1296" s="14"/>
      <c r="GR1296" s="14"/>
      <c r="GS1296" s="14"/>
      <c r="GT1296" s="14"/>
      <c r="GU1296" s="14"/>
      <c r="GV1296" s="14"/>
      <c r="GW1296" s="14"/>
      <c r="GX1296" s="14"/>
      <c r="GY1296" s="14"/>
      <c r="GZ1296" s="14"/>
      <c r="HA1296" s="14"/>
      <c r="HB1296" s="14"/>
      <c r="HC1296" s="14"/>
      <c r="HD1296" s="14"/>
      <c r="HE1296" s="14"/>
      <c r="HF1296" s="14"/>
      <c r="HG1296" s="14"/>
      <c r="HH1296" s="14"/>
      <c r="HI1296" s="14"/>
      <c r="HJ1296" s="14"/>
      <c r="HK1296" s="14"/>
      <c r="HL1296" s="14"/>
      <c r="HM1296" s="14"/>
      <c r="HN1296" s="14"/>
      <c r="HO1296" s="14"/>
      <c r="HP1296" s="14"/>
      <c r="HQ1296" s="14"/>
      <c r="HR1296" s="14"/>
      <c r="HS1296" s="14"/>
      <c r="HT1296" s="14"/>
      <c r="HU1296" s="14"/>
      <c r="HV1296" s="14"/>
      <c r="HW1296" s="14"/>
      <c r="HX1296" s="14"/>
      <c r="HY1296" s="14"/>
      <c r="HZ1296" s="14"/>
      <c r="IA1296" s="14"/>
      <c r="IB1296" s="14"/>
      <c r="IC1296" s="14"/>
      <c r="ID1296" s="14"/>
      <c r="IE1296" s="14"/>
      <c r="IF1296" s="14"/>
      <c r="IG1296" s="14"/>
      <c r="IH1296" s="14"/>
      <c r="II1296" s="14"/>
      <c r="IJ1296" s="14"/>
      <c r="IK1296" s="14"/>
      <c r="IL1296" s="14"/>
      <c r="IM1296" s="14"/>
      <c r="IN1296" s="14"/>
      <c r="IO1296" s="14"/>
      <c r="IP1296" s="14"/>
      <c r="IQ1296" s="14"/>
      <c r="IR1296" s="14"/>
      <c r="IS1296" s="14"/>
      <c r="IT1296" s="14"/>
    </row>
    <row r="1297" spans="1:254" x14ac:dyDescent="0.2">
      <c r="A1297" s="20">
        <v>300250</v>
      </c>
      <c r="B1297" s="4"/>
      <c r="C1297" s="47" t="s">
        <v>1184</v>
      </c>
      <c r="D1297" s="26" t="s">
        <v>1185</v>
      </c>
      <c r="E1297" s="26">
        <v>63</v>
      </c>
      <c r="F1297" s="26" t="s">
        <v>1168</v>
      </c>
      <c r="G1297" s="12">
        <v>4</v>
      </c>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c r="AM1297" s="14"/>
      <c r="AN1297" s="14"/>
      <c r="AO1297" s="14"/>
      <c r="AP1297" s="14"/>
      <c r="AQ1297" s="14"/>
      <c r="AR1297" s="14"/>
      <c r="AS1297" s="14"/>
      <c r="AT1297" s="14"/>
      <c r="AU1297" s="14"/>
      <c r="AV1297" s="14"/>
      <c r="AW1297" s="14"/>
      <c r="AX1297" s="14"/>
      <c r="AY1297" s="14"/>
      <c r="AZ1297" s="14"/>
      <c r="BA1297" s="14"/>
      <c r="BB1297" s="14"/>
      <c r="BC1297" s="14"/>
      <c r="BD1297" s="14"/>
      <c r="BE1297" s="14"/>
      <c r="BF1297" s="14"/>
      <c r="BG1297" s="14"/>
      <c r="BH1297" s="14"/>
      <c r="BI1297" s="14"/>
      <c r="BJ1297" s="14"/>
      <c r="BK1297" s="14"/>
      <c r="BL1297" s="14"/>
      <c r="BM1297" s="14"/>
      <c r="BN1297" s="14"/>
      <c r="BO1297" s="14"/>
      <c r="BP1297" s="14"/>
      <c r="BQ1297" s="14"/>
      <c r="BR1297" s="14"/>
      <c r="BS1297" s="14"/>
      <c r="BT1297" s="14"/>
      <c r="BU1297" s="14"/>
      <c r="BV1297" s="14"/>
      <c r="BW1297" s="14"/>
      <c r="BX1297" s="14"/>
      <c r="BY1297" s="14"/>
      <c r="BZ1297" s="14"/>
      <c r="CA1297" s="14"/>
      <c r="CB1297" s="14"/>
      <c r="CC1297" s="14"/>
      <c r="CD1297" s="14"/>
      <c r="CE1297" s="14"/>
      <c r="CF1297" s="14"/>
      <c r="CG1297" s="14"/>
      <c r="CH1297" s="14"/>
      <c r="CI1297" s="14"/>
      <c r="CJ1297" s="14"/>
      <c r="CK1297" s="14"/>
      <c r="CL1297" s="14"/>
      <c r="CM1297" s="14"/>
      <c r="CN1297" s="14"/>
      <c r="CO1297" s="14"/>
      <c r="CP1297" s="14"/>
      <c r="CQ1297" s="14"/>
      <c r="CR1297" s="14"/>
      <c r="CS1297" s="14"/>
      <c r="CT1297" s="14"/>
      <c r="CU1297" s="14"/>
      <c r="CV1297" s="14"/>
      <c r="CW1297" s="14"/>
      <c r="CX1297" s="14"/>
      <c r="CY1297" s="14"/>
      <c r="CZ1297" s="14"/>
      <c r="DA1297" s="14"/>
      <c r="DB1297" s="14"/>
      <c r="DC1297" s="14"/>
      <c r="DD1297" s="14"/>
      <c r="DE1297" s="14"/>
      <c r="DF1297" s="14"/>
      <c r="DG1297" s="14"/>
      <c r="DH1297" s="14"/>
      <c r="DI1297" s="14"/>
      <c r="DJ1297" s="14"/>
      <c r="DK1297" s="14"/>
      <c r="DL1297" s="14"/>
      <c r="DM1297" s="14"/>
      <c r="DN1297" s="14"/>
      <c r="DO1297" s="14"/>
      <c r="DP1297" s="14"/>
      <c r="DQ1297" s="14"/>
      <c r="DR1297" s="14"/>
      <c r="DS1297" s="14"/>
      <c r="DT1297" s="14"/>
      <c r="DU1297" s="14"/>
      <c r="DV1297" s="14"/>
      <c r="DW1297" s="14"/>
      <c r="DX1297" s="14"/>
      <c r="DY1297" s="14"/>
      <c r="DZ1297" s="14"/>
      <c r="EA1297" s="14"/>
      <c r="EB1297" s="14"/>
      <c r="EC1297" s="14"/>
      <c r="ED1297" s="14"/>
      <c r="EE1297" s="14"/>
      <c r="EF1297" s="14"/>
      <c r="EG1297" s="14"/>
      <c r="EH1297" s="14"/>
      <c r="EI1297" s="14"/>
      <c r="EJ1297" s="14"/>
      <c r="EK1297" s="14"/>
      <c r="EL1297" s="14"/>
      <c r="EM1297" s="14"/>
      <c r="EN1297" s="14"/>
      <c r="EO1297" s="14"/>
      <c r="EP1297" s="14"/>
      <c r="EQ1297" s="14"/>
      <c r="ER1297" s="14"/>
      <c r="ES1297" s="14"/>
      <c r="ET1297" s="14"/>
      <c r="EU1297" s="14"/>
      <c r="EV1297" s="14"/>
      <c r="EW1297" s="14"/>
      <c r="EX1297" s="14"/>
      <c r="EY1297" s="14"/>
      <c r="EZ1297" s="14"/>
      <c r="FA1297" s="14"/>
      <c r="FB1297" s="14"/>
      <c r="FC1297" s="14"/>
      <c r="FD1297" s="14"/>
      <c r="FE1297" s="14"/>
      <c r="FF1297" s="14"/>
      <c r="FG1297" s="14"/>
      <c r="FH1297" s="14"/>
      <c r="FI1297" s="14"/>
      <c r="FJ1297" s="14"/>
      <c r="FK1297" s="14"/>
      <c r="FL1297" s="14"/>
      <c r="FM1297" s="14"/>
      <c r="FN1297" s="14"/>
      <c r="FO1297" s="14"/>
      <c r="FP1297" s="14"/>
      <c r="FQ1297" s="14"/>
      <c r="FR1297" s="14"/>
      <c r="FS1297" s="14"/>
      <c r="FT1297" s="14"/>
      <c r="FU1297" s="14"/>
      <c r="FV1297" s="14"/>
      <c r="FW1297" s="14"/>
      <c r="FX1297" s="14"/>
      <c r="FY1297" s="14"/>
      <c r="FZ1297" s="14"/>
      <c r="GA1297" s="14"/>
      <c r="GB1297" s="14"/>
      <c r="GC1297" s="14"/>
      <c r="GD1297" s="14"/>
      <c r="GE1297" s="14"/>
      <c r="GF1297" s="14"/>
      <c r="GG1297" s="14"/>
      <c r="GH1297" s="14"/>
      <c r="GI1297" s="14"/>
      <c r="GJ1297" s="14"/>
      <c r="GK1297" s="14"/>
      <c r="GL1297" s="14"/>
      <c r="GM1297" s="14"/>
      <c r="GN1297" s="14"/>
      <c r="GO1297" s="14"/>
      <c r="GP1297" s="14"/>
      <c r="GQ1297" s="14"/>
      <c r="GR1297" s="14"/>
      <c r="GS1297" s="14"/>
      <c r="GT1297" s="14"/>
      <c r="GU1297" s="14"/>
      <c r="GV1297" s="14"/>
      <c r="GW1297" s="14"/>
      <c r="GX1297" s="14"/>
      <c r="GY1297" s="14"/>
      <c r="GZ1297" s="14"/>
      <c r="HA1297" s="14"/>
      <c r="HB1297" s="14"/>
      <c r="HC1297" s="14"/>
      <c r="HD1297" s="14"/>
      <c r="HE1297" s="14"/>
      <c r="HF1297" s="14"/>
      <c r="HG1297" s="14"/>
      <c r="HH1297" s="14"/>
      <c r="HI1297" s="14"/>
      <c r="HJ1297" s="14"/>
      <c r="HK1297" s="14"/>
      <c r="HL1297" s="14"/>
      <c r="HM1297" s="14"/>
      <c r="HN1297" s="14"/>
      <c r="HO1297" s="14"/>
      <c r="HP1297" s="14"/>
      <c r="HQ1297" s="14"/>
      <c r="HR1297" s="14"/>
      <c r="HS1297" s="14"/>
      <c r="HT1297" s="14"/>
      <c r="HU1297" s="14"/>
      <c r="HV1297" s="14"/>
      <c r="HW1297" s="14"/>
      <c r="HX1297" s="14"/>
      <c r="HY1297" s="14"/>
      <c r="HZ1297" s="14"/>
      <c r="IA1297" s="14"/>
      <c r="IB1297" s="14"/>
      <c r="IC1297" s="14"/>
      <c r="ID1297" s="14"/>
      <c r="IE1297" s="14"/>
      <c r="IF1297" s="14"/>
      <c r="IG1297" s="14"/>
      <c r="IH1297" s="14"/>
      <c r="II1297" s="14"/>
      <c r="IJ1297" s="14"/>
      <c r="IK1297" s="14"/>
      <c r="IL1297" s="14"/>
      <c r="IM1297" s="14"/>
      <c r="IN1297" s="14"/>
      <c r="IO1297" s="14"/>
      <c r="IP1297" s="14"/>
      <c r="IQ1297" s="14"/>
      <c r="IR1297" s="14"/>
      <c r="IS1297" s="14"/>
      <c r="IT1297" s="14"/>
    </row>
    <row r="1298" spans="1:254" x14ac:dyDescent="0.2">
      <c r="A1298" s="20">
        <v>300255</v>
      </c>
      <c r="B1298" s="4"/>
      <c r="C1298" s="47" t="s">
        <v>1186</v>
      </c>
      <c r="D1298" s="26" t="s">
        <v>1187</v>
      </c>
      <c r="E1298" s="26">
        <v>55</v>
      </c>
      <c r="F1298" s="26" t="s">
        <v>1181</v>
      </c>
      <c r="G1298" s="12">
        <v>4</v>
      </c>
      <c r="H1298" s="14"/>
      <c r="I1298" s="14"/>
      <c r="J1298" s="14"/>
      <c r="K1298" s="14"/>
      <c r="L1298" s="14"/>
      <c r="M1298" s="14"/>
      <c r="N1298" s="14"/>
      <c r="O1298" s="14"/>
      <c r="P1298" s="14"/>
      <c r="Q1298" s="14"/>
      <c r="R1298" s="14"/>
      <c r="S1298" s="14"/>
      <c r="T1298" s="14"/>
      <c r="U1298" s="14"/>
      <c r="V1298" s="14"/>
      <c r="W1298" s="14"/>
      <c r="X1298" s="14"/>
      <c r="Y1298" s="14"/>
      <c r="Z1298" s="14"/>
      <c r="AA1298" s="14"/>
      <c r="AB1298" s="14"/>
      <c r="AC1298" s="14"/>
      <c r="AD1298" s="14"/>
      <c r="AE1298" s="14"/>
      <c r="AF1298" s="14"/>
      <c r="AG1298" s="14"/>
      <c r="AH1298" s="14"/>
      <c r="AI1298" s="14"/>
      <c r="AJ1298" s="14"/>
      <c r="AK1298" s="14"/>
      <c r="AL1298" s="14"/>
      <c r="AM1298" s="14"/>
      <c r="AN1298" s="14"/>
      <c r="AO1298" s="14"/>
      <c r="AP1298" s="14"/>
      <c r="AQ1298" s="14"/>
      <c r="AR1298" s="14"/>
      <c r="AS1298" s="14"/>
      <c r="AT1298" s="14"/>
      <c r="AU1298" s="14"/>
      <c r="AV1298" s="14"/>
      <c r="AW1298" s="14"/>
      <c r="AX1298" s="14"/>
      <c r="AY1298" s="14"/>
      <c r="AZ1298" s="14"/>
      <c r="BA1298" s="14"/>
      <c r="BB1298" s="14"/>
      <c r="BC1298" s="14"/>
      <c r="BD1298" s="14"/>
      <c r="BE1298" s="14"/>
      <c r="BF1298" s="14"/>
      <c r="BG1298" s="14"/>
      <c r="BH1298" s="14"/>
      <c r="BI1298" s="14"/>
      <c r="BJ1298" s="14"/>
      <c r="BK1298" s="14"/>
      <c r="BL1298" s="14"/>
      <c r="BM1298" s="14"/>
      <c r="BN1298" s="14"/>
      <c r="BO1298" s="14"/>
      <c r="BP1298" s="14"/>
      <c r="BQ1298" s="14"/>
      <c r="BR1298" s="14"/>
      <c r="BS1298" s="14"/>
      <c r="BT1298" s="14"/>
      <c r="BU1298" s="14"/>
      <c r="BV1298" s="14"/>
      <c r="BW1298" s="14"/>
      <c r="BX1298" s="14"/>
      <c r="BY1298" s="14"/>
      <c r="BZ1298" s="14"/>
      <c r="CA1298" s="14"/>
      <c r="CB1298" s="14"/>
      <c r="CC1298" s="14"/>
      <c r="CD1298" s="14"/>
      <c r="CE1298" s="14"/>
      <c r="CF1298" s="14"/>
      <c r="CG1298" s="14"/>
      <c r="CH1298" s="14"/>
      <c r="CI1298" s="14"/>
      <c r="CJ1298" s="14"/>
      <c r="CK1298" s="14"/>
      <c r="CL1298" s="14"/>
      <c r="CM1298" s="14"/>
      <c r="CN1298" s="14"/>
      <c r="CO1298" s="14"/>
      <c r="CP1298" s="14"/>
      <c r="CQ1298" s="14"/>
      <c r="CR1298" s="14"/>
      <c r="CS1298" s="14"/>
      <c r="CT1298" s="14"/>
      <c r="CU1298" s="14"/>
      <c r="CV1298" s="14"/>
      <c r="CW1298" s="14"/>
      <c r="CX1298" s="14"/>
      <c r="CY1298" s="14"/>
      <c r="CZ1298" s="14"/>
      <c r="DA1298" s="14"/>
      <c r="DB1298" s="14"/>
      <c r="DC1298" s="14"/>
      <c r="DD1298" s="14"/>
      <c r="DE1298" s="14"/>
      <c r="DF1298" s="14"/>
      <c r="DG1298" s="14"/>
      <c r="DH1298" s="14"/>
      <c r="DI1298" s="14"/>
      <c r="DJ1298" s="14"/>
      <c r="DK1298" s="14"/>
      <c r="DL1298" s="14"/>
      <c r="DM1298" s="14"/>
      <c r="DN1298" s="14"/>
      <c r="DO1298" s="14"/>
      <c r="DP1298" s="14"/>
      <c r="DQ1298" s="14"/>
      <c r="DR1298" s="14"/>
      <c r="DS1298" s="14"/>
      <c r="DT1298" s="14"/>
      <c r="DU1298" s="14"/>
      <c r="DV1298" s="14"/>
      <c r="DW1298" s="14"/>
      <c r="DX1298" s="14"/>
      <c r="DY1298" s="14"/>
      <c r="DZ1298" s="14"/>
      <c r="EA1298" s="14"/>
      <c r="EB1298" s="14"/>
      <c r="EC1298" s="14"/>
      <c r="ED1298" s="14"/>
      <c r="EE1298" s="14"/>
      <c r="EF1298" s="14"/>
      <c r="EG1298" s="14"/>
      <c r="EH1298" s="14"/>
      <c r="EI1298" s="14"/>
      <c r="EJ1298" s="14"/>
      <c r="EK1298" s="14"/>
      <c r="EL1298" s="14"/>
      <c r="EM1298" s="14"/>
      <c r="EN1298" s="14"/>
      <c r="EO1298" s="14"/>
      <c r="EP1298" s="14"/>
      <c r="EQ1298" s="14"/>
      <c r="ER1298" s="14"/>
      <c r="ES1298" s="14"/>
      <c r="ET1298" s="14"/>
      <c r="EU1298" s="14"/>
      <c r="EV1298" s="14"/>
      <c r="EW1298" s="14"/>
      <c r="EX1298" s="14"/>
      <c r="EY1298" s="14"/>
      <c r="EZ1298" s="14"/>
      <c r="FA1298" s="14"/>
      <c r="FB1298" s="14"/>
      <c r="FC1298" s="14"/>
      <c r="FD1298" s="14"/>
      <c r="FE1298" s="14"/>
      <c r="FF1298" s="14"/>
      <c r="FG1298" s="14"/>
      <c r="FH1298" s="14"/>
      <c r="FI1298" s="14"/>
      <c r="FJ1298" s="14"/>
      <c r="FK1298" s="14"/>
      <c r="FL1298" s="14"/>
      <c r="FM1298" s="14"/>
      <c r="FN1298" s="14"/>
      <c r="FO1298" s="14"/>
      <c r="FP1298" s="14"/>
      <c r="FQ1298" s="14"/>
      <c r="FR1298" s="14"/>
      <c r="FS1298" s="14"/>
      <c r="FT1298" s="14"/>
      <c r="FU1298" s="14"/>
      <c r="FV1298" s="14"/>
      <c r="FW1298" s="14"/>
      <c r="FX1298" s="14"/>
      <c r="FY1298" s="14"/>
      <c r="FZ1298" s="14"/>
      <c r="GA1298" s="14"/>
      <c r="GB1298" s="14"/>
      <c r="GC1298" s="14"/>
      <c r="GD1298" s="14"/>
      <c r="GE1298" s="14"/>
      <c r="GF1298" s="14"/>
      <c r="GG1298" s="14"/>
      <c r="GH1298" s="14"/>
      <c r="GI1298" s="14"/>
      <c r="GJ1298" s="14"/>
      <c r="GK1298" s="14"/>
      <c r="GL1298" s="14"/>
      <c r="GM1298" s="14"/>
      <c r="GN1298" s="14"/>
      <c r="GO1298" s="14"/>
      <c r="GP1298" s="14"/>
      <c r="GQ1298" s="14"/>
      <c r="GR1298" s="14"/>
      <c r="GS1298" s="14"/>
      <c r="GT1298" s="14"/>
      <c r="GU1298" s="14"/>
      <c r="GV1298" s="14"/>
      <c r="GW1298" s="14"/>
      <c r="GX1298" s="14"/>
      <c r="GY1298" s="14"/>
      <c r="GZ1298" s="14"/>
      <c r="HA1298" s="14"/>
      <c r="HB1298" s="14"/>
      <c r="HC1298" s="14"/>
      <c r="HD1298" s="14"/>
      <c r="HE1298" s="14"/>
      <c r="HF1298" s="14"/>
      <c r="HG1298" s="14"/>
      <c r="HH1298" s="14"/>
      <c r="HI1298" s="14"/>
      <c r="HJ1298" s="14"/>
      <c r="HK1298" s="14"/>
      <c r="HL1298" s="14"/>
      <c r="HM1298" s="14"/>
      <c r="HN1298" s="14"/>
      <c r="HO1298" s="14"/>
      <c r="HP1298" s="14"/>
      <c r="HQ1298" s="14"/>
      <c r="HR1298" s="14"/>
      <c r="HS1298" s="14"/>
      <c r="HT1298" s="14"/>
      <c r="HU1298" s="14"/>
      <c r="HV1298" s="14"/>
      <c r="HW1298" s="14"/>
      <c r="HX1298" s="14"/>
      <c r="HY1298" s="14"/>
      <c r="HZ1298" s="14"/>
      <c r="IA1298" s="14"/>
      <c r="IB1298" s="14"/>
      <c r="IC1298" s="14"/>
      <c r="ID1298" s="14"/>
      <c r="IE1298" s="14"/>
      <c r="IF1298" s="14"/>
      <c r="IG1298" s="14"/>
      <c r="IH1298" s="14"/>
      <c r="II1298" s="14"/>
      <c r="IJ1298" s="14"/>
      <c r="IK1298" s="14"/>
      <c r="IL1298" s="14"/>
      <c r="IM1298" s="14"/>
      <c r="IN1298" s="14"/>
      <c r="IO1298" s="14"/>
      <c r="IP1298" s="14"/>
      <c r="IQ1298" s="14"/>
      <c r="IR1298" s="14"/>
      <c r="IS1298" s="14"/>
      <c r="IT1298" s="14"/>
    </row>
    <row r="1299" spans="1:254" x14ac:dyDescent="0.2">
      <c r="A1299" s="20">
        <v>300260</v>
      </c>
      <c r="B1299" s="4"/>
      <c r="C1299" s="47" t="s">
        <v>1188</v>
      </c>
      <c r="D1299" s="26" t="s">
        <v>1189</v>
      </c>
      <c r="E1299" s="26" t="s">
        <v>1190</v>
      </c>
      <c r="F1299" s="26" t="s">
        <v>1191</v>
      </c>
      <c r="G1299" s="12">
        <v>4</v>
      </c>
      <c r="H1299" s="14"/>
      <c r="I1299" s="14"/>
      <c r="J1299" s="14"/>
      <c r="K1299" s="14"/>
      <c r="L1299" s="14"/>
      <c r="M1299" s="14"/>
      <c r="N1299" s="14"/>
      <c r="O1299" s="14"/>
      <c r="P1299" s="14"/>
      <c r="Q1299" s="14"/>
      <c r="R1299" s="14"/>
      <c r="S1299" s="14"/>
      <c r="T1299" s="14"/>
      <c r="U1299" s="14"/>
      <c r="V1299" s="14"/>
      <c r="W1299" s="14"/>
      <c r="X1299" s="14"/>
      <c r="Y1299" s="14"/>
      <c r="Z1299" s="14"/>
      <c r="AA1299" s="14"/>
      <c r="AB1299" s="14"/>
      <c r="AC1299" s="14"/>
      <c r="AD1299" s="14"/>
      <c r="AE1299" s="14"/>
      <c r="AF1299" s="14"/>
      <c r="AG1299" s="14"/>
      <c r="AH1299" s="14"/>
      <c r="AI1299" s="14"/>
      <c r="AJ1299" s="14"/>
      <c r="AK1299" s="14"/>
      <c r="AL1299" s="14"/>
      <c r="AM1299" s="14"/>
      <c r="AN1299" s="14"/>
      <c r="AO1299" s="14"/>
      <c r="AP1299" s="14"/>
      <c r="AQ1299" s="14"/>
      <c r="AR1299" s="14"/>
      <c r="AS1299" s="14"/>
      <c r="AT1299" s="14"/>
      <c r="AU1299" s="14"/>
      <c r="AV1299" s="14"/>
      <c r="AW1299" s="14"/>
      <c r="AX1299" s="14"/>
      <c r="AY1299" s="14"/>
      <c r="AZ1299" s="14"/>
      <c r="BA1299" s="14"/>
      <c r="BB1299" s="14"/>
      <c r="BC1299" s="14"/>
      <c r="BD1299" s="14"/>
      <c r="BE1299" s="14"/>
      <c r="BF1299" s="14"/>
      <c r="BG1299" s="14"/>
      <c r="BH1299" s="14"/>
      <c r="BI1299" s="14"/>
      <c r="BJ1299" s="14"/>
      <c r="BK1299" s="14"/>
      <c r="BL1299" s="14"/>
      <c r="BM1299" s="14"/>
      <c r="BN1299" s="14"/>
      <c r="BO1299" s="14"/>
      <c r="BP1299" s="14"/>
      <c r="BQ1299" s="14"/>
      <c r="BR1299" s="14"/>
      <c r="BS1299" s="14"/>
      <c r="BT1299" s="14"/>
      <c r="BU1299" s="14"/>
      <c r="BV1299" s="14"/>
      <c r="BW1299" s="14"/>
      <c r="BX1299" s="14"/>
      <c r="BY1299" s="14"/>
      <c r="BZ1299" s="14"/>
      <c r="CA1299" s="14"/>
      <c r="CB1299" s="14"/>
      <c r="CC1299" s="14"/>
      <c r="CD1299" s="14"/>
      <c r="CE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4"/>
      <c r="CZ1299" s="14"/>
      <c r="DA1299" s="14"/>
      <c r="DB1299" s="14"/>
      <c r="DC1299" s="14"/>
      <c r="DD1299" s="14"/>
      <c r="DE1299" s="14"/>
      <c r="DF1299" s="14"/>
      <c r="DG1299" s="14"/>
      <c r="DH1299" s="14"/>
      <c r="DI1299" s="14"/>
      <c r="DJ1299" s="14"/>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EU1299" s="14"/>
      <c r="EV1299" s="14"/>
      <c r="EW1299" s="14"/>
      <c r="EX1299" s="14"/>
      <c r="EY1299" s="14"/>
      <c r="EZ1299" s="14"/>
      <c r="FA1299" s="14"/>
      <c r="FB1299" s="14"/>
      <c r="FC1299" s="14"/>
      <c r="FD1299" s="14"/>
      <c r="FE1299" s="14"/>
      <c r="FF1299" s="14"/>
      <c r="FG1299" s="14"/>
      <c r="FH1299" s="14"/>
      <c r="FI1299" s="14"/>
      <c r="FJ1299" s="14"/>
      <c r="FK1299" s="14"/>
      <c r="FL1299" s="14"/>
      <c r="FM1299" s="14"/>
      <c r="FN1299" s="14"/>
      <c r="FO1299" s="14"/>
      <c r="FP1299" s="14"/>
      <c r="FQ1299" s="14"/>
      <c r="FR1299" s="14"/>
      <c r="FS1299" s="14"/>
      <c r="FT1299" s="14"/>
      <c r="FU1299" s="14"/>
      <c r="FV1299" s="14"/>
      <c r="FW1299" s="14"/>
      <c r="FX1299" s="14"/>
      <c r="FY1299" s="14"/>
      <c r="FZ1299" s="14"/>
      <c r="GA1299" s="14"/>
      <c r="GB1299" s="14"/>
      <c r="GC1299" s="14"/>
      <c r="GD1299" s="14"/>
      <c r="GE1299" s="14"/>
      <c r="GF1299" s="14"/>
      <c r="GG1299" s="14"/>
      <c r="GH1299" s="14"/>
      <c r="GI1299" s="14"/>
      <c r="GJ1299" s="14"/>
      <c r="GK1299" s="14"/>
      <c r="GL1299" s="14"/>
      <c r="GM1299" s="14"/>
      <c r="GN1299" s="14"/>
      <c r="GO1299" s="14"/>
      <c r="GP1299" s="14"/>
      <c r="GQ1299" s="14"/>
      <c r="GR1299" s="14"/>
      <c r="GS1299" s="14"/>
      <c r="GT1299" s="14"/>
      <c r="GU1299" s="14"/>
      <c r="GV1299" s="14"/>
      <c r="GW1299" s="14"/>
      <c r="GX1299" s="14"/>
      <c r="GY1299" s="14"/>
      <c r="GZ1299" s="14"/>
      <c r="HA1299" s="14"/>
      <c r="HB1299" s="14"/>
      <c r="HC1299" s="14"/>
      <c r="HD1299" s="14"/>
      <c r="HE1299" s="14"/>
      <c r="HF1299" s="14"/>
      <c r="HG1299" s="14"/>
      <c r="HH1299" s="14"/>
      <c r="HI1299" s="14"/>
      <c r="HJ1299" s="14"/>
      <c r="HK1299" s="14"/>
      <c r="HL1299" s="14"/>
      <c r="HM1299" s="14"/>
      <c r="HN1299" s="14"/>
      <c r="HO1299" s="14"/>
      <c r="HP1299" s="14"/>
      <c r="HQ1299" s="14"/>
      <c r="HR1299" s="14"/>
      <c r="HS1299" s="14"/>
      <c r="HT1299" s="14"/>
      <c r="HU1299" s="14"/>
      <c r="HV1299" s="14"/>
      <c r="HW1299" s="14"/>
      <c r="HX1299" s="14"/>
      <c r="HY1299" s="14"/>
      <c r="HZ1299" s="14"/>
      <c r="IA1299" s="14"/>
      <c r="IB1299" s="14"/>
      <c r="IC1299" s="14"/>
      <c r="ID1299" s="14"/>
      <c r="IE1299" s="14"/>
      <c r="IF1299" s="14"/>
      <c r="IG1299" s="14"/>
      <c r="IH1299" s="14"/>
      <c r="II1299" s="14"/>
      <c r="IJ1299" s="14"/>
      <c r="IK1299" s="14"/>
      <c r="IL1299" s="14"/>
      <c r="IM1299" s="14"/>
      <c r="IN1299" s="14"/>
      <c r="IO1299" s="14"/>
      <c r="IP1299" s="14"/>
      <c r="IQ1299" s="14"/>
      <c r="IR1299" s="14"/>
      <c r="IS1299" s="14"/>
      <c r="IT1299" s="14"/>
    </row>
    <row r="1300" spans="1:254" x14ac:dyDescent="0.2">
      <c r="A1300" s="12">
        <v>300265</v>
      </c>
      <c r="B1300" s="4"/>
      <c r="C1300" s="13" t="s">
        <v>1192</v>
      </c>
      <c r="D1300" s="11">
        <v>55</v>
      </c>
      <c r="E1300" s="11">
        <v>55</v>
      </c>
      <c r="F1300" s="11"/>
      <c r="G1300" s="12">
        <v>5</v>
      </c>
      <c r="H1300" s="14"/>
      <c r="I1300" s="14"/>
      <c r="J1300" s="14"/>
      <c r="K1300" s="14"/>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4"/>
      <c r="AM1300" s="14"/>
      <c r="AN1300" s="14"/>
      <c r="AO1300" s="14"/>
      <c r="AP1300" s="14"/>
      <c r="AQ1300" s="14"/>
      <c r="AR1300" s="14"/>
      <c r="AS1300" s="14"/>
      <c r="AT1300" s="14"/>
      <c r="AU1300" s="14"/>
      <c r="AV1300" s="14"/>
      <c r="AW1300" s="14"/>
      <c r="AX1300" s="14"/>
      <c r="AY1300" s="14"/>
      <c r="AZ1300" s="14"/>
      <c r="BA1300" s="14"/>
      <c r="BB1300" s="14"/>
      <c r="BC1300" s="14"/>
      <c r="BD1300" s="14"/>
      <c r="BE1300" s="14"/>
      <c r="BF1300" s="14"/>
      <c r="BG1300" s="14"/>
      <c r="BH1300" s="14"/>
      <c r="BI1300" s="14"/>
      <c r="BJ1300" s="14"/>
      <c r="BK1300" s="14"/>
      <c r="BL1300" s="14"/>
      <c r="BM1300" s="14"/>
      <c r="BN1300" s="14"/>
      <c r="BO1300" s="14"/>
      <c r="BP1300" s="14"/>
      <c r="BQ1300" s="14"/>
      <c r="BR1300" s="14"/>
      <c r="BS1300" s="14"/>
      <c r="BT1300" s="14"/>
      <c r="BU1300" s="14"/>
      <c r="BV1300" s="14"/>
      <c r="BW1300" s="14"/>
      <c r="BX1300" s="14"/>
      <c r="BY1300" s="14"/>
      <c r="BZ1300" s="14"/>
      <c r="CA1300" s="14"/>
      <c r="CB1300" s="14"/>
      <c r="CC1300" s="14"/>
      <c r="CD1300" s="14"/>
      <c r="CE1300" s="14"/>
      <c r="CF1300" s="14"/>
      <c r="CG1300" s="14"/>
      <c r="CH1300" s="14"/>
      <c r="CI1300" s="14"/>
      <c r="CJ1300" s="14"/>
      <c r="CK1300" s="14"/>
      <c r="CL1300" s="14"/>
      <c r="CM1300" s="14"/>
      <c r="CN1300" s="14"/>
      <c r="CO1300" s="14"/>
      <c r="CP1300" s="14"/>
      <c r="CQ1300" s="14"/>
      <c r="CR1300" s="14"/>
      <c r="CS1300" s="14"/>
      <c r="CT1300" s="14"/>
      <c r="CU1300" s="14"/>
      <c r="CV1300" s="14"/>
      <c r="CW1300" s="14"/>
      <c r="CX1300" s="14"/>
      <c r="CY1300" s="14"/>
      <c r="CZ1300" s="14"/>
      <c r="DA1300" s="14"/>
      <c r="DB1300" s="14"/>
      <c r="DC1300" s="14"/>
      <c r="DD1300" s="14"/>
      <c r="DE1300" s="14"/>
      <c r="DF1300" s="14"/>
      <c r="DG1300" s="14"/>
      <c r="DH1300" s="14"/>
      <c r="DI1300" s="14"/>
      <c r="DJ1300" s="14"/>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c r="EU1300" s="14"/>
      <c r="EV1300" s="14"/>
      <c r="EW1300" s="14"/>
      <c r="EX1300" s="14"/>
      <c r="EY1300" s="14"/>
      <c r="EZ1300" s="14"/>
      <c r="FA1300" s="14"/>
      <c r="FB1300" s="14"/>
      <c r="FC1300" s="14"/>
      <c r="FD1300" s="14"/>
      <c r="FE1300" s="14"/>
      <c r="FF1300" s="14"/>
      <c r="FG1300" s="14"/>
      <c r="FH1300" s="14"/>
      <c r="FI1300" s="14"/>
      <c r="FJ1300" s="14"/>
      <c r="FK1300" s="14"/>
      <c r="FL1300" s="14"/>
      <c r="FM1300" s="14"/>
      <c r="FN1300" s="14"/>
      <c r="FO1300" s="14"/>
      <c r="FP1300" s="14"/>
      <c r="FQ1300" s="14"/>
      <c r="FR1300" s="14"/>
      <c r="FS1300" s="14"/>
      <c r="FT1300" s="14"/>
      <c r="FU1300" s="14"/>
      <c r="FV1300" s="14"/>
      <c r="FW1300" s="14"/>
      <c r="FX1300" s="14"/>
      <c r="FY1300" s="14"/>
      <c r="FZ1300" s="14"/>
      <c r="GA1300" s="14"/>
      <c r="GB1300" s="14"/>
      <c r="GC1300" s="14"/>
      <c r="GD1300" s="14"/>
      <c r="GE1300" s="14"/>
      <c r="GF1300" s="14"/>
      <c r="GG1300" s="14"/>
      <c r="GH1300" s="14"/>
      <c r="GI1300" s="14"/>
      <c r="GJ1300" s="14"/>
      <c r="GK1300" s="14"/>
      <c r="GL1300" s="14"/>
      <c r="GM1300" s="14"/>
      <c r="GN1300" s="14"/>
      <c r="GO1300" s="14"/>
      <c r="GP1300" s="14"/>
      <c r="GQ1300" s="14"/>
      <c r="GR1300" s="14"/>
      <c r="GS1300" s="14"/>
      <c r="GT1300" s="14"/>
      <c r="GU1300" s="14"/>
      <c r="GV1300" s="14"/>
      <c r="GW1300" s="14"/>
      <c r="GX1300" s="14"/>
      <c r="GY1300" s="14"/>
      <c r="GZ1300" s="14"/>
      <c r="HA1300" s="14"/>
      <c r="HB1300" s="14"/>
      <c r="HC1300" s="14"/>
      <c r="HD1300" s="14"/>
      <c r="HE1300" s="14"/>
      <c r="HF1300" s="14"/>
      <c r="HG1300" s="14"/>
      <c r="HH1300" s="14"/>
      <c r="HI1300" s="14"/>
      <c r="HJ1300" s="14"/>
      <c r="HK1300" s="14"/>
      <c r="HL1300" s="14"/>
      <c r="HM1300" s="14"/>
      <c r="HN1300" s="14"/>
      <c r="HO1300" s="14"/>
      <c r="HP1300" s="14"/>
      <c r="HQ1300" s="14"/>
      <c r="HR1300" s="14"/>
      <c r="HS1300" s="14"/>
      <c r="HT1300" s="14"/>
      <c r="HU1300" s="14"/>
      <c r="HV1300" s="14"/>
      <c r="HW1300" s="14"/>
      <c r="HX1300" s="14"/>
      <c r="HY1300" s="14"/>
      <c r="HZ1300" s="14"/>
      <c r="IA1300" s="14"/>
      <c r="IB1300" s="14"/>
      <c r="IC1300" s="14"/>
      <c r="ID1300" s="14"/>
      <c r="IE1300" s="14"/>
      <c r="IF1300" s="14"/>
      <c r="IG1300" s="14"/>
      <c r="IH1300" s="14"/>
      <c r="II1300" s="14"/>
      <c r="IJ1300" s="14"/>
      <c r="IK1300" s="14"/>
      <c r="IL1300" s="14"/>
      <c r="IM1300" s="14"/>
      <c r="IN1300" s="14"/>
      <c r="IO1300" s="14"/>
      <c r="IP1300" s="14"/>
      <c r="IQ1300" s="14"/>
      <c r="IR1300" s="14"/>
      <c r="IS1300" s="14"/>
      <c r="IT1300" s="14"/>
    </row>
    <row r="1301" spans="1:254" x14ac:dyDescent="0.2">
      <c r="A1301" s="12">
        <v>300270</v>
      </c>
      <c r="B1301" s="4"/>
      <c r="C1301" s="13" t="s">
        <v>1193</v>
      </c>
      <c r="D1301" s="11">
        <v>26</v>
      </c>
      <c r="E1301" s="11">
        <v>26</v>
      </c>
      <c r="F1301" s="11"/>
      <c r="G1301" s="12">
        <v>5</v>
      </c>
      <c r="H1301" s="14"/>
      <c r="I1301" s="14"/>
      <c r="J1301" s="14"/>
      <c r="K1301" s="14"/>
      <c r="L1301" s="14"/>
      <c r="M1301" s="14"/>
      <c r="N1301" s="14"/>
      <c r="O1301" s="14"/>
      <c r="P1301" s="14"/>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c r="AM1301" s="14"/>
      <c r="AN1301" s="14"/>
      <c r="AO1301" s="14"/>
      <c r="AP1301" s="14"/>
      <c r="AQ1301" s="14"/>
      <c r="AR1301" s="14"/>
      <c r="AS1301" s="14"/>
      <c r="AT1301" s="14"/>
      <c r="AU1301" s="14"/>
      <c r="AV1301" s="14"/>
      <c r="AW1301" s="14"/>
      <c r="AX1301" s="14"/>
      <c r="AY1301" s="14"/>
      <c r="AZ1301" s="14"/>
      <c r="BA1301" s="14"/>
      <c r="BB1301" s="14"/>
      <c r="BC1301" s="14"/>
      <c r="BD1301" s="14"/>
      <c r="BE1301" s="14"/>
      <c r="BF1301" s="14"/>
      <c r="BG1301" s="14"/>
      <c r="BH1301" s="14"/>
      <c r="BI1301" s="14"/>
      <c r="BJ1301" s="14"/>
      <c r="BK1301" s="14"/>
      <c r="BL1301" s="14"/>
      <c r="BM1301" s="14"/>
      <c r="BN1301" s="14"/>
      <c r="BO1301" s="14"/>
      <c r="BP1301" s="14"/>
      <c r="BQ1301" s="14"/>
      <c r="BR1301" s="14"/>
      <c r="BS1301" s="14"/>
      <c r="BT1301" s="14"/>
      <c r="BU1301" s="14"/>
      <c r="BV1301" s="14"/>
      <c r="BW1301" s="14"/>
      <c r="BX1301" s="14"/>
      <c r="BY1301" s="14"/>
      <c r="BZ1301" s="14"/>
      <c r="CA1301" s="14"/>
      <c r="CB1301" s="14"/>
      <c r="CC1301" s="14"/>
      <c r="CD1301" s="14"/>
      <c r="CE1301" s="14"/>
      <c r="CF1301" s="14"/>
      <c r="CG1301" s="14"/>
      <c r="CH1301" s="14"/>
      <c r="CI1301" s="14"/>
      <c r="CJ1301" s="14"/>
      <c r="CK1301" s="14"/>
      <c r="CL1301" s="14"/>
      <c r="CM1301" s="14"/>
      <c r="CN1301" s="14"/>
      <c r="CO1301" s="14"/>
      <c r="CP1301" s="14"/>
      <c r="CQ1301" s="14"/>
      <c r="CR1301" s="14"/>
      <c r="CS1301" s="14"/>
      <c r="CT1301" s="14"/>
      <c r="CU1301" s="14"/>
      <c r="CV1301" s="14"/>
      <c r="CW1301" s="14"/>
      <c r="CX1301" s="14"/>
      <c r="CY1301" s="14"/>
      <c r="CZ1301" s="14"/>
      <c r="DA1301" s="14"/>
      <c r="DB1301" s="14"/>
      <c r="DC1301" s="14"/>
      <c r="DD1301" s="14"/>
      <c r="DE1301" s="14"/>
      <c r="DF1301" s="14"/>
      <c r="DG1301" s="14"/>
      <c r="DH1301" s="14"/>
      <c r="DI1301" s="14"/>
      <c r="DJ1301" s="14"/>
      <c r="DK1301" s="14"/>
      <c r="DL1301" s="14"/>
      <c r="DM1301" s="14"/>
      <c r="DN1301" s="14"/>
      <c r="DO1301" s="14"/>
      <c r="DP1301" s="14"/>
      <c r="DQ1301" s="14"/>
      <c r="DR1301" s="14"/>
      <c r="DS1301" s="14"/>
      <c r="DT1301" s="14"/>
      <c r="DU1301" s="14"/>
      <c r="DV1301" s="14"/>
      <c r="DW1301" s="14"/>
      <c r="DX1301" s="14"/>
      <c r="DY1301" s="14"/>
      <c r="DZ1301" s="14"/>
      <c r="EA1301" s="14"/>
      <c r="EB1301" s="14"/>
      <c r="EC1301" s="14"/>
      <c r="ED1301" s="14"/>
      <c r="EE1301" s="14"/>
      <c r="EF1301" s="14"/>
      <c r="EG1301" s="14"/>
      <c r="EH1301" s="14"/>
      <c r="EI1301" s="14"/>
      <c r="EJ1301" s="14"/>
      <c r="EK1301" s="14"/>
      <c r="EL1301" s="14"/>
      <c r="EM1301" s="14"/>
      <c r="EN1301" s="14"/>
      <c r="EO1301" s="14"/>
      <c r="EP1301" s="14"/>
      <c r="EQ1301" s="14"/>
      <c r="ER1301" s="14"/>
      <c r="ES1301" s="14"/>
      <c r="ET1301" s="14"/>
      <c r="EU1301" s="14"/>
      <c r="EV1301" s="14"/>
      <c r="EW1301" s="14"/>
      <c r="EX1301" s="14"/>
      <c r="EY1301" s="14"/>
      <c r="EZ1301" s="14"/>
      <c r="FA1301" s="14"/>
      <c r="FB1301" s="14"/>
      <c r="FC1301" s="14"/>
      <c r="FD1301" s="14"/>
      <c r="FE1301" s="14"/>
      <c r="FF1301" s="14"/>
      <c r="FG1301" s="14"/>
      <c r="FH1301" s="14"/>
      <c r="FI1301" s="14"/>
      <c r="FJ1301" s="14"/>
      <c r="FK1301" s="14"/>
      <c r="FL1301" s="14"/>
      <c r="FM1301" s="14"/>
      <c r="FN1301" s="14"/>
      <c r="FO1301" s="14"/>
      <c r="FP1301" s="14"/>
      <c r="FQ1301" s="14"/>
      <c r="FR1301" s="14"/>
      <c r="FS1301" s="14"/>
      <c r="FT1301" s="14"/>
      <c r="FU1301" s="14"/>
      <c r="FV1301" s="14"/>
      <c r="FW1301" s="14"/>
      <c r="FX1301" s="14"/>
      <c r="FY1301" s="14"/>
      <c r="FZ1301" s="14"/>
      <c r="GA1301" s="14"/>
      <c r="GB1301" s="14"/>
      <c r="GC1301" s="14"/>
      <c r="GD1301" s="14"/>
      <c r="GE1301" s="14"/>
      <c r="GF1301" s="14"/>
      <c r="GG1301" s="14"/>
      <c r="GH1301" s="14"/>
      <c r="GI1301" s="14"/>
      <c r="GJ1301" s="14"/>
      <c r="GK1301" s="14"/>
      <c r="GL1301" s="14"/>
      <c r="GM1301" s="14"/>
      <c r="GN1301" s="14"/>
      <c r="GO1301" s="14"/>
      <c r="GP1301" s="14"/>
      <c r="GQ1301" s="14"/>
      <c r="GR1301" s="14"/>
      <c r="GS1301" s="14"/>
      <c r="GT1301" s="14"/>
      <c r="GU1301" s="14"/>
      <c r="GV1301" s="14"/>
      <c r="GW1301" s="14"/>
      <c r="GX1301" s="14"/>
      <c r="GY1301" s="14"/>
      <c r="GZ1301" s="14"/>
      <c r="HA1301" s="14"/>
      <c r="HB1301" s="14"/>
      <c r="HC1301" s="14"/>
      <c r="HD1301" s="14"/>
      <c r="HE1301" s="14"/>
      <c r="HF1301" s="14"/>
      <c r="HG1301" s="14"/>
      <c r="HH1301" s="14"/>
      <c r="HI1301" s="14"/>
      <c r="HJ1301" s="14"/>
      <c r="HK1301" s="14"/>
      <c r="HL1301" s="14"/>
      <c r="HM1301" s="14"/>
      <c r="HN1301" s="14"/>
      <c r="HO1301" s="14"/>
      <c r="HP1301" s="14"/>
      <c r="HQ1301" s="14"/>
      <c r="HR1301" s="14"/>
      <c r="HS1301" s="14"/>
      <c r="HT1301" s="14"/>
      <c r="HU1301" s="14"/>
      <c r="HV1301" s="14"/>
      <c r="HW1301" s="14"/>
      <c r="HX1301" s="14"/>
      <c r="HY1301" s="14"/>
      <c r="HZ1301" s="14"/>
      <c r="IA1301" s="14"/>
      <c r="IB1301" s="14"/>
      <c r="IC1301" s="14"/>
      <c r="ID1301" s="14"/>
      <c r="IE1301" s="14"/>
      <c r="IF1301" s="14"/>
      <c r="IG1301" s="14"/>
      <c r="IH1301" s="14"/>
      <c r="II1301" s="14"/>
      <c r="IJ1301" s="14"/>
      <c r="IK1301" s="14"/>
      <c r="IL1301" s="14"/>
      <c r="IM1301" s="14"/>
      <c r="IN1301" s="14"/>
      <c r="IO1301" s="14"/>
      <c r="IP1301" s="14"/>
      <c r="IQ1301" s="14"/>
      <c r="IR1301" s="14"/>
      <c r="IS1301" s="14"/>
      <c r="IT1301" s="14"/>
    </row>
    <row r="1302" spans="1:254" x14ac:dyDescent="0.2">
      <c r="A1302" s="2">
        <v>300275</v>
      </c>
      <c r="B1302" s="4"/>
      <c r="C1302" s="5" t="s">
        <v>1194</v>
      </c>
      <c r="D1302" s="3">
        <v>85</v>
      </c>
      <c r="E1302" s="11">
        <v>85</v>
      </c>
      <c r="F1302" s="3"/>
      <c r="G1302" s="2">
        <v>5</v>
      </c>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c r="AM1302" s="14"/>
      <c r="AN1302" s="14"/>
      <c r="AO1302" s="14"/>
      <c r="AP1302" s="14"/>
      <c r="AQ1302" s="14"/>
      <c r="AR1302" s="14"/>
      <c r="AS1302" s="14"/>
      <c r="AT1302" s="14"/>
      <c r="AU1302" s="14"/>
      <c r="AV1302" s="14"/>
      <c r="AW1302" s="14"/>
      <c r="AX1302" s="14"/>
      <c r="AY1302" s="14"/>
      <c r="AZ1302" s="14"/>
      <c r="BA1302" s="14"/>
      <c r="BB1302" s="14"/>
      <c r="BC1302" s="14"/>
      <c r="BD1302" s="14"/>
      <c r="BE1302" s="14"/>
      <c r="BF1302" s="14"/>
      <c r="BG1302" s="14"/>
      <c r="BH1302" s="14"/>
      <c r="BI1302" s="14"/>
      <c r="BJ1302" s="14"/>
      <c r="BK1302" s="14"/>
      <c r="BL1302" s="14"/>
      <c r="BM1302" s="14"/>
      <c r="BN1302" s="14"/>
      <c r="BO1302" s="14"/>
      <c r="BP1302" s="14"/>
      <c r="BQ1302" s="14"/>
      <c r="BR1302" s="14"/>
      <c r="BS1302" s="14"/>
      <c r="BT1302" s="14"/>
      <c r="BU1302" s="14"/>
      <c r="BV1302" s="14"/>
      <c r="BW1302" s="14"/>
      <c r="BX1302" s="14"/>
      <c r="BY1302" s="14"/>
      <c r="BZ1302" s="14"/>
      <c r="CA1302" s="14"/>
      <c r="CB1302" s="14"/>
      <c r="CC1302" s="14"/>
      <c r="CD1302" s="14"/>
      <c r="CE1302" s="14"/>
      <c r="CF1302" s="14"/>
      <c r="CG1302" s="14"/>
      <c r="CH1302" s="14"/>
      <c r="CI1302" s="14"/>
      <c r="CJ1302" s="14"/>
      <c r="CK1302" s="14"/>
      <c r="CL1302" s="14"/>
      <c r="CM1302" s="14"/>
      <c r="CN1302" s="14"/>
      <c r="CO1302" s="14"/>
      <c r="CP1302" s="14"/>
      <c r="CQ1302" s="14"/>
      <c r="CR1302" s="14"/>
      <c r="CS1302" s="14"/>
      <c r="CT1302" s="14"/>
      <c r="CU1302" s="14"/>
      <c r="CV1302" s="14"/>
      <c r="CW1302" s="14"/>
      <c r="CX1302" s="14"/>
      <c r="CY1302" s="14"/>
      <c r="CZ1302" s="14"/>
      <c r="DA1302" s="14"/>
      <c r="DB1302" s="14"/>
      <c r="DC1302" s="14"/>
      <c r="DD1302" s="14"/>
      <c r="DE1302" s="14"/>
      <c r="DF1302" s="14"/>
      <c r="DG1302" s="14"/>
      <c r="DH1302" s="14"/>
      <c r="DI1302" s="14"/>
      <c r="DJ1302" s="14"/>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4"/>
      <c r="EQ1302" s="14"/>
      <c r="ER1302" s="14"/>
      <c r="ES1302" s="14"/>
      <c r="ET1302" s="14"/>
      <c r="EU1302" s="14"/>
      <c r="EV1302" s="14"/>
      <c r="EW1302" s="14"/>
      <c r="EX1302" s="14"/>
      <c r="EY1302" s="14"/>
      <c r="EZ1302" s="14"/>
      <c r="FA1302" s="14"/>
      <c r="FB1302" s="14"/>
      <c r="FC1302" s="14"/>
      <c r="FD1302" s="14"/>
      <c r="FE1302" s="14"/>
      <c r="FF1302" s="14"/>
      <c r="FG1302" s="14"/>
      <c r="FH1302" s="14"/>
      <c r="FI1302" s="14"/>
      <c r="FJ1302" s="14"/>
      <c r="FK1302" s="14"/>
      <c r="FL1302" s="14"/>
      <c r="FM1302" s="14"/>
      <c r="FN1302" s="14"/>
      <c r="FO1302" s="14"/>
      <c r="FP1302" s="14"/>
      <c r="FQ1302" s="14"/>
      <c r="FR1302" s="14"/>
      <c r="FS1302" s="14"/>
      <c r="FT1302" s="14"/>
      <c r="FU1302" s="14"/>
      <c r="FV1302" s="14"/>
      <c r="FW1302" s="14"/>
      <c r="FX1302" s="14"/>
      <c r="FY1302" s="14"/>
      <c r="FZ1302" s="14"/>
      <c r="GA1302" s="14"/>
      <c r="GB1302" s="14"/>
      <c r="GC1302" s="14"/>
      <c r="GD1302" s="14"/>
      <c r="GE1302" s="14"/>
      <c r="GF1302" s="14"/>
      <c r="GG1302" s="14"/>
      <c r="GH1302" s="14"/>
      <c r="GI1302" s="14"/>
      <c r="GJ1302" s="14"/>
      <c r="GK1302" s="14"/>
      <c r="GL1302" s="14"/>
      <c r="GM1302" s="14"/>
      <c r="GN1302" s="14"/>
      <c r="GO1302" s="14"/>
      <c r="GP1302" s="14"/>
      <c r="GQ1302" s="14"/>
      <c r="GR1302" s="14"/>
      <c r="GS1302" s="14"/>
      <c r="GT1302" s="14"/>
      <c r="GU1302" s="14"/>
      <c r="GV1302" s="14"/>
      <c r="GW1302" s="14"/>
      <c r="GX1302" s="14"/>
      <c r="GY1302" s="14"/>
      <c r="GZ1302" s="14"/>
      <c r="HA1302" s="14"/>
      <c r="HB1302" s="14"/>
      <c r="HC1302" s="14"/>
      <c r="HD1302" s="14"/>
      <c r="HE1302" s="14"/>
      <c r="HF1302" s="14"/>
      <c r="HG1302" s="14"/>
      <c r="HH1302" s="14"/>
      <c r="HI1302" s="14"/>
      <c r="HJ1302" s="14"/>
      <c r="HK1302" s="14"/>
      <c r="HL1302" s="14"/>
      <c r="HM1302" s="14"/>
      <c r="HN1302" s="14"/>
      <c r="HO1302" s="14"/>
      <c r="HP1302" s="14"/>
      <c r="HQ1302" s="14"/>
      <c r="HR1302" s="14"/>
      <c r="HS1302" s="14"/>
      <c r="HT1302" s="14"/>
      <c r="HU1302" s="14"/>
      <c r="HV1302" s="14"/>
      <c r="HW1302" s="14"/>
      <c r="HX1302" s="14"/>
      <c r="HY1302" s="14"/>
      <c r="HZ1302" s="14"/>
      <c r="IA1302" s="14"/>
      <c r="IB1302" s="14"/>
      <c r="IC1302" s="14"/>
      <c r="ID1302" s="14"/>
      <c r="IE1302" s="14"/>
      <c r="IF1302" s="14"/>
      <c r="IG1302" s="14"/>
      <c r="IH1302" s="14"/>
      <c r="II1302" s="14"/>
      <c r="IJ1302" s="14"/>
      <c r="IK1302" s="14"/>
      <c r="IL1302" s="14"/>
      <c r="IM1302" s="14"/>
      <c r="IN1302" s="14"/>
      <c r="IO1302" s="14"/>
      <c r="IP1302" s="14"/>
      <c r="IQ1302" s="14"/>
      <c r="IR1302" s="14"/>
      <c r="IS1302" s="14"/>
      <c r="IT1302" s="14"/>
    </row>
    <row r="1303" spans="1:254" x14ac:dyDescent="0.2">
      <c r="A1303" s="2">
        <v>300280</v>
      </c>
      <c r="B1303" s="4"/>
      <c r="C1303" s="5" t="s">
        <v>1195</v>
      </c>
      <c r="D1303" s="3">
        <v>130</v>
      </c>
      <c r="E1303" s="11">
        <v>130</v>
      </c>
      <c r="F1303" s="3"/>
      <c r="G1303" s="2">
        <v>5</v>
      </c>
      <c r="H1303" s="14"/>
    </row>
    <row r="1304" spans="1:254" x14ac:dyDescent="0.2">
      <c r="A1304" s="2">
        <v>300285</v>
      </c>
      <c r="B1304" s="4"/>
      <c r="C1304" s="5" t="s">
        <v>1196</v>
      </c>
      <c r="D1304" s="3">
        <v>120</v>
      </c>
      <c r="E1304" s="11">
        <v>120</v>
      </c>
      <c r="F1304" s="3"/>
      <c r="G1304" s="2">
        <v>5</v>
      </c>
      <c r="H1304" s="14"/>
      <c r="I1304" s="14"/>
      <c r="J1304" s="14"/>
      <c r="K1304" s="14"/>
      <c r="L1304" s="14"/>
      <c r="M1304" s="14"/>
      <c r="N1304" s="14"/>
      <c r="O1304" s="14"/>
      <c r="P1304" s="14"/>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4"/>
      <c r="AM1304" s="14"/>
      <c r="AN1304" s="14"/>
      <c r="AO1304" s="14"/>
      <c r="AP1304" s="14"/>
      <c r="AQ1304" s="14"/>
      <c r="AR1304" s="14"/>
      <c r="AS1304" s="14"/>
      <c r="AT1304" s="14"/>
      <c r="AU1304" s="14"/>
      <c r="AV1304" s="14"/>
      <c r="AW1304" s="14"/>
      <c r="AX1304" s="14"/>
      <c r="AY1304" s="14"/>
      <c r="AZ1304" s="14"/>
      <c r="BA1304" s="14"/>
      <c r="BB1304" s="14"/>
      <c r="BC1304" s="14"/>
      <c r="BD1304" s="14"/>
      <c r="BE1304" s="14"/>
      <c r="BF1304" s="14"/>
      <c r="BG1304" s="14"/>
      <c r="BH1304" s="14"/>
      <c r="BI1304" s="14"/>
      <c r="BJ1304" s="14"/>
      <c r="BK1304" s="14"/>
      <c r="BL1304" s="14"/>
      <c r="BM1304" s="14"/>
      <c r="BN1304" s="14"/>
      <c r="BO1304" s="14"/>
      <c r="BP1304" s="14"/>
      <c r="BQ1304" s="14"/>
      <c r="BR1304" s="14"/>
      <c r="BS1304" s="14"/>
      <c r="BT1304" s="14"/>
      <c r="BU1304" s="14"/>
      <c r="BV1304" s="14"/>
      <c r="BW1304" s="14"/>
      <c r="BX1304" s="14"/>
      <c r="BY1304" s="14"/>
      <c r="BZ1304" s="14"/>
      <c r="CA1304" s="14"/>
      <c r="CB1304" s="14"/>
      <c r="CC1304" s="14"/>
      <c r="CD1304" s="14"/>
      <c r="CE1304" s="14"/>
      <c r="CF1304" s="14"/>
      <c r="CG1304" s="14"/>
      <c r="CH1304" s="14"/>
      <c r="CI1304" s="14"/>
      <c r="CJ1304" s="14"/>
      <c r="CK1304" s="14"/>
      <c r="CL1304" s="14"/>
      <c r="CM1304" s="14"/>
      <c r="CN1304" s="14"/>
      <c r="CO1304" s="14"/>
      <c r="CP1304" s="14"/>
      <c r="CQ1304" s="14"/>
      <c r="CR1304" s="14"/>
      <c r="CS1304" s="14"/>
      <c r="CT1304" s="14"/>
      <c r="CU1304" s="14"/>
      <c r="CV1304" s="14"/>
      <c r="CW1304" s="14"/>
      <c r="CX1304" s="14"/>
      <c r="CY1304" s="14"/>
      <c r="CZ1304" s="14"/>
      <c r="DA1304" s="14"/>
      <c r="DB1304" s="14"/>
      <c r="DC1304" s="14"/>
      <c r="DD1304" s="14"/>
      <c r="DE1304" s="14"/>
      <c r="DF1304" s="14"/>
      <c r="DG1304" s="14"/>
      <c r="DH1304" s="14"/>
      <c r="DI1304" s="14"/>
      <c r="DJ1304" s="14"/>
      <c r="DK1304" s="14"/>
      <c r="DL1304" s="14"/>
      <c r="DM1304" s="14"/>
      <c r="DN1304" s="14"/>
      <c r="DO1304" s="14"/>
      <c r="DP1304" s="14"/>
      <c r="DQ1304" s="14"/>
      <c r="DR1304" s="14"/>
      <c r="DS1304" s="14"/>
      <c r="DT1304" s="14"/>
      <c r="DU1304" s="14"/>
      <c r="DV1304" s="14"/>
      <c r="DW1304" s="14"/>
      <c r="DX1304" s="14"/>
      <c r="DY1304" s="14"/>
      <c r="DZ1304" s="14"/>
      <c r="EA1304" s="14"/>
      <c r="EB1304" s="14"/>
      <c r="EC1304" s="14"/>
      <c r="ED1304" s="14"/>
      <c r="EE1304" s="14"/>
      <c r="EF1304" s="14"/>
      <c r="EG1304" s="14"/>
      <c r="EH1304" s="14"/>
      <c r="EI1304" s="14"/>
      <c r="EJ1304" s="14"/>
      <c r="EK1304" s="14"/>
      <c r="EL1304" s="14"/>
      <c r="EM1304" s="14"/>
      <c r="EN1304" s="14"/>
      <c r="EO1304" s="14"/>
      <c r="EP1304" s="14"/>
      <c r="EQ1304" s="14"/>
      <c r="ER1304" s="14"/>
      <c r="ES1304" s="14"/>
      <c r="ET1304" s="14"/>
      <c r="EU1304" s="14"/>
      <c r="EV1304" s="14"/>
      <c r="EW1304" s="14"/>
      <c r="EX1304" s="14"/>
      <c r="EY1304" s="14"/>
      <c r="EZ1304" s="14"/>
      <c r="FA1304" s="14"/>
      <c r="FB1304" s="14"/>
      <c r="FC1304" s="14"/>
      <c r="FD1304" s="14"/>
      <c r="FE1304" s="14"/>
      <c r="FF1304" s="14"/>
      <c r="FG1304" s="14"/>
      <c r="FH1304" s="14"/>
      <c r="FI1304" s="14"/>
      <c r="FJ1304" s="14"/>
      <c r="FK1304" s="14"/>
      <c r="FL1304" s="14"/>
      <c r="FM1304" s="14"/>
      <c r="FN1304" s="14"/>
      <c r="FO1304" s="14"/>
      <c r="FP1304" s="14"/>
      <c r="FQ1304" s="14"/>
      <c r="FR1304" s="14"/>
      <c r="FS1304" s="14"/>
      <c r="FT1304" s="14"/>
      <c r="FU1304" s="14"/>
      <c r="FV1304" s="14"/>
      <c r="FW1304" s="14"/>
      <c r="FX1304" s="14"/>
      <c r="FY1304" s="14"/>
      <c r="FZ1304" s="14"/>
      <c r="GA1304" s="14"/>
      <c r="GB1304" s="14"/>
      <c r="GC1304" s="14"/>
      <c r="GD1304" s="14"/>
      <c r="GE1304" s="14"/>
      <c r="GF1304" s="14"/>
      <c r="GG1304" s="14"/>
      <c r="GH1304" s="14"/>
      <c r="GI1304" s="14"/>
      <c r="GJ1304" s="14"/>
      <c r="GK1304" s="14"/>
      <c r="GL1304" s="14"/>
      <c r="GM1304" s="14"/>
      <c r="GN1304" s="14"/>
      <c r="GO1304" s="14"/>
      <c r="GP1304" s="14"/>
      <c r="GQ1304" s="14"/>
      <c r="GR1304" s="14"/>
      <c r="GS1304" s="14"/>
      <c r="GT1304" s="14"/>
      <c r="GU1304" s="14"/>
      <c r="GV1304" s="14"/>
      <c r="GW1304" s="14"/>
      <c r="GX1304" s="14"/>
      <c r="GY1304" s="14"/>
      <c r="GZ1304" s="14"/>
      <c r="HA1304" s="14"/>
      <c r="HB1304" s="14"/>
      <c r="HC1304" s="14"/>
      <c r="HD1304" s="14"/>
      <c r="HE1304" s="14"/>
      <c r="HF1304" s="14"/>
      <c r="HG1304" s="14"/>
      <c r="HH1304" s="14"/>
      <c r="HI1304" s="14"/>
      <c r="HJ1304" s="14"/>
      <c r="HK1304" s="14"/>
      <c r="HL1304" s="14"/>
      <c r="HM1304" s="14"/>
      <c r="HN1304" s="14"/>
      <c r="HO1304" s="14"/>
      <c r="HP1304" s="14"/>
      <c r="HQ1304" s="14"/>
      <c r="HR1304" s="14"/>
      <c r="HS1304" s="14"/>
      <c r="HT1304" s="14"/>
      <c r="HU1304" s="14"/>
      <c r="HV1304" s="14"/>
      <c r="HW1304" s="14"/>
      <c r="HX1304" s="14"/>
      <c r="HY1304" s="14"/>
      <c r="HZ1304" s="14"/>
      <c r="IA1304" s="14"/>
      <c r="IB1304" s="14"/>
      <c r="IC1304" s="14"/>
      <c r="ID1304" s="14"/>
      <c r="IE1304" s="14"/>
      <c r="IF1304" s="14"/>
      <c r="IG1304" s="14"/>
      <c r="IH1304" s="14"/>
      <c r="II1304" s="14"/>
      <c r="IJ1304" s="14"/>
      <c r="IK1304" s="14"/>
      <c r="IL1304" s="14"/>
      <c r="IM1304" s="14"/>
      <c r="IN1304" s="14"/>
      <c r="IO1304" s="14"/>
      <c r="IP1304" s="14"/>
      <c r="IQ1304" s="14"/>
      <c r="IR1304" s="14"/>
      <c r="IS1304" s="14"/>
      <c r="IT1304" s="14"/>
    </row>
    <row r="1305" spans="1:254" x14ac:dyDescent="0.2">
      <c r="A1305" s="2">
        <v>300290</v>
      </c>
      <c r="B1305" s="4"/>
      <c r="C1305" s="5" t="s">
        <v>1197</v>
      </c>
      <c r="D1305" s="3">
        <v>150</v>
      </c>
      <c r="E1305" s="11">
        <v>150</v>
      </c>
      <c r="F1305" s="3"/>
      <c r="G1305" s="2">
        <v>5</v>
      </c>
      <c r="I1305" s="14"/>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c r="AG1305" s="14"/>
      <c r="AH1305" s="14"/>
      <c r="AI1305" s="14"/>
      <c r="AJ1305" s="14"/>
      <c r="AK1305" s="14"/>
      <c r="AL1305" s="14"/>
      <c r="AM1305" s="14"/>
      <c r="AN1305" s="14"/>
      <c r="AO1305" s="14"/>
      <c r="AP1305" s="14"/>
      <c r="AQ1305" s="14"/>
      <c r="AR1305" s="14"/>
      <c r="AS1305" s="14"/>
      <c r="AT1305" s="14"/>
      <c r="AU1305" s="14"/>
      <c r="AV1305" s="14"/>
      <c r="AW1305" s="14"/>
      <c r="AX1305" s="14"/>
      <c r="AY1305" s="14"/>
      <c r="AZ1305" s="14"/>
      <c r="BA1305" s="14"/>
      <c r="BB1305" s="14"/>
      <c r="BC1305" s="14"/>
      <c r="BD1305" s="14"/>
      <c r="BE1305" s="14"/>
      <c r="BF1305" s="14"/>
      <c r="BG1305" s="14"/>
      <c r="BH1305" s="14"/>
      <c r="BI1305" s="14"/>
      <c r="BJ1305" s="14"/>
      <c r="BK1305" s="14"/>
      <c r="BL1305" s="14"/>
      <c r="BM1305" s="14"/>
      <c r="BN1305" s="14"/>
      <c r="BO1305" s="14"/>
      <c r="BP1305" s="14"/>
      <c r="BQ1305" s="14"/>
      <c r="BR1305" s="14"/>
      <c r="BS1305" s="14"/>
      <c r="BT1305" s="14"/>
      <c r="BU1305" s="14"/>
      <c r="BV1305" s="14"/>
      <c r="BW1305" s="14"/>
      <c r="BX1305" s="14"/>
      <c r="BY1305" s="14"/>
      <c r="BZ1305" s="14"/>
      <c r="CA1305" s="14"/>
      <c r="CB1305" s="14"/>
      <c r="CC1305" s="14"/>
      <c r="CD1305" s="14"/>
      <c r="CE1305" s="14"/>
      <c r="CF1305" s="14"/>
      <c r="CG1305" s="14"/>
      <c r="CH1305" s="14"/>
      <c r="CI1305" s="14"/>
      <c r="CJ1305" s="14"/>
      <c r="CK1305" s="14"/>
      <c r="CL1305" s="14"/>
      <c r="CM1305" s="14"/>
      <c r="CN1305" s="14"/>
      <c r="CO1305" s="14"/>
      <c r="CP1305" s="14"/>
      <c r="CQ1305" s="14"/>
      <c r="CR1305" s="14"/>
      <c r="CS1305" s="14"/>
      <c r="CT1305" s="14"/>
      <c r="CU1305" s="14"/>
      <c r="CV1305" s="14"/>
      <c r="CW1305" s="14"/>
      <c r="CX1305" s="14"/>
      <c r="CY1305" s="14"/>
      <c r="CZ1305" s="14"/>
      <c r="DA1305" s="14"/>
      <c r="DB1305" s="14"/>
      <c r="DC1305" s="14"/>
      <c r="DD1305" s="14"/>
      <c r="DE1305" s="14"/>
      <c r="DF1305" s="14"/>
      <c r="DG1305" s="14"/>
      <c r="DH1305" s="14"/>
      <c r="DI1305" s="14"/>
      <c r="DJ1305" s="14"/>
      <c r="DK1305" s="14"/>
      <c r="DL1305" s="14"/>
      <c r="DM1305" s="14"/>
      <c r="DN1305" s="14"/>
      <c r="DO1305" s="14"/>
      <c r="DP1305" s="14"/>
      <c r="DQ1305" s="14"/>
      <c r="DR1305" s="14"/>
      <c r="DS1305" s="14"/>
      <c r="DT1305" s="14"/>
      <c r="DU1305" s="14"/>
      <c r="DV1305" s="14"/>
      <c r="DW1305" s="14"/>
      <c r="DX1305" s="14"/>
      <c r="DY1305" s="14"/>
      <c r="DZ1305" s="14"/>
      <c r="EA1305" s="14"/>
      <c r="EB1305" s="14"/>
      <c r="EC1305" s="14"/>
      <c r="ED1305" s="14"/>
      <c r="EE1305" s="14"/>
      <c r="EF1305" s="14"/>
      <c r="EG1305" s="14"/>
      <c r="EH1305" s="14"/>
      <c r="EI1305" s="14"/>
      <c r="EJ1305" s="14"/>
      <c r="EK1305" s="14"/>
      <c r="EL1305" s="14"/>
      <c r="EM1305" s="14"/>
      <c r="EN1305" s="14"/>
      <c r="EO1305" s="14"/>
      <c r="EP1305" s="14"/>
      <c r="EQ1305" s="14"/>
      <c r="ER1305" s="14"/>
      <c r="ES1305" s="14"/>
      <c r="ET1305" s="14"/>
      <c r="EU1305" s="14"/>
      <c r="EV1305" s="14"/>
      <c r="EW1305" s="14"/>
      <c r="EX1305" s="14"/>
      <c r="EY1305" s="14"/>
      <c r="EZ1305" s="14"/>
      <c r="FA1305" s="14"/>
      <c r="FB1305" s="14"/>
      <c r="FC1305" s="14"/>
      <c r="FD1305" s="14"/>
      <c r="FE1305" s="14"/>
      <c r="FF1305" s="14"/>
      <c r="FG1305" s="14"/>
      <c r="FH1305" s="14"/>
      <c r="FI1305" s="14"/>
      <c r="FJ1305" s="14"/>
      <c r="FK1305" s="14"/>
      <c r="FL1305" s="14"/>
      <c r="FM1305" s="14"/>
      <c r="FN1305" s="14"/>
      <c r="FO1305" s="14"/>
      <c r="FP1305" s="14"/>
      <c r="FQ1305" s="14"/>
      <c r="FR1305" s="14"/>
      <c r="FS1305" s="14"/>
      <c r="FT1305" s="14"/>
      <c r="FU1305" s="14"/>
      <c r="FV1305" s="14"/>
      <c r="FW1305" s="14"/>
      <c r="FX1305" s="14"/>
      <c r="FY1305" s="14"/>
      <c r="FZ1305" s="14"/>
      <c r="GA1305" s="14"/>
      <c r="GB1305" s="14"/>
      <c r="GC1305" s="14"/>
      <c r="GD1305" s="14"/>
      <c r="GE1305" s="14"/>
      <c r="GF1305" s="14"/>
      <c r="GG1305" s="14"/>
      <c r="GH1305" s="14"/>
      <c r="GI1305" s="14"/>
      <c r="GJ1305" s="14"/>
      <c r="GK1305" s="14"/>
      <c r="GL1305" s="14"/>
      <c r="GM1305" s="14"/>
      <c r="GN1305" s="14"/>
      <c r="GO1305" s="14"/>
      <c r="GP1305" s="14"/>
      <c r="GQ1305" s="14"/>
      <c r="GR1305" s="14"/>
      <c r="GS1305" s="14"/>
      <c r="GT1305" s="14"/>
      <c r="GU1305" s="14"/>
      <c r="GV1305" s="14"/>
      <c r="GW1305" s="14"/>
      <c r="GX1305" s="14"/>
      <c r="GY1305" s="14"/>
      <c r="GZ1305" s="14"/>
      <c r="HA1305" s="14"/>
      <c r="HB1305" s="14"/>
      <c r="HC1305" s="14"/>
      <c r="HD1305" s="14"/>
      <c r="HE1305" s="14"/>
      <c r="HF1305" s="14"/>
      <c r="HG1305" s="14"/>
      <c r="HH1305" s="14"/>
      <c r="HI1305" s="14"/>
      <c r="HJ1305" s="14"/>
      <c r="HK1305" s="14"/>
      <c r="HL1305" s="14"/>
      <c r="HM1305" s="14"/>
      <c r="HN1305" s="14"/>
      <c r="HO1305" s="14"/>
      <c r="HP1305" s="14"/>
      <c r="HQ1305" s="14"/>
      <c r="HR1305" s="14"/>
      <c r="HS1305" s="14"/>
      <c r="HT1305" s="14"/>
      <c r="HU1305" s="14"/>
      <c r="HV1305" s="14"/>
      <c r="HW1305" s="14"/>
      <c r="HX1305" s="14"/>
      <c r="HY1305" s="14"/>
      <c r="HZ1305" s="14"/>
      <c r="IA1305" s="14"/>
      <c r="IB1305" s="14"/>
      <c r="IC1305" s="14"/>
      <c r="ID1305" s="14"/>
      <c r="IE1305" s="14"/>
      <c r="IF1305" s="14"/>
      <c r="IG1305" s="14"/>
      <c r="IH1305" s="14"/>
      <c r="II1305" s="14"/>
      <c r="IJ1305" s="14"/>
      <c r="IK1305" s="14"/>
      <c r="IL1305" s="14"/>
      <c r="IM1305" s="14"/>
      <c r="IN1305" s="14"/>
      <c r="IO1305" s="14"/>
      <c r="IP1305" s="14"/>
      <c r="IQ1305" s="14"/>
      <c r="IR1305" s="14"/>
      <c r="IS1305" s="14"/>
      <c r="IT1305" s="14"/>
    </row>
    <row r="1306" spans="1:254" x14ac:dyDescent="0.2">
      <c r="A1306" s="12">
        <v>300295</v>
      </c>
      <c r="B1306" s="4"/>
      <c r="C1306" s="21" t="s">
        <v>97</v>
      </c>
      <c r="D1306" s="11"/>
      <c r="E1306" s="11"/>
      <c r="F1306" s="11"/>
      <c r="G1306" s="12"/>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c r="AM1306" s="14"/>
      <c r="AN1306" s="14"/>
      <c r="AO1306" s="14"/>
      <c r="AP1306" s="14"/>
      <c r="AQ1306" s="14"/>
      <c r="AR1306" s="14"/>
      <c r="AS1306" s="14"/>
      <c r="AT1306" s="14"/>
      <c r="AU1306" s="14"/>
      <c r="AV1306" s="14"/>
      <c r="AW1306" s="14"/>
      <c r="AX1306" s="14"/>
      <c r="AY1306" s="14"/>
      <c r="AZ1306" s="14"/>
      <c r="BA1306" s="14"/>
      <c r="BB1306" s="14"/>
      <c r="BC1306" s="14"/>
      <c r="BD1306" s="14"/>
      <c r="BE1306" s="14"/>
      <c r="BF1306" s="14"/>
      <c r="BG1306" s="14"/>
      <c r="BH1306" s="14"/>
      <c r="BI1306" s="14"/>
      <c r="BJ1306" s="14"/>
      <c r="BK1306" s="14"/>
      <c r="BL1306" s="14"/>
      <c r="BM1306" s="14"/>
      <c r="BN1306" s="14"/>
      <c r="BO1306" s="14"/>
      <c r="BP1306" s="14"/>
      <c r="BQ1306" s="14"/>
      <c r="BR1306" s="14"/>
      <c r="BS1306" s="14"/>
      <c r="BT1306" s="14"/>
      <c r="BU1306" s="14"/>
      <c r="BV1306" s="14"/>
      <c r="BW1306" s="14"/>
      <c r="BX1306" s="14"/>
      <c r="BY1306" s="14"/>
      <c r="BZ1306" s="14"/>
      <c r="CA1306" s="14"/>
      <c r="CB1306" s="14"/>
      <c r="CC1306" s="14"/>
      <c r="CD1306" s="14"/>
      <c r="CE1306" s="14"/>
      <c r="CF1306" s="14"/>
      <c r="CG1306" s="14"/>
      <c r="CH1306" s="14"/>
      <c r="CI1306" s="14"/>
      <c r="CJ1306" s="14"/>
      <c r="CK1306" s="14"/>
      <c r="CL1306" s="14"/>
      <c r="CM1306" s="14"/>
      <c r="CN1306" s="14"/>
      <c r="CO1306" s="14"/>
      <c r="CP1306" s="14"/>
      <c r="CQ1306" s="14"/>
      <c r="CR1306" s="14"/>
      <c r="CS1306" s="14"/>
      <c r="CT1306" s="14"/>
      <c r="CU1306" s="14"/>
      <c r="CV1306" s="14"/>
      <c r="CW1306" s="14"/>
      <c r="CX1306" s="14"/>
      <c r="CY1306" s="14"/>
      <c r="CZ1306" s="14"/>
      <c r="DA1306" s="14"/>
      <c r="DB1306" s="14"/>
      <c r="DC1306" s="14"/>
      <c r="DD1306" s="14"/>
      <c r="DE1306" s="14"/>
      <c r="DF1306" s="14"/>
      <c r="DG1306" s="14"/>
      <c r="DH1306" s="14"/>
      <c r="DI1306" s="14"/>
      <c r="DJ1306" s="14"/>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c r="EU1306" s="14"/>
      <c r="EV1306" s="14"/>
      <c r="EW1306" s="14"/>
      <c r="EX1306" s="14"/>
      <c r="EY1306" s="14"/>
      <c r="EZ1306" s="14"/>
      <c r="FA1306" s="14"/>
      <c r="FB1306" s="14"/>
      <c r="FC1306" s="14"/>
      <c r="FD1306" s="14"/>
      <c r="FE1306" s="14"/>
      <c r="FF1306" s="14"/>
      <c r="FG1306" s="14"/>
      <c r="FH1306" s="14"/>
      <c r="FI1306" s="14"/>
      <c r="FJ1306" s="14"/>
      <c r="FK1306" s="14"/>
      <c r="FL1306" s="14"/>
      <c r="FM1306" s="14"/>
      <c r="FN1306" s="14"/>
      <c r="FO1306" s="14"/>
      <c r="FP1306" s="14"/>
      <c r="FQ1306" s="14"/>
      <c r="FR1306" s="14"/>
      <c r="FS1306" s="14"/>
      <c r="FT1306" s="14"/>
      <c r="FU1306" s="14"/>
      <c r="FV1306" s="14"/>
      <c r="FW1306" s="14"/>
      <c r="FX1306" s="14"/>
      <c r="FY1306" s="14"/>
      <c r="FZ1306" s="14"/>
      <c r="GA1306" s="14"/>
      <c r="GB1306" s="14"/>
      <c r="GC1306" s="14"/>
      <c r="GD1306" s="14"/>
      <c r="GE1306" s="14"/>
      <c r="GF1306" s="14"/>
      <c r="GG1306" s="14"/>
      <c r="GH1306" s="14"/>
      <c r="GI1306" s="14"/>
      <c r="GJ1306" s="14"/>
      <c r="GK1306" s="14"/>
      <c r="GL1306" s="14"/>
      <c r="GM1306" s="14"/>
      <c r="GN1306" s="14"/>
      <c r="GO1306" s="14"/>
      <c r="GP1306" s="14"/>
      <c r="GQ1306" s="14"/>
      <c r="GR1306" s="14"/>
      <c r="GS1306" s="14"/>
      <c r="GT1306" s="14"/>
      <c r="GU1306" s="14"/>
      <c r="GV1306" s="14"/>
      <c r="GW1306" s="14"/>
      <c r="GX1306" s="14"/>
      <c r="GY1306" s="14"/>
      <c r="GZ1306" s="14"/>
      <c r="HA1306" s="14"/>
      <c r="HB1306" s="14"/>
      <c r="HC1306" s="14"/>
      <c r="HD1306" s="14"/>
      <c r="HE1306" s="14"/>
      <c r="HF1306" s="14"/>
      <c r="HG1306" s="14"/>
      <c r="HH1306" s="14"/>
      <c r="HI1306" s="14"/>
      <c r="HJ1306" s="14"/>
      <c r="HK1306" s="14"/>
      <c r="HL1306" s="14"/>
      <c r="HM1306" s="14"/>
      <c r="HN1306" s="14"/>
      <c r="HO1306" s="14"/>
      <c r="HP1306" s="14"/>
      <c r="HQ1306" s="14"/>
      <c r="HR1306" s="14"/>
      <c r="HS1306" s="14"/>
      <c r="HT1306" s="14"/>
      <c r="HU1306" s="14"/>
      <c r="HV1306" s="14"/>
      <c r="HW1306" s="14"/>
      <c r="HX1306" s="14"/>
      <c r="HY1306" s="14"/>
      <c r="HZ1306" s="14"/>
      <c r="IA1306" s="14"/>
      <c r="IB1306" s="14"/>
      <c r="IC1306" s="14"/>
      <c r="ID1306" s="14"/>
      <c r="IE1306" s="14"/>
      <c r="IF1306" s="14"/>
      <c r="IG1306" s="14"/>
      <c r="IH1306" s="14"/>
      <c r="II1306" s="14"/>
      <c r="IJ1306" s="14"/>
      <c r="IK1306" s="14"/>
      <c r="IL1306" s="14"/>
      <c r="IM1306" s="14"/>
      <c r="IN1306" s="14"/>
      <c r="IO1306" s="14"/>
      <c r="IP1306" s="14"/>
      <c r="IQ1306" s="14"/>
      <c r="IR1306" s="14"/>
      <c r="IS1306" s="14"/>
      <c r="IT1306" s="14"/>
    </row>
    <row r="1307" spans="1:254" s="18" customFormat="1" x14ac:dyDescent="0.2">
      <c r="A1307" s="2">
        <v>300300</v>
      </c>
      <c r="B1307" s="4"/>
      <c r="C1307" s="5" t="s">
        <v>1198</v>
      </c>
      <c r="D1307" s="3">
        <v>100</v>
      </c>
      <c r="E1307" s="11">
        <v>100</v>
      </c>
      <c r="F1307" s="3"/>
      <c r="G1307" s="2">
        <v>5</v>
      </c>
      <c r="H1307" s="14"/>
    </row>
    <row r="1308" spans="1:254" x14ac:dyDescent="0.2">
      <c r="A1308" s="12">
        <v>300305</v>
      </c>
      <c r="B1308" s="4"/>
      <c r="C1308" s="21" t="s">
        <v>97</v>
      </c>
      <c r="D1308" s="11"/>
      <c r="E1308" s="11"/>
      <c r="F1308" s="11"/>
      <c r="G1308" s="12"/>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c r="AS1308" s="14"/>
      <c r="AT1308" s="14"/>
      <c r="AU1308" s="14"/>
      <c r="AV1308" s="14"/>
      <c r="AW1308" s="14"/>
      <c r="AX1308" s="14"/>
      <c r="AY1308" s="14"/>
      <c r="AZ1308" s="14"/>
      <c r="BA1308" s="14"/>
      <c r="BB1308" s="14"/>
      <c r="BC1308" s="14"/>
      <c r="BD1308" s="14"/>
      <c r="BE1308" s="14"/>
      <c r="BF1308" s="14"/>
      <c r="BG1308" s="14"/>
      <c r="BH1308" s="14"/>
      <c r="BI1308" s="14"/>
      <c r="BJ1308" s="14"/>
      <c r="BK1308" s="14"/>
      <c r="BL1308" s="14"/>
      <c r="BM1308" s="14"/>
      <c r="BN1308" s="14"/>
      <c r="BO1308" s="14"/>
      <c r="BP1308" s="14"/>
      <c r="BQ1308" s="14"/>
      <c r="BR1308" s="14"/>
      <c r="BS1308" s="14"/>
      <c r="BT1308" s="14"/>
      <c r="BU1308" s="14"/>
      <c r="BV1308" s="14"/>
      <c r="BW1308" s="14"/>
      <c r="BX1308" s="14"/>
      <c r="BY1308" s="14"/>
      <c r="BZ1308" s="14"/>
      <c r="CA1308" s="14"/>
      <c r="CB1308" s="14"/>
      <c r="CC1308" s="14"/>
      <c r="CD1308" s="14"/>
      <c r="CE1308" s="14"/>
      <c r="CF1308" s="14"/>
      <c r="CG1308" s="14"/>
      <c r="CH1308" s="14"/>
      <c r="CI1308" s="14"/>
      <c r="CJ1308" s="14"/>
      <c r="CK1308" s="14"/>
      <c r="CL1308" s="14"/>
      <c r="CM1308" s="14"/>
      <c r="CN1308" s="14"/>
      <c r="CO1308" s="14"/>
      <c r="CP1308" s="14"/>
      <c r="CQ1308" s="14"/>
      <c r="CR1308" s="14"/>
      <c r="CS1308" s="14"/>
      <c r="CT1308" s="14"/>
      <c r="CU1308" s="14"/>
      <c r="CV1308" s="14"/>
      <c r="CW1308" s="14"/>
      <c r="CX1308" s="14"/>
      <c r="CY1308" s="14"/>
      <c r="CZ1308" s="14"/>
      <c r="DA1308" s="14"/>
      <c r="DB1308" s="14"/>
      <c r="DC1308" s="14"/>
      <c r="DD1308" s="14"/>
      <c r="DE1308" s="14"/>
      <c r="DF1308" s="14"/>
      <c r="DG1308" s="14"/>
      <c r="DH1308" s="14"/>
      <c r="DI1308" s="14"/>
      <c r="DJ1308" s="14"/>
      <c r="DK1308" s="14"/>
      <c r="DL1308" s="14"/>
      <c r="DM1308" s="14"/>
      <c r="DN1308" s="14"/>
      <c r="DO1308" s="14"/>
      <c r="DP1308" s="14"/>
      <c r="DQ1308" s="14"/>
      <c r="DR1308" s="14"/>
      <c r="DS1308" s="14"/>
      <c r="DT1308" s="14"/>
      <c r="DU1308" s="14"/>
      <c r="DV1308" s="14"/>
      <c r="DW1308" s="14"/>
      <c r="DX1308" s="14"/>
      <c r="DY1308" s="14"/>
      <c r="DZ1308" s="14"/>
      <c r="EA1308" s="14"/>
      <c r="EB1308" s="14"/>
      <c r="EC1308" s="14"/>
      <c r="ED1308" s="14"/>
      <c r="EE1308" s="14"/>
      <c r="EF1308" s="14"/>
      <c r="EG1308" s="14"/>
      <c r="EH1308" s="14"/>
      <c r="EI1308" s="14"/>
      <c r="EJ1308" s="14"/>
      <c r="EK1308" s="14"/>
      <c r="EL1308" s="14"/>
      <c r="EM1308" s="14"/>
      <c r="EN1308" s="14"/>
      <c r="EO1308" s="14"/>
      <c r="EP1308" s="14"/>
      <c r="EQ1308" s="14"/>
      <c r="ER1308" s="14"/>
      <c r="ES1308" s="14"/>
      <c r="ET1308" s="14"/>
      <c r="EU1308" s="14"/>
      <c r="EV1308" s="14"/>
      <c r="EW1308" s="14"/>
      <c r="EX1308" s="14"/>
      <c r="EY1308" s="14"/>
      <c r="EZ1308" s="14"/>
      <c r="FA1308" s="14"/>
      <c r="FB1308" s="14"/>
      <c r="FC1308" s="14"/>
      <c r="FD1308" s="14"/>
      <c r="FE1308" s="14"/>
      <c r="FF1308" s="14"/>
      <c r="FG1308" s="14"/>
      <c r="FH1308" s="14"/>
      <c r="FI1308" s="14"/>
      <c r="FJ1308" s="14"/>
      <c r="FK1308" s="14"/>
      <c r="FL1308" s="14"/>
      <c r="FM1308" s="14"/>
      <c r="FN1308" s="14"/>
      <c r="FO1308" s="14"/>
      <c r="FP1308" s="14"/>
      <c r="FQ1308" s="14"/>
      <c r="FR1308" s="14"/>
      <c r="FS1308" s="14"/>
      <c r="FT1308" s="14"/>
      <c r="FU1308" s="14"/>
      <c r="FV1308" s="14"/>
      <c r="FW1308" s="14"/>
      <c r="FX1308" s="14"/>
      <c r="FY1308" s="14"/>
      <c r="FZ1308" s="14"/>
      <c r="GA1308" s="14"/>
      <c r="GB1308" s="14"/>
      <c r="GC1308" s="14"/>
      <c r="GD1308" s="14"/>
      <c r="GE1308" s="14"/>
      <c r="GF1308" s="14"/>
      <c r="GG1308" s="14"/>
      <c r="GH1308" s="14"/>
      <c r="GI1308" s="14"/>
      <c r="GJ1308" s="14"/>
      <c r="GK1308" s="14"/>
      <c r="GL1308" s="14"/>
      <c r="GM1308" s="14"/>
      <c r="GN1308" s="14"/>
      <c r="GO1308" s="14"/>
      <c r="GP1308" s="14"/>
      <c r="GQ1308" s="14"/>
      <c r="GR1308" s="14"/>
      <c r="GS1308" s="14"/>
      <c r="GT1308" s="14"/>
      <c r="GU1308" s="14"/>
      <c r="GV1308" s="14"/>
      <c r="GW1308" s="14"/>
      <c r="GX1308" s="14"/>
      <c r="GY1308" s="14"/>
      <c r="GZ1308" s="14"/>
      <c r="HA1308" s="14"/>
      <c r="HB1308" s="14"/>
      <c r="HC1308" s="14"/>
      <c r="HD1308" s="14"/>
      <c r="HE1308" s="14"/>
      <c r="HF1308" s="14"/>
      <c r="HG1308" s="14"/>
      <c r="HH1308" s="14"/>
      <c r="HI1308" s="14"/>
      <c r="HJ1308" s="14"/>
      <c r="HK1308" s="14"/>
      <c r="HL1308" s="14"/>
      <c r="HM1308" s="14"/>
      <c r="HN1308" s="14"/>
      <c r="HO1308" s="14"/>
      <c r="HP1308" s="14"/>
      <c r="HQ1308" s="14"/>
      <c r="HR1308" s="14"/>
      <c r="HS1308" s="14"/>
      <c r="HT1308" s="14"/>
      <c r="HU1308" s="14"/>
      <c r="HV1308" s="14"/>
      <c r="HW1308" s="14"/>
      <c r="HX1308" s="14"/>
      <c r="HY1308" s="14"/>
      <c r="HZ1308" s="14"/>
      <c r="IA1308" s="14"/>
      <c r="IB1308" s="14"/>
      <c r="IC1308" s="14"/>
      <c r="ID1308" s="14"/>
      <c r="IE1308" s="14"/>
      <c r="IF1308" s="14"/>
      <c r="IG1308" s="14"/>
      <c r="IH1308" s="14"/>
      <c r="II1308" s="14"/>
      <c r="IJ1308" s="14"/>
      <c r="IK1308" s="14"/>
      <c r="IL1308" s="14"/>
      <c r="IM1308" s="14"/>
      <c r="IN1308" s="14"/>
      <c r="IO1308" s="14"/>
      <c r="IP1308" s="14"/>
      <c r="IQ1308" s="14"/>
      <c r="IR1308" s="14"/>
      <c r="IS1308" s="14"/>
      <c r="IT1308" s="14"/>
    </row>
    <row r="1309" spans="1:254" x14ac:dyDescent="0.2">
      <c r="A1309" s="12">
        <v>300310</v>
      </c>
      <c r="B1309" s="4"/>
      <c r="C1309" s="21" t="s">
        <v>97</v>
      </c>
      <c r="D1309" s="11"/>
      <c r="E1309" s="11"/>
      <c r="F1309" s="11"/>
      <c r="G1309" s="12"/>
      <c r="H1309" s="18"/>
      <c r="I1309" s="14"/>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c r="AM1309" s="14"/>
      <c r="AN1309" s="14"/>
      <c r="AO1309" s="14"/>
      <c r="AP1309" s="14"/>
      <c r="AQ1309" s="14"/>
      <c r="AR1309" s="14"/>
      <c r="AS1309" s="14"/>
      <c r="AT1309" s="14"/>
      <c r="AU1309" s="14"/>
      <c r="AV1309" s="14"/>
      <c r="AW1309" s="14"/>
      <c r="AX1309" s="14"/>
      <c r="AY1309" s="14"/>
      <c r="AZ1309" s="14"/>
      <c r="BA1309" s="14"/>
      <c r="BB1309" s="14"/>
      <c r="BC1309" s="14"/>
      <c r="BD1309" s="14"/>
      <c r="BE1309" s="14"/>
      <c r="BF1309" s="14"/>
      <c r="BG1309" s="14"/>
      <c r="BH1309" s="14"/>
      <c r="BI1309" s="14"/>
      <c r="BJ1309" s="14"/>
      <c r="BK1309" s="14"/>
      <c r="BL1309" s="14"/>
      <c r="BM1309" s="14"/>
      <c r="BN1309" s="14"/>
      <c r="BO1309" s="14"/>
      <c r="BP1309" s="14"/>
      <c r="BQ1309" s="14"/>
      <c r="BR1309" s="14"/>
      <c r="BS1309" s="14"/>
      <c r="BT1309" s="14"/>
      <c r="BU1309" s="14"/>
      <c r="BV1309" s="14"/>
      <c r="BW1309" s="14"/>
      <c r="BX1309" s="14"/>
      <c r="BY1309" s="14"/>
      <c r="BZ1309" s="14"/>
      <c r="CA1309" s="14"/>
      <c r="CB1309" s="14"/>
      <c r="CC1309" s="14"/>
      <c r="CD1309" s="14"/>
      <c r="CE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4"/>
      <c r="CZ1309" s="14"/>
      <c r="DA1309" s="14"/>
      <c r="DB1309" s="14"/>
      <c r="DC1309" s="14"/>
      <c r="DD1309" s="14"/>
      <c r="DE1309" s="14"/>
      <c r="DF1309" s="14"/>
      <c r="DG1309" s="14"/>
      <c r="DH1309" s="14"/>
      <c r="DI1309" s="14"/>
      <c r="DJ1309" s="14"/>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EU1309" s="14"/>
      <c r="EV1309" s="14"/>
      <c r="EW1309" s="14"/>
      <c r="EX1309" s="14"/>
      <c r="EY1309" s="14"/>
      <c r="EZ1309" s="14"/>
      <c r="FA1309" s="14"/>
      <c r="FB1309" s="14"/>
      <c r="FC1309" s="14"/>
      <c r="FD1309" s="14"/>
      <c r="FE1309" s="14"/>
      <c r="FF1309" s="14"/>
      <c r="FG1309" s="14"/>
      <c r="FH1309" s="14"/>
      <c r="FI1309" s="14"/>
      <c r="FJ1309" s="14"/>
      <c r="FK1309" s="14"/>
      <c r="FL1309" s="14"/>
      <c r="FM1309" s="14"/>
      <c r="FN1309" s="14"/>
      <c r="FO1309" s="14"/>
      <c r="FP1309" s="14"/>
      <c r="FQ1309" s="14"/>
      <c r="FR1309" s="14"/>
      <c r="FS1309" s="14"/>
      <c r="FT1309" s="14"/>
      <c r="FU1309" s="14"/>
      <c r="FV1309" s="14"/>
      <c r="FW1309" s="14"/>
      <c r="FX1309" s="14"/>
      <c r="FY1309" s="14"/>
      <c r="FZ1309" s="14"/>
      <c r="GA1309" s="14"/>
      <c r="GB1309" s="14"/>
      <c r="GC1309" s="14"/>
      <c r="GD1309" s="14"/>
      <c r="GE1309" s="14"/>
      <c r="GF1309" s="14"/>
      <c r="GG1309" s="14"/>
      <c r="GH1309" s="14"/>
      <c r="GI1309" s="14"/>
      <c r="GJ1309" s="14"/>
      <c r="GK1309" s="14"/>
      <c r="GL1309" s="14"/>
      <c r="GM1309" s="14"/>
      <c r="GN1309" s="14"/>
      <c r="GO1309" s="14"/>
      <c r="GP1309" s="14"/>
      <c r="GQ1309" s="14"/>
      <c r="GR1309" s="14"/>
      <c r="GS1309" s="14"/>
      <c r="GT1309" s="14"/>
      <c r="GU1309" s="14"/>
      <c r="GV1309" s="14"/>
      <c r="GW1309" s="14"/>
      <c r="GX1309" s="14"/>
      <c r="GY1309" s="14"/>
      <c r="GZ1309" s="14"/>
      <c r="HA1309" s="14"/>
      <c r="HB1309" s="14"/>
      <c r="HC1309" s="14"/>
      <c r="HD1309" s="14"/>
      <c r="HE1309" s="14"/>
      <c r="HF1309" s="14"/>
      <c r="HG1309" s="14"/>
      <c r="HH1309" s="14"/>
      <c r="HI1309" s="14"/>
      <c r="HJ1309" s="14"/>
      <c r="HK1309" s="14"/>
      <c r="HL1309" s="14"/>
      <c r="HM1309" s="14"/>
      <c r="HN1309" s="14"/>
      <c r="HO1309" s="14"/>
      <c r="HP1309" s="14"/>
      <c r="HQ1309" s="14"/>
      <c r="HR1309" s="14"/>
      <c r="HS1309" s="14"/>
      <c r="HT1309" s="14"/>
      <c r="HU1309" s="14"/>
      <c r="HV1309" s="14"/>
      <c r="HW1309" s="14"/>
      <c r="HX1309" s="14"/>
      <c r="HY1309" s="14"/>
      <c r="HZ1309" s="14"/>
      <c r="IA1309" s="14"/>
      <c r="IB1309" s="14"/>
      <c r="IC1309" s="14"/>
      <c r="ID1309" s="14"/>
      <c r="IE1309" s="14"/>
      <c r="IF1309" s="14"/>
      <c r="IG1309" s="14"/>
      <c r="IH1309" s="14"/>
      <c r="II1309" s="14"/>
      <c r="IJ1309" s="14"/>
      <c r="IK1309" s="14"/>
      <c r="IL1309" s="14"/>
      <c r="IM1309" s="14"/>
      <c r="IN1309" s="14"/>
      <c r="IO1309" s="14"/>
      <c r="IP1309" s="14"/>
      <c r="IQ1309" s="14"/>
      <c r="IR1309" s="14"/>
      <c r="IS1309" s="14"/>
      <c r="IT1309" s="14"/>
    </row>
    <row r="1310" spans="1:254" s="18" customFormat="1" ht="40.5" x14ac:dyDescent="0.2">
      <c r="A1310" s="2">
        <v>300315</v>
      </c>
      <c r="B1310" s="4" t="s">
        <v>203</v>
      </c>
      <c r="C1310" s="5" t="s">
        <v>1199</v>
      </c>
      <c r="D1310" s="3">
        <v>150</v>
      </c>
      <c r="E1310" s="11">
        <v>150</v>
      </c>
      <c r="F1310" s="3"/>
      <c r="G1310" s="2">
        <v>5</v>
      </c>
      <c r="H1310" s="14"/>
    </row>
    <row r="1311" spans="1:254" s="18" customFormat="1" x14ac:dyDescent="0.2">
      <c r="A1311" s="12">
        <v>300320</v>
      </c>
      <c r="B1311" s="4"/>
      <c r="C1311" s="21" t="s">
        <v>97</v>
      </c>
      <c r="D1311" s="11"/>
      <c r="E1311" s="11"/>
      <c r="F1311" s="11"/>
      <c r="G1311" s="12"/>
      <c r="H1311" s="14"/>
    </row>
    <row r="1312" spans="1:254" x14ac:dyDescent="0.2">
      <c r="A1312" s="12">
        <v>300325</v>
      </c>
      <c r="B1312" s="4"/>
      <c r="C1312" s="13" t="s">
        <v>1200</v>
      </c>
      <c r="D1312" s="11">
        <v>42</v>
      </c>
      <c r="E1312" s="11">
        <v>42</v>
      </c>
      <c r="F1312" s="11"/>
      <c r="G1312" s="12">
        <v>5</v>
      </c>
      <c r="H1312" s="18"/>
      <c r="I1312" s="14"/>
      <c r="J1312" s="14"/>
      <c r="K1312" s="14"/>
      <c r="L1312" s="14"/>
      <c r="M1312" s="14"/>
      <c r="N1312" s="14"/>
      <c r="O1312" s="14"/>
      <c r="P1312" s="14"/>
      <c r="Q1312" s="14"/>
      <c r="R1312" s="14"/>
      <c r="S1312" s="14"/>
      <c r="T1312" s="14"/>
      <c r="U1312" s="14"/>
      <c r="V1312" s="14"/>
      <c r="W1312" s="14"/>
      <c r="X1312" s="14"/>
      <c r="Y1312" s="14"/>
      <c r="Z1312" s="14"/>
      <c r="AA1312" s="14"/>
      <c r="AB1312" s="14"/>
      <c r="AC1312" s="14"/>
      <c r="AD1312" s="14"/>
      <c r="AE1312" s="14"/>
      <c r="AF1312" s="14"/>
      <c r="AG1312" s="14"/>
      <c r="AH1312" s="14"/>
      <c r="AI1312" s="14"/>
      <c r="AJ1312" s="14"/>
      <c r="AK1312" s="14"/>
      <c r="AL1312" s="14"/>
      <c r="AM1312" s="14"/>
      <c r="AN1312" s="14"/>
      <c r="AO1312" s="14"/>
      <c r="AP1312" s="14"/>
      <c r="AQ1312" s="14"/>
      <c r="AR1312" s="14"/>
      <c r="AS1312" s="14"/>
      <c r="AT1312" s="14"/>
      <c r="AU1312" s="14"/>
      <c r="AV1312" s="14"/>
      <c r="AW1312" s="14"/>
      <c r="AX1312" s="14"/>
      <c r="AY1312" s="14"/>
      <c r="AZ1312" s="14"/>
      <c r="BA1312" s="14"/>
      <c r="BB1312" s="14"/>
      <c r="BC1312" s="14"/>
      <c r="BD1312" s="14"/>
      <c r="BE1312" s="14"/>
      <c r="BF1312" s="14"/>
      <c r="BG1312" s="14"/>
      <c r="BH1312" s="14"/>
      <c r="BI1312" s="14"/>
      <c r="BJ1312" s="14"/>
      <c r="BK1312" s="14"/>
      <c r="BL1312" s="14"/>
      <c r="BM1312" s="14"/>
      <c r="BN1312" s="14"/>
      <c r="BO1312" s="14"/>
      <c r="BP1312" s="14"/>
      <c r="BQ1312" s="14"/>
      <c r="BR1312" s="14"/>
      <c r="BS1312" s="14"/>
      <c r="BT1312" s="14"/>
      <c r="BU1312" s="14"/>
      <c r="BV1312" s="14"/>
      <c r="BW1312" s="14"/>
      <c r="BX1312" s="14"/>
      <c r="BY1312" s="14"/>
      <c r="BZ1312" s="14"/>
      <c r="CA1312" s="14"/>
      <c r="CB1312" s="14"/>
      <c r="CC1312" s="14"/>
      <c r="CD1312" s="14"/>
      <c r="CE1312" s="14"/>
      <c r="CF1312" s="14"/>
      <c r="CG1312" s="14"/>
      <c r="CH1312" s="14"/>
      <c r="CI1312" s="14"/>
      <c r="CJ1312" s="14"/>
      <c r="CK1312" s="14"/>
      <c r="CL1312" s="14"/>
      <c r="CM1312" s="14"/>
      <c r="CN1312" s="14"/>
      <c r="CO1312" s="14"/>
      <c r="CP1312" s="14"/>
      <c r="CQ1312" s="14"/>
      <c r="CR1312" s="14"/>
      <c r="CS1312" s="14"/>
      <c r="CT1312" s="14"/>
      <c r="CU1312" s="14"/>
      <c r="CV1312" s="14"/>
      <c r="CW1312" s="14"/>
      <c r="CX1312" s="14"/>
      <c r="CY1312" s="14"/>
      <c r="CZ1312" s="14"/>
      <c r="DA1312" s="14"/>
      <c r="DB1312" s="14"/>
      <c r="DC1312" s="14"/>
      <c r="DD1312" s="14"/>
      <c r="DE1312" s="14"/>
      <c r="DF1312" s="14"/>
      <c r="DG1312" s="14"/>
      <c r="DH1312" s="14"/>
      <c r="DI1312" s="14"/>
      <c r="DJ1312" s="14"/>
      <c r="DK1312" s="14"/>
      <c r="DL1312" s="14"/>
      <c r="DM1312" s="14"/>
      <c r="DN1312" s="14"/>
      <c r="DO1312" s="14"/>
      <c r="DP1312" s="14"/>
      <c r="DQ1312" s="14"/>
      <c r="DR1312" s="14"/>
      <c r="DS1312" s="14"/>
      <c r="DT1312" s="14"/>
      <c r="DU1312" s="14"/>
      <c r="DV1312" s="14"/>
      <c r="DW1312" s="14"/>
      <c r="DX1312" s="14"/>
      <c r="DY1312" s="14"/>
      <c r="DZ1312" s="14"/>
      <c r="EA1312" s="14"/>
      <c r="EB1312" s="14"/>
      <c r="EC1312" s="14"/>
      <c r="ED1312" s="14"/>
      <c r="EE1312" s="14"/>
      <c r="EF1312" s="14"/>
      <c r="EG1312" s="14"/>
      <c r="EH1312" s="14"/>
      <c r="EI1312" s="14"/>
      <c r="EJ1312" s="14"/>
      <c r="EK1312" s="14"/>
      <c r="EL1312" s="14"/>
      <c r="EM1312" s="14"/>
      <c r="EN1312" s="14"/>
      <c r="EO1312" s="14"/>
      <c r="EP1312" s="14"/>
      <c r="EQ1312" s="14"/>
      <c r="ER1312" s="14"/>
      <c r="ES1312" s="14"/>
      <c r="ET1312" s="14"/>
      <c r="EU1312" s="14"/>
      <c r="EV1312" s="14"/>
      <c r="EW1312" s="14"/>
      <c r="EX1312" s="14"/>
      <c r="EY1312" s="14"/>
      <c r="EZ1312" s="14"/>
      <c r="FA1312" s="14"/>
      <c r="FB1312" s="14"/>
      <c r="FC1312" s="14"/>
      <c r="FD1312" s="14"/>
      <c r="FE1312" s="14"/>
      <c r="FF1312" s="14"/>
      <c r="FG1312" s="14"/>
      <c r="FH1312" s="14"/>
      <c r="FI1312" s="14"/>
      <c r="FJ1312" s="14"/>
      <c r="FK1312" s="14"/>
      <c r="FL1312" s="14"/>
      <c r="FM1312" s="14"/>
      <c r="FN1312" s="14"/>
      <c r="FO1312" s="14"/>
      <c r="FP1312" s="14"/>
      <c r="FQ1312" s="14"/>
      <c r="FR1312" s="14"/>
      <c r="FS1312" s="14"/>
      <c r="FT1312" s="14"/>
      <c r="FU1312" s="14"/>
      <c r="FV1312" s="14"/>
      <c r="FW1312" s="14"/>
      <c r="FX1312" s="14"/>
      <c r="FY1312" s="14"/>
      <c r="FZ1312" s="14"/>
      <c r="GA1312" s="14"/>
      <c r="GB1312" s="14"/>
      <c r="GC1312" s="14"/>
      <c r="GD1312" s="14"/>
      <c r="GE1312" s="14"/>
      <c r="GF1312" s="14"/>
      <c r="GG1312" s="14"/>
      <c r="GH1312" s="14"/>
      <c r="GI1312" s="14"/>
      <c r="GJ1312" s="14"/>
      <c r="GK1312" s="14"/>
      <c r="GL1312" s="14"/>
      <c r="GM1312" s="14"/>
      <c r="GN1312" s="14"/>
      <c r="GO1312" s="14"/>
      <c r="GP1312" s="14"/>
      <c r="GQ1312" s="14"/>
      <c r="GR1312" s="14"/>
      <c r="GS1312" s="14"/>
      <c r="GT1312" s="14"/>
      <c r="GU1312" s="14"/>
      <c r="GV1312" s="14"/>
      <c r="GW1312" s="14"/>
      <c r="GX1312" s="14"/>
      <c r="GY1312" s="14"/>
      <c r="GZ1312" s="14"/>
      <c r="HA1312" s="14"/>
      <c r="HB1312" s="14"/>
      <c r="HC1312" s="14"/>
      <c r="HD1312" s="14"/>
      <c r="HE1312" s="14"/>
      <c r="HF1312" s="14"/>
      <c r="HG1312" s="14"/>
      <c r="HH1312" s="14"/>
      <c r="HI1312" s="14"/>
      <c r="HJ1312" s="14"/>
      <c r="HK1312" s="14"/>
      <c r="HL1312" s="14"/>
      <c r="HM1312" s="14"/>
      <c r="HN1312" s="14"/>
      <c r="HO1312" s="14"/>
      <c r="HP1312" s="14"/>
      <c r="HQ1312" s="14"/>
      <c r="HR1312" s="14"/>
      <c r="HS1312" s="14"/>
      <c r="HT1312" s="14"/>
      <c r="HU1312" s="14"/>
      <c r="HV1312" s="14"/>
      <c r="HW1312" s="14"/>
      <c r="HX1312" s="14"/>
      <c r="HY1312" s="14"/>
      <c r="HZ1312" s="14"/>
      <c r="IA1312" s="14"/>
      <c r="IB1312" s="14"/>
      <c r="IC1312" s="14"/>
      <c r="ID1312" s="14"/>
      <c r="IE1312" s="14"/>
      <c r="IF1312" s="14"/>
      <c r="IG1312" s="14"/>
      <c r="IH1312" s="14"/>
      <c r="II1312" s="14"/>
      <c r="IJ1312" s="14"/>
      <c r="IK1312" s="14"/>
      <c r="IL1312" s="14"/>
      <c r="IM1312" s="14"/>
      <c r="IN1312" s="14"/>
      <c r="IO1312" s="14"/>
      <c r="IP1312" s="14"/>
      <c r="IQ1312" s="14"/>
      <c r="IR1312" s="14"/>
      <c r="IS1312" s="14"/>
      <c r="IT1312" s="14"/>
    </row>
    <row r="1313" spans="1:254" x14ac:dyDescent="0.2">
      <c r="A1313" s="12">
        <v>300330</v>
      </c>
      <c r="B1313" s="4"/>
      <c r="C1313" s="13" t="s">
        <v>1201</v>
      </c>
      <c r="D1313" s="11">
        <v>42</v>
      </c>
      <c r="E1313" s="11">
        <v>42</v>
      </c>
      <c r="F1313" s="11"/>
      <c r="G1313" s="12">
        <v>5</v>
      </c>
      <c r="H1313" s="18"/>
      <c r="I1313" s="14"/>
      <c r="J1313" s="14"/>
      <c r="K1313" s="14"/>
      <c r="L1313" s="14"/>
      <c r="M1313" s="14"/>
      <c r="N1313" s="14"/>
      <c r="O1313" s="14"/>
      <c r="P1313" s="14"/>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4"/>
      <c r="AY1313" s="14"/>
      <c r="AZ1313" s="14"/>
      <c r="BA1313" s="14"/>
      <c r="BB1313" s="14"/>
      <c r="BC1313" s="14"/>
      <c r="BD1313" s="14"/>
      <c r="BE1313" s="14"/>
      <c r="BF1313" s="14"/>
      <c r="BG1313" s="14"/>
      <c r="BH1313" s="14"/>
      <c r="BI1313" s="14"/>
      <c r="BJ1313" s="14"/>
      <c r="BK1313" s="14"/>
      <c r="BL1313" s="14"/>
      <c r="BM1313" s="14"/>
      <c r="BN1313" s="14"/>
      <c r="BO1313" s="14"/>
      <c r="BP1313" s="14"/>
      <c r="BQ1313" s="14"/>
      <c r="BR1313" s="14"/>
      <c r="BS1313" s="14"/>
      <c r="BT1313" s="14"/>
      <c r="BU1313" s="14"/>
      <c r="BV1313" s="14"/>
      <c r="BW1313" s="14"/>
      <c r="BX1313" s="14"/>
      <c r="BY1313" s="14"/>
      <c r="BZ1313" s="14"/>
      <c r="CA1313" s="14"/>
      <c r="CB1313" s="14"/>
      <c r="CC1313" s="14"/>
      <c r="CD1313" s="14"/>
      <c r="CE1313" s="14"/>
      <c r="CF1313" s="14"/>
      <c r="CG1313" s="14"/>
      <c r="CH1313" s="14"/>
      <c r="CI1313" s="14"/>
      <c r="CJ1313" s="14"/>
      <c r="CK1313" s="14"/>
      <c r="CL1313" s="14"/>
      <c r="CM1313" s="14"/>
      <c r="CN1313" s="14"/>
      <c r="CO1313" s="14"/>
      <c r="CP1313" s="14"/>
      <c r="CQ1313" s="14"/>
      <c r="CR1313" s="14"/>
      <c r="CS1313" s="14"/>
      <c r="CT1313" s="14"/>
      <c r="CU1313" s="14"/>
      <c r="CV1313" s="14"/>
      <c r="CW1313" s="14"/>
      <c r="CX1313" s="14"/>
      <c r="CY1313" s="14"/>
      <c r="CZ1313" s="14"/>
      <c r="DA1313" s="14"/>
      <c r="DB1313" s="14"/>
      <c r="DC1313" s="14"/>
      <c r="DD1313" s="14"/>
      <c r="DE1313" s="14"/>
      <c r="DF1313" s="14"/>
      <c r="DG1313" s="14"/>
      <c r="DH1313" s="14"/>
      <c r="DI1313" s="14"/>
      <c r="DJ1313" s="14"/>
      <c r="DK1313" s="14"/>
      <c r="DL1313" s="14"/>
      <c r="DM1313" s="14"/>
      <c r="DN1313" s="14"/>
      <c r="DO1313" s="14"/>
      <c r="DP1313" s="14"/>
      <c r="DQ1313" s="14"/>
      <c r="DR1313" s="14"/>
      <c r="DS1313" s="14"/>
      <c r="DT1313" s="14"/>
      <c r="DU1313" s="14"/>
      <c r="DV1313" s="14"/>
      <c r="DW1313" s="14"/>
      <c r="DX1313" s="14"/>
      <c r="DY1313" s="14"/>
      <c r="DZ1313" s="14"/>
      <c r="EA1313" s="14"/>
      <c r="EB1313" s="14"/>
      <c r="EC1313" s="14"/>
      <c r="ED1313" s="14"/>
      <c r="EE1313" s="14"/>
      <c r="EF1313" s="14"/>
      <c r="EG1313" s="14"/>
      <c r="EH1313" s="14"/>
      <c r="EI1313" s="14"/>
      <c r="EJ1313" s="14"/>
      <c r="EK1313" s="14"/>
      <c r="EL1313" s="14"/>
      <c r="EM1313" s="14"/>
      <c r="EN1313" s="14"/>
      <c r="EO1313" s="14"/>
      <c r="EP1313" s="14"/>
      <c r="EQ1313" s="14"/>
      <c r="ER1313" s="14"/>
      <c r="ES1313" s="14"/>
      <c r="ET1313" s="14"/>
      <c r="EU1313" s="14"/>
      <c r="EV1313" s="14"/>
      <c r="EW1313" s="14"/>
      <c r="EX1313" s="14"/>
      <c r="EY1313" s="14"/>
      <c r="EZ1313" s="14"/>
      <c r="FA1313" s="14"/>
      <c r="FB1313" s="14"/>
      <c r="FC1313" s="14"/>
      <c r="FD1313" s="14"/>
      <c r="FE1313" s="14"/>
      <c r="FF1313" s="14"/>
      <c r="FG1313" s="14"/>
      <c r="FH1313" s="14"/>
      <c r="FI1313" s="14"/>
      <c r="FJ1313" s="14"/>
      <c r="FK1313" s="14"/>
      <c r="FL1313" s="14"/>
      <c r="FM1313" s="14"/>
      <c r="FN1313" s="14"/>
      <c r="FO1313" s="14"/>
      <c r="FP1313" s="14"/>
      <c r="FQ1313" s="14"/>
      <c r="FR1313" s="14"/>
      <c r="FS1313" s="14"/>
      <c r="FT1313" s="14"/>
      <c r="FU1313" s="14"/>
      <c r="FV1313" s="14"/>
      <c r="FW1313" s="14"/>
      <c r="FX1313" s="14"/>
      <c r="FY1313" s="14"/>
      <c r="FZ1313" s="14"/>
      <c r="GA1313" s="14"/>
      <c r="GB1313" s="14"/>
      <c r="GC1313" s="14"/>
      <c r="GD1313" s="14"/>
      <c r="GE1313" s="14"/>
      <c r="GF1313" s="14"/>
      <c r="GG1313" s="14"/>
      <c r="GH1313" s="14"/>
      <c r="GI1313" s="14"/>
      <c r="GJ1313" s="14"/>
      <c r="GK1313" s="14"/>
      <c r="GL1313" s="14"/>
      <c r="GM1313" s="14"/>
      <c r="GN1313" s="14"/>
      <c r="GO1313" s="14"/>
      <c r="GP1313" s="14"/>
      <c r="GQ1313" s="14"/>
      <c r="GR1313" s="14"/>
      <c r="GS1313" s="14"/>
      <c r="GT1313" s="14"/>
      <c r="GU1313" s="14"/>
      <c r="GV1313" s="14"/>
      <c r="GW1313" s="14"/>
      <c r="GX1313" s="14"/>
      <c r="GY1313" s="14"/>
      <c r="GZ1313" s="14"/>
      <c r="HA1313" s="14"/>
      <c r="HB1313" s="14"/>
      <c r="HC1313" s="14"/>
      <c r="HD1313" s="14"/>
      <c r="HE1313" s="14"/>
      <c r="HF1313" s="14"/>
      <c r="HG1313" s="14"/>
      <c r="HH1313" s="14"/>
      <c r="HI1313" s="14"/>
      <c r="HJ1313" s="14"/>
      <c r="HK1313" s="14"/>
      <c r="HL1313" s="14"/>
      <c r="HM1313" s="14"/>
      <c r="HN1313" s="14"/>
      <c r="HO1313" s="14"/>
      <c r="HP1313" s="14"/>
      <c r="HQ1313" s="14"/>
      <c r="HR1313" s="14"/>
      <c r="HS1313" s="14"/>
      <c r="HT1313" s="14"/>
      <c r="HU1313" s="14"/>
      <c r="HV1313" s="14"/>
      <c r="HW1313" s="14"/>
      <c r="HX1313" s="14"/>
      <c r="HY1313" s="14"/>
      <c r="HZ1313" s="14"/>
      <c r="IA1313" s="14"/>
      <c r="IB1313" s="14"/>
      <c r="IC1313" s="14"/>
      <c r="ID1313" s="14"/>
      <c r="IE1313" s="14"/>
      <c r="IF1313" s="14"/>
      <c r="IG1313" s="14"/>
      <c r="IH1313" s="14"/>
      <c r="II1313" s="14"/>
      <c r="IJ1313" s="14"/>
      <c r="IK1313" s="14"/>
      <c r="IL1313" s="14"/>
      <c r="IM1313" s="14"/>
      <c r="IN1313" s="14"/>
      <c r="IO1313" s="14"/>
      <c r="IP1313" s="14"/>
      <c r="IQ1313" s="14"/>
      <c r="IR1313" s="14"/>
      <c r="IS1313" s="14"/>
      <c r="IT1313" s="14"/>
    </row>
    <row r="1314" spans="1:254" ht="40.5" x14ac:dyDescent="0.2">
      <c r="A1314" s="20">
        <v>300335</v>
      </c>
      <c r="B1314" s="24" t="s">
        <v>16</v>
      </c>
      <c r="C1314" s="47" t="s">
        <v>1202</v>
      </c>
      <c r="D1314" s="26">
        <v>6</v>
      </c>
      <c r="E1314" s="26">
        <v>6</v>
      </c>
      <c r="F1314" s="11"/>
      <c r="G1314" s="12">
        <v>0</v>
      </c>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c r="AM1314" s="14"/>
      <c r="AN1314" s="14"/>
      <c r="AO1314" s="14"/>
      <c r="AP1314" s="14"/>
      <c r="AQ1314" s="14"/>
      <c r="AR1314" s="14"/>
      <c r="AS1314" s="14"/>
      <c r="AT1314" s="14"/>
      <c r="AU1314" s="14"/>
      <c r="AV1314" s="14"/>
      <c r="AW1314" s="14"/>
      <c r="AX1314" s="14"/>
      <c r="AY1314" s="14"/>
      <c r="AZ1314" s="14"/>
      <c r="BA1314" s="14"/>
      <c r="BB1314" s="14"/>
      <c r="BC1314" s="14"/>
      <c r="BD1314" s="14"/>
      <c r="BE1314" s="14"/>
      <c r="BF1314" s="14"/>
      <c r="BG1314" s="14"/>
      <c r="BH1314" s="14"/>
      <c r="BI1314" s="14"/>
      <c r="BJ1314" s="14"/>
      <c r="BK1314" s="14"/>
      <c r="BL1314" s="14"/>
      <c r="BM1314" s="14"/>
      <c r="BN1314" s="14"/>
      <c r="BO1314" s="14"/>
      <c r="BP1314" s="14"/>
      <c r="BQ1314" s="14"/>
      <c r="BR1314" s="14"/>
      <c r="BS1314" s="14"/>
      <c r="BT1314" s="14"/>
      <c r="BU1314" s="14"/>
      <c r="BV1314" s="14"/>
      <c r="BW1314" s="14"/>
      <c r="BX1314" s="14"/>
      <c r="BY1314" s="14"/>
      <c r="BZ1314" s="14"/>
      <c r="CA1314" s="14"/>
      <c r="CB1314" s="14"/>
      <c r="CC1314" s="14"/>
      <c r="CD1314" s="14"/>
      <c r="CE1314" s="14"/>
      <c r="CF1314" s="14"/>
      <c r="CG1314" s="14"/>
      <c r="CH1314" s="14"/>
      <c r="CI1314" s="14"/>
      <c r="CJ1314" s="14"/>
      <c r="CK1314" s="14"/>
      <c r="CL1314" s="14"/>
      <c r="CM1314" s="14"/>
      <c r="CN1314" s="14"/>
      <c r="CO1314" s="14"/>
      <c r="CP1314" s="14"/>
      <c r="CQ1314" s="14"/>
      <c r="CR1314" s="14"/>
      <c r="CS1314" s="14"/>
      <c r="CT1314" s="14"/>
      <c r="CU1314" s="14"/>
      <c r="CV1314" s="14"/>
      <c r="CW1314" s="14"/>
      <c r="CX1314" s="14"/>
      <c r="CY1314" s="14"/>
      <c r="CZ1314" s="14"/>
      <c r="DA1314" s="14"/>
      <c r="DB1314" s="14"/>
      <c r="DC1314" s="14"/>
      <c r="DD1314" s="14"/>
      <c r="DE1314" s="14"/>
      <c r="DF1314" s="14"/>
      <c r="DG1314" s="14"/>
      <c r="DH1314" s="14"/>
      <c r="DI1314" s="14"/>
      <c r="DJ1314" s="14"/>
      <c r="DK1314" s="14"/>
      <c r="DL1314" s="14"/>
      <c r="DM1314" s="14"/>
      <c r="DN1314" s="14"/>
      <c r="DO1314" s="14"/>
      <c r="DP1314" s="14"/>
      <c r="DQ1314" s="14"/>
      <c r="DR1314" s="14"/>
      <c r="DS1314" s="14"/>
      <c r="DT1314" s="14"/>
      <c r="DU1314" s="14"/>
      <c r="DV1314" s="14"/>
      <c r="DW1314" s="14"/>
      <c r="DX1314" s="14"/>
      <c r="DY1314" s="14"/>
      <c r="DZ1314" s="14"/>
      <c r="EA1314" s="14"/>
      <c r="EB1314" s="14"/>
      <c r="EC1314" s="14"/>
      <c r="ED1314" s="14"/>
      <c r="EE1314" s="14"/>
      <c r="EF1314" s="14"/>
      <c r="EG1314" s="14"/>
      <c r="EH1314" s="14"/>
      <c r="EI1314" s="14"/>
      <c r="EJ1314" s="14"/>
      <c r="EK1314" s="14"/>
      <c r="EL1314" s="14"/>
      <c r="EM1314" s="14"/>
      <c r="EN1314" s="14"/>
      <c r="EO1314" s="14"/>
      <c r="EP1314" s="14"/>
      <c r="EQ1314" s="14"/>
      <c r="ER1314" s="14"/>
      <c r="ES1314" s="14"/>
      <c r="ET1314" s="14"/>
      <c r="EU1314" s="14"/>
      <c r="EV1314" s="14"/>
      <c r="EW1314" s="14"/>
      <c r="EX1314" s="14"/>
      <c r="EY1314" s="14"/>
      <c r="EZ1314" s="14"/>
      <c r="FA1314" s="14"/>
      <c r="FB1314" s="14"/>
      <c r="FC1314" s="14"/>
      <c r="FD1314" s="14"/>
      <c r="FE1314" s="14"/>
      <c r="FF1314" s="14"/>
      <c r="FG1314" s="14"/>
      <c r="FH1314" s="14"/>
      <c r="FI1314" s="14"/>
      <c r="FJ1314" s="14"/>
      <c r="FK1314" s="14"/>
      <c r="FL1314" s="14"/>
      <c r="FM1314" s="14"/>
      <c r="FN1314" s="14"/>
      <c r="FO1314" s="14"/>
      <c r="FP1314" s="14"/>
      <c r="FQ1314" s="14"/>
      <c r="FR1314" s="14"/>
      <c r="FS1314" s="14"/>
      <c r="FT1314" s="14"/>
      <c r="FU1314" s="14"/>
      <c r="FV1314" s="14"/>
      <c r="FW1314" s="14"/>
      <c r="FX1314" s="14"/>
      <c r="FY1314" s="14"/>
      <c r="FZ1314" s="14"/>
      <c r="GA1314" s="14"/>
      <c r="GB1314" s="14"/>
      <c r="GC1314" s="14"/>
      <c r="GD1314" s="14"/>
      <c r="GE1314" s="14"/>
      <c r="GF1314" s="14"/>
      <c r="GG1314" s="14"/>
      <c r="GH1314" s="14"/>
      <c r="GI1314" s="14"/>
      <c r="GJ1314" s="14"/>
      <c r="GK1314" s="14"/>
      <c r="GL1314" s="14"/>
      <c r="GM1314" s="14"/>
      <c r="GN1314" s="14"/>
      <c r="GO1314" s="14"/>
      <c r="GP1314" s="14"/>
      <c r="GQ1314" s="14"/>
      <c r="GR1314" s="14"/>
      <c r="GS1314" s="14"/>
      <c r="GT1314" s="14"/>
      <c r="GU1314" s="14"/>
      <c r="GV1314" s="14"/>
      <c r="GW1314" s="14"/>
      <c r="GX1314" s="14"/>
      <c r="GY1314" s="14"/>
      <c r="GZ1314" s="14"/>
      <c r="HA1314" s="14"/>
      <c r="HB1314" s="14"/>
      <c r="HC1314" s="14"/>
      <c r="HD1314" s="14"/>
      <c r="HE1314" s="14"/>
      <c r="HF1314" s="14"/>
      <c r="HG1314" s="14"/>
      <c r="HH1314" s="14"/>
      <c r="HI1314" s="14"/>
      <c r="HJ1314" s="14"/>
      <c r="HK1314" s="14"/>
      <c r="HL1314" s="14"/>
      <c r="HM1314" s="14"/>
      <c r="HN1314" s="14"/>
      <c r="HO1314" s="14"/>
      <c r="HP1314" s="14"/>
      <c r="HQ1314" s="14"/>
      <c r="HR1314" s="14"/>
      <c r="HS1314" s="14"/>
      <c r="HT1314" s="14"/>
      <c r="HU1314" s="14"/>
      <c r="HV1314" s="14"/>
      <c r="HW1314" s="14"/>
      <c r="HX1314" s="14"/>
      <c r="HY1314" s="14"/>
      <c r="HZ1314" s="14"/>
      <c r="IA1314" s="14"/>
      <c r="IB1314" s="14"/>
      <c r="IC1314" s="14"/>
      <c r="ID1314" s="14"/>
      <c r="IE1314" s="14"/>
      <c r="IF1314" s="14"/>
      <c r="IG1314" s="14"/>
      <c r="IH1314" s="14"/>
      <c r="II1314" s="14"/>
      <c r="IJ1314" s="14"/>
      <c r="IK1314" s="14"/>
      <c r="IL1314" s="14"/>
      <c r="IM1314" s="14"/>
      <c r="IN1314" s="14"/>
      <c r="IO1314" s="14"/>
      <c r="IP1314" s="14"/>
      <c r="IQ1314" s="14"/>
      <c r="IR1314" s="14"/>
      <c r="IS1314" s="14"/>
      <c r="IT1314" s="14"/>
    </row>
    <row r="1315" spans="1:254" x14ac:dyDescent="0.2">
      <c r="A1315" s="48">
        <v>300336</v>
      </c>
      <c r="B1315" s="24" t="s">
        <v>22</v>
      </c>
      <c r="C1315" s="49" t="s">
        <v>1203</v>
      </c>
      <c r="D1315" s="50">
        <v>3</v>
      </c>
      <c r="E1315" s="26">
        <v>3</v>
      </c>
      <c r="F1315" s="50"/>
      <c r="G1315" s="12">
        <v>0</v>
      </c>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C1315" s="14"/>
      <c r="AD1315" s="14"/>
      <c r="AE1315" s="14"/>
      <c r="AF1315" s="14"/>
      <c r="AG1315" s="14"/>
      <c r="AH1315" s="14"/>
      <c r="AI1315" s="14"/>
      <c r="AJ1315" s="14"/>
      <c r="AK1315" s="14"/>
      <c r="AL1315" s="14"/>
      <c r="AM1315" s="14"/>
      <c r="AN1315" s="14"/>
      <c r="AO1315" s="14"/>
      <c r="AP1315" s="14"/>
      <c r="AQ1315" s="14"/>
      <c r="AR1315" s="14"/>
      <c r="AS1315" s="14"/>
      <c r="AT1315" s="14"/>
      <c r="AU1315" s="14"/>
      <c r="AV1315" s="14"/>
      <c r="AW1315" s="14"/>
      <c r="AX1315" s="14"/>
      <c r="AY1315" s="14"/>
      <c r="AZ1315" s="14"/>
      <c r="BA1315" s="14"/>
      <c r="BB1315" s="14"/>
      <c r="BC1315" s="14"/>
      <c r="BD1315" s="14"/>
      <c r="BE1315" s="14"/>
      <c r="BF1315" s="14"/>
      <c r="BG1315" s="14"/>
      <c r="BH1315" s="14"/>
      <c r="BI1315" s="14"/>
      <c r="BJ1315" s="14"/>
      <c r="BK1315" s="14"/>
      <c r="BL1315" s="14"/>
      <c r="BM1315" s="14"/>
      <c r="BN1315" s="14"/>
      <c r="BO1315" s="14"/>
      <c r="BP1315" s="14"/>
      <c r="BQ1315" s="14"/>
      <c r="BR1315" s="14"/>
      <c r="BS1315" s="14"/>
      <c r="BT1315" s="14"/>
      <c r="BU1315" s="14"/>
      <c r="BV1315" s="14"/>
      <c r="BW1315" s="14"/>
      <c r="BX1315" s="14"/>
      <c r="BY1315" s="14"/>
      <c r="BZ1315" s="14"/>
      <c r="CA1315" s="14"/>
      <c r="CB1315" s="14"/>
      <c r="CC1315" s="14"/>
      <c r="CD1315" s="14"/>
      <c r="CE1315" s="14"/>
      <c r="CF1315" s="14"/>
      <c r="CG1315" s="14"/>
      <c r="CH1315" s="14"/>
      <c r="CI1315" s="14"/>
      <c r="CJ1315" s="14"/>
      <c r="CK1315" s="14"/>
      <c r="CL1315" s="14"/>
      <c r="CM1315" s="14"/>
      <c r="CN1315" s="14"/>
      <c r="CO1315" s="14"/>
      <c r="CP1315" s="14"/>
      <c r="CQ1315" s="14"/>
      <c r="CR1315" s="14"/>
      <c r="CS1315" s="14"/>
      <c r="CT1315" s="14"/>
      <c r="CU1315" s="14"/>
      <c r="CV1315" s="14"/>
      <c r="CW1315" s="14"/>
      <c r="CX1315" s="14"/>
      <c r="CY1315" s="14"/>
      <c r="CZ1315" s="14"/>
      <c r="DA1315" s="14"/>
      <c r="DB1315" s="14"/>
      <c r="DC1315" s="14"/>
      <c r="DD1315" s="14"/>
      <c r="DE1315" s="14"/>
      <c r="DF1315" s="14"/>
      <c r="DG1315" s="14"/>
      <c r="DH1315" s="14"/>
      <c r="DI1315" s="14"/>
      <c r="DJ1315" s="14"/>
      <c r="DK1315" s="14"/>
      <c r="DL1315" s="14"/>
      <c r="DM1315" s="14"/>
      <c r="DN1315" s="14"/>
      <c r="DO1315" s="14"/>
      <c r="DP1315" s="14"/>
      <c r="DQ1315" s="14"/>
      <c r="DR1315" s="14"/>
      <c r="DS1315" s="14"/>
      <c r="DT1315" s="14"/>
      <c r="DU1315" s="14"/>
      <c r="DV1315" s="14"/>
      <c r="DW1315" s="14"/>
      <c r="DX1315" s="14"/>
      <c r="DY1315" s="14"/>
      <c r="DZ1315" s="14"/>
      <c r="EA1315" s="14"/>
      <c r="EB1315" s="14"/>
      <c r="EC1315" s="14"/>
      <c r="ED1315" s="14"/>
      <c r="EE1315" s="14"/>
      <c r="EF1315" s="14"/>
      <c r="EG1315" s="14"/>
      <c r="EH1315" s="14"/>
      <c r="EI1315" s="14"/>
      <c r="EJ1315" s="14"/>
      <c r="EK1315" s="14"/>
      <c r="EL1315" s="14"/>
      <c r="EM1315" s="14"/>
      <c r="EN1315" s="14"/>
      <c r="EO1315" s="14"/>
      <c r="EP1315" s="14"/>
      <c r="EQ1315" s="14"/>
      <c r="ER1315" s="14"/>
      <c r="ES1315" s="14"/>
      <c r="ET1315" s="14"/>
      <c r="EU1315" s="14"/>
      <c r="EV1315" s="14"/>
      <c r="EW1315" s="14"/>
      <c r="EX1315" s="14"/>
      <c r="EY1315" s="14"/>
      <c r="EZ1315" s="14"/>
      <c r="FA1315" s="14"/>
      <c r="FB1315" s="14"/>
      <c r="FC1315" s="14"/>
      <c r="FD1315" s="14"/>
      <c r="FE1315" s="14"/>
      <c r="FF1315" s="14"/>
      <c r="FG1315" s="14"/>
      <c r="FH1315" s="14"/>
      <c r="FI1315" s="14"/>
      <c r="FJ1315" s="14"/>
      <c r="FK1315" s="14"/>
      <c r="FL1315" s="14"/>
      <c r="FM1315" s="14"/>
      <c r="FN1315" s="14"/>
      <c r="FO1315" s="14"/>
      <c r="FP1315" s="14"/>
      <c r="FQ1315" s="14"/>
      <c r="FR1315" s="14"/>
      <c r="FS1315" s="14"/>
      <c r="FT1315" s="14"/>
      <c r="FU1315" s="14"/>
      <c r="FV1315" s="14"/>
      <c r="FW1315" s="14"/>
      <c r="FX1315" s="14"/>
      <c r="FY1315" s="14"/>
      <c r="FZ1315" s="14"/>
      <c r="GA1315" s="14"/>
      <c r="GB1315" s="14"/>
      <c r="GC1315" s="14"/>
      <c r="GD1315" s="14"/>
      <c r="GE1315" s="14"/>
      <c r="GF1315" s="14"/>
      <c r="GG1315" s="14"/>
      <c r="GH1315" s="14"/>
      <c r="GI1315" s="14"/>
      <c r="GJ1315" s="14"/>
      <c r="GK1315" s="14"/>
      <c r="GL1315" s="14"/>
      <c r="GM1315" s="14"/>
      <c r="GN1315" s="14"/>
      <c r="GO1315" s="14"/>
      <c r="GP1315" s="14"/>
      <c r="GQ1315" s="14"/>
      <c r="GR1315" s="14"/>
      <c r="GS1315" s="14"/>
      <c r="GT1315" s="14"/>
      <c r="GU1315" s="14"/>
      <c r="GV1315" s="14"/>
      <c r="GW1315" s="14"/>
      <c r="GX1315" s="14"/>
      <c r="GY1315" s="14"/>
      <c r="GZ1315" s="14"/>
      <c r="HA1315" s="14"/>
      <c r="HB1315" s="14"/>
      <c r="HC1315" s="14"/>
      <c r="HD1315" s="14"/>
      <c r="HE1315" s="14"/>
      <c r="HF1315" s="14"/>
      <c r="HG1315" s="14"/>
      <c r="HH1315" s="14"/>
      <c r="HI1315" s="14"/>
      <c r="HJ1315" s="14"/>
      <c r="HK1315" s="14"/>
      <c r="HL1315" s="14"/>
      <c r="HM1315" s="14"/>
      <c r="HN1315" s="14"/>
      <c r="HO1315" s="14"/>
      <c r="HP1315" s="14"/>
      <c r="HQ1315" s="14"/>
      <c r="HR1315" s="14"/>
      <c r="HS1315" s="14"/>
      <c r="HT1315" s="14"/>
      <c r="HU1315" s="14"/>
      <c r="HV1315" s="14"/>
      <c r="HW1315" s="14"/>
      <c r="HX1315" s="14"/>
      <c r="HY1315" s="14"/>
      <c r="HZ1315" s="14"/>
      <c r="IA1315" s="14"/>
      <c r="IB1315" s="14"/>
      <c r="IC1315" s="14"/>
      <c r="ID1315" s="14"/>
      <c r="IE1315" s="14"/>
      <c r="IF1315" s="14"/>
      <c r="IG1315" s="14"/>
      <c r="IH1315" s="14"/>
      <c r="II1315" s="14"/>
      <c r="IJ1315" s="14"/>
      <c r="IK1315" s="14"/>
      <c r="IL1315" s="14"/>
      <c r="IM1315" s="14"/>
      <c r="IN1315" s="14"/>
      <c r="IO1315" s="14"/>
      <c r="IP1315" s="14"/>
      <c r="IQ1315" s="14"/>
      <c r="IR1315" s="14"/>
      <c r="IS1315" s="14"/>
      <c r="IT1315" s="14"/>
    </row>
    <row r="1316" spans="1:254" x14ac:dyDescent="0.2">
      <c r="A1316" s="12">
        <v>300340</v>
      </c>
      <c r="B1316" s="4"/>
      <c r="C1316" s="13" t="s">
        <v>1204</v>
      </c>
      <c r="D1316" s="11">
        <v>4.5</v>
      </c>
      <c r="E1316" s="11">
        <v>4.5</v>
      </c>
      <c r="F1316" s="11"/>
      <c r="G1316" s="12">
        <v>0</v>
      </c>
      <c r="H1316" s="14"/>
      <c r="I1316" s="14"/>
      <c r="J1316" s="14"/>
      <c r="K1316" s="14"/>
      <c r="L1316" s="14"/>
      <c r="M1316" s="14"/>
      <c r="N1316" s="14"/>
      <c r="O1316" s="14"/>
      <c r="P1316" s="14"/>
      <c r="Q1316" s="14"/>
      <c r="R1316" s="14"/>
      <c r="S1316" s="14"/>
      <c r="T1316" s="14"/>
      <c r="U1316" s="14"/>
      <c r="V1316" s="14"/>
      <c r="W1316" s="14"/>
      <c r="X1316" s="14"/>
      <c r="Y1316" s="14"/>
      <c r="Z1316" s="14"/>
      <c r="AA1316" s="14"/>
      <c r="AB1316" s="14"/>
      <c r="AC1316" s="14"/>
      <c r="AD1316" s="14"/>
      <c r="AE1316" s="14"/>
      <c r="AF1316" s="14"/>
      <c r="AG1316" s="14"/>
      <c r="AH1316" s="14"/>
      <c r="AI1316" s="14"/>
      <c r="AJ1316" s="14"/>
      <c r="AK1316" s="14"/>
      <c r="AL1316" s="14"/>
      <c r="AM1316" s="14"/>
      <c r="AN1316" s="14"/>
      <c r="AO1316" s="14"/>
      <c r="AP1316" s="14"/>
      <c r="AQ1316" s="14"/>
      <c r="AR1316" s="14"/>
      <c r="AS1316" s="14"/>
      <c r="AT1316" s="14"/>
      <c r="AU1316" s="14"/>
      <c r="AV1316" s="14"/>
      <c r="AW1316" s="14"/>
      <c r="AX1316" s="14"/>
      <c r="AY1316" s="14"/>
      <c r="AZ1316" s="14"/>
      <c r="BA1316" s="14"/>
      <c r="BB1316" s="14"/>
      <c r="BC1316" s="14"/>
      <c r="BD1316" s="14"/>
      <c r="BE1316" s="14"/>
      <c r="BF1316" s="14"/>
      <c r="BG1316" s="14"/>
      <c r="BH1316" s="14"/>
      <c r="BI1316" s="14"/>
      <c r="BJ1316" s="14"/>
      <c r="BK1316" s="14"/>
      <c r="BL1316" s="14"/>
      <c r="BM1316" s="14"/>
      <c r="BN1316" s="14"/>
      <c r="BO1316" s="14"/>
      <c r="BP1316" s="14"/>
      <c r="BQ1316" s="14"/>
      <c r="BR1316" s="14"/>
      <c r="BS1316" s="14"/>
      <c r="BT1316" s="14"/>
      <c r="BU1316" s="14"/>
      <c r="BV1316" s="14"/>
      <c r="BW1316" s="14"/>
      <c r="BX1316" s="14"/>
      <c r="BY1316" s="14"/>
      <c r="BZ1316" s="14"/>
      <c r="CA1316" s="14"/>
      <c r="CB1316" s="14"/>
      <c r="CC1316" s="14"/>
      <c r="CD1316" s="14"/>
      <c r="CE1316" s="14"/>
      <c r="CF1316" s="14"/>
      <c r="CG1316" s="14"/>
      <c r="CH1316" s="14"/>
      <c r="CI1316" s="14"/>
      <c r="CJ1316" s="14"/>
      <c r="CK1316" s="14"/>
      <c r="CL1316" s="14"/>
      <c r="CM1316" s="14"/>
      <c r="CN1316" s="14"/>
      <c r="CO1316" s="14"/>
      <c r="CP1316" s="14"/>
      <c r="CQ1316" s="14"/>
      <c r="CR1316" s="14"/>
      <c r="CS1316" s="14"/>
      <c r="CT1316" s="14"/>
      <c r="CU1316" s="14"/>
      <c r="CV1316" s="14"/>
      <c r="CW1316" s="14"/>
      <c r="CX1316" s="14"/>
      <c r="CY1316" s="14"/>
      <c r="CZ1316" s="14"/>
      <c r="DA1316" s="14"/>
      <c r="DB1316" s="14"/>
      <c r="DC1316" s="14"/>
      <c r="DD1316" s="14"/>
      <c r="DE1316" s="14"/>
      <c r="DF1316" s="14"/>
      <c r="DG1316" s="14"/>
      <c r="DH1316" s="14"/>
      <c r="DI1316" s="14"/>
      <c r="DJ1316" s="14"/>
      <c r="DK1316" s="14"/>
      <c r="DL1316" s="14"/>
      <c r="DM1316" s="14"/>
      <c r="DN1316" s="14"/>
      <c r="DO1316" s="14"/>
      <c r="DP1316" s="14"/>
      <c r="DQ1316" s="14"/>
      <c r="DR1316" s="14"/>
      <c r="DS1316" s="14"/>
      <c r="DT1316" s="14"/>
      <c r="DU1316" s="14"/>
      <c r="DV1316" s="14"/>
      <c r="DW1316" s="14"/>
      <c r="DX1316" s="14"/>
      <c r="DY1316" s="14"/>
      <c r="DZ1316" s="14"/>
      <c r="EA1316" s="14"/>
      <c r="EB1316" s="14"/>
      <c r="EC1316" s="14"/>
      <c r="ED1316" s="14"/>
      <c r="EE1316" s="14"/>
      <c r="EF1316" s="14"/>
      <c r="EG1316" s="14"/>
      <c r="EH1316" s="14"/>
      <c r="EI1316" s="14"/>
      <c r="EJ1316" s="14"/>
      <c r="EK1316" s="14"/>
      <c r="EL1316" s="14"/>
      <c r="EM1316" s="14"/>
      <c r="EN1316" s="14"/>
      <c r="EO1316" s="14"/>
      <c r="EP1316" s="14"/>
      <c r="EQ1316" s="14"/>
      <c r="ER1316" s="14"/>
      <c r="ES1316" s="14"/>
      <c r="ET1316" s="14"/>
      <c r="EU1316" s="14"/>
      <c r="EV1316" s="14"/>
      <c r="EW1316" s="14"/>
      <c r="EX1316" s="14"/>
      <c r="EY1316" s="14"/>
      <c r="EZ1316" s="14"/>
      <c r="FA1316" s="14"/>
      <c r="FB1316" s="14"/>
      <c r="FC1316" s="14"/>
      <c r="FD1316" s="14"/>
      <c r="FE1316" s="14"/>
      <c r="FF1316" s="14"/>
      <c r="FG1316" s="14"/>
      <c r="FH1316" s="14"/>
      <c r="FI1316" s="14"/>
      <c r="FJ1316" s="14"/>
      <c r="FK1316" s="14"/>
      <c r="FL1316" s="14"/>
      <c r="FM1316" s="14"/>
      <c r="FN1316" s="14"/>
      <c r="FO1316" s="14"/>
      <c r="FP1316" s="14"/>
      <c r="FQ1316" s="14"/>
      <c r="FR1316" s="14"/>
      <c r="FS1316" s="14"/>
      <c r="FT1316" s="14"/>
      <c r="FU1316" s="14"/>
      <c r="FV1316" s="14"/>
      <c r="FW1316" s="14"/>
      <c r="FX1316" s="14"/>
      <c r="FY1316" s="14"/>
      <c r="FZ1316" s="14"/>
      <c r="GA1316" s="14"/>
      <c r="GB1316" s="14"/>
      <c r="GC1316" s="14"/>
      <c r="GD1316" s="14"/>
      <c r="GE1316" s="14"/>
      <c r="GF1316" s="14"/>
      <c r="GG1316" s="14"/>
      <c r="GH1316" s="14"/>
      <c r="GI1316" s="14"/>
      <c r="GJ1316" s="14"/>
      <c r="GK1316" s="14"/>
      <c r="GL1316" s="14"/>
      <c r="GM1316" s="14"/>
      <c r="GN1316" s="14"/>
      <c r="GO1316" s="14"/>
      <c r="GP1316" s="14"/>
      <c r="GQ1316" s="14"/>
      <c r="GR1316" s="14"/>
      <c r="GS1316" s="14"/>
      <c r="GT1316" s="14"/>
      <c r="GU1316" s="14"/>
      <c r="GV1316" s="14"/>
      <c r="GW1316" s="14"/>
      <c r="GX1316" s="14"/>
      <c r="GY1316" s="14"/>
      <c r="GZ1316" s="14"/>
      <c r="HA1316" s="14"/>
      <c r="HB1316" s="14"/>
      <c r="HC1316" s="14"/>
      <c r="HD1316" s="14"/>
      <c r="HE1316" s="14"/>
      <c r="HF1316" s="14"/>
      <c r="HG1316" s="14"/>
      <c r="HH1316" s="14"/>
      <c r="HI1316" s="14"/>
      <c r="HJ1316" s="14"/>
      <c r="HK1316" s="14"/>
      <c r="HL1316" s="14"/>
      <c r="HM1316" s="14"/>
      <c r="HN1316" s="14"/>
      <c r="HO1316" s="14"/>
      <c r="HP1316" s="14"/>
      <c r="HQ1316" s="14"/>
      <c r="HR1316" s="14"/>
      <c r="HS1316" s="14"/>
      <c r="HT1316" s="14"/>
      <c r="HU1316" s="14"/>
      <c r="HV1316" s="14"/>
      <c r="HW1316" s="14"/>
      <c r="HX1316" s="14"/>
      <c r="HY1316" s="14"/>
      <c r="HZ1316" s="14"/>
      <c r="IA1316" s="14"/>
      <c r="IB1316" s="14"/>
      <c r="IC1316" s="14"/>
      <c r="ID1316" s="14"/>
      <c r="IE1316" s="14"/>
      <c r="IF1316" s="14"/>
      <c r="IG1316" s="14"/>
      <c r="IH1316" s="14"/>
      <c r="II1316" s="14"/>
      <c r="IJ1316" s="14"/>
      <c r="IK1316" s="14"/>
      <c r="IL1316" s="14"/>
      <c r="IM1316" s="14"/>
      <c r="IN1316" s="14"/>
      <c r="IO1316" s="14"/>
      <c r="IP1316" s="14"/>
      <c r="IQ1316" s="14"/>
      <c r="IR1316" s="14"/>
      <c r="IS1316" s="14"/>
      <c r="IT1316" s="14"/>
    </row>
    <row r="1317" spans="1:254" ht="40.5" x14ac:dyDescent="0.2">
      <c r="A1317" s="12">
        <v>300345</v>
      </c>
      <c r="B1317" s="4" t="s">
        <v>16</v>
      </c>
      <c r="C1317" s="13" t="s">
        <v>1205</v>
      </c>
      <c r="D1317" s="11">
        <v>4.5</v>
      </c>
      <c r="E1317" s="11">
        <v>3</v>
      </c>
      <c r="F1317" s="11">
        <v>1.5</v>
      </c>
      <c r="G1317" s="12" t="s">
        <v>1171</v>
      </c>
      <c r="H1317" s="14"/>
      <c r="I1317" s="14"/>
      <c r="J1317" s="14"/>
      <c r="K1317" s="14"/>
      <c r="L1317" s="14"/>
      <c r="M1317" s="14"/>
      <c r="N1317" s="14"/>
      <c r="O1317" s="14"/>
      <c r="P1317" s="14"/>
      <c r="Q1317" s="14"/>
      <c r="R1317" s="14"/>
      <c r="S1317" s="14"/>
      <c r="T1317" s="14"/>
      <c r="U1317" s="14"/>
      <c r="V1317" s="14"/>
      <c r="W1317" s="14"/>
      <c r="X1317" s="14"/>
      <c r="Y1317" s="14"/>
      <c r="Z1317" s="14"/>
      <c r="AA1317" s="14"/>
      <c r="AB1317" s="14"/>
      <c r="AC1317" s="14"/>
      <c r="AD1317" s="14"/>
      <c r="AE1317" s="14"/>
      <c r="AF1317" s="14"/>
      <c r="AG1317" s="14"/>
      <c r="AH1317" s="14"/>
      <c r="AI1317" s="14"/>
      <c r="AJ1317" s="14"/>
      <c r="AK1317" s="14"/>
      <c r="AL1317" s="14"/>
      <c r="AM1317" s="14"/>
      <c r="AN1317" s="14"/>
      <c r="AO1317" s="14"/>
      <c r="AP1317" s="14"/>
      <c r="AQ1317" s="14"/>
      <c r="AR1317" s="14"/>
      <c r="AS1317" s="14"/>
      <c r="AT1317" s="14"/>
      <c r="AU1317" s="14"/>
      <c r="AV1317" s="14"/>
      <c r="AW1317" s="14"/>
      <c r="AX1317" s="14"/>
      <c r="AY1317" s="14"/>
      <c r="AZ1317" s="14"/>
      <c r="BA1317" s="14"/>
      <c r="BB1317" s="14"/>
      <c r="BC1317" s="14"/>
      <c r="BD1317" s="14"/>
      <c r="BE1317" s="14"/>
      <c r="BF1317" s="14"/>
      <c r="BG1317" s="14"/>
      <c r="BH1317" s="14"/>
      <c r="BI1317" s="14"/>
      <c r="BJ1317" s="14"/>
      <c r="BK1317" s="14"/>
      <c r="BL1317" s="14"/>
      <c r="BM1317" s="14"/>
      <c r="BN1317" s="14"/>
      <c r="BO1317" s="14"/>
      <c r="BP1317" s="14"/>
      <c r="BQ1317" s="14"/>
      <c r="BR1317" s="14"/>
      <c r="BS1317" s="14"/>
      <c r="BT1317" s="14"/>
      <c r="BU1317" s="14"/>
      <c r="BV1317" s="14"/>
      <c r="BW1317" s="14"/>
      <c r="BX1317" s="14"/>
      <c r="BY1317" s="14"/>
      <c r="BZ1317" s="14"/>
      <c r="CA1317" s="14"/>
      <c r="CB1317" s="14"/>
      <c r="CC1317" s="14"/>
      <c r="CD1317" s="14"/>
      <c r="CE1317" s="14"/>
      <c r="CF1317" s="14"/>
      <c r="CG1317" s="14"/>
      <c r="CH1317" s="14"/>
      <c r="CI1317" s="14"/>
      <c r="CJ1317" s="14"/>
      <c r="CK1317" s="14"/>
      <c r="CL1317" s="14"/>
      <c r="CM1317" s="14"/>
      <c r="CN1317" s="14"/>
      <c r="CO1317" s="14"/>
      <c r="CP1317" s="14"/>
      <c r="CQ1317" s="14"/>
      <c r="CR1317" s="14"/>
      <c r="CS1317" s="14"/>
      <c r="CT1317" s="14"/>
      <c r="CU1317" s="14"/>
      <c r="CV1317" s="14"/>
      <c r="CW1317" s="14"/>
      <c r="CX1317" s="14"/>
      <c r="CY1317" s="14"/>
      <c r="CZ1317" s="14"/>
      <c r="DA1317" s="14"/>
      <c r="DB1317" s="14"/>
      <c r="DC1317" s="14"/>
      <c r="DD1317" s="14"/>
      <c r="DE1317" s="14"/>
      <c r="DF1317" s="14"/>
      <c r="DG1317" s="14"/>
      <c r="DH1317" s="14"/>
      <c r="DI1317" s="14"/>
      <c r="DJ1317" s="14"/>
      <c r="DK1317" s="14"/>
      <c r="DL1317" s="14"/>
      <c r="DM1317" s="14"/>
      <c r="DN1317" s="14"/>
      <c r="DO1317" s="14"/>
      <c r="DP1317" s="14"/>
      <c r="DQ1317" s="14"/>
      <c r="DR1317" s="14"/>
      <c r="DS1317" s="14"/>
      <c r="DT1317" s="14"/>
      <c r="DU1317" s="14"/>
      <c r="DV1317" s="14"/>
      <c r="DW1317" s="14"/>
      <c r="DX1317" s="14"/>
      <c r="DY1317" s="14"/>
      <c r="DZ1317" s="14"/>
      <c r="EA1317" s="14"/>
      <c r="EB1317" s="14"/>
      <c r="EC1317" s="14"/>
      <c r="ED1317" s="14"/>
      <c r="EE1317" s="14"/>
      <c r="EF1317" s="14"/>
      <c r="EG1317" s="14"/>
      <c r="EH1317" s="14"/>
      <c r="EI1317" s="14"/>
      <c r="EJ1317" s="14"/>
      <c r="EK1317" s="14"/>
      <c r="EL1317" s="14"/>
      <c r="EM1317" s="14"/>
      <c r="EN1317" s="14"/>
      <c r="EO1317" s="14"/>
      <c r="EP1317" s="14"/>
      <c r="EQ1317" s="14"/>
      <c r="ER1317" s="14"/>
      <c r="ES1317" s="14"/>
      <c r="ET1317" s="14"/>
      <c r="EU1317" s="14"/>
      <c r="EV1317" s="14"/>
      <c r="EW1317" s="14"/>
      <c r="EX1317" s="14"/>
      <c r="EY1317" s="14"/>
      <c r="EZ1317" s="14"/>
      <c r="FA1317" s="14"/>
      <c r="FB1317" s="14"/>
      <c r="FC1317" s="14"/>
      <c r="FD1317" s="14"/>
      <c r="FE1317" s="14"/>
      <c r="FF1317" s="14"/>
      <c r="FG1317" s="14"/>
      <c r="FH1317" s="14"/>
      <c r="FI1317" s="14"/>
      <c r="FJ1317" s="14"/>
      <c r="FK1317" s="14"/>
      <c r="FL1317" s="14"/>
      <c r="FM1317" s="14"/>
      <c r="FN1317" s="14"/>
      <c r="FO1317" s="14"/>
      <c r="FP1317" s="14"/>
      <c r="FQ1317" s="14"/>
      <c r="FR1317" s="14"/>
      <c r="FS1317" s="14"/>
      <c r="FT1317" s="14"/>
      <c r="FU1317" s="14"/>
      <c r="FV1317" s="14"/>
      <c r="FW1317" s="14"/>
      <c r="FX1317" s="14"/>
      <c r="FY1317" s="14"/>
      <c r="FZ1317" s="14"/>
      <c r="GA1317" s="14"/>
      <c r="GB1317" s="14"/>
      <c r="GC1317" s="14"/>
      <c r="GD1317" s="14"/>
      <c r="GE1317" s="14"/>
      <c r="GF1317" s="14"/>
      <c r="GG1317" s="14"/>
      <c r="GH1317" s="14"/>
      <c r="GI1317" s="14"/>
      <c r="GJ1317" s="14"/>
      <c r="GK1317" s="14"/>
      <c r="GL1317" s="14"/>
      <c r="GM1317" s="14"/>
      <c r="GN1317" s="14"/>
      <c r="GO1317" s="14"/>
      <c r="GP1317" s="14"/>
      <c r="GQ1317" s="14"/>
      <c r="GR1317" s="14"/>
      <c r="GS1317" s="14"/>
      <c r="GT1317" s="14"/>
      <c r="GU1317" s="14"/>
      <c r="GV1317" s="14"/>
      <c r="GW1317" s="14"/>
      <c r="GX1317" s="14"/>
      <c r="GY1317" s="14"/>
      <c r="GZ1317" s="14"/>
      <c r="HA1317" s="14"/>
      <c r="HB1317" s="14"/>
      <c r="HC1317" s="14"/>
      <c r="HD1317" s="14"/>
      <c r="HE1317" s="14"/>
      <c r="HF1317" s="14"/>
      <c r="HG1317" s="14"/>
      <c r="HH1317" s="14"/>
      <c r="HI1317" s="14"/>
      <c r="HJ1317" s="14"/>
      <c r="HK1317" s="14"/>
      <c r="HL1317" s="14"/>
      <c r="HM1317" s="14"/>
      <c r="HN1317" s="14"/>
      <c r="HO1317" s="14"/>
      <c r="HP1317" s="14"/>
      <c r="HQ1317" s="14"/>
      <c r="HR1317" s="14"/>
      <c r="HS1317" s="14"/>
      <c r="HT1317" s="14"/>
      <c r="HU1317" s="14"/>
      <c r="HV1317" s="14"/>
      <c r="HW1317" s="14"/>
      <c r="HX1317" s="14"/>
      <c r="HY1317" s="14"/>
      <c r="HZ1317" s="14"/>
      <c r="IA1317" s="14"/>
      <c r="IB1317" s="14"/>
      <c r="IC1317" s="14"/>
      <c r="ID1317" s="14"/>
      <c r="IE1317" s="14"/>
      <c r="IF1317" s="14"/>
      <c r="IG1317" s="14"/>
      <c r="IH1317" s="14"/>
      <c r="II1317" s="14"/>
      <c r="IJ1317" s="14"/>
      <c r="IK1317" s="14"/>
      <c r="IL1317" s="14"/>
      <c r="IM1317" s="14"/>
      <c r="IN1317" s="14"/>
      <c r="IO1317" s="14"/>
      <c r="IP1317" s="14"/>
      <c r="IQ1317" s="14"/>
      <c r="IR1317" s="14"/>
      <c r="IS1317" s="14"/>
      <c r="IT1317" s="14"/>
    </row>
    <row r="1318" spans="1:254" s="18" customFormat="1" x14ac:dyDescent="0.2">
      <c r="A1318" s="20">
        <v>300350</v>
      </c>
      <c r="B1318" s="24"/>
      <c r="C1318" s="47" t="s">
        <v>1206</v>
      </c>
      <c r="D1318" s="26">
        <v>12</v>
      </c>
      <c r="E1318" s="26">
        <v>8</v>
      </c>
      <c r="F1318" s="26">
        <v>4</v>
      </c>
      <c r="G1318" s="12">
        <v>3</v>
      </c>
      <c r="H1318" s="14"/>
    </row>
    <row r="1319" spans="1:254" x14ac:dyDescent="0.2">
      <c r="A1319" s="20">
        <v>300355</v>
      </c>
      <c r="B1319" s="24"/>
      <c r="C1319" s="47" t="s">
        <v>1207</v>
      </c>
      <c r="D1319" s="26" t="s">
        <v>1208</v>
      </c>
      <c r="E1319" s="26">
        <v>7.5</v>
      </c>
      <c r="F1319" s="26" t="s">
        <v>1209</v>
      </c>
      <c r="G1319" s="12">
        <v>3</v>
      </c>
      <c r="H1319" s="14"/>
      <c r="I1319" s="14"/>
      <c r="J1319" s="14"/>
      <c r="K1319" s="14"/>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4"/>
      <c r="AM1319" s="14"/>
      <c r="AN1319" s="14"/>
      <c r="AO1319" s="14"/>
      <c r="AP1319" s="14"/>
      <c r="AQ1319" s="14"/>
      <c r="AR1319" s="14"/>
      <c r="AS1319" s="14"/>
      <c r="AT1319" s="14"/>
      <c r="AU1319" s="14"/>
      <c r="AV1319" s="14"/>
      <c r="AW1319" s="14"/>
      <c r="AX1319" s="14"/>
      <c r="AY1319" s="14"/>
      <c r="AZ1319" s="14"/>
      <c r="BA1319" s="14"/>
      <c r="BB1319" s="14"/>
      <c r="BC1319" s="14"/>
      <c r="BD1319" s="14"/>
      <c r="BE1319" s="14"/>
      <c r="BF1319" s="14"/>
      <c r="BG1319" s="14"/>
      <c r="BH1319" s="14"/>
      <c r="BI1319" s="14"/>
      <c r="BJ1319" s="14"/>
      <c r="BK1319" s="14"/>
      <c r="BL1319" s="14"/>
      <c r="BM1319" s="14"/>
      <c r="BN1319" s="14"/>
      <c r="BO1319" s="14"/>
      <c r="BP1319" s="14"/>
      <c r="BQ1319" s="14"/>
      <c r="BR1319" s="14"/>
      <c r="BS1319" s="14"/>
      <c r="BT1319" s="14"/>
      <c r="BU1319" s="14"/>
      <c r="BV1319" s="14"/>
      <c r="BW1319" s="14"/>
      <c r="BX1319" s="14"/>
      <c r="BY1319" s="14"/>
      <c r="BZ1319" s="14"/>
      <c r="CA1319" s="14"/>
      <c r="CB1319" s="14"/>
      <c r="CC1319" s="14"/>
      <c r="CD1319" s="14"/>
      <c r="CE1319" s="14"/>
      <c r="CF1319" s="14"/>
      <c r="CG1319" s="14"/>
      <c r="CH1319" s="14"/>
      <c r="CI1319" s="14"/>
      <c r="CJ1319" s="14"/>
      <c r="CK1319" s="14"/>
      <c r="CL1319" s="14"/>
      <c r="CM1319" s="14"/>
      <c r="CN1319" s="14"/>
      <c r="CO1319" s="14"/>
      <c r="CP1319" s="14"/>
      <c r="CQ1319" s="14"/>
      <c r="CR1319" s="14"/>
      <c r="CS1319" s="14"/>
      <c r="CT1319" s="14"/>
      <c r="CU1319" s="14"/>
      <c r="CV1319" s="14"/>
      <c r="CW1319" s="14"/>
      <c r="CX1319" s="14"/>
      <c r="CY1319" s="14"/>
      <c r="CZ1319" s="14"/>
      <c r="DA1319" s="14"/>
      <c r="DB1319" s="14"/>
      <c r="DC1319" s="14"/>
      <c r="DD1319" s="14"/>
      <c r="DE1319" s="14"/>
      <c r="DF1319" s="14"/>
      <c r="DG1319" s="14"/>
      <c r="DH1319" s="14"/>
      <c r="DI1319" s="14"/>
      <c r="DJ1319" s="14"/>
      <c r="DK1319" s="14"/>
      <c r="DL1319" s="14"/>
      <c r="DM1319" s="14"/>
      <c r="DN1319" s="14"/>
      <c r="DO1319" s="14"/>
      <c r="DP1319" s="14"/>
      <c r="DQ1319" s="14"/>
      <c r="DR1319" s="14"/>
      <c r="DS1319" s="14"/>
      <c r="DT1319" s="14"/>
      <c r="DU1319" s="14"/>
      <c r="DV1319" s="14"/>
      <c r="DW1319" s="14"/>
      <c r="DX1319" s="14"/>
      <c r="DY1319" s="14"/>
      <c r="DZ1319" s="14"/>
      <c r="EA1319" s="14"/>
      <c r="EB1319" s="14"/>
      <c r="EC1319" s="14"/>
      <c r="ED1319" s="14"/>
      <c r="EE1319" s="14"/>
      <c r="EF1319" s="14"/>
      <c r="EG1319" s="14"/>
      <c r="EH1319" s="14"/>
      <c r="EI1319" s="14"/>
      <c r="EJ1319" s="14"/>
      <c r="EK1319" s="14"/>
      <c r="EL1319" s="14"/>
      <c r="EM1319" s="14"/>
      <c r="EN1319" s="14"/>
      <c r="EO1319" s="14"/>
      <c r="EP1319" s="14"/>
      <c r="EQ1319" s="14"/>
      <c r="ER1319" s="14"/>
      <c r="ES1319" s="14"/>
      <c r="ET1319" s="14"/>
      <c r="EU1319" s="14"/>
      <c r="EV1319" s="14"/>
      <c r="EW1319" s="14"/>
      <c r="EX1319" s="14"/>
      <c r="EY1319" s="14"/>
      <c r="EZ1319" s="14"/>
      <c r="FA1319" s="14"/>
      <c r="FB1319" s="14"/>
      <c r="FC1319" s="14"/>
      <c r="FD1319" s="14"/>
      <c r="FE1319" s="14"/>
      <c r="FF1319" s="14"/>
      <c r="FG1319" s="14"/>
      <c r="FH1319" s="14"/>
      <c r="FI1319" s="14"/>
      <c r="FJ1319" s="14"/>
      <c r="FK1319" s="14"/>
      <c r="FL1319" s="14"/>
      <c r="FM1319" s="14"/>
      <c r="FN1319" s="14"/>
      <c r="FO1319" s="14"/>
      <c r="FP1319" s="14"/>
      <c r="FQ1319" s="14"/>
      <c r="FR1319" s="14"/>
      <c r="FS1319" s="14"/>
      <c r="FT1319" s="14"/>
      <c r="FU1319" s="14"/>
      <c r="FV1319" s="14"/>
      <c r="FW1319" s="14"/>
      <c r="FX1319" s="14"/>
      <c r="FY1319" s="14"/>
      <c r="FZ1319" s="14"/>
      <c r="GA1319" s="14"/>
      <c r="GB1319" s="14"/>
      <c r="GC1319" s="14"/>
      <c r="GD1319" s="14"/>
      <c r="GE1319" s="14"/>
      <c r="GF1319" s="14"/>
      <c r="GG1319" s="14"/>
      <c r="GH1319" s="14"/>
      <c r="GI1319" s="14"/>
      <c r="GJ1319" s="14"/>
      <c r="GK1319" s="14"/>
      <c r="GL1319" s="14"/>
      <c r="GM1319" s="14"/>
      <c r="GN1319" s="14"/>
      <c r="GO1319" s="14"/>
      <c r="GP1319" s="14"/>
      <c r="GQ1319" s="14"/>
      <c r="GR1319" s="14"/>
      <c r="GS1319" s="14"/>
      <c r="GT1319" s="14"/>
      <c r="GU1319" s="14"/>
      <c r="GV1319" s="14"/>
      <c r="GW1319" s="14"/>
      <c r="GX1319" s="14"/>
      <c r="GY1319" s="14"/>
      <c r="GZ1319" s="14"/>
      <c r="HA1319" s="14"/>
      <c r="HB1319" s="14"/>
      <c r="HC1319" s="14"/>
      <c r="HD1319" s="14"/>
      <c r="HE1319" s="14"/>
      <c r="HF1319" s="14"/>
      <c r="HG1319" s="14"/>
      <c r="HH1319" s="14"/>
      <c r="HI1319" s="14"/>
      <c r="HJ1319" s="14"/>
      <c r="HK1319" s="14"/>
      <c r="HL1319" s="14"/>
      <c r="HM1319" s="14"/>
      <c r="HN1319" s="14"/>
      <c r="HO1319" s="14"/>
      <c r="HP1319" s="14"/>
      <c r="HQ1319" s="14"/>
      <c r="HR1319" s="14"/>
      <c r="HS1319" s="14"/>
      <c r="HT1319" s="14"/>
      <c r="HU1319" s="14"/>
      <c r="HV1319" s="14"/>
      <c r="HW1319" s="14"/>
      <c r="HX1319" s="14"/>
      <c r="HY1319" s="14"/>
      <c r="HZ1319" s="14"/>
      <c r="IA1319" s="14"/>
      <c r="IB1319" s="14"/>
      <c r="IC1319" s="14"/>
      <c r="ID1319" s="14"/>
      <c r="IE1319" s="14"/>
      <c r="IF1319" s="14"/>
      <c r="IG1319" s="14"/>
      <c r="IH1319" s="14"/>
      <c r="II1319" s="14"/>
      <c r="IJ1319" s="14"/>
      <c r="IK1319" s="14"/>
      <c r="IL1319" s="14"/>
      <c r="IM1319" s="14"/>
      <c r="IN1319" s="14"/>
      <c r="IO1319" s="14"/>
      <c r="IP1319" s="14"/>
      <c r="IQ1319" s="14"/>
      <c r="IR1319" s="14"/>
      <c r="IS1319" s="14"/>
      <c r="IT1319" s="14"/>
    </row>
    <row r="1320" spans="1:254" ht="40.5" x14ac:dyDescent="0.2">
      <c r="A1320" s="20">
        <v>300360</v>
      </c>
      <c r="B1320" s="24"/>
      <c r="C1320" s="42" t="s">
        <v>1210</v>
      </c>
      <c r="D1320" s="26">
        <v>11</v>
      </c>
      <c r="E1320" s="26" t="s">
        <v>2187</v>
      </c>
      <c r="F1320" s="26" t="s">
        <v>5495</v>
      </c>
      <c r="G1320" s="12" t="s">
        <v>1171</v>
      </c>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c r="AM1320" s="14"/>
      <c r="AN1320" s="14"/>
      <c r="AO1320" s="14"/>
      <c r="AP1320" s="14"/>
      <c r="AQ1320" s="14"/>
      <c r="AR1320" s="14"/>
      <c r="AS1320" s="14"/>
      <c r="AT1320" s="14"/>
      <c r="AU1320" s="14"/>
      <c r="AV1320" s="14"/>
      <c r="AW1320" s="14"/>
      <c r="AX1320" s="14"/>
      <c r="AY1320" s="14"/>
      <c r="AZ1320" s="14"/>
      <c r="BA1320" s="14"/>
      <c r="BB1320" s="14"/>
      <c r="BC1320" s="14"/>
      <c r="BD1320" s="14"/>
      <c r="BE1320" s="14"/>
      <c r="BF1320" s="14"/>
      <c r="BG1320" s="14"/>
      <c r="BH1320" s="14"/>
      <c r="BI1320" s="14"/>
      <c r="BJ1320" s="14"/>
      <c r="BK1320" s="14"/>
      <c r="BL1320" s="14"/>
      <c r="BM1320" s="14"/>
      <c r="BN1320" s="14"/>
      <c r="BO1320" s="14"/>
      <c r="BP1320" s="14"/>
      <c r="BQ1320" s="14"/>
      <c r="BR1320" s="14"/>
      <c r="BS1320" s="14"/>
      <c r="BT1320" s="14"/>
      <c r="BU1320" s="14"/>
      <c r="BV1320" s="14"/>
      <c r="BW1320" s="14"/>
      <c r="BX1320" s="14"/>
      <c r="BY1320" s="14"/>
      <c r="BZ1320" s="14"/>
      <c r="CA1320" s="14"/>
      <c r="CB1320" s="14"/>
      <c r="CC1320" s="14"/>
      <c r="CD1320" s="14"/>
      <c r="CE1320" s="14"/>
      <c r="CF1320" s="14"/>
      <c r="CG1320" s="14"/>
      <c r="CH1320" s="14"/>
      <c r="CI1320" s="14"/>
      <c r="CJ1320" s="14"/>
      <c r="CK1320" s="14"/>
      <c r="CL1320" s="14"/>
      <c r="CM1320" s="14"/>
      <c r="CN1320" s="14"/>
      <c r="CO1320" s="14"/>
      <c r="CP1320" s="14"/>
      <c r="CQ1320" s="14"/>
      <c r="CR1320" s="14"/>
      <c r="CS1320" s="14"/>
      <c r="CT1320" s="14"/>
      <c r="CU1320" s="14"/>
      <c r="CV1320" s="14"/>
      <c r="CW1320" s="14"/>
      <c r="CX1320" s="14"/>
      <c r="CY1320" s="14"/>
      <c r="CZ1320" s="14"/>
      <c r="DA1320" s="14"/>
      <c r="DB1320" s="14"/>
      <c r="DC1320" s="14"/>
      <c r="DD1320" s="14"/>
      <c r="DE1320" s="14"/>
      <c r="DF1320" s="14"/>
      <c r="DG1320" s="14"/>
      <c r="DH1320" s="14"/>
      <c r="DI1320" s="14"/>
      <c r="DJ1320" s="14"/>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4"/>
      <c r="EQ1320" s="14"/>
      <c r="ER1320" s="14"/>
      <c r="ES1320" s="14"/>
      <c r="ET1320" s="14"/>
      <c r="EU1320" s="14"/>
      <c r="EV1320" s="14"/>
      <c r="EW1320" s="14"/>
      <c r="EX1320" s="14"/>
      <c r="EY1320" s="14"/>
      <c r="EZ1320" s="14"/>
      <c r="FA1320" s="14"/>
      <c r="FB1320" s="14"/>
      <c r="FC1320" s="14"/>
      <c r="FD1320" s="14"/>
      <c r="FE1320" s="14"/>
      <c r="FF1320" s="14"/>
      <c r="FG1320" s="14"/>
      <c r="FH1320" s="14"/>
      <c r="FI1320" s="14"/>
      <c r="FJ1320" s="14"/>
      <c r="FK1320" s="14"/>
      <c r="FL1320" s="14"/>
      <c r="FM1320" s="14"/>
      <c r="FN1320" s="14"/>
      <c r="FO1320" s="14"/>
      <c r="FP1320" s="14"/>
      <c r="FQ1320" s="14"/>
      <c r="FR1320" s="14"/>
      <c r="FS1320" s="14"/>
      <c r="FT1320" s="14"/>
      <c r="FU1320" s="14"/>
      <c r="FV1320" s="14"/>
      <c r="FW1320" s="14"/>
      <c r="FX1320" s="14"/>
      <c r="FY1320" s="14"/>
      <c r="FZ1320" s="14"/>
      <c r="GA1320" s="14"/>
      <c r="GB1320" s="14"/>
      <c r="GC1320" s="14"/>
      <c r="GD1320" s="14"/>
      <c r="GE1320" s="14"/>
      <c r="GF1320" s="14"/>
      <c r="GG1320" s="14"/>
      <c r="GH1320" s="14"/>
      <c r="GI1320" s="14"/>
      <c r="GJ1320" s="14"/>
      <c r="GK1320" s="14"/>
      <c r="GL1320" s="14"/>
      <c r="GM1320" s="14"/>
      <c r="GN1320" s="14"/>
      <c r="GO1320" s="14"/>
      <c r="GP1320" s="14"/>
      <c r="GQ1320" s="14"/>
      <c r="GR1320" s="14"/>
      <c r="GS1320" s="14"/>
      <c r="GT1320" s="14"/>
      <c r="GU1320" s="14"/>
      <c r="GV1320" s="14"/>
      <c r="GW1320" s="14"/>
      <c r="GX1320" s="14"/>
      <c r="GY1320" s="14"/>
      <c r="GZ1320" s="14"/>
      <c r="HA1320" s="14"/>
      <c r="HB1320" s="14"/>
      <c r="HC1320" s="14"/>
      <c r="HD1320" s="14"/>
      <c r="HE1320" s="14"/>
      <c r="HF1320" s="14"/>
      <c r="HG1320" s="14"/>
      <c r="HH1320" s="14"/>
      <c r="HI1320" s="14"/>
      <c r="HJ1320" s="14"/>
      <c r="HK1320" s="14"/>
      <c r="HL1320" s="14"/>
      <c r="HM1320" s="14"/>
      <c r="HN1320" s="14"/>
      <c r="HO1320" s="14"/>
      <c r="HP1320" s="14"/>
      <c r="HQ1320" s="14"/>
      <c r="HR1320" s="14"/>
      <c r="HS1320" s="14"/>
      <c r="HT1320" s="14"/>
      <c r="HU1320" s="14"/>
      <c r="HV1320" s="14"/>
      <c r="HW1320" s="14"/>
      <c r="HX1320" s="14"/>
      <c r="HY1320" s="14"/>
      <c r="HZ1320" s="14"/>
      <c r="IA1320" s="14"/>
      <c r="IB1320" s="14"/>
      <c r="IC1320" s="14"/>
      <c r="ID1320" s="14"/>
      <c r="IE1320" s="14"/>
      <c r="IF1320" s="14"/>
      <c r="IG1320" s="14"/>
      <c r="IH1320" s="14"/>
      <c r="II1320" s="14"/>
      <c r="IJ1320" s="14"/>
      <c r="IK1320" s="14"/>
      <c r="IL1320" s="14"/>
      <c r="IM1320" s="14"/>
      <c r="IN1320" s="14"/>
      <c r="IO1320" s="14"/>
      <c r="IP1320" s="14"/>
      <c r="IQ1320" s="14"/>
      <c r="IR1320" s="14"/>
      <c r="IS1320" s="14"/>
      <c r="IT1320" s="14"/>
    </row>
    <row r="1321" spans="1:254" x14ac:dyDescent="0.2">
      <c r="A1321" s="20">
        <v>300365</v>
      </c>
      <c r="B1321" s="24"/>
      <c r="C1321" s="47" t="s">
        <v>1213</v>
      </c>
      <c r="D1321" s="26">
        <v>12</v>
      </c>
      <c r="E1321" s="26">
        <v>8</v>
      </c>
      <c r="F1321" s="26">
        <v>4</v>
      </c>
      <c r="G1321" s="12">
        <v>3</v>
      </c>
      <c r="H1321" s="18"/>
      <c r="I1321" s="14"/>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BQ1321" s="14"/>
      <c r="BR1321" s="14"/>
      <c r="BS1321" s="14"/>
      <c r="BT1321" s="14"/>
      <c r="BU1321" s="14"/>
      <c r="BV1321" s="14"/>
      <c r="BW1321" s="14"/>
      <c r="BX1321" s="14"/>
      <c r="BY1321" s="14"/>
      <c r="BZ1321" s="14"/>
      <c r="CA1321" s="14"/>
      <c r="CB1321" s="14"/>
      <c r="CC1321" s="14"/>
      <c r="CD1321" s="14"/>
      <c r="CE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4"/>
      <c r="CZ1321" s="14"/>
      <c r="DA1321" s="14"/>
      <c r="DB1321" s="14"/>
      <c r="DC1321" s="14"/>
      <c r="DD1321" s="14"/>
      <c r="DE1321" s="14"/>
      <c r="DF1321" s="14"/>
      <c r="DG1321" s="14"/>
      <c r="DH1321" s="14"/>
      <c r="DI1321" s="14"/>
      <c r="DJ1321" s="14"/>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EU1321" s="14"/>
      <c r="EV1321" s="14"/>
      <c r="EW1321" s="14"/>
      <c r="EX1321" s="14"/>
      <c r="EY1321" s="14"/>
      <c r="EZ1321" s="14"/>
      <c r="FA1321" s="14"/>
      <c r="FB1321" s="14"/>
      <c r="FC1321" s="14"/>
      <c r="FD1321" s="14"/>
      <c r="FE1321" s="14"/>
      <c r="FF1321" s="14"/>
      <c r="FG1321" s="14"/>
      <c r="FH1321" s="14"/>
      <c r="FI1321" s="14"/>
      <c r="FJ1321" s="14"/>
      <c r="FK1321" s="14"/>
      <c r="FL1321" s="14"/>
      <c r="FM1321" s="14"/>
      <c r="FN1321" s="14"/>
      <c r="FO1321" s="14"/>
      <c r="FP1321" s="14"/>
      <c r="FQ1321" s="14"/>
      <c r="FR1321" s="14"/>
      <c r="FS1321" s="14"/>
      <c r="FT1321" s="14"/>
      <c r="FU1321" s="14"/>
      <c r="FV1321" s="14"/>
      <c r="FW1321" s="14"/>
      <c r="FX1321" s="14"/>
      <c r="FY1321" s="14"/>
      <c r="FZ1321" s="14"/>
      <c r="GA1321" s="14"/>
      <c r="GB1321" s="14"/>
      <c r="GC1321" s="14"/>
      <c r="GD1321" s="14"/>
      <c r="GE1321" s="14"/>
      <c r="GF1321" s="14"/>
      <c r="GG1321" s="14"/>
      <c r="GH1321" s="14"/>
      <c r="GI1321" s="14"/>
      <c r="GJ1321" s="14"/>
      <c r="GK1321" s="14"/>
      <c r="GL1321" s="14"/>
      <c r="GM1321" s="14"/>
      <c r="GN1321" s="14"/>
      <c r="GO1321" s="14"/>
      <c r="GP1321" s="14"/>
      <c r="GQ1321" s="14"/>
      <c r="GR1321" s="14"/>
      <c r="GS1321" s="14"/>
      <c r="GT1321" s="14"/>
      <c r="GU1321" s="14"/>
      <c r="GV1321" s="14"/>
      <c r="GW1321" s="14"/>
      <c r="GX1321" s="14"/>
      <c r="GY1321" s="14"/>
      <c r="GZ1321" s="14"/>
      <c r="HA1321" s="14"/>
      <c r="HB1321" s="14"/>
      <c r="HC1321" s="14"/>
      <c r="HD1321" s="14"/>
      <c r="HE1321" s="14"/>
      <c r="HF1321" s="14"/>
      <c r="HG1321" s="14"/>
      <c r="HH1321" s="14"/>
      <c r="HI1321" s="14"/>
      <c r="HJ1321" s="14"/>
      <c r="HK1321" s="14"/>
      <c r="HL1321" s="14"/>
      <c r="HM1321" s="14"/>
      <c r="HN1321" s="14"/>
      <c r="HO1321" s="14"/>
      <c r="HP1321" s="14"/>
      <c r="HQ1321" s="14"/>
      <c r="HR1321" s="14"/>
      <c r="HS1321" s="14"/>
      <c r="HT1321" s="14"/>
      <c r="HU1321" s="14"/>
      <c r="HV1321" s="14"/>
      <c r="HW1321" s="14"/>
      <c r="HX1321" s="14"/>
      <c r="HY1321" s="14"/>
      <c r="HZ1321" s="14"/>
      <c r="IA1321" s="14"/>
      <c r="IB1321" s="14"/>
      <c r="IC1321" s="14"/>
      <c r="ID1321" s="14"/>
      <c r="IE1321" s="14"/>
      <c r="IF1321" s="14"/>
      <c r="IG1321" s="14"/>
      <c r="IH1321" s="14"/>
      <c r="II1321" s="14"/>
      <c r="IJ1321" s="14"/>
      <c r="IK1321" s="14"/>
      <c r="IL1321" s="14"/>
      <c r="IM1321" s="14"/>
      <c r="IN1321" s="14"/>
      <c r="IO1321" s="14"/>
      <c r="IP1321" s="14"/>
      <c r="IQ1321" s="14"/>
      <c r="IR1321" s="14"/>
      <c r="IS1321" s="14"/>
      <c r="IT1321" s="14"/>
    </row>
    <row r="1322" spans="1:254" ht="40.5" x14ac:dyDescent="0.2">
      <c r="A1322" s="20">
        <v>300370</v>
      </c>
      <c r="B1322" s="24"/>
      <c r="C1322" s="42" t="s">
        <v>1216</v>
      </c>
      <c r="D1322" s="26" t="s">
        <v>1211</v>
      </c>
      <c r="E1322" s="26">
        <v>8</v>
      </c>
      <c r="F1322" s="26" t="s">
        <v>1170</v>
      </c>
      <c r="G1322" s="12" t="s">
        <v>1171</v>
      </c>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4"/>
      <c r="AY1322" s="14"/>
      <c r="AZ1322" s="14"/>
      <c r="BA1322" s="14"/>
      <c r="BB1322" s="14"/>
      <c r="BC1322" s="14"/>
      <c r="BD1322" s="14"/>
      <c r="BE1322" s="14"/>
      <c r="BF1322" s="14"/>
      <c r="BG1322" s="14"/>
      <c r="BH1322" s="14"/>
      <c r="BI1322" s="14"/>
      <c r="BJ1322" s="14"/>
      <c r="BK1322" s="14"/>
      <c r="BL1322" s="14"/>
      <c r="BM1322" s="14"/>
      <c r="BN1322" s="14"/>
      <c r="BO1322" s="14"/>
      <c r="BP1322" s="14"/>
      <c r="BQ1322" s="14"/>
      <c r="BR1322" s="14"/>
      <c r="BS1322" s="14"/>
      <c r="BT1322" s="14"/>
      <c r="BU1322" s="14"/>
      <c r="BV1322" s="14"/>
      <c r="BW1322" s="14"/>
      <c r="BX1322" s="14"/>
      <c r="BY1322" s="14"/>
      <c r="BZ1322" s="14"/>
      <c r="CA1322" s="14"/>
      <c r="CB1322" s="14"/>
      <c r="CC1322" s="14"/>
      <c r="CD1322" s="14"/>
      <c r="CE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4"/>
      <c r="CZ1322" s="14"/>
      <c r="DA1322" s="14"/>
      <c r="DB1322" s="14"/>
      <c r="DC1322" s="14"/>
      <c r="DD1322" s="14"/>
      <c r="DE1322" s="14"/>
      <c r="DF1322" s="14"/>
      <c r="DG1322" s="14"/>
      <c r="DH1322" s="14"/>
      <c r="DI1322" s="14"/>
      <c r="DJ1322" s="14"/>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EU1322" s="14"/>
      <c r="EV1322" s="14"/>
      <c r="EW1322" s="14"/>
      <c r="EX1322" s="14"/>
      <c r="EY1322" s="14"/>
      <c r="EZ1322" s="14"/>
      <c r="FA1322" s="14"/>
      <c r="FB1322" s="14"/>
      <c r="FC1322" s="14"/>
      <c r="FD1322" s="14"/>
      <c r="FE1322" s="14"/>
      <c r="FF1322" s="14"/>
      <c r="FG1322" s="14"/>
      <c r="FH1322" s="14"/>
      <c r="FI1322" s="14"/>
      <c r="FJ1322" s="14"/>
      <c r="FK1322" s="14"/>
      <c r="FL1322" s="14"/>
      <c r="FM1322" s="14"/>
      <c r="FN1322" s="14"/>
      <c r="FO1322" s="14"/>
      <c r="FP1322" s="14"/>
      <c r="FQ1322" s="14"/>
      <c r="FR1322" s="14"/>
      <c r="FS1322" s="14"/>
      <c r="FT1322" s="14"/>
      <c r="FU1322" s="14"/>
      <c r="FV1322" s="14"/>
      <c r="FW1322" s="14"/>
      <c r="FX1322" s="14"/>
      <c r="FY1322" s="14"/>
      <c r="FZ1322" s="14"/>
      <c r="GA1322" s="14"/>
      <c r="GB1322" s="14"/>
      <c r="GC1322" s="14"/>
      <c r="GD1322" s="14"/>
      <c r="GE1322" s="14"/>
      <c r="GF1322" s="14"/>
      <c r="GG1322" s="14"/>
      <c r="GH1322" s="14"/>
      <c r="GI1322" s="14"/>
      <c r="GJ1322" s="14"/>
      <c r="GK1322" s="14"/>
      <c r="GL1322" s="14"/>
      <c r="GM1322" s="14"/>
      <c r="GN1322" s="14"/>
      <c r="GO1322" s="14"/>
      <c r="GP1322" s="14"/>
      <c r="GQ1322" s="14"/>
      <c r="GR1322" s="14"/>
      <c r="GS1322" s="14"/>
      <c r="GT1322" s="14"/>
      <c r="GU1322" s="14"/>
      <c r="GV1322" s="14"/>
      <c r="GW1322" s="14"/>
      <c r="GX1322" s="14"/>
      <c r="GY1322" s="14"/>
      <c r="GZ1322" s="14"/>
      <c r="HA1322" s="14"/>
      <c r="HB1322" s="14"/>
      <c r="HC1322" s="14"/>
      <c r="HD1322" s="14"/>
      <c r="HE1322" s="14"/>
      <c r="HF1322" s="14"/>
      <c r="HG1322" s="14"/>
      <c r="HH1322" s="14"/>
      <c r="HI1322" s="14"/>
      <c r="HJ1322" s="14"/>
      <c r="HK1322" s="14"/>
      <c r="HL1322" s="14"/>
      <c r="HM1322" s="14"/>
      <c r="HN1322" s="14"/>
      <c r="HO1322" s="14"/>
      <c r="HP1322" s="14"/>
      <c r="HQ1322" s="14"/>
      <c r="HR1322" s="14"/>
      <c r="HS1322" s="14"/>
      <c r="HT1322" s="14"/>
      <c r="HU1322" s="14"/>
      <c r="HV1322" s="14"/>
      <c r="HW1322" s="14"/>
      <c r="HX1322" s="14"/>
      <c r="HY1322" s="14"/>
      <c r="HZ1322" s="14"/>
      <c r="IA1322" s="14"/>
      <c r="IB1322" s="14"/>
      <c r="IC1322" s="14"/>
      <c r="ID1322" s="14"/>
      <c r="IE1322" s="14"/>
      <c r="IF1322" s="14"/>
      <c r="IG1322" s="14"/>
      <c r="IH1322" s="14"/>
      <c r="II1322" s="14"/>
      <c r="IJ1322" s="14"/>
      <c r="IK1322" s="14"/>
      <c r="IL1322" s="14"/>
      <c r="IM1322" s="14"/>
      <c r="IN1322" s="14"/>
      <c r="IO1322" s="14"/>
      <c r="IP1322" s="14"/>
      <c r="IQ1322" s="14"/>
      <c r="IR1322" s="14"/>
      <c r="IS1322" s="14"/>
      <c r="IT1322" s="14"/>
    </row>
    <row r="1323" spans="1:254" x14ac:dyDescent="0.2">
      <c r="A1323" s="20">
        <v>300375</v>
      </c>
      <c r="B1323" s="24"/>
      <c r="C1323" s="47" t="s">
        <v>1217</v>
      </c>
      <c r="D1323" s="26" t="s">
        <v>1218</v>
      </c>
      <c r="E1323" s="26">
        <v>9</v>
      </c>
      <c r="F1323" s="26" t="s">
        <v>1170</v>
      </c>
      <c r="G1323" s="12">
        <v>3</v>
      </c>
      <c r="H1323" s="14"/>
      <c r="I1323" s="14"/>
      <c r="J1323" s="14"/>
      <c r="K1323" s="14"/>
      <c r="L1323" s="14"/>
      <c r="M1323" s="14"/>
      <c r="N1323" s="14"/>
      <c r="O1323" s="14"/>
      <c r="P1323" s="14"/>
      <c r="Q1323" s="14"/>
      <c r="R1323" s="14"/>
      <c r="S1323" s="14"/>
      <c r="T1323" s="14"/>
      <c r="U1323" s="14"/>
      <c r="V1323" s="14"/>
      <c r="W1323" s="14"/>
      <c r="X1323" s="14"/>
      <c r="Y1323" s="14"/>
      <c r="Z1323" s="14"/>
      <c r="AA1323" s="14"/>
      <c r="AB1323" s="14"/>
      <c r="AC1323" s="14"/>
      <c r="AD1323" s="14"/>
      <c r="AE1323" s="14"/>
      <c r="AF1323" s="14"/>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BQ1323" s="14"/>
      <c r="BR1323" s="14"/>
      <c r="BS1323" s="14"/>
      <c r="BT1323" s="14"/>
      <c r="BU1323" s="14"/>
      <c r="BV1323" s="14"/>
      <c r="BW1323" s="14"/>
      <c r="BX1323" s="14"/>
      <c r="BY1323" s="14"/>
      <c r="BZ1323" s="14"/>
      <c r="CA1323" s="14"/>
      <c r="CB1323" s="14"/>
      <c r="CC1323" s="14"/>
      <c r="CD1323" s="14"/>
      <c r="CE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4"/>
      <c r="CZ1323" s="14"/>
      <c r="DA1323" s="14"/>
      <c r="DB1323" s="14"/>
      <c r="DC1323" s="14"/>
      <c r="DD1323" s="14"/>
      <c r="DE1323" s="14"/>
      <c r="DF1323" s="14"/>
      <c r="DG1323" s="14"/>
      <c r="DH1323" s="14"/>
      <c r="DI1323" s="14"/>
      <c r="DJ1323" s="14"/>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EU1323" s="14"/>
      <c r="EV1323" s="14"/>
      <c r="EW1323" s="14"/>
      <c r="EX1323" s="14"/>
      <c r="EY1323" s="14"/>
      <c r="EZ1323" s="14"/>
      <c r="FA1323" s="14"/>
      <c r="FB1323" s="14"/>
      <c r="FC1323" s="14"/>
      <c r="FD1323" s="14"/>
      <c r="FE1323" s="14"/>
      <c r="FF1323" s="14"/>
      <c r="FG1323" s="14"/>
      <c r="FH1323" s="14"/>
      <c r="FI1323" s="14"/>
      <c r="FJ1323" s="14"/>
      <c r="FK1323" s="14"/>
      <c r="FL1323" s="14"/>
      <c r="FM1323" s="14"/>
      <c r="FN1323" s="14"/>
      <c r="FO1323" s="14"/>
      <c r="FP1323" s="14"/>
      <c r="FQ1323" s="14"/>
      <c r="FR1323" s="14"/>
      <c r="FS1323" s="14"/>
      <c r="FT1323" s="14"/>
      <c r="FU1323" s="14"/>
      <c r="FV1323" s="14"/>
      <c r="FW1323" s="14"/>
      <c r="FX1323" s="14"/>
      <c r="FY1323" s="14"/>
      <c r="FZ1323" s="14"/>
      <c r="GA1323" s="14"/>
      <c r="GB1323" s="14"/>
      <c r="GC1323" s="14"/>
      <c r="GD1323" s="14"/>
      <c r="GE1323" s="14"/>
      <c r="GF1323" s="14"/>
      <c r="GG1323" s="14"/>
      <c r="GH1323" s="14"/>
      <c r="GI1323" s="14"/>
      <c r="GJ1323" s="14"/>
      <c r="GK1323" s="14"/>
      <c r="GL1323" s="14"/>
      <c r="GM1323" s="14"/>
      <c r="GN1323" s="14"/>
      <c r="GO1323" s="14"/>
      <c r="GP1323" s="14"/>
      <c r="GQ1323" s="14"/>
      <c r="GR1323" s="14"/>
      <c r="GS1323" s="14"/>
      <c r="GT1323" s="14"/>
      <c r="GU1323" s="14"/>
      <c r="GV1323" s="14"/>
      <c r="GW1323" s="14"/>
      <c r="GX1323" s="14"/>
      <c r="GY1323" s="14"/>
      <c r="GZ1323" s="14"/>
      <c r="HA1323" s="14"/>
      <c r="HB1323" s="14"/>
      <c r="HC1323" s="14"/>
      <c r="HD1323" s="14"/>
      <c r="HE1323" s="14"/>
      <c r="HF1323" s="14"/>
      <c r="HG1323" s="14"/>
      <c r="HH1323" s="14"/>
      <c r="HI1323" s="14"/>
      <c r="HJ1323" s="14"/>
      <c r="HK1323" s="14"/>
      <c r="HL1323" s="14"/>
      <c r="HM1323" s="14"/>
      <c r="HN1323" s="14"/>
      <c r="HO1323" s="14"/>
      <c r="HP1323" s="14"/>
      <c r="HQ1323" s="14"/>
      <c r="HR1323" s="14"/>
      <c r="HS1323" s="14"/>
      <c r="HT1323" s="14"/>
      <c r="HU1323" s="14"/>
      <c r="HV1323" s="14"/>
      <c r="HW1323" s="14"/>
      <c r="HX1323" s="14"/>
      <c r="HY1323" s="14"/>
      <c r="HZ1323" s="14"/>
      <c r="IA1323" s="14"/>
      <c r="IB1323" s="14"/>
      <c r="IC1323" s="14"/>
      <c r="ID1323" s="14"/>
      <c r="IE1323" s="14"/>
      <c r="IF1323" s="14"/>
      <c r="IG1323" s="14"/>
      <c r="IH1323" s="14"/>
      <c r="II1323" s="14"/>
      <c r="IJ1323" s="14"/>
      <c r="IK1323" s="14"/>
      <c r="IL1323" s="14"/>
      <c r="IM1323" s="14"/>
      <c r="IN1323" s="14"/>
      <c r="IO1323" s="14"/>
      <c r="IP1323" s="14"/>
      <c r="IQ1323" s="14"/>
      <c r="IR1323" s="14"/>
      <c r="IS1323" s="14"/>
      <c r="IT1323" s="14"/>
    </row>
    <row r="1324" spans="1:254" x14ac:dyDescent="0.2">
      <c r="A1324" s="20">
        <v>300380</v>
      </c>
      <c r="B1324" s="24"/>
      <c r="C1324" s="47" t="s">
        <v>1219</v>
      </c>
      <c r="D1324" s="26" t="s">
        <v>1214</v>
      </c>
      <c r="E1324" s="26" t="s">
        <v>1215</v>
      </c>
      <c r="F1324" s="26" t="s">
        <v>1170</v>
      </c>
      <c r="G1324" s="12">
        <v>3</v>
      </c>
      <c r="H1324" s="14"/>
      <c r="I1324" s="14"/>
      <c r="J1324" s="14"/>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4"/>
      <c r="AM1324" s="14"/>
      <c r="AN1324" s="14"/>
      <c r="AO1324" s="14"/>
      <c r="AP1324" s="14"/>
      <c r="AQ1324" s="14"/>
      <c r="AR1324" s="14"/>
      <c r="AS1324" s="14"/>
      <c r="AT1324" s="14"/>
      <c r="AU1324" s="14"/>
      <c r="AV1324" s="14"/>
      <c r="AW1324" s="14"/>
      <c r="AX1324" s="14"/>
      <c r="AY1324" s="14"/>
      <c r="AZ1324" s="14"/>
      <c r="BA1324" s="14"/>
      <c r="BB1324" s="14"/>
      <c r="BC1324" s="14"/>
      <c r="BD1324" s="14"/>
      <c r="BE1324" s="14"/>
      <c r="BF1324" s="14"/>
      <c r="BG1324" s="14"/>
      <c r="BH1324" s="14"/>
      <c r="BI1324" s="14"/>
      <c r="BJ1324" s="14"/>
      <c r="BK1324" s="14"/>
      <c r="BL1324" s="14"/>
      <c r="BM1324" s="14"/>
      <c r="BN1324" s="14"/>
      <c r="BO1324" s="14"/>
      <c r="BP1324" s="14"/>
      <c r="BQ1324" s="14"/>
      <c r="BR1324" s="14"/>
      <c r="BS1324" s="14"/>
      <c r="BT1324" s="14"/>
      <c r="BU1324" s="14"/>
      <c r="BV1324" s="14"/>
      <c r="BW1324" s="14"/>
      <c r="BX1324" s="14"/>
      <c r="BY1324" s="14"/>
      <c r="BZ1324" s="14"/>
      <c r="CA1324" s="14"/>
      <c r="CB1324" s="14"/>
      <c r="CC1324" s="14"/>
      <c r="CD1324" s="14"/>
      <c r="CE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4"/>
      <c r="CZ1324" s="14"/>
      <c r="DA1324" s="14"/>
      <c r="DB1324" s="14"/>
      <c r="DC1324" s="14"/>
      <c r="DD1324" s="14"/>
      <c r="DE1324" s="14"/>
      <c r="DF1324" s="14"/>
      <c r="DG1324" s="14"/>
      <c r="DH1324" s="14"/>
      <c r="DI1324" s="14"/>
      <c r="DJ1324" s="14"/>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EU1324" s="14"/>
      <c r="EV1324" s="14"/>
      <c r="EW1324" s="14"/>
      <c r="EX1324" s="14"/>
      <c r="EY1324" s="14"/>
      <c r="EZ1324" s="14"/>
      <c r="FA1324" s="14"/>
      <c r="FB1324" s="14"/>
      <c r="FC1324" s="14"/>
      <c r="FD1324" s="14"/>
      <c r="FE1324" s="14"/>
      <c r="FF1324" s="14"/>
      <c r="FG1324" s="14"/>
      <c r="FH1324" s="14"/>
      <c r="FI1324" s="14"/>
      <c r="FJ1324" s="14"/>
      <c r="FK1324" s="14"/>
      <c r="FL1324" s="14"/>
      <c r="FM1324" s="14"/>
      <c r="FN1324" s="14"/>
      <c r="FO1324" s="14"/>
      <c r="FP1324" s="14"/>
      <c r="FQ1324" s="14"/>
      <c r="FR1324" s="14"/>
      <c r="FS1324" s="14"/>
      <c r="FT1324" s="14"/>
      <c r="FU1324" s="14"/>
      <c r="FV1324" s="14"/>
      <c r="FW1324" s="14"/>
      <c r="FX1324" s="14"/>
      <c r="FY1324" s="14"/>
      <c r="FZ1324" s="14"/>
      <c r="GA1324" s="14"/>
      <c r="GB1324" s="14"/>
      <c r="GC1324" s="14"/>
      <c r="GD1324" s="14"/>
      <c r="GE1324" s="14"/>
      <c r="GF1324" s="14"/>
      <c r="GG1324" s="14"/>
      <c r="GH1324" s="14"/>
      <c r="GI1324" s="14"/>
      <c r="GJ1324" s="14"/>
      <c r="GK1324" s="14"/>
      <c r="GL1324" s="14"/>
      <c r="GM1324" s="14"/>
      <c r="GN1324" s="14"/>
      <c r="GO1324" s="14"/>
      <c r="GP1324" s="14"/>
      <c r="GQ1324" s="14"/>
      <c r="GR1324" s="14"/>
      <c r="GS1324" s="14"/>
      <c r="GT1324" s="14"/>
      <c r="GU1324" s="14"/>
      <c r="GV1324" s="14"/>
      <c r="GW1324" s="14"/>
      <c r="GX1324" s="14"/>
      <c r="GY1324" s="14"/>
      <c r="GZ1324" s="14"/>
      <c r="HA1324" s="14"/>
      <c r="HB1324" s="14"/>
      <c r="HC1324" s="14"/>
      <c r="HD1324" s="14"/>
      <c r="HE1324" s="14"/>
      <c r="HF1324" s="14"/>
      <c r="HG1324" s="14"/>
      <c r="HH1324" s="14"/>
      <c r="HI1324" s="14"/>
      <c r="HJ1324" s="14"/>
      <c r="HK1324" s="14"/>
      <c r="HL1324" s="14"/>
      <c r="HM1324" s="14"/>
      <c r="HN1324" s="14"/>
      <c r="HO1324" s="14"/>
      <c r="HP1324" s="14"/>
      <c r="HQ1324" s="14"/>
      <c r="HR1324" s="14"/>
      <c r="HS1324" s="14"/>
      <c r="HT1324" s="14"/>
      <c r="HU1324" s="14"/>
      <c r="HV1324" s="14"/>
      <c r="HW1324" s="14"/>
      <c r="HX1324" s="14"/>
      <c r="HY1324" s="14"/>
      <c r="HZ1324" s="14"/>
      <c r="IA1324" s="14"/>
      <c r="IB1324" s="14"/>
      <c r="IC1324" s="14"/>
      <c r="ID1324" s="14"/>
      <c r="IE1324" s="14"/>
      <c r="IF1324" s="14"/>
      <c r="IG1324" s="14"/>
      <c r="IH1324" s="14"/>
      <c r="II1324" s="14"/>
      <c r="IJ1324" s="14"/>
      <c r="IK1324" s="14"/>
      <c r="IL1324" s="14"/>
      <c r="IM1324" s="14"/>
      <c r="IN1324" s="14"/>
      <c r="IO1324" s="14"/>
      <c r="IP1324" s="14"/>
      <c r="IQ1324" s="14"/>
      <c r="IR1324" s="14"/>
      <c r="IS1324" s="14"/>
      <c r="IT1324" s="14"/>
    </row>
    <row r="1325" spans="1:254" x14ac:dyDescent="0.2">
      <c r="A1325" s="12">
        <v>300385</v>
      </c>
      <c r="B1325" s="4"/>
      <c r="C1325" s="13" t="s">
        <v>1220</v>
      </c>
      <c r="D1325" s="11">
        <v>18</v>
      </c>
      <c r="E1325" s="11">
        <v>12</v>
      </c>
      <c r="F1325" s="11">
        <v>6</v>
      </c>
      <c r="G1325" s="12">
        <v>3</v>
      </c>
      <c r="H1325" s="14"/>
      <c r="I1325" s="14"/>
      <c r="J1325" s="14"/>
      <c r="K1325" s="14"/>
      <c r="L1325" s="14"/>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BQ1325" s="14"/>
      <c r="BR1325" s="14"/>
      <c r="BS1325" s="14"/>
      <c r="BT1325" s="14"/>
      <c r="BU1325" s="14"/>
      <c r="BV1325" s="14"/>
      <c r="BW1325" s="14"/>
      <c r="BX1325" s="14"/>
      <c r="BY1325" s="14"/>
      <c r="BZ1325" s="14"/>
      <c r="CA1325" s="14"/>
      <c r="CB1325" s="14"/>
      <c r="CC1325" s="14"/>
      <c r="CD1325" s="14"/>
      <c r="CE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4"/>
      <c r="CZ1325" s="14"/>
      <c r="DA1325" s="14"/>
      <c r="DB1325" s="14"/>
      <c r="DC1325" s="14"/>
      <c r="DD1325" s="14"/>
      <c r="DE1325" s="14"/>
      <c r="DF1325" s="14"/>
      <c r="DG1325" s="14"/>
      <c r="DH1325" s="14"/>
      <c r="DI1325" s="14"/>
      <c r="DJ1325" s="14"/>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EU1325" s="14"/>
      <c r="EV1325" s="14"/>
      <c r="EW1325" s="14"/>
      <c r="EX1325" s="14"/>
      <c r="EY1325" s="14"/>
      <c r="EZ1325" s="14"/>
      <c r="FA1325" s="14"/>
      <c r="FB1325" s="14"/>
      <c r="FC1325" s="14"/>
      <c r="FD1325" s="14"/>
      <c r="FE1325" s="14"/>
      <c r="FF1325" s="14"/>
      <c r="FG1325" s="14"/>
      <c r="FH1325" s="14"/>
      <c r="FI1325" s="14"/>
      <c r="FJ1325" s="14"/>
      <c r="FK1325" s="14"/>
      <c r="FL1325" s="14"/>
      <c r="FM1325" s="14"/>
      <c r="FN1325" s="14"/>
      <c r="FO1325" s="14"/>
      <c r="FP1325" s="14"/>
      <c r="FQ1325" s="14"/>
      <c r="FR1325" s="14"/>
      <c r="FS1325" s="14"/>
      <c r="FT1325" s="14"/>
      <c r="FU1325" s="14"/>
      <c r="FV1325" s="14"/>
      <c r="FW1325" s="14"/>
      <c r="FX1325" s="14"/>
      <c r="FY1325" s="14"/>
      <c r="FZ1325" s="14"/>
      <c r="GA1325" s="14"/>
      <c r="GB1325" s="14"/>
      <c r="GC1325" s="14"/>
      <c r="GD1325" s="14"/>
      <c r="GE1325" s="14"/>
      <c r="GF1325" s="14"/>
      <c r="GG1325" s="14"/>
      <c r="GH1325" s="14"/>
      <c r="GI1325" s="14"/>
      <c r="GJ1325" s="14"/>
      <c r="GK1325" s="14"/>
      <c r="GL1325" s="14"/>
      <c r="GM1325" s="14"/>
      <c r="GN1325" s="14"/>
      <c r="GO1325" s="14"/>
      <c r="GP1325" s="14"/>
      <c r="GQ1325" s="14"/>
      <c r="GR1325" s="14"/>
      <c r="GS1325" s="14"/>
      <c r="GT1325" s="14"/>
      <c r="GU1325" s="14"/>
      <c r="GV1325" s="14"/>
      <c r="GW1325" s="14"/>
      <c r="GX1325" s="14"/>
      <c r="GY1325" s="14"/>
      <c r="GZ1325" s="14"/>
      <c r="HA1325" s="14"/>
      <c r="HB1325" s="14"/>
      <c r="HC1325" s="14"/>
      <c r="HD1325" s="14"/>
      <c r="HE1325" s="14"/>
      <c r="HF1325" s="14"/>
      <c r="HG1325" s="14"/>
      <c r="HH1325" s="14"/>
      <c r="HI1325" s="14"/>
      <c r="HJ1325" s="14"/>
      <c r="HK1325" s="14"/>
      <c r="HL1325" s="14"/>
      <c r="HM1325" s="14"/>
      <c r="HN1325" s="14"/>
      <c r="HO1325" s="14"/>
      <c r="HP1325" s="14"/>
      <c r="HQ1325" s="14"/>
      <c r="HR1325" s="14"/>
      <c r="HS1325" s="14"/>
      <c r="HT1325" s="14"/>
      <c r="HU1325" s="14"/>
      <c r="HV1325" s="14"/>
      <c r="HW1325" s="14"/>
      <c r="HX1325" s="14"/>
      <c r="HY1325" s="14"/>
      <c r="HZ1325" s="14"/>
      <c r="IA1325" s="14"/>
      <c r="IB1325" s="14"/>
      <c r="IC1325" s="14"/>
      <c r="ID1325" s="14"/>
      <c r="IE1325" s="14"/>
      <c r="IF1325" s="14"/>
      <c r="IG1325" s="14"/>
      <c r="IH1325" s="14"/>
      <c r="II1325" s="14"/>
      <c r="IJ1325" s="14"/>
      <c r="IK1325" s="14"/>
      <c r="IL1325" s="14"/>
      <c r="IM1325" s="14"/>
      <c r="IN1325" s="14"/>
      <c r="IO1325" s="14"/>
      <c r="IP1325" s="14"/>
      <c r="IQ1325" s="14"/>
      <c r="IR1325" s="14"/>
      <c r="IS1325" s="14"/>
      <c r="IT1325" s="14"/>
    </row>
    <row r="1326" spans="1:254" ht="40.5" x14ac:dyDescent="0.2">
      <c r="A1326" s="12">
        <v>300390</v>
      </c>
      <c r="B1326" s="4"/>
      <c r="C1326" s="13" t="s">
        <v>1221</v>
      </c>
      <c r="D1326" s="11">
        <v>21</v>
      </c>
      <c r="E1326" s="11">
        <v>14</v>
      </c>
      <c r="F1326" s="11">
        <v>7</v>
      </c>
      <c r="G1326" s="12">
        <v>4</v>
      </c>
      <c r="H1326" s="14"/>
      <c r="I1326" s="14"/>
      <c r="J1326" s="14"/>
      <c r="K1326" s="14"/>
      <c r="L1326" s="14"/>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c r="AM1326" s="14"/>
      <c r="AN1326" s="14"/>
      <c r="AO1326" s="14"/>
      <c r="AP1326" s="14"/>
      <c r="AQ1326" s="14"/>
      <c r="AR1326" s="14"/>
      <c r="AS1326" s="14"/>
      <c r="AT1326" s="14"/>
      <c r="AU1326" s="14"/>
      <c r="AV1326" s="14"/>
      <c r="AW1326" s="14"/>
      <c r="AX1326" s="14"/>
      <c r="AY1326" s="14"/>
      <c r="AZ1326" s="14"/>
      <c r="BA1326" s="14"/>
      <c r="BB1326" s="14"/>
      <c r="BC1326" s="14"/>
      <c r="BD1326" s="14"/>
      <c r="BE1326" s="14"/>
      <c r="BF1326" s="14"/>
      <c r="BG1326" s="14"/>
      <c r="BH1326" s="14"/>
      <c r="BI1326" s="14"/>
      <c r="BJ1326" s="14"/>
      <c r="BK1326" s="14"/>
      <c r="BL1326" s="14"/>
      <c r="BM1326" s="14"/>
      <c r="BN1326" s="14"/>
      <c r="BO1326" s="14"/>
      <c r="BP1326" s="14"/>
      <c r="BQ1326" s="14"/>
      <c r="BR1326" s="14"/>
      <c r="BS1326" s="14"/>
      <c r="BT1326" s="14"/>
      <c r="BU1326" s="14"/>
      <c r="BV1326" s="14"/>
      <c r="BW1326" s="14"/>
      <c r="BX1326" s="14"/>
      <c r="BY1326" s="14"/>
      <c r="BZ1326" s="14"/>
      <c r="CA1326" s="14"/>
      <c r="CB1326" s="14"/>
      <c r="CC1326" s="14"/>
      <c r="CD1326" s="14"/>
      <c r="CE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4"/>
      <c r="CZ1326" s="14"/>
      <c r="DA1326" s="14"/>
      <c r="DB1326" s="14"/>
      <c r="DC1326" s="14"/>
      <c r="DD1326" s="14"/>
      <c r="DE1326" s="14"/>
      <c r="DF1326" s="14"/>
      <c r="DG1326" s="14"/>
      <c r="DH1326" s="14"/>
      <c r="DI1326" s="14"/>
      <c r="DJ1326" s="14"/>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EW1326" s="14"/>
      <c r="EX1326" s="14"/>
      <c r="EY1326" s="14"/>
      <c r="EZ1326" s="14"/>
      <c r="FA1326" s="14"/>
      <c r="FB1326" s="14"/>
      <c r="FC1326" s="14"/>
      <c r="FD1326" s="14"/>
      <c r="FE1326" s="14"/>
      <c r="FF1326" s="14"/>
      <c r="FG1326" s="14"/>
      <c r="FH1326" s="14"/>
      <c r="FI1326" s="14"/>
      <c r="FJ1326" s="14"/>
      <c r="FK1326" s="14"/>
      <c r="FL1326" s="14"/>
      <c r="FM1326" s="14"/>
      <c r="FN1326" s="14"/>
      <c r="FO1326" s="14"/>
      <c r="FP1326" s="14"/>
      <c r="FQ1326" s="14"/>
      <c r="FR1326" s="14"/>
      <c r="FS1326" s="14"/>
      <c r="FT1326" s="14"/>
      <c r="FU1326" s="14"/>
      <c r="FV1326" s="14"/>
      <c r="FW1326" s="14"/>
      <c r="FX1326" s="14"/>
      <c r="FY1326" s="14"/>
      <c r="FZ1326" s="14"/>
      <c r="GA1326" s="14"/>
      <c r="GB1326" s="14"/>
      <c r="GC1326" s="14"/>
      <c r="GD1326" s="14"/>
      <c r="GE1326" s="14"/>
      <c r="GF1326" s="14"/>
      <c r="GG1326" s="14"/>
      <c r="GH1326" s="14"/>
      <c r="GI1326" s="14"/>
      <c r="GJ1326" s="14"/>
      <c r="GK1326" s="14"/>
      <c r="GL1326" s="14"/>
      <c r="GM1326" s="14"/>
      <c r="GN1326" s="14"/>
      <c r="GO1326" s="14"/>
      <c r="GP1326" s="14"/>
      <c r="GQ1326" s="14"/>
      <c r="GR1326" s="14"/>
      <c r="GS1326" s="14"/>
      <c r="GT1326" s="14"/>
      <c r="GU1326" s="14"/>
      <c r="GV1326" s="14"/>
      <c r="GW1326" s="14"/>
      <c r="GX1326" s="14"/>
      <c r="GY1326" s="14"/>
      <c r="GZ1326" s="14"/>
      <c r="HA1326" s="14"/>
      <c r="HB1326" s="14"/>
      <c r="HC1326" s="14"/>
      <c r="HD1326" s="14"/>
      <c r="HE1326" s="14"/>
      <c r="HF1326" s="14"/>
      <c r="HG1326" s="14"/>
      <c r="HH1326" s="14"/>
      <c r="HI1326" s="14"/>
      <c r="HJ1326" s="14"/>
      <c r="HK1326" s="14"/>
      <c r="HL1326" s="14"/>
      <c r="HM1326" s="14"/>
      <c r="HN1326" s="14"/>
      <c r="HO1326" s="14"/>
      <c r="HP1326" s="14"/>
      <c r="HQ1326" s="14"/>
      <c r="HR1326" s="14"/>
      <c r="HS1326" s="14"/>
      <c r="HT1326" s="14"/>
      <c r="HU1326" s="14"/>
      <c r="HV1326" s="14"/>
      <c r="HW1326" s="14"/>
      <c r="HX1326" s="14"/>
      <c r="HY1326" s="14"/>
      <c r="HZ1326" s="14"/>
      <c r="IA1326" s="14"/>
      <c r="IB1326" s="14"/>
      <c r="IC1326" s="14"/>
      <c r="ID1326" s="14"/>
      <c r="IE1326" s="14"/>
      <c r="IF1326" s="14"/>
      <c r="IG1326" s="14"/>
      <c r="IH1326" s="14"/>
      <c r="II1326" s="14"/>
      <c r="IJ1326" s="14"/>
      <c r="IK1326" s="14"/>
      <c r="IL1326" s="14"/>
      <c r="IM1326" s="14"/>
      <c r="IN1326" s="14"/>
      <c r="IO1326" s="14"/>
      <c r="IP1326" s="14"/>
      <c r="IQ1326" s="14"/>
      <c r="IR1326" s="14"/>
      <c r="IS1326" s="14"/>
      <c r="IT1326" s="14"/>
    </row>
    <row r="1327" spans="1:254" ht="60.75" x14ac:dyDescent="0.2">
      <c r="A1327" s="12">
        <v>300395</v>
      </c>
      <c r="B1327" s="4"/>
      <c r="C1327" s="13" t="s">
        <v>1222</v>
      </c>
      <c r="D1327" s="11">
        <v>30.6</v>
      </c>
      <c r="E1327" s="11">
        <v>20.6</v>
      </c>
      <c r="F1327" s="11">
        <v>10</v>
      </c>
      <c r="G1327" s="12">
        <v>4</v>
      </c>
      <c r="H1327" s="14"/>
      <c r="I1327" s="14"/>
      <c r="J1327" s="14"/>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c r="AM1327" s="14"/>
      <c r="AN1327" s="14"/>
      <c r="AO1327" s="14"/>
      <c r="AP1327" s="14"/>
      <c r="AQ1327" s="14"/>
      <c r="AR1327" s="14"/>
      <c r="AS1327" s="14"/>
      <c r="AT1327" s="14"/>
      <c r="AU1327" s="14"/>
      <c r="AV1327" s="14"/>
      <c r="AW1327" s="14"/>
      <c r="AX1327" s="14"/>
      <c r="AY1327" s="14"/>
      <c r="AZ1327" s="14"/>
      <c r="BA1327" s="14"/>
      <c r="BB1327" s="14"/>
      <c r="BC1327" s="14"/>
      <c r="BD1327" s="14"/>
      <c r="BE1327" s="14"/>
      <c r="BF1327" s="14"/>
      <c r="BG1327" s="14"/>
      <c r="BH1327" s="14"/>
      <c r="BI1327" s="14"/>
      <c r="BJ1327" s="14"/>
      <c r="BK1327" s="14"/>
      <c r="BL1327" s="14"/>
      <c r="BM1327" s="14"/>
      <c r="BN1327" s="14"/>
      <c r="BO1327" s="14"/>
      <c r="BP1327" s="14"/>
      <c r="BQ1327" s="14"/>
      <c r="BR1327" s="14"/>
      <c r="BS1327" s="14"/>
      <c r="BT1327" s="14"/>
      <c r="BU1327" s="14"/>
      <c r="BV1327" s="14"/>
      <c r="BW1327" s="14"/>
      <c r="BX1327" s="14"/>
      <c r="BY1327" s="14"/>
      <c r="BZ1327" s="14"/>
      <c r="CA1327" s="14"/>
      <c r="CB1327" s="14"/>
      <c r="CC1327" s="14"/>
      <c r="CD1327" s="14"/>
      <c r="CE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4"/>
      <c r="CZ1327" s="14"/>
      <c r="DA1327" s="14"/>
      <c r="DB1327" s="14"/>
      <c r="DC1327" s="14"/>
      <c r="DD1327" s="14"/>
      <c r="DE1327" s="14"/>
      <c r="DF1327" s="14"/>
      <c r="DG1327" s="14"/>
      <c r="DH1327" s="14"/>
      <c r="DI1327" s="14"/>
      <c r="DJ1327" s="14"/>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EU1327" s="14"/>
      <c r="EV1327" s="14"/>
      <c r="EW1327" s="14"/>
      <c r="EX1327" s="14"/>
      <c r="EY1327" s="14"/>
      <c r="EZ1327" s="14"/>
      <c r="FA1327" s="14"/>
      <c r="FB1327" s="14"/>
      <c r="FC1327" s="14"/>
      <c r="FD1327" s="14"/>
      <c r="FE1327" s="14"/>
      <c r="FF1327" s="14"/>
      <c r="FG1327" s="14"/>
      <c r="FH1327" s="14"/>
      <c r="FI1327" s="14"/>
      <c r="FJ1327" s="14"/>
      <c r="FK1327" s="14"/>
      <c r="FL1327" s="14"/>
      <c r="FM1327" s="14"/>
      <c r="FN1327" s="14"/>
      <c r="FO1327" s="14"/>
      <c r="FP1327" s="14"/>
      <c r="FQ1327" s="14"/>
      <c r="FR1327" s="14"/>
      <c r="FS1327" s="14"/>
      <c r="FT1327" s="14"/>
      <c r="FU1327" s="14"/>
      <c r="FV1327" s="14"/>
      <c r="FW1327" s="14"/>
      <c r="FX1327" s="14"/>
      <c r="FY1327" s="14"/>
      <c r="FZ1327" s="14"/>
      <c r="GA1327" s="14"/>
      <c r="GB1327" s="14"/>
      <c r="GC1327" s="14"/>
      <c r="GD1327" s="14"/>
      <c r="GE1327" s="14"/>
      <c r="GF1327" s="14"/>
      <c r="GG1327" s="14"/>
      <c r="GH1327" s="14"/>
      <c r="GI1327" s="14"/>
      <c r="GJ1327" s="14"/>
      <c r="GK1327" s="14"/>
      <c r="GL1327" s="14"/>
      <c r="GM1327" s="14"/>
      <c r="GN1327" s="14"/>
      <c r="GO1327" s="14"/>
      <c r="GP1327" s="14"/>
      <c r="GQ1327" s="14"/>
      <c r="GR1327" s="14"/>
      <c r="GS1327" s="14"/>
      <c r="GT1327" s="14"/>
      <c r="GU1327" s="14"/>
      <c r="GV1327" s="14"/>
      <c r="GW1327" s="14"/>
      <c r="GX1327" s="14"/>
      <c r="GY1327" s="14"/>
      <c r="GZ1327" s="14"/>
      <c r="HA1327" s="14"/>
      <c r="HB1327" s="14"/>
      <c r="HC1327" s="14"/>
      <c r="HD1327" s="14"/>
      <c r="HE1327" s="14"/>
      <c r="HF1327" s="14"/>
      <c r="HG1327" s="14"/>
      <c r="HH1327" s="14"/>
      <c r="HI1327" s="14"/>
      <c r="HJ1327" s="14"/>
      <c r="HK1327" s="14"/>
      <c r="HL1327" s="14"/>
      <c r="HM1327" s="14"/>
      <c r="HN1327" s="14"/>
      <c r="HO1327" s="14"/>
      <c r="HP1327" s="14"/>
      <c r="HQ1327" s="14"/>
      <c r="HR1327" s="14"/>
      <c r="HS1327" s="14"/>
      <c r="HT1327" s="14"/>
      <c r="HU1327" s="14"/>
      <c r="HV1327" s="14"/>
      <c r="HW1327" s="14"/>
      <c r="HX1327" s="14"/>
      <c r="HY1327" s="14"/>
      <c r="HZ1327" s="14"/>
      <c r="IA1327" s="14"/>
      <c r="IB1327" s="14"/>
      <c r="IC1327" s="14"/>
      <c r="ID1327" s="14"/>
      <c r="IE1327" s="14"/>
      <c r="IF1327" s="14"/>
      <c r="IG1327" s="14"/>
      <c r="IH1327" s="14"/>
      <c r="II1327" s="14"/>
      <c r="IJ1327" s="14"/>
      <c r="IK1327" s="14"/>
      <c r="IL1327" s="14"/>
      <c r="IM1327" s="14"/>
      <c r="IN1327" s="14"/>
      <c r="IO1327" s="14"/>
      <c r="IP1327" s="14"/>
      <c r="IQ1327" s="14"/>
      <c r="IR1327" s="14"/>
      <c r="IS1327" s="14"/>
      <c r="IT1327" s="14"/>
    </row>
    <row r="1328" spans="1:254" x14ac:dyDescent="0.2">
      <c r="A1328" s="12">
        <v>300400</v>
      </c>
      <c r="B1328" s="4"/>
      <c r="C1328" s="13" t="s">
        <v>1223</v>
      </c>
      <c r="D1328" s="11">
        <v>21</v>
      </c>
      <c r="E1328" s="11">
        <v>14</v>
      </c>
      <c r="F1328" s="11">
        <v>7</v>
      </c>
      <c r="G1328" s="12">
        <v>4</v>
      </c>
      <c r="H1328" s="14"/>
      <c r="I1328" s="14"/>
      <c r="J1328" s="14"/>
      <c r="K1328" s="14"/>
      <c r="L1328" s="14"/>
      <c r="M1328" s="14"/>
      <c r="N1328" s="14"/>
      <c r="O1328" s="14"/>
      <c r="P1328" s="14"/>
      <c r="Q1328" s="14"/>
      <c r="R1328" s="14"/>
      <c r="S1328" s="14"/>
      <c r="T1328" s="14"/>
      <c r="U1328" s="14"/>
      <c r="V1328" s="14"/>
      <c r="W1328" s="14"/>
      <c r="X1328" s="14"/>
      <c r="Y1328" s="14"/>
      <c r="Z1328" s="14"/>
      <c r="AA1328" s="14"/>
      <c r="AB1328" s="14"/>
      <c r="AC1328" s="14"/>
      <c r="AD1328" s="14"/>
      <c r="AE1328" s="14"/>
      <c r="AF1328" s="14"/>
      <c r="AG1328" s="14"/>
      <c r="AH1328" s="14"/>
      <c r="AI1328" s="14"/>
      <c r="AJ1328" s="14"/>
      <c r="AK1328" s="14"/>
      <c r="AL1328" s="14"/>
      <c r="AM1328" s="14"/>
      <c r="AN1328" s="14"/>
      <c r="AO1328" s="14"/>
      <c r="AP1328" s="14"/>
      <c r="AQ1328" s="14"/>
      <c r="AR1328" s="14"/>
      <c r="AS1328" s="14"/>
      <c r="AT1328" s="14"/>
      <c r="AU1328" s="14"/>
      <c r="AV1328" s="14"/>
      <c r="AW1328" s="14"/>
      <c r="AX1328" s="14"/>
      <c r="AY1328" s="14"/>
      <c r="AZ1328" s="14"/>
      <c r="BA1328" s="14"/>
      <c r="BB1328" s="14"/>
      <c r="BC1328" s="14"/>
      <c r="BD1328" s="14"/>
      <c r="BE1328" s="14"/>
      <c r="BF1328" s="14"/>
      <c r="BG1328" s="14"/>
      <c r="BH1328" s="14"/>
      <c r="BI1328" s="14"/>
      <c r="BJ1328" s="14"/>
      <c r="BK1328" s="14"/>
      <c r="BL1328" s="14"/>
      <c r="BM1328" s="14"/>
      <c r="BN1328" s="14"/>
      <c r="BO1328" s="14"/>
      <c r="BP1328" s="14"/>
      <c r="BQ1328" s="14"/>
      <c r="BR1328" s="14"/>
      <c r="BS1328" s="14"/>
      <c r="BT1328" s="14"/>
      <c r="BU1328" s="14"/>
      <c r="BV1328" s="14"/>
      <c r="BW1328" s="14"/>
      <c r="BX1328" s="14"/>
      <c r="BY1328" s="14"/>
      <c r="BZ1328" s="14"/>
      <c r="CA1328" s="14"/>
      <c r="CB1328" s="14"/>
      <c r="CC1328" s="14"/>
      <c r="CD1328" s="14"/>
      <c r="CE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4"/>
      <c r="CZ1328" s="14"/>
      <c r="DA1328" s="14"/>
      <c r="DB1328" s="14"/>
      <c r="DC1328" s="14"/>
      <c r="DD1328" s="14"/>
      <c r="DE1328" s="14"/>
      <c r="DF1328" s="14"/>
      <c r="DG1328" s="14"/>
      <c r="DH1328" s="14"/>
      <c r="DI1328" s="14"/>
      <c r="DJ1328" s="14"/>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14"/>
      <c r="EV1328" s="14"/>
      <c r="EW1328" s="14"/>
      <c r="EX1328" s="14"/>
      <c r="EY1328" s="14"/>
      <c r="EZ1328" s="14"/>
      <c r="FA1328" s="14"/>
      <c r="FB1328" s="14"/>
      <c r="FC1328" s="14"/>
      <c r="FD1328" s="14"/>
      <c r="FE1328" s="14"/>
      <c r="FF1328" s="14"/>
      <c r="FG1328" s="14"/>
      <c r="FH1328" s="14"/>
      <c r="FI1328" s="14"/>
      <c r="FJ1328" s="14"/>
      <c r="FK1328" s="14"/>
      <c r="FL1328" s="14"/>
      <c r="FM1328" s="14"/>
      <c r="FN1328" s="14"/>
      <c r="FO1328" s="14"/>
      <c r="FP1328" s="14"/>
      <c r="FQ1328" s="14"/>
      <c r="FR1328" s="14"/>
      <c r="FS1328" s="14"/>
      <c r="FT1328" s="14"/>
      <c r="FU1328" s="14"/>
      <c r="FV1328" s="14"/>
      <c r="FW1328" s="14"/>
      <c r="FX1328" s="14"/>
      <c r="FY1328" s="14"/>
      <c r="FZ1328" s="14"/>
      <c r="GA1328" s="14"/>
      <c r="GB1328" s="14"/>
      <c r="GC1328" s="14"/>
      <c r="GD1328" s="14"/>
      <c r="GE1328" s="14"/>
      <c r="GF1328" s="14"/>
      <c r="GG1328" s="14"/>
      <c r="GH1328" s="14"/>
      <c r="GI1328" s="14"/>
      <c r="GJ1328" s="14"/>
      <c r="GK1328" s="14"/>
      <c r="GL1328" s="14"/>
      <c r="GM1328" s="14"/>
      <c r="GN1328" s="14"/>
      <c r="GO1328" s="14"/>
      <c r="GP1328" s="14"/>
      <c r="GQ1328" s="14"/>
      <c r="GR1328" s="14"/>
      <c r="GS1328" s="14"/>
      <c r="GT1328" s="14"/>
      <c r="GU1328" s="14"/>
      <c r="GV1328" s="14"/>
      <c r="GW1328" s="14"/>
      <c r="GX1328" s="14"/>
      <c r="GY1328" s="14"/>
      <c r="GZ1328" s="14"/>
      <c r="HA1328" s="14"/>
      <c r="HB1328" s="14"/>
      <c r="HC1328" s="14"/>
      <c r="HD1328" s="14"/>
      <c r="HE1328" s="14"/>
      <c r="HF1328" s="14"/>
      <c r="HG1328" s="14"/>
      <c r="HH1328" s="14"/>
      <c r="HI1328" s="14"/>
      <c r="HJ1328" s="14"/>
      <c r="HK1328" s="14"/>
      <c r="HL1328" s="14"/>
      <c r="HM1328" s="14"/>
      <c r="HN1328" s="14"/>
      <c r="HO1328" s="14"/>
      <c r="HP1328" s="14"/>
      <c r="HQ1328" s="14"/>
      <c r="HR1328" s="14"/>
      <c r="HS1328" s="14"/>
      <c r="HT1328" s="14"/>
      <c r="HU1328" s="14"/>
      <c r="HV1328" s="14"/>
      <c r="HW1328" s="14"/>
      <c r="HX1328" s="14"/>
      <c r="HY1328" s="14"/>
      <c r="HZ1328" s="14"/>
      <c r="IA1328" s="14"/>
      <c r="IB1328" s="14"/>
      <c r="IC1328" s="14"/>
      <c r="ID1328" s="14"/>
      <c r="IE1328" s="14"/>
      <c r="IF1328" s="14"/>
      <c r="IG1328" s="14"/>
      <c r="IH1328" s="14"/>
      <c r="II1328" s="14"/>
      <c r="IJ1328" s="14"/>
      <c r="IK1328" s="14"/>
      <c r="IL1328" s="14"/>
      <c r="IM1328" s="14"/>
      <c r="IN1328" s="14"/>
      <c r="IO1328" s="14"/>
      <c r="IP1328" s="14"/>
      <c r="IQ1328" s="14"/>
      <c r="IR1328" s="14"/>
      <c r="IS1328" s="14"/>
      <c r="IT1328" s="14"/>
    </row>
    <row r="1329" spans="1:254" x14ac:dyDescent="0.2">
      <c r="A1329" s="12">
        <v>300405</v>
      </c>
      <c r="B1329" s="4"/>
      <c r="C1329" s="19" t="s">
        <v>1224</v>
      </c>
      <c r="D1329" s="11">
        <v>21</v>
      </c>
      <c r="E1329" s="11">
        <v>14</v>
      </c>
      <c r="F1329" s="11">
        <v>7</v>
      </c>
      <c r="G1329" s="12">
        <v>4</v>
      </c>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BQ1329" s="14"/>
      <c r="BR1329" s="14"/>
      <c r="BS1329" s="14"/>
      <c r="BT1329" s="14"/>
      <c r="BU1329" s="14"/>
      <c r="BV1329" s="14"/>
      <c r="BW1329" s="14"/>
      <c r="BX1329" s="14"/>
      <c r="BY1329" s="14"/>
      <c r="BZ1329" s="14"/>
      <c r="CA1329" s="14"/>
      <c r="CB1329" s="14"/>
      <c r="CC1329" s="14"/>
      <c r="CD1329" s="14"/>
      <c r="CE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4"/>
      <c r="CZ1329" s="14"/>
      <c r="DA1329" s="14"/>
      <c r="DB1329" s="14"/>
      <c r="DC1329" s="14"/>
      <c r="DD1329" s="14"/>
      <c r="DE1329" s="14"/>
      <c r="DF1329" s="14"/>
      <c r="DG1329" s="14"/>
      <c r="DH1329" s="14"/>
      <c r="DI1329" s="14"/>
      <c r="DJ1329" s="14"/>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EW1329" s="14"/>
      <c r="EX1329" s="14"/>
      <c r="EY1329" s="14"/>
      <c r="EZ1329" s="14"/>
      <c r="FA1329" s="14"/>
      <c r="FB1329" s="14"/>
      <c r="FC1329" s="14"/>
      <c r="FD1329" s="14"/>
      <c r="FE1329" s="14"/>
      <c r="FF1329" s="14"/>
      <c r="FG1329" s="14"/>
      <c r="FH1329" s="14"/>
      <c r="FI1329" s="14"/>
      <c r="FJ1329" s="14"/>
      <c r="FK1329" s="14"/>
      <c r="FL1329" s="14"/>
      <c r="FM1329" s="14"/>
      <c r="FN1329" s="14"/>
      <c r="FO1329" s="14"/>
      <c r="FP1329" s="14"/>
      <c r="FQ1329" s="14"/>
      <c r="FR1329" s="14"/>
      <c r="FS1329" s="14"/>
      <c r="FT1329" s="14"/>
      <c r="FU1329" s="14"/>
      <c r="FV1329" s="14"/>
      <c r="FW1329" s="14"/>
      <c r="FX1329" s="14"/>
      <c r="FY1329" s="14"/>
      <c r="FZ1329" s="14"/>
      <c r="GA1329" s="14"/>
      <c r="GB1329" s="14"/>
      <c r="GC1329" s="14"/>
      <c r="GD1329" s="14"/>
      <c r="GE1329" s="14"/>
      <c r="GF1329" s="14"/>
      <c r="GG1329" s="14"/>
      <c r="GH1329" s="14"/>
      <c r="GI1329" s="14"/>
      <c r="GJ1329" s="14"/>
      <c r="GK1329" s="14"/>
      <c r="GL1329" s="14"/>
      <c r="GM1329" s="14"/>
      <c r="GN1329" s="14"/>
      <c r="GO1329" s="14"/>
      <c r="GP1329" s="14"/>
      <c r="GQ1329" s="14"/>
      <c r="GR1329" s="14"/>
      <c r="GS1329" s="14"/>
      <c r="GT1329" s="14"/>
      <c r="GU1329" s="14"/>
      <c r="GV1329" s="14"/>
      <c r="GW1329" s="14"/>
      <c r="GX1329" s="14"/>
      <c r="GY1329" s="14"/>
      <c r="GZ1329" s="14"/>
      <c r="HA1329" s="14"/>
      <c r="HB1329" s="14"/>
      <c r="HC1329" s="14"/>
      <c r="HD1329" s="14"/>
      <c r="HE1329" s="14"/>
      <c r="HF1329" s="14"/>
      <c r="HG1329" s="14"/>
      <c r="HH1329" s="14"/>
      <c r="HI1329" s="14"/>
      <c r="HJ1329" s="14"/>
      <c r="HK1329" s="14"/>
      <c r="HL1329" s="14"/>
      <c r="HM1329" s="14"/>
      <c r="HN1329" s="14"/>
      <c r="HO1329" s="14"/>
      <c r="HP1329" s="14"/>
      <c r="HQ1329" s="14"/>
      <c r="HR1329" s="14"/>
      <c r="HS1329" s="14"/>
      <c r="HT1329" s="14"/>
      <c r="HU1329" s="14"/>
      <c r="HV1329" s="14"/>
      <c r="HW1329" s="14"/>
      <c r="HX1329" s="14"/>
      <c r="HY1329" s="14"/>
      <c r="HZ1329" s="14"/>
      <c r="IA1329" s="14"/>
      <c r="IB1329" s="14"/>
      <c r="IC1329" s="14"/>
      <c r="ID1329" s="14"/>
      <c r="IE1329" s="14"/>
      <c r="IF1329" s="14"/>
      <c r="IG1329" s="14"/>
      <c r="IH1329" s="14"/>
      <c r="II1329" s="14"/>
      <c r="IJ1329" s="14"/>
      <c r="IK1329" s="14"/>
      <c r="IL1329" s="14"/>
      <c r="IM1329" s="14"/>
      <c r="IN1329" s="14"/>
      <c r="IO1329" s="14"/>
      <c r="IP1329" s="14"/>
      <c r="IQ1329" s="14"/>
      <c r="IR1329" s="14"/>
      <c r="IS1329" s="14"/>
      <c r="IT1329" s="14"/>
    </row>
    <row r="1330" spans="1:254" ht="40.5" x14ac:dyDescent="0.2">
      <c r="A1330" s="20">
        <v>300410</v>
      </c>
      <c r="B1330" s="24" t="s">
        <v>16</v>
      </c>
      <c r="C1330" s="47" t="s">
        <v>1225</v>
      </c>
      <c r="D1330" s="26">
        <v>6</v>
      </c>
      <c r="E1330" s="26">
        <v>4</v>
      </c>
      <c r="F1330" s="26">
        <v>2</v>
      </c>
      <c r="G1330" s="12" t="s">
        <v>1171</v>
      </c>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c r="BG1330" s="14"/>
      <c r="BH1330" s="14"/>
      <c r="BI1330" s="14"/>
      <c r="BJ1330" s="14"/>
      <c r="BK1330" s="14"/>
      <c r="BL1330" s="14"/>
      <c r="BM1330" s="14"/>
      <c r="BN1330" s="14"/>
      <c r="BO1330" s="14"/>
      <c r="BP1330" s="14"/>
      <c r="BQ1330" s="14"/>
      <c r="BR1330" s="14"/>
      <c r="BS1330" s="14"/>
      <c r="BT1330" s="14"/>
      <c r="BU1330" s="14"/>
      <c r="BV1330" s="14"/>
      <c r="BW1330" s="14"/>
      <c r="BX1330" s="14"/>
      <c r="BY1330" s="14"/>
      <c r="BZ1330" s="14"/>
      <c r="CA1330" s="14"/>
      <c r="CB1330" s="14"/>
      <c r="CC1330" s="14"/>
      <c r="CD1330" s="14"/>
      <c r="CE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4"/>
      <c r="CZ1330" s="14"/>
      <c r="DA1330" s="14"/>
      <c r="DB1330" s="14"/>
      <c r="DC1330" s="14"/>
      <c r="DD1330" s="14"/>
      <c r="DE1330" s="14"/>
      <c r="DF1330" s="14"/>
      <c r="DG1330" s="14"/>
      <c r="DH1330" s="14"/>
      <c r="DI1330" s="14"/>
      <c r="DJ1330" s="14"/>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EW1330" s="14"/>
      <c r="EX1330" s="14"/>
      <c r="EY1330" s="14"/>
      <c r="EZ1330" s="14"/>
      <c r="FA1330" s="14"/>
      <c r="FB1330" s="14"/>
      <c r="FC1330" s="14"/>
      <c r="FD1330" s="14"/>
      <c r="FE1330" s="14"/>
      <c r="FF1330" s="14"/>
      <c r="FG1330" s="14"/>
      <c r="FH1330" s="14"/>
      <c r="FI1330" s="14"/>
      <c r="FJ1330" s="14"/>
      <c r="FK1330" s="14"/>
      <c r="FL1330" s="14"/>
      <c r="FM1330" s="14"/>
      <c r="FN1330" s="14"/>
      <c r="FO1330" s="14"/>
      <c r="FP1330" s="14"/>
      <c r="FQ1330" s="14"/>
      <c r="FR1330" s="14"/>
      <c r="FS1330" s="14"/>
      <c r="FT1330" s="14"/>
      <c r="FU1330" s="14"/>
      <c r="FV1330" s="14"/>
      <c r="FW1330" s="14"/>
      <c r="FX1330" s="14"/>
      <c r="FY1330" s="14"/>
      <c r="FZ1330" s="14"/>
      <c r="GA1330" s="14"/>
      <c r="GB1330" s="14"/>
      <c r="GC1330" s="14"/>
      <c r="GD1330" s="14"/>
      <c r="GE1330" s="14"/>
      <c r="GF1330" s="14"/>
      <c r="GG1330" s="14"/>
      <c r="GH1330" s="14"/>
      <c r="GI1330" s="14"/>
      <c r="GJ1330" s="14"/>
      <c r="GK1330" s="14"/>
      <c r="GL1330" s="14"/>
      <c r="GM1330" s="14"/>
      <c r="GN1330" s="14"/>
      <c r="GO1330" s="14"/>
      <c r="GP1330" s="14"/>
      <c r="GQ1330" s="14"/>
      <c r="GR1330" s="14"/>
      <c r="GS1330" s="14"/>
      <c r="GT1330" s="14"/>
      <c r="GU1330" s="14"/>
      <c r="GV1330" s="14"/>
      <c r="GW1330" s="14"/>
      <c r="GX1330" s="14"/>
      <c r="GY1330" s="14"/>
      <c r="GZ1330" s="14"/>
      <c r="HA1330" s="14"/>
      <c r="HB1330" s="14"/>
      <c r="HC1330" s="14"/>
      <c r="HD1330" s="14"/>
      <c r="HE1330" s="14"/>
      <c r="HF1330" s="14"/>
      <c r="HG1330" s="14"/>
      <c r="HH1330" s="14"/>
      <c r="HI1330" s="14"/>
      <c r="HJ1330" s="14"/>
      <c r="HK1330" s="14"/>
      <c r="HL1330" s="14"/>
      <c r="HM1330" s="14"/>
      <c r="HN1330" s="14"/>
      <c r="HO1330" s="14"/>
      <c r="HP1330" s="14"/>
      <c r="HQ1330" s="14"/>
      <c r="HR1330" s="14"/>
      <c r="HS1330" s="14"/>
      <c r="HT1330" s="14"/>
      <c r="HU1330" s="14"/>
      <c r="HV1330" s="14"/>
      <c r="HW1330" s="14"/>
      <c r="HX1330" s="14"/>
      <c r="HY1330" s="14"/>
      <c r="HZ1330" s="14"/>
      <c r="IA1330" s="14"/>
      <c r="IB1330" s="14"/>
      <c r="IC1330" s="14"/>
      <c r="ID1330" s="14"/>
      <c r="IE1330" s="14"/>
      <c r="IF1330" s="14"/>
      <c r="IG1330" s="14"/>
      <c r="IH1330" s="14"/>
      <c r="II1330" s="14"/>
      <c r="IJ1330" s="14"/>
      <c r="IK1330" s="14"/>
      <c r="IL1330" s="14"/>
      <c r="IM1330" s="14"/>
      <c r="IN1330" s="14"/>
      <c r="IO1330" s="14"/>
      <c r="IP1330" s="14"/>
      <c r="IQ1330" s="14"/>
      <c r="IR1330" s="14"/>
      <c r="IS1330" s="14"/>
      <c r="IT1330" s="14"/>
    </row>
    <row r="1331" spans="1:254" ht="121.5" x14ac:dyDescent="0.2">
      <c r="A1331" s="20">
        <v>300415</v>
      </c>
      <c r="B1331" s="24"/>
      <c r="C1331" s="47" t="s">
        <v>1226</v>
      </c>
      <c r="D1331" s="26">
        <v>15</v>
      </c>
      <c r="E1331" s="26">
        <v>10</v>
      </c>
      <c r="F1331" s="26">
        <v>5</v>
      </c>
      <c r="G1331" s="12">
        <v>4</v>
      </c>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c r="BG1331" s="14"/>
      <c r="BH1331" s="14"/>
      <c r="BI1331" s="14"/>
      <c r="BJ1331" s="14"/>
      <c r="BK1331" s="14"/>
      <c r="BL1331" s="14"/>
      <c r="BM1331" s="14"/>
      <c r="BN1331" s="14"/>
      <c r="BO1331" s="14"/>
      <c r="BP1331" s="14"/>
      <c r="BQ1331" s="14"/>
      <c r="BR1331" s="14"/>
      <c r="BS1331" s="14"/>
      <c r="BT1331" s="14"/>
      <c r="BU1331" s="14"/>
      <c r="BV1331" s="14"/>
      <c r="BW1331" s="14"/>
      <c r="BX1331" s="14"/>
      <c r="BY1331" s="14"/>
      <c r="BZ1331" s="14"/>
      <c r="CA1331" s="14"/>
      <c r="CB1331" s="14"/>
      <c r="CC1331" s="14"/>
      <c r="CD1331" s="14"/>
      <c r="CE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4"/>
      <c r="CZ1331" s="14"/>
      <c r="DA1331" s="14"/>
      <c r="DB1331" s="14"/>
      <c r="DC1331" s="14"/>
      <c r="DD1331" s="14"/>
      <c r="DE1331" s="14"/>
      <c r="DF1331" s="14"/>
      <c r="DG1331" s="14"/>
      <c r="DH1331" s="14"/>
      <c r="DI1331" s="14"/>
      <c r="DJ1331" s="14"/>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EW1331" s="14"/>
      <c r="EX1331" s="14"/>
      <c r="EY1331" s="14"/>
      <c r="EZ1331" s="14"/>
      <c r="FA1331" s="14"/>
      <c r="FB1331" s="14"/>
      <c r="FC1331" s="14"/>
      <c r="FD1331" s="14"/>
      <c r="FE1331" s="14"/>
      <c r="FF1331" s="14"/>
      <c r="FG1331" s="14"/>
      <c r="FH1331" s="14"/>
      <c r="FI1331" s="14"/>
      <c r="FJ1331" s="14"/>
      <c r="FK1331" s="14"/>
      <c r="FL1331" s="14"/>
      <c r="FM1331" s="14"/>
      <c r="FN1331" s="14"/>
      <c r="FO1331" s="14"/>
      <c r="FP1331" s="14"/>
      <c r="FQ1331" s="14"/>
      <c r="FR1331" s="14"/>
      <c r="FS1331" s="14"/>
      <c r="FT1331" s="14"/>
      <c r="FU1331" s="14"/>
      <c r="FV1331" s="14"/>
      <c r="FW1331" s="14"/>
      <c r="FX1331" s="14"/>
      <c r="FY1331" s="14"/>
      <c r="FZ1331" s="14"/>
      <c r="GA1331" s="14"/>
      <c r="GB1331" s="14"/>
      <c r="GC1331" s="14"/>
      <c r="GD1331" s="14"/>
      <c r="GE1331" s="14"/>
      <c r="GF1331" s="14"/>
      <c r="GG1331" s="14"/>
      <c r="GH1331" s="14"/>
      <c r="GI1331" s="14"/>
      <c r="GJ1331" s="14"/>
      <c r="GK1331" s="14"/>
      <c r="GL1331" s="14"/>
      <c r="GM1331" s="14"/>
      <c r="GN1331" s="14"/>
      <c r="GO1331" s="14"/>
      <c r="GP1331" s="14"/>
      <c r="GQ1331" s="14"/>
      <c r="GR1331" s="14"/>
      <c r="GS1331" s="14"/>
      <c r="GT1331" s="14"/>
      <c r="GU1331" s="14"/>
      <c r="GV1331" s="14"/>
      <c r="GW1331" s="14"/>
      <c r="GX1331" s="14"/>
      <c r="GY1331" s="14"/>
      <c r="GZ1331" s="14"/>
      <c r="HA1331" s="14"/>
      <c r="HB1331" s="14"/>
      <c r="HC1331" s="14"/>
      <c r="HD1331" s="14"/>
      <c r="HE1331" s="14"/>
      <c r="HF1331" s="14"/>
      <c r="HG1331" s="14"/>
      <c r="HH1331" s="14"/>
      <c r="HI1331" s="14"/>
      <c r="HJ1331" s="14"/>
      <c r="HK1331" s="14"/>
      <c r="HL1331" s="14"/>
      <c r="HM1331" s="14"/>
      <c r="HN1331" s="14"/>
      <c r="HO1331" s="14"/>
      <c r="HP1331" s="14"/>
      <c r="HQ1331" s="14"/>
      <c r="HR1331" s="14"/>
      <c r="HS1331" s="14"/>
      <c r="HT1331" s="14"/>
      <c r="HU1331" s="14"/>
      <c r="HV1331" s="14"/>
      <c r="HW1331" s="14"/>
      <c r="HX1331" s="14"/>
      <c r="HY1331" s="14"/>
      <c r="HZ1331" s="14"/>
      <c r="IA1331" s="14"/>
      <c r="IB1331" s="14"/>
      <c r="IC1331" s="14"/>
      <c r="ID1331" s="14"/>
      <c r="IE1331" s="14"/>
      <c r="IF1331" s="14"/>
      <c r="IG1331" s="14"/>
      <c r="IH1331" s="14"/>
      <c r="II1331" s="14"/>
      <c r="IJ1331" s="14"/>
      <c r="IK1331" s="14"/>
      <c r="IL1331" s="14"/>
      <c r="IM1331" s="14"/>
      <c r="IN1331" s="14"/>
      <c r="IO1331" s="14"/>
      <c r="IP1331" s="14"/>
      <c r="IQ1331" s="14"/>
      <c r="IR1331" s="14"/>
      <c r="IS1331" s="14"/>
      <c r="IT1331" s="14"/>
    </row>
    <row r="1332" spans="1:254" x14ac:dyDescent="0.2">
      <c r="A1332" s="48">
        <v>300420</v>
      </c>
      <c r="B1332" s="24" t="s">
        <v>16</v>
      </c>
      <c r="C1332" s="49" t="s">
        <v>1227</v>
      </c>
      <c r="D1332" s="50">
        <v>4.5</v>
      </c>
      <c r="E1332" s="50">
        <v>3</v>
      </c>
      <c r="F1332" s="50">
        <v>1.5</v>
      </c>
      <c r="G1332" s="48">
        <v>0</v>
      </c>
      <c r="H1332" s="14"/>
      <c r="I1332" s="14"/>
      <c r="J1332" s="14"/>
      <c r="K1332" s="14"/>
      <c r="L1332" s="14"/>
      <c r="M1332" s="14"/>
      <c r="N1332" s="14"/>
      <c r="O1332" s="14"/>
      <c r="P1332" s="14"/>
      <c r="Q1332" s="14"/>
      <c r="R1332" s="14"/>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14"/>
      <c r="CB1332" s="14"/>
      <c r="CC1332" s="14"/>
      <c r="CD1332" s="14"/>
      <c r="CE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4"/>
      <c r="CZ1332" s="14"/>
      <c r="DA1332" s="14"/>
      <c r="DB1332" s="14"/>
      <c r="DC1332" s="14"/>
      <c r="DD1332" s="14"/>
      <c r="DE1332" s="14"/>
      <c r="DF1332" s="14"/>
      <c r="DG1332" s="14"/>
      <c r="DH1332" s="14"/>
      <c r="DI1332" s="14"/>
      <c r="DJ1332" s="14"/>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EU1332" s="14"/>
      <c r="EV1332" s="14"/>
      <c r="EW1332" s="14"/>
      <c r="EX1332" s="14"/>
      <c r="EY1332" s="14"/>
      <c r="EZ1332" s="14"/>
      <c r="FA1332" s="14"/>
      <c r="FB1332" s="14"/>
      <c r="FC1332" s="14"/>
      <c r="FD1332" s="14"/>
      <c r="FE1332" s="14"/>
      <c r="FF1332" s="14"/>
      <c r="FG1332" s="14"/>
      <c r="FH1332" s="14"/>
      <c r="FI1332" s="14"/>
      <c r="FJ1332" s="14"/>
      <c r="FK1332" s="14"/>
      <c r="FL1332" s="14"/>
      <c r="FM1332" s="14"/>
      <c r="FN1332" s="14"/>
      <c r="FO1332" s="14"/>
      <c r="FP1332" s="14"/>
      <c r="FQ1332" s="14"/>
      <c r="FR1332" s="14"/>
      <c r="FS1332" s="14"/>
      <c r="FT1332" s="14"/>
      <c r="FU1332" s="14"/>
      <c r="FV1332" s="14"/>
      <c r="FW1332" s="14"/>
      <c r="FX1332" s="14"/>
      <c r="FY1332" s="14"/>
      <c r="FZ1332" s="14"/>
      <c r="GA1332" s="14"/>
      <c r="GB1332" s="14"/>
      <c r="GC1332" s="14"/>
      <c r="GD1332" s="14"/>
      <c r="GE1332" s="14"/>
      <c r="GF1332" s="14"/>
      <c r="GG1332" s="14"/>
      <c r="GH1332" s="14"/>
      <c r="GI1332" s="14"/>
      <c r="GJ1332" s="14"/>
      <c r="GK1332" s="14"/>
      <c r="GL1332" s="14"/>
      <c r="GM1332" s="14"/>
      <c r="GN1332" s="14"/>
      <c r="GO1332" s="14"/>
      <c r="GP1332" s="14"/>
      <c r="GQ1332" s="14"/>
      <c r="GR1332" s="14"/>
      <c r="GS1332" s="14"/>
      <c r="GT1332" s="14"/>
      <c r="GU1332" s="14"/>
      <c r="GV1332" s="14"/>
      <c r="GW1332" s="14"/>
      <c r="GX1332" s="14"/>
      <c r="GY1332" s="14"/>
      <c r="GZ1332" s="14"/>
      <c r="HA1332" s="14"/>
      <c r="HB1332" s="14"/>
      <c r="HC1332" s="14"/>
      <c r="HD1332" s="14"/>
      <c r="HE1332" s="14"/>
      <c r="HF1332" s="14"/>
      <c r="HG1332" s="14"/>
      <c r="HH1332" s="14"/>
      <c r="HI1332" s="14"/>
      <c r="HJ1332" s="14"/>
      <c r="HK1332" s="14"/>
      <c r="HL1332" s="14"/>
      <c r="HM1332" s="14"/>
      <c r="HN1332" s="14"/>
      <c r="HO1332" s="14"/>
      <c r="HP1332" s="14"/>
      <c r="HQ1332" s="14"/>
      <c r="HR1332" s="14"/>
      <c r="HS1332" s="14"/>
      <c r="HT1332" s="14"/>
      <c r="HU1332" s="14"/>
      <c r="HV1332" s="14"/>
      <c r="HW1332" s="14"/>
      <c r="HX1332" s="14"/>
      <c r="HY1332" s="14"/>
      <c r="HZ1332" s="14"/>
      <c r="IA1332" s="14"/>
      <c r="IB1332" s="14"/>
      <c r="IC1332" s="14"/>
      <c r="ID1332" s="14"/>
      <c r="IE1332" s="14"/>
      <c r="IF1332" s="14"/>
      <c r="IG1332" s="14"/>
      <c r="IH1332" s="14"/>
      <c r="II1332" s="14"/>
      <c r="IJ1332" s="14"/>
      <c r="IK1332" s="14"/>
      <c r="IL1332" s="14"/>
      <c r="IM1332" s="14"/>
      <c r="IN1332" s="14"/>
      <c r="IO1332" s="14"/>
      <c r="IP1332" s="14"/>
      <c r="IQ1332" s="14"/>
      <c r="IR1332" s="14"/>
      <c r="IS1332" s="14"/>
      <c r="IT1332" s="14"/>
    </row>
    <row r="1333" spans="1:254" s="18" customFormat="1" x14ac:dyDescent="0.2">
      <c r="A1333" s="12">
        <v>300425</v>
      </c>
      <c r="B1333" s="4"/>
      <c r="C1333" s="13" t="s">
        <v>1228</v>
      </c>
      <c r="D1333" s="11">
        <v>49.5</v>
      </c>
      <c r="E1333" s="11">
        <v>49.5</v>
      </c>
      <c r="F1333" s="11"/>
      <c r="G1333" s="12">
        <v>5</v>
      </c>
      <c r="H1333" s="14"/>
    </row>
    <row r="1334" spans="1:254" x14ac:dyDescent="0.2">
      <c r="A1334" s="12">
        <v>300430</v>
      </c>
      <c r="B1334" s="4"/>
      <c r="C1334" s="13" t="s">
        <v>1229</v>
      </c>
      <c r="D1334" s="11">
        <v>82.3</v>
      </c>
      <c r="E1334" s="11">
        <v>82.3</v>
      </c>
      <c r="F1334" s="11"/>
      <c r="G1334" s="12">
        <v>5</v>
      </c>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BQ1334" s="14"/>
      <c r="BR1334" s="14"/>
      <c r="BS1334" s="14"/>
      <c r="BT1334" s="14"/>
      <c r="BU1334" s="14"/>
      <c r="BV1334" s="14"/>
      <c r="BW1334" s="14"/>
      <c r="BX1334" s="14"/>
      <c r="BY1334" s="14"/>
      <c r="BZ1334" s="14"/>
      <c r="CA1334" s="14"/>
      <c r="CB1334" s="14"/>
      <c r="CC1334" s="14"/>
      <c r="CD1334" s="14"/>
      <c r="CE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4"/>
      <c r="CZ1334" s="14"/>
      <c r="DA1334" s="14"/>
      <c r="DB1334" s="14"/>
      <c r="DC1334" s="14"/>
      <c r="DD1334" s="14"/>
      <c r="DE1334" s="14"/>
      <c r="DF1334" s="14"/>
      <c r="DG1334" s="14"/>
      <c r="DH1334" s="14"/>
      <c r="DI1334" s="14"/>
      <c r="DJ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c r="EW1334" s="14"/>
      <c r="EX1334" s="14"/>
      <c r="EY1334" s="14"/>
      <c r="EZ1334" s="14"/>
      <c r="FA1334" s="14"/>
      <c r="FB1334" s="14"/>
      <c r="FC1334" s="14"/>
      <c r="FD1334" s="14"/>
      <c r="FE1334" s="14"/>
      <c r="FF1334" s="14"/>
      <c r="FG1334" s="14"/>
      <c r="FH1334" s="14"/>
      <c r="FI1334" s="14"/>
      <c r="FJ1334" s="14"/>
      <c r="FK1334" s="14"/>
      <c r="FL1334" s="14"/>
      <c r="FM1334" s="14"/>
      <c r="FN1334" s="14"/>
      <c r="FO1334" s="14"/>
      <c r="FP1334" s="14"/>
      <c r="FQ1334" s="14"/>
      <c r="FR1334" s="14"/>
      <c r="FS1334" s="14"/>
      <c r="FT1334" s="14"/>
      <c r="FU1334" s="14"/>
      <c r="FV1334" s="14"/>
      <c r="FW1334" s="14"/>
      <c r="FX1334" s="14"/>
      <c r="FY1334" s="14"/>
      <c r="FZ1334" s="14"/>
      <c r="GA1334" s="14"/>
      <c r="GB1334" s="14"/>
      <c r="GC1334" s="14"/>
      <c r="GD1334" s="14"/>
      <c r="GE1334" s="14"/>
      <c r="GF1334" s="14"/>
      <c r="GG1334" s="14"/>
      <c r="GH1334" s="14"/>
      <c r="GI1334" s="14"/>
      <c r="GJ1334" s="14"/>
      <c r="GK1334" s="14"/>
      <c r="GL1334" s="14"/>
      <c r="GM1334" s="14"/>
      <c r="GN1334" s="14"/>
      <c r="GO1334" s="14"/>
      <c r="GP1334" s="14"/>
      <c r="GQ1334" s="14"/>
      <c r="GR1334" s="14"/>
      <c r="GS1334" s="14"/>
      <c r="GT1334" s="14"/>
      <c r="GU1334" s="14"/>
      <c r="GV1334" s="14"/>
      <c r="GW1334" s="14"/>
      <c r="GX1334" s="14"/>
      <c r="GY1334" s="14"/>
      <c r="GZ1334" s="14"/>
      <c r="HA1334" s="14"/>
      <c r="HB1334" s="14"/>
      <c r="HC1334" s="14"/>
      <c r="HD1334" s="14"/>
      <c r="HE1334" s="14"/>
      <c r="HF1334" s="14"/>
      <c r="HG1334" s="14"/>
      <c r="HH1334" s="14"/>
      <c r="HI1334" s="14"/>
      <c r="HJ1334" s="14"/>
      <c r="HK1334" s="14"/>
      <c r="HL1334" s="14"/>
      <c r="HM1334" s="14"/>
      <c r="HN1334" s="14"/>
      <c r="HO1334" s="14"/>
      <c r="HP1334" s="14"/>
      <c r="HQ1334" s="14"/>
      <c r="HR1334" s="14"/>
      <c r="HS1334" s="14"/>
      <c r="HT1334" s="14"/>
      <c r="HU1334" s="14"/>
      <c r="HV1334" s="14"/>
      <c r="HW1334" s="14"/>
      <c r="HX1334" s="14"/>
      <c r="HY1334" s="14"/>
      <c r="HZ1334" s="14"/>
      <c r="IA1334" s="14"/>
      <c r="IB1334" s="14"/>
      <c r="IC1334" s="14"/>
      <c r="ID1334" s="14"/>
      <c r="IE1334" s="14"/>
      <c r="IF1334" s="14"/>
      <c r="IG1334" s="14"/>
      <c r="IH1334" s="14"/>
      <c r="II1334" s="14"/>
      <c r="IJ1334" s="14"/>
      <c r="IK1334" s="14"/>
      <c r="IL1334" s="14"/>
      <c r="IM1334" s="14"/>
      <c r="IN1334" s="14"/>
      <c r="IO1334" s="14"/>
      <c r="IP1334" s="14"/>
      <c r="IQ1334" s="14"/>
      <c r="IR1334" s="14"/>
      <c r="IS1334" s="14"/>
      <c r="IT1334" s="14"/>
    </row>
    <row r="1335" spans="1:254" x14ac:dyDescent="0.2">
      <c r="A1335" s="12">
        <v>300435</v>
      </c>
      <c r="B1335" s="4"/>
      <c r="C1335" s="13" t="s">
        <v>1230</v>
      </c>
      <c r="D1335" s="11">
        <v>72.2</v>
      </c>
      <c r="E1335" s="11">
        <v>72.2</v>
      </c>
      <c r="F1335" s="11"/>
      <c r="G1335" s="12">
        <v>5</v>
      </c>
      <c r="H1335" s="18"/>
      <c r="I1335" s="14"/>
      <c r="J1335" s="14"/>
      <c r="K1335" s="14"/>
      <c r="L1335" s="14"/>
      <c r="M1335" s="14"/>
      <c r="N1335" s="14"/>
      <c r="O1335" s="14"/>
      <c r="P1335" s="14"/>
      <c r="Q1335" s="14"/>
      <c r="R1335" s="14"/>
      <c r="S1335" s="14"/>
      <c r="T1335" s="14"/>
      <c r="U1335" s="14"/>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14"/>
      <c r="AX1335" s="14"/>
      <c r="AY1335" s="14"/>
      <c r="AZ1335" s="14"/>
      <c r="BA1335" s="14"/>
      <c r="BB1335" s="14"/>
      <c r="BC1335" s="14"/>
      <c r="BD1335" s="14"/>
      <c r="BE1335" s="14"/>
      <c r="BF1335" s="14"/>
      <c r="BG1335" s="14"/>
      <c r="BH1335" s="14"/>
      <c r="BI1335" s="14"/>
      <c r="BJ1335" s="14"/>
      <c r="BK1335" s="14"/>
      <c r="BL1335" s="14"/>
      <c r="BM1335" s="14"/>
      <c r="BN1335" s="14"/>
      <c r="BO1335" s="14"/>
      <c r="BP1335" s="14"/>
      <c r="BQ1335" s="14"/>
      <c r="BR1335" s="14"/>
      <c r="BS1335" s="14"/>
      <c r="BT1335" s="14"/>
      <c r="BU1335" s="14"/>
      <c r="BV1335" s="14"/>
      <c r="BW1335" s="14"/>
      <c r="BX1335" s="14"/>
      <c r="BY1335" s="14"/>
      <c r="BZ1335" s="14"/>
      <c r="CA1335" s="14"/>
      <c r="CB1335" s="14"/>
      <c r="CC1335" s="14"/>
      <c r="CD1335" s="14"/>
      <c r="CE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4"/>
      <c r="CZ1335" s="14"/>
      <c r="DA1335" s="14"/>
      <c r="DB1335" s="14"/>
      <c r="DC1335" s="14"/>
      <c r="DD1335" s="14"/>
      <c r="DE1335" s="14"/>
      <c r="DF1335" s="14"/>
      <c r="DG1335" s="14"/>
      <c r="DH1335" s="14"/>
      <c r="DI1335" s="14"/>
      <c r="DJ1335" s="14"/>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EU1335" s="14"/>
      <c r="EV1335" s="14"/>
      <c r="EW1335" s="14"/>
      <c r="EX1335" s="14"/>
      <c r="EY1335" s="14"/>
      <c r="EZ1335" s="14"/>
      <c r="FA1335" s="14"/>
      <c r="FB1335" s="14"/>
      <c r="FC1335" s="14"/>
      <c r="FD1335" s="14"/>
      <c r="FE1335" s="14"/>
      <c r="FF1335" s="14"/>
      <c r="FG1335" s="14"/>
      <c r="FH1335" s="14"/>
      <c r="FI1335" s="14"/>
      <c r="FJ1335" s="14"/>
      <c r="FK1335" s="14"/>
      <c r="FL1335" s="14"/>
      <c r="FM1335" s="14"/>
      <c r="FN1335" s="14"/>
      <c r="FO1335" s="14"/>
      <c r="FP1335" s="14"/>
      <c r="FQ1335" s="14"/>
      <c r="FR1335" s="14"/>
      <c r="FS1335" s="14"/>
      <c r="FT1335" s="14"/>
      <c r="FU1335" s="14"/>
      <c r="FV1335" s="14"/>
      <c r="FW1335" s="14"/>
      <c r="FX1335" s="14"/>
      <c r="FY1335" s="14"/>
      <c r="FZ1335" s="14"/>
      <c r="GA1335" s="14"/>
      <c r="GB1335" s="14"/>
      <c r="GC1335" s="14"/>
      <c r="GD1335" s="14"/>
      <c r="GE1335" s="14"/>
      <c r="GF1335" s="14"/>
      <c r="GG1335" s="14"/>
      <c r="GH1335" s="14"/>
      <c r="GI1335" s="14"/>
      <c r="GJ1335" s="14"/>
      <c r="GK1335" s="14"/>
      <c r="GL1335" s="14"/>
      <c r="GM1335" s="14"/>
      <c r="GN1335" s="14"/>
      <c r="GO1335" s="14"/>
      <c r="GP1335" s="14"/>
      <c r="GQ1335" s="14"/>
      <c r="GR1335" s="14"/>
      <c r="GS1335" s="14"/>
      <c r="GT1335" s="14"/>
      <c r="GU1335" s="14"/>
      <c r="GV1335" s="14"/>
      <c r="GW1335" s="14"/>
      <c r="GX1335" s="14"/>
      <c r="GY1335" s="14"/>
      <c r="GZ1335" s="14"/>
      <c r="HA1335" s="14"/>
      <c r="HB1335" s="14"/>
      <c r="HC1335" s="14"/>
      <c r="HD1335" s="14"/>
      <c r="HE1335" s="14"/>
      <c r="HF1335" s="14"/>
      <c r="HG1335" s="14"/>
      <c r="HH1335" s="14"/>
      <c r="HI1335" s="14"/>
      <c r="HJ1335" s="14"/>
      <c r="HK1335" s="14"/>
      <c r="HL1335" s="14"/>
      <c r="HM1335" s="14"/>
      <c r="HN1335" s="14"/>
      <c r="HO1335" s="14"/>
      <c r="HP1335" s="14"/>
      <c r="HQ1335" s="14"/>
      <c r="HR1335" s="14"/>
      <c r="HS1335" s="14"/>
      <c r="HT1335" s="14"/>
      <c r="HU1335" s="14"/>
      <c r="HV1335" s="14"/>
      <c r="HW1335" s="14"/>
      <c r="HX1335" s="14"/>
      <c r="HY1335" s="14"/>
      <c r="HZ1335" s="14"/>
      <c r="IA1335" s="14"/>
      <c r="IB1335" s="14"/>
      <c r="IC1335" s="14"/>
      <c r="ID1335" s="14"/>
      <c r="IE1335" s="14"/>
      <c r="IF1335" s="14"/>
      <c r="IG1335" s="14"/>
      <c r="IH1335" s="14"/>
      <c r="II1335" s="14"/>
      <c r="IJ1335" s="14"/>
      <c r="IK1335" s="14"/>
      <c r="IL1335" s="14"/>
      <c r="IM1335" s="14"/>
      <c r="IN1335" s="14"/>
      <c r="IO1335" s="14"/>
      <c r="IP1335" s="14"/>
      <c r="IQ1335" s="14"/>
      <c r="IR1335" s="14"/>
      <c r="IS1335" s="14"/>
      <c r="IT1335" s="14"/>
    </row>
    <row r="1336" spans="1:254" x14ac:dyDescent="0.2">
      <c r="A1336" s="12">
        <v>300440</v>
      </c>
      <c r="B1336" s="4"/>
      <c r="C1336" s="13" t="s">
        <v>1231</v>
      </c>
      <c r="D1336" s="11">
        <v>27</v>
      </c>
      <c r="E1336" s="11">
        <v>27</v>
      </c>
      <c r="F1336" s="11"/>
      <c r="G1336" s="12">
        <v>4</v>
      </c>
      <c r="H1336" s="14"/>
      <c r="I1336" s="14"/>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4"/>
      <c r="AM1336" s="14"/>
      <c r="AN1336" s="14"/>
      <c r="AO1336" s="14"/>
      <c r="AP1336" s="14"/>
      <c r="AQ1336" s="14"/>
      <c r="AR1336" s="14"/>
      <c r="AS1336" s="14"/>
      <c r="AT1336" s="14"/>
      <c r="AU1336" s="14"/>
      <c r="AV1336" s="14"/>
      <c r="AW1336" s="14"/>
      <c r="AX1336" s="14"/>
      <c r="AY1336" s="14"/>
      <c r="AZ1336" s="14"/>
      <c r="BA1336" s="14"/>
      <c r="BB1336" s="14"/>
      <c r="BC1336" s="14"/>
      <c r="BD1336" s="14"/>
      <c r="BE1336" s="14"/>
      <c r="BF1336" s="14"/>
      <c r="BG1336" s="14"/>
      <c r="BH1336" s="14"/>
      <c r="BI1336" s="14"/>
      <c r="BJ1336" s="14"/>
      <c r="BK1336" s="14"/>
      <c r="BL1336" s="14"/>
      <c r="BM1336" s="14"/>
      <c r="BN1336" s="14"/>
      <c r="BO1336" s="14"/>
      <c r="BP1336" s="14"/>
      <c r="BQ1336" s="14"/>
      <c r="BR1336" s="14"/>
      <c r="BS1336" s="14"/>
      <c r="BT1336" s="14"/>
      <c r="BU1336" s="14"/>
      <c r="BV1336" s="14"/>
      <c r="BW1336" s="14"/>
      <c r="BX1336" s="14"/>
      <c r="BY1336" s="14"/>
      <c r="BZ1336" s="14"/>
      <c r="CA1336" s="14"/>
      <c r="CB1336" s="14"/>
      <c r="CC1336" s="14"/>
      <c r="CD1336" s="14"/>
      <c r="CE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4"/>
      <c r="CZ1336" s="14"/>
      <c r="DA1336" s="14"/>
      <c r="DB1336" s="14"/>
      <c r="DC1336" s="14"/>
      <c r="DD1336" s="14"/>
      <c r="DE1336" s="14"/>
      <c r="DF1336" s="14"/>
      <c r="DG1336" s="14"/>
      <c r="DH1336" s="14"/>
      <c r="DI1336" s="14"/>
      <c r="DJ1336" s="14"/>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EU1336" s="14"/>
      <c r="EV1336" s="14"/>
      <c r="EW1336" s="14"/>
      <c r="EX1336" s="14"/>
      <c r="EY1336" s="14"/>
      <c r="EZ1336" s="14"/>
      <c r="FA1336" s="14"/>
      <c r="FB1336" s="14"/>
      <c r="FC1336" s="14"/>
      <c r="FD1336" s="14"/>
      <c r="FE1336" s="14"/>
      <c r="FF1336" s="14"/>
      <c r="FG1336" s="14"/>
      <c r="FH1336" s="14"/>
      <c r="FI1336" s="14"/>
      <c r="FJ1336" s="14"/>
      <c r="FK1336" s="14"/>
      <c r="FL1336" s="14"/>
      <c r="FM1336" s="14"/>
      <c r="FN1336" s="14"/>
      <c r="FO1336" s="14"/>
      <c r="FP1336" s="14"/>
      <c r="FQ1336" s="14"/>
      <c r="FR1336" s="14"/>
      <c r="FS1336" s="14"/>
      <c r="FT1336" s="14"/>
      <c r="FU1336" s="14"/>
      <c r="FV1336" s="14"/>
      <c r="FW1336" s="14"/>
      <c r="FX1336" s="14"/>
      <c r="FY1336" s="14"/>
      <c r="FZ1336" s="14"/>
      <c r="GA1336" s="14"/>
      <c r="GB1336" s="14"/>
      <c r="GC1336" s="14"/>
      <c r="GD1336" s="14"/>
      <c r="GE1336" s="14"/>
      <c r="GF1336" s="14"/>
      <c r="GG1336" s="14"/>
      <c r="GH1336" s="14"/>
      <c r="GI1336" s="14"/>
      <c r="GJ1336" s="14"/>
      <c r="GK1336" s="14"/>
      <c r="GL1336" s="14"/>
      <c r="GM1336" s="14"/>
      <c r="GN1336" s="14"/>
      <c r="GO1336" s="14"/>
      <c r="GP1336" s="14"/>
      <c r="GQ1336" s="14"/>
      <c r="GR1336" s="14"/>
      <c r="GS1336" s="14"/>
      <c r="GT1336" s="14"/>
      <c r="GU1336" s="14"/>
      <c r="GV1336" s="14"/>
      <c r="GW1336" s="14"/>
      <c r="GX1336" s="14"/>
      <c r="GY1336" s="14"/>
      <c r="GZ1336" s="14"/>
      <c r="HA1336" s="14"/>
      <c r="HB1336" s="14"/>
      <c r="HC1336" s="14"/>
      <c r="HD1336" s="14"/>
      <c r="HE1336" s="14"/>
      <c r="HF1336" s="14"/>
      <c r="HG1336" s="14"/>
      <c r="HH1336" s="14"/>
      <c r="HI1336" s="14"/>
      <c r="HJ1336" s="14"/>
      <c r="HK1336" s="14"/>
      <c r="HL1336" s="14"/>
      <c r="HM1336" s="14"/>
      <c r="HN1336" s="14"/>
      <c r="HO1336" s="14"/>
      <c r="HP1336" s="14"/>
      <c r="HQ1336" s="14"/>
      <c r="HR1336" s="14"/>
      <c r="HS1336" s="14"/>
      <c r="HT1336" s="14"/>
      <c r="HU1336" s="14"/>
      <c r="HV1336" s="14"/>
      <c r="HW1336" s="14"/>
      <c r="HX1336" s="14"/>
      <c r="HY1336" s="14"/>
      <c r="HZ1336" s="14"/>
      <c r="IA1336" s="14"/>
      <c r="IB1336" s="14"/>
      <c r="IC1336" s="14"/>
      <c r="ID1336" s="14"/>
      <c r="IE1336" s="14"/>
      <c r="IF1336" s="14"/>
      <c r="IG1336" s="14"/>
      <c r="IH1336" s="14"/>
      <c r="II1336" s="14"/>
      <c r="IJ1336" s="14"/>
      <c r="IK1336" s="14"/>
      <c r="IL1336" s="14"/>
      <c r="IM1336" s="14"/>
      <c r="IN1336" s="14"/>
      <c r="IO1336" s="14"/>
      <c r="IP1336" s="14"/>
      <c r="IQ1336" s="14"/>
      <c r="IR1336" s="14"/>
      <c r="IS1336" s="14"/>
      <c r="IT1336" s="14"/>
    </row>
    <row r="1337" spans="1:254" x14ac:dyDescent="0.2">
      <c r="A1337" s="12">
        <v>300445</v>
      </c>
      <c r="B1337" s="4"/>
      <c r="C1337" s="13" t="s">
        <v>1232</v>
      </c>
      <c r="D1337" s="11">
        <v>46.5</v>
      </c>
      <c r="E1337" s="11">
        <v>46.5</v>
      </c>
      <c r="F1337" s="11"/>
      <c r="G1337" s="12">
        <v>5</v>
      </c>
      <c r="H1337" s="14"/>
      <c r="I1337" s="14"/>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c r="AG1337" s="14"/>
      <c r="AH1337" s="14"/>
      <c r="AI1337" s="14"/>
      <c r="AJ1337" s="14"/>
      <c r="AK1337" s="14"/>
      <c r="AL1337" s="14"/>
      <c r="AM1337" s="14"/>
      <c r="AN1337" s="14"/>
      <c r="AO1337" s="14"/>
      <c r="AP1337" s="14"/>
      <c r="AQ1337" s="14"/>
      <c r="AR1337" s="14"/>
      <c r="AS1337" s="14"/>
      <c r="AT1337" s="14"/>
      <c r="AU1337" s="14"/>
      <c r="AV1337" s="14"/>
      <c r="AW1337" s="14"/>
      <c r="AX1337" s="14"/>
      <c r="AY1337" s="14"/>
      <c r="AZ1337" s="14"/>
      <c r="BA1337" s="14"/>
      <c r="BB1337" s="14"/>
      <c r="BC1337" s="14"/>
      <c r="BD1337" s="14"/>
      <c r="BE1337" s="14"/>
      <c r="BF1337" s="14"/>
      <c r="BG1337" s="14"/>
      <c r="BH1337" s="14"/>
      <c r="BI1337" s="14"/>
      <c r="BJ1337" s="14"/>
      <c r="BK1337" s="14"/>
      <c r="BL1337" s="14"/>
      <c r="BM1337" s="14"/>
      <c r="BN1337" s="14"/>
      <c r="BO1337" s="14"/>
      <c r="BP1337" s="14"/>
      <c r="BQ1337" s="14"/>
      <c r="BR1337" s="14"/>
      <c r="BS1337" s="14"/>
      <c r="BT1337" s="14"/>
      <c r="BU1337" s="14"/>
      <c r="BV1337" s="14"/>
      <c r="BW1337" s="14"/>
      <c r="BX1337" s="14"/>
      <c r="BY1337" s="14"/>
      <c r="BZ1337" s="14"/>
      <c r="CA1337" s="14"/>
      <c r="CB1337" s="14"/>
      <c r="CC1337" s="14"/>
      <c r="CD1337" s="14"/>
      <c r="CE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4"/>
      <c r="CZ1337" s="14"/>
      <c r="DA1337" s="14"/>
      <c r="DB1337" s="14"/>
      <c r="DC1337" s="14"/>
      <c r="DD1337" s="14"/>
      <c r="DE1337" s="14"/>
      <c r="DF1337" s="14"/>
      <c r="DG1337" s="14"/>
      <c r="DH1337" s="14"/>
      <c r="DI1337" s="14"/>
      <c r="DJ1337" s="14"/>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EU1337" s="14"/>
      <c r="EV1337" s="14"/>
      <c r="EW1337" s="14"/>
      <c r="EX1337" s="14"/>
      <c r="EY1337" s="14"/>
      <c r="EZ1337" s="14"/>
      <c r="FA1337" s="14"/>
      <c r="FB1337" s="14"/>
      <c r="FC1337" s="14"/>
      <c r="FD1337" s="14"/>
      <c r="FE1337" s="14"/>
      <c r="FF1337" s="14"/>
      <c r="FG1337" s="14"/>
      <c r="FH1337" s="14"/>
      <c r="FI1337" s="14"/>
      <c r="FJ1337" s="14"/>
      <c r="FK1337" s="14"/>
      <c r="FL1337" s="14"/>
      <c r="FM1337" s="14"/>
      <c r="FN1337" s="14"/>
      <c r="FO1337" s="14"/>
      <c r="FP1337" s="14"/>
      <c r="FQ1337" s="14"/>
      <c r="FR1337" s="14"/>
      <c r="FS1337" s="14"/>
      <c r="FT1337" s="14"/>
      <c r="FU1337" s="14"/>
      <c r="FV1337" s="14"/>
      <c r="FW1337" s="14"/>
      <c r="FX1337" s="14"/>
      <c r="FY1337" s="14"/>
      <c r="FZ1337" s="14"/>
      <c r="GA1337" s="14"/>
      <c r="GB1337" s="14"/>
      <c r="GC1337" s="14"/>
      <c r="GD1337" s="14"/>
      <c r="GE1337" s="14"/>
      <c r="GF1337" s="14"/>
      <c r="GG1337" s="14"/>
      <c r="GH1337" s="14"/>
      <c r="GI1337" s="14"/>
      <c r="GJ1337" s="14"/>
      <c r="GK1337" s="14"/>
      <c r="GL1337" s="14"/>
      <c r="GM1337" s="14"/>
      <c r="GN1337" s="14"/>
      <c r="GO1337" s="14"/>
      <c r="GP1337" s="14"/>
      <c r="GQ1337" s="14"/>
      <c r="GR1337" s="14"/>
      <c r="GS1337" s="14"/>
      <c r="GT1337" s="14"/>
      <c r="GU1337" s="14"/>
      <c r="GV1337" s="14"/>
      <c r="GW1337" s="14"/>
      <c r="GX1337" s="14"/>
      <c r="GY1337" s="14"/>
      <c r="GZ1337" s="14"/>
      <c r="HA1337" s="14"/>
      <c r="HB1337" s="14"/>
      <c r="HC1337" s="14"/>
      <c r="HD1337" s="14"/>
      <c r="HE1337" s="14"/>
      <c r="HF1337" s="14"/>
      <c r="HG1337" s="14"/>
      <c r="HH1337" s="14"/>
      <c r="HI1337" s="14"/>
      <c r="HJ1337" s="14"/>
      <c r="HK1337" s="14"/>
      <c r="HL1337" s="14"/>
      <c r="HM1337" s="14"/>
      <c r="HN1337" s="14"/>
      <c r="HO1337" s="14"/>
      <c r="HP1337" s="14"/>
      <c r="HQ1337" s="14"/>
      <c r="HR1337" s="14"/>
      <c r="HS1337" s="14"/>
      <c r="HT1337" s="14"/>
      <c r="HU1337" s="14"/>
      <c r="HV1337" s="14"/>
      <c r="HW1337" s="14"/>
      <c r="HX1337" s="14"/>
      <c r="HY1337" s="14"/>
      <c r="HZ1337" s="14"/>
      <c r="IA1337" s="14"/>
      <c r="IB1337" s="14"/>
      <c r="IC1337" s="14"/>
      <c r="ID1337" s="14"/>
      <c r="IE1337" s="14"/>
      <c r="IF1337" s="14"/>
      <c r="IG1337" s="14"/>
      <c r="IH1337" s="14"/>
      <c r="II1337" s="14"/>
      <c r="IJ1337" s="14"/>
      <c r="IK1337" s="14"/>
      <c r="IL1337" s="14"/>
      <c r="IM1337" s="14"/>
      <c r="IN1337" s="14"/>
      <c r="IO1337" s="14"/>
      <c r="IP1337" s="14"/>
      <c r="IQ1337" s="14"/>
      <c r="IR1337" s="14"/>
      <c r="IS1337" s="14"/>
      <c r="IT1337" s="14"/>
    </row>
    <row r="1338" spans="1:254" x14ac:dyDescent="0.2">
      <c r="A1338" s="12">
        <v>300450</v>
      </c>
      <c r="B1338" s="4"/>
      <c r="C1338" s="13" t="s">
        <v>1233</v>
      </c>
      <c r="D1338" s="11">
        <v>55.3</v>
      </c>
      <c r="E1338" s="11">
        <v>55.3</v>
      </c>
      <c r="F1338" s="11"/>
      <c r="G1338" s="12">
        <v>5</v>
      </c>
      <c r="H1338" s="14"/>
      <c r="I1338" s="14"/>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4"/>
      <c r="AM1338" s="14"/>
      <c r="AN1338" s="14"/>
      <c r="AO1338" s="14"/>
      <c r="AP1338" s="14"/>
      <c r="AQ1338" s="14"/>
      <c r="AR1338" s="14"/>
      <c r="AS1338" s="14"/>
      <c r="AT1338" s="14"/>
      <c r="AU1338" s="14"/>
      <c r="AV1338" s="14"/>
      <c r="AW1338" s="14"/>
      <c r="AX1338" s="14"/>
      <c r="AY1338" s="14"/>
      <c r="AZ1338" s="14"/>
      <c r="BA1338" s="14"/>
      <c r="BB1338" s="14"/>
      <c r="BC1338" s="14"/>
      <c r="BD1338" s="14"/>
      <c r="BE1338" s="14"/>
      <c r="BF1338" s="14"/>
      <c r="BG1338" s="14"/>
      <c r="BH1338" s="14"/>
      <c r="BI1338" s="14"/>
      <c r="BJ1338" s="14"/>
      <c r="BK1338" s="14"/>
      <c r="BL1338" s="14"/>
      <c r="BM1338" s="14"/>
      <c r="BN1338" s="14"/>
      <c r="BO1338" s="14"/>
      <c r="BP1338" s="14"/>
      <c r="BQ1338" s="14"/>
      <c r="BR1338" s="14"/>
      <c r="BS1338" s="14"/>
      <c r="BT1338" s="14"/>
      <c r="BU1338" s="14"/>
      <c r="BV1338" s="14"/>
      <c r="BW1338" s="14"/>
      <c r="BX1338" s="14"/>
      <c r="BY1338" s="14"/>
      <c r="BZ1338" s="14"/>
      <c r="CA1338" s="14"/>
      <c r="CB1338" s="14"/>
      <c r="CC1338" s="14"/>
      <c r="CD1338" s="14"/>
      <c r="CE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4"/>
      <c r="CZ1338" s="14"/>
      <c r="DA1338" s="14"/>
      <c r="DB1338" s="14"/>
      <c r="DC1338" s="14"/>
      <c r="DD1338" s="14"/>
      <c r="DE1338" s="14"/>
      <c r="DF1338" s="14"/>
      <c r="DG1338" s="14"/>
      <c r="DH1338" s="14"/>
      <c r="DI1338" s="14"/>
      <c r="DJ1338" s="14"/>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EU1338" s="14"/>
      <c r="EV1338" s="14"/>
      <c r="EW1338" s="14"/>
      <c r="EX1338" s="14"/>
      <c r="EY1338" s="14"/>
      <c r="EZ1338" s="14"/>
      <c r="FA1338" s="14"/>
      <c r="FB1338" s="14"/>
      <c r="FC1338" s="14"/>
      <c r="FD1338" s="14"/>
      <c r="FE1338" s="14"/>
      <c r="FF1338" s="14"/>
      <c r="FG1338" s="14"/>
      <c r="FH1338" s="14"/>
      <c r="FI1338" s="14"/>
      <c r="FJ1338" s="14"/>
      <c r="FK1338" s="14"/>
      <c r="FL1338" s="14"/>
      <c r="FM1338" s="14"/>
      <c r="FN1338" s="14"/>
      <c r="FO1338" s="14"/>
      <c r="FP1338" s="14"/>
      <c r="FQ1338" s="14"/>
      <c r="FR1338" s="14"/>
      <c r="FS1338" s="14"/>
      <c r="FT1338" s="14"/>
      <c r="FU1338" s="14"/>
      <c r="FV1338" s="14"/>
      <c r="FW1338" s="14"/>
      <c r="FX1338" s="14"/>
      <c r="FY1338" s="14"/>
      <c r="FZ1338" s="14"/>
      <c r="GA1338" s="14"/>
      <c r="GB1338" s="14"/>
      <c r="GC1338" s="14"/>
      <c r="GD1338" s="14"/>
      <c r="GE1338" s="14"/>
      <c r="GF1338" s="14"/>
      <c r="GG1338" s="14"/>
      <c r="GH1338" s="14"/>
      <c r="GI1338" s="14"/>
      <c r="GJ1338" s="14"/>
      <c r="GK1338" s="14"/>
      <c r="GL1338" s="14"/>
      <c r="GM1338" s="14"/>
      <c r="GN1338" s="14"/>
      <c r="GO1338" s="14"/>
      <c r="GP1338" s="14"/>
      <c r="GQ1338" s="14"/>
      <c r="GR1338" s="14"/>
      <c r="GS1338" s="14"/>
      <c r="GT1338" s="14"/>
      <c r="GU1338" s="14"/>
      <c r="GV1338" s="14"/>
      <c r="GW1338" s="14"/>
      <c r="GX1338" s="14"/>
      <c r="GY1338" s="14"/>
      <c r="GZ1338" s="14"/>
      <c r="HA1338" s="14"/>
      <c r="HB1338" s="14"/>
      <c r="HC1338" s="14"/>
      <c r="HD1338" s="14"/>
      <c r="HE1338" s="14"/>
      <c r="HF1338" s="14"/>
      <c r="HG1338" s="14"/>
      <c r="HH1338" s="14"/>
      <c r="HI1338" s="14"/>
      <c r="HJ1338" s="14"/>
      <c r="HK1338" s="14"/>
      <c r="HL1338" s="14"/>
      <c r="HM1338" s="14"/>
      <c r="HN1338" s="14"/>
      <c r="HO1338" s="14"/>
      <c r="HP1338" s="14"/>
      <c r="HQ1338" s="14"/>
      <c r="HR1338" s="14"/>
      <c r="HS1338" s="14"/>
      <c r="HT1338" s="14"/>
      <c r="HU1338" s="14"/>
      <c r="HV1338" s="14"/>
      <c r="HW1338" s="14"/>
      <c r="HX1338" s="14"/>
      <c r="HY1338" s="14"/>
      <c r="HZ1338" s="14"/>
      <c r="IA1338" s="14"/>
      <c r="IB1338" s="14"/>
      <c r="IC1338" s="14"/>
      <c r="ID1338" s="14"/>
      <c r="IE1338" s="14"/>
      <c r="IF1338" s="14"/>
      <c r="IG1338" s="14"/>
      <c r="IH1338" s="14"/>
      <c r="II1338" s="14"/>
      <c r="IJ1338" s="14"/>
      <c r="IK1338" s="14"/>
      <c r="IL1338" s="14"/>
      <c r="IM1338" s="14"/>
      <c r="IN1338" s="14"/>
      <c r="IO1338" s="14"/>
      <c r="IP1338" s="14"/>
      <c r="IQ1338" s="14"/>
      <c r="IR1338" s="14"/>
      <c r="IS1338" s="14"/>
      <c r="IT1338" s="14"/>
    </row>
    <row r="1339" spans="1:254" x14ac:dyDescent="0.2">
      <c r="A1339" s="12">
        <v>300455</v>
      </c>
      <c r="B1339" s="4"/>
      <c r="C1339" s="13" t="s">
        <v>1234</v>
      </c>
      <c r="D1339" s="11">
        <v>33.299999999999997</v>
      </c>
      <c r="E1339" s="11">
        <v>33.299999999999997</v>
      </c>
      <c r="F1339" s="11"/>
      <c r="G1339" s="12">
        <v>4</v>
      </c>
      <c r="H1339" s="14"/>
      <c r="I1339" s="14"/>
      <c r="J1339" s="14"/>
      <c r="K1339" s="14"/>
      <c r="L1339" s="14"/>
      <c r="M1339" s="14"/>
      <c r="N1339" s="14"/>
      <c r="O1339" s="14"/>
      <c r="P1339" s="14"/>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4"/>
      <c r="AM1339" s="14"/>
      <c r="AN1339" s="14"/>
      <c r="AO1339" s="14"/>
      <c r="AP1339" s="14"/>
      <c r="AQ1339" s="14"/>
      <c r="AR1339" s="14"/>
      <c r="AS1339" s="14"/>
      <c r="AT1339" s="14"/>
      <c r="AU1339" s="14"/>
      <c r="AV1339" s="14"/>
      <c r="AW1339" s="14"/>
      <c r="AX1339" s="14"/>
      <c r="AY1339" s="14"/>
      <c r="AZ1339" s="14"/>
      <c r="BA1339" s="14"/>
      <c r="BB1339" s="14"/>
      <c r="BC1339" s="14"/>
      <c r="BD1339" s="14"/>
      <c r="BE1339" s="14"/>
      <c r="BF1339" s="14"/>
      <c r="BG1339" s="14"/>
      <c r="BH1339" s="14"/>
      <c r="BI1339" s="14"/>
      <c r="BJ1339" s="14"/>
      <c r="BK1339" s="14"/>
      <c r="BL1339" s="14"/>
      <c r="BM1339" s="14"/>
      <c r="BN1339" s="14"/>
      <c r="BO1339" s="14"/>
      <c r="BP1339" s="14"/>
      <c r="BQ1339" s="14"/>
      <c r="BR1339" s="14"/>
      <c r="BS1339" s="14"/>
      <c r="BT1339" s="14"/>
      <c r="BU1339" s="14"/>
      <c r="BV1339" s="14"/>
      <c r="BW1339" s="14"/>
      <c r="BX1339" s="14"/>
      <c r="BY1339" s="14"/>
      <c r="BZ1339" s="14"/>
      <c r="CA1339" s="14"/>
      <c r="CB1339" s="14"/>
      <c r="CC1339" s="14"/>
      <c r="CD1339" s="14"/>
      <c r="CE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4"/>
      <c r="CZ1339" s="14"/>
      <c r="DA1339" s="14"/>
      <c r="DB1339" s="14"/>
      <c r="DC1339" s="14"/>
      <c r="DD1339" s="14"/>
      <c r="DE1339" s="14"/>
      <c r="DF1339" s="14"/>
      <c r="DG1339" s="14"/>
      <c r="DH1339" s="14"/>
      <c r="DI1339" s="14"/>
      <c r="DJ1339" s="14"/>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EU1339" s="14"/>
      <c r="EV1339" s="14"/>
      <c r="EW1339" s="14"/>
      <c r="EX1339" s="14"/>
      <c r="EY1339" s="14"/>
      <c r="EZ1339" s="14"/>
      <c r="FA1339" s="14"/>
      <c r="FB1339" s="14"/>
      <c r="FC1339" s="14"/>
      <c r="FD1339" s="14"/>
      <c r="FE1339" s="14"/>
      <c r="FF1339" s="14"/>
      <c r="FG1339" s="14"/>
      <c r="FH1339" s="14"/>
      <c r="FI1339" s="14"/>
      <c r="FJ1339" s="14"/>
      <c r="FK1339" s="14"/>
      <c r="FL1339" s="14"/>
      <c r="FM1339" s="14"/>
      <c r="FN1339" s="14"/>
      <c r="FO1339" s="14"/>
      <c r="FP1339" s="14"/>
      <c r="FQ1339" s="14"/>
      <c r="FR1339" s="14"/>
      <c r="FS1339" s="14"/>
      <c r="FT1339" s="14"/>
      <c r="FU1339" s="14"/>
      <c r="FV1339" s="14"/>
      <c r="FW1339" s="14"/>
      <c r="FX1339" s="14"/>
      <c r="FY1339" s="14"/>
      <c r="FZ1339" s="14"/>
      <c r="GA1339" s="14"/>
      <c r="GB1339" s="14"/>
      <c r="GC1339" s="14"/>
      <c r="GD1339" s="14"/>
      <c r="GE1339" s="14"/>
      <c r="GF1339" s="14"/>
      <c r="GG1339" s="14"/>
      <c r="GH1339" s="14"/>
      <c r="GI1339" s="14"/>
      <c r="GJ1339" s="14"/>
      <c r="GK1339" s="14"/>
      <c r="GL1339" s="14"/>
      <c r="GM1339" s="14"/>
      <c r="GN1339" s="14"/>
      <c r="GO1339" s="14"/>
      <c r="GP1339" s="14"/>
      <c r="GQ1339" s="14"/>
      <c r="GR1339" s="14"/>
      <c r="GS1339" s="14"/>
      <c r="GT1339" s="14"/>
      <c r="GU1339" s="14"/>
      <c r="GV1339" s="14"/>
      <c r="GW1339" s="14"/>
      <c r="GX1339" s="14"/>
      <c r="GY1339" s="14"/>
      <c r="GZ1339" s="14"/>
      <c r="HA1339" s="14"/>
      <c r="HB1339" s="14"/>
      <c r="HC1339" s="14"/>
      <c r="HD1339" s="14"/>
      <c r="HE1339" s="14"/>
      <c r="HF1339" s="14"/>
      <c r="HG1339" s="14"/>
      <c r="HH1339" s="14"/>
      <c r="HI1339" s="14"/>
      <c r="HJ1339" s="14"/>
      <c r="HK1339" s="14"/>
      <c r="HL1339" s="14"/>
      <c r="HM1339" s="14"/>
      <c r="HN1339" s="14"/>
      <c r="HO1339" s="14"/>
      <c r="HP1339" s="14"/>
      <c r="HQ1339" s="14"/>
      <c r="HR1339" s="14"/>
      <c r="HS1339" s="14"/>
      <c r="HT1339" s="14"/>
      <c r="HU1339" s="14"/>
      <c r="HV1339" s="14"/>
      <c r="HW1339" s="14"/>
      <c r="HX1339" s="14"/>
      <c r="HY1339" s="14"/>
      <c r="HZ1339" s="14"/>
      <c r="IA1339" s="14"/>
      <c r="IB1339" s="14"/>
      <c r="IC1339" s="14"/>
      <c r="ID1339" s="14"/>
      <c r="IE1339" s="14"/>
      <c r="IF1339" s="14"/>
      <c r="IG1339" s="14"/>
      <c r="IH1339" s="14"/>
      <c r="II1339" s="14"/>
      <c r="IJ1339" s="14"/>
      <c r="IK1339" s="14"/>
      <c r="IL1339" s="14"/>
      <c r="IM1339" s="14"/>
      <c r="IN1339" s="14"/>
      <c r="IO1339" s="14"/>
      <c r="IP1339" s="14"/>
      <c r="IQ1339" s="14"/>
      <c r="IR1339" s="14"/>
      <c r="IS1339" s="14"/>
      <c r="IT1339" s="14"/>
    </row>
    <row r="1340" spans="1:254" x14ac:dyDescent="0.2">
      <c r="A1340" s="12">
        <v>300460</v>
      </c>
      <c r="B1340" s="4"/>
      <c r="C1340" s="13" t="s">
        <v>1235</v>
      </c>
      <c r="D1340" s="11">
        <v>33.799999999999997</v>
      </c>
      <c r="E1340" s="11">
        <v>33.799999999999997</v>
      </c>
      <c r="F1340" s="11"/>
      <c r="G1340" s="12">
        <v>4</v>
      </c>
      <c r="H1340" s="14"/>
      <c r="I1340" s="14"/>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4"/>
      <c r="AM1340" s="14"/>
      <c r="AN1340" s="14"/>
      <c r="AO1340" s="14"/>
      <c r="AP1340" s="14"/>
      <c r="AQ1340" s="14"/>
      <c r="AR1340" s="14"/>
      <c r="AS1340" s="14"/>
      <c r="AT1340" s="14"/>
      <c r="AU1340" s="14"/>
      <c r="AV1340" s="14"/>
      <c r="AW1340" s="14"/>
      <c r="AX1340" s="14"/>
      <c r="AY1340" s="14"/>
      <c r="AZ1340" s="14"/>
      <c r="BA1340" s="14"/>
      <c r="BB1340" s="14"/>
      <c r="BC1340" s="14"/>
      <c r="BD1340" s="14"/>
      <c r="BE1340" s="14"/>
      <c r="BF1340" s="14"/>
      <c r="BG1340" s="14"/>
      <c r="BH1340" s="14"/>
      <c r="BI1340" s="14"/>
      <c r="BJ1340" s="14"/>
      <c r="BK1340" s="14"/>
      <c r="BL1340" s="14"/>
      <c r="BM1340" s="14"/>
      <c r="BN1340" s="14"/>
      <c r="BO1340" s="14"/>
      <c r="BP1340" s="14"/>
      <c r="BQ1340" s="14"/>
      <c r="BR1340" s="14"/>
      <c r="BS1340" s="14"/>
      <c r="BT1340" s="14"/>
      <c r="BU1340" s="14"/>
      <c r="BV1340" s="14"/>
      <c r="BW1340" s="14"/>
      <c r="BX1340" s="14"/>
      <c r="BY1340" s="14"/>
      <c r="BZ1340" s="14"/>
      <c r="CA1340" s="14"/>
      <c r="CB1340" s="14"/>
      <c r="CC1340" s="14"/>
      <c r="CD1340" s="14"/>
      <c r="CE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4"/>
      <c r="CZ1340" s="14"/>
      <c r="DA1340" s="14"/>
      <c r="DB1340" s="14"/>
      <c r="DC1340" s="14"/>
      <c r="DD1340" s="14"/>
      <c r="DE1340" s="14"/>
      <c r="DF1340" s="14"/>
      <c r="DG1340" s="14"/>
      <c r="DH1340" s="14"/>
      <c r="DI1340" s="14"/>
      <c r="DJ1340" s="14"/>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EU1340" s="14"/>
      <c r="EV1340" s="14"/>
      <c r="EW1340" s="14"/>
      <c r="EX1340" s="14"/>
      <c r="EY1340" s="14"/>
      <c r="EZ1340" s="14"/>
      <c r="FA1340" s="14"/>
      <c r="FB1340" s="14"/>
      <c r="FC1340" s="14"/>
      <c r="FD1340" s="14"/>
      <c r="FE1340" s="14"/>
      <c r="FF1340" s="14"/>
      <c r="FG1340" s="14"/>
      <c r="FH1340" s="14"/>
      <c r="FI1340" s="14"/>
      <c r="FJ1340" s="14"/>
      <c r="FK1340" s="14"/>
      <c r="FL1340" s="14"/>
      <c r="FM1340" s="14"/>
      <c r="FN1340" s="14"/>
      <c r="FO1340" s="14"/>
      <c r="FP1340" s="14"/>
      <c r="FQ1340" s="14"/>
      <c r="FR1340" s="14"/>
      <c r="FS1340" s="14"/>
      <c r="FT1340" s="14"/>
      <c r="FU1340" s="14"/>
      <c r="FV1340" s="14"/>
      <c r="FW1340" s="14"/>
      <c r="FX1340" s="14"/>
      <c r="FY1340" s="14"/>
      <c r="FZ1340" s="14"/>
      <c r="GA1340" s="14"/>
      <c r="GB1340" s="14"/>
      <c r="GC1340" s="14"/>
      <c r="GD1340" s="14"/>
      <c r="GE1340" s="14"/>
      <c r="GF1340" s="14"/>
      <c r="GG1340" s="14"/>
      <c r="GH1340" s="14"/>
      <c r="GI1340" s="14"/>
      <c r="GJ1340" s="14"/>
      <c r="GK1340" s="14"/>
      <c r="GL1340" s="14"/>
      <c r="GM1340" s="14"/>
      <c r="GN1340" s="14"/>
      <c r="GO1340" s="14"/>
      <c r="GP1340" s="14"/>
      <c r="GQ1340" s="14"/>
      <c r="GR1340" s="14"/>
      <c r="GS1340" s="14"/>
      <c r="GT1340" s="14"/>
      <c r="GU1340" s="14"/>
      <c r="GV1340" s="14"/>
      <c r="GW1340" s="14"/>
      <c r="GX1340" s="14"/>
      <c r="GY1340" s="14"/>
      <c r="GZ1340" s="14"/>
      <c r="HA1340" s="14"/>
      <c r="HB1340" s="14"/>
      <c r="HC1340" s="14"/>
      <c r="HD1340" s="14"/>
      <c r="HE1340" s="14"/>
      <c r="HF1340" s="14"/>
      <c r="HG1340" s="14"/>
      <c r="HH1340" s="14"/>
      <c r="HI1340" s="14"/>
      <c r="HJ1340" s="14"/>
      <c r="HK1340" s="14"/>
      <c r="HL1340" s="14"/>
      <c r="HM1340" s="14"/>
      <c r="HN1340" s="14"/>
      <c r="HO1340" s="14"/>
      <c r="HP1340" s="14"/>
      <c r="HQ1340" s="14"/>
      <c r="HR1340" s="14"/>
      <c r="HS1340" s="14"/>
      <c r="HT1340" s="14"/>
      <c r="HU1340" s="14"/>
      <c r="HV1340" s="14"/>
      <c r="HW1340" s="14"/>
      <c r="HX1340" s="14"/>
      <c r="HY1340" s="14"/>
      <c r="HZ1340" s="14"/>
      <c r="IA1340" s="14"/>
      <c r="IB1340" s="14"/>
      <c r="IC1340" s="14"/>
      <c r="ID1340" s="14"/>
      <c r="IE1340" s="14"/>
      <c r="IF1340" s="14"/>
      <c r="IG1340" s="14"/>
      <c r="IH1340" s="14"/>
      <c r="II1340" s="14"/>
      <c r="IJ1340" s="14"/>
      <c r="IK1340" s="14"/>
      <c r="IL1340" s="14"/>
      <c r="IM1340" s="14"/>
      <c r="IN1340" s="14"/>
      <c r="IO1340" s="14"/>
      <c r="IP1340" s="14"/>
      <c r="IQ1340" s="14"/>
      <c r="IR1340" s="14"/>
      <c r="IS1340" s="14"/>
      <c r="IT1340" s="14"/>
    </row>
    <row r="1341" spans="1:254" x14ac:dyDescent="0.2">
      <c r="A1341" s="12">
        <v>300465</v>
      </c>
      <c r="B1341" s="4"/>
      <c r="C1341" s="13" t="s">
        <v>1236</v>
      </c>
      <c r="D1341" s="11">
        <v>16</v>
      </c>
      <c r="E1341" s="11">
        <v>16</v>
      </c>
      <c r="F1341" s="11"/>
      <c r="G1341" s="12">
        <v>4</v>
      </c>
      <c r="H1341" s="14"/>
      <c r="I1341" s="14"/>
      <c r="J1341" s="14"/>
      <c r="K1341" s="14"/>
      <c r="L1341" s="14"/>
      <c r="M1341" s="14"/>
      <c r="N1341" s="14"/>
      <c r="O1341" s="14"/>
      <c r="P1341" s="14"/>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4"/>
      <c r="AM1341" s="14"/>
      <c r="AN1341" s="14"/>
      <c r="AO1341" s="14"/>
      <c r="AP1341" s="14"/>
      <c r="AQ1341" s="14"/>
      <c r="AR1341" s="14"/>
      <c r="AS1341" s="14"/>
      <c r="AT1341" s="14"/>
      <c r="AU1341" s="14"/>
      <c r="AV1341" s="14"/>
      <c r="AW1341" s="14"/>
      <c r="AX1341" s="14"/>
      <c r="AY1341" s="14"/>
      <c r="AZ1341" s="14"/>
      <c r="BA1341" s="14"/>
      <c r="BB1341" s="14"/>
      <c r="BC1341" s="14"/>
      <c r="BD1341" s="14"/>
      <c r="BE1341" s="14"/>
      <c r="BF1341" s="14"/>
      <c r="BG1341" s="14"/>
      <c r="BH1341" s="14"/>
      <c r="BI1341" s="14"/>
      <c r="BJ1341" s="14"/>
      <c r="BK1341" s="14"/>
      <c r="BL1341" s="14"/>
      <c r="BM1341" s="14"/>
      <c r="BN1341" s="14"/>
      <c r="BO1341" s="14"/>
      <c r="BP1341" s="14"/>
      <c r="BQ1341" s="14"/>
      <c r="BR1341" s="14"/>
      <c r="BS1341" s="14"/>
      <c r="BT1341" s="14"/>
      <c r="BU1341" s="14"/>
      <c r="BV1341" s="14"/>
      <c r="BW1341" s="14"/>
      <c r="BX1341" s="14"/>
      <c r="BY1341" s="14"/>
      <c r="BZ1341" s="14"/>
      <c r="CA1341" s="14"/>
      <c r="CB1341" s="14"/>
      <c r="CC1341" s="14"/>
      <c r="CD1341" s="14"/>
      <c r="CE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4"/>
      <c r="CZ1341" s="14"/>
      <c r="DA1341" s="14"/>
      <c r="DB1341" s="14"/>
      <c r="DC1341" s="14"/>
      <c r="DD1341" s="14"/>
      <c r="DE1341" s="14"/>
      <c r="DF1341" s="14"/>
      <c r="DG1341" s="14"/>
      <c r="DH1341" s="14"/>
      <c r="DI1341" s="14"/>
      <c r="DJ1341" s="14"/>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EU1341" s="14"/>
      <c r="EV1341" s="14"/>
      <c r="EW1341" s="14"/>
      <c r="EX1341" s="14"/>
      <c r="EY1341" s="14"/>
      <c r="EZ1341" s="14"/>
      <c r="FA1341" s="14"/>
      <c r="FB1341" s="14"/>
      <c r="FC1341" s="14"/>
      <c r="FD1341" s="14"/>
      <c r="FE1341" s="14"/>
      <c r="FF1341" s="14"/>
      <c r="FG1341" s="14"/>
      <c r="FH1341" s="14"/>
      <c r="FI1341" s="14"/>
      <c r="FJ1341" s="14"/>
      <c r="FK1341" s="14"/>
      <c r="FL1341" s="14"/>
      <c r="FM1341" s="14"/>
      <c r="FN1341" s="14"/>
      <c r="FO1341" s="14"/>
      <c r="FP1341" s="14"/>
      <c r="FQ1341" s="14"/>
      <c r="FR1341" s="14"/>
      <c r="FS1341" s="14"/>
      <c r="FT1341" s="14"/>
      <c r="FU1341" s="14"/>
      <c r="FV1341" s="14"/>
      <c r="FW1341" s="14"/>
      <c r="FX1341" s="14"/>
      <c r="FY1341" s="14"/>
      <c r="FZ1341" s="14"/>
      <c r="GA1341" s="14"/>
      <c r="GB1341" s="14"/>
      <c r="GC1341" s="14"/>
      <c r="GD1341" s="14"/>
      <c r="GE1341" s="14"/>
      <c r="GF1341" s="14"/>
      <c r="GG1341" s="14"/>
      <c r="GH1341" s="14"/>
      <c r="GI1341" s="14"/>
      <c r="GJ1341" s="14"/>
      <c r="GK1341" s="14"/>
      <c r="GL1341" s="14"/>
      <c r="GM1341" s="14"/>
      <c r="GN1341" s="14"/>
      <c r="GO1341" s="14"/>
      <c r="GP1341" s="14"/>
      <c r="GQ1341" s="14"/>
      <c r="GR1341" s="14"/>
      <c r="GS1341" s="14"/>
      <c r="GT1341" s="14"/>
      <c r="GU1341" s="14"/>
      <c r="GV1341" s="14"/>
      <c r="GW1341" s="14"/>
      <c r="GX1341" s="14"/>
      <c r="GY1341" s="14"/>
      <c r="GZ1341" s="14"/>
      <c r="HA1341" s="14"/>
      <c r="HB1341" s="14"/>
      <c r="HC1341" s="14"/>
      <c r="HD1341" s="14"/>
      <c r="HE1341" s="14"/>
      <c r="HF1341" s="14"/>
      <c r="HG1341" s="14"/>
      <c r="HH1341" s="14"/>
      <c r="HI1341" s="14"/>
      <c r="HJ1341" s="14"/>
      <c r="HK1341" s="14"/>
      <c r="HL1341" s="14"/>
      <c r="HM1341" s="14"/>
      <c r="HN1341" s="14"/>
      <c r="HO1341" s="14"/>
      <c r="HP1341" s="14"/>
      <c r="HQ1341" s="14"/>
      <c r="HR1341" s="14"/>
      <c r="HS1341" s="14"/>
      <c r="HT1341" s="14"/>
      <c r="HU1341" s="14"/>
      <c r="HV1341" s="14"/>
      <c r="HW1341" s="14"/>
      <c r="HX1341" s="14"/>
      <c r="HY1341" s="14"/>
      <c r="HZ1341" s="14"/>
      <c r="IA1341" s="14"/>
      <c r="IB1341" s="14"/>
      <c r="IC1341" s="14"/>
      <c r="ID1341" s="14"/>
      <c r="IE1341" s="14"/>
      <c r="IF1341" s="14"/>
      <c r="IG1341" s="14"/>
      <c r="IH1341" s="14"/>
      <c r="II1341" s="14"/>
      <c r="IJ1341" s="14"/>
      <c r="IK1341" s="14"/>
      <c r="IL1341" s="14"/>
      <c r="IM1341" s="14"/>
      <c r="IN1341" s="14"/>
      <c r="IO1341" s="14"/>
      <c r="IP1341" s="14"/>
      <c r="IQ1341" s="14"/>
      <c r="IR1341" s="14"/>
      <c r="IS1341" s="14"/>
      <c r="IT1341" s="14"/>
    </row>
    <row r="1342" spans="1:254" x14ac:dyDescent="0.2">
      <c r="A1342" s="12">
        <v>300470</v>
      </c>
      <c r="B1342" s="4"/>
      <c r="C1342" s="13" t="s">
        <v>1237</v>
      </c>
      <c r="D1342" s="11">
        <v>10.199999999999999</v>
      </c>
      <c r="E1342" s="11">
        <v>10.199999999999999</v>
      </c>
      <c r="F1342" s="11"/>
      <c r="G1342" s="12">
        <v>4</v>
      </c>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c r="AS1342" s="14"/>
      <c r="AT1342" s="14"/>
      <c r="AU1342" s="14"/>
      <c r="AV1342" s="14"/>
      <c r="AW1342" s="14"/>
      <c r="AX1342" s="14"/>
      <c r="AY1342" s="14"/>
      <c r="AZ1342" s="14"/>
      <c r="BA1342" s="14"/>
      <c r="BB1342" s="14"/>
      <c r="BC1342" s="14"/>
      <c r="BD1342" s="14"/>
      <c r="BE1342" s="14"/>
      <c r="BF1342" s="14"/>
      <c r="BG1342" s="14"/>
      <c r="BH1342" s="14"/>
      <c r="BI1342" s="14"/>
      <c r="BJ1342" s="14"/>
      <c r="BK1342" s="14"/>
      <c r="BL1342" s="14"/>
      <c r="BM1342" s="14"/>
      <c r="BN1342" s="14"/>
      <c r="BO1342" s="14"/>
      <c r="BP1342" s="14"/>
      <c r="BQ1342" s="14"/>
      <c r="BR1342" s="14"/>
      <c r="BS1342" s="14"/>
      <c r="BT1342" s="14"/>
      <c r="BU1342" s="14"/>
      <c r="BV1342" s="14"/>
      <c r="BW1342" s="14"/>
      <c r="BX1342" s="14"/>
      <c r="BY1342" s="14"/>
      <c r="BZ1342" s="14"/>
      <c r="CA1342" s="14"/>
      <c r="CB1342" s="14"/>
      <c r="CC1342" s="14"/>
      <c r="CD1342" s="14"/>
      <c r="CE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4"/>
      <c r="CZ1342" s="14"/>
      <c r="DA1342" s="14"/>
      <c r="DB1342" s="14"/>
      <c r="DC1342" s="14"/>
      <c r="DD1342" s="14"/>
      <c r="DE1342" s="14"/>
      <c r="DF1342" s="14"/>
      <c r="DG1342" s="14"/>
      <c r="DH1342" s="14"/>
      <c r="DI1342" s="14"/>
      <c r="DJ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EU1342" s="14"/>
      <c r="EV1342" s="14"/>
      <c r="EW1342" s="14"/>
      <c r="EX1342" s="14"/>
      <c r="EY1342" s="14"/>
      <c r="EZ1342" s="14"/>
      <c r="FA1342" s="14"/>
      <c r="FB1342" s="14"/>
      <c r="FC1342" s="14"/>
      <c r="FD1342" s="14"/>
      <c r="FE1342" s="14"/>
      <c r="FF1342" s="14"/>
      <c r="FG1342" s="14"/>
      <c r="FH1342" s="14"/>
      <c r="FI1342" s="14"/>
      <c r="FJ1342" s="14"/>
      <c r="FK1342" s="14"/>
      <c r="FL1342" s="14"/>
      <c r="FM1342" s="14"/>
      <c r="FN1342" s="14"/>
      <c r="FO1342" s="14"/>
      <c r="FP1342" s="14"/>
      <c r="FQ1342" s="14"/>
      <c r="FR1342" s="14"/>
      <c r="FS1342" s="14"/>
      <c r="FT1342" s="14"/>
      <c r="FU1342" s="14"/>
      <c r="FV1342" s="14"/>
      <c r="FW1342" s="14"/>
      <c r="FX1342" s="14"/>
      <c r="FY1342" s="14"/>
      <c r="FZ1342" s="14"/>
      <c r="GA1342" s="14"/>
      <c r="GB1342" s="14"/>
      <c r="GC1342" s="14"/>
      <c r="GD1342" s="14"/>
      <c r="GE1342" s="14"/>
      <c r="GF1342" s="14"/>
      <c r="GG1342" s="14"/>
      <c r="GH1342" s="14"/>
      <c r="GI1342" s="14"/>
      <c r="GJ1342" s="14"/>
      <c r="GK1342" s="14"/>
      <c r="GL1342" s="14"/>
      <c r="GM1342" s="14"/>
      <c r="GN1342" s="14"/>
      <c r="GO1342" s="14"/>
      <c r="GP1342" s="14"/>
      <c r="GQ1342" s="14"/>
      <c r="GR1342" s="14"/>
      <c r="GS1342" s="14"/>
      <c r="GT1342" s="14"/>
      <c r="GU1342" s="14"/>
      <c r="GV1342" s="14"/>
      <c r="GW1342" s="14"/>
      <c r="GX1342" s="14"/>
      <c r="GY1342" s="14"/>
      <c r="GZ1342" s="14"/>
      <c r="HA1342" s="14"/>
      <c r="HB1342" s="14"/>
      <c r="HC1342" s="14"/>
      <c r="HD1342" s="14"/>
      <c r="HE1342" s="14"/>
      <c r="HF1342" s="14"/>
      <c r="HG1342" s="14"/>
      <c r="HH1342" s="14"/>
      <c r="HI1342" s="14"/>
      <c r="HJ1342" s="14"/>
      <c r="HK1342" s="14"/>
      <c r="HL1342" s="14"/>
      <c r="HM1342" s="14"/>
      <c r="HN1342" s="14"/>
      <c r="HO1342" s="14"/>
      <c r="HP1342" s="14"/>
      <c r="HQ1342" s="14"/>
      <c r="HR1342" s="14"/>
      <c r="HS1342" s="14"/>
      <c r="HT1342" s="14"/>
      <c r="HU1342" s="14"/>
      <c r="HV1342" s="14"/>
      <c r="HW1342" s="14"/>
      <c r="HX1342" s="14"/>
      <c r="HY1342" s="14"/>
      <c r="HZ1342" s="14"/>
      <c r="IA1342" s="14"/>
      <c r="IB1342" s="14"/>
      <c r="IC1342" s="14"/>
      <c r="ID1342" s="14"/>
      <c r="IE1342" s="14"/>
      <c r="IF1342" s="14"/>
      <c r="IG1342" s="14"/>
      <c r="IH1342" s="14"/>
      <c r="II1342" s="14"/>
      <c r="IJ1342" s="14"/>
      <c r="IK1342" s="14"/>
      <c r="IL1342" s="14"/>
      <c r="IM1342" s="14"/>
      <c r="IN1342" s="14"/>
      <c r="IO1342" s="14"/>
      <c r="IP1342" s="14"/>
      <c r="IQ1342" s="14"/>
      <c r="IR1342" s="14"/>
      <c r="IS1342" s="14"/>
      <c r="IT1342" s="14"/>
    </row>
    <row r="1343" spans="1:254" ht="40.5" x14ac:dyDescent="0.2">
      <c r="A1343" s="12">
        <v>300475</v>
      </c>
      <c r="B1343" s="4"/>
      <c r="C1343" s="13" t="s">
        <v>1238</v>
      </c>
      <c r="D1343" s="11">
        <v>34.299999999999997</v>
      </c>
      <c r="E1343" s="11">
        <v>34.299999999999997</v>
      </c>
      <c r="F1343" s="11"/>
      <c r="G1343" s="12">
        <v>5</v>
      </c>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c r="AM1343" s="14"/>
      <c r="AN1343" s="14"/>
      <c r="AO1343" s="14"/>
      <c r="AP1343" s="14"/>
      <c r="AQ1343" s="14"/>
      <c r="AR1343" s="14"/>
      <c r="AS1343" s="14"/>
      <c r="AT1343" s="14"/>
      <c r="AU1343" s="14"/>
      <c r="AV1343" s="14"/>
      <c r="AW1343" s="14"/>
      <c r="AX1343" s="14"/>
      <c r="AY1343" s="14"/>
      <c r="AZ1343" s="14"/>
      <c r="BA1343" s="14"/>
      <c r="BB1343" s="14"/>
      <c r="BC1343" s="14"/>
      <c r="BD1343" s="14"/>
      <c r="BE1343" s="14"/>
      <c r="BF1343" s="14"/>
      <c r="BG1343" s="14"/>
      <c r="BH1343" s="14"/>
      <c r="BI1343" s="14"/>
      <c r="BJ1343" s="14"/>
      <c r="BK1343" s="14"/>
      <c r="BL1343" s="14"/>
      <c r="BM1343" s="14"/>
      <c r="BN1343" s="14"/>
      <c r="BO1343" s="14"/>
      <c r="BP1343" s="14"/>
      <c r="BQ1343" s="14"/>
      <c r="BR1343" s="14"/>
      <c r="BS1343" s="14"/>
      <c r="BT1343" s="14"/>
      <c r="BU1343" s="14"/>
      <c r="BV1343" s="14"/>
      <c r="BW1343" s="14"/>
      <c r="BX1343" s="14"/>
      <c r="BY1343" s="14"/>
      <c r="BZ1343" s="14"/>
      <c r="CA1343" s="14"/>
      <c r="CB1343" s="14"/>
      <c r="CC1343" s="14"/>
      <c r="CD1343" s="14"/>
      <c r="CE1343" s="14"/>
      <c r="CF1343" s="14"/>
      <c r="CG1343" s="14"/>
      <c r="CH1343" s="14"/>
      <c r="CI1343" s="14"/>
      <c r="CJ1343" s="14"/>
      <c r="CK1343" s="14"/>
      <c r="CL1343" s="14"/>
      <c r="CM1343" s="14"/>
      <c r="CN1343" s="14"/>
      <c r="CO1343" s="14"/>
      <c r="CP1343" s="14"/>
      <c r="CQ1343" s="14"/>
      <c r="CR1343" s="14"/>
      <c r="CS1343" s="14"/>
      <c r="CT1343" s="14"/>
      <c r="CU1343" s="14"/>
      <c r="CV1343" s="14"/>
      <c r="CW1343" s="14"/>
      <c r="CX1343" s="14"/>
      <c r="CY1343" s="14"/>
      <c r="CZ1343" s="14"/>
      <c r="DA1343" s="14"/>
      <c r="DB1343" s="14"/>
      <c r="DC1343" s="14"/>
      <c r="DD1343" s="14"/>
      <c r="DE1343" s="14"/>
      <c r="DF1343" s="14"/>
      <c r="DG1343" s="14"/>
      <c r="DH1343" s="14"/>
      <c r="DI1343" s="14"/>
      <c r="DJ1343" s="14"/>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c r="EU1343" s="14"/>
      <c r="EV1343" s="14"/>
      <c r="EW1343" s="14"/>
      <c r="EX1343" s="14"/>
      <c r="EY1343" s="14"/>
      <c r="EZ1343" s="14"/>
      <c r="FA1343" s="14"/>
      <c r="FB1343" s="14"/>
      <c r="FC1343" s="14"/>
      <c r="FD1343" s="14"/>
      <c r="FE1343" s="14"/>
      <c r="FF1343" s="14"/>
      <c r="FG1343" s="14"/>
      <c r="FH1343" s="14"/>
      <c r="FI1343" s="14"/>
      <c r="FJ1343" s="14"/>
      <c r="FK1343" s="14"/>
      <c r="FL1343" s="14"/>
      <c r="FM1343" s="14"/>
      <c r="FN1343" s="14"/>
      <c r="FO1343" s="14"/>
      <c r="FP1343" s="14"/>
      <c r="FQ1343" s="14"/>
      <c r="FR1343" s="14"/>
      <c r="FS1343" s="14"/>
      <c r="FT1343" s="14"/>
      <c r="FU1343" s="14"/>
      <c r="FV1343" s="14"/>
      <c r="FW1343" s="14"/>
      <c r="FX1343" s="14"/>
      <c r="FY1343" s="14"/>
      <c r="FZ1343" s="14"/>
      <c r="GA1343" s="14"/>
      <c r="GB1343" s="14"/>
      <c r="GC1343" s="14"/>
      <c r="GD1343" s="14"/>
      <c r="GE1343" s="14"/>
      <c r="GF1343" s="14"/>
      <c r="GG1343" s="14"/>
      <c r="GH1343" s="14"/>
      <c r="GI1343" s="14"/>
      <c r="GJ1343" s="14"/>
      <c r="GK1343" s="14"/>
      <c r="GL1343" s="14"/>
      <c r="GM1343" s="14"/>
      <c r="GN1343" s="14"/>
      <c r="GO1343" s="14"/>
      <c r="GP1343" s="14"/>
      <c r="GQ1343" s="14"/>
      <c r="GR1343" s="14"/>
      <c r="GS1343" s="14"/>
      <c r="GT1343" s="14"/>
      <c r="GU1343" s="14"/>
      <c r="GV1343" s="14"/>
      <c r="GW1343" s="14"/>
      <c r="GX1343" s="14"/>
      <c r="GY1343" s="14"/>
      <c r="GZ1343" s="14"/>
      <c r="HA1343" s="14"/>
      <c r="HB1343" s="14"/>
      <c r="HC1343" s="14"/>
      <c r="HD1343" s="14"/>
      <c r="HE1343" s="14"/>
      <c r="HF1343" s="14"/>
      <c r="HG1343" s="14"/>
      <c r="HH1343" s="14"/>
      <c r="HI1343" s="14"/>
      <c r="HJ1343" s="14"/>
      <c r="HK1343" s="14"/>
      <c r="HL1343" s="14"/>
      <c r="HM1343" s="14"/>
      <c r="HN1343" s="14"/>
      <c r="HO1343" s="14"/>
      <c r="HP1343" s="14"/>
      <c r="HQ1343" s="14"/>
      <c r="HR1343" s="14"/>
      <c r="HS1343" s="14"/>
      <c r="HT1343" s="14"/>
      <c r="HU1343" s="14"/>
      <c r="HV1343" s="14"/>
      <c r="HW1343" s="14"/>
      <c r="HX1343" s="14"/>
      <c r="HY1343" s="14"/>
      <c r="HZ1343" s="14"/>
      <c r="IA1343" s="14"/>
      <c r="IB1343" s="14"/>
      <c r="IC1343" s="14"/>
      <c r="ID1343" s="14"/>
      <c r="IE1343" s="14"/>
      <c r="IF1343" s="14"/>
      <c r="IG1343" s="14"/>
      <c r="IH1343" s="14"/>
      <c r="II1343" s="14"/>
      <c r="IJ1343" s="14"/>
      <c r="IK1343" s="14"/>
      <c r="IL1343" s="14"/>
      <c r="IM1343" s="14"/>
      <c r="IN1343" s="14"/>
      <c r="IO1343" s="14"/>
      <c r="IP1343" s="14"/>
      <c r="IQ1343" s="14"/>
      <c r="IR1343" s="14"/>
      <c r="IS1343" s="14"/>
      <c r="IT1343" s="14"/>
    </row>
    <row r="1344" spans="1:254" ht="40.5" x14ac:dyDescent="0.2">
      <c r="A1344" s="12">
        <v>300480</v>
      </c>
      <c r="B1344" s="4"/>
      <c r="C1344" s="13" t="s">
        <v>1239</v>
      </c>
      <c r="D1344" s="11">
        <v>24.4</v>
      </c>
      <c r="E1344" s="11">
        <v>24.4</v>
      </c>
      <c r="F1344" s="11"/>
      <c r="G1344" s="12">
        <v>5</v>
      </c>
      <c r="H1344" s="14"/>
      <c r="I1344" s="14"/>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c r="AM1344" s="14"/>
      <c r="AN1344" s="14"/>
      <c r="AO1344" s="14"/>
      <c r="AP1344" s="14"/>
      <c r="AQ1344" s="14"/>
      <c r="AR1344" s="14"/>
      <c r="AS1344" s="14"/>
      <c r="AT1344" s="14"/>
      <c r="AU1344" s="14"/>
      <c r="AV1344" s="14"/>
      <c r="AW1344" s="14"/>
      <c r="AX1344" s="14"/>
      <c r="AY1344" s="14"/>
      <c r="AZ1344" s="14"/>
      <c r="BA1344" s="14"/>
      <c r="BB1344" s="14"/>
      <c r="BC1344" s="14"/>
      <c r="BD1344" s="14"/>
      <c r="BE1344" s="14"/>
      <c r="BF1344" s="14"/>
      <c r="BG1344" s="14"/>
      <c r="BH1344" s="14"/>
      <c r="BI1344" s="14"/>
      <c r="BJ1344" s="14"/>
      <c r="BK1344" s="14"/>
      <c r="BL1344" s="14"/>
      <c r="BM1344" s="14"/>
      <c r="BN1344" s="14"/>
      <c r="BO1344" s="14"/>
      <c r="BP1344" s="14"/>
      <c r="BQ1344" s="14"/>
      <c r="BR1344" s="14"/>
      <c r="BS1344" s="14"/>
      <c r="BT1344" s="14"/>
      <c r="BU1344" s="14"/>
      <c r="BV1344" s="14"/>
      <c r="BW1344" s="14"/>
      <c r="BX1344" s="14"/>
      <c r="BY1344" s="14"/>
      <c r="BZ1344" s="14"/>
      <c r="CA1344" s="14"/>
      <c r="CB1344" s="14"/>
      <c r="CC1344" s="14"/>
      <c r="CD1344" s="14"/>
      <c r="CE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4"/>
      <c r="CZ1344" s="14"/>
      <c r="DA1344" s="14"/>
      <c r="DB1344" s="14"/>
      <c r="DC1344" s="14"/>
      <c r="DD1344" s="14"/>
      <c r="DE1344" s="14"/>
      <c r="DF1344" s="14"/>
      <c r="DG1344" s="14"/>
      <c r="DH1344" s="14"/>
      <c r="DI1344" s="14"/>
      <c r="DJ1344" s="14"/>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EU1344" s="14"/>
      <c r="EV1344" s="14"/>
      <c r="EW1344" s="14"/>
      <c r="EX1344" s="14"/>
      <c r="EY1344" s="14"/>
      <c r="EZ1344" s="14"/>
      <c r="FA1344" s="14"/>
      <c r="FB1344" s="14"/>
      <c r="FC1344" s="14"/>
      <c r="FD1344" s="14"/>
      <c r="FE1344" s="14"/>
      <c r="FF1344" s="14"/>
      <c r="FG1344" s="14"/>
      <c r="FH1344" s="14"/>
      <c r="FI1344" s="14"/>
      <c r="FJ1344" s="14"/>
      <c r="FK1344" s="14"/>
      <c r="FL1344" s="14"/>
      <c r="FM1344" s="14"/>
      <c r="FN1344" s="14"/>
      <c r="FO1344" s="14"/>
      <c r="FP1344" s="14"/>
      <c r="FQ1344" s="14"/>
      <c r="FR1344" s="14"/>
      <c r="FS1344" s="14"/>
      <c r="FT1344" s="14"/>
      <c r="FU1344" s="14"/>
      <c r="FV1344" s="14"/>
      <c r="FW1344" s="14"/>
      <c r="FX1344" s="14"/>
      <c r="FY1344" s="14"/>
      <c r="FZ1344" s="14"/>
      <c r="GA1344" s="14"/>
      <c r="GB1344" s="14"/>
      <c r="GC1344" s="14"/>
      <c r="GD1344" s="14"/>
      <c r="GE1344" s="14"/>
      <c r="GF1344" s="14"/>
      <c r="GG1344" s="14"/>
      <c r="GH1344" s="14"/>
      <c r="GI1344" s="14"/>
      <c r="GJ1344" s="14"/>
      <c r="GK1344" s="14"/>
      <c r="GL1344" s="14"/>
      <c r="GM1344" s="14"/>
      <c r="GN1344" s="14"/>
      <c r="GO1344" s="14"/>
      <c r="GP1344" s="14"/>
      <c r="GQ1344" s="14"/>
      <c r="GR1344" s="14"/>
      <c r="GS1344" s="14"/>
      <c r="GT1344" s="14"/>
      <c r="GU1344" s="14"/>
      <c r="GV1344" s="14"/>
      <c r="GW1344" s="14"/>
      <c r="GX1344" s="14"/>
      <c r="GY1344" s="14"/>
      <c r="GZ1344" s="14"/>
      <c r="HA1344" s="14"/>
      <c r="HB1344" s="14"/>
      <c r="HC1344" s="14"/>
      <c r="HD1344" s="14"/>
      <c r="HE1344" s="14"/>
      <c r="HF1344" s="14"/>
      <c r="HG1344" s="14"/>
      <c r="HH1344" s="14"/>
      <c r="HI1344" s="14"/>
      <c r="HJ1344" s="14"/>
      <c r="HK1344" s="14"/>
      <c r="HL1344" s="14"/>
      <c r="HM1344" s="14"/>
      <c r="HN1344" s="14"/>
      <c r="HO1344" s="14"/>
      <c r="HP1344" s="14"/>
      <c r="HQ1344" s="14"/>
      <c r="HR1344" s="14"/>
      <c r="HS1344" s="14"/>
      <c r="HT1344" s="14"/>
      <c r="HU1344" s="14"/>
      <c r="HV1344" s="14"/>
      <c r="HW1344" s="14"/>
      <c r="HX1344" s="14"/>
      <c r="HY1344" s="14"/>
      <c r="HZ1344" s="14"/>
      <c r="IA1344" s="14"/>
      <c r="IB1344" s="14"/>
      <c r="IC1344" s="14"/>
      <c r="ID1344" s="14"/>
      <c r="IE1344" s="14"/>
      <c r="IF1344" s="14"/>
      <c r="IG1344" s="14"/>
      <c r="IH1344" s="14"/>
      <c r="II1344" s="14"/>
      <c r="IJ1344" s="14"/>
      <c r="IK1344" s="14"/>
      <c r="IL1344" s="14"/>
      <c r="IM1344" s="14"/>
      <c r="IN1344" s="14"/>
      <c r="IO1344" s="14"/>
      <c r="IP1344" s="14"/>
      <c r="IQ1344" s="14"/>
      <c r="IR1344" s="14"/>
      <c r="IS1344" s="14"/>
      <c r="IT1344" s="14"/>
    </row>
    <row r="1345" spans="1:254" x14ac:dyDescent="0.2">
      <c r="A1345" s="20">
        <v>300485</v>
      </c>
      <c r="B1345" s="24"/>
      <c r="C1345" s="47" t="s">
        <v>1240</v>
      </c>
      <c r="D1345" s="26">
        <v>4.3</v>
      </c>
      <c r="E1345" s="26">
        <v>4.3</v>
      </c>
      <c r="F1345" s="26"/>
      <c r="G1345" s="12">
        <v>3</v>
      </c>
      <c r="H1345" s="14"/>
      <c r="I1345" s="14"/>
      <c r="J1345" s="14"/>
      <c r="K1345" s="14"/>
      <c r="L1345" s="14"/>
      <c r="M1345" s="14"/>
      <c r="N1345" s="14"/>
      <c r="O1345" s="14"/>
      <c r="P1345" s="14"/>
      <c r="Q1345" s="14"/>
      <c r="R1345" s="14"/>
      <c r="S1345" s="14"/>
      <c r="T1345" s="14"/>
      <c r="U1345" s="14"/>
      <c r="V1345" s="14"/>
      <c r="W1345" s="14"/>
      <c r="X1345" s="14"/>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4"/>
      <c r="AY1345" s="14"/>
      <c r="AZ1345" s="14"/>
      <c r="BA1345" s="14"/>
      <c r="BB1345" s="14"/>
      <c r="BC1345" s="14"/>
      <c r="BD1345" s="14"/>
      <c r="BE1345" s="14"/>
      <c r="BF1345" s="14"/>
      <c r="BG1345" s="14"/>
      <c r="BH1345" s="14"/>
      <c r="BI1345" s="14"/>
      <c r="BJ1345" s="14"/>
      <c r="BK1345" s="14"/>
      <c r="BL1345" s="14"/>
      <c r="BM1345" s="14"/>
      <c r="BN1345" s="14"/>
      <c r="BO1345" s="14"/>
      <c r="BP1345" s="14"/>
      <c r="BQ1345" s="14"/>
      <c r="BR1345" s="14"/>
      <c r="BS1345" s="14"/>
      <c r="BT1345" s="14"/>
      <c r="BU1345" s="14"/>
      <c r="BV1345" s="14"/>
      <c r="BW1345" s="14"/>
      <c r="BX1345" s="14"/>
      <c r="BY1345" s="14"/>
      <c r="BZ1345" s="14"/>
      <c r="CA1345" s="14"/>
      <c r="CB1345" s="14"/>
      <c r="CC1345" s="14"/>
      <c r="CD1345" s="14"/>
      <c r="CE1345" s="14"/>
      <c r="CF1345" s="14"/>
      <c r="CG1345" s="14"/>
      <c r="CH1345" s="14"/>
      <c r="CI1345" s="14"/>
      <c r="CJ1345" s="14"/>
      <c r="CK1345" s="14"/>
      <c r="CL1345" s="14"/>
      <c r="CM1345" s="14"/>
      <c r="CN1345" s="14"/>
      <c r="CO1345" s="14"/>
      <c r="CP1345" s="14"/>
      <c r="CQ1345" s="14"/>
      <c r="CR1345" s="14"/>
      <c r="CS1345" s="14"/>
      <c r="CT1345" s="14"/>
      <c r="CU1345" s="14"/>
      <c r="CV1345" s="14"/>
      <c r="CW1345" s="14"/>
      <c r="CX1345" s="14"/>
      <c r="CY1345" s="14"/>
      <c r="CZ1345" s="14"/>
      <c r="DA1345" s="14"/>
      <c r="DB1345" s="14"/>
      <c r="DC1345" s="14"/>
      <c r="DD1345" s="14"/>
      <c r="DE1345" s="14"/>
      <c r="DF1345" s="14"/>
      <c r="DG1345" s="14"/>
      <c r="DH1345" s="14"/>
      <c r="DI1345" s="14"/>
      <c r="DJ1345" s="14"/>
      <c r="DK1345" s="14"/>
      <c r="DL1345" s="14"/>
      <c r="DM1345" s="14"/>
      <c r="DN1345" s="14"/>
      <c r="DO1345" s="14"/>
      <c r="DP1345" s="14"/>
      <c r="DQ1345" s="14"/>
      <c r="DR1345" s="14"/>
      <c r="DS1345" s="14"/>
      <c r="DT1345" s="14"/>
      <c r="DU1345" s="14"/>
      <c r="DV1345" s="14"/>
      <c r="DW1345" s="14"/>
      <c r="DX1345" s="14"/>
      <c r="DY1345" s="14"/>
      <c r="DZ1345" s="14"/>
      <c r="EA1345" s="14"/>
      <c r="EB1345" s="14"/>
      <c r="EC1345" s="14"/>
      <c r="ED1345" s="14"/>
      <c r="EE1345" s="14"/>
      <c r="EF1345" s="14"/>
      <c r="EG1345" s="14"/>
      <c r="EH1345" s="14"/>
      <c r="EI1345" s="14"/>
      <c r="EJ1345" s="14"/>
      <c r="EK1345" s="14"/>
      <c r="EL1345" s="14"/>
      <c r="EM1345" s="14"/>
      <c r="EN1345" s="14"/>
      <c r="EO1345" s="14"/>
      <c r="EP1345" s="14"/>
      <c r="EQ1345" s="14"/>
      <c r="ER1345" s="14"/>
      <c r="ES1345" s="14"/>
      <c r="ET1345" s="14"/>
      <c r="EU1345" s="14"/>
      <c r="EV1345" s="14"/>
      <c r="EW1345" s="14"/>
      <c r="EX1345" s="14"/>
      <c r="EY1345" s="14"/>
      <c r="EZ1345" s="14"/>
      <c r="FA1345" s="14"/>
      <c r="FB1345" s="14"/>
      <c r="FC1345" s="14"/>
      <c r="FD1345" s="14"/>
      <c r="FE1345" s="14"/>
      <c r="FF1345" s="14"/>
      <c r="FG1345" s="14"/>
      <c r="FH1345" s="14"/>
      <c r="FI1345" s="14"/>
      <c r="FJ1345" s="14"/>
      <c r="FK1345" s="14"/>
      <c r="FL1345" s="14"/>
      <c r="FM1345" s="14"/>
      <c r="FN1345" s="14"/>
      <c r="FO1345" s="14"/>
      <c r="FP1345" s="14"/>
      <c r="FQ1345" s="14"/>
      <c r="FR1345" s="14"/>
      <c r="FS1345" s="14"/>
      <c r="FT1345" s="14"/>
      <c r="FU1345" s="14"/>
      <c r="FV1345" s="14"/>
      <c r="FW1345" s="14"/>
      <c r="FX1345" s="14"/>
      <c r="FY1345" s="14"/>
      <c r="FZ1345" s="14"/>
      <c r="GA1345" s="14"/>
      <c r="GB1345" s="14"/>
      <c r="GC1345" s="14"/>
      <c r="GD1345" s="14"/>
      <c r="GE1345" s="14"/>
      <c r="GF1345" s="14"/>
      <c r="GG1345" s="14"/>
      <c r="GH1345" s="14"/>
      <c r="GI1345" s="14"/>
      <c r="GJ1345" s="14"/>
      <c r="GK1345" s="14"/>
      <c r="GL1345" s="14"/>
      <c r="GM1345" s="14"/>
      <c r="GN1345" s="14"/>
      <c r="GO1345" s="14"/>
      <c r="GP1345" s="14"/>
      <c r="GQ1345" s="14"/>
      <c r="GR1345" s="14"/>
      <c r="GS1345" s="14"/>
      <c r="GT1345" s="14"/>
      <c r="GU1345" s="14"/>
      <c r="GV1345" s="14"/>
      <c r="GW1345" s="14"/>
      <c r="GX1345" s="14"/>
      <c r="GY1345" s="14"/>
      <c r="GZ1345" s="14"/>
      <c r="HA1345" s="14"/>
      <c r="HB1345" s="14"/>
      <c r="HC1345" s="14"/>
      <c r="HD1345" s="14"/>
      <c r="HE1345" s="14"/>
      <c r="HF1345" s="14"/>
      <c r="HG1345" s="14"/>
      <c r="HH1345" s="14"/>
      <c r="HI1345" s="14"/>
      <c r="HJ1345" s="14"/>
      <c r="HK1345" s="14"/>
      <c r="HL1345" s="14"/>
      <c r="HM1345" s="14"/>
      <c r="HN1345" s="14"/>
      <c r="HO1345" s="14"/>
      <c r="HP1345" s="14"/>
      <c r="HQ1345" s="14"/>
      <c r="HR1345" s="14"/>
      <c r="HS1345" s="14"/>
      <c r="HT1345" s="14"/>
      <c r="HU1345" s="14"/>
      <c r="HV1345" s="14"/>
      <c r="HW1345" s="14"/>
      <c r="HX1345" s="14"/>
      <c r="HY1345" s="14"/>
      <c r="HZ1345" s="14"/>
      <c r="IA1345" s="14"/>
      <c r="IB1345" s="14"/>
      <c r="IC1345" s="14"/>
      <c r="ID1345" s="14"/>
      <c r="IE1345" s="14"/>
      <c r="IF1345" s="14"/>
      <c r="IG1345" s="14"/>
      <c r="IH1345" s="14"/>
      <c r="II1345" s="14"/>
      <c r="IJ1345" s="14"/>
      <c r="IK1345" s="14"/>
      <c r="IL1345" s="14"/>
      <c r="IM1345" s="14"/>
      <c r="IN1345" s="14"/>
      <c r="IO1345" s="14"/>
      <c r="IP1345" s="14"/>
      <c r="IQ1345" s="14"/>
      <c r="IR1345" s="14"/>
      <c r="IS1345" s="14"/>
      <c r="IT1345" s="14"/>
    </row>
    <row r="1346" spans="1:254" x14ac:dyDescent="0.2">
      <c r="A1346" s="12">
        <v>300490</v>
      </c>
      <c r="B1346" s="4"/>
      <c r="C1346" s="13" t="s">
        <v>1241</v>
      </c>
      <c r="D1346" s="11">
        <v>27</v>
      </c>
      <c r="E1346" s="11">
        <v>27</v>
      </c>
      <c r="F1346" s="11"/>
      <c r="G1346" s="12">
        <v>5</v>
      </c>
      <c r="H1346" s="14"/>
      <c r="I1346" s="14"/>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14"/>
      <c r="CB1346" s="14"/>
      <c r="CC1346" s="14"/>
      <c r="CD1346" s="14"/>
      <c r="CE1346" s="14"/>
      <c r="CF1346" s="14"/>
      <c r="CG1346" s="14"/>
      <c r="CH1346" s="14"/>
      <c r="CI1346" s="14"/>
      <c r="CJ1346" s="14"/>
      <c r="CK1346" s="14"/>
      <c r="CL1346" s="14"/>
      <c r="CM1346" s="14"/>
      <c r="CN1346" s="14"/>
      <c r="CO1346" s="14"/>
      <c r="CP1346" s="14"/>
      <c r="CQ1346" s="14"/>
      <c r="CR1346" s="14"/>
      <c r="CS1346" s="14"/>
      <c r="CT1346" s="14"/>
      <c r="CU1346" s="14"/>
      <c r="CV1346" s="14"/>
      <c r="CW1346" s="14"/>
      <c r="CX1346" s="14"/>
      <c r="CY1346" s="14"/>
      <c r="CZ1346" s="14"/>
      <c r="DA1346" s="14"/>
      <c r="DB1346" s="14"/>
      <c r="DC1346" s="14"/>
      <c r="DD1346" s="14"/>
      <c r="DE1346" s="14"/>
      <c r="DF1346" s="14"/>
      <c r="DG1346" s="14"/>
      <c r="DH1346" s="14"/>
      <c r="DI1346" s="14"/>
      <c r="DJ1346" s="14"/>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c r="EU1346" s="14"/>
      <c r="EV1346" s="14"/>
      <c r="EW1346" s="14"/>
      <c r="EX1346" s="14"/>
      <c r="EY1346" s="14"/>
      <c r="EZ1346" s="14"/>
      <c r="FA1346" s="14"/>
      <c r="FB1346" s="14"/>
      <c r="FC1346" s="14"/>
      <c r="FD1346" s="14"/>
      <c r="FE1346" s="14"/>
      <c r="FF1346" s="14"/>
      <c r="FG1346" s="14"/>
      <c r="FH1346" s="14"/>
      <c r="FI1346" s="14"/>
      <c r="FJ1346" s="14"/>
      <c r="FK1346" s="14"/>
      <c r="FL1346" s="14"/>
      <c r="FM1346" s="14"/>
      <c r="FN1346" s="14"/>
      <c r="FO1346" s="14"/>
      <c r="FP1346" s="14"/>
      <c r="FQ1346" s="14"/>
      <c r="FR1346" s="14"/>
      <c r="FS1346" s="14"/>
      <c r="FT1346" s="14"/>
      <c r="FU1346" s="14"/>
      <c r="FV1346" s="14"/>
      <c r="FW1346" s="14"/>
      <c r="FX1346" s="14"/>
      <c r="FY1346" s="14"/>
      <c r="FZ1346" s="14"/>
      <c r="GA1346" s="14"/>
      <c r="GB1346" s="14"/>
      <c r="GC1346" s="14"/>
      <c r="GD1346" s="14"/>
      <c r="GE1346" s="14"/>
      <c r="GF1346" s="14"/>
      <c r="GG1346" s="14"/>
      <c r="GH1346" s="14"/>
      <c r="GI1346" s="14"/>
      <c r="GJ1346" s="14"/>
      <c r="GK1346" s="14"/>
      <c r="GL1346" s="14"/>
      <c r="GM1346" s="14"/>
      <c r="GN1346" s="14"/>
      <c r="GO1346" s="14"/>
      <c r="GP1346" s="14"/>
      <c r="GQ1346" s="14"/>
      <c r="GR1346" s="14"/>
      <c r="GS1346" s="14"/>
      <c r="GT1346" s="14"/>
      <c r="GU1346" s="14"/>
      <c r="GV1346" s="14"/>
      <c r="GW1346" s="14"/>
      <c r="GX1346" s="14"/>
      <c r="GY1346" s="14"/>
      <c r="GZ1346" s="14"/>
      <c r="HA1346" s="14"/>
      <c r="HB1346" s="14"/>
      <c r="HC1346" s="14"/>
      <c r="HD1346" s="14"/>
      <c r="HE1346" s="14"/>
      <c r="HF1346" s="14"/>
      <c r="HG1346" s="14"/>
      <c r="HH1346" s="14"/>
      <c r="HI1346" s="14"/>
      <c r="HJ1346" s="14"/>
      <c r="HK1346" s="14"/>
      <c r="HL1346" s="14"/>
      <c r="HM1346" s="14"/>
      <c r="HN1346" s="14"/>
      <c r="HO1346" s="14"/>
      <c r="HP1346" s="14"/>
      <c r="HQ1346" s="14"/>
      <c r="HR1346" s="14"/>
      <c r="HS1346" s="14"/>
      <c r="HT1346" s="14"/>
      <c r="HU1346" s="14"/>
      <c r="HV1346" s="14"/>
      <c r="HW1346" s="14"/>
      <c r="HX1346" s="14"/>
      <c r="HY1346" s="14"/>
      <c r="HZ1346" s="14"/>
      <c r="IA1346" s="14"/>
      <c r="IB1346" s="14"/>
      <c r="IC1346" s="14"/>
      <c r="ID1346" s="14"/>
      <c r="IE1346" s="14"/>
      <c r="IF1346" s="14"/>
      <c r="IG1346" s="14"/>
      <c r="IH1346" s="14"/>
      <c r="II1346" s="14"/>
      <c r="IJ1346" s="14"/>
      <c r="IK1346" s="14"/>
      <c r="IL1346" s="14"/>
      <c r="IM1346" s="14"/>
      <c r="IN1346" s="14"/>
      <c r="IO1346" s="14"/>
      <c r="IP1346" s="14"/>
      <c r="IQ1346" s="14"/>
      <c r="IR1346" s="14"/>
      <c r="IS1346" s="14"/>
      <c r="IT1346" s="14"/>
    </row>
    <row r="1347" spans="1:254" ht="40.5" x14ac:dyDescent="0.2">
      <c r="A1347" s="2">
        <v>300495</v>
      </c>
      <c r="B1347" s="4"/>
      <c r="C1347" s="5" t="s">
        <v>1242</v>
      </c>
      <c r="D1347" s="3">
        <v>21</v>
      </c>
      <c r="E1347" s="3">
        <v>14</v>
      </c>
      <c r="F1347" s="3">
        <v>7</v>
      </c>
      <c r="G1347" s="2">
        <v>4</v>
      </c>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14"/>
      <c r="CB1347" s="14"/>
      <c r="CC1347" s="14"/>
      <c r="CD1347" s="14"/>
      <c r="CE1347" s="14"/>
      <c r="CF1347" s="14"/>
      <c r="CG1347" s="14"/>
      <c r="CH1347" s="14"/>
      <c r="CI1347" s="14"/>
      <c r="CJ1347" s="14"/>
      <c r="CK1347" s="14"/>
      <c r="CL1347" s="14"/>
      <c r="CM1347" s="14"/>
      <c r="CN1347" s="14"/>
      <c r="CO1347" s="14"/>
      <c r="CP1347" s="14"/>
      <c r="CQ1347" s="14"/>
      <c r="CR1347" s="14"/>
      <c r="CS1347" s="14"/>
      <c r="CT1347" s="14"/>
      <c r="CU1347" s="14"/>
      <c r="CV1347" s="14"/>
      <c r="CW1347" s="14"/>
      <c r="CX1347" s="14"/>
      <c r="CY1347" s="14"/>
      <c r="CZ1347" s="14"/>
      <c r="DA1347" s="14"/>
      <c r="DB1347" s="14"/>
      <c r="DC1347" s="14"/>
      <c r="DD1347" s="14"/>
      <c r="DE1347" s="14"/>
      <c r="DF1347" s="14"/>
      <c r="DG1347" s="14"/>
      <c r="DH1347" s="14"/>
      <c r="DI1347" s="14"/>
      <c r="DJ1347" s="14"/>
      <c r="DK1347" s="14"/>
      <c r="DL1347" s="14"/>
      <c r="DM1347" s="14"/>
      <c r="DN1347" s="14"/>
      <c r="DO1347" s="14"/>
      <c r="DP1347" s="14"/>
      <c r="DQ1347" s="14"/>
      <c r="DR1347" s="14"/>
      <c r="DS1347" s="14"/>
      <c r="DT1347" s="14"/>
      <c r="DU1347" s="14"/>
      <c r="DV1347" s="14"/>
      <c r="DW1347" s="14"/>
      <c r="DX1347" s="14"/>
      <c r="DY1347" s="14"/>
      <c r="DZ1347" s="14"/>
      <c r="EA1347" s="14"/>
      <c r="EB1347" s="14"/>
      <c r="EC1347" s="14"/>
      <c r="ED1347" s="14"/>
      <c r="EE1347" s="14"/>
      <c r="EF1347" s="14"/>
      <c r="EG1347" s="14"/>
      <c r="EH1347" s="14"/>
      <c r="EI1347" s="14"/>
      <c r="EJ1347" s="14"/>
      <c r="EK1347" s="14"/>
      <c r="EL1347" s="14"/>
      <c r="EM1347" s="14"/>
      <c r="EN1347" s="14"/>
      <c r="EO1347" s="14"/>
      <c r="EP1347" s="14"/>
      <c r="EQ1347" s="14"/>
      <c r="ER1347" s="14"/>
      <c r="ES1347" s="14"/>
      <c r="ET1347" s="14"/>
      <c r="EU1347" s="14"/>
      <c r="EV1347" s="14"/>
      <c r="EW1347" s="14"/>
      <c r="EX1347" s="14"/>
      <c r="EY1347" s="14"/>
      <c r="EZ1347" s="14"/>
      <c r="FA1347" s="14"/>
      <c r="FB1347" s="14"/>
      <c r="FC1347" s="14"/>
      <c r="FD1347" s="14"/>
      <c r="FE1347" s="14"/>
      <c r="FF1347" s="14"/>
      <c r="FG1347" s="14"/>
      <c r="FH1347" s="14"/>
      <c r="FI1347" s="14"/>
      <c r="FJ1347" s="14"/>
      <c r="FK1347" s="14"/>
      <c r="FL1347" s="14"/>
      <c r="FM1347" s="14"/>
      <c r="FN1347" s="14"/>
      <c r="FO1347" s="14"/>
      <c r="FP1347" s="14"/>
      <c r="FQ1347" s="14"/>
      <c r="FR1347" s="14"/>
      <c r="FS1347" s="14"/>
      <c r="FT1347" s="14"/>
      <c r="FU1347" s="14"/>
      <c r="FV1347" s="14"/>
      <c r="FW1347" s="14"/>
      <c r="FX1347" s="14"/>
      <c r="FY1347" s="14"/>
      <c r="FZ1347" s="14"/>
      <c r="GA1347" s="14"/>
      <c r="GB1347" s="14"/>
      <c r="GC1347" s="14"/>
      <c r="GD1347" s="14"/>
      <c r="GE1347" s="14"/>
      <c r="GF1347" s="14"/>
      <c r="GG1347" s="14"/>
      <c r="GH1347" s="14"/>
      <c r="GI1347" s="14"/>
      <c r="GJ1347" s="14"/>
      <c r="GK1347" s="14"/>
      <c r="GL1347" s="14"/>
      <c r="GM1347" s="14"/>
      <c r="GN1347" s="14"/>
      <c r="GO1347" s="14"/>
      <c r="GP1347" s="14"/>
      <c r="GQ1347" s="14"/>
      <c r="GR1347" s="14"/>
      <c r="GS1347" s="14"/>
      <c r="GT1347" s="14"/>
      <c r="GU1347" s="14"/>
      <c r="GV1347" s="14"/>
      <c r="GW1347" s="14"/>
      <c r="GX1347" s="14"/>
      <c r="GY1347" s="14"/>
      <c r="GZ1347" s="14"/>
      <c r="HA1347" s="14"/>
      <c r="HB1347" s="14"/>
      <c r="HC1347" s="14"/>
      <c r="HD1347" s="14"/>
      <c r="HE1347" s="14"/>
      <c r="HF1347" s="14"/>
      <c r="HG1347" s="14"/>
      <c r="HH1347" s="14"/>
      <c r="HI1347" s="14"/>
      <c r="HJ1347" s="14"/>
      <c r="HK1347" s="14"/>
      <c r="HL1347" s="14"/>
      <c r="HM1347" s="14"/>
      <c r="HN1347" s="14"/>
      <c r="HO1347" s="14"/>
      <c r="HP1347" s="14"/>
      <c r="HQ1347" s="14"/>
      <c r="HR1347" s="14"/>
      <c r="HS1347" s="14"/>
      <c r="HT1347" s="14"/>
      <c r="HU1347" s="14"/>
      <c r="HV1347" s="14"/>
      <c r="HW1347" s="14"/>
      <c r="HX1347" s="14"/>
      <c r="HY1347" s="14"/>
      <c r="HZ1347" s="14"/>
      <c r="IA1347" s="14"/>
      <c r="IB1347" s="14"/>
      <c r="IC1347" s="14"/>
      <c r="ID1347" s="14"/>
      <c r="IE1347" s="14"/>
      <c r="IF1347" s="14"/>
      <c r="IG1347" s="14"/>
      <c r="IH1347" s="14"/>
      <c r="II1347" s="14"/>
      <c r="IJ1347" s="14"/>
      <c r="IK1347" s="14"/>
      <c r="IL1347" s="14"/>
      <c r="IM1347" s="14"/>
      <c r="IN1347" s="14"/>
      <c r="IO1347" s="14"/>
      <c r="IP1347" s="14"/>
      <c r="IQ1347" s="14"/>
      <c r="IR1347" s="14"/>
      <c r="IS1347" s="14"/>
      <c r="IT1347" s="14"/>
    </row>
    <row r="1348" spans="1:254" ht="40.5" x14ac:dyDescent="0.2">
      <c r="A1348" s="2">
        <v>300500</v>
      </c>
      <c r="B1348" s="4" t="s">
        <v>16</v>
      </c>
      <c r="C1348" s="5" t="s">
        <v>1243</v>
      </c>
      <c r="D1348" s="3">
        <v>18</v>
      </c>
      <c r="E1348" s="3">
        <v>12</v>
      </c>
      <c r="F1348" s="3">
        <v>6</v>
      </c>
      <c r="G1348" s="2" t="s">
        <v>1244</v>
      </c>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c r="BC1348" s="14"/>
      <c r="BD1348" s="14"/>
      <c r="BE1348" s="14"/>
      <c r="BF1348" s="14"/>
      <c r="BG1348" s="14"/>
      <c r="BH1348" s="14"/>
      <c r="BI1348" s="14"/>
      <c r="BJ1348" s="14"/>
      <c r="BK1348" s="14"/>
      <c r="BL1348" s="14"/>
      <c r="BM1348" s="14"/>
      <c r="BN1348" s="14"/>
      <c r="BO1348" s="14"/>
      <c r="BP1348" s="14"/>
      <c r="BQ1348" s="14"/>
      <c r="BR1348" s="14"/>
      <c r="BS1348" s="14"/>
      <c r="BT1348" s="14"/>
      <c r="BU1348" s="14"/>
      <c r="BV1348" s="14"/>
      <c r="BW1348" s="14"/>
      <c r="BX1348" s="14"/>
      <c r="BY1348" s="14"/>
      <c r="BZ1348" s="14"/>
      <c r="CA1348" s="14"/>
      <c r="CB1348" s="14"/>
      <c r="CC1348" s="14"/>
      <c r="CD1348" s="14"/>
      <c r="CE1348" s="14"/>
      <c r="CF1348" s="14"/>
      <c r="CG1348" s="14"/>
      <c r="CH1348" s="14"/>
      <c r="CI1348" s="14"/>
      <c r="CJ1348" s="14"/>
      <c r="CK1348" s="14"/>
      <c r="CL1348" s="14"/>
      <c r="CM1348" s="14"/>
      <c r="CN1348" s="14"/>
      <c r="CO1348" s="14"/>
      <c r="CP1348" s="14"/>
      <c r="CQ1348" s="14"/>
      <c r="CR1348" s="14"/>
      <c r="CS1348" s="14"/>
      <c r="CT1348" s="14"/>
      <c r="CU1348" s="14"/>
      <c r="CV1348" s="14"/>
      <c r="CW1348" s="14"/>
      <c r="CX1348" s="14"/>
      <c r="CY1348" s="14"/>
      <c r="CZ1348" s="14"/>
      <c r="DA1348" s="14"/>
      <c r="DB1348" s="14"/>
      <c r="DC1348" s="14"/>
      <c r="DD1348" s="14"/>
      <c r="DE1348" s="14"/>
      <c r="DF1348" s="14"/>
      <c r="DG1348" s="14"/>
      <c r="DH1348" s="14"/>
      <c r="DI1348" s="14"/>
      <c r="DJ1348" s="14"/>
      <c r="DK1348" s="14"/>
      <c r="DL1348" s="14"/>
      <c r="DM1348" s="14"/>
      <c r="DN1348" s="14"/>
      <c r="DO1348" s="14"/>
      <c r="DP1348" s="14"/>
      <c r="DQ1348" s="14"/>
      <c r="DR1348" s="14"/>
      <c r="DS1348" s="14"/>
      <c r="DT1348" s="14"/>
      <c r="DU1348" s="14"/>
      <c r="DV1348" s="14"/>
      <c r="DW1348" s="14"/>
      <c r="DX1348" s="14"/>
      <c r="DY1348" s="14"/>
      <c r="DZ1348" s="14"/>
      <c r="EA1348" s="14"/>
      <c r="EB1348" s="14"/>
      <c r="EC1348" s="14"/>
      <c r="ED1348" s="14"/>
      <c r="EE1348" s="14"/>
      <c r="EF1348" s="14"/>
      <c r="EG1348" s="14"/>
      <c r="EH1348" s="14"/>
      <c r="EI1348" s="14"/>
      <c r="EJ1348" s="14"/>
      <c r="EK1348" s="14"/>
      <c r="EL1348" s="14"/>
      <c r="EM1348" s="14"/>
      <c r="EN1348" s="14"/>
      <c r="EO1348" s="14"/>
      <c r="EP1348" s="14"/>
      <c r="EQ1348" s="14"/>
      <c r="ER1348" s="14"/>
      <c r="ES1348" s="14"/>
      <c r="ET1348" s="14"/>
      <c r="EU1348" s="14"/>
      <c r="EV1348" s="14"/>
      <c r="EW1348" s="14"/>
      <c r="EX1348" s="14"/>
      <c r="EY1348" s="14"/>
      <c r="EZ1348" s="14"/>
      <c r="FA1348" s="14"/>
      <c r="FB1348" s="14"/>
      <c r="FC1348" s="14"/>
      <c r="FD1348" s="14"/>
      <c r="FE1348" s="14"/>
      <c r="FF1348" s="14"/>
      <c r="FG1348" s="14"/>
      <c r="FH1348" s="14"/>
      <c r="FI1348" s="14"/>
      <c r="FJ1348" s="14"/>
      <c r="FK1348" s="14"/>
      <c r="FL1348" s="14"/>
      <c r="FM1348" s="14"/>
      <c r="FN1348" s="14"/>
      <c r="FO1348" s="14"/>
      <c r="FP1348" s="14"/>
      <c r="FQ1348" s="14"/>
      <c r="FR1348" s="14"/>
      <c r="FS1348" s="14"/>
      <c r="FT1348" s="14"/>
      <c r="FU1348" s="14"/>
      <c r="FV1348" s="14"/>
      <c r="FW1348" s="14"/>
      <c r="FX1348" s="14"/>
      <c r="FY1348" s="14"/>
      <c r="FZ1348" s="14"/>
      <c r="GA1348" s="14"/>
      <c r="GB1348" s="14"/>
      <c r="GC1348" s="14"/>
      <c r="GD1348" s="14"/>
      <c r="GE1348" s="14"/>
      <c r="GF1348" s="14"/>
      <c r="GG1348" s="14"/>
      <c r="GH1348" s="14"/>
      <c r="GI1348" s="14"/>
      <c r="GJ1348" s="14"/>
      <c r="GK1348" s="14"/>
      <c r="GL1348" s="14"/>
      <c r="GM1348" s="14"/>
      <c r="GN1348" s="14"/>
      <c r="GO1348" s="14"/>
      <c r="GP1348" s="14"/>
      <c r="GQ1348" s="14"/>
      <c r="GR1348" s="14"/>
      <c r="GS1348" s="14"/>
      <c r="GT1348" s="14"/>
      <c r="GU1348" s="14"/>
      <c r="GV1348" s="14"/>
      <c r="GW1348" s="14"/>
      <c r="GX1348" s="14"/>
      <c r="GY1348" s="14"/>
      <c r="GZ1348" s="14"/>
      <c r="HA1348" s="14"/>
      <c r="HB1348" s="14"/>
      <c r="HC1348" s="14"/>
      <c r="HD1348" s="14"/>
      <c r="HE1348" s="14"/>
      <c r="HF1348" s="14"/>
      <c r="HG1348" s="14"/>
      <c r="HH1348" s="14"/>
      <c r="HI1348" s="14"/>
      <c r="HJ1348" s="14"/>
      <c r="HK1348" s="14"/>
      <c r="HL1348" s="14"/>
      <c r="HM1348" s="14"/>
      <c r="HN1348" s="14"/>
      <c r="HO1348" s="14"/>
      <c r="HP1348" s="14"/>
      <c r="HQ1348" s="14"/>
      <c r="HR1348" s="14"/>
      <c r="HS1348" s="14"/>
      <c r="HT1348" s="14"/>
      <c r="HU1348" s="14"/>
      <c r="HV1348" s="14"/>
      <c r="HW1348" s="14"/>
      <c r="HX1348" s="14"/>
      <c r="HY1348" s="14"/>
      <c r="HZ1348" s="14"/>
      <c r="IA1348" s="14"/>
      <c r="IB1348" s="14"/>
      <c r="IC1348" s="14"/>
      <c r="ID1348" s="14"/>
      <c r="IE1348" s="14"/>
      <c r="IF1348" s="14"/>
      <c r="IG1348" s="14"/>
      <c r="IH1348" s="14"/>
      <c r="II1348" s="14"/>
      <c r="IJ1348" s="14"/>
      <c r="IK1348" s="14"/>
      <c r="IL1348" s="14"/>
      <c r="IM1348" s="14"/>
      <c r="IN1348" s="14"/>
      <c r="IO1348" s="14"/>
      <c r="IP1348" s="14"/>
      <c r="IQ1348" s="14"/>
      <c r="IR1348" s="14"/>
      <c r="IS1348" s="14"/>
      <c r="IT1348" s="14"/>
    </row>
    <row r="1349" spans="1:254" ht="40.5" x14ac:dyDescent="0.2">
      <c r="A1349" s="2">
        <v>300501</v>
      </c>
      <c r="B1349" s="4" t="s">
        <v>16</v>
      </c>
      <c r="C1349" s="5" t="s">
        <v>1245</v>
      </c>
      <c r="D1349" s="3">
        <v>20</v>
      </c>
      <c r="E1349" s="3">
        <v>14</v>
      </c>
      <c r="F1349" s="3">
        <v>6</v>
      </c>
      <c r="G1349" s="2" t="s">
        <v>1244</v>
      </c>
      <c r="H1349" s="14"/>
      <c r="I1349" s="14"/>
      <c r="J1349" s="14"/>
      <c r="K1349" s="14"/>
      <c r="L1349" s="14"/>
      <c r="M1349" s="14"/>
      <c r="N1349" s="14"/>
      <c r="O1349" s="14"/>
      <c r="P1349" s="14"/>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14"/>
      <c r="AX1349" s="14"/>
      <c r="AY1349" s="14"/>
      <c r="AZ1349" s="14"/>
      <c r="BA1349" s="14"/>
      <c r="BB1349" s="14"/>
      <c r="BC1349" s="14"/>
      <c r="BD1349" s="14"/>
      <c r="BE1349" s="14"/>
      <c r="BF1349" s="14"/>
      <c r="BG1349" s="14"/>
      <c r="BH1349" s="14"/>
      <c r="BI1349" s="14"/>
      <c r="BJ1349" s="14"/>
      <c r="BK1349" s="14"/>
      <c r="BL1349" s="14"/>
      <c r="BM1349" s="14"/>
      <c r="BN1349" s="14"/>
      <c r="BO1349" s="14"/>
      <c r="BP1349" s="14"/>
      <c r="BQ1349" s="14"/>
      <c r="BR1349" s="14"/>
      <c r="BS1349" s="14"/>
      <c r="BT1349" s="14"/>
      <c r="BU1349" s="14"/>
      <c r="BV1349" s="14"/>
      <c r="BW1349" s="14"/>
      <c r="BX1349" s="14"/>
      <c r="BY1349" s="14"/>
      <c r="BZ1349" s="14"/>
      <c r="CA1349" s="14"/>
      <c r="CB1349" s="14"/>
      <c r="CC1349" s="14"/>
      <c r="CD1349" s="14"/>
      <c r="CE1349" s="14"/>
      <c r="CF1349" s="14"/>
      <c r="CG1349" s="14"/>
      <c r="CH1349" s="14"/>
      <c r="CI1349" s="14"/>
      <c r="CJ1349" s="14"/>
      <c r="CK1349" s="14"/>
      <c r="CL1349" s="14"/>
      <c r="CM1349" s="14"/>
      <c r="CN1349" s="14"/>
      <c r="CO1349" s="14"/>
      <c r="CP1349" s="14"/>
      <c r="CQ1349" s="14"/>
      <c r="CR1349" s="14"/>
      <c r="CS1349" s="14"/>
      <c r="CT1349" s="14"/>
      <c r="CU1349" s="14"/>
      <c r="CV1349" s="14"/>
      <c r="CW1349" s="14"/>
      <c r="CX1349" s="14"/>
      <c r="CY1349" s="14"/>
      <c r="CZ1349" s="14"/>
      <c r="DA1349" s="14"/>
      <c r="DB1349" s="14"/>
      <c r="DC1349" s="14"/>
      <c r="DD1349" s="14"/>
      <c r="DE1349" s="14"/>
      <c r="DF1349" s="14"/>
      <c r="DG1349" s="14"/>
      <c r="DH1349" s="14"/>
      <c r="DI1349" s="14"/>
      <c r="DJ1349" s="14"/>
      <c r="DK1349" s="14"/>
      <c r="DL1349" s="14"/>
      <c r="DM1349" s="14"/>
      <c r="DN1349" s="14"/>
      <c r="DO1349" s="14"/>
      <c r="DP1349" s="14"/>
      <c r="DQ1349" s="14"/>
      <c r="DR1349" s="14"/>
      <c r="DS1349" s="14"/>
      <c r="DT1349" s="14"/>
      <c r="DU1349" s="14"/>
      <c r="DV1349" s="14"/>
      <c r="DW1349" s="14"/>
      <c r="DX1349" s="14"/>
      <c r="DY1349" s="14"/>
      <c r="DZ1349" s="14"/>
      <c r="EA1349" s="14"/>
      <c r="EB1349" s="14"/>
      <c r="EC1349" s="14"/>
      <c r="ED1349" s="14"/>
      <c r="EE1349" s="14"/>
      <c r="EF1349" s="14"/>
      <c r="EG1349" s="14"/>
      <c r="EH1349" s="14"/>
      <c r="EI1349" s="14"/>
      <c r="EJ1349" s="14"/>
      <c r="EK1349" s="14"/>
      <c r="EL1349" s="14"/>
      <c r="EM1349" s="14"/>
      <c r="EN1349" s="14"/>
      <c r="EO1349" s="14"/>
      <c r="EP1349" s="14"/>
      <c r="EQ1349" s="14"/>
      <c r="ER1349" s="14"/>
      <c r="ES1349" s="14"/>
      <c r="ET1349" s="14"/>
      <c r="EU1349" s="14"/>
      <c r="EV1349" s="14"/>
      <c r="EW1349" s="14"/>
      <c r="EX1349" s="14"/>
      <c r="EY1349" s="14"/>
      <c r="EZ1349" s="14"/>
      <c r="FA1349" s="14"/>
      <c r="FB1349" s="14"/>
      <c r="FC1349" s="14"/>
      <c r="FD1349" s="14"/>
      <c r="FE1349" s="14"/>
      <c r="FF1349" s="14"/>
      <c r="FG1349" s="14"/>
      <c r="FH1349" s="14"/>
      <c r="FI1349" s="14"/>
      <c r="FJ1349" s="14"/>
      <c r="FK1349" s="14"/>
      <c r="FL1349" s="14"/>
      <c r="FM1349" s="14"/>
      <c r="FN1349" s="14"/>
      <c r="FO1349" s="14"/>
      <c r="FP1349" s="14"/>
      <c r="FQ1349" s="14"/>
      <c r="FR1349" s="14"/>
      <c r="FS1349" s="14"/>
      <c r="FT1349" s="14"/>
      <c r="FU1349" s="14"/>
      <c r="FV1349" s="14"/>
      <c r="FW1349" s="14"/>
      <c r="FX1349" s="14"/>
      <c r="FY1349" s="14"/>
      <c r="FZ1349" s="14"/>
      <c r="GA1349" s="14"/>
      <c r="GB1349" s="14"/>
      <c r="GC1349" s="14"/>
      <c r="GD1349" s="14"/>
      <c r="GE1349" s="14"/>
      <c r="GF1349" s="14"/>
      <c r="GG1349" s="14"/>
      <c r="GH1349" s="14"/>
      <c r="GI1349" s="14"/>
      <c r="GJ1349" s="14"/>
      <c r="GK1349" s="14"/>
      <c r="GL1349" s="14"/>
      <c r="GM1349" s="14"/>
      <c r="GN1349" s="14"/>
      <c r="GO1349" s="14"/>
      <c r="GP1349" s="14"/>
      <c r="GQ1349" s="14"/>
      <c r="GR1349" s="14"/>
      <c r="GS1349" s="14"/>
      <c r="GT1349" s="14"/>
      <c r="GU1349" s="14"/>
      <c r="GV1349" s="14"/>
      <c r="GW1349" s="14"/>
      <c r="GX1349" s="14"/>
      <c r="GY1349" s="14"/>
      <c r="GZ1349" s="14"/>
      <c r="HA1349" s="14"/>
      <c r="HB1349" s="14"/>
      <c r="HC1349" s="14"/>
      <c r="HD1349" s="14"/>
      <c r="HE1349" s="14"/>
      <c r="HF1349" s="14"/>
      <c r="HG1349" s="14"/>
      <c r="HH1349" s="14"/>
      <c r="HI1349" s="14"/>
      <c r="HJ1349" s="14"/>
      <c r="HK1349" s="14"/>
      <c r="HL1349" s="14"/>
      <c r="HM1349" s="14"/>
      <c r="HN1349" s="14"/>
      <c r="HO1349" s="14"/>
      <c r="HP1349" s="14"/>
      <c r="HQ1349" s="14"/>
      <c r="HR1349" s="14"/>
      <c r="HS1349" s="14"/>
      <c r="HT1349" s="14"/>
      <c r="HU1349" s="14"/>
      <c r="HV1349" s="14"/>
      <c r="HW1349" s="14"/>
      <c r="HX1349" s="14"/>
      <c r="HY1349" s="14"/>
      <c r="HZ1349" s="14"/>
      <c r="IA1349" s="14"/>
      <c r="IB1349" s="14"/>
      <c r="IC1349" s="14"/>
      <c r="ID1349" s="14"/>
      <c r="IE1349" s="14"/>
      <c r="IF1349" s="14"/>
      <c r="IG1349" s="14"/>
      <c r="IH1349" s="14"/>
      <c r="II1349" s="14"/>
      <c r="IJ1349" s="14"/>
      <c r="IK1349" s="14"/>
      <c r="IL1349" s="14"/>
      <c r="IM1349" s="14"/>
      <c r="IN1349" s="14"/>
      <c r="IO1349" s="14"/>
      <c r="IP1349" s="14"/>
      <c r="IQ1349" s="14"/>
      <c r="IR1349" s="14"/>
      <c r="IS1349" s="14"/>
      <c r="IT1349" s="14"/>
    </row>
    <row r="1350" spans="1:254" ht="40.5" x14ac:dyDescent="0.2">
      <c r="A1350" s="2">
        <v>300502</v>
      </c>
      <c r="B1350" s="4" t="s">
        <v>16</v>
      </c>
      <c r="C1350" s="5" t="s">
        <v>1246</v>
      </c>
      <c r="D1350" s="3">
        <v>26</v>
      </c>
      <c r="E1350" s="3">
        <v>19</v>
      </c>
      <c r="F1350" s="3">
        <v>7</v>
      </c>
      <c r="G1350" s="2" t="s">
        <v>1244</v>
      </c>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c r="AM1350" s="14"/>
      <c r="AN1350" s="14"/>
      <c r="AO1350" s="14"/>
      <c r="AP1350" s="14"/>
      <c r="AQ1350" s="14"/>
      <c r="AR1350" s="14"/>
      <c r="AS1350" s="14"/>
      <c r="AT1350" s="14"/>
      <c r="AU1350" s="14"/>
      <c r="AV1350" s="14"/>
      <c r="AW1350" s="14"/>
      <c r="AX1350" s="14"/>
      <c r="AY1350" s="14"/>
      <c r="AZ1350" s="14"/>
      <c r="BA1350" s="14"/>
      <c r="BB1350" s="14"/>
      <c r="BC1350" s="14"/>
      <c r="BD1350" s="14"/>
      <c r="BE1350" s="14"/>
      <c r="BF1350" s="14"/>
      <c r="BG1350" s="14"/>
      <c r="BH1350" s="14"/>
      <c r="BI1350" s="14"/>
      <c r="BJ1350" s="14"/>
      <c r="BK1350" s="14"/>
      <c r="BL1350" s="14"/>
      <c r="BM1350" s="14"/>
      <c r="BN1350" s="14"/>
      <c r="BO1350" s="14"/>
      <c r="BP1350" s="14"/>
      <c r="BQ1350" s="14"/>
      <c r="BR1350" s="14"/>
      <c r="BS1350" s="14"/>
      <c r="BT1350" s="14"/>
      <c r="BU1350" s="14"/>
      <c r="BV1350" s="14"/>
      <c r="BW1350" s="14"/>
      <c r="BX1350" s="14"/>
      <c r="BY1350" s="14"/>
      <c r="BZ1350" s="14"/>
      <c r="CA1350" s="14"/>
      <c r="CB1350" s="14"/>
      <c r="CC1350" s="14"/>
      <c r="CD1350" s="14"/>
      <c r="CE1350" s="14"/>
      <c r="CF1350" s="14"/>
      <c r="CG1350" s="14"/>
      <c r="CH1350" s="14"/>
      <c r="CI1350" s="14"/>
      <c r="CJ1350" s="14"/>
      <c r="CK1350" s="14"/>
      <c r="CL1350" s="14"/>
      <c r="CM1350" s="14"/>
      <c r="CN1350" s="14"/>
      <c r="CO1350" s="14"/>
      <c r="CP1350" s="14"/>
      <c r="CQ1350" s="14"/>
      <c r="CR1350" s="14"/>
      <c r="CS1350" s="14"/>
      <c r="CT1350" s="14"/>
      <c r="CU1350" s="14"/>
      <c r="CV1350" s="14"/>
      <c r="CW1350" s="14"/>
      <c r="CX1350" s="14"/>
      <c r="CY1350" s="14"/>
      <c r="CZ1350" s="14"/>
      <c r="DA1350" s="14"/>
      <c r="DB1350" s="14"/>
      <c r="DC1350" s="14"/>
      <c r="DD1350" s="14"/>
      <c r="DE1350" s="14"/>
      <c r="DF1350" s="14"/>
      <c r="DG1350" s="14"/>
      <c r="DH1350" s="14"/>
      <c r="DI1350" s="14"/>
      <c r="DJ1350" s="14"/>
      <c r="DK1350" s="14"/>
      <c r="DL1350" s="14"/>
      <c r="DM1350" s="14"/>
      <c r="DN1350" s="14"/>
      <c r="DO1350" s="14"/>
      <c r="DP1350" s="14"/>
      <c r="DQ1350" s="14"/>
      <c r="DR1350" s="14"/>
      <c r="DS1350" s="14"/>
      <c r="DT1350" s="14"/>
      <c r="DU1350" s="14"/>
      <c r="DV1350" s="14"/>
      <c r="DW1350" s="14"/>
      <c r="DX1350" s="14"/>
      <c r="DY1350" s="14"/>
      <c r="DZ1350" s="14"/>
      <c r="EA1350" s="14"/>
      <c r="EB1350" s="14"/>
      <c r="EC1350" s="14"/>
      <c r="ED1350" s="14"/>
      <c r="EE1350" s="14"/>
      <c r="EF1350" s="14"/>
      <c r="EG1350" s="14"/>
      <c r="EH1350" s="14"/>
      <c r="EI1350" s="14"/>
      <c r="EJ1350" s="14"/>
      <c r="EK1350" s="14"/>
      <c r="EL1350" s="14"/>
      <c r="EM1350" s="14"/>
      <c r="EN1350" s="14"/>
      <c r="EO1350" s="14"/>
      <c r="EP1350" s="14"/>
      <c r="EQ1350" s="14"/>
      <c r="ER1350" s="14"/>
      <c r="ES1350" s="14"/>
      <c r="ET1350" s="14"/>
      <c r="EU1350" s="14"/>
      <c r="EV1350" s="14"/>
      <c r="EW1350" s="14"/>
      <c r="EX1350" s="14"/>
      <c r="EY1350" s="14"/>
      <c r="EZ1350" s="14"/>
      <c r="FA1350" s="14"/>
      <c r="FB1350" s="14"/>
      <c r="FC1350" s="14"/>
      <c r="FD1350" s="14"/>
      <c r="FE1350" s="14"/>
      <c r="FF1350" s="14"/>
      <c r="FG1350" s="14"/>
      <c r="FH1350" s="14"/>
      <c r="FI1350" s="14"/>
      <c r="FJ1350" s="14"/>
      <c r="FK1350" s="14"/>
      <c r="FL1350" s="14"/>
      <c r="FM1350" s="14"/>
      <c r="FN1350" s="14"/>
      <c r="FO1350" s="14"/>
      <c r="FP1350" s="14"/>
      <c r="FQ1350" s="14"/>
      <c r="FR1350" s="14"/>
      <c r="FS1350" s="14"/>
      <c r="FT1350" s="14"/>
      <c r="FU1350" s="14"/>
      <c r="FV1350" s="14"/>
      <c r="FW1350" s="14"/>
      <c r="FX1350" s="14"/>
      <c r="FY1350" s="14"/>
      <c r="FZ1350" s="14"/>
      <c r="GA1350" s="14"/>
      <c r="GB1350" s="14"/>
      <c r="GC1350" s="14"/>
      <c r="GD1350" s="14"/>
      <c r="GE1350" s="14"/>
      <c r="GF1350" s="14"/>
      <c r="GG1350" s="14"/>
      <c r="GH1350" s="14"/>
      <c r="GI1350" s="14"/>
      <c r="GJ1350" s="14"/>
      <c r="GK1350" s="14"/>
      <c r="GL1350" s="14"/>
      <c r="GM1350" s="14"/>
      <c r="GN1350" s="14"/>
      <c r="GO1350" s="14"/>
      <c r="GP1350" s="14"/>
      <c r="GQ1350" s="14"/>
      <c r="GR1350" s="14"/>
      <c r="GS1350" s="14"/>
      <c r="GT1350" s="14"/>
      <c r="GU1350" s="14"/>
      <c r="GV1350" s="14"/>
      <c r="GW1350" s="14"/>
      <c r="GX1350" s="14"/>
      <c r="GY1350" s="14"/>
      <c r="GZ1350" s="14"/>
      <c r="HA1350" s="14"/>
      <c r="HB1350" s="14"/>
      <c r="HC1350" s="14"/>
      <c r="HD1350" s="14"/>
      <c r="HE1350" s="14"/>
      <c r="HF1350" s="14"/>
      <c r="HG1350" s="14"/>
      <c r="HH1350" s="14"/>
      <c r="HI1350" s="14"/>
      <c r="HJ1350" s="14"/>
      <c r="HK1350" s="14"/>
      <c r="HL1350" s="14"/>
      <c r="HM1350" s="14"/>
      <c r="HN1350" s="14"/>
      <c r="HO1350" s="14"/>
      <c r="HP1350" s="14"/>
      <c r="HQ1350" s="14"/>
      <c r="HR1350" s="14"/>
      <c r="HS1350" s="14"/>
      <c r="HT1350" s="14"/>
      <c r="HU1350" s="14"/>
      <c r="HV1350" s="14"/>
      <c r="HW1350" s="14"/>
      <c r="HX1350" s="14"/>
      <c r="HY1350" s="14"/>
      <c r="HZ1350" s="14"/>
      <c r="IA1350" s="14"/>
      <c r="IB1350" s="14"/>
      <c r="IC1350" s="14"/>
      <c r="ID1350" s="14"/>
      <c r="IE1350" s="14"/>
      <c r="IF1350" s="14"/>
      <c r="IG1350" s="14"/>
      <c r="IH1350" s="14"/>
      <c r="II1350" s="14"/>
      <c r="IJ1350" s="14"/>
      <c r="IK1350" s="14"/>
      <c r="IL1350" s="14"/>
      <c r="IM1350" s="14"/>
      <c r="IN1350" s="14"/>
      <c r="IO1350" s="14"/>
      <c r="IP1350" s="14"/>
      <c r="IQ1350" s="14"/>
      <c r="IR1350" s="14"/>
      <c r="IS1350" s="14"/>
      <c r="IT1350" s="14"/>
    </row>
    <row r="1351" spans="1:254" ht="40.5" x14ac:dyDescent="0.2">
      <c r="A1351" s="2">
        <v>300503</v>
      </c>
      <c r="B1351" s="4" t="s">
        <v>16</v>
      </c>
      <c r="C1351" s="5" t="s">
        <v>1247</v>
      </c>
      <c r="D1351" s="3">
        <v>31</v>
      </c>
      <c r="E1351" s="3">
        <v>23</v>
      </c>
      <c r="F1351" s="3">
        <v>8</v>
      </c>
      <c r="G1351" s="2" t="s">
        <v>1244</v>
      </c>
      <c r="H1351" s="14"/>
      <c r="I1351" s="14"/>
      <c r="J1351" s="14"/>
      <c r="K1351" s="14"/>
      <c r="L1351" s="14"/>
      <c r="M1351" s="14"/>
      <c r="N1351" s="14"/>
      <c r="O1351" s="14"/>
      <c r="P1351" s="14"/>
      <c r="Q1351" s="14"/>
      <c r="R1351" s="14"/>
      <c r="S1351" s="14"/>
      <c r="T1351" s="14"/>
      <c r="U1351" s="14"/>
      <c r="V1351" s="14"/>
      <c r="W1351" s="14"/>
      <c r="X1351" s="14"/>
      <c r="Y1351" s="14"/>
      <c r="Z1351" s="14"/>
      <c r="AA1351" s="14"/>
      <c r="AB1351" s="14"/>
      <c r="AC1351" s="14"/>
      <c r="AD1351" s="14"/>
      <c r="AE1351" s="14"/>
      <c r="AF1351" s="14"/>
      <c r="AG1351" s="14"/>
      <c r="AH1351" s="14"/>
      <c r="AI1351" s="14"/>
      <c r="AJ1351" s="14"/>
      <c r="AK1351" s="14"/>
      <c r="AL1351" s="14"/>
      <c r="AM1351" s="14"/>
      <c r="AN1351" s="14"/>
      <c r="AO1351" s="14"/>
      <c r="AP1351" s="14"/>
      <c r="AQ1351" s="14"/>
      <c r="AR1351" s="14"/>
      <c r="AS1351" s="14"/>
      <c r="AT1351" s="14"/>
      <c r="AU1351" s="14"/>
      <c r="AV1351" s="14"/>
      <c r="AW1351" s="14"/>
      <c r="AX1351" s="14"/>
      <c r="AY1351" s="14"/>
      <c r="AZ1351" s="14"/>
      <c r="BA1351" s="14"/>
      <c r="BB1351" s="14"/>
      <c r="BC1351" s="14"/>
      <c r="BD1351" s="14"/>
      <c r="BE1351" s="14"/>
      <c r="BF1351" s="14"/>
      <c r="BG1351" s="14"/>
      <c r="BH1351" s="14"/>
      <c r="BI1351" s="14"/>
      <c r="BJ1351" s="14"/>
      <c r="BK1351" s="14"/>
      <c r="BL1351" s="14"/>
      <c r="BM1351" s="14"/>
      <c r="BN1351" s="14"/>
      <c r="BO1351" s="14"/>
      <c r="BP1351" s="14"/>
      <c r="BQ1351" s="14"/>
      <c r="BR1351" s="14"/>
      <c r="BS1351" s="14"/>
      <c r="BT1351" s="14"/>
      <c r="BU1351" s="14"/>
      <c r="BV1351" s="14"/>
      <c r="BW1351" s="14"/>
      <c r="BX1351" s="14"/>
      <c r="BY1351" s="14"/>
      <c r="BZ1351" s="14"/>
      <c r="CA1351" s="14"/>
      <c r="CB1351" s="14"/>
      <c r="CC1351" s="14"/>
      <c r="CD1351" s="14"/>
      <c r="CE1351" s="14"/>
      <c r="CF1351" s="14"/>
      <c r="CG1351" s="14"/>
      <c r="CH1351" s="14"/>
      <c r="CI1351" s="14"/>
      <c r="CJ1351" s="14"/>
      <c r="CK1351" s="14"/>
      <c r="CL1351" s="14"/>
      <c r="CM1351" s="14"/>
      <c r="CN1351" s="14"/>
      <c r="CO1351" s="14"/>
      <c r="CP1351" s="14"/>
      <c r="CQ1351" s="14"/>
      <c r="CR1351" s="14"/>
      <c r="CS1351" s="14"/>
      <c r="CT1351" s="14"/>
      <c r="CU1351" s="14"/>
      <c r="CV1351" s="14"/>
      <c r="CW1351" s="14"/>
      <c r="CX1351" s="14"/>
      <c r="CY1351" s="14"/>
      <c r="CZ1351" s="14"/>
      <c r="DA1351" s="14"/>
      <c r="DB1351" s="14"/>
      <c r="DC1351" s="14"/>
      <c r="DD1351" s="14"/>
      <c r="DE1351" s="14"/>
      <c r="DF1351" s="14"/>
      <c r="DG1351" s="14"/>
      <c r="DH1351" s="14"/>
      <c r="DI1351" s="14"/>
      <c r="DJ1351" s="14"/>
      <c r="DK1351" s="14"/>
      <c r="DL1351" s="14"/>
      <c r="DM1351" s="14"/>
      <c r="DN1351" s="14"/>
      <c r="DO1351" s="14"/>
      <c r="DP1351" s="14"/>
      <c r="DQ1351" s="14"/>
      <c r="DR1351" s="14"/>
      <c r="DS1351" s="14"/>
      <c r="DT1351" s="14"/>
      <c r="DU1351" s="14"/>
      <c r="DV1351" s="14"/>
      <c r="DW1351" s="14"/>
      <c r="DX1351" s="14"/>
      <c r="DY1351" s="14"/>
      <c r="DZ1351" s="14"/>
      <c r="EA1351" s="14"/>
      <c r="EB1351" s="14"/>
      <c r="EC1351" s="14"/>
      <c r="ED1351" s="14"/>
      <c r="EE1351" s="14"/>
      <c r="EF1351" s="14"/>
      <c r="EG1351" s="14"/>
      <c r="EH1351" s="14"/>
      <c r="EI1351" s="14"/>
      <c r="EJ1351" s="14"/>
      <c r="EK1351" s="14"/>
      <c r="EL1351" s="14"/>
      <c r="EM1351" s="14"/>
      <c r="EN1351" s="14"/>
      <c r="EO1351" s="14"/>
      <c r="EP1351" s="14"/>
      <c r="EQ1351" s="14"/>
      <c r="ER1351" s="14"/>
      <c r="ES1351" s="14"/>
      <c r="ET1351" s="14"/>
      <c r="EU1351" s="14"/>
      <c r="EV1351" s="14"/>
      <c r="EW1351" s="14"/>
      <c r="EX1351" s="14"/>
      <c r="EY1351" s="14"/>
      <c r="EZ1351" s="14"/>
      <c r="FA1351" s="14"/>
      <c r="FB1351" s="14"/>
      <c r="FC1351" s="14"/>
      <c r="FD1351" s="14"/>
      <c r="FE1351" s="14"/>
      <c r="FF1351" s="14"/>
      <c r="FG1351" s="14"/>
      <c r="FH1351" s="14"/>
      <c r="FI1351" s="14"/>
      <c r="FJ1351" s="14"/>
      <c r="FK1351" s="14"/>
      <c r="FL1351" s="14"/>
      <c r="FM1351" s="14"/>
      <c r="FN1351" s="14"/>
      <c r="FO1351" s="14"/>
      <c r="FP1351" s="14"/>
      <c r="FQ1351" s="14"/>
      <c r="FR1351" s="14"/>
      <c r="FS1351" s="14"/>
      <c r="FT1351" s="14"/>
      <c r="FU1351" s="14"/>
      <c r="FV1351" s="14"/>
      <c r="FW1351" s="14"/>
      <c r="FX1351" s="14"/>
      <c r="FY1351" s="14"/>
      <c r="FZ1351" s="14"/>
      <c r="GA1351" s="14"/>
      <c r="GB1351" s="14"/>
      <c r="GC1351" s="14"/>
      <c r="GD1351" s="14"/>
      <c r="GE1351" s="14"/>
      <c r="GF1351" s="14"/>
      <c r="GG1351" s="14"/>
      <c r="GH1351" s="14"/>
      <c r="GI1351" s="14"/>
      <c r="GJ1351" s="14"/>
      <c r="GK1351" s="14"/>
      <c r="GL1351" s="14"/>
      <c r="GM1351" s="14"/>
      <c r="GN1351" s="14"/>
      <c r="GO1351" s="14"/>
      <c r="GP1351" s="14"/>
      <c r="GQ1351" s="14"/>
      <c r="GR1351" s="14"/>
      <c r="GS1351" s="14"/>
      <c r="GT1351" s="14"/>
      <c r="GU1351" s="14"/>
      <c r="GV1351" s="14"/>
      <c r="GW1351" s="14"/>
      <c r="GX1351" s="14"/>
      <c r="GY1351" s="14"/>
      <c r="GZ1351" s="14"/>
      <c r="HA1351" s="14"/>
      <c r="HB1351" s="14"/>
      <c r="HC1351" s="14"/>
      <c r="HD1351" s="14"/>
      <c r="HE1351" s="14"/>
      <c r="HF1351" s="14"/>
      <c r="HG1351" s="14"/>
      <c r="HH1351" s="14"/>
      <c r="HI1351" s="14"/>
      <c r="HJ1351" s="14"/>
      <c r="HK1351" s="14"/>
      <c r="HL1351" s="14"/>
      <c r="HM1351" s="14"/>
      <c r="HN1351" s="14"/>
      <c r="HO1351" s="14"/>
      <c r="HP1351" s="14"/>
      <c r="HQ1351" s="14"/>
      <c r="HR1351" s="14"/>
      <c r="HS1351" s="14"/>
      <c r="HT1351" s="14"/>
      <c r="HU1351" s="14"/>
      <c r="HV1351" s="14"/>
      <c r="HW1351" s="14"/>
      <c r="HX1351" s="14"/>
      <c r="HY1351" s="14"/>
      <c r="HZ1351" s="14"/>
      <c r="IA1351" s="14"/>
      <c r="IB1351" s="14"/>
      <c r="IC1351" s="14"/>
      <c r="ID1351" s="14"/>
      <c r="IE1351" s="14"/>
      <c r="IF1351" s="14"/>
      <c r="IG1351" s="14"/>
      <c r="IH1351" s="14"/>
      <c r="II1351" s="14"/>
      <c r="IJ1351" s="14"/>
      <c r="IK1351" s="14"/>
      <c r="IL1351" s="14"/>
      <c r="IM1351" s="14"/>
      <c r="IN1351" s="14"/>
      <c r="IO1351" s="14"/>
      <c r="IP1351" s="14"/>
      <c r="IQ1351" s="14"/>
      <c r="IR1351" s="14"/>
      <c r="IS1351" s="14"/>
      <c r="IT1351" s="14"/>
    </row>
    <row r="1352" spans="1:254" ht="60.75" x14ac:dyDescent="0.2">
      <c r="A1352" s="2">
        <v>300505</v>
      </c>
      <c r="B1352" s="4" t="s">
        <v>203</v>
      </c>
      <c r="C1352" s="5" t="s">
        <v>1248</v>
      </c>
      <c r="D1352" s="3">
        <v>24</v>
      </c>
      <c r="E1352" s="3">
        <v>17</v>
      </c>
      <c r="F1352" s="3">
        <v>7</v>
      </c>
      <c r="G1352" s="2">
        <v>4</v>
      </c>
      <c r="H1352" s="14"/>
      <c r="I1352" s="14"/>
      <c r="J1352" s="14"/>
      <c r="K1352" s="14"/>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4"/>
      <c r="AM1352" s="14"/>
      <c r="AN1352" s="14"/>
      <c r="AO1352" s="14"/>
      <c r="AP1352" s="14"/>
      <c r="AQ1352" s="14"/>
      <c r="AR1352" s="14"/>
      <c r="AS1352" s="14"/>
      <c r="AT1352" s="14"/>
      <c r="AU1352" s="14"/>
      <c r="AV1352" s="14"/>
      <c r="AW1352" s="14"/>
      <c r="AX1352" s="14"/>
      <c r="AY1352" s="14"/>
      <c r="AZ1352" s="14"/>
      <c r="BA1352" s="14"/>
      <c r="BB1352" s="14"/>
      <c r="BC1352" s="14"/>
      <c r="BD1352" s="14"/>
      <c r="BE1352" s="14"/>
      <c r="BF1352" s="14"/>
      <c r="BG1352" s="14"/>
      <c r="BH1352" s="14"/>
      <c r="BI1352" s="14"/>
      <c r="BJ1352" s="14"/>
      <c r="BK1352" s="14"/>
      <c r="BL1352" s="14"/>
      <c r="BM1352" s="14"/>
      <c r="BN1352" s="14"/>
      <c r="BO1352" s="14"/>
      <c r="BP1352" s="14"/>
      <c r="BQ1352" s="14"/>
      <c r="BR1352" s="14"/>
      <c r="BS1352" s="14"/>
      <c r="BT1352" s="14"/>
      <c r="BU1352" s="14"/>
      <c r="BV1352" s="14"/>
      <c r="BW1352" s="14"/>
      <c r="BX1352" s="14"/>
      <c r="BY1352" s="14"/>
      <c r="BZ1352" s="14"/>
      <c r="CA1352" s="14"/>
      <c r="CB1352" s="14"/>
      <c r="CC1352" s="14"/>
      <c r="CD1352" s="14"/>
      <c r="CE1352" s="14"/>
      <c r="CF1352" s="14"/>
      <c r="CG1352" s="14"/>
      <c r="CH1352" s="14"/>
      <c r="CI1352" s="14"/>
      <c r="CJ1352" s="14"/>
      <c r="CK1352" s="14"/>
      <c r="CL1352" s="14"/>
      <c r="CM1352" s="14"/>
      <c r="CN1352" s="14"/>
      <c r="CO1352" s="14"/>
      <c r="CP1352" s="14"/>
      <c r="CQ1352" s="14"/>
      <c r="CR1352" s="14"/>
      <c r="CS1352" s="14"/>
      <c r="CT1352" s="14"/>
      <c r="CU1352" s="14"/>
      <c r="CV1352" s="14"/>
      <c r="CW1352" s="14"/>
      <c r="CX1352" s="14"/>
      <c r="CY1352" s="14"/>
      <c r="CZ1352" s="14"/>
      <c r="DA1352" s="14"/>
      <c r="DB1352" s="14"/>
      <c r="DC1352" s="14"/>
      <c r="DD1352" s="14"/>
      <c r="DE1352" s="14"/>
      <c r="DF1352" s="14"/>
      <c r="DG1352" s="14"/>
      <c r="DH1352" s="14"/>
      <c r="DI1352" s="14"/>
      <c r="DJ1352" s="14"/>
      <c r="DK1352" s="14"/>
      <c r="DL1352" s="14"/>
      <c r="DM1352" s="14"/>
      <c r="DN1352" s="14"/>
      <c r="DO1352" s="14"/>
      <c r="DP1352" s="14"/>
      <c r="DQ1352" s="14"/>
      <c r="DR1352" s="14"/>
      <c r="DS1352" s="14"/>
      <c r="DT1352" s="14"/>
      <c r="DU1352" s="14"/>
      <c r="DV1352" s="14"/>
      <c r="DW1352" s="14"/>
      <c r="DX1352" s="14"/>
      <c r="DY1352" s="14"/>
      <c r="DZ1352" s="14"/>
      <c r="EA1352" s="14"/>
      <c r="EB1352" s="14"/>
      <c r="EC1352" s="14"/>
      <c r="ED1352" s="14"/>
      <c r="EE1352" s="14"/>
      <c r="EF1352" s="14"/>
      <c r="EG1352" s="14"/>
      <c r="EH1352" s="14"/>
      <c r="EI1352" s="14"/>
      <c r="EJ1352" s="14"/>
      <c r="EK1352" s="14"/>
      <c r="EL1352" s="14"/>
      <c r="EM1352" s="14"/>
      <c r="EN1352" s="14"/>
      <c r="EO1352" s="14"/>
      <c r="EP1352" s="14"/>
      <c r="EQ1352" s="14"/>
      <c r="ER1352" s="14"/>
      <c r="ES1352" s="14"/>
      <c r="ET1352" s="14"/>
      <c r="EU1352" s="14"/>
      <c r="EV1352" s="14"/>
      <c r="EW1352" s="14"/>
      <c r="EX1352" s="14"/>
      <c r="EY1352" s="14"/>
      <c r="EZ1352" s="14"/>
      <c r="FA1352" s="14"/>
      <c r="FB1352" s="14"/>
      <c r="FC1352" s="14"/>
      <c r="FD1352" s="14"/>
      <c r="FE1352" s="14"/>
      <c r="FF1352" s="14"/>
      <c r="FG1352" s="14"/>
      <c r="FH1352" s="14"/>
      <c r="FI1352" s="14"/>
      <c r="FJ1352" s="14"/>
      <c r="FK1352" s="14"/>
      <c r="FL1352" s="14"/>
      <c r="FM1352" s="14"/>
      <c r="FN1352" s="14"/>
      <c r="FO1352" s="14"/>
      <c r="FP1352" s="14"/>
      <c r="FQ1352" s="14"/>
      <c r="FR1352" s="14"/>
      <c r="FS1352" s="14"/>
      <c r="FT1352" s="14"/>
      <c r="FU1352" s="14"/>
      <c r="FV1352" s="14"/>
      <c r="FW1352" s="14"/>
      <c r="FX1352" s="14"/>
      <c r="FY1352" s="14"/>
      <c r="FZ1352" s="14"/>
      <c r="GA1352" s="14"/>
      <c r="GB1352" s="14"/>
      <c r="GC1352" s="14"/>
      <c r="GD1352" s="14"/>
      <c r="GE1352" s="14"/>
      <c r="GF1352" s="14"/>
      <c r="GG1352" s="14"/>
      <c r="GH1352" s="14"/>
      <c r="GI1352" s="14"/>
      <c r="GJ1352" s="14"/>
      <c r="GK1352" s="14"/>
      <c r="GL1352" s="14"/>
      <c r="GM1352" s="14"/>
      <c r="GN1352" s="14"/>
      <c r="GO1352" s="14"/>
      <c r="GP1352" s="14"/>
      <c r="GQ1352" s="14"/>
      <c r="GR1352" s="14"/>
      <c r="GS1352" s="14"/>
      <c r="GT1352" s="14"/>
      <c r="GU1352" s="14"/>
      <c r="GV1352" s="14"/>
      <c r="GW1352" s="14"/>
      <c r="GX1352" s="14"/>
      <c r="GY1352" s="14"/>
      <c r="GZ1352" s="14"/>
      <c r="HA1352" s="14"/>
      <c r="HB1352" s="14"/>
      <c r="HC1352" s="14"/>
      <c r="HD1352" s="14"/>
      <c r="HE1352" s="14"/>
      <c r="HF1352" s="14"/>
      <c r="HG1352" s="14"/>
      <c r="HH1352" s="14"/>
      <c r="HI1352" s="14"/>
      <c r="HJ1352" s="14"/>
      <c r="HK1352" s="14"/>
      <c r="HL1352" s="14"/>
      <c r="HM1352" s="14"/>
      <c r="HN1352" s="14"/>
      <c r="HO1352" s="14"/>
      <c r="HP1352" s="14"/>
      <c r="HQ1352" s="14"/>
      <c r="HR1352" s="14"/>
      <c r="HS1352" s="14"/>
      <c r="HT1352" s="14"/>
      <c r="HU1352" s="14"/>
      <c r="HV1352" s="14"/>
      <c r="HW1352" s="14"/>
      <c r="HX1352" s="14"/>
      <c r="HY1352" s="14"/>
      <c r="HZ1352" s="14"/>
      <c r="IA1352" s="14"/>
      <c r="IB1352" s="14"/>
      <c r="IC1352" s="14"/>
      <c r="ID1352" s="14"/>
      <c r="IE1352" s="14"/>
      <c r="IF1352" s="14"/>
      <c r="IG1352" s="14"/>
      <c r="IH1352" s="14"/>
      <c r="II1352" s="14"/>
      <c r="IJ1352" s="14"/>
      <c r="IK1352" s="14"/>
      <c r="IL1352" s="14"/>
      <c r="IM1352" s="14"/>
      <c r="IN1352" s="14"/>
      <c r="IO1352" s="14"/>
      <c r="IP1352" s="14"/>
      <c r="IQ1352" s="14"/>
      <c r="IR1352" s="14"/>
      <c r="IS1352" s="14"/>
      <c r="IT1352" s="14"/>
    </row>
    <row r="1353" spans="1:254" x14ac:dyDescent="0.2">
      <c r="A1353" s="2">
        <v>300507</v>
      </c>
      <c r="B1353" s="4" t="s">
        <v>7</v>
      </c>
      <c r="C1353" s="5" t="s">
        <v>1249</v>
      </c>
      <c r="D1353" s="3">
        <v>5</v>
      </c>
      <c r="E1353" s="3">
        <v>4</v>
      </c>
      <c r="F1353" s="3">
        <v>1</v>
      </c>
      <c r="G1353" s="12">
        <v>0</v>
      </c>
      <c r="H1353" s="14"/>
      <c r="I1353" s="14"/>
      <c r="J1353" s="14"/>
      <c r="K1353" s="14"/>
      <c r="L1353" s="14"/>
      <c r="M1353" s="14"/>
      <c r="N1353" s="14"/>
      <c r="O1353" s="14"/>
      <c r="P1353" s="14"/>
      <c r="Q1353" s="14"/>
      <c r="R1353" s="14"/>
      <c r="S1353" s="14"/>
      <c r="T1353" s="14"/>
      <c r="U1353" s="14"/>
      <c r="V1353" s="14"/>
      <c r="W1353" s="14"/>
      <c r="X1353" s="14"/>
      <c r="Y1353" s="14"/>
      <c r="Z1353" s="14"/>
      <c r="AA1353" s="14"/>
      <c r="AB1353" s="14"/>
      <c r="AC1353" s="14"/>
      <c r="AD1353" s="14"/>
      <c r="AE1353" s="14"/>
      <c r="AF1353" s="14"/>
      <c r="AG1353" s="14"/>
      <c r="AH1353" s="14"/>
      <c r="AI1353" s="14"/>
      <c r="AJ1353" s="14"/>
      <c r="AK1353" s="14"/>
      <c r="AL1353" s="14"/>
      <c r="AM1353" s="14"/>
      <c r="AN1353" s="14"/>
      <c r="AO1353" s="14"/>
      <c r="AP1353" s="14"/>
      <c r="AQ1353" s="14"/>
      <c r="AR1353" s="14"/>
      <c r="AS1353" s="14"/>
      <c r="AT1353" s="14"/>
      <c r="AU1353" s="14"/>
      <c r="AV1353" s="14"/>
      <c r="AW1353" s="14"/>
      <c r="AX1353" s="14"/>
      <c r="AY1353" s="14"/>
      <c r="AZ1353" s="14"/>
      <c r="BA1353" s="14"/>
      <c r="BB1353" s="14"/>
      <c r="BC1353" s="14"/>
      <c r="BD1353" s="14"/>
      <c r="BE1353" s="14"/>
      <c r="BF1353" s="14"/>
      <c r="BG1353" s="14"/>
      <c r="BH1353" s="14"/>
      <c r="BI1353" s="14"/>
      <c r="BJ1353" s="14"/>
      <c r="BK1353" s="14"/>
      <c r="BL1353" s="14"/>
      <c r="BM1353" s="14"/>
      <c r="BN1353" s="14"/>
      <c r="BO1353" s="14"/>
      <c r="BP1353" s="14"/>
      <c r="BQ1353" s="14"/>
      <c r="BR1353" s="14"/>
      <c r="BS1353" s="14"/>
      <c r="BT1353" s="14"/>
      <c r="BU1353" s="14"/>
      <c r="BV1353" s="14"/>
      <c r="BW1353" s="14"/>
      <c r="BX1353" s="14"/>
      <c r="BY1353" s="14"/>
      <c r="BZ1353" s="14"/>
      <c r="CA1353" s="14"/>
      <c r="CB1353" s="14"/>
      <c r="CC1353" s="14"/>
      <c r="CD1353" s="14"/>
      <c r="CE1353" s="14"/>
      <c r="CF1353" s="14"/>
      <c r="CG1353" s="14"/>
      <c r="CH1353" s="14"/>
      <c r="CI1353" s="14"/>
      <c r="CJ1353" s="14"/>
      <c r="CK1353" s="14"/>
      <c r="CL1353" s="14"/>
      <c r="CM1353" s="14"/>
      <c r="CN1353" s="14"/>
      <c r="CO1353" s="14"/>
      <c r="CP1353" s="14"/>
      <c r="CQ1353" s="14"/>
      <c r="CR1353" s="14"/>
      <c r="CS1353" s="14"/>
      <c r="CT1353" s="14"/>
      <c r="CU1353" s="14"/>
      <c r="CV1353" s="14"/>
      <c r="CW1353" s="14"/>
      <c r="CX1353" s="14"/>
      <c r="CY1353" s="14"/>
      <c r="CZ1353" s="14"/>
      <c r="DA1353" s="14"/>
      <c r="DB1353" s="14"/>
      <c r="DC1353" s="14"/>
      <c r="DD1353" s="14"/>
      <c r="DE1353" s="14"/>
      <c r="DF1353" s="14"/>
      <c r="DG1353" s="14"/>
      <c r="DH1353" s="14"/>
      <c r="DI1353" s="14"/>
      <c r="DJ1353" s="14"/>
      <c r="DK1353" s="14"/>
      <c r="DL1353" s="14"/>
      <c r="DM1353" s="14"/>
      <c r="DN1353" s="14"/>
      <c r="DO1353" s="14"/>
      <c r="DP1353" s="14"/>
      <c r="DQ1353" s="14"/>
      <c r="DR1353" s="14"/>
      <c r="DS1353" s="14"/>
      <c r="DT1353" s="14"/>
      <c r="DU1353" s="14"/>
      <c r="DV1353" s="14"/>
      <c r="DW1353" s="14"/>
      <c r="DX1353" s="14"/>
      <c r="DY1353" s="14"/>
      <c r="DZ1353" s="14"/>
      <c r="EA1353" s="14"/>
      <c r="EB1353" s="14"/>
      <c r="EC1353" s="14"/>
      <c r="ED1353" s="14"/>
      <c r="EE1353" s="14"/>
      <c r="EF1353" s="14"/>
      <c r="EG1353" s="14"/>
      <c r="EH1353" s="14"/>
      <c r="EI1353" s="14"/>
      <c r="EJ1353" s="14"/>
      <c r="EK1353" s="14"/>
      <c r="EL1353" s="14"/>
      <c r="EM1353" s="14"/>
      <c r="EN1353" s="14"/>
      <c r="EO1353" s="14"/>
      <c r="EP1353" s="14"/>
      <c r="EQ1353" s="14"/>
      <c r="ER1353" s="14"/>
      <c r="ES1353" s="14"/>
      <c r="ET1353" s="14"/>
      <c r="EU1353" s="14"/>
      <c r="EV1353" s="14"/>
      <c r="EW1353" s="14"/>
      <c r="EX1353" s="14"/>
      <c r="EY1353" s="14"/>
      <c r="EZ1353" s="14"/>
      <c r="FA1353" s="14"/>
      <c r="FB1353" s="14"/>
      <c r="FC1353" s="14"/>
      <c r="FD1353" s="14"/>
      <c r="FE1353" s="14"/>
      <c r="FF1353" s="14"/>
      <c r="FG1353" s="14"/>
      <c r="FH1353" s="14"/>
      <c r="FI1353" s="14"/>
      <c r="FJ1353" s="14"/>
      <c r="FK1353" s="14"/>
      <c r="FL1353" s="14"/>
      <c r="FM1353" s="14"/>
      <c r="FN1353" s="14"/>
      <c r="FO1353" s="14"/>
      <c r="FP1353" s="14"/>
      <c r="FQ1353" s="14"/>
      <c r="FR1353" s="14"/>
      <c r="FS1353" s="14"/>
      <c r="FT1353" s="14"/>
      <c r="FU1353" s="14"/>
      <c r="FV1353" s="14"/>
      <c r="FW1353" s="14"/>
      <c r="FX1353" s="14"/>
      <c r="FY1353" s="14"/>
      <c r="FZ1353" s="14"/>
      <c r="GA1353" s="14"/>
      <c r="GB1353" s="14"/>
      <c r="GC1353" s="14"/>
      <c r="GD1353" s="14"/>
      <c r="GE1353" s="14"/>
      <c r="GF1353" s="14"/>
      <c r="GG1353" s="14"/>
      <c r="GH1353" s="14"/>
      <c r="GI1353" s="14"/>
      <c r="GJ1353" s="14"/>
      <c r="GK1353" s="14"/>
      <c r="GL1353" s="14"/>
      <c r="GM1353" s="14"/>
      <c r="GN1353" s="14"/>
      <c r="GO1353" s="14"/>
      <c r="GP1353" s="14"/>
      <c r="GQ1353" s="14"/>
      <c r="GR1353" s="14"/>
      <c r="GS1353" s="14"/>
      <c r="GT1353" s="14"/>
      <c r="GU1353" s="14"/>
      <c r="GV1353" s="14"/>
      <c r="GW1353" s="14"/>
      <c r="GX1353" s="14"/>
      <c r="GY1353" s="14"/>
      <c r="GZ1353" s="14"/>
      <c r="HA1353" s="14"/>
      <c r="HB1353" s="14"/>
      <c r="HC1353" s="14"/>
      <c r="HD1353" s="14"/>
      <c r="HE1353" s="14"/>
      <c r="HF1353" s="14"/>
      <c r="HG1353" s="14"/>
      <c r="HH1353" s="14"/>
      <c r="HI1353" s="14"/>
      <c r="HJ1353" s="14"/>
      <c r="HK1353" s="14"/>
      <c r="HL1353" s="14"/>
      <c r="HM1353" s="14"/>
      <c r="HN1353" s="14"/>
      <c r="HO1353" s="14"/>
      <c r="HP1353" s="14"/>
      <c r="HQ1353" s="14"/>
      <c r="HR1353" s="14"/>
      <c r="HS1353" s="14"/>
      <c r="HT1353" s="14"/>
      <c r="HU1353" s="14"/>
      <c r="HV1353" s="14"/>
      <c r="HW1353" s="14"/>
      <c r="HX1353" s="14"/>
      <c r="HY1353" s="14"/>
      <c r="HZ1353" s="14"/>
      <c r="IA1353" s="14"/>
      <c r="IB1353" s="14"/>
      <c r="IC1353" s="14"/>
      <c r="ID1353" s="14"/>
      <c r="IE1353" s="14"/>
      <c r="IF1353" s="14"/>
      <c r="IG1353" s="14"/>
      <c r="IH1353" s="14"/>
      <c r="II1353" s="14"/>
      <c r="IJ1353" s="14"/>
      <c r="IK1353" s="14"/>
      <c r="IL1353" s="14"/>
      <c r="IM1353" s="14"/>
      <c r="IN1353" s="14"/>
      <c r="IO1353" s="14"/>
      <c r="IP1353" s="14"/>
      <c r="IQ1353" s="14"/>
      <c r="IR1353" s="14"/>
      <c r="IS1353" s="14"/>
      <c r="IT1353" s="14"/>
    </row>
    <row r="1354" spans="1:254" ht="40.5" x14ac:dyDescent="0.2">
      <c r="A1354" s="12">
        <v>300510</v>
      </c>
      <c r="B1354" s="4" t="s">
        <v>7</v>
      </c>
      <c r="C1354" s="13" t="s">
        <v>1250</v>
      </c>
      <c r="D1354" s="11">
        <v>3.9000000000000004</v>
      </c>
      <c r="E1354" s="11">
        <v>2.6</v>
      </c>
      <c r="F1354" s="11">
        <v>1.3</v>
      </c>
      <c r="G1354" s="12">
        <v>0</v>
      </c>
      <c r="H1354" s="14"/>
      <c r="I1354" s="14"/>
      <c r="J1354" s="14"/>
      <c r="K1354" s="14"/>
      <c r="L1354" s="14"/>
      <c r="M1354" s="14"/>
      <c r="N1354" s="14"/>
      <c r="O1354" s="14"/>
      <c r="P1354" s="14"/>
      <c r="Q1354" s="14"/>
      <c r="R1354" s="14"/>
      <c r="S1354" s="14"/>
      <c r="T1354" s="14"/>
      <c r="U1354" s="14"/>
      <c r="V1354" s="14"/>
      <c r="W1354" s="14"/>
      <c r="X1354" s="14"/>
      <c r="Y1354" s="14"/>
      <c r="Z1354" s="14"/>
      <c r="AA1354" s="14"/>
      <c r="AB1354" s="14"/>
      <c r="AC1354" s="14"/>
      <c r="AD1354" s="14"/>
      <c r="AE1354" s="14"/>
      <c r="AF1354" s="14"/>
      <c r="AG1354" s="14"/>
      <c r="AH1354" s="14"/>
      <c r="AI1354" s="14"/>
      <c r="AJ1354" s="14"/>
      <c r="AK1354" s="14"/>
      <c r="AL1354" s="14"/>
      <c r="AM1354" s="14"/>
      <c r="AN1354" s="14"/>
      <c r="AO1354" s="14"/>
      <c r="AP1354" s="14"/>
      <c r="AQ1354" s="14"/>
      <c r="AR1354" s="14"/>
      <c r="AS1354" s="14"/>
      <c r="AT1354" s="14"/>
      <c r="AU1354" s="14"/>
      <c r="AV1354" s="14"/>
      <c r="AW1354" s="14"/>
      <c r="AX1354" s="14"/>
      <c r="AY1354" s="14"/>
      <c r="AZ1354" s="14"/>
      <c r="BA1354" s="14"/>
      <c r="BB1354" s="14"/>
      <c r="BC1354" s="14"/>
      <c r="BD1354" s="14"/>
      <c r="BE1354" s="14"/>
      <c r="BF1354" s="14"/>
      <c r="BG1354" s="14"/>
      <c r="BH1354" s="14"/>
      <c r="BI1354" s="14"/>
      <c r="BJ1354" s="14"/>
      <c r="BK1354" s="14"/>
      <c r="BL1354" s="14"/>
      <c r="BM1354" s="14"/>
      <c r="BN1354" s="14"/>
      <c r="BO1354" s="14"/>
      <c r="BP1354" s="14"/>
      <c r="BQ1354" s="14"/>
      <c r="BR1354" s="14"/>
      <c r="BS1354" s="14"/>
      <c r="BT1354" s="14"/>
      <c r="BU1354" s="14"/>
      <c r="BV1354" s="14"/>
      <c r="BW1354" s="14"/>
      <c r="BX1354" s="14"/>
      <c r="BY1354" s="14"/>
      <c r="BZ1354" s="14"/>
      <c r="CA1354" s="14"/>
      <c r="CB1354" s="14"/>
      <c r="CC1354" s="14"/>
      <c r="CD1354" s="14"/>
      <c r="CE1354" s="14"/>
      <c r="CF1354" s="14"/>
      <c r="CG1354" s="14"/>
      <c r="CH1354" s="14"/>
      <c r="CI1354" s="14"/>
      <c r="CJ1354" s="14"/>
      <c r="CK1354" s="14"/>
      <c r="CL1354" s="14"/>
      <c r="CM1354" s="14"/>
      <c r="CN1354" s="14"/>
      <c r="CO1354" s="14"/>
      <c r="CP1354" s="14"/>
      <c r="CQ1354" s="14"/>
      <c r="CR1354" s="14"/>
      <c r="CS1354" s="14"/>
      <c r="CT1354" s="14"/>
      <c r="CU1354" s="14"/>
      <c r="CV1354" s="14"/>
      <c r="CW1354" s="14"/>
      <c r="CX1354" s="14"/>
      <c r="CY1354" s="14"/>
      <c r="CZ1354" s="14"/>
      <c r="DA1354" s="14"/>
      <c r="DB1354" s="14"/>
      <c r="DC1354" s="14"/>
      <c r="DD1354" s="14"/>
      <c r="DE1354" s="14"/>
      <c r="DF1354" s="14"/>
      <c r="DG1354" s="14"/>
      <c r="DH1354" s="14"/>
      <c r="DI1354" s="14"/>
      <c r="DJ1354" s="14"/>
      <c r="DK1354" s="14"/>
      <c r="DL1354" s="14"/>
      <c r="DM1354" s="14"/>
      <c r="DN1354" s="14"/>
      <c r="DO1354" s="14"/>
      <c r="DP1354" s="14"/>
      <c r="DQ1354" s="14"/>
      <c r="DR1354" s="14"/>
      <c r="DS1354" s="14"/>
      <c r="DT1354" s="14"/>
      <c r="DU1354" s="14"/>
      <c r="DV1354" s="14"/>
      <c r="DW1354" s="14"/>
      <c r="DX1354" s="14"/>
      <c r="DY1354" s="14"/>
      <c r="DZ1354" s="14"/>
      <c r="EA1354" s="14"/>
      <c r="EB1354" s="14"/>
      <c r="EC1354" s="14"/>
      <c r="ED1354" s="14"/>
      <c r="EE1354" s="14"/>
      <c r="EF1354" s="14"/>
      <c r="EG1354" s="14"/>
      <c r="EH1354" s="14"/>
      <c r="EI1354" s="14"/>
      <c r="EJ1354" s="14"/>
      <c r="EK1354" s="14"/>
      <c r="EL1354" s="14"/>
      <c r="EM1354" s="14"/>
      <c r="EN1354" s="14"/>
      <c r="EO1354" s="14"/>
      <c r="EP1354" s="14"/>
      <c r="EQ1354" s="14"/>
      <c r="ER1354" s="14"/>
      <c r="ES1354" s="14"/>
      <c r="ET1354" s="14"/>
      <c r="EU1354" s="14"/>
      <c r="EV1354" s="14"/>
      <c r="EW1354" s="14"/>
      <c r="EX1354" s="14"/>
      <c r="EY1354" s="14"/>
      <c r="EZ1354" s="14"/>
      <c r="FA1354" s="14"/>
      <c r="FB1354" s="14"/>
      <c r="FC1354" s="14"/>
      <c r="FD1354" s="14"/>
      <c r="FE1354" s="14"/>
      <c r="FF1354" s="14"/>
      <c r="FG1354" s="14"/>
      <c r="FH1354" s="14"/>
      <c r="FI1354" s="14"/>
      <c r="FJ1354" s="14"/>
      <c r="FK1354" s="14"/>
      <c r="FL1354" s="14"/>
      <c r="FM1354" s="14"/>
      <c r="FN1354" s="14"/>
      <c r="FO1354" s="14"/>
      <c r="FP1354" s="14"/>
      <c r="FQ1354" s="14"/>
      <c r="FR1354" s="14"/>
      <c r="FS1354" s="14"/>
      <c r="FT1354" s="14"/>
      <c r="FU1354" s="14"/>
      <c r="FV1354" s="14"/>
      <c r="FW1354" s="14"/>
      <c r="FX1354" s="14"/>
      <c r="FY1354" s="14"/>
      <c r="FZ1354" s="14"/>
      <c r="GA1354" s="14"/>
      <c r="GB1354" s="14"/>
      <c r="GC1354" s="14"/>
      <c r="GD1354" s="14"/>
      <c r="GE1354" s="14"/>
      <c r="GF1354" s="14"/>
      <c r="GG1354" s="14"/>
      <c r="GH1354" s="14"/>
      <c r="GI1354" s="14"/>
      <c r="GJ1354" s="14"/>
      <c r="GK1354" s="14"/>
      <c r="GL1354" s="14"/>
      <c r="GM1354" s="14"/>
      <c r="GN1354" s="14"/>
      <c r="GO1354" s="14"/>
      <c r="GP1354" s="14"/>
      <c r="GQ1354" s="14"/>
      <c r="GR1354" s="14"/>
      <c r="GS1354" s="14"/>
      <c r="GT1354" s="14"/>
      <c r="GU1354" s="14"/>
      <c r="GV1354" s="14"/>
      <c r="GW1354" s="14"/>
      <c r="GX1354" s="14"/>
      <c r="GY1354" s="14"/>
      <c r="GZ1354" s="14"/>
      <c r="HA1354" s="14"/>
      <c r="HB1354" s="14"/>
      <c r="HC1354" s="14"/>
      <c r="HD1354" s="14"/>
      <c r="HE1354" s="14"/>
      <c r="HF1354" s="14"/>
      <c r="HG1354" s="14"/>
      <c r="HH1354" s="14"/>
      <c r="HI1354" s="14"/>
      <c r="HJ1354" s="14"/>
      <c r="HK1354" s="14"/>
      <c r="HL1354" s="14"/>
      <c r="HM1354" s="14"/>
      <c r="HN1354" s="14"/>
      <c r="HO1354" s="14"/>
      <c r="HP1354" s="14"/>
      <c r="HQ1354" s="14"/>
      <c r="HR1354" s="14"/>
      <c r="HS1354" s="14"/>
      <c r="HT1354" s="14"/>
      <c r="HU1354" s="14"/>
      <c r="HV1354" s="14"/>
      <c r="HW1354" s="14"/>
      <c r="HX1354" s="14"/>
      <c r="HY1354" s="14"/>
      <c r="HZ1354" s="14"/>
      <c r="IA1354" s="14"/>
      <c r="IB1354" s="14"/>
      <c r="IC1354" s="14"/>
      <c r="ID1354" s="14"/>
      <c r="IE1354" s="14"/>
      <c r="IF1354" s="14"/>
      <c r="IG1354" s="14"/>
      <c r="IH1354" s="14"/>
      <c r="II1354" s="14"/>
      <c r="IJ1354" s="14"/>
      <c r="IK1354" s="14"/>
      <c r="IL1354" s="14"/>
      <c r="IM1354" s="14"/>
      <c r="IN1354" s="14"/>
      <c r="IO1354" s="14"/>
      <c r="IP1354" s="14"/>
      <c r="IQ1354" s="14"/>
      <c r="IR1354" s="14"/>
      <c r="IS1354" s="14"/>
      <c r="IT1354" s="14"/>
    </row>
    <row r="1355" spans="1:254" ht="60.75" x14ac:dyDescent="0.2">
      <c r="A1355" s="2">
        <v>300515</v>
      </c>
      <c r="B1355" s="4" t="s">
        <v>7</v>
      </c>
      <c r="C1355" s="5" t="s">
        <v>1251</v>
      </c>
      <c r="D1355" s="3">
        <v>6</v>
      </c>
      <c r="E1355" s="3">
        <v>4</v>
      </c>
      <c r="F1355" s="3">
        <v>2</v>
      </c>
      <c r="G1355" s="12">
        <v>0</v>
      </c>
      <c r="H1355" s="14"/>
      <c r="I1355" s="14"/>
      <c r="J1355" s="14"/>
      <c r="K1355" s="14"/>
      <c r="L1355" s="14"/>
      <c r="M1355" s="14"/>
      <c r="N1355" s="14"/>
      <c r="O1355" s="14"/>
      <c r="P1355" s="14"/>
      <c r="Q1355" s="14"/>
      <c r="R1355" s="14"/>
      <c r="S1355" s="14"/>
      <c r="T1355" s="14"/>
      <c r="U1355" s="14"/>
      <c r="V1355" s="14"/>
      <c r="W1355" s="14"/>
      <c r="X1355" s="14"/>
      <c r="Y1355" s="14"/>
      <c r="Z1355" s="14"/>
      <c r="AA1355" s="14"/>
      <c r="AB1355" s="14"/>
      <c r="AC1355" s="14"/>
      <c r="AD1355" s="14"/>
      <c r="AE1355" s="14"/>
      <c r="AF1355" s="14"/>
      <c r="AG1355" s="14"/>
      <c r="AH1355" s="14"/>
      <c r="AI1355" s="14"/>
      <c r="AJ1355" s="14"/>
      <c r="AK1355" s="14"/>
      <c r="AL1355" s="14"/>
      <c r="AM1355" s="14"/>
      <c r="AN1355" s="14"/>
      <c r="AO1355" s="14"/>
      <c r="AP1355" s="14"/>
      <c r="AQ1355" s="14"/>
      <c r="AR1355" s="14"/>
      <c r="AS1355" s="14"/>
      <c r="AT1355" s="14"/>
      <c r="AU1355" s="14"/>
      <c r="AV1355" s="14"/>
      <c r="AW1355" s="14"/>
      <c r="AX1355" s="14"/>
      <c r="AY1355" s="14"/>
      <c r="AZ1355" s="14"/>
      <c r="BA1355" s="14"/>
      <c r="BB1355" s="14"/>
      <c r="BC1355" s="14"/>
      <c r="BD1355" s="14"/>
      <c r="BE1355" s="14"/>
      <c r="BF1355" s="14"/>
      <c r="BG1355" s="14"/>
      <c r="BH1355" s="14"/>
      <c r="BI1355" s="14"/>
      <c r="BJ1355" s="14"/>
      <c r="BK1355" s="14"/>
      <c r="BL1355" s="14"/>
      <c r="BM1355" s="14"/>
      <c r="BN1355" s="14"/>
      <c r="BO1355" s="14"/>
      <c r="BP1355" s="14"/>
      <c r="BQ1355" s="14"/>
      <c r="BR1355" s="14"/>
      <c r="BS1355" s="14"/>
      <c r="BT1355" s="14"/>
      <c r="BU1355" s="14"/>
      <c r="BV1355" s="14"/>
      <c r="BW1355" s="14"/>
      <c r="BX1355" s="14"/>
      <c r="BY1355" s="14"/>
      <c r="BZ1355" s="14"/>
      <c r="CA1355" s="14"/>
      <c r="CB1355" s="14"/>
      <c r="CC1355" s="14"/>
      <c r="CD1355" s="14"/>
      <c r="CE1355" s="14"/>
      <c r="CF1355" s="14"/>
      <c r="CG1355" s="14"/>
      <c r="CH1355" s="14"/>
      <c r="CI1355" s="14"/>
      <c r="CJ1355" s="14"/>
      <c r="CK1355" s="14"/>
      <c r="CL1355" s="14"/>
      <c r="CM1355" s="14"/>
      <c r="CN1355" s="14"/>
      <c r="CO1355" s="14"/>
      <c r="CP1355" s="14"/>
      <c r="CQ1355" s="14"/>
      <c r="CR1355" s="14"/>
      <c r="CS1355" s="14"/>
      <c r="CT1355" s="14"/>
      <c r="CU1355" s="14"/>
      <c r="CV1355" s="14"/>
      <c r="CW1355" s="14"/>
      <c r="CX1355" s="14"/>
      <c r="CY1355" s="14"/>
      <c r="CZ1355" s="14"/>
      <c r="DA1355" s="14"/>
      <c r="DB1355" s="14"/>
      <c r="DC1355" s="14"/>
      <c r="DD1355" s="14"/>
      <c r="DE1355" s="14"/>
      <c r="DF1355" s="14"/>
      <c r="DG1355" s="14"/>
      <c r="DH1355" s="14"/>
      <c r="DI1355" s="14"/>
      <c r="DJ1355" s="14"/>
      <c r="DK1355" s="14"/>
      <c r="DL1355" s="14"/>
      <c r="DM1355" s="14"/>
      <c r="DN1355" s="14"/>
      <c r="DO1355" s="14"/>
      <c r="DP1355" s="14"/>
      <c r="DQ1355" s="14"/>
      <c r="DR1355" s="14"/>
      <c r="DS1355" s="14"/>
      <c r="DT1355" s="14"/>
      <c r="DU1355" s="14"/>
      <c r="DV1355" s="14"/>
      <c r="DW1355" s="14"/>
      <c r="DX1355" s="14"/>
      <c r="DY1355" s="14"/>
      <c r="DZ1355" s="14"/>
      <c r="EA1355" s="14"/>
      <c r="EB1355" s="14"/>
      <c r="EC1355" s="14"/>
      <c r="ED1355" s="14"/>
      <c r="EE1355" s="14"/>
      <c r="EF1355" s="14"/>
      <c r="EG1355" s="14"/>
      <c r="EH1355" s="14"/>
      <c r="EI1355" s="14"/>
      <c r="EJ1355" s="14"/>
      <c r="EK1355" s="14"/>
      <c r="EL1355" s="14"/>
      <c r="EM1355" s="14"/>
      <c r="EN1355" s="14"/>
      <c r="EO1355" s="14"/>
      <c r="EP1355" s="14"/>
      <c r="EQ1355" s="14"/>
      <c r="ER1355" s="14"/>
      <c r="ES1355" s="14"/>
      <c r="ET1355" s="14"/>
      <c r="EU1355" s="14"/>
      <c r="EV1355" s="14"/>
      <c r="EW1355" s="14"/>
      <c r="EX1355" s="14"/>
      <c r="EY1355" s="14"/>
      <c r="EZ1355" s="14"/>
      <c r="FA1355" s="14"/>
      <c r="FB1355" s="14"/>
      <c r="FC1355" s="14"/>
      <c r="FD1355" s="14"/>
      <c r="FE1355" s="14"/>
      <c r="FF1355" s="14"/>
      <c r="FG1355" s="14"/>
      <c r="FH1355" s="14"/>
      <c r="FI1355" s="14"/>
      <c r="FJ1355" s="14"/>
      <c r="FK1355" s="14"/>
      <c r="FL1355" s="14"/>
      <c r="FM1355" s="14"/>
      <c r="FN1355" s="14"/>
      <c r="FO1355" s="14"/>
      <c r="FP1355" s="14"/>
      <c r="FQ1355" s="14"/>
      <c r="FR1355" s="14"/>
      <c r="FS1355" s="14"/>
      <c r="FT1355" s="14"/>
      <c r="FU1355" s="14"/>
      <c r="FV1355" s="14"/>
      <c r="FW1355" s="14"/>
      <c r="FX1355" s="14"/>
      <c r="FY1355" s="14"/>
      <c r="FZ1355" s="14"/>
      <c r="GA1355" s="14"/>
      <c r="GB1355" s="14"/>
      <c r="GC1355" s="14"/>
      <c r="GD1355" s="14"/>
      <c r="GE1355" s="14"/>
      <c r="GF1355" s="14"/>
      <c r="GG1355" s="14"/>
      <c r="GH1355" s="14"/>
      <c r="GI1355" s="14"/>
      <c r="GJ1355" s="14"/>
      <c r="GK1355" s="14"/>
      <c r="GL1355" s="14"/>
      <c r="GM1355" s="14"/>
      <c r="GN1355" s="14"/>
      <c r="GO1355" s="14"/>
      <c r="GP1355" s="14"/>
      <c r="GQ1355" s="14"/>
      <c r="GR1355" s="14"/>
      <c r="GS1355" s="14"/>
      <c r="GT1355" s="14"/>
      <c r="GU1355" s="14"/>
      <c r="GV1355" s="14"/>
      <c r="GW1355" s="14"/>
      <c r="GX1355" s="14"/>
      <c r="GY1355" s="14"/>
      <c r="GZ1355" s="14"/>
      <c r="HA1355" s="14"/>
      <c r="HB1355" s="14"/>
      <c r="HC1355" s="14"/>
      <c r="HD1355" s="14"/>
      <c r="HE1355" s="14"/>
      <c r="HF1355" s="14"/>
      <c r="HG1355" s="14"/>
      <c r="HH1355" s="14"/>
      <c r="HI1355" s="14"/>
      <c r="HJ1355" s="14"/>
      <c r="HK1355" s="14"/>
      <c r="HL1355" s="14"/>
      <c r="HM1355" s="14"/>
      <c r="HN1355" s="14"/>
      <c r="HO1355" s="14"/>
      <c r="HP1355" s="14"/>
      <c r="HQ1355" s="14"/>
      <c r="HR1355" s="14"/>
      <c r="HS1355" s="14"/>
      <c r="HT1355" s="14"/>
      <c r="HU1355" s="14"/>
      <c r="HV1355" s="14"/>
      <c r="HW1355" s="14"/>
      <c r="HX1355" s="14"/>
      <c r="HY1355" s="14"/>
      <c r="HZ1355" s="14"/>
      <c r="IA1355" s="14"/>
      <c r="IB1355" s="14"/>
      <c r="IC1355" s="14"/>
      <c r="ID1355" s="14"/>
      <c r="IE1355" s="14"/>
      <c r="IF1355" s="14"/>
      <c r="IG1355" s="14"/>
      <c r="IH1355" s="14"/>
      <c r="II1355" s="14"/>
      <c r="IJ1355" s="14"/>
      <c r="IK1355" s="14"/>
      <c r="IL1355" s="14"/>
      <c r="IM1355" s="14"/>
      <c r="IN1355" s="14"/>
      <c r="IO1355" s="14"/>
      <c r="IP1355" s="14"/>
      <c r="IQ1355" s="14"/>
      <c r="IR1355" s="14"/>
      <c r="IS1355" s="14"/>
      <c r="IT1355" s="14"/>
    </row>
    <row r="1356" spans="1:254" s="18" customFormat="1" ht="40.5" x14ac:dyDescent="0.2">
      <c r="A1356" s="12">
        <v>300520</v>
      </c>
      <c r="B1356" s="4" t="s">
        <v>7</v>
      </c>
      <c r="C1356" s="13" t="s">
        <v>1252</v>
      </c>
      <c r="D1356" s="11">
        <v>4.5</v>
      </c>
      <c r="E1356" s="11">
        <v>3</v>
      </c>
      <c r="F1356" s="11">
        <v>1.5</v>
      </c>
      <c r="G1356" s="12">
        <v>0</v>
      </c>
      <c r="H1356" s="14"/>
    </row>
    <row r="1357" spans="1:254" s="18" customFormat="1" x14ac:dyDescent="0.2">
      <c r="A1357" s="2">
        <v>300525</v>
      </c>
      <c r="B1357" s="4"/>
      <c r="C1357" s="5" t="s">
        <v>1253</v>
      </c>
      <c r="D1357" s="3">
        <v>39</v>
      </c>
      <c r="E1357" s="3">
        <v>29</v>
      </c>
      <c r="F1357" s="3">
        <v>10</v>
      </c>
      <c r="G1357" s="2">
        <v>4</v>
      </c>
      <c r="H1357" s="14"/>
    </row>
    <row r="1358" spans="1:254" s="18" customFormat="1" x14ac:dyDescent="0.2">
      <c r="A1358" s="2">
        <v>300527</v>
      </c>
      <c r="B1358" s="4" t="s">
        <v>7</v>
      </c>
      <c r="C1358" s="5" t="s">
        <v>1254</v>
      </c>
      <c r="D1358" s="3">
        <v>7.5</v>
      </c>
      <c r="E1358" s="3">
        <v>7.5</v>
      </c>
      <c r="F1358" s="3">
        <v>0</v>
      </c>
      <c r="G1358" s="12">
        <v>0</v>
      </c>
    </row>
    <row r="1359" spans="1:254" x14ac:dyDescent="0.2">
      <c r="A1359" s="12">
        <v>300530</v>
      </c>
      <c r="B1359" s="4" t="s">
        <v>7</v>
      </c>
      <c r="C1359" s="13" t="s">
        <v>1255</v>
      </c>
      <c r="D1359" s="11">
        <v>9.8999999999999986</v>
      </c>
      <c r="E1359" s="11">
        <v>6.6</v>
      </c>
      <c r="F1359" s="11">
        <v>3.3</v>
      </c>
      <c r="G1359" s="12">
        <v>0</v>
      </c>
      <c r="H1359" s="18"/>
      <c r="I1359" s="14"/>
      <c r="J1359" s="14"/>
      <c r="K1359" s="14"/>
      <c r="L1359" s="14"/>
      <c r="M1359" s="14"/>
      <c r="N1359" s="14"/>
      <c r="O1359" s="14"/>
      <c r="P1359" s="14"/>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BQ1359" s="14"/>
      <c r="BR1359" s="14"/>
      <c r="BS1359" s="14"/>
      <c r="BT1359" s="14"/>
      <c r="BU1359" s="14"/>
      <c r="BV1359" s="14"/>
      <c r="BW1359" s="14"/>
      <c r="BX1359" s="14"/>
      <c r="BY1359" s="14"/>
      <c r="BZ1359" s="14"/>
      <c r="CA1359" s="14"/>
      <c r="CB1359" s="14"/>
      <c r="CC1359" s="14"/>
      <c r="CD1359" s="14"/>
      <c r="CE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4"/>
      <c r="CZ1359" s="14"/>
      <c r="DA1359" s="14"/>
      <c r="DB1359" s="14"/>
      <c r="DC1359" s="14"/>
      <c r="DD1359" s="14"/>
      <c r="DE1359" s="14"/>
      <c r="DF1359" s="14"/>
      <c r="DG1359" s="14"/>
      <c r="DH1359" s="14"/>
      <c r="DI1359" s="14"/>
      <c r="DJ1359" s="14"/>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EU1359" s="14"/>
      <c r="EV1359" s="14"/>
      <c r="EW1359" s="14"/>
      <c r="EX1359" s="14"/>
      <c r="EY1359" s="14"/>
      <c r="EZ1359" s="14"/>
      <c r="FA1359" s="14"/>
      <c r="FB1359" s="14"/>
      <c r="FC1359" s="14"/>
      <c r="FD1359" s="14"/>
      <c r="FE1359" s="14"/>
      <c r="FF1359" s="14"/>
      <c r="FG1359" s="14"/>
      <c r="FH1359" s="14"/>
      <c r="FI1359" s="14"/>
      <c r="FJ1359" s="14"/>
      <c r="FK1359" s="14"/>
      <c r="FL1359" s="14"/>
      <c r="FM1359" s="14"/>
      <c r="FN1359" s="14"/>
      <c r="FO1359" s="14"/>
      <c r="FP1359" s="14"/>
      <c r="FQ1359" s="14"/>
      <c r="FR1359" s="14"/>
      <c r="FS1359" s="14"/>
      <c r="FT1359" s="14"/>
      <c r="FU1359" s="14"/>
      <c r="FV1359" s="14"/>
      <c r="FW1359" s="14"/>
      <c r="FX1359" s="14"/>
      <c r="FY1359" s="14"/>
      <c r="FZ1359" s="14"/>
      <c r="GA1359" s="14"/>
      <c r="GB1359" s="14"/>
      <c r="GC1359" s="14"/>
      <c r="GD1359" s="14"/>
      <c r="GE1359" s="14"/>
      <c r="GF1359" s="14"/>
      <c r="GG1359" s="14"/>
      <c r="GH1359" s="14"/>
      <c r="GI1359" s="14"/>
      <c r="GJ1359" s="14"/>
      <c r="GK1359" s="14"/>
      <c r="GL1359" s="14"/>
      <c r="GM1359" s="14"/>
      <c r="GN1359" s="14"/>
      <c r="GO1359" s="14"/>
      <c r="GP1359" s="14"/>
      <c r="GQ1359" s="14"/>
      <c r="GR1359" s="14"/>
      <c r="GS1359" s="14"/>
      <c r="GT1359" s="14"/>
      <c r="GU1359" s="14"/>
      <c r="GV1359" s="14"/>
      <c r="GW1359" s="14"/>
      <c r="GX1359" s="14"/>
      <c r="GY1359" s="14"/>
      <c r="GZ1359" s="14"/>
      <c r="HA1359" s="14"/>
      <c r="HB1359" s="14"/>
      <c r="HC1359" s="14"/>
      <c r="HD1359" s="14"/>
      <c r="HE1359" s="14"/>
      <c r="HF1359" s="14"/>
      <c r="HG1359" s="14"/>
      <c r="HH1359" s="14"/>
      <c r="HI1359" s="14"/>
      <c r="HJ1359" s="14"/>
      <c r="HK1359" s="14"/>
      <c r="HL1359" s="14"/>
      <c r="HM1359" s="14"/>
      <c r="HN1359" s="14"/>
      <c r="HO1359" s="14"/>
      <c r="HP1359" s="14"/>
      <c r="HQ1359" s="14"/>
      <c r="HR1359" s="14"/>
      <c r="HS1359" s="14"/>
      <c r="HT1359" s="14"/>
      <c r="HU1359" s="14"/>
      <c r="HV1359" s="14"/>
      <c r="HW1359" s="14"/>
      <c r="HX1359" s="14"/>
      <c r="HY1359" s="14"/>
      <c r="HZ1359" s="14"/>
      <c r="IA1359" s="14"/>
      <c r="IB1359" s="14"/>
      <c r="IC1359" s="14"/>
      <c r="ID1359" s="14"/>
      <c r="IE1359" s="14"/>
      <c r="IF1359" s="14"/>
      <c r="IG1359" s="14"/>
      <c r="IH1359" s="14"/>
      <c r="II1359" s="14"/>
      <c r="IJ1359" s="14"/>
      <c r="IK1359" s="14"/>
      <c r="IL1359" s="14"/>
      <c r="IM1359" s="14"/>
      <c r="IN1359" s="14"/>
      <c r="IO1359" s="14"/>
      <c r="IP1359" s="14"/>
      <c r="IQ1359" s="14"/>
      <c r="IR1359" s="14"/>
      <c r="IS1359" s="14"/>
      <c r="IT1359" s="14"/>
    </row>
    <row r="1360" spans="1:254" x14ac:dyDescent="0.2">
      <c r="A1360" s="20">
        <v>300535</v>
      </c>
      <c r="B1360" s="24" t="s">
        <v>22</v>
      </c>
      <c r="C1360" s="47" t="s">
        <v>1256</v>
      </c>
      <c r="D1360" s="26">
        <v>14.5</v>
      </c>
      <c r="E1360" s="26">
        <v>9</v>
      </c>
      <c r="F1360" s="26">
        <v>5.5</v>
      </c>
      <c r="G1360" s="12">
        <v>0</v>
      </c>
      <c r="H1360" s="18"/>
      <c r="I1360" s="14"/>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c r="AM1360" s="14"/>
      <c r="AN1360" s="14"/>
      <c r="AO1360" s="14"/>
      <c r="AP1360" s="14"/>
      <c r="AQ1360" s="14"/>
      <c r="AR1360" s="14"/>
      <c r="AS1360" s="14"/>
      <c r="AT1360" s="14"/>
      <c r="AU1360" s="14"/>
      <c r="AV1360" s="14"/>
      <c r="AW1360" s="14"/>
      <c r="AX1360" s="14"/>
      <c r="AY1360" s="14"/>
      <c r="AZ1360" s="14"/>
      <c r="BA1360" s="14"/>
      <c r="BB1360" s="14"/>
      <c r="BC1360" s="14"/>
      <c r="BD1360" s="14"/>
      <c r="BE1360" s="14"/>
      <c r="BF1360" s="14"/>
      <c r="BG1360" s="14"/>
      <c r="BH1360" s="14"/>
      <c r="BI1360" s="14"/>
      <c r="BJ1360" s="14"/>
      <c r="BK1360" s="14"/>
      <c r="BL1360" s="14"/>
      <c r="BM1360" s="14"/>
      <c r="BN1360" s="14"/>
      <c r="BO1360" s="14"/>
      <c r="BP1360" s="14"/>
      <c r="BQ1360" s="14"/>
      <c r="BR1360" s="14"/>
      <c r="BS1360" s="14"/>
      <c r="BT1360" s="14"/>
      <c r="BU1360" s="14"/>
      <c r="BV1360" s="14"/>
      <c r="BW1360" s="14"/>
      <c r="BX1360" s="14"/>
      <c r="BY1360" s="14"/>
      <c r="BZ1360" s="14"/>
      <c r="CA1360" s="14"/>
      <c r="CB1360" s="14"/>
      <c r="CC1360" s="14"/>
      <c r="CD1360" s="14"/>
      <c r="CE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4"/>
      <c r="CZ1360" s="14"/>
      <c r="DA1360" s="14"/>
      <c r="DB1360" s="14"/>
      <c r="DC1360" s="14"/>
      <c r="DD1360" s="14"/>
      <c r="DE1360" s="14"/>
      <c r="DF1360" s="14"/>
      <c r="DG1360" s="14"/>
      <c r="DH1360" s="14"/>
      <c r="DI1360" s="14"/>
      <c r="DJ1360" s="14"/>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EU1360" s="14"/>
      <c r="EV1360" s="14"/>
      <c r="EW1360" s="14"/>
      <c r="EX1360" s="14"/>
      <c r="EY1360" s="14"/>
      <c r="EZ1360" s="14"/>
      <c r="FA1360" s="14"/>
      <c r="FB1360" s="14"/>
      <c r="FC1360" s="14"/>
      <c r="FD1360" s="14"/>
      <c r="FE1360" s="14"/>
      <c r="FF1360" s="14"/>
      <c r="FG1360" s="14"/>
      <c r="FH1360" s="14"/>
      <c r="FI1360" s="14"/>
      <c r="FJ1360" s="14"/>
      <c r="FK1360" s="14"/>
      <c r="FL1360" s="14"/>
      <c r="FM1360" s="14"/>
      <c r="FN1360" s="14"/>
      <c r="FO1360" s="14"/>
      <c r="FP1360" s="14"/>
      <c r="FQ1360" s="14"/>
      <c r="FR1360" s="14"/>
      <c r="FS1360" s="14"/>
      <c r="FT1360" s="14"/>
      <c r="FU1360" s="14"/>
      <c r="FV1360" s="14"/>
      <c r="FW1360" s="14"/>
      <c r="FX1360" s="14"/>
      <c r="FY1360" s="14"/>
      <c r="FZ1360" s="14"/>
      <c r="GA1360" s="14"/>
      <c r="GB1360" s="14"/>
      <c r="GC1360" s="14"/>
      <c r="GD1360" s="14"/>
      <c r="GE1360" s="14"/>
      <c r="GF1360" s="14"/>
      <c r="GG1360" s="14"/>
      <c r="GH1360" s="14"/>
      <c r="GI1360" s="14"/>
      <c r="GJ1360" s="14"/>
      <c r="GK1360" s="14"/>
      <c r="GL1360" s="14"/>
      <c r="GM1360" s="14"/>
      <c r="GN1360" s="14"/>
      <c r="GO1360" s="14"/>
      <c r="GP1360" s="14"/>
      <c r="GQ1360" s="14"/>
      <c r="GR1360" s="14"/>
      <c r="GS1360" s="14"/>
      <c r="GT1360" s="14"/>
      <c r="GU1360" s="14"/>
      <c r="GV1360" s="14"/>
      <c r="GW1360" s="14"/>
      <c r="GX1360" s="14"/>
      <c r="GY1360" s="14"/>
      <c r="GZ1360" s="14"/>
      <c r="HA1360" s="14"/>
      <c r="HB1360" s="14"/>
      <c r="HC1360" s="14"/>
      <c r="HD1360" s="14"/>
      <c r="HE1360" s="14"/>
      <c r="HF1360" s="14"/>
      <c r="HG1360" s="14"/>
      <c r="HH1360" s="14"/>
      <c r="HI1360" s="14"/>
      <c r="HJ1360" s="14"/>
      <c r="HK1360" s="14"/>
      <c r="HL1360" s="14"/>
      <c r="HM1360" s="14"/>
      <c r="HN1360" s="14"/>
      <c r="HO1360" s="14"/>
      <c r="HP1360" s="14"/>
      <c r="HQ1360" s="14"/>
      <c r="HR1360" s="14"/>
      <c r="HS1360" s="14"/>
      <c r="HT1360" s="14"/>
      <c r="HU1360" s="14"/>
      <c r="HV1360" s="14"/>
      <c r="HW1360" s="14"/>
      <c r="HX1360" s="14"/>
      <c r="HY1360" s="14"/>
      <c r="HZ1360" s="14"/>
      <c r="IA1360" s="14"/>
      <c r="IB1360" s="14"/>
      <c r="IC1360" s="14"/>
      <c r="ID1360" s="14"/>
      <c r="IE1360" s="14"/>
      <c r="IF1360" s="14"/>
      <c r="IG1360" s="14"/>
      <c r="IH1360" s="14"/>
      <c r="II1360" s="14"/>
      <c r="IJ1360" s="14"/>
      <c r="IK1360" s="14"/>
      <c r="IL1360" s="14"/>
      <c r="IM1360" s="14"/>
      <c r="IN1360" s="14"/>
      <c r="IO1360" s="14"/>
      <c r="IP1360" s="14"/>
      <c r="IQ1360" s="14"/>
      <c r="IR1360" s="14"/>
      <c r="IS1360" s="14"/>
      <c r="IT1360" s="14"/>
    </row>
    <row r="1361" spans="1:254" x14ac:dyDescent="0.2">
      <c r="A1361" s="12">
        <v>300540</v>
      </c>
      <c r="B1361" s="4"/>
      <c r="C1361" s="13" t="s">
        <v>1257</v>
      </c>
      <c r="D1361" s="11">
        <v>7.1</v>
      </c>
      <c r="E1361" s="11">
        <v>5</v>
      </c>
      <c r="F1361" s="11">
        <v>2.1</v>
      </c>
      <c r="G1361" s="12">
        <v>3</v>
      </c>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c r="AM1361" s="14"/>
      <c r="AN1361" s="14"/>
      <c r="AO1361" s="14"/>
      <c r="AP1361" s="14"/>
      <c r="AQ1361" s="14"/>
      <c r="AR1361" s="14"/>
      <c r="AS1361" s="14"/>
      <c r="AT1361" s="14"/>
      <c r="AU1361" s="14"/>
      <c r="AV1361" s="14"/>
      <c r="AW1361" s="14"/>
      <c r="AX1361" s="14"/>
      <c r="AY1361" s="14"/>
      <c r="AZ1361" s="14"/>
      <c r="BA1361" s="14"/>
      <c r="BB1361" s="14"/>
      <c r="BC1361" s="14"/>
      <c r="BD1361" s="14"/>
      <c r="BE1361" s="14"/>
      <c r="BF1361" s="14"/>
      <c r="BG1361" s="14"/>
      <c r="BH1361" s="14"/>
      <c r="BI1361" s="14"/>
      <c r="BJ1361" s="14"/>
      <c r="BK1361" s="14"/>
      <c r="BL1361" s="14"/>
      <c r="BM1361" s="14"/>
      <c r="BN1361" s="14"/>
      <c r="BO1361" s="14"/>
      <c r="BP1361" s="14"/>
      <c r="BQ1361" s="14"/>
      <c r="BR1361" s="14"/>
      <c r="BS1361" s="14"/>
      <c r="BT1361" s="14"/>
      <c r="BU1361" s="14"/>
      <c r="BV1361" s="14"/>
      <c r="BW1361" s="14"/>
      <c r="BX1361" s="14"/>
      <c r="BY1361" s="14"/>
      <c r="BZ1361" s="14"/>
      <c r="CA1361" s="14"/>
      <c r="CB1361" s="14"/>
      <c r="CC1361" s="14"/>
      <c r="CD1361" s="14"/>
      <c r="CE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4"/>
      <c r="CZ1361" s="14"/>
      <c r="DA1361" s="14"/>
      <c r="DB1361" s="14"/>
      <c r="DC1361" s="14"/>
      <c r="DD1361" s="14"/>
      <c r="DE1361" s="14"/>
      <c r="DF1361" s="14"/>
      <c r="DG1361" s="14"/>
      <c r="DH1361" s="14"/>
      <c r="DI1361" s="14"/>
      <c r="DJ1361" s="14"/>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EU1361" s="14"/>
      <c r="EV1361" s="14"/>
      <c r="EW1361" s="14"/>
      <c r="EX1361" s="14"/>
      <c r="EY1361" s="14"/>
      <c r="EZ1361" s="14"/>
      <c r="FA1361" s="14"/>
      <c r="FB1361" s="14"/>
      <c r="FC1361" s="14"/>
      <c r="FD1361" s="14"/>
      <c r="FE1361" s="14"/>
      <c r="FF1361" s="14"/>
      <c r="FG1361" s="14"/>
      <c r="FH1361" s="14"/>
      <c r="FI1361" s="14"/>
      <c r="FJ1361" s="14"/>
      <c r="FK1361" s="14"/>
      <c r="FL1361" s="14"/>
      <c r="FM1361" s="14"/>
      <c r="FN1361" s="14"/>
      <c r="FO1361" s="14"/>
      <c r="FP1361" s="14"/>
      <c r="FQ1361" s="14"/>
      <c r="FR1361" s="14"/>
      <c r="FS1361" s="14"/>
      <c r="FT1361" s="14"/>
      <c r="FU1361" s="14"/>
      <c r="FV1361" s="14"/>
      <c r="FW1361" s="14"/>
      <c r="FX1361" s="14"/>
      <c r="FY1361" s="14"/>
      <c r="FZ1361" s="14"/>
      <c r="GA1361" s="14"/>
      <c r="GB1361" s="14"/>
      <c r="GC1361" s="14"/>
      <c r="GD1361" s="14"/>
      <c r="GE1361" s="14"/>
      <c r="GF1361" s="14"/>
      <c r="GG1361" s="14"/>
      <c r="GH1361" s="14"/>
      <c r="GI1361" s="14"/>
      <c r="GJ1361" s="14"/>
      <c r="GK1361" s="14"/>
      <c r="GL1361" s="14"/>
      <c r="GM1361" s="14"/>
      <c r="GN1361" s="14"/>
      <c r="GO1361" s="14"/>
      <c r="GP1361" s="14"/>
      <c r="GQ1361" s="14"/>
      <c r="GR1361" s="14"/>
      <c r="GS1361" s="14"/>
      <c r="GT1361" s="14"/>
      <c r="GU1361" s="14"/>
      <c r="GV1361" s="14"/>
      <c r="GW1361" s="14"/>
      <c r="GX1361" s="14"/>
      <c r="GY1361" s="14"/>
      <c r="GZ1361" s="14"/>
      <c r="HA1361" s="14"/>
      <c r="HB1361" s="14"/>
      <c r="HC1361" s="14"/>
      <c r="HD1361" s="14"/>
      <c r="HE1361" s="14"/>
      <c r="HF1361" s="14"/>
      <c r="HG1361" s="14"/>
      <c r="HH1361" s="14"/>
      <c r="HI1361" s="14"/>
      <c r="HJ1361" s="14"/>
      <c r="HK1361" s="14"/>
      <c r="HL1361" s="14"/>
      <c r="HM1361" s="14"/>
      <c r="HN1361" s="14"/>
      <c r="HO1361" s="14"/>
      <c r="HP1361" s="14"/>
      <c r="HQ1361" s="14"/>
      <c r="HR1361" s="14"/>
      <c r="HS1361" s="14"/>
      <c r="HT1361" s="14"/>
      <c r="HU1361" s="14"/>
      <c r="HV1361" s="14"/>
      <c r="HW1361" s="14"/>
      <c r="HX1361" s="14"/>
      <c r="HY1361" s="14"/>
      <c r="HZ1361" s="14"/>
      <c r="IA1361" s="14"/>
      <c r="IB1361" s="14"/>
      <c r="IC1361" s="14"/>
      <c r="ID1361" s="14"/>
      <c r="IE1361" s="14"/>
      <c r="IF1361" s="14"/>
      <c r="IG1361" s="14"/>
      <c r="IH1361" s="14"/>
      <c r="II1361" s="14"/>
      <c r="IJ1361" s="14"/>
      <c r="IK1361" s="14"/>
      <c r="IL1361" s="14"/>
      <c r="IM1361" s="14"/>
      <c r="IN1361" s="14"/>
      <c r="IO1361" s="14"/>
      <c r="IP1361" s="14"/>
      <c r="IQ1361" s="14"/>
      <c r="IR1361" s="14"/>
      <c r="IS1361" s="14"/>
      <c r="IT1361" s="14"/>
    </row>
    <row r="1362" spans="1:254" ht="40.5" x14ac:dyDescent="0.2">
      <c r="A1362" s="2">
        <v>300545</v>
      </c>
      <c r="B1362" s="4" t="s">
        <v>16</v>
      </c>
      <c r="C1362" s="5" t="s">
        <v>1258</v>
      </c>
      <c r="D1362" s="3">
        <v>21</v>
      </c>
      <c r="E1362" s="3">
        <v>14</v>
      </c>
      <c r="F1362" s="3">
        <v>7</v>
      </c>
      <c r="G1362" s="2">
        <v>2</v>
      </c>
      <c r="H1362" s="14"/>
      <c r="I1362" s="14"/>
      <c r="J1362" s="14"/>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4"/>
      <c r="AM1362" s="14"/>
      <c r="AN1362" s="14"/>
      <c r="AO1362" s="14"/>
      <c r="AP1362" s="14"/>
      <c r="AQ1362" s="14"/>
      <c r="AR1362" s="14"/>
      <c r="AS1362" s="14"/>
      <c r="AT1362" s="14"/>
      <c r="AU1362" s="14"/>
      <c r="AV1362" s="14"/>
      <c r="AW1362" s="14"/>
      <c r="AX1362" s="14"/>
      <c r="AY1362" s="14"/>
      <c r="AZ1362" s="14"/>
      <c r="BA1362" s="14"/>
      <c r="BB1362" s="14"/>
      <c r="BC1362" s="14"/>
      <c r="BD1362" s="14"/>
      <c r="BE1362" s="14"/>
      <c r="BF1362" s="14"/>
      <c r="BG1362" s="14"/>
      <c r="BH1362" s="14"/>
      <c r="BI1362" s="14"/>
      <c r="BJ1362" s="14"/>
      <c r="BK1362" s="14"/>
      <c r="BL1362" s="14"/>
      <c r="BM1362" s="14"/>
      <c r="BN1362" s="14"/>
      <c r="BO1362" s="14"/>
      <c r="BP1362" s="14"/>
      <c r="BQ1362" s="14"/>
      <c r="BR1362" s="14"/>
      <c r="BS1362" s="14"/>
      <c r="BT1362" s="14"/>
      <c r="BU1362" s="14"/>
      <c r="BV1362" s="14"/>
      <c r="BW1362" s="14"/>
      <c r="BX1362" s="14"/>
      <c r="BY1362" s="14"/>
      <c r="BZ1362" s="14"/>
      <c r="CA1362" s="14"/>
      <c r="CB1362" s="14"/>
      <c r="CC1362" s="14"/>
      <c r="CD1362" s="14"/>
      <c r="CE1362" s="14"/>
      <c r="CF1362" s="14"/>
      <c r="CG1362" s="14"/>
      <c r="CH1362" s="14"/>
      <c r="CI1362" s="14"/>
      <c r="CJ1362" s="14"/>
      <c r="CK1362" s="14"/>
      <c r="CL1362" s="14"/>
      <c r="CM1362" s="14"/>
      <c r="CN1362" s="14"/>
      <c r="CO1362" s="14"/>
      <c r="CP1362" s="14"/>
      <c r="CQ1362" s="14"/>
      <c r="CR1362" s="14"/>
      <c r="CS1362" s="14"/>
      <c r="CT1362" s="14"/>
      <c r="CU1362" s="14"/>
      <c r="CV1362" s="14"/>
      <c r="CW1362" s="14"/>
      <c r="CX1362" s="14"/>
      <c r="CY1362" s="14"/>
      <c r="CZ1362" s="14"/>
      <c r="DA1362" s="14"/>
      <c r="DB1362" s="14"/>
      <c r="DC1362" s="14"/>
      <c r="DD1362" s="14"/>
      <c r="DE1362" s="14"/>
      <c r="DF1362" s="14"/>
      <c r="DG1362" s="14"/>
      <c r="DH1362" s="14"/>
      <c r="DI1362" s="14"/>
      <c r="DJ1362" s="14"/>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4"/>
      <c r="EQ1362" s="14"/>
      <c r="ER1362" s="14"/>
      <c r="ES1362" s="14"/>
      <c r="ET1362" s="14"/>
      <c r="EU1362" s="14"/>
      <c r="EV1362" s="14"/>
      <c r="EW1362" s="14"/>
      <c r="EX1362" s="14"/>
      <c r="EY1362" s="14"/>
      <c r="EZ1362" s="14"/>
      <c r="FA1362" s="14"/>
      <c r="FB1362" s="14"/>
      <c r="FC1362" s="14"/>
      <c r="FD1362" s="14"/>
      <c r="FE1362" s="14"/>
      <c r="FF1362" s="14"/>
      <c r="FG1362" s="14"/>
      <c r="FH1362" s="14"/>
      <c r="FI1362" s="14"/>
      <c r="FJ1362" s="14"/>
      <c r="FK1362" s="14"/>
      <c r="FL1362" s="14"/>
      <c r="FM1362" s="14"/>
      <c r="FN1362" s="14"/>
      <c r="FO1362" s="14"/>
      <c r="FP1362" s="14"/>
      <c r="FQ1362" s="14"/>
      <c r="FR1362" s="14"/>
      <c r="FS1362" s="14"/>
      <c r="FT1362" s="14"/>
      <c r="FU1362" s="14"/>
      <c r="FV1362" s="14"/>
      <c r="FW1362" s="14"/>
      <c r="FX1362" s="14"/>
      <c r="FY1362" s="14"/>
      <c r="FZ1362" s="14"/>
      <c r="GA1362" s="14"/>
      <c r="GB1362" s="14"/>
      <c r="GC1362" s="14"/>
      <c r="GD1362" s="14"/>
      <c r="GE1362" s="14"/>
      <c r="GF1362" s="14"/>
      <c r="GG1362" s="14"/>
      <c r="GH1362" s="14"/>
      <c r="GI1362" s="14"/>
      <c r="GJ1362" s="14"/>
      <c r="GK1362" s="14"/>
      <c r="GL1362" s="14"/>
      <c r="GM1362" s="14"/>
      <c r="GN1362" s="14"/>
      <c r="GO1362" s="14"/>
      <c r="GP1362" s="14"/>
      <c r="GQ1362" s="14"/>
      <c r="GR1362" s="14"/>
      <c r="GS1362" s="14"/>
      <c r="GT1362" s="14"/>
      <c r="GU1362" s="14"/>
      <c r="GV1362" s="14"/>
      <c r="GW1362" s="14"/>
      <c r="GX1362" s="14"/>
      <c r="GY1362" s="14"/>
      <c r="GZ1362" s="14"/>
      <c r="HA1362" s="14"/>
      <c r="HB1362" s="14"/>
      <c r="HC1362" s="14"/>
      <c r="HD1362" s="14"/>
      <c r="HE1362" s="14"/>
      <c r="HF1362" s="14"/>
      <c r="HG1362" s="14"/>
      <c r="HH1362" s="14"/>
      <c r="HI1362" s="14"/>
      <c r="HJ1362" s="14"/>
      <c r="HK1362" s="14"/>
      <c r="HL1362" s="14"/>
      <c r="HM1362" s="14"/>
      <c r="HN1362" s="14"/>
      <c r="HO1362" s="14"/>
      <c r="HP1362" s="14"/>
      <c r="HQ1362" s="14"/>
      <c r="HR1362" s="14"/>
      <c r="HS1362" s="14"/>
      <c r="HT1362" s="14"/>
      <c r="HU1362" s="14"/>
      <c r="HV1362" s="14"/>
      <c r="HW1362" s="14"/>
      <c r="HX1362" s="14"/>
      <c r="HY1362" s="14"/>
      <c r="HZ1362" s="14"/>
      <c r="IA1362" s="14"/>
      <c r="IB1362" s="14"/>
      <c r="IC1362" s="14"/>
      <c r="ID1362" s="14"/>
      <c r="IE1362" s="14"/>
      <c r="IF1362" s="14"/>
      <c r="IG1362" s="14"/>
      <c r="IH1362" s="14"/>
      <c r="II1362" s="14"/>
      <c r="IJ1362" s="14"/>
      <c r="IK1362" s="14"/>
      <c r="IL1362" s="14"/>
      <c r="IM1362" s="14"/>
      <c r="IN1362" s="14"/>
      <c r="IO1362" s="14"/>
      <c r="IP1362" s="14"/>
      <c r="IQ1362" s="14"/>
      <c r="IR1362" s="14"/>
      <c r="IS1362" s="14"/>
      <c r="IT1362" s="14"/>
    </row>
    <row r="1363" spans="1:254" x14ac:dyDescent="0.2">
      <c r="A1363" s="2">
        <v>300550</v>
      </c>
      <c r="B1363" s="4" t="s">
        <v>16</v>
      </c>
      <c r="C1363" s="5" t="s">
        <v>1259</v>
      </c>
      <c r="D1363" s="3">
        <v>3.5</v>
      </c>
      <c r="E1363" s="11">
        <v>3.5</v>
      </c>
      <c r="F1363" s="3"/>
      <c r="G1363" s="2">
        <v>3</v>
      </c>
      <c r="H1363" s="14"/>
      <c r="I1363" s="14"/>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c r="AG1363" s="14"/>
      <c r="AH1363" s="14"/>
      <c r="AI1363" s="14"/>
      <c r="AJ1363" s="14"/>
      <c r="AK1363" s="14"/>
      <c r="AL1363" s="14"/>
      <c r="AM1363" s="14"/>
      <c r="AN1363" s="14"/>
      <c r="AO1363" s="14"/>
      <c r="AP1363" s="14"/>
      <c r="AQ1363" s="14"/>
      <c r="AR1363" s="14"/>
      <c r="AS1363" s="14"/>
      <c r="AT1363" s="14"/>
      <c r="AU1363" s="14"/>
      <c r="AV1363" s="14"/>
      <c r="AW1363" s="14"/>
      <c r="AX1363" s="14"/>
      <c r="AY1363" s="14"/>
      <c r="AZ1363" s="14"/>
      <c r="BA1363" s="14"/>
      <c r="BB1363" s="14"/>
      <c r="BC1363" s="14"/>
      <c r="BD1363" s="14"/>
      <c r="BE1363" s="14"/>
      <c r="BF1363" s="14"/>
      <c r="BG1363" s="14"/>
      <c r="BH1363" s="14"/>
      <c r="BI1363" s="14"/>
      <c r="BJ1363" s="14"/>
      <c r="BK1363" s="14"/>
      <c r="BL1363" s="14"/>
      <c r="BM1363" s="14"/>
      <c r="BN1363" s="14"/>
      <c r="BO1363" s="14"/>
      <c r="BP1363" s="14"/>
      <c r="BQ1363" s="14"/>
      <c r="BR1363" s="14"/>
      <c r="BS1363" s="14"/>
      <c r="BT1363" s="14"/>
      <c r="BU1363" s="14"/>
      <c r="BV1363" s="14"/>
      <c r="BW1363" s="14"/>
      <c r="BX1363" s="14"/>
      <c r="BY1363" s="14"/>
      <c r="BZ1363" s="14"/>
      <c r="CA1363" s="14"/>
      <c r="CB1363" s="14"/>
      <c r="CC1363" s="14"/>
      <c r="CD1363" s="14"/>
      <c r="CE1363" s="14"/>
      <c r="CF1363" s="14"/>
      <c r="CG1363" s="14"/>
      <c r="CH1363" s="14"/>
      <c r="CI1363" s="14"/>
      <c r="CJ1363" s="14"/>
      <c r="CK1363" s="14"/>
      <c r="CL1363" s="14"/>
      <c r="CM1363" s="14"/>
      <c r="CN1363" s="14"/>
      <c r="CO1363" s="14"/>
      <c r="CP1363" s="14"/>
      <c r="CQ1363" s="14"/>
      <c r="CR1363" s="14"/>
      <c r="CS1363" s="14"/>
      <c r="CT1363" s="14"/>
      <c r="CU1363" s="14"/>
      <c r="CV1363" s="14"/>
      <c r="CW1363" s="14"/>
      <c r="CX1363" s="14"/>
      <c r="CY1363" s="14"/>
      <c r="CZ1363" s="14"/>
      <c r="DA1363" s="14"/>
      <c r="DB1363" s="14"/>
      <c r="DC1363" s="14"/>
      <c r="DD1363" s="14"/>
      <c r="DE1363" s="14"/>
      <c r="DF1363" s="14"/>
      <c r="DG1363" s="14"/>
      <c r="DH1363" s="14"/>
      <c r="DI1363" s="14"/>
      <c r="DJ1363" s="14"/>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4"/>
      <c r="EQ1363" s="14"/>
      <c r="ER1363" s="14"/>
      <c r="ES1363" s="14"/>
      <c r="ET1363" s="14"/>
      <c r="EU1363" s="14"/>
      <c r="EV1363" s="14"/>
      <c r="EW1363" s="14"/>
      <c r="EX1363" s="14"/>
      <c r="EY1363" s="14"/>
      <c r="EZ1363" s="14"/>
      <c r="FA1363" s="14"/>
      <c r="FB1363" s="14"/>
      <c r="FC1363" s="14"/>
      <c r="FD1363" s="14"/>
      <c r="FE1363" s="14"/>
      <c r="FF1363" s="14"/>
      <c r="FG1363" s="14"/>
      <c r="FH1363" s="14"/>
      <c r="FI1363" s="14"/>
      <c r="FJ1363" s="14"/>
      <c r="FK1363" s="14"/>
      <c r="FL1363" s="14"/>
      <c r="FM1363" s="14"/>
      <c r="FN1363" s="14"/>
      <c r="FO1363" s="14"/>
      <c r="FP1363" s="14"/>
      <c r="FQ1363" s="14"/>
      <c r="FR1363" s="14"/>
      <c r="FS1363" s="14"/>
      <c r="FT1363" s="14"/>
      <c r="FU1363" s="14"/>
      <c r="FV1363" s="14"/>
      <c r="FW1363" s="14"/>
      <c r="FX1363" s="14"/>
      <c r="FY1363" s="14"/>
      <c r="FZ1363" s="14"/>
      <c r="GA1363" s="14"/>
      <c r="GB1363" s="14"/>
      <c r="GC1363" s="14"/>
      <c r="GD1363" s="14"/>
      <c r="GE1363" s="14"/>
      <c r="GF1363" s="14"/>
      <c r="GG1363" s="14"/>
      <c r="GH1363" s="14"/>
      <c r="GI1363" s="14"/>
      <c r="GJ1363" s="14"/>
      <c r="GK1363" s="14"/>
      <c r="GL1363" s="14"/>
      <c r="GM1363" s="14"/>
      <c r="GN1363" s="14"/>
      <c r="GO1363" s="14"/>
      <c r="GP1363" s="14"/>
      <c r="GQ1363" s="14"/>
      <c r="GR1363" s="14"/>
      <c r="GS1363" s="14"/>
      <c r="GT1363" s="14"/>
      <c r="GU1363" s="14"/>
      <c r="GV1363" s="14"/>
      <c r="GW1363" s="14"/>
      <c r="GX1363" s="14"/>
      <c r="GY1363" s="14"/>
      <c r="GZ1363" s="14"/>
      <c r="HA1363" s="14"/>
      <c r="HB1363" s="14"/>
      <c r="HC1363" s="14"/>
      <c r="HD1363" s="14"/>
      <c r="HE1363" s="14"/>
      <c r="HF1363" s="14"/>
      <c r="HG1363" s="14"/>
      <c r="HH1363" s="14"/>
      <c r="HI1363" s="14"/>
      <c r="HJ1363" s="14"/>
      <c r="HK1363" s="14"/>
      <c r="HL1363" s="14"/>
      <c r="HM1363" s="14"/>
      <c r="HN1363" s="14"/>
      <c r="HO1363" s="14"/>
      <c r="HP1363" s="14"/>
      <c r="HQ1363" s="14"/>
      <c r="HR1363" s="14"/>
      <c r="HS1363" s="14"/>
      <c r="HT1363" s="14"/>
      <c r="HU1363" s="14"/>
      <c r="HV1363" s="14"/>
      <c r="HW1363" s="14"/>
      <c r="HX1363" s="14"/>
      <c r="HY1363" s="14"/>
      <c r="HZ1363" s="14"/>
      <c r="IA1363" s="14"/>
      <c r="IB1363" s="14"/>
      <c r="IC1363" s="14"/>
      <c r="ID1363" s="14"/>
      <c r="IE1363" s="14"/>
      <c r="IF1363" s="14"/>
      <c r="IG1363" s="14"/>
      <c r="IH1363" s="14"/>
      <c r="II1363" s="14"/>
      <c r="IJ1363" s="14"/>
      <c r="IK1363" s="14"/>
      <c r="IL1363" s="14"/>
      <c r="IM1363" s="14"/>
      <c r="IN1363" s="14"/>
      <c r="IO1363" s="14"/>
      <c r="IP1363" s="14"/>
      <c r="IQ1363" s="14"/>
      <c r="IR1363" s="14"/>
      <c r="IS1363" s="14"/>
      <c r="IT1363" s="14"/>
    </row>
    <row r="1364" spans="1:254" x14ac:dyDescent="0.2">
      <c r="A1364" s="12">
        <v>300555</v>
      </c>
      <c r="B1364" s="4"/>
      <c r="C1364" s="13" t="s">
        <v>1260</v>
      </c>
      <c r="D1364" s="11">
        <v>10.6</v>
      </c>
      <c r="E1364" s="11">
        <v>7</v>
      </c>
      <c r="F1364" s="11">
        <v>3.6</v>
      </c>
      <c r="G1364" s="12">
        <v>3</v>
      </c>
      <c r="H1364" s="14"/>
      <c r="I1364" s="14"/>
      <c r="J1364" s="14"/>
      <c r="K1364" s="14"/>
      <c r="L1364" s="14"/>
      <c r="M1364" s="14"/>
      <c r="N1364" s="14"/>
      <c r="O1364" s="14"/>
      <c r="P1364" s="14"/>
      <c r="Q1364" s="14"/>
      <c r="R1364" s="14"/>
      <c r="S1364" s="14"/>
      <c r="T1364" s="14"/>
      <c r="U1364" s="14"/>
      <c r="V1364" s="14"/>
      <c r="W1364" s="14"/>
      <c r="X1364" s="14"/>
      <c r="Y1364" s="14"/>
      <c r="Z1364" s="14"/>
      <c r="AA1364" s="14"/>
      <c r="AB1364" s="14"/>
      <c r="AC1364" s="14"/>
      <c r="AD1364" s="14"/>
      <c r="AE1364" s="14"/>
      <c r="AF1364" s="14"/>
      <c r="AG1364" s="14"/>
      <c r="AH1364" s="14"/>
      <c r="AI1364" s="14"/>
      <c r="AJ1364" s="14"/>
      <c r="AK1364" s="14"/>
      <c r="AL1364" s="14"/>
      <c r="AM1364" s="14"/>
      <c r="AN1364" s="14"/>
      <c r="AO1364" s="14"/>
      <c r="AP1364" s="14"/>
      <c r="AQ1364" s="14"/>
      <c r="AR1364" s="14"/>
      <c r="AS1364" s="14"/>
      <c r="AT1364" s="14"/>
      <c r="AU1364" s="14"/>
      <c r="AV1364" s="14"/>
      <c r="AW1364" s="14"/>
      <c r="AX1364" s="14"/>
      <c r="AY1364" s="14"/>
      <c r="AZ1364" s="14"/>
      <c r="BA1364" s="14"/>
      <c r="BB1364" s="14"/>
      <c r="BC1364" s="14"/>
      <c r="BD1364" s="14"/>
      <c r="BE1364" s="14"/>
      <c r="BF1364" s="14"/>
      <c r="BG1364" s="14"/>
      <c r="BH1364" s="14"/>
      <c r="BI1364" s="14"/>
      <c r="BJ1364" s="14"/>
      <c r="BK1364" s="14"/>
      <c r="BL1364" s="14"/>
      <c r="BM1364" s="14"/>
      <c r="BN1364" s="14"/>
      <c r="BO1364" s="14"/>
      <c r="BP1364" s="14"/>
      <c r="BQ1364" s="14"/>
      <c r="BR1364" s="14"/>
      <c r="BS1364" s="14"/>
      <c r="BT1364" s="14"/>
      <c r="BU1364" s="14"/>
      <c r="BV1364" s="14"/>
      <c r="BW1364" s="14"/>
      <c r="BX1364" s="14"/>
      <c r="BY1364" s="14"/>
      <c r="BZ1364" s="14"/>
      <c r="CA1364" s="14"/>
      <c r="CB1364" s="14"/>
      <c r="CC1364" s="14"/>
      <c r="CD1364" s="14"/>
      <c r="CE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4"/>
      <c r="CZ1364" s="14"/>
      <c r="DA1364" s="14"/>
      <c r="DB1364" s="14"/>
      <c r="DC1364" s="14"/>
      <c r="DD1364" s="14"/>
      <c r="DE1364" s="14"/>
      <c r="DF1364" s="14"/>
      <c r="DG1364" s="14"/>
      <c r="DH1364" s="14"/>
      <c r="DI1364" s="14"/>
      <c r="DJ1364" s="14"/>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EU1364" s="14"/>
      <c r="EV1364" s="14"/>
      <c r="EW1364" s="14"/>
      <c r="EX1364" s="14"/>
      <c r="EY1364" s="14"/>
      <c r="EZ1364" s="14"/>
      <c r="FA1364" s="14"/>
      <c r="FB1364" s="14"/>
      <c r="FC1364" s="14"/>
      <c r="FD1364" s="14"/>
      <c r="FE1364" s="14"/>
      <c r="FF1364" s="14"/>
      <c r="FG1364" s="14"/>
      <c r="FH1364" s="14"/>
      <c r="FI1364" s="14"/>
      <c r="FJ1364" s="14"/>
      <c r="FK1364" s="14"/>
      <c r="FL1364" s="14"/>
      <c r="FM1364" s="14"/>
      <c r="FN1364" s="14"/>
      <c r="FO1364" s="14"/>
      <c r="FP1364" s="14"/>
      <c r="FQ1364" s="14"/>
      <c r="FR1364" s="14"/>
      <c r="FS1364" s="14"/>
      <c r="FT1364" s="14"/>
      <c r="FU1364" s="14"/>
      <c r="FV1364" s="14"/>
      <c r="FW1364" s="14"/>
      <c r="FX1364" s="14"/>
      <c r="FY1364" s="14"/>
      <c r="FZ1364" s="14"/>
      <c r="GA1364" s="14"/>
      <c r="GB1364" s="14"/>
      <c r="GC1364" s="14"/>
      <c r="GD1364" s="14"/>
      <c r="GE1364" s="14"/>
      <c r="GF1364" s="14"/>
      <c r="GG1364" s="14"/>
      <c r="GH1364" s="14"/>
      <c r="GI1364" s="14"/>
      <c r="GJ1364" s="14"/>
      <c r="GK1364" s="14"/>
      <c r="GL1364" s="14"/>
      <c r="GM1364" s="14"/>
      <c r="GN1364" s="14"/>
      <c r="GO1364" s="14"/>
      <c r="GP1364" s="14"/>
      <c r="GQ1364" s="14"/>
      <c r="GR1364" s="14"/>
      <c r="GS1364" s="14"/>
      <c r="GT1364" s="14"/>
      <c r="GU1364" s="14"/>
      <c r="GV1364" s="14"/>
      <c r="GW1364" s="14"/>
      <c r="GX1364" s="14"/>
      <c r="GY1364" s="14"/>
      <c r="GZ1364" s="14"/>
      <c r="HA1364" s="14"/>
      <c r="HB1364" s="14"/>
      <c r="HC1364" s="14"/>
      <c r="HD1364" s="14"/>
      <c r="HE1364" s="14"/>
      <c r="HF1364" s="14"/>
      <c r="HG1364" s="14"/>
      <c r="HH1364" s="14"/>
      <c r="HI1364" s="14"/>
      <c r="HJ1364" s="14"/>
      <c r="HK1364" s="14"/>
      <c r="HL1364" s="14"/>
      <c r="HM1364" s="14"/>
      <c r="HN1364" s="14"/>
      <c r="HO1364" s="14"/>
      <c r="HP1364" s="14"/>
      <c r="HQ1364" s="14"/>
      <c r="HR1364" s="14"/>
      <c r="HS1364" s="14"/>
      <c r="HT1364" s="14"/>
      <c r="HU1364" s="14"/>
      <c r="HV1364" s="14"/>
      <c r="HW1364" s="14"/>
      <c r="HX1364" s="14"/>
      <c r="HY1364" s="14"/>
      <c r="HZ1364" s="14"/>
      <c r="IA1364" s="14"/>
      <c r="IB1364" s="14"/>
      <c r="IC1364" s="14"/>
      <c r="ID1364" s="14"/>
      <c r="IE1364" s="14"/>
      <c r="IF1364" s="14"/>
      <c r="IG1364" s="14"/>
      <c r="IH1364" s="14"/>
      <c r="II1364" s="14"/>
      <c r="IJ1364" s="14"/>
      <c r="IK1364" s="14"/>
      <c r="IL1364" s="14"/>
      <c r="IM1364" s="14"/>
      <c r="IN1364" s="14"/>
      <c r="IO1364" s="14"/>
      <c r="IP1364" s="14"/>
      <c r="IQ1364" s="14"/>
      <c r="IR1364" s="14"/>
      <c r="IS1364" s="14"/>
      <c r="IT1364" s="14"/>
    </row>
    <row r="1365" spans="1:254" x14ac:dyDescent="0.2">
      <c r="A1365" s="12">
        <v>300560</v>
      </c>
      <c r="B1365" s="4"/>
      <c r="C1365" s="13" t="s">
        <v>1261</v>
      </c>
      <c r="D1365" s="11">
        <v>5.3</v>
      </c>
      <c r="E1365" s="11">
        <v>5.3</v>
      </c>
      <c r="F1365" s="11"/>
      <c r="G1365" s="12">
        <v>3</v>
      </c>
      <c r="H1365" s="14"/>
      <c r="I1365" s="14"/>
      <c r="J1365" s="14"/>
      <c r="K1365" s="14"/>
      <c r="L1365" s="14"/>
      <c r="M1365" s="14"/>
      <c r="N1365" s="14"/>
      <c r="O1365" s="14"/>
      <c r="P1365" s="14"/>
      <c r="Q1365" s="14"/>
      <c r="R1365" s="14"/>
      <c r="S1365" s="14"/>
      <c r="T1365" s="14"/>
      <c r="U1365" s="14"/>
      <c r="V1365" s="14"/>
      <c r="W1365" s="14"/>
      <c r="X1365" s="14"/>
      <c r="Y1365" s="14"/>
      <c r="Z1365" s="14"/>
      <c r="AA1365" s="14"/>
      <c r="AB1365" s="14"/>
      <c r="AC1365" s="14"/>
      <c r="AD1365" s="14"/>
      <c r="AE1365" s="14"/>
      <c r="AF1365" s="14"/>
      <c r="AG1365" s="14"/>
      <c r="AH1365" s="14"/>
      <c r="AI1365" s="14"/>
      <c r="AJ1365" s="14"/>
      <c r="AK1365" s="14"/>
      <c r="AL1365" s="14"/>
      <c r="AM1365" s="14"/>
      <c r="AN1365" s="14"/>
      <c r="AO1365" s="14"/>
      <c r="AP1365" s="14"/>
      <c r="AQ1365" s="14"/>
      <c r="AR1365" s="14"/>
      <c r="AS1365" s="14"/>
      <c r="AT1365" s="14"/>
      <c r="AU1365" s="14"/>
      <c r="AV1365" s="14"/>
      <c r="AW1365" s="14"/>
      <c r="AX1365" s="14"/>
      <c r="AY1365" s="14"/>
      <c r="AZ1365" s="14"/>
      <c r="BA1365" s="14"/>
      <c r="BB1365" s="14"/>
      <c r="BC1365" s="14"/>
      <c r="BD1365" s="14"/>
      <c r="BE1365" s="14"/>
      <c r="BF1365" s="14"/>
      <c r="BG1365" s="14"/>
      <c r="BH1365" s="14"/>
      <c r="BI1365" s="14"/>
      <c r="BJ1365" s="14"/>
      <c r="BK1365" s="14"/>
      <c r="BL1365" s="14"/>
      <c r="BM1365" s="14"/>
      <c r="BN1365" s="14"/>
      <c r="BO1365" s="14"/>
      <c r="BP1365" s="14"/>
      <c r="BQ1365" s="14"/>
      <c r="BR1365" s="14"/>
      <c r="BS1365" s="14"/>
      <c r="BT1365" s="14"/>
      <c r="BU1365" s="14"/>
      <c r="BV1365" s="14"/>
      <c r="BW1365" s="14"/>
      <c r="BX1365" s="14"/>
      <c r="BY1365" s="14"/>
      <c r="BZ1365" s="14"/>
      <c r="CA1365" s="14"/>
      <c r="CB1365" s="14"/>
      <c r="CC1365" s="14"/>
      <c r="CD1365" s="14"/>
      <c r="CE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4"/>
      <c r="CZ1365" s="14"/>
      <c r="DA1365" s="14"/>
      <c r="DB1365" s="14"/>
      <c r="DC1365" s="14"/>
      <c r="DD1365" s="14"/>
      <c r="DE1365" s="14"/>
      <c r="DF1365" s="14"/>
      <c r="DG1365" s="14"/>
      <c r="DH1365" s="14"/>
      <c r="DI1365" s="14"/>
      <c r="DJ1365" s="14"/>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EU1365" s="14"/>
      <c r="EV1365" s="14"/>
      <c r="EW1365" s="14"/>
      <c r="EX1365" s="14"/>
      <c r="EY1365" s="14"/>
      <c r="EZ1365" s="14"/>
      <c r="FA1365" s="14"/>
      <c r="FB1365" s="14"/>
      <c r="FC1365" s="14"/>
      <c r="FD1365" s="14"/>
      <c r="FE1365" s="14"/>
      <c r="FF1365" s="14"/>
      <c r="FG1365" s="14"/>
      <c r="FH1365" s="14"/>
      <c r="FI1365" s="14"/>
      <c r="FJ1365" s="14"/>
      <c r="FK1365" s="14"/>
      <c r="FL1365" s="14"/>
      <c r="FM1365" s="14"/>
      <c r="FN1365" s="14"/>
      <c r="FO1365" s="14"/>
      <c r="FP1365" s="14"/>
      <c r="FQ1365" s="14"/>
      <c r="FR1365" s="14"/>
      <c r="FS1365" s="14"/>
      <c r="FT1365" s="14"/>
      <c r="FU1365" s="14"/>
      <c r="FV1365" s="14"/>
      <c r="FW1365" s="14"/>
      <c r="FX1365" s="14"/>
      <c r="FY1365" s="14"/>
      <c r="FZ1365" s="14"/>
      <c r="GA1365" s="14"/>
      <c r="GB1365" s="14"/>
      <c r="GC1365" s="14"/>
      <c r="GD1365" s="14"/>
      <c r="GE1365" s="14"/>
      <c r="GF1365" s="14"/>
      <c r="GG1365" s="14"/>
      <c r="GH1365" s="14"/>
      <c r="GI1365" s="14"/>
      <c r="GJ1365" s="14"/>
      <c r="GK1365" s="14"/>
      <c r="GL1365" s="14"/>
      <c r="GM1365" s="14"/>
      <c r="GN1365" s="14"/>
      <c r="GO1365" s="14"/>
      <c r="GP1365" s="14"/>
      <c r="GQ1365" s="14"/>
      <c r="GR1365" s="14"/>
      <c r="GS1365" s="14"/>
      <c r="GT1365" s="14"/>
      <c r="GU1365" s="14"/>
      <c r="GV1365" s="14"/>
      <c r="GW1365" s="14"/>
      <c r="GX1365" s="14"/>
      <c r="GY1365" s="14"/>
      <c r="GZ1365" s="14"/>
      <c r="HA1365" s="14"/>
      <c r="HB1365" s="14"/>
      <c r="HC1365" s="14"/>
      <c r="HD1365" s="14"/>
      <c r="HE1365" s="14"/>
      <c r="HF1365" s="14"/>
      <c r="HG1365" s="14"/>
      <c r="HH1365" s="14"/>
      <c r="HI1365" s="14"/>
      <c r="HJ1365" s="14"/>
      <c r="HK1365" s="14"/>
      <c r="HL1365" s="14"/>
      <c r="HM1365" s="14"/>
      <c r="HN1365" s="14"/>
      <c r="HO1365" s="14"/>
      <c r="HP1365" s="14"/>
      <c r="HQ1365" s="14"/>
      <c r="HR1365" s="14"/>
      <c r="HS1365" s="14"/>
      <c r="HT1365" s="14"/>
      <c r="HU1365" s="14"/>
      <c r="HV1365" s="14"/>
      <c r="HW1365" s="14"/>
      <c r="HX1365" s="14"/>
      <c r="HY1365" s="14"/>
      <c r="HZ1365" s="14"/>
      <c r="IA1365" s="14"/>
      <c r="IB1365" s="14"/>
      <c r="IC1365" s="14"/>
      <c r="ID1365" s="14"/>
      <c r="IE1365" s="14"/>
      <c r="IF1365" s="14"/>
      <c r="IG1365" s="14"/>
      <c r="IH1365" s="14"/>
      <c r="II1365" s="14"/>
      <c r="IJ1365" s="14"/>
      <c r="IK1365" s="14"/>
      <c r="IL1365" s="14"/>
      <c r="IM1365" s="14"/>
      <c r="IN1365" s="14"/>
      <c r="IO1365" s="14"/>
      <c r="IP1365" s="14"/>
      <c r="IQ1365" s="14"/>
      <c r="IR1365" s="14"/>
      <c r="IS1365" s="14"/>
      <c r="IT1365" s="14"/>
    </row>
    <row r="1366" spans="1:254" x14ac:dyDescent="0.2">
      <c r="A1366" s="12">
        <v>300565</v>
      </c>
      <c r="B1366" s="4"/>
      <c r="C1366" s="13" t="s">
        <v>1262</v>
      </c>
      <c r="D1366" s="11">
        <v>8</v>
      </c>
      <c r="E1366" s="11">
        <v>8</v>
      </c>
      <c r="F1366" s="11"/>
      <c r="G1366" s="12">
        <v>3</v>
      </c>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4"/>
      <c r="AY1366" s="14"/>
      <c r="AZ1366" s="14"/>
      <c r="BA1366" s="14"/>
      <c r="BB1366" s="14"/>
      <c r="BC1366" s="14"/>
      <c r="BD1366" s="14"/>
      <c r="BE1366" s="14"/>
      <c r="BF1366" s="14"/>
      <c r="BG1366" s="14"/>
      <c r="BH1366" s="14"/>
      <c r="BI1366" s="14"/>
      <c r="BJ1366" s="14"/>
      <c r="BK1366" s="14"/>
      <c r="BL1366" s="14"/>
      <c r="BM1366" s="14"/>
      <c r="BN1366" s="14"/>
      <c r="BO1366" s="14"/>
      <c r="BP1366" s="14"/>
      <c r="BQ1366" s="14"/>
      <c r="BR1366" s="14"/>
      <c r="BS1366" s="14"/>
      <c r="BT1366" s="14"/>
      <c r="BU1366" s="14"/>
      <c r="BV1366" s="14"/>
      <c r="BW1366" s="14"/>
      <c r="BX1366" s="14"/>
      <c r="BY1366" s="14"/>
      <c r="BZ1366" s="14"/>
      <c r="CA1366" s="14"/>
      <c r="CB1366" s="14"/>
      <c r="CC1366" s="14"/>
      <c r="CD1366" s="14"/>
      <c r="CE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4"/>
      <c r="CZ1366" s="14"/>
      <c r="DA1366" s="14"/>
      <c r="DB1366" s="14"/>
      <c r="DC1366" s="14"/>
      <c r="DD1366" s="14"/>
      <c r="DE1366" s="14"/>
      <c r="DF1366" s="14"/>
      <c r="DG1366" s="14"/>
      <c r="DH1366" s="14"/>
      <c r="DI1366" s="14"/>
      <c r="DJ1366" s="14"/>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EU1366" s="14"/>
      <c r="EV1366" s="14"/>
      <c r="EW1366" s="14"/>
      <c r="EX1366" s="14"/>
      <c r="EY1366" s="14"/>
      <c r="EZ1366" s="14"/>
      <c r="FA1366" s="14"/>
      <c r="FB1366" s="14"/>
      <c r="FC1366" s="14"/>
      <c r="FD1366" s="14"/>
      <c r="FE1366" s="14"/>
      <c r="FF1366" s="14"/>
      <c r="FG1366" s="14"/>
      <c r="FH1366" s="14"/>
      <c r="FI1366" s="14"/>
      <c r="FJ1366" s="14"/>
      <c r="FK1366" s="14"/>
      <c r="FL1366" s="14"/>
      <c r="FM1366" s="14"/>
      <c r="FN1366" s="14"/>
      <c r="FO1366" s="14"/>
      <c r="FP1366" s="14"/>
      <c r="FQ1366" s="14"/>
      <c r="FR1366" s="14"/>
      <c r="FS1366" s="14"/>
      <c r="FT1366" s="14"/>
      <c r="FU1366" s="14"/>
      <c r="FV1366" s="14"/>
      <c r="FW1366" s="14"/>
      <c r="FX1366" s="14"/>
      <c r="FY1366" s="14"/>
      <c r="FZ1366" s="14"/>
      <c r="GA1366" s="14"/>
      <c r="GB1366" s="14"/>
      <c r="GC1366" s="14"/>
      <c r="GD1366" s="14"/>
      <c r="GE1366" s="14"/>
      <c r="GF1366" s="14"/>
      <c r="GG1366" s="14"/>
      <c r="GH1366" s="14"/>
      <c r="GI1366" s="14"/>
      <c r="GJ1366" s="14"/>
      <c r="GK1366" s="14"/>
      <c r="GL1366" s="14"/>
      <c r="GM1366" s="14"/>
      <c r="GN1366" s="14"/>
      <c r="GO1366" s="14"/>
      <c r="GP1366" s="14"/>
      <c r="GQ1366" s="14"/>
      <c r="GR1366" s="14"/>
      <c r="GS1366" s="14"/>
      <c r="GT1366" s="14"/>
      <c r="GU1366" s="14"/>
      <c r="GV1366" s="14"/>
      <c r="GW1366" s="14"/>
      <c r="GX1366" s="14"/>
      <c r="GY1366" s="14"/>
      <c r="GZ1366" s="14"/>
      <c r="HA1366" s="14"/>
      <c r="HB1366" s="14"/>
      <c r="HC1366" s="14"/>
      <c r="HD1366" s="14"/>
      <c r="HE1366" s="14"/>
      <c r="HF1366" s="14"/>
      <c r="HG1366" s="14"/>
      <c r="HH1366" s="14"/>
      <c r="HI1366" s="14"/>
      <c r="HJ1366" s="14"/>
      <c r="HK1366" s="14"/>
      <c r="HL1366" s="14"/>
      <c r="HM1366" s="14"/>
      <c r="HN1366" s="14"/>
      <c r="HO1366" s="14"/>
      <c r="HP1366" s="14"/>
      <c r="HQ1366" s="14"/>
      <c r="HR1366" s="14"/>
      <c r="HS1366" s="14"/>
      <c r="HT1366" s="14"/>
      <c r="HU1366" s="14"/>
      <c r="HV1366" s="14"/>
      <c r="HW1366" s="14"/>
      <c r="HX1366" s="14"/>
      <c r="HY1366" s="14"/>
      <c r="HZ1366" s="14"/>
      <c r="IA1366" s="14"/>
      <c r="IB1366" s="14"/>
      <c r="IC1366" s="14"/>
      <c r="ID1366" s="14"/>
      <c r="IE1366" s="14"/>
      <c r="IF1366" s="14"/>
      <c r="IG1366" s="14"/>
      <c r="IH1366" s="14"/>
      <c r="II1366" s="14"/>
      <c r="IJ1366" s="14"/>
      <c r="IK1366" s="14"/>
      <c r="IL1366" s="14"/>
      <c r="IM1366" s="14"/>
      <c r="IN1366" s="14"/>
      <c r="IO1366" s="14"/>
      <c r="IP1366" s="14"/>
      <c r="IQ1366" s="14"/>
      <c r="IR1366" s="14"/>
      <c r="IS1366" s="14"/>
      <c r="IT1366" s="14"/>
    </row>
    <row r="1367" spans="1:254" ht="40.5" x14ac:dyDescent="0.2">
      <c r="A1367" s="12">
        <v>300570</v>
      </c>
      <c r="B1367" s="4"/>
      <c r="C1367" s="13" t="s">
        <v>1263</v>
      </c>
      <c r="D1367" s="11">
        <v>10.6</v>
      </c>
      <c r="E1367" s="11">
        <v>10.6</v>
      </c>
      <c r="F1367" s="11"/>
      <c r="G1367" s="12">
        <v>4</v>
      </c>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c r="AM1367" s="14"/>
      <c r="AN1367" s="14"/>
      <c r="AO1367" s="14"/>
      <c r="AP1367" s="14"/>
      <c r="AQ1367" s="14"/>
      <c r="AR1367" s="14"/>
      <c r="AS1367" s="14"/>
      <c r="AT1367" s="14"/>
      <c r="AU1367" s="14"/>
      <c r="AV1367" s="14"/>
      <c r="AW1367" s="14"/>
      <c r="AX1367" s="14"/>
      <c r="AY1367" s="14"/>
      <c r="AZ1367" s="14"/>
      <c r="BA1367" s="14"/>
      <c r="BB1367" s="14"/>
      <c r="BC1367" s="14"/>
      <c r="BD1367" s="14"/>
      <c r="BE1367" s="14"/>
      <c r="BF1367" s="14"/>
      <c r="BG1367" s="14"/>
      <c r="BH1367" s="14"/>
      <c r="BI1367" s="14"/>
      <c r="BJ1367" s="14"/>
      <c r="BK1367" s="14"/>
      <c r="BL1367" s="14"/>
      <c r="BM1367" s="14"/>
      <c r="BN1367" s="14"/>
      <c r="BO1367" s="14"/>
      <c r="BP1367" s="14"/>
      <c r="BQ1367" s="14"/>
      <c r="BR1367" s="14"/>
      <c r="BS1367" s="14"/>
      <c r="BT1367" s="14"/>
      <c r="BU1367" s="14"/>
      <c r="BV1367" s="14"/>
      <c r="BW1367" s="14"/>
      <c r="BX1367" s="14"/>
      <c r="BY1367" s="14"/>
      <c r="BZ1367" s="14"/>
      <c r="CA1367" s="14"/>
      <c r="CB1367" s="14"/>
      <c r="CC1367" s="14"/>
      <c r="CD1367" s="14"/>
      <c r="CE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4"/>
      <c r="CZ1367" s="14"/>
      <c r="DA1367" s="14"/>
      <c r="DB1367" s="14"/>
      <c r="DC1367" s="14"/>
      <c r="DD1367" s="14"/>
      <c r="DE1367" s="14"/>
      <c r="DF1367" s="14"/>
      <c r="DG1367" s="14"/>
      <c r="DH1367" s="14"/>
      <c r="DI1367" s="14"/>
      <c r="DJ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EU1367" s="14"/>
      <c r="EV1367" s="14"/>
      <c r="EW1367" s="14"/>
      <c r="EX1367" s="14"/>
      <c r="EY1367" s="14"/>
      <c r="EZ1367" s="14"/>
      <c r="FA1367" s="14"/>
      <c r="FB1367" s="14"/>
      <c r="FC1367" s="14"/>
      <c r="FD1367" s="14"/>
      <c r="FE1367" s="14"/>
      <c r="FF1367" s="14"/>
      <c r="FG1367" s="14"/>
      <c r="FH1367" s="14"/>
      <c r="FI1367" s="14"/>
      <c r="FJ1367" s="14"/>
      <c r="FK1367" s="14"/>
      <c r="FL1367" s="14"/>
      <c r="FM1367" s="14"/>
      <c r="FN1367" s="14"/>
      <c r="FO1367" s="14"/>
      <c r="FP1367" s="14"/>
      <c r="FQ1367" s="14"/>
      <c r="FR1367" s="14"/>
      <c r="FS1367" s="14"/>
      <c r="FT1367" s="14"/>
      <c r="FU1367" s="14"/>
      <c r="FV1367" s="14"/>
      <c r="FW1367" s="14"/>
      <c r="FX1367" s="14"/>
      <c r="FY1367" s="14"/>
      <c r="FZ1367" s="14"/>
      <c r="GA1367" s="14"/>
      <c r="GB1367" s="14"/>
      <c r="GC1367" s="14"/>
      <c r="GD1367" s="14"/>
      <c r="GE1367" s="14"/>
      <c r="GF1367" s="14"/>
      <c r="GG1367" s="14"/>
      <c r="GH1367" s="14"/>
      <c r="GI1367" s="14"/>
      <c r="GJ1367" s="14"/>
      <c r="GK1367" s="14"/>
      <c r="GL1367" s="14"/>
      <c r="GM1367" s="14"/>
      <c r="GN1367" s="14"/>
      <c r="GO1367" s="14"/>
      <c r="GP1367" s="14"/>
      <c r="GQ1367" s="14"/>
      <c r="GR1367" s="14"/>
      <c r="GS1367" s="14"/>
      <c r="GT1367" s="14"/>
      <c r="GU1367" s="14"/>
      <c r="GV1367" s="14"/>
      <c r="GW1367" s="14"/>
      <c r="GX1367" s="14"/>
      <c r="GY1367" s="14"/>
      <c r="GZ1367" s="14"/>
      <c r="HA1367" s="14"/>
      <c r="HB1367" s="14"/>
      <c r="HC1367" s="14"/>
      <c r="HD1367" s="14"/>
      <c r="HE1367" s="14"/>
      <c r="HF1367" s="14"/>
      <c r="HG1367" s="14"/>
      <c r="HH1367" s="14"/>
      <c r="HI1367" s="14"/>
      <c r="HJ1367" s="14"/>
      <c r="HK1367" s="14"/>
      <c r="HL1367" s="14"/>
      <c r="HM1367" s="14"/>
      <c r="HN1367" s="14"/>
      <c r="HO1367" s="14"/>
      <c r="HP1367" s="14"/>
      <c r="HQ1367" s="14"/>
      <c r="HR1367" s="14"/>
      <c r="HS1367" s="14"/>
      <c r="HT1367" s="14"/>
      <c r="HU1367" s="14"/>
      <c r="HV1367" s="14"/>
      <c r="HW1367" s="14"/>
      <c r="HX1367" s="14"/>
      <c r="HY1367" s="14"/>
      <c r="HZ1367" s="14"/>
      <c r="IA1367" s="14"/>
      <c r="IB1367" s="14"/>
      <c r="IC1367" s="14"/>
      <c r="ID1367" s="14"/>
      <c r="IE1367" s="14"/>
      <c r="IF1367" s="14"/>
      <c r="IG1367" s="14"/>
      <c r="IH1367" s="14"/>
      <c r="II1367" s="14"/>
      <c r="IJ1367" s="14"/>
      <c r="IK1367" s="14"/>
      <c r="IL1367" s="14"/>
      <c r="IM1367" s="14"/>
      <c r="IN1367" s="14"/>
      <c r="IO1367" s="14"/>
      <c r="IP1367" s="14"/>
      <c r="IQ1367" s="14"/>
      <c r="IR1367" s="14"/>
      <c r="IS1367" s="14"/>
      <c r="IT1367" s="14"/>
    </row>
    <row r="1368" spans="1:254" ht="40.5" x14ac:dyDescent="0.2">
      <c r="A1368" s="12">
        <v>300575</v>
      </c>
      <c r="B1368" s="4"/>
      <c r="C1368" s="13" t="s">
        <v>1264</v>
      </c>
      <c r="D1368" s="11">
        <v>70.7</v>
      </c>
      <c r="E1368" s="11">
        <v>70.7</v>
      </c>
      <c r="F1368" s="11"/>
      <c r="G1368" s="12">
        <v>6</v>
      </c>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c r="AM1368" s="14"/>
      <c r="AN1368" s="14"/>
      <c r="AO1368" s="14"/>
      <c r="AP1368" s="14"/>
      <c r="AQ1368" s="14"/>
      <c r="AR1368" s="14"/>
      <c r="AS1368" s="14"/>
      <c r="AT1368" s="14"/>
      <c r="AU1368" s="14"/>
      <c r="AV1368" s="14"/>
      <c r="AW1368" s="14"/>
      <c r="AX1368" s="14"/>
      <c r="AY1368" s="14"/>
      <c r="AZ1368" s="14"/>
      <c r="BA1368" s="14"/>
      <c r="BB1368" s="14"/>
      <c r="BC1368" s="14"/>
      <c r="BD1368" s="14"/>
      <c r="BE1368" s="14"/>
      <c r="BF1368" s="14"/>
      <c r="BG1368" s="14"/>
      <c r="BH1368" s="14"/>
      <c r="BI1368" s="14"/>
      <c r="BJ1368" s="14"/>
      <c r="BK1368" s="14"/>
      <c r="BL1368" s="14"/>
      <c r="BM1368" s="14"/>
      <c r="BN1368" s="14"/>
      <c r="BO1368" s="14"/>
      <c r="BP1368" s="14"/>
      <c r="BQ1368" s="14"/>
      <c r="BR1368" s="14"/>
      <c r="BS1368" s="14"/>
      <c r="BT1368" s="14"/>
      <c r="BU1368" s="14"/>
      <c r="BV1368" s="14"/>
      <c r="BW1368" s="14"/>
      <c r="BX1368" s="14"/>
      <c r="BY1368" s="14"/>
      <c r="BZ1368" s="14"/>
      <c r="CA1368" s="14"/>
      <c r="CB1368" s="14"/>
      <c r="CC1368" s="14"/>
      <c r="CD1368" s="14"/>
      <c r="CE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4"/>
      <c r="CZ1368" s="14"/>
      <c r="DA1368" s="14"/>
      <c r="DB1368" s="14"/>
      <c r="DC1368" s="14"/>
      <c r="DD1368" s="14"/>
      <c r="DE1368" s="14"/>
      <c r="DF1368" s="14"/>
      <c r="DG1368" s="14"/>
      <c r="DH1368" s="14"/>
      <c r="DI1368" s="14"/>
      <c r="DJ1368" s="14"/>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EU1368" s="14"/>
      <c r="EV1368" s="14"/>
      <c r="EW1368" s="14"/>
      <c r="EX1368" s="14"/>
      <c r="EY1368" s="14"/>
      <c r="EZ1368" s="14"/>
      <c r="FA1368" s="14"/>
      <c r="FB1368" s="14"/>
      <c r="FC1368" s="14"/>
      <c r="FD1368" s="14"/>
      <c r="FE1368" s="14"/>
      <c r="FF1368" s="14"/>
      <c r="FG1368" s="14"/>
      <c r="FH1368" s="14"/>
      <c r="FI1368" s="14"/>
      <c r="FJ1368" s="14"/>
      <c r="FK1368" s="14"/>
      <c r="FL1368" s="14"/>
      <c r="FM1368" s="14"/>
      <c r="FN1368" s="14"/>
      <c r="FO1368" s="14"/>
      <c r="FP1368" s="14"/>
      <c r="FQ1368" s="14"/>
      <c r="FR1368" s="14"/>
      <c r="FS1368" s="14"/>
      <c r="FT1368" s="14"/>
      <c r="FU1368" s="14"/>
      <c r="FV1368" s="14"/>
      <c r="FW1368" s="14"/>
      <c r="FX1368" s="14"/>
      <c r="FY1368" s="14"/>
      <c r="FZ1368" s="14"/>
      <c r="GA1368" s="14"/>
      <c r="GB1368" s="14"/>
      <c r="GC1368" s="14"/>
      <c r="GD1368" s="14"/>
      <c r="GE1368" s="14"/>
      <c r="GF1368" s="14"/>
      <c r="GG1368" s="14"/>
      <c r="GH1368" s="14"/>
      <c r="GI1368" s="14"/>
      <c r="GJ1368" s="14"/>
      <c r="GK1368" s="14"/>
      <c r="GL1368" s="14"/>
      <c r="GM1368" s="14"/>
      <c r="GN1368" s="14"/>
      <c r="GO1368" s="14"/>
      <c r="GP1368" s="14"/>
      <c r="GQ1368" s="14"/>
      <c r="GR1368" s="14"/>
      <c r="GS1368" s="14"/>
      <c r="GT1368" s="14"/>
      <c r="GU1368" s="14"/>
      <c r="GV1368" s="14"/>
      <c r="GW1368" s="14"/>
      <c r="GX1368" s="14"/>
      <c r="GY1368" s="14"/>
      <c r="GZ1368" s="14"/>
      <c r="HA1368" s="14"/>
      <c r="HB1368" s="14"/>
      <c r="HC1368" s="14"/>
      <c r="HD1368" s="14"/>
      <c r="HE1368" s="14"/>
      <c r="HF1368" s="14"/>
      <c r="HG1368" s="14"/>
      <c r="HH1368" s="14"/>
      <c r="HI1368" s="14"/>
      <c r="HJ1368" s="14"/>
      <c r="HK1368" s="14"/>
      <c r="HL1368" s="14"/>
      <c r="HM1368" s="14"/>
      <c r="HN1368" s="14"/>
      <c r="HO1368" s="14"/>
      <c r="HP1368" s="14"/>
      <c r="HQ1368" s="14"/>
      <c r="HR1368" s="14"/>
      <c r="HS1368" s="14"/>
      <c r="HT1368" s="14"/>
      <c r="HU1368" s="14"/>
      <c r="HV1368" s="14"/>
      <c r="HW1368" s="14"/>
      <c r="HX1368" s="14"/>
      <c r="HY1368" s="14"/>
      <c r="HZ1368" s="14"/>
      <c r="IA1368" s="14"/>
      <c r="IB1368" s="14"/>
      <c r="IC1368" s="14"/>
      <c r="ID1368" s="14"/>
      <c r="IE1368" s="14"/>
      <c r="IF1368" s="14"/>
      <c r="IG1368" s="14"/>
      <c r="IH1368" s="14"/>
      <c r="II1368" s="14"/>
      <c r="IJ1368" s="14"/>
      <c r="IK1368" s="14"/>
      <c r="IL1368" s="14"/>
      <c r="IM1368" s="14"/>
      <c r="IN1368" s="14"/>
      <c r="IO1368" s="14"/>
      <c r="IP1368" s="14"/>
      <c r="IQ1368" s="14"/>
      <c r="IR1368" s="14"/>
      <c r="IS1368" s="14"/>
      <c r="IT1368" s="14"/>
    </row>
    <row r="1369" spans="1:254" x14ac:dyDescent="0.2">
      <c r="A1369" s="2">
        <v>300580</v>
      </c>
      <c r="B1369" s="4"/>
      <c r="C1369" s="5" t="s">
        <v>1265</v>
      </c>
      <c r="D1369" s="3">
        <v>95.3</v>
      </c>
      <c r="E1369" s="11">
        <v>95.3</v>
      </c>
      <c r="F1369" s="3"/>
      <c r="G1369" s="2">
        <v>9</v>
      </c>
      <c r="H1369" s="14"/>
      <c r="I1369" s="14"/>
      <c r="J1369" s="14"/>
      <c r="K1369" s="14"/>
      <c r="L1369" s="14"/>
      <c r="M1369" s="14"/>
      <c r="N1369" s="14"/>
      <c r="O1369" s="14"/>
      <c r="P1369" s="14"/>
      <c r="Q1369" s="14"/>
      <c r="R1369" s="14"/>
      <c r="S1369" s="14"/>
      <c r="T1369" s="14"/>
      <c r="U1369" s="14"/>
      <c r="V1369" s="14"/>
      <c r="W1369" s="14"/>
      <c r="X1369" s="14"/>
      <c r="Y1369" s="14"/>
      <c r="Z1369" s="14"/>
      <c r="AA1369" s="14"/>
      <c r="AB1369" s="14"/>
      <c r="AC1369" s="14"/>
      <c r="AD1369" s="14"/>
      <c r="AE1369" s="14"/>
      <c r="AF1369" s="14"/>
      <c r="AG1369" s="14"/>
      <c r="AH1369" s="14"/>
      <c r="AI1369" s="14"/>
      <c r="AJ1369" s="14"/>
      <c r="AK1369" s="14"/>
      <c r="AL1369" s="14"/>
      <c r="AM1369" s="14"/>
      <c r="AN1369" s="14"/>
      <c r="AO1369" s="14"/>
      <c r="AP1369" s="14"/>
      <c r="AQ1369" s="14"/>
      <c r="AR1369" s="14"/>
      <c r="AS1369" s="14"/>
      <c r="AT1369" s="14"/>
      <c r="AU1369" s="14"/>
      <c r="AV1369" s="14"/>
      <c r="AW1369" s="14"/>
      <c r="AX1369" s="14"/>
      <c r="AY1369" s="14"/>
      <c r="AZ1369" s="14"/>
      <c r="BA1369" s="14"/>
      <c r="BB1369" s="14"/>
      <c r="BC1369" s="14"/>
      <c r="BD1369" s="14"/>
      <c r="BE1369" s="14"/>
      <c r="BF1369" s="14"/>
      <c r="BG1369" s="14"/>
      <c r="BH1369" s="14"/>
      <c r="BI1369" s="14"/>
      <c r="BJ1369" s="14"/>
      <c r="BK1369" s="14"/>
      <c r="BL1369" s="14"/>
      <c r="BM1369" s="14"/>
      <c r="BN1369" s="14"/>
      <c r="BO1369" s="14"/>
      <c r="BP1369" s="14"/>
      <c r="BQ1369" s="14"/>
      <c r="BR1369" s="14"/>
      <c r="BS1369" s="14"/>
      <c r="BT1369" s="14"/>
      <c r="BU1369" s="14"/>
      <c r="BV1369" s="14"/>
      <c r="BW1369" s="14"/>
      <c r="BX1369" s="14"/>
      <c r="BY1369" s="14"/>
      <c r="BZ1369" s="14"/>
      <c r="CA1369" s="14"/>
      <c r="CB1369" s="14"/>
      <c r="CC1369" s="14"/>
      <c r="CD1369" s="14"/>
      <c r="CE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4"/>
      <c r="CZ1369" s="14"/>
      <c r="DA1369" s="14"/>
      <c r="DB1369" s="14"/>
      <c r="DC1369" s="14"/>
      <c r="DD1369" s="14"/>
      <c r="DE1369" s="14"/>
      <c r="DF1369" s="14"/>
      <c r="DG1369" s="14"/>
      <c r="DH1369" s="14"/>
      <c r="DI1369" s="14"/>
      <c r="DJ1369" s="14"/>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EU1369" s="14"/>
      <c r="EV1369" s="14"/>
      <c r="EW1369" s="14"/>
      <c r="EX1369" s="14"/>
      <c r="EY1369" s="14"/>
      <c r="EZ1369" s="14"/>
      <c r="FA1369" s="14"/>
      <c r="FB1369" s="14"/>
      <c r="FC1369" s="14"/>
      <c r="FD1369" s="14"/>
      <c r="FE1369" s="14"/>
      <c r="FF1369" s="14"/>
      <c r="FG1369" s="14"/>
      <c r="FH1369" s="14"/>
      <c r="FI1369" s="14"/>
      <c r="FJ1369" s="14"/>
      <c r="FK1369" s="14"/>
      <c r="FL1369" s="14"/>
      <c r="FM1369" s="14"/>
      <c r="FN1369" s="14"/>
      <c r="FO1369" s="14"/>
      <c r="FP1369" s="14"/>
      <c r="FQ1369" s="14"/>
      <c r="FR1369" s="14"/>
      <c r="FS1369" s="14"/>
      <c r="FT1369" s="14"/>
      <c r="FU1369" s="14"/>
      <c r="FV1369" s="14"/>
      <c r="FW1369" s="14"/>
      <c r="FX1369" s="14"/>
      <c r="FY1369" s="14"/>
      <c r="FZ1369" s="14"/>
      <c r="GA1369" s="14"/>
      <c r="GB1369" s="14"/>
      <c r="GC1369" s="14"/>
      <c r="GD1369" s="14"/>
      <c r="GE1369" s="14"/>
      <c r="GF1369" s="14"/>
      <c r="GG1369" s="14"/>
      <c r="GH1369" s="14"/>
      <c r="GI1369" s="14"/>
      <c r="GJ1369" s="14"/>
      <c r="GK1369" s="14"/>
      <c r="GL1369" s="14"/>
      <c r="GM1369" s="14"/>
      <c r="GN1369" s="14"/>
      <c r="GO1369" s="14"/>
      <c r="GP1369" s="14"/>
      <c r="GQ1369" s="14"/>
      <c r="GR1369" s="14"/>
      <c r="GS1369" s="14"/>
      <c r="GT1369" s="14"/>
      <c r="GU1369" s="14"/>
      <c r="GV1369" s="14"/>
      <c r="GW1369" s="14"/>
      <c r="GX1369" s="14"/>
      <c r="GY1369" s="14"/>
      <c r="GZ1369" s="14"/>
      <c r="HA1369" s="14"/>
      <c r="HB1369" s="14"/>
      <c r="HC1369" s="14"/>
      <c r="HD1369" s="14"/>
      <c r="HE1369" s="14"/>
      <c r="HF1369" s="14"/>
      <c r="HG1369" s="14"/>
      <c r="HH1369" s="14"/>
      <c r="HI1369" s="14"/>
      <c r="HJ1369" s="14"/>
      <c r="HK1369" s="14"/>
      <c r="HL1369" s="14"/>
      <c r="HM1369" s="14"/>
      <c r="HN1369" s="14"/>
      <c r="HO1369" s="14"/>
      <c r="HP1369" s="14"/>
      <c r="HQ1369" s="14"/>
      <c r="HR1369" s="14"/>
      <c r="HS1369" s="14"/>
      <c r="HT1369" s="14"/>
      <c r="HU1369" s="14"/>
      <c r="HV1369" s="14"/>
      <c r="HW1369" s="14"/>
      <c r="HX1369" s="14"/>
      <c r="HY1369" s="14"/>
      <c r="HZ1369" s="14"/>
      <c r="IA1369" s="14"/>
      <c r="IB1369" s="14"/>
      <c r="IC1369" s="14"/>
      <c r="ID1369" s="14"/>
      <c r="IE1369" s="14"/>
      <c r="IF1369" s="14"/>
      <c r="IG1369" s="14"/>
      <c r="IH1369" s="14"/>
      <c r="II1369" s="14"/>
      <c r="IJ1369" s="14"/>
      <c r="IK1369" s="14"/>
      <c r="IL1369" s="14"/>
      <c r="IM1369" s="14"/>
      <c r="IN1369" s="14"/>
      <c r="IO1369" s="14"/>
      <c r="IP1369" s="14"/>
      <c r="IQ1369" s="14"/>
      <c r="IR1369" s="14"/>
      <c r="IS1369" s="14"/>
      <c r="IT1369" s="14"/>
    </row>
    <row r="1370" spans="1:254" x14ac:dyDescent="0.2">
      <c r="A1370" s="2">
        <v>300581</v>
      </c>
      <c r="B1370" s="4"/>
      <c r="C1370" s="5" t="s">
        <v>1266</v>
      </c>
      <c r="D1370" s="3">
        <v>105</v>
      </c>
      <c r="E1370" s="11">
        <v>105</v>
      </c>
      <c r="F1370" s="3"/>
      <c r="G1370" s="2">
        <v>8</v>
      </c>
      <c r="H1370" s="14"/>
      <c r="I1370" s="14"/>
      <c r="J1370" s="14"/>
      <c r="K1370" s="14"/>
      <c r="L1370" s="14"/>
      <c r="M1370" s="14"/>
      <c r="N1370" s="14"/>
      <c r="O1370" s="14"/>
      <c r="P1370" s="14"/>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4"/>
      <c r="AM1370" s="14"/>
      <c r="AN1370" s="14"/>
      <c r="AO1370" s="14"/>
      <c r="AP1370" s="14"/>
      <c r="AQ1370" s="14"/>
      <c r="AR1370" s="14"/>
      <c r="AS1370" s="14"/>
      <c r="AT1370" s="14"/>
      <c r="AU1370" s="14"/>
      <c r="AV1370" s="14"/>
      <c r="AW1370" s="14"/>
      <c r="AX1370" s="14"/>
      <c r="AY1370" s="14"/>
      <c r="AZ1370" s="14"/>
      <c r="BA1370" s="14"/>
      <c r="BB1370" s="14"/>
      <c r="BC1370" s="14"/>
      <c r="BD1370" s="14"/>
      <c r="BE1370" s="14"/>
      <c r="BF1370" s="14"/>
      <c r="BG1370" s="14"/>
      <c r="BH1370" s="14"/>
      <c r="BI1370" s="14"/>
      <c r="BJ1370" s="14"/>
      <c r="BK1370" s="14"/>
      <c r="BL1370" s="14"/>
      <c r="BM1370" s="14"/>
      <c r="BN1370" s="14"/>
      <c r="BO1370" s="14"/>
      <c r="BP1370" s="14"/>
      <c r="BQ1370" s="14"/>
      <c r="BR1370" s="14"/>
      <c r="BS1370" s="14"/>
      <c r="BT1370" s="14"/>
      <c r="BU1370" s="14"/>
      <c r="BV1370" s="14"/>
      <c r="BW1370" s="14"/>
      <c r="BX1370" s="14"/>
      <c r="BY1370" s="14"/>
      <c r="BZ1370" s="14"/>
      <c r="CA1370" s="14"/>
      <c r="CB1370" s="14"/>
      <c r="CC1370" s="14"/>
      <c r="CD1370" s="14"/>
      <c r="CE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4"/>
      <c r="CZ1370" s="14"/>
      <c r="DA1370" s="14"/>
      <c r="DB1370" s="14"/>
      <c r="DC1370" s="14"/>
      <c r="DD1370" s="14"/>
      <c r="DE1370" s="14"/>
      <c r="DF1370" s="14"/>
      <c r="DG1370" s="14"/>
      <c r="DH1370" s="14"/>
      <c r="DI1370" s="14"/>
      <c r="DJ1370" s="14"/>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EU1370" s="14"/>
      <c r="EV1370" s="14"/>
      <c r="EW1370" s="14"/>
      <c r="EX1370" s="14"/>
      <c r="EY1370" s="14"/>
      <c r="EZ1370" s="14"/>
      <c r="FA1370" s="14"/>
      <c r="FB1370" s="14"/>
      <c r="FC1370" s="14"/>
      <c r="FD1370" s="14"/>
      <c r="FE1370" s="14"/>
      <c r="FF1370" s="14"/>
      <c r="FG1370" s="14"/>
      <c r="FH1370" s="14"/>
      <c r="FI1370" s="14"/>
      <c r="FJ1370" s="14"/>
      <c r="FK1370" s="14"/>
      <c r="FL1370" s="14"/>
      <c r="FM1370" s="14"/>
      <c r="FN1370" s="14"/>
      <c r="FO1370" s="14"/>
      <c r="FP1370" s="14"/>
      <c r="FQ1370" s="14"/>
      <c r="FR1370" s="14"/>
      <c r="FS1370" s="14"/>
      <c r="FT1370" s="14"/>
      <c r="FU1370" s="14"/>
      <c r="FV1370" s="14"/>
      <c r="FW1370" s="14"/>
      <c r="FX1370" s="14"/>
      <c r="FY1370" s="14"/>
      <c r="FZ1370" s="14"/>
      <c r="GA1370" s="14"/>
      <c r="GB1370" s="14"/>
      <c r="GC1370" s="14"/>
      <c r="GD1370" s="14"/>
      <c r="GE1370" s="14"/>
      <c r="GF1370" s="14"/>
      <c r="GG1370" s="14"/>
      <c r="GH1370" s="14"/>
      <c r="GI1370" s="14"/>
      <c r="GJ1370" s="14"/>
      <c r="GK1370" s="14"/>
      <c r="GL1370" s="14"/>
      <c r="GM1370" s="14"/>
      <c r="GN1370" s="14"/>
      <c r="GO1370" s="14"/>
      <c r="GP1370" s="14"/>
      <c r="GQ1370" s="14"/>
      <c r="GR1370" s="14"/>
      <c r="GS1370" s="14"/>
      <c r="GT1370" s="14"/>
      <c r="GU1370" s="14"/>
      <c r="GV1370" s="14"/>
      <c r="GW1370" s="14"/>
      <c r="GX1370" s="14"/>
      <c r="GY1370" s="14"/>
      <c r="GZ1370" s="14"/>
      <c r="HA1370" s="14"/>
      <c r="HB1370" s="14"/>
      <c r="HC1370" s="14"/>
      <c r="HD1370" s="14"/>
      <c r="HE1370" s="14"/>
      <c r="HF1370" s="14"/>
      <c r="HG1370" s="14"/>
      <c r="HH1370" s="14"/>
      <c r="HI1370" s="14"/>
      <c r="HJ1370" s="14"/>
      <c r="HK1370" s="14"/>
      <c r="HL1370" s="14"/>
      <c r="HM1370" s="14"/>
      <c r="HN1370" s="14"/>
      <c r="HO1370" s="14"/>
      <c r="HP1370" s="14"/>
      <c r="HQ1370" s="14"/>
      <c r="HR1370" s="14"/>
      <c r="HS1370" s="14"/>
      <c r="HT1370" s="14"/>
      <c r="HU1370" s="14"/>
      <c r="HV1370" s="14"/>
      <c r="HW1370" s="14"/>
      <c r="HX1370" s="14"/>
      <c r="HY1370" s="14"/>
      <c r="HZ1370" s="14"/>
      <c r="IA1370" s="14"/>
      <c r="IB1370" s="14"/>
      <c r="IC1370" s="14"/>
      <c r="ID1370" s="14"/>
      <c r="IE1370" s="14"/>
      <c r="IF1370" s="14"/>
      <c r="IG1370" s="14"/>
      <c r="IH1370" s="14"/>
      <c r="II1370" s="14"/>
      <c r="IJ1370" s="14"/>
      <c r="IK1370" s="14"/>
      <c r="IL1370" s="14"/>
      <c r="IM1370" s="14"/>
      <c r="IN1370" s="14"/>
      <c r="IO1370" s="14"/>
      <c r="IP1370" s="14"/>
      <c r="IQ1370" s="14"/>
      <c r="IR1370" s="14"/>
      <c r="IS1370" s="14"/>
      <c r="IT1370" s="14"/>
    </row>
    <row r="1371" spans="1:254" x14ac:dyDescent="0.2">
      <c r="A1371" s="2">
        <v>300583</v>
      </c>
      <c r="B1371" s="4"/>
      <c r="C1371" s="5" t="s">
        <v>1267</v>
      </c>
      <c r="D1371" s="3">
        <v>150</v>
      </c>
      <c r="E1371" s="11">
        <v>150</v>
      </c>
      <c r="F1371" s="3"/>
      <c r="G1371" s="2">
        <v>8</v>
      </c>
      <c r="H1371" s="14"/>
      <c r="I1371" s="14"/>
      <c r="J1371" s="14"/>
      <c r="K1371" s="14"/>
      <c r="L1371" s="14"/>
      <c r="M1371" s="14"/>
      <c r="N1371" s="14"/>
      <c r="O1371" s="14"/>
      <c r="P1371" s="14"/>
      <c r="Q1371" s="14"/>
      <c r="R1371" s="14"/>
      <c r="S1371" s="14"/>
      <c r="T1371" s="14"/>
      <c r="U1371" s="14"/>
      <c r="V1371" s="14"/>
      <c r="W1371" s="14"/>
      <c r="X1371" s="14"/>
      <c r="Y1371" s="14"/>
      <c r="Z1371" s="14"/>
      <c r="AA1371" s="14"/>
      <c r="AB1371" s="14"/>
      <c r="AC1371" s="14"/>
      <c r="AD1371" s="14"/>
      <c r="AE1371" s="14"/>
      <c r="AF1371" s="14"/>
      <c r="AG1371" s="14"/>
      <c r="AH1371" s="14"/>
      <c r="AI1371" s="14"/>
      <c r="AJ1371" s="14"/>
      <c r="AK1371" s="14"/>
      <c r="AL1371" s="14"/>
      <c r="AM1371" s="14"/>
      <c r="AN1371" s="14"/>
      <c r="AO1371" s="14"/>
      <c r="AP1371" s="14"/>
      <c r="AQ1371" s="14"/>
      <c r="AR1371" s="14"/>
      <c r="AS1371" s="14"/>
      <c r="AT1371" s="14"/>
      <c r="AU1371" s="14"/>
      <c r="AV1371" s="14"/>
      <c r="AW1371" s="14"/>
      <c r="AX1371" s="14"/>
      <c r="AY1371" s="14"/>
      <c r="AZ1371" s="14"/>
      <c r="BA1371" s="14"/>
      <c r="BB1371" s="14"/>
      <c r="BC1371" s="14"/>
      <c r="BD1371" s="14"/>
      <c r="BE1371" s="14"/>
      <c r="BF1371" s="14"/>
      <c r="BG1371" s="14"/>
      <c r="BH1371" s="14"/>
      <c r="BI1371" s="14"/>
      <c r="BJ1371" s="14"/>
      <c r="BK1371" s="14"/>
      <c r="BL1371" s="14"/>
      <c r="BM1371" s="14"/>
      <c r="BN1371" s="14"/>
      <c r="BO1371" s="14"/>
      <c r="BP1371" s="14"/>
      <c r="BQ1371" s="14"/>
      <c r="BR1371" s="14"/>
      <c r="BS1371" s="14"/>
      <c r="BT1371" s="14"/>
      <c r="BU1371" s="14"/>
      <c r="BV1371" s="14"/>
      <c r="BW1371" s="14"/>
      <c r="BX1371" s="14"/>
      <c r="BY1371" s="14"/>
      <c r="BZ1371" s="14"/>
      <c r="CA1371" s="14"/>
      <c r="CB1371" s="14"/>
      <c r="CC1371" s="14"/>
      <c r="CD1371" s="14"/>
      <c r="CE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4"/>
      <c r="CZ1371" s="14"/>
      <c r="DA1371" s="14"/>
      <c r="DB1371" s="14"/>
      <c r="DC1371" s="14"/>
      <c r="DD1371" s="14"/>
      <c r="DE1371" s="14"/>
      <c r="DF1371" s="14"/>
      <c r="DG1371" s="14"/>
      <c r="DH1371" s="14"/>
      <c r="DI1371" s="14"/>
      <c r="DJ1371" s="14"/>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EU1371" s="14"/>
      <c r="EV1371" s="14"/>
      <c r="EW1371" s="14"/>
      <c r="EX1371" s="14"/>
      <c r="EY1371" s="14"/>
      <c r="EZ1371" s="14"/>
      <c r="FA1371" s="14"/>
      <c r="FB1371" s="14"/>
      <c r="FC1371" s="14"/>
      <c r="FD1371" s="14"/>
      <c r="FE1371" s="14"/>
      <c r="FF1371" s="14"/>
      <c r="FG1371" s="14"/>
      <c r="FH1371" s="14"/>
      <c r="FI1371" s="14"/>
      <c r="FJ1371" s="14"/>
      <c r="FK1371" s="14"/>
      <c r="FL1371" s="14"/>
      <c r="FM1371" s="14"/>
      <c r="FN1371" s="14"/>
      <c r="FO1371" s="14"/>
      <c r="FP1371" s="14"/>
      <c r="FQ1371" s="14"/>
      <c r="FR1371" s="14"/>
      <c r="FS1371" s="14"/>
      <c r="FT1371" s="14"/>
      <c r="FU1371" s="14"/>
      <c r="FV1371" s="14"/>
      <c r="FW1371" s="14"/>
      <c r="FX1371" s="14"/>
      <c r="FY1371" s="14"/>
      <c r="FZ1371" s="14"/>
      <c r="GA1371" s="14"/>
      <c r="GB1371" s="14"/>
      <c r="GC1371" s="14"/>
      <c r="GD1371" s="14"/>
      <c r="GE1371" s="14"/>
      <c r="GF1371" s="14"/>
      <c r="GG1371" s="14"/>
      <c r="GH1371" s="14"/>
      <c r="GI1371" s="14"/>
      <c r="GJ1371" s="14"/>
      <c r="GK1371" s="14"/>
      <c r="GL1371" s="14"/>
      <c r="GM1371" s="14"/>
      <c r="GN1371" s="14"/>
      <c r="GO1371" s="14"/>
      <c r="GP1371" s="14"/>
      <c r="GQ1371" s="14"/>
      <c r="GR1371" s="14"/>
      <c r="GS1371" s="14"/>
      <c r="GT1371" s="14"/>
      <c r="GU1371" s="14"/>
      <c r="GV1371" s="14"/>
      <c r="GW1371" s="14"/>
      <c r="GX1371" s="14"/>
      <c r="GY1371" s="14"/>
      <c r="GZ1371" s="14"/>
      <c r="HA1371" s="14"/>
      <c r="HB1371" s="14"/>
      <c r="HC1371" s="14"/>
      <c r="HD1371" s="14"/>
      <c r="HE1371" s="14"/>
      <c r="HF1371" s="14"/>
      <c r="HG1371" s="14"/>
      <c r="HH1371" s="14"/>
      <c r="HI1371" s="14"/>
      <c r="HJ1371" s="14"/>
      <c r="HK1371" s="14"/>
      <c r="HL1371" s="14"/>
      <c r="HM1371" s="14"/>
      <c r="HN1371" s="14"/>
      <c r="HO1371" s="14"/>
      <c r="HP1371" s="14"/>
      <c r="HQ1371" s="14"/>
      <c r="HR1371" s="14"/>
      <c r="HS1371" s="14"/>
      <c r="HT1371" s="14"/>
      <c r="HU1371" s="14"/>
      <c r="HV1371" s="14"/>
      <c r="HW1371" s="14"/>
      <c r="HX1371" s="14"/>
      <c r="HY1371" s="14"/>
      <c r="HZ1371" s="14"/>
      <c r="IA1371" s="14"/>
      <c r="IB1371" s="14"/>
      <c r="IC1371" s="14"/>
      <c r="ID1371" s="14"/>
      <c r="IE1371" s="14"/>
      <c r="IF1371" s="14"/>
      <c r="IG1371" s="14"/>
      <c r="IH1371" s="14"/>
      <c r="II1371" s="14"/>
      <c r="IJ1371" s="14"/>
      <c r="IK1371" s="14"/>
      <c r="IL1371" s="14"/>
      <c r="IM1371" s="14"/>
      <c r="IN1371" s="14"/>
      <c r="IO1371" s="14"/>
      <c r="IP1371" s="14"/>
      <c r="IQ1371" s="14"/>
      <c r="IR1371" s="14"/>
      <c r="IS1371" s="14"/>
      <c r="IT1371" s="14"/>
    </row>
    <row r="1372" spans="1:254" x14ac:dyDescent="0.2">
      <c r="A1372" s="12">
        <v>300585</v>
      </c>
      <c r="B1372" s="4"/>
      <c r="C1372" s="21" t="s">
        <v>97</v>
      </c>
      <c r="D1372" s="11"/>
      <c r="E1372" s="11"/>
      <c r="F1372" s="11"/>
      <c r="G1372" s="12"/>
      <c r="H1372" s="14"/>
      <c r="I1372" s="14"/>
      <c r="J1372" s="14"/>
      <c r="K1372" s="14"/>
      <c r="L1372" s="14"/>
      <c r="M1372" s="14"/>
      <c r="N1372" s="14"/>
      <c r="O1372" s="14"/>
      <c r="P1372" s="14"/>
      <c r="Q1372" s="14"/>
      <c r="R1372" s="14"/>
      <c r="S1372" s="14"/>
      <c r="T1372" s="14"/>
      <c r="U1372" s="14"/>
      <c r="V1372" s="14"/>
      <c r="W1372" s="14"/>
      <c r="X1372" s="14"/>
      <c r="Y1372" s="14"/>
      <c r="Z1372" s="14"/>
      <c r="AA1372" s="14"/>
      <c r="AB1372" s="14"/>
      <c r="AC1372" s="14"/>
      <c r="AD1372" s="14"/>
      <c r="AE1372" s="14"/>
      <c r="AF1372" s="14"/>
      <c r="AG1372" s="14"/>
      <c r="AH1372" s="14"/>
      <c r="AI1372" s="14"/>
      <c r="AJ1372" s="14"/>
      <c r="AK1372" s="14"/>
      <c r="AL1372" s="14"/>
      <c r="AM1372" s="14"/>
      <c r="AN1372" s="14"/>
      <c r="AO1372" s="14"/>
      <c r="AP1372" s="14"/>
      <c r="AQ1372" s="14"/>
      <c r="AR1372" s="14"/>
      <c r="AS1372" s="14"/>
      <c r="AT1372" s="14"/>
      <c r="AU1372" s="14"/>
      <c r="AV1372" s="14"/>
      <c r="AW1372" s="14"/>
      <c r="AX1372" s="14"/>
      <c r="AY1372" s="14"/>
      <c r="AZ1372" s="14"/>
      <c r="BA1372" s="14"/>
      <c r="BB1372" s="14"/>
      <c r="BC1372" s="14"/>
      <c r="BD1372" s="14"/>
      <c r="BE1372" s="14"/>
      <c r="BF1372" s="14"/>
      <c r="BG1372" s="14"/>
      <c r="BH1372" s="14"/>
      <c r="BI1372" s="14"/>
      <c r="BJ1372" s="14"/>
      <c r="BK1372" s="14"/>
      <c r="BL1372" s="14"/>
      <c r="BM1372" s="14"/>
      <c r="BN1372" s="14"/>
      <c r="BO1372" s="14"/>
      <c r="BP1372" s="14"/>
      <c r="BQ1372" s="14"/>
      <c r="BR1372" s="14"/>
      <c r="BS1372" s="14"/>
      <c r="BT1372" s="14"/>
      <c r="BU1372" s="14"/>
      <c r="BV1372" s="14"/>
      <c r="BW1372" s="14"/>
      <c r="BX1372" s="14"/>
      <c r="BY1372" s="14"/>
      <c r="BZ1372" s="14"/>
      <c r="CA1372" s="14"/>
      <c r="CB1372" s="14"/>
      <c r="CC1372" s="14"/>
      <c r="CD1372" s="14"/>
      <c r="CE1372" s="14"/>
      <c r="CF1372" s="14"/>
      <c r="CG1372" s="14"/>
      <c r="CH1372" s="14"/>
      <c r="CI1372" s="14"/>
      <c r="CJ1372" s="14"/>
      <c r="CK1372" s="14"/>
      <c r="CL1372" s="14"/>
      <c r="CM1372" s="14"/>
      <c r="CN1372" s="14"/>
      <c r="CO1372" s="14"/>
      <c r="CP1372" s="14"/>
      <c r="CQ1372" s="14"/>
      <c r="CR1372" s="14"/>
      <c r="CS1372" s="14"/>
      <c r="CT1372" s="14"/>
      <c r="CU1372" s="14"/>
      <c r="CV1372" s="14"/>
      <c r="CW1372" s="14"/>
      <c r="CX1372" s="14"/>
      <c r="CY1372" s="14"/>
      <c r="CZ1372" s="14"/>
      <c r="DA1372" s="14"/>
      <c r="DB1372" s="14"/>
      <c r="DC1372" s="14"/>
      <c r="DD1372" s="14"/>
      <c r="DE1372" s="14"/>
      <c r="DF1372" s="14"/>
      <c r="DG1372" s="14"/>
      <c r="DH1372" s="14"/>
      <c r="DI1372" s="14"/>
      <c r="DJ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c r="EU1372" s="14"/>
      <c r="EV1372" s="14"/>
      <c r="EW1372" s="14"/>
      <c r="EX1372" s="14"/>
      <c r="EY1372" s="14"/>
      <c r="EZ1372" s="14"/>
      <c r="FA1372" s="14"/>
      <c r="FB1372" s="14"/>
      <c r="FC1372" s="14"/>
      <c r="FD1372" s="14"/>
      <c r="FE1372" s="14"/>
      <c r="FF1372" s="14"/>
      <c r="FG1372" s="14"/>
      <c r="FH1372" s="14"/>
      <c r="FI1372" s="14"/>
      <c r="FJ1372" s="14"/>
      <c r="FK1372" s="14"/>
      <c r="FL1372" s="14"/>
      <c r="FM1372" s="14"/>
      <c r="FN1372" s="14"/>
      <c r="FO1372" s="14"/>
      <c r="FP1372" s="14"/>
      <c r="FQ1372" s="14"/>
      <c r="FR1372" s="14"/>
      <c r="FS1372" s="14"/>
      <c r="FT1372" s="14"/>
      <c r="FU1372" s="14"/>
      <c r="FV1372" s="14"/>
      <c r="FW1372" s="14"/>
      <c r="FX1372" s="14"/>
      <c r="FY1372" s="14"/>
      <c r="FZ1372" s="14"/>
      <c r="GA1372" s="14"/>
      <c r="GB1372" s="14"/>
      <c r="GC1372" s="14"/>
      <c r="GD1372" s="14"/>
      <c r="GE1372" s="14"/>
      <c r="GF1372" s="14"/>
      <c r="GG1372" s="14"/>
      <c r="GH1372" s="14"/>
      <c r="GI1372" s="14"/>
      <c r="GJ1372" s="14"/>
      <c r="GK1372" s="14"/>
      <c r="GL1372" s="14"/>
      <c r="GM1372" s="14"/>
      <c r="GN1372" s="14"/>
      <c r="GO1372" s="14"/>
      <c r="GP1372" s="14"/>
      <c r="GQ1372" s="14"/>
      <c r="GR1372" s="14"/>
      <c r="GS1372" s="14"/>
      <c r="GT1372" s="14"/>
      <c r="GU1372" s="14"/>
      <c r="GV1372" s="14"/>
      <c r="GW1372" s="14"/>
      <c r="GX1372" s="14"/>
      <c r="GY1372" s="14"/>
      <c r="GZ1372" s="14"/>
      <c r="HA1372" s="14"/>
      <c r="HB1372" s="14"/>
      <c r="HC1372" s="14"/>
      <c r="HD1372" s="14"/>
      <c r="HE1372" s="14"/>
      <c r="HF1372" s="14"/>
      <c r="HG1372" s="14"/>
      <c r="HH1372" s="14"/>
      <c r="HI1372" s="14"/>
      <c r="HJ1372" s="14"/>
      <c r="HK1372" s="14"/>
      <c r="HL1372" s="14"/>
      <c r="HM1372" s="14"/>
      <c r="HN1372" s="14"/>
      <c r="HO1372" s="14"/>
      <c r="HP1372" s="14"/>
      <c r="HQ1372" s="14"/>
      <c r="HR1372" s="14"/>
      <c r="HS1372" s="14"/>
      <c r="HT1372" s="14"/>
      <c r="HU1372" s="14"/>
      <c r="HV1372" s="14"/>
      <c r="HW1372" s="14"/>
      <c r="HX1372" s="14"/>
      <c r="HY1372" s="14"/>
      <c r="HZ1372" s="14"/>
      <c r="IA1372" s="14"/>
      <c r="IB1372" s="14"/>
      <c r="IC1372" s="14"/>
      <c r="ID1372" s="14"/>
      <c r="IE1372" s="14"/>
      <c r="IF1372" s="14"/>
      <c r="IG1372" s="14"/>
      <c r="IH1372" s="14"/>
      <c r="II1372" s="14"/>
      <c r="IJ1372" s="14"/>
      <c r="IK1372" s="14"/>
      <c r="IL1372" s="14"/>
      <c r="IM1372" s="14"/>
      <c r="IN1372" s="14"/>
      <c r="IO1372" s="14"/>
      <c r="IP1372" s="14"/>
      <c r="IQ1372" s="14"/>
      <c r="IR1372" s="14"/>
      <c r="IS1372" s="14"/>
      <c r="IT1372" s="14"/>
    </row>
    <row r="1373" spans="1:254" x14ac:dyDescent="0.2">
      <c r="A1373" s="12">
        <v>300590</v>
      </c>
      <c r="B1373" s="4"/>
      <c r="C1373" s="21" t="s">
        <v>97</v>
      </c>
      <c r="D1373" s="11"/>
      <c r="E1373" s="11"/>
      <c r="F1373" s="11"/>
      <c r="G1373" s="12"/>
      <c r="H1373" s="14"/>
      <c r="I1373" s="14"/>
      <c r="J1373" s="14"/>
      <c r="K1373" s="14"/>
      <c r="L1373" s="14"/>
      <c r="M1373" s="14"/>
      <c r="N1373" s="14"/>
      <c r="O1373" s="14"/>
      <c r="P1373" s="14"/>
      <c r="Q1373" s="14"/>
      <c r="R1373" s="14"/>
      <c r="S1373" s="14"/>
      <c r="T1373" s="14"/>
      <c r="U1373" s="14"/>
      <c r="V1373" s="14"/>
      <c r="W1373" s="14"/>
      <c r="X1373" s="14"/>
      <c r="Y1373" s="14"/>
      <c r="Z1373" s="14"/>
      <c r="AA1373" s="14"/>
      <c r="AB1373" s="14"/>
      <c r="AC1373" s="14"/>
      <c r="AD1373" s="14"/>
      <c r="AE1373" s="14"/>
      <c r="AF1373" s="14"/>
      <c r="AG1373" s="14"/>
      <c r="AH1373" s="14"/>
      <c r="AI1373" s="14"/>
      <c r="AJ1373" s="14"/>
      <c r="AK1373" s="14"/>
      <c r="AL1373" s="14"/>
      <c r="AM1373" s="14"/>
      <c r="AN1373" s="14"/>
      <c r="AO1373" s="14"/>
      <c r="AP1373" s="14"/>
      <c r="AQ1373" s="14"/>
      <c r="AR1373" s="14"/>
      <c r="AS1373" s="14"/>
      <c r="AT1373" s="14"/>
      <c r="AU1373" s="14"/>
      <c r="AV1373" s="14"/>
      <c r="AW1373" s="14"/>
      <c r="AX1373" s="14"/>
      <c r="AY1373" s="14"/>
      <c r="AZ1373" s="14"/>
      <c r="BA1373" s="14"/>
      <c r="BB1373" s="14"/>
      <c r="BC1373" s="14"/>
      <c r="BD1373" s="14"/>
      <c r="BE1373" s="14"/>
      <c r="BF1373" s="14"/>
      <c r="BG1373" s="14"/>
      <c r="BH1373" s="14"/>
      <c r="BI1373" s="14"/>
      <c r="BJ1373" s="14"/>
      <c r="BK1373" s="14"/>
      <c r="BL1373" s="14"/>
      <c r="BM1373" s="14"/>
      <c r="BN1373" s="14"/>
      <c r="BO1373" s="14"/>
      <c r="BP1373" s="14"/>
      <c r="BQ1373" s="14"/>
      <c r="BR1373" s="14"/>
      <c r="BS1373" s="14"/>
      <c r="BT1373" s="14"/>
      <c r="BU1373" s="14"/>
      <c r="BV1373" s="14"/>
      <c r="BW1373" s="14"/>
      <c r="BX1373" s="14"/>
      <c r="BY1373" s="14"/>
      <c r="BZ1373" s="14"/>
      <c r="CA1373" s="14"/>
      <c r="CB1373" s="14"/>
      <c r="CC1373" s="14"/>
      <c r="CD1373" s="14"/>
      <c r="CE1373" s="14"/>
      <c r="CF1373" s="14"/>
      <c r="CG1373" s="14"/>
      <c r="CH1373" s="14"/>
      <c r="CI1373" s="14"/>
      <c r="CJ1373" s="14"/>
      <c r="CK1373" s="14"/>
      <c r="CL1373" s="14"/>
      <c r="CM1373" s="14"/>
      <c r="CN1373" s="14"/>
      <c r="CO1373" s="14"/>
      <c r="CP1373" s="14"/>
      <c r="CQ1373" s="14"/>
      <c r="CR1373" s="14"/>
      <c r="CS1373" s="14"/>
      <c r="CT1373" s="14"/>
      <c r="CU1373" s="14"/>
      <c r="CV1373" s="14"/>
      <c r="CW1373" s="14"/>
      <c r="CX1373" s="14"/>
      <c r="CY1373" s="14"/>
      <c r="CZ1373" s="14"/>
      <c r="DA1373" s="14"/>
      <c r="DB1373" s="14"/>
      <c r="DC1373" s="14"/>
      <c r="DD1373" s="14"/>
      <c r="DE1373" s="14"/>
      <c r="DF1373" s="14"/>
      <c r="DG1373" s="14"/>
      <c r="DH1373" s="14"/>
      <c r="DI1373" s="14"/>
      <c r="DJ1373" s="14"/>
      <c r="DK1373" s="14"/>
      <c r="DL1373" s="14"/>
      <c r="DM1373" s="14"/>
      <c r="DN1373" s="14"/>
      <c r="DO1373" s="14"/>
      <c r="DP1373" s="14"/>
      <c r="DQ1373" s="14"/>
      <c r="DR1373" s="14"/>
      <c r="DS1373" s="14"/>
      <c r="DT1373" s="14"/>
      <c r="DU1373" s="14"/>
      <c r="DV1373" s="14"/>
      <c r="DW1373" s="14"/>
      <c r="DX1373" s="14"/>
      <c r="DY1373" s="14"/>
      <c r="DZ1373" s="14"/>
      <c r="EA1373" s="14"/>
      <c r="EB1373" s="14"/>
      <c r="EC1373" s="14"/>
      <c r="ED1373" s="14"/>
      <c r="EE1373" s="14"/>
      <c r="EF1373" s="14"/>
      <c r="EG1373" s="14"/>
      <c r="EH1373" s="14"/>
      <c r="EI1373" s="14"/>
      <c r="EJ1373" s="14"/>
      <c r="EK1373" s="14"/>
      <c r="EL1373" s="14"/>
      <c r="EM1373" s="14"/>
      <c r="EN1373" s="14"/>
      <c r="EO1373" s="14"/>
      <c r="EP1373" s="14"/>
      <c r="EQ1373" s="14"/>
      <c r="ER1373" s="14"/>
      <c r="ES1373" s="14"/>
      <c r="ET1373" s="14"/>
      <c r="EU1373" s="14"/>
      <c r="EV1373" s="14"/>
      <c r="EW1373" s="14"/>
      <c r="EX1373" s="14"/>
      <c r="EY1373" s="14"/>
      <c r="EZ1373" s="14"/>
      <c r="FA1373" s="14"/>
      <c r="FB1373" s="14"/>
      <c r="FC1373" s="14"/>
      <c r="FD1373" s="14"/>
      <c r="FE1373" s="14"/>
      <c r="FF1373" s="14"/>
      <c r="FG1373" s="14"/>
      <c r="FH1373" s="14"/>
      <c r="FI1373" s="14"/>
      <c r="FJ1373" s="14"/>
      <c r="FK1373" s="14"/>
      <c r="FL1373" s="14"/>
      <c r="FM1373" s="14"/>
      <c r="FN1373" s="14"/>
      <c r="FO1373" s="14"/>
      <c r="FP1373" s="14"/>
      <c r="FQ1373" s="14"/>
      <c r="FR1373" s="14"/>
      <c r="FS1373" s="14"/>
      <c r="FT1373" s="14"/>
      <c r="FU1373" s="14"/>
      <c r="FV1373" s="14"/>
      <c r="FW1373" s="14"/>
      <c r="FX1373" s="14"/>
      <c r="FY1373" s="14"/>
      <c r="FZ1373" s="14"/>
      <c r="GA1373" s="14"/>
      <c r="GB1373" s="14"/>
      <c r="GC1373" s="14"/>
      <c r="GD1373" s="14"/>
      <c r="GE1373" s="14"/>
      <c r="GF1373" s="14"/>
      <c r="GG1373" s="14"/>
      <c r="GH1373" s="14"/>
      <c r="GI1373" s="14"/>
      <c r="GJ1373" s="14"/>
      <c r="GK1373" s="14"/>
      <c r="GL1373" s="14"/>
      <c r="GM1373" s="14"/>
      <c r="GN1373" s="14"/>
      <c r="GO1373" s="14"/>
      <c r="GP1373" s="14"/>
      <c r="GQ1373" s="14"/>
      <c r="GR1373" s="14"/>
      <c r="GS1373" s="14"/>
      <c r="GT1373" s="14"/>
      <c r="GU1373" s="14"/>
      <c r="GV1373" s="14"/>
      <c r="GW1373" s="14"/>
      <c r="GX1373" s="14"/>
      <c r="GY1373" s="14"/>
      <c r="GZ1373" s="14"/>
      <c r="HA1373" s="14"/>
      <c r="HB1373" s="14"/>
      <c r="HC1373" s="14"/>
      <c r="HD1373" s="14"/>
      <c r="HE1373" s="14"/>
      <c r="HF1373" s="14"/>
      <c r="HG1373" s="14"/>
      <c r="HH1373" s="14"/>
      <c r="HI1373" s="14"/>
      <c r="HJ1373" s="14"/>
      <c r="HK1373" s="14"/>
      <c r="HL1373" s="14"/>
      <c r="HM1373" s="14"/>
      <c r="HN1373" s="14"/>
      <c r="HO1373" s="14"/>
      <c r="HP1373" s="14"/>
      <c r="HQ1373" s="14"/>
      <c r="HR1373" s="14"/>
      <c r="HS1373" s="14"/>
      <c r="HT1373" s="14"/>
      <c r="HU1373" s="14"/>
      <c r="HV1373" s="14"/>
      <c r="HW1373" s="14"/>
      <c r="HX1373" s="14"/>
      <c r="HY1373" s="14"/>
      <c r="HZ1373" s="14"/>
      <c r="IA1373" s="14"/>
      <c r="IB1373" s="14"/>
      <c r="IC1373" s="14"/>
      <c r="ID1373" s="14"/>
      <c r="IE1373" s="14"/>
      <c r="IF1373" s="14"/>
      <c r="IG1373" s="14"/>
      <c r="IH1373" s="14"/>
      <c r="II1373" s="14"/>
      <c r="IJ1373" s="14"/>
      <c r="IK1373" s="14"/>
      <c r="IL1373" s="14"/>
      <c r="IM1373" s="14"/>
      <c r="IN1373" s="14"/>
      <c r="IO1373" s="14"/>
      <c r="IP1373" s="14"/>
      <c r="IQ1373" s="14"/>
      <c r="IR1373" s="14"/>
      <c r="IS1373" s="14"/>
      <c r="IT1373" s="14"/>
    </row>
    <row r="1374" spans="1:254" x14ac:dyDescent="0.2">
      <c r="A1374" s="12">
        <v>300595</v>
      </c>
      <c r="B1374" s="4"/>
      <c r="C1374" s="13" t="s">
        <v>1268</v>
      </c>
      <c r="D1374" s="11">
        <v>26</v>
      </c>
      <c r="E1374" s="11">
        <v>26</v>
      </c>
      <c r="F1374" s="11"/>
      <c r="G1374" s="12">
        <v>4</v>
      </c>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c r="AF1374" s="14"/>
      <c r="AG1374" s="14"/>
      <c r="AH1374" s="14"/>
      <c r="AI1374" s="14"/>
      <c r="AJ1374" s="14"/>
      <c r="AK1374" s="14"/>
      <c r="AL1374" s="14"/>
      <c r="AM1374" s="14"/>
      <c r="AN1374" s="14"/>
      <c r="AO1374" s="14"/>
      <c r="AP1374" s="14"/>
      <c r="AQ1374" s="14"/>
      <c r="AR1374" s="14"/>
      <c r="AS1374" s="14"/>
      <c r="AT1374" s="14"/>
      <c r="AU1374" s="14"/>
      <c r="AV1374" s="14"/>
      <c r="AW1374" s="14"/>
      <c r="AX1374" s="14"/>
      <c r="AY1374" s="14"/>
      <c r="AZ1374" s="14"/>
      <c r="BA1374" s="14"/>
      <c r="BB1374" s="14"/>
      <c r="BC1374" s="14"/>
      <c r="BD1374" s="14"/>
      <c r="BE1374" s="14"/>
      <c r="BF1374" s="14"/>
      <c r="BG1374" s="14"/>
      <c r="BH1374" s="14"/>
      <c r="BI1374" s="14"/>
      <c r="BJ1374" s="14"/>
      <c r="BK1374" s="14"/>
      <c r="BL1374" s="14"/>
      <c r="BM1374" s="14"/>
      <c r="BN1374" s="14"/>
      <c r="BO1374" s="14"/>
      <c r="BP1374" s="14"/>
      <c r="BQ1374" s="14"/>
      <c r="BR1374" s="14"/>
      <c r="BS1374" s="14"/>
      <c r="BT1374" s="14"/>
      <c r="BU1374" s="14"/>
      <c r="BV1374" s="14"/>
      <c r="BW1374" s="14"/>
      <c r="BX1374" s="14"/>
      <c r="BY1374" s="14"/>
      <c r="BZ1374" s="14"/>
      <c r="CA1374" s="14"/>
      <c r="CB1374" s="14"/>
      <c r="CC1374" s="14"/>
      <c r="CD1374" s="14"/>
      <c r="CE1374" s="14"/>
      <c r="CF1374" s="14"/>
      <c r="CG1374" s="14"/>
      <c r="CH1374" s="14"/>
      <c r="CI1374" s="14"/>
      <c r="CJ1374" s="14"/>
      <c r="CK1374" s="14"/>
      <c r="CL1374" s="14"/>
      <c r="CM1374" s="14"/>
      <c r="CN1374" s="14"/>
      <c r="CO1374" s="14"/>
      <c r="CP1374" s="14"/>
      <c r="CQ1374" s="14"/>
      <c r="CR1374" s="14"/>
      <c r="CS1374" s="14"/>
      <c r="CT1374" s="14"/>
      <c r="CU1374" s="14"/>
      <c r="CV1374" s="14"/>
      <c r="CW1374" s="14"/>
      <c r="CX1374" s="14"/>
      <c r="CY1374" s="14"/>
      <c r="CZ1374" s="14"/>
      <c r="DA1374" s="14"/>
      <c r="DB1374" s="14"/>
      <c r="DC1374" s="14"/>
      <c r="DD1374" s="14"/>
      <c r="DE1374" s="14"/>
      <c r="DF1374" s="14"/>
      <c r="DG1374" s="14"/>
      <c r="DH1374" s="14"/>
      <c r="DI1374" s="14"/>
      <c r="DJ1374" s="14"/>
      <c r="DK1374" s="14"/>
      <c r="DL1374" s="14"/>
      <c r="DM1374" s="14"/>
      <c r="DN1374" s="14"/>
      <c r="DO1374" s="14"/>
      <c r="DP1374" s="14"/>
      <c r="DQ1374" s="14"/>
      <c r="DR1374" s="14"/>
      <c r="DS1374" s="14"/>
      <c r="DT1374" s="14"/>
      <c r="DU1374" s="14"/>
      <c r="DV1374" s="14"/>
      <c r="DW1374" s="14"/>
      <c r="DX1374" s="14"/>
      <c r="DY1374" s="14"/>
      <c r="DZ1374" s="14"/>
      <c r="EA1374" s="14"/>
      <c r="EB1374" s="14"/>
      <c r="EC1374" s="14"/>
      <c r="ED1374" s="14"/>
      <c r="EE1374" s="14"/>
      <c r="EF1374" s="14"/>
      <c r="EG1374" s="14"/>
      <c r="EH1374" s="14"/>
      <c r="EI1374" s="14"/>
      <c r="EJ1374" s="14"/>
      <c r="EK1374" s="14"/>
      <c r="EL1374" s="14"/>
      <c r="EM1374" s="14"/>
      <c r="EN1374" s="14"/>
      <c r="EO1374" s="14"/>
      <c r="EP1374" s="14"/>
      <c r="EQ1374" s="14"/>
      <c r="ER1374" s="14"/>
      <c r="ES1374" s="14"/>
      <c r="ET1374" s="14"/>
      <c r="EU1374" s="14"/>
      <c r="EV1374" s="14"/>
      <c r="EW1374" s="14"/>
      <c r="EX1374" s="14"/>
      <c r="EY1374" s="14"/>
      <c r="EZ1374" s="14"/>
      <c r="FA1374" s="14"/>
      <c r="FB1374" s="14"/>
      <c r="FC1374" s="14"/>
      <c r="FD1374" s="14"/>
      <c r="FE1374" s="14"/>
      <c r="FF1374" s="14"/>
      <c r="FG1374" s="14"/>
      <c r="FH1374" s="14"/>
      <c r="FI1374" s="14"/>
      <c r="FJ1374" s="14"/>
      <c r="FK1374" s="14"/>
      <c r="FL1374" s="14"/>
      <c r="FM1374" s="14"/>
      <c r="FN1374" s="14"/>
      <c r="FO1374" s="14"/>
      <c r="FP1374" s="14"/>
      <c r="FQ1374" s="14"/>
      <c r="FR1374" s="14"/>
      <c r="FS1374" s="14"/>
      <c r="FT1374" s="14"/>
      <c r="FU1374" s="14"/>
      <c r="FV1374" s="14"/>
      <c r="FW1374" s="14"/>
      <c r="FX1374" s="14"/>
      <c r="FY1374" s="14"/>
      <c r="FZ1374" s="14"/>
      <c r="GA1374" s="14"/>
      <c r="GB1374" s="14"/>
      <c r="GC1374" s="14"/>
      <c r="GD1374" s="14"/>
      <c r="GE1374" s="14"/>
      <c r="GF1374" s="14"/>
      <c r="GG1374" s="14"/>
      <c r="GH1374" s="14"/>
      <c r="GI1374" s="14"/>
      <c r="GJ1374" s="14"/>
      <c r="GK1374" s="14"/>
      <c r="GL1374" s="14"/>
      <c r="GM1374" s="14"/>
      <c r="GN1374" s="14"/>
      <c r="GO1374" s="14"/>
      <c r="GP1374" s="14"/>
      <c r="GQ1374" s="14"/>
      <c r="GR1374" s="14"/>
      <c r="GS1374" s="14"/>
      <c r="GT1374" s="14"/>
      <c r="GU1374" s="14"/>
      <c r="GV1374" s="14"/>
      <c r="GW1374" s="14"/>
      <c r="GX1374" s="14"/>
      <c r="GY1374" s="14"/>
      <c r="GZ1374" s="14"/>
      <c r="HA1374" s="14"/>
      <c r="HB1374" s="14"/>
      <c r="HC1374" s="14"/>
      <c r="HD1374" s="14"/>
      <c r="HE1374" s="14"/>
      <c r="HF1374" s="14"/>
      <c r="HG1374" s="14"/>
      <c r="HH1374" s="14"/>
      <c r="HI1374" s="14"/>
      <c r="HJ1374" s="14"/>
      <c r="HK1374" s="14"/>
      <c r="HL1374" s="14"/>
      <c r="HM1374" s="14"/>
      <c r="HN1374" s="14"/>
      <c r="HO1374" s="14"/>
      <c r="HP1374" s="14"/>
      <c r="HQ1374" s="14"/>
      <c r="HR1374" s="14"/>
      <c r="HS1374" s="14"/>
      <c r="HT1374" s="14"/>
      <c r="HU1374" s="14"/>
      <c r="HV1374" s="14"/>
      <c r="HW1374" s="14"/>
      <c r="HX1374" s="14"/>
      <c r="HY1374" s="14"/>
      <c r="HZ1374" s="14"/>
      <c r="IA1374" s="14"/>
      <c r="IB1374" s="14"/>
      <c r="IC1374" s="14"/>
      <c r="ID1374" s="14"/>
      <c r="IE1374" s="14"/>
      <c r="IF1374" s="14"/>
      <c r="IG1374" s="14"/>
      <c r="IH1374" s="14"/>
      <c r="II1374" s="14"/>
      <c r="IJ1374" s="14"/>
      <c r="IK1374" s="14"/>
      <c r="IL1374" s="14"/>
      <c r="IM1374" s="14"/>
      <c r="IN1374" s="14"/>
      <c r="IO1374" s="14"/>
      <c r="IP1374" s="14"/>
      <c r="IQ1374" s="14"/>
      <c r="IR1374" s="14"/>
      <c r="IS1374" s="14"/>
      <c r="IT1374" s="14"/>
    </row>
    <row r="1375" spans="1:254" x14ac:dyDescent="0.2">
      <c r="A1375" s="2">
        <v>300600</v>
      </c>
      <c r="B1375" s="4"/>
      <c r="C1375" s="5" t="s">
        <v>1269</v>
      </c>
      <c r="D1375" s="3">
        <v>55</v>
      </c>
      <c r="E1375" s="11">
        <v>55</v>
      </c>
      <c r="F1375" s="3"/>
      <c r="G1375" s="2">
        <v>8</v>
      </c>
      <c r="H1375" s="14"/>
      <c r="I1375" s="14"/>
      <c r="J1375" s="14"/>
      <c r="K1375" s="14"/>
      <c r="L1375" s="14"/>
      <c r="M1375" s="14"/>
      <c r="N1375" s="14"/>
      <c r="O1375" s="14"/>
      <c r="P1375" s="14"/>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4"/>
      <c r="AM1375" s="14"/>
      <c r="AN1375" s="14"/>
      <c r="AO1375" s="14"/>
      <c r="AP1375" s="14"/>
      <c r="AQ1375" s="14"/>
      <c r="AR1375" s="14"/>
      <c r="AS1375" s="14"/>
      <c r="AT1375" s="14"/>
      <c r="AU1375" s="14"/>
      <c r="AV1375" s="14"/>
      <c r="AW1375" s="14"/>
      <c r="AX1375" s="14"/>
      <c r="AY1375" s="14"/>
      <c r="AZ1375" s="14"/>
      <c r="BA1375" s="14"/>
      <c r="BB1375" s="14"/>
      <c r="BC1375" s="14"/>
      <c r="BD1375" s="14"/>
      <c r="BE1375" s="14"/>
      <c r="BF1375" s="14"/>
      <c r="BG1375" s="14"/>
      <c r="BH1375" s="14"/>
      <c r="BI1375" s="14"/>
      <c r="BJ1375" s="14"/>
      <c r="BK1375" s="14"/>
      <c r="BL1375" s="14"/>
      <c r="BM1375" s="14"/>
      <c r="BN1375" s="14"/>
      <c r="BO1375" s="14"/>
      <c r="BP1375" s="14"/>
      <c r="BQ1375" s="14"/>
      <c r="BR1375" s="14"/>
      <c r="BS1375" s="14"/>
      <c r="BT1375" s="14"/>
      <c r="BU1375" s="14"/>
      <c r="BV1375" s="14"/>
      <c r="BW1375" s="14"/>
      <c r="BX1375" s="14"/>
      <c r="BY1375" s="14"/>
      <c r="BZ1375" s="14"/>
      <c r="CA1375" s="14"/>
      <c r="CB1375" s="14"/>
      <c r="CC1375" s="14"/>
      <c r="CD1375" s="14"/>
      <c r="CE1375" s="14"/>
      <c r="CF1375" s="14"/>
      <c r="CG1375" s="14"/>
      <c r="CH1375" s="14"/>
      <c r="CI1375" s="14"/>
      <c r="CJ1375" s="14"/>
      <c r="CK1375" s="14"/>
      <c r="CL1375" s="14"/>
      <c r="CM1375" s="14"/>
      <c r="CN1375" s="14"/>
      <c r="CO1375" s="14"/>
      <c r="CP1375" s="14"/>
      <c r="CQ1375" s="14"/>
      <c r="CR1375" s="14"/>
      <c r="CS1375" s="14"/>
      <c r="CT1375" s="14"/>
      <c r="CU1375" s="14"/>
      <c r="CV1375" s="14"/>
      <c r="CW1375" s="14"/>
      <c r="CX1375" s="14"/>
      <c r="CY1375" s="14"/>
      <c r="CZ1375" s="14"/>
      <c r="DA1375" s="14"/>
      <c r="DB1375" s="14"/>
      <c r="DC1375" s="14"/>
      <c r="DD1375" s="14"/>
      <c r="DE1375" s="14"/>
      <c r="DF1375" s="14"/>
      <c r="DG1375" s="14"/>
      <c r="DH1375" s="14"/>
      <c r="DI1375" s="14"/>
      <c r="DJ1375" s="14"/>
      <c r="DK1375" s="14"/>
      <c r="DL1375" s="14"/>
      <c r="DM1375" s="14"/>
      <c r="DN1375" s="14"/>
      <c r="DO1375" s="14"/>
      <c r="DP1375" s="14"/>
      <c r="DQ1375" s="14"/>
      <c r="DR1375" s="14"/>
      <c r="DS1375" s="14"/>
      <c r="DT1375" s="14"/>
      <c r="DU1375" s="14"/>
      <c r="DV1375" s="14"/>
      <c r="DW1375" s="14"/>
      <c r="DX1375" s="14"/>
      <c r="DY1375" s="14"/>
      <c r="DZ1375" s="14"/>
      <c r="EA1375" s="14"/>
      <c r="EB1375" s="14"/>
      <c r="EC1375" s="14"/>
      <c r="ED1375" s="14"/>
      <c r="EE1375" s="14"/>
      <c r="EF1375" s="14"/>
      <c r="EG1375" s="14"/>
      <c r="EH1375" s="14"/>
      <c r="EI1375" s="14"/>
      <c r="EJ1375" s="14"/>
      <c r="EK1375" s="14"/>
      <c r="EL1375" s="14"/>
      <c r="EM1375" s="14"/>
      <c r="EN1375" s="14"/>
      <c r="EO1375" s="14"/>
      <c r="EP1375" s="14"/>
      <c r="EQ1375" s="14"/>
      <c r="ER1375" s="14"/>
      <c r="ES1375" s="14"/>
      <c r="ET1375" s="14"/>
      <c r="EU1375" s="14"/>
      <c r="EV1375" s="14"/>
      <c r="EW1375" s="14"/>
      <c r="EX1375" s="14"/>
      <c r="EY1375" s="14"/>
      <c r="EZ1375" s="14"/>
      <c r="FA1375" s="14"/>
      <c r="FB1375" s="14"/>
      <c r="FC1375" s="14"/>
      <c r="FD1375" s="14"/>
      <c r="FE1375" s="14"/>
      <c r="FF1375" s="14"/>
      <c r="FG1375" s="14"/>
      <c r="FH1375" s="14"/>
      <c r="FI1375" s="14"/>
      <c r="FJ1375" s="14"/>
      <c r="FK1375" s="14"/>
      <c r="FL1375" s="14"/>
      <c r="FM1375" s="14"/>
      <c r="FN1375" s="14"/>
      <c r="FO1375" s="14"/>
      <c r="FP1375" s="14"/>
      <c r="FQ1375" s="14"/>
      <c r="FR1375" s="14"/>
      <c r="FS1375" s="14"/>
      <c r="FT1375" s="14"/>
      <c r="FU1375" s="14"/>
      <c r="FV1375" s="14"/>
      <c r="FW1375" s="14"/>
      <c r="FX1375" s="14"/>
      <c r="FY1375" s="14"/>
      <c r="FZ1375" s="14"/>
      <c r="GA1375" s="14"/>
      <c r="GB1375" s="14"/>
      <c r="GC1375" s="14"/>
      <c r="GD1375" s="14"/>
      <c r="GE1375" s="14"/>
      <c r="GF1375" s="14"/>
      <c r="GG1375" s="14"/>
      <c r="GH1375" s="14"/>
      <c r="GI1375" s="14"/>
      <c r="GJ1375" s="14"/>
      <c r="GK1375" s="14"/>
      <c r="GL1375" s="14"/>
      <c r="GM1375" s="14"/>
      <c r="GN1375" s="14"/>
      <c r="GO1375" s="14"/>
      <c r="GP1375" s="14"/>
      <c r="GQ1375" s="14"/>
      <c r="GR1375" s="14"/>
      <c r="GS1375" s="14"/>
      <c r="GT1375" s="14"/>
      <c r="GU1375" s="14"/>
      <c r="GV1375" s="14"/>
      <c r="GW1375" s="14"/>
      <c r="GX1375" s="14"/>
      <c r="GY1375" s="14"/>
      <c r="GZ1375" s="14"/>
      <c r="HA1375" s="14"/>
      <c r="HB1375" s="14"/>
      <c r="HC1375" s="14"/>
      <c r="HD1375" s="14"/>
      <c r="HE1375" s="14"/>
      <c r="HF1375" s="14"/>
      <c r="HG1375" s="14"/>
      <c r="HH1375" s="14"/>
      <c r="HI1375" s="14"/>
      <c r="HJ1375" s="14"/>
      <c r="HK1375" s="14"/>
      <c r="HL1375" s="14"/>
      <c r="HM1375" s="14"/>
      <c r="HN1375" s="14"/>
      <c r="HO1375" s="14"/>
      <c r="HP1375" s="14"/>
      <c r="HQ1375" s="14"/>
      <c r="HR1375" s="14"/>
      <c r="HS1375" s="14"/>
      <c r="HT1375" s="14"/>
      <c r="HU1375" s="14"/>
      <c r="HV1375" s="14"/>
      <c r="HW1375" s="14"/>
      <c r="HX1375" s="14"/>
      <c r="HY1375" s="14"/>
      <c r="HZ1375" s="14"/>
      <c r="IA1375" s="14"/>
      <c r="IB1375" s="14"/>
      <c r="IC1375" s="14"/>
      <c r="ID1375" s="14"/>
      <c r="IE1375" s="14"/>
      <c r="IF1375" s="14"/>
      <c r="IG1375" s="14"/>
      <c r="IH1375" s="14"/>
      <c r="II1375" s="14"/>
      <c r="IJ1375" s="14"/>
      <c r="IK1375" s="14"/>
      <c r="IL1375" s="14"/>
      <c r="IM1375" s="14"/>
      <c r="IN1375" s="14"/>
      <c r="IO1375" s="14"/>
      <c r="IP1375" s="14"/>
      <c r="IQ1375" s="14"/>
      <c r="IR1375" s="14"/>
      <c r="IS1375" s="14"/>
      <c r="IT1375" s="14"/>
    </row>
    <row r="1376" spans="1:254" x14ac:dyDescent="0.2">
      <c r="A1376" s="12">
        <v>300605</v>
      </c>
      <c r="B1376" s="4"/>
      <c r="C1376" s="13" t="s">
        <v>1270</v>
      </c>
      <c r="D1376" s="11">
        <v>19.899999999999999</v>
      </c>
      <c r="E1376" s="11">
        <v>19.899999999999999</v>
      </c>
      <c r="F1376" s="11"/>
      <c r="G1376" s="12">
        <v>4</v>
      </c>
      <c r="H1376" s="14"/>
      <c r="I1376" s="14"/>
      <c r="J1376" s="14"/>
      <c r="K1376" s="14"/>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4"/>
      <c r="AM1376" s="14"/>
      <c r="AN1376" s="14"/>
      <c r="AO1376" s="14"/>
      <c r="AP1376" s="14"/>
      <c r="AQ1376" s="14"/>
      <c r="AR1376" s="14"/>
      <c r="AS1376" s="14"/>
      <c r="AT1376" s="14"/>
      <c r="AU1376" s="14"/>
      <c r="AV1376" s="14"/>
      <c r="AW1376" s="14"/>
      <c r="AX1376" s="14"/>
      <c r="AY1376" s="14"/>
      <c r="AZ1376" s="14"/>
      <c r="BA1376" s="14"/>
      <c r="BB1376" s="14"/>
      <c r="BC1376" s="14"/>
      <c r="BD1376" s="14"/>
      <c r="BE1376" s="14"/>
      <c r="BF1376" s="14"/>
      <c r="BG1376" s="14"/>
      <c r="BH1376" s="14"/>
      <c r="BI1376" s="14"/>
      <c r="BJ1376" s="14"/>
      <c r="BK1376" s="14"/>
      <c r="BL1376" s="14"/>
      <c r="BM1376" s="14"/>
      <c r="BN1376" s="14"/>
      <c r="BO1376" s="14"/>
      <c r="BP1376" s="14"/>
      <c r="BQ1376" s="14"/>
      <c r="BR1376" s="14"/>
      <c r="BS1376" s="14"/>
      <c r="BT1376" s="14"/>
      <c r="BU1376" s="14"/>
      <c r="BV1376" s="14"/>
      <c r="BW1376" s="14"/>
      <c r="BX1376" s="14"/>
      <c r="BY1376" s="14"/>
      <c r="BZ1376" s="14"/>
      <c r="CA1376" s="14"/>
      <c r="CB1376" s="14"/>
      <c r="CC1376" s="14"/>
      <c r="CD1376" s="14"/>
      <c r="CE1376" s="14"/>
      <c r="CF1376" s="14"/>
      <c r="CG1376" s="14"/>
      <c r="CH1376" s="14"/>
      <c r="CI1376" s="14"/>
      <c r="CJ1376" s="14"/>
      <c r="CK1376" s="14"/>
      <c r="CL1376" s="14"/>
      <c r="CM1376" s="14"/>
      <c r="CN1376" s="14"/>
      <c r="CO1376" s="14"/>
      <c r="CP1376" s="14"/>
      <c r="CQ1376" s="14"/>
      <c r="CR1376" s="14"/>
      <c r="CS1376" s="14"/>
      <c r="CT1376" s="14"/>
      <c r="CU1376" s="14"/>
      <c r="CV1376" s="14"/>
      <c r="CW1376" s="14"/>
      <c r="CX1376" s="14"/>
      <c r="CY1376" s="14"/>
      <c r="CZ1376" s="14"/>
      <c r="DA1376" s="14"/>
      <c r="DB1376" s="14"/>
      <c r="DC1376" s="14"/>
      <c r="DD1376" s="14"/>
      <c r="DE1376" s="14"/>
      <c r="DF1376" s="14"/>
      <c r="DG1376" s="14"/>
      <c r="DH1376" s="14"/>
      <c r="DI1376" s="14"/>
      <c r="DJ1376" s="14"/>
      <c r="DK1376" s="14"/>
      <c r="DL1376" s="14"/>
      <c r="DM1376" s="14"/>
      <c r="DN1376" s="14"/>
      <c r="DO1376" s="14"/>
      <c r="DP1376" s="14"/>
      <c r="DQ1376" s="14"/>
      <c r="DR1376" s="14"/>
      <c r="DS1376" s="14"/>
      <c r="DT1376" s="14"/>
      <c r="DU1376" s="14"/>
      <c r="DV1376" s="14"/>
      <c r="DW1376" s="14"/>
      <c r="DX1376" s="14"/>
      <c r="DY1376" s="14"/>
      <c r="DZ1376" s="14"/>
      <c r="EA1376" s="14"/>
      <c r="EB1376" s="14"/>
      <c r="EC1376" s="14"/>
      <c r="ED1376" s="14"/>
      <c r="EE1376" s="14"/>
      <c r="EF1376" s="14"/>
      <c r="EG1376" s="14"/>
      <c r="EH1376" s="14"/>
      <c r="EI1376" s="14"/>
      <c r="EJ1376" s="14"/>
      <c r="EK1376" s="14"/>
      <c r="EL1376" s="14"/>
      <c r="EM1376" s="14"/>
      <c r="EN1376" s="14"/>
      <c r="EO1376" s="14"/>
      <c r="EP1376" s="14"/>
      <c r="EQ1376" s="14"/>
      <c r="ER1376" s="14"/>
      <c r="ES1376" s="14"/>
      <c r="ET1376" s="14"/>
      <c r="EU1376" s="14"/>
      <c r="EV1376" s="14"/>
      <c r="EW1376" s="14"/>
      <c r="EX1376" s="14"/>
      <c r="EY1376" s="14"/>
      <c r="EZ1376" s="14"/>
      <c r="FA1376" s="14"/>
      <c r="FB1376" s="14"/>
      <c r="FC1376" s="14"/>
      <c r="FD1376" s="14"/>
      <c r="FE1376" s="14"/>
      <c r="FF1376" s="14"/>
      <c r="FG1376" s="14"/>
      <c r="FH1376" s="14"/>
      <c r="FI1376" s="14"/>
      <c r="FJ1376" s="14"/>
      <c r="FK1376" s="14"/>
      <c r="FL1376" s="14"/>
      <c r="FM1376" s="14"/>
      <c r="FN1376" s="14"/>
      <c r="FO1376" s="14"/>
      <c r="FP1376" s="14"/>
      <c r="FQ1376" s="14"/>
      <c r="FR1376" s="14"/>
      <c r="FS1376" s="14"/>
      <c r="FT1376" s="14"/>
      <c r="FU1376" s="14"/>
      <c r="FV1376" s="14"/>
      <c r="FW1376" s="14"/>
      <c r="FX1376" s="14"/>
      <c r="FY1376" s="14"/>
      <c r="FZ1376" s="14"/>
      <c r="GA1376" s="14"/>
      <c r="GB1376" s="14"/>
      <c r="GC1376" s="14"/>
      <c r="GD1376" s="14"/>
      <c r="GE1376" s="14"/>
      <c r="GF1376" s="14"/>
      <c r="GG1376" s="14"/>
      <c r="GH1376" s="14"/>
      <c r="GI1376" s="14"/>
      <c r="GJ1376" s="14"/>
      <c r="GK1376" s="14"/>
      <c r="GL1376" s="14"/>
      <c r="GM1376" s="14"/>
      <c r="GN1376" s="14"/>
      <c r="GO1376" s="14"/>
      <c r="GP1376" s="14"/>
      <c r="GQ1376" s="14"/>
      <c r="GR1376" s="14"/>
      <c r="GS1376" s="14"/>
      <c r="GT1376" s="14"/>
      <c r="GU1376" s="14"/>
      <c r="GV1376" s="14"/>
      <c r="GW1376" s="14"/>
      <c r="GX1376" s="14"/>
      <c r="GY1376" s="14"/>
      <c r="GZ1376" s="14"/>
      <c r="HA1376" s="14"/>
      <c r="HB1376" s="14"/>
      <c r="HC1376" s="14"/>
      <c r="HD1376" s="14"/>
      <c r="HE1376" s="14"/>
      <c r="HF1376" s="14"/>
      <c r="HG1376" s="14"/>
      <c r="HH1376" s="14"/>
      <c r="HI1376" s="14"/>
      <c r="HJ1376" s="14"/>
      <c r="HK1376" s="14"/>
      <c r="HL1376" s="14"/>
      <c r="HM1376" s="14"/>
      <c r="HN1376" s="14"/>
      <c r="HO1376" s="14"/>
      <c r="HP1376" s="14"/>
      <c r="HQ1376" s="14"/>
      <c r="HR1376" s="14"/>
      <c r="HS1376" s="14"/>
      <c r="HT1376" s="14"/>
      <c r="HU1376" s="14"/>
      <c r="HV1376" s="14"/>
      <c r="HW1376" s="14"/>
      <c r="HX1376" s="14"/>
      <c r="HY1376" s="14"/>
      <c r="HZ1376" s="14"/>
      <c r="IA1376" s="14"/>
      <c r="IB1376" s="14"/>
      <c r="IC1376" s="14"/>
      <c r="ID1376" s="14"/>
      <c r="IE1376" s="14"/>
      <c r="IF1376" s="14"/>
      <c r="IG1376" s="14"/>
      <c r="IH1376" s="14"/>
      <c r="II1376" s="14"/>
      <c r="IJ1376" s="14"/>
      <c r="IK1376" s="14"/>
      <c r="IL1376" s="14"/>
      <c r="IM1376" s="14"/>
      <c r="IN1376" s="14"/>
      <c r="IO1376" s="14"/>
      <c r="IP1376" s="14"/>
      <c r="IQ1376" s="14"/>
      <c r="IR1376" s="14"/>
      <c r="IS1376" s="14"/>
      <c r="IT1376" s="14"/>
    </row>
    <row r="1377" spans="1:254" s="18" customFormat="1" x14ac:dyDescent="0.2">
      <c r="A1377" s="12">
        <v>300610</v>
      </c>
      <c r="B1377" s="4"/>
      <c r="C1377" s="13" t="s">
        <v>1271</v>
      </c>
      <c r="D1377" s="11">
        <v>29.3</v>
      </c>
      <c r="E1377" s="11">
        <v>29.3</v>
      </c>
      <c r="F1377" s="11"/>
      <c r="G1377" s="12">
        <v>4</v>
      </c>
      <c r="H1377" s="14"/>
    </row>
    <row r="1378" spans="1:254" x14ac:dyDescent="0.2">
      <c r="A1378" s="12">
        <v>300615</v>
      </c>
      <c r="B1378" s="4"/>
      <c r="C1378" s="13" t="s">
        <v>1272</v>
      </c>
      <c r="D1378" s="11">
        <v>21.5</v>
      </c>
      <c r="E1378" s="11">
        <v>21.5</v>
      </c>
      <c r="F1378" s="11"/>
      <c r="G1378" s="12">
        <v>3</v>
      </c>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c r="AS1378" s="14"/>
      <c r="AT1378" s="14"/>
      <c r="AU1378" s="14"/>
      <c r="AV1378" s="14"/>
      <c r="AW1378" s="14"/>
      <c r="AX1378" s="14"/>
      <c r="AY1378" s="14"/>
      <c r="AZ1378" s="14"/>
      <c r="BA1378" s="14"/>
      <c r="BB1378" s="14"/>
      <c r="BC1378" s="14"/>
      <c r="BD1378" s="14"/>
      <c r="BE1378" s="14"/>
      <c r="BF1378" s="14"/>
      <c r="BG1378" s="14"/>
      <c r="BH1378" s="14"/>
      <c r="BI1378" s="14"/>
      <c r="BJ1378" s="14"/>
      <c r="BK1378" s="14"/>
      <c r="BL1378" s="14"/>
      <c r="BM1378" s="14"/>
      <c r="BN1378" s="14"/>
      <c r="BO1378" s="14"/>
      <c r="BP1378" s="14"/>
      <c r="BQ1378" s="14"/>
      <c r="BR1378" s="14"/>
      <c r="BS1378" s="14"/>
      <c r="BT1378" s="14"/>
      <c r="BU1378" s="14"/>
      <c r="BV1378" s="14"/>
      <c r="BW1378" s="14"/>
      <c r="BX1378" s="14"/>
      <c r="BY1378" s="14"/>
      <c r="BZ1378" s="14"/>
      <c r="CA1378" s="14"/>
      <c r="CB1378" s="14"/>
      <c r="CC1378" s="14"/>
      <c r="CD1378" s="14"/>
      <c r="CE1378" s="14"/>
      <c r="CF1378" s="14"/>
      <c r="CG1378" s="14"/>
      <c r="CH1378" s="14"/>
      <c r="CI1378" s="14"/>
      <c r="CJ1378" s="14"/>
      <c r="CK1378" s="14"/>
      <c r="CL1378" s="14"/>
      <c r="CM1378" s="14"/>
      <c r="CN1378" s="14"/>
      <c r="CO1378" s="14"/>
      <c r="CP1378" s="14"/>
      <c r="CQ1378" s="14"/>
      <c r="CR1378" s="14"/>
      <c r="CS1378" s="14"/>
      <c r="CT1378" s="14"/>
      <c r="CU1378" s="14"/>
      <c r="CV1378" s="14"/>
      <c r="CW1378" s="14"/>
      <c r="CX1378" s="14"/>
      <c r="CY1378" s="14"/>
      <c r="CZ1378" s="14"/>
      <c r="DA1378" s="14"/>
      <c r="DB1378" s="14"/>
      <c r="DC1378" s="14"/>
      <c r="DD1378" s="14"/>
      <c r="DE1378" s="14"/>
      <c r="DF1378" s="14"/>
      <c r="DG1378" s="14"/>
      <c r="DH1378" s="14"/>
      <c r="DI1378" s="14"/>
      <c r="DJ1378" s="14"/>
      <c r="DK1378" s="14"/>
      <c r="DL1378" s="14"/>
      <c r="DM1378" s="14"/>
      <c r="DN1378" s="14"/>
      <c r="DO1378" s="14"/>
      <c r="DP1378" s="14"/>
      <c r="DQ1378" s="14"/>
      <c r="DR1378" s="14"/>
      <c r="DS1378" s="14"/>
      <c r="DT1378" s="14"/>
      <c r="DU1378" s="14"/>
      <c r="DV1378" s="14"/>
      <c r="DW1378" s="14"/>
      <c r="DX1378" s="14"/>
      <c r="DY1378" s="14"/>
      <c r="DZ1378" s="14"/>
      <c r="EA1378" s="14"/>
      <c r="EB1378" s="14"/>
      <c r="EC1378" s="14"/>
      <c r="ED1378" s="14"/>
      <c r="EE1378" s="14"/>
      <c r="EF1378" s="14"/>
      <c r="EG1378" s="14"/>
      <c r="EH1378" s="14"/>
      <c r="EI1378" s="14"/>
      <c r="EJ1378" s="14"/>
      <c r="EK1378" s="14"/>
      <c r="EL1378" s="14"/>
      <c r="EM1378" s="14"/>
      <c r="EN1378" s="14"/>
      <c r="EO1378" s="14"/>
      <c r="EP1378" s="14"/>
      <c r="EQ1378" s="14"/>
      <c r="ER1378" s="14"/>
      <c r="ES1378" s="14"/>
      <c r="ET1378" s="14"/>
      <c r="EU1378" s="14"/>
      <c r="EV1378" s="14"/>
      <c r="EW1378" s="14"/>
      <c r="EX1378" s="14"/>
      <c r="EY1378" s="14"/>
      <c r="EZ1378" s="14"/>
      <c r="FA1378" s="14"/>
      <c r="FB1378" s="14"/>
      <c r="FC1378" s="14"/>
      <c r="FD1378" s="14"/>
      <c r="FE1378" s="14"/>
      <c r="FF1378" s="14"/>
      <c r="FG1378" s="14"/>
      <c r="FH1378" s="14"/>
      <c r="FI1378" s="14"/>
      <c r="FJ1378" s="14"/>
      <c r="FK1378" s="14"/>
      <c r="FL1378" s="14"/>
      <c r="FM1378" s="14"/>
      <c r="FN1378" s="14"/>
      <c r="FO1378" s="14"/>
      <c r="FP1378" s="14"/>
      <c r="FQ1378" s="14"/>
      <c r="FR1378" s="14"/>
      <c r="FS1378" s="14"/>
      <c r="FT1378" s="14"/>
      <c r="FU1378" s="14"/>
      <c r="FV1378" s="14"/>
      <c r="FW1378" s="14"/>
      <c r="FX1378" s="14"/>
      <c r="FY1378" s="14"/>
      <c r="FZ1378" s="14"/>
      <c r="GA1378" s="14"/>
      <c r="GB1378" s="14"/>
      <c r="GC1378" s="14"/>
      <c r="GD1378" s="14"/>
      <c r="GE1378" s="14"/>
      <c r="GF1378" s="14"/>
      <c r="GG1378" s="14"/>
      <c r="GH1378" s="14"/>
      <c r="GI1378" s="14"/>
      <c r="GJ1378" s="14"/>
      <c r="GK1378" s="14"/>
      <c r="GL1378" s="14"/>
      <c r="GM1378" s="14"/>
      <c r="GN1378" s="14"/>
      <c r="GO1378" s="14"/>
      <c r="GP1378" s="14"/>
      <c r="GQ1378" s="14"/>
      <c r="GR1378" s="14"/>
      <c r="GS1378" s="14"/>
      <c r="GT1378" s="14"/>
      <c r="GU1378" s="14"/>
      <c r="GV1378" s="14"/>
      <c r="GW1378" s="14"/>
      <c r="GX1378" s="14"/>
      <c r="GY1378" s="14"/>
      <c r="GZ1378" s="14"/>
      <c r="HA1378" s="14"/>
      <c r="HB1378" s="14"/>
      <c r="HC1378" s="14"/>
      <c r="HD1378" s="14"/>
      <c r="HE1378" s="14"/>
      <c r="HF1378" s="14"/>
      <c r="HG1378" s="14"/>
      <c r="HH1378" s="14"/>
      <c r="HI1378" s="14"/>
      <c r="HJ1378" s="14"/>
      <c r="HK1378" s="14"/>
      <c r="HL1378" s="14"/>
      <c r="HM1378" s="14"/>
      <c r="HN1378" s="14"/>
      <c r="HO1378" s="14"/>
      <c r="HP1378" s="14"/>
      <c r="HQ1378" s="14"/>
      <c r="HR1378" s="14"/>
      <c r="HS1378" s="14"/>
      <c r="HT1378" s="14"/>
      <c r="HU1378" s="14"/>
      <c r="HV1378" s="14"/>
      <c r="HW1378" s="14"/>
      <c r="HX1378" s="14"/>
      <c r="HY1378" s="14"/>
      <c r="HZ1378" s="14"/>
      <c r="IA1378" s="14"/>
      <c r="IB1378" s="14"/>
      <c r="IC1378" s="14"/>
      <c r="ID1378" s="14"/>
      <c r="IE1378" s="14"/>
      <c r="IF1378" s="14"/>
      <c r="IG1378" s="14"/>
      <c r="IH1378" s="14"/>
      <c r="II1378" s="14"/>
      <c r="IJ1378" s="14"/>
      <c r="IK1378" s="14"/>
      <c r="IL1378" s="14"/>
      <c r="IM1378" s="14"/>
      <c r="IN1378" s="14"/>
      <c r="IO1378" s="14"/>
      <c r="IP1378" s="14"/>
      <c r="IQ1378" s="14"/>
      <c r="IR1378" s="14"/>
      <c r="IS1378" s="14"/>
      <c r="IT1378" s="14"/>
    </row>
    <row r="1379" spans="1:254" s="18" customFormat="1" x14ac:dyDescent="0.2">
      <c r="A1379" s="2">
        <v>300620</v>
      </c>
      <c r="B1379" s="4" t="s">
        <v>16</v>
      </c>
      <c r="C1379" s="5" t="s">
        <v>1273</v>
      </c>
      <c r="D1379" s="3">
        <v>9.8000000000000007</v>
      </c>
      <c r="E1379" s="3">
        <v>6.6</v>
      </c>
      <c r="F1379" s="3">
        <v>3.2</v>
      </c>
      <c r="G1379" s="12">
        <v>0</v>
      </c>
    </row>
    <row r="1380" spans="1:254" x14ac:dyDescent="0.2">
      <c r="A1380" s="2">
        <v>300625</v>
      </c>
      <c r="B1380" s="4"/>
      <c r="C1380" s="5" t="s">
        <v>1274</v>
      </c>
      <c r="D1380" s="3">
        <v>15</v>
      </c>
      <c r="E1380" s="3">
        <v>10</v>
      </c>
      <c r="F1380" s="3">
        <v>5</v>
      </c>
      <c r="G1380" s="2">
        <v>3</v>
      </c>
      <c r="H1380" s="14"/>
      <c r="I1380" s="14"/>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4"/>
      <c r="AM1380" s="14"/>
      <c r="AN1380" s="14"/>
      <c r="AO1380" s="14"/>
      <c r="AP1380" s="14"/>
      <c r="AQ1380" s="14"/>
      <c r="AR1380" s="14"/>
      <c r="AS1380" s="14"/>
      <c r="AT1380" s="14"/>
      <c r="AU1380" s="14"/>
      <c r="AV1380" s="14"/>
      <c r="AW1380" s="14"/>
      <c r="AX1380" s="14"/>
      <c r="AY1380" s="14"/>
      <c r="AZ1380" s="14"/>
      <c r="BA1380" s="14"/>
      <c r="BB1380" s="14"/>
      <c r="BC1380" s="14"/>
      <c r="BD1380" s="14"/>
      <c r="BE1380" s="14"/>
      <c r="BF1380" s="14"/>
      <c r="BG1380" s="14"/>
      <c r="BH1380" s="14"/>
      <c r="BI1380" s="14"/>
      <c r="BJ1380" s="14"/>
      <c r="BK1380" s="14"/>
      <c r="BL1380" s="14"/>
      <c r="BM1380" s="14"/>
      <c r="BN1380" s="14"/>
      <c r="BO1380" s="14"/>
      <c r="BP1380" s="14"/>
      <c r="BQ1380" s="14"/>
      <c r="BR1380" s="14"/>
      <c r="BS1380" s="14"/>
      <c r="BT1380" s="14"/>
      <c r="BU1380" s="14"/>
      <c r="BV1380" s="14"/>
      <c r="BW1380" s="14"/>
      <c r="BX1380" s="14"/>
      <c r="BY1380" s="14"/>
      <c r="BZ1380" s="14"/>
      <c r="CA1380" s="14"/>
      <c r="CB1380" s="14"/>
      <c r="CC1380" s="14"/>
      <c r="CD1380" s="14"/>
      <c r="CE1380" s="14"/>
      <c r="CF1380" s="14"/>
      <c r="CG1380" s="14"/>
      <c r="CH1380" s="14"/>
      <c r="CI1380" s="14"/>
      <c r="CJ1380" s="14"/>
      <c r="CK1380" s="14"/>
      <c r="CL1380" s="14"/>
      <c r="CM1380" s="14"/>
      <c r="CN1380" s="14"/>
      <c r="CO1380" s="14"/>
      <c r="CP1380" s="14"/>
      <c r="CQ1380" s="14"/>
      <c r="CR1380" s="14"/>
      <c r="CS1380" s="14"/>
      <c r="CT1380" s="14"/>
      <c r="CU1380" s="14"/>
      <c r="CV1380" s="14"/>
      <c r="CW1380" s="14"/>
      <c r="CX1380" s="14"/>
      <c r="CY1380" s="14"/>
      <c r="CZ1380" s="14"/>
      <c r="DA1380" s="14"/>
      <c r="DB1380" s="14"/>
      <c r="DC1380" s="14"/>
      <c r="DD1380" s="14"/>
      <c r="DE1380" s="14"/>
      <c r="DF1380" s="14"/>
      <c r="DG1380" s="14"/>
      <c r="DH1380" s="14"/>
      <c r="DI1380" s="14"/>
      <c r="DJ1380" s="14"/>
      <c r="DK1380" s="14"/>
      <c r="DL1380" s="14"/>
      <c r="DM1380" s="14"/>
      <c r="DN1380" s="14"/>
      <c r="DO1380" s="14"/>
      <c r="DP1380" s="14"/>
      <c r="DQ1380" s="14"/>
      <c r="DR1380" s="14"/>
      <c r="DS1380" s="14"/>
      <c r="DT1380" s="14"/>
      <c r="DU1380" s="14"/>
      <c r="DV1380" s="14"/>
      <c r="DW1380" s="14"/>
      <c r="DX1380" s="14"/>
      <c r="DY1380" s="14"/>
      <c r="DZ1380" s="14"/>
      <c r="EA1380" s="14"/>
      <c r="EB1380" s="14"/>
      <c r="EC1380" s="14"/>
      <c r="ED1380" s="14"/>
      <c r="EE1380" s="14"/>
      <c r="EF1380" s="14"/>
      <c r="EG1380" s="14"/>
      <c r="EH1380" s="14"/>
      <c r="EI1380" s="14"/>
      <c r="EJ1380" s="14"/>
      <c r="EK1380" s="14"/>
      <c r="EL1380" s="14"/>
      <c r="EM1380" s="14"/>
      <c r="EN1380" s="14"/>
      <c r="EO1380" s="14"/>
      <c r="EP1380" s="14"/>
      <c r="EQ1380" s="14"/>
      <c r="ER1380" s="14"/>
      <c r="ES1380" s="14"/>
      <c r="ET1380" s="14"/>
      <c r="EU1380" s="14"/>
      <c r="EV1380" s="14"/>
      <c r="EW1380" s="14"/>
      <c r="EX1380" s="14"/>
      <c r="EY1380" s="14"/>
      <c r="EZ1380" s="14"/>
      <c r="FA1380" s="14"/>
      <c r="FB1380" s="14"/>
      <c r="FC1380" s="14"/>
      <c r="FD1380" s="14"/>
      <c r="FE1380" s="14"/>
      <c r="FF1380" s="14"/>
      <c r="FG1380" s="14"/>
      <c r="FH1380" s="14"/>
      <c r="FI1380" s="14"/>
      <c r="FJ1380" s="14"/>
      <c r="FK1380" s="14"/>
      <c r="FL1380" s="14"/>
      <c r="FM1380" s="14"/>
      <c r="FN1380" s="14"/>
      <c r="FO1380" s="14"/>
      <c r="FP1380" s="14"/>
      <c r="FQ1380" s="14"/>
      <c r="FR1380" s="14"/>
      <c r="FS1380" s="14"/>
      <c r="FT1380" s="14"/>
      <c r="FU1380" s="14"/>
      <c r="FV1380" s="14"/>
      <c r="FW1380" s="14"/>
      <c r="FX1380" s="14"/>
      <c r="FY1380" s="14"/>
      <c r="FZ1380" s="14"/>
      <c r="GA1380" s="14"/>
      <c r="GB1380" s="14"/>
      <c r="GC1380" s="14"/>
      <c r="GD1380" s="14"/>
      <c r="GE1380" s="14"/>
      <c r="GF1380" s="14"/>
      <c r="GG1380" s="14"/>
      <c r="GH1380" s="14"/>
      <c r="GI1380" s="14"/>
      <c r="GJ1380" s="14"/>
      <c r="GK1380" s="14"/>
      <c r="GL1380" s="14"/>
      <c r="GM1380" s="14"/>
      <c r="GN1380" s="14"/>
      <c r="GO1380" s="14"/>
      <c r="GP1380" s="14"/>
      <c r="GQ1380" s="14"/>
      <c r="GR1380" s="14"/>
      <c r="GS1380" s="14"/>
      <c r="GT1380" s="14"/>
      <c r="GU1380" s="14"/>
      <c r="GV1380" s="14"/>
      <c r="GW1380" s="14"/>
      <c r="GX1380" s="14"/>
      <c r="GY1380" s="14"/>
      <c r="GZ1380" s="14"/>
      <c r="HA1380" s="14"/>
      <c r="HB1380" s="14"/>
      <c r="HC1380" s="14"/>
      <c r="HD1380" s="14"/>
      <c r="HE1380" s="14"/>
      <c r="HF1380" s="14"/>
      <c r="HG1380" s="14"/>
      <c r="HH1380" s="14"/>
      <c r="HI1380" s="14"/>
      <c r="HJ1380" s="14"/>
      <c r="HK1380" s="14"/>
      <c r="HL1380" s="14"/>
      <c r="HM1380" s="14"/>
      <c r="HN1380" s="14"/>
      <c r="HO1380" s="14"/>
      <c r="HP1380" s="14"/>
      <c r="HQ1380" s="14"/>
      <c r="HR1380" s="14"/>
      <c r="HS1380" s="14"/>
      <c r="HT1380" s="14"/>
      <c r="HU1380" s="14"/>
      <c r="HV1380" s="14"/>
      <c r="HW1380" s="14"/>
      <c r="HX1380" s="14"/>
      <c r="HY1380" s="14"/>
      <c r="HZ1380" s="14"/>
      <c r="IA1380" s="14"/>
      <c r="IB1380" s="14"/>
      <c r="IC1380" s="14"/>
      <c r="ID1380" s="14"/>
      <c r="IE1380" s="14"/>
      <c r="IF1380" s="14"/>
      <c r="IG1380" s="14"/>
      <c r="IH1380" s="14"/>
      <c r="II1380" s="14"/>
      <c r="IJ1380" s="14"/>
      <c r="IK1380" s="14"/>
      <c r="IL1380" s="14"/>
      <c r="IM1380" s="14"/>
      <c r="IN1380" s="14"/>
      <c r="IO1380" s="14"/>
      <c r="IP1380" s="14"/>
      <c r="IQ1380" s="14"/>
      <c r="IR1380" s="14"/>
      <c r="IS1380" s="14"/>
      <c r="IT1380" s="14"/>
    </row>
    <row r="1381" spans="1:254" x14ac:dyDescent="0.2">
      <c r="A1381" s="2">
        <v>300630</v>
      </c>
      <c r="B1381" s="4"/>
      <c r="C1381" s="5" t="s">
        <v>1275</v>
      </c>
      <c r="D1381" s="3">
        <v>18</v>
      </c>
      <c r="E1381" s="3">
        <v>12</v>
      </c>
      <c r="F1381" s="3">
        <v>6</v>
      </c>
      <c r="G1381" s="2">
        <v>3</v>
      </c>
      <c r="H1381" s="18"/>
      <c r="I1381" s="14"/>
      <c r="J1381" s="14"/>
      <c r="K1381" s="14"/>
      <c r="L1381" s="14"/>
      <c r="M1381" s="14"/>
      <c r="N1381" s="14"/>
      <c r="O1381" s="14"/>
      <c r="P1381" s="14"/>
      <c r="Q1381" s="14"/>
      <c r="R1381" s="14"/>
      <c r="S1381" s="14"/>
      <c r="T1381" s="14"/>
      <c r="U1381" s="14"/>
      <c r="V1381" s="14"/>
      <c r="W1381" s="14"/>
      <c r="X1381" s="14"/>
      <c r="Y1381" s="14"/>
      <c r="Z1381" s="14"/>
      <c r="AA1381" s="14"/>
      <c r="AB1381" s="14"/>
      <c r="AC1381" s="14"/>
      <c r="AD1381" s="14"/>
      <c r="AE1381" s="14"/>
      <c r="AF1381" s="14"/>
      <c r="AG1381" s="14"/>
      <c r="AH1381" s="14"/>
      <c r="AI1381" s="14"/>
      <c r="AJ1381" s="14"/>
      <c r="AK1381" s="14"/>
      <c r="AL1381" s="14"/>
      <c r="AM1381" s="14"/>
      <c r="AN1381" s="14"/>
      <c r="AO1381" s="14"/>
      <c r="AP1381" s="14"/>
      <c r="AQ1381" s="14"/>
      <c r="AR1381" s="14"/>
      <c r="AS1381" s="14"/>
      <c r="AT1381" s="14"/>
      <c r="AU1381" s="14"/>
      <c r="AV1381" s="14"/>
      <c r="AW1381" s="14"/>
      <c r="AX1381" s="14"/>
      <c r="AY1381" s="14"/>
      <c r="AZ1381" s="14"/>
      <c r="BA1381" s="14"/>
      <c r="BB1381" s="14"/>
      <c r="BC1381" s="14"/>
      <c r="BD1381" s="14"/>
      <c r="BE1381" s="14"/>
      <c r="BF1381" s="14"/>
      <c r="BG1381" s="14"/>
      <c r="BH1381" s="14"/>
      <c r="BI1381" s="14"/>
      <c r="BJ1381" s="14"/>
      <c r="BK1381" s="14"/>
      <c r="BL1381" s="14"/>
      <c r="BM1381" s="14"/>
      <c r="BN1381" s="14"/>
      <c r="BO1381" s="14"/>
      <c r="BP1381" s="14"/>
      <c r="BQ1381" s="14"/>
      <c r="BR1381" s="14"/>
      <c r="BS1381" s="14"/>
      <c r="BT1381" s="14"/>
      <c r="BU1381" s="14"/>
      <c r="BV1381" s="14"/>
      <c r="BW1381" s="14"/>
      <c r="BX1381" s="14"/>
      <c r="BY1381" s="14"/>
      <c r="BZ1381" s="14"/>
      <c r="CA1381" s="14"/>
      <c r="CB1381" s="14"/>
      <c r="CC1381" s="14"/>
      <c r="CD1381" s="14"/>
      <c r="CE1381" s="14"/>
      <c r="CF1381" s="14"/>
      <c r="CG1381" s="14"/>
      <c r="CH1381" s="14"/>
      <c r="CI1381" s="14"/>
      <c r="CJ1381" s="14"/>
      <c r="CK1381" s="14"/>
      <c r="CL1381" s="14"/>
      <c r="CM1381" s="14"/>
      <c r="CN1381" s="14"/>
      <c r="CO1381" s="14"/>
      <c r="CP1381" s="14"/>
      <c r="CQ1381" s="14"/>
      <c r="CR1381" s="14"/>
      <c r="CS1381" s="14"/>
      <c r="CT1381" s="14"/>
      <c r="CU1381" s="14"/>
      <c r="CV1381" s="14"/>
      <c r="CW1381" s="14"/>
      <c r="CX1381" s="14"/>
      <c r="CY1381" s="14"/>
      <c r="CZ1381" s="14"/>
      <c r="DA1381" s="14"/>
      <c r="DB1381" s="14"/>
      <c r="DC1381" s="14"/>
      <c r="DD1381" s="14"/>
      <c r="DE1381" s="14"/>
      <c r="DF1381" s="14"/>
      <c r="DG1381" s="14"/>
      <c r="DH1381" s="14"/>
      <c r="DI1381" s="14"/>
      <c r="DJ1381" s="14"/>
      <c r="DK1381" s="14"/>
      <c r="DL1381" s="14"/>
      <c r="DM1381" s="14"/>
      <c r="DN1381" s="14"/>
      <c r="DO1381" s="14"/>
      <c r="DP1381" s="14"/>
      <c r="DQ1381" s="14"/>
      <c r="DR1381" s="14"/>
      <c r="DS1381" s="14"/>
      <c r="DT1381" s="14"/>
      <c r="DU1381" s="14"/>
      <c r="DV1381" s="14"/>
      <c r="DW1381" s="14"/>
      <c r="DX1381" s="14"/>
      <c r="DY1381" s="14"/>
      <c r="DZ1381" s="14"/>
      <c r="EA1381" s="14"/>
      <c r="EB1381" s="14"/>
      <c r="EC1381" s="14"/>
      <c r="ED1381" s="14"/>
      <c r="EE1381" s="14"/>
      <c r="EF1381" s="14"/>
      <c r="EG1381" s="14"/>
      <c r="EH1381" s="14"/>
      <c r="EI1381" s="14"/>
      <c r="EJ1381" s="14"/>
      <c r="EK1381" s="14"/>
      <c r="EL1381" s="14"/>
      <c r="EM1381" s="14"/>
      <c r="EN1381" s="14"/>
      <c r="EO1381" s="14"/>
      <c r="EP1381" s="14"/>
      <c r="EQ1381" s="14"/>
      <c r="ER1381" s="14"/>
      <c r="ES1381" s="14"/>
      <c r="ET1381" s="14"/>
      <c r="EU1381" s="14"/>
      <c r="EV1381" s="14"/>
      <c r="EW1381" s="14"/>
      <c r="EX1381" s="14"/>
      <c r="EY1381" s="14"/>
      <c r="EZ1381" s="14"/>
      <c r="FA1381" s="14"/>
      <c r="FB1381" s="14"/>
      <c r="FC1381" s="14"/>
      <c r="FD1381" s="14"/>
      <c r="FE1381" s="14"/>
      <c r="FF1381" s="14"/>
      <c r="FG1381" s="14"/>
      <c r="FH1381" s="14"/>
      <c r="FI1381" s="14"/>
      <c r="FJ1381" s="14"/>
      <c r="FK1381" s="14"/>
      <c r="FL1381" s="14"/>
      <c r="FM1381" s="14"/>
      <c r="FN1381" s="14"/>
      <c r="FO1381" s="14"/>
      <c r="FP1381" s="14"/>
      <c r="FQ1381" s="14"/>
      <c r="FR1381" s="14"/>
      <c r="FS1381" s="14"/>
      <c r="FT1381" s="14"/>
      <c r="FU1381" s="14"/>
      <c r="FV1381" s="14"/>
      <c r="FW1381" s="14"/>
      <c r="FX1381" s="14"/>
      <c r="FY1381" s="14"/>
      <c r="FZ1381" s="14"/>
      <c r="GA1381" s="14"/>
      <c r="GB1381" s="14"/>
      <c r="GC1381" s="14"/>
      <c r="GD1381" s="14"/>
      <c r="GE1381" s="14"/>
      <c r="GF1381" s="14"/>
      <c r="GG1381" s="14"/>
      <c r="GH1381" s="14"/>
      <c r="GI1381" s="14"/>
      <c r="GJ1381" s="14"/>
      <c r="GK1381" s="14"/>
      <c r="GL1381" s="14"/>
      <c r="GM1381" s="14"/>
      <c r="GN1381" s="14"/>
      <c r="GO1381" s="14"/>
      <c r="GP1381" s="14"/>
      <c r="GQ1381" s="14"/>
      <c r="GR1381" s="14"/>
      <c r="GS1381" s="14"/>
      <c r="GT1381" s="14"/>
      <c r="GU1381" s="14"/>
      <c r="GV1381" s="14"/>
      <c r="GW1381" s="14"/>
      <c r="GX1381" s="14"/>
      <c r="GY1381" s="14"/>
      <c r="GZ1381" s="14"/>
      <c r="HA1381" s="14"/>
      <c r="HB1381" s="14"/>
      <c r="HC1381" s="14"/>
      <c r="HD1381" s="14"/>
      <c r="HE1381" s="14"/>
      <c r="HF1381" s="14"/>
      <c r="HG1381" s="14"/>
      <c r="HH1381" s="14"/>
      <c r="HI1381" s="14"/>
      <c r="HJ1381" s="14"/>
      <c r="HK1381" s="14"/>
      <c r="HL1381" s="14"/>
      <c r="HM1381" s="14"/>
      <c r="HN1381" s="14"/>
      <c r="HO1381" s="14"/>
      <c r="HP1381" s="14"/>
      <c r="HQ1381" s="14"/>
      <c r="HR1381" s="14"/>
      <c r="HS1381" s="14"/>
      <c r="HT1381" s="14"/>
      <c r="HU1381" s="14"/>
      <c r="HV1381" s="14"/>
      <c r="HW1381" s="14"/>
      <c r="HX1381" s="14"/>
      <c r="HY1381" s="14"/>
      <c r="HZ1381" s="14"/>
      <c r="IA1381" s="14"/>
      <c r="IB1381" s="14"/>
      <c r="IC1381" s="14"/>
      <c r="ID1381" s="14"/>
      <c r="IE1381" s="14"/>
      <c r="IF1381" s="14"/>
      <c r="IG1381" s="14"/>
      <c r="IH1381" s="14"/>
      <c r="II1381" s="14"/>
      <c r="IJ1381" s="14"/>
      <c r="IK1381" s="14"/>
      <c r="IL1381" s="14"/>
      <c r="IM1381" s="14"/>
      <c r="IN1381" s="14"/>
      <c r="IO1381" s="14"/>
      <c r="IP1381" s="14"/>
      <c r="IQ1381" s="14"/>
      <c r="IR1381" s="14"/>
      <c r="IS1381" s="14"/>
      <c r="IT1381" s="14"/>
    </row>
    <row r="1382" spans="1:254" x14ac:dyDescent="0.2">
      <c r="A1382" s="12">
        <v>300635</v>
      </c>
      <c r="B1382" s="4"/>
      <c r="C1382" s="13" t="s">
        <v>1276</v>
      </c>
      <c r="D1382" s="11">
        <v>49</v>
      </c>
      <c r="E1382" s="11">
        <v>49</v>
      </c>
      <c r="F1382" s="11"/>
      <c r="G1382" s="12">
        <v>4</v>
      </c>
      <c r="H1382" s="14"/>
      <c r="I1382" s="14"/>
      <c r="J1382" s="14"/>
      <c r="K1382" s="14"/>
      <c r="L1382" s="14"/>
      <c r="M1382" s="14"/>
      <c r="N1382" s="14"/>
      <c r="O1382" s="14"/>
      <c r="P1382" s="14"/>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4"/>
      <c r="AM1382" s="14"/>
      <c r="AN1382" s="14"/>
      <c r="AO1382" s="14"/>
      <c r="AP1382" s="14"/>
      <c r="AQ1382" s="14"/>
      <c r="AR1382" s="14"/>
      <c r="AS1382" s="14"/>
      <c r="AT1382" s="14"/>
      <c r="AU1382" s="14"/>
      <c r="AV1382" s="14"/>
      <c r="AW1382" s="14"/>
      <c r="AX1382" s="14"/>
      <c r="AY1382" s="14"/>
      <c r="AZ1382" s="14"/>
      <c r="BA1382" s="14"/>
      <c r="BB1382" s="14"/>
      <c r="BC1382" s="14"/>
      <c r="BD1382" s="14"/>
      <c r="BE1382" s="14"/>
      <c r="BF1382" s="14"/>
      <c r="BG1382" s="14"/>
      <c r="BH1382" s="14"/>
      <c r="BI1382" s="14"/>
      <c r="BJ1382" s="14"/>
      <c r="BK1382" s="14"/>
      <c r="BL1382" s="14"/>
      <c r="BM1382" s="14"/>
      <c r="BN1382" s="14"/>
      <c r="BO1382" s="14"/>
      <c r="BP1382" s="14"/>
      <c r="BQ1382" s="14"/>
      <c r="BR1382" s="14"/>
      <c r="BS1382" s="14"/>
      <c r="BT1382" s="14"/>
      <c r="BU1382" s="14"/>
      <c r="BV1382" s="14"/>
      <c r="BW1382" s="14"/>
      <c r="BX1382" s="14"/>
      <c r="BY1382" s="14"/>
      <c r="BZ1382" s="14"/>
      <c r="CA1382" s="14"/>
      <c r="CB1382" s="14"/>
      <c r="CC1382" s="14"/>
      <c r="CD1382" s="14"/>
      <c r="CE1382" s="14"/>
      <c r="CF1382" s="14"/>
      <c r="CG1382" s="14"/>
      <c r="CH1382" s="14"/>
      <c r="CI1382" s="14"/>
      <c r="CJ1382" s="14"/>
      <c r="CK1382" s="14"/>
      <c r="CL1382" s="14"/>
      <c r="CM1382" s="14"/>
      <c r="CN1382" s="14"/>
      <c r="CO1382" s="14"/>
      <c r="CP1382" s="14"/>
      <c r="CQ1382" s="14"/>
      <c r="CR1382" s="14"/>
      <c r="CS1382" s="14"/>
      <c r="CT1382" s="14"/>
      <c r="CU1382" s="14"/>
      <c r="CV1382" s="14"/>
      <c r="CW1382" s="14"/>
      <c r="CX1382" s="14"/>
      <c r="CY1382" s="14"/>
      <c r="CZ1382" s="14"/>
      <c r="DA1382" s="14"/>
      <c r="DB1382" s="14"/>
      <c r="DC1382" s="14"/>
      <c r="DD1382" s="14"/>
      <c r="DE1382" s="14"/>
      <c r="DF1382" s="14"/>
      <c r="DG1382" s="14"/>
      <c r="DH1382" s="14"/>
      <c r="DI1382" s="14"/>
      <c r="DJ1382" s="14"/>
      <c r="DK1382" s="14"/>
      <c r="DL1382" s="14"/>
      <c r="DM1382" s="14"/>
      <c r="DN1382" s="14"/>
      <c r="DO1382" s="14"/>
      <c r="DP1382" s="14"/>
      <c r="DQ1382" s="14"/>
      <c r="DR1382" s="14"/>
      <c r="DS1382" s="14"/>
      <c r="DT1382" s="14"/>
      <c r="DU1382" s="14"/>
      <c r="DV1382" s="14"/>
      <c r="DW1382" s="14"/>
      <c r="DX1382" s="14"/>
      <c r="DY1382" s="14"/>
      <c r="DZ1382" s="14"/>
      <c r="EA1382" s="14"/>
      <c r="EB1382" s="14"/>
      <c r="EC1382" s="14"/>
      <c r="ED1382" s="14"/>
      <c r="EE1382" s="14"/>
      <c r="EF1382" s="14"/>
      <c r="EG1382" s="14"/>
      <c r="EH1382" s="14"/>
      <c r="EI1382" s="14"/>
      <c r="EJ1382" s="14"/>
      <c r="EK1382" s="14"/>
      <c r="EL1382" s="14"/>
      <c r="EM1382" s="14"/>
      <c r="EN1382" s="14"/>
      <c r="EO1382" s="14"/>
      <c r="EP1382" s="14"/>
      <c r="EQ1382" s="14"/>
      <c r="ER1382" s="14"/>
      <c r="ES1382" s="14"/>
      <c r="ET1382" s="14"/>
      <c r="EU1382" s="14"/>
      <c r="EV1382" s="14"/>
      <c r="EW1382" s="14"/>
      <c r="EX1382" s="14"/>
      <c r="EY1382" s="14"/>
      <c r="EZ1382" s="14"/>
      <c r="FA1382" s="14"/>
      <c r="FB1382" s="14"/>
      <c r="FC1382" s="14"/>
      <c r="FD1382" s="14"/>
      <c r="FE1382" s="14"/>
      <c r="FF1382" s="14"/>
      <c r="FG1382" s="14"/>
      <c r="FH1382" s="14"/>
      <c r="FI1382" s="14"/>
      <c r="FJ1382" s="14"/>
      <c r="FK1382" s="14"/>
      <c r="FL1382" s="14"/>
      <c r="FM1382" s="14"/>
      <c r="FN1382" s="14"/>
      <c r="FO1382" s="14"/>
      <c r="FP1382" s="14"/>
      <c r="FQ1382" s="14"/>
      <c r="FR1382" s="14"/>
      <c r="FS1382" s="14"/>
      <c r="FT1382" s="14"/>
      <c r="FU1382" s="14"/>
      <c r="FV1382" s="14"/>
      <c r="FW1382" s="14"/>
      <c r="FX1382" s="14"/>
      <c r="FY1382" s="14"/>
      <c r="FZ1382" s="14"/>
      <c r="GA1382" s="14"/>
      <c r="GB1382" s="14"/>
      <c r="GC1382" s="14"/>
      <c r="GD1382" s="14"/>
      <c r="GE1382" s="14"/>
      <c r="GF1382" s="14"/>
      <c r="GG1382" s="14"/>
      <c r="GH1382" s="14"/>
      <c r="GI1382" s="14"/>
      <c r="GJ1382" s="14"/>
      <c r="GK1382" s="14"/>
      <c r="GL1382" s="14"/>
      <c r="GM1382" s="14"/>
      <c r="GN1382" s="14"/>
      <c r="GO1382" s="14"/>
      <c r="GP1382" s="14"/>
      <c r="GQ1382" s="14"/>
      <c r="GR1382" s="14"/>
      <c r="GS1382" s="14"/>
      <c r="GT1382" s="14"/>
      <c r="GU1382" s="14"/>
      <c r="GV1382" s="14"/>
      <c r="GW1382" s="14"/>
      <c r="GX1382" s="14"/>
      <c r="GY1382" s="14"/>
      <c r="GZ1382" s="14"/>
      <c r="HA1382" s="14"/>
      <c r="HB1382" s="14"/>
      <c r="HC1382" s="14"/>
      <c r="HD1382" s="14"/>
      <c r="HE1382" s="14"/>
      <c r="HF1382" s="14"/>
      <c r="HG1382" s="14"/>
      <c r="HH1382" s="14"/>
      <c r="HI1382" s="14"/>
      <c r="HJ1382" s="14"/>
      <c r="HK1382" s="14"/>
      <c r="HL1382" s="14"/>
      <c r="HM1382" s="14"/>
      <c r="HN1382" s="14"/>
      <c r="HO1382" s="14"/>
      <c r="HP1382" s="14"/>
      <c r="HQ1382" s="14"/>
      <c r="HR1382" s="14"/>
      <c r="HS1382" s="14"/>
      <c r="HT1382" s="14"/>
      <c r="HU1382" s="14"/>
      <c r="HV1382" s="14"/>
      <c r="HW1382" s="14"/>
      <c r="HX1382" s="14"/>
      <c r="HY1382" s="14"/>
      <c r="HZ1382" s="14"/>
      <c r="IA1382" s="14"/>
      <c r="IB1382" s="14"/>
      <c r="IC1382" s="14"/>
      <c r="ID1382" s="14"/>
      <c r="IE1382" s="14"/>
      <c r="IF1382" s="14"/>
      <c r="IG1382" s="14"/>
      <c r="IH1382" s="14"/>
      <c r="II1382" s="14"/>
      <c r="IJ1382" s="14"/>
      <c r="IK1382" s="14"/>
      <c r="IL1382" s="14"/>
      <c r="IM1382" s="14"/>
      <c r="IN1382" s="14"/>
      <c r="IO1382" s="14"/>
      <c r="IP1382" s="14"/>
      <c r="IQ1382" s="14"/>
      <c r="IR1382" s="14"/>
      <c r="IS1382" s="14"/>
      <c r="IT1382" s="14"/>
    </row>
    <row r="1383" spans="1:254" ht="40.5" x14ac:dyDescent="0.2">
      <c r="A1383" s="12">
        <v>300640</v>
      </c>
      <c r="B1383" s="4"/>
      <c r="C1383" s="13" t="s">
        <v>1277</v>
      </c>
      <c r="D1383" s="11">
        <v>7</v>
      </c>
      <c r="E1383" s="11">
        <v>7</v>
      </c>
      <c r="F1383" s="11"/>
      <c r="G1383" s="12">
        <v>4</v>
      </c>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c r="AM1383" s="14"/>
      <c r="AN1383" s="14"/>
      <c r="AO1383" s="14"/>
      <c r="AP1383" s="14"/>
      <c r="AQ1383" s="14"/>
      <c r="AR1383" s="14"/>
      <c r="AS1383" s="14"/>
      <c r="AT1383" s="14"/>
      <c r="AU1383" s="14"/>
      <c r="AV1383" s="14"/>
      <c r="AW1383" s="14"/>
      <c r="AX1383" s="14"/>
      <c r="AY1383" s="14"/>
      <c r="AZ1383" s="14"/>
      <c r="BA1383" s="14"/>
      <c r="BB1383" s="14"/>
      <c r="BC1383" s="14"/>
      <c r="BD1383" s="14"/>
      <c r="BE1383" s="14"/>
      <c r="BF1383" s="14"/>
      <c r="BG1383" s="14"/>
      <c r="BH1383" s="14"/>
      <c r="BI1383" s="14"/>
      <c r="BJ1383" s="14"/>
      <c r="BK1383" s="14"/>
      <c r="BL1383" s="14"/>
      <c r="BM1383" s="14"/>
      <c r="BN1383" s="14"/>
      <c r="BO1383" s="14"/>
      <c r="BP1383" s="14"/>
      <c r="BQ1383" s="14"/>
      <c r="BR1383" s="14"/>
      <c r="BS1383" s="14"/>
      <c r="BT1383" s="14"/>
      <c r="BU1383" s="14"/>
      <c r="BV1383" s="14"/>
      <c r="BW1383" s="14"/>
      <c r="BX1383" s="14"/>
      <c r="BY1383" s="14"/>
      <c r="BZ1383" s="14"/>
      <c r="CA1383" s="14"/>
      <c r="CB1383" s="14"/>
      <c r="CC1383" s="14"/>
      <c r="CD1383" s="14"/>
      <c r="CE1383" s="14"/>
      <c r="CF1383" s="14"/>
      <c r="CG1383" s="14"/>
      <c r="CH1383" s="14"/>
      <c r="CI1383" s="14"/>
      <c r="CJ1383" s="14"/>
      <c r="CK1383" s="14"/>
      <c r="CL1383" s="14"/>
      <c r="CM1383" s="14"/>
      <c r="CN1383" s="14"/>
      <c r="CO1383" s="14"/>
      <c r="CP1383" s="14"/>
      <c r="CQ1383" s="14"/>
      <c r="CR1383" s="14"/>
      <c r="CS1383" s="14"/>
      <c r="CT1383" s="14"/>
      <c r="CU1383" s="14"/>
      <c r="CV1383" s="14"/>
      <c r="CW1383" s="14"/>
      <c r="CX1383" s="14"/>
      <c r="CY1383" s="14"/>
      <c r="CZ1383" s="14"/>
      <c r="DA1383" s="14"/>
      <c r="DB1383" s="14"/>
      <c r="DC1383" s="14"/>
      <c r="DD1383" s="14"/>
      <c r="DE1383" s="14"/>
      <c r="DF1383" s="14"/>
      <c r="DG1383" s="14"/>
      <c r="DH1383" s="14"/>
      <c r="DI1383" s="14"/>
      <c r="DJ1383" s="14"/>
      <c r="DK1383" s="14"/>
      <c r="DL1383" s="14"/>
      <c r="DM1383" s="14"/>
      <c r="DN1383" s="14"/>
      <c r="DO1383" s="14"/>
      <c r="DP1383" s="14"/>
      <c r="DQ1383" s="14"/>
      <c r="DR1383" s="14"/>
      <c r="DS1383" s="14"/>
      <c r="DT1383" s="14"/>
      <c r="DU1383" s="14"/>
      <c r="DV1383" s="14"/>
      <c r="DW1383" s="14"/>
      <c r="DX1383" s="14"/>
      <c r="DY1383" s="14"/>
      <c r="DZ1383" s="14"/>
      <c r="EA1383" s="14"/>
      <c r="EB1383" s="14"/>
      <c r="EC1383" s="14"/>
      <c r="ED1383" s="14"/>
      <c r="EE1383" s="14"/>
      <c r="EF1383" s="14"/>
      <c r="EG1383" s="14"/>
      <c r="EH1383" s="14"/>
      <c r="EI1383" s="14"/>
      <c r="EJ1383" s="14"/>
      <c r="EK1383" s="14"/>
      <c r="EL1383" s="14"/>
      <c r="EM1383" s="14"/>
      <c r="EN1383" s="14"/>
      <c r="EO1383" s="14"/>
      <c r="EP1383" s="14"/>
      <c r="EQ1383" s="14"/>
      <c r="ER1383" s="14"/>
      <c r="ES1383" s="14"/>
      <c r="ET1383" s="14"/>
      <c r="EU1383" s="14"/>
      <c r="EV1383" s="14"/>
      <c r="EW1383" s="14"/>
      <c r="EX1383" s="14"/>
      <c r="EY1383" s="14"/>
      <c r="EZ1383" s="14"/>
      <c r="FA1383" s="14"/>
      <c r="FB1383" s="14"/>
      <c r="FC1383" s="14"/>
      <c r="FD1383" s="14"/>
      <c r="FE1383" s="14"/>
      <c r="FF1383" s="14"/>
      <c r="FG1383" s="14"/>
      <c r="FH1383" s="14"/>
      <c r="FI1383" s="14"/>
      <c r="FJ1383" s="14"/>
      <c r="FK1383" s="14"/>
      <c r="FL1383" s="14"/>
      <c r="FM1383" s="14"/>
      <c r="FN1383" s="14"/>
      <c r="FO1383" s="14"/>
      <c r="FP1383" s="14"/>
      <c r="FQ1383" s="14"/>
      <c r="FR1383" s="14"/>
      <c r="FS1383" s="14"/>
      <c r="FT1383" s="14"/>
      <c r="FU1383" s="14"/>
      <c r="FV1383" s="14"/>
      <c r="FW1383" s="14"/>
      <c r="FX1383" s="14"/>
      <c r="FY1383" s="14"/>
      <c r="FZ1383" s="14"/>
      <c r="GA1383" s="14"/>
      <c r="GB1383" s="14"/>
      <c r="GC1383" s="14"/>
      <c r="GD1383" s="14"/>
      <c r="GE1383" s="14"/>
      <c r="GF1383" s="14"/>
      <c r="GG1383" s="14"/>
      <c r="GH1383" s="14"/>
      <c r="GI1383" s="14"/>
      <c r="GJ1383" s="14"/>
      <c r="GK1383" s="14"/>
      <c r="GL1383" s="14"/>
      <c r="GM1383" s="14"/>
      <c r="GN1383" s="14"/>
      <c r="GO1383" s="14"/>
      <c r="GP1383" s="14"/>
      <c r="GQ1383" s="14"/>
      <c r="GR1383" s="14"/>
      <c r="GS1383" s="14"/>
      <c r="GT1383" s="14"/>
      <c r="GU1383" s="14"/>
      <c r="GV1383" s="14"/>
      <c r="GW1383" s="14"/>
      <c r="GX1383" s="14"/>
      <c r="GY1383" s="14"/>
      <c r="GZ1383" s="14"/>
      <c r="HA1383" s="14"/>
      <c r="HB1383" s="14"/>
      <c r="HC1383" s="14"/>
      <c r="HD1383" s="14"/>
      <c r="HE1383" s="14"/>
      <c r="HF1383" s="14"/>
      <c r="HG1383" s="14"/>
      <c r="HH1383" s="14"/>
      <c r="HI1383" s="14"/>
      <c r="HJ1383" s="14"/>
      <c r="HK1383" s="14"/>
      <c r="HL1383" s="14"/>
      <c r="HM1383" s="14"/>
      <c r="HN1383" s="14"/>
      <c r="HO1383" s="14"/>
      <c r="HP1383" s="14"/>
      <c r="HQ1383" s="14"/>
      <c r="HR1383" s="14"/>
      <c r="HS1383" s="14"/>
      <c r="HT1383" s="14"/>
      <c r="HU1383" s="14"/>
      <c r="HV1383" s="14"/>
      <c r="HW1383" s="14"/>
      <c r="HX1383" s="14"/>
      <c r="HY1383" s="14"/>
      <c r="HZ1383" s="14"/>
      <c r="IA1383" s="14"/>
      <c r="IB1383" s="14"/>
      <c r="IC1383" s="14"/>
      <c r="ID1383" s="14"/>
      <c r="IE1383" s="14"/>
      <c r="IF1383" s="14"/>
      <c r="IG1383" s="14"/>
      <c r="IH1383" s="14"/>
      <c r="II1383" s="14"/>
      <c r="IJ1383" s="14"/>
      <c r="IK1383" s="14"/>
      <c r="IL1383" s="14"/>
      <c r="IM1383" s="14"/>
      <c r="IN1383" s="14"/>
      <c r="IO1383" s="14"/>
      <c r="IP1383" s="14"/>
      <c r="IQ1383" s="14"/>
      <c r="IR1383" s="14"/>
      <c r="IS1383" s="14"/>
      <c r="IT1383" s="14"/>
    </row>
    <row r="1384" spans="1:254" x14ac:dyDescent="0.2">
      <c r="A1384" s="12">
        <v>300645</v>
      </c>
      <c r="B1384" s="4"/>
      <c r="C1384" s="13" t="s">
        <v>1278</v>
      </c>
      <c r="D1384" s="11">
        <v>35.200000000000003</v>
      </c>
      <c r="E1384" s="11">
        <v>35.200000000000003</v>
      </c>
      <c r="F1384" s="11"/>
      <c r="G1384" s="12">
        <v>8</v>
      </c>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
      <c r="CB1384" s="14"/>
      <c r="CC1384" s="14"/>
      <c r="CD1384" s="14"/>
      <c r="CE1384" s="14"/>
      <c r="CF1384" s="14"/>
      <c r="CG1384" s="14"/>
      <c r="CH1384" s="14"/>
      <c r="CI1384" s="14"/>
      <c r="CJ1384" s="14"/>
      <c r="CK1384" s="14"/>
      <c r="CL1384" s="14"/>
      <c r="CM1384" s="14"/>
      <c r="CN1384" s="14"/>
      <c r="CO1384" s="14"/>
      <c r="CP1384" s="14"/>
      <c r="CQ1384" s="14"/>
      <c r="CR1384" s="14"/>
      <c r="CS1384" s="14"/>
      <c r="CT1384" s="14"/>
      <c r="CU1384" s="14"/>
      <c r="CV1384" s="14"/>
      <c r="CW1384" s="14"/>
      <c r="CX1384" s="14"/>
      <c r="CY1384" s="14"/>
      <c r="CZ1384" s="14"/>
      <c r="DA1384" s="14"/>
      <c r="DB1384" s="14"/>
      <c r="DC1384" s="14"/>
      <c r="DD1384" s="14"/>
      <c r="DE1384" s="14"/>
      <c r="DF1384" s="14"/>
      <c r="DG1384" s="14"/>
      <c r="DH1384" s="14"/>
      <c r="DI1384" s="14"/>
      <c r="DJ1384" s="14"/>
      <c r="DK1384" s="14"/>
      <c r="DL1384" s="14"/>
      <c r="DM1384" s="14"/>
      <c r="DN1384" s="14"/>
      <c r="DO1384" s="14"/>
      <c r="DP1384" s="14"/>
      <c r="DQ1384" s="14"/>
      <c r="DR1384" s="14"/>
      <c r="DS1384" s="14"/>
      <c r="DT1384" s="14"/>
      <c r="DU1384" s="14"/>
      <c r="DV1384" s="14"/>
      <c r="DW1384" s="14"/>
      <c r="DX1384" s="14"/>
      <c r="DY1384" s="14"/>
      <c r="DZ1384" s="14"/>
      <c r="EA1384" s="14"/>
      <c r="EB1384" s="14"/>
      <c r="EC1384" s="14"/>
      <c r="ED1384" s="14"/>
      <c r="EE1384" s="14"/>
      <c r="EF1384" s="14"/>
      <c r="EG1384" s="14"/>
      <c r="EH1384" s="14"/>
      <c r="EI1384" s="14"/>
      <c r="EJ1384" s="14"/>
      <c r="EK1384" s="14"/>
      <c r="EL1384" s="14"/>
      <c r="EM1384" s="14"/>
      <c r="EN1384" s="14"/>
      <c r="EO1384" s="14"/>
      <c r="EP1384" s="14"/>
      <c r="EQ1384" s="14"/>
      <c r="ER1384" s="14"/>
      <c r="ES1384" s="14"/>
      <c r="ET1384" s="14"/>
      <c r="EU1384" s="14"/>
      <c r="EV1384" s="14"/>
      <c r="EW1384" s="14"/>
      <c r="EX1384" s="14"/>
      <c r="EY1384" s="14"/>
      <c r="EZ1384" s="14"/>
      <c r="FA1384" s="14"/>
      <c r="FB1384" s="14"/>
      <c r="FC1384" s="14"/>
      <c r="FD1384" s="14"/>
      <c r="FE1384" s="14"/>
      <c r="FF1384" s="14"/>
      <c r="FG1384" s="14"/>
      <c r="FH1384" s="14"/>
      <c r="FI1384" s="14"/>
      <c r="FJ1384" s="14"/>
      <c r="FK1384" s="14"/>
      <c r="FL1384" s="14"/>
      <c r="FM1384" s="14"/>
      <c r="FN1384" s="14"/>
      <c r="FO1384" s="14"/>
      <c r="FP1384" s="14"/>
      <c r="FQ1384" s="14"/>
      <c r="FR1384" s="14"/>
      <c r="FS1384" s="14"/>
      <c r="FT1384" s="14"/>
      <c r="FU1384" s="14"/>
      <c r="FV1384" s="14"/>
      <c r="FW1384" s="14"/>
      <c r="FX1384" s="14"/>
      <c r="FY1384" s="14"/>
      <c r="FZ1384" s="14"/>
      <c r="GA1384" s="14"/>
      <c r="GB1384" s="14"/>
      <c r="GC1384" s="14"/>
      <c r="GD1384" s="14"/>
      <c r="GE1384" s="14"/>
      <c r="GF1384" s="14"/>
      <c r="GG1384" s="14"/>
      <c r="GH1384" s="14"/>
      <c r="GI1384" s="14"/>
      <c r="GJ1384" s="14"/>
      <c r="GK1384" s="14"/>
      <c r="GL1384" s="14"/>
      <c r="GM1384" s="14"/>
      <c r="GN1384" s="14"/>
      <c r="GO1384" s="14"/>
      <c r="GP1384" s="14"/>
      <c r="GQ1384" s="14"/>
      <c r="GR1384" s="14"/>
      <c r="GS1384" s="14"/>
      <c r="GT1384" s="14"/>
      <c r="GU1384" s="14"/>
      <c r="GV1384" s="14"/>
      <c r="GW1384" s="14"/>
      <c r="GX1384" s="14"/>
      <c r="GY1384" s="14"/>
      <c r="GZ1384" s="14"/>
      <c r="HA1384" s="14"/>
      <c r="HB1384" s="14"/>
      <c r="HC1384" s="14"/>
      <c r="HD1384" s="14"/>
      <c r="HE1384" s="14"/>
      <c r="HF1384" s="14"/>
      <c r="HG1384" s="14"/>
      <c r="HH1384" s="14"/>
      <c r="HI1384" s="14"/>
      <c r="HJ1384" s="14"/>
      <c r="HK1384" s="14"/>
      <c r="HL1384" s="14"/>
      <c r="HM1384" s="14"/>
      <c r="HN1384" s="14"/>
      <c r="HO1384" s="14"/>
      <c r="HP1384" s="14"/>
      <c r="HQ1384" s="14"/>
      <c r="HR1384" s="14"/>
      <c r="HS1384" s="14"/>
      <c r="HT1384" s="14"/>
      <c r="HU1384" s="14"/>
      <c r="HV1384" s="14"/>
      <c r="HW1384" s="14"/>
      <c r="HX1384" s="14"/>
      <c r="HY1384" s="14"/>
      <c r="HZ1384" s="14"/>
      <c r="IA1384" s="14"/>
      <c r="IB1384" s="14"/>
      <c r="IC1384" s="14"/>
      <c r="ID1384" s="14"/>
      <c r="IE1384" s="14"/>
      <c r="IF1384" s="14"/>
      <c r="IG1384" s="14"/>
      <c r="IH1384" s="14"/>
      <c r="II1384" s="14"/>
      <c r="IJ1384" s="14"/>
      <c r="IK1384" s="14"/>
      <c r="IL1384" s="14"/>
      <c r="IM1384" s="14"/>
      <c r="IN1384" s="14"/>
      <c r="IO1384" s="14"/>
      <c r="IP1384" s="14"/>
      <c r="IQ1384" s="14"/>
      <c r="IR1384" s="14"/>
      <c r="IS1384" s="14"/>
      <c r="IT1384" s="14"/>
    </row>
    <row r="1385" spans="1:254" ht="81" x14ac:dyDescent="0.2">
      <c r="A1385" s="12">
        <v>300650</v>
      </c>
      <c r="B1385" s="4"/>
      <c r="C1385" s="13" t="s">
        <v>1279</v>
      </c>
      <c r="D1385" s="11">
        <v>49.5</v>
      </c>
      <c r="E1385" s="11">
        <v>49.5</v>
      </c>
      <c r="F1385" s="11"/>
      <c r="G1385" s="12">
        <v>9</v>
      </c>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c r="AF1385" s="14"/>
      <c r="AG1385" s="14"/>
      <c r="AH1385" s="14"/>
      <c r="AI1385" s="14"/>
      <c r="AJ1385" s="14"/>
      <c r="AK1385" s="14"/>
      <c r="AL1385" s="14"/>
      <c r="AM1385" s="14"/>
      <c r="AN1385" s="14"/>
      <c r="AO1385" s="14"/>
      <c r="AP1385" s="14"/>
      <c r="AQ1385" s="14"/>
      <c r="AR1385" s="14"/>
      <c r="AS1385" s="14"/>
      <c r="AT1385" s="14"/>
      <c r="AU1385" s="14"/>
      <c r="AV1385" s="14"/>
      <c r="AW1385" s="14"/>
      <c r="AX1385" s="14"/>
      <c r="AY1385" s="14"/>
      <c r="AZ1385" s="14"/>
      <c r="BA1385" s="14"/>
      <c r="BB1385" s="14"/>
      <c r="BC1385" s="14"/>
      <c r="BD1385" s="14"/>
      <c r="BE1385" s="14"/>
      <c r="BF1385" s="14"/>
      <c r="BG1385" s="14"/>
      <c r="BH1385" s="14"/>
      <c r="BI1385" s="14"/>
      <c r="BJ1385" s="14"/>
      <c r="BK1385" s="14"/>
      <c r="BL1385" s="14"/>
      <c r="BM1385" s="14"/>
      <c r="BN1385" s="14"/>
      <c r="BO1385" s="14"/>
      <c r="BP1385" s="14"/>
      <c r="BQ1385" s="14"/>
      <c r="BR1385" s="14"/>
      <c r="BS1385" s="14"/>
      <c r="BT1385" s="14"/>
      <c r="BU1385" s="14"/>
      <c r="BV1385" s="14"/>
      <c r="BW1385" s="14"/>
      <c r="BX1385" s="14"/>
      <c r="BY1385" s="14"/>
      <c r="BZ1385" s="14"/>
      <c r="CA1385" s="14"/>
      <c r="CB1385" s="14"/>
      <c r="CC1385" s="14"/>
      <c r="CD1385" s="14"/>
      <c r="CE1385" s="14"/>
      <c r="CF1385" s="14"/>
      <c r="CG1385" s="14"/>
      <c r="CH1385" s="14"/>
      <c r="CI1385" s="14"/>
      <c r="CJ1385" s="14"/>
      <c r="CK1385" s="14"/>
      <c r="CL1385" s="14"/>
      <c r="CM1385" s="14"/>
      <c r="CN1385" s="14"/>
      <c r="CO1385" s="14"/>
      <c r="CP1385" s="14"/>
      <c r="CQ1385" s="14"/>
      <c r="CR1385" s="14"/>
      <c r="CS1385" s="14"/>
      <c r="CT1385" s="14"/>
      <c r="CU1385" s="14"/>
      <c r="CV1385" s="14"/>
      <c r="CW1385" s="14"/>
      <c r="CX1385" s="14"/>
      <c r="CY1385" s="14"/>
      <c r="CZ1385" s="14"/>
      <c r="DA1385" s="14"/>
      <c r="DB1385" s="14"/>
      <c r="DC1385" s="14"/>
      <c r="DD1385" s="14"/>
      <c r="DE1385" s="14"/>
      <c r="DF1385" s="14"/>
      <c r="DG1385" s="14"/>
      <c r="DH1385" s="14"/>
      <c r="DI1385" s="14"/>
      <c r="DJ1385" s="14"/>
      <c r="DK1385" s="14"/>
      <c r="DL1385" s="14"/>
      <c r="DM1385" s="14"/>
      <c r="DN1385" s="14"/>
      <c r="DO1385" s="14"/>
      <c r="DP1385" s="14"/>
      <c r="DQ1385" s="14"/>
      <c r="DR1385" s="14"/>
      <c r="DS1385" s="14"/>
      <c r="DT1385" s="14"/>
      <c r="DU1385" s="14"/>
      <c r="DV1385" s="14"/>
      <c r="DW1385" s="14"/>
      <c r="DX1385" s="14"/>
      <c r="DY1385" s="14"/>
      <c r="DZ1385" s="14"/>
      <c r="EA1385" s="14"/>
      <c r="EB1385" s="14"/>
      <c r="EC1385" s="14"/>
      <c r="ED1385" s="14"/>
      <c r="EE1385" s="14"/>
      <c r="EF1385" s="14"/>
      <c r="EG1385" s="14"/>
      <c r="EH1385" s="14"/>
      <c r="EI1385" s="14"/>
      <c r="EJ1385" s="14"/>
      <c r="EK1385" s="14"/>
      <c r="EL1385" s="14"/>
      <c r="EM1385" s="14"/>
      <c r="EN1385" s="14"/>
      <c r="EO1385" s="14"/>
      <c r="EP1385" s="14"/>
      <c r="EQ1385" s="14"/>
      <c r="ER1385" s="14"/>
      <c r="ES1385" s="14"/>
      <c r="ET1385" s="14"/>
      <c r="EU1385" s="14"/>
      <c r="EV1385" s="14"/>
      <c r="EW1385" s="14"/>
      <c r="EX1385" s="14"/>
      <c r="EY1385" s="14"/>
      <c r="EZ1385" s="14"/>
      <c r="FA1385" s="14"/>
      <c r="FB1385" s="14"/>
      <c r="FC1385" s="14"/>
      <c r="FD1385" s="14"/>
      <c r="FE1385" s="14"/>
      <c r="FF1385" s="14"/>
      <c r="FG1385" s="14"/>
      <c r="FH1385" s="14"/>
      <c r="FI1385" s="14"/>
      <c r="FJ1385" s="14"/>
      <c r="FK1385" s="14"/>
      <c r="FL1385" s="14"/>
      <c r="FM1385" s="14"/>
      <c r="FN1385" s="14"/>
      <c r="FO1385" s="14"/>
      <c r="FP1385" s="14"/>
      <c r="FQ1385" s="14"/>
      <c r="FR1385" s="14"/>
      <c r="FS1385" s="14"/>
      <c r="FT1385" s="14"/>
      <c r="FU1385" s="14"/>
      <c r="FV1385" s="14"/>
      <c r="FW1385" s="14"/>
      <c r="FX1385" s="14"/>
      <c r="FY1385" s="14"/>
      <c r="FZ1385" s="14"/>
      <c r="GA1385" s="14"/>
      <c r="GB1385" s="14"/>
      <c r="GC1385" s="14"/>
      <c r="GD1385" s="14"/>
      <c r="GE1385" s="14"/>
      <c r="GF1385" s="14"/>
      <c r="GG1385" s="14"/>
      <c r="GH1385" s="14"/>
      <c r="GI1385" s="14"/>
      <c r="GJ1385" s="14"/>
      <c r="GK1385" s="14"/>
      <c r="GL1385" s="14"/>
      <c r="GM1385" s="14"/>
      <c r="GN1385" s="14"/>
      <c r="GO1385" s="14"/>
      <c r="GP1385" s="14"/>
      <c r="GQ1385" s="14"/>
      <c r="GR1385" s="14"/>
      <c r="GS1385" s="14"/>
      <c r="GT1385" s="14"/>
      <c r="GU1385" s="14"/>
      <c r="GV1385" s="14"/>
      <c r="GW1385" s="14"/>
      <c r="GX1385" s="14"/>
      <c r="GY1385" s="14"/>
      <c r="GZ1385" s="14"/>
      <c r="HA1385" s="14"/>
      <c r="HB1385" s="14"/>
      <c r="HC1385" s="14"/>
      <c r="HD1385" s="14"/>
      <c r="HE1385" s="14"/>
      <c r="HF1385" s="14"/>
      <c r="HG1385" s="14"/>
      <c r="HH1385" s="14"/>
      <c r="HI1385" s="14"/>
      <c r="HJ1385" s="14"/>
      <c r="HK1385" s="14"/>
      <c r="HL1385" s="14"/>
      <c r="HM1385" s="14"/>
      <c r="HN1385" s="14"/>
      <c r="HO1385" s="14"/>
      <c r="HP1385" s="14"/>
      <c r="HQ1385" s="14"/>
      <c r="HR1385" s="14"/>
      <c r="HS1385" s="14"/>
      <c r="HT1385" s="14"/>
      <c r="HU1385" s="14"/>
      <c r="HV1385" s="14"/>
      <c r="HW1385" s="14"/>
      <c r="HX1385" s="14"/>
      <c r="HY1385" s="14"/>
      <c r="HZ1385" s="14"/>
      <c r="IA1385" s="14"/>
      <c r="IB1385" s="14"/>
      <c r="IC1385" s="14"/>
      <c r="ID1385" s="14"/>
      <c r="IE1385" s="14"/>
      <c r="IF1385" s="14"/>
      <c r="IG1385" s="14"/>
      <c r="IH1385" s="14"/>
      <c r="II1385" s="14"/>
      <c r="IJ1385" s="14"/>
      <c r="IK1385" s="14"/>
      <c r="IL1385" s="14"/>
      <c r="IM1385" s="14"/>
      <c r="IN1385" s="14"/>
      <c r="IO1385" s="14"/>
      <c r="IP1385" s="14"/>
      <c r="IQ1385" s="14"/>
      <c r="IR1385" s="14"/>
      <c r="IS1385" s="14"/>
      <c r="IT1385" s="14"/>
    </row>
    <row r="1386" spans="1:254" ht="60.75" x14ac:dyDescent="0.2">
      <c r="A1386" s="12">
        <v>300655</v>
      </c>
      <c r="B1386" s="4"/>
      <c r="C1386" s="13" t="s">
        <v>1280</v>
      </c>
      <c r="D1386" s="11">
        <v>71.3</v>
      </c>
      <c r="E1386" s="11">
        <v>71.3</v>
      </c>
      <c r="F1386" s="11"/>
      <c r="G1386" s="12">
        <v>9</v>
      </c>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14"/>
      <c r="CB1386" s="14"/>
      <c r="CC1386" s="14"/>
      <c r="CD1386" s="14"/>
      <c r="CE1386" s="14"/>
      <c r="CF1386" s="14"/>
      <c r="CG1386" s="14"/>
      <c r="CH1386" s="14"/>
      <c r="CI1386" s="14"/>
      <c r="CJ1386" s="14"/>
      <c r="CK1386" s="14"/>
      <c r="CL1386" s="14"/>
      <c r="CM1386" s="14"/>
      <c r="CN1386" s="14"/>
      <c r="CO1386" s="14"/>
      <c r="CP1386" s="14"/>
      <c r="CQ1386" s="14"/>
      <c r="CR1386" s="14"/>
      <c r="CS1386" s="14"/>
      <c r="CT1386" s="14"/>
      <c r="CU1386" s="14"/>
      <c r="CV1386" s="14"/>
      <c r="CW1386" s="14"/>
      <c r="CX1386" s="14"/>
      <c r="CY1386" s="14"/>
      <c r="CZ1386" s="14"/>
      <c r="DA1386" s="14"/>
      <c r="DB1386" s="14"/>
      <c r="DC1386" s="14"/>
      <c r="DD1386" s="14"/>
      <c r="DE1386" s="14"/>
      <c r="DF1386" s="14"/>
      <c r="DG1386" s="14"/>
      <c r="DH1386" s="14"/>
      <c r="DI1386" s="14"/>
      <c r="DJ1386" s="14"/>
      <c r="DK1386" s="14"/>
      <c r="DL1386" s="14"/>
      <c r="DM1386" s="14"/>
      <c r="DN1386" s="14"/>
      <c r="DO1386" s="14"/>
      <c r="DP1386" s="14"/>
      <c r="DQ1386" s="14"/>
      <c r="DR1386" s="14"/>
      <c r="DS1386" s="14"/>
      <c r="DT1386" s="14"/>
      <c r="DU1386" s="14"/>
      <c r="DV1386" s="14"/>
      <c r="DW1386" s="14"/>
      <c r="DX1386" s="14"/>
      <c r="DY1386" s="14"/>
      <c r="DZ1386" s="14"/>
      <c r="EA1386" s="14"/>
      <c r="EB1386" s="14"/>
      <c r="EC1386" s="14"/>
      <c r="ED1386" s="14"/>
      <c r="EE1386" s="14"/>
      <c r="EF1386" s="14"/>
      <c r="EG1386" s="14"/>
      <c r="EH1386" s="14"/>
      <c r="EI1386" s="14"/>
      <c r="EJ1386" s="14"/>
      <c r="EK1386" s="14"/>
      <c r="EL1386" s="14"/>
      <c r="EM1386" s="14"/>
      <c r="EN1386" s="14"/>
      <c r="EO1386" s="14"/>
      <c r="EP1386" s="14"/>
      <c r="EQ1386" s="14"/>
      <c r="ER1386" s="14"/>
      <c r="ES1386" s="14"/>
      <c r="ET1386" s="14"/>
      <c r="EU1386" s="14"/>
      <c r="EV1386" s="14"/>
      <c r="EW1386" s="14"/>
      <c r="EX1386" s="14"/>
      <c r="EY1386" s="14"/>
      <c r="EZ1386" s="14"/>
      <c r="FA1386" s="14"/>
      <c r="FB1386" s="14"/>
      <c r="FC1386" s="14"/>
      <c r="FD1386" s="14"/>
      <c r="FE1386" s="14"/>
      <c r="FF1386" s="14"/>
      <c r="FG1386" s="14"/>
      <c r="FH1386" s="14"/>
      <c r="FI1386" s="14"/>
      <c r="FJ1386" s="14"/>
      <c r="FK1386" s="14"/>
      <c r="FL1386" s="14"/>
      <c r="FM1386" s="14"/>
      <c r="FN1386" s="14"/>
      <c r="FO1386" s="14"/>
      <c r="FP1386" s="14"/>
      <c r="FQ1386" s="14"/>
      <c r="FR1386" s="14"/>
      <c r="FS1386" s="14"/>
      <c r="FT1386" s="14"/>
      <c r="FU1386" s="14"/>
      <c r="FV1386" s="14"/>
      <c r="FW1386" s="14"/>
      <c r="FX1386" s="14"/>
      <c r="FY1386" s="14"/>
      <c r="FZ1386" s="14"/>
      <c r="GA1386" s="14"/>
      <c r="GB1386" s="14"/>
      <c r="GC1386" s="14"/>
      <c r="GD1386" s="14"/>
      <c r="GE1386" s="14"/>
      <c r="GF1386" s="14"/>
      <c r="GG1386" s="14"/>
      <c r="GH1386" s="14"/>
      <c r="GI1386" s="14"/>
      <c r="GJ1386" s="14"/>
      <c r="GK1386" s="14"/>
      <c r="GL1386" s="14"/>
      <c r="GM1386" s="14"/>
      <c r="GN1386" s="14"/>
      <c r="GO1386" s="14"/>
      <c r="GP1386" s="14"/>
      <c r="GQ1386" s="14"/>
      <c r="GR1386" s="14"/>
      <c r="GS1386" s="14"/>
      <c r="GT1386" s="14"/>
      <c r="GU1386" s="14"/>
      <c r="GV1386" s="14"/>
      <c r="GW1386" s="14"/>
      <c r="GX1386" s="14"/>
      <c r="GY1386" s="14"/>
      <c r="GZ1386" s="14"/>
      <c r="HA1386" s="14"/>
      <c r="HB1386" s="14"/>
      <c r="HC1386" s="14"/>
      <c r="HD1386" s="14"/>
      <c r="HE1386" s="14"/>
      <c r="HF1386" s="14"/>
      <c r="HG1386" s="14"/>
      <c r="HH1386" s="14"/>
      <c r="HI1386" s="14"/>
      <c r="HJ1386" s="14"/>
      <c r="HK1386" s="14"/>
      <c r="HL1386" s="14"/>
      <c r="HM1386" s="14"/>
      <c r="HN1386" s="14"/>
      <c r="HO1386" s="14"/>
      <c r="HP1386" s="14"/>
      <c r="HQ1386" s="14"/>
      <c r="HR1386" s="14"/>
      <c r="HS1386" s="14"/>
      <c r="HT1386" s="14"/>
      <c r="HU1386" s="14"/>
      <c r="HV1386" s="14"/>
      <c r="HW1386" s="14"/>
      <c r="HX1386" s="14"/>
      <c r="HY1386" s="14"/>
      <c r="HZ1386" s="14"/>
      <c r="IA1386" s="14"/>
      <c r="IB1386" s="14"/>
      <c r="IC1386" s="14"/>
      <c r="ID1386" s="14"/>
      <c r="IE1386" s="14"/>
      <c r="IF1386" s="14"/>
      <c r="IG1386" s="14"/>
      <c r="IH1386" s="14"/>
      <c r="II1386" s="14"/>
      <c r="IJ1386" s="14"/>
      <c r="IK1386" s="14"/>
      <c r="IL1386" s="14"/>
      <c r="IM1386" s="14"/>
      <c r="IN1386" s="14"/>
      <c r="IO1386" s="14"/>
      <c r="IP1386" s="14"/>
      <c r="IQ1386" s="14"/>
      <c r="IR1386" s="14"/>
      <c r="IS1386" s="14"/>
      <c r="IT1386" s="14"/>
    </row>
    <row r="1387" spans="1:254" x14ac:dyDescent="0.2">
      <c r="A1387" s="12">
        <v>300660</v>
      </c>
      <c r="B1387" s="4"/>
      <c r="C1387" s="13" t="s">
        <v>1281</v>
      </c>
      <c r="D1387" s="11">
        <v>43</v>
      </c>
      <c r="E1387" s="11">
        <v>43</v>
      </c>
      <c r="F1387" s="11"/>
      <c r="G1387" s="12">
        <v>9</v>
      </c>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c r="AS1387" s="14"/>
      <c r="AT1387" s="14"/>
      <c r="AU1387" s="14"/>
      <c r="AV1387" s="14"/>
      <c r="AW1387" s="14"/>
      <c r="AX1387" s="14"/>
      <c r="AY1387" s="14"/>
      <c r="AZ1387" s="14"/>
      <c r="BA1387" s="14"/>
      <c r="BB1387" s="14"/>
      <c r="BC1387" s="14"/>
      <c r="BD1387" s="14"/>
      <c r="BE1387" s="14"/>
      <c r="BF1387" s="14"/>
      <c r="BG1387" s="14"/>
      <c r="BH1387" s="14"/>
      <c r="BI1387" s="14"/>
      <c r="BJ1387" s="14"/>
      <c r="BK1387" s="14"/>
      <c r="BL1387" s="14"/>
      <c r="BM1387" s="14"/>
      <c r="BN1387" s="14"/>
      <c r="BO1387" s="14"/>
      <c r="BP1387" s="14"/>
      <c r="BQ1387" s="14"/>
      <c r="BR1387" s="14"/>
      <c r="BS1387" s="14"/>
      <c r="BT1387" s="14"/>
      <c r="BU1387" s="14"/>
      <c r="BV1387" s="14"/>
      <c r="BW1387" s="14"/>
      <c r="BX1387" s="14"/>
      <c r="BY1387" s="14"/>
      <c r="BZ1387" s="14"/>
      <c r="CA1387" s="14"/>
      <c r="CB1387" s="14"/>
      <c r="CC1387" s="14"/>
      <c r="CD1387" s="14"/>
      <c r="CE1387" s="14"/>
      <c r="CF1387" s="14"/>
      <c r="CG1387" s="14"/>
      <c r="CH1387" s="14"/>
      <c r="CI1387" s="14"/>
      <c r="CJ1387" s="14"/>
      <c r="CK1387" s="14"/>
      <c r="CL1387" s="14"/>
      <c r="CM1387" s="14"/>
      <c r="CN1387" s="14"/>
      <c r="CO1387" s="14"/>
      <c r="CP1387" s="14"/>
      <c r="CQ1387" s="14"/>
      <c r="CR1387" s="14"/>
      <c r="CS1387" s="14"/>
      <c r="CT1387" s="14"/>
      <c r="CU1387" s="14"/>
      <c r="CV1387" s="14"/>
      <c r="CW1387" s="14"/>
      <c r="CX1387" s="14"/>
      <c r="CY1387" s="14"/>
      <c r="CZ1387" s="14"/>
      <c r="DA1387" s="14"/>
      <c r="DB1387" s="14"/>
      <c r="DC1387" s="14"/>
      <c r="DD1387" s="14"/>
      <c r="DE1387" s="14"/>
      <c r="DF1387" s="14"/>
      <c r="DG1387" s="14"/>
      <c r="DH1387" s="14"/>
      <c r="DI1387" s="14"/>
      <c r="DJ1387" s="14"/>
      <c r="DK1387" s="14"/>
      <c r="DL1387" s="14"/>
      <c r="DM1387" s="14"/>
      <c r="DN1387" s="14"/>
      <c r="DO1387" s="14"/>
      <c r="DP1387" s="14"/>
      <c r="DQ1387" s="14"/>
      <c r="DR1387" s="14"/>
      <c r="DS1387" s="14"/>
      <c r="DT1387" s="14"/>
      <c r="DU1387" s="14"/>
      <c r="DV1387" s="14"/>
      <c r="DW1387" s="14"/>
      <c r="DX1387" s="14"/>
      <c r="DY1387" s="14"/>
      <c r="DZ1387" s="14"/>
      <c r="EA1387" s="14"/>
      <c r="EB1387" s="14"/>
      <c r="EC1387" s="14"/>
      <c r="ED1387" s="14"/>
      <c r="EE1387" s="14"/>
      <c r="EF1387" s="14"/>
      <c r="EG1387" s="14"/>
      <c r="EH1387" s="14"/>
      <c r="EI1387" s="14"/>
      <c r="EJ1387" s="14"/>
      <c r="EK1387" s="14"/>
      <c r="EL1387" s="14"/>
      <c r="EM1387" s="14"/>
      <c r="EN1387" s="14"/>
      <c r="EO1387" s="14"/>
      <c r="EP1387" s="14"/>
      <c r="EQ1387" s="14"/>
      <c r="ER1387" s="14"/>
      <c r="ES1387" s="14"/>
      <c r="ET1387" s="14"/>
      <c r="EU1387" s="14"/>
      <c r="EV1387" s="14"/>
      <c r="EW1387" s="14"/>
      <c r="EX1387" s="14"/>
      <c r="EY1387" s="14"/>
      <c r="EZ1387" s="14"/>
      <c r="FA1387" s="14"/>
      <c r="FB1387" s="14"/>
      <c r="FC1387" s="14"/>
      <c r="FD1387" s="14"/>
      <c r="FE1387" s="14"/>
      <c r="FF1387" s="14"/>
      <c r="FG1387" s="14"/>
      <c r="FH1387" s="14"/>
      <c r="FI1387" s="14"/>
      <c r="FJ1387" s="14"/>
      <c r="FK1387" s="14"/>
      <c r="FL1387" s="14"/>
      <c r="FM1387" s="14"/>
      <c r="FN1387" s="14"/>
      <c r="FO1387" s="14"/>
      <c r="FP1387" s="14"/>
      <c r="FQ1387" s="14"/>
      <c r="FR1387" s="14"/>
      <c r="FS1387" s="14"/>
      <c r="FT1387" s="14"/>
      <c r="FU1387" s="14"/>
      <c r="FV1387" s="14"/>
      <c r="FW1387" s="14"/>
      <c r="FX1387" s="14"/>
      <c r="FY1387" s="14"/>
      <c r="FZ1387" s="14"/>
      <c r="GA1387" s="14"/>
      <c r="GB1387" s="14"/>
      <c r="GC1387" s="14"/>
      <c r="GD1387" s="14"/>
      <c r="GE1387" s="14"/>
      <c r="GF1387" s="14"/>
      <c r="GG1387" s="14"/>
      <c r="GH1387" s="14"/>
      <c r="GI1387" s="14"/>
      <c r="GJ1387" s="14"/>
      <c r="GK1387" s="14"/>
      <c r="GL1387" s="14"/>
      <c r="GM1387" s="14"/>
      <c r="GN1387" s="14"/>
      <c r="GO1387" s="14"/>
      <c r="GP1387" s="14"/>
      <c r="GQ1387" s="14"/>
      <c r="GR1387" s="14"/>
      <c r="GS1387" s="14"/>
      <c r="GT1387" s="14"/>
      <c r="GU1387" s="14"/>
      <c r="GV1387" s="14"/>
      <c r="GW1387" s="14"/>
      <c r="GX1387" s="14"/>
      <c r="GY1387" s="14"/>
      <c r="GZ1387" s="14"/>
      <c r="HA1387" s="14"/>
      <c r="HB1387" s="14"/>
      <c r="HC1387" s="14"/>
      <c r="HD1387" s="14"/>
      <c r="HE1387" s="14"/>
      <c r="HF1387" s="14"/>
      <c r="HG1387" s="14"/>
      <c r="HH1387" s="14"/>
      <c r="HI1387" s="14"/>
      <c r="HJ1387" s="14"/>
      <c r="HK1387" s="14"/>
      <c r="HL1387" s="14"/>
      <c r="HM1387" s="14"/>
      <c r="HN1387" s="14"/>
      <c r="HO1387" s="14"/>
      <c r="HP1387" s="14"/>
      <c r="HQ1387" s="14"/>
      <c r="HR1387" s="14"/>
      <c r="HS1387" s="14"/>
      <c r="HT1387" s="14"/>
      <c r="HU1387" s="14"/>
      <c r="HV1387" s="14"/>
      <c r="HW1387" s="14"/>
      <c r="HX1387" s="14"/>
      <c r="HY1387" s="14"/>
      <c r="HZ1387" s="14"/>
      <c r="IA1387" s="14"/>
      <c r="IB1387" s="14"/>
      <c r="IC1387" s="14"/>
      <c r="ID1387" s="14"/>
      <c r="IE1387" s="14"/>
      <c r="IF1387" s="14"/>
      <c r="IG1387" s="14"/>
      <c r="IH1387" s="14"/>
      <c r="II1387" s="14"/>
      <c r="IJ1387" s="14"/>
      <c r="IK1387" s="14"/>
      <c r="IL1387" s="14"/>
      <c r="IM1387" s="14"/>
      <c r="IN1387" s="14"/>
      <c r="IO1387" s="14"/>
      <c r="IP1387" s="14"/>
      <c r="IQ1387" s="14"/>
      <c r="IR1387" s="14"/>
      <c r="IS1387" s="14"/>
      <c r="IT1387" s="14"/>
    </row>
    <row r="1388" spans="1:254" x14ac:dyDescent="0.2">
      <c r="A1388" s="12">
        <v>300665</v>
      </c>
      <c r="B1388" s="4"/>
      <c r="C1388" s="13" t="s">
        <v>1282</v>
      </c>
      <c r="D1388" s="11">
        <v>47</v>
      </c>
      <c r="E1388" s="11">
        <v>47</v>
      </c>
      <c r="F1388" s="11"/>
      <c r="G1388" s="12">
        <v>9</v>
      </c>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C1388" s="14"/>
      <c r="AD1388" s="14"/>
      <c r="AE1388" s="14"/>
      <c r="AF1388" s="14"/>
      <c r="AG1388" s="14"/>
      <c r="AH1388" s="14"/>
      <c r="AI1388" s="14"/>
      <c r="AJ1388" s="14"/>
      <c r="AK1388" s="14"/>
      <c r="AL1388" s="14"/>
      <c r="AM1388" s="14"/>
      <c r="AN1388" s="14"/>
      <c r="AO1388" s="14"/>
      <c r="AP1388" s="14"/>
      <c r="AQ1388" s="14"/>
      <c r="AR1388" s="14"/>
      <c r="AS1388" s="14"/>
      <c r="AT1388" s="14"/>
      <c r="AU1388" s="14"/>
      <c r="AV1388" s="14"/>
      <c r="AW1388" s="14"/>
      <c r="AX1388" s="14"/>
      <c r="AY1388" s="14"/>
      <c r="AZ1388" s="14"/>
      <c r="BA1388" s="14"/>
      <c r="BB1388" s="14"/>
      <c r="BC1388" s="14"/>
      <c r="BD1388" s="14"/>
      <c r="BE1388" s="14"/>
      <c r="BF1388" s="14"/>
      <c r="BG1388" s="14"/>
      <c r="BH1388" s="14"/>
      <c r="BI1388" s="14"/>
      <c r="BJ1388" s="14"/>
      <c r="BK1388" s="14"/>
      <c r="BL1388" s="14"/>
      <c r="BM1388" s="14"/>
      <c r="BN1388" s="14"/>
      <c r="BO1388" s="14"/>
      <c r="BP1388" s="14"/>
      <c r="BQ1388" s="14"/>
      <c r="BR1388" s="14"/>
      <c r="BS1388" s="14"/>
      <c r="BT1388" s="14"/>
      <c r="BU1388" s="14"/>
      <c r="BV1388" s="14"/>
      <c r="BW1388" s="14"/>
      <c r="BX1388" s="14"/>
      <c r="BY1388" s="14"/>
      <c r="BZ1388" s="14"/>
      <c r="CA1388" s="14"/>
      <c r="CB1388" s="14"/>
      <c r="CC1388" s="14"/>
      <c r="CD1388" s="14"/>
      <c r="CE1388" s="14"/>
      <c r="CF1388" s="14"/>
      <c r="CG1388" s="14"/>
      <c r="CH1388" s="14"/>
      <c r="CI1388" s="14"/>
      <c r="CJ1388" s="14"/>
      <c r="CK1388" s="14"/>
      <c r="CL1388" s="14"/>
      <c r="CM1388" s="14"/>
      <c r="CN1388" s="14"/>
      <c r="CO1388" s="14"/>
      <c r="CP1388" s="14"/>
      <c r="CQ1388" s="14"/>
      <c r="CR1388" s="14"/>
      <c r="CS1388" s="14"/>
      <c r="CT1388" s="14"/>
      <c r="CU1388" s="14"/>
      <c r="CV1388" s="14"/>
      <c r="CW1388" s="14"/>
      <c r="CX1388" s="14"/>
      <c r="CY1388" s="14"/>
      <c r="CZ1388" s="14"/>
      <c r="DA1388" s="14"/>
      <c r="DB1388" s="14"/>
      <c r="DC1388" s="14"/>
      <c r="DD1388" s="14"/>
      <c r="DE1388" s="14"/>
      <c r="DF1388" s="14"/>
      <c r="DG1388" s="14"/>
      <c r="DH1388" s="14"/>
      <c r="DI1388" s="14"/>
      <c r="DJ1388" s="14"/>
      <c r="DK1388" s="14"/>
      <c r="DL1388" s="14"/>
      <c r="DM1388" s="14"/>
      <c r="DN1388" s="14"/>
      <c r="DO1388" s="14"/>
      <c r="DP1388" s="14"/>
      <c r="DQ1388" s="14"/>
      <c r="DR1388" s="14"/>
      <c r="DS1388" s="14"/>
      <c r="DT1388" s="14"/>
      <c r="DU1388" s="14"/>
      <c r="DV1388" s="14"/>
      <c r="DW1388" s="14"/>
      <c r="DX1388" s="14"/>
      <c r="DY1388" s="14"/>
      <c r="DZ1388" s="14"/>
      <c r="EA1388" s="14"/>
      <c r="EB1388" s="14"/>
      <c r="EC1388" s="14"/>
      <c r="ED1388" s="14"/>
      <c r="EE1388" s="14"/>
      <c r="EF1388" s="14"/>
      <c r="EG1388" s="14"/>
      <c r="EH1388" s="14"/>
      <c r="EI1388" s="14"/>
      <c r="EJ1388" s="14"/>
      <c r="EK1388" s="14"/>
      <c r="EL1388" s="14"/>
      <c r="EM1388" s="14"/>
      <c r="EN1388" s="14"/>
      <c r="EO1388" s="14"/>
      <c r="EP1388" s="14"/>
      <c r="EQ1388" s="14"/>
      <c r="ER1388" s="14"/>
      <c r="ES1388" s="14"/>
      <c r="ET1388" s="14"/>
      <c r="EU1388" s="14"/>
      <c r="EV1388" s="14"/>
      <c r="EW1388" s="14"/>
      <c r="EX1388" s="14"/>
      <c r="EY1388" s="14"/>
      <c r="EZ1388" s="14"/>
      <c r="FA1388" s="14"/>
      <c r="FB1388" s="14"/>
      <c r="FC1388" s="14"/>
      <c r="FD1388" s="14"/>
      <c r="FE1388" s="14"/>
      <c r="FF1388" s="14"/>
      <c r="FG1388" s="14"/>
      <c r="FH1388" s="14"/>
      <c r="FI1388" s="14"/>
      <c r="FJ1388" s="14"/>
      <c r="FK1388" s="14"/>
      <c r="FL1388" s="14"/>
      <c r="FM1388" s="14"/>
      <c r="FN1388" s="14"/>
      <c r="FO1388" s="14"/>
      <c r="FP1388" s="14"/>
      <c r="FQ1388" s="14"/>
      <c r="FR1388" s="14"/>
      <c r="FS1388" s="14"/>
      <c r="FT1388" s="14"/>
      <c r="FU1388" s="14"/>
      <c r="FV1388" s="14"/>
      <c r="FW1388" s="14"/>
      <c r="FX1388" s="14"/>
      <c r="FY1388" s="14"/>
      <c r="FZ1388" s="14"/>
      <c r="GA1388" s="14"/>
      <c r="GB1388" s="14"/>
      <c r="GC1388" s="14"/>
      <c r="GD1388" s="14"/>
      <c r="GE1388" s="14"/>
      <c r="GF1388" s="14"/>
      <c r="GG1388" s="14"/>
      <c r="GH1388" s="14"/>
      <c r="GI1388" s="14"/>
      <c r="GJ1388" s="14"/>
      <c r="GK1388" s="14"/>
      <c r="GL1388" s="14"/>
      <c r="GM1388" s="14"/>
      <c r="GN1388" s="14"/>
      <c r="GO1388" s="14"/>
      <c r="GP1388" s="14"/>
      <c r="GQ1388" s="14"/>
      <c r="GR1388" s="14"/>
      <c r="GS1388" s="14"/>
      <c r="GT1388" s="14"/>
      <c r="GU1388" s="14"/>
      <c r="GV1388" s="14"/>
      <c r="GW1388" s="14"/>
      <c r="GX1388" s="14"/>
      <c r="GY1388" s="14"/>
      <c r="GZ1388" s="14"/>
      <c r="HA1388" s="14"/>
      <c r="HB1388" s="14"/>
      <c r="HC1388" s="14"/>
      <c r="HD1388" s="14"/>
      <c r="HE1388" s="14"/>
      <c r="HF1388" s="14"/>
      <c r="HG1388" s="14"/>
      <c r="HH1388" s="14"/>
      <c r="HI1388" s="14"/>
      <c r="HJ1388" s="14"/>
      <c r="HK1388" s="14"/>
      <c r="HL1388" s="14"/>
      <c r="HM1388" s="14"/>
      <c r="HN1388" s="14"/>
      <c r="HO1388" s="14"/>
      <c r="HP1388" s="14"/>
      <c r="HQ1388" s="14"/>
      <c r="HR1388" s="14"/>
      <c r="HS1388" s="14"/>
      <c r="HT1388" s="14"/>
      <c r="HU1388" s="14"/>
      <c r="HV1388" s="14"/>
      <c r="HW1388" s="14"/>
      <c r="HX1388" s="14"/>
      <c r="HY1388" s="14"/>
      <c r="HZ1388" s="14"/>
      <c r="IA1388" s="14"/>
      <c r="IB1388" s="14"/>
      <c r="IC1388" s="14"/>
      <c r="ID1388" s="14"/>
      <c r="IE1388" s="14"/>
      <c r="IF1388" s="14"/>
      <c r="IG1388" s="14"/>
      <c r="IH1388" s="14"/>
      <c r="II1388" s="14"/>
      <c r="IJ1388" s="14"/>
      <c r="IK1388" s="14"/>
      <c r="IL1388" s="14"/>
      <c r="IM1388" s="14"/>
      <c r="IN1388" s="14"/>
      <c r="IO1388" s="14"/>
      <c r="IP1388" s="14"/>
      <c r="IQ1388" s="14"/>
      <c r="IR1388" s="14"/>
      <c r="IS1388" s="14"/>
      <c r="IT1388" s="14"/>
    </row>
    <row r="1389" spans="1:254" x14ac:dyDescent="0.2">
      <c r="A1389" s="12">
        <v>300670</v>
      </c>
      <c r="B1389" s="4"/>
      <c r="C1389" s="13" t="s">
        <v>1283</v>
      </c>
      <c r="D1389" s="11">
        <v>47</v>
      </c>
      <c r="E1389" s="11">
        <v>47</v>
      </c>
      <c r="F1389" s="11"/>
      <c r="G1389" s="12">
        <v>9</v>
      </c>
      <c r="H1389" s="14"/>
      <c r="I1389" s="14"/>
      <c r="J1389" s="14"/>
      <c r="K1389" s="14"/>
      <c r="L1389" s="14"/>
      <c r="M1389" s="14"/>
      <c r="N1389" s="14"/>
      <c r="O1389" s="14"/>
      <c r="P1389" s="14"/>
      <c r="Q1389" s="14"/>
      <c r="R1389" s="14"/>
      <c r="S1389" s="14"/>
      <c r="T1389" s="14"/>
      <c r="U1389" s="14"/>
      <c r="V1389" s="14"/>
      <c r="W1389" s="14"/>
      <c r="X1389" s="14"/>
      <c r="Y1389" s="14"/>
      <c r="Z1389" s="14"/>
      <c r="AA1389" s="14"/>
      <c r="AB1389" s="14"/>
      <c r="AC1389" s="14"/>
      <c r="AD1389" s="14"/>
      <c r="AE1389" s="14"/>
      <c r="AF1389" s="14"/>
      <c r="AG1389" s="14"/>
      <c r="AH1389" s="14"/>
      <c r="AI1389" s="14"/>
      <c r="AJ1389" s="14"/>
      <c r="AK1389" s="14"/>
      <c r="AL1389" s="14"/>
      <c r="AM1389" s="14"/>
      <c r="AN1389" s="14"/>
      <c r="AO1389" s="14"/>
      <c r="AP1389" s="14"/>
      <c r="AQ1389" s="14"/>
      <c r="AR1389" s="14"/>
      <c r="AS1389" s="14"/>
      <c r="AT1389" s="14"/>
      <c r="AU1389" s="14"/>
      <c r="AV1389" s="14"/>
      <c r="AW1389" s="14"/>
      <c r="AX1389" s="14"/>
      <c r="AY1389" s="14"/>
      <c r="AZ1389" s="14"/>
      <c r="BA1389" s="14"/>
      <c r="BB1389" s="14"/>
      <c r="BC1389" s="14"/>
      <c r="BD1389" s="14"/>
      <c r="BE1389" s="14"/>
      <c r="BF1389" s="14"/>
      <c r="BG1389" s="14"/>
      <c r="BH1389" s="14"/>
      <c r="BI1389" s="14"/>
      <c r="BJ1389" s="14"/>
      <c r="BK1389" s="14"/>
      <c r="BL1389" s="14"/>
      <c r="BM1389" s="14"/>
      <c r="BN1389" s="14"/>
      <c r="BO1389" s="14"/>
      <c r="BP1389" s="14"/>
      <c r="BQ1389" s="14"/>
      <c r="BR1389" s="14"/>
      <c r="BS1389" s="14"/>
      <c r="BT1389" s="14"/>
      <c r="BU1389" s="14"/>
      <c r="BV1389" s="14"/>
      <c r="BW1389" s="14"/>
      <c r="BX1389" s="14"/>
      <c r="BY1389" s="14"/>
      <c r="BZ1389" s="14"/>
      <c r="CA1389" s="14"/>
      <c r="CB1389" s="14"/>
      <c r="CC1389" s="14"/>
      <c r="CD1389" s="14"/>
      <c r="CE1389" s="14"/>
      <c r="CF1389" s="14"/>
      <c r="CG1389" s="14"/>
      <c r="CH1389" s="14"/>
      <c r="CI1389" s="14"/>
      <c r="CJ1389" s="14"/>
      <c r="CK1389" s="14"/>
      <c r="CL1389" s="14"/>
      <c r="CM1389" s="14"/>
      <c r="CN1389" s="14"/>
      <c r="CO1389" s="14"/>
      <c r="CP1389" s="14"/>
      <c r="CQ1389" s="14"/>
      <c r="CR1389" s="14"/>
      <c r="CS1389" s="14"/>
      <c r="CT1389" s="14"/>
      <c r="CU1389" s="14"/>
      <c r="CV1389" s="14"/>
      <c r="CW1389" s="14"/>
      <c r="CX1389" s="14"/>
      <c r="CY1389" s="14"/>
      <c r="CZ1389" s="14"/>
      <c r="DA1389" s="14"/>
      <c r="DB1389" s="14"/>
      <c r="DC1389" s="14"/>
      <c r="DD1389" s="14"/>
      <c r="DE1389" s="14"/>
      <c r="DF1389" s="14"/>
      <c r="DG1389" s="14"/>
      <c r="DH1389" s="14"/>
      <c r="DI1389" s="14"/>
      <c r="DJ1389" s="14"/>
      <c r="DK1389" s="14"/>
      <c r="DL1389" s="14"/>
      <c r="DM1389" s="14"/>
      <c r="DN1389" s="14"/>
      <c r="DO1389" s="14"/>
      <c r="DP1389" s="14"/>
      <c r="DQ1389" s="14"/>
      <c r="DR1389" s="14"/>
      <c r="DS1389" s="14"/>
      <c r="DT1389" s="14"/>
      <c r="DU1389" s="14"/>
      <c r="DV1389" s="14"/>
      <c r="DW1389" s="14"/>
      <c r="DX1389" s="14"/>
      <c r="DY1389" s="14"/>
      <c r="DZ1389" s="14"/>
      <c r="EA1389" s="14"/>
      <c r="EB1389" s="14"/>
      <c r="EC1389" s="14"/>
      <c r="ED1389" s="14"/>
      <c r="EE1389" s="14"/>
      <c r="EF1389" s="14"/>
      <c r="EG1389" s="14"/>
      <c r="EH1389" s="14"/>
      <c r="EI1389" s="14"/>
      <c r="EJ1389" s="14"/>
      <c r="EK1389" s="14"/>
      <c r="EL1389" s="14"/>
      <c r="EM1389" s="14"/>
      <c r="EN1389" s="14"/>
      <c r="EO1389" s="14"/>
      <c r="EP1389" s="14"/>
      <c r="EQ1389" s="14"/>
      <c r="ER1389" s="14"/>
      <c r="ES1389" s="14"/>
      <c r="ET1389" s="14"/>
      <c r="EU1389" s="14"/>
      <c r="EV1389" s="14"/>
      <c r="EW1389" s="14"/>
      <c r="EX1389" s="14"/>
      <c r="EY1389" s="14"/>
      <c r="EZ1389" s="14"/>
      <c r="FA1389" s="14"/>
      <c r="FB1389" s="14"/>
      <c r="FC1389" s="14"/>
      <c r="FD1389" s="14"/>
      <c r="FE1389" s="14"/>
      <c r="FF1389" s="14"/>
      <c r="FG1389" s="14"/>
      <c r="FH1389" s="14"/>
      <c r="FI1389" s="14"/>
      <c r="FJ1389" s="14"/>
      <c r="FK1389" s="14"/>
      <c r="FL1389" s="14"/>
      <c r="FM1389" s="14"/>
      <c r="FN1389" s="14"/>
      <c r="FO1389" s="14"/>
      <c r="FP1389" s="14"/>
      <c r="FQ1389" s="14"/>
      <c r="FR1389" s="14"/>
      <c r="FS1389" s="14"/>
      <c r="FT1389" s="14"/>
      <c r="FU1389" s="14"/>
      <c r="FV1389" s="14"/>
      <c r="FW1389" s="14"/>
      <c r="FX1389" s="14"/>
      <c r="FY1389" s="14"/>
      <c r="FZ1389" s="14"/>
      <c r="GA1389" s="14"/>
      <c r="GB1389" s="14"/>
      <c r="GC1389" s="14"/>
      <c r="GD1389" s="14"/>
      <c r="GE1389" s="14"/>
      <c r="GF1389" s="14"/>
      <c r="GG1389" s="14"/>
      <c r="GH1389" s="14"/>
      <c r="GI1389" s="14"/>
      <c r="GJ1389" s="14"/>
      <c r="GK1389" s="14"/>
      <c r="GL1389" s="14"/>
      <c r="GM1389" s="14"/>
      <c r="GN1389" s="14"/>
      <c r="GO1389" s="14"/>
      <c r="GP1389" s="14"/>
      <c r="GQ1389" s="14"/>
      <c r="GR1389" s="14"/>
      <c r="GS1389" s="14"/>
      <c r="GT1389" s="14"/>
      <c r="GU1389" s="14"/>
      <c r="GV1389" s="14"/>
      <c r="GW1389" s="14"/>
      <c r="GX1389" s="14"/>
      <c r="GY1389" s="14"/>
      <c r="GZ1389" s="14"/>
      <c r="HA1389" s="14"/>
      <c r="HB1389" s="14"/>
      <c r="HC1389" s="14"/>
      <c r="HD1389" s="14"/>
      <c r="HE1389" s="14"/>
      <c r="HF1389" s="14"/>
      <c r="HG1389" s="14"/>
      <c r="HH1389" s="14"/>
      <c r="HI1389" s="14"/>
      <c r="HJ1389" s="14"/>
      <c r="HK1389" s="14"/>
      <c r="HL1389" s="14"/>
      <c r="HM1389" s="14"/>
      <c r="HN1389" s="14"/>
      <c r="HO1389" s="14"/>
      <c r="HP1389" s="14"/>
      <c r="HQ1389" s="14"/>
      <c r="HR1389" s="14"/>
      <c r="HS1389" s="14"/>
      <c r="HT1389" s="14"/>
      <c r="HU1389" s="14"/>
      <c r="HV1389" s="14"/>
      <c r="HW1389" s="14"/>
      <c r="HX1389" s="14"/>
      <c r="HY1389" s="14"/>
      <c r="HZ1389" s="14"/>
      <c r="IA1389" s="14"/>
      <c r="IB1389" s="14"/>
      <c r="IC1389" s="14"/>
      <c r="ID1389" s="14"/>
      <c r="IE1389" s="14"/>
      <c r="IF1389" s="14"/>
      <c r="IG1389" s="14"/>
      <c r="IH1389" s="14"/>
      <c r="II1389" s="14"/>
      <c r="IJ1389" s="14"/>
      <c r="IK1389" s="14"/>
      <c r="IL1389" s="14"/>
      <c r="IM1389" s="14"/>
      <c r="IN1389" s="14"/>
      <c r="IO1389" s="14"/>
      <c r="IP1389" s="14"/>
      <c r="IQ1389" s="14"/>
      <c r="IR1389" s="14"/>
      <c r="IS1389" s="14"/>
      <c r="IT1389" s="14"/>
    </row>
    <row r="1390" spans="1:254" s="18" customFormat="1" x14ac:dyDescent="0.2">
      <c r="A1390" s="12">
        <v>300675</v>
      </c>
      <c r="B1390" s="4"/>
      <c r="C1390" s="13" t="s">
        <v>1284</v>
      </c>
      <c r="D1390" s="11">
        <v>79.5</v>
      </c>
      <c r="E1390" s="11">
        <v>79.5</v>
      </c>
      <c r="F1390" s="11"/>
      <c r="G1390" s="12">
        <v>10</v>
      </c>
      <c r="H1390" s="14"/>
    </row>
    <row r="1391" spans="1:254" ht="40.5" x14ac:dyDescent="0.2">
      <c r="A1391" s="2">
        <v>300680</v>
      </c>
      <c r="B1391" s="4" t="s">
        <v>16</v>
      </c>
      <c r="C1391" s="5" t="s">
        <v>1285</v>
      </c>
      <c r="D1391" s="3">
        <v>7</v>
      </c>
      <c r="E1391" s="11">
        <v>7</v>
      </c>
      <c r="F1391" s="3"/>
      <c r="G1391" s="2">
        <v>3</v>
      </c>
      <c r="H1391" s="14"/>
      <c r="I1391" s="14"/>
      <c r="J1391" s="14"/>
      <c r="K1391" s="14"/>
      <c r="L1391" s="14"/>
      <c r="M1391" s="14"/>
      <c r="N1391" s="14"/>
      <c r="O1391" s="14"/>
      <c r="P1391" s="14"/>
      <c r="Q1391" s="14"/>
      <c r="R1391" s="14"/>
      <c r="S1391" s="14"/>
      <c r="T1391" s="14"/>
      <c r="U1391" s="14"/>
      <c r="V1391" s="14"/>
      <c r="W1391" s="14"/>
      <c r="X1391" s="14"/>
      <c r="Y1391" s="14"/>
      <c r="Z1391" s="14"/>
      <c r="AA1391" s="14"/>
      <c r="AB1391" s="14"/>
      <c r="AC1391" s="14"/>
      <c r="AD1391" s="14"/>
      <c r="AE1391" s="14"/>
      <c r="AF1391" s="14"/>
      <c r="AG1391" s="14"/>
      <c r="AH1391" s="14"/>
      <c r="AI1391" s="14"/>
      <c r="AJ1391" s="14"/>
      <c r="AK1391" s="14"/>
      <c r="AL1391" s="14"/>
      <c r="AM1391" s="14"/>
      <c r="AN1391" s="14"/>
      <c r="AO1391" s="14"/>
      <c r="AP1391" s="14"/>
      <c r="AQ1391" s="14"/>
      <c r="AR1391" s="14"/>
      <c r="AS1391" s="14"/>
      <c r="AT1391" s="14"/>
      <c r="AU1391" s="14"/>
      <c r="AV1391" s="14"/>
      <c r="AW1391" s="14"/>
      <c r="AX1391" s="14"/>
      <c r="AY1391" s="14"/>
      <c r="AZ1391" s="14"/>
      <c r="BA1391" s="14"/>
      <c r="BB1391" s="14"/>
      <c r="BC1391" s="14"/>
      <c r="BD1391" s="14"/>
      <c r="BE1391" s="14"/>
      <c r="BF1391" s="14"/>
      <c r="BG1391" s="14"/>
      <c r="BH1391" s="14"/>
      <c r="BI1391" s="14"/>
      <c r="BJ1391" s="14"/>
      <c r="BK1391" s="14"/>
      <c r="BL1391" s="14"/>
      <c r="BM1391" s="14"/>
      <c r="BN1391" s="14"/>
      <c r="BO1391" s="14"/>
      <c r="BP1391" s="14"/>
      <c r="BQ1391" s="14"/>
      <c r="BR1391" s="14"/>
      <c r="BS1391" s="14"/>
      <c r="BT1391" s="14"/>
      <c r="BU1391" s="14"/>
      <c r="BV1391" s="14"/>
      <c r="BW1391" s="14"/>
      <c r="BX1391" s="14"/>
      <c r="BY1391" s="14"/>
      <c r="BZ1391" s="14"/>
      <c r="CA1391" s="14"/>
      <c r="CB1391" s="14"/>
      <c r="CC1391" s="14"/>
      <c r="CD1391" s="14"/>
      <c r="CE1391" s="14"/>
      <c r="CF1391" s="14"/>
      <c r="CG1391" s="14"/>
      <c r="CH1391" s="14"/>
      <c r="CI1391" s="14"/>
      <c r="CJ1391" s="14"/>
      <c r="CK1391" s="14"/>
      <c r="CL1391" s="14"/>
      <c r="CM1391" s="14"/>
      <c r="CN1391" s="14"/>
      <c r="CO1391" s="14"/>
      <c r="CP1391" s="14"/>
      <c r="CQ1391" s="14"/>
      <c r="CR1391" s="14"/>
      <c r="CS1391" s="14"/>
      <c r="CT1391" s="14"/>
      <c r="CU1391" s="14"/>
      <c r="CV1391" s="14"/>
      <c r="CW1391" s="14"/>
      <c r="CX1391" s="14"/>
      <c r="CY1391" s="14"/>
      <c r="CZ1391" s="14"/>
      <c r="DA1391" s="14"/>
      <c r="DB1391" s="14"/>
      <c r="DC1391" s="14"/>
      <c r="DD1391" s="14"/>
      <c r="DE1391" s="14"/>
      <c r="DF1391" s="14"/>
      <c r="DG1391" s="14"/>
      <c r="DH1391" s="14"/>
      <c r="DI1391" s="14"/>
      <c r="DJ1391" s="14"/>
      <c r="DK1391" s="14"/>
      <c r="DL1391" s="14"/>
      <c r="DM1391" s="14"/>
      <c r="DN1391" s="14"/>
      <c r="DO1391" s="14"/>
      <c r="DP1391" s="14"/>
      <c r="DQ1391" s="14"/>
      <c r="DR1391" s="14"/>
      <c r="DS1391" s="14"/>
      <c r="DT1391" s="14"/>
      <c r="DU1391" s="14"/>
      <c r="DV1391" s="14"/>
      <c r="DW1391" s="14"/>
      <c r="DX1391" s="14"/>
      <c r="DY1391" s="14"/>
      <c r="DZ1391" s="14"/>
      <c r="EA1391" s="14"/>
      <c r="EB1391" s="14"/>
      <c r="EC1391" s="14"/>
      <c r="ED1391" s="14"/>
      <c r="EE1391" s="14"/>
      <c r="EF1391" s="14"/>
      <c r="EG1391" s="14"/>
      <c r="EH1391" s="14"/>
      <c r="EI1391" s="14"/>
      <c r="EJ1391" s="14"/>
      <c r="EK1391" s="14"/>
      <c r="EL1391" s="14"/>
      <c r="EM1391" s="14"/>
      <c r="EN1391" s="14"/>
      <c r="EO1391" s="14"/>
      <c r="EP1391" s="14"/>
      <c r="EQ1391" s="14"/>
      <c r="ER1391" s="14"/>
      <c r="ES1391" s="14"/>
      <c r="ET1391" s="14"/>
      <c r="EU1391" s="14"/>
      <c r="EV1391" s="14"/>
      <c r="EW1391" s="14"/>
      <c r="EX1391" s="14"/>
      <c r="EY1391" s="14"/>
      <c r="EZ1391" s="14"/>
      <c r="FA1391" s="14"/>
      <c r="FB1391" s="14"/>
      <c r="FC1391" s="14"/>
      <c r="FD1391" s="14"/>
      <c r="FE1391" s="14"/>
      <c r="FF1391" s="14"/>
      <c r="FG1391" s="14"/>
      <c r="FH1391" s="14"/>
      <c r="FI1391" s="14"/>
      <c r="FJ1391" s="14"/>
      <c r="FK1391" s="14"/>
      <c r="FL1391" s="14"/>
      <c r="FM1391" s="14"/>
      <c r="FN1391" s="14"/>
      <c r="FO1391" s="14"/>
      <c r="FP1391" s="14"/>
      <c r="FQ1391" s="14"/>
      <c r="FR1391" s="14"/>
      <c r="FS1391" s="14"/>
      <c r="FT1391" s="14"/>
      <c r="FU1391" s="14"/>
      <c r="FV1391" s="14"/>
      <c r="FW1391" s="14"/>
      <c r="FX1391" s="14"/>
      <c r="FY1391" s="14"/>
      <c r="FZ1391" s="14"/>
      <c r="GA1391" s="14"/>
      <c r="GB1391" s="14"/>
      <c r="GC1391" s="14"/>
      <c r="GD1391" s="14"/>
      <c r="GE1391" s="14"/>
      <c r="GF1391" s="14"/>
      <c r="GG1391" s="14"/>
      <c r="GH1391" s="14"/>
      <c r="GI1391" s="14"/>
      <c r="GJ1391" s="14"/>
      <c r="GK1391" s="14"/>
      <c r="GL1391" s="14"/>
      <c r="GM1391" s="14"/>
      <c r="GN1391" s="14"/>
      <c r="GO1391" s="14"/>
      <c r="GP1391" s="14"/>
      <c r="GQ1391" s="14"/>
      <c r="GR1391" s="14"/>
      <c r="GS1391" s="14"/>
      <c r="GT1391" s="14"/>
      <c r="GU1391" s="14"/>
      <c r="GV1391" s="14"/>
      <c r="GW1391" s="14"/>
      <c r="GX1391" s="14"/>
      <c r="GY1391" s="14"/>
      <c r="GZ1391" s="14"/>
      <c r="HA1391" s="14"/>
      <c r="HB1391" s="14"/>
      <c r="HC1391" s="14"/>
      <c r="HD1391" s="14"/>
      <c r="HE1391" s="14"/>
      <c r="HF1391" s="14"/>
      <c r="HG1391" s="14"/>
      <c r="HH1391" s="14"/>
      <c r="HI1391" s="14"/>
      <c r="HJ1391" s="14"/>
      <c r="HK1391" s="14"/>
      <c r="HL1391" s="14"/>
      <c r="HM1391" s="14"/>
      <c r="HN1391" s="14"/>
      <c r="HO1391" s="14"/>
      <c r="HP1391" s="14"/>
      <c r="HQ1391" s="14"/>
      <c r="HR1391" s="14"/>
      <c r="HS1391" s="14"/>
      <c r="HT1391" s="14"/>
      <c r="HU1391" s="14"/>
      <c r="HV1391" s="14"/>
      <c r="HW1391" s="14"/>
      <c r="HX1391" s="14"/>
      <c r="HY1391" s="14"/>
      <c r="HZ1391" s="14"/>
      <c r="IA1391" s="14"/>
      <c r="IB1391" s="14"/>
      <c r="IC1391" s="14"/>
      <c r="ID1391" s="14"/>
      <c r="IE1391" s="14"/>
      <c r="IF1391" s="14"/>
      <c r="IG1391" s="14"/>
      <c r="IH1391" s="14"/>
      <c r="II1391" s="14"/>
      <c r="IJ1391" s="14"/>
      <c r="IK1391" s="14"/>
      <c r="IL1391" s="14"/>
      <c r="IM1391" s="14"/>
      <c r="IN1391" s="14"/>
      <c r="IO1391" s="14"/>
      <c r="IP1391" s="14"/>
      <c r="IQ1391" s="14"/>
      <c r="IR1391" s="14"/>
      <c r="IS1391" s="14"/>
      <c r="IT1391" s="14"/>
    </row>
    <row r="1392" spans="1:254" s="18" customFormat="1" x14ac:dyDescent="0.2">
      <c r="A1392" s="2">
        <v>300681</v>
      </c>
      <c r="B1392" s="4" t="s">
        <v>203</v>
      </c>
      <c r="C1392" s="5" t="s">
        <v>1286</v>
      </c>
      <c r="D1392" s="3">
        <v>9.8000000000000007</v>
      </c>
      <c r="E1392" s="11">
        <v>9.8000000000000007</v>
      </c>
      <c r="F1392" s="3"/>
      <c r="G1392" s="12">
        <v>0</v>
      </c>
    </row>
    <row r="1393" spans="1:254" s="18" customFormat="1" x14ac:dyDescent="0.2">
      <c r="A1393" s="12">
        <v>300685</v>
      </c>
      <c r="B1393" s="4"/>
      <c r="C1393" s="13" t="s">
        <v>1287</v>
      </c>
      <c r="D1393" s="11">
        <v>27.6</v>
      </c>
      <c r="E1393" s="11">
        <v>27.6</v>
      </c>
      <c r="F1393" s="11"/>
      <c r="G1393" s="12">
        <v>5</v>
      </c>
      <c r="H1393" s="14"/>
    </row>
    <row r="1394" spans="1:254" x14ac:dyDescent="0.2">
      <c r="A1394" s="2">
        <v>300690</v>
      </c>
      <c r="B1394" s="4"/>
      <c r="C1394" s="5" t="s">
        <v>1288</v>
      </c>
      <c r="D1394" s="3">
        <v>120</v>
      </c>
      <c r="E1394" s="11">
        <v>120</v>
      </c>
      <c r="F1394" s="3"/>
      <c r="G1394" s="2">
        <v>9</v>
      </c>
      <c r="H1394" s="18"/>
      <c r="I1394" s="14"/>
      <c r="J1394" s="14"/>
      <c r="K1394" s="14"/>
      <c r="L1394" s="14"/>
      <c r="M1394" s="14"/>
      <c r="N1394" s="14"/>
      <c r="O1394" s="14"/>
      <c r="P1394" s="14"/>
      <c r="Q1394" s="14"/>
      <c r="R1394" s="14"/>
      <c r="S1394" s="14"/>
      <c r="T1394" s="14"/>
      <c r="U1394" s="14"/>
      <c r="V1394" s="14"/>
      <c r="W1394" s="14"/>
      <c r="X1394" s="14"/>
      <c r="Y1394" s="14"/>
      <c r="Z1394" s="14"/>
      <c r="AA1394" s="14"/>
      <c r="AB1394" s="14"/>
      <c r="AC1394" s="14"/>
      <c r="AD1394" s="14"/>
      <c r="AE1394" s="14"/>
      <c r="AF1394" s="14"/>
      <c r="AG1394" s="14"/>
      <c r="AH1394" s="14"/>
      <c r="AI1394" s="14"/>
      <c r="AJ1394" s="14"/>
      <c r="AK1394" s="14"/>
      <c r="AL1394" s="14"/>
      <c r="AM1394" s="14"/>
      <c r="AN1394" s="14"/>
      <c r="AO1394" s="14"/>
      <c r="AP1394" s="14"/>
      <c r="AQ1394" s="14"/>
      <c r="AR1394" s="14"/>
      <c r="AS1394" s="14"/>
      <c r="AT1394" s="14"/>
      <c r="AU1394" s="14"/>
      <c r="AV1394" s="14"/>
      <c r="AW1394" s="14"/>
      <c r="AX1394" s="14"/>
      <c r="AY1394" s="14"/>
      <c r="AZ1394" s="14"/>
      <c r="BA1394" s="14"/>
      <c r="BB1394" s="14"/>
      <c r="BC1394" s="14"/>
      <c r="BD1394" s="14"/>
      <c r="BE1394" s="14"/>
      <c r="BF1394" s="14"/>
      <c r="BG1394" s="14"/>
      <c r="BH1394" s="14"/>
      <c r="BI1394" s="14"/>
      <c r="BJ1394" s="14"/>
      <c r="BK1394" s="14"/>
      <c r="BL1394" s="14"/>
      <c r="BM1394" s="14"/>
      <c r="BN1394" s="14"/>
      <c r="BO1394" s="14"/>
      <c r="BP1394" s="14"/>
      <c r="BQ1394" s="14"/>
      <c r="BR1394" s="14"/>
      <c r="BS1394" s="14"/>
      <c r="BT1394" s="14"/>
      <c r="BU1394" s="14"/>
      <c r="BV1394" s="14"/>
      <c r="BW1394" s="14"/>
      <c r="BX1394" s="14"/>
      <c r="BY1394" s="14"/>
      <c r="BZ1394" s="14"/>
      <c r="CA1394" s="14"/>
      <c r="CB1394" s="14"/>
      <c r="CC1394" s="14"/>
      <c r="CD1394" s="14"/>
      <c r="CE1394" s="14"/>
      <c r="CF1394" s="14"/>
      <c r="CG1394" s="14"/>
      <c r="CH1394" s="14"/>
      <c r="CI1394" s="14"/>
      <c r="CJ1394" s="14"/>
      <c r="CK1394" s="14"/>
      <c r="CL1394" s="14"/>
      <c r="CM1394" s="14"/>
      <c r="CN1394" s="14"/>
      <c r="CO1394" s="14"/>
      <c r="CP1394" s="14"/>
      <c r="CQ1394" s="14"/>
      <c r="CR1394" s="14"/>
      <c r="CS1394" s="14"/>
      <c r="CT1394" s="14"/>
      <c r="CU1394" s="14"/>
      <c r="CV1394" s="14"/>
      <c r="CW1394" s="14"/>
      <c r="CX1394" s="14"/>
      <c r="CY1394" s="14"/>
      <c r="CZ1394" s="14"/>
      <c r="DA1394" s="14"/>
      <c r="DB1394" s="14"/>
      <c r="DC1394" s="14"/>
      <c r="DD1394" s="14"/>
      <c r="DE1394" s="14"/>
      <c r="DF1394" s="14"/>
      <c r="DG1394" s="14"/>
      <c r="DH1394" s="14"/>
      <c r="DI1394" s="14"/>
      <c r="DJ1394" s="14"/>
      <c r="DK1394" s="14"/>
      <c r="DL1394" s="14"/>
      <c r="DM1394" s="14"/>
      <c r="DN1394" s="14"/>
      <c r="DO1394" s="14"/>
      <c r="DP1394" s="14"/>
      <c r="DQ1394" s="14"/>
      <c r="DR1394" s="14"/>
      <c r="DS1394" s="14"/>
      <c r="DT1394" s="14"/>
      <c r="DU1394" s="14"/>
      <c r="DV1394" s="14"/>
      <c r="DW1394" s="14"/>
      <c r="DX1394" s="14"/>
      <c r="DY1394" s="14"/>
      <c r="DZ1394" s="14"/>
      <c r="EA1394" s="14"/>
      <c r="EB1394" s="14"/>
      <c r="EC1394" s="14"/>
      <c r="ED1394" s="14"/>
      <c r="EE1394" s="14"/>
      <c r="EF1394" s="14"/>
      <c r="EG1394" s="14"/>
      <c r="EH1394" s="14"/>
      <c r="EI1394" s="14"/>
      <c r="EJ1394" s="14"/>
      <c r="EK1394" s="14"/>
      <c r="EL1394" s="14"/>
      <c r="EM1394" s="14"/>
      <c r="EN1394" s="14"/>
      <c r="EO1394" s="14"/>
      <c r="EP1394" s="14"/>
      <c r="EQ1394" s="14"/>
      <c r="ER1394" s="14"/>
      <c r="ES1394" s="14"/>
      <c r="ET1394" s="14"/>
      <c r="EU1394" s="14"/>
      <c r="EV1394" s="14"/>
      <c r="EW1394" s="14"/>
      <c r="EX1394" s="14"/>
      <c r="EY1394" s="14"/>
      <c r="EZ1394" s="14"/>
      <c r="FA1394" s="14"/>
      <c r="FB1394" s="14"/>
      <c r="FC1394" s="14"/>
      <c r="FD1394" s="14"/>
      <c r="FE1394" s="14"/>
      <c r="FF1394" s="14"/>
      <c r="FG1394" s="14"/>
      <c r="FH1394" s="14"/>
      <c r="FI1394" s="14"/>
      <c r="FJ1394" s="14"/>
      <c r="FK1394" s="14"/>
      <c r="FL1394" s="14"/>
      <c r="FM1394" s="14"/>
      <c r="FN1394" s="14"/>
      <c r="FO1394" s="14"/>
      <c r="FP1394" s="14"/>
      <c r="FQ1394" s="14"/>
      <c r="FR1394" s="14"/>
      <c r="FS1394" s="14"/>
      <c r="FT1394" s="14"/>
      <c r="FU1394" s="14"/>
      <c r="FV1394" s="14"/>
      <c r="FW1394" s="14"/>
      <c r="FX1394" s="14"/>
      <c r="FY1394" s="14"/>
      <c r="FZ1394" s="14"/>
      <c r="GA1394" s="14"/>
      <c r="GB1394" s="14"/>
      <c r="GC1394" s="14"/>
      <c r="GD1394" s="14"/>
      <c r="GE1394" s="14"/>
      <c r="GF1394" s="14"/>
      <c r="GG1394" s="14"/>
      <c r="GH1394" s="14"/>
      <c r="GI1394" s="14"/>
      <c r="GJ1394" s="14"/>
      <c r="GK1394" s="14"/>
      <c r="GL1394" s="14"/>
      <c r="GM1394" s="14"/>
      <c r="GN1394" s="14"/>
      <c r="GO1394" s="14"/>
      <c r="GP1394" s="14"/>
      <c r="GQ1394" s="14"/>
      <c r="GR1394" s="14"/>
      <c r="GS1394" s="14"/>
      <c r="GT1394" s="14"/>
      <c r="GU1394" s="14"/>
      <c r="GV1394" s="14"/>
      <c r="GW1394" s="14"/>
      <c r="GX1394" s="14"/>
      <c r="GY1394" s="14"/>
      <c r="GZ1394" s="14"/>
      <c r="HA1394" s="14"/>
      <c r="HB1394" s="14"/>
      <c r="HC1394" s="14"/>
      <c r="HD1394" s="14"/>
      <c r="HE1394" s="14"/>
      <c r="HF1394" s="14"/>
      <c r="HG1394" s="14"/>
      <c r="HH1394" s="14"/>
      <c r="HI1394" s="14"/>
      <c r="HJ1394" s="14"/>
      <c r="HK1394" s="14"/>
      <c r="HL1394" s="14"/>
      <c r="HM1394" s="14"/>
      <c r="HN1394" s="14"/>
      <c r="HO1394" s="14"/>
      <c r="HP1394" s="14"/>
      <c r="HQ1394" s="14"/>
      <c r="HR1394" s="14"/>
      <c r="HS1394" s="14"/>
      <c r="HT1394" s="14"/>
      <c r="HU1394" s="14"/>
      <c r="HV1394" s="14"/>
      <c r="HW1394" s="14"/>
      <c r="HX1394" s="14"/>
      <c r="HY1394" s="14"/>
      <c r="HZ1394" s="14"/>
      <c r="IA1394" s="14"/>
      <c r="IB1394" s="14"/>
      <c r="IC1394" s="14"/>
      <c r="ID1394" s="14"/>
      <c r="IE1394" s="14"/>
      <c r="IF1394" s="14"/>
      <c r="IG1394" s="14"/>
      <c r="IH1394" s="14"/>
      <c r="II1394" s="14"/>
      <c r="IJ1394" s="14"/>
      <c r="IK1394" s="14"/>
      <c r="IL1394" s="14"/>
      <c r="IM1394" s="14"/>
      <c r="IN1394" s="14"/>
      <c r="IO1394" s="14"/>
      <c r="IP1394" s="14"/>
      <c r="IQ1394" s="14"/>
      <c r="IR1394" s="14"/>
      <c r="IS1394" s="14"/>
      <c r="IT1394" s="14"/>
    </row>
    <row r="1395" spans="1:254" x14ac:dyDescent="0.2">
      <c r="A1395" s="2">
        <v>300692</v>
      </c>
      <c r="B1395" s="4"/>
      <c r="C1395" s="5" t="s">
        <v>1289</v>
      </c>
      <c r="D1395" s="3">
        <v>90</v>
      </c>
      <c r="E1395" s="11">
        <v>90</v>
      </c>
      <c r="F1395" s="3"/>
      <c r="G1395" s="2">
        <v>9</v>
      </c>
      <c r="H1395" s="18"/>
      <c r="I1395" s="14"/>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c r="AM1395" s="14"/>
      <c r="AN1395" s="14"/>
      <c r="AO1395" s="14"/>
      <c r="AP1395" s="14"/>
      <c r="AQ1395" s="14"/>
      <c r="AR1395" s="14"/>
      <c r="AS1395" s="14"/>
      <c r="AT1395" s="14"/>
      <c r="AU1395" s="14"/>
      <c r="AV1395" s="14"/>
      <c r="AW1395" s="14"/>
      <c r="AX1395" s="14"/>
      <c r="AY1395" s="14"/>
      <c r="AZ1395" s="14"/>
      <c r="BA1395" s="14"/>
      <c r="BB1395" s="14"/>
      <c r="BC1395" s="14"/>
      <c r="BD1395" s="14"/>
      <c r="BE1395" s="14"/>
      <c r="BF1395" s="14"/>
      <c r="BG1395" s="14"/>
      <c r="BH1395" s="14"/>
      <c r="BI1395" s="14"/>
      <c r="BJ1395" s="14"/>
      <c r="BK1395" s="14"/>
      <c r="BL1395" s="14"/>
      <c r="BM1395" s="14"/>
      <c r="BN1395" s="14"/>
      <c r="BO1395" s="14"/>
      <c r="BP1395" s="14"/>
      <c r="BQ1395" s="14"/>
      <c r="BR1395" s="14"/>
      <c r="BS1395" s="14"/>
      <c r="BT1395" s="14"/>
      <c r="BU1395" s="14"/>
      <c r="BV1395" s="14"/>
      <c r="BW1395" s="14"/>
      <c r="BX1395" s="14"/>
      <c r="BY1395" s="14"/>
      <c r="BZ1395" s="14"/>
      <c r="CA1395" s="14"/>
      <c r="CB1395" s="14"/>
      <c r="CC1395" s="14"/>
      <c r="CD1395" s="14"/>
      <c r="CE1395" s="14"/>
      <c r="CF1395" s="14"/>
      <c r="CG1395" s="14"/>
      <c r="CH1395" s="14"/>
      <c r="CI1395" s="14"/>
      <c r="CJ1395" s="14"/>
      <c r="CK1395" s="14"/>
      <c r="CL1395" s="14"/>
      <c r="CM1395" s="14"/>
      <c r="CN1395" s="14"/>
      <c r="CO1395" s="14"/>
      <c r="CP1395" s="14"/>
      <c r="CQ1395" s="14"/>
      <c r="CR1395" s="14"/>
      <c r="CS1395" s="14"/>
      <c r="CT1395" s="14"/>
      <c r="CU1395" s="14"/>
      <c r="CV1395" s="14"/>
      <c r="CW1395" s="14"/>
      <c r="CX1395" s="14"/>
      <c r="CY1395" s="14"/>
      <c r="CZ1395" s="14"/>
      <c r="DA1395" s="14"/>
      <c r="DB1395" s="14"/>
      <c r="DC1395" s="14"/>
      <c r="DD1395" s="14"/>
      <c r="DE1395" s="14"/>
      <c r="DF1395" s="14"/>
      <c r="DG1395" s="14"/>
      <c r="DH1395" s="14"/>
      <c r="DI1395" s="14"/>
      <c r="DJ1395" s="14"/>
      <c r="DK1395" s="14"/>
      <c r="DL1395" s="14"/>
      <c r="DM1395" s="14"/>
      <c r="DN1395" s="14"/>
      <c r="DO1395" s="14"/>
      <c r="DP1395" s="14"/>
      <c r="DQ1395" s="14"/>
      <c r="DR1395" s="14"/>
      <c r="DS1395" s="14"/>
      <c r="DT1395" s="14"/>
      <c r="DU1395" s="14"/>
      <c r="DV1395" s="14"/>
      <c r="DW1395" s="14"/>
      <c r="DX1395" s="14"/>
      <c r="DY1395" s="14"/>
      <c r="DZ1395" s="14"/>
      <c r="EA1395" s="14"/>
      <c r="EB1395" s="14"/>
      <c r="EC1395" s="14"/>
      <c r="ED1395" s="14"/>
      <c r="EE1395" s="14"/>
      <c r="EF1395" s="14"/>
      <c r="EG1395" s="14"/>
      <c r="EH1395" s="14"/>
      <c r="EI1395" s="14"/>
      <c r="EJ1395" s="14"/>
      <c r="EK1395" s="14"/>
      <c r="EL1395" s="14"/>
      <c r="EM1395" s="14"/>
      <c r="EN1395" s="14"/>
      <c r="EO1395" s="14"/>
      <c r="EP1395" s="14"/>
      <c r="EQ1395" s="14"/>
      <c r="ER1395" s="14"/>
      <c r="ES1395" s="14"/>
      <c r="ET1395" s="14"/>
      <c r="EU1395" s="14"/>
      <c r="EV1395" s="14"/>
      <c r="EW1395" s="14"/>
      <c r="EX1395" s="14"/>
      <c r="EY1395" s="14"/>
      <c r="EZ1395" s="14"/>
      <c r="FA1395" s="14"/>
      <c r="FB1395" s="14"/>
      <c r="FC1395" s="14"/>
      <c r="FD1395" s="14"/>
      <c r="FE1395" s="14"/>
      <c r="FF1395" s="14"/>
      <c r="FG1395" s="14"/>
      <c r="FH1395" s="14"/>
      <c r="FI1395" s="14"/>
      <c r="FJ1395" s="14"/>
      <c r="FK1395" s="14"/>
      <c r="FL1395" s="14"/>
      <c r="FM1395" s="14"/>
      <c r="FN1395" s="14"/>
      <c r="FO1395" s="14"/>
      <c r="FP1395" s="14"/>
      <c r="FQ1395" s="14"/>
      <c r="FR1395" s="14"/>
      <c r="FS1395" s="14"/>
      <c r="FT1395" s="14"/>
      <c r="FU1395" s="14"/>
      <c r="FV1395" s="14"/>
      <c r="FW1395" s="14"/>
      <c r="FX1395" s="14"/>
      <c r="FY1395" s="14"/>
      <c r="FZ1395" s="14"/>
      <c r="GA1395" s="14"/>
      <c r="GB1395" s="14"/>
      <c r="GC1395" s="14"/>
      <c r="GD1395" s="14"/>
      <c r="GE1395" s="14"/>
      <c r="GF1395" s="14"/>
      <c r="GG1395" s="14"/>
      <c r="GH1395" s="14"/>
      <c r="GI1395" s="14"/>
      <c r="GJ1395" s="14"/>
      <c r="GK1395" s="14"/>
      <c r="GL1395" s="14"/>
      <c r="GM1395" s="14"/>
      <c r="GN1395" s="14"/>
      <c r="GO1395" s="14"/>
      <c r="GP1395" s="14"/>
      <c r="GQ1395" s="14"/>
      <c r="GR1395" s="14"/>
      <c r="GS1395" s="14"/>
      <c r="GT1395" s="14"/>
      <c r="GU1395" s="14"/>
      <c r="GV1395" s="14"/>
      <c r="GW1395" s="14"/>
      <c r="GX1395" s="14"/>
      <c r="GY1395" s="14"/>
      <c r="GZ1395" s="14"/>
      <c r="HA1395" s="14"/>
      <c r="HB1395" s="14"/>
      <c r="HC1395" s="14"/>
      <c r="HD1395" s="14"/>
      <c r="HE1395" s="14"/>
      <c r="HF1395" s="14"/>
      <c r="HG1395" s="14"/>
      <c r="HH1395" s="14"/>
      <c r="HI1395" s="14"/>
      <c r="HJ1395" s="14"/>
      <c r="HK1395" s="14"/>
      <c r="HL1395" s="14"/>
      <c r="HM1395" s="14"/>
      <c r="HN1395" s="14"/>
      <c r="HO1395" s="14"/>
      <c r="HP1395" s="14"/>
      <c r="HQ1395" s="14"/>
      <c r="HR1395" s="14"/>
      <c r="HS1395" s="14"/>
      <c r="HT1395" s="14"/>
      <c r="HU1395" s="14"/>
      <c r="HV1395" s="14"/>
      <c r="HW1395" s="14"/>
      <c r="HX1395" s="14"/>
      <c r="HY1395" s="14"/>
      <c r="HZ1395" s="14"/>
      <c r="IA1395" s="14"/>
      <c r="IB1395" s="14"/>
      <c r="IC1395" s="14"/>
      <c r="ID1395" s="14"/>
      <c r="IE1395" s="14"/>
      <c r="IF1395" s="14"/>
      <c r="IG1395" s="14"/>
      <c r="IH1395" s="14"/>
      <c r="II1395" s="14"/>
      <c r="IJ1395" s="14"/>
      <c r="IK1395" s="14"/>
      <c r="IL1395" s="14"/>
      <c r="IM1395" s="14"/>
      <c r="IN1395" s="14"/>
      <c r="IO1395" s="14"/>
      <c r="IP1395" s="14"/>
      <c r="IQ1395" s="14"/>
      <c r="IR1395" s="14"/>
      <c r="IS1395" s="14"/>
      <c r="IT1395" s="14"/>
    </row>
    <row r="1396" spans="1:254" ht="40.5" x14ac:dyDescent="0.2">
      <c r="A1396" s="2">
        <v>300695</v>
      </c>
      <c r="B1396" s="4"/>
      <c r="C1396" s="5" t="s">
        <v>1290</v>
      </c>
      <c r="D1396" s="3">
        <v>165</v>
      </c>
      <c r="E1396" s="11">
        <v>165</v>
      </c>
      <c r="F1396" s="3"/>
      <c r="G1396" s="2">
        <v>9</v>
      </c>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c r="AM1396" s="14"/>
      <c r="AN1396" s="14"/>
      <c r="AO1396" s="14"/>
      <c r="AP1396" s="14"/>
      <c r="AQ1396" s="14"/>
      <c r="AR1396" s="14"/>
      <c r="AS1396" s="14"/>
      <c r="AT1396" s="14"/>
      <c r="AU1396" s="14"/>
      <c r="AV1396" s="14"/>
      <c r="AW1396" s="14"/>
      <c r="AX1396" s="14"/>
      <c r="AY1396" s="14"/>
      <c r="AZ1396" s="14"/>
      <c r="BA1396" s="14"/>
      <c r="BB1396" s="14"/>
      <c r="BC1396" s="14"/>
      <c r="BD1396" s="14"/>
      <c r="BE1396" s="14"/>
      <c r="BF1396" s="14"/>
      <c r="BG1396" s="14"/>
      <c r="BH1396" s="14"/>
      <c r="BI1396" s="14"/>
      <c r="BJ1396" s="14"/>
      <c r="BK1396" s="14"/>
      <c r="BL1396" s="14"/>
      <c r="BM1396" s="14"/>
      <c r="BN1396" s="14"/>
      <c r="BO1396" s="14"/>
      <c r="BP1396" s="14"/>
      <c r="BQ1396" s="14"/>
      <c r="BR1396" s="14"/>
      <c r="BS1396" s="14"/>
      <c r="BT1396" s="14"/>
      <c r="BU1396" s="14"/>
      <c r="BV1396" s="14"/>
      <c r="BW1396" s="14"/>
      <c r="BX1396" s="14"/>
      <c r="BY1396" s="14"/>
      <c r="BZ1396" s="14"/>
      <c r="CA1396" s="14"/>
      <c r="CB1396" s="14"/>
      <c r="CC1396" s="14"/>
      <c r="CD1396" s="14"/>
      <c r="CE1396" s="14"/>
      <c r="CF1396" s="14"/>
      <c r="CG1396" s="14"/>
      <c r="CH1396" s="14"/>
      <c r="CI1396" s="14"/>
      <c r="CJ1396" s="14"/>
      <c r="CK1396" s="14"/>
      <c r="CL1396" s="14"/>
      <c r="CM1396" s="14"/>
      <c r="CN1396" s="14"/>
      <c r="CO1396" s="14"/>
      <c r="CP1396" s="14"/>
      <c r="CQ1396" s="14"/>
      <c r="CR1396" s="14"/>
      <c r="CS1396" s="14"/>
      <c r="CT1396" s="14"/>
      <c r="CU1396" s="14"/>
      <c r="CV1396" s="14"/>
      <c r="CW1396" s="14"/>
      <c r="CX1396" s="14"/>
      <c r="CY1396" s="14"/>
      <c r="CZ1396" s="14"/>
      <c r="DA1396" s="14"/>
      <c r="DB1396" s="14"/>
      <c r="DC1396" s="14"/>
      <c r="DD1396" s="14"/>
      <c r="DE1396" s="14"/>
      <c r="DF1396" s="14"/>
      <c r="DG1396" s="14"/>
      <c r="DH1396" s="14"/>
      <c r="DI1396" s="14"/>
      <c r="DJ1396" s="14"/>
      <c r="DK1396" s="14"/>
      <c r="DL1396" s="14"/>
      <c r="DM1396" s="14"/>
      <c r="DN1396" s="14"/>
      <c r="DO1396" s="14"/>
      <c r="DP1396" s="14"/>
      <c r="DQ1396" s="14"/>
      <c r="DR1396" s="14"/>
      <c r="DS1396" s="14"/>
      <c r="DT1396" s="14"/>
      <c r="DU1396" s="14"/>
      <c r="DV1396" s="14"/>
      <c r="DW1396" s="14"/>
      <c r="DX1396" s="14"/>
      <c r="DY1396" s="14"/>
      <c r="DZ1396" s="14"/>
      <c r="EA1396" s="14"/>
      <c r="EB1396" s="14"/>
      <c r="EC1396" s="14"/>
      <c r="ED1396" s="14"/>
      <c r="EE1396" s="14"/>
      <c r="EF1396" s="14"/>
      <c r="EG1396" s="14"/>
      <c r="EH1396" s="14"/>
      <c r="EI1396" s="14"/>
      <c r="EJ1396" s="14"/>
      <c r="EK1396" s="14"/>
      <c r="EL1396" s="14"/>
      <c r="EM1396" s="14"/>
      <c r="EN1396" s="14"/>
      <c r="EO1396" s="14"/>
      <c r="EP1396" s="14"/>
      <c r="EQ1396" s="14"/>
      <c r="ER1396" s="14"/>
      <c r="ES1396" s="14"/>
      <c r="ET1396" s="14"/>
      <c r="EU1396" s="14"/>
      <c r="EV1396" s="14"/>
      <c r="EW1396" s="14"/>
      <c r="EX1396" s="14"/>
      <c r="EY1396" s="14"/>
      <c r="EZ1396" s="14"/>
      <c r="FA1396" s="14"/>
      <c r="FB1396" s="14"/>
      <c r="FC1396" s="14"/>
      <c r="FD1396" s="14"/>
      <c r="FE1396" s="14"/>
      <c r="FF1396" s="14"/>
      <c r="FG1396" s="14"/>
      <c r="FH1396" s="14"/>
      <c r="FI1396" s="14"/>
      <c r="FJ1396" s="14"/>
      <c r="FK1396" s="14"/>
      <c r="FL1396" s="14"/>
      <c r="FM1396" s="14"/>
      <c r="FN1396" s="14"/>
      <c r="FO1396" s="14"/>
      <c r="FP1396" s="14"/>
      <c r="FQ1396" s="14"/>
      <c r="FR1396" s="14"/>
      <c r="FS1396" s="14"/>
      <c r="FT1396" s="14"/>
      <c r="FU1396" s="14"/>
      <c r="FV1396" s="14"/>
      <c r="FW1396" s="14"/>
      <c r="FX1396" s="14"/>
      <c r="FY1396" s="14"/>
      <c r="FZ1396" s="14"/>
      <c r="GA1396" s="14"/>
      <c r="GB1396" s="14"/>
      <c r="GC1396" s="14"/>
      <c r="GD1396" s="14"/>
      <c r="GE1396" s="14"/>
      <c r="GF1396" s="14"/>
      <c r="GG1396" s="14"/>
      <c r="GH1396" s="14"/>
      <c r="GI1396" s="14"/>
      <c r="GJ1396" s="14"/>
      <c r="GK1396" s="14"/>
      <c r="GL1396" s="14"/>
      <c r="GM1396" s="14"/>
      <c r="GN1396" s="14"/>
      <c r="GO1396" s="14"/>
      <c r="GP1396" s="14"/>
      <c r="GQ1396" s="14"/>
      <c r="GR1396" s="14"/>
      <c r="GS1396" s="14"/>
      <c r="GT1396" s="14"/>
      <c r="GU1396" s="14"/>
      <c r="GV1396" s="14"/>
      <c r="GW1396" s="14"/>
      <c r="GX1396" s="14"/>
      <c r="GY1396" s="14"/>
      <c r="GZ1396" s="14"/>
      <c r="HA1396" s="14"/>
      <c r="HB1396" s="14"/>
      <c r="HC1396" s="14"/>
      <c r="HD1396" s="14"/>
      <c r="HE1396" s="14"/>
      <c r="HF1396" s="14"/>
      <c r="HG1396" s="14"/>
      <c r="HH1396" s="14"/>
      <c r="HI1396" s="14"/>
      <c r="HJ1396" s="14"/>
      <c r="HK1396" s="14"/>
      <c r="HL1396" s="14"/>
      <c r="HM1396" s="14"/>
      <c r="HN1396" s="14"/>
      <c r="HO1396" s="14"/>
      <c r="HP1396" s="14"/>
      <c r="HQ1396" s="14"/>
      <c r="HR1396" s="14"/>
      <c r="HS1396" s="14"/>
      <c r="HT1396" s="14"/>
      <c r="HU1396" s="14"/>
      <c r="HV1396" s="14"/>
      <c r="HW1396" s="14"/>
      <c r="HX1396" s="14"/>
      <c r="HY1396" s="14"/>
      <c r="HZ1396" s="14"/>
      <c r="IA1396" s="14"/>
      <c r="IB1396" s="14"/>
      <c r="IC1396" s="14"/>
      <c r="ID1396" s="14"/>
      <c r="IE1396" s="14"/>
      <c r="IF1396" s="14"/>
      <c r="IG1396" s="14"/>
      <c r="IH1396" s="14"/>
      <c r="II1396" s="14"/>
      <c r="IJ1396" s="14"/>
      <c r="IK1396" s="14"/>
      <c r="IL1396" s="14"/>
      <c r="IM1396" s="14"/>
      <c r="IN1396" s="14"/>
      <c r="IO1396" s="14"/>
      <c r="IP1396" s="14"/>
      <c r="IQ1396" s="14"/>
      <c r="IR1396" s="14"/>
      <c r="IS1396" s="14"/>
      <c r="IT1396" s="14"/>
    </row>
    <row r="1397" spans="1:254" x14ac:dyDescent="0.2">
      <c r="A1397" s="2">
        <v>300696</v>
      </c>
      <c r="B1397" s="4"/>
      <c r="C1397" s="5" t="s">
        <v>1291</v>
      </c>
      <c r="D1397" s="3">
        <v>170</v>
      </c>
      <c r="E1397" s="11">
        <v>170</v>
      </c>
      <c r="F1397" s="3"/>
      <c r="G1397" s="2">
        <v>9</v>
      </c>
      <c r="H1397" s="14"/>
      <c r="I1397" s="14"/>
      <c r="J1397" s="14"/>
      <c r="K1397" s="14"/>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c r="AM1397" s="14"/>
      <c r="AN1397" s="14"/>
      <c r="AO1397" s="14"/>
      <c r="AP1397" s="14"/>
      <c r="AQ1397" s="14"/>
      <c r="AR1397" s="14"/>
      <c r="AS1397" s="14"/>
      <c r="AT1397" s="14"/>
      <c r="AU1397" s="14"/>
      <c r="AV1397" s="14"/>
      <c r="AW1397" s="14"/>
      <c r="AX1397" s="14"/>
      <c r="AY1397" s="14"/>
      <c r="AZ1397" s="14"/>
      <c r="BA1397" s="14"/>
      <c r="BB1397" s="14"/>
      <c r="BC1397" s="14"/>
      <c r="BD1397" s="14"/>
      <c r="BE1397" s="14"/>
      <c r="BF1397" s="14"/>
      <c r="BG1397" s="14"/>
      <c r="BH1397" s="14"/>
      <c r="BI1397" s="14"/>
      <c r="BJ1397" s="14"/>
      <c r="BK1397" s="14"/>
      <c r="BL1397" s="14"/>
      <c r="BM1397" s="14"/>
      <c r="BN1397" s="14"/>
      <c r="BO1397" s="14"/>
      <c r="BP1397" s="14"/>
      <c r="BQ1397" s="14"/>
      <c r="BR1397" s="14"/>
      <c r="BS1397" s="14"/>
      <c r="BT1397" s="14"/>
      <c r="BU1397" s="14"/>
      <c r="BV1397" s="14"/>
      <c r="BW1397" s="14"/>
      <c r="BX1397" s="14"/>
      <c r="BY1397" s="14"/>
      <c r="BZ1397" s="14"/>
      <c r="CA1397" s="14"/>
      <c r="CB1397" s="14"/>
      <c r="CC1397" s="14"/>
      <c r="CD1397" s="14"/>
      <c r="CE1397" s="14"/>
      <c r="CF1397" s="14"/>
      <c r="CG1397" s="14"/>
      <c r="CH1397" s="14"/>
      <c r="CI1397" s="14"/>
      <c r="CJ1397" s="14"/>
      <c r="CK1397" s="14"/>
      <c r="CL1397" s="14"/>
      <c r="CM1397" s="14"/>
      <c r="CN1397" s="14"/>
      <c r="CO1397" s="14"/>
      <c r="CP1397" s="14"/>
      <c r="CQ1397" s="14"/>
      <c r="CR1397" s="14"/>
      <c r="CS1397" s="14"/>
      <c r="CT1397" s="14"/>
      <c r="CU1397" s="14"/>
      <c r="CV1397" s="14"/>
      <c r="CW1397" s="14"/>
      <c r="CX1397" s="14"/>
      <c r="CY1397" s="14"/>
      <c r="CZ1397" s="14"/>
      <c r="DA1397" s="14"/>
      <c r="DB1397" s="14"/>
      <c r="DC1397" s="14"/>
      <c r="DD1397" s="14"/>
      <c r="DE1397" s="14"/>
      <c r="DF1397" s="14"/>
      <c r="DG1397" s="14"/>
      <c r="DH1397" s="14"/>
      <c r="DI1397" s="14"/>
      <c r="DJ1397" s="14"/>
      <c r="DK1397" s="14"/>
      <c r="DL1397" s="14"/>
      <c r="DM1397" s="14"/>
      <c r="DN1397" s="14"/>
      <c r="DO1397" s="14"/>
      <c r="DP1397" s="14"/>
      <c r="DQ1397" s="14"/>
      <c r="DR1397" s="14"/>
      <c r="DS1397" s="14"/>
      <c r="DT1397" s="14"/>
      <c r="DU1397" s="14"/>
      <c r="DV1397" s="14"/>
      <c r="DW1397" s="14"/>
      <c r="DX1397" s="14"/>
      <c r="DY1397" s="14"/>
      <c r="DZ1397" s="14"/>
      <c r="EA1397" s="14"/>
      <c r="EB1397" s="14"/>
      <c r="EC1397" s="14"/>
      <c r="ED1397" s="14"/>
      <c r="EE1397" s="14"/>
      <c r="EF1397" s="14"/>
      <c r="EG1397" s="14"/>
      <c r="EH1397" s="14"/>
      <c r="EI1397" s="14"/>
      <c r="EJ1397" s="14"/>
      <c r="EK1397" s="14"/>
      <c r="EL1397" s="14"/>
      <c r="EM1397" s="14"/>
      <c r="EN1397" s="14"/>
      <c r="EO1397" s="14"/>
      <c r="EP1397" s="14"/>
      <c r="EQ1397" s="14"/>
      <c r="ER1397" s="14"/>
      <c r="ES1397" s="14"/>
      <c r="ET1397" s="14"/>
      <c r="EU1397" s="14"/>
      <c r="EV1397" s="14"/>
      <c r="EW1397" s="14"/>
      <c r="EX1397" s="14"/>
      <c r="EY1397" s="14"/>
      <c r="EZ1397" s="14"/>
      <c r="FA1397" s="14"/>
      <c r="FB1397" s="14"/>
      <c r="FC1397" s="14"/>
      <c r="FD1397" s="14"/>
      <c r="FE1397" s="14"/>
      <c r="FF1397" s="14"/>
      <c r="FG1397" s="14"/>
      <c r="FH1397" s="14"/>
      <c r="FI1397" s="14"/>
      <c r="FJ1397" s="14"/>
      <c r="FK1397" s="14"/>
      <c r="FL1397" s="14"/>
      <c r="FM1397" s="14"/>
      <c r="FN1397" s="14"/>
      <c r="FO1397" s="14"/>
      <c r="FP1397" s="14"/>
      <c r="FQ1397" s="14"/>
      <c r="FR1397" s="14"/>
      <c r="FS1397" s="14"/>
      <c r="FT1397" s="14"/>
      <c r="FU1397" s="14"/>
      <c r="FV1397" s="14"/>
      <c r="FW1397" s="14"/>
      <c r="FX1397" s="14"/>
      <c r="FY1397" s="14"/>
      <c r="FZ1397" s="14"/>
      <c r="GA1397" s="14"/>
      <c r="GB1397" s="14"/>
      <c r="GC1397" s="14"/>
      <c r="GD1397" s="14"/>
      <c r="GE1397" s="14"/>
      <c r="GF1397" s="14"/>
      <c r="GG1397" s="14"/>
      <c r="GH1397" s="14"/>
      <c r="GI1397" s="14"/>
      <c r="GJ1397" s="14"/>
      <c r="GK1397" s="14"/>
      <c r="GL1397" s="14"/>
      <c r="GM1397" s="14"/>
      <c r="GN1397" s="14"/>
      <c r="GO1397" s="14"/>
      <c r="GP1397" s="14"/>
      <c r="GQ1397" s="14"/>
      <c r="GR1397" s="14"/>
      <c r="GS1397" s="14"/>
      <c r="GT1397" s="14"/>
      <c r="GU1397" s="14"/>
      <c r="GV1397" s="14"/>
      <c r="GW1397" s="14"/>
      <c r="GX1397" s="14"/>
      <c r="GY1397" s="14"/>
      <c r="GZ1397" s="14"/>
      <c r="HA1397" s="14"/>
      <c r="HB1397" s="14"/>
      <c r="HC1397" s="14"/>
      <c r="HD1397" s="14"/>
      <c r="HE1397" s="14"/>
      <c r="HF1397" s="14"/>
      <c r="HG1397" s="14"/>
      <c r="HH1397" s="14"/>
      <c r="HI1397" s="14"/>
      <c r="HJ1397" s="14"/>
      <c r="HK1397" s="14"/>
      <c r="HL1397" s="14"/>
      <c r="HM1397" s="14"/>
      <c r="HN1397" s="14"/>
      <c r="HO1397" s="14"/>
      <c r="HP1397" s="14"/>
      <c r="HQ1397" s="14"/>
      <c r="HR1397" s="14"/>
      <c r="HS1397" s="14"/>
      <c r="HT1397" s="14"/>
      <c r="HU1397" s="14"/>
      <c r="HV1397" s="14"/>
      <c r="HW1397" s="14"/>
      <c r="HX1397" s="14"/>
      <c r="HY1397" s="14"/>
      <c r="HZ1397" s="14"/>
      <c r="IA1397" s="14"/>
      <c r="IB1397" s="14"/>
      <c r="IC1397" s="14"/>
      <c r="ID1397" s="14"/>
      <c r="IE1397" s="14"/>
      <c r="IF1397" s="14"/>
      <c r="IG1397" s="14"/>
      <c r="IH1397" s="14"/>
      <c r="II1397" s="14"/>
      <c r="IJ1397" s="14"/>
      <c r="IK1397" s="14"/>
      <c r="IL1397" s="14"/>
      <c r="IM1397" s="14"/>
      <c r="IN1397" s="14"/>
      <c r="IO1397" s="14"/>
      <c r="IP1397" s="14"/>
      <c r="IQ1397" s="14"/>
      <c r="IR1397" s="14"/>
      <c r="IS1397" s="14"/>
      <c r="IT1397" s="14"/>
    </row>
    <row r="1398" spans="1:254" x14ac:dyDescent="0.2">
      <c r="A1398" s="12">
        <v>300700</v>
      </c>
      <c r="B1398" s="4"/>
      <c r="C1398" s="21" t="s">
        <v>97</v>
      </c>
      <c r="D1398" s="11"/>
      <c r="E1398" s="11"/>
      <c r="F1398" s="11"/>
      <c r="G1398" s="12"/>
      <c r="H1398" s="14"/>
      <c r="I1398" s="14"/>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c r="AM1398" s="14"/>
      <c r="AN1398" s="14"/>
      <c r="AO1398" s="14"/>
      <c r="AP1398" s="14"/>
      <c r="AQ1398" s="14"/>
      <c r="AR1398" s="14"/>
      <c r="AS1398" s="14"/>
      <c r="AT1398" s="14"/>
      <c r="AU1398" s="14"/>
      <c r="AV1398" s="14"/>
      <c r="AW1398" s="14"/>
      <c r="AX1398" s="14"/>
      <c r="AY1398" s="14"/>
      <c r="AZ1398" s="14"/>
      <c r="BA1398" s="14"/>
      <c r="BB1398" s="14"/>
      <c r="BC1398" s="14"/>
      <c r="BD1398" s="14"/>
      <c r="BE1398" s="14"/>
      <c r="BF1398" s="14"/>
      <c r="BG1398" s="14"/>
      <c r="BH1398" s="14"/>
      <c r="BI1398" s="14"/>
      <c r="BJ1398" s="14"/>
      <c r="BK1398" s="14"/>
      <c r="BL1398" s="14"/>
      <c r="BM1398" s="14"/>
      <c r="BN1398" s="14"/>
      <c r="BO1398" s="14"/>
      <c r="BP1398" s="14"/>
      <c r="BQ1398" s="14"/>
      <c r="BR1398" s="14"/>
      <c r="BS1398" s="14"/>
      <c r="BT1398" s="14"/>
      <c r="BU1398" s="14"/>
      <c r="BV1398" s="14"/>
      <c r="BW1398" s="14"/>
      <c r="BX1398" s="14"/>
      <c r="BY1398" s="14"/>
      <c r="BZ1398" s="14"/>
      <c r="CA1398" s="14"/>
      <c r="CB1398" s="14"/>
      <c r="CC1398" s="14"/>
      <c r="CD1398" s="14"/>
      <c r="CE1398" s="14"/>
      <c r="CF1398" s="14"/>
      <c r="CG1398" s="14"/>
      <c r="CH1398" s="14"/>
      <c r="CI1398" s="14"/>
      <c r="CJ1398" s="14"/>
      <c r="CK1398" s="14"/>
      <c r="CL1398" s="14"/>
      <c r="CM1398" s="14"/>
      <c r="CN1398" s="14"/>
      <c r="CO1398" s="14"/>
      <c r="CP1398" s="14"/>
      <c r="CQ1398" s="14"/>
      <c r="CR1398" s="14"/>
      <c r="CS1398" s="14"/>
      <c r="CT1398" s="14"/>
      <c r="CU1398" s="14"/>
      <c r="CV1398" s="14"/>
      <c r="CW1398" s="14"/>
      <c r="CX1398" s="14"/>
      <c r="CY1398" s="14"/>
      <c r="CZ1398" s="14"/>
      <c r="DA1398" s="14"/>
      <c r="DB1398" s="14"/>
      <c r="DC1398" s="14"/>
      <c r="DD1398" s="14"/>
      <c r="DE1398" s="14"/>
      <c r="DF1398" s="14"/>
      <c r="DG1398" s="14"/>
      <c r="DH1398" s="14"/>
      <c r="DI1398" s="14"/>
      <c r="DJ1398" s="14"/>
      <c r="DK1398" s="14"/>
      <c r="DL1398" s="14"/>
      <c r="DM1398" s="14"/>
      <c r="DN1398" s="14"/>
      <c r="DO1398" s="14"/>
      <c r="DP1398" s="14"/>
      <c r="DQ1398" s="14"/>
      <c r="DR1398" s="14"/>
      <c r="DS1398" s="14"/>
      <c r="DT1398" s="14"/>
      <c r="DU1398" s="14"/>
      <c r="DV1398" s="14"/>
      <c r="DW1398" s="14"/>
      <c r="DX1398" s="14"/>
      <c r="DY1398" s="14"/>
      <c r="DZ1398" s="14"/>
      <c r="EA1398" s="14"/>
      <c r="EB1398" s="14"/>
      <c r="EC1398" s="14"/>
      <c r="ED1398" s="14"/>
      <c r="EE1398" s="14"/>
      <c r="EF1398" s="14"/>
      <c r="EG1398" s="14"/>
      <c r="EH1398" s="14"/>
      <c r="EI1398" s="14"/>
      <c r="EJ1398" s="14"/>
      <c r="EK1398" s="14"/>
      <c r="EL1398" s="14"/>
      <c r="EM1398" s="14"/>
      <c r="EN1398" s="14"/>
      <c r="EO1398" s="14"/>
      <c r="EP1398" s="14"/>
      <c r="EQ1398" s="14"/>
      <c r="ER1398" s="14"/>
      <c r="ES1398" s="14"/>
      <c r="ET1398" s="14"/>
      <c r="EU1398" s="14"/>
      <c r="EV1398" s="14"/>
      <c r="EW1398" s="14"/>
      <c r="EX1398" s="14"/>
      <c r="EY1398" s="14"/>
      <c r="EZ1398" s="14"/>
      <c r="FA1398" s="14"/>
      <c r="FB1398" s="14"/>
      <c r="FC1398" s="14"/>
      <c r="FD1398" s="14"/>
      <c r="FE1398" s="14"/>
      <c r="FF1398" s="14"/>
      <c r="FG1398" s="14"/>
      <c r="FH1398" s="14"/>
      <c r="FI1398" s="14"/>
      <c r="FJ1398" s="14"/>
      <c r="FK1398" s="14"/>
      <c r="FL1398" s="14"/>
      <c r="FM1398" s="14"/>
      <c r="FN1398" s="14"/>
      <c r="FO1398" s="14"/>
      <c r="FP1398" s="14"/>
      <c r="FQ1398" s="14"/>
      <c r="FR1398" s="14"/>
      <c r="FS1398" s="14"/>
      <c r="FT1398" s="14"/>
      <c r="FU1398" s="14"/>
      <c r="FV1398" s="14"/>
      <c r="FW1398" s="14"/>
      <c r="FX1398" s="14"/>
      <c r="FY1398" s="14"/>
      <c r="FZ1398" s="14"/>
      <c r="GA1398" s="14"/>
      <c r="GB1398" s="14"/>
      <c r="GC1398" s="14"/>
      <c r="GD1398" s="14"/>
      <c r="GE1398" s="14"/>
      <c r="GF1398" s="14"/>
      <c r="GG1398" s="14"/>
      <c r="GH1398" s="14"/>
      <c r="GI1398" s="14"/>
      <c r="GJ1398" s="14"/>
      <c r="GK1398" s="14"/>
      <c r="GL1398" s="14"/>
      <c r="GM1398" s="14"/>
      <c r="GN1398" s="14"/>
      <c r="GO1398" s="14"/>
      <c r="GP1398" s="14"/>
      <c r="GQ1398" s="14"/>
      <c r="GR1398" s="14"/>
      <c r="GS1398" s="14"/>
      <c r="GT1398" s="14"/>
      <c r="GU1398" s="14"/>
      <c r="GV1398" s="14"/>
      <c r="GW1398" s="14"/>
      <c r="GX1398" s="14"/>
      <c r="GY1398" s="14"/>
      <c r="GZ1398" s="14"/>
      <c r="HA1398" s="14"/>
      <c r="HB1398" s="14"/>
      <c r="HC1398" s="14"/>
      <c r="HD1398" s="14"/>
      <c r="HE1398" s="14"/>
      <c r="HF1398" s="14"/>
      <c r="HG1398" s="14"/>
      <c r="HH1398" s="14"/>
      <c r="HI1398" s="14"/>
      <c r="HJ1398" s="14"/>
      <c r="HK1398" s="14"/>
      <c r="HL1398" s="14"/>
      <c r="HM1398" s="14"/>
      <c r="HN1398" s="14"/>
      <c r="HO1398" s="14"/>
      <c r="HP1398" s="14"/>
      <c r="HQ1398" s="14"/>
      <c r="HR1398" s="14"/>
      <c r="HS1398" s="14"/>
      <c r="HT1398" s="14"/>
      <c r="HU1398" s="14"/>
      <c r="HV1398" s="14"/>
      <c r="HW1398" s="14"/>
      <c r="HX1398" s="14"/>
      <c r="HY1398" s="14"/>
      <c r="HZ1398" s="14"/>
      <c r="IA1398" s="14"/>
      <c r="IB1398" s="14"/>
      <c r="IC1398" s="14"/>
      <c r="ID1398" s="14"/>
      <c r="IE1398" s="14"/>
      <c r="IF1398" s="14"/>
      <c r="IG1398" s="14"/>
      <c r="IH1398" s="14"/>
      <c r="II1398" s="14"/>
      <c r="IJ1398" s="14"/>
      <c r="IK1398" s="14"/>
      <c r="IL1398" s="14"/>
      <c r="IM1398" s="14"/>
      <c r="IN1398" s="14"/>
      <c r="IO1398" s="14"/>
      <c r="IP1398" s="14"/>
      <c r="IQ1398" s="14"/>
      <c r="IR1398" s="14"/>
      <c r="IS1398" s="14"/>
      <c r="IT1398" s="14"/>
    </row>
    <row r="1399" spans="1:254" x14ac:dyDescent="0.2">
      <c r="A1399" s="12">
        <v>300705</v>
      </c>
      <c r="B1399" s="4"/>
      <c r="C1399" s="21" t="s">
        <v>97</v>
      </c>
      <c r="D1399" s="11"/>
      <c r="E1399" s="11"/>
      <c r="F1399" s="11"/>
      <c r="G1399" s="12"/>
      <c r="H1399" s="14"/>
      <c r="I1399" s="14"/>
      <c r="J1399" s="14"/>
      <c r="K1399" s="14"/>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4"/>
      <c r="AM1399" s="14"/>
      <c r="AN1399" s="14"/>
      <c r="AO1399" s="14"/>
      <c r="AP1399" s="14"/>
      <c r="AQ1399" s="14"/>
      <c r="AR1399" s="14"/>
      <c r="AS1399" s="14"/>
      <c r="AT1399" s="14"/>
      <c r="AU1399" s="14"/>
      <c r="AV1399" s="14"/>
      <c r="AW1399" s="14"/>
      <c r="AX1399" s="14"/>
      <c r="AY1399" s="14"/>
      <c r="AZ1399" s="14"/>
      <c r="BA1399" s="14"/>
      <c r="BB1399" s="14"/>
      <c r="BC1399" s="14"/>
      <c r="BD1399" s="14"/>
      <c r="BE1399" s="14"/>
      <c r="BF1399" s="14"/>
      <c r="BG1399" s="14"/>
      <c r="BH1399" s="14"/>
      <c r="BI1399" s="14"/>
      <c r="BJ1399" s="14"/>
      <c r="BK1399" s="14"/>
      <c r="BL1399" s="14"/>
      <c r="BM1399" s="14"/>
      <c r="BN1399" s="14"/>
      <c r="BO1399" s="14"/>
      <c r="BP1399" s="14"/>
      <c r="BQ1399" s="14"/>
      <c r="BR1399" s="14"/>
      <c r="BS1399" s="14"/>
      <c r="BT1399" s="14"/>
      <c r="BU1399" s="14"/>
      <c r="BV1399" s="14"/>
      <c r="BW1399" s="14"/>
      <c r="BX1399" s="14"/>
      <c r="BY1399" s="14"/>
      <c r="BZ1399" s="14"/>
      <c r="CA1399" s="14"/>
      <c r="CB1399" s="14"/>
      <c r="CC1399" s="14"/>
      <c r="CD1399" s="14"/>
      <c r="CE1399" s="14"/>
      <c r="CF1399" s="14"/>
      <c r="CG1399" s="14"/>
      <c r="CH1399" s="14"/>
      <c r="CI1399" s="14"/>
      <c r="CJ1399" s="14"/>
      <c r="CK1399" s="14"/>
      <c r="CL1399" s="14"/>
      <c r="CM1399" s="14"/>
      <c r="CN1399" s="14"/>
      <c r="CO1399" s="14"/>
      <c r="CP1399" s="14"/>
      <c r="CQ1399" s="14"/>
      <c r="CR1399" s="14"/>
      <c r="CS1399" s="14"/>
      <c r="CT1399" s="14"/>
      <c r="CU1399" s="14"/>
      <c r="CV1399" s="14"/>
      <c r="CW1399" s="14"/>
      <c r="CX1399" s="14"/>
      <c r="CY1399" s="14"/>
      <c r="CZ1399" s="14"/>
      <c r="DA1399" s="14"/>
      <c r="DB1399" s="14"/>
      <c r="DC1399" s="14"/>
      <c r="DD1399" s="14"/>
      <c r="DE1399" s="14"/>
      <c r="DF1399" s="14"/>
      <c r="DG1399" s="14"/>
      <c r="DH1399" s="14"/>
      <c r="DI1399" s="14"/>
      <c r="DJ1399" s="14"/>
      <c r="DK1399" s="14"/>
      <c r="DL1399" s="14"/>
      <c r="DM1399" s="14"/>
      <c r="DN1399" s="14"/>
      <c r="DO1399" s="14"/>
      <c r="DP1399" s="14"/>
      <c r="DQ1399" s="14"/>
      <c r="DR1399" s="14"/>
      <c r="DS1399" s="14"/>
      <c r="DT1399" s="14"/>
      <c r="DU1399" s="14"/>
      <c r="DV1399" s="14"/>
      <c r="DW1399" s="14"/>
      <c r="DX1399" s="14"/>
      <c r="DY1399" s="14"/>
      <c r="DZ1399" s="14"/>
      <c r="EA1399" s="14"/>
      <c r="EB1399" s="14"/>
      <c r="EC1399" s="14"/>
      <c r="ED1399" s="14"/>
      <c r="EE1399" s="14"/>
      <c r="EF1399" s="14"/>
      <c r="EG1399" s="14"/>
      <c r="EH1399" s="14"/>
      <c r="EI1399" s="14"/>
      <c r="EJ1399" s="14"/>
      <c r="EK1399" s="14"/>
      <c r="EL1399" s="14"/>
      <c r="EM1399" s="14"/>
      <c r="EN1399" s="14"/>
      <c r="EO1399" s="14"/>
      <c r="EP1399" s="14"/>
      <c r="EQ1399" s="14"/>
      <c r="ER1399" s="14"/>
      <c r="ES1399" s="14"/>
      <c r="ET1399" s="14"/>
      <c r="EU1399" s="14"/>
      <c r="EV1399" s="14"/>
      <c r="EW1399" s="14"/>
      <c r="EX1399" s="14"/>
      <c r="EY1399" s="14"/>
      <c r="EZ1399" s="14"/>
      <c r="FA1399" s="14"/>
      <c r="FB1399" s="14"/>
      <c r="FC1399" s="14"/>
      <c r="FD1399" s="14"/>
      <c r="FE1399" s="14"/>
      <c r="FF1399" s="14"/>
      <c r="FG1399" s="14"/>
      <c r="FH1399" s="14"/>
      <c r="FI1399" s="14"/>
      <c r="FJ1399" s="14"/>
      <c r="FK1399" s="14"/>
      <c r="FL1399" s="14"/>
      <c r="FM1399" s="14"/>
      <c r="FN1399" s="14"/>
      <c r="FO1399" s="14"/>
      <c r="FP1399" s="14"/>
      <c r="FQ1399" s="14"/>
      <c r="FR1399" s="14"/>
      <c r="FS1399" s="14"/>
      <c r="FT1399" s="14"/>
      <c r="FU1399" s="14"/>
      <c r="FV1399" s="14"/>
      <c r="FW1399" s="14"/>
      <c r="FX1399" s="14"/>
      <c r="FY1399" s="14"/>
      <c r="FZ1399" s="14"/>
      <c r="GA1399" s="14"/>
      <c r="GB1399" s="14"/>
      <c r="GC1399" s="14"/>
      <c r="GD1399" s="14"/>
      <c r="GE1399" s="14"/>
      <c r="GF1399" s="14"/>
      <c r="GG1399" s="14"/>
      <c r="GH1399" s="14"/>
      <c r="GI1399" s="14"/>
      <c r="GJ1399" s="14"/>
      <c r="GK1399" s="14"/>
      <c r="GL1399" s="14"/>
      <c r="GM1399" s="14"/>
      <c r="GN1399" s="14"/>
      <c r="GO1399" s="14"/>
      <c r="GP1399" s="14"/>
      <c r="GQ1399" s="14"/>
      <c r="GR1399" s="14"/>
      <c r="GS1399" s="14"/>
      <c r="GT1399" s="14"/>
      <c r="GU1399" s="14"/>
      <c r="GV1399" s="14"/>
      <c r="GW1399" s="14"/>
      <c r="GX1399" s="14"/>
      <c r="GY1399" s="14"/>
      <c r="GZ1399" s="14"/>
      <c r="HA1399" s="14"/>
      <c r="HB1399" s="14"/>
      <c r="HC1399" s="14"/>
      <c r="HD1399" s="14"/>
      <c r="HE1399" s="14"/>
      <c r="HF1399" s="14"/>
      <c r="HG1399" s="14"/>
      <c r="HH1399" s="14"/>
      <c r="HI1399" s="14"/>
      <c r="HJ1399" s="14"/>
      <c r="HK1399" s="14"/>
      <c r="HL1399" s="14"/>
      <c r="HM1399" s="14"/>
      <c r="HN1399" s="14"/>
      <c r="HO1399" s="14"/>
      <c r="HP1399" s="14"/>
      <c r="HQ1399" s="14"/>
      <c r="HR1399" s="14"/>
      <c r="HS1399" s="14"/>
      <c r="HT1399" s="14"/>
      <c r="HU1399" s="14"/>
      <c r="HV1399" s="14"/>
      <c r="HW1399" s="14"/>
      <c r="HX1399" s="14"/>
      <c r="HY1399" s="14"/>
      <c r="HZ1399" s="14"/>
      <c r="IA1399" s="14"/>
      <c r="IB1399" s="14"/>
      <c r="IC1399" s="14"/>
      <c r="ID1399" s="14"/>
      <c r="IE1399" s="14"/>
      <c r="IF1399" s="14"/>
      <c r="IG1399" s="14"/>
      <c r="IH1399" s="14"/>
      <c r="II1399" s="14"/>
      <c r="IJ1399" s="14"/>
      <c r="IK1399" s="14"/>
      <c r="IL1399" s="14"/>
      <c r="IM1399" s="14"/>
      <c r="IN1399" s="14"/>
      <c r="IO1399" s="14"/>
      <c r="IP1399" s="14"/>
      <c r="IQ1399" s="14"/>
      <c r="IR1399" s="14"/>
      <c r="IS1399" s="14"/>
      <c r="IT1399" s="14"/>
    </row>
    <row r="1400" spans="1:254" ht="40.5" x14ac:dyDescent="0.2">
      <c r="A1400" s="2">
        <v>300710</v>
      </c>
      <c r="B1400" s="4"/>
      <c r="C1400" s="5" t="s">
        <v>1292</v>
      </c>
      <c r="D1400" s="3">
        <v>100</v>
      </c>
      <c r="E1400" s="11">
        <v>100</v>
      </c>
      <c r="F1400" s="3"/>
      <c r="G1400" s="2">
        <v>9</v>
      </c>
      <c r="H1400" s="14"/>
      <c r="I1400" s="14"/>
      <c r="J1400" s="14"/>
      <c r="K1400" s="14"/>
      <c r="L1400" s="14"/>
      <c r="M1400" s="14"/>
      <c r="N1400" s="14"/>
      <c r="O1400" s="14"/>
      <c r="P1400" s="14"/>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4"/>
      <c r="AM1400" s="14"/>
      <c r="AN1400" s="14"/>
      <c r="AO1400" s="14"/>
      <c r="AP1400" s="14"/>
      <c r="AQ1400" s="14"/>
      <c r="AR1400" s="14"/>
      <c r="AS1400" s="14"/>
      <c r="AT1400" s="14"/>
      <c r="AU1400" s="14"/>
      <c r="AV1400" s="14"/>
      <c r="AW1400" s="14"/>
      <c r="AX1400" s="14"/>
      <c r="AY1400" s="14"/>
      <c r="AZ1400" s="14"/>
      <c r="BA1400" s="14"/>
      <c r="BB1400" s="14"/>
      <c r="BC1400" s="14"/>
      <c r="BD1400" s="14"/>
      <c r="BE1400" s="14"/>
      <c r="BF1400" s="14"/>
      <c r="BG1400" s="14"/>
      <c r="BH1400" s="14"/>
      <c r="BI1400" s="14"/>
      <c r="BJ1400" s="14"/>
      <c r="BK1400" s="14"/>
      <c r="BL1400" s="14"/>
      <c r="BM1400" s="14"/>
      <c r="BN1400" s="14"/>
      <c r="BO1400" s="14"/>
      <c r="BP1400" s="14"/>
      <c r="BQ1400" s="14"/>
      <c r="BR1400" s="14"/>
      <c r="BS1400" s="14"/>
      <c r="BT1400" s="14"/>
      <c r="BU1400" s="14"/>
      <c r="BV1400" s="14"/>
      <c r="BW1400" s="14"/>
      <c r="BX1400" s="14"/>
      <c r="BY1400" s="14"/>
      <c r="BZ1400" s="14"/>
      <c r="CA1400" s="14"/>
      <c r="CB1400" s="14"/>
      <c r="CC1400" s="14"/>
      <c r="CD1400" s="14"/>
      <c r="CE1400" s="14"/>
      <c r="CF1400" s="14"/>
      <c r="CG1400" s="14"/>
      <c r="CH1400" s="14"/>
      <c r="CI1400" s="14"/>
      <c r="CJ1400" s="14"/>
      <c r="CK1400" s="14"/>
      <c r="CL1400" s="14"/>
      <c r="CM1400" s="14"/>
      <c r="CN1400" s="14"/>
      <c r="CO1400" s="14"/>
      <c r="CP1400" s="14"/>
      <c r="CQ1400" s="14"/>
      <c r="CR1400" s="14"/>
      <c r="CS1400" s="14"/>
      <c r="CT1400" s="14"/>
      <c r="CU1400" s="14"/>
      <c r="CV1400" s="14"/>
      <c r="CW1400" s="14"/>
      <c r="CX1400" s="14"/>
      <c r="CY1400" s="14"/>
      <c r="CZ1400" s="14"/>
      <c r="DA1400" s="14"/>
      <c r="DB1400" s="14"/>
      <c r="DC1400" s="14"/>
      <c r="DD1400" s="14"/>
      <c r="DE1400" s="14"/>
      <c r="DF1400" s="14"/>
      <c r="DG1400" s="14"/>
      <c r="DH1400" s="14"/>
      <c r="DI1400" s="14"/>
      <c r="DJ1400" s="14"/>
      <c r="DK1400" s="14"/>
      <c r="DL1400" s="14"/>
      <c r="DM1400" s="14"/>
      <c r="DN1400" s="14"/>
      <c r="DO1400" s="14"/>
      <c r="DP1400" s="14"/>
      <c r="DQ1400" s="14"/>
      <c r="DR1400" s="14"/>
      <c r="DS1400" s="14"/>
      <c r="DT1400" s="14"/>
      <c r="DU1400" s="14"/>
      <c r="DV1400" s="14"/>
      <c r="DW1400" s="14"/>
      <c r="DX1400" s="14"/>
      <c r="DY1400" s="14"/>
      <c r="DZ1400" s="14"/>
      <c r="EA1400" s="14"/>
      <c r="EB1400" s="14"/>
      <c r="EC1400" s="14"/>
      <c r="ED1400" s="14"/>
      <c r="EE1400" s="14"/>
      <c r="EF1400" s="14"/>
      <c r="EG1400" s="14"/>
      <c r="EH1400" s="14"/>
      <c r="EI1400" s="14"/>
      <c r="EJ1400" s="14"/>
      <c r="EK1400" s="14"/>
      <c r="EL1400" s="14"/>
      <c r="EM1400" s="14"/>
      <c r="EN1400" s="14"/>
      <c r="EO1400" s="14"/>
      <c r="EP1400" s="14"/>
      <c r="EQ1400" s="14"/>
      <c r="ER1400" s="14"/>
      <c r="ES1400" s="14"/>
      <c r="ET1400" s="14"/>
      <c r="EU1400" s="14"/>
      <c r="EV1400" s="14"/>
      <c r="EW1400" s="14"/>
      <c r="EX1400" s="14"/>
      <c r="EY1400" s="14"/>
      <c r="EZ1400" s="14"/>
      <c r="FA1400" s="14"/>
      <c r="FB1400" s="14"/>
      <c r="FC1400" s="14"/>
      <c r="FD1400" s="14"/>
      <c r="FE1400" s="14"/>
      <c r="FF1400" s="14"/>
      <c r="FG1400" s="14"/>
      <c r="FH1400" s="14"/>
      <c r="FI1400" s="14"/>
      <c r="FJ1400" s="14"/>
      <c r="FK1400" s="14"/>
      <c r="FL1400" s="14"/>
      <c r="FM1400" s="14"/>
      <c r="FN1400" s="14"/>
      <c r="FO1400" s="14"/>
      <c r="FP1400" s="14"/>
      <c r="FQ1400" s="14"/>
      <c r="FR1400" s="14"/>
      <c r="FS1400" s="14"/>
      <c r="FT1400" s="14"/>
      <c r="FU1400" s="14"/>
      <c r="FV1400" s="14"/>
      <c r="FW1400" s="14"/>
      <c r="FX1400" s="14"/>
      <c r="FY1400" s="14"/>
      <c r="FZ1400" s="14"/>
      <c r="GA1400" s="14"/>
      <c r="GB1400" s="14"/>
      <c r="GC1400" s="14"/>
      <c r="GD1400" s="14"/>
      <c r="GE1400" s="14"/>
      <c r="GF1400" s="14"/>
      <c r="GG1400" s="14"/>
      <c r="GH1400" s="14"/>
      <c r="GI1400" s="14"/>
      <c r="GJ1400" s="14"/>
      <c r="GK1400" s="14"/>
      <c r="GL1400" s="14"/>
      <c r="GM1400" s="14"/>
      <c r="GN1400" s="14"/>
      <c r="GO1400" s="14"/>
      <c r="GP1400" s="14"/>
      <c r="GQ1400" s="14"/>
      <c r="GR1400" s="14"/>
      <c r="GS1400" s="14"/>
      <c r="GT1400" s="14"/>
      <c r="GU1400" s="14"/>
      <c r="GV1400" s="14"/>
      <c r="GW1400" s="14"/>
      <c r="GX1400" s="14"/>
      <c r="GY1400" s="14"/>
      <c r="GZ1400" s="14"/>
      <c r="HA1400" s="14"/>
      <c r="HB1400" s="14"/>
      <c r="HC1400" s="14"/>
      <c r="HD1400" s="14"/>
      <c r="HE1400" s="14"/>
      <c r="HF1400" s="14"/>
      <c r="HG1400" s="14"/>
      <c r="HH1400" s="14"/>
      <c r="HI1400" s="14"/>
      <c r="HJ1400" s="14"/>
      <c r="HK1400" s="14"/>
      <c r="HL1400" s="14"/>
      <c r="HM1400" s="14"/>
      <c r="HN1400" s="14"/>
      <c r="HO1400" s="14"/>
      <c r="HP1400" s="14"/>
      <c r="HQ1400" s="14"/>
      <c r="HR1400" s="14"/>
      <c r="HS1400" s="14"/>
      <c r="HT1400" s="14"/>
      <c r="HU1400" s="14"/>
      <c r="HV1400" s="14"/>
      <c r="HW1400" s="14"/>
      <c r="HX1400" s="14"/>
      <c r="HY1400" s="14"/>
      <c r="HZ1400" s="14"/>
      <c r="IA1400" s="14"/>
      <c r="IB1400" s="14"/>
      <c r="IC1400" s="14"/>
      <c r="ID1400" s="14"/>
      <c r="IE1400" s="14"/>
      <c r="IF1400" s="14"/>
      <c r="IG1400" s="14"/>
      <c r="IH1400" s="14"/>
      <c r="II1400" s="14"/>
      <c r="IJ1400" s="14"/>
      <c r="IK1400" s="14"/>
      <c r="IL1400" s="14"/>
      <c r="IM1400" s="14"/>
      <c r="IN1400" s="14"/>
      <c r="IO1400" s="14"/>
      <c r="IP1400" s="14"/>
      <c r="IQ1400" s="14"/>
      <c r="IR1400" s="14"/>
      <c r="IS1400" s="14"/>
      <c r="IT1400" s="14"/>
    </row>
    <row r="1401" spans="1:254" x14ac:dyDescent="0.2">
      <c r="A1401" s="2">
        <v>300715</v>
      </c>
      <c r="B1401" s="4"/>
      <c r="C1401" s="5" t="s">
        <v>1293</v>
      </c>
      <c r="D1401" s="3">
        <v>100</v>
      </c>
      <c r="E1401" s="11">
        <v>100</v>
      </c>
      <c r="F1401" s="3"/>
      <c r="G1401" s="2">
        <v>9</v>
      </c>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c r="AM1401" s="14"/>
      <c r="AN1401" s="14"/>
      <c r="AO1401" s="14"/>
      <c r="AP1401" s="14"/>
      <c r="AQ1401" s="14"/>
      <c r="AR1401" s="14"/>
      <c r="AS1401" s="14"/>
      <c r="AT1401" s="14"/>
      <c r="AU1401" s="14"/>
      <c r="AV1401" s="14"/>
      <c r="AW1401" s="14"/>
      <c r="AX1401" s="14"/>
      <c r="AY1401" s="14"/>
      <c r="AZ1401" s="14"/>
      <c r="BA1401" s="14"/>
      <c r="BB1401" s="14"/>
      <c r="BC1401" s="14"/>
      <c r="BD1401" s="14"/>
      <c r="BE1401" s="14"/>
      <c r="BF1401" s="14"/>
      <c r="BG1401" s="14"/>
      <c r="BH1401" s="14"/>
      <c r="BI1401" s="14"/>
      <c r="BJ1401" s="14"/>
      <c r="BK1401" s="14"/>
      <c r="BL1401" s="14"/>
      <c r="BM1401" s="14"/>
      <c r="BN1401" s="14"/>
      <c r="BO1401" s="14"/>
      <c r="BP1401" s="14"/>
      <c r="BQ1401" s="14"/>
      <c r="BR1401" s="14"/>
      <c r="BS1401" s="14"/>
      <c r="BT1401" s="14"/>
      <c r="BU1401" s="14"/>
      <c r="BV1401" s="14"/>
      <c r="BW1401" s="14"/>
      <c r="BX1401" s="14"/>
      <c r="BY1401" s="14"/>
      <c r="BZ1401" s="14"/>
      <c r="CA1401" s="14"/>
      <c r="CB1401" s="14"/>
      <c r="CC1401" s="14"/>
      <c r="CD1401" s="14"/>
      <c r="CE1401" s="14"/>
      <c r="CF1401" s="14"/>
      <c r="CG1401" s="14"/>
      <c r="CH1401" s="14"/>
      <c r="CI1401" s="14"/>
      <c r="CJ1401" s="14"/>
      <c r="CK1401" s="14"/>
      <c r="CL1401" s="14"/>
      <c r="CM1401" s="14"/>
      <c r="CN1401" s="14"/>
      <c r="CO1401" s="14"/>
      <c r="CP1401" s="14"/>
      <c r="CQ1401" s="14"/>
      <c r="CR1401" s="14"/>
      <c r="CS1401" s="14"/>
      <c r="CT1401" s="14"/>
      <c r="CU1401" s="14"/>
      <c r="CV1401" s="14"/>
      <c r="CW1401" s="14"/>
      <c r="CX1401" s="14"/>
      <c r="CY1401" s="14"/>
      <c r="CZ1401" s="14"/>
      <c r="DA1401" s="14"/>
      <c r="DB1401" s="14"/>
      <c r="DC1401" s="14"/>
      <c r="DD1401" s="14"/>
      <c r="DE1401" s="14"/>
      <c r="DF1401" s="14"/>
      <c r="DG1401" s="14"/>
      <c r="DH1401" s="14"/>
      <c r="DI1401" s="14"/>
      <c r="DJ1401" s="14"/>
      <c r="DK1401" s="14"/>
      <c r="DL1401" s="14"/>
      <c r="DM1401" s="14"/>
      <c r="DN1401" s="14"/>
      <c r="DO1401" s="14"/>
      <c r="DP1401" s="14"/>
      <c r="DQ1401" s="14"/>
      <c r="DR1401" s="14"/>
      <c r="DS1401" s="14"/>
      <c r="DT1401" s="14"/>
      <c r="DU1401" s="14"/>
      <c r="DV1401" s="14"/>
      <c r="DW1401" s="14"/>
      <c r="DX1401" s="14"/>
      <c r="DY1401" s="14"/>
      <c r="DZ1401" s="14"/>
      <c r="EA1401" s="14"/>
      <c r="EB1401" s="14"/>
      <c r="EC1401" s="14"/>
      <c r="ED1401" s="14"/>
      <c r="EE1401" s="14"/>
      <c r="EF1401" s="14"/>
      <c r="EG1401" s="14"/>
      <c r="EH1401" s="14"/>
      <c r="EI1401" s="14"/>
      <c r="EJ1401" s="14"/>
      <c r="EK1401" s="14"/>
      <c r="EL1401" s="14"/>
      <c r="EM1401" s="14"/>
      <c r="EN1401" s="14"/>
      <c r="EO1401" s="14"/>
      <c r="EP1401" s="14"/>
      <c r="EQ1401" s="14"/>
      <c r="ER1401" s="14"/>
      <c r="ES1401" s="14"/>
      <c r="ET1401" s="14"/>
      <c r="EU1401" s="14"/>
      <c r="EV1401" s="14"/>
      <c r="EW1401" s="14"/>
      <c r="EX1401" s="14"/>
      <c r="EY1401" s="14"/>
      <c r="EZ1401" s="14"/>
      <c r="FA1401" s="14"/>
      <c r="FB1401" s="14"/>
      <c r="FC1401" s="14"/>
      <c r="FD1401" s="14"/>
      <c r="FE1401" s="14"/>
      <c r="FF1401" s="14"/>
      <c r="FG1401" s="14"/>
      <c r="FH1401" s="14"/>
      <c r="FI1401" s="14"/>
      <c r="FJ1401" s="14"/>
      <c r="FK1401" s="14"/>
      <c r="FL1401" s="14"/>
      <c r="FM1401" s="14"/>
      <c r="FN1401" s="14"/>
      <c r="FO1401" s="14"/>
      <c r="FP1401" s="14"/>
      <c r="FQ1401" s="14"/>
      <c r="FR1401" s="14"/>
      <c r="FS1401" s="14"/>
      <c r="FT1401" s="14"/>
      <c r="FU1401" s="14"/>
      <c r="FV1401" s="14"/>
      <c r="FW1401" s="14"/>
      <c r="FX1401" s="14"/>
      <c r="FY1401" s="14"/>
      <c r="FZ1401" s="14"/>
      <c r="GA1401" s="14"/>
      <c r="GB1401" s="14"/>
      <c r="GC1401" s="14"/>
      <c r="GD1401" s="14"/>
      <c r="GE1401" s="14"/>
      <c r="GF1401" s="14"/>
      <c r="GG1401" s="14"/>
      <c r="GH1401" s="14"/>
      <c r="GI1401" s="14"/>
      <c r="GJ1401" s="14"/>
      <c r="GK1401" s="14"/>
      <c r="GL1401" s="14"/>
      <c r="GM1401" s="14"/>
      <c r="GN1401" s="14"/>
      <c r="GO1401" s="14"/>
      <c r="GP1401" s="14"/>
      <c r="GQ1401" s="14"/>
      <c r="GR1401" s="14"/>
      <c r="GS1401" s="14"/>
      <c r="GT1401" s="14"/>
      <c r="GU1401" s="14"/>
      <c r="GV1401" s="14"/>
      <c r="GW1401" s="14"/>
      <c r="GX1401" s="14"/>
      <c r="GY1401" s="14"/>
      <c r="GZ1401" s="14"/>
      <c r="HA1401" s="14"/>
      <c r="HB1401" s="14"/>
      <c r="HC1401" s="14"/>
      <c r="HD1401" s="14"/>
      <c r="HE1401" s="14"/>
      <c r="HF1401" s="14"/>
      <c r="HG1401" s="14"/>
      <c r="HH1401" s="14"/>
      <c r="HI1401" s="14"/>
      <c r="HJ1401" s="14"/>
      <c r="HK1401" s="14"/>
      <c r="HL1401" s="14"/>
      <c r="HM1401" s="14"/>
      <c r="HN1401" s="14"/>
      <c r="HO1401" s="14"/>
      <c r="HP1401" s="14"/>
      <c r="HQ1401" s="14"/>
      <c r="HR1401" s="14"/>
      <c r="HS1401" s="14"/>
      <c r="HT1401" s="14"/>
      <c r="HU1401" s="14"/>
      <c r="HV1401" s="14"/>
      <c r="HW1401" s="14"/>
      <c r="HX1401" s="14"/>
      <c r="HY1401" s="14"/>
      <c r="HZ1401" s="14"/>
      <c r="IA1401" s="14"/>
      <c r="IB1401" s="14"/>
      <c r="IC1401" s="14"/>
      <c r="ID1401" s="14"/>
      <c r="IE1401" s="14"/>
      <c r="IF1401" s="14"/>
      <c r="IG1401" s="14"/>
      <c r="IH1401" s="14"/>
      <c r="II1401" s="14"/>
      <c r="IJ1401" s="14"/>
      <c r="IK1401" s="14"/>
      <c r="IL1401" s="14"/>
      <c r="IM1401" s="14"/>
      <c r="IN1401" s="14"/>
      <c r="IO1401" s="14"/>
      <c r="IP1401" s="14"/>
      <c r="IQ1401" s="14"/>
      <c r="IR1401" s="14"/>
      <c r="IS1401" s="14"/>
      <c r="IT1401" s="14"/>
    </row>
    <row r="1402" spans="1:254" s="18" customFormat="1" x14ac:dyDescent="0.2">
      <c r="A1402" s="2">
        <v>300720</v>
      </c>
      <c r="B1402" s="4"/>
      <c r="C1402" s="5" t="s">
        <v>1294</v>
      </c>
      <c r="D1402" s="3">
        <v>150</v>
      </c>
      <c r="E1402" s="11">
        <v>150</v>
      </c>
      <c r="F1402" s="3"/>
      <c r="G1402" s="2">
        <v>9</v>
      </c>
      <c r="H1402" s="14"/>
    </row>
    <row r="1403" spans="1:254" x14ac:dyDescent="0.2">
      <c r="A1403" s="12">
        <v>300725</v>
      </c>
      <c r="B1403" s="4"/>
      <c r="C1403" s="13" t="s">
        <v>1295</v>
      </c>
      <c r="D1403" s="11">
        <v>53</v>
      </c>
      <c r="E1403" s="11">
        <v>53</v>
      </c>
      <c r="F1403" s="11"/>
      <c r="G1403" s="12">
        <v>8</v>
      </c>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c r="AM1403" s="14"/>
      <c r="AN1403" s="14"/>
      <c r="AO1403" s="14"/>
      <c r="AP1403" s="14"/>
      <c r="AQ1403" s="14"/>
      <c r="AR1403" s="14"/>
      <c r="AS1403" s="14"/>
      <c r="AT1403" s="14"/>
      <c r="AU1403" s="14"/>
      <c r="AV1403" s="14"/>
      <c r="AW1403" s="14"/>
      <c r="AX1403" s="14"/>
      <c r="AY1403" s="14"/>
      <c r="AZ1403" s="14"/>
      <c r="BA1403" s="14"/>
      <c r="BB1403" s="14"/>
      <c r="BC1403" s="14"/>
      <c r="BD1403" s="14"/>
      <c r="BE1403" s="14"/>
      <c r="BF1403" s="14"/>
      <c r="BG1403" s="14"/>
      <c r="BH1403" s="14"/>
      <c r="BI1403" s="14"/>
      <c r="BJ1403" s="14"/>
      <c r="BK1403" s="14"/>
      <c r="BL1403" s="14"/>
      <c r="BM1403" s="14"/>
      <c r="BN1403" s="14"/>
      <c r="BO1403" s="14"/>
      <c r="BP1403" s="14"/>
      <c r="BQ1403" s="14"/>
      <c r="BR1403" s="14"/>
      <c r="BS1403" s="14"/>
      <c r="BT1403" s="14"/>
      <c r="BU1403" s="14"/>
      <c r="BV1403" s="14"/>
      <c r="BW1403" s="14"/>
      <c r="BX1403" s="14"/>
      <c r="BY1403" s="14"/>
      <c r="BZ1403" s="14"/>
      <c r="CA1403" s="14"/>
      <c r="CB1403" s="14"/>
      <c r="CC1403" s="14"/>
      <c r="CD1403" s="14"/>
      <c r="CE1403" s="14"/>
      <c r="CF1403" s="14"/>
      <c r="CG1403" s="14"/>
      <c r="CH1403" s="14"/>
      <c r="CI1403" s="14"/>
      <c r="CJ1403" s="14"/>
      <c r="CK1403" s="14"/>
      <c r="CL1403" s="14"/>
      <c r="CM1403" s="14"/>
      <c r="CN1403" s="14"/>
      <c r="CO1403" s="14"/>
      <c r="CP1403" s="14"/>
      <c r="CQ1403" s="14"/>
      <c r="CR1403" s="14"/>
      <c r="CS1403" s="14"/>
      <c r="CT1403" s="14"/>
      <c r="CU1403" s="14"/>
      <c r="CV1403" s="14"/>
      <c r="CW1403" s="14"/>
      <c r="CX1403" s="14"/>
      <c r="CY1403" s="14"/>
      <c r="CZ1403" s="14"/>
      <c r="DA1403" s="14"/>
      <c r="DB1403" s="14"/>
      <c r="DC1403" s="14"/>
      <c r="DD1403" s="14"/>
      <c r="DE1403" s="14"/>
      <c r="DF1403" s="14"/>
      <c r="DG1403" s="14"/>
      <c r="DH1403" s="14"/>
      <c r="DI1403" s="14"/>
      <c r="DJ1403" s="14"/>
      <c r="DK1403" s="14"/>
      <c r="DL1403" s="14"/>
      <c r="DM1403" s="14"/>
      <c r="DN1403" s="14"/>
      <c r="DO1403" s="14"/>
      <c r="DP1403" s="14"/>
      <c r="DQ1403" s="14"/>
      <c r="DR1403" s="14"/>
      <c r="DS1403" s="14"/>
      <c r="DT1403" s="14"/>
      <c r="DU1403" s="14"/>
      <c r="DV1403" s="14"/>
      <c r="DW1403" s="14"/>
      <c r="DX1403" s="14"/>
      <c r="DY1403" s="14"/>
      <c r="DZ1403" s="14"/>
      <c r="EA1403" s="14"/>
      <c r="EB1403" s="14"/>
      <c r="EC1403" s="14"/>
      <c r="ED1403" s="14"/>
      <c r="EE1403" s="14"/>
      <c r="EF1403" s="14"/>
      <c r="EG1403" s="14"/>
      <c r="EH1403" s="14"/>
      <c r="EI1403" s="14"/>
      <c r="EJ1403" s="14"/>
      <c r="EK1403" s="14"/>
      <c r="EL1403" s="14"/>
      <c r="EM1403" s="14"/>
      <c r="EN1403" s="14"/>
      <c r="EO1403" s="14"/>
      <c r="EP1403" s="14"/>
      <c r="EQ1403" s="14"/>
      <c r="ER1403" s="14"/>
      <c r="ES1403" s="14"/>
      <c r="ET1403" s="14"/>
      <c r="EU1403" s="14"/>
      <c r="EV1403" s="14"/>
      <c r="EW1403" s="14"/>
      <c r="EX1403" s="14"/>
      <c r="EY1403" s="14"/>
      <c r="EZ1403" s="14"/>
      <c r="FA1403" s="14"/>
      <c r="FB1403" s="14"/>
      <c r="FC1403" s="14"/>
      <c r="FD1403" s="14"/>
      <c r="FE1403" s="14"/>
      <c r="FF1403" s="14"/>
      <c r="FG1403" s="14"/>
      <c r="FH1403" s="14"/>
      <c r="FI1403" s="14"/>
      <c r="FJ1403" s="14"/>
      <c r="FK1403" s="14"/>
      <c r="FL1403" s="14"/>
      <c r="FM1403" s="14"/>
      <c r="FN1403" s="14"/>
      <c r="FO1403" s="14"/>
      <c r="FP1403" s="14"/>
      <c r="FQ1403" s="14"/>
      <c r="FR1403" s="14"/>
      <c r="FS1403" s="14"/>
      <c r="FT1403" s="14"/>
      <c r="FU1403" s="14"/>
      <c r="FV1403" s="14"/>
      <c r="FW1403" s="14"/>
      <c r="FX1403" s="14"/>
      <c r="FY1403" s="14"/>
      <c r="FZ1403" s="14"/>
      <c r="GA1403" s="14"/>
      <c r="GB1403" s="14"/>
      <c r="GC1403" s="14"/>
      <c r="GD1403" s="14"/>
      <c r="GE1403" s="14"/>
      <c r="GF1403" s="14"/>
      <c r="GG1403" s="14"/>
      <c r="GH1403" s="14"/>
      <c r="GI1403" s="14"/>
      <c r="GJ1403" s="14"/>
      <c r="GK1403" s="14"/>
      <c r="GL1403" s="14"/>
      <c r="GM1403" s="14"/>
      <c r="GN1403" s="14"/>
      <c r="GO1403" s="14"/>
      <c r="GP1403" s="14"/>
      <c r="GQ1403" s="14"/>
      <c r="GR1403" s="14"/>
      <c r="GS1403" s="14"/>
      <c r="GT1403" s="14"/>
      <c r="GU1403" s="14"/>
      <c r="GV1403" s="14"/>
      <c r="GW1403" s="14"/>
      <c r="GX1403" s="14"/>
      <c r="GY1403" s="14"/>
      <c r="GZ1403" s="14"/>
      <c r="HA1403" s="14"/>
      <c r="HB1403" s="14"/>
      <c r="HC1403" s="14"/>
      <c r="HD1403" s="14"/>
      <c r="HE1403" s="14"/>
      <c r="HF1403" s="14"/>
      <c r="HG1403" s="14"/>
      <c r="HH1403" s="14"/>
      <c r="HI1403" s="14"/>
      <c r="HJ1403" s="14"/>
      <c r="HK1403" s="14"/>
      <c r="HL1403" s="14"/>
      <c r="HM1403" s="14"/>
      <c r="HN1403" s="14"/>
      <c r="HO1403" s="14"/>
      <c r="HP1403" s="14"/>
      <c r="HQ1403" s="14"/>
      <c r="HR1403" s="14"/>
      <c r="HS1403" s="14"/>
      <c r="HT1403" s="14"/>
      <c r="HU1403" s="14"/>
      <c r="HV1403" s="14"/>
      <c r="HW1403" s="14"/>
      <c r="HX1403" s="14"/>
      <c r="HY1403" s="14"/>
      <c r="HZ1403" s="14"/>
      <c r="IA1403" s="14"/>
      <c r="IB1403" s="14"/>
      <c r="IC1403" s="14"/>
      <c r="ID1403" s="14"/>
      <c r="IE1403" s="14"/>
      <c r="IF1403" s="14"/>
      <c r="IG1403" s="14"/>
      <c r="IH1403" s="14"/>
      <c r="II1403" s="14"/>
      <c r="IJ1403" s="14"/>
      <c r="IK1403" s="14"/>
      <c r="IL1403" s="14"/>
      <c r="IM1403" s="14"/>
      <c r="IN1403" s="14"/>
      <c r="IO1403" s="14"/>
      <c r="IP1403" s="14"/>
      <c r="IQ1403" s="14"/>
      <c r="IR1403" s="14"/>
      <c r="IS1403" s="14"/>
      <c r="IT1403" s="14"/>
    </row>
    <row r="1404" spans="1:254" ht="40.5" x14ac:dyDescent="0.2">
      <c r="A1404" s="12">
        <v>300730</v>
      </c>
      <c r="B1404" s="4"/>
      <c r="C1404" s="13" t="s">
        <v>1296</v>
      </c>
      <c r="D1404" s="11">
        <v>42</v>
      </c>
      <c r="E1404" s="11">
        <v>28</v>
      </c>
      <c r="F1404" s="11">
        <v>14</v>
      </c>
      <c r="G1404" s="12">
        <v>5</v>
      </c>
      <c r="H1404" s="18"/>
    </row>
    <row r="1405" spans="1:254" s="18" customFormat="1" x14ac:dyDescent="0.2">
      <c r="A1405" s="2">
        <v>300735</v>
      </c>
      <c r="B1405" s="4" t="s">
        <v>16</v>
      </c>
      <c r="C1405" s="5" t="s">
        <v>1297</v>
      </c>
      <c r="D1405" s="3">
        <v>40</v>
      </c>
      <c r="E1405" s="3">
        <v>27</v>
      </c>
      <c r="F1405" s="3">
        <v>13</v>
      </c>
      <c r="G1405" s="2" t="s">
        <v>1298</v>
      </c>
      <c r="H1405" s="14"/>
    </row>
    <row r="1406" spans="1:254" x14ac:dyDescent="0.2">
      <c r="A1406" s="12">
        <v>300740</v>
      </c>
      <c r="B1406" s="4"/>
      <c r="C1406" s="21" t="s">
        <v>97</v>
      </c>
      <c r="D1406" s="11"/>
      <c r="E1406" s="11"/>
      <c r="F1406" s="11"/>
      <c r="G1406" s="12"/>
    </row>
    <row r="1407" spans="1:254" s="18" customFormat="1" x14ac:dyDescent="0.2">
      <c r="A1407" s="12">
        <v>300745</v>
      </c>
      <c r="B1407" s="4"/>
      <c r="C1407" s="21" t="s">
        <v>97</v>
      </c>
      <c r="D1407" s="11"/>
      <c r="E1407" s="11"/>
      <c r="F1407" s="11"/>
      <c r="G1407" s="12"/>
    </row>
    <row r="1408" spans="1:254" x14ac:dyDescent="0.2">
      <c r="A1408" s="12">
        <v>300750</v>
      </c>
      <c r="B1408" s="4"/>
      <c r="C1408" s="13" t="s">
        <v>1299</v>
      </c>
      <c r="D1408" s="11">
        <v>45.8</v>
      </c>
      <c r="E1408" s="11">
        <v>45.8</v>
      </c>
      <c r="F1408" s="11"/>
      <c r="G1408" s="12">
        <v>8</v>
      </c>
    </row>
    <row r="1409" spans="1:254" x14ac:dyDescent="0.2">
      <c r="A1409" s="12">
        <v>300755</v>
      </c>
      <c r="B1409" s="4"/>
      <c r="C1409" s="13" t="s">
        <v>1300</v>
      </c>
      <c r="D1409" s="11">
        <v>44.9</v>
      </c>
      <c r="E1409" s="11">
        <v>44.9</v>
      </c>
      <c r="F1409" s="11"/>
      <c r="G1409" s="12">
        <v>8</v>
      </c>
      <c r="H1409" s="18"/>
      <c r="I1409" s="14"/>
      <c r="J1409" s="14"/>
      <c r="K1409" s="14"/>
      <c r="L1409" s="14"/>
      <c r="M1409" s="14"/>
      <c r="N1409" s="14"/>
      <c r="O1409" s="14"/>
      <c r="P1409" s="14"/>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c r="AM1409" s="14"/>
      <c r="AN1409" s="14"/>
      <c r="AO1409" s="14"/>
      <c r="AP1409" s="14"/>
      <c r="AQ1409" s="14"/>
      <c r="AR1409" s="14"/>
      <c r="AS1409" s="14"/>
      <c r="AT1409" s="14"/>
      <c r="AU1409" s="14"/>
      <c r="AV1409" s="14"/>
      <c r="AW1409" s="14"/>
      <c r="AX1409" s="14"/>
      <c r="AY1409" s="14"/>
      <c r="AZ1409" s="14"/>
      <c r="BA1409" s="14"/>
      <c r="BB1409" s="14"/>
      <c r="BC1409" s="14"/>
      <c r="BD1409" s="14"/>
      <c r="BE1409" s="14"/>
      <c r="BF1409" s="14"/>
      <c r="BG1409" s="14"/>
      <c r="BH1409" s="14"/>
      <c r="BI1409" s="14"/>
      <c r="BJ1409" s="14"/>
      <c r="BK1409" s="14"/>
      <c r="BL1409" s="14"/>
      <c r="BM1409" s="14"/>
      <c r="BN1409" s="14"/>
      <c r="BO1409" s="14"/>
      <c r="BP1409" s="14"/>
      <c r="BQ1409" s="14"/>
      <c r="BR1409" s="14"/>
      <c r="BS1409" s="14"/>
      <c r="BT1409" s="14"/>
      <c r="BU1409" s="14"/>
      <c r="BV1409" s="14"/>
      <c r="BW1409" s="14"/>
      <c r="BX1409" s="14"/>
      <c r="BY1409" s="14"/>
      <c r="BZ1409" s="14"/>
      <c r="CA1409" s="14"/>
      <c r="CB1409" s="14"/>
      <c r="CC1409" s="14"/>
      <c r="CD1409" s="14"/>
      <c r="CE1409" s="14"/>
      <c r="CF1409" s="14"/>
      <c r="CG1409" s="14"/>
      <c r="CH1409" s="14"/>
      <c r="CI1409" s="14"/>
      <c r="CJ1409" s="14"/>
      <c r="CK1409" s="14"/>
      <c r="CL1409" s="14"/>
      <c r="CM1409" s="14"/>
      <c r="CN1409" s="14"/>
      <c r="CO1409" s="14"/>
      <c r="CP1409" s="14"/>
      <c r="CQ1409" s="14"/>
      <c r="CR1409" s="14"/>
      <c r="CS1409" s="14"/>
      <c r="CT1409" s="14"/>
      <c r="CU1409" s="14"/>
      <c r="CV1409" s="14"/>
      <c r="CW1409" s="14"/>
      <c r="CX1409" s="14"/>
      <c r="CY1409" s="14"/>
      <c r="CZ1409" s="14"/>
      <c r="DA1409" s="14"/>
      <c r="DB1409" s="14"/>
      <c r="DC1409" s="14"/>
      <c r="DD1409" s="14"/>
      <c r="DE1409" s="14"/>
      <c r="DF1409" s="14"/>
      <c r="DG1409" s="14"/>
      <c r="DH1409" s="14"/>
      <c r="DI1409" s="14"/>
      <c r="DJ1409" s="14"/>
      <c r="DK1409" s="14"/>
      <c r="DL1409" s="14"/>
      <c r="DM1409" s="14"/>
      <c r="DN1409" s="14"/>
      <c r="DO1409" s="14"/>
      <c r="DP1409" s="14"/>
      <c r="DQ1409" s="14"/>
      <c r="DR1409" s="14"/>
      <c r="DS1409" s="14"/>
      <c r="DT1409" s="14"/>
      <c r="DU1409" s="14"/>
      <c r="DV1409" s="14"/>
      <c r="DW1409" s="14"/>
      <c r="DX1409" s="14"/>
      <c r="DY1409" s="14"/>
      <c r="DZ1409" s="14"/>
      <c r="EA1409" s="14"/>
      <c r="EB1409" s="14"/>
      <c r="EC1409" s="14"/>
      <c r="ED1409" s="14"/>
      <c r="EE1409" s="14"/>
      <c r="EF1409" s="14"/>
      <c r="EG1409" s="14"/>
      <c r="EH1409" s="14"/>
      <c r="EI1409" s="14"/>
      <c r="EJ1409" s="14"/>
      <c r="EK1409" s="14"/>
      <c r="EL1409" s="14"/>
      <c r="EM1409" s="14"/>
      <c r="EN1409" s="14"/>
      <c r="EO1409" s="14"/>
      <c r="EP1409" s="14"/>
      <c r="EQ1409" s="14"/>
      <c r="ER1409" s="14"/>
      <c r="ES1409" s="14"/>
      <c r="ET1409" s="14"/>
      <c r="EU1409" s="14"/>
      <c r="EV1409" s="14"/>
      <c r="EW1409" s="14"/>
      <c r="EX1409" s="14"/>
      <c r="EY1409" s="14"/>
      <c r="EZ1409" s="14"/>
      <c r="FA1409" s="14"/>
      <c r="FB1409" s="14"/>
      <c r="FC1409" s="14"/>
      <c r="FD1409" s="14"/>
      <c r="FE1409" s="14"/>
      <c r="FF1409" s="14"/>
      <c r="FG1409" s="14"/>
      <c r="FH1409" s="14"/>
      <c r="FI1409" s="14"/>
      <c r="FJ1409" s="14"/>
      <c r="FK1409" s="14"/>
      <c r="FL1409" s="14"/>
      <c r="FM1409" s="14"/>
      <c r="FN1409" s="14"/>
      <c r="FO1409" s="14"/>
      <c r="FP1409" s="14"/>
      <c r="FQ1409" s="14"/>
      <c r="FR1409" s="14"/>
      <c r="FS1409" s="14"/>
      <c r="FT1409" s="14"/>
      <c r="FU1409" s="14"/>
      <c r="FV1409" s="14"/>
      <c r="FW1409" s="14"/>
      <c r="FX1409" s="14"/>
      <c r="FY1409" s="14"/>
      <c r="FZ1409" s="14"/>
      <c r="GA1409" s="14"/>
      <c r="GB1409" s="14"/>
      <c r="GC1409" s="14"/>
      <c r="GD1409" s="14"/>
      <c r="GE1409" s="14"/>
      <c r="GF1409" s="14"/>
      <c r="GG1409" s="14"/>
      <c r="GH1409" s="14"/>
      <c r="GI1409" s="14"/>
      <c r="GJ1409" s="14"/>
      <c r="GK1409" s="14"/>
      <c r="GL1409" s="14"/>
      <c r="GM1409" s="14"/>
      <c r="GN1409" s="14"/>
      <c r="GO1409" s="14"/>
      <c r="GP1409" s="14"/>
      <c r="GQ1409" s="14"/>
      <c r="GR1409" s="14"/>
      <c r="GS1409" s="14"/>
      <c r="GT1409" s="14"/>
      <c r="GU1409" s="14"/>
      <c r="GV1409" s="14"/>
      <c r="GW1409" s="14"/>
      <c r="GX1409" s="14"/>
      <c r="GY1409" s="14"/>
      <c r="GZ1409" s="14"/>
      <c r="HA1409" s="14"/>
      <c r="HB1409" s="14"/>
      <c r="HC1409" s="14"/>
      <c r="HD1409" s="14"/>
      <c r="HE1409" s="14"/>
      <c r="HF1409" s="14"/>
      <c r="HG1409" s="14"/>
      <c r="HH1409" s="14"/>
      <c r="HI1409" s="14"/>
      <c r="HJ1409" s="14"/>
      <c r="HK1409" s="14"/>
      <c r="HL1409" s="14"/>
      <c r="HM1409" s="14"/>
      <c r="HN1409" s="14"/>
      <c r="HO1409" s="14"/>
      <c r="HP1409" s="14"/>
      <c r="HQ1409" s="14"/>
      <c r="HR1409" s="14"/>
      <c r="HS1409" s="14"/>
      <c r="HT1409" s="14"/>
      <c r="HU1409" s="14"/>
      <c r="HV1409" s="14"/>
      <c r="HW1409" s="14"/>
      <c r="HX1409" s="14"/>
      <c r="HY1409" s="14"/>
      <c r="HZ1409" s="14"/>
      <c r="IA1409" s="14"/>
      <c r="IB1409" s="14"/>
      <c r="IC1409" s="14"/>
      <c r="ID1409" s="14"/>
      <c r="IE1409" s="14"/>
      <c r="IF1409" s="14"/>
      <c r="IG1409" s="14"/>
      <c r="IH1409" s="14"/>
      <c r="II1409" s="14"/>
      <c r="IJ1409" s="14"/>
      <c r="IK1409" s="14"/>
      <c r="IL1409" s="14"/>
      <c r="IM1409" s="14"/>
      <c r="IN1409" s="14"/>
      <c r="IO1409" s="14"/>
      <c r="IP1409" s="14"/>
      <c r="IQ1409" s="14"/>
      <c r="IR1409" s="14"/>
      <c r="IS1409" s="14"/>
      <c r="IT1409" s="14"/>
    </row>
    <row r="1410" spans="1:254" x14ac:dyDescent="0.2">
      <c r="A1410" s="2">
        <v>300760</v>
      </c>
      <c r="B1410" s="4"/>
      <c r="C1410" s="5" t="s">
        <v>1301</v>
      </c>
      <c r="D1410" s="3">
        <v>150</v>
      </c>
      <c r="E1410" s="11">
        <v>150</v>
      </c>
      <c r="F1410" s="3"/>
      <c r="G1410" s="2">
        <v>8</v>
      </c>
      <c r="I1410" s="14"/>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c r="AM1410" s="14"/>
      <c r="AN1410" s="14"/>
      <c r="AO1410" s="14"/>
      <c r="AP1410" s="14"/>
      <c r="AQ1410" s="14"/>
      <c r="AR1410" s="14"/>
      <c r="AS1410" s="14"/>
      <c r="AT1410" s="14"/>
      <c r="AU1410" s="14"/>
      <c r="AV1410" s="14"/>
      <c r="AW1410" s="14"/>
      <c r="AX1410" s="14"/>
      <c r="AY1410" s="14"/>
      <c r="AZ1410" s="14"/>
      <c r="BA1410" s="14"/>
      <c r="BB1410" s="14"/>
      <c r="BC1410" s="14"/>
      <c r="BD1410" s="14"/>
      <c r="BE1410" s="14"/>
      <c r="BF1410" s="14"/>
      <c r="BG1410" s="14"/>
      <c r="BH1410" s="14"/>
      <c r="BI1410" s="14"/>
      <c r="BJ1410" s="14"/>
      <c r="BK1410" s="14"/>
      <c r="BL1410" s="14"/>
      <c r="BM1410" s="14"/>
      <c r="BN1410" s="14"/>
      <c r="BO1410" s="14"/>
      <c r="BP1410" s="14"/>
      <c r="BQ1410" s="14"/>
      <c r="BR1410" s="14"/>
      <c r="BS1410" s="14"/>
      <c r="BT1410" s="14"/>
      <c r="BU1410" s="14"/>
      <c r="BV1410" s="14"/>
      <c r="BW1410" s="14"/>
      <c r="BX1410" s="14"/>
      <c r="BY1410" s="14"/>
      <c r="BZ1410" s="14"/>
      <c r="CA1410" s="14"/>
      <c r="CB1410" s="14"/>
      <c r="CC1410" s="14"/>
      <c r="CD1410" s="14"/>
      <c r="CE1410" s="14"/>
      <c r="CF1410" s="14"/>
      <c r="CG1410" s="14"/>
      <c r="CH1410" s="14"/>
      <c r="CI1410" s="14"/>
      <c r="CJ1410" s="14"/>
      <c r="CK1410" s="14"/>
      <c r="CL1410" s="14"/>
      <c r="CM1410" s="14"/>
      <c r="CN1410" s="14"/>
      <c r="CO1410" s="14"/>
      <c r="CP1410" s="14"/>
      <c r="CQ1410" s="14"/>
      <c r="CR1410" s="14"/>
      <c r="CS1410" s="14"/>
      <c r="CT1410" s="14"/>
      <c r="CU1410" s="14"/>
      <c r="CV1410" s="14"/>
      <c r="CW1410" s="14"/>
      <c r="CX1410" s="14"/>
      <c r="CY1410" s="14"/>
      <c r="CZ1410" s="14"/>
      <c r="DA1410" s="14"/>
      <c r="DB1410" s="14"/>
      <c r="DC1410" s="14"/>
      <c r="DD1410" s="14"/>
      <c r="DE1410" s="14"/>
      <c r="DF1410" s="14"/>
      <c r="DG1410" s="14"/>
      <c r="DH1410" s="14"/>
      <c r="DI1410" s="14"/>
      <c r="DJ1410" s="14"/>
      <c r="DK1410" s="14"/>
      <c r="DL1410" s="14"/>
      <c r="DM1410" s="14"/>
      <c r="DN1410" s="14"/>
      <c r="DO1410" s="14"/>
      <c r="DP1410" s="14"/>
      <c r="DQ1410" s="14"/>
      <c r="DR1410" s="14"/>
      <c r="DS1410" s="14"/>
      <c r="DT1410" s="14"/>
      <c r="DU1410" s="14"/>
      <c r="DV1410" s="14"/>
      <c r="DW1410" s="14"/>
      <c r="DX1410" s="14"/>
      <c r="DY1410" s="14"/>
      <c r="DZ1410" s="14"/>
      <c r="EA1410" s="14"/>
      <c r="EB1410" s="14"/>
      <c r="EC1410" s="14"/>
      <c r="ED1410" s="14"/>
      <c r="EE1410" s="14"/>
      <c r="EF1410" s="14"/>
      <c r="EG1410" s="14"/>
      <c r="EH1410" s="14"/>
      <c r="EI1410" s="14"/>
      <c r="EJ1410" s="14"/>
      <c r="EK1410" s="14"/>
      <c r="EL1410" s="14"/>
      <c r="EM1410" s="14"/>
      <c r="EN1410" s="14"/>
      <c r="EO1410" s="14"/>
      <c r="EP1410" s="14"/>
      <c r="EQ1410" s="14"/>
      <c r="ER1410" s="14"/>
      <c r="ES1410" s="14"/>
      <c r="ET1410" s="14"/>
      <c r="EU1410" s="14"/>
      <c r="EV1410" s="14"/>
      <c r="EW1410" s="14"/>
      <c r="EX1410" s="14"/>
      <c r="EY1410" s="14"/>
      <c r="EZ1410" s="14"/>
      <c r="FA1410" s="14"/>
      <c r="FB1410" s="14"/>
      <c r="FC1410" s="14"/>
      <c r="FD1410" s="14"/>
      <c r="FE1410" s="14"/>
      <c r="FF1410" s="14"/>
      <c r="FG1410" s="14"/>
      <c r="FH1410" s="14"/>
      <c r="FI1410" s="14"/>
      <c r="FJ1410" s="14"/>
      <c r="FK1410" s="14"/>
      <c r="FL1410" s="14"/>
      <c r="FM1410" s="14"/>
      <c r="FN1410" s="14"/>
      <c r="FO1410" s="14"/>
      <c r="FP1410" s="14"/>
      <c r="FQ1410" s="14"/>
      <c r="FR1410" s="14"/>
      <c r="FS1410" s="14"/>
      <c r="FT1410" s="14"/>
      <c r="FU1410" s="14"/>
      <c r="FV1410" s="14"/>
      <c r="FW1410" s="14"/>
      <c r="FX1410" s="14"/>
      <c r="FY1410" s="14"/>
      <c r="FZ1410" s="14"/>
      <c r="GA1410" s="14"/>
      <c r="GB1410" s="14"/>
      <c r="GC1410" s="14"/>
      <c r="GD1410" s="14"/>
      <c r="GE1410" s="14"/>
      <c r="GF1410" s="14"/>
      <c r="GG1410" s="14"/>
      <c r="GH1410" s="14"/>
      <c r="GI1410" s="14"/>
      <c r="GJ1410" s="14"/>
      <c r="GK1410" s="14"/>
      <c r="GL1410" s="14"/>
      <c r="GM1410" s="14"/>
      <c r="GN1410" s="14"/>
      <c r="GO1410" s="14"/>
      <c r="GP1410" s="14"/>
      <c r="GQ1410" s="14"/>
      <c r="GR1410" s="14"/>
      <c r="GS1410" s="14"/>
      <c r="GT1410" s="14"/>
      <c r="GU1410" s="14"/>
      <c r="GV1410" s="14"/>
      <c r="GW1410" s="14"/>
      <c r="GX1410" s="14"/>
      <c r="GY1410" s="14"/>
      <c r="GZ1410" s="14"/>
      <c r="HA1410" s="14"/>
      <c r="HB1410" s="14"/>
      <c r="HC1410" s="14"/>
      <c r="HD1410" s="14"/>
      <c r="HE1410" s="14"/>
      <c r="HF1410" s="14"/>
      <c r="HG1410" s="14"/>
      <c r="HH1410" s="14"/>
      <c r="HI1410" s="14"/>
      <c r="HJ1410" s="14"/>
      <c r="HK1410" s="14"/>
      <c r="HL1410" s="14"/>
      <c r="HM1410" s="14"/>
      <c r="HN1410" s="14"/>
      <c r="HO1410" s="14"/>
      <c r="HP1410" s="14"/>
      <c r="HQ1410" s="14"/>
      <c r="HR1410" s="14"/>
      <c r="HS1410" s="14"/>
      <c r="HT1410" s="14"/>
      <c r="HU1410" s="14"/>
      <c r="HV1410" s="14"/>
      <c r="HW1410" s="14"/>
      <c r="HX1410" s="14"/>
      <c r="HY1410" s="14"/>
      <c r="HZ1410" s="14"/>
      <c r="IA1410" s="14"/>
      <c r="IB1410" s="14"/>
      <c r="IC1410" s="14"/>
      <c r="ID1410" s="14"/>
      <c r="IE1410" s="14"/>
      <c r="IF1410" s="14"/>
      <c r="IG1410" s="14"/>
      <c r="IH1410" s="14"/>
      <c r="II1410" s="14"/>
      <c r="IJ1410" s="14"/>
      <c r="IK1410" s="14"/>
      <c r="IL1410" s="14"/>
      <c r="IM1410" s="14"/>
      <c r="IN1410" s="14"/>
      <c r="IO1410" s="14"/>
      <c r="IP1410" s="14"/>
      <c r="IQ1410" s="14"/>
      <c r="IR1410" s="14"/>
      <c r="IS1410" s="14"/>
      <c r="IT1410" s="14"/>
    </row>
    <row r="1411" spans="1:254" x14ac:dyDescent="0.2">
      <c r="A1411" s="12">
        <v>300765</v>
      </c>
      <c r="B1411" s="4"/>
      <c r="C1411" s="13" t="s">
        <v>1302</v>
      </c>
      <c r="D1411" s="11">
        <v>72.900000000000006</v>
      </c>
      <c r="E1411" s="11">
        <v>72.900000000000006</v>
      </c>
      <c r="F1411" s="11"/>
      <c r="G1411" s="12">
        <v>8</v>
      </c>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c r="AM1411" s="14"/>
      <c r="AN1411" s="14"/>
      <c r="AO1411" s="14"/>
      <c r="AP1411" s="14"/>
      <c r="AQ1411" s="14"/>
      <c r="AR1411" s="14"/>
      <c r="AS1411" s="14"/>
      <c r="AT1411" s="14"/>
      <c r="AU1411" s="14"/>
      <c r="AV1411" s="14"/>
      <c r="AW1411" s="14"/>
      <c r="AX1411" s="14"/>
      <c r="AY1411" s="14"/>
      <c r="AZ1411" s="14"/>
      <c r="BA1411" s="14"/>
      <c r="BB1411" s="14"/>
      <c r="BC1411" s="14"/>
      <c r="BD1411" s="14"/>
      <c r="BE1411" s="14"/>
      <c r="BF1411" s="14"/>
      <c r="BG1411" s="14"/>
      <c r="BH1411" s="14"/>
      <c r="BI1411" s="14"/>
      <c r="BJ1411" s="14"/>
      <c r="BK1411" s="14"/>
      <c r="BL1411" s="14"/>
      <c r="BM1411" s="14"/>
      <c r="BN1411" s="14"/>
      <c r="BO1411" s="14"/>
      <c r="BP1411" s="14"/>
      <c r="BQ1411" s="14"/>
      <c r="BR1411" s="14"/>
      <c r="BS1411" s="14"/>
      <c r="BT1411" s="14"/>
      <c r="BU1411" s="14"/>
      <c r="BV1411" s="14"/>
      <c r="BW1411" s="14"/>
      <c r="BX1411" s="14"/>
      <c r="BY1411" s="14"/>
      <c r="BZ1411" s="14"/>
      <c r="CA1411" s="14"/>
      <c r="CB1411" s="14"/>
      <c r="CC1411" s="14"/>
      <c r="CD1411" s="14"/>
      <c r="CE1411" s="14"/>
      <c r="CF1411" s="14"/>
      <c r="CG1411" s="14"/>
      <c r="CH1411" s="14"/>
      <c r="CI1411" s="14"/>
      <c r="CJ1411" s="14"/>
      <c r="CK1411" s="14"/>
      <c r="CL1411" s="14"/>
      <c r="CM1411" s="14"/>
      <c r="CN1411" s="14"/>
      <c r="CO1411" s="14"/>
      <c r="CP1411" s="14"/>
      <c r="CQ1411" s="14"/>
      <c r="CR1411" s="14"/>
      <c r="CS1411" s="14"/>
      <c r="CT1411" s="14"/>
      <c r="CU1411" s="14"/>
      <c r="CV1411" s="14"/>
      <c r="CW1411" s="14"/>
      <c r="CX1411" s="14"/>
      <c r="CY1411" s="14"/>
      <c r="CZ1411" s="14"/>
      <c r="DA1411" s="14"/>
      <c r="DB1411" s="14"/>
      <c r="DC1411" s="14"/>
      <c r="DD1411" s="14"/>
      <c r="DE1411" s="14"/>
      <c r="DF1411" s="14"/>
      <c r="DG1411" s="14"/>
      <c r="DH1411" s="14"/>
      <c r="DI1411" s="14"/>
      <c r="DJ1411" s="14"/>
      <c r="DK1411" s="14"/>
      <c r="DL1411" s="14"/>
      <c r="DM1411" s="14"/>
      <c r="DN1411" s="14"/>
      <c r="DO1411" s="14"/>
      <c r="DP1411" s="14"/>
      <c r="DQ1411" s="14"/>
      <c r="DR1411" s="14"/>
      <c r="DS1411" s="14"/>
      <c r="DT1411" s="14"/>
      <c r="DU1411" s="14"/>
      <c r="DV1411" s="14"/>
      <c r="DW1411" s="14"/>
      <c r="DX1411" s="14"/>
      <c r="DY1411" s="14"/>
      <c r="DZ1411" s="14"/>
      <c r="EA1411" s="14"/>
      <c r="EB1411" s="14"/>
      <c r="EC1411" s="14"/>
      <c r="ED1411" s="14"/>
      <c r="EE1411" s="14"/>
      <c r="EF1411" s="14"/>
      <c r="EG1411" s="14"/>
      <c r="EH1411" s="14"/>
      <c r="EI1411" s="14"/>
      <c r="EJ1411" s="14"/>
      <c r="EK1411" s="14"/>
      <c r="EL1411" s="14"/>
      <c r="EM1411" s="14"/>
      <c r="EN1411" s="14"/>
      <c r="EO1411" s="14"/>
      <c r="EP1411" s="14"/>
      <c r="EQ1411" s="14"/>
      <c r="ER1411" s="14"/>
      <c r="ES1411" s="14"/>
      <c r="ET1411" s="14"/>
      <c r="EU1411" s="14"/>
      <c r="EV1411" s="14"/>
      <c r="EW1411" s="14"/>
      <c r="EX1411" s="14"/>
      <c r="EY1411" s="14"/>
      <c r="EZ1411" s="14"/>
      <c r="FA1411" s="14"/>
      <c r="FB1411" s="14"/>
      <c r="FC1411" s="14"/>
      <c r="FD1411" s="14"/>
      <c r="FE1411" s="14"/>
      <c r="FF1411" s="14"/>
      <c r="FG1411" s="14"/>
      <c r="FH1411" s="14"/>
      <c r="FI1411" s="14"/>
      <c r="FJ1411" s="14"/>
      <c r="FK1411" s="14"/>
      <c r="FL1411" s="14"/>
      <c r="FM1411" s="14"/>
      <c r="FN1411" s="14"/>
      <c r="FO1411" s="14"/>
      <c r="FP1411" s="14"/>
      <c r="FQ1411" s="14"/>
      <c r="FR1411" s="14"/>
      <c r="FS1411" s="14"/>
      <c r="FT1411" s="14"/>
      <c r="FU1411" s="14"/>
      <c r="FV1411" s="14"/>
      <c r="FW1411" s="14"/>
      <c r="FX1411" s="14"/>
      <c r="FY1411" s="14"/>
      <c r="FZ1411" s="14"/>
      <c r="GA1411" s="14"/>
      <c r="GB1411" s="14"/>
      <c r="GC1411" s="14"/>
      <c r="GD1411" s="14"/>
      <c r="GE1411" s="14"/>
      <c r="GF1411" s="14"/>
      <c r="GG1411" s="14"/>
      <c r="GH1411" s="14"/>
      <c r="GI1411" s="14"/>
      <c r="GJ1411" s="14"/>
      <c r="GK1411" s="14"/>
      <c r="GL1411" s="14"/>
      <c r="GM1411" s="14"/>
      <c r="GN1411" s="14"/>
      <c r="GO1411" s="14"/>
      <c r="GP1411" s="14"/>
      <c r="GQ1411" s="14"/>
      <c r="GR1411" s="14"/>
      <c r="GS1411" s="14"/>
      <c r="GT1411" s="14"/>
      <c r="GU1411" s="14"/>
      <c r="GV1411" s="14"/>
      <c r="GW1411" s="14"/>
      <c r="GX1411" s="14"/>
      <c r="GY1411" s="14"/>
      <c r="GZ1411" s="14"/>
      <c r="HA1411" s="14"/>
      <c r="HB1411" s="14"/>
      <c r="HC1411" s="14"/>
      <c r="HD1411" s="14"/>
      <c r="HE1411" s="14"/>
      <c r="HF1411" s="14"/>
      <c r="HG1411" s="14"/>
      <c r="HH1411" s="14"/>
      <c r="HI1411" s="14"/>
      <c r="HJ1411" s="14"/>
      <c r="HK1411" s="14"/>
      <c r="HL1411" s="14"/>
      <c r="HM1411" s="14"/>
      <c r="HN1411" s="14"/>
      <c r="HO1411" s="14"/>
      <c r="HP1411" s="14"/>
      <c r="HQ1411" s="14"/>
      <c r="HR1411" s="14"/>
      <c r="HS1411" s="14"/>
      <c r="HT1411" s="14"/>
      <c r="HU1411" s="14"/>
      <c r="HV1411" s="14"/>
      <c r="HW1411" s="14"/>
      <c r="HX1411" s="14"/>
      <c r="HY1411" s="14"/>
      <c r="HZ1411" s="14"/>
      <c r="IA1411" s="14"/>
      <c r="IB1411" s="14"/>
      <c r="IC1411" s="14"/>
      <c r="ID1411" s="14"/>
      <c r="IE1411" s="14"/>
      <c r="IF1411" s="14"/>
      <c r="IG1411" s="14"/>
      <c r="IH1411" s="14"/>
      <c r="II1411" s="14"/>
      <c r="IJ1411" s="14"/>
      <c r="IK1411" s="14"/>
      <c r="IL1411" s="14"/>
      <c r="IM1411" s="14"/>
      <c r="IN1411" s="14"/>
      <c r="IO1411" s="14"/>
      <c r="IP1411" s="14"/>
      <c r="IQ1411" s="14"/>
      <c r="IR1411" s="14"/>
      <c r="IS1411" s="14"/>
      <c r="IT1411" s="14"/>
    </row>
    <row r="1412" spans="1:254" x14ac:dyDescent="0.2">
      <c r="A1412" s="12">
        <v>300785</v>
      </c>
      <c r="B1412" s="4"/>
      <c r="C1412" s="13" t="s">
        <v>1303</v>
      </c>
      <c r="D1412" s="11">
        <v>65</v>
      </c>
      <c r="E1412" s="11">
        <v>65</v>
      </c>
      <c r="F1412" s="11"/>
      <c r="G1412" s="12">
        <v>6</v>
      </c>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C1412" s="14"/>
      <c r="AD1412" s="14"/>
      <c r="AE1412" s="14"/>
      <c r="AF1412" s="14"/>
      <c r="AG1412" s="14"/>
      <c r="AH1412" s="14"/>
      <c r="AI1412" s="14"/>
      <c r="AJ1412" s="14"/>
      <c r="AK1412" s="14"/>
      <c r="AL1412" s="14"/>
      <c r="AM1412" s="14"/>
      <c r="AN1412" s="14"/>
      <c r="AO1412" s="14"/>
      <c r="AP1412" s="14"/>
      <c r="AQ1412" s="14"/>
      <c r="AR1412" s="14"/>
      <c r="AS1412" s="14"/>
      <c r="AT1412" s="14"/>
      <c r="AU1412" s="14"/>
      <c r="AV1412" s="14"/>
      <c r="AW1412" s="14"/>
      <c r="AX1412" s="14"/>
      <c r="AY1412" s="14"/>
      <c r="AZ1412" s="14"/>
      <c r="BA1412" s="14"/>
      <c r="BB1412" s="14"/>
      <c r="BC1412" s="14"/>
      <c r="BD1412" s="14"/>
      <c r="BE1412" s="14"/>
      <c r="BF1412" s="14"/>
      <c r="BG1412" s="14"/>
      <c r="BH1412" s="14"/>
      <c r="BI1412" s="14"/>
      <c r="BJ1412" s="14"/>
      <c r="BK1412" s="14"/>
      <c r="BL1412" s="14"/>
      <c r="BM1412" s="14"/>
      <c r="BN1412" s="14"/>
      <c r="BO1412" s="14"/>
      <c r="BP1412" s="14"/>
      <c r="BQ1412" s="14"/>
      <c r="BR1412" s="14"/>
      <c r="BS1412" s="14"/>
      <c r="BT1412" s="14"/>
      <c r="BU1412" s="14"/>
      <c r="BV1412" s="14"/>
      <c r="BW1412" s="14"/>
      <c r="BX1412" s="14"/>
      <c r="BY1412" s="14"/>
      <c r="BZ1412" s="14"/>
      <c r="CA1412" s="14"/>
      <c r="CB1412" s="14"/>
      <c r="CC1412" s="14"/>
      <c r="CD1412" s="14"/>
      <c r="CE1412" s="14"/>
      <c r="CF1412" s="14"/>
      <c r="CG1412" s="14"/>
      <c r="CH1412" s="14"/>
      <c r="CI1412" s="14"/>
      <c r="CJ1412" s="14"/>
      <c r="CK1412" s="14"/>
      <c r="CL1412" s="14"/>
      <c r="CM1412" s="14"/>
      <c r="CN1412" s="14"/>
      <c r="CO1412" s="14"/>
      <c r="CP1412" s="14"/>
      <c r="CQ1412" s="14"/>
      <c r="CR1412" s="14"/>
      <c r="CS1412" s="14"/>
      <c r="CT1412" s="14"/>
      <c r="CU1412" s="14"/>
      <c r="CV1412" s="14"/>
      <c r="CW1412" s="14"/>
      <c r="CX1412" s="14"/>
      <c r="CY1412" s="14"/>
      <c r="CZ1412" s="14"/>
      <c r="DA1412" s="14"/>
      <c r="DB1412" s="14"/>
      <c r="DC1412" s="14"/>
      <c r="DD1412" s="14"/>
      <c r="DE1412" s="14"/>
      <c r="DF1412" s="14"/>
      <c r="DG1412" s="14"/>
      <c r="DH1412" s="14"/>
      <c r="DI1412" s="14"/>
      <c r="DJ1412" s="14"/>
      <c r="DK1412" s="14"/>
      <c r="DL1412" s="14"/>
      <c r="DM1412" s="14"/>
      <c r="DN1412" s="14"/>
      <c r="DO1412" s="14"/>
      <c r="DP1412" s="14"/>
      <c r="DQ1412" s="14"/>
      <c r="DR1412" s="14"/>
      <c r="DS1412" s="14"/>
      <c r="DT1412" s="14"/>
      <c r="DU1412" s="14"/>
      <c r="DV1412" s="14"/>
      <c r="DW1412" s="14"/>
      <c r="DX1412" s="14"/>
      <c r="DY1412" s="14"/>
      <c r="DZ1412" s="14"/>
      <c r="EA1412" s="14"/>
      <c r="EB1412" s="14"/>
      <c r="EC1412" s="14"/>
      <c r="ED1412" s="14"/>
      <c r="EE1412" s="14"/>
      <c r="EF1412" s="14"/>
      <c r="EG1412" s="14"/>
      <c r="EH1412" s="14"/>
      <c r="EI1412" s="14"/>
      <c r="EJ1412" s="14"/>
      <c r="EK1412" s="14"/>
      <c r="EL1412" s="14"/>
      <c r="EM1412" s="14"/>
      <c r="EN1412" s="14"/>
      <c r="EO1412" s="14"/>
      <c r="EP1412" s="14"/>
      <c r="EQ1412" s="14"/>
      <c r="ER1412" s="14"/>
      <c r="ES1412" s="14"/>
      <c r="ET1412" s="14"/>
      <c r="EU1412" s="14"/>
      <c r="EV1412" s="14"/>
      <c r="EW1412" s="14"/>
      <c r="EX1412" s="14"/>
      <c r="EY1412" s="14"/>
      <c r="EZ1412" s="14"/>
      <c r="FA1412" s="14"/>
      <c r="FB1412" s="14"/>
      <c r="FC1412" s="14"/>
      <c r="FD1412" s="14"/>
      <c r="FE1412" s="14"/>
      <c r="FF1412" s="14"/>
      <c r="FG1412" s="14"/>
      <c r="FH1412" s="14"/>
      <c r="FI1412" s="14"/>
      <c r="FJ1412" s="14"/>
      <c r="FK1412" s="14"/>
      <c r="FL1412" s="14"/>
      <c r="FM1412" s="14"/>
      <c r="FN1412" s="14"/>
      <c r="FO1412" s="14"/>
      <c r="FP1412" s="14"/>
      <c r="FQ1412" s="14"/>
      <c r="FR1412" s="14"/>
      <c r="FS1412" s="14"/>
      <c r="FT1412" s="14"/>
      <c r="FU1412" s="14"/>
      <c r="FV1412" s="14"/>
      <c r="FW1412" s="14"/>
      <c r="FX1412" s="14"/>
      <c r="FY1412" s="14"/>
      <c r="FZ1412" s="14"/>
      <c r="GA1412" s="14"/>
      <c r="GB1412" s="14"/>
      <c r="GC1412" s="14"/>
      <c r="GD1412" s="14"/>
      <c r="GE1412" s="14"/>
      <c r="GF1412" s="14"/>
      <c r="GG1412" s="14"/>
      <c r="GH1412" s="14"/>
      <c r="GI1412" s="14"/>
      <c r="GJ1412" s="14"/>
      <c r="GK1412" s="14"/>
      <c r="GL1412" s="14"/>
      <c r="GM1412" s="14"/>
      <c r="GN1412" s="14"/>
      <c r="GO1412" s="14"/>
      <c r="GP1412" s="14"/>
      <c r="GQ1412" s="14"/>
      <c r="GR1412" s="14"/>
      <c r="GS1412" s="14"/>
      <c r="GT1412" s="14"/>
      <c r="GU1412" s="14"/>
      <c r="GV1412" s="14"/>
      <c r="GW1412" s="14"/>
      <c r="GX1412" s="14"/>
      <c r="GY1412" s="14"/>
      <c r="GZ1412" s="14"/>
      <c r="HA1412" s="14"/>
      <c r="HB1412" s="14"/>
      <c r="HC1412" s="14"/>
      <c r="HD1412" s="14"/>
      <c r="HE1412" s="14"/>
      <c r="HF1412" s="14"/>
      <c r="HG1412" s="14"/>
      <c r="HH1412" s="14"/>
      <c r="HI1412" s="14"/>
      <c r="HJ1412" s="14"/>
      <c r="HK1412" s="14"/>
      <c r="HL1412" s="14"/>
      <c r="HM1412" s="14"/>
      <c r="HN1412" s="14"/>
      <c r="HO1412" s="14"/>
      <c r="HP1412" s="14"/>
      <c r="HQ1412" s="14"/>
      <c r="HR1412" s="14"/>
      <c r="HS1412" s="14"/>
      <c r="HT1412" s="14"/>
      <c r="HU1412" s="14"/>
      <c r="HV1412" s="14"/>
      <c r="HW1412" s="14"/>
      <c r="HX1412" s="14"/>
      <c r="HY1412" s="14"/>
      <c r="HZ1412" s="14"/>
      <c r="IA1412" s="14"/>
      <c r="IB1412" s="14"/>
      <c r="IC1412" s="14"/>
      <c r="ID1412" s="14"/>
      <c r="IE1412" s="14"/>
      <c r="IF1412" s="14"/>
      <c r="IG1412" s="14"/>
      <c r="IH1412" s="14"/>
      <c r="II1412" s="14"/>
      <c r="IJ1412" s="14"/>
      <c r="IK1412" s="14"/>
      <c r="IL1412" s="14"/>
      <c r="IM1412" s="14"/>
      <c r="IN1412" s="14"/>
      <c r="IO1412" s="14"/>
      <c r="IP1412" s="14"/>
      <c r="IQ1412" s="14"/>
      <c r="IR1412" s="14"/>
      <c r="IS1412" s="14"/>
      <c r="IT1412" s="14"/>
    </row>
    <row r="1413" spans="1:254" x14ac:dyDescent="0.2">
      <c r="A1413" s="12">
        <v>300790</v>
      </c>
      <c r="B1413" s="4"/>
      <c r="C1413" s="13" t="s">
        <v>1304</v>
      </c>
      <c r="D1413" s="11">
        <v>67</v>
      </c>
      <c r="E1413" s="11">
        <v>67</v>
      </c>
      <c r="F1413" s="11"/>
      <c r="G1413" s="12">
        <v>8</v>
      </c>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4"/>
      <c r="AY1413" s="14"/>
      <c r="AZ1413" s="14"/>
      <c r="BA1413" s="14"/>
      <c r="BB1413" s="14"/>
      <c r="BC1413" s="14"/>
      <c r="BD1413" s="14"/>
      <c r="BE1413" s="14"/>
      <c r="BF1413" s="14"/>
      <c r="BG1413" s="14"/>
      <c r="BH1413" s="14"/>
      <c r="BI1413" s="14"/>
      <c r="BJ1413" s="14"/>
      <c r="BK1413" s="14"/>
      <c r="BL1413" s="14"/>
      <c r="BM1413" s="14"/>
      <c r="BN1413" s="14"/>
      <c r="BO1413" s="14"/>
      <c r="BP1413" s="14"/>
      <c r="BQ1413" s="14"/>
      <c r="BR1413" s="14"/>
      <c r="BS1413" s="14"/>
      <c r="BT1413" s="14"/>
      <c r="BU1413" s="14"/>
      <c r="BV1413" s="14"/>
      <c r="BW1413" s="14"/>
      <c r="BX1413" s="14"/>
      <c r="BY1413" s="14"/>
      <c r="BZ1413" s="14"/>
      <c r="CA1413" s="14"/>
      <c r="CB1413" s="14"/>
      <c r="CC1413" s="14"/>
      <c r="CD1413" s="14"/>
      <c r="CE1413" s="14"/>
      <c r="CF1413" s="14"/>
      <c r="CG1413" s="14"/>
      <c r="CH1413" s="14"/>
      <c r="CI1413" s="14"/>
      <c r="CJ1413" s="14"/>
      <c r="CK1413" s="14"/>
      <c r="CL1413" s="14"/>
      <c r="CM1413" s="14"/>
      <c r="CN1413" s="14"/>
      <c r="CO1413" s="14"/>
      <c r="CP1413" s="14"/>
      <c r="CQ1413" s="14"/>
      <c r="CR1413" s="14"/>
      <c r="CS1413" s="14"/>
      <c r="CT1413" s="14"/>
      <c r="CU1413" s="14"/>
      <c r="CV1413" s="14"/>
      <c r="CW1413" s="14"/>
      <c r="CX1413" s="14"/>
      <c r="CY1413" s="14"/>
      <c r="CZ1413" s="14"/>
      <c r="DA1413" s="14"/>
      <c r="DB1413" s="14"/>
      <c r="DC1413" s="14"/>
      <c r="DD1413" s="14"/>
      <c r="DE1413" s="14"/>
      <c r="DF1413" s="14"/>
      <c r="DG1413" s="14"/>
      <c r="DH1413" s="14"/>
      <c r="DI1413" s="14"/>
      <c r="DJ1413" s="14"/>
      <c r="DK1413" s="14"/>
      <c r="DL1413" s="14"/>
      <c r="DM1413" s="14"/>
      <c r="DN1413" s="14"/>
      <c r="DO1413" s="14"/>
      <c r="DP1413" s="14"/>
      <c r="DQ1413" s="14"/>
      <c r="DR1413" s="14"/>
      <c r="DS1413" s="14"/>
      <c r="DT1413" s="14"/>
      <c r="DU1413" s="14"/>
      <c r="DV1413" s="14"/>
      <c r="DW1413" s="14"/>
      <c r="DX1413" s="14"/>
      <c r="DY1413" s="14"/>
      <c r="DZ1413" s="14"/>
      <c r="EA1413" s="14"/>
      <c r="EB1413" s="14"/>
      <c r="EC1413" s="14"/>
      <c r="ED1413" s="14"/>
      <c r="EE1413" s="14"/>
      <c r="EF1413" s="14"/>
      <c r="EG1413" s="14"/>
      <c r="EH1413" s="14"/>
      <c r="EI1413" s="14"/>
      <c r="EJ1413" s="14"/>
      <c r="EK1413" s="14"/>
      <c r="EL1413" s="14"/>
      <c r="EM1413" s="14"/>
      <c r="EN1413" s="14"/>
      <c r="EO1413" s="14"/>
      <c r="EP1413" s="14"/>
      <c r="EQ1413" s="14"/>
      <c r="ER1413" s="14"/>
      <c r="ES1413" s="14"/>
      <c r="ET1413" s="14"/>
      <c r="EU1413" s="14"/>
      <c r="EV1413" s="14"/>
      <c r="EW1413" s="14"/>
      <c r="EX1413" s="14"/>
      <c r="EY1413" s="14"/>
      <c r="EZ1413" s="14"/>
      <c r="FA1413" s="14"/>
      <c r="FB1413" s="14"/>
      <c r="FC1413" s="14"/>
      <c r="FD1413" s="14"/>
      <c r="FE1413" s="14"/>
      <c r="FF1413" s="14"/>
      <c r="FG1413" s="14"/>
      <c r="FH1413" s="14"/>
      <c r="FI1413" s="14"/>
      <c r="FJ1413" s="14"/>
      <c r="FK1413" s="14"/>
      <c r="FL1413" s="14"/>
      <c r="FM1413" s="14"/>
      <c r="FN1413" s="14"/>
      <c r="FO1413" s="14"/>
      <c r="FP1413" s="14"/>
      <c r="FQ1413" s="14"/>
      <c r="FR1413" s="14"/>
      <c r="FS1413" s="14"/>
      <c r="FT1413" s="14"/>
      <c r="FU1413" s="14"/>
      <c r="FV1413" s="14"/>
      <c r="FW1413" s="14"/>
      <c r="FX1413" s="14"/>
      <c r="FY1413" s="14"/>
      <c r="FZ1413" s="14"/>
      <c r="GA1413" s="14"/>
      <c r="GB1413" s="14"/>
      <c r="GC1413" s="14"/>
      <c r="GD1413" s="14"/>
      <c r="GE1413" s="14"/>
      <c r="GF1413" s="14"/>
      <c r="GG1413" s="14"/>
      <c r="GH1413" s="14"/>
      <c r="GI1413" s="14"/>
      <c r="GJ1413" s="14"/>
      <c r="GK1413" s="14"/>
      <c r="GL1413" s="14"/>
      <c r="GM1413" s="14"/>
      <c r="GN1413" s="14"/>
      <c r="GO1413" s="14"/>
      <c r="GP1413" s="14"/>
      <c r="GQ1413" s="14"/>
      <c r="GR1413" s="14"/>
      <c r="GS1413" s="14"/>
      <c r="GT1413" s="14"/>
      <c r="GU1413" s="14"/>
      <c r="GV1413" s="14"/>
      <c r="GW1413" s="14"/>
      <c r="GX1413" s="14"/>
      <c r="GY1413" s="14"/>
      <c r="GZ1413" s="14"/>
      <c r="HA1413" s="14"/>
      <c r="HB1413" s="14"/>
      <c r="HC1413" s="14"/>
      <c r="HD1413" s="14"/>
      <c r="HE1413" s="14"/>
      <c r="HF1413" s="14"/>
      <c r="HG1413" s="14"/>
      <c r="HH1413" s="14"/>
      <c r="HI1413" s="14"/>
      <c r="HJ1413" s="14"/>
      <c r="HK1413" s="14"/>
      <c r="HL1413" s="14"/>
      <c r="HM1413" s="14"/>
      <c r="HN1413" s="14"/>
      <c r="HO1413" s="14"/>
      <c r="HP1413" s="14"/>
      <c r="HQ1413" s="14"/>
      <c r="HR1413" s="14"/>
      <c r="HS1413" s="14"/>
      <c r="HT1413" s="14"/>
      <c r="HU1413" s="14"/>
      <c r="HV1413" s="14"/>
      <c r="HW1413" s="14"/>
      <c r="HX1413" s="14"/>
      <c r="HY1413" s="14"/>
      <c r="HZ1413" s="14"/>
      <c r="IA1413" s="14"/>
      <c r="IB1413" s="14"/>
      <c r="IC1413" s="14"/>
      <c r="ID1413" s="14"/>
      <c r="IE1413" s="14"/>
      <c r="IF1413" s="14"/>
      <c r="IG1413" s="14"/>
      <c r="IH1413" s="14"/>
      <c r="II1413" s="14"/>
      <c r="IJ1413" s="14"/>
      <c r="IK1413" s="14"/>
      <c r="IL1413" s="14"/>
      <c r="IM1413" s="14"/>
      <c r="IN1413" s="14"/>
      <c r="IO1413" s="14"/>
      <c r="IP1413" s="14"/>
      <c r="IQ1413" s="14"/>
      <c r="IR1413" s="14"/>
      <c r="IS1413" s="14"/>
      <c r="IT1413" s="14"/>
    </row>
    <row r="1414" spans="1:254" ht="40.5" x14ac:dyDescent="0.2">
      <c r="A1414" s="12">
        <v>300795</v>
      </c>
      <c r="B1414" s="4"/>
      <c r="C1414" s="13" t="s">
        <v>1305</v>
      </c>
      <c r="D1414" s="11">
        <v>85</v>
      </c>
      <c r="E1414" s="11">
        <v>85</v>
      </c>
      <c r="F1414" s="11"/>
      <c r="G1414" s="12">
        <v>8</v>
      </c>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c r="AS1414" s="14"/>
      <c r="AT1414" s="14"/>
      <c r="AU1414" s="14"/>
      <c r="AV1414" s="14"/>
      <c r="AW1414" s="14"/>
      <c r="AX1414" s="14"/>
      <c r="AY1414" s="14"/>
      <c r="AZ1414" s="14"/>
      <c r="BA1414" s="14"/>
      <c r="BB1414" s="14"/>
      <c r="BC1414" s="14"/>
      <c r="BD1414" s="14"/>
      <c r="BE1414" s="14"/>
      <c r="BF1414" s="14"/>
      <c r="BG1414" s="14"/>
      <c r="BH1414" s="14"/>
      <c r="BI1414" s="14"/>
      <c r="BJ1414" s="14"/>
      <c r="BK1414" s="14"/>
      <c r="BL1414" s="14"/>
      <c r="BM1414" s="14"/>
      <c r="BN1414" s="14"/>
      <c r="BO1414" s="14"/>
      <c r="BP1414" s="14"/>
      <c r="BQ1414" s="14"/>
      <c r="BR1414" s="14"/>
      <c r="BS1414" s="14"/>
      <c r="BT1414" s="14"/>
      <c r="BU1414" s="14"/>
      <c r="BV1414" s="14"/>
      <c r="BW1414" s="14"/>
      <c r="BX1414" s="14"/>
      <c r="BY1414" s="14"/>
      <c r="BZ1414" s="14"/>
      <c r="CA1414" s="14"/>
      <c r="CB1414" s="14"/>
      <c r="CC1414" s="14"/>
      <c r="CD1414" s="14"/>
      <c r="CE1414" s="14"/>
      <c r="CF1414" s="14"/>
      <c r="CG1414" s="14"/>
      <c r="CH1414" s="14"/>
      <c r="CI1414" s="14"/>
      <c r="CJ1414" s="14"/>
      <c r="CK1414" s="14"/>
      <c r="CL1414" s="14"/>
      <c r="CM1414" s="14"/>
      <c r="CN1414" s="14"/>
      <c r="CO1414" s="14"/>
      <c r="CP1414" s="14"/>
      <c r="CQ1414" s="14"/>
      <c r="CR1414" s="14"/>
      <c r="CS1414" s="14"/>
      <c r="CT1414" s="14"/>
      <c r="CU1414" s="14"/>
      <c r="CV1414" s="14"/>
      <c r="CW1414" s="14"/>
      <c r="CX1414" s="14"/>
      <c r="CY1414" s="14"/>
      <c r="CZ1414" s="14"/>
      <c r="DA1414" s="14"/>
      <c r="DB1414" s="14"/>
      <c r="DC1414" s="14"/>
      <c r="DD1414" s="14"/>
      <c r="DE1414" s="14"/>
      <c r="DF1414" s="14"/>
      <c r="DG1414" s="14"/>
      <c r="DH1414" s="14"/>
      <c r="DI1414" s="14"/>
      <c r="DJ1414" s="14"/>
      <c r="DK1414" s="14"/>
      <c r="DL1414" s="14"/>
      <c r="DM1414" s="14"/>
      <c r="DN1414" s="14"/>
      <c r="DO1414" s="14"/>
      <c r="DP1414" s="14"/>
      <c r="DQ1414" s="14"/>
      <c r="DR1414" s="14"/>
      <c r="DS1414" s="14"/>
      <c r="DT1414" s="14"/>
      <c r="DU1414" s="14"/>
      <c r="DV1414" s="14"/>
      <c r="DW1414" s="14"/>
      <c r="DX1414" s="14"/>
      <c r="DY1414" s="14"/>
      <c r="DZ1414" s="14"/>
      <c r="EA1414" s="14"/>
      <c r="EB1414" s="14"/>
      <c r="EC1414" s="14"/>
      <c r="ED1414" s="14"/>
      <c r="EE1414" s="14"/>
      <c r="EF1414" s="14"/>
      <c r="EG1414" s="14"/>
      <c r="EH1414" s="14"/>
      <c r="EI1414" s="14"/>
      <c r="EJ1414" s="14"/>
      <c r="EK1414" s="14"/>
      <c r="EL1414" s="14"/>
      <c r="EM1414" s="14"/>
      <c r="EN1414" s="14"/>
      <c r="EO1414" s="14"/>
      <c r="EP1414" s="14"/>
      <c r="EQ1414" s="14"/>
      <c r="ER1414" s="14"/>
      <c r="ES1414" s="14"/>
      <c r="ET1414" s="14"/>
      <c r="EU1414" s="14"/>
      <c r="EV1414" s="14"/>
      <c r="EW1414" s="14"/>
      <c r="EX1414" s="14"/>
      <c r="EY1414" s="14"/>
      <c r="EZ1414" s="14"/>
      <c r="FA1414" s="14"/>
      <c r="FB1414" s="14"/>
      <c r="FC1414" s="14"/>
      <c r="FD1414" s="14"/>
      <c r="FE1414" s="14"/>
      <c r="FF1414" s="14"/>
      <c r="FG1414" s="14"/>
      <c r="FH1414" s="14"/>
      <c r="FI1414" s="14"/>
      <c r="FJ1414" s="14"/>
      <c r="FK1414" s="14"/>
      <c r="FL1414" s="14"/>
      <c r="FM1414" s="14"/>
      <c r="FN1414" s="14"/>
      <c r="FO1414" s="14"/>
      <c r="FP1414" s="14"/>
      <c r="FQ1414" s="14"/>
      <c r="FR1414" s="14"/>
      <c r="FS1414" s="14"/>
      <c r="FT1414" s="14"/>
      <c r="FU1414" s="14"/>
      <c r="FV1414" s="14"/>
      <c r="FW1414" s="14"/>
      <c r="FX1414" s="14"/>
      <c r="FY1414" s="14"/>
      <c r="FZ1414" s="14"/>
      <c r="GA1414" s="14"/>
      <c r="GB1414" s="14"/>
      <c r="GC1414" s="14"/>
      <c r="GD1414" s="14"/>
      <c r="GE1414" s="14"/>
      <c r="GF1414" s="14"/>
      <c r="GG1414" s="14"/>
      <c r="GH1414" s="14"/>
      <c r="GI1414" s="14"/>
      <c r="GJ1414" s="14"/>
      <c r="GK1414" s="14"/>
      <c r="GL1414" s="14"/>
      <c r="GM1414" s="14"/>
      <c r="GN1414" s="14"/>
      <c r="GO1414" s="14"/>
      <c r="GP1414" s="14"/>
      <c r="GQ1414" s="14"/>
      <c r="GR1414" s="14"/>
      <c r="GS1414" s="14"/>
      <c r="GT1414" s="14"/>
      <c r="GU1414" s="14"/>
      <c r="GV1414" s="14"/>
      <c r="GW1414" s="14"/>
      <c r="GX1414" s="14"/>
      <c r="GY1414" s="14"/>
      <c r="GZ1414" s="14"/>
      <c r="HA1414" s="14"/>
      <c r="HB1414" s="14"/>
      <c r="HC1414" s="14"/>
      <c r="HD1414" s="14"/>
      <c r="HE1414" s="14"/>
      <c r="HF1414" s="14"/>
      <c r="HG1414" s="14"/>
      <c r="HH1414" s="14"/>
      <c r="HI1414" s="14"/>
      <c r="HJ1414" s="14"/>
      <c r="HK1414" s="14"/>
      <c r="HL1414" s="14"/>
      <c r="HM1414" s="14"/>
      <c r="HN1414" s="14"/>
      <c r="HO1414" s="14"/>
      <c r="HP1414" s="14"/>
      <c r="HQ1414" s="14"/>
      <c r="HR1414" s="14"/>
      <c r="HS1414" s="14"/>
      <c r="HT1414" s="14"/>
      <c r="HU1414" s="14"/>
      <c r="HV1414" s="14"/>
      <c r="HW1414" s="14"/>
      <c r="HX1414" s="14"/>
      <c r="HY1414" s="14"/>
      <c r="HZ1414" s="14"/>
      <c r="IA1414" s="14"/>
      <c r="IB1414" s="14"/>
      <c r="IC1414" s="14"/>
      <c r="ID1414" s="14"/>
      <c r="IE1414" s="14"/>
      <c r="IF1414" s="14"/>
      <c r="IG1414" s="14"/>
      <c r="IH1414" s="14"/>
      <c r="II1414" s="14"/>
      <c r="IJ1414" s="14"/>
      <c r="IK1414" s="14"/>
      <c r="IL1414" s="14"/>
      <c r="IM1414" s="14"/>
      <c r="IN1414" s="14"/>
      <c r="IO1414" s="14"/>
      <c r="IP1414" s="14"/>
      <c r="IQ1414" s="14"/>
      <c r="IR1414" s="14"/>
      <c r="IS1414" s="14"/>
      <c r="IT1414" s="14"/>
    </row>
    <row r="1415" spans="1:254" x14ac:dyDescent="0.2">
      <c r="A1415" s="12">
        <v>300800</v>
      </c>
      <c r="B1415" s="4"/>
      <c r="C1415" s="13" t="s">
        <v>1306</v>
      </c>
      <c r="D1415" s="11">
        <v>63</v>
      </c>
      <c r="E1415" s="11">
        <v>63</v>
      </c>
      <c r="F1415" s="11"/>
      <c r="G1415" s="12">
        <v>9</v>
      </c>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c r="AS1415" s="14"/>
      <c r="AT1415" s="14"/>
      <c r="AU1415" s="14"/>
      <c r="AV1415" s="14"/>
      <c r="AW1415" s="14"/>
      <c r="AX1415" s="14"/>
      <c r="AY1415" s="14"/>
      <c r="AZ1415" s="14"/>
      <c r="BA1415" s="14"/>
      <c r="BB1415" s="14"/>
      <c r="BC1415" s="14"/>
      <c r="BD1415" s="14"/>
      <c r="BE1415" s="14"/>
      <c r="BF1415" s="14"/>
      <c r="BG1415" s="14"/>
      <c r="BH1415" s="14"/>
      <c r="BI1415" s="14"/>
      <c r="BJ1415" s="14"/>
      <c r="BK1415" s="14"/>
      <c r="BL1415" s="14"/>
      <c r="BM1415" s="14"/>
      <c r="BN1415" s="14"/>
      <c r="BO1415" s="14"/>
      <c r="BP1415" s="14"/>
      <c r="BQ1415" s="14"/>
      <c r="BR1415" s="14"/>
      <c r="BS1415" s="14"/>
      <c r="BT1415" s="14"/>
      <c r="BU1415" s="14"/>
      <c r="BV1415" s="14"/>
      <c r="BW1415" s="14"/>
      <c r="BX1415" s="14"/>
      <c r="BY1415" s="14"/>
      <c r="BZ1415" s="14"/>
      <c r="CA1415" s="14"/>
      <c r="CB1415" s="14"/>
      <c r="CC1415" s="14"/>
      <c r="CD1415" s="14"/>
      <c r="CE1415" s="14"/>
      <c r="CF1415" s="14"/>
      <c r="CG1415" s="14"/>
      <c r="CH1415" s="14"/>
      <c r="CI1415" s="14"/>
      <c r="CJ1415" s="14"/>
      <c r="CK1415" s="14"/>
      <c r="CL1415" s="14"/>
      <c r="CM1415" s="14"/>
      <c r="CN1415" s="14"/>
      <c r="CO1415" s="14"/>
      <c r="CP1415" s="14"/>
      <c r="CQ1415" s="14"/>
      <c r="CR1415" s="14"/>
      <c r="CS1415" s="14"/>
      <c r="CT1415" s="14"/>
      <c r="CU1415" s="14"/>
      <c r="CV1415" s="14"/>
      <c r="CW1415" s="14"/>
      <c r="CX1415" s="14"/>
      <c r="CY1415" s="14"/>
      <c r="CZ1415" s="14"/>
      <c r="DA1415" s="14"/>
      <c r="DB1415" s="14"/>
      <c r="DC1415" s="14"/>
      <c r="DD1415" s="14"/>
      <c r="DE1415" s="14"/>
      <c r="DF1415" s="14"/>
      <c r="DG1415" s="14"/>
      <c r="DH1415" s="14"/>
      <c r="DI1415" s="14"/>
      <c r="DJ1415" s="14"/>
      <c r="DK1415" s="14"/>
      <c r="DL1415" s="14"/>
      <c r="DM1415" s="14"/>
      <c r="DN1415" s="14"/>
      <c r="DO1415" s="14"/>
      <c r="DP1415" s="14"/>
      <c r="DQ1415" s="14"/>
      <c r="DR1415" s="14"/>
      <c r="DS1415" s="14"/>
      <c r="DT1415" s="14"/>
      <c r="DU1415" s="14"/>
      <c r="DV1415" s="14"/>
      <c r="DW1415" s="14"/>
      <c r="DX1415" s="14"/>
      <c r="DY1415" s="14"/>
      <c r="DZ1415" s="14"/>
      <c r="EA1415" s="14"/>
      <c r="EB1415" s="14"/>
      <c r="EC1415" s="14"/>
      <c r="ED1415" s="14"/>
      <c r="EE1415" s="14"/>
      <c r="EF1415" s="14"/>
      <c r="EG1415" s="14"/>
      <c r="EH1415" s="14"/>
      <c r="EI1415" s="14"/>
      <c r="EJ1415" s="14"/>
      <c r="EK1415" s="14"/>
      <c r="EL1415" s="14"/>
      <c r="EM1415" s="14"/>
      <c r="EN1415" s="14"/>
      <c r="EO1415" s="14"/>
      <c r="EP1415" s="14"/>
      <c r="EQ1415" s="14"/>
      <c r="ER1415" s="14"/>
      <c r="ES1415" s="14"/>
      <c r="ET1415" s="14"/>
      <c r="EU1415" s="14"/>
      <c r="EV1415" s="14"/>
      <c r="EW1415" s="14"/>
      <c r="EX1415" s="14"/>
      <c r="EY1415" s="14"/>
      <c r="EZ1415" s="14"/>
      <c r="FA1415" s="14"/>
      <c r="FB1415" s="14"/>
      <c r="FC1415" s="14"/>
      <c r="FD1415" s="14"/>
      <c r="FE1415" s="14"/>
      <c r="FF1415" s="14"/>
      <c r="FG1415" s="14"/>
      <c r="FH1415" s="14"/>
      <c r="FI1415" s="14"/>
      <c r="FJ1415" s="14"/>
      <c r="FK1415" s="14"/>
      <c r="FL1415" s="14"/>
      <c r="FM1415" s="14"/>
      <c r="FN1415" s="14"/>
      <c r="FO1415" s="14"/>
      <c r="FP1415" s="14"/>
      <c r="FQ1415" s="14"/>
      <c r="FR1415" s="14"/>
      <c r="FS1415" s="14"/>
      <c r="FT1415" s="14"/>
      <c r="FU1415" s="14"/>
      <c r="FV1415" s="14"/>
      <c r="FW1415" s="14"/>
      <c r="FX1415" s="14"/>
      <c r="FY1415" s="14"/>
      <c r="FZ1415" s="14"/>
      <c r="GA1415" s="14"/>
      <c r="GB1415" s="14"/>
      <c r="GC1415" s="14"/>
      <c r="GD1415" s="14"/>
      <c r="GE1415" s="14"/>
      <c r="GF1415" s="14"/>
      <c r="GG1415" s="14"/>
      <c r="GH1415" s="14"/>
      <c r="GI1415" s="14"/>
      <c r="GJ1415" s="14"/>
      <c r="GK1415" s="14"/>
      <c r="GL1415" s="14"/>
      <c r="GM1415" s="14"/>
      <c r="GN1415" s="14"/>
      <c r="GO1415" s="14"/>
      <c r="GP1415" s="14"/>
      <c r="GQ1415" s="14"/>
      <c r="GR1415" s="14"/>
      <c r="GS1415" s="14"/>
      <c r="GT1415" s="14"/>
      <c r="GU1415" s="14"/>
      <c r="GV1415" s="14"/>
      <c r="GW1415" s="14"/>
      <c r="GX1415" s="14"/>
      <c r="GY1415" s="14"/>
      <c r="GZ1415" s="14"/>
      <c r="HA1415" s="14"/>
      <c r="HB1415" s="14"/>
      <c r="HC1415" s="14"/>
      <c r="HD1415" s="14"/>
      <c r="HE1415" s="14"/>
      <c r="HF1415" s="14"/>
      <c r="HG1415" s="14"/>
      <c r="HH1415" s="14"/>
      <c r="HI1415" s="14"/>
      <c r="HJ1415" s="14"/>
      <c r="HK1415" s="14"/>
      <c r="HL1415" s="14"/>
      <c r="HM1415" s="14"/>
      <c r="HN1415" s="14"/>
      <c r="HO1415" s="14"/>
      <c r="HP1415" s="14"/>
      <c r="HQ1415" s="14"/>
      <c r="HR1415" s="14"/>
      <c r="HS1415" s="14"/>
      <c r="HT1415" s="14"/>
      <c r="HU1415" s="14"/>
      <c r="HV1415" s="14"/>
      <c r="HW1415" s="14"/>
      <c r="HX1415" s="14"/>
      <c r="HY1415" s="14"/>
      <c r="HZ1415" s="14"/>
      <c r="IA1415" s="14"/>
      <c r="IB1415" s="14"/>
      <c r="IC1415" s="14"/>
      <c r="ID1415" s="14"/>
      <c r="IE1415" s="14"/>
      <c r="IF1415" s="14"/>
      <c r="IG1415" s="14"/>
      <c r="IH1415" s="14"/>
      <c r="II1415" s="14"/>
      <c r="IJ1415" s="14"/>
      <c r="IK1415" s="14"/>
      <c r="IL1415" s="14"/>
      <c r="IM1415" s="14"/>
      <c r="IN1415" s="14"/>
      <c r="IO1415" s="14"/>
      <c r="IP1415" s="14"/>
      <c r="IQ1415" s="14"/>
      <c r="IR1415" s="14"/>
      <c r="IS1415" s="14"/>
      <c r="IT1415" s="14"/>
    </row>
    <row r="1416" spans="1:254" x14ac:dyDescent="0.2">
      <c r="A1416" s="12">
        <v>300805</v>
      </c>
      <c r="B1416" s="4"/>
      <c r="C1416" s="13" t="s">
        <v>1307</v>
      </c>
      <c r="D1416" s="11">
        <v>7.5</v>
      </c>
      <c r="E1416" s="11">
        <v>7.5</v>
      </c>
      <c r="F1416" s="11"/>
      <c r="G1416" s="12">
        <v>3</v>
      </c>
      <c r="H1416" s="14"/>
      <c r="I1416" s="14"/>
      <c r="J1416" s="14"/>
      <c r="K1416" s="14"/>
      <c r="L1416" s="14"/>
      <c r="M1416" s="14"/>
      <c r="N1416" s="14"/>
      <c r="O1416" s="14"/>
      <c r="P1416" s="14"/>
      <c r="Q1416" s="14"/>
      <c r="R1416" s="14"/>
      <c r="S1416" s="14"/>
      <c r="T1416" s="14"/>
      <c r="U1416" s="14"/>
      <c r="V1416" s="14"/>
      <c r="W1416" s="14"/>
      <c r="X1416" s="14"/>
      <c r="Y1416" s="14"/>
      <c r="Z1416" s="14"/>
      <c r="AA1416" s="14"/>
      <c r="AB1416" s="14"/>
      <c r="AC1416" s="14"/>
      <c r="AD1416" s="14"/>
      <c r="AE1416" s="14"/>
      <c r="AF1416" s="14"/>
      <c r="AG1416" s="14"/>
      <c r="AH1416" s="14"/>
      <c r="AI1416" s="14"/>
      <c r="AJ1416" s="14"/>
      <c r="AK1416" s="14"/>
      <c r="AL1416" s="14"/>
      <c r="AM1416" s="14"/>
      <c r="AN1416" s="14"/>
      <c r="AO1416" s="14"/>
      <c r="AP1416" s="14"/>
      <c r="AQ1416" s="14"/>
      <c r="AR1416" s="14"/>
      <c r="AS1416" s="14"/>
      <c r="AT1416" s="14"/>
      <c r="AU1416" s="14"/>
      <c r="AV1416" s="14"/>
      <c r="AW1416" s="14"/>
      <c r="AX1416" s="14"/>
      <c r="AY1416" s="14"/>
      <c r="AZ1416" s="14"/>
      <c r="BA1416" s="14"/>
      <c r="BB1416" s="14"/>
      <c r="BC1416" s="14"/>
      <c r="BD1416" s="14"/>
      <c r="BE1416" s="14"/>
      <c r="BF1416" s="14"/>
      <c r="BG1416" s="14"/>
      <c r="BH1416" s="14"/>
      <c r="BI1416" s="14"/>
      <c r="BJ1416" s="14"/>
      <c r="BK1416" s="14"/>
      <c r="BL1416" s="14"/>
      <c r="BM1416" s="14"/>
      <c r="BN1416" s="14"/>
      <c r="BO1416" s="14"/>
      <c r="BP1416" s="14"/>
      <c r="BQ1416" s="14"/>
      <c r="BR1416" s="14"/>
      <c r="BS1416" s="14"/>
      <c r="BT1416" s="14"/>
      <c r="BU1416" s="14"/>
      <c r="BV1416" s="14"/>
      <c r="BW1416" s="14"/>
      <c r="BX1416" s="14"/>
      <c r="BY1416" s="14"/>
      <c r="BZ1416" s="14"/>
      <c r="CA1416" s="14"/>
      <c r="CB1416" s="14"/>
      <c r="CC1416" s="14"/>
      <c r="CD1416" s="14"/>
      <c r="CE1416" s="14"/>
      <c r="CF1416" s="14"/>
      <c r="CG1416" s="14"/>
      <c r="CH1416" s="14"/>
      <c r="CI1416" s="14"/>
      <c r="CJ1416" s="14"/>
      <c r="CK1416" s="14"/>
      <c r="CL1416" s="14"/>
      <c r="CM1416" s="14"/>
      <c r="CN1416" s="14"/>
      <c r="CO1416" s="14"/>
      <c r="CP1416" s="14"/>
      <c r="CQ1416" s="14"/>
      <c r="CR1416" s="14"/>
      <c r="CS1416" s="14"/>
      <c r="CT1416" s="14"/>
      <c r="CU1416" s="14"/>
      <c r="CV1416" s="14"/>
      <c r="CW1416" s="14"/>
      <c r="CX1416" s="14"/>
      <c r="CY1416" s="14"/>
      <c r="CZ1416" s="14"/>
      <c r="DA1416" s="14"/>
      <c r="DB1416" s="14"/>
      <c r="DC1416" s="14"/>
      <c r="DD1416" s="14"/>
      <c r="DE1416" s="14"/>
      <c r="DF1416" s="14"/>
      <c r="DG1416" s="14"/>
      <c r="DH1416" s="14"/>
      <c r="DI1416" s="14"/>
      <c r="DJ1416" s="14"/>
      <c r="DK1416" s="14"/>
      <c r="DL1416" s="14"/>
      <c r="DM1416" s="14"/>
      <c r="DN1416" s="14"/>
      <c r="DO1416" s="14"/>
      <c r="DP1416" s="14"/>
      <c r="DQ1416" s="14"/>
      <c r="DR1416" s="14"/>
      <c r="DS1416" s="14"/>
      <c r="DT1416" s="14"/>
      <c r="DU1416" s="14"/>
      <c r="DV1416" s="14"/>
      <c r="DW1416" s="14"/>
      <c r="DX1416" s="14"/>
      <c r="DY1416" s="14"/>
      <c r="DZ1416" s="14"/>
      <c r="EA1416" s="14"/>
      <c r="EB1416" s="14"/>
      <c r="EC1416" s="14"/>
      <c r="ED1416" s="14"/>
      <c r="EE1416" s="14"/>
      <c r="EF1416" s="14"/>
      <c r="EG1416" s="14"/>
      <c r="EH1416" s="14"/>
      <c r="EI1416" s="14"/>
      <c r="EJ1416" s="14"/>
      <c r="EK1416" s="14"/>
      <c r="EL1416" s="14"/>
      <c r="EM1416" s="14"/>
      <c r="EN1416" s="14"/>
      <c r="EO1416" s="14"/>
      <c r="EP1416" s="14"/>
      <c r="EQ1416" s="14"/>
      <c r="ER1416" s="14"/>
      <c r="ES1416" s="14"/>
      <c r="ET1416" s="14"/>
      <c r="EU1416" s="14"/>
      <c r="EV1416" s="14"/>
      <c r="EW1416" s="14"/>
      <c r="EX1416" s="14"/>
      <c r="EY1416" s="14"/>
      <c r="EZ1416" s="14"/>
      <c r="FA1416" s="14"/>
      <c r="FB1416" s="14"/>
      <c r="FC1416" s="14"/>
      <c r="FD1416" s="14"/>
      <c r="FE1416" s="14"/>
      <c r="FF1416" s="14"/>
      <c r="FG1416" s="14"/>
      <c r="FH1416" s="14"/>
      <c r="FI1416" s="14"/>
      <c r="FJ1416" s="14"/>
      <c r="FK1416" s="14"/>
      <c r="FL1416" s="14"/>
      <c r="FM1416" s="14"/>
      <c r="FN1416" s="14"/>
      <c r="FO1416" s="14"/>
      <c r="FP1416" s="14"/>
      <c r="FQ1416" s="14"/>
      <c r="FR1416" s="14"/>
      <c r="FS1416" s="14"/>
      <c r="FT1416" s="14"/>
      <c r="FU1416" s="14"/>
      <c r="FV1416" s="14"/>
      <c r="FW1416" s="14"/>
      <c r="FX1416" s="14"/>
      <c r="FY1416" s="14"/>
      <c r="FZ1416" s="14"/>
      <c r="GA1416" s="14"/>
      <c r="GB1416" s="14"/>
      <c r="GC1416" s="14"/>
      <c r="GD1416" s="14"/>
      <c r="GE1416" s="14"/>
      <c r="GF1416" s="14"/>
      <c r="GG1416" s="14"/>
      <c r="GH1416" s="14"/>
      <c r="GI1416" s="14"/>
      <c r="GJ1416" s="14"/>
      <c r="GK1416" s="14"/>
      <c r="GL1416" s="14"/>
      <c r="GM1416" s="14"/>
      <c r="GN1416" s="14"/>
      <c r="GO1416" s="14"/>
      <c r="GP1416" s="14"/>
      <c r="GQ1416" s="14"/>
      <c r="GR1416" s="14"/>
      <c r="GS1416" s="14"/>
      <c r="GT1416" s="14"/>
      <c r="GU1416" s="14"/>
      <c r="GV1416" s="14"/>
      <c r="GW1416" s="14"/>
      <c r="GX1416" s="14"/>
      <c r="GY1416" s="14"/>
      <c r="GZ1416" s="14"/>
      <c r="HA1416" s="14"/>
      <c r="HB1416" s="14"/>
      <c r="HC1416" s="14"/>
      <c r="HD1416" s="14"/>
      <c r="HE1416" s="14"/>
      <c r="HF1416" s="14"/>
      <c r="HG1416" s="14"/>
      <c r="HH1416" s="14"/>
      <c r="HI1416" s="14"/>
      <c r="HJ1416" s="14"/>
      <c r="HK1416" s="14"/>
      <c r="HL1416" s="14"/>
      <c r="HM1416" s="14"/>
      <c r="HN1416" s="14"/>
      <c r="HO1416" s="14"/>
      <c r="HP1416" s="14"/>
      <c r="HQ1416" s="14"/>
      <c r="HR1416" s="14"/>
      <c r="HS1416" s="14"/>
      <c r="HT1416" s="14"/>
      <c r="HU1416" s="14"/>
      <c r="HV1416" s="14"/>
      <c r="HW1416" s="14"/>
      <c r="HX1416" s="14"/>
      <c r="HY1416" s="14"/>
      <c r="HZ1416" s="14"/>
      <c r="IA1416" s="14"/>
      <c r="IB1416" s="14"/>
      <c r="IC1416" s="14"/>
      <c r="ID1416" s="14"/>
      <c r="IE1416" s="14"/>
      <c r="IF1416" s="14"/>
      <c r="IG1416" s="14"/>
      <c r="IH1416" s="14"/>
      <c r="II1416" s="14"/>
      <c r="IJ1416" s="14"/>
      <c r="IK1416" s="14"/>
      <c r="IL1416" s="14"/>
      <c r="IM1416" s="14"/>
      <c r="IN1416" s="14"/>
      <c r="IO1416" s="14"/>
      <c r="IP1416" s="14"/>
      <c r="IQ1416" s="14"/>
      <c r="IR1416" s="14"/>
      <c r="IS1416" s="14"/>
      <c r="IT1416" s="14"/>
    </row>
    <row r="1417" spans="1:254" x14ac:dyDescent="0.2">
      <c r="A1417" s="12">
        <v>300810</v>
      </c>
      <c r="B1417" s="4"/>
      <c r="C1417" s="21" t="s">
        <v>97</v>
      </c>
      <c r="D1417" s="11"/>
      <c r="E1417" s="11"/>
      <c r="F1417" s="11"/>
      <c r="G1417" s="12"/>
      <c r="H1417" s="14"/>
      <c r="I1417" s="14"/>
      <c r="J1417" s="14"/>
      <c r="K1417" s="14"/>
      <c r="L1417" s="14"/>
      <c r="M1417" s="14"/>
      <c r="N1417" s="14"/>
      <c r="O1417" s="14"/>
      <c r="P1417" s="14"/>
      <c r="Q1417" s="14"/>
      <c r="R1417" s="14"/>
      <c r="S1417" s="14"/>
      <c r="T1417" s="14"/>
      <c r="U1417" s="14"/>
      <c r="V1417" s="14"/>
      <c r="W1417" s="14"/>
      <c r="X1417" s="14"/>
      <c r="Y1417" s="14"/>
      <c r="Z1417" s="14"/>
      <c r="AA1417" s="14"/>
      <c r="AB1417" s="14"/>
      <c r="AC1417" s="14"/>
      <c r="AD1417" s="14"/>
      <c r="AE1417" s="14"/>
      <c r="AF1417" s="14"/>
      <c r="AG1417" s="14"/>
      <c r="AH1417" s="14"/>
      <c r="AI1417" s="14"/>
      <c r="AJ1417" s="14"/>
      <c r="AK1417" s="14"/>
      <c r="AL1417" s="14"/>
      <c r="AM1417" s="14"/>
      <c r="AN1417" s="14"/>
      <c r="AO1417" s="14"/>
      <c r="AP1417" s="14"/>
      <c r="AQ1417" s="14"/>
      <c r="AR1417" s="14"/>
      <c r="AS1417" s="14"/>
      <c r="AT1417" s="14"/>
      <c r="AU1417" s="14"/>
      <c r="AV1417" s="14"/>
      <c r="AW1417" s="14"/>
      <c r="AX1417" s="14"/>
      <c r="AY1417" s="14"/>
      <c r="AZ1417" s="14"/>
      <c r="BA1417" s="14"/>
      <c r="BB1417" s="14"/>
      <c r="BC1417" s="14"/>
      <c r="BD1417" s="14"/>
      <c r="BE1417" s="14"/>
      <c r="BF1417" s="14"/>
      <c r="BG1417" s="14"/>
      <c r="BH1417" s="14"/>
      <c r="BI1417" s="14"/>
      <c r="BJ1417" s="14"/>
      <c r="BK1417" s="14"/>
      <c r="BL1417" s="14"/>
      <c r="BM1417" s="14"/>
      <c r="BN1417" s="14"/>
      <c r="BO1417" s="14"/>
      <c r="BP1417" s="14"/>
      <c r="BQ1417" s="14"/>
      <c r="BR1417" s="14"/>
      <c r="BS1417" s="14"/>
      <c r="BT1417" s="14"/>
      <c r="BU1417" s="14"/>
      <c r="BV1417" s="14"/>
      <c r="BW1417" s="14"/>
      <c r="BX1417" s="14"/>
      <c r="BY1417" s="14"/>
      <c r="BZ1417" s="14"/>
      <c r="CA1417" s="14"/>
      <c r="CB1417" s="14"/>
      <c r="CC1417" s="14"/>
      <c r="CD1417" s="14"/>
      <c r="CE1417" s="14"/>
      <c r="CF1417" s="14"/>
      <c r="CG1417" s="14"/>
      <c r="CH1417" s="14"/>
      <c r="CI1417" s="14"/>
      <c r="CJ1417" s="14"/>
      <c r="CK1417" s="14"/>
      <c r="CL1417" s="14"/>
      <c r="CM1417" s="14"/>
      <c r="CN1417" s="14"/>
      <c r="CO1417" s="14"/>
      <c r="CP1417" s="14"/>
      <c r="CQ1417" s="14"/>
      <c r="CR1417" s="14"/>
      <c r="CS1417" s="14"/>
      <c r="CT1417" s="14"/>
      <c r="CU1417" s="14"/>
      <c r="CV1417" s="14"/>
      <c r="CW1417" s="14"/>
      <c r="CX1417" s="14"/>
      <c r="CY1417" s="14"/>
      <c r="CZ1417" s="14"/>
      <c r="DA1417" s="14"/>
      <c r="DB1417" s="14"/>
      <c r="DC1417" s="14"/>
      <c r="DD1417" s="14"/>
      <c r="DE1417" s="14"/>
      <c r="DF1417" s="14"/>
      <c r="DG1417" s="14"/>
      <c r="DH1417" s="14"/>
      <c r="DI1417" s="14"/>
      <c r="DJ1417" s="14"/>
      <c r="DK1417" s="14"/>
      <c r="DL1417" s="14"/>
      <c r="DM1417" s="14"/>
      <c r="DN1417" s="14"/>
      <c r="DO1417" s="14"/>
      <c r="DP1417" s="14"/>
      <c r="DQ1417" s="14"/>
      <c r="DR1417" s="14"/>
      <c r="DS1417" s="14"/>
      <c r="DT1417" s="14"/>
      <c r="DU1417" s="14"/>
      <c r="DV1417" s="14"/>
      <c r="DW1417" s="14"/>
      <c r="DX1417" s="14"/>
      <c r="DY1417" s="14"/>
      <c r="DZ1417" s="14"/>
      <c r="EA1417" s="14"/>
      <c r="EB1417" s="14"/>
      <c r="EC1417" s="14"/>
      <c r="ED1417" s="14"/>
      <c r="EE1417" s="14"/>
      <c r="EF1417" s="14"/>
      <c r="EG1417" s="14"/>
      <c r="EH1417" s="14"/>
      <c r="EI1417" s="14"/>
      <c r="EJ1417" s="14"/>
      <c r="EK1417" s="14"/>
      <c r="EL1417" s="14"/>
      <c r="EM1417" s="14"/>
      <c r="EN1417" s="14"/>
      <c r="EO1417" s="14"/>
      <c r="EP1417" s="14"/>
      <c r="EQ1417" s="14"/>
      <c r="ER1417" s="14"/>
      <c r="ES1417" s="14"/>
      <c r="ET1417" s="14"/>
      <c r="EU1417" s="14"/>
      <c r="EV1417" s="14"/>
      <c r="EW1417" s="14"/>
      <c r="EX1417" s="14"/>
      <c r="EY1417" s="14"/>
      <c r="EZ1417" s="14"/>
      <c r="FA1417" s="14"/>
      <c r="FB1417" s="14"/>
      <c r="FC1417" s="14"/>
      <c r="FD1417" s="14"/>
      <c r="FE1417" s="14"/>
      <c r="FF1417" s="14"/>
      <c r="FG1417" s="14"/>
      <c r="FH1417" s="14"/>
      <c r="FI1417" s="14"/>
      <c r="FJ1417" s="14"/>
      <c r="FK1417" s="14"/>
      <c r="FL1417" s="14"/>
      <c r="FM1417" s="14"/>
      <c r="FN1417" s="14"/>
      <c r="FO1417" s="14"/>
      <c r="FP1417" s="14"/>
      <c r="FQ1417" s="14"/>
      <c r="FR1417" s="14"/>
      <c r="FS1417" s="14"/>
      <c r="FT1417" s="14"/>
      <c r="FU1417" s="14"/>
      <c r="FV1417" s="14"/>
      <c r="FW1417" s="14"/>
      <c r="FX1417" s="14"/>
      <c r="FY1417" s="14"/>
      <c r="FZ1417" s="14"/>
      <c r="GA1417" s="14"/>
      <c r="GB1417" s="14"/>
      <c r="GC1417" s="14"/>
      <c r="GD1417" s="14"/>
      <c r="GE1417" s="14"/>
      <c r="GF1417" s="14"/>
      <c r="GG1417" s="14"/>
      <c r="GH1417" s="14"/>
      <c r="GI1417" s="14"/>
      <c r="GJ1417" s="14"/>
      <c r="GK1417" s="14"/>
      <c r="GL1417" s="14"/>
      <c r="GM1417" s="14"/>
      <c r="GN1417" s="14"/>
      <c r="GO1417" s="14"/>
      <c r="GP1417" s="14"/>
      <c r="GQ1417" s="14"/>
      <c r="GR1417" s="14"/>
      <c r="GS1417" s="14"/>
      <c r="GT1417" s="14"/>
      <c r="GU1417" s="14"/>
      <c r="GV1417" s="14"/>
      <c r="GW1417" s="14"/>
      <c r="GX1417" s="14"/>
      <c r="GY1417" s="14"/>
      <c r="GZ1417" s="14"/>
      <c r="HA1417" s="14"/>
      <c r="HB1417" s="14"/>
      <c r="HC1417" s="14"/>
      <c r="HD1417" s="14"/>
      <c r="HE1417" s="14"/>
      <c r="HF1417" s="14"/>
      <c r="HG1417" s="14"/>
      <c r="HH1417" s="14"/>
      <c r="HI1417" s="14"/>
      <c r="HJ1417" s="14"/>
      <c r="HK1417" s="14"/>
      <c r="HL1417" s="14"/>
      <c r="HM1417" s="14"/>
      <c r="HN1417" s="14"/>
      <c r="HO1417" s="14"/>
      <c r="HP1417" s="14"/>
      <c r="HQ1417" s="14"/>
      <c r="HR1417" s="14"/>
      <c r="HS1417" s="14"/>
      <c r="HT1417" s="14"/>
      <c r="HU1417" s="14"/>
      <c r="HV1417" s="14"/>
      <c r="HW1417" s="14"/>
      <c r="HX1417" s="14"/>
      <c r="HY1417" s="14"/>
      <c r="HZ1417" s="14"/>
      <c r="IA1417" s="14"/>
      <c r="IB1417" s="14"/>
      <c r="IC1417" s="14"/>
      <c r="ID1417" s="14"/>
      <c r="IE1417" s="14"/>
      <c r="IF1417" s="14"/>
      <c r="IG1417" s="14"/>
      <c r="IH1417" s="14"/>
      <c r="II1417" s="14"/>
      <c r="IJ1417" s="14"/>
      <c r="IK1417" s="14"/>
      <c r="IL1417" s="14"/>
      <c r="IM1417" s="14"/>
      <c r="IN1417" s="14"/>
      <c r="IO1417" s="14"/>
      <c r="IP1417" s="14"/>
      <c r="IQ1417" s="14"/>
      <c r="IR1417" s="14"/>
      <c r="IS1417" s="14"/>
      <c r="IT1417" s="14"/>
    </row>
    <row r="1418" spans="1:254" ht="40.5" x14ac:dyDescent="0.2">
      <c r="A1418" s="12">
        <v>300815</v>
      </c>
      <c r="B1418" s="17" t="s">
        <v>11</v>
      </c>
      <c r="C1418" s="13" t="s">
        <v>1308</v>
      </c>
      <c r="D1418" s="11">
        <v>99</v>
      </c>
      <c r="E1418" s="11">
        <v>66</v>
      </c>
      <c r="F1418" s="11">
        <v>33</v>
      </c>
      <c r="G1418" s="12">
        <v>4</v>
      </c>
      <c r="H1418" s="14"/>
    </row>
    <row r="1419" spans="1:254" x14ac:dyDescent="0.2">
      <c r="A1419" s="12">
        <v>300820</v>
      </c>
      <c r="B1419" s="4"/>
      <c r="C1419" s="13" t="s">
        <v>1309</v>
      </c>
      <c r="D1419" s="11">
        <v>6.7</v>
      </c>
      <c r="E1419" s="11">
        <v>6.7</v>
      </c>
      <c r="F1419" s="11"/>
      <c r="G1419" s="12">
        <v>8</v>
      </c>
      <c r="H1419" s="14"/>
      <c r="I1419" s="14"/>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4"/>
      <c r="AM1419" s="14"/>
      <c r="AN1419" s="14"/>
      <c r="AO1419" s="14"/>
      <c r="AP1419" s="14"/>
      <c r="AQ1419" s="14"/>
      <c r="AR1419" s="14"/>
      <c r="AS1419" s="14"/>
      <c r="AT1419" s="14"/>
      <c r="AU1419" s="14"/>
      <c r="AV1419" s="14"/>
      <c r="AW1419" s="14"/>
      <c r="AX1419" s="14"/>
      <c r="AY1419" s="14"/>
      <c r="AZ1419" s="14"/>
      <c r="BA1419" s="14"/>
      <c r="BB1419" s="14"/>
      <c r="BC1419" s="14"/>
      <c r="BD1419" s="14"/>
      <c r="BE1419" s="14"/>
      <c r="BF1419" s="14"/>
      <c r="BG1419" s="14"/>
      <c r="BH1419" s="14"/>
      <c r="BI1419" s="14"/>
      <c r="BJ1419" s="14"/>
      <c r="BK1419" s="14"/>
      <c r="BL1419" s="14"/>
      <c r="BM1419" s="14"/>
      <c r="BN1419" s="14"/>
      <c r="BO1419" s="14"/>
      <c r="BP1419" s="14"/>
      <c r="BQ1419" s="14"/>
      <c r="BR1419" s="14"/>
      <c r="BS1419" s="14"/>
      <c r="BT1419" s="14"/>
      <c r="BU1419" s="14"/>
      <c r="BV1419" s="14"/>
      <c r="BW1419" s="14"/>
      <c r="BX1419" s="14"/>
      <c r="BY1419" s="14"/>
      <c r="BZ1419" s="14"/>
      <c r="CA1419" s="14"/>
      <c r="CB1419" s="14"/>
      <c r="CC1419" s="14"/>
      <c r="CD1419" s="14"/>
      <c r="CE1419" s="14"/>
      <c r="CF1419" s="14"/>
      <c r="CG1419" s="14"/>
      <c r="CH1419" s="14"/>
      <c r="CI1419" s="14"/>
      <c r="CJ1419" s="14"/>
      <c r="CK1419" s="14"/>
      <c r="CL1419" s="14"/>
      <c r="CM1419" s="14"/>
      <c r="CN1419" s="14"/>
      <c r="CO1419" s="14"/>
      <c r="CP1419" s="14"/>
      <c r="CQ1419" s="14"/>
      <c r="CR1419" s="14"/>
      <c r="CS1419" s="14"/>
      <c r="CT1419" s="14"/>
      <c r="CU1419" s="14"/>
      <c r="CV1419" s="14"/>
      <c r="CW1419" s="14"/>
      <c r="CX1419" s="14"/>
      <c r="CY1419" s="14"/>
      <c r="CZ1419" s="14"/>
      <c r="DA1419" s="14"/>
      <c r="DB1419" s="14"/>
      <c r="DC1419" s="14"/>
      <c r="DD1419" s="14"/>
      <c r="DE1419" s="14"/>
      <c r="DF1419" s="14"/>
      <c r="DG1419" s="14"/>
      <c r="DH1419" s="14"/>
      <c r="DI1419" s="14"/>
      <c r="DJ1419" s="14"/>
      <c r="DK1419" s="14"/>
      <c r="DL1419" s="14"/>
      <c r="DM1419" s="14"/>
      <c r="DN1419" s="14"/>
      <c r="DO1419" s="14"/>
      <c r="DP1419" s="14"/>
      <c r="DQ1419" s="14"/>
      <c r="DR1419" s="14"/>
      <c r="DS1419" s="14"/>
      <c r="DT1419" s="14"/>
      <c r="DU1419" s="14"/>
      <c r="DV1419" s="14"/>
      <c r="DW1419" s="14"/>
      <c r="DX1419" s="14"/>
      <c r="DY1419" s="14"/>
      <c r="DZ1419" s="14"/>
      <c r="EA1419" s="14"/>
      <c r="EB1419" s="14"/>
      <c r="EC1419" s="14"/>
      <c r="ED1419" s="14"/>
      <c r="EE1419" s="14"/>
      <c r="EF1419" s="14"/>
      <c r="EG1419" s="14"/>
      <c r="EH1419" s="14"/>
      <c r="EI1419" s="14"/>
      <c r="EJ1419" s="14"/>
      <c r="EK1419" s="14"/>
      <c r="EL1419" s="14"/>
      <c r="EM1419" s="14"/>
      <c r="EN1419" s="14"/>
      <c r="EO1419" s="14"/>
      <c r="EP1419" s="14"/>
      <c r="EQ1419" s="14"/>
      <c r="ER1419" s="14"/>
      <c r="ES1419" s="14"/>
      <c r="ET1419" s="14"/>
      <c r="EU1419" s="14"/>
      <c r="EV1419" s="14"/>
      <c r="EW1419" s="14"/>
      <c r="EX1419" s="14"/>
      <c r="EY1419" s="14"/>
      <c r="EZ1419" s="14"/>
      <c r="FA1419" s="14"/>
      <c r="FB1419" s="14"/>
      <c r="FC1419" s="14"/>
      <c r="FD1419" s="14"/>
      <c r="FE1419" s="14"/>
      <c r="FF1419" s="14"/>
      <c r="FG1419" s="14"/>
      <c r="FH1419" s="14"/>
      <c r="FI1419" s="14"/>
      <c r="FJ1419" s="14"/>
      <c r="FK1419" s="14"/>
      <c r="FL1419" s="14"/>
      <c r="FM1419" s="14"/>
      <c r="FN1419" s="14"/>
      <c r="FO1419" s="14"/>
      <c r="FP1419" s="14"/>
      <c r="FQ1419" s="14"/>
      <c r="FR1419" s="14"/>
      <c r="FS1419" s="14"/>
      <c r="FT1419" s="14"/>
      <c r="FU1419" s="14"/>
      <c r="FV1419" s="14"/>
      <c r="FW1419" s="14"/>
      <c r="FX1419" s="14"/>
      <c r="FY1419" s="14"/>
      <c r="FZ1419" s="14"/>
      <c r="GA1419" s="14"/>
      <c r="GB1419" s="14"/>
      <c r="GC1419" s="14"/>
      <c r="GD1419" s="14"/>
      <c r="GE1419" s="14"/>
      <c r="GF1419" s="14"/>
      <c r="GG1419" s="14"/>
      <c r="GH1419" s="14"/>
      <c r="GI1419" s="14"/>
      <c r="GJ1419" s="14"/>
      <c r="GK1419" s="14"/>
      <c r="GL1419" s="14"/>
      <c r="GM1419" s="14"/>
      <c r="GN1419" s="14"/>
      <c r="GO1419" s="14"/>
      <c r="GP1419" s="14"/>
      <c r="GQ1419" s="14"/>
      <c r="GR1419" s="14"/>
      <c r="GS1419" s="14"/>
      <c r="GT1419" s="14"/>
      <c r="GU1419" s="14"/>
      <c r="GV1419" s="14"/>
      <c r="GW1419" s="14"/>
      <c r="GX1419" s="14"/>
      <c r="GY1419" s="14"/>
      <c r="GZ1419" s="14"/>
      <c r="HA1419" s="14"/>
      <c r="HB1419" s="14"/>
      <c r="HC1419" s="14"/>
      <c r="HD1419" s="14"/>
      <c r="HE1419" s="14"/>
      <c r="HF1419" s="14"/>
      <c r="HG1419" s="14"/>
      <c r="HH1419" s="14"/>
      <c r="HI1419" s="14"/>
      <c r="HJ1419" s="14"/>
      <c r="HK1419" s="14"/>
      <c r="HL1419" s="14"/>
      <c r="HM1419" s="14"/>
      <c r="HN1419" s="14"/>
      <c r="HO1419" s="14"/>
      <c r="HP1419" s="14"/>
      <c r="HQ1419" s="14"/>
      <c r="HR1419" s="14"/>
      <c r="HS1419" s="14"/>
      <c r="HT1419" s="14"/>
      <c r="HU1419" s="14"/>
      <c r="HV1419" s="14"/>
      <c r="HW1419" s="14"/>
      <c r="HX1419" s="14"/>
      <c r="HY1419" s="14"/>
      <c r="HZ1419" s="14"/>
      <c r="IA1419" s="14"/>
      <c r="IB1419" s="14"/>
      <c r="IC1419" s="14"/>
      <c r="ID1419" s="14"/>
      <c r="IE1419" s="14"/>
      <c r="IF1419" s="14"/>
      <c r="IG1419" s="14"/>
      <c r="IH1419" s="14"/>
      <c r="II1419" s="14"/>
      <c r="IJ1419" s="14"/>
      <c r="IK1419" s="14"/>
      <c r="IL1419" s="14"/>
      <c r="IM1419" s="14"/>
      <c r="IN1419" s="14"/>
      <c r="IO1419" s="14"/>
      <c r="IP1419" s="14"/>
      <c r="IQ1419" s="14"/>
      <c r="IR1419" s="14"/>
      <c r="IS1419" s="14"/>
      <c r="IT1419" s="14"/>
    </row>
    <row r="1420" spans="1:254" x14ac:dyDescent="0.2">
      <c r="A1420" s="12">
        <v>300825</v>
      </c>
      <c r="B1420" s="4"/>
      <c r="C1420" s="13" t="s">
        <v>1310</v>
      </c>
      <c r="D1420" s="11">
        <v>25</v>
      </c>
      <c r="E1420" s="11">
        <v>25</v>
      </c>
      <c r="F1420" s="11"/>
      <c r="G1420" s="12">
        <v>8</v>
      </c>
      <c r="I1420" s="14"/>
      <c r="J1420" s="14"/>
      <c r="K1420" s="14"/>
      <c r="L1420" s="14"/>
      <c r="M1420" s="14"/>
      <c r="N1420" s="14"/>
      <c r="O1420" s="14"/>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c r="AM1420" s="14"/>
      <c r="AN1420" s="14"/>
      <c r="AO1420" s="14"/>
      <c r="AP1420" s="14"/>
      <c r="AQ1420" s="14"/>
      <c r="AR1420" s="14"/>
      <c r="AS1420" s="14"/>
      <c r="AT1420" s="14"/>
      <c r="AU1420" s="14"/>
      <c r="AV1420" s="14"/>
      <c r="AW1420" s="14"/>
      <c r="AX1420" s="14"/>
      <c r="AY1420" s="14"/>
      <c r="AZ1420" s="14"/>
      <c r="BA1420" s="14"/>
      <c r="BB1420" s="14"/>
      <c r="BC1420" s="14"/>
      <c r="BD1420" s="14"/>
      <c r="BE1420" s="14"/>
      <c r="BF1420" s="14"/>
      <c r="BG1420" s="14"/>
      <c r="BH1420" s="14"/>
      <c r="BI1420" s="14"/>
      <c r="BJ1420" s="14"/>
      <c r="BK1420" s="14"/>
      <c r="BL1420" s="14"/>
      <c r="BM1420" s="14"/>
      <c r="BN1420" s="14"/>
      <c r="BO1420" s="14"/>
      <c r="BP1420" s="14"/>
      <c r="BQ1420" s="14"/>
      <c r="BR1420" s="14"/>
      <c r="BS1420" s="14"/>
      <c r="BT1420" s="14"/>
      <c r="BU1420" s="14"/>
      <c r="BV1420" s="14"/>
      <c r="BW1420" s="14"/>
      <c r="BX1420" s="14"/>
      <c r="BY1420" s="14"/>
      <c r="BZ1420" s="14"/>
      <c r="CA1420" s="14"/>
      <c r="CB1420" s="14"/>
      <c r="CC1420" s="14"/>
      <c r="CD1420" s="14"/>
      <c r="CE1420" s="14"/>
      <c r="CF1420" s="14"/>
      <c r="CG1420" s="14"/>
      <c r="CH1420" s="14"/>
      <c r="CI1420" s="14"/>
      <c r="CJ1420" s="14"/>
      <c r="CK1420" s="14"/>
      <c r="CL1420" s="14"/>
      <c r="CM1420" s="14"/>
      <c r="CN1420" s="14"/>
      <c r="CO1420" s="14"/>
      <c r="CP1420" s="14"/>
      <c r="CQ1420" s="14"/>
      <c r="CR1420" s="14"/>
      <c r="CS1420" s="14"/>
      <c r="CT1420" s="14"/>
      <c r="CU1420" s="14"/>
      <c r="CV1420" s="14"/>
      <c r="CW1420" s="14"/>
      <c r="CX1420" s="14"/>
      <c r="CY1420" s="14"/>
      <c r="CZ1420" s="14"/>
      <c r="DA1420" s="14"/>
      <c r="DB1420" s="14"/>
      <c r="DC1420" s="14"/>
      <c r="DD1420" s="14"/>
      <c r="DE1420" s="14"/>
      <c r="DF1420" s="14"/>
      <c r="DG1420" s="14"/>
      <c r="DH1420" s="14"/>
      <c r="DI1420" s="14"/>
      <c r="DJ1420" s="14"/>
      <c r="DK1420" s="14"/>
      <c r="DL1420" s="14"/>
      <c r="DM1420" s="14"/>
      <c r="DN1420" s="14"/>
      <c r="DO1420" s="14"/>
      <c r="DP1420" s="14"/>
      <c r="DQ1420" s="14"/>
      <c r="DR1420" s="14"/>
      <c r="DS1420" s="14"/>
      <c r="DT1420" s="14"/>
      <c r="DU1420" s="14"/>
      <c r="DV1420" s="14"/>
      <c r="DW1420" s="14"/>
      <c r="DX1420" s="14"/>
      <c r="DY1420" s="14"/>
      <c r="DZ1420" s="14"/>
      <c r="EA1420" s="14"/>
      <c r="EB1420" s="14"/>
      <c r="EC1420" s="14"/>
      <c r="ED1420" s="14"/>
      <c r="EE1420" s="14"/>
      <c r="EF1420" s="14"/>
      <c r="EG1420" s="14"/>
      <c r="EH1420" s="14"/>
      <c r="EI1420" s="14"/>
      <c r="EJ1420" s="14"/>
      <c r="EK1420" s="14"/>
      <c r="EL1420" s="14"/>
      <c r="EM1420" s="14"/>
      <c r="EN1420" s="14"/>
      <c r="EO1420" s="14"/>
      <c r="EP1420" s="14"/>
      <c r="EQ1420" s="14"/>
      <c r="ER1420" s="14"/>
      <c r="ES1420" s="14"/>
      <c r="ET1420" s="14"/>
      <c r="EU1420" s="14"/>
      <c r="EV1420" s="14"/>
      <c r="EW1420" s="14"/>
      <c r="EX1420" s="14"/>
      <c r="EY1420" s="14"/>
      <c r="EZ1420" s="14"/>
      <c r="FA1420" s="14"/>
      <c r="FB1420" s="14"/>
      <c r="FC1420" s="14"/>
      <c r="FD1420" s="14"/>
      <c r="FE1420" s="14"/>
      <c r="FF1420" s="14"/>
      <c r="FG1420" s="14"/>
      <c r="FH1420" s="14"/>
      <c r="FI1420" s="14"/>
      <c r="FJ1420" s="14"/>
      <c r="FK1420" s="14"/>
      <c r="FL1420" s="14"/>
      <c r="FM1420" s="14"/>
      <c r="FN1420" s="14"/>
      <c r="FO1420" s="14"/>
      <c r="FP1420" s="14"/>
      <c r="FQ1420" s="14"/>
      <c r="FR1420" s="14"/>
      <c r="FS1420" s="14"/>
      <c r="FT1420" s="14"/>
      <c r="FU1420" s="14"/>
      <c r="FV1420" s="14"/>
      <c r="FW1420" s="14"/>
      <c r="FX1420" s="14"/>
      <c r="FY1420" s="14"/>
      <c r="FZ1420" s="14"/>
      <c r="GA1420" s="14"/>
      <c r="GB1420" s="14"/>
      <c r="GC1420" s="14"/>
      <c r="GD1420" s="14"/>
      <c r="GE1420" s="14"/>
      <c r="GF1420" s="14"/>
      <c r="GG1420" s="14"/>
      <c r="GH1420" s="14"/>
      <c r="GI1420" s="14"/>
      <c r="GJ1420" s="14"/>
      <c r="GK1420" s="14"/>
      <c r="GL1420" s="14"/>
      <c r="GM1420" s="14"/>
      <c r="GN1420" s="14"/>
      <c r="GO1420" s="14"/>
      <c r="GP1420" s="14"/>
      <c r="GQ1420" s="14"/>
      <c r="GR1420" s="14"/>
      <c r="GS1420" s="14"/>
      <c r="GT1420" s="14"/>
      <c r="GU1420" s="14"/>
      <c r="GV1420" s="14"/>
      <c r="GW1420" s="14"/>
      <c r="GX1420" s="14"/>
      <c r="GY1420" s="14"/>
      <c r="GZ1420" s="14"/>
      <c r="HA1420" s="14"/>
      <c r="HB1420" s="14"/>
      <c r="HC1420" s="14"/>
      <c r="HD1420" s="14"/>
      <c r="HE1420" s="14"/>
      <c r="HF1420" s="14"/>
      <c r="HG1420" s="14"/>
      <c r="HH1420" s="14"/>
      <c r="HI1420" s="14"/>
      <c r="HJ1420" s="14"/>
      <c r="HK1420" s="14"/>
      <c r="HL1420" s="14"/>
      <c r="HM1420" s="14"/>
      <c r="HN1420" s="14"/>
      <c r="HO1420" s="14"/>
      <c r="HP1420" s="14"/>
      <c r="HQ1420" s="14"/>
      <c r="HR1420" s="14"/>
      <c r="HS1420" s="14"/>
      <c r="HT1420" s="14"/>
      <c r="HU1420" s="14"/>
      <c r="HV1420" s="14"/>
      <c r="HW1420" s="14"/>
      <c r="HX1420" s="14"/>
      <c r="HY1420" s="14"/>
      <c r="HZ1420" s="14"/>
      <c r="IA1420" s="14"/>
      <c r="IB1420" s="14"/>
      <c r="IC1420" s="14"/>
      <c r="ID1420" s="14"/>
      <c r="IE1420" s="14"/>
      <c r="IF1420" s="14"/>
      <c r="IG1420" s="14"/>
      <c r="IH1420" s="14"/>
      <c r="II1420" s="14"/>
      <c r="IJ1420" s="14"/>
      <c r="IK1420" s="14"/>
      <c r="IL1420" s="14"/>
      <c r="IM1420" s="14"/>
      <c r="IN1420" s="14"/>
      <c r="IO1420" s="14"/>
      <c r="IP1420" s="14"/>
      <c r="IQ1420" s="14"/>
      <c r="IR1420" s="14"/>
      <c r="IS1420" s="14"/>
      <c r="IT1420" s="14"/>
    </row>
    <row r="1421" spans="1:254" s="18" customFormat="1" x14ac:dyDescent="0.2">
      <c r="A1421" s="12">
        <v>300830</v>
      </c>
      <c r="B1421" s="4"/>
      <c r="C1421" s="13" t="s">
        <v>1311</v>
      </c>
      <c r="D1421" s="11">
        <v>42</v>
      </c>
      <c r="E1421" s="11">
        <v>42</v>
      </c>
      <c r="F1421" s="11"/>
      <c r="G1421" s="12">
        <v>8</v>
      </c>
      <c r="H1421" s="14"/>
    </row>
    <row r="1422" spans="1:254" x14ac:dyDescent="0.2">
      <c r="A1422" s="12">
        <v>300835</v>
      </c>
      <c r="B1422" s="4"/>
      <c r="C1422" s="13" t="s">
        <v>1312</v>
      </c>
      <c r="D1422" s="11">
        <v>40</v>
      </c>
      <c r="E1422" s="11">
        <v>40</v>
      </c>
      <c r="F1422" s="11"/>
      <c r="G1422" s="12">
        <v>8</v>
      </c>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4"/>
      <c r="AY1422" s="14"/>
      <c r="AZ1422" s="14"/>
      <c r="BA1422" s="14"/>
      <c r="BB1422" s="14"/>
      <c r="BC1422" s="14"/>
      <c r="BD1422" s="14"/>
      <c r="BE1422" s="14"/>
      <c r="BF1422" s="14"/>
      <c r="BG1422" s="14"/>
      <c r="BH1422" s="14"/>
      <c r="BI1422" s="14"/>
      <c r="BJ1422" s="14"/>
      <c r="BK1422" s="14"/>
      <c r="BL1422" s="14"/>
      <c r="BM1422" s="14"/>
      <c r="BN1422" s="14"/>
      <c r="BO1422" s="14"/>
      <c r="BP1422" s="14"/>
      <c r="BQ1422" s="14"/>
      <c r="BR1422" s="14"/>
      <c r="BS1422" s="14"/>
      <c r="BT1422" s="14"/>
      <c r="BU1422" s="14"/>
      <c r="BV1422" s="14"/>
      <c r="BW1422" s="14"/>
      <c r="BX1422" s="14"/>
      <c r="BY1422" s="14"/>
      <c r="BZ1422" s="14"/>
      <c r="CA1422" s="14"/>
      <c r="CB1422" s="14"/>
      <c r="CC1422" s="14"/>
      <c r="CD1422" s="14"/>
      <c r="CE1422" s="14"/>
      <c r="CF1422" s="14"/>
      <c r="CG1422" s="14"/>
      <c r="CH1422" s="14"/>
      <c r="CI1422" s="14"/>
      <c r="CJ1422" s="14"/>
      <c r="CK1422" s="14"/>
      <c r="CL1422" s="14"/>
      <c r="CM1422" s="14"/>
      <c r="CN1422" s="14"/>
      <c r="CO1422" s="14"/>
      <c r="CP1422" s="14"/>
      <c r="CQ1422" s="14"/>
      <c r="CR1422" s="14"/>
      <c r="CS1422" s="14"/>
      <c r="CT1422" s="14"/>
      <c r="CU1422" s="14"/>
      <c r="CV1422" s="14"/>
      <c r="CW1422" s="14"/>
      <c r="CX1422" s="14"/>
      <c r="CY1422" s="14"/>
      <c r="CZ1422" s="14"/>
      <c r="DA1422" s="14"/>
      <c r="DB1422" s="14"/>
      <c r="DC1422" s="14"/>
      <c r="DD1422" s="14"/>
      <c r="DE1422" s="14"/>
      <c r="DF1422" s="14"/>
      <c r="DG1422" s="14"/>
      <c r="DH1422" s="14"/>
      <c r="DI1422" s="14"/>
      <c r="DJ1422" s="14"/>
      <c r="DK1422" s="14"/>
      <c r="DL1422" s="14"/>
      <c r="DM1422" s="14"/>
      <c r="DN1422" s="14"/>
      <c r="DO1422" s="14"/>
      <c r="DP1422" s="14"/>
      <c r="DQ1422" s="14"/>
      <c r="DR1422" s="14"/>
      <c r="DS1422" s="14"/>
      <c r="DT1422" s="14"/>
      <c r="DU1422" s="14"/>
      <c r="DV1422" s="14"/>
      <c r="DW1422" s="14"/>
      <c r="DX1422" s="14"/>
      <c r="DY1422" s="14"/>
      <c r="DZ1422" s="14"/>
      <c r="EA1422" s="14"/>
      <c r="EB1422" s="14"/>
      <c r="EC1422" s="14"/>
      <c r="ED1422" s="14"/>
      <c r="EE1422" s="14"/>
      <c r="EF1422" s="14"/>
      <c r="EG1422" s="14"/>
      <c r="EH1422" s="14"/>
      <c r="EI1422" s="14"/>
      <c r="EJ1422" s="14"/>
      <c r="EK1422" s="14"/>
      <c r="EL1422" s="14"/>
      <c r="EM1422" s="14"/>
      <c r="EN1422" s="14"/>
      <c r="EO1422" s="14"/>
      <c r="EP1422" s="14"/>
      <c r="EQ1422" s="14"/>
      <c r="ER1422" s="14"/>
      <c r="ES1422" s="14"/>
      <c r="ET1422" s="14"/>
      <c r="EU1422" s="14"/>
      <c r="EV1422" s="14"/>
      <c r="EW1422" s="14"/>
      <c r="EX1422" s="14"/>
      <c r="EY1422" s="14"/>
      <c r="EZ1422" s="14"/>
      <c r="FA1422" s="14"/>
      <c r="FB1422" s="14"/>
      <c r="FC1422" s="14"/>
      <c r="FD1422" s="14"/>
      <c r="FE1422" s="14"/>
      <c r="FF1422" s="14"/>
      <c r="FG1422" s="14"/>
      <c r="FH1422" s="14"/>
      <c r="FI1422" s="14"/>
      <c r="FJ1422" s="14"/>
      <c r="FK1422" s="14"/>
      <c r="FL1422" s="14"/>
      <c r="FM1422" s="14"/>
      <c r="FN1422" s="14"/>
      <c r="FO1422" s="14"/>
      <c r="FP1422" s="14"/>
      <c r="FQ1422" s="14"/>
      <c r="FR1422" s="14"/>
      <c r="FS1422" s="14"/>
      <c r="FT1422" s="14"/>
      <c r="FU1422" s="14"/>
      <c r="FV1422" s="14"/>
      <c r="FW1422" s="14"/>
      <c r="FX1422" s="14"/>
      <c r="FY1422" s="14"/>
      <c r="FZ1422" s="14"/>
      <c r="GA1422" s="14"/>
      <c r="GB1422" s="14"/>
      <c r="GC1422" s="14"/>
      <c r="GD1422" s="14"/>
      <c r="GE1422" s="14"/>
      <c r="GF1422" s="14"/>
      <c r="GG1422" s="14"/>
      <c r="GH1422" s="14"/>
      <c r="GI1422" s="14"/>
      <c r="GJ1422" s="14"/>
      <c r="GK1422" s="14"/>
      <c r="GL1422" s="14"/>
      <c r="GM1422" s="14"/>
      <c r="GN1422" s="14"/>
      <c r="GO1422" s="14"/>
      <c r="GP1422" s="14"/>
      <c r="GQ1422" s="14"/>
      <c r="GR1422" s="14"/>
      <c r="GS1422" s="14"/>
      <c r="GT1422" s="14"/>
      <c r="GU1422" s="14"/>
      <c r="GV1422" s="14"/>
      <c r="GW1422" s="14"/>
      <c r="GX1422" s="14"/>
      <c r="GY1422" s="14"/>
      <c r="GZ1422" s="14"/>
      <c r="HA1422" s="14"/>
      <c r="HB1422" s="14"/>
      <c r="HC1422" s="14"/>
      <c r="HD1422" s="14"/>
      <c r="HE1422" s="14"/>
      <c r="HF1422" s="14"/>
      <c r="HG1422" s="14"/>
      <c r="HH1422" s="14"/>
      <c r="HI1422" s="14"/>
      <c r="HJ1422" s="14"/>
      <c r="HK1422" s="14"/>
      <c r="HL1422" s="14"/>
      <c r="HM1422" s="14"/>
      <c r="HN1422" s="14"/>
      <c r="HO1422" s="14"/>
      <c r="HP1422" s="14"/>
      <c r="HQ1422" s="14"/>
      <c r="HR1422" s="14"/>
      <c r="HS1422" s="14"/>
      <c r="HT1422" s="14"/>
      <c r="HU1422" s="14"/>
      <c r="HV1422" s="14"/>
      <c r="HW1422" s="14"/>
      <c r="HX1422" s="14"/>
      <c r="HY1422" s="14"/>
      <c r="HZ1422" s="14"/>
      <c r="IA1422" s="14"/>
      <c r="IB1422" s="14"/>
      <c r="IC1422" s="14"/>
      <c r="ID1422" s="14"/>
      <c r="IE1422" s="14"/>
      <c r="IF1422" s="14"/>
      <c r="IG1422" s="14"/>
      <c r="IH1422" s="14"/>
      <c r="II1422" s="14"/>
      <c r="IJ1422" s="14"/>
      <c r="IK1422" s="14"/>
      <c r="IL1422" s="14"/>
      <c r="IM1422" s="14"/>
      <c r="IN1422" s="14"/>
      <c r="IO1422" s="14"/>
      <c r="IP1422" s="14"/>
      <c r="IQ1422" s="14"/>
      <c r="IR1422" s="14"/>
      <c r="IS1422" s="14"/>
      <c r="IT1422" s="14"/>
    </row>
    <row r="1423" spans="1:254" x14ac:dyDescent="0.2">
      <c r="A1423" s="12">
        <v>300840</v>
      </c>
      <c r="B1423" s="4"/>
      <c r="C1423" s="13" t="s">
        <v>1313</v>
      </c>
      <c r="D1423" s="11">
        <v>63</v>
      </c>
      <c r="E1423" s="11">
        <v>63</v>
      </c>
      <c r="F1423" s="11"/>
      <c r="G1423" s="12">
        <v>8</v>
      </c>
      <c r="H1423" s="18"/>
      <c r="I1423" s="14"/>
      <c r="J1423" s="14"/>
      <c r="K1423" s="14"/>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4"/>
      <c r="AM1423" s="14"/>
      <c r="AN1423" s="14"/>
      <c r="AO1423" s="14"/>
      <c r="AP1423" s="14"/>
      <c r="AQ1423" s="14"/>
      <c r="AR1423" s="14"/>
      <c r="AS1423" s="14"/>
      <c r="AT1423" s="14"/>
      <c r="AU1423" s="14"/>
      <c r="AV1423" s="14"/>
      <c r="AW1423" s="14"/>
      <c r="AX1423" s="14"/>
      <c r="AY1423" s="14"/>
      <c r="AZ1423" s="14"/>
      <c r="BA1423" s="14"/>
      <c r="BB1423" s="14"/>
      <c r="BC1423" s="14"/>
      <c r="BD1423" s="14"/>
      <c r="BE1423" s="14"/>
      <c r="BF1423" s="14"/>
      <c r="BG1423" s="14"/>
      <c r="BH1423" s="14"/>
      <c r="BI1423" s="14"/>
      <c r="BJ1423" s="14"/>
      <c r="BK1423" s="14"/>
      <c r="BL1423" s="14"/>
      <c r="BM1423" s="14"/>
      <c r="BN1423" s="14"/>
      <c r="BO1423" s="14"/>
      <c r="BP1423" s="14"/>
      <c r="BQ1423" s="14"/>
      <c r="BR1423" s="14"/>
      <c r="BS1423" s="14"/>
      <c r="BT1423" s="14"/>
      <c r="BU1423" s="14"/>
      <c r="BV1423" s="14"/>
      <c r="BW1423" s="14"/>
      <c r="BX1423" s="14"/>
      <c r="BY1423" s="14"/>
      <c r="BZ1423" s="14"/>
      <c r="CA1423" s="14"/>
      <c r="CB1423" s="14"/>
      <c r="CC1423" s="14"/>
      <c r="CD1423" s="14"/>
      <c r="CE1423" s="14"/>
      <c r="CF1423" s="14"/>
      <c r="CG1423" s="14"/>
      <c r="CH1423" s="14"/>
      <c r="CI1423" s="14"/>
      <c r="CJ1423" s="14"/>
      <c r="CK1423" s="14"/>
      <c r="CL1423" s="14"/>
      <c r="CM1423" s="14"/>
      <c r="CN1423" s="14"/>
      <c r="CO1423" s="14"/>
      <c r="CP1423" s="14"/>
      <c r="CQ1423" s="14"/>
      <c r="CR1423" s="14"/>
      <c r="CS1423" s="14"/>
      <c r="CT1423" s="14"/>
      <c r="CU1423" s="14"/>
      <c r="CV1423" s="14"/>
      <c r="CW1423" s="14"/>
      <c r="CX1423" s="14"/>
      <c r="CY1423" s="14"/>
      <c r="CZ1423" s="14"/>
      <c r="DA1423" s="14"/>
      <c r="DB1423" s="14"/>
      <c r="DC1423" s="14"/>
      <c r="DD1423" s="14"/>
      <c r="DE1423" s="14"/>
      <c r="DF1423" s="14"/>
      <c r="DG1423" s="14"/>
      <c r="DH1423" s="14"/>
      <c r="DI1423" s="14"/>
      <c r="DJ1423" s="14"/>
      <c r="DK1423" s="14"/>
      <c r="DL1423" s="14"/>
      <c r="DM1423" s="14"/>
      <c r="DN1423" s="14"/>
      <c r="DO1423" s="14"/>
      <c r="DP1423" s="14"/>
      <c r="DQ1423" s="14"/>
      <c r="DR1423" s="14"/>
      <c r="DS1423" s="14"/>
      <c r="DT1423" s="14"/>
      <c r="DU1423" s="14"/>
      <c r="DV1423" s="14"/>
      <c r="DW1423" s="14"/>
      <c r="DX1423" s="14"/>
      <c r="DY1423" s="14"/>
      <c r="DZ1423" s="14"/>
      <c r="EA1423" s="14"/>
      <c r="EB1423" s="14"/>
      <c r="EC1423" s="14"/>
      <c r="ED1423" s="14"/>
      <c r="EE1423" s="14"/>
      <c r="EF1423" s="14"/>
      <c r="EG1423" s="14"/>
      <c r="EH1423" s="14"/>
      <c r="EI1423" s="14"/>
      <c r="EJ1423" s="14"/>
      <c r="EK1423" s="14"/>
      <c r="EL1423" s="14"/>
      <c r="EM1423" s="14"/>
      <c r="EN1423" s="14"/>
      <c r="EO1423" s="14"/>
      <c r="EP1423" s="14"/>
      <c r="EQ1423" s="14"/>
      <c r="ER1423" s="14"/>
      <c r="ES1423" s="14"/>
      <c r="ET1423" s="14"/>
      <c r="EU1423" s="14"/>
      <c r="EV1423" s="14"/>
      <c r="EW1423" s="14"/>
      <c r="EX1423" s="14"/>
      <c r="EY1423" s="14"/>
      <c r="EZ1423" s="14"/>
      <c r="FA1423" s="14"/>
      <c r="FB1423" s="14"/>
      <c r="FC1423" s="14"/>
      <c r="FD1423" s="14"/>
      <c r="FE1423" s="14"/>
      <c r="FF1423" s="14"/>
      <c r="FG1423" s="14"/>
      <c r="FH1423" s="14"/>
      <c r="FI1423" s="14"/>
      <c r="FJ1423" s="14"/>
      <c r="FK1423" s="14"/>
      <c r="FL1423" s="14"/>
      <c r="FM1423" s="14"/>
      <c r="FN1423" s="14"/>
      <c r="FO1423" s="14"/>
      <c r="FP1423" s="14"/>
      <c r="FQ1423" s="14"/>
      <c r="FR1423" s="14"/>
      <c r="FS1423" s="14"/>
      <c r="FT1423" s="14"/>
      <c r="FU1423" s="14"/>
      <c r="FV1423" s="14"/>
      <c r="FW1423" s="14"/>
      <c r="FX1423" s="14"/>
      <c r="FY1423" s="14"/>
      <c r="FZ1423" s="14"/>
      <c r="GA1423" s="14"/>
      <c r="GB1423" s="14"/>
      <c r="GC1423" s="14"/>
      <c r="GD1423" s="14"/>
      <c r="GE1423" s="14"/>
      <c r="GF1423" s="14"/>
      <c r="GG1423" s="14"/>
      <c r="GH1423" s="14"/>
      <c r="GI1423" s="14"/>
      <c r="GJ1423" s="14"/>
      <c r="GK1423" s="14"/>
      <c r="GL1423" s="14"/>
      <c r="GM1423" s="14"/>
      <c r="GN1423" s="14"/>
      <c r="GO1423" s="14"/>
      <c r="GP1423" s="14"/>
      <c r="GQ1423" s="14"/>
      <c r="GR1423" s="14"/>
      <c r="GS1423" s="14"/>
      <c r="GT1423" s="14"/>
      <c r="GU1423" s="14"/>
      <c r="GV1423" s="14"/>
      <c r="GW1423" s="14"/>
      <c r="GX1423" s="14"/>
      <c r="GY1423" s="14"/>
      <c r="GZ1423" s="14"/>
      <c r="HA1423" s="14"/>
      <c r="HB1423" s="14"/>
      <c r="HC1423" s="14"/>
      <c r="HD1423" s="14"/>
      <c r="HE1423" s="14"/>
      <c r="HF1423" s="14"/>
      <c r="HG1423" s="14"/>
      <c r="HH1423" s="14"/>
      <c r="HI1423" s="14"/>
      <c r="HJ1423" s="14"/>
      <c r="HK1423" s="14"/>
      <c r="HL1423" s="14"/>
      <c r="HM1423" s="14"/>
      <c r="HN1423" s="14"/>
      <c r="HO1423" s="14"/>
      <c r="HP1423" s="14"/>
      <c r="HQ1423" s="14"/>
      <c r="HR1423" s="14"/>
      <c r="HS1423" s="14"/>
      <c r="HT1423" s="14"/>
      <c r="HU1423" s="14"/>
      <c r="HV1423" s="14"/>
      <c r="HW1423" s="14"/>
      <c r="HX1423" s="14"/>
      <c r="HY1423" s="14"/>
      <c r="HZ1423" s="14"/>
      <c r="IA1423" s="14"/>
      <c r="IB1423" s="14"/>
      <c r="IC1423" s="14"/>
      <c r="ID1423" s="14"/>
      <c r="IE1423" s="14"/>
      <c r="IF1423" s="14"/>
      <c r="IG1423" s="14"/>
      <c r="IH1423" s="14"/>
      <c r="II1423" s="14"/>
      <c r="IJ1423" s="14"/>
      <c r="IK1423" s="14"/>
      <c r="IL1423" s="14"/>
      <c r="IM1423" s="14"/>
      <c r="IN1423" s="14"/>
      <c r="IO1423" s="14"/>
      <c r="IP1423" s="14"/>
      <c r="IQ1423" s="14"/>
      <c r="IR1423" s="14"/>
      <c r="IS1423" s="14"/>
      <c r="IT1423" s="14"/>
    </row>
    <row r="1424" spans="1:254" x14ac:dyDescent="0.2">
      <c r="A1424" s="12">
        <v>300845</v>
      </c>
      <c r="B1424" s="4"/>
      <c r="C1424" s="13" t="s">
        <v>1314</v>
      </c>
      <c r="D1424" s="11">
        <v>48</v>
      </c>
      <c r="E1424" s="11">
        <v>48</v>
      </c>
      <c r="F1424" s="11"/>
      <c r="G1424" s="12">
        <v>8</v>
      </c>
      <c r="H1424" s="14"/>
      <c r="I1424" s="14"/>
      <c r="J1424" s="14"/>
      <c r="K1424" s="14"/>
      <c r="L1424" s="14"/>
      <c r="M1424" s="14"/>
      <c r="N1424" s="14"/>
      <c r="O1424" s="14"/>
      <c r="P1424" s="14"/>
      <c r="Q1424" s="14"/>
      <c r="R1424" s="14"/>
      <c r="S1424" s="14"/>
      <c r="T1424" s="14"/>
      <c r="U1424" s="14"/>
      <c r="V1424" s="14"/>
      <c r="W1424" s="14"/>
      <c r="X1424" s="14"/>
      <c r="Y1424" s="14"/>
      <c r="Z1424" s="14"/>
      <c r="AA1424" s="14"/>
      <c r="AB1424" s="14"/>
      <c r="AC1424" s="14"/>
      <c r="AD1424" s="14"/>
      <c r="AE1424" s="14"/>
      <c r="AF1424" s="14"/>
      <c r="AG1424" s="14"/>
      <c r="AH1424" s="14"/>
      <c r="AI1424" s="14"/>
      <c r="AJ1424" s="14"/>
      <c r="AK1424" s="14"/>
      <c r="AL1424" s="14"/>
      <c r="AM1424" s="14"/>
      <c r="AN1424" s="14"/>
      <c r="AO1424" s="14"/>
      <c r="AP1424" s="14"/>
      <c r="AQ1424" s="14"/>
      <c r="AR1424" s="14"/>
      <c r="AS1424" s="14"/>
      <c r="AT1424" s="14"/>
      <c r="AU1424" s="14"/>
      <c r="AV1424" s="14"/>
      <c r="AW1424" s="14"/>
      <c r="AX1424" s="14"/>
      <c r="AY1424" s="14"/>
      <c r="AZ1424" s="14"/>
      <c r="BA1424" s="14"/>
      <c r="BB1424" s="14"/>
      <c r="BC1424" s="14"/>
      <c r="BD1424" s="14"/>
      <c r="BE1424" s="14"/>
      <c r="BF1424" s="14"/>
      <c r="BG1424" s="14"/>
      <c r="BH1424" s="14"/>
      <c r="BI1424" s="14"/>
      <c r="BJ1424" s="14"/>
      <c r="BK1424" s="14"/>
      <c r="BL1424" s="14"/>
      <c r="BM1424" s="14"/>
      <c r="BN1424" s="14"/>
      <c r="BO1424" s="14"/>
      <c r="BP1424" s="14"/>
      <c r="BQ1424" s="14"/>
      <c r="BR1424" s="14"/>
      <c r="BS1424" s="14"/>
      <c r="BT1424" s="14"/>
      <c r="BU1424" s="14"/>
      <c r="BV1424" s="14"/>
      <c r="BW1424" s="14"/>
      <c r="BX1424" s="14"/>
      <c r="BY1424" s="14"/>
      <c r="BZ1424" s="14"/>
      <c r="CA1424" s="14"/>
      <c r="CB1424" s="14"/>
      <c r="CC1424" s="14"/>
      <c r="CD1424" s="14"/>
      <c r="CE1424" s="14"/>
      <c r="CF1424" s="14"/>
      <c r="CG1424" s="14"/>
      <c r="CH1424" s="14"/>
      <c r="CI1424" s="14"/>
      <c r="CJ1424" s="14"/>
      <c r="CK1424" s="14"/>
      <c r="CL1424" s="14"/>
      <c r="CM1424" s="14"/>
      <c r="CN1424" s="14"/>
      <c r="CO1424" s="14"/>
      <c r="CP1424" s="14"/>
      <c r="CQ1424" s="14"/>
      <c r="CR1424" s="14"/>
      <c r="CS1424" s="14"/>
      <c r="CT1424" s="14"/>
      <c r="CU1424" s="14"/>
      <c r="CV1424" s="14"/>
      <c r="CW1424" s="14"/>
      <c r="CX1424" s="14"/>
      <c r="CY1424" s="14"/>
      <c r="CZ1424" s="14"/>
      <c r="DA1424" s="14"/>
      <c r="DB1424" s="14"/>
      <c r="DC1424" s="14"/>
      <c r="DD1424" s="14"/>
      <c r="DE1424" s="14"/>
      <c r="DF1424" s="14"/>
      <c r="DG1424" s="14"/>
      <c r="DH1424" s="14"/>
      <c r="DI1424" s="14"/>
      <c r="DJ1424" s="14"/>
      <c r="DK1424" s="14"/>
      <c r="DL1424" s="14"/>
      <c r="DM1424" s="14"/>
      <c r="DN1424" s="14"/>
      <c r="DO1424" s="14"/>
      <c r="DP1424" s="14"/>
      <c r="DQ1424" s="14"/>
      <c r="DR1424" s="14"/>
      <c r="DS1424" s="14"/>
      <c r="DT1424" s="14"/>
      <c r="DU1424" s="14"/>
      <c r="DV1424" s="14"/>
      <c r="DW1424" s="14"/>
      <c r="DX1424" s="14"/>
      <c r="DY1424" s="14"/>
      <c r="DZ1424" s="14"/>
      <c r="EA1424" s="14"/>
      <c r="EB1424" s="14"/>
      <c r="EC1424" s="14"/>
      <c r="ED1424" s="14"/>
      <c r="EE1424" s="14"/>
      <c r="EF1424" s="14"/>
      <c r="EG1424" s="14"/>
      <c r="EH1424" s="14"/>
      <c r="EI1424" s="14"/>
      <c r="EJ1424" s="14"/>
      <c r="EK1424" s="14"/>
      <c r="EL1424" s="14"/>
      <c r="EM1424" s="14"/>
      <c r="EN1424" s="14"/>
      <c r="EO1424" s="14"/>
      <c r="EP1424" s="14"/>
      <c r="EQ1424" s="14"/>
      <c r="ER1424" s="14"/>
      <c r="ES1424" s="14"/>
      <c r="ET1424" s="14"/>
      <c r="EU1424" s="14"/>
      <c r="EV1424" s="14"/>
      <c r="EW1424" s="14"/>
      <c r="EX1424" s="14"/>
      <c r="EY1424" s="14"/>
      <c r="EZ1424" s="14"/>
      <c r="FA1424" s="14"/>
      <c r="FB1424" s="14"/>
      <c r="FC1424" s="14"/>
      <c r="FD1424" s="14"/>
      <c r="FE1424" s="14"/>
      <c r="FF1424" s="14"/>
      <c r="FG1424" s="14"/>
      <c r="FH1424" s="14"/>
      <c r="FI1424" s="14"/>
      <c r="FJ1424" s="14"/>
      <c r="FK1424" s="14"/>
      <c r="FL1424" s="14"/>
      <c r="FM1424" s="14"/>
      <c r="FN1424" s="14"/>
      <c r="FO1424" s="14"/>
      <c r="FP1424" s="14"/>
      <c r="FQ1424" s="14"/>
      <c r="FR1424" s="14"/>
      <c r="FS1424" s="14"/>
      <c r="FT1424" s="14"/>
      <c r="FU1424" s="14"/>
      <c r="FV1424" s="14"/>
      <c r="FW1424" s="14"/>
      <c r="FX1424" s="14"/>
      <c r="FY1424" s="14"/>
      <c r="FZ1424" s="14"/>
      <c r="GA1424" s="14"/>
      <c r="GB1424" s="14"/>
      <c r="GC1424" s="14"/>
      <c r="GD1424" s="14"/>
      <c r="GE1424" s="14"/>
      <c r="GF1424" s="14"/>
      <c r="GG1424" s="14"/>
      <c r="GH1424" s="14"/>
      <c r="GI1424" s="14"/>
      <c r="GJ1424" s="14"/>
      <c r="GK1424" s="14"/>
      <c r="GL1424" s="14"/>
      <c r="GM1424" s="14"/>
      <c r="GN1424" s="14"/>
      <c r="GO1424" s="14"/>
      <c r="GP1424" s="14"/>
      <c r="GQ1424" s="14"/>
      <c r="GR1424" s="14"/>
      <c r="GS1424" s="14"/>
      <c r="GT1424" s="14"/>
      <c r="GU1424" s="14"/>
      <c r="GV1424" s="14"/>
      <c r="GW1424" s="14"/>
      <c r="GX1424" s="14"/>
      <c r="GY1424" s="14"/>
      <c r="GZ1424" s="14"/>
      <c r="HA1424" s="14"/>
      <c r="HB1424" s="14"/>
      <c r="HC1424" s="14"/>
      <c r="HD1424" s="14"/>
      <c r="HE1424" s="14"/>
      <c r="HF1424" s="14"/>
      <c r="HG1424" s="14"/>
      <c r="HH1424" s="14"/>
      <c r="HI1424" s="14"/>
      <c r="HJ1424" s="14"/>
      <c r="HK1424" s="14"/>
      <c r="HL1424" s="14"/>
      <c r="HM1424" s="14"/>
      <c r="HN1424" s="14"/>
      <c r="HO1424" s="14"/>
      <c r="HP1424" s="14"/>
      <c r="HQ1424" s="14"/>
      <c r="HR1424" s="14"/>
      <c r="HS1424" s="14"/>
      <c r="HT1424" s="14"/>
      <c r="HU1424" s="14"/>
      <c r="HV1424" s="14"/>
      <c r="HW1424" s="14"/>
      <c r="HX1424" s="14"/>
      <c r="HY1424" s="14"/>
      <c r="HZ1424" s="14"/>
      <c r="IA1424" s="14"/>
      <c r="IB1424" s="14"/>
      <c r="IC1424" s="14"/>
      <c r="ID1424" s="14"/>
      <c r="IE1424" s="14"/>
      <c r="IF1424" s="14"/>
      <c r="IG1424" s="14"/>
      <c r="IH1424" s="14"/>
      <c r="II1424" s="14"/>
      <c r="IJ1424" s="14"/>
      <c r="IK1424" s="14"/>
      <c r="IL1424" s="14"/>
      <c r="IM1424" s="14"/>
      <c r="IN1424" s="14"/>
      <c r="IO1424" s="14"/>
      <c r="IP1424" s="14"/>
      <c r="IQ1424" s="14"/>
      <c r="IR1424" s="14"/>
      <c r="IS1424" s="14"/>
      <c r="IT1424" s="14"/>
    </row>
    <row r="1425" spans="1:254" x14ac:dyDescent="0.2">
      <c r="A1425" s="12">
        <v>300850</v>
      </c>
      <c r="B1425" s="4"/>
      <c r="C1425" s="13" t="s">
        <v>1315</v>
      </c>
      <c r="D1425" s="11">
        <v>79</v>
      </c>
      <c r="E1425" s="11">
        <v>79</v>
      </c>
      <c r="F1425" s="11"/>
      <c r="G1425" s="12">
        <v>15</v>
      </c>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c r="AM1425" s="14"/>
      <c r="AN1425" s="14"/>
      <c r="AO1425" s="14"/>
      <c r="AP1425" s="14"/>
      <c r="AQ1425" s="14"/>
      <c r="AR1425" s="14"/>
      <c r="AS1425" s="14"/>
      <c r="AT1425" s="14"/>
      <c r="AU1425" s="14"/>
      <c r="AV1425" s="14"/>
      <c r="AW1425" s="14"/>
      <c r="AX1425" s="14"/>
      <c r="AY1425" s="14"/>
      <c r="AZ1425" s="14"/>
      <c r="BA1425" s="14"/>
      <c r="BB1425" s="14"/>
      <c r="BC1425" s="14"/>
      <c r="BD1425" s="14"/>
      <c r="BE1425" s="14"/>
      <c r="BF1425" s="14"/>
      <c r="BG1425" s="14"/>
      <c r="BH1425" s="14"/>
      <c r="BI1425" s="14"/>
      <c r="BJ1425" s="14"/>
      <c r="BK1425" s="14"/>
      <c r="BL1425" s="14"/>
      <c r="BM1425" s="14"/>
      <c r="BN1425" s="14"/>
      <c r="BO1425" s="14"/>
      <c r="BP1425" s="14"/>
      <c r="BQ1425" s="14"/>
      <c r="BR1425" s="14"/>
      <c r="BS1425" s="14"/>
      <c r="BT1425" s="14"/>
      <c r="BU1425" s="14"/>
      <c r="BV1425" s="14"/>
      <c r="BW1425" s="14"/>
      <c r="BX1425" s="14"/>
      <c r="BY1425" s="14"/>
      <c r="BZ1425" s="14"/>
      <c r="CA1425" s="14"/>
      <c r="CB1425" s="14"/>
      <c r="CC1425" s="14"/>
      <c r="CD1425" s="14"/>
      <c r="CE1425" s="14"/>
      <c r="CF1425" s="14"/>
      <c r="CG1425" s="14"/>
      <c r="CH1425" s="14"/>
      <c r="CI1425" s="14"/>
      <c r="CJ1425" s="14"/>
      <c r="CK1425" s="14"/>
      <c r="CL1425" s="14"/>
      <c r="CM1425" s="14"/>
      <c r="CN1425" s="14"/>
      <c r="CO1425" s="14"/>
      <c r="CP1425" s="14"/>
      <c r="CQ1425" s="14"/>
      <c r="CR1425" s="14"/>
      <c r="CS1425" s="14"/>
      <c r="CT1425" s="14"/>
      <c r="CU1425" s="14"/>
      <c r="CV1425" s="14"/>
      <c r="CW1425" s="14"/>
      <c r="CX1425" s="14"/>
      <c r="CY1425" s="14"/>
      <c r="CZ1425" s="14"/>
      <c r="DA1425" s="14"/>
      <c r="DB1425" s="14"/>
      <c r="DC1425" s="14"/>
      <c r="DD1425" s="14"/>
      <c r="DE1425" s="14"/>
      <c r="DF1425" s="14"/>
      <c r="DG1425" s="14"/>
      <c r="DH1425" s="14"/>
      <c r="DI1425" s="14"/>
      <c r="DJ1425" s="14"/>
      <c r="DK1425" s="14"/>
      <c r="DL1425" s="14"/>
      <c r="DM1425" s="14"/>
      <c r="DN1425" s="14"/>
      <c r="DO1425" s="14"/>
      <c r="DP1425" s="14"/>
      <c r="DQ1425" s="14"/>
      <c r="DR1425" s="14"/>
      <c r="DS1425" s="14"/>
      <c r="DT1425" s="14"/>
      <c r="DU1425" s="14"/>
      <c r="DV1425" s="14"/>
      <c r="DW1425" s="14"/>
      <c r="DX1425" s="14"/>
      <c r="DY1425" s="14"/>
      <c r="DZ1425" s="14"/>
      <c r="EA1425" s="14"/>
      <c r="EB1425" s="14"/>
      <c r="EC1425" s="14"/>
      <c r="ED1425" s="14"/>
      <c r="EE1425" s="14"/>
      <c r="EF1425" s="14"/>
      <c r="EG1425" s="14"/>
      <c r="EH1425" s="14"/>
      <c r="EI1425" s="14"/>
      <c r="EJ1425" s="14"/>
      <c r="EK1425" s="14"/>
      <c r="EL1425" s="14"/>
      <c r="EM1425" s="14"/>
      <c r="EN1425" s="14"/>
      <c r="EO1425" s="14"/>
      <c r="EP1425" s="14"/>
      <c r="EQ1425" s="14"/>
      <c r="ER1425" s="14"/>
      <c r="ES1425" s="14"/>
      <c r="ET1425" s="14"/>
      <c r="EU1425" s="14"/>
      <c r="EV1425" s="14"/>
      <c r="EW1425" s="14"/>
      <c r="EX1425" s="14"/>
      <c r="EY1425" s="14"/>
      <c r="EZ1425" s="14"/>
      <c r="FA1425" s="14"/>
      <c r="FB1425" s="14"/>
      <c r="FC1425" s="14"/>
      <c r="FD1425" s="14"/>
      <c r="FE1425" s="14"/>
      <c r="FF1425" s="14"/>
      <c r="FG1425" s="14"/>
      <c r="FH1425" s="14"/>
      <c r="FI1425" s="14"/>
      <c r="FJ1425" s="14"/>
      <c r="FK1425" s="14"/>
      <c r="FL1425" s="14"/>
      <c r="FM1425" s="14"/>
      <c r="FN1425" s="14"/>
      <c r="FO1425" s="14"/>
      <c r="FP1425" s="14"/>
      <c r="FQ1425" s="14"/>
      <c r="FR1425" s="14"/>
      <c r="FS1425" s="14"/>
      <c r="FT1425" s="14"/>
      <c r="FU1425" s="14"/>
      <c r="FV1425" s="14"/>
      <c r="FW1425" s="14"/>
      <c r="FX1425" s="14"/>
      <c r="FY1425" s="14"/>
      <c r="FZ1425" s="14"/>
      <c r="GA1425" s="14"/>
      <c r="GB1425" s="14"/>
      <c r="GC1425" s="14"/>
      <c r="GD1425" s="14"/>
      <c r="GE1425" s="14"/>
      <c r="GF1425" s="14"/>
      <c r="GG1425" s="14"/>
      <c r="GH1425" s="14"/>
      <c r="GI1425" s="14"/>
      <c r="GJ1425" s="14"/>
      <c r="GK1425" s="14"/>
      <c r="GL1425" s="14"/>
      <c r="GM1425" s="14"/>
      <c r="GN1425" s="14"/>
      <c r="GO1425" s="14"/>
      <c r="GP1425" s="14"/>
      <c r="GQ1425" s="14"/>
      <c r="GR1425" s="14"/>
      <c r="GS1425" s="14"/>
      <c r="GT1425" s="14"/>
      <c r="GU1425" s="14"/>
      <c r="GV1425" s="14"/>
      <c r="GW1425" s="14"/>
      <c r="GX1425" s="14"/>
      <c r="GY1425" s="14"/>
      <c r="GZ1425" s="14"/>
      <c r="HA1425" s="14"/>
      <c r="HB1425" s="14"/>
      <c r="HC1425" s="14"/>
      <c r="HD1425" s="14"/>
      <c r="HE1425" s="14"/>
      <c r="HF1425" s="14"/>
      <c r="HG1425" s="14"/>
      <c r="HH1425" s="14"/>
      <c r="HI1425" s="14"/>
      <c r="HJ1425" s="14"/>
      <c r="HK1425" s="14"/>
      <c r="HL1425" s="14"/>
      <c r="HM1425" s="14"/>
      <c r="HN1425" s="14"/>
      <c r="HO1425" s="14"/>
      <c r="HP1425" s="14"/>
      <c r="HQ1425" s="14"/>
      <c r="HR1425" s="14"/>
      <c r="HS1425" s="14"/>
      <c r="HT1425" s="14"/>
      <c r="HU1425" s="14"/>
      <c r="HV1425" s="14"/>
      <c r="HW1425" s="14"/>
      <c r="HX1425" s="14"/>
      <c r="HY1425" s="14"/>
      <c r="HZ1425" s="14"/>
      <c r="IA1425" s="14"/>
      <c r="IB1425" s="14"/>
      <c r="IC1425" s="14"/>
      <c r="ID1425" s="14"/>
      <c r="IE1425" s="14"/>
      <c r="IF1425" s="14"/>
      <c r="IG1425" s="14"/>
      <c r="IH1425" s="14"/>
      <c r="II1425" s="14"/>
      <c r="IJ1425" s="14"/>
      <c r="IK1425" s="14"/>
      <c r="IL1425" s="14"/>
      <c r="IM1425" s="14"/>
      <c r="IN1425" s="14"/>
      <c r="IO1425" s="14"/>
      <c r="IP1425" s="14"/>
      <c r="IQ1425" s="14"/>
      <c r="IR1425" s="14"/>
      <c r="IS1425" s="14"/>
      <c r="IT1425" s="14"/>
    </row>
    <row r="1426" spans="1:254" x14ac:dyDescent="0.2">
      <c r="A1426" s="12">
        <v>300855</v>
      </c>
      <c r="B1426" s="4"/>
      <c r="C1426" s="13" t="s">
        <v>1316</v>
      </c>
      <c r="D1426" s="11">
        <v>68</v>
      </c>
      <c r="E1426" s="11">
        <v>68</v>
      </c>
      <c r="F1426" s="11"/>
      <c r="G1426" s="12">
        <v>10</v>
      </c>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c r="AM1426" s="14"/>
      <c r="AN1426" s="14"/>
      <c r="AO1426" s="14"/>
      <c r="AP1426" s="14"/>
      <c r="AQ1426" s="14"/>
      <c r="AR1426" s="14"/>
      <c r="AS1426" s="14"/>
      <c r="AT1426" s="14"/>
      <c r="AU1426" s="14"/>
      <c r="AV1426" s="14"/>
      <c r="AW1426" s="14"/>
      <c r="AX1426" s="14"/>
      <c r="AY1426" s="14"/>
      <c r="AZ1426" s="14"/>
      <c r="BA1426" s="14"/>
      <c r="BB1426" s="14"/>
      <c r="BC1426" s="14"/>
      <c r="BD1426" s="14"/>
      <c r="BE1426" s="14"/>
      <c r="BF1426" s="14"/>
      <c r="BG1426" s="14"/>
      <c r="BH1426" s="14"/>
      <c r="BI1426" s="14"/>
      <c r="BJ1426" s="14"/>
      <c r="BK1426" s="14"/>
      <c r="BL1426" s="14"/>
      <c r="BM1426" s="14"/>
      <c r="BN1426" s="14"/>
      <c r="BO1426" s="14"/>
      <c r="BP1426" s="14"/>
      <c r="BQ1426" s="14"/>
      <c r="BR1426" s="14"/>
      <c r="BS1426" s="14"/>
      <c r="BT1426" s="14"/>
      <c r="BU1426" s="14"/>
      <c r="BV1426" s="14"/>
      <c r="BW1426" s="14"/>
      <c r="BX1426" s="14"/>
      <c r="BY1426" s="14"/>
      <c r="BZ1426" s="14"/>
      <c r="CA1426" s="14"/>
      <c r="CB1426" s="14"/>
      <c r="CC1426" s="14"/>
      <c r="CD1426" s="14"/>
      <c r="CE1426" s="14"/>
      <c r="CF1426" s="14"/>
      <c r="CG1426" s="14"/>
      <c r="CH1426" s="14"/>
      <c r="CI1426" s="14"/>
      <c r="CJ1426" s="14"/>
      <c r="CK1426" s="14"/>
      <c r="CL1426" s="14"/>
      <c r="CM1426" s="14"/>
      <c r="CN1426" s="14"/>
      <c r="CO1426" s="14"/>
      <c r="CP1426" s="14"/>
      <c r="CQ1426" s="14"/>
      <c r="CR1426" s="14"/>
      <c r="CS1426" s="14"/>
      <c r="CT1426" s="14"/>
      <c r="CU1426" s="14"/>
      <c r="CV1426" s="14"/>
      <c r="CW1426" s="14"/>
      <c r="CX1426" s="14"/>
      <c r="CY1426" s="14"/>
      <c r="CZ1426" s="14"/>
      <c r="DA1426" s="14"/>
      <c r="DB1426" s="14"/>
      <c r="DC1426" s="14"/>
      <c r="DD1426" s="14"/>
      <c r="DE1426" s="14"/>
      <c r="DF1426" s="14"/>
      <c r="DG1426" s="14"/>
      <c r="DH1426" s="14"/>
      <c r="DI1426" s="14"/>
      <c r="DJ1426" s="14"/>
      <c r="DK1426" s="14"/>
      <c r="DL1426" s="14"/>
      <c r="DM1426" s="14"/>
      <c r="DN1426" s="14"/>
      <c r="DO1426" s="14"/>
      <c r="DP1426" s="14"/>
      <c r="DQ1426" s="14"/>
      <c r="DR1426" s="14"/>
      <c r="DS1426" s="14"/>
      <c r="DT1426" s="14"/>
      <c r="DU1426" s="14"/>
      <c r="DV1426" s="14"/>
      <c r="DW1426" s="14"/>
      <c r="DX1426" s="14"/>
      <c r="DY1426" s="14"/>
      <c r="DZ1426" s="14"/>
      <c r="EA1426" s="14"/>
      <c r="EB1426" s="14"/>
      <c r="EC1426" s="14"/>
      <c r="ED1426" s="14"/>
      <c r="EE1426" s="14"/>
      <c r="EF1426" s="14"/>
      <c r="EG1426" s="14"/>
      <c r="EH1426" s="14"/>
      <c r="EI1426" s="14"/>
      <c r="EJ1426" s="14"/>
      <c r="EK1426" s="14"/>
      <c r="EL1426" s="14"/>
      <c r="EM1426" s="14"/>
      <c r="EN1426" s="14"/>
      <c r="EO1426" s="14"/>
      <c r="EP1426" s="14"/>
      <c r="EQ1426" s="14"/>
      <c r="ER1426" s="14"/>
      <c r="ES1426" s="14"/>
      <c r="ET1426" s="14"/>
      <c r="EU1426" s="14"/>
      <c r="EV1426" s="14"/>
      <c r="EW1426" s="14"/>
      <c r="EX1426" s="14"/>
      <c r="EY1426" s="14"/>
      <c r="EZ1426" s="14"/>
      <c r="FA1426" s="14"/>
      <c r="FB1426" s="14"/>
      <c r="FC1426" s="14"/>
      <c r="FD1426" s="14"/>
      <c r="FE1426" s="14"/>
      <c r="FF1426" s="14"/>
      <c r="FG1426" s="14"/>
      <c r="FH1426" s="14"/>
      <c r="FI1426" s="14"/>
      <c r="FJ1426" s="14"/>
      <c r="FK1426" s="14"/>
      <c r="FL1426" s="14"/>
      <c r="FM1426" s="14"/>
      <c r="FN1426" s="14"/>
      <c r="FO1426" s="14"/>
      <c r="FP1426" s="14"/>
      <c r="FQ1426" s="14"/>
      <c r="FR1426" s="14"/>
      <c r="FS1426" s="14"/>
      <c r="FT1426" s="14"/>
      <c r="FU1426" s="14"/>
      <c r="FV1426" s="14"/>
      <c r="FW1426" s="14"/>
      <c r="FX1426" s="14"/>
      <c r="FY1426" s="14"/>
      <c r="FZ1426" s="14"/>
      <c r="GA1426" s="14"/>
      <c r="GB1426" s="14"/>
      <c r="GC1426" s="14"/>
      <c r="GD1426" s="14"/>
      <c r="GE1426" s="14"/>
      <c r="GF1426" s="14"/>
      <c r="GG1426" s="14"/>
      <c r="GH1426" s="14"/>
      <c r="GI1426" s="14"/>
      <c r="GJ1426" s="14"/>
      <c r="GK1426" s="14"/>
      <c r="GL1426" s="14"/>
      <c r="GM1426" s="14"/>
      <c r="GN1426" s="14"/>
      <c r="GO1426" s="14"/>
      <c r="GP1426" s="14"/>
      <c r="GQ1426" s="14"/>
      <c r="GR1426" s="14"/>
      <c r="GS1426" s="14"/>
      <c r="GT1426" s="14"/>
      <c r="GU1426" s="14"/>
      <c r="GV1426" s="14"/>
      <c r="GW1426" s="14"/>
      <c r="GX1426" s="14"/>
      <c r="GY1426" s="14"/>
      <c r="GZ1426" s="14"/>
      <c r="HA1426" s="14"/>
      <c r="HB1426" s="14"/>
      <c r="HC1426" s="14"/>
      <c r="HD1426" s="14"/>
      <c r="HE1426" s="14"/>
      <c r="HF1426" s="14"/>
      <c r="HG1426" s="14"/>
      <c r="HH1426" s="14"/>
      <c r="HI1426" s="14"/>
      <c r="HJ1426" s="14"/>
      <c r="HK1426" s="14"/>
      <c r="HL1426" s="14"/>
      <c r="HM1426" s="14"/>
      <c r="HN1426" s="14"/>
      <c r="HO1426" s="14"/>
      <c r="HP1426" s="14"/>
      <c r="HQ1426" s="14"/>
      <c r="HR1426" s="14"/>
      <c r="HS1426" s="14"/>
      <c r="HT1426" s="14"/>
      <c r="HU1426" s="14"/>
      <c r="HV1426" s="14"/>
      <c r="HW1426" s="14"/>
      <c r="HX1426" s="14"/>
      <c r="HY1426" s="14"/>
      <c r="HZ1426" s="14"/>
      <c r="IA1426" s="14"/>
      <c r="IB1426" s="14"/>
      <c r="IC1426" s="14"/>
      <c r="ID1426" s="14"/>
      <c r="IE1426" s="14"/>
      <c r="IF1426" s="14"/>
      <c r="IG1426" s="14"/>
      <c r="IH1426" s="14"/>
      <c r="II1426" s="14"/>
      <c r="IJ1426" s="14"/>
      <c r="IK1426" s="14"/>
      <c r="IL1426" s="14"/>
      <c r="IM1426" s="14"/>
      <c r="IN1426" s="14"/>
      <c r="IO1426" s="14"/>
      <c r="IP1426" s="14"/>
      <c r="IQ1426" s="14"/>
      <c r="IR1426" s="14"/>
      <c r="IS1426" s="14"/>
      <c r="IT1426" s="14"/>
    </row>
    <row r="1427" spans="1:254" x14ac:dyDescent="0.2">
      <c r="A1427" s="2">
        <v>300856</v>
      </c>
      <c r="B1427" s="4"/>
      <c r="C1427" s="5" t="s">
        <v>1317</v>
      </c>
      <c r="D1427" s="3">
        <v>65</v>
      </c>
      <c r="E1427" s="11">
        <v>65</v>
      </c>
      <c r="F1427" s="3"/>
      <c r="G1427" s="2">
        <v>10</v>
      </c>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c r="AM1427" s="14"/>
      <c r="AN1427" s="14"/>
      <c r="AO1427" s="14"/>
      <c r="AP1427" s="14"/>
      <c r="AQ1427" s="14"/>
      <c r="AR1427" s="14"/>
      <c r="AS1427" s="14"/>
      <c r="AT1427" s="14"/>
      <c r="AU1427" s="14"/>
      <c r="AV1427" s="14"/>
      <c r="AW1427" s="14"/>
      <c r="AX1427" s="14"/>
      <c r="AY1427" s="14"/>
      <c r="AZ1427" s="14"/>
      <c r="BA1427" s="14"/>
      <c r="BB1427" s="14"/>
      <c r="BC1427" s="14"/>
      <c r="BD1427" s="14"/>
      <c r="BE1427" s="14"/>
      <c r="BF1427" s="14"/>
      <c r="BG1427" s="14"/>
      <c r="BH1427" s="14"/>
      <c r="BI1427" s="14"/>
      <c r="BJ1427" s="14"/>
      <c r="BK1427" s="14"/>
      <c r="BL1427" s="14"/>
      <c r="BM1427" s="14"/>
      <c r="BN1427" s="14"/>
      <c r="BO1427" s="14"/>
      <c r="BP1427" s="14"/>
      <c r="BQ1427" s="14"/>
      <c r="BR1427" s="14"/>
      <c r="BS1427" s="14"/>
      <c r="BT1427" s="14"/>
      <c r="BU1427" s="14"/>
      <c r="BV1427" s="14"/>
      <c r="BW1427" s="14"/>
      <c r="BX1427" s="14"/>
      <c r="BY1427" s="14"/>
      <c r="BZ1427" s="14"/>
      <c r="CA1427" s="14"/>
      <c r="CB1427" s="14"/>
      <c r="CC1427" s="14"/>
      <c r="CD1427" s="14"/>
      <c r="CE1427" s="14"/>
      <c r="CF1427" s="14"/>
      <c r="CG1427" s="14"/>
      <c r="CH1427" s="14"/>
      <c r="CI1427" s="14"/>
      <c r="CJ1427" s="14"/>
      <c r="CK1427" s="14"/>
      <c r="CL1427" s="14"/>
      <c r="CM1427" s="14"/>
      <c r="CN1427" s="14"/>
      <c r="CO1427" s="14"/>
      <c r="CP1427" s="14"/>
      <c r="CQ1427" s="14"/>
      <c r="CR1427" s="14"/>
      <c r="CS1427" s="14"/>
      <c r="CT1427" s="14"/>
      <c r="CU1427" s="14"/>
      <c r="CV1427" s="14"/>
      <c r="CW1427" s="14"/>
      <c r="CX1427" s="14"/>
      <c r="CY1427" s="14"/>
      <c r="CZ1427" s="14"/>
      <c r="DA1427" s="14"/>
      <c r="DB1427" s="14"/>
      <c r="DC1427" s="14"/>
      <c r="DD1427" s="14"/>
      <c r="DE1427" s="14"/>
      <c r="DF1427" s="14"/>
      <c r="DG1427" s="14"/>
      <c r="DH1427" s="14"/>
      <c r="DI1427" s="14"/>
      <c r="DJ1427" s="14"/>
      <c r="DK1427" s="14"/>
      <c r="DL1427" s="14"/>
      <c r="DM1427" s="14"/>
      <c r="DN1427" s="14"/>
      <c r="DO1427" s="14"/>
      <c r="DP1427" s="14"/>
      <c r="DQ1427" s="14"/>
      <c r="DR1427" s="14"/>
      <c r="DS1427" s="14"/>
      <c r="DT1427" s="14"/>
      <c r="DU1427" s="14"/>
      <c r="DV1427" s="14"/>
      <c r="DW1427" s="14"/>
      <c r="DX1427" s="14"/>
      <c r="DY1427" s="14"/>
      <c r="DZ1427" s="14"/>
      <c r="EA1427" s="14"/>
      <c r="EB1427" s="14"/>
      <c r="EC1427" s="14"/>
      <c r="ED1427" s="14"/>
      <c r="EE1427" s="14"/>
      <c r="EF1427" s="14"/>
      <c r="EG1427" s="14"/>
      <c r="EH1427" s="14"/>
      <c r="EI1427" s="14"/>
      <c r="EJ1427" s="14"/>
      <c r="EK1427" s="14"/>
      <c r="EL1427" s="14"/>
      <c r="EM1427" s="14"/>
      <c r="EN1427" s="14"/>
      <c r="EO1427" s="14"/>
      <c r="EP1427" s="14"/>
      <c r="EQ1427" s="14"/>
      <c r="ER1427" s="14"/>
      <c r="ES1427" s="14"/>
      <c r="ET1427" s="14"/>
      <c r="EU1427" s="14"/>
      <c r="EV1427" s="14"/>
      <c r="EW1427" s="14"/>
      <c r="EX1427" s="14"/>
      <c r="EY1427" s="14"/>
      <c r="EZ1427" s="14"/>
      <c r="FA1427" s="14"/>
      <c r="FB1427" s="14"/>
      <c r="FC1427" s="14"/>
      <c r="FD1427" s="14"/>
      <c r="FE1427" s="14"/>
      <c r="FF1427" s="14"/>
      <c r="FG1427" s="14"/>
      <c r="FH1427" s="14"/>
      <c r="FI1427" s="14"/>
      <c r="FJ1427" s="14"/>
      <c r="FK1427" s="14"/>
      <c r="FL1427" s="14"/>
      <c r="FM1427" s="14"/>
      <c r="FN1427" s="14"/>
      <c r="FO1427" s="14"/>
      <c r="FP1427" s="14"/>
      <c r="FQ1427" s="14"/>
      <c r="FR1427" s="14"/>
      <c r="FS1427" s="14"/>
      <c r="FT1427" s="14"/>
      <c r="FU1427" s="14"/>
      <c r="FV1427" s="14"/>
      <c r="FW1427" s="14"/>
      <c r="FX1427" s="14"/>
      <c r="FY1427" s="14"/>
      <c r="FZ1427" s="14"/>
      <c r="GA1427" s="14"/>
      <c r="GB1427" s="14"/>
      <c r="GC1427" s="14"/>
      <c r="GD1427" s="14"/>
      <c r="GE1427" s="14"/>
      <c r="GF1427" s="14"/>
      <c r="GG1427" s="14"/>
      <c r="GH1427" s="14"/>
      <c r="GI1427" s="14"/>
      <c r="GJ1427" s="14"/>
      <c r="GK1427" s="14"/>
      <c r="GL1427" s="14"/>
      <c r="GM1427" s="14"/>
      <c r="GN1427" s="14"/>
      <c r="GO1427" s="14"/>
      <c r="GP1427" s="14"/>
      <c r="GQ1427" s="14"/>
      <c r="GR1427" s="14"/>
      <c r="GS1427" s="14"/>
      <c r="GT1427" s="14"/>
      <c r="GU1427" s="14"/>
      <c r="GV1427" s="14"/>
      <c r="GW1427" s="14"/>
      <c r="GX1427" s="14"/>
      <c r="GY1427" s="14"/>
      <c r="GZ1427" s="14"/>
      <c r="HA1427" s="14"/>
      <c r="HB1427" s="14"/>
      <c r="HC1427" s="14"/>
      <c r="HD1427" s="14"/>
      <c r="HE1427" s="14"/>
      <c r="HF1427" s="14"/>
      <c r="HG1427" s="14"/>
      <c r="HH1427" s="14"/>
      <c r="HI1427" s="14"/>
      <c r="HJ1427" s="14"/>
      <c r="HK1427" s="14"/>
      <c r="HL1427" s="14"/>
      <c r="HM1427" s="14"/>
      <c r="HN1427" s="14"/>
      <c r="HO1427" s="14"/>
      <c r="HP1427" s="14"/>
      <c r="HQ1427" s="14"/>
      <c r="HR1427" s="14"/>
      <c r="HS1427" s="14"/>
      <c r="HT1427" s="14"/>
      <c r="HU1427" s="14"/>
      <c r="HV1427" s="14"/>
      <c r="HW1427" s="14"/>
      <c r="HX1427" s="14"/>
      <c r="HY1427" s="14"/>
      <c r="HZ1427" s="14"/>
      <c r="IA1427" s="14"/>
      <c r="IB1427" s="14"/>
      <c r="IC1427" s="14"/>
      <c r="ID1427" s="14"/>
      <c r="IE1427" s="14"/>
      <c r="IF1427" s="14"/>
      <c r="IG1427" s="14"/>
      <c r="IH1427" s="14"/>
      <c r="II1427" s="14"/>
      <c r="IJ1427" s="14"/>
      <c r="IK1427" s="14"/>
      <c r="IL1427" s="14"/>
      <c r="IM1427" s="14"/>
      <c r="IN1427" s="14"/>
      <c r="IO1427" s="14"/>
      <c r="IP1427" s="14"/>
      <c r="IQ1427" s="14"/>
      <c r="IR1427" s="14"/>
      <c r="IS1427" s="14"/>
      <c r="IT1427" s="14"/>
    </row>
    <row r="1428" spans="1:254" x14ac:dyDescent="0.2">
      <c r="A1428" s="2">
        <v>300857</v>
      </c>
      <c r="B1428" s="4"/>
      <c r="C1428" s="5" t="s">
        <v>1318</v>
      </c>
      <c r="D1428" s="3">
        <v>100</v>
      </c>
      <c r="E1428" s="11">
        <v>100</v>
      </c>
      <c r="F1428" s="3"/>
      <c r="G1428" s="2">
        <v>15</v>
      </c>
      <c r="H1428" s="14"/>
      <c r="I1428" s="14"/>
      <c r="J1428" s="14"/>
      <c r="K1428" s="14"/>
      <c r="L1428" s="14"/>
      <c r="M1428" s="14"/>
      <c r="N1428" s="14"/>
      <c r="O1428" s="14"/>
      <c r="P1428" s="14"/>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4"/>
      <c r="AM1428" s="14"/>
      <c r="AN1428" s="14"/>
      <c r="AO1428" s="14"/>
      <c r="AP1428" s="14"/>
      <c r="AQ1428" s="14"/>
      <c r="AR1428" s="14"/>
      <c r="AS1428" s="14"/>
      <c r="AT1428" s="14"/>
      <c r="AU1428" s="14"/>
      <c r="AV1428" s="14"/>
      <c r="AW1428" s="14"/>
      <c r="AX1428" s="14"/>
      <c r="AY1428" s="14"/>
      <c r="AZ1428" s="14"/>
      <c r="BA1428" s="14"/>
      <c r="BB1428" s="14"/>
      <c r="BC1428" s="14"/>
      <c r="BD1428" s="14"/>
      <c r="BE1428" s="14"/>
      <c r="BF1428" s="14"/>
      <c r="BG1428" s="14"/>
      <c r="BH1428" s="14"/>
      <c r="BI1428" s="14"/>
      <c r="BJ1428" s="14"/>
      <c r="BK1428" s="14"/>
      <c r="BL1428" s="14"/>
      <c r="BM1428" s="14"/>
      <c r="BN1428" s="14"/>
      <c r="BO1428" s="14"/>
      <c r="BP1428" s="14"/>
      <c r="BQ1428" s="14"/>
      <c r="BR1428" s="14"/>
      <c r="BS1428" s="14"/>
      <c r="BT1428" s="14"/>
      <c r="BU1428" s="14"/>
      <c r="BV1428" s="14"/>
      <c r="BW1428" s="14"/>
      <c r="BX1428" s="14"/>
      <c r="BY1428" s="14"/>
      <c r="BZ1428" s="14"/>
      <c r="CA1428" s="14"/>
      <c r="CB1428" s="14"/>
      <c r="CC1428" s="14"/>
      <c r="CD1428" s="14"/>
      <c r="CE1428" s="14"/>
      <c r="CF1428" s="14"/>
      <c r="CG1428" s="14"/>
      <c r="CH1428" s="14"/>
      <c r="CI1428" s="14"/>
      <c r="CJ1428" s="14"/>
      <c r="CK1428" s="14"/>
      <c r="CL1428" s="14"/>
      <c r="CM1428" s="14"/>
      <c r="CN1428" s="14"/>
      <c r="CO1428" s="14"/>
      <c r="CP1428" s="14"/>
      <c r="CQ1428" s="14"/>
      <c r="CR1428" s="14"/>
      <c r="CS1428" s="14"/>
      <c r="CT1428" s="14"/>
      <c r="CU1428" s="14"/>
      <c r="CV1428" s="14"/>
      <c r="CW1428" s="14"/>
      <c r="CX1428" s="14"/>
      <c r="CY1428" s="14"/>
      <c r="CZ1428" s="14"/>
      <c r="DA1428" s="14"/>
      <c r="DB1428" s="14"/>
      <c r="DC1428" s="14"/>
      <c r="DD1428" s="14"/>
      <c r="DE1428" s="14"/>
      <c r="DF1428" s="14"/>
      <c r="DG1428" s="14"/>
      <c r="DH1428" s="14"/>
      <c r="DI1428" s="14"/>
      <c r="DJ1428" s="14"/>
      <c r="DK1428" s="14"/>
      <c r="DL1428" s="14"/>
      <c r="DM1428" s="14"/>
      <c r="DN1428" s="14"/>
      <c r="DO1428" s="14"/>
      <c r="DP1428" s="14"/>
      <c r="DQ1428" s="14"/>
      <c r="DR1428" s="14"/>
      <c r="DS1428" s="14"/>
      <c r="DT1428" s="14"/>
      <c r="DU1428" s="14"/>
      <c r="DV1428" s="14"/>
      <c r="DW1428" s="14"/>
      <c r="DX1428" s="14"/>
      <c r="DY1428" s="14"/>
      <c r="DZ1428" s="14"/>
      <c r="EA1428" s="14"/>
      <c r="EB1428" s="14"/>
      <c r="EC1428" s="14"/>
      <c r="ED1428" s="14"/>
      <c r="EE1428" s="14"/>
      <c r="EF1428" s="14"/>
      <c r="EG1428" s="14"/>
      <c r="EH1428" s="14"/>
      <c r="EI1428" s="14"/>
      <c r="EJ1428" s="14"/>
      <c r="EK1428" s="14"/>
      <c r="EL1428" s="14"/>
      <c r="EM1428" s="14"/>
      <c r="EN1428" s="14"/>
      <c r="EO1428" s="14"/>
      <c r="EP1428" s="14"/>
      <c r="EQ1428" s="14"/>
      <c r="ER1428" s="14"/>
      <c r="ES1428" s="14"/>
      <c r="ET1428" s="14"/>
      <c r="EU1428" s="14"/>
      <c r="EV1428" s="14"/>
      <c r="EW1428" s="14"/>
      <c r="EX1428" s="14"/>
      <c r="EY1428" s="14"/>
      <c r="EZ1428" s="14"/>
      <c r="FA1428" s="14"/>
      <c r="FB1428" s="14"/>
      <c r="FC1428" s="14"/>
      <c r="FD1428" s="14"/>
      <c r="FE1428" s="14"/>
      <c r="FF1428" s="14"/>
      <c r="FG1428" s="14"/>
      <c r="FH1428" s="14"/>
      <c r="FI1428" s="14"/>
      <c r="FJ1428" s="14"/>
      <c r="FK1428" s="14"/>
      <c r="FL1428" s="14"/>
      <c r="FM1428" s="14"/>
      <c r="FN1428" s="14"/>
      <c r="FO1428" s="14"/>
      <c r="FP1428" s="14"/>
      <c r="FQ1428" s="14"/>
      <c r="FR1428" s="14"/>
      <c r="FS1428" s="14"/>
      <c r="FT1428" s="14"/>
      <c r="FU1428" s="14"/>
      <c r="FV1428" s="14"/>
      <c r="FW1428" s="14"/>
      <c r="FX1428" s="14"/>
      <c r="FY1428" s="14"/>
      <c r="FZ1428" s="14"/>
      <c r="GA1428" s="14"/>
      <c r="GB1428" s="14"/>
      <c r="GC1428" s="14"/>
      <c r="GD1428" s="14"/>
      <c r="GE1428" s="14"/>
      <c r="GF1428" s="14"/>
      <c r="GG1428" s="14"/>
      <c r="GH1428" s="14"/>
      <c r="GI1428" s="14"/>
      <c r="GJ1428" s="14"/>
      <c r="GK1428" s="14"/>
      <c r="GL1428" s="14"/>
      <c r="GM1428" s="14"/>
      <c r="GN1428" s="14"/>
      <c r="GO1428" s="14"/>
      <c r="GP1428" s="14"/>
      <c r="GQ1428" s="14"/>
      <c r="GR1428" s="14"/>
      <c r="GS1428" s="14"/>
      <c r="GT1428" s="14"/>
      <c r="GU1428" s="14"/>
      <c r="GV1428" s="14"/>
      <c r="GW1428" s="14"/>
      <c r="GX1428" s="14"/>
      <c r="GY1428" s="14"/>
      <c r="GZ1428" s="14"/>
      <c r="HA1428" s="14"/>
      <c r="HB1428" s="14"/>
      <c r="HC1428" s="14"/>
      <c r="HD1428" s="14"/>
      <c r="HE1428" s="14"/>
      <c r="HF1428" s="14"/>
      <c r="HG1428" s="14"/>
      <c r="HH1428" s="14"/>
      <c r="HI1428" s="14"/>
      <c r="HJ1428" s="14"/>
      <c r="HK1428" s="14"/>
      <c r="HL1428" s="14"/>
      <c r="HM1428" s="14"/>
      <c r="HN1428" s="14"/>
      <c r="HO1428" s="14"/>
      <c r="HP1428" s="14"/>
      <c r="HQ1428" s="14"/>
      <c r="HR1428" s="14"/>
      <c r="HS1428" s="14"/>
      <c r="HT1428" s="14"/>
      <c r="HU1428" s="14"/>
      <c r="HV1428" s="14"/>
      <c r="HW1428" s="14"/>
      <c r="HX1428" s="14"/>
      <c r="HY1428" s="14"/>
      <c r="HZ1428" s="14"/>
      <c r="IA1428" s="14"/>
      <c r="IB1428" s="14"/>
      <c r="IC1428" s="14"/>
      <c r="ID1428" s="14"/>
      <c r="IE1428" s="14"/>
      <c r="IF1428" s="14"/>
      <c r="IG1428" s="14"/>
      <c r="IH1428" s="14"/>
      <c r="II1428" s="14"/>
      <c r="IJ1428" s="14"/>
      <c r="IK1428" s="14"/>
      <c r="IL1428" s="14"/>
      <c r="IM1428" s="14"/>
      <c r="IN1428" s="14"/>
      <c r="IO1428" s="14"/>
      <c r="IP1428" s="14"/>
      <c r="IQ1428" s="14"/>
      <c r="IR1428" s="14"/>
      <c r="IS1428" s="14"/>
      <c r="IT1428" s="14"/>
    </row>
    <row r="1429" spans="1:254" x14ac:dyDescent="0.2">
      <c r="A1429" s="2">
        <v>300858</v>
      </c>
      <c r="B1429" s="4"/>
      <c r="C1429" s="5" t="s">
        <v>1319</v>
      </c>
      <c r="D1429" s="3">
        <v>130</v>
      </c>
      <c r="E1429" s="11">
        <v>130</v>
      </c>
      <c r="F1429" s="3"/>
      <c r="G1429" s="2">
        <v>15</v>
      </c>
      <c r="H1429" s="14"/>
      <c r="I1429" s="14"/>
      <c r="J1429" s="14"/>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4"/>
      <c r="AM1429" s="14"/>
      <c r="AN1429" s="14"/>
      <c r="AO1429" s="14"/>
      <c r="AP1429" s="14"/>
      <c r="AQ1429" s="14"/>
      <c r="AR1429" s="14"/>
      <c r="AS1429" s="14"/>
      <c r="AT1429" s="14"/>
      <c r="AU1429" s="14"/>
      <c r="AV1429" s="14"/>
      <c r="AW1429" s="14"/>
      <c r="AX1429" s="14"/>
      <c r="AY1429" s="14"/>
      <c r="AZ1429" s="14"/>
      <c r="BA1429" s="14"/>
      <c r="BB1429" s="14"/>
      <c r="BC1429" s="14"/>
      <c r="BD1429" s="14"/>
      <c r="BE1429" s="14"/>
      <c r="BF1429" s="14"/>
      <c r="BG1429" s="14"/>
      <c r="BH1429" s="14"/>
      <c r="BI1429" s="14"/>
      <c r="BJ1429" s="14"/>
      <c r="BK1429" s="14"/>
      <c r="BL1429" s="14"/>
      <c r="BM1429" s="14"/>
      <c r="BN1429" s="14"/>
      <c r="BO1429" s="14"/>
      <c r="BP1429" s="14"/>
      <c r="BQ1429" s="14"/>
      <c r="BR1429" s="14"/>
      <c r="BS1429" s="14"/>
      <c r="BT1429" s="14"/>
      <c r="BU1429" s="14"/>
      <c r="BV1429" s="14"/>
      <c r="BW1429" s="14"/>
      <c r="BX1429" s="14"/>
      <c r="BY1429" s="14"/>
      <c r="BZ1429" s="14"/>
      <c r="CA1429" s="14"/>
      <c r="CB1429" s="14"/>
      <c r="CC1429" s="14"/>
      <c r="CD1429" s="14"/>
      <c r="CE1429" s="14"/>
      <c r="CF1429" s="14"/>
      <c r="CG1429" s="14"/>
      <c r="CH1429" s="14"/>
      <c r="CI1429" s="14"/>
      <c r="CJ1429" s="14"/>
      <c r="CK1429" s="14"/>
      <c r="CL1429" s="14"/>
      <c r="CM1429" s="14"/>
      <c r="CN1429" s="14"/>
      <c r="CO1429" s="14"/>
      <c r="CP1429" s="14"/>
      <c r="CQ1429" s="14"/>
      <c r="CR1429" s="14"/>
      <c r="CS1429" s="14"/>
      <c r="CT1429" s="14"/>
      <c r="CU1429" s="14"/>
      <c r="CV1429" s="14"/>
      <c r="CW1429" s="14"/>
      <c r="CX1429" s="14"/>
      <c r="CY1429" s="14"/>
      <c r="CZ1429" s="14"/>
      <c r="DA1429" s="14"/>
      <c r="DB1429" s="14"/>
      <c r="DC1429" s="14"/>
      <c r="DD1429" s="14"/>
      <c r="DE1429" s="14"/>
      <c r="DF1429" s="14"/>
      <c r="DG1429" s="14"/>
      <c r="DH1429" s="14"/>
      <c r="DI1429" s="14"/>
      <c r="DJ1429" s="14"/>
      <c r="DK1429" s="14"/>
      <c r="DL1429" s="14"/>
      <c r="DM1429" s="14"/>
      <c r="DN1429" s="14"/>
      <c r="DO1429" s="14"/>
      <c r="DP1429" s="14"/>
      <c r="DQ1429" s="14"/>
      <c r="DR1429" s="14"/>
      <c r="DS1429" s="14"/>
      <c r="DT1429" s="14"/>
      <c r="DU1429" s="14"/>
      <c r="DV1429" s="14"/>
      <c r="DW1429" s="14"/>
      <c r="DX1429" s="14"/>
      <c r="DY1429" s="14"/>
      <c r="DZ1429" s="14"/>
      <c r="EA1429" s="14"/>
      <c r="EB1429" s="14"/>
      <c r="EC1429" s="14"/>
      <c r="ED1429" s="14"/>
      <c r="EE1429" s="14"/>
      <c r="EF1429" s="14"/>
      <c r="EG1429" s="14"/>
      <c r="EH1429" s="14"/>
      <c r="EI1429" s="14"/>
      <c r="EJ1429" s="14"/>
      <c r="EK1429" s="14"/>
      <c r="EL1429" s="14"/>
      <c r="EM1429" s="14"/>
      <c r="EN1429" s="14"/>
      <c r="EO1429" s="14"/>
      <c r="EP1429" s="14"/>
      <c r="EQ1429" s="14"/>
      <c r="ER1429" s="14"/>
      <c r="ES1429" s="14"/>
      <c r="ET1429" s="14"/>
      <c r="EU1429" s="14"/>
      <c r="EV1429" s="14"/>
      <c r="EW1429" s="14"/>
      <c r="EX1429" s="14"/>
      <c r="EY1429" s="14"/>
      <c r="EZ1429" s="14"/>
      <c r="FA1429" s="14"/>
      <c r="FB1429" s="14"/>
      <c r="FC1429" s="14"/>
      <c r="FD1429" s="14"/>
      <c r="FE1429" s="14"/>
      <c r="FF1429" s="14"/>
      <c r="FG1429" s="14"/>
      <c r="FH1429" s="14"/>
      <c r="FI1429" s="14"/>
      <c r="FJ1429" s="14"/>
      <c r="FK1429" s="14"/>
      <c r="FL1429" s="14"/>
      <c r="FM1429" s="14"/>
      <c r="FN1429" s="14"/>
      <c r="FO1429" s="14"/>
      <c r="FP1429" s="14"/>
      <c r="FQ1429" s="14"/>
      <c r="FR1429" s="14"/>
      <c r="FS1429" s="14"/>
      <c r="FT1429" s="14"/>
      <c r="FU1429" s="14"/>
      <c r="FV1429" s="14"/>
      <c r="FW1429" s="14"/>
      <c r="FX1429" s="14"/>
      <c r="FY1429" s="14"/>
      <c r="FZ1429" s="14"/>
      <c r="GA1429" s="14"/>
      <c r="GB1429" s="14"/>
      <c r="GC1429" s="14"/>
      <c r="GD1429" s="14"/>
      <c r="GE1429" s="14"/>
      <c r="GF1429" s="14"/>
      <c r="GG1429" s="14"/>
      <c r="GH1429" s="14"/>
      <c r="GI1429" s="14"/>
      <c r="GJ1429" s="14"/>
      <c r="GK1429" s="14"/>
      <c r="GL1429" s="14"/>
      <c r="GM1429" s="14"/>
      <c r="GN1429" s="14"/>
      <c r="GO1429" s="14"/>
      <c r="GP1429" s="14"/>
      <c r="GQ1429" s="14"/>
      <c r="GR1429" s="14"/>
      <c r="GS1429" s="14"/>
      <c r="GT1429" s="14"/>
      <c r="GU1429" s="14"/>
      <c r="GV1429" s="14"/>
      <c r="GW1429" s="14"/>
      <c r="GX1429" s="14"/>
      <c r="GY1429" s="14"/>
      <c r="GZ1429" s="14"/>
      <c r="HA1429" s="14"/>
      <c r="HB1429" s="14"/>
      <c r="HC1429" s="14"/>
      <c r="HD1429" s="14"/>
      <c r="HE1429" s="14"/>
      <c r="HF1429" s="14"/>
      <c r="HG1429" s="14"/>
      <c r="HH1429" s="14"/>
      <c r="HI1429" s="14"/>
      <c r="HJ1429" s="14"/>
      <c r="HK1429" s="14"/>
      <c r="HL1429" s="14"/>
      <c r="HM1429" s="14"/>
      <c r="HN1429" s="14"/>
      <c r="HO1429" s="14"/>
      <c r="HP1429" s="14"/>
      <c r="HQ1429" s="14"/>
      <c r="HR1429" s="14"/>
      <c r="HS1429" s="14"/>
      <c r="HT1429" s="14"/>
      <c r="HU1429" s="14"/>
      <c r="HV1429" s="14"/>
      <c r="HW1429" s="14"/>
      <c r="HX1429" s="14"/>
      <c r="HY1429" s="14"/>
      <c r="HZ1429" s="14"/>
      <c r="IA1429" s="14"/>
      <c r="IB1429" s="14"/>
      <c r="IC1429" s="14"/>
      <c r="ID1429" s="14"/>
      <c r="IE1429" s="14"/>
      <c r="IF1429" s="14"/>
      <c r="IG1429" s="14"/>
      <c r="IH1429" s="14"/>
      <c r="II1429" s="14"/>
      <c r="IJ1429" s="14"/>
      <c r="IK1429" s="14"/>
      <c r="IL1429" s="14"/>
      <c r="IM1429" s="14"/>
      <c r="IN1429" s="14"/>
      <c r="IO1429" s="14"/>
      <c r="IP1429" s="14"/>
      <c r="IQ1429" s="14"/>
      <c r="IR1429" s="14"/>
      <c r="IS1429" s="14"/>
      <c r="IT1429" s="14"/>
    </row>
    <row r="1430" spans="1:254" s="18" customFormat="1" x14ac:dyDescent="0.2">
      <c r="A1430" s="12">
        <v>300860</v>
      </c>
      <c r="B1430" s="4"/>
      <c r="C1430" s="13" t="s">
        <v>1320</v>
      </c>
      <c r="D1430" s="11">
        <v>65</v>
      </c>
      <c r="E1430" s="11">
        <v>65</v>
      </c>
      <c r="F1430" s="11"/>
      <c r="G1430" s="12">
        <v>10</v>
      </c>
      <c r="H1430" s="14"/>
    </row>
    <row r="1431" spans="1:254" x14ac:dyDescent="0.2">
      <c r="A1431" s="12">
        <v>300865</v>
      </c>
      <c r="B1431" s="4" t="s">
        <v>7</v>
      </c>
      <c r="C1431" s="13" t="s">
        <v>1321</v>
      </c>
      <c r="D1431" s="11">
        <v>14</v>
      </c>
      <c r="E1431" s="11">
        <v>14</v>
      </c>
      <c r="F1431" s="11"/>
      <c r="G1431" s="12">
        <v>0</v>
      </c>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C1431" s="14"/>
      <c r="AD1431" s="14"/>
      <c r="AE1431" s="14"/>
      <c r="AF1431" s="14"/>
      <c r="AG1431" s="14"/>
      <c r="AH1431" s="14"/>
      <c r="AI1431" s="14"/>
      <c r="AJ1431" s="14"/>
      <c r="AK1431" s="14"/>
      <c r="AL1431" s="14"/>
      <c r="AM1431" s="14"/>
      <c r="AN1431" s="14"/>
      <c r="AO1431" s="14"/>
      <c r="AP1431" s="14"/>
      <c r="AQ1431" s="14"/>
      <c r="AR1431" s="14"/>
      <c r="AS1431" s="14"/>
      <c r="AT1431" s="14"/>
      <c r="AU1431" s="14"/>
      <c r="AV1431" s="14"/>
      <c r="AW1431" s="14"/>
      <c r="AX1431" s="14"/>
      <c r="AY1431" s="14"/>
      <c r="AZ1431" s="14"/>
      <c r="BA1431" s="14"/>
      <c r="BB1431" s="14"/>
      <c r="BC1431" s="14"/>
      <c r="BD1431" s="14"/>
      <c r="BE1431" s="14"/>
      <c r="BF1431" s="14"/>
      <c r="BG1431" s="14"/>
      <c r="BH1431" s="14"/>
      <c r="BI1431" s="14"/>
      <c r="BJ1431" s="14"/>
      <c r="BK1431" s="14"/>
      <c r="BL1431" s="14"/>
      <c r="BM1431" s="14"/>
      <c r="BN1431" s="14"/>
      <c r="BO1431" s="14"/>
      <c r="BP1431" s="14"/>
      <c r="BQ1431" s="14"/>
      <c r="BR1431" s="14"/>
      <c r="BS1431" s="14"/>
      <c r="BT1431" s="14"/>
      <c r="BU1431" s="14"/>
      <c r="BV1431" s="14"/>
      <c r="BW1431" s="14"/>
      <c r="BX1431" s="14"/>
      <c r="BY1431" s="14"/>
      <c r="BZ1431" s="14"/>
      <c r="CA1431" s="14"/>
      <c r="CB1431" s="14"/>
      <c r="CC1431" s="14"/>
      <c r="CD1431" s="14"/>
      <c r="CE1431" s="14"/>
      <c r="CF1431" s="14"/>
      <c r="CG1431" s="14"/>
      <c r="CH1431" s="14"/>
      <c r="CI1431" s="14"/>
      <c r="CJ1431" s="14"/>
      <c r="CK1431" s="14"/>
      <c r="CL1431" s="14"/>
      <c r="CM1431" s="14"/>
      <c r="CN1431" s="14"/>
      <c r="CO1431" s="14"/>
      <c r="CP1431" s="14"/>
      <c r="CQ1431" s="14"/>
      <c r="CR1431" s="14"/>
      <c r="CS1431" s="14"/>
      <c r="CT1431" s="14"/>
      <c r="CU1431" s="14"/>
      <c r="CV1431" s="14"/>
      <c r="CW1431" s="14"/>
      <c r="CX1431" s="14"/>
      <c r="CY1431" s="14"/>
      <c r="CZ1431" s="14"/>
      <c r="DA1431" s="14"/>
      <c r="DB1431" s="14"/>
      <c r="DC1431" s="14"/>
      <c r="DD1431" s="14"/>
      <c r="DE1431" s="14"/>
      <c r="DF1431" s="14"/>
      <c r="DG1431" s="14"/>
      <c r="DH1431" s="14"/>
      <c r="DI1431" s="14"/>
      <c r="DJ1431" s="14"/>
      <c r="DK1431" s="14"/>
      <c r="DL1431" s="14"/>
      <c r="DM1431" s="14"/>
      <c r="DN1431" s="14"/>
      <c r="DO1431" s="14"/>
      <c r="DP1431" s="14"/>
      <c r="DQ1431" s="14"/>
      <c r="DR1431" s="14"/>
      <c r="DS1431" s="14"/>
      <c r="DT1431" s="14"/>
      <c r="DU1431" s="14"/>
      <c r="DV1431" s="14"/>
      <c r="DW1431" s="14"/>
      <c r="DX1431" s="14"/>
      <c r="DY1431" s="14"/>
      <c r="DZ1431" s="14"/>
      <c r="EA1431" s="14"/>
      <c r="EB1431" s="14"/>
      <c r="EC1431" s="14"/>
      <c r="ED1431" s="14"/>
      <c r="EE1431" s="14"/>
      <c r="EF1431" s="14"/>
      <c r="EG1431" s="14"/>
      <c r="EH1431" s="14"/>
      <c r="EI1431" s="14"/>
      <c r="EJ1431" s="14"/>
      <c r="EK1431" s="14"/>
      <c r="EL1431" s="14"/>
      <c r="EM1431" s="14"/>
      <c r="EN1431" s="14"/>
      <c r="EO1431" s="14"/>
      <c r="EP1431" s="14"/>
      <c r="EQ1431" s="14"/>
      <c r="ER1431" s="14"/>
      <c r="ES1431" s="14"/>
      <c r="ET1431" s="14"/>
      <c r="EU1431" s="14"/>
      <c r="EV1431" s="14"/>
      <c r="EW1431" s="14"/>
      <c r="EX1431" s="14"/>
      <c r="EY1431" s="14"/>
      <c r="EZ1431" s="14"/>
      <c r="FA1431" s="14"/>
      <c r="FB1431" s="14"/>
      <c r="FC1431" s="14"/>
      <c r="FD1431" s="14"/>
      <c r="FE1431" s="14"/>
      <c r="FF1431" s="14"/>
      <c r="FG1431" s="14"/>
      <c r="FH1431" s="14"/>
      <c r="FI1431" s="14"/>
      <c r="FJ1431" s="14"/>
      <c r="FK1431" s="14"/>
      <c r="FL1431" s="14"/>
      <c r="FM1431" s="14"/>
      <c r="FN1431" s="14"/>
      <c r="FO1431" s="14"/>
      <c r="FP1431" s="14"/>
      <c r="FQ1431" s="14"/>
      <c r="FR1431" s="14"/>
      <c r="FS1431" s="14"/>
      <c r="FT1431" s="14"/>
      <c r="FU1431" s="14"/>
      <c r="FV1431" s="14"/>
      <c r="FW1431" s="14"/>
      <c r="FX1431" s="14"/>
      <c r="FY1431" s="14"/>
      <c r="FZ1431" s="14"/>
      <c r="GA1431" s="14"/>
      <c r="GB1431" s="14"/>
      <c r="GC1431" s="14"/>
      <c r="GD1431" s="14"/>
      <c r="GE1431" s="14"/>
      <c r="GF1431" s="14"/>
      <c r="GG1431" s="14"/>
      <c r="GH1431" s="14"/>
      <c r="GI1431" s="14"/>
      <c r="GJ1431" s="14"/>
      <c r="GK1431" s="14"/>
      <c r="GL1431" s="14"/>
      <c r="GM1431" s="14"/>
      <c r="GN1431" s="14"/>
      <c r="GO1431" s="14"/>
      <c r="GP1431" s="14"/>
      <c r="GQ1431" s="14"/>
      <c r="GR1431" s="14"/>
      <c r="GS1431" s="14"/>
      <c r="GT1431" s="14"/>
      <c r="GU1431" s="14"/>
      <c r="GV1431" s="14"/>
      <c r="GW1431" s="14"/>
      <c r="GX1431" s="14"/>
      <c r="GY1431" s="14"/>
      <c r="GZ1431" s="14"/>
      <c r="HA1431" s="14"/>
      <c r="HB1431" s="14"/>
      <c r="HC1431" s="14"/>
      <c r="HD1431" s="14"/>
      <c r="HE1431" s="14"/>
      <c r="HF1431" s="14"/>
      <c r="HG1431" s="14"/>
      <c r="HH1431" s="14"/>
      <c r="HI1431" s="14"/>
      <c r="HJ1431" s="14"/>
      <c r="HK1431" s="14"/>
      <c r="HL1431" s="14"/>
      <c r="HM1431" s="14"/>
      <c r="HN1431" s="14"/>
      <c r="HO1431" s="14"/>
      <c r="HP1431" s="14"/>
      <c r="HQ1431" s="14"/>
      <c r="HR1431" s="14"/>
      <c r="HS1431" s="14"/>
      <c r="HT1431" s="14"/>
      <c r="HU1431" s="14"/>
      <c r="HV1431" s="14"/>
      <c r="HW1431" s="14"/>
      <c r="HX1431" s="14"/>
      <c r="HY1431" s="14"/>
      <c r="HZ1431" s="14"/>
      <c r="IA1431" s="14"/>
      <c r="IB1431" s="14"/>
      <c r="IC1431" s="14"/>
      <c r="ID1431" s="14"/>
      <c r="IE1431" s="14"/>
      <c r="IF1431" s="14"/>
      <c r="IG1431" s="14"/>
      <c r="IH1431" s="14"/>
      <c r="II1431" s="14"/>
      <c r="IJ1431" s="14"/>
      <c r="IK1431" s="14"/>
      <c r="IL1431" s="14"/>
      <c r="IM1431" s="14"/>
      <c r="IN1431" s="14"/>
      <c r="IO1431" s="14"/>
      <c r="IP1431" s="14"/>
      <c r="IQ1431" s="14"/>
      <c r="IR1431" s="14"/>
      <c r="IS1431" s="14"/>
      <c r="IT1431" s="14"/>
    </row>
    <row r="1432" spans="1:254" x14ac:dyDescent="0.2">
      <c r="A1432" s="12">
        <v>300870</v>
      </c>
      <c r="B1432" s="4"/>
      <c r="C1432" s="19" t="s">
        <v>1322</v>
      </c>
      <c r="D1432" s="11">
        <v>41</v>
      </c>
      <c r="E1432" s="11">
        <v>41</v>
      </c>
      <c r="F1432" s="11"/>
      <c r="G1432" s="12">
        <v>6</v>
      </c>
      <c r="H1432" s="18"/>
      <c r="I1432" s="14"/>
      <c r="J1432" s="14"/>
      <c r="K1432" s="14"/>
      <c r="L1432" s="14"/>
      <c r="M1432" s="14"/>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c r="AM1432" s="14"/>
      <c r="AN1432" s="14"/>
      <c r="AO1432" s="14"/>
      <c r="AP1432" s="14"/>
      <c r="AQ1432" s="14"/>
      <c r="AR1432" s="14"/>
      <c r="AS1432" s="14"/>
      <c r="AT1432" s="14"/>
      <c r="AU1432" s="14"/>
      <c r="AV1432" s="14"/>
      <c r="AW1432" s="14"/>
      <c r="AX1432" s="14"/>
      <c r="AY1432" s="14"/>
      <c r="AZ1432" s="14"/>
      <c r="BA1432" s="14"/>
      <c r="BB1432" s="14"/>
      <c r="BC1432" s="14"/>
      <c r="BD1432" s="14"/>
      <c r="BE1432" s="14"/>
      <c r="BF1432" s="14"/>
      <c r="BG1432" s="14"/>
      <c r="BH1432" s="14"/>
      <c r="BI1432" s="14"/>
      <c r="BJ1432" s="14"/>
      <c r="BK1432" s="14"/>
      <c r="BL1432" s="14"/>
      <c r="BM1432" s="14"/>
      <c r="BN1432" s="14"/>
      <c r="BO1432" s="14"/>
      <c r="BP1432" s="14"/>
      <c r="BQ1432" s="14"/>
      <c r="BR1432" s="14"/>
      <c r="BS1432" s="14"/>
      <c r="BT1432" s="14"/>
      <c r="BU1432" s="14"/>
      <c r="BV1432" s="14"/>
      <c r="BW1432" s="14"/>
      <c r="BX1432" s="14"/>
      <c r="BY1432" s="14"/>
      <c r="BZ1432" s="14"/>
      <c r="CA1432" s="14"/>
      <c r="CB1432" s="14"/>
      <c r="CC1432" s="14"/>
      <c r="CD1432" s="14"/>
      <c r="CE1432" s="14"/>
      <c r="CF1432" s="14"/>
      <c r="CG1432" s="14"/>
      <c r="CH1432" s="14"/>
      <c r="CI1432" s="14"/>
      <c r="CJ1432" s="14"/>
      <c r="CK1432" s="14"/>
      <c r="CL1432" s="14"/>
      <c r="CM1432" s="14"/>
      <c r="CN1432" s="14"/>
      <c r="CO1432" s="14"/>
      <c r="CP1432" s="14"/>
      <c r="CQ1432" s="14"/>
      <c r="CR1432" s="14"/>
      <c r="CS1432" s="14"/>
      <c r="CT1432" s="14"/>
      <c r="CU1432" s="14"/>
      <c r="CV1432" s="14"/>
      <c r="CW1432" s="14"/>
      <c r="CX1432" s="14"/>
      <c r="CY1432" s="14"/>
      <c r="CZ1432" s="14"/>
      <c r="DA1432" s="14"/>
      <c r="DB1432" s="14"/>
      <c r="DC1432" s="14"/>
      <c r="DD1432" s="14"/>
      <c r="DE1432" s="14"/>
      <c r="DF1432" s="14"/>
      <c r="DG1432" s="14"/>
      <c r="DH1432" s="14"/>
      <c r="DI1432" s="14"/>
      <c r="DJ1432" s="14"/>
      <c r="DK1432" s="14"/>
      <c r="DL1432" s="14"/>
      <c r="DM1432" s="14"/>
      <c r="DN1432" s="14"/>
      <c r="DO1432" s="14"/>
      <c r="DP1432" s="14"/>
      <c r="DQ1432" s="14"/>
      <c r="DR1432" s="14"/>
      <c r="DS1432" s="14"/>
      <c r="DT1432" s="14"/>
      <c r="DU1432" s="14"/>
      <c r="DV1432" s="14"/>
      <c r="DW1432" s="14"/>
      <c r="DX1432" s="14"/>
      <c r="DY1432" s="14"/>
      <c r="DZ1432" s="14"/>
      <c r="EA1432" s="14"/>
      <c r="EB1432" s="14"/>
      <c r="EC1432" s="14"/>
      <c r="ED1432" s="14"/>
      <c r="EE1432" s="14"/>
      <c r="EF1432" s="14"/>
      <c r="EG1432" s="14"/>
      <c r="EH1432" s="14"/>
      <c r="EI1432" s="14"/>
      <c r="EJ1432" s="14"/>
      <c r="EK1432" s="14"/>
      <c r="EL1432" s="14"/>
      <c r="EM1432" s="14"/>
      <c r="EN1432" s="14"/>
      <c r="EO1432" s="14"/>
      <c r="EP1432" s="14"/>
      <c r="EQ1432" s="14"/>
      <c r="ER1432" s="14"/>
      <c r="ES1432" s="14"/>
      <c r="ET1432" s="14"/>
      <c r="EU1432" s="14"/>
      <c r="EV1432" s="14"/>
      <c r="EW1432" s="14"/>
      <c r="EX1432" s="14"/>
      <c r="EY1432" s="14"/>
      <c r="EZ1432" s="14"/>
      <c r="FA1432" s="14"/>
      <c r="FB1432" s="14"/>
      <c r="FC1432" s="14"/>
      <c r="FD1432" s="14"/>
      <c r="FE1432" s="14"/>
      <c r="FF1432" s="14"/>
      <c r="FG1432" s="14"/>
      <c r="FH1432" s="14"/>
      <c r="FI1432" s="14"/>
      <c r="FJ1432" s="14"/>
      <c r="FK1432" s="14"/>
      <c r="FL1432" s="14"/>
      <c r="FM1432" s="14"/>
      <c r="FN1432" s="14"/>
      <c r="FO1432" s="14"/>
      <c r="FP1432" s="14"/>
      <c r="FQ1432" s="14"/>
      <c r="FR1432" s="14"/>
      <c r="FS1432" s="14"/>
      <c r="FT1432" s="14"/>
      <c r="FU1432" s="14"/>
      <c r="FV1432" s="14"/>
      <c r="FW1432" s="14"/>
      <c r="FX1432" s="14"/>
      <c r="FY1432" s="14"/>
      <c r="FZ1432" s="14"/>
      <c r="GA1432" s="14"/>
      <c r="GB1432" s="14"/>
      <c r="GC1432" s="14"/>
      <c r="GD1432" s="14"/>
      <c r="GE1432" s="14"/>
      <c r="GF1432" s="14"/>
      <c r="GG1432" s="14"/>
      <c r="GH1432" s="14"/>
      <c r="GI1432" s="14"/>
      <c r="GJ1432" s="14"/>
      <c r="GK1432" s="14"/>
      <c r="GL1432" s="14"/>
      <c r="GM1432" s="14"/>
      <c r="GN1432" s="14"/>
      <c r="GO1432" s="14"/>
      <c r="GP1432" s="14"/>
      <c r="GQ1432" s="14"/>
      <c r="GR1432" s="14"/>
      <c r="GS1432" s="14"/>
      <c r="GT1432" s="14"/>
      <c r="GU1432" s="14"/>
      <c r="GV1432" s="14"/>
      <c r="GW1432" s="14"/>
      <c r="GX1432" s="14"/>
      <c r="GY1432" s="14"/>
      <c r="GZ1432" s="14"/>
      <c r="HA1432" s="14"/>
      <c r="HB1432" s="14"/>
      <c r="HC1432" s="14"/>
      <c r="HD1432" s="14"/>
      <c r="HE1432" s="14"/>
      <c r="HF1432" s="14"/>
      <c r="HG1432" s="14"/>
      <c r="HH1432" s="14"/>
      <c r="HI1432" s="14"/>
      <c r="HJ1432" s="14"/>
      <c r="HK1432" s="14"/>
      <c r="HL1432" s="14"/>
      <c r="HM1432" s="14"/>
      <c r="HN1432" s="14"/>
      <c r="HO1432" s="14"/>
      <c r="HP1432" s="14"/>
      <c r="HQ1432" s="14"/>
      <c r="HR1432" s="14"/>
      <c r="HS1432" s="14"/>
      <c r="HT1432" s="14"/>
      <c r="HU1432" s="14"/>
      <c r="HV1432" s="14"/>
      <c r="HW1432" s="14"/>
      <c r="HX1432" s="14"/>
      <c r="HY1432" s="14"/>
      <c r="HZ1432" s="14"/>
      <c r="IA1432" s="14"/>
      <c r="IB1432" s="14"/>
      <c r="IC1432" s="14"/>
      <c r="ID1432" s="14"/>
      <c r="IE1432" s="14"/>
      <c r="IF1432" s="14"/>
      <c r="IG1432" s="14"/>
      <c r="IH1432" s="14"/>
      <c r="II1432" s="14"/>
      <c r="IJ1432" s="14"/>
      <c r="IK1432" s="14"/>
      <c r="IL1432" s="14"/>
      <c r="IM1432" s="14"/>
      <c r="IN1432" s="14"/>
      <c r="IO1432" s="14"/>
      <c r="IP1432" s="14"/>
      <c r="IQ1432" s="14"/>
      <c r="IR1432" s="14"/>
      <c r="IS1432" s="14"/>
      <c r="IT1432" s="14"/>
    </row>
    <row r="1433" spans="1:254" x14ac:dyDescent="0.2">
      <c r="A1433" s="12">
        <v>300875</v>
      </c>
      <c r="B1433" s="4"/>
      <c r="C1433" s="13" t="s">
        <v>1323</v>
      </c>
      <c r="D1433" s="11">
        <v>36</v>
      </c>
      <c r="E1433" s="11">
        <v>36</v>
      </c>
      <c r="F1433" s="11"/>
      <c r="G1433" s="12">
        <v>8</v>
      </c>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C1433" s="14"/>
      <c r="AD1433" s="14"/>
      <c r="AE1433" s="14"/>
      <c r="AF1433" s="14"/>
      <c r="AG1433" s="14"/>
      <c r="AH1433" s="14"/>
      <c r="AI1433" s="14"/>
      <c r="AJ1433" s="14"/>
      <c r="AK1433" s="14"/>
      <c r="AL1433" s="14"/>
      <c r="AM1433" s="14"/>
      <c r="AN1433" s="14"/>
      <c r="AO1433" s="14"/>
      <c r="AP1433" s="14"/>
      <c r="AQ1433" s="14"/>
      <c r="AR1433" s="14"/>
      <c r="AS1433" s="14"/>
      <c r="AT1433" s="14"/>
      <c r="AU1433" s="14"/>
      <c r="AV1433" s="14"/>
      <c r="AW1433" s="14"/>
      <c r="AX1433" s="14"/>
      <c r="AY1433" s="14"/>
      <c r="AZ1433" s="14"/>
      <c r="BA1433" s="14"/>
      <c r="BB1433" s="14"/>
      <c r="BC1433" s="14"/>
      <c r="BD1433" s="14"/>
      <c r="BE1433" s="14"/>
      <c r="BF1433" s="14"/>
      <c r="BG1433" s="14"/>
      <c r="BH1433" s="14"/>
      <c r="BI1433" s="14"/>
      <c r="BJ1433" s="14"/>
      <c r="BK1433" s="14"/>
      <c r="BL1433" s="14"/>
      <c r="BM1433" s="14"/>
      <c r="BN1433" s="14"/>
      <c r="BO1433" s="14"/>
      <c r="BP1433" s="14"/>
      <c r="BQ1433" s="14"/>
      <c r="BR1433" s="14"/>
      <c r="BS1433" s="14"/>
      <c r="BT1433" s="14"/>
      <c r="BU1433" s="14"/>
      <c r="BV1433" s="14"/>
      <c r="BW1433" s="14"/>
      <c r="BX1433" s="14"/>
      <c r="BY1433" s="14"/>
      <c r="BZ1433" s="14"/>
      <c r="CA1433" s="14"/>
      <c r="CB1433" s="14"/>
      <c r="CC1433" s="14"/>
      <c r="CD1433" s="14"/>
      <c r="CE1433" s="14"/>
      <c r="CF1433" s="14"/>
      <c r="CG1433" s="14"/>
      <c r="CH1433" s="14"/>
      <c r="CI1433" s="14"/>
      <c r="CJ1433" s="14"/>
      <c r="CK1433" s="14"/>
      <c r="CL1433" s="14"/>
      <c r="CM1433" s="14"/>
      <c r="CN1433" s="14"/>
      <c r="CO1433" s="14"/>
      <c r="CP1433" s="14"/>
      <c r="CQ1433" s="14"/>
      <c r="CR1433" s="14"/>
      <c r="CS1433" s="14"/>
      <c r="CT1433" s="14"/>
      <c r="CU1433" s="14"/>
      <c r="CV1433" s="14"/>
      <c r="CW1433" s="14"/>
      <c r="CX1433" s="14"/>
      <c r="CY1433" s="14"/>
      <c r="CZ1433" s="14"/>
      <c r="DA1433" s="14"/>
      <c r="DB1433" s="14"/>
      <c r="DC1433" s="14"/>
      <c r="DD1433" s="14"/>
      <c r="DE1433" s="14"/>
      <c r="DF1433" s="14"/>
      <c r="DG1433" s="14"/>
      <c r="DH1433" s="14"/>
      <c r="DI1433" s="14"/>
      <c r="DJ1433" s="14"/>
      <c r="DK1433" s="14"/>
      <c r="DL1433" s="14"/>
      <c r="DM1433" s="14"/>
      <c r="DN1433" s="14"/>
      <c r="DO1433" s="14"/>
      <c r="DP1433" s="14"/>
      <c r="DQ1433" s="14"/>
      <c r="DR1433" s="14"/>
      <c r="DS1433" s="14"/>
      <c r="DT1433" s="14"/>
      <c r="DU1433" s="14"/>
      <c r="DV1433" s="14"/>
      <c r="DW1433" s="14"/>
      <c r="DX1433" s="14"/>
      <c r="DY1433" s="14"/>
      <c r="DZ1433" s="14"/>
      <c r="EA1433" s="14"/>
      <c r="EB1433" s="14"/>
      <c r="EC1433" s="14"/>
      <c r="ED1433" s="14"/>
      <c r="EE1433" s="14"/>
      <c r="EF1433" s="14"/>
      <c r="EG1433" s="14"/>
      <c r="EH1433" s="14"/>
      <c r="EI1433" s="14"/>
      <c r="EJ1433" s="14"/>
      <c r="EK1433" s="14"/>
      <c r="EL1433" s="14"/>
      <c r="EM1433" s="14"/>
      <c r="EN1433" s="14"/>
      <c r="EO1433" s="14"/>
      <c r="EP1433" s="14"/>
      <c r="EQ1433" s="14"/>
      <c r="ER1433" s="14"/>
      <c r="ES1433" s="14"/>
      <c r="ET1433" s="14"/>
      <c r="EU1433" s="14"/>
      <c r="EV1433" s="14"/>
      <c r="EW1433" s="14"/>
      <c r="EX1433" s="14"/>
      <c r="EY1433" s="14"/>
      <c r="EZ1433" s="14"/>
      <c r="FA1433" s="14"/>
      <c r="FB1433" s="14"/>
      <c r="FC1433" s="14"/>
      <c r="FD1433" s="14"/>
      <c r="FE1433" s="14"/>
      <c r="FF1433" s="14"/>
      <c r="FG1433" s="14"/>
      <c r="FH1433" s="14"/>
      <c r="FI1433" s="14"/>
      <c r="FJ1433" s="14"/>
      <c r="FK1433" s="14"/>
      <c r="FL1433" s="14"/>
      <c r="FM1433" s="14"/>
      <c r="FN1433" s="14"/>
      <c r="FO1433" s="14"/>
      <c r="FP1433" s="14"/>
      <c r="FQ1433" s="14"/>
      <c r="FR1433" s="14"/>
      <c r="FS1433" s="14"/>
      <c r="FT1433" s="14"/>
      <c r="FU1433" s="14"/>
      <c r="FV1433" s="14"/>
      <c r="FW1433" s="14"/>
      <c r="FX1433" s="14"/>
      <c r="FY1433" s="14"/>
      <c r="FZ1433" s="14"/>
      <c r="GA1433" s="14"/>
      <c r="GB1433" s="14"/>
      <c r="GC1433" s="14"/>
      <c r="GD1433" s="14"/>
      <c r="GE1433" s="14"/>
      <c r="GF1433" s="14"/>
      <c r="GG1433" s="14"/>
      <c r="GH1433" s="14"/>
      <c r="GI1433" s="14"/>
      <c r="GJ1433" s="14"/>
      <c r="GK1433" s="14"/>
      <c r="GL1433" s="14"/>
      <c r="GM1433" s="14"/>
      <c r="GN1433" s="14"/>
      <c r="GO1433" s="14"/>
      <c r="GP1433" s="14"/>
      <c r="GQ1433" s="14"/>
      <c r="GR1433" s="14"/>
      <c r="GS1433" s="14"/>
      <c r="GT1433" s="14"/>
      <c r="GU1433" s="14"/>
      <c r="GV1433" s="14"/>
      <c r="GW1433" s="14"/>
      <c r="GX1433" s="14"/>
      <c r="GY1433" s="14"/>
      <c r="GZ1433" s="14"/>
      <c r="HA1433" s="14"/>
      <c r="HB1433" s="14"/>
      <c r="HC1433" s="14"/>
      <c r="HD1433" s="14"/>
      <c r="HE1433" s="14"/>
      <c r="HF1433" s="14"/>
      <c r="HG1433" s="14"/>
      <c r="HH1433" s="14"/>
      <c r="HI1433" s="14"/>
      <c r="HJ1433" s="14"/>
      <c r="HK1433" s="14"/>
      <c r="HL1433" s="14"/>
      <c r="HM1433" s="14"/>
      <c r="HN1433" s="14"/>
      <c r="HO1433" s="14"/>
      <c r="HP1433" s="14"/>
      <c r="HQ1433" s="14"/>
      <c r="HR1433" s="14"/>
      <c r="HS1433" s="14"/>
      <c r="HT1433" s="14"/>
      <c r="HU1433" s="14"/>
      <c r="HV1433" s="14"/>
      <c r="HW1433" s="14"/>
      <c r="HX1433" s="14"/>
      <c r="HY1433" s="14"/>
      <c r="HZ1433" s="14"/>
      <c r="IA1433" s="14"/>
      <c r="IB1433" s="14"/>
      <c r="IC1433" s="14"/>
      <c r="ID1433" s="14"/>
      <c r="IE1433" s="14"/>
      <c r="IF1433" s="14"/>
      <c r="IG1433" s="14"/>
      <c r="IH1433" s="14"/>
      <c r="II1433" s="14"/>
      <c r="IJ1433" s="14"/>
      <c r="IK1433" s="14"/>
      <c r="IL1433" s="14"/>
      <c r="IM1433" s="14"/>
      <c r="IN1433" s="14"/>
      <c r="IO1433" s="14"/>
      <c r="IP1433" s="14"/>
      <c r="IQ1433" s="14"/>
      <c r="IR1433" s="14"/>
      <c r="IS1433" s="14"/>
      <c r="IT1433" s="14"/>
    </row>
    <row r="1434" spans="1:254" x14ac:dyDescent="0.2">
      <c r="A1434" s="12">
        <v>300880</v>
      </c>
      <c r="B1434" s="4"/>
      <c r="C1434" s="13" t="s">
        <v>5496</v>
      </c>
      <c r="D1434" s="11">
        <v>23</v>
      </c>
      <c r="E1434" s="11">
        <v>23</v>
      </c>
      <c r="F1434" s="11"/>
      <c r="G1434" s="12" t="s">
        <v>1324</v>
      </c>
      <c r="H1434" s="14"/>
      <c r="I1434" s="14"/>
      <c r="J1434" s="14"/>
      <c r="K1434" s="14"/>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c r="AG1434" s="14"/>
      <c r="AH1434" s="14"/>
      <c r="AI1434" s="14"/>
      <c r="AJ1434" s="14"/>
      <c r="AK1434" s="14"/>
      <c r="AL1434" s="14"/>
      <c r="AM1434" s="14"/>
      <c r="AN1434" s="14"/>
      <c r="AO1434" s="14"/>
      <c r="AP1434" s="14"/>
      <c r="AQ1434" s="14"/>
      <c r="AR1434" s="14"/>
      <c r="AS1434" s="14"/>
      <c r="AT1434" s="14"/>
      <c r="AU1434" s="14"/>
      <c r="AV1434" s="14"/>
      <c r="AW1434" s="14"/>
      <c r="AX1434" s="14"/>
      <c r="AY1434" s="14"/>
      <c r="AZ1434" s="14"/>
      <c r="BA1434" s="14"/>
      <c r="BB1434" s="14"/>
      <c r="BC1434" s="14"/>
      <c r="BD1434" s="14"/>
      <c r="BE1434" s="14"/>
      <c r="BF1434" s="14"/>
      <c r="BG1434" s="14"/>
      <c r="BH1434" s="14"/>
      <c r="BI1434" s="14"/>
      <c r="BJ1434" s="14"/>
      <c r="BK1434" s="14"/>
      <c r="BL1434" s="14"/>
      <c r="BM1434" s="14"/>
      <c r="BN1434" s="14"/>
      <c r="BO1434" s="14"/>
      <c r="BP1434" s="14"/>
      <c r="BQ1434" s="14"/>
      <c r="BR1434" s="14"/>
      <c r="BS1434" s="14"/>
      <c r="BT1434" s="14"/>
      <c r="BU1434" s="14"/>
      <c r="BV1434" s="14"/>
      <c r="BW1434" s="14"/>
      <c r="BX1434" s="14"/>
      <c r="BY1434" s="14"/>
      <c r="BZ1434" s="14"/>
      <c r="CA1434" s="14"/>
      <c r="CB1434" s="14"/>
      <c r="CC1434" s="14"/>
      <c r="CD1434" s="14"/>
      <c r="CE1434" s="14"/>
      <c r="CF1434" s="14"/>
      <c r="CG1434" s="14"/>
      <c r="CH1434" s="14"/>
      <c r="CI1434" s="14"/>
      <c r="CJ1434" s="14"/>
      <c r="CK1434" s="14"/>
      <c r="CL1434" s="14"/>
      <c r="CM1434" s="14"/>
      <c r="CN1434" s="14"/>
      <c r="CO1434" s="14"/>
      <c r="CP1434" s="14"/>
      <c r="CQ1434" s="14"/>
      <c r="CR1434" s="14"/>
      <c r="CS1434" s="14"/>
      <c r="CT1434" s="14"/>
      <c r="CU1434" s="14"/>
      <c r="CV1434" s="14"/>
      <c r="CW1434" s="14"/>
      <c r="CX1434" s="14"/>
      <c r="CY1434" s="14"/>
      <c r="CZ1434" s="14"/>
      <c r="DA1434" s="14"/>
      <c r="DB1434" s="14"/>
      <c r="DC1434" s="14"/>
      <c r="DD1434" s="14"/>
      <c r="DE1434" s="14"/>
      <c r="DF1434" s="14"/>
      <c r="DG1434" s="14"/>
      <c r="DH1434" s="14"/>
      <c r="DI1434" s="14"/>
      <c r="DJ1434" s="14"/>
      <c r="DK1434" s="14"/>
      <c r="DL1434" s="14"/>
      <c r="DM1434" s="14"/>
      <c r="DN1434" s="14"/>
      <c r="DO1434" s="14"/>
      <c r="DP1434" s="14"/>
      <c r="DQ1434" s="14"/>
      <c r="DR1434" s="14"/>
      <c r="DS1434" s="14"/>
      <c r="DT1434" s="14"/>
      <c r="DU1434" s="14"/>
      <c r="DV1434" s="14"/>
      <c r="DW1434" s="14"/>
      <c r="DX1434" s="14"/>
      <c r="DY1434" s="14"/>
      <c r="DZ1434" s="14"/>
      <c r="EA1434" s="14"/>
      <c r="EB1434" s="14"/>
      <c r="EC1434" s="14"/>
      <c r="ED1434" s="14"/>
      <c r="EE1434" s="14"/>
      <c r="EF1434" s="14"/>
      <c r="EG1434" s="14"/>
      <c r="EH1434" s="14"/>
      <c r="EI1434" s="14"/>
      <c r="EJ1434" s="14"/>
      <c r="EK1434" s="14"/>
      <c r="EL1434" s="14"/>
      <c r="EM1434" s="14"/>
      <c r="EN1434" s="14"/>
      <c r="EO1434" s="14"/>
      <c r="EP1434" s="14"/>
      <c r="EQ1434" s="14"/>
      <c r="ER1434" s="14"/>
      <c r="ES1434" s="14"/>
      <c r="ET1434" s="14"/>
      <c r="EU1434" s="14"/>
      <c r="EV1434" s="14"/>
      <c r="EW1434" s="14"/>
      <c r="EX1434" s="14"/>
      <c r="EY1434" s="14"/>
      <c r="EZ1434" s="14"/>
      <c r="FA1434" s="14"/>
      <c r="FB1434" s="14"/>
      <c r="FC1434" s="14"/>
      <c r="FD1434" s="14"/>
      <c r="FE1434" s="14"/>
      <c r="FF1434" s="14"/>
      <c r="FG1434" s="14"/>
      <c r="FH1434" s="14"/>
      <c r="FI1434" s="14"/>
      <c r="FJ1434" s="14"/>
      <c r="FK1434" s="14"/>
      <c r="FL1434" s="14"/>
      <c r="FM1434" s="14"/>
      <c r="FN1434" s="14"/>
      <c r="FO1434" s="14"/>
      <c r="FP1434" s="14"/>
      <c r="FQ1434" s="14"/>
      <c r="FR1434" s="14"/>
      <c r="FS1434" s="14"/>
      <c r="FT1434" s="14"/>
      <c r="FU1434" s="14"/>
      <c r="FV1434" s="14"/>
      <c r="FW1434" s="14"/>
      <c r="FX1434" s="14"/>
      <c r="FY1434" s="14"/>
      <c r="FZ1434" s="14"/>
      <c r="GA1434" s="14"/>
      <c r="GB1434" s="14"/>
      <c r="GC1434" s="14"/>
      <c r="GD1434" s="14"/>
      <c r="GE1434" s="14"/>
      <c r="GF1434" s="14"/>
      <c r="GG1434" s="14"/>
      <c r="GH1434" s="14"/>
      <c r="GI1434" s="14"/>
      <c r="GJ1434" s="14"/>
      <c r="GK1434" s="14"/>
      <c r="GL1434" s="14"/>
      <c r="GM1434" s="14"/>
      <c r="GN1434" s="14"/>
      <c r="GO1434" s="14"/>
      <c r="GP1434" s="14"/>
      <c r="GQ1434" s="14"/>
      <c r="GR1434" s="14"/>
      <c r="GS1434" s="14"/>
      <c r="GT1434" s="14"/>
      <c r="GU1434" s="14"/>
      <c r="GV1434" s="14"/>
      <c r="GW1434" s="14"/>
      <c r="GX1434" s="14"/>
      <c r="GY1434" s="14"/>
      <c r="GZ1434" s="14"/>
      <c r="HA1434" s="14"/>
      <c r="HB1434" s="14"/>
      <c r="HC1434" s="14"/>
      <c r="HD1434" s="14"/>
      <c r="HE1434" s="14"/>
      <c r="HF1434" s="14"/>
      <c r="HG1434" s="14"/>
      <c r="HH1434" s="14"/>
      <c r="HI1434" s="14"/>
      <c r="HJ1434" s="14"/>
      <c r="HK1434" s="14"/>
      <c r="HL1434" s="14"/>
      <c r="HM1434" s="14"/>
      <c r="HN1434" s="14"/>
      <c r="HO1434" s="14"/>
      <c r="HP1434" s="14"/>
      <c r="HQ1434" s="14"/>
      <c r="HR1434" s="14"/>
      <c r="HS1434" s="14"/>
      <c r="HT1434" s="14"/>
      <c r="HU1434" s="14"/>
      <c r="HV1434" s="14"/>
      <c r="HW1434" s="14"/>
      <c r="HX1434" s="14"/>
      <c r="HY1434" s="14"/>
      <c r="HZ1434" s="14"/>
      <c r="IA1434" s="14"/>
      <c r="IB1434" s="14"/>
      <c r="IC1434" s="14"/>
      <c r="ID1434" s="14"/>
      <c r="IE1434" s="14"/>
      <c r="IF1434" s="14"/>
      <c r="IG1434" s="14"/>
      <c r="IH1434" s="14"/>
      <c r="II1434" s="14"/>
      <c r="IJ1434" s="14"/>
      <c r="IK1434" s="14"/>
      <c r="IL1434" s="14"/>
      <c r="IM1434" s="14"/>
      <c r="IN1434" s="14"/>
      <c r="IO1434" s="14"/>
      <c r="IP1434" s="14"/>
      <c r="IQ1434" s="14"/>
      <c r="IR1434" s="14"/>
      <c r="IS1434" s="14"/>
      <c r="IT1434" s="14"/>
    </row>
    <row r="1435" spans="1:254" ht="40.5" x14ac:dyDescent="0.2">
      <c r="A1435" s="2">
        <v>300885</v>
      </c>
      <c r="B1435" s="4" t="s">
        <v>203</v>
      </c>
      <c r="C1435" s="5" t="s">
        <v>5497</v>
      </c>
      <c r="D1435" s="3">
        <v>71</v>
      </c>
      <c r="E1435" s="3">
        <v>56</v>
      </c>
      <c r="F1435" s="3">
        <v>15</v>
      </c>
      <c r="G1435" s="2" t="s">
        <v>1324</v>
      </c>
      <c r="H1435" s="14"/>
      <c r="I1435" s="14"/>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c r="AG1435" s="14"/>
      <c r="AH1435" s="14"/>
      <c r="AI1435" s="14"/>
      <c r="AJ1435" s="14"/>
      <c r="AK1435" s="14"/>
      <c r="AL1435" s="14"/>
      <c r="AM1435" s="14"/>
      <c r="AN1435" s="14"/>
      <c r="AO1435" s="14"/>
      <c r="AP1435" s="14"/>
      <c r="AQ1435" s="14"/>
      <c r="AR1435" s="14"/>
      <c r="AS1435" s="14"/>
      <c r="AT1435" s="14"/>
      <c r="AU1435" s="14"/>
      <c r="AV1435" s="14"/>
      <c r="AW1435" s="14"/>
      <c r="AX1435" s="14"/>
      <c r="AY1435" s="14"/>
      <c r="AZ1435" s="14"/>
      <c r="BA1435" s="14"/>
      <c r="BB1435" s="14"/>
      <c r="BC1435" s="14"/>
      <c r="BD1435" s="14"/>
      <c r="BE1435" s="14"/>
      <c r="BF1435" s="14"/>
      <c r="BG1435" s="14"/>
      <c r="BH1435" s="14"/>
      <c r="BI1435" s="14"/>
      <c r="BJ1435" s="14"/>
      <c r="BK1435" s="14"/>
      <c r="BL1435" s="14"/>
      <c r="BM1435" s="14"/>
      <c r="BN1435" s="14"/>
      <c r="BO1435" s="14"/>
      <c r="BP1435" s="14"/>
      <c r="BQ1435" s="14"/>
      <c r="BR1435" s="14"/>
      <c r="BS1435" s="14"/>
      <c r="BT1435" s="14"/>
      <c r="BU1435" s="14"/>
      <c r="BV1435" s="14"/>
      <c r="BW1435" s="14"/>
      <c r="BX1435" s="14"/>
      <c r="BY1435" s="14"/>
      <c r="BZ1435" s="14"/>
      <c r="CA1435" s="14"/>
      <c r="CB1435" s="14"/>
      <c r="CC1435" s="14"/>
      <c r="CD1435" s="14"/>
      <c r="CE1435" s="14"/>
      <c r="CF1435" s="14"/>
      <c r="CG1435" s="14"/>
      <c r="CH1435" s="14"/>
      <c r="CI1435" s="14"/>
      <c r="CJ1435" s="14"/>
      <c r="CK1435" s="14"/>
      <c r="CL1435" s="14"/>
      <c r="CM1435" s="14"/>
      <c r="CN1435" s="14"/>
      <c r="CO1435" s="14"/>
      <c r="CP1435" s="14"/>
      <c r="CQ1435" s="14"/>
      <c r="CR1435" s="14"/>
      <c r="CS1435" s="14"/>
      <c r="CT1435" s="14"/>
      <c r="CU1435" s="14"/>
      <c r="CV1435" s="14"/>
      <c r="CW1435" s="14"/>
      <c r="CX1435" s="14"/>
      <c r="CY1435" s="14"/>
      <c r="CZ1435" s="14"/>
      <c r="DA1435" s="14"/>
      <c r="DB1435" s="14"/>
      <c r="DC1435" s="14"/>
      <c r="DD1435" s="14"/>
      <c r="DE1435" s="14"/>
      <c r="DF1435" s="14"/>
      <c r="DG1435" s="14"/>
      <c r="DH1435" s="14"/>
      <c r="DI1435" s="14"/>
      <c r="DJ1435" s="14"/>
      <c r="DK1435" s="14"/>
      <c r="DL1435" s="14"/>
      <c r="DM1435" s="14"/>
      <c r="DN1435" s="14"/>
      <c r="DO1435" s="14"/>
      <c r="DP1435" s="14"/>
      <c r="DQ1435" s="14"/>
      <c r="DR1435" s="14"/>
      <c r="DS1435" s="14"/>
      <c r="DT1435" s="14"/>
      <c r="DU1435" s="14"/>
      <c r="DV1435" s="14"/>
      <c r="DW1435" s="14"/>
      <c r="DX1435" s="14"/>
      <c r="DY1435" s="14"/>
      <c r="DZ1435" s="14"/>
      <c r="EA1435" s="14"/>
      <c r="EB1435" s="14"/>
      <c r="EC1435" s="14"/>
      <c r="ED1435" s="14"/>
      <c r="EE1435" s="14"/>
      <c r="EF1435" s="14"/>
      <c r="EG1435" s="14"/>
      <c r="EH1435" s="14"/>
      <c r="EI1435" s="14"/>
      <c r="EJ1435" s="14"/>
      <c r="EK1435" s="14"/>
      <c r="EL1435" s="14"/>
      <c r="EM1435" s="14"/>
      <c r="EN1435" s="14"/>
      <c r="EO1435" s="14"/>
      <c r="EP1435" s="14"/>
      <c r="EQ1435" s="14"/>
      <c r="ER1435" s="14"/>
      <c r="ES1435" s="14"/>
      <c r="ET1435" s="14"/>
      <c r="EU1435" s="14"/>
      <c r="EV1435" s="14"/>
      <c r="EW1435" s="14"/>
      <c r="EX1435" s="14"/>
      <c r="EY1435" s="14"/>
      <c r="EZ1435" s="14"/>
      <c r="FA1435" s="14"/>
      <c r="FB1435" s="14"/>
      <c r="FC1435" s="14"/>
      <c r="FD1435" s="14"/>
      <c r="FE1435" s="14"/>
      <c r="FF1435" s="14"/>
      <c r="FG1435" s="14"/>
      <c r="FH1435" s="14"/>
      <c r="FI1435" s="14"/>
      <c r="FJ1435" s="14"/>
      <c r="FK1435" s="14"/>
      <c r="FL1435" s="14"/>
      <c r="FM1435" s="14"/>
      <c r="FN1435" s="14"/>
      <c r="FO1435" s="14"/>
      <c r="FP1435" s="14"/>
      <c r="FQ1435" s="14"/>
      <c r="FR1435" s="14"/>
      <c r="FS1435" s="14"/>
      <c r="FT1435" s="14"/>
      <c r="FU1435" s="14"/>
      <c r="FV1435" s="14"/>
      <c r="FW1435" s="14"/>
      <c r="FX1435" s="14"/>
      <c r="FY1435" s="14"/>
      <c r="FZ1435" s="14"/>
      <c r="GA1435" s="14"/>
      <c r="GB1435" s="14"/>
      <c r="GC1435" s="14"/>
      <c r="GD1435" s="14"/>
      <c r="GE1435" s="14"/>
      <c r="GF1435" s="14"/>
      <c r="GG1435" s="14"/>
      <c r="GH1435" s="14"/>
      <c r="GI1435" s="14"/>
      <c r="GJ1435" s="14"/>
      <c r="GK1435" s="14"/>
      <c r="GL1435" s="14"/>
      <c r="GM1435" s="14"/>
      <c r="GN1435" s="14"/>
      <c r="GO1435" s="14"/>
      <c r="GP1435" s="14"/>
      <c r="GQ1435" s="14"/>
      <c r="GR1435" s="14"/>
      <c r="GS1435" s="14"/>
      <c r="GT1435" s="14"/>
      <c r="GU1435" s="14"/>
      <c r="GV1435" s="14"/>
      <c r="GW1435" s="14"/>
      <c r="GX1435" s="14"/>
      <c r="GY1435" s="14"/>
      <c r="GZ1435" s="14"/>
      <c r="HA1435" s="14"/>
      <c r="HB1435" s="14"/>
      <c r="HC1435" s="14"/>
      <c r="HD1435" s="14"/>
      <c r="HE1435" s="14"/>
      <c r="HF1435" s="14"/>
      <c r="HG1435" s="14"/>
      <c r="HH1435" s="14"/>
      <c r="HI1435" s="14"/>
      <c r="HJ1435" s="14"/>
      <c r="HK1435" s="14"/>
      <c r="HL1435" s="14"/>
      <c r="HM1435" s="14"/>
      <c r="HN1435" s="14"/>
      <c r="HO1435" s="14"/>
      <c r="HP1435" s="14"/>
      <c r="HQ1435" s="14"/>
      <c r="HR1435" s="14"/>
      <c r="HS1435" s="14"/>
      <c r="HT1435" s="14"/>
      <c r="HU1435" s="14"/>
      <c r="HV1435" s="14"/>
      <c r="HW1435" s="14"/>
      <c r="HX1435" s="14"/>
      <c r="HY1435" s="14"/>
      <c r="HZ1435" s="14"/>
      <c r="IA1435" s="14"/>
      <c r="IB1435" s="14"/>
      <c r="IC1435" s="14"/>
      <c r="ID1435" s="14"/>
      <c r="IE1435" s="14"/>
      <c r="IF1435" s="14"/>
      <c r="IG1435" s="14"/>
      <c r="IH1435" s="14"/>
      <c r="II1435" s="14"/>
      <c r="IJ1435" s="14"/>
      <c r="IK1435" s="14"/>
      <c r="IL1435" s="14"/>
      <c r="IM1435" s="14"/>
      <c r="IN1435" s="14"/>
      <c r="IO1435" s="14"/>
      <c r="IP1435" s="14"/>
      <c r="IQ1435" s="14"/>
      <c r="IR1435" s="14"/>
      <c r="IS1435" s="14"/>
      <c r="IT1435" s="14"/>
    </row>
    <row r="1436" spans="1:254" ht="40.5" x14ac:dyDescent="0.2">
      <c r="A1436" s="2">
        <v>300890</v>
      </c>
      <c r="B1436" s="4" t="s">
        <v>203</v>
      </c>
      <c r="C1436" s="19" t="s">
        <v>1325</v>
      </c>
      <c r="D1436" s="3">
        <v>80</v>
      </c>
      <c r="E1436" s="3">
        <v>65</v>
      </c>
      <c r="F1436" s="3">
        <v>15</v>
      </c>
      <c r="G1436" s="2" t="s">
        <v>1324</v>
      </c>
      <c r="H1436" s="14"/>
      <c r="I1436" s="14"/>
      <c r="J1436" s="14"/>
      <c r="K1436" s="14"/>
      <c r="L1436" s="14"/>
      <c r="M1436" s="14"/>
      <c r="N1436" s="14"/>
      <c r="O1436" s="14"/>
      <c r="P1436" s="14"/>
      <c r="Q1436" s="14"/>
      <c r="R1436" s="14"/>
      <c r="S1436" s="14"/>
      <c r="T1436" s="14"/>
      <c r="U1436" s="14"/>
      <c r="V1436" s="14"/>
      <c r="W1436" s="14"/>
      <c r="X1436" s="14"/>
      <c r="Y1436" s="14"/>
      <c r="Z1436" s="14"/>
      <c r="AA1436" s="14"/>
      <c r="AB1436" s="14"/>
      <c r="AC1436" s="14"/>
      <c r="AD1436" s="14"/>
      <c r="AE1436" s="14"/>
      <c r="AF1436" s="14"/>
      <c r="AG1436" s="14"/>
      <c r="AH1436" s="14"/>
      <c r="AI1436" s="14"/>
      <c r="AJ1436" s="14"/>
      <c r="AK1436" s="14"/>
      <c r="AL1436" s="14"/>
      <c r="AM1436" s="14"/>
      <c r="AN1436" s="14"/>
      <c r="AO1436" s="14"/>
      <c r="AP1436" s="14"/>
      <c r="AQ1436" s="14"/>
      <c r="AR1436" s="14"/>
      <c r="AS1436" s="14"/>
      <c r="AT1436" s="14"/>
      <c r="AU1436" s="14"/>
      <c r="AV1436" s="14"/>
      <c r="AW1436" s="14"/>
      <c r="AX1436" s="14"/>
      <c r="AY1436" s="14"/>
      <c r="AZ1436" s="14"/>
      <c r="BA1436" s="14"/>
      <c r="BB1436" s="14"/>
      <c r="BC1436" s="14"/>
      <c r="BD1436" s="14"/>
      <c r="BE1436" s="14"/>
      <c r="BF1436" s="14"/>
      <c r="BG1436" s="14"/>
      <c r="BH1436" s="14"/>
      <c r="BI1436" s="14"/>
      <c r="BJ1436" s="14"/>
      <c r="BK1436" s="14"/>
      <c r="BL1436" s="14"/>
      <c r="BM1436" s="14"/>
      <c r="BN1436" s="14"/>
      <c r="BO1436" s="14"/>
      <c r="BP1436" s="14"/>
      <c r="BQ1436" s="14"/>
      <c r="BR1436" s="14"/>
      <c r="BS1436" s="14"/>
      <c r="BT1436" s="14"/>
      <c r="BU1436" s="14"/>
      <c r="BV1436" s="14"/>
      <c r="BW1436" s="14"/>
      <c r="BX1436" s="14"/>
      <c r="BY1436" s="14"/>
      <c r="BZ1436" s="14"/>
      <c r="CA1436" s="14"/>
      <c r="CB1436" s="14"/>
      <c r="CC1436" s="14"/>
      <c r="CD1436" s="14"/>
      <c r="CE1436" s="14"/>
      <c r="CF1436" s="14"/>
      <c r="CG1436" s="14"/>
      <c r="CH1436" s="14"/>
      <c r="CI1436" s="14"/>
      <c r="CJ1436" s="14"/>
      <c r="CK1436" s="14"/>
      <c r="CL1436" s="14"/>
      <c r="CM1436" s="14"/>
      <c r="CN1436" s="14"/>
      <c r="CO1436" s="14"/>
      <c r="CP1436" s="14"/>
      <c r="CQ1436" s="14"/>
      <c r="CR1436" s="14"/>
      <c r="CS1436" s="14"/>
      <c r="CT1436" s="14"/>
      <c r="CU1436" s="14"/>
      <c r="CV1436" s="14"/>
      <c r="CW1436" s="14"/>
      <c r="CX1436" s="14"/>
      <c r="CY1436" s="14"/>
      <c r="CZ1436" s="14"/>
      <c r="DA1436" s="14"/>
      <c r="DB1436" s="14"/>
      <c r="DC1436" s="14"/>
      <c r="DD1436" s="14"/>
      <c r="DE1436" s="14"/>
      <c r="DF1436" s="14"/>
      <c r="DG1436" s="14"/>
      <c r="DH1436" s="14"/>
      <c r="DI1436" s="14"/>
      <c r="DJ1436" s="14"/>
      <c r="DK1436" s="14"/>
      <c r="DL1436" s="14"/>
      <c r="DM1436" s="14"/>
      <c r="DN1436" s="14"/>
      <c r="DO1436" s="14"/>
      <c r="DP1436" s="14"/>
      <c r="DQ1436" s="14"/>
      <c r="DR1436" s="14"/>
      <c r="DS1436" s="14"/>
      <c r="DT1436" s="14"/>
      <c r="DU1436" s="14"/>
      <c r="DV1436" s="14"/>
      <c r="DW1436" s="14"/>
      <c r="DX1436" s="14"/>
      <c r="DY1436" s="14"/>
      <c r="DZ1436" s="14"/>
      <c r="EA1436" s="14"/>
      <c r="EB1436" s="14"/>
      <c r="EC1436" s="14"/>
      <c r="ED1436" s="14"/>
      <c r="EE1436" s="14"/>
      <c r="EF1436" s="14"/>
      <c r="EG1436" s="14"/>
      <c r="EH1436" s="14"/>
      <c r="EI1436" s="14"/>
      <c r="EJ1436" s="14"/>
      <c r="EK1436" s="14"/>
      <c r="EL1436" s="14"/>
      <c r="EM1436" s="14"/>
      <c r="EN1436" s="14"/>
      <c r="EO1436" s="14"/>
      <c r="EP1436" s="14"/>
      <c r="EQ1436" s="14"/>
      <c r="ER1436" s="14"/>
      <c r="ES1436" s="14"/>
      <c r="ET1436" s="14"/>
      <c r="EU1436" s="14"/>
      <c r="EV1436" s="14"/>
      <c r="EW1436" s="14"/>
      <c r="EX1436" s="14"/>
      <c r="EY1436" s="14"/>
      <c r="EZ1436" s="14"/>
      <c r="FA1436" s="14"/>
      <c r="FB1436" s="14"/>
      <c r="FC1436" s="14"/>
      <c r="FD1436" s="14"/>
      <c r="FE1436" s="14"/>
      <c r="FF1436" s="14"/>
      <c r="FG1436" s="14"/>
      <c r="FH1436" s="14"/>
      <c r="FI1436" s="14"/>
      <c r="FJ1436" s="14"/>
      <c r="FK1436" s="14"/>
      <c r="FL1436" s="14"/>
      <c r="FM1436" s="14"/>
      <c r="FN1436" s="14"/>
      <c r="FO1436" s="14"/>
      <c r="FP1436" s="14"/>
      <c r="FQ1436" s="14"/>
      <c r="FR1436" s="14"/>
      <c r="FS1436" s="14"/>
      <c r="FT1436" s="14"/>
      <c r="FU1436" s="14"/>
      <c r="FV1436" s="14"/>
      <c r="FW1436" s="14"/>
      <c r="FX1436" s="14"/>
      <c r="FY1436" s="14"/>
      <c r="FZ1436" s="14"/>
      <c r="GA1436" s="14"/>
      <c r="GB1436" s="14"/>
      <c r="GC1436" s="14"/>
      <c r="GD1436" s="14"/>
      <c r="GE1436" s="14"/>
      <c r="GF1436" s="14"/>
      <c r="GG1436" s="14"/>
      <c r="GH1436" s="14"/>
      <c r="GI1436" s="14"/>
      <c r="GJ1436" s="14"/>
      <c r="GK1436" s="14"/>
      <c r="GL1436" s="14"/>
      <c r="GM1436" s="14"/>
      <c r="GN1436" s="14"/>
      <c r="GO1436" s="14"/>
      <c r="GP1436" s="14"/>
      <c r="GQ1436" s="14"/>
      <c r="GR1436" s="14"/>
      <c r="GS1436" s="14"/>
      <c r="GT1436" s="14"/>
      <c r="GU1436" s="14"/>
      <c r="GV1436" s="14"/>
      <c r="GW1436" s="14"/>
      <c r="GX1436" s="14"/>
      <c r="GY1436" s="14"/>
      <c r="GZ1436" s="14"/>
      <c r="HA1436" s="14"/>
      <c r="HB1436" s="14"/>
      <c r="HC1436" s="14"/>
      <c r="HD1436" s="14"/>
      <c r="HE1436" s="14"/>
      <c r="HF1436" s="14"/>
      <c r="HG1436" s="14"/>
      <c r="HH1436" s="14"/>
      <c r="HI1436" s="14"/>
      <c r="HJ1436" s="14"/>
      <c r="HK1436" s="14"/>
      <c r="HL1436" s="14"/>
      <c r="HM1436" s="14"/>
      <c r="HN1436" s="14"/>
      <c r="HO1436" s="14"/>
      <c r="HP1436" s="14"/>
      <c r="HQ1436" s="14"/>
      <c r="HR1436" s="14"/>
      <c r="HS1436" s="14"/>
      <c r="HT1436" s="14"/>
      <c r="HU1436" s="14"/>
      <c r="HV1436" s="14"/>
      <c r="HW1436" s="14"/>
      <c r="HX1436" s="14"/>
      <c r="HY1436" s="14"/>
      <c r="HZ1436" s="14"/>
      <c r="IA1436" s="14"/>
      <c r="IB1436" s="14"/>
      <c r="IC1436" s="14"/>
      <c r="ID1436" s="14"/>
      <c r="IE1436" s="14"/>
      <c r="IF1436" s="14"/>
      <c r="IG1436" s="14"/>
      <c r="IH1436" s="14"/>
      <c r="II1436" s="14"/>
      <c r="IJ1436" s="14"/>
      <c r="IK1436" s="14"/>
      <c r="IL1436" s="14"/>
      <c r="IM1436" s="14"/>
      <c r="IN1436" s="14"/>
      <c r="IO1436" s="14"/>
      <c r="IP1436" s="14"/>
      <c r="IQ1436" s="14"/>
      <c r="IR1436" s="14"/>
      <c r="IS1436" s="14"/>
      <c r="IT1436" s="14"/>
    </row>
    <row r="1437" spans="1:254" x14ac:dyDescent="0.2">
      <c r="A1437" s="2">
        <v>300895</v>
      </c>
      <c r="B1437" s="4" t="s">
        <v>203</v>
      </c>
      <c r="C1437" s="19" t="s">
        <v>1326</v>
      </c>
      <c r="D1437" s="3">
        <v>21</v>
      </c>
      <c r="E1437" s="3">
        <v>14</v>
      </c>
      <c r="F1437" s="3">
        <v>7</v>
      </c>
      <c r="G1437" s="12">
        <v>0</v>
      </c>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c r="AM1437" s="14"/>
      <c r="AN1437" s="14"/>
      <c r="AO1437" s="14"/>
      <c r="AP1437" s="14"/>
      <c r="AQ1437" s="14"/>
      <c r="AR1437" s="14"/>
      <c r="AS1437" s="14"/>
      <c r="AT1437" s="14"/>
      <c r="AU1437" s="14"/>
      <c r="AV1437" s="14"/>
      <c r="AW1437" s="14"/>
      <c r="AX1437" s="14"/>
      <c r="AY1437" s="14"/>
      <c r="AZ1437" s="14"/>
      <c r="BA1437" s="14"/>
      <c r="BB1437" s="14"/>
      <c r="BC1437" s="14"/>
      <c r="BD1437" s="14"/>
      <c r="BE1437" s="14"/>
      <c r="BF1437" s="14"/>
      <c r="BG1437" s="14"/>
      <c r="BH1437" s="14"/>
      <c r="BI1437" s="14"/>
      <c r="BJ1437" s="14"/>
      <c r="BK1437" s="14"/>
      <c r="BL1437" s="14"/>
      <c r="BM1437" s="14"/>
      <c r="BN1437" s="14"/>
      <c r="BO1437" s="14"/>
      <c r="BP1437" s="14"/>
      <c r="BQ1437" s="14"/>
      <c r="BR1437" s="14"/>
      <c r="BS1437" s="14"/>
      <c r="BT1437" s="14"/>
      <c r="BU1437" s="14"/>
      <c r="BV1437" s="14"/>
      <c r="BW1437" s="14"/>
      <c r="BX1437" s="14"/>
      <c r="BY1437" s="14"/>
      <c r="BZ1437" s="14"/>
      <c r="CA1437" s="14"/>
      <c r="CB1437" s="14"/>
      <c r="CC1437" s="14"/>
      <c r="CD1437" s="14"/>
      <c r="CE1437" s="14"/>
      <c r="CF1437" s="14"/>
      <c r="CG1437" s="14"/>
      <c r="CH1437" s="14"/>
      <c r="CI1437" s="14"/>
      <c r="CJ1437" s="14"/>
      <c r="CK1437" s="14"/>
      <c r="CL1437" s="14"/>
      <c r="CM1437" s="14"/>
      <c r="CN1437" s="14"/>
      <c r="CO1437" s="14"/>
      <c r="CP1437" s="14"/>
      <c r="CQ1437" s="14"/>
      <c r="CR1437" s="14"/>
      <c r="CS1437" s="14"/>
      <c r="CT1437" s="14"/>
      <c r="CU1437" s="14"/>
      <c r="CV1437" s="14"/>
      <c r="CW1437" s="14"/>
      <c r="CX1437" s="14"/>
      <c r="CY1437" s="14"/>
      <c r="CZ1437" s="14"/>
      <c r="DA1437" s="14"/>
      <c r="DB1437" s="14"/>
      <c r="DC1437" s="14"/>
      <c r="DD1437" s="14"/>
      <c r="DE1437" s="14"/>
      <c r="DF1437" s="14"/>
      <c r="DG1437" s="14"/>
      <c r="DH1437" s="14"/>
      <c r="DI1437" s="14"/>
      <c r="DJ1437" s="14"/>
      <c r="DK1437" s="14"/>
      <c r="DL1437" s="14"/>
      <c r="DM1437" s="14"/>
      <c r="DN1437" s="14"/>
      <c r="DO1437" s="14"/>
      <c r="DP1437" s="14"/>
      <c r="DQ1437" s="14"/>
      <c r="DR1437" s="14"/>
      <c r="DS1437" s="14"/>
      <c r="DT1437" s="14"/>
      <c r="DU1437" s="14"/>
      <c r="DV1437" s="14"/>
      <c r="DW1437" s="14"/>
      <c r="DX1437" s="14"/>
      <c r="DY1437" s="14"/>
      <c r="DZ1437" s="14"/>
      <c r="EA1437" s="14"/>
      <c r="EB1437" s="14"/>
      <c r="EC1437" s="14"/>
      <c r="ED1437" s="14"/>
      <c r="EE1437" s="14"/>
      <c r="EF1437" s="14"/>
      <c r="EG1437" s="14"/>
      <c r="EH1437" s="14"/>
      <c r="EI1437" s="14"/>
      <c r="EJ1437" s="14"/>
      <c r="EK1437" s="14"/>
      <c r="EL1437" s="14"/>
      <c r="EM1437" s="14"/>
      <c r="EN1437" s="14"/>
      <c r="EO1437" s="14"/>
      <c r="EP1437" s="14"/>
      <c r="EQ1437" s="14"/>
      <c r="ER1437" s="14"/>
      <c r="ES1437" s="14"/>
      <c r="ET1437" s="14"/>
      <c r="EU1437" s="14"/>
      <c r="EV1437" s="14"/>
      <c r="EW1437" s="14"/>
      <c r="EX1437" s="14"/>
      <c r="EY1437" s="14"/>
      <c r="EZ1437" s="14"/>
      <c r="FA1437" s="14"/>
      <c r="FB1437" s="14"/>
      <c r="FC1437" s="14"/>
      <c r="FD1437" s="14"/>
      <c r="FE1437" s="14"/>
      <c r="FF1437" s="14"/>
      <c r="FG1437" s="14"/>
      <c r="FH1437" s="14"/>
      <c r="FI1437" s="14"/>
      <c r="FJ1437" s="14"/>
      <c r="FK1437" s="14"/>
      <c r="FL1437" s="14"/>
      <c r="FM1437" s="14"/>
      <c r="FN1437" s="14"/>
      <c r="FO1437" s="14"/>
      <c r="FP1437" s="14"/>
      <c r="FQ1437" s="14"/>
      <c r="FR1437" s="14"/>
      <c r="FS1437" s="14"/>
      <c r="FT1437" s="14"/>
      <c r="FU1437" s="14"/>
      <c r="FV1437" s="14"/>
      <c r="FW1437" s="14"/>
      <c r="FX1437" s="14"/>
      <c r="FY1437" s="14"/>
      <c r="FZ1437" s="14"/>
      <c r="GA1437" s="14"/>
      <c r="GB1437" s="14"/>
      <c r="GC1437" s="14"/>
      <c r="GD1437" s="14"/>
      <c r="GE1437" s="14"/>
      <c r="GF1437" s="14"/>
      <c r="GG1437" s="14"/>
      <c r="GH1437" s="14"/>
      <c r="GI1437" s="14"/>
      <c r="GJ1437" s="14"/>
      <c r="GK1437" s="14"/>
      <c r="GL1437" s="14"/>
      <c r="GM1437" s="14"/>
      <c r="GN1437" s="14"/>
      <c r="GO1437" s="14"/>
      <c r="GP1437" s="14"/>
      <c r="GQ1437" s="14"/>
      <c r="GR1437" s="14"/>
      <c r="GS1437" s="14"/>
      <c r="GT1437" s="14"/>
      <c r="GU1437" s="14"/>
      <c r="GV1437" s="14"/>
      <c r="GW1437" s="14"/>
      <c r="GX1437" s="14"/>
      <c r="GY1437" s="14"/>
      <c r="GZ1437" s="14"/>
      <c r="HA1437" s="14"/>
      <c r="HB1437" s="14"/>
      <c r="HC1437" s="14"/>
      <c r="HD1437" s="14"/>
      <c r="HE1437" s="14"/>
      <c r="HF1437" s="14"/>
      <c r="HG1437" s="14"/>
      <c r="HH1437" s="14"/>
      <c r="HI1437" s="14"/>
      <c r="HJ1437" s="14"/>
      <c r="HK1437" s="14"/>
      <c r="HL1437" s="14"/>
      <c r="HM1437" s="14"/>
      <c r="HN1437" s="14"/>
      <c r="HO1437" s="14"/>
      <c r="HP1437" s="14"/>
      <c r="HQ1437" s="14"/>
      <c r="HR1437" s="14"/>
      <c r="HS1437" s="14"/>
      <c r="HT1437" s="14"/>
      <c r="HU1437" s="14"/>
      <c r="HV1437" s="14"/>
      <c r="HW1437" s="14"/>
      <c r="HX1437" s="14"/>
      <c r="HY1437" s="14"/>
      <c r="HZ1437" s="14"/>
      <c r="IA1437" s="14"/>
      <c r="IB1437" s="14"/>
      <c r="IC1437" s="14"/>
      <c r="ID1437" s="14"/>
      <c r="IE1437" s="14"/>
      <c r="IF1437" s="14"/>
      <c r="IG1437" s="14"/>
      <c r="IH1437" s="14"/>
      <c r="II1437" s="14"/>
      <c r="IJ1437" s="14"/>
      <c r="IK1437" s="14"/>
      <c r="IL1437" s="14"/>
      <c r="IM1437" s="14"/>
      <c r="IN1437" s="14"/>
      <c r="IO1437" s="14"/>
      <c r="IP1437" s="14"/>
      <c r="IQ1437" s="14"/>
      <c r="IR1437" s="14"/>
      <c r="IS1437" s="14"/>
      <c r="IT1437" s="14"/>
    </row>
    <row r="1438" spans="1:254" x14ac:dyDescent="0.2">
      <c r="A1438" s="2">
        <v>300900</v>
      </c>
      <c r="B1438" s="4"/>
      <c r="C1438" s="19" t="s">
        <v>5498</v>
      </c>
      <c r="D1438" s="3">
        <v>15</v>
      </c>
      <c r="E1438" s="3">
        <v>10</v>
      </c>
      <c r="F1438" s="3">
        <v>5</v>
      </c>
      <c r="G1438" s="12">
        <v>0</v>
      </c>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c r="AS1438" s="14"/>
      <c r="AT1438" s="14"/>
      <c r="AU1438" s="14"/>
      <c r="AV1438" s="14"/>
      <c r="AW1438" s="14"/>
      <c r="AX1438" s="14"/>
      <c r="AY1438" s="14"/>
      <c r="AZ1438" s="14"/>
      <c r="BA1438" s="14"/>
      <c r="BB1438" s="14"/>
      <c r="BC1438" s="14"/>
      <c r="BD1438" s="14"/>
      <c r="BE1438" s="14"/>
      <c r="BF1438" s="14"/>
      <c r="BG1438" s="14"/>
      <c r="BH1438" s="14"/>
      <c r="BI1438" s="14"/>
      <c r="BJ1438" s="14"/>
      <c r="BK1438" s="14"/>
      <c r="BL1438" s="14"/>
      <c r="BM1438" s="14"/>
      <c r="BN1438" s="14"/>
      <c r="BO1438" s="14"/>
      <c r="BP1438" s="14"/>
      <c r="BQ1438" s="14"/>
      <c r="BR1438" s="14"/>
      <c r="BS1438" s="14"/>
      <c r="BT1438" s="14"/>
      <c r="BU1438" s="14"/>
      <c r="BV1438" s="14"/>
      <c r="BW1438" s="14"/>
      <c r="BX1438" s="14"/>
      <c r="BY1438" s="14"/>
      <c r="BZ1438" s="14"/>
      <c r="CA1438" s="14"/>
      <c r="CB1438" s="14"/>
      <c r="CC1438" s="14"/>
      <c r="CD1438" s="14"/>
      <c r="CE1438" s="14"/>
      <c r="CF1438" s="14"/>
      <c r="CG1438" s="14"/>
      <c r="CH1438" s="14"/>
      <c r="CI1438" s="14"/>
      <c r="CJ1438" s="14"/>
      <c r="CK1438" s="14"/>
      <c r="CL1438" s="14"/>
      <c r="CM1438" s="14"/>
      <c r="CN1438" s="14"/>
      <c r="CO1438" s="14"/>
      <c r="CP1438" s="14"/>
      <c r="CQ1438" s="14"/>
      <c r="CR1438" s="14"/>
      <c r="CS1438" s="14"/>
      <c r="CT1438" s="14"/>
      <c r="CU1438" s="14"/>
      <c r="CV1438" s="14"/>
      <c r="CW1438" s="14"/>
      <c r="CX1438" s="14"/>
      <c r="CY1438" s="14"/>
      <c r="CZ1438" s="14"/>
      <c r="DA1438" s="14"/>
      <c r="DB1438" s="14"/>
      <c r="DC1438" s="14"/>
      <c r="DD1438" s="14"/>
      <c r="DE1438" s="14"/>
      <c r="DF1438" s="14"/>
      <c r="DG1438" s="14"/>
      <c r="DH1438" s="14"/>
      <c r="DI1438" s="14"/>
      <c r="DJ1438" s="14"/>
      <c r="DK1438" s="14"/>
      <c r="DL1438" s="14"/>
      <c r="DM1438" s="14"/>
      <c r="DN1438" s="14"/>
      <c r="DO1438" s="14"/>
      <c r="DP1438" s="14"/>
      <c r="DQ1438" s="14"/>
      <c r="DR1438" s="14"/>
      <c r="DS1438" s="14"/>
      <c r="DT1438" s="14"/>
      <c r="DU1438" s="14"/>
      <c r="DV1438" s="14"/>
      <c r="DW1438" s="14"/>
      <c r="DX1438" s="14"/>
      <c r="DY1438" s="14"/>
      <c r="DZ1438" s="14"/>
      <c r="EA1438" s="14"/>
      <c r="EB1438" s="14"/>
      <c r="EC1438" s="14"/>
      <c r="ED1438" s="14"/>
      <c r="EE1438" s="14"/>
      <c r="EF1438" s="14"/>
      <c r="EG1438" s="14"/>
      <c r="EH1438" s="14"/>
      <c r="EI1438" s="14"/>
      <c r="EJ1438" s="14"/>
      <c r="EK1438" s="14"/>
      <c r="EL1438" s="14"/>
      <c r="EM1438" s="14"/>
      <c r="EN1438" s="14"/>
      <c r="EO1438" s="14"/>
      <c r="EP1438" s="14"/>
      <c r="EQ1438" s="14"/>
      <c r="ER1438" s="14"/>
      <c r="ES1438" s="14"/>
      <c r="ET1438" s="14"/>
      <c r="EU1438" s="14"/>
      <c r="EV1438" s="14"/>
      <c r="EW1438" s="14"/>
      <c r="EX1438" s="14"/>
      <c r="EY1438" s="14"/>
      <c r="EZ1438" s="14"/>
      <c r="FA1438" s="14"/>
      <c r="FB1438" s="14"/>
      <c r="FC1438" s="14"/>
      <c r="FD1438" s="14"/>
      <c r="FE1438" s="14"/>
      <c r="FF1438" s="14"/>
      <c r="FG1438" s="14"/>
      <c r="FH1438" s="14"/>
      <c r="FI1438" s="14"/>
      <c r="FJ1438" s="14"/>
      <c r="FK1438" s="14"/>
      <c r="FL1438" s="14"/>
      <c r="FM1438" s="14"/>
      <c r="FN1438" s="14"/>
      <c r="FO1438" s="14"/>
      <c r="FP1438" s="14"/>
      <c r="FQ1438" s="14"/>
      <c r="FR1438" s="14"/>
      <c r="FS1438" s="14"/>
      <c r="FT1438" s="14"/>
      <c r="FU1438" s="14"/>
      <c r="FV1438" s="14"/>
      <c r="FW1438" s="14"/>
      <c r="FX1438" s="14"/>
      <c r="FY1438" s="14"/>
      <c r="FZ1438" s="14"/>
      <c r="GA1438" s="14"/>
      <c r="GB1438" s="14"/>
      <c r="GC1438" s="14"/>
      <c r="GD1438" s="14"/>
      <c r="GE1438" s="14"/>
      <c r="GF1438" s="14"/>
      <c r="GG1438" s="14"/>
      <c r="GH1438" s="14"/>
      <c r="GI1438" s="14"/>
      <c r="GJ1438" s="14"/>
      <c r="GK1438" s="14"/>
      <c r="GL1438" s="14"/>
      <c r="GM1438" s="14"/>
      <c r="GN1438" s="14"/>
      <c r="GO1438" s="14"/>
      <c r="GP1438" s="14"/>
      <c r="GQ1438" s="14"/>
      <c r="GR1438" s="14"/>
      <c r="GS1438" s="14"/>
      <c r="GT1438" s="14"/>
      <c r="GU1438" s="14"/>
      <c r="GV1438" s="14"/>
      <c r="GW1438" s="14"/>
      <c r="GX1438" s="14"/>
      <c r="GY1438" s="14"/>
      <c r="GZ1438" s="14"/>
      <c r="HA1438" s="14"/>
      <c r="HB1438" s="14"/>
      <c r="HC1438" s="14"/>
      <c r="HD1438" s="14"/>
      <c r="HE1438" s="14"/>
      <c r="HF1438" s="14"/>
      <c r="HG1438" s="14"/>
      <c r="HH1438" s="14"/>
      <c r="HI1438" s="14"/>
      <c r="HJ1438" s="14"/>
      <c r="HK1438" s="14"/>
      <c r="HL1438" s="14"/>
      <c r="HM1438" s="14"/>
      <c r="HN1438" s="14"/>
      <c r="HO1438" s="14"/>
      <c r="HP1438" s="14"/>
      <c r="HQ1438" s="14"/>
      <c r="HR1438" s="14"/>
      <c r="HS1438" s="14"/>
      <c r="HT1438" s="14"/>
      <c r="HU1438" s="14"/>
      <c r="HV1438" s="14"/>
      <c r="HW1438" s="14"/>
      <c r="HX1438" s="14"/>
      <c r="HY1438" s="14"/>
      <c r="HZ1438" s="14"/>
      <c r="IA1438" s="14"/>
      <c r="IB1438" s="14"/>
      <c r="IC1438" s="14"/>
      <c r="ID1438" s="14"/>
      <c r="IE1438" s="14"/>
      <c r="IF1438" s="14"/>
      <c r="IG1438" s="14"/>
      <c r="IH1438" s="14"/>
      <c r="II1438" s="14"/>
      <c r="IJ1438" s="14"/>
      <c r="IK1438" s="14"/>
      <c r="IL1438" s="14"/>
      <c r="IM1438" s="14"/>
      <c r="IN1438" s="14"/>
      <c r="IO1438" s="14"/>
      <c r="IP1438" s="14"/>
      <c r="IQ1438" s="14"/>
      <c r="IR1438" s="14"/>
      <c r="IS1438" s="14"/>
      <c r="IT1438" s="14"/>
    </row>
    <row r="1439" spans="1:254" ht="40.5" x14ac:dyDescent="0.2">
      <c r="A1439" s="2">
        <v>300905</v>
      </c>
      <c r="B1439" s="4" t="s">
        <v>203</v>
      </c>
      <c r="C1439" s="5" t="s">
        <v>5499</v>
      </c>
      <c r="D1439" s="3">
        <v>80</v>
      </c>
      <c r="E1439" s="3">
        <v>65</v>
      </c>
      <c r="F1439" s="3">
        <v>15</v>
      </c>
      <c r="G1439" s="12">
        <v>0</v>
      </c>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c r="AM1439" s="14"/>
      <c r="AN1439" s="14"/>
      <c r="AO1439" s="14"/>
      <c r="AP1439" s="14"/>
      <c r="AQ1439" s="14"/>
      <c r="AR1439" s="14"/>
      <c r="AS1439" s="14"/>
      <c r="AT1439" s="14"/>
      <c r="AU1439" s="14"/>
      <c r="AV1439" s="14"/>
      <c r="AW1439" s="14"/>
      <c r="AX1439" s="14"/>
      <c r="AY1439" s="14"/>
      <c r="AZ1439" s="14"/>
      <c r="BA1439" s="14"/>
      <c r="BB1439" s="14"/>
      <c r="BC1439" s="14"/>
      <c r="BD1439" s="14"/>
      <c r="BE1439" s="14"/>
      <c r="BF1439" s="14"/>
      <c r="BG1439" s="14"/>
      <c r="BH1439" s="14"/>
      <c r="BI1439" s="14"/>
      <c r="BJ1439" s="14"/>
      <c r="BK1439" s="14"/>
      <c r="BL1439" s="14"/>
      <c r="BM1439" s="14"/>
      <c r="BN1439" s="14"/>
      <c r="BO1439" s="14"/>
      <c r="BP1439" s="14"/>
      <c r="BQ1439" s="14"/>
      <c r="BR1439" s="14"/>
      <c r="BS1439" s="14"/>
      <c r="BT1439" s="14"/>
      <c r="BU1439" s="14"/>
      <c r="BV1439" s="14"/>
      <c r="BW1439" s="14"/>
      <c r="BX1439" s="14"/>
      <c r="BY1439" s="14"/>
      <c r="BZ1439" s="14"/>
      <c r="CA1439" s="14"/>
      <c r="CB1439" s="14"/>
      <c r="CC1439" s="14"/>
      <c r="CD1439" s="14"/>
      <c r="CE1439" s="14"/>
      <c r="CF1439" s="14"/>
      <c r="CG1439" s="14"/>
      <c r="CH1439" s="14"/>
      <c r="CI1439" s="14"/>
      <c r="CJ1439" s="14"/>
      <c r="CK1439" s="14"/>
      <c r="CL1439" s="14"/>
      <c r="CM1439" s="14"/>
      <c r="CN1439" s="14"/>
      <c r="CO1439" s="14"/>
      <c r="CP1439" s="14"/>
      <c r="CQ1439" s="14"/>
      <c r="CR1439" s="14"/>
      <c r="CS1439" s="14"/>
      <c r="CT1439" s="14"/>
      <c r="CU1439" s="14"/>
      <c r="CV1439" s="14"/>
      <c r="CW1439" s="14"/>
      <c r="CX1439" s="14"/>
      <c r="CY1439" s="14"/>
      <c r="CZ1439" s="14"/>
      <c r="DA1439" s="14"/>
      <c r="DB1439" s="14"/>
      <c r="DC1439" s="14"/>
      <c r="DD1439" s="14"/>
      <c r="DE1439" s="14"/>
      <c r="DF1439" s="14"/>
      <c r="DG1439" s="14"/>
      <c r="DH1439" s="14"/>
      <c r="DI1439" s="14"/>
      <c r="DJ1439" s="14"/>
      <c r="DK1439" s="14"/>
      <c r="DL1439" s="14"/>
      <c r="DM1439" s="14"/>
      <c r="DN1439" s="14"/>
      <c r="DO1439" s="14"/>
      <c r="DP1439" s="14"/>
      <c r="DQ1439" s="14"/>
      <c r="DR1439" s="14"/>
      <c r="DS1439" s="14"/>
      <c r="DT1439" s="14"/>
      <c r="DU1439" s="14"/>
      <c r="DV1439" s="14"/>
      <c r="DW1439" s="14"/>
      <c r="DX1439" s="14"/>
      <c r="DY1439" s="14"/>
      <c r="DZ1439" s="14"/>
      <c r="EA1439" s="14"/>
      <c r="EB1439" s="14"/>
      <c r="EC1439" s="14"/>
      <c r="ED1439" s="14"/>
      <c r="EE1439" s="14"/>
      <c r="EF1439" s="14"/>
      <c r="EG1439" s="14"/>
      <c r="EH1439" s="14"/>
      <c r="EI1439" s="14"/>
      <c r="EJ1439" s="14"/>
      <c r="EK1439" s="14"/>
      <c r="EL1439" s="14"/>
      <c r="EM1439" s="14"/>
      <c r="EN1439" s="14"/>
      <c r="EO1439" s="14"/>
      <c r="EP1439" s="14"/>
      <c r="EQ1439" s="14"/>
      <c r="ER1439" s="14"/>
      <c r="ES1439" s="14"/>
      <c r="ET1439" s="14"/>
      <c r="EU1439" s="14"/>
      <c r="EV1439" s="14"/>
      <c r="EW1439" s="14"/>
      <c r="EX1439" s="14"/>
      <c r="EY1439" s="14"/>
      <c r="EZ1439" s="14"/>
      <c r="FA1439" s="14"/>
      <c r="FB1439" s="14"/>
      <c r="FC1439" s="14"/>
      <c r="FD1439" s="14"/>
      <c r="FE1439" s="14"/>
      <c r="FF1439" s="14"/>
      <c r="FG1439" s="14"/>
      <c r="FH1439" s="14"/>
      <c r="FI1439" s="14"/>
      <c r="FJ1439" s="14"/>
      <c r="FK1439" s="14"/>
      <c r="FL1439" s="14"/>
      <c r="FM1439" s="14"/>
      <c r="FN1439" s="14"/>
      <c r="FO1439" s="14"/>
      <c r="FP1439" s="14"/>
      <c r="FQ1439" s="14"/>
      <c r="FR1439" s="14"/>
      <c r="FS1439" s="14"/>
      <c r="FT1439" s="14"/>
      <c r="FU1439" s="14"/>
      <c r="FV1439" s="14"/>
      <c r="FW1439" s="14"/>
      <c r="FX1439" s="14"/>
      <c r="FY1439" s="14"/>
      <c r="FZ1439" s="14"/>
      <c r="GA1439" s="14"/>
      <c r="GB1439" s="14"/>
      <c r="GC1439" s="14"/>
      <c r="GD1439" s="14"/>
      <c r="GE1439" s="14"/>
      <c r="GF1439" s="14"/>
      <c r="GG1439" s="14"/>
      <c r="GH1439" s="14"/>
      <c r="GI1439" s="14"/>
      <c r="GJ1439" s="14"/>
      <c r="GK1439" s="14"/>
      <c r="GL1439" s="14"/>
      <c r="GM1439" s="14"/>
      <c r="GN1439" s="14"/>
      <c r="GO1439" s="14"/>
      <c r="GP1439" s="14"/>
      <c r="GQ1439" s="14"/>
      <c r="GR1439" s="14"/>
      <c r="GS1439" s="14"/>
      <c r="GT1439" s="14"/>
      <c r="GU1439" s="14"/>
      <c r="GV1439" s="14"/>
      <c r="GW1439" s="14"/>
      <c r="GX1439" s="14"/>
      <c r="GY1439" s="14"/>
      <c r="GZ1439" s="14"/>
      <c r="HA1439" s="14"/>
      <c r="HB1439" s="14"/>
      <c r="HC1439" s="14"/>
      <c r="HD1439" s="14"/>
      <c r="HE1439" s="14"/>
      <c r="HF1439" s="14"/>
      <c r="HG1439" s="14"/>
      <c r="HH1439" s="14"/>
      <c r="HI1439" s="14"/>
      <c r="HJ1439" s="14"/>
      <c r="HK1439" s="14"/>
      <c r="HL1439" s="14"/>
      <c r="HM1439" s="14"/>
      <c r="HN1439" s="14"/>
      <c r="HO1439" s="14"/>
      <c r="HP1439" s="14"/>
      <c r="HQ1439" s="14"/>
      <c r="HR1439" s="14"/>
      <c r="HS1439" s="14"/>
      <c r="HT1439" s="14"/>
      <c r="HU1439" s="14"/>
      <c r="HV1439" s="14"/>
      <c r="HW1439" s="14"/>
      <c r="HX1439" s="14"/>
      <c r="HY1439" s="14"/>
      <c r="HZ1439" s="14"/>
      <c r="IA1439" s="14"/>
      <c r="IB1439" s="14"/>
      <c r="IC1439" s="14"/>
      <c r="ID1439" s="14"/>
      <c r="IE1439" s="14"/>
      <c r="IF1439" s="14"/>
      <c r="IG1439" s="14"/>
      <c r="IH1439" s="14"/>
      <c r="II1439" s="14"/>
      <c r="IJ1439" s="14"/>
      <c r="IK1439" s="14"/>
      <c r="IL1439" s="14"/>
      <c r="IM1439" s="14"/>
      <c r="IN1439" s="14"/>
      <c r="IO1439" s="14"/>
      <c r="IP1439" s="14"/>
      <c r="IQ1439" s="14"/>
      <c r="IR1439" s="14"/>
      <c r="IS1439" s="14"/>
      <c r="IT1439" s="14"/>
    </row>
    <row r="1440" spans="1:254" x14ac:dyDescent="0.2">
      <c r="A1440" s="2">
        <v>300910</v>
      </c>
      <c r="B1440" s="4"/>
      <c r="C1440" s="5" t="s">
        <v>5500</v>
      </c>
      <c r="D1440" s="3">
        <v>15</v>
      </c>
      <c r="E1440" s="3">
        <v>10</v>
      </c>
      <c r="F1440" s="3">
        <v>5</v>
      </c>
      <c r="G1440" s="12">
        <v>0</v>
      </c>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4"/>
      <c r="AM1440" s="14"/>
      <c r="AN1440" s="14"/>
      <c r="AO1440" s="14"/>
      <c r="AP1440" s="14"/>
      <c r="AQ1440" s="14"/>
      <c r="AR1440" s="14"/>
      <c r="AS1440" s="14"/>
      <c r="AT1440" s="14"/>
      <c r="AU1440" s="14"/>
      <c r="AV1440" s="14"/>
      <c r="AW1440" s="14"/>
      <c r="AX1440" s="14"/>
      <c r="AY1440" s="14"/>
      <c r="AZ1440" s="14"/>
      <c r="BA1440" s="14"/>
      <c r="BB1440" s="14"/>
      <c r="BC1440" s="14"/>
      <c r="BD1440" s="14"/>
      <c r="BE1440" s="14"/>
      <c r="BF1440" s="14"/>
      <c r="BG1440" s="14"/>
      <c r="BH1440" s="14"/>
      <c r="BI1440" s="14"/>
      <c r="BJ1440" s="14"/>
      <c r="BK1440" s="14"/>
      <c r="BL1440" s="14"/>
      <c r="BM1440" s="14"/>
      <c r="BN1440" s="14"/>
      <c r="BO1440" s="14"/>
      <c r="BP1440" s="14"/>
      <c r="BQ1440" s="14"/>
      <c r="BR1440" s="14"/>
      <c r="BS1440" s="14"/>
      <c r="BT1440" s="14"/>
      <c r="BU1440" s="14"/>
      <c r="BV1440" s="14"/>
      <c r="BW1440" s="14"/>
      <c r="BX1440" s="14"/>
      <c r="BY1440" s="14"/>
      <c r="BZ1440" s="14"/>
      <c r="CA1440" s="14"/>
      <c r="CB1440" s="14"/>
      <c r="CC1440" s="14"/>
      <c r="CD1440" s="14"/>
      <c r="CE1440" s="14"/>
      <c r="CF1440" s="14"/>
      <c r="CG1440" s="14"/>
      <c r="CH1440" s="14"/>
      <c r="CI1440" s="14"/>
      <c r="CJ1440" s="14"/>
      <c r="CK1440" s="14"/>
      <c r="CL1440" s="14"/>
      <c r="CM1440" s="14"/>
      <c r="CN1440" s="14"/>
      <c r="CO1440" s="14"/>
      <c r="CP1440" s="14"/>
      <c r="CQ1440" s="14"/>
      <c r="CR1440" s="14"/>
      <c r="CS1440" s="14"/>
      <c r="CT1440" s="14"/>
      <c r="CU1440" s="14"/>
      <c r="CV1440" s="14"/>
      <c r="CW1440" s="14"/>
      <c r="CX1440" s="14"/>
      <c r="CY1440" s="14"/>
      <c r="CZ1440" s="14"/>
      <c r="DA1440" s="14"/>
      <c r="DB1440" s="14"/>
      <c r="DC1440" s="14"/>
      <c r="DD1440" s="14"/>
      <c r="DE1440" s="14"/>
      <c r="DF1440" s="14"/>
      <c r="DG1440" s="14"/>
      <c r="DH1440" s="14"/>
      <c r="DI1440" s="14"/>
      <c r="DJ1440" s="14"/>
      <c r="DK1440" s="14"/>
      <c r="DL1440" s="14"/>
      <c r="DM1440" s="14"/>
      <c r="DN1440" s="14"/>
      <c r="DO1440" s="14"/>
      <c r="DP1440" s="14"/>
      <c r="DQ1440" s="14"/>
      <c r="DR1440" s="14"/>
      <c r="DS1440" s="14"/>
      <c r="DT1440" s="14"/>
      <c r="DU1440" s="14"/>
      <c r="DV1440" s="14"/>
      <c r="DW1440" s="14"/>
      <c r="DX1440" s="14"/>
      <c r="DY1440" s="14"/>
      <c r="DZ1440" s="14"/>
      <c r="EA1440" s="14"/>
      <c r="EB1440" s="14"/>
      <c r="EC1440" s="14"/>
      <c r="ED1440" s="14"/>
      <c r="EE1440" s="14"/>
      <c r="EF1440" s="14"/>
      <c r="EG1440" s="14"/>
      <c r="EH1440" s="14"/>
      <c r="EI1440" s="14"/>
      <c r="EJ1440" s="14"/>
      <c r="EK1440" s="14"/>
      <c r="EL1440" s="14"/>
      <c r="EM1440" s="14"/>
      <c r="EN1440" s="14"/>
      <c r="EO1440" s="14"/>
      <c r="EP1440" s="14"/>
      <c r="EQ1440" s="14"/>
      <c r="ER1440" s="14"/>
      <c r="ES1440" s="14"/>
      <c r="ET1440" s="14"/>
      <c r="EU1440" s="14"/>
      <c r="EV1440" s="14"/>
      <c r="EW1440" s="14"/>
      <c r="EX1440" s="14"/>
      <c r="EY1440" s="14"/>
      <c r="EZ1440" s="14"/>
      <c r="FA1440" s="14"/>
      <c r="FB1440" s="14"/>
      <c r="FC1440" s="14"/>
      <c r="FD1440" s="14"/>
      <c r="FE1440" s="14"/>
      <c r="FF1440" s="14"/>
      <c r="FG1440" s="14"/>
      <c r="FH1440" s="14"/>
      <c r="FI1440" s="14"/>
      <c r="FJ1440" s="14"/>
      <c r="FK1440" s="14"/>
      <c r="FL1440" s="14"/>
      <c r="FM1440" s="14"/>
      <c r="FN1440" s="14"/>
      <c r="FO1440" s="14"/>
      <c r="FP1440" s="14"/>
      <c r="FQ1440" s="14"/>
      <c r="FR1440" s="14"/>
      <c r="FS1440" s="14"/>
      <c r="FT1440" s="14"/>
      <c r="FU1440" s="14"/>
      <c r="FV1440" s="14"/>
      <c r="FW1440" s="14"/>
      <c r="FX1440" s="14"/>
      <c r="FY1440" s="14"/>
      <c r="FZ1440" s="14"/>
      <c r="GA1440" s="14"/>
      <c r="GB1440" s="14"/>
      <c r="GC1440" s="14"/>
      <c r="GD1440" s="14"/>
      <c r="GE1440" s="14"/>
      <c r="GF1440" s="14"/>
      <c r="GG1440" s="14"/>
      <c r="GH1440" s="14"/>
      <c r="GI1440" s="14"/>
      <c r="GJ1440" s="14"/>
      <c r="GK1440" s="14"/>
      <c r="GL1440" s="14"/>
      <c r="GM1440" s="14"/>
      <c r="GN1440" s="14"/>
      <c r="GO1440" s="14"/>
      <c r="GP1440" s="14"/>
      <c r="GQ1440" s="14"/>
      <c r="GR1440" s="14"/>
      <c r="GS1440" s="14"/>
      <c r="GT1440" s="14"/>
      <c r="GU1440" s="14"/>
      <c r="GV1440" s="14"/>
      <c r="GW1440" s="14"/>
      <c r="GX1440" s="14"/>
      <c r="GY1440" s="14"/>
      <c r="GZ1440" s="14"/>
      <c r="HA1440" s="14"/>
      <c r="HB1440" s="14"/>
      <c r="HC1440" s="14"/>
      <c r="HD1440" s="14"/>
      <c r="HE1440" s="14"/>
      <c r="HF1440" s="14"/>
      <c r="HG1440" s="14"/>
      <c r="HH1440" s="14"/>
      <c r="HI1440" s="14"/>
      <c r="HJ1440" s="14"/>
      <c r="HK1440" s="14"/>
      <c r="HL1440" s="14"/>
      <c r="HM1440" s="14"/>
      <c r="HN1440" s="14"/>
      <c r="HO1440" s="14"/>
      <c r="HP1440" s="14"/>
      <c r="HQ1440" s="14"/>
      <c r="HR1440" s="14"/>
      <c r="HS1440" s="14"/>
      <c r="HT1440" s="14"/>
      <c r="HU1440" s="14"/>
      <c r="HV1440" s="14"/>
      <c r="HW1440" s="14"/>
      <c r="HX1440" s="14"/>
      <c r="HY1440" s="14"/>
      <c r="HZ1440" s="14"/>
      <c r="IA1440" s="14"/>
      <c r="IB1440" s="14"/>
      <c r="IC1440" s="14"/>
      <c r="ID1440" s="14"/>
      <c r="IE1440" s="14"/>
      <c r="IF1440" s="14"/>
      <c r="IG1440" s="14"/>
      <c r="IH1440" s="14"/>
      <c r="II1440" s="14"/>
      <c r="IJ1440" s="14"/>
      <c r="IK1440" s="14"/>
      <c r="IL1440" s="14"/>
      <c r="IM1440" s="14"/>
      <c r="IN1440" s="14"/>
      <c r="IO1440" s="14"/>
      <c r="IP1440" s="14"/>
      <c r="IQ1440" s="14"/>
      <c r="IR1440" s="14"/>
      <c r="IS1440" s="14"/>
      <c r="IT1440" s="14"/>
    </row>
    <row r="1441" spans="1:254" x14ac:dyDescent="0.2">
      <c r="A1441" s="12">
        <v>300915</v>
      </c>
      <c r="B1441" s="4"/>
      <c r="C1441" s="21" t="s">
        <v>97</v>
      </c>
      <c r="D1441" s="11"/>
      <c r="E1441" s="11"/>
      <c r="F1441" s="11"/>
      <c r="G1441" s="12"/>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c r="AM1441" s="14"/>
      <c r="AN1441" s="14"/>
      <c r="AO1441" s="14"/>
      <c r="AP1441" s="14"/>
      <c r="AQ1441" s="14"/>
      <c r="AR1441" s="14"/>
      <c r="AS1441" s="14"/>
      <c r="AT1441" s="14"/>
      <c r="AU1441" s="14"/>
      <c r="AV1441" s="14"/>
      <c r="AW1441" s="14"/>
      <c r="AX1441" s="14"/>
      <c r="AY1441" s="14"/>
      <c r="AZ1441" s="14"/>
      <c r="BA1441" s="14"/>
      <c r="BB1441" s="14"/>
      <c r="BC1441" s="14"/>
      <c r="BD1441" s="14"/>
      <c r="BE1441" s="14"/>
      <c r="BF1441" s="14"/>
      <c r="BG1441" s="14"/>
      <c r="BH1441" s="14"/>
      <c r="BI1441" s="14"/>
      <c r="BJ1441" s="14"/>
      <c r="BK1441" s="14"/>
      <c r="BL1441" s="14"/>
      <c r="BM1441" s="14"/>
      <c r="BN1441" s="14"/>
      <c r="BO1441" s="14"/>
      <c r="BP1441" s="14"/>
      <c r="BQ1441" s="14"/>
      <c r="BR1441" s="14"/>
      <c r="BS1441" s="14"/>
      <c r="BT1441" s="14"/>
      <c r="BU1441" s="14"/>
      <c r="BV1441" s="14"/>
      <c r="BW1441" s="14"/>
      <c r="BX1441" s="14"/>
      <c r="BY1441" s="14"/>
      <c r="BZ1441" s="14"/>
      <c r="CA1441" s="14"/>
      <c r="CB1441" s="14"/>
      <c r="CC1441" s="14"/>
      <c r="CD1441" s="14"/>
      <c r="CE1441" s="14"/>
      <c r="CF1441" s="14"/>
      <c r="CG1441" s="14"/>
      <c r="CH1441" s="14"/>
      <c r="CI1441" s="14"/>
      <c r="CJ1441" s="14"/>
      <c r="CK1441" s="14"/>
      <c r="CL1441" s="14"/>
      <c r="CM1441" s="14"/>
      <c r="CN1441" s="14"/>
      <c r="CO1441" s="14"/>
      <c r="CP1441" s="14"/>
      <c r="CQ1441" s="14"/>
      <c r="CR1441" s="14"/>
      <c r="CS1441" s="14"/>
      <c r="CT1441" s="14"/>
      <c r="CU1441" s="14"/>
      <c r="CV1441" s="14"/>
      <c r="CW1441" s="14"/>
      <c r="CX1441" s="14"/>
      <c r="CY1441" s="14"/>
      <c r="CZ1441" s="14"/>
      <c r="DA1441" s="14"/>
      <c r="DB1441" s="14"/>
      <c r="DC1441" s="14"/>
      <c r="DD1441" s="14"/>
      <c r="DE1441" s="14"/>
      <c r="DF1441" s="14"/>
      <c r="DG1441" s="14"/>
      <c r="DH1441" s="14"/>
      <c r="DI1441" s="14"/>
      <c r="DJ1441" s="14"/>
      <c r="DK1441" s="14"/>
      <c r="DL1441" s="14"/>
      <c r="DM1441" s="14"/>
      <c r="DN1441" s="14"/>
      <c r="DO1441" s="14"/>
      <c r="DP1441" s="14"/>
      <c r="DQ1441" s="14"/>
      <c r="DR1441" s="14"/>
      <c r="DS1441" s="14"/>
      <c r="DT1441" s="14"/>
      <c r="DU1441" s="14"/>
      <c r="DV1441" s="14"/>
      <c r="DW1441" s="14"/>
      <c r="DX1441" s="14"/>
      <c r="DY1441" s="14"/>
      <c r="DZ1441" s="14"/>
      <c r="EA1441" s="14"/>
      <c r="EB1441" s="14"/>
      <c r="EC1441" s="14"/>
      <c r="ED1441" s="14"/>
      <c r="EE1441" s="14"/>
      <c r="EF1441" s="14"/>
      <c r="EG1441" s="14"/>
      <c r="EH1441" s="14"/>
      <c r="EI1441" s="14"/>
      <c r="EJ1441" s="14"/>
      <c r="EK1441" s="14"/>
      <c r="EL1441" s="14"/>
      <c r="EM1441" s="14"/>
      <c r="EN1441" s="14"/>
      <c r="EO1441" s="14"/>
      <c r="EP1441" s="14"/>
      <c r="EQ1441" s="14"/>
      <c r="ER1441" s="14"/>
      <c r="ES1441" s="14"/>
      <c r="ET1441" s="14"/>
      <c r="EU1441" s="14"/>
      <c r="EV1441" s="14"/>
      <c r="EW1441" s="14"/>
      <c r="EX1441" s="14"/>
      <c r="EY1441" s="14"/>
      <c r="EZ1441" s="14"/>
      <c r="FA1441" s="14"/>
      <c r="FB1441" s="14"/>
      <c r="FC1441" s="14"/>
      <c r="FD1441" s="14"/>
      <c r="FE1441" s="14"/>
      <c r="FF1441" s="14"/>
      <c r="FG1441" s="14"/>
      <c r="FH1441" s="14"/>
      <c r="FI1441" s="14"/>
      <c r="FJ1441" s="14"/>
      <c r="FK1441" s="14"/>
      <c r="FL1441" s="14"/>
      <c r="FM1441" s="14"/>
      <c r="FN1441" s="14"/>
      <c r="FO1441" s="14"/>
      <c r="FP1441" s="14"/>
      <c r="FQ1441" s="14"/>
      <c r="FR1441" s="14"/>
      <c r="FS1441" s="14"/>
      <c r="FT1441" s="14"/>
      <c r="FU1441" s="14"/>
      <c r="FV1441" s="14"/>
      <c r="FW1441" s="14"/>
      <c r="FX1441" s="14"/>
      <c r="FY1441" s="14"/>
      <c r="FZ1441" s="14"/>
      <c r="GA1441" s="14"/>
      <c r="GB1441" s="14"/>
      <c r="GC1441" s="14"/>
      <c r="GD1441" s="14"/>
      <c r="GE1441" s="14"/>
      <c r="GF1441" s="14"/>
      <c r="GG1441" s="14"/>
      <c r="GH1441" s="14"/>
      <c r="GI1441" s="14"/>
      <c r="GJ1441" s="14"/>
      <c r="GK1441" s="14"/>
      <c r="GL1441" s="14"/>
      <c r="GM1441" s="14"/>
      <c r="GN1441" s="14"/>
      <c r="GO1441" s="14"/>
      <c r="GP1441" s="14"/>
      <c r="GQ1441" s="14"/>
      <c r="GR1441" s="14"/>
      <c r="GS1441" s="14"/>
      <c r="GT1441" s="14"/>
      <c r="GU1441" s="14"/>
      <c r="GV1441" s="14"/>
      <c r="GW1441" s="14"/>
      <c r="GX1441" s="14"/>
      <c r="GY1441" s="14"/>
      <c r="GZ1441" s="14"/>
      <c r="HA1441" s="14"/>
      <c r="HB1441" s="14"/>
      <c r="HC1441" s="14"/>
      <c r="HD1441" s="14"/>
      <c r="HE1441" s="14"/>
      <c r="HF1441" s="14"/>
      <c r="HG1441" s="14"/>
      <c r="HH1441" s="14"/>
      <c r="HI1441" s="14"/>
      <c r="HJ1441" s="14"/>
      <c r="HK1441" s="14"/>
      <c r="HL1441" s="14"/>
      <c r="HM1441" s="14"/>
      <c r="HN1441" s="14"/>
      <c r="HO1441" s="14"/>
      <c r="HP1441" s="14"/>
      <c r="HQ1441" s="14"/>
      <c r="HR1441" s="14"/>
      <c r="HS1441" s="14"/>
      <c r="HT1441" s="14"/>
      <c r="HU1441" s="14"/>
      <c r="HV1441" s="14"/>
      <c r="HW1441" s="14"/>
      <c r="HX1441" s="14"/>
      <c r="HY1441" s="14"/>
      <c r="HZ1441" s="14"/>
      <c r="IA1441" s="14"/>
      <c r="IB1441" s="14"/>
      <c r="IC1441" s="14"/>
      <c r="ID1441" s="14"/>
      <c r="IE1441" s="14"/>
      <c r="IF1441" s="14"/>
      <c r="IG1441" s="14"/>
      <c r="IH1441" s="14"/>
      <c r="II1441" s="14"/>
      <c r="IJ1441" s="14"/>
      <c r="IK1441" s="14"/>
      <c r="IL1441" s="14"/>
      <c r="IM1441" s="14"/>
      <c r="IN1441" s="14"/>
      <c r="IO1441" s="14"/>
      <c r="IP1441" s="14"/>
      <c r="IQ1441" s="14"/>
      <c r="IR1441" s="14"/>
      <c r="IS1441" s="14"/>
      <c r="IT1441" s="14"/>
    </row>
    <row r="1442" spans="1:254" x14ac:dyDescent="0.2">
      <c r="A1442" s="2">
        <v>300920</v>
      </c>
      <c r="B1442" s="4"/>
      <c r="C1442" s="5" t="s">
        <v>1327</v>
      </c>
      <c r="D1442" s="3">
        <v>21</v>
      </c>
      <c r="E1442" s="3">
        <v>14</v>
      </c>
      <c r="F1442" s="3">
        <v>7</v>
      </c>
      <c r="G1442" s="12">
        <v>0</v>
      </c>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c r="AM1442" s="14"/>
      <c r="AN1442" s="14"/>
      <c r="AO1442" s="14"/>
      <c r="AP1442" s="14"/>
      <c r="AQ1442" s="14"/>
      <c r="AR1442" s="14"/>
      <c r="AS1442" s="14"/>
      <c r="AT1442" s="14"/>
      <c r="AU1442" s="14"/>
      <c r="AV1442" s="14"/>
      <c r="AW1442" s="14"/>
      <c r="AX1442" s="14"/>
      <c r="AY1442" s="14"/>
      <c r="AZ1442" s="14"/>
      <c r="BA1442" s="14"/>
      <c r="BB1442" s="14"/>
      <c r="BC1442" s="14"/>
      <c r="BD1442" s="14"/>
      <c r="BE1442" s="14"/>
      <c r="BF1442" s="14"/>
      <c r="BG1442" s="14"/>
      <c r="BH1442" s="14"/>
      <c r="BI1442" s="14"/>
      <c r="BJ1442" s="14"/>
      <c r="BK1442" s="14"/>
      <c r="BL1442" s="14"/>
      <c r="BM1442" s="14"/>
      <c r="BN1442" s="14"/>
      <c r="BO1442" s="14"/>
      <c r="BP1442" s="14"/>
      <c r="BQ1442" s="14"/>
      <c r="BR1442" s="14"/>
      <c r="BS1442" s="14"/>
      <c r="BT1442" s="14"/>
      <c r="BU1442" s="14"/>
      <c r="BV1442" s="14"/>
      <c r="BW1442" s="14"/>
      <c r="BX1442" s="14"/>
      <c r="BY1442" s="14"/>
      <c r="BZ1442" s="14"/>
      <c r="CA1442" s="14"/>
      <c r="CB1442" s="14"/>
      <c r="CC1442" s="14"/>
      <c r="CD1442" s="14"/>
      <c r="CE1442" s="14"/>
      <c r="CF1442" s="14"/>
      <c r="CG1442" s="14"/>
      <c r="CH1442" s="14"/>
      <c r="CI1442" s="14"/>
      <c r="CJ1442" s="14"/>
      <c r="CK1442" s="14"/>
      <c r="CL1442" s="14"/>
      <c r="CM1442" s="14"/>
      <c r="CN1442" s="14"/>
      <c r="CO1442" s="14"/>
      <c r="CP1442" s="14"/>
      <c r="CQ1442" s="14"/>
      <c r="CR1442" s="14"/>
      <c r="CS1442" s="14"/>
      <c r="CT1442" s="14"/>
      <c r="CU1442" s="14"/>
      <c r="CV1442" s="14"/>
      <c r="CW1442" s="14"/>
      <c r="CX1442" s="14"/>
      <c r="CY1442" s="14"/>
      <c r="CZ1442" s="14"/>
      <c r="DA1442" s="14"/>
      <c r="DB1442" s="14"/>
      <c r="DC1442" s="14"/>
      <c r="DD1442" s="14"/>
      <c r="DE1442" s="14"/>
      <c r="DF1442" s="14"/>
      <c r="DG1442" s="14"/>
      <c r="DH1442" s="14"/>
      <c r="DI1442" s="14"/>
      <c r="DJ1442" s="14"/>
      <c r="DK1442" s="14"/>
      <c r="DL1442" s="14"/>
      <c r="DM1442" s="14"/>
      <c r="DN1442" s="14"/>
      <c r="DO1442" s="14"/>
      <c r="DP1442" s="14"/>
      <c r="DQ1442" s="14"/>
      <c r="DR1442" s="14"/>
      <c r="DS1442" s="14"/>
      <c r="DT1442" s="14"/>
      <c r="DU1442" s="14"/>
      <c r="DV1442" s="14"/>
      <c r="DW1442" s="14"/>
      <c r="DX1442" s="14"/>
      <c r="DY1442" s="14"/>
      <c r="DZ1442" s="14"/>
      <c r="EA1442" s="14"/>
      <c r="EB1442" s="14"/>
      <c r="EC1442" s="14"/>
      <c r="ED1442" s="14"/>
      <c r="EE1442" s="14"/>
      <c r="EF1442" s="14"/>
      <c r="EG1442" s="14"/>
      <c r="EH1442" s="14"/>
      <c r="EI1442" s="14"/>
      <c r="EJ1442" s="14"/>
      <c r="EK1442" s="14"/>
      <c r="EL1442" s="14"/>
      <c r="EM1442" s="14"/>
      <c r="EN1442" s="14"/>
      <c r="EO1442" s="14"/>
      <c r="EP1442" s="14"/>
      <c r="EQ1442" s="14"/>
      <c r="ER1442" s="14"/>
      <c r="ES1442" s="14"/>
      <c r="ET1442" s="14"/>
      <c r="EU1442" s="14"/>
      <c r="EV1442" s="14"/>
      <c r="EW1442" s="14"/>
      <c r="EX1442" s="14"/>
      <c r="EY1442" s="14"/>
      <c r="EZ1442" s="14"/>
      <c r="FA1442" s="14"/>
      <c r="FB1442" s="14"/>
      <c r="FC1442" s="14"/>
      <c r="FD1442" s="14"/>
      <c r="FE1442" s="14"/>
      <c r="FF1442" s="14"/>
      <c r="FG1442" s="14"/>
      <c r="FH1442" s="14"/>
      <c r="FI1442" s="14"/>
      <c r="FJ1442" s="14"/>
      <c r="FK1442" s="14"/>
      <c r="FL1442" s="14"/>
      <c r="FM1442" s="14"/>
      <c r="FN1442" s="14"/>
      <c r="FO1442" s="14"/>
      <c r="FP1442" s="14"/>
      <c r="FQ1442" s="14"/>
      <c r="FR1442" s="14"/>
      <c r="FS1442" s="14"/>
      <c r="FT1442" s="14"/>
      <c r="FU1442" s="14"/>
      <c r="FV1442" s="14"/>
      <c r="FW1442" s="14"/>
      <c r="FX1442" s="14"/>
      <c r="FY1442" s="14"/>
      <c r="FZ1442" s="14"/>
      <c r="GA1442" s="14"/>
      <c r="GB1442" s="14"/>
      <c r="GC1442" s="14"/>
      <c r="GD1442" s="14"/>
      <c r="GE1442" s="14"/>
      <c r="GF1442" s="14"/>
      <c r="GG1442" s="14"/>
      <c r="GH1442" s="14"/>
      <c r="GI1442" s="14"/>
      <c r="GJ1442" s="14"/>
      <c r="GK1442" s="14"/>
      <c r="GL1442" s="14"/>
      <c r="GM1442" s="14"/>
      <c r="GN1442" s="14"/>
      <c r="GO1442" s="14"/>
      <c r="GP1442" s="14"/>
      <c r="GQ1442" s="14"/>
      <c r="GR1442" s="14"/>
      <c r="GS1442" s="14"/>
      <c r="GT1442" s="14"/>
      <c r="GU1442" s="14"/>
      <c r="GV1442" s="14"/>
      <c r="GW1442" s="14"/>
      <c r="GX1442" s="14"/>
      <c r="GY1442" s="14"/>
      <c r="GZ1442" s="14"/>
      <c r="HA1442" s="14"/>
      <c r="HB1442" s="14"/>
      <c r="HC1442" s="14"/>
      <c r="HD1442" s="14"/>
      <c r="HE1442" s="14"/>
      <c r="HF1442" s="14"/>
      <c r="HG1442" s="14"/>
      <c r="HH1442" s="14"/>
      <c r="HI1442" s="14"/>
      <c r="HJ1442" s="14"/>
      <c r="HK1442" s="14"/>
      <c r="HL1442" s="14"/>
      <c r="HM1442" s="14"/>
      <c r="HN1442" s="14"/>
      <c r="HO1442" s="14"/>
      <c r="HP1442" s="14"/>
      <c r="HQ1442" s="14"/>
      <c r="HR1442" s="14"/>
      <c r="HS1442" s="14"/>
      <c r="HT1442" s="14"/>
      <c r="HU1442" s="14"/>
      <c r="HV1442" s="14"/>
      <c r="HW1442" s="14"/>
      <c r="HX1442" s="14"/>
      <c r="HY1442" s="14"/>
      <c r="HZ1442" s="14"/>
      <c r="IA1442" s="14"/>
      <c r="IB1442" s="14"/>
      <c r="IC1442" s="14"/>
      <c r="ID1442" s="14"/>
      <c r="IE1442" s="14"/>
      <c r="IF1442" s="14"/>
      <c r="IG1442" s="14"/>
      <c r="IH1442" s="14"/>
      <c r="II1442" s="14"/>
      <c r="IJ1442" s="14"/>
      <c r="IK1442" s="14"/>
      <c r="IL1442" s="14"/>
      <c r="IM1442" s="14"/>
      <c r="IN1442" s="14"/>
      <c r="IO1442" s="14"/>
      <c r="IP1442" s="14"/>
      <c r="IQ1442" s="14"/>
      <c r="IR1442" s="14"/>
      <c r="IS1442" s="14"/>
      <c r="IT1442" s="14"/>
    </row>
    <row r="1443" spans="1:254" ht="60.75" x14ac:dyDescent="0.2">
      <c r="A1443" s="2">
        <v>300925</v>
      </c>
      <c r="B1443" s="4" t="s">
        <v>203</v>
      </c>
      <c r="C1443" s="5" t="s">
        <v>5501</v>
      </c>
      <c r="D1443" s="3">
        <v>185</v>
      </c>
      <c r="E1443" s="3">
        <v>145</v>
      </c>
      <c r="F1443" s="3">
        <v>40</v>
      </c>
      <c r="G1443" s="12">
        <v>0</v>
      </c>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4"/>
      <c r="AM1443" s="14"/>
      <c r="AN1443" s="14"/>
      <c r="AO1443" s="14"/>
      <c r="AP1443" s="14"/>
      <c r="AQ1443" s="14"/>
      <c r="AR1443" s="14"/>
      <c r="AS1443" s="14"/>
      <c r="AT1443" s="14"/>
      <c r="AU1443" s="14"/>
      <c r="AV1443" s="14"/>
      <c r="AW1443" s="14"/>
      <c r="AX1443" s="14"/>
      <c r="AY1443" s="14"/>
      <c r="AZ1443" s="14"/>
      <c r="BA1443" s="14"/>
      <c r="BB1443" s="14"/>
      <c r="BC1443" s="14"/>
      <c r="BD1443" s="14"/>
      <c r="BE1443" s="14"/>
      <c r="BF1443" s="14"/>
      <c r="BG1443" s="14"/>
      <c r="BH1443" s="14"/>
      <c r="BI1443" s="14"/>
      <c r="BJ1443" s="14"/>
      <c r="BK1443" s="14"/>
      <c r="BL1443" s="14"/>
      <c r="BM1443" s="14"/>
      <c r="BN1443" s="14"/>
      <c r="BO1443" s="14"/>
      <c r="BP1443" s="14"/>
      <c r="BQ1443" s="14"/>
      <c r="BR1443" s="14"/>
      <c r="BS1443" s="14"/>
      <c r="BT1443" s="14"/>
      <c r="BU1443" s="14"/>
      <c r="BV1443" s="14"/>
      <c r="BW1443" s="14"/>
      <c r="BX1443" s="14"/>
      <c r="BY1443" s="14"/>
      <c r="BZ1443" s="14"/>
      <c r="CA1443" s="14"/>
      <c r="CB1443" s="14"/>
      <c r="CC1443" s="14"/>
      <c r="CD1443" s="14"/>
      <c r="CE1443" s="14"/>
      <c r="CF1443" s="14"/>
      <c r="CG1443" s="14"/>
      <c r="CH1443" s="14"/>
      <c r="CI1443" s="14"/>
      <c r="CJ1443" s="14"/>
      <c r="CK1443" s="14"/>
      <c r="CL1443" s="14"/>
      <c r="CM1443" s="14"/>
      <c r="CN1443" s="14"/>
      <c r="CO1443" s="14"/>
      <c r="CP1443" s="14"/>
      <c r="CQ1443" s="14"/>
      <c r="CR1443" s="14"/>
      <c r="CS1443" s="14"/>
      <c r="CT1443" s="14"/>
      <c r="CU1443" s="14"/>
      <c r="CV1443" s="14"/>
      <c r="CW1443" s="14"/>
      <c r="CX1443" s="14"/>
      <c r="CY1443" s="14"/>
      <c r="CZ1443" s="14"/>
      <c r="DA1443" s="14"/>
      <c r="DB1443" s="14"/>
      <c r="DC1443" s="14"/>
      <c r="DD1443" s="14"/>
      <c r="DE1443" s="14"/>
      <c r="DF1443" s="14"/>
      <c r="DG1443" s="14"/>
      <c r="DH1443" s="14"/>
      <c r="DI1443" s="14"/>
      <c r="DJ1443" s="14"/>
      <c r="DK1443" s="14"/>
      <c r="DL1443" s="14"/>
      <c r="DM1443" s="14"/>
      <c r="DN1443" s="14"/>
      <c r="DO1443" s="14"/>
      <c r="DP1443" s="14"/>
      <c r="DQ1443" s="14"/>
      <c r="DR1443" s="14"/>
      <c r="DS1443" s="14"/>
      <c r="DT1443" s="14"/>
      <c r="DU1443" s="14"/>
      <c r="DV1443" s="14"/>
      <c r="DW1443" s="14"/>
      <c r="DX1443" s="14"/>
      <c r="DY1443" s="14"/>
      <c r="DZ1443" s="14"/>
      <c r="EA1443" s="14"/>
      <c r="EB1443" s="14"/>
      <c r="EC1443" s="14"/>
      <c r="ED1443" s="14"/>
      <c r="EE1443" s="14"/>
      <c r="EF1443" s="14"/>
      <c r="EG1443" s="14"/>
      <c r="EH1443" s="14"/>
      <c r="EI1443" s="14"/>
      <c r="EJ1443" s="14"/>
      <c r="EK1443" s="14"/>
      <c r="EL1443" s="14"/>
      <c r="EM1443" s="14"/>
      <c r="EN1443" s="14"/>
      <c r="EO1443" s="14"/>
      <c r="EP1443" s="14"/>
      <c r="EQ1443" s="14"/>
      <c r="ER1443" s="14"/>
      <c r="ES1443" s="14"/>
      <c r="ET1443" s="14"/>
      <c r="EU1443" s="14"/>
      <c r="EV1443" s="14"/>
      <c r="EW1443" s="14"/>
      <c r="EX1443" s="14"/>
      <c r="EY1443" s="14"/>
      <c r="EZ1443" s="14"/>
      <c r="FA1443" s="14"/>
      <c r="FB1443" s="14"/>
      <c r="FC1443" s="14"/>
      <c r="FD1443" s="14"/>
      <c r="FE1443" s="14"/>
      <c r="FF1443" s="14"/>
      <c r="FG1443" s="14"/>
      <c r="FH1443" s="14"/>
      <c r="FI1443" s="14"/>
      <c r="FJ1443" s="14"/>
      <c r="FK1443" s="14"/>
      <c r="FL1443" s="14"/>
      <c r="FM1443" s="14"/>
      <c r="FN1443" s="14"/>
      <c r="FO1443" s="14"/>
      <c r="FP1443" s="14"/>
      <c r="FQ1443" s="14"/>
      <c r="FR1443" s="14"/>
      <c r="FS1443" s="14"/>
      <c r="FT1443" s="14"/>
      <c r="FU1443" s="14"/>
      <c r="FV1443" s="14"/>
      <c r="FW1443" s="14"/>
      <c r="FX1443" s="14"/>
      <c r="FY1443" s="14"/>
      <c r="FZ1443" s="14"/>
      <c r="GA1443" s="14"/>
      <c r="GB1443" s="14"/>
      <c r="GC1443" s="14"/>
      <c r="GD1443" s="14"/>
      <c r="GE1443" s="14"/>
      <c r="GF1443" s="14"/>
      <c r="GG1443" s="14"/>
      <c r="GH1443" s="14"/>
      <c r="GI1443" s="14"/>
      <c r="GJ1443" s="14"/>
      <c r="GK1443" s="14"/>
      <c r="GL1443" s="14"/>
      <c r="GM1443" s="14"/>
      <c r="GN1443" s="14"/>
      <c r="GO1443" s="14"/>
      <c r="GP1443" s="14"/>
      <c r="GQ1443" s="14"/>
      <c r="GR1443" s="14"/>
      <c r="GS1443" s="14"/>
      <c r="GT1443" s="14"/>
      <c r="GU1443" s="14"/>
      <c r="GV1443" s="14"/>
      <c r="GW1443" s="14"/>
      <c r="GX1443" s="14"/>
      <c r="GY1443" s="14"/>
      <c r="GZ1443" s="14"/>
      <c r="HA1443" s="14"/>
      <c r="HB1443" s="14"/>
      <c r="HC1443" s="14"/>
      <c r="HD1443" s="14"/>
      <c r="HE1443" s="14"/>
      <c r="HF1443" s="14"/>
      <c r="HG1443" s="14"/>
      <c r="HH1443" s="14"/>
      <c r="HI1443" s="14"/>
      <c r="HJ1443" s="14"/>
      <c r="HK1443" s="14"/>
      <c r="HL1443" s="14"/>
      <c r="HM1443" s="14"/>
      <c r="HN1443" s="14"/>
      <c r="HO1443" s="14"/>
      <c r="HP1443" s="14"/>
      <c r="HQ1443" s="14"/>
      <c r="HR1443" s="14"/>
      <c r="HS1443" s="14"/>
      <c r="HT1443" s="14"/>
      <c r="HU1443" s="14"/>
      <c r="HV1443" s="14"/>
      <c r="HW1443" s="14"/>
      <c r="HX1443" s="14"/>
      <c r="HY1443" s="14"/>
      <c r="HZ1443" s="14"/>
      <c r="IA1443" s="14"/>
      <c r="IB1443" s="14"/>
      <c r="IC1443" s="14"/>
      <c r="ID1443" s="14"/>
      <c r="IE1443" s="14"/>
      <c r="IF1443" s="14"/>
      <c r="IG1443" s="14"/>
      <c r="IH1443" s="14"/>
      <c r="II1443" s="14"/>
      <c r="IJ1443" s="14"/>
      <c r="IK1443" s="14"/>
      <c r="IL1443" s="14"/>
      <c r="IM1443" s="14"/>
      <c r="IN1443" s="14"/>
      <c r="IO1443" s="14"/>
      <c r="IP1443" s="14"/>
      <c r="IQ1443" s="14"/>
      <c r="IR1443" s="14"/>
      <c r="IS1443" s="14"/>
      <c r="IT1443" s="14"/>
    </row>
    <row r="1444" spans="1:254" ht="40.5" x14ac:dyDescent="0.2">
      <c r="A1444" s="2">
        <v>300930</v>
      </c>
      <c r="B1444" s="4" t="s">
        <v>203</v>
      </c>
      <c r="C1444" s="5" t="s">
        <v>1328</v>
      </c>
      <c r="D1444" s="3">
        <v>185</v>
      </c>
      <c r="E1444" s="3">
        <v>145</v>
      </c>
      <c r="F1444" s="3">
        <v>40</v>
      </c>
      <c r="G1444" s="12">
        <v>0</v>
      </c>
      <c r="H1444" s="14"/>
      <c r="I1444" s="14"/>
      <c r="J1444" s="14"/>
      <c r="K1444" s="14"/>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4"/>
      <c r="AM1444" s="14"/>
      <c r="AN1444" s="14"/>
      <c r="AO1444" s="14"/>
      <c r="AP1444" s="14"/>
      <c r="AQ1444" s="14"/>
      <c r="AR1444" s="14"/>
      <c r="AS1444" s="14"/>
      <c r="AT1444" s="14"/>
      <c r="AU1444" s="14"/>
      <c r="AV1444" s="14"/>
      <c r="AW1444" s="14"/>
      <c r="AX1444" s="14"/>
      <c r="AY1444" s="14"/>
      <c r="AZ1444" s="14"/>
      <c r="BA1444" s="14"/>
      <c r="BB1444" s="14"/>
      <c r="BC1444" s="14"/>
      <c r="BD1444" s="14"/>
      <c r="BE1444" s="14"/>
      <c r="BF1444" s="14"/>
      <c r="BG1444" s="14"/>
      <c r="BH1444" s="14"/>
      <c r="BI1444" s="14"/>
      <c r="BJ1444" s="14"/>
      <c r="BK1444" s="14"/>
      <c r="BL1444" s="14"/>
      <c r="BM1444" s="14"/>
      <c r="BN1444" s="14"/>
      <c r="BO1444" s="14"/>
      <c r="BP1444" s="14"/>
      <c r="BQ1444" s="14"/>
      <c r="BR1444" s="14"/>
      <c r="BS1444" s="14"/>
      <c r="BT1444" s="14"/>
      <c r="BU1444" s="14"/>
      <c r="BV1444" s="14"/>
      <c r="BW1444" s="14"/>
      <c r="BX1444" s="14"/>
      <c r="BY1444" s="14"/>
      <c r="BZ1444" s="14"/>
      <c r="CA1444" s="14"/>
      <c r="CB1444" s="14"/>
      <c r="CC1444" s="14"/>
      <c r="CD1444" s="14"/>
      <c r="CE1444" s="14"/>
      <c r="CF1444" s="14"/>
      <c r="CG1444" s="14"/>
      <c r="CH1444" s="14"/>
      <c r="CI1444" s="14"/>
      <c r="CJ1444" s="14"/>
      <c r="CK1444" s="14"/>
      <c r="CL1444" s="14"/>
      <c r="CM1444" s="14"/>
      <c r="CN1444" s="14"/>
      <c r="CO1444" s="14"/>
      <c r="CP1444" s="14"/>
      <c r="CQ1444" s="14"/>
      <c r="CR1444" s="14"/>
      <c r="CS1444" s="14"/>
      <c r="CT1444" s="14"/>
      <c r="CU1444" s="14"/>
      <c r="CV1444" s="14"/>
      <c r="CW1444" s="14"/>
      <c r="CX1444" s="14"/>
      <c r="CY1444" s="14"/>
      <c r="CZ1444" s="14"/>
      <c r="DA1444" s="14"/>
      <c r="DB1444" s="14"/>
      <c r="DC1444" s="14"/>
      <c r="DD1444" s="14"/>
      <c r="DE1444" s="14"/>
      <c r="DF1444" s="14"/>
      <c r="DG1444" s="14"/>
      <c r="DH1444" s="14"/>
      <c r="DI1444" s="14"/>
      <c r="DJ1444" s="14"/>
      <c r="DK1444" s="14"/>
      <c r="DL1444" s="14"/>
      <c r="DM1444" s="14"/>
      <c r="DN1444" s="14"/>
      <c r="DO1444" s="14"/>
      <c r="DP1444" s="14"/>
      <c r="DQ1444" s="14"/>
      <c r="DR1444" s="14"/>
      <c r="DS1444" s="14"/>
      <c r="DT1444" s="14"/>
      <c r="DU1444" s="14"/>
      <c r="DV1444" s="14"/>
      <c r="DW1444" s="14"/>
      <c r="DX1444" s="14"/>
      <c r="DY1444" s="14"/>
      <c r="DZ1444" s="14"/>
      <c r="EA1444" s="14"/>
      <c r="EB1444" s="14"/>
      <c r="EC1444" s="14"/>
      <c r="ED1444" s="14"/>
      <c r="EE1444" s="14"/>
      <c r="EF1444" s="14"/>
      <c r="EG1444" s="14"/>
      <c r="EH1444" s="14"/>
      <c r="EI1444" s="14"/>
      <c r="EJ1444" s="14"/>
      <c r="EK1444" s="14"/>
      <c r="EL1444" s="14"/>
      <c r="EM1444" s="14"/>
      <c r="EN1444" s="14"/>
      <c r="EO1444" s="14"/>
      <c r="EP1444" s="14"/>
      <c r="EQ1444" s="14"/>
      <c r="ER1444" s="14"/>
      <c r="ES1444" s="14"/>
      <c r="ET1444" s="14"/>
      <c r="EU1444" s="14"/>
      <c r="EV1444" s="14"/>
      <c r="EW1444" s="14"/>
      <c r="EX1444" s="14"/>
      <c r="EY1444" s="14"/>
      <c r="EZ1444" s="14"/>
      <c r="FA1444" s="14"/>
      <c r="FB1444" s="14"/>
      <c r="FC1444" s="14"/>
      <c r="FD1444" s="14"/>
      <c r="FE1444" s="14"/>
      <c r="FF1444" s="14"/>
      <c r="FG1444" s="14"/>
      <c r="FH1444" s="14"/>
      <c r="FI1444" s="14"/>
      <c r="FJ1444" s="14"/>
      <c r="FK1444" s="14"/>
      <c r="FL1444" s="14"/>
      <c r="FM1444" s="14"/>
      <c r="FN1444" s="14"/>
      <c r="FO1444" s="14"/>
      <c r="FP1444" s="14"/>
      <c r="FQ1444" s="14"/>
      <c r="FR1444" s="14"/>
      <c r="FS1444" s="14"/>
      <c r="FT1444" s="14"/>
      <c r="FU1444" s="14"/>
      <c r="FV1444" s="14"/>
      <c r="FW1444" s="14"/>
      <c r="FX1444" s="14"/>
      <c r="FY1444" s="14"/>
      <c r="FZ1444" s="14"/>
      <c r="GA1444" s="14"/>
      <c r="GB1444" s="14"/>
      <c r="GC1444" s="14"/>
      <c r="GD1444" s="14"/>
      <c r="GE1444" s="14"/>
      <c r="GF1444" s="14"/>
      <c r="GG1444" s="14"/>
      <c r="GH1444" s="14"/>
      <c r="GI1444" s="14"/>
      <c r="GJ1444" s="14"/>
      <c r="GK1444" s="14"/>
      <c r="GL1444" s="14"/>
      <c r="GM1444" s="14"/>
      <c r="GN1444" s="14"/>
      <c r="GO1444" s="14"/>
      <c r="GP1444" s="14"/>
      <c r="GQ1444" s="14"/>
      <c r="GR1444" s="14"/>
      <c r="GS1444" s="14"/>
      <c r="GT1444" s="14"/>
      <c r="GU1444" s="14"/>
      <c r="GV1444" s="14"/>
      <c r="GW1444" s="14"/>
      <c r="GX1444" s="14"/>
      <c r="GY1444" s="14"/>
      <c r="GZ1444" s="14"/>
      <c r="HA1444" s="14"/>
      <c r="HB1444" s="14"/>
      <c r="HC1444" s="14"/>
      <c r="HD1444" s="14"/>
      <c r="HE1444" s="14"/>
      <c r="HF1444" s="14"/>
      <c r="HG1444" s="14"/>
      <c r="HH1444" s="14"/>
      <c r="HI1444" s="14"/>
      <c r="HJ1444" s="14"/>
      <c r="HK1444" s="14"/>
      <c r="HL1444" s="14"/>
      <c r="HM1444" s="14"/>
      <c r="HN1444" s="14"/>
      <c r="HO1444" s="14"/>
      <c r="HP1444" s="14"/>
      <c r="HQ1444" s="14"/>
      <c r="HR1444" s="14"/>
      <c r="HS1444" s="14"/>
      <c r="HT1444" s="14"/>
      <c r="HU1444" s="14"/>
      <c r="HV1444" s="14"/>
      <c r="HW1444" s="14"/>
      <c r="HX1444" s="14"/>
      <c r="HY1444" s="14"/>
      <c r="HZ1444" s="14"/>
      <c r="IA1444" s="14"/>
      <c r="IB1444" s="14"/>
      <c r="IC1444" s="14"/>
      <c r="ID1444" s="14"/>
      <c r="IE1444" s="14"/>
      <c r="IF1444" s="14"/>
      <c r="IG1444" s="14"/>
      <c r="IH1444" s="14"/>
      <c r="II1444" s="14"/>
      <c r="IJ1444" s="14"/>
      <c r="IK1444" s="14"/>
      <c r="IL1444" s="14"/>
      <c r="IM1444" s="14"/>
      <c r="IN1444" s="14"/>
      <c r="IO1444" s="14"/>
      <c r="IP1444" s="14"/>
      <c r="IQ1444" s="14"/>
      <c r="IR1444" s="14"/>
      <c r="IS1444" s="14"/>
      <c r="IT1444" s="14"/>
    </row>
    <row r="1445" spans="1:254" ht="40.5" x14ac:dyDescent="0.2">
      <c r="A1445" s="2">
        <v>300935</v>
      </c>
      <c r="B1445" s="4" t="s">
        <v>203</v>
      </c>
      <c r="C1445" s="5" t="s">
        <v>1329</v>
      </c>
      <c r="D1445" s="3">
        <v>170</v>
      </c>
      <c r="E1445" s="3">
        <v>130</v>
      </c>
      <c r="F1445" s="3">
        <v>40</v>
      </c>
      <c r="G1445" s="12">
        <v>0</v>
      </c>
      <c r="H1445" s="14"/>
      <c r="I1445" s="14"/>
      <c r="J1445" s="14"/>
      <c r="K1445" s="14"/>
      <c r="L1445" s="14"/>
      <c r="M1445" s="14"/>
      <c r="N1445" s="14"/>
      <c r="O1445" s="14"/>
      <c r="P1445" s="14"/>
      <c r="Q1445" s="14"/>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4"/>
      <c r="AY1445" s="14"/>
      <c r="AZ1445" s="14"/>
      <c r="BA1445" s="14"/>
      <c r="BB1445" s="14"/>
      <c r="BC1445" s="14"/>
      <c r="BD1445" s="14"/>
      <c r="BE1445" s="14"/>
      <c r="BF1445" s="14"/>
      <c r="BG1445" s="14"/>
      <c r="BH1445" s="14"/>
      <c r="BI1445" s="14"/>
      <c r="BJ1445" s="14"/>
      <c r="BK1445" s="14"/>
      <c r="BL1445" s="14"/>
      <c r="BM1445" s="14"/>
      <c r="BN1445" s="14"/>
      <c r="BO1445" s="14"/>
      <c r="BP1445" s="14"/>
      <c r="BQ1445" s="14"/>
      <c r="BR1445" s="14"/>
      <c r="BS1445" s="14"/>
      <c r="BT1445" s="14"/>
      <c r="BU1445" s="14"/>
      <c r="BV1445" s="14"/>
      <c r="BW1445" s="14"/>
      <c r="BX1445" s="14"/>
      <c r="BY1445" s="14"/>
      <c r="BZ1445" s="14"/>
      <c r="CA1445" s="14"/>
      <c r="CB1445" s="14"/>
      <c r="CC1445" s="14"/>
      <c r="CD1445" s="14"/>
      <c r="CE1445" s="14"/>
      <c r="CF1445" s="14"/>
      <c r="CG1445" s="14"/>
      <c r="CH1445" s="14"/>
      <c r="CI1445" s="14"/>
      <c r="CJ1445" s="14"/>
      <c r="CK1445" s="14"/>
      <c r="CL1445" s="14"/>
      <c r="CM1445" s="14"/>
      <c r="CN1445" s="14"/>
      <c r="CO1445" s="14"/>
      <c r="CP1445" s="14"/>
      <c r="CQ1445" s="14"/>
      <c r="CR1445" s="14"/>
      <c r="CS1445" s="14"/>
      <c r="CT1445" s="14"/>
      <c r="CU1445" s="14"/>
      <c r="CV1445" s="14"/>
      <c r="CW1445" s="14"/>
      <c r="CX1445" s="14"/>
      <c r="CY1445" s="14"/>
      <c r="CZ1445" s="14"/>
      <c r="DA1445" s="14"/>
      <c r="DB1445" s="14"/>
      <c r="DC1445" s="14"/>
      <c r="DD1445" s="14"/>
      <c r="DE1445" s="14"/>
      <c r="DF1445" s="14"/>
      <c r="DG1445" s="14"/>
      <c r="DH1445" s="14"/>
      <c r="DI1445" s="14"/>
      <c r="DJ1445" s="14"/>
      <c r="DK1445" s="14"/>
      <c r="DL1445" s="14"/>
      <c r="DM1445" s="14"/>
      <c r="DN1445" s="14"/>
      <c r="DO1445" s="14"/>
      <c r="DP1445" s="14"/>
      <c r="DQ1445" s="14"/>
      <c r="DR1445" s="14"/>
      <c r="DS1445" s="14"/>
      <c r="DT1445" s="14"/>
      <c r="DU1445" s="14"/>
      <c r="DV1445" s="14"/>
      <c r="DW1445" s="14"/>
      <c r="DX1445" s="14"/>
      <c r="DY1445" s="14"/>
      <c r="DZ1445" s="14"/>
      <c r="EA1445" s="14"/>
      <c r="EB1445" s="14"/>
      <c r="EC1445" s="14"/>
      <c r="ED1445" s="14"/>
      <c r="EE1445" s="14"/>
      <c r="EF1445" s="14"/>
      <c r="EG1445" s="14"/>
      <c r="EH1445" s="14"/>
      <c r="EI1445" s="14"/>
      <c r="EJ1445" s="14"/>
      <c r="EK1445" s="14"/>
      <c r="EL1445" s="14"/>
      <c r="EM1445" s="14"/>
      <c r="EN1445" s="14"/>
      <c r="EO1445" s="14"/>
      <c r="EP1445" s="14"/>
      <c r="EQ1445" s="14"/>
      <c r="ER1445" s="14"/>
      <c r="ES1445" s="14"/>
      <c r="ET1445" s="14"/>
      <c r="EU1445" s="14"/>
      <c r="EV1445" s="14"/>
      <c r="EW1445" s="14"/>
      <c r="EX1445" s="14"/>
      <c r="EY1445" s="14"/>
      <c r="EZ1445" s="14"/>
      <c r="FA1445" s="14"/>
      <c r="FB1445" s="14"/>
      <c r="FC1445" s="14"/>
      <c r="FD1445" s="14"/>
      <c r="FE1445" s="14"/>
      <c r="FF1445" s="14"/>
      <c r="FG1445" s="14"/>
      <c r="FH1445" s="14"/>
      <c r="FI1445" s="14"/>
      <c r="FJ1445" s="14"/>
      <c r="FK1445" s="14"/>
      <c r="FL1445" s="14"/>
      <c r="FM1445" s="14"/>
      <c r="FN1445" s="14"/>
      <c r="FO1445" s="14"/>
      <c r="FP1445" s="14"/>
      <c r="FQ1445" s="14"/>
      <c r="FR1445" s="14"/>
      <c r="FS1445" s="14"/>
      <c r="FT1445" s="14"/>
      <c r="FU1445" s="14"/>
      <c r="FV1445" s="14"/>
      <c r="FW1445" s="14"/>
      <c r="FX1445" s="14"/>
      <c r="FY1445" s="14"/>
      <c r="FZ1445" s="14"/>
      <c r="GA1445" s="14"/>
      <c r="GB1445" s="14"/>
      <c r="GC1445" s="14"/>
      <c r="GD1445" s="14"/>
      <c r="GE1445" s="14"/>
      <c r="GF1445" s="14"/>
      <c r="GG1445" s="14"/>
      <c r="GH1445" s="14"/>
      <c r="GI1445" s="14"/>
      <c r="GJ1445" s="14"/>
      <c r="GK1445" s="14"/>
      <c r="GL1445" s="14"/>
      <c r="GM1445" s="14"/>
      <c r="GN1445" s="14"/>
      <c r="GO1445" s="14"/>
      <c r="GP1445" s="14"/>
      <c r="GQ1445" s="14"/>
      <c r="GR1445" s="14"/>
      <c r="GS1445" s="14"/>
      <c r="GT1445" s="14"/>
      <c r="GU1445" s="14"/>
      <c r="GV1445" s="14"/>
      <c r="GW1445" s="14"/>
      <c r="GX1445" s="14"/>
      <c r="GY1445" s="14"/>
      <c r="GZ1445" s="14"/>
      <c r="HA1445" s="14"/>
      <c r="HB1445" s="14"/>
      <c r="HC1445" s="14"/>
      <c r="HD1445" s="14"/>
      <c r="HE1445" s="14"/>
      <c r="HF1445" s="14"/>
      <c r="HG1445" s="14"/>
      <c r="HH1445" s="14"/>
      <c r="HI1445" s="14"/>
      <c r="HJ1445" s="14"/>
      <c r="HK1445" s="14"/>
      <c r="HL1445" s="14"/>
      <c r="HM1445" s="14"/>
      <c r="HN1445" s="14"/>
      <c r="HO1445" s="14"/>
      <c r="HP1445" s="14"/>
      <c r="HQ1445" s="14"/>
      <c r="HR1445" s="14"/>
      <c r="HS1445" s="14"/>
      <c r="HT1445" s="14"/>
      <c r="HU1445" s="14"/>
      <c r="HV1445" s="14"/>
      <c r="HW1445" s="14"/>
      <c r="HX1445" s="14"/>
      <c r="HY1445" s="14"/>
      <c r="HZ1445" s="14"/>
      <c r="IA1445" s="14"/>
      <c r="IB1445" s="14"/>
      <c r="IC1445" s="14"/>
      <c r="ID1445" s="14"/>
      <c r="IE1445" s="14"/>
      <c r="IF1445" s="14"/>
      <c r="IG1445" s="14"/>
      <c r="IH1445" s="14"/>
      <c r="II1445" s="14"/>
      <c r="IJ1445" s="14"/>
      <c r="IK1445" s="14"/>
      <c r="IL1445" s="14"/>
      <c r="IM1445" s="14"/>
      <c r="IN1445" s="14"/>
      <c r="IO1445" s="14"/>
      <c r="IP1445" s="14"/>
      <c r="IQ1445" s="14"/>
      <c r="IR1445" s="14"/>
      <c r="IS1445" s="14"/>
      <c r="IT1445" s="14"/>
    </row>
    <row r="1446" spans="1:254" x14ac:dyDescent="0.2">
      <c r="A1446" s="2">
        <v>300940</v>
      </c>
      <c r="B1446" s="4"/>
      <c r="C1446" s="19" t="s">
        <v>1330</v>
      </c>
      <c r="D1446" s="3">
        <v>26</v>
      </c>
      <c r="E1446" s="3">
        <v>17</v>
      </c>
      <c r="F1446" s="3">
        <v>9</v>
      </c>
      <c r="G1446" s="12">
        <v>0</v>
      </c>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c r="AM1446" s="14"/>
      <c r="AN1446" s="14"/>
      <c r="AO1446" s="14"/>
      <c r="AP1446" s="14"/>
      <c r="AQ1446" s="14"/>
      <c r="AR1446" s="14"/>
      <c r="AS1446" s="14"/>
      <c r="AT1446" s="14"/>
      <c r="AU1446" s="14"/>
      <c r="AV1446" s="14"/>
      <c r="AW1446" s="14"/>
      <c r="AX1446" s="14"/>
      <c r="AY1446" s="14"/>
      <c r="AZ1446" s="14"/>
      <c r="BA1446" s="14"/>
      <c r="BB1446" s="14"/>
      <c r="BC1446" s="14"/>
      <c r="BD1446" s="14"/>
      <c r="BE1446" s="14"/>
      <c r="BF1446" s="14"/>
      <c r="BG1446" s="14"/>
      <c r="BH1446" s="14"/>
      <c r="BI1446" s="14"/>
      <c r="BJ1446" s="14"/>
      <c r="BK1446" s="14"/>
      <c r="BL1446" s="14"/>
      <c r="BM1446" s="14"/>
      <c r="BN1446" s="14"/>
      <c r="BO1446" s="14"/>
      <c r="BP1446" s="14"/>
      <c r="BQ1446" s="14"/>
      <c r="BR1446" s="14"/>
      <c r="BS1446" s="14"/>
      <c r="BT1446" s="14"/>
      <c r="BU1446" s="14"/>
      <c r="BV1446" s="14"/>
      <c r="BW1446" s="14"/>
      <c r="BX1446" s="14"/>
      <c r="BY1446" s="14"/>
      <c r="BZ1446" s="14"/>
      <c r="CA1446" s="14"/>
      <c r="CB1446" s="14"/>
      <c r="CC1446" s="14"/>
      <c r="CD1446" s="14"/>
      <c r="CE1446" s="14"/>
      <c r="CF1446" s="14"/>
      <c r="CG1446" s="14"/>
      <c r="CH1446" s="14"/>
      <c r="CI1446" s="14"/>
      <c r="CJ1446" s="14"/>
      <c r="CK1446" s="14"/>
      <c r="CL1446" s="14"/>
      <c r="CM1446" s="14"/>
      <c r="CN1446" s="14"/>
      <c r="CO1446" s="14"/>
      <c r="CP1446" s="14"/>
      <c r="CQ1446" s="14"/>
      <c r="CR1446" s="14"/>
      <c r="CS1446" s="14"/>
      <c r="CT1446" s="14"/>
      <c r="CU1446" s="14"/>
      <c r="CV1446" s="14"/>
      <c r="CW1446" s="14"/>
      <c r="CX1446" s="14"/>
      <c r="CY1446" s="14"/>
      <c r="CZ1446" s="14"/>
      <c r="DA1446" s="14"/>
      <c r="DB1446" s="14"/>
      <c r="DC1446" s="14"/>
      <c r="DD1446" s="14"/>
      <c r="DE1446" s="14"/>
      <c r="DF1446" s="14"/>
      <c r="DG1446" s="14"/>
      <c r="DH1446" s="14"/>
      <c r="DI1446" s="14"/>
      <c r="DJ1446" s="14"/>
      <c r="DK1446" s="14"/>
      <c r="DL1446" s="14"/>
      <c r="DM1446" s="14"/>
      <c r="DN1446" s="14"/>
      <c r="DO1446" s="14"/>
      <c r="DP1446" s="14"/>
      <c r="DQ1446" s="14"/>
      <c r="DR1446" s="14"/>
      <c r="DS1446" s="14"/>
      <c r="DT1446" s="14"/>
      <c r="DU1446" s="14"/>
      <c r="DV1446" s="14"/>
      <c r="DW1446" s="14"/>
      <c r="DX1446" s="14"/>
      <c r="DY1446" s="14"/>
      <c r="DZ1446" s="14"/>
      <c r="EA1446" s="14"/>
      <c r="EB1446" s="14"/>
      <c r="EC1446" s="14"/>
      <c r="ED1446" s="14"/>
      <c r="EE1446" s="14"/>
      <c r="EF1446" s="14"/>
      <c r="EG1446" s="14"/>
      <c r="EH1446" s="14"/>
      <c r="EI1446" s="14"/>
      <c r="EJ1446" s="14"/>
      <c r="EK1446" s="14"/>
      <c r="EL1446" s="14"/>
      <c r="EM1446" s="14"/>
      <c r="EN1446" s="14"/>
      <c r="EO1446" s="14"/>
      <c r="EP1446" s="14"/>
      <c r="EQ1446" s="14"/>
      <c r="ER1446" s="14"/>
      <c r="ES1446" s="14"/>
      <c r="ET1446" s="14"/>
      <c r="EU1446" s="14"/>
      <c r="EV1446" s="14"/>
      <c r="EW1446" s="14"/>
      <c r="EX1446" s="14"/>
      <c r="EY1446" s="14"/>
      <c r="EZ1446" s="14"/>
      <c r="FA1446" s="14"/>
      <c r="FB1446" s="14"/>
      <c r="FC1446" s="14"/>
      <c r="FD1446" s="14"/>
      <c r="FE1446" s="14"/>
      <c r="FF1446" s="14"/>
      <c r="FG1446" s="14"/>
      <c r="FH1446" s="14"/>
      <c r="FI1446" s="14"/>
      <c r="FJ1446" s="14"/>
      <c r="FK1446" s="14"/>
      <c r="FL1446" s="14"/>
      <c r="FM1446" s="14"/>
      <c r="FN1446" s="14"/>
      <c r="FO1446" s="14"/>
      <c r="FP1446" s="14"/>
      <c r="FQ1446" s="14"/>
      <c r="FR1446" s="14"/>
      <c r="FS1446" s="14"/>
      <c r="FT1446" s="14"/>
      <c r="FU1446" s="14"/>
      <c r="FV1446" s="14"/>
      <c r="FW1446" s="14"/>
      <c r="FX1446" s="14"/>
      <c r="FY1446" s="14"/>
      <c r="FZ1446" s="14"/>
      <c r="GA1446" s="14"/>
      <c r="GB1446" s="14"/>
      <c r="GC1446" s="14"/>
      <c r="GD1446" s="14"/>
      <c r="GE1446" s="14"/>
      <c r="GF1446" s="14"/>
      <c r="GG1446" s="14"/>
      <c r="GH1446" s="14"/>
      <c r="GI1446" s="14"/>
      <c r="GJ1446" s="14"/>
      <c r="GK1446" s="14"/>
      <c r="GL1446" s="14"/>
      <c r="GM1446" s="14"/>
      <c r="GN1446" s="14"/>
      <c r="GO1446" s="14"/>
      <c r="GP1446" s="14"/>
      <c r="GQ1446" s="14"/>
      <c r="GR1446" s="14"/>
      <c r="GS1446" s="14"/>
      <c r="GT1446" s="14"/>
      <c r="GU1446" s="14"/>
      <c r="GV1446" s="14"/>
      <c r="GW1446" s="14"/>
      <c r="GX1446" s="14"/>
      <c r="GY1446" s="14"/>
      <c r="GZ1446" s="14"/>
      <c r="HA1446" s="14"/>
      <c r="HB1446" s="14"/>
      <c r="HC1446" s="14"/>
      <c r="HD1446" s="14"/>
      <c r="HE1446" s="14"/>
      <c r="HF1446" s="14"/>
      <c r="HG1446" s="14"/>
      <c r="HH1446" s="14"/>
      <c r="HI1446" s="14"/>
      <c r="HJ1446" s="14"/>
      <c r="HK1446" s="14"/>
      <c r="HL1446" s="14"/>
      <c r="HM1446" s="14"/>
      <c r="HN1446" s="14"/>
      <c r="HO1446" s="14"/>
      <c r="HP1446" s="14"/>
      <c r="HQ1446" s="14"/>
      <c r="HR1446" s="14"/>
      <c r="HS1446" s="14"/>
      <c r="HT1446" s="14"/>
      <c r="HU1446" s="14"/>
      <c r="HV1446" s="14"/>
      <c r="HW1446" s="14"/>
      <c r="HX1446" s="14"/>
      <c r="HY1446" s="14"/>
      <c r="HZ1446" s="14"/>
      <c r="IA1446" s="14"/>
      <c r="IB1446" s="14"/>
      <c r="IC1446" s="14"/>
      <c r="ID1446" s="14"/>
      <c r="IE1446" s="14"/>
      <c r="IF1446" s="14"/>
      <c r="IG1446" s="14"/>
      <c r="IH1446" s="14"/>
      <c r="II1446" s="14"/>
      <c r="IJ1446" s="14"/>
      <c r="IK1446" s="14"/>
      <c r="IL1446" s="14"/>
      <c r="IM1446" s="14"/>
      <c r="IN1446" s="14"/>
      <c r="IO1446" s="14"/>
      <c r="IP1446" s="14"/>
      <c r="IQ1446" s="14"/>
      <c r="IR1446" s="14"/>
      <c r="IS1446" s="14"/>
      <c r="IT1446" s="14"/>
    </row>
    <row r="1447" spans="1:254" x14ac:dyDescent="0.2">
      <c r="A1447" s="2">
        <v>300945</v>
      </c>
      <c r="B1447" s="4"/>
      <c r="C1447" s="5" t="s">
        <v>5502</v>
      </c>
      <c r="D1447" s="3">
        <v>13.9</v>
      </c>
      <c r="E1447" s="3">
        <v>9</v>
      </c>
      <c r="F1447" s="3">
        <v>4.9000000000000004</v>
      </c>
      <c r="G1447" s="12">
        <v>0</v>
      </c>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c r="AM1447" s="14"/>
      <c r="AN1447" s="14"/>
      <c r="AO1447" s="14"/>
      <c r="AP1447" s="14"/>
      <c r="AQ1447" s="14"/>
      <c r="AR1447" s="14"/>
      <c r="AS1447" s="14"/>
      <c r="AT1447" s="14"/>
      <c r="AU1447" s="14"/>
      <c r="AV1447" s="14"/>
      <c r="AW1447" s="14"/>
      <c r="AX1447" s="14"/>
      <c r="AY1447" s="14"/>
      <c r="AZ1447" s="14"/>
      <c r="BA1447" s="14"/>
      <c r="BB1447" s="14"/>
      <c r="BC1447" s="14"/>
      <c r="BD1447" s="14"/>
      <c r="BE1447" s="14"/>
      <c r="BF1447" s="14"/>
      <c r="BG1447" s="14"/>
      <c r="BH1447" s="14"/>
      <c r="BI1447" s="14"/>
      <c r="BJ1447" s="14"/>
      <c r="BK1447" s="14"/>
      <c r="BL1447" s="14"/>
      <c r="BM1447" s="14"/>
      <c r="BN1447" s="14"/>
      <c r="BO1447" s="14"/>
      <c r="BP1447" s="14"/>
      <c r="BQ1447" s="14"/>
      <c r="BR1447" s="14"/>
      <c r="BS1447" s="14"/>
      <c r="BT1447" s="14"/>
      <c r="BU1447" s="14"/>
      <c r="BV1447" s="14"/>
      <c r="BW1447" s="14"/>
      <c r="BX1447" s="14"/>
      <c r="BY1447" s="14"/>
      <c r="BZ1447" s="14"/>
      <c r="CA1447" s="14"/>
      <c r="CB1447" s="14"/>
      <c r="CC1447" s="14"/>
      <c r="CD1447" s="14"/>
      <c r="CE1447" s="14"/>
      <c r="CF1447" s="14"/>
      <c r="CG1447" s="14"/>
      <c r="CH1447" s="14"/>
      <c r="CI1447" s="14"/>
      <c r="CJ1447" s="14"/>
      <c r="CK1447" s="14"/>
      <c r="CL1447" s="14"/>
      <c r="CM1447" s="14"/>
      <c r="CN1447" s="14"/>
      <c r="CO1447" s="14"/>
      <c r="CP1447" s="14"/>
      <c r="CQ1447" s="14"/>
      <c r="CR1447" s="14"/>
      <c r="CS1447" s="14"/>
      <c r="CT1447" s="14"/>
      <c r="CU1447" s="14"/>
      <c r="CV1447" s="14"/>
      <c r="CW1447" s="14"/>
      <c r="CX1447" s="14"/>
      <c r="CY1447" s="14"/>
      <c r="CZ1447" s="14"/>
      <c r="DA1447" s="14"/>
      <c r="DB1447" s="14"/>
      <c r="DC1447" s="14"/>
      <c r="DD1447" s="14"/>
      <c r="DE1447" s="14"/>
      <c r="DF1447" s="14"/>
      <c r="DG1447" s="14"/>
      <c r="DH1447" s="14"/>
      <c r="DI1447" s="14"/>
      <c r="DJ1447" s="14"/>
      <c r="DK1447" s="14"/>
      <c r="DL1447" s="14"/>
      <c r="DM1447" s="14"/>
      <c r="DN1447" s="14"/>
      <c r="DO1447" s="14"/>
      <c r="DP1447" s="14"/>
      <c r="DQ1447" s="14"/>
      <c r="DR1447" s="14"/>
      <c r="DS1447" s="14"/>
      <c r="DT1447" s="14"/>
      <c r="DU1447" s="14"/>
      <c r="DV1447" s="14"/>
      <c r="DW1447" s="14"/>
      <c r="DX1447" s="14"/>
      <c r="DY1447" s="14"/>
      <c r="DZ1447" s="14"/>
      <c r="EA1447" s="14"/>
      <c r="EB1447" s="14"/>
      <c r="EC1447" s="14"/>
      <c r="ED1447" s="14"/>
      <c r="EE1447" s="14"/>
      <c r="EF1447" s="14"/>
      <c r="EG1447" s="14"/>
      <c r="EH1447" s="14"/>
      <c r="EI1447" s="14"/>
      <c r="EJ1447" s="14"/>
      <c r="EK1447" s="14"/>
      <c r="EL1447" s="14"/>
      <c r="EM1447" s="14"/>
      <c r="EN1447" s="14"/>
      <c r="EO1447" s="14"/>
      <c r="EP1447" s="14"/>
      <c r="EQ1447" s="14"/>
      <c r="ER1447" s="14"/>
      <c r="ES1447" s="14"/>
      <c r="ET1447" s="14"/>
      <c r="EU1447" s="14"/>
      <c r="EV1447" s="14"/>
      <c r="EW1447" s="14"/>
      <c r="EX1447" s="14"/>
      <c r="EY1447" s="14"/>
      <c r="EZ1447" s="14"/>
      <c r="FA1447" s="14"/>
      <c r="FB1447" s="14"/>
      <c r="FC1447" s="14"/>
      <c r="FD1447" s="14"/>
      <c r="FE1447" s="14"/>
      <c r="FF1447" s="14"/>
      <c r="FG1447" s="14"/>
      <c r="FH1447" s="14"/>
      <c r="FI1447" s="14"/>
      <c r="FJ1447" s="14"/>
      <c r="FK1447" s="14"/>
      <c r="FL1447" s="14"/>
      <c r="FM1447" s="14"/>
      <c r="FN1447" s="14"/>
      <c r="FO1447" s="14"/>
      <c r="FP1447" s="14"/>
      <c r="FQ1447" s="14"/>
      <c r="FR1447" s="14"/>
      <c r="FS1447" s="14"/>
      <c r="FT1447" s="14"/>
      <c r="FU1447" s="14"/>
      <c r="FV1447" s="14"/>
      <c r="FW1447" s="14"/>
      <c r="FX1447" s="14"/>
      <c r="FY1447" s="14"/>
      <c r="FZ1447" s="14"/>
      <c r="GA1447" s="14"/>
      <c r="GB1447" s="14"/>
      <c r="GC1447" s="14"/>
      <c r="GD1447" s="14"/>
      <c r="GE1447" s="14"/>
      <c r="GF1447" s="14"/>
      <c r="GG1447" s="14"/>
      <c r="GH1447" s="14"/>
      <c r="GI1447" s="14"/>
      <c r="GJ1447" s="14"/>
      <c r="GK1447" s="14"/>
      <c r="GL1447" s="14"/>
      <c r="GM1447" s="14"/>
      <c r="GN1447" s="14"/>
      <c r="GO1447" s="14"/>
      <c r="GP1447" s="14"/>
      <c r="GQ1447" s="14"/>
      <c r="GR1447" s="14"/>
      <c r="GS1447" s="14"/>
      <c r="GT1447" s="14"/>
      <c r="GU1447" s="14"/>
      <c r="GV1447" s="14"/>
      <c r="GW1447" s="14"/>
      <c r="GX1447" s="14"/>
      <c r="GY1447" s="14"/>
      <c r="GZ1447" s="14"/>
      <c r="HA1447" s="14"/>
      <c r="HB1447" s="14"/>
      <c r="HC1447" s="14"/>
      <c r="HD1447" s="14"/>
      <c r="HE1447" s="14"/>
      <c r="HF1447" s="14"/>
      <c r="HG1447" s="14"/>
      <c r="HH1447" s="14"/>
      <c r="HI1447" s="14"/>
      <c r="HJ1447" s="14"/>
      <c r="HK1447" s="14"/>
      <c r="HL1447" s="14"/>
      <c r="HM1447" s="14"/>
      <c r="HN1447" s="14"/>
      <c r="HO1447" s="14"/>
      <c r="HP1447" s="14"/>
      <c r="HQ1447" s="14"/>
      <c r="HR1447" s="14"/>
      <c r="HS1447" s="14"/>
      <c r="HT1447" s="14"/>
      <c r="HU1447" s="14"/>
      <c r="HV1447" s="14"/>
      <c r="HW1447" s="14"/>
      <c r="HX1447" s="14"/>
      <c r="HY1447" s="14"/>
      <c r="HZ1447" s="14"/>
      <c r="IA1447" s="14"/>
      <c r="IB1447" s="14"/>
      <c r="IC1447" s="14"/>
      <c r="ID1447" s="14"/>
      <c r="IE1447" s="14"/>
      <c r="IF1447" s="14"/>
      <c r="IG1447" s="14"/>
      <c r="IH1447" s="14"/>
      <c r="II1447" s="14"/>
      <c r="IJ1447" s="14"/>
      <c r="IK1447" s="14"/>
      <c r="IL1447" s="14"/>
      <c r="IM1447" s="14"/>
      <c r="IN1447" s="14"/>
      <c r="IO1447" s="14"/>
      <c r="IP1447" s="14"/>
      <c r="IQ1447" s="14"/>
      <c r="IR1447" s="14"/>
      <c r="IS1447" s="14"/>
      <c r="IT1447" s="14"/>
    </row>
    <row r="1448" spans="1:254" x14ac:dyDescent="0.2">
      <c r="A1448" s="2">
        <v>300950</v>
      </c>
      <c r="B1448" s="4"/>
      <c r="C1448" s="51" t="s">
        <v>1331</v>
      </c>
      <c r="D1448" s="3">
        <v>26.9</v>
      </c>
      <c r="E1448" s="3">
        <v>18</v>
      </c>
      <c r="F1448" s="3">
        <v>8.9</v>
      </c>
      <c r="G1448" s="12">
        <v>0</v>
      </c>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4"/>
      <c r="AM1448" s="14"/>
      <c r="AN1448" s="14"/>
      <c r="AO1448" s="14"/>
      <c r="AP1448" s="14"/>
      <c r="AQ1448" s="14"/>
      <c r="AR1448" s="14"/>
      <c r="AS1448" s="14"/>
      <c r="AT1448" s="14"/>
      <c r="AU1448" s="14"/>
      <c r="AV1448" s="14"/>
      <c r="AW1448" s="14"/>
      <c r="AX1448" s="14"/>
      <c r="AY1448" s="14"/>
      <c r="AZ1448" s="14"/>
      <c r="BA1448" s="14"/>
      <c r="BB1448" s="14"/>
      <c r="BC1448" s="14"/>
      <c r="BD1448" s="14"/>
      <c r="BE1448" s="14"/>
      <c r="BF1448" s="14"/>
      <c r="BG1448" s="14"/>
      <c r="BH1448" s="14"/>
      <c r="BI1448" s="14"/>
      <c r="BJ1448" s="14"/>
      <c r="BK1448" s="14"/>
      <c r="BL1448" s="14"/>
      <c r="BM1448" s="14"/>
      <c r="BN1448" s="14"/>
      <c r="BO1448" s="14"/>
      <c r="BP1448" s="14"/>
      <c r="BQ1448" s="14"/>
      <c r="BR1448" s="14"/>
      <c r="BS1448" s="14"/>
      <c r="BT1448" s="14"/>
      <c r="BU1448" s="14"/>
      <c r="BV1448" s="14"/>
      <c r="BW1448" s="14"/>
      <c r="BX1448" s="14"/>
      <c r="BY1448" s="14"/>
      <c r="BZ1448" s="14"/>
      <c r="CA1448" s="14"/>
      <c r="CB1448" s="14"/>
      <c r="CC1448" s="14"/>
      <c r="CD1448" s="14"/>
      <c r="CE1448" s="14"/>
      <c r="CF1448" s="14"/>
      <c r="CG1448" s="14"/>
      <c r="CH1448" s="14"/>
      <c r="CI1448" s="14"/>
      <c r="CJ1448" s="14"/>
      <c r="CK1448" s="14"/>
      <c r="CL1448" s="14"/>
      <c r="CM1448" s="14"/>
      <c r="CN1448" s="14"/>
      <c r="CO1448" s="14"/>
      <c r="CP1448" s="14"/>
      <c r="CQ1448" s="14"/>
      <c r="CR1448" s="14"/>
      <c r="CS1448" s="14"/>
      <c r="CT1448" s="14"/>
      <c r="CU1448" s="14"/>
      <c r="CV1448" s="14"/>
      <c r="CW1448" s="14"/>
      <c r="CX1448" s="14"/>
      <c r="CY1448" s="14"/>
      <c r="CZ1448" s="14"/>
      <c r="DA1448" s="14"/>
      <c r="DB1448" s="14"/>
      <c r="DC1448" s="14"/>
      <c r="DD1448" s="14"/>
      <c r="DE1448" s="14"/>
      <c r="DF1448" s="14"/>
      <c r="DG1448" s="14"/>
      <c r="DH1448" s="14"/>
      <c r="DI1448" s="14"/>
      <c r="DJ1448" s="14"/>
      <c r="DK1448" s="14"/>
      <c r="DL1448" s="14"/>
      <c r="DM1448" s="14"/>
      <c r="DN1448" s="14"/>
      <c r="DO1448" s="14"/>
      <c r="DP1448" s="14"/>
      <c r="DQ1448" s="14"/>
      <c r="DR1448" s="14"/>
      <c r="DS1448" s="14"/>
      <c r="DT1448" s="14"/>
      <c r="DU1448" s="14"/>
      <c r="DV1448" s="14"/>
      <c r="DW1448" s="14"/>
      <c r="DX1448" s="14"/>
      <c r="DY1448" s="14"/>
      <c r="DZ1448" s="14"/>
      <c r="EA1448" s="14"/>
      <c r="EB1448" s="14"/>
      <c r="EC1448" s="14"/>
      <c r="ED1448" s="14"/>
      <c r="EE1448" s="14"/>
      <c r="EF1448" s="14"/>
      <c r="EG1448" s="14"/>
      <c r="EH1448" s="14"/>
      <c r="EI1448" s="14"/>
      <c r="EJ1448" s="14"/>
      <c r="EK1448" s="14"/>
      <c r="EL1448" s="14"/>
      <c r="EM1448" s="14"/>
      <c r="EN1448" s="14"/>
      <c r="EO1448" s="14"/>
      <c r="EP1448" s="14"/>
      <c r="EQ1448" s="14"/>
      <c r="ER1448" s="14"/>
      <c r="ES1448" s="14"/>
      <c r="ET1448" s="14"/>
      <c r="EU1448" s="14"/>
      <c r="EV1448" s="14"/>
      <c r="EW1448" s="14"/>
      <c r="EX1448" s="14"/>
      <c r="EY1448" s="14"/>
      <c r="EZ1448" s="14"/>
      <c r="FA1448" s="14"/>
      <c r="FB1448" s="14"/>
      <c r="FC1448" s="14"/>
      <c r="FD1448" s="14"/>
      <c r="FE1448" s="14"/>
      <c r="FF1448" s="14"/>
      <c r="FG1448" s="14"/>
      <c r="FH1448" s="14"/>
      <c r="FI1448" s="14"/>
      <c r="FJ1448" s="14"/>
      <c r="FK1448" s="14"/>
      <c r="FL1448" s="14"/>
      <c r="FM1448" s="14"/>
      <c r="FN1448" s="14"/>
      <c r="FO1448" s="14"/>
      <c r="FP1448" s="14"/>
      <c r="FQ1448" s="14"/>
      <c r="FR1448" s="14"/>
      <c r="FS1448" s="14"/>
      <c r="FT1448" s="14"/>
      <c r="FU1448" s="14"/>
      <c r="FV1448" s="14"/>
      <c r="FW1448" s="14"/>
      <c r="FX1448" s="14"/>
      <c r="FY1448" s="14"/>
      <c r="FZ1448" s="14"/>
      <c r="GA1448" s="14"/>
      <c r="GB1448" s="14"/>
      <c r="GC1448" s="14"/>
      <c r="GD1448" s="14"/>
      <c r="GE1448" s="14"/>
      <c r="GF1448" s="14"/>
      <c r="GG1448" s="14"/>
      <c r="GH1448" s="14"/>
      <c r="GI1448" s="14"/>
      <c r="GJ1448" s="14"/>
      <c r="GK1448" s="14"/>
      <c r="GL1448" s="14"/>
      <c r="GM1448" s="14"/>
      <c r="GN1448" s="14"/>
      <c r="GO1448" s="14"/>
      <c r="GP1448" s="14"/>
      <c r="GQ1448" s="14"/>
      <c r="GR1448" s="14"/>
      <c r="GS1448" s="14"/>
      <c r="GT1448" s="14"/>
      <c r="GU1448" s="14"/>
      <c r="GV1448" s="14"/>
      <c r="GW1448" s="14"/>
      <c r="GX1448" s="14"/>
      <c r="GY1448" s="14"/>
      <c r="GZ1448" s="14"/>
      <c r="HA1448" s="14"/>
      <c r="HB1448" s="14"/>
      <c r="HC1448" s="14"/>
      <c r="HD1448" s="14"/>
      <c r="HE1448" s="14"/>
      <c r="HF1448" s="14"/>
      <c r="HG1448" s="14"/>
      <c r="HH1448" s="14"/>
      <c r="HI1448" s="14"/>
      <c r="HJ1448" s="14"/>
      <c r="HK1448" s="14"/>
      <c r="HL1448" s="14"/>
      <c r="HM1448" s="14"/>
      <c r="HN1448" s="14"/>
      <c r="HO1448" s="14"/>
      <c r="HP1448" s="14"/>
      <c r="HQ1448" s="14"/>
      <c r="HR1448" s="14"/>
      <c r="HS1448" s="14"/>
      <c r="HT1448" s="14"/>
      <c r="HU1448" s="14"/>
      <c r="HV1448" s="14"/>
      <c r="HW1448" s="14"/>
      <c r="HX1448" s="14"/>
      <c r="HY1448" s="14"/>
      <c r="HZ1448" s="14"/>
      <c r="IA1448" s="14"/>
      <c r="IB1448" s="14"/>
      <c r="IC1448" s="14"/>
      <c r="ID1448" s="14"/>
      <c r="IE1448" s="14"/>
      <c r="IF1448" s="14"/>
      <c r="IG1448" s="14"/>
      <c r="IH1448" s="14"/>
      <c r="II1448" s="14"/>
      <c r="IJ1448" s="14"/>
      <c r="IK1448" s="14"/>
      <c r="IL1448" s="14"/>
      <c r="IM1448" s="14"/>
      <c r="IN1448" s="14"/>
      <c r="IO1448" s="14"/>
      <c r="IP1448" s="14"/>
      <c r="IQ1448" s="14"/>
      <c r="IR1448" s="14"/>
      <c r="IS1448" s="14"/>
      <c r="IT1448" s="14"/>
    </row>
    <row r="1449" spans="1:254" ht="40.5" x14ac:dyDescent="0.2">
      <c r="A1449" s="2">
        <v>300951</v>
      </c>
      <c r="B1449" s="4"/>
      <c r="C1449" s="19" t="s">
        <v>1332</v>
      </c>
      <c r="D1449" s="3">
        <v>130</v>
      </c>
      <c r="E1449" s="3">
        <v>90</v>
      </c>
      <c r="F1449" s="3">
        <v>40</v>
      </c>
      <c r="G1449" s="12">
        <v>0</v>
      </c>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c r="AM1449" s="14"/>
      <c r="AN1449" s="14"/>
      <c r="AO1449" s="14"/>
      <c r="AP1449" s="14"/>
      <c r="AQ1449" s="14"/>
      <c r="AR1449" s="14"/>
      <c r="AS1449" s="14"/>
      <c r="AT1449" s="14"/>
      <c r="AU1449" s="14"/>
      <c r="AV1449" s="14"/>
      <c r="AW1449" s="14"/>
      <c r="AX1449" s="14"/>
      <c r="AY1449" s="14"/>
      <c r="AZ1449" s="14"/>
      <c r="BA1449" s="14"/>
      <c r="BB1449" s="14"/>
      <c r="BC1449" s="14"/>
      <c r="BD1449" s="14"/>
      <c r="BE1449" s="14"/>
      <c r="BF1449" s="14"/>
      <c r="BG1449" s="14"/>
      <c r="BH1449" s="14"/>
      <c r="BI1449" s="14"/>
      <c r="BJ1449" s="14"/>
      <c r="BK1449" s="14"/>
      <c r="BL1449" s="14"/>
      <c r="BM1449" s="14"/>
      <c r="BN1449" s="14"/>
      <c r="BO1449" s="14"/>
      <c r="BP1449" s="14"/>
      <c r="BQ1449" s="14"/>
      <c r="BR1449" s="14"/>
      <c r="BS1449" s="14"/>
      <c r="BT1449" s="14"/>
      <c r="BU1449" s="14"/>
      <c r="BV1449" s="14"/>
      <c r="BW1449" s="14"/>
      <c r="BX1449" s="14"/>
      <c r="BY1449" s="14"/>
      <c r="BZ1449" s="14"/>
      <c r="CA1449" s="14"/>
      <c r="CB1449" s="14"/>
      <c r="CC1449" s="14"/>
      <c r="CD1449" s="14"/>
      <c r="CE1449" s="14"/>
      <c r="CF1449" s="14"/>
      <c r="CG1449" s="14"/>
      <c r="CH1449" s="14"/>
      <c r="CI1449" s="14"/>
      <c r="CJ1449" s="14"/>
      <c r="CK1449" s="14"/>
      <c r="CL1449" s="14"/>
      <c r="CM1449" s="14"/>
      <c r="CN1449" s="14"/>
      <c r="CO1449" s="14"/>
      <c r="CP1449" s="14"/>
      <c r="CQ1449" s="14"/>
      <c r="CR1449" s="14"/>
      <c r="CS1449" s="14"/>
      <c r="CT1449" s="14"/>
      <c r="CU1449" s="14"/>
      <c r="CV1449" s="14"/>
      <c r="CW1449" s="14"/>
      <c r="CX1449" s="14"/>
      <c r="CY1449" s="14"/>
      <c r="CZ1449" s="14"/>
      <c r="DA1449" s="14"/>
      <c r="DB1449" s="14"/>
      <c r="DC1449" s="14"/>
      <c r="DD1449" s="14"/>
      <c r="DE1449" s="14"/>
      <c r="DF1449" s="14"/>
      <c r="DG1449" s="14"/>
      <c r="DH1449" s="14"/>
      <c r="DI1449" s="14"/>
      <c r="DJ1449" s="14"/>
      <c r="DK1449" s="14"/>
      <c r="DL1449" s="14"/>
      <c r="DM1449" s="14"/>
      <c r="DN1449" s="14"/>
      <c r="DO1449" s="14"/>
      <c r="DP1449" s="14"/>
      <c r="DQ1449" s="14"/>
      <c r="DR1449" s="14"/>
      <c r="DS1449" s="14"/>
      <c r="DT1449" s="14"/>
      <c r="DU1449" s="14"/>
      <c r="DV1449" s="14"/>
      <c r="DW1449" s="14"/>
      <c r="DX1449" s="14"/>
      <c r="DY1449" s="14"/>
      <c r="DZ1449" s="14"/>
      <c r="EA1449" s="14"/>
      <c r="EB1449" s="14"/>
      <c r="EC1449" s="14"/>
      <c r="ED1449" s="14"/>
      <c r="EE1449" s="14"/>
      <c r="EF1449" s="14"/>
      <c r="EG1449" s="14"/>
      <c r="EH1449" s="14"/>
      <c r="EI1449" s="14"/>
      <c r="EJ1449" s="14"/>
      <c r="EK1449" s="14"/>
      <c r="EL1449" s="14"/>
      <c r="EM1449" s="14"/>
      <c r="EN1449" s="14"/>
      <c r="EO1449" s="14"/>
      <c r="EP1449" s="14"/>
      <c r="EQ1449" s="14"/>
      <c r="ER1449" s="14"/>
      <c r="ES1449" s="14"/>
      <c r="ET1449" s="14"/>
      <c r="EU1449" s="14"/>
      <c r="EV1449" s="14"/>
      <c r="EW1449" s="14"/>
      <c r="EX1449" s="14"/>
      <c r="EY1449" s="14"/>
      <c r="EZ1449" s="14"/>
      <c r="FA1449" s="14"/>
      <c r="FB1449" s="14"/>
      <c r="FC1449" s="14"/>
      <c r="FD1449" s="14"/>
      <c r="FE1449" s="14"/>
      <c r="FF1449" s="14"/>
      <c r="FG1449" s="14"/>
      <c r="FH1449" s="14"/>
      <c r="FI1449" s="14"/>
      <c r="FJ1449" s="14"/>
      <c r="FK1449" s="14"/>
      <c r="FL1449" s="14"/>
      <c r="FM1449" s="14"/>
      <c r="FN1449" s="14"/>
      <c r="FO1449" s="14"/>
      <c r="FP1449" s="14"/>
      <c r="FQ1449" s="14"/>
      <c r="FR1449" s="14"/>
      <c r="FS1449" s="14"/>
      <c r="FT1449" s="14"/>
      <c r="FU1449" s="14"/>
      <c r="FV1449" s="14"/>
      <c r="FW1449" s="14"/>
      <c r="FX1449" s="14"/>
      <c r="FY1449" s="14"/>
      <c r="FZ1449" s="14"/>
      <c r="GA1449" s="14"/>
      <c r="GB1449" s="14"/>
      <c r="GC1449" s="14"/>
      <c r="GD1449" s="14"/>
      <c r="GE1449" s="14"/>
      <c r="GF1449" s="14"/>
      <c r="GG1449" s="14"/>
      <c r="GH1449" s="14"/>
      <c r="GI1449" s="14"/>
      <c r="GJ1449" s="14"/>
      <c r="GK1449" s="14"/>
      <c r="GL1449" s="14"/>
      <c r="GM1449" s="14"/>
      <c r="GN1449" s="14"/>
      <c r="GO1449" s="14"/>
      <c r="GP1449" s="14"/>
      <c r="GQ1449" s="14"/>
      <c r="GR1449" s="14"/>
      <c r="GS1449" s="14"/>
      <c r="GT1449" s="14"/>
      <c r="GU1449" s="14"/>
      <c r="GV1449" s="14"/>
      <c r="GW1449" s="14"/>
      <c r="GX1449" s="14"/>
      <c r="GY1449" s="14"/>
      <c r="GZ1449" s="14"/>
      <c r="HA1449" s="14"/>
      <c r="HB1449" s="14"/>
      <c r="HC1449" s="14"/>
      <c r="HD1449" s="14"/>
      <c r="HE1449" s="14"/>
      <c r="HF1449" s="14"/>
      <c r="HG1449" s="14"/>
      <c r="HH1449" s="14"/>
      <c r="HI1449" s="14"/>
      <c r="HJ1449" s="14"/>
      <c r="HK1449" s="14"/>
      <c r="HL1449" s="14"/>
      <c r="HM1449" s="14"/>
      <c r="HN1449" s="14"/>
      <c r="HO1449" s="14"/>
      <c r="HP1449" s="14"/>
      <c r="HQ1449" s="14"/>
      <c r="HR1449" s="14"/>
      <c r="HS1449" s="14"/>
      <c r="HT1449" s="14"/>
      <c r="HU1449" s="14"/>
      <c r="HV1449" s="14"/>
      <c r="HW1449" s="14"/>
      <c r="HX1449" s="14"/>
      <c r="HY1449" s="14"/>
      <c r="HZ1449" s="14"/>
      <c r="IA1449" s="14"/>
      <c r="IB1449" s="14"/>
      <c r="IC1449" s="14"/>
      <c r="ID1449" s="14"/>
      <c r="IE1449" s="14"/>
      <c r="IF1449" s="14"/>
      <c r="IG1449" s="14"/>
      <c r="IH1449" s="14"/>
      <c r="II1449" s="14"/>
      <c r="IJ1449" s="14"/>
      <c r="IK1449" s="14"/>
      <c r="IL1449" s="14"/>
      <c r="IM1449" s="14"/>
      <c r="IN1449" s="14"/>
      <c r="IO1449" s="14"/>
      <c r="IP1449" s="14"/>
      <c r="IQ1449" s="14"/>
      <c r="IR1449" s="14"/>
      <c r="IS1449" s="14"/>
      <c r="IT1449" s="14"/>
    </row>
    <row r="1450" spans="1:254" x14ac:dyDescent="0.2">
      <c r="A1450" s="2">
        <v>300955</v>
      </c>
      <c r="B1450" s="4"/>
      <c r="C1450" s="5" t="s">
        <v>5503</v>
      </c>
      <c r="D1450" s="3">
        <v>34.299999999999997</v>
      </c>
      <c r="E1450" s="3">
        <v>23</v>
      </c>
      <c r="F1450" s="3">
        <v>11.3</v>
      </c>
      <c r="G1450" s="12">
        <v>0</v>
      </c>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4"/>
      <c r="AF1450" s="14"/>
      <c r="AG1450" s="14"/>
      <c r="AH1450" s="14"/>
      <c r="AI1450" s="14"/>
      <c r="AJ1450" s="14"/>
      <c r="AK1450" s="14"/>
      <c r="AL1450" s="14"/>
      <c r="AM1450" s="14"/>
      <c r="AN1450" s="14"/>
      <c r="AO1450" s="14"/>
      <c r="AP1450" s="14"/>
      <c r="AQ1450" s="14"/>
      <c r="AR1450" s="14"/>
      <c r="AS1450" s="14"/>
      <c r="AT1450" s="14"/>
      <c r="AU1450" s="14"/>
      <c r="AV1450" s="14"/>
      <c r="AW1450" s="14"/>
      <c r="AX1450" s="14"/>
      <c r="AY1450" s="14"/>
      <c r="AZ1450" s="14"/>
      <c r="BA1450" s="14"/>
      <c r="BB1450" s="14"/>
      <c r="BC1450" s="14"/>
      <c r="BD1450" s="14"/>
      <c r="BE1450" s="14"/>
      <c r="BF1450" s="14"/>
      <c r="BG1450" s="14"/>
      <c r="BH1450" s="14"/>
      <c r="BI1450" s="14"/>
      <c r="BJ1450" s="14"/>
      <c r="BK1450" s="14"/>
      <c r="BL1450" s="14"/>
      <c r="BM1450" s="14"/>
      <c r="BN1450" s="14"/>
      <c r="BO1450" s="14"/>
      <c r="BP1450" s="14"/>
      <c r="BQ1450" s="14"/>
      <c r="BR1450" s="14"/>
      <c r="BS1450" s="14"/>
      <c r="BT1450" s="14"/>
      <c r="BU1450" s="14"/>
      <c r="BV1450" s="14"/>
      <c r="BW1450" s="14"/>
      <c r="BX1450" s="14"/>
      <c r="BY1450" s="14"/>
      <c r="BZ1450" s="14"/>
      <c r="CA1450" s="14"/>
      <c r="CB1450" s="14"/>
      <c r="CC1450" s="14"/>
      <c r="CD1450" s="14"/>
      <c r="CE1450" s="14"/>
      <c r="CF1450" s="14"/>
      <c r="CG1450" s="14"/>
      <c r="CH1450" s="14"/>
      <c r="CI1450" s="14"/>
      <c r="CJ1450" s="14"/>
      <c r="CK1450" s="14"/>
      <c r="CL1450" s="14"/>
      <c r="CM1450" s="14"/>
      <c r="CN1450" s="14"/>
      <c r="CO1450" s="14"/>
      <c r="CP1450" s="14"/>
      <c r="CQ1450" s="14"/>
      <c r="CR1450" s="14"/>
      <c r="CS1450" s="14"/>
      <c r="CT1450" s="14"/>
      <c r="CU1450" s="14"/>
      <c r="CV1450" s="14"/>
      <c r="CW1450" s="14"/>
      <c r="CX1450" s="14"/>
      <c r="CY1450" s="14"/>
      <c r="CZ1450" s="14"/>
      <c r="DA1450" s="14"/>
      <c r="DB1450" s="14"/>
      <c r="DC1450" s="14"/>
      <c r="DD1450" s="14"/>
      <c r="DE1450" s="14"/>
      <c r="DF1450" s="14"/>
      <c r="DG1450" s="14"/>
      <c r="DH1450" s="14"/>
      <c r="DI1450" s="14"/>
      <c r="DJ1450" s="14"/>
      <c r="DK1450" s="14"/>
      <c r="DL1450" s="14"/>
      <c r="DM1450" s="14"/>
      <c r="DN1450" s="14"/>
      <c r="DO1450" s="14"/>
      <c r="DP1450" s="14"/>
      <c r="DQ1450" s="14"/>
      <c r="DR1450" s="14"/>
      <c r="DS1450" s="14"/>
      <c r="DT1450" s="14"/>
      <c r="DU1450" s="14"/>
      <c r="DV1450" s="14"/>
      <c r="DW1450" s="14"/>
      <c r="DX1450" s="14"/>
      <c r="DY1450" s="14"/>
      <c r="DZ1450" s="14"/>
      <c r="EA1450" s="14"/>
      <c r="EB1450" s="14"/>
      <c r="EC1450" s="14"/>
      <c r="ED1450" s="14"/>
      <c r="EE1450" s="14"/>
      <c r="EF1450" s="14"/>
      <c r="EG1450" s="14"/>
      <c r="EH1450" s="14"/>
      <c r="EI1450" s="14"/>
      <c r="EJ1450" s="14"/>
      <c r="EK1450" s="14"/>
      <c r="EL1450" s="14"/>
      <c r="EM1450" s="14"/>
      <c r="EN1450" s="14"/>
      <c r="EO1450" s="14"/>
      <c r="EP1450" s="14"/>
      <c r="EQ1450" s="14"/>
      <c r="ER1450" s="14"/>
      <c r="ES1450" s="14"/>
      <c r="ET1450" s="14"/>
      <c r="EU1450" s="14"/>
      <c r="EV1450" s="14"/>
      <c r="EW1450" s="14"/>
      <c r="EX1450" s="14"/>
      <c r="EY1450" s="14"/>
      <c r="EZ1450" s="14"/>
      <c r="FA1450" s="14"/>
      <c r="FB1450" s="14"/>
      <c r="FC1450" s="14"/>
      <c r="FD1450" s="14"/>
      <c r="FE1450" s="14"/>
      <c r="FF1450" s="14"/>
      <c r="FG1450" s="14"/>
      <c r="FH1450" s="14"/>
      <c r="FI1450" s="14"/>
      <c r="FJ1450" s="14"/>
      <c r="FK1450" s="14"/>
      <c r="FL1450" s="14"/>
      <c r="FM1450" s="14"/>
      <c r="FN1450" s="14"/>
      <c r="FO1450" s="14"/>
      <c r="FP1450" s="14"/>
      <c r="FQ1450" s="14"/>
      <c r="FR1450" s="14"/>
      <c r="FS1450" s="14"/>
      <c r="FT1450" s="14"/>
      <c r="FU1450" s="14"/>
      <c r="FV1450" s="14"/>
      <c r="FW1450" s="14"/>
      <c r="FX1450" s="14"/>
      <c r="FY1450" s="14"/>
      <c r="FZ1450" s="14"/>
      <c r="GA1450" s="14"/>
      <c r="GB1450" s="14"/>
      <c r="GC1450" s="14"/>
      <c r="GD1450" s="14"/>
      <c r="GE1450" s="14"/>
      <c r="GF1450" s="14"/>
      <c r="GG1450" s="14"/>
      <c r="GH1450" s="14"/>
      <c r="GI1450" s="14"/>
      <c r="GJ1450" s="14"/>
      <c r="GK1450" s="14"/>
      <c r="GL1450" s="14"/>
      <c r="GM1450" s="14"/>
      <c r="GN1450" s="14"/>
      <c r="GO1450" s="14"/>
      <c r="GP1450" s="14"/>
      <c r="GQ1450" s="14"/>
      <c r="GR1450" s="14"/>
      <c r="GS1450" s="14"/>
      <c r="GT1450" s="14"/>
      <c r="GU1450" s="14"/>
      <c r="GV1450" s="14"/>
      <c r="GW1450" s="14"/>
      <c r="GX1450" s="14"/>
      <c r="GY1450" s="14"/>
      <c r="GZ1450" s="14"/>
      <c r="HA1450" s="14"/>
      <c r="HB1450" s="14"/>
      <c r="HC1450" s="14"/>
      <c r="HD1450" s="14"/>
      <c r="HE1450" s="14"/>
      <c r="HF1450" s="14"/>
      <c r="HG1450" s="14"/>
      <c r="HH1450" s="14"/>
      <c r="HI1450" s="14"/>
      <c r="HJ1450" s="14"/>
      <c r="HK1450" s="14"/>
      <c r="HL1450" s="14"/>
      <c r="HM1450" s="14"/>
      <c r="HN1450" s="14"/>
      <c r="HO1450" s="14"/>
      <c r="HP1450" s="14"/>
      <c r="HQ1450" s="14"/>
      <c r="HR1450" s="14"/>
      <c r="HS1450" s="14"/>
      <c r="HT1450" s="14"/>
      <c r="HU1450" s="14"/>
      <c r="HV1450" s="14"/>
      <c r="HW1450" s="14"/>
      <c r="HX1450" s="14"/>
      <c r="HY1450" s="14"/>
      <c r="HZ1450" s="14"/>
      <c r="IA1450" s="14"/>
      <c r="IB1450" s="14"/>
      <c r="IC1450" s="14"/>
      <c r="ID1450" s="14"/>
      <c r="IE1450" s="14"/>
      <c r="IF1450" s="14"/>
      <c r="IG1450" s="14"/>
      <c r="IH1450" s="14"/>
      <c r="II1450" s="14"/>
      <c r="IJ1450" s="14"/>
      <c r="IK1450" s="14"/>
      <c r="IL1450" s="14"/>
      <c r="IM1450" s="14"/>
      <c r="IN1450" s="14"/>
      <c r="IO1450" s="14"/>
      <c r="IP1450" s="14"/>
      <c r="IQ1450" s="14"/>
      <c r="IR1450" s="14"/>
      <c r="IS1450" s="14"/>
      <c r="IT1450" s="14"/>
    </row>
    <row r="1451" spans="1:254" ht="40.5" x14ac:dyDescent="0.2">
      <c r="A1451" s="12">
        <v>300960</v>
      </c>
      <c r="B1451" s="4"/>
      <c r="C1451" s="19" t="s">
        <v>5504</v>
      </c>
      <c r="D1451" s="11">
        <v>43</v>
      </c>
      <c r="E1451" s="11">
        <v>43</v>
      </c>
      <c r="F1451" s="11"/>
      <c r="G1451" s="12">
        <v>8</v>
      </c>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c r="AM1451" s="14"/>
      <c r="AN1451" s="14"/>
      <c r="AO1451" s="14"/>
      <c r="AP1451" s="14"/>
      <c r="AQ1451" s="14"/>
      <c r="AR1451" s="14"/>
      <c r="AS1451" s="14"/>
      <c r="AT1451" s="14"/>
      <c r="AU1451" s="14"/>
      <c r="AV1451" s="14"/>
      <c r="AW1451" s="14"/>
      <c r="AX1451" s="14"/>
      <c r="AY1451" s="14"/>
      <c r="AZ1451" s="14"/>
      <c r="BA1451" s="14"/>
      <c r="BB1451" s="14"/>
      <c r="BC1451" s="14"/>
      <c r="BD1451" s="14"/>
      <c r="BE1451" s="14"/>
      <c r="BF1451" s="14"/>
      <c r="BG1451" s="14"/>
      <c r="BH1451" s="14"/>
      <c r="BI1451" s="14"/>
      <c r="BJ1451" s="14"/>
      <c r="BK1451" s="14"/>
      <c r="BL1451" s="14"/>
      <c r="BM1451" s="14"/>
      <c r="BN1451" s="14"/>
      <c r="BO1451" s="14"/>
      <c r="BP1451" s="14"/>
      <c r="BQ1451" s="14"/>
      <c r="BR1451" s="14"/>
      <c r="BS1451" s="14"/>
      <c r="BT1451" s="14"/>
      <c r="BU1451" s="14"/>
      <c r="BV1451" s="14"/>
      <c r="BW1451" s="14"/>
      <c r="BX1451" s="14"/>
      <c r="BY1451" s="14"/>
      <c r="BZ1451" s="14"/>
      <c r="CA1451" s="14"/>
      <c r="CB1451" s="14"/>
      <c r="CC1451" s="14"/>
      <c r="CD1451" s="14"/>
      <c r="CE1451" s="14"/>
      <c r="CF1451" s="14"/>
      <c r="CG1451" s="14"/>
      <c r="CH1451" s="14"/>
      <c r="CI1451" s="14"/>
      <c r="CJ1451" s="14"/>
      <c r="CK1451" s="14"/>
      <c r="CL1451" s="14"/>
      <c r="CM1451" s="14"/>
      <c r="CN1451" s="14"/>
      <c r="CO1451" s="14"/>
      <c r="CP1451" s="14"/>
      <c r="CQ1451" s="14"/>
      <c r="CR1451" s="14"/>
      <c r="CS1451" s="14"/>
      <c r="CT1451" s="14"/>
      <c r="CU1451" s="14"/>
      <c r="CV1451" s="14"/>
      <c r="CW1451" s="14"/>
      <c r="CX1451" s="14"/>
      <c r="CY1451" s="14"/>
      <c r="CZ1451" s="14"/>
      <c r="DA1451" s="14"/>
      <c r="DB1451" s="14"/>
      <c r="DC1451" s="14"/>
      <c r="DD1451" s="14"/>
      <c r="DE1451" s="14"/>
      <c r="DF1451" s="14"/>
      <c r="DG1451" s="14"/>
      <c r="DH1451" s="14"/>
      <c r="DI1451" s="14"/>
      <c r="DJ1451" s="14"/>
      <c r="DK1451" s="14"/>
      <c r="DL1451" s="14"/>
      <c r="DM1451" s="14"/>
      <c r="DN1451" s="14"/>
      <c r="DO1451" s="14"/>
      <c r="DP1451" s="14"/>
      <c r="DQ1451" s="14"/>
      <c r="DR1451" s="14"/>
      <c r="DS1451" s="14"/>
      <c r="DT1451" s="14"/>
      <c r="DU1451" s="14"/>
      <c r="DV1451" s="14"/>
      <c r="DW1451" s="14"/>
      <c r="DX1451" s="14"/>
      <c r="DY1451" s="14"/>
      <c r="DZ1451" s="14"/>
      <c r="EA1451" s="14"/>
      <c r="EB1451" s="14"/>
      <c r="EC1451" s="14"/>
      <c r="ED1451" s="14"/>
      <c r="EE1451" s="14"/>
      <c r="EF1451" s="14"/>
      <c r="EG1451" s="14"/>
      <c r="EH1451" s="14"/>
      <c r="EI1451" s="14"/>
      <c r="EJ1451" s="14"/>
      <c r="EK1451" s="14"/>
      <c r="EL1451" s="14"/>
      <c r="EM1451" s="14"/>
      <c r="EN1451" s="14"/>
      <c r="EO1451" s="14"/>
      <c r="EP1451" s="14"/>
      <c r="EQ1451" s="14"/>
      <c r="ER1451" s="14"/>
      <c r="ES1451" s="14"/>
      <c r="ET1451" s="14"/>
      <c r="EU1451" s="14"/>
      <c r="EV1451" s="14"/>
      <c r="EW1451" s="14"/>
      <c r="EX1451" s="14"/>
      <c r="EY1451" s="14"/>
      <c r="EZ1451" s="14"/>
      <c r="FA1451" s="14"/>
      <c r="FB1451" s="14"/>
      <c r="FC1451" s="14"/>
      <c r="FD1451" s="14"/>
      <c r="FE1451" s="14"/>
      <c r="FF1451" s="14"/>
      <c r="FG1451" s="14"/>
      <c r="FH1451" s="14"/>
      <c r="FI1451" s="14"/>
      <c r="FJ1451" s="14"/>
      <c r="FK1451" s="14"/>
      <c r="FL1451" s="14"/>
      <c r="FM1451" s="14"/>
      <c r="FN1451" s="14"/>
      <c r="FO1451" s="14"/>
      <c r="FP1451" s="14"/>
      <c r="FQ1451" s="14"/>
      <c r="FR1451" s="14"/>
      <c r="FS1451" s="14"/>
      <c r="FT1451" s="14"/>
      <c r="FU1451" s="14"/>
      <c r="FV1451" s="14"/>
      <c r="FW1451" s="14"/>
      <c r="FX1451" s="14"/>
      <c r="FY1451" s="14"/>
      <c r="FZ1451" s="14"/>
      <c r="GA1451" s="14"/>
      <c r="GB1451" s="14"/>
      <c r="GC1451" s="14"/>
      <c r="GD1451" s="14"/>
      <c r="GE1451" s="14"/>
      <c r="GF1451" s="14"/>
      <c r="GG1451" s="14"/>
      <c r="GH1451" s="14"/>
      <c r="GI1451" s="14"/>
      <c r="GJ1451" s="14"/>
      <c r="GK1451" s="14"/>
      <c r="GL1451" s="14"/>
      <c r="GM1451" s="14"/>
      <c r="GN1451" s="14"/>
      <c r="GO1451" s="14"/>
      <c r="GP1451" s="14"/>
      <c r="GQ1451" s="14"/>
      <c r="GR1451" s="14"/>
      <c r="GS1451" s="14"/>
      <c r="GT1451" s="14"/>
      <c r="GU1451" s="14"/>
      <c r="GV1451" s="14"/>
      <c r="GW1451" s="14"/>
      <c r="GX1451" s="14"/>
      <c r="GY1451" s="14"/>
      <c r="GZ1451" s="14"/>
      <c r="HA1451" s="14"/>
      <c r="HB1451" s="14"/>
      <c r="HC1451" s="14"/>
      <c r="HD1451" s="14"/>
      <c r="HE1451" s="14"/>
      <c r="HF1451" s="14"/>
      <c r="HG1451" s="14"/>
      <c r="HH1451" s="14"/>
      <c r="HI1451" s="14"/>
      <c r="HJ1451" s="14"/>
      <c r="HK1451" s="14"/>
      <c r="HL1451" s="14"/>
      <c r="HM1451" s="14"/>
      <c r="HN1451" s="14"/>
      <c r="HO1451" s="14"/>
      <c r="HP1451" s="14"/>
      <c r="HQ1451" s="14"/>
      <c r="HR1451" s="14"/>
      <c r="HS1451" s="14"/>
      <c r="HT1451" s="14"/>
      <c r="HU1451" s="14"/>
      <c r="HV1451" s="14"/>
      <c r="HW1451" s="14"/>
      <c r="HX1451" s="14"/>
      <c r="HY1451" s="14"/>
      <c r="HZ1451" s="14"/>
      <c r="IA1451" s="14"/>
      <c r="IB1451" s="14"/>
      <c r="IC1451" s="14"/>
      <c r="ID1451" s="14"/>
      <c r="IE1451" s="14"/>
      <c r="IF1451" s="14"/>
      <c r="IG1451" s="14"/>
      <c r="IH1451" s="14"/>
      <c r="II1451" s="14"/>
      <c r="IJ1451" s="14"/>
      <c r="IK1451" s="14"/>
      <c r="IL1451" s="14"/>
      <c r="IM1451" s="14"/>
      <c r="IN1451" s="14"/>
      <c r="IO1451" s="14"/>
      <c r="IP1451" s="14"/>
      <c r="IQ1451" s="14"/>
      <c r="IR1451" s="14"/>
      <c r="IS1451" s="14"/>
      <c r="IT1451" s="14"/>
    </row>
    <row r="1452" spans="1:254" x14ac:dyDescent="0.2">
      <c r="A1452" s="12">
        <v>300965</v>
      </c>
      <c r="B1452" s="4"/>
      <c r="C1452" s="13" t="s">
        <v>1333</v>
      </c>
      <c r="D1452" s="11">
        <v>46</v>
      </c>
      <c r="E1452" s="11">
        <v>46</v>
      </c>
      <c r="F1452" s="11"/>
      <c r="G1452" s="12">
        <v>0</v>
      </c>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C1452" s="14"/>
      <c r="AD1452" s="14"/>
      <c r="AE1452" s="14"/>
      <c r="AF1452" s="14"/>
      <c r="AG1452" s="14"/>
      <c r="AH1452" s="14"/>
      <c r="AI1452" s="14"/>
      <c r="AJ1452" s="14"/>
      <c r="AK1452" s="14"/>
      <c r="AL1452" s="14"/>
      <c r="AM1452" s="14"/>
      <c r="AN1452" s="14"/>
      <c r="AO1452" s="14"/>
      <c r="AP1452" s="14"/>
      <c r="AQ1452" s="14"/>
      <c r="AR1452" s="14"/>
      <c r="AS1452" s="14"/>
      <c r="AT1452" s="14"/>
      <c r="AU1452" s="14"/>
      <c r="AV1452" s="14"/>
      <c r="AW1452" s="14"/>
      <c r="AX1452" s="14"/>
      <c r="AY1452" s="14"/>
      <c r="AZ1452" s="14"/>
      <c r="BA1452" s="14"/>
      <c r="BB1452" s="14"/>
      <c r="BC1452" s="14"/>
      <c r="BD1452" s="14"/>
      <c r="BE1452" s="14"/>
      <c r="BF1452" s="14"/>
      <c r="BG1452" s="14"/>
      <c r="BH1452" s="14"/>
      <c r="BI1452" s="14"/>
      <c r="BJ1452" s="14"/>
      <c r="BK1452" s="14"/>
      <c r="BL1452" s="14"/>
      <c r="BM1452" s="14"/>
      <c r="BN1452" s="14"/>
      <c r="BO1452" s="14"/>
      <c r="BP1452" s="14"/>
      <c r="BQ1452" s="14"/>
      <c r="BR1452" s="14"/>
      <c r="BS1452" s="14"/>
      <c r="BT1452" s="14"/>
      <c r="BU1452" s="14"/>
      <c r="BV1452" s="14"/>
      <c r="BW1452" s="14"/>
      <c r="BX1452" s="14"/>
      <c r="BY1452" s="14"/>
      <c r="BZ1452" s="14"/>
      <c r="CA1452" s="14"/>
      <c r="CB1452" s="14"/>
      <c r="CC1452" s="14"/>
      <c r="CD1452" s="14"/>
      <c r="CE1452" s="14"/>
      <c r="CF1452" s="14"/>
      <c r="CG1452" s="14"/>
      <c r="CH1452" s="14"/>
      <c r="CI1452" s="14"/>
      <c r="CJ1452" s="14"/>
      <c r="CK1452" s="14"/>
      <c r="CL1452" s="14"/>
      <c r="CM1452" s="14"/>
      <c r="CN1452" s="14"/>
      <c r="CO1452" s="14"/>
      <c r="CP1452" s="14"/>
      <c r="CQ1452" s="14"/>
      <c r="CR1452" s="14"/>
      <c r="CS1452" s="14"/>
      <c r="CT1452" s="14"/>
      <c r="CU1452" s="14"/>
      <c r="CV1452" s="14"/>
      <c r="CW1452" s="14"/>
      <c r="CX1452" s="14"/>
      <c r="CY1452" s="14"/>
      <c r="CZ1452" s="14"/>
      <c r="DA1452" s="14"/>
      <c r="DB1452" s="14"/>
      <c r="DC1452" s="14"/>
      <c r="DD1452" s="14"/>
      <c r="DE1452" s="14"/>
      <c r="DF1452" s="14"/>
      <c r="DG1452" s="14"/>
      <c r="DH1452" s="14"/>
      <c r="DI1452" s="14"/>
      <c r="DJ1452" s="14"/>
      <c r="DK1452" s="14"/>
      <c r="DL1452" s="14"/>
      <c r="DM1452" s="14"/>
      <c r="DN1452" s="14"/>
      <c r="DO1452" s="14"/>
      <c r="DP1452" s="14"/>
      <c r="DQ1452" s="14"/>
      <c r="DR1452" s="14"/>
      <c r="DS1452" s="14"/>
      <c r="DT1452" s="14"/>
      <c r="DU1452" s="14"/>
      <c r="DV1452" s="14"/>
      <c r="DW1452" s="14"/>
      <c r="DX1452" s="14"/>
      <c r="DY1452" s="14"/>
      <c r="DZ1452" s="14"/>
      <c r="EA1452" s="14"/>
      <c r="EB1452" s="14"/>
      <c r="EC1452" s="14"/>
      <c r="ED1452" s="14"/>
      <c r="EE1452" s="14"/>
      <c r="EF1452" s="14"/>
      <c r="EG1452" s="14"/>
      <c r="EH1452" s="14"/>
      <c r="EI1452" s="14"/>
      <c r="EJ1452" s="14"/>
      <c r="EK1452" s="14"/>
      <c r="EL1452" s="14"/>
      <c r="EM1452" s="14"/>
      <c r="EN1452" s="14"/>
      <c r="EO1452" s="14"/>
      <c r="EP1452" s="14"/>
      <c r="EQ1452" s="14"/>
      <c r="ER1452" s="14"/>
      <c r="ES1452" s="14"/>
      <c r="ET1452" s="14"/>
      <c r="EU1452" s="14"/>
      <c r="EV1452" s="14"/>
      <c r="EW1452" s="14"/>
      <c r="EX1452" s="14"/>
      <c r="EY1452" s="14"/>
      <c r="EZ1452" s="14"/>
      <c r="FA1452" s="14"/>
      <c r="FB1452" s="14"/>
      <c r="FC1452" s="14"/>
      <c r="FD1452" s="14"/>
      <c r="FE1452" s="14"/>
      <c r="FF1452" s="14"/>
      <c r="FG1452" s="14"/>
      <c r="FH1452" s="14"/>
      <c r="FI1452" s="14"/>
      <c r="FJ1452" s="14"/>
      <c r="FK1452" s="14"/>
      <c r="FL1452" s="14"/>
      <c r="FM1452" s="14"/>
      <c r="FN1452" s="14"/>
      <c r="FO1452" s="14"/>
      <c r="FP1452" s="14"/>
      <c r="FQ1452" s="14"/>
      <c r="FR1452" s="14"/>
      <c r="FS1452" s="14"/>
      <c r="FT1452" s="14"/>
      <c r="FU1452" s="14"/>
      <c r="FV1452" s="14"/>
      <c r="FW1452" s="14"/>
      <c r="FX1452" s="14"/>
      <c r="FY1452" s="14"/>
      <c r="FZ1452" s="14"/>
      <c r="GA1452" s="14"/>
      <c r="GB1452" s="14"/>
      <c r="GC1452" s="14"/>
      <c r="GD1452" s="14"/>
      <c r="GE1452" s="14"/>
      <c r="GF1452" s="14"/>
      <c r="GG1452" s="14"/>
      <c r="GH1452" s="14"/>
      <c r="GI1452" s="14"/>
      <c r="GJ1452" s="14"/>
      <c r="GK1452" s="14"/>
      <c r="GL1452" s="14"/>
      <c r="GM1452" s="14"/>
      <c r="GN1452" s="14"/>
      <c r="GO1452" s="14"/>
      <c r="GP1452" s="14"/>
      <c r="GQ1452" s="14"/>
      <c r="GR1452" s="14"/>
      <c r="GS1452" s="14"/>
      <c r="GT1452" s="14"/>
      <c r="GU1452" s="14"/>
      <c r="GV1452" s="14"/>
      <c r="GW1452" s="14"/>
      <c r="GX1452" s="14"/>
      <c r="GY1452" s="14"/>
      <c r="GZ1452" s="14"/>
      <c r="HA1452" s="14"/>
      <c r="HB1452" s="14"/>
      <c r="HC1452" s="14"/>
      <c r="HD1452" s="14"/>
      <c r="HE1452" s="14"/>
      <c r="HF1452" s="14"/>
      <c r="HG1452" s="14"/>
      <c r="HH1452" s="14"/>
      <c r="HI1452" s="14"/>
      <c r="HJ1452" s="14"/>
      <c r="HK1452" s="14"/>
      <c r="HL1452" s="14"/>
      <c r="HM1452" s="14"/>
      <c r="HN1452" s="14"/>
      <c r="HO1452" s="14"/>
      <c r="HP1452" s="14"/>
      <c r="HQ1452" s="14"/>
      <c r="HR1452" s="14"/>
      <c r="HS1452" s="14"/>
      <c r="HT1452" s="14"/>
      <c r="HU1452" s="14"/>
      <c r="HV1452" s="14"/>
      <c r="HW1452" s="14"/>
      <c r="HX1452" s="14"/>
      <c r="HY1452" s="14"/>
      <c r="HZ1452" s="14"/>
      <c r="IA1452" s="14"/>
      <c r="IB1452" s="14"/>
      <c r="IC1452" s="14"/>
      <c r="ID1452" s="14"/>
      <c r="IE1452" s="14"/>
      <c r="IF1452" s="14"/>
      <c r="IG1452" s="14"/>
      <c r="IH1452" s="14"/>
      <c r="II1452" s="14"/>
      <c r="IJ1452" s="14"/>
      <c r="IK1452" s="14"/>
      <c r="IL1452" s="14"/>
      <c r="IM1452" s="14"/>
      <c r="IN1452" s="14"/>
      <c r="IO1452" s="14"/>
      <c r="IP1452" s="14"/>
      <c r="IQ1452" s="14"/>
      <c r="IR1452" s="14"/>
      <c r="IS1452" s="14"/>
      <c r="IT1452" s="14"/>
    </row>
    <row r="1453" spans="1:254" x14ac:dyDescent="0.2">
      <c r="A1453" s="12">
        <v>300970</v>
      </c>
      <c r="B1453" s="4"/>
      <c r="C1453" s="13" t="s">
        <v>1334</v>
      </c>
      <c r="D1453" s="11">
        <v>50</v>
      </c>
      <c r="E1453" s="11">
        <v>50</v>
      </c>
      <c r="F1453" s="11"/>
      <c r="G1453" s="12">
        <v>8</v>
      </c>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4"/>
      <c r="AM1453" s="14"/>
      <c r="AN1453" s="14"/>
      <c r="AO1453" s="14"/>
      <c r="AP1453" s="14"/>
      <c r="AQ1453" s="14"/>
      <c r="AR1453" s="14"/>
      <c r="AS1453" s="14"/>
      <c r="AT1453" s="14"/>
      <c r="AU1453" s="14"/>
      <c r="AV1453" s="14"/>
      <c r="AW1453" s="14"/>
      <c r="AX1453" s="14"/>
      <c r="AY1453" s="14"/>
      <c r="AZ1453" s="14"/>
      <c r="BA1453" s="14"/>
      <c r="BB1453" s="14"/>
      <c r="BC1453" s="14"/>
      <c r="BD1453" s="14"/>
      <c r="BE1453" s="14"/>
      <c r="BF1453" s="14"/>
      <c r="BG1453" s="14"/>
      <c r="BH1453" s="14"/>
      <c r="BI1453" s="14"/>
      <c r="BJ1453" s="14"/>
      <c r="BK1453" s="14"/>
      <c r="BL1453" s="14"/>
      <c r="BM1453" s="14"/>
      <c r="BN1453" s="14"/>
      <c r="BO1453" s="14"/>
      <c r="BP1453" s="14"/>
      <c r="BQ1453" s="14"/>
      <c r="BR1453" s="14"/>
      <c r="BS1453" s="14"/>
      <c r="BT1453" s="14"/>
      <c r="BU1453" s="14"/>
      <c r="BV1453" s="14"/>
      <c r="BW1453" s="14"/>
      <c r="BX1453" s="14"/>
      <c r="BY1453" s="14"/>
      <c r="BZ1453" s="14"/>
      <c r="CA1453" s="14"/>
      <c r="CB1453" s="14"/>
      <c r="CC1453" s="14"/>
      <c r="CD1453" s="14"/>
      <c r="CE1453" s="14"/>
      <c r="CF1453" s="14"/>
      <c r="CG1453" s="14"/>
      <c r="CH1453" s="14"/>
      <c r="CI1453" s="14"/>
      <c r="CJ1453" s="14"/>
      <c r="CK1453" s="14"/>
      <c r="CL1453" s="14"/>
      <c r="CM1453" s="14"/>
      <c r="CN1453" s="14"/>
      <c r="CO1453" s="14"/>
      <c r="CP1453" s="14"/>
      <c r="CQ1453" s="14"/>
      <c r="CR1453" s="14"/>
      <c r="CS1453" s="14"/>
      <c r="CT1453" s="14"/>
      <c r="CU1453" s="14"/>
      <c r="CV1453" s="14"/>
      <c r="CW1453" s="14"/>
      <c r="CX1453" s="14"/>
      <c r="CY1453" s="14"/>
      <c r="CZ1453" s="14"/>
      <c r="DA1453" s="14"/>
      <c r="DB1453" s="14"/>
      <c r="DC1453" s="14"/>
      <c r="DD1453" s="14"/>
      <c r="DE1453" s="14"/>
      <c r="DF1453" s="14"/>
      <c r="DG1453" s="14"/>
      <c r="DH1453" s="14"/>
      <c r="DI1453" s="14"/>
      <c r="DJ1453" s="14"/>
      <c r="DK1453" s="14"/>
      <c r="DL1453" s="14"/>
      <c r="DM1453" s="14"/>
      <c r="DN1453" s="14"/>
      <c r="DO1453" s="14"/>
      <c r="DP1453" s="14"/>
      <c r="DQ1453" s="14"/>
      <c r="DR1453" s="14"/>
      <c r="DS1453" s="14"/>
      <c r="DT1453" s="14"/>
      <c r="DU1453" s="14"/>
      <c r="DV1453" s="14"/>
      <c r="DW1453" s="14"/>
      <c r="DX1453" s="14"/>
      <c r="DY1453" s="14"/>
      <c r="DZ1453" s="14"/>
      <c r="EA1453" s="14"/>
      <c r="EB1453" s="14"/>
      <c r="EC1453" s="14"/>
      <c r="ED1453" s="14"/>
      <c r="EE1453" s="14"/>
      <c r="EF1453" s="14"/>
      <c r="EG1453" s="14"/>
      <c r="EH1453" s="14"/>
      <c r="EI1453" s="14"/>
      <c r="EJ1453" s="14"/>
      <c r="EK1453" s="14"/>
      <c r="EL1453" s="14"/>
      <c r="EM1453" s="14"/>
      <c r="EN1453" s="14"/>
      <c r="EO1453" s="14"/>
      <c r="EP1453" s="14"/>
      <c r="EQ1453" s="14"/>
      <c r="ER1453" s="14"/>
      <c r="ES1453" s="14"/>
      <c r="ET1453" s="14"/>
      <c r="EU1453" s="14"/>
      <c r="EV1453" s="14"/>
      <c r="EW1453" s="14"/>
      <c r="EX1453" s="14"/>
      <c r="EY1453" s="14"/>
      <c r="EZ1453" s="14"/>
      <c r="FA1453" s="14"/>
      <c r="FB1453" s="14"/>
      <c r="FC1453" s="14"/>
      <c r="FD1453" s="14"/>
      <c r="FE1453" s="14"/>
      <c r="FF1453" s="14"/>
      <c r="FG1453" s="14"/>
      <c r="FH1453" s="14"/>
      <c r="FI1453" s="14"/>
      <c r="FJ1453" s="14"/>
      <c r="FK1453" s="14"/>
      <c r="FL1453" s="14"/>
      <c r="FM1453" s="14"/>
      <c r="FN1453" s="14"/>
      <c r="FO1453" s="14"/>
      <c r="FP1453" s="14"/>
      <c r="FQ1453" s="14"/>
      <c r="FR1453" s="14"/>
      <c r="FS1453" s="14"/>
      <c r="FT1453" s="14"/>
      <c r="FU1453" s="14"/>
      <c r="FV1453" s="14"/>
      <c r="FW1453" s="14"/>
      <c r="FX1453" s="14"/>
      <c r="FY1453" s="14"/>
      <c r="FZ1453" s="14"/>
      <c r="GA1453" s="14"/>
      <c r="GB1453" s="14"/>
      <c r="GC1453" s="14"/>
      <c r="GD1453" s="14"/>
      <c r="GE1453" s="14"/>
      <c r="GF1453" s="14"/>
      <c r="GG1453" s="14"/>
      <c r="GH1453" s="14"/>
      <c r="GI1453" s="14"/>
      <c r="GJ1453" s="14"/>
      <c r="GK1453" s="14"/>
      <c r="GL1453" s="14"/>
      <c r="GM1453" s="14"/>
      <c r="GN1453" s="14"/>
      <c r="GO1453" s="14"/>
      <c r="GP1453" s="14"/>
      <c r="GQ1453" s="14"/>
      <c r="GR1453" s="14"/>
      <c r="GS1453" s="14"/>
      <c r="GT1453" s="14"/>
      <c r="GU1453" s="14"/>
      <c r="GV1453" s="14"/>
      <c r="GW1453" s="14"/>
      <c r="GX1453" s="14"/>
      <c r="GY1453" s="14"/>
      <c r="GZ1453" s="14"/>
      <c r="HA1453" s="14"/>
      <c r="HB1453" s="14"/>
      <c r="HC1453" s="14"/>
      <c r="HD1453" s="14"/>
      <c r="HE1453" s="14"/>
      <c r="HF1453" s="14"/>
      <c r="HG1453" s="14"/>
      <c r="HH1453" s="14"/>
      <c r="HI1453" s="14"/>
      <c r="HJ1453" s="14"/>
      <c r="HK1453" s="14"/>
      <c r="HL1453" s="14"/>
      <c r="HM1453" s="14"/>
      <c r="HN1453" s="14"/>
      <c r="HO1453" s="14"/>
      <c r="HP1453" s="14"/>
      <c r="HQ1453" s="14"/>
      <c r="HR1453" s="14"/>
      <c r="HS1453" s="14"/>
      <c r="HT1453" s="14"/>
      <c r="HU1453" s="14"/>
      <c r="HV1453" s="14"/>
      <c r="HW1453" s="14"/>
      <c r="HX1453" s="14"/>
      <c r="HY1453" s="14"/>
      <c r="HZ1453" s="14"/>
      <c r="IA1453" s="14"/>
      <c r="IB1453" s="14"/>
      <c r="IC1453" s="14"/>
      <c r="ID1453" s="14"/>
      <c r="IE1453" s="14"/>
      <c r="IF1453" s="14"/>
      <c r="IG1453" s="14"/>
      <c r="IH1453" s="14"/>
      <c r="II1453" s="14"/>
      <c r="IJ1453" s="14"/>
      <c r="IK1453" s="14"/>
      <c r="IL1453" s="14"/>
      <c r="IM1453" s="14"/>
      <c r="IN1453" s="14"/>
      <c r="IO1453" s="14"/>
      <c r="IP1453" s="14"/>
      <c r="IQ1453" s="14"/>
      <c r="IR1453" s="14"/>
      <c r="IS1453" s="14"/>
      <c r="IT1453" s="14"/>
    </row>
    <row r="1454" spans="1:254" ht="40.5" x14ac:dyDescent="0.2">
      <c r="A1454" s="2">
        <v>300975</v>
      </c>
      <c r="B1454" s="4" t="s">
        <v>203</v>
      </c>
      <c r="C1454" s="5" t="s">
        <v>1335</v>
      </c>
      <c r="D1454" s="3">
        <v>100</v>
      </c>
      <c r="E1454" s="3">
        <v>75</v>
      </c>
      <c r="F1454" s="3">
        <v>25</v>
      </c>
      <c r="G1454" s="12">
        <v>0</v>
      </c>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4"/>
      <c r="AY1454" s="14"/>
      <c r="AZ1454" s="14"/>
      <c r="BA1454" s="14"/>
      <c r="BB1454" s="14"/>
      <c r="BC1454" s="14"/>
      <c r="BD1454" s="14"/>
      <c r="BE1454" s="14"/>
      <c r="BF1454" s="14"/>
      <c r="BG1454" s="14"/>
      <c r="BH1454" s="14"/>
      <c r="BI1454" s="14"/>
      <c r="BJ1454" s="14"/>
      <c r="BK1454" s="14"/>
      <c r="BL1454" s="14"/>
      <c r="BM1454" s="14"/>
      <c r="BN1454" s="14"/>
      <c r="BO1454" s="14"/>
      <c r="BP1454" s="14"/>
      <c r="BQ1454" s="14"/>
      <c r="BR1454" s="14"/>
      <c r="BS1454" s="14"/>
      <c r="BT1454" s="14"/>
      <c r="BU1454" s="14"/>
      <c r="BV1454" s="14"/>
      <c r="BW1454" s="14"/>
      <c r="BX1454" s="14"/>
      <c r="BY1454" s="14"/>
      <c r="BZ1454" s="14"/>
      <c r="CA1454" s="14"/>
      <c r="CB1454" s="14"/>
      <c r="CC1454" s="14"/>
      <c r="CD1454" s="14"/>
      <c r="CE1454" s="14"/>
      <c r="CF1454" s="14"/>
      <c r="CG1454" s="14"/>
      <c r="CH1454" s="14"/>
      <c r="CI1454" s="14"/>
      <c r="CJ1454" s="14"/>
      <c r="CK1454" s="14"/>
      <c r="CL1454" s="14"/>
      <c r="CM1454" s="14"/>
      <c r="CN1454" s="14"/>
      <c r="CO1454" s="14"/>
      <c r="CP1454" s="14"/>
      <c r="CQ1454" s="14"/>
      <c r="CR1454" s="14"/>
      <c r="CS1454" s="14"/>
      <c r="CT1454" s="14"/>
      <c r="CU1454" s="14"/>
      <c r="CV1454" s="14"/>
      <c r="CW1454" s="14"/>
      <c r="CX1454" s="14"/>
      <c r="CY1454" s="14"/>
      <c r="CZ1454" s="14"/>
      <c r="DA1454" s="14"/>
      <c r="DB1454" s="14"/>
      <c r="DC1454" s="14"/>
      <c r="DD1454" s="14"/>
      <c r="DE1454" s="14"/>
      <c r="DF1454" s="14"/>
      <c r="DG1454" s="14"/>
      <c r="DH1454" s="14"/>
      <c r="DI1454" s="14"/>
      <c r="DJ1454" s="14"/>
      <c r="DK1454" s="14"/>
      <c r="DL1454" s="14"/>
      <c r="DM1454" s="14"/>
      <c r="DN1454" s="14"/>
      <c r="DO1454" s="14"/>
      <c r="DP1454" s="14"/>
      <c r="DQ1454" s="14"/>
      <c r="DR1454" s="14"/>
      <c r="DS1454" s="14"/>
      <c r="DT1454" s="14"/>
      <c r="DU1454" s="14"/>
      <c r="DV1454" s="14"/>
      <c r="DW1454" s="14"/>
      <c r="DX1454" s="14"/>
      <c r="DY1454" s="14"/>
      <c r="DZ1454" s="14"/>
      <c r="EA1454" s="14"/>
      <c r="EB1454" s="14"/>
      <c r="EC1454" s="14"/>
      <c r="ED1454" s="14"/>
      <c r="EE1454" s="14"/>
      <c r="EF1454" s="14"/>
      <c r="EG1454" s="14"/>
      <c r="EH1454" s="14"/>
      <c r="EI1454" s="14"/>
      <c r="EJ1454" s="14"/>
      <c r="EK1454" s="14"/>
      <c r="EL1454" s="14"/>
      <c r="EM1454" s="14"/>
      <c r="EN1454" s="14"/>
      <c r="EO1454" s="14"/>
      <c r="EP1454" s="14"/>
      <c r="EQ1454" s="14"/>
      <c r="ER1454" s="14"/>
      <c r="ES1454" s="14"/>
      <c r="ET1454" s="14"/>
      <c r="EU1454" s="14"/>
      <c r="EV1454" s="14"/>
      <c r="EW1454" s="14"/>
      <c r="EX1454" s="14"/>
      <c r="EY1454" s="14"/>
      <c r="EZ1454" s="14"/>
      <c r="FA1454" s="14"/>
      <c r="FB1454" s="14"/>
      <c r="FC1454" s="14"/>
      <c r="FD1454" s="14"/>
      <c r="FE1454" s="14"/>
      <c r="FF1454" s="14"/>
      <c r="FG1454" s="14"/>
      <c r="FH1454" s="14"/>
      <c r="FI1454" s="14"/>
      <c r="FJ1454" s="14"/>
      <c r="FK1454" s="14"/>
      <c r="FL1454" s="14"/>
      <c r="FM1454" s="14"/>
      <c r="FN1454" s="14"/>
      <c r="FO1454" s="14"/>
      <c r="FP1454" s="14"/>
      <c r="FQ1454" s="14"/>
      <c r="FR1454" s="14"/>
      <c r="FS1454" s="14"/>
      <c r="FT1454" s="14"/>
      <c r="FU1454" s="14"/>
      <c r="FV1454" s="14"/>
      <c r="FW1454" s="14"/>
      <c r="FX1454" s="14"/>
      <c r="FY1454" s="14"/>
      <c r="FZ1454" s="14"/>
      <c r="GA1454" s="14"/>
      <c r="GB1454" s="14"/>
      <c r="GC1454" s="14"/>
      <c r="GD1454" s="14"/>
      <c r="GE1454" s="14"/>
      <c r="GF1454" s="14"/>
      <c r="GG1454" s="14"/>
      <c r="GH1454" s="14"/>
      <c r="GI1454" s="14"/>
      <c r="GJ1454" s="14"/>
      <c r="GK1454" s="14"/>
      <c r="GL1454" s="14"/>
      <c r="GM1454" s="14"/>
      <c r="GN1454" s="14"/>
      <c r="GO1454" s="14"/>
      <c r="GP1454" s="14"/>
      <c r="GQ1454" s="14"/>
      <c r="GR1454" s="14"/>
      <c r="GS1454" s="14"/>
      <c r="GT1454" s="14"/>
      <c r="GU1454" s="14"/>
      <c r="GV1454" s="14"/>
      <c r="GW1454" s="14"/>
      <c r="GX1454" s="14"/>
      <c r="GY1454" s="14"/>
      <c r="GZ1454" s="14"/>
      <c r="HA1454" s="14"/>
      <c r="HB1454" s="14"/>
      <c r="HC1454" s="14"/>
      <c r="HD1454" s="14"/>
      <c r="HE1454" s="14"/>
      <c r="HF1454" s="14"/>
      <c r="HG1454" s="14"/>
      <c r="HH1454" s="14"/>
      <c r="HI1454" s="14"/>
      <c r="HJ1454" s="14"/>
      <c r="HK1454" s="14"/>
      <c r="HL1454" s="14"/>
      <c r="HM1454" s="14"/>
      <c r="HN1454" s="14"/>
      <c r="HO1454" s="14"/>
      <c r="HP1454" s="14"/>
      <c r="HQ1454" s="14"/>
      <c r="HR1454" s="14"/>
      <c r="HS1454" s="14"/>
      <c r="HT1454" s="14"/>
      <c r="HU1454" s="14"/>
      <c r="HV1454" s="14"/>
      <c r="HW1454" s="14"/>
      <c r="HX1454" s="14"/>
      <c r="HY1454" s="14"/>
      <c r="HZ1454" s="14"/>
      <c r="IA1454" s="14"/>
      <c r="IB1454" s="14"/>
      <c r="IC1454" s="14"/>
      <c r="ID1454" s="14"/>
      <c r="IE1454" s="14"/>
      <c r="IF1454" s="14"/>
      <c r="IG1454" s="14"/>
      <c r="IH1454" s="14"/>
      <c r="II1454" s="14"/>
      <c r="IJ1454" s="14"/>
      <c r="IK1454" s="14"/>
      <c r="IL1454" s="14"/>
      <c r="IM1454" s="14"/>
      <c r="IN1454" s="14"/>
      <c r="IO1454" s="14"/>
      <c r="IP1454" s="14"/>
      <c r="IQ1454" s="14"/>
      <c r="IR1454" s="14"/>
      <c r="IS1454" s="14"/>
      <c r="IT1454" s="14"/>
    </row>
    <row r="1455" spans="1:254" x14ac:dyDescent="0.2">
      <c r="A1455" s="2">
        <v>300980</v>
      </c>
      <c r="B1455" s="4"/>
      <c r="C1455" s="5" t="s">
        <v>5505</v>
      </c>
      <c r="D1455" s="3">
        <v>13.1</v>
      </c>
      <c r="E1455" s="3">
        <v>8.1</v>
      </c>
      <c r="F1455" s="3">
        <v>5</v>
      </c>
      <c r="G1455" s="12">
        <v>0</v>
      </c>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4"/>
      <c r="AM1455" s="14"/>
      <c r="AN1455" s="14"/>
      <c r="AO1455" s="14"/>
      <c r="AP1455" s="14"/>
      <c r="AQ1455" s="14"/>
      <c r="AR1455" s="14"/>
      <c r="AS1455" s="14"/>
      <c r="AT1455" s="14"/>
      <c r="AU1455" s="14"/>
      <c r="AV1455" s="14"/>
      <c r="AW1455" s="14"/>
      <c r="AX1455" s="14"/>
      <c r="AY1455" s="14"/>
      <c r="AZ1455" s="14"/>
      <c r="BA1455" s="14"/>
      <c r="BB1455" s="14"/>
      <c r="BC1455" s="14"/>
      <c r="BD1455" s="14"/>
      <c r="BE1455" s="14"/>
      <c r="BF1455" s="14"/>
      <c r="BG1455" s="14"/>
      <c r="BH1455" s="14"/>
      <c r="BI1455" s="14"/>
      <c r="BJ1455" s="14"/>
      <c r="BK1455" s="14"/>
      <c r="BL1455" s="14"/>
      <c r="BM1455" s="14"/>
      <c r="BN1455" s="14"/>
      <c r="BO1455" s="14"/>
      <c r="BP1455" s="14"/>
      <c r="BQ1455" s="14"/>
      <c r="BR1455" s="14"/>
      <c r="BS1455" s="14"/>
      <c r="BT1455" s="14"/>
      <c r="BU1455" s="14"/>
      <c r="BV1455" s="14"/>
      <c r="BW1455" s="14"/>
      <c r="BX1455" s="14"/>
      <c r="BY1455" s="14"/>
      <c r="BZ1455" s="14"/>
      <c r="CA1455" s="14"/>
      <c r="CB1455" s="14"/>
      <c r="CC1455" s="14"/>
      <c r="CD1455" s="14"/>
      <c r="CE1455" s="14"/>
      <c r="CF1455" s="14"/>
      <c r="CG1455" s="14"/>
      <c r="CH1455" s="14"/>
      <c r="CI1455" s="14"/>
      <c r="CJ1455" s="14"/>
      <c r="CK1455" s="14"/>
      <c r="CL1455" s="14"/>
      <c r="CM1455" s="14"/>
      <c r="CN1455" s="14"/>
      <c r="CO1455" s="14"/>
      <c r="CP1455" s="14"/>
      <c r="CQ1455" s="14"/>
      <c r="CR1455" s="14"/>
      <c r="CS1455" s="14"/>
      <c r="CT1455" s="14"/>
      <c r="CU1455" s="14"/>
      <c r="CV1455" s="14"/>
      <c r="CW1455" s="14"/>
      <c r="CX1455" s="14"/>
      <c r="CY1455" s="14"/>
      <c r="CZ1455" s="14"/>
      <c r="DA1455" s="14"/>
      <c r="DB1455" s="14"/>
      <c r="DC1455" s="14"/>
      <c r="DD1455" s="14"/>
      <c r="DE1455" s="14"/>
      <c r="DF1455" s="14"/>
      <c r="DG1455" s="14"/>
      <c r="DH1455" s="14"/>
      <c r="DI1455" s="14"/>
      <c r="DJ1455" s="14"/>
      <c r="DK1455" s="14"/>
      <c r="DL1455" s="14"/>
      <c r="DM1455" s="14"/>
      <c r="DN1455" s="14"/>
      <c r="DO1455" s="14"/>
      <c r="DP1455" s="14"/>
      <c r="DQ1455" s="14"/>
      <c r="DR1455" s="14"/>
      <c r="DS1455" s="14"/>
      <c r="DT1455" s="14"/>
      <c r="DU1455" s="14"/>
      <c r="DV1455" s="14"/>
      <c r="DW1455" s="14"/>
      <c r="DX1455" s="14"/>
      <c r="DY1455" s="14"/>
      <c r="DZ1455" s="14"/>
      <c r="EA1455" s="14"/>
      <c r="EB1455" s="14"/>
      <c r="EC1455" s="14"/>
      <c r="ED1455" s="14"/>
      <c r="EE1455" s="14"/>
      <c r="EF1455" s="14"/>
      <c r="EG1455" s="14"/>
      <c r="EH1455" s="14"/>
      <c r="EI1455" s="14"/>
      <c r="EJ1455" s="14"/>
      <c r="EK1455" s="14"/>
      <c r="EL1455" s="14"/>
      <c r="EM1455" s="14"/>
      <c r="EN1455" s="14"/>
      <c r="EO1455" s="14"/>
      <c r="EP1455" s="14"/>
      <c r="EQ1455" s="14"/>
      <c r="ER1455" s="14"/>
      <c r="ES1455" s="14"/>
      <c r="ET1455" s="14"/>
      <c r="EU1455" s="14"/>
      <c r="EV1455" s="14"/>
      <c r="EW1455" s="14"/>
      <c r="EX1455" s="14"/>
      <c r="EY1455" s="14"/>
      <c r="EZ1455" s="14"/>
      <c r="FA1455" s="14"/>
      <c r="FB1455" s="14"/>
      <c r="FC1455" s="14"/>
      <c r="FD1455" s="14"/>
      <c r="FE1455" s="14"/>
      <c r="FF1455" s="14"/>
      <c r="FG1455" s="14"/>
      <c r="FH1455" s="14"/>
      <c r="FI1455" s="14"/>
      <c r="FJ1455" s="14"/>
      <c r="FK1455" s="14"/>
      <c r="FL1455" s="14"/>
      <c r="FM1455" s="14"/>
      <c r="FN1455" s="14"/>
      <c r="FO1455" s="14"/>
      <c r="FP1455" s="14"/>
      <c r="FQ1455" s="14"/>
      <c r="FR1455" s="14"/>
      <c r="FS1455" s="14"/>
      <c r="FT1455" s="14"/>
      <c r="FU1455" s="14"/>
      <c r="FV1455" s="14"/>
      <c r="FW1455" s="14"/>
      <c r="FX1455" s="14"/>
      <c r="FY1455" s="14"/>
      <c r="FZ1455" s="14"/>
      <c r="GA1455" s="14"/>
      <c r="GB1455" s="14"/>
      <c r="GC1455" s="14"/>
      <c r="GD1455" s="14"/>
      <c r="GE1455" s="14"/>
      <c r="GF1455" s="14"/>
      <c r="GG1455" s="14"/>
      <c r="GH1455" s="14"/>
      <c r="GI1455" s="14"/>
      <c r="GJ1455" s="14"/>
      <c r="GK1455" s="14"/>
      <c r="GL1455" s="14"/>
      <c r="GM1455" s="14"/>
      <c r="GN1455" s="14"/>
      <c r="GO1455" s="14"/>
      <c r="GP1455" s="14"/>
      <c r="GQ1455" s="14"/>
      <c r="GR1455" s="14"/>
      <c r="GS1455" s="14"/>
      <c r="GT1455" s="14"/>
      <c r="GU1455" s="14"/>
      <c r="GV1455" s="14"/>
      <c r="GW1455" s="14"/>
      <c r="GX1455" s="14"/>
      <c r="GY1455" s="14"/>
      <c r="GZ1455" s="14"/>
      <c r="HA1455" s="14"/>
      <c r="HB1455" s="14"/>
      <c r="HC1455" s="14"/>
      <c r="HD1455" s="14"/>
      <c r="HE1455" s="14"/>
      <c r="HF1455" s="14"/>
      <c r="HG1455" s="14"/>
      <c r="HH1455" s="14"/>
      <c r="HI1455" s="14"/>
      <c r="HJ1455" s="14"/>
      <c r="HK1455" s="14"/>
      <c r="HL1455" s="14"/>
      <c r="HM1455" s="14"/>
      <c r="HN1455" s="14"/>
      <c r="HO1455" s="14"/>
      <c r="HP1455" s="14"/>
      <c r="HQ1455" s="14"/>
      <c r="HR1455" s="14"/>
      <c r="HS1455" s="14"/>
      <c r="HT1455" s="14"/>
      <c r="HU1455" s="14"/>
      <c r="HV1455" s="14"/>
      <c r="HW1455" s="14"/>
      <c r="HX1455" s="14"/>
      <c r="HY1455" s="14"/>
      <c r="HZ1455" s="14"/>
      <c r="IA1455" s="14"/>
      <c r="IB1455" s="14"/>
      <c r="IC1455" s="14"/>
      <c r="ID1455" s="14"/>
      <c r="IE1455" s="14"/>
      <c r="IF1455" s="14"/>
      <c r="IG1455" s="14"/>
      <c r="IH1455" s="14"/>
      <c r="II1455" s="14"/>
      <c r="IJ1455" s="14"/>
      <c r="IK1455" s="14"/>
      <c r="IL1455" s="14"/>
      <c r="IM1455" s="14"/>
      <c r="IN1455" s="14"/>
      <c r="IO1455" s="14"/>
      <c r="IP1455" s="14"/>
      <c r="IQ1455" s="14"/>
      <c r="IR1455" s="14"/>
      <c r="IS1455" s="14"/>
      <c r="IT1455" s="14"/>
    </row>
    <row r="1456" spans="1:254" x14ac:dyDescent="0.2">
      <c r="A1456" s="2">
        <v>300985</v>
      </c>
      <c r="B1456" s="4"/>
      <c r="C1456" s="5" t="s">
        <v>5506</v>
      </c>
      <c r="D1456" s="3">
        <v>74</v>
      </c>
      <c r="E1456" s="3">
        <v>49</v>
      </c>
      <c r="F1456" s="3">
        <v>25</v>
      </c>
      <c r="G1456" s="12">
        <v>0</v>
      </c>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4"/>
      <c r="AM1456" s="14"/>
      <c r="AN1456" s="14"/>
      <c r="AO1456" s="14"/>
      <c r="AP1456" s="14"/>
      <c r="AQ1456" s="14"/>
      <c r="AR1456" s="14"/>
      <c r="AS1456" s="14"/>
      <c r="AT1456" s="14"/>
      <c r="AU1456" s="14"/>
      <c r="AV1456" s="14"/>
      <c r="AW1456" s="14"/>
      <c r="AX1456" s="14"/>
      <c r="AY1456" s="14"/>
      <c r="AZ1456" s="14"/>
      <c r="BA1456" s="14"/>
      <c r="BB1456" s="14"/>
      <c r="BC1456" s="14"/>
      <c r="BD1456" s="14"/>
      <c r="BE1456" s="14"/>
      <c r="BF1456" s="14"/>
      <c r="BG1456" s="14"/>
      <c r="BH1456" s="14"/>
      <c r="BI1456" s="14"/>
      <c r="BJ1456" s="14"/>
      <c r="BK1456" s="14"/>
      <c r="BL1456" s="14"/>
      <c r="BM1456" s="14"/>
      <c r="BN1456" s="14"/>
      <c r="BO1456" s="14"/>
      <c r="BP1456" s="14"/>
      <c r="BQ1456" s="14"/>
      <c r="BR1456" s="14"/>
      <c r="BS1456" s="14"/>
      <c r="BT1456" s="14"/>
      <c r="BU1456" s="14"/>
      <c r="BV1456" s="14"/>
      <c r="BW1456" s="14"/>
      <c r="BX1456" s="14"/>
      <c r="BY1456" s="14"/>
      <c r="BZ1456" s="14"/>
      <c r="CA1456" s="14"/>
      <c r="CB1456" s="14"/>
      <c r="CC1456" s="14"/>
      <c r="CD1456" s="14"/>
      <c r="CE1456" s="14"/>
      <c r="CF1456" s="14"/>
      <c r="CG1456" s="14"/>
      <c r="CH1456" s="14"/>
      <c r="CI1456" s="14"/>
      <c r="CJ1456" s="14"/>
      <c r="CK1456" s="14"/>
      <c r="CL1456" s="14"/>
      <c r="CM1456" s="14"/>
      <c r="CN1456" s="14"/>
      <c r="CO1456" s="14"/>
      <c r="CP1456" s="14"/>
      <c r="CQ1456" s="14"/>
      <c r="CR1456" s="14"/>
      <c r="CS1456" s="14"/>
      <c r="CT1456" s="14"/>
      <c r="CU1456" s="14"/>
      <c r="CV1456" s="14"/>
      <c r="CW1456" s="14"/>
      <c r="CX1456" s="14"/>
      <c r="CY1456" s="14"/>
      <c r="CZ1456" s="14"/>
      <c r="DA1456" s="14"/>
      <c r="DB1456" s="14"/>
      <c r="DC1456" s="14"/>
      <c r="DD1456" s="14"/>
      <c r="DE1456" s="14"/>
      <c r="DF1456" s="14"/>
      <c r="DG1456" s="14"/>
      <c r="DH1456" s="14"/>
      <c r="DI1456" s="14"/>
      <c r="DJ1456" s="14"/>
      <c r="DK1456" s="14"/>
      <c r="DL1456" s="14"/>
      <c r="DM1456" s="14"/>
      <c r="DN1456" s="14"/>
      <c r="DO1456" s="14"/>
      <c r="DP1456" s="14"/>
      <c r="DQ1456" s="14"/>
      <c r="DR1456" s="14"/>
      <c r="DS1456" s="14"/>
      <c r="DT1456" s="14"/>
      <c r="DU1456" s="14"/>
      <c r="DV1456" s="14"/>
      <c r="DW1456" s="14"/>
      <c r="DX1456" s="14"/>
      <c r="DY1456" s="14"/>
      <c r="DZ1456" s="14"/>
      <c r="EA1456" s="14"/>
      <c r="EB1456" s="14"/>
      <c r="EC1456" s="14"/>
      <c r="ED1456" s="14"/>
      <c r="EE1456" s="14"/>
      <c r="EF1456" s="14"/>
      <c r="EG1456" s="14"/>
      <c r="EH1456" s="14"/>
      <c r="EI1456" s="14"/>
      <c r="EJ1456" s="14"/>
      <c r="EK1456" s="14"/>
      <c r="EL1456" s="14"/>
      <c r="EM1456" s="14"/>
      <c r="EN1456" s="14"/>
      <c r="EO1456" s="14"/>
      <c r="EP1456" s="14"/>
      <c r="EQ1456" s="14"/>
      <c r="ER1456" s="14"/>
      <c r="ES1456" s="14"/>
      <c r="ET1456" s="14"/>
      <c r="EU1456" s="14"/>
      <c r="EV1456" s="14"/>
      <c r="EW1456" s="14"/>
      <c r="EX1456" s="14"/>
      <c r="EY1456" s="14"/>
      <c r="EZ1456" s="14"/>
      <c r="FA1456" s="14"/>
      <c r="FB1456" s="14"/>
      <c r="FC1456" s="14"/>
      <c r="FD1456" s="14"/>
      <c r="FE1456" s="14"/>
      <c r="FF1456" s="14"/>
      <c r="FG1456" s="14"/>
      <c r="FH1456" s="14"/>
      <c r="FI1456" s="14"/>
      <c r="FJ1456" s="14"/>
      <c r="FK1456" s="14"/>
      <c r="FL1456" s="14"/>
      <c r="FM1456" s="14"/>
      <c r="FN1456" s="14"/>
      <c r="FO1456" s="14"/>
      <c r="FP1456" s="14"/>
      <c r="FQ1456" s="14"/>
      <c r="FR1456" s="14"/>
      <c r="FS1456" s="14"/>
      <c r="FT1456" s="14"/>
      <c r="FU1456" s="14"/>
      <c r="FV1456" s="14"/>
      <c r="FW1456" s="14"/>
      <c r="FX1456" s="14"/>
      <c r="FY1456" s="14"/>
      <c r="FZ1456" s="14"/>
      <c r="GA1456" s="14"/>
      <c r="GB1456" s="14"/>
      <c r="GC1456" s="14"/>
      <c r="GD1456" s="14"/>
      <c r="GE1456" s="14"/>
      <c r="GF1456" s="14"/>
      <c r="GG1456" s="14"/>
      <c r="GH1456" s="14"/>
      <c r="GI1456" s="14"/>
      <c r="GJ1456" s="14"/>
      <c r="GK1456" s="14"/>
      <c r="GL1456" s="14"/>
      <c r="GM1456" s="14"/>
      <c r="GN1456" s="14"/>
      <c r="GO1456" s="14"/>
      <c r="GP1456" s="14"/>
      <c r="GQ1456" s="14"/>
      <c r="GR1456" s="14"/>
      <c r="GS1456" s="14"/>
      <c r="GT1456" s="14"/>
      <c r="GU1456" s="14"/>
      <c r="GV1456" s="14"/>
      <c r="GW1456" s="14"/>
      <c r="GX1456" s="14"/>
      <c r="GY1456" s="14"/>
      <c r="GZ1456" s="14"/>
      <c r="HA1456" s="14"/>
      <c r="HB1456" s="14"/>
      <c r="HC1456" s="14"/>
      <c r="HD1456" s="14"/>
      <c r="HE1456" s="14"/>
      <c r="HF1456" s="14"/>
      <c r="HG1456" s="14"/>
      <c r="HH1456" s="14"/>
      <c r="HI1456" s="14"/>
      <c r="HJ1456" s="14"/>
      <c r="HK1456" s="14"/>
      <c r="HL1456" s="14"/>
      <c r="HM1456" s="14"/>
      <c r="HN1456" s="14"/>
      <c r="HO1456" s="14"/>
      <c r="HP1456" s="14"/>
      <c r="HQ1456" s="14"/>
      <c r="HR1456" s="14"/>
      <c r="HS1456" s="14"/>
      <c r="HT1456" s="14"/>
      <c r="HU1456" s="14"/>
      <c r="HV1456" s="14"/>
      <c r="HW1456" s="14"/>
      <c r="HX1456" s="14"/>
      <c r="HY1456" s="14"/>
      <c r="HZ1456" s="14"/>
      <c r="IA1456" s="14"/>
      <c r="IB1456" s="14"/>
      <c r="IC1456" s="14"/>
      <c r="ID1456" s="14"/>
      <c r="IE1456" s="14"/>
      <c r="IF1456" s="14"/>
      <c r="IG1456" s="14"/>
      <c r="IH1456" s="14"/>
      <c r="II1456" s="14"/>
      <c r="IJ1456" s="14"/>
      <c r="IK1456" s="14"/>
      <c r="IL1456" s="14"/>
      <c r="IM1456" s="14"/>
      <c r="IN1456" s="14"/>
      <c r="IO1456" s="14"/>
      <c r="IP1456" s="14"/>
      <c r="IQ1456" s="14"/>
      <c r="IR1456" s="14"/>
      <c r="IS1456" s="14"/>
      <c r="IT1456" s="14"/>
    </row>
    <row r="1457" spans="1:254" x14ac:dyDescent="0.2">
      <c r="A1457" s="12">
        <v>300990</v>
      </c>
      <c r="B1457" s="4"/>
      <c r="C1457" s="13" t="s">
        <v>5507</v>
      </c>
      <c r="D1457" s="11">
        <v>47</v>
      </c>
      <c r="E1457" s="11">
        <v>47</v>
      </c>
      <c r="F1457" s="11"/>
      <c r="G1457" s="12">
        <v>8</v>
      </c>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C1457" s="14"/>
      <c r="AD1457" s="14"/>
      <c r="AE1457" s="14"/>
      <c r="AF1457" s="14"/>
      <c r="AG1457" s="14"/>
      <c r="AH1457" s="14"/>
      <c r="AI1457" s="14"/>
      <c r="AJ1457" s="14"/>
      <c r="AK1457" s="14"/>
      <c r="AL1457" s="14"/>
      <c r="AM1457" s="14"/>
      <c r="AN1457" s="14"/>
      <c r="AO1457" s="14"/>
      <c r="AP1457" s="14"/>
      <c r="AQ1457" s="14"/>
      <c r="AR1457" s="14"/>
      <c r="AS1457" s="14"/>
      <c r="AT1457" s="14"/>
      <c r="AU1457" s="14"/>
      <c r="AV1457" s="14"/>
      <c r="AW1457" s="14"/>
      <c r="AX1457" s="14"/>
      <c r="AY1457" s="14"/>
      <c r="AZ1457" s="14"/>
      <c r="BA1457" s="14"/>
      <c r="BB1457" s="14"/>
      <c r="BC1457" s="14"/>
      <c r="BD1457" s="14"/>
      <c r="BE1457" s="14"/>
      <c r="BF1457" s="14"/>
      <c r="BG1457" s="14"/>
      <c r="BH1457" s="14"/>
      <c r="BI1457" s="14"/>
      <c r="BJ1457" s="14"/>
      <c r="BK1457" s="14"/>
      <c r="BL1457" s="14"/>
      <c r="BM1457" s="14"/>
      <c r="BN1457" s="14"/>
      <c r="BO1457" s="14"/>
      <c r="BP1457" s="14"/>
      <c r="BQ1457" s="14"/>
      <c r="BR1457" s="14"/>
      <c r="BS1457" s="14"/>
      <c r="BT1457" s="14"/>
      <c r="BU1457" s="14"/>
      <c r="BV1457" s="14"/>
      <c r="BW1457" s="14"/>
      <c r="BX1457" s="14"/>
      <c r="BY1457" s="14"/>
      <c r="BZ1457" s="14"/>
      <c r="CA1457" s="14"/>
      <c r="CB1457" s="14"/>
      <c r="CC1457" s="14"/>
      <c r="CD1457" s="14"/>
      <c r="CE1457" s="14"/>
      <c r="CF1457" s="14"/>
      <c r="CG1457" s="14"/>
      <c r="CH1457" s="14"/>
      <c r="CI1457" s="14"/>
      <c r="CJ1457" s="14"/>
      <c r="CK1457" s="14"/>
      <c r="CL1457" s="14"/>
      <c r="CM1457" s="14"/>
      <c r="CN1457" s="14"/>
      <c r="CO1457" s="14"/>
      <c r="CP1457" s="14"/>
      <c r="CQ1457" s="14"/>
      <c r="CR1457" s="14"/>
      <c r="CS1457" s="14"/>
      <c r="CT1457" s="14"/>
      <c r="CU1457" s="14"/>
      <c r="CV1457" s="14"/>
      <c r="CW1457" s="14"/>
      <c r="CX1457" s="14"/>
      <c r="CY1457" s="14"/>
      <c r="CZ1457" s="14"/>
      <c r="DA1457" s="14"/>
      <c r="DB1457" s="14"/>
      <c r="DC1457" s="14"/>
      <c r="DD1457" s="14"/>
      <c r="DE1457" s="14"/>
      <c r="DF1457" s="14"/>
      <c r="DG1457" s="14"/>
      <c r="DH1457" s="14"/>
      <c r="DI1457" s="14"/>
      <c r="DJ1457" s="14"/>
      <c r="DK1457" s="14"/>
      <c r="DL1457" s="14"/>
      <c r="DM1457" s="14"/>
      <c r="DN1457" s="14"/>
      <c r="DO1457" s="14"/>
      <c r="DP1457" s="14"/>
      <c r="DQ1457" s="14"/>
      <c r="DR1457" s="14"/>
      <c r="DS1457" s="14"/>
      <c r="DT1457" s="14"/>
      <c r="DU1457" s="14"/>
      <c r="DV1457" s="14"/>
      <c r="DW1457" s="14"/>
      <c r="DX1457" s="14"/>
      <c r="DY1457" s="14"/>
      <c r="DZ1457" s="14"/>
      <c r="EA1457" s="14"/>
      <c r="EB1457" s="14"/>
      <c r="EC1457" s="14"/>
      <c r="ED1457" s="14"/>
      <c r="EE1457" s="14"/>
      <c r="EF1457" s="14"/>
      <c r="EG1457" s="14"/>
      <c r="EH1457" s="14"/>
      <c r="EI1457" s="14"/>
      <c r="EJ1457" s="14"/>
      <c r="EK1457" s="14"/>
      <c r="EL1457" s="14"/>
      <c r="EM1457" s="14"/>
      <c r="EN1457" s="14"/>
      <c r="EO1457" s="14"/>
      <c r="EP1457" s="14"/>
      <c r="EQ1457" s="14"/>
      <c r="ER1457" s="14"/>
      <c r="ES1457" s="14"/>
      <c r="ET1457" s="14"/>
      <c r="EU1457" s="14"/>
      <c r="EV1457" s="14"/>
      <c r="EW1457" s="14"/>
      <c r="EX1457" s="14"/>
      <c r="EY1457" s="14"/>
      <c r="EZ1457" s="14"/>
      <c r="FA1457" s="14"/>
      <c r="FB1457" s="14"/>
      <c r="FC1457" s="14"/>
      <c r="FD1457" s="14"/>
      <c r="FE1457" s="14"/>
      <c r="FF1457" s="14"/>
      <c r="FG1457" s="14"/>
      <c r="FH1457" s="14"/>
      <c r="FI1457" s="14"/>
      <c r="FJ1457" s="14"/>
      <c r="FK1457" s="14"/>
      <c r="FL1457" s="14"/>
      <c r="FM1457" s="14"/>
      <c r="FN1457" s="14"/>
      <c r="FO1457" s="14"/>
      <c r="FP1457" s="14"/>
      <c r="FQ1457" s="14"/>
      <c r="FR1457" s="14"/>
      <c r="FS1457" s="14"/>
      <c r="FT1457" s="14"/>
      <c r="FU1457" s="14"/>
      <c r="FV1457" s="14"/>
      <c r="FW1457" s="14"/>
      <c r="FX1457" s="14"/>
      <c r="FY1457" s="14"/>
      <c r="FZ1457" s="14"/>
      <c r="GA1457" s="14"/>
      <c r="GB1457" s="14"/>
      <c r="GC1457" s="14"/>
      <c r="GD1457" s="14"/>
      <c r="GE1457" s="14"/>
      <c r="GF1457" s="14"/>
      <c r="GG1457" s="14"/>
      <c r="GH1457" s="14"/>
      <c r="GI1457" s="14"/>
      <c r="GJ1457" s="14"/>
      <c r="GK1457" s="14"/>
      <c r="GL1457" s="14"/>
      <c r="GM1457" s="14"/>
      <c r="GN1457" s="14"/>
      <c r="GO1457" s="14"/>
      <c r="GP1457" s="14"/>
      <c r="GQ1457" s="14"/>
      <c r="GR1457" s="14"/>
      <c r="GS1457" s="14"/>
      <c r="GT1457" s="14"/>
      <c r="GU1457" s="14"/>
      <c r="GV1457" s="14"/>
      <c r="GW1457" s="14"/>
      <c r="GX1457" s="14"/>
      <c r="GY1457" s="14"/>
      <c r="GZ1457" s="14"/>
      <c r="HA1457" s="14"/>
      <c r="HB1457" s="14"/>
      <c r="HC1457" s="14"/>
      <c r="HD1457" s="14"/>
      <c r="HE1457" s="14"/>
      <c r="HF1457" s="14"/>
      <c r="HG1457" s="14"/>
      <c r="HH1457" s="14"/>
      <c r="HI1457" s="14"/>
      <c r="HJ1457" s="14"/>
      <c r="HK1457" s="14"/>
      <c r="HL1457" s="14"/>
      <c r="HM1457" s="14"/>
      <c r="HN1457" s="14"/>
      <c r="HO1457" s="14"/>
      <c r="HP1457" s="14"/>
      <c r="HQ1457" s="14"/>
      <c r="HR1457" s="14"/>
      <c r="HS1457" s="14"/>
      <c r="HT1457" s="14"/>
      <c r="HU1457" s="14"/>
      <c r="HV1457" s="14"/>
      <c r="HW1457" s="14"/>
      <c r="HX1457" s="14"/>
      <c r="HY1457" s="14"/>
      <c r="HZ1457" s="14"/>
      <c r="IA1457" s="14"/>
      <c r="IB1457" s="14"/>
      <c r="IC1457" s="14"/>
      <c r="ID1457" s="14"/>
      <c r="IE1457" s="14"/>
      <c r="IF1457" s="14"/>
      <c r="IG1457" s="14"/>
      <c r="IH1457" s="14"/>
      <c r="II1457" s="14"/>
      <c r="IJ1457" s="14"/>
      <c r="IK1457" s="14"/>
      <c r="IL1457" s="14"/>
      <c r="IM1457" s="14"/>
      <c r="IN1457" s="14"/>
      <c r="IO1457" s="14"/>
      <c r="IP1457" s="14"/>
      <c r="IQ1457" s="14"/>
      <c r="IR1457" s="14"/>
      <c r="IS1457" s="14"/>
      <c r="IT1457" s="14"/>
    </row>
    <row r="1458" spans="1:254" ht="40.5" x14ac:dyDescent="0.2">
      <c r="A1458" s="12">
        <v>300995</v>
      </c>
      <c r="B1458" s="4"/>
      <c r="C1458" s="19" t="s">
        <v>5508</v>
      </c>
      <c r="D1458" s="11">
        <v>67</v>
      </c>
      <c r="E1458" s="11">
        <v>67</v>
      </c>
      <c r="F1458" s="11"/>
      <c r="G1458" s="12">
        <v>8</v>
      </c>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C1458" s="14"/>
      <c r="AD1458" s="14"/>
      <c r="AE1458" s="14"/>
      <c r="AF1458" s="14"/>
      <c r="AG1458" s="14"/>
      <c r="AH1458" s="14"/>
      <c r="AI1458" s="14"/>
      <c r="AJ1458" s="14"/>
      <c r="AK1458" s="14"/>
      <c r="AL1458" s="14"/>
      <c r="AM1458" s="14"/>
      <c r="AN1458" s="14"/>
      <c r="AO1458" s="14"/>
      <c r="AP1458" s="14"/>
      <c r="AQ1458" s="14"/>
      <c r="AR1458" s="14"/>
      <c r="AS1458" s="14"/>
      <c r="AT1458" s="14"/>
      <c r="AU1458" s="14"/>
      <c r="AV1458" s="14"/>
      <c r="AW1458" s="14"/>
      <c r="AX1458" s="14"/>
      <c r="AY1458" s="14"/>
      <c r="AZ1458" s="14"/>
      <c r="BA1458" s="14"/>
      <c r="BB1458" s="14"/>
      <c r="BC1458" s="14"/>
      <c r="BD1458" s="14"/>
      <c r="BE1458" s="14"/>
      <c r="BF1458" s="14"/>
      <c r="BG1458" s="14"/>
      <c r="BH1458" s="14"/>
      <c r="BI1458" s="14"/>
      <c r="BJ1458" s="14"/>
      <c r="BK1458" s="14"/>
      <c r="BL1458" s="14"/>
      <c r="BM1458" s="14"/>
      <c r="BN1458" s="14"/>
      <c r="BO1458" s="14"/>
      <c r="BP1458" s="14"/>
      <c r="BQ1458" s="14"/>
      <c r="BR1458" s="14"/>
      <c r="BS1458" s="14"/>
      <c r="BT1458" s="14"/>
      <c r="BU1458" s="14"/>
      <c r="BV1458" s="14"/>
      <c r="BW1458" s="14"/>
      <c r="BX1458" s="14"/>
      <c r="BY1458" s="14"/>
      <c r="BZ1458" s="14"/>
      <c r="CA1458" s="14"/>
      <c r="CB1458" s="14"/>
      <c r="CC1458" s="14"/>
      <c r="CD1458" s="14"/>
      <c r="CE1458" s="14"/>
      <c r="CF1458" s="14"/>
      <c r="CG1458" s="14"/>
      <c r="CH1458" s="14"/>
      <c r="CI1458" s="14"/>
      <c r="CJ1458" s="14"/>
      <c r="CK1458" s="14"/>
      <c r="CL1458" s="14"/>
      <c r="CM1458" s="14"/>
      <c r="CN1458" s="14"/>
      <c r="CO1458" s="14"/>
      <c r="CP1458" s="14"/>
      <c r="CQ1458" s="14"/>
      <c r="CR1458" s="14"/>
      <c r="CS1458" s="14"/>
      <c r="CT1458" s="14"/>
      <c r="CU1458" s="14"/>
      <c r="CV1458" s="14"/>
      <c r="CW1458" s="14"/>
      <c r="CX1458" s="14"/>
      <c r="CY1458" s="14"/>
      <c r="CZ1458" s="14"/>
      <c r="DA1458" s="14"/>
      <c r="DB1458" s="14"/>
      <c r="DC1458" s="14"/>
      <c r="DD1458" s="14"/>
      <c r="DE1458" s="14"/>
      <c r="DF1458" s="14"/>
      <c r="DG1458" s="14"/>
      <c r="DH1458" s="14"/>
      <c r="DI1458" s="14"/>
      <c r="DJ1458" s="14"/>
      <c r="DK1458" s="14"/>
      <c r="DL1458" s="14"/>
      <c r="DM1458" s="14"/>
      <c r="DN1458" s="14"/>
      <c r="DO1458" s="14"/>
      <c r="DP1458" s="14"/>
      <c r="DQ1458" s="14"/>
      <c r="DR1458" s="14"/>
      <c r="DS1458" s="14"/>
      <c r="DT1458" s="14"/>
      <c r="DU1458" s="14"/>
      <c r="DV1458" s="14"/>
      <c r="DW1458" s="14"/>
      <c r="DX1458" s="14"/>
      <c r="DY1458" s="14"/>
      <c r="DZ1458" s="14"/>
      <c r="EA1458" s="14"/>
      <c r="EB1458" s="14"/>
      <c r="EC1458" s="14"/>
      <c r="ED1458" s="14"/>
      <c r="EE1458" s="14"/>
      <c r="EF1458" s="14"/>
      <c r="EG1458" s="14"/>
      <c r="EH1458" s="14"/>
      <c r="EI1458" s="14"/>
      <c r="EJ1458" s="14"/>
      <c r="EK1458" s="14"/>
      <c r="EL1458" s="14"/>
      <c r="EM1458" s="14"/>
      <c r="EN1458" s="14"/>
      <c r="EO1458" s="14"/>
      <c r="EP1458" s="14"/>
      <c r="EQ1458" s="14"/>
      <c r="ER1458" s="14"/>
      <c r="ES1458" s="14"/>
      <c r="ET1458" s="14"/>
      <c r="EU1458" s="14"/>
      <c r="EV1458" s="14"/>
      <c r="EW1458" s="14"/>
      <c r="EX1458" s="14"/>
      <c r="EY1458" s="14"/>
      <c r="EZ1458" s="14"/>
      <c r="FA1458" s="14"/>
      <c r="FB1458" s="14"/>
      <c r="FC1458" s="14"/>
      <c r="FD1458" s="14"/>
      <c r="FE1458" s="14"/>
      <c r="FF1458" s="14"/>
      <c r="FG1458" s="14"/>
      <c r="FH1458" s="14"/>
      <c r="FI1458" s="14"/>
      <c r="FJ1458" s="14"/>
      <c r="FK1458" s="14"/>
      <c r="FL1458" s="14"/>
      <c r="FM1458" s="14"/>
      <c r="FN1458" s="14"/>
      <c r="FO1458" s="14"/>
      <c r="FP1458" s="14"/>
      <c r="FQ1458" s="14"/>
      <c r="FR1458" s="14"/>
      <c r="FS1458" s="14"/>
      <c r="FT1458" s="14"/>
      <c r="FU1458" s="14"/>
      <c r="FV1458" s="14"/>
      <c r="FW1458" s="14"/>
      <c r="FX1458" s="14"/>
      <c r="FY1458" s="14"/>
      <c r="FZ1458" s="14"/>
      <c r="GA1458" s="14"/>
      <c r="GB1458" s="14"/>
      <c r="GC1458" s="14"/>
      <c r="GD1458" s="14"/>
      <c r="GE1458" s="14"/>
      <c r="GF1458" s="14"/>
      <c r="GG1458" s="14"/>
      <c r="GH1458" s="14"/>
      <c r="GI1458" s="14"/>
      <c r="GJ1458" s="14"/>
      <c r="GK1458" s="14"/>
      <c r="GL1458" s="14"/>
      <c r="GM1458" s="14"/>
      <c r="GN1458" s="14"/>
      <c r="GO1458" s="14"/>
      <c r="GP1458" s="14"/>
      <c r="GQ1458" s="14"/>
      <c r="GR1458" s="14"/>
      <c r="GS1458" s="14"/>
      <c r="GT1458" s="14"/>
      <c r="GU1458" s="14"/>
      <c r="GV1458" s="14"/>
      <c r="GW1458" s="14"/>
      <c r="GX1458" s="14"/>
      <c r="GY1458" s="14"/>
      <c r="GZ1458" s="14"/>
      <c r="HA1458" s="14"/>
      <c r="HB1458" s="14"/>
      <c r="HC1458" s="14"/>
      <c r="HD1458" s="14"/>
      <c r="HE1458" s="14"/>
      <c r="HF1458" s="14"/>
      <c r="HG1458" s="14"/>
      <c r="HH1458" s="14"/>
      <c r="HI1458" s="14"/>
      <c r="HJ1458" s="14"/>
      <c r="HK1458" s="14"/>
      <c r="HL1458" s="14"/>
      <c r="HM1458" s="14"/>
      <c r="HN1458" s="14"/>
      <c r="HO1458" s="14"/>
      <c r="HP1458" s="14"/>
      <c r="HQ1458" s="14"/>
      <c r="HR1458" s="14"/>
      <c r="HS1458" s="14"/>
      <c r="HT1458" s="14"/>
      <c r="HU1458" s="14"/>
      <c r="HV1458" s="14"/>
      <c r="HW1458" s="14"/>
      <c r="HX1458" s="14"/>
      <c r="HY1458" s="14"/>
      <c r="HZ1458" s="14"/>
      <c r="IA1458" s="14"/>
      <c r="IB1458" s="14"/>
      <c r="IC1458" s="14"/>
      <c r="ID1458" s="14"/>
      <c r="IE1458" s="14"/>
      <c r="IF1458" s="14"/>
      <c r="IG1458" s="14"/>
      <c r="IH1458" s="14"/>
      <c r="II1458" s="14"/>
      <c r="IJ1458" s="14"/>
      <c r="IK1458" s="14"/>
      <c r="IL1458" s="14"/>
      <c r="IM1458" s="14"/>
      <c r="IN1458" s="14"/>
      <c r="IO1458" s="14"/>
      <c r="IP1458" s="14"/>
      <c r="IQ1458" s="14"/>
      <c r="IR1458" s="14"/>
      <c r="IS1458" s="14"/>
      <c r="IT1458" s="14"/>
    </row>
    <row r="1459" spans="1:254" ht="40.5" x14ac:dyDescent="0.2">
      <c r="A1459" s="2">
        <v>301000</v>
      </c>
      <c r="B1459" s="4" t="s">
        <v>203</v>
      </c>
      <c r="C1459" s="19" t="s">
        <v>5509</v>
      </c>
      <c r="D1459" s="3">
        <v>120</v>
      </c>
      <c r="E1459" s="3">
        <v>90</v>
      </c>
      <c r="F1459" s="3">
        <v>30</v>
      </c>
      <c r="G1459" s="12">
        <v>0</v>
      </c>
      <c r="H1459" s="14"/>
      <c r="I1459" s="14"/>
      <c r="J1459" s="14"/>
      <c r="K1459" s="14"/>
      <c r="L1459" s="14"/>
      <c r="M1459" s="14"/>
      <c r="N1459" s="14"/>
      <c r="O1459" s="14"/>
      <c r="P1459" s="14"/>
      <c r="Q1459" s="14"/>
      <c r="R1459" s="14"/>
      <c r="S1459" s="14"/>
      <c r="T1459" s="14"/>
      <c r="U1459" s="14"/>
      <c r="V1459" s="14"/>
      <c r="W1459" s="14"/>
      <c r="X1459" s="14"/>
      <c r="Y1459" s="14"/>
      <c r="Z1459" s="14"/>
      <c r="AA1459" s="14"/>
      <c r="AB1459" s="14"/>
      <c r="AC1459" s="14"/>
      <c r="AD1459" s="14"/>
      <c r="AE1459" s="14"/>
      <c r="AF1459" s="14"/>
      <c r="AG1459" s="14"/>
      <c r="AH1459" s="14"/>
      <c r="AI1459" s="14"/>
      <c r="AJ1459" s="14"/>
      <c r="AK1459" s="14"/>
      <c r="AL1459" s="14"/>
      <c r="AM1459" s="14"/>
      <c r="AN1459" s="14"/>
      <c r="AO1459" s="14"/>
      <c r="AP1459" s="14"/>
      <c r="AQ1459" s="14"/>
      <c r="AR1459" s="14"/>
      <c r="AS1459" s="14"/>
      <c r="AT1459" s="14"/>
      <c r="AU1459" s="14"/>
      <c r="AV1459" s="14"/>
      <c r="AW1459" s="14"/>
      <c r="AX1459" s="14"/>
      <c r="AY1459" s="14"/>
      <c r="AZ1459" s="14"/>
      <c r="BA1459" s="14"/>
      <c r="BB1459" s="14"/>
      <c r="BC1459" s="14"/>
      <c r="BD1459" s="14"/>
      <c r="BE1459" s="14"/>
      <c r="BF1459" s="14"/>
      <c r="BG1459" s="14"/>
      <c r="BH1459" s="14"/>
      <c r="BI1459" s="14"/>
      <c r="BJ1459" s="14"/>
      <c r="BK1459" s="14"/>
      <c r="BL1459" s="14"/>
      <c r="BM1459" s="14"/>
      <c r="BN1459" s="14"/>
      <c r="BO1459" s="14"/>
      <c r="BP1459" s="14"/>
      <c r="BQ1459" s="14"/>
      <c r="BR1459" s="14"/>
      <c r="BS1459" s="14"/>
      <c r="BT1459" s="14"/>
      <c r="BU1459" s="14"/>
      <c r="BV1459" s="14"/>
      <c r="BW1459" s="14"/>
      <c r="BX1459" s="14"/>
      <c r="BY1459" s="14"/>
      <c r="BZ1459" s="14"/>
      <c r="CA1459" s="14"/>
      <c r="CB1459" s="14"/>
      <c r="CC1459" s="14"/>
      <c r="CD1459" s="14"/>
      <c r="CE1459" s="14"/>
      <c r="CF1459" s="14"/>
      <c r="CG1459" s="14"/>
      <c r="CH1459" s="14"/>
      <c r="CI1459" s="14"/>
      <c r="CJ1459" s="14"/>
      <c r="CK1459" s="14"/>
      <c r="CL1459" s="14"/>
      <c r="CM1459" s="14"/>
      <c r="CN1459" s="14"/>
      <c r="CO1459" s="14"/>
      <c r="CP1459" s="14"/>
      <c r="CQ1459" s="14"/>
      <c r="CR1459" s="14"/>
      <c r="CS1459" s="14"/>
      <c r="CT1459" s="14"/>
      <c r="CU1459" s="14"/>
      <c r="CV1459" s="14"/>
      <c r="CW1459" s="14"/>
      <c r="CX1459" s="14"/>
      <c r="CY1459" s="14"/>
      <c r="CZ1459" s="14"/>
      <c r="DA1459" s="14"/>
      <c r="DB1459" s="14"/>
      <c r="DC1459" s="14"/>
      <c r="DD1459" s="14"/>
      <c r="DE1459" s="14"/>
      <c r="DF1459" s="14"/>
      <c r="DG1459" s="14"/>
      <c r="DH1459" s="14"/>
      <c r="DI1459" s="14"/>
      <c r="DJ1459" s="14"/>
      <c r="DK1459" s="14"/>
      <c r="DL1459" s="14"/>
      <c r="DM1459" s="14"/>
      <c r="DN1459" s="14"/>
      <c r="DO1459" s="14"/>
      <c r="DP1459" s="14"/>
      <c r="DQ1459" s="14"/>
      <c r="DR1459" s="14"/>
      <c r="DS1459" s="14"/>
      <c r="DT1459" s="14"/>
      <c r="DU1459" s="14"/>
      <c r="DV1459" s="14"/>
      <c r="DW1459" s="14"/>
      <c r="DX1459" s="14"/>
      <c r="DY1459" s="14"/>
      <c r="DZ1459" s="14"/>
      <c r="EA1459" s="14"/>
      <c r="EB1459" s="14"/>
      <c r="EC1459" s="14"/>
      <c r="ED1459" s="14"/>
      <c r="EE1459" s="14"/>
      <c r="EF1459" s="14"/>
      <c r="EG1459" s="14"/>
      <c r="EH1459" s="14"/>
      <c r="EI1459" s="14"/>
      <c r="EJ1459" s="14"/>
      <c r="EK1459" s="14"/>
      <c r="EL1459" s="14"/>
      <c r="EM1459" s="14"/>
      <c r="EN1459" s="14"/>
      <c r="EO1459" s="14"/>
      <c r="EP1459" s="14"/>
      <c r="EQ1459" s="14"/>
      <c r="ER1459" s="14"/>
      <c r="ES1459" s="14"/>
      <c r="ET1459" s="14"/>
      <c r="EU1459" s="14"/>
      <c r="EV1459" s="14"/>
      <c r="EW1459" s="14"/>
      <c r="EX1459" s="14"/>
      <c r="EY1459" s="14"/>
      <c r="EZ1459" s="14"/>
      <c r="FA1459" s="14"/>
      <c r="FB1459" s="14"/>
      <c r="FC1459" s="14"/>
      <c r="FD1459" s="14"/>
      <c r="FE1459" s="14"/>
      <c r="FF1459" s="14"/>
      <c r="FG1459" s="14"/>
      <c r="FH1459" s="14"/>
      <c r="FI1459" s="14"/>
      <c r="FJ1459" s="14"/>
      <c r="FK1459" s="14"/>
      <c r="FL1459" s="14"/>
      <c r="FM1459" s="14"/>
      <c r="FN1459" s="14"/>
      <c r="FO1459" s="14"/>
      <c r="FP1459" s="14"/>
      <c r="FQ1459" s="14"/>
      <c r="FR1459" s="14"/>
      <c r="FS1459" s="14"/>
      <c r="FT1459" s="14"/>
      <c r="FU1459" s="14"/>
      <c r="FV1459" s="14"/>
      <c r="FW1459" s="14"/>
      <c r="FX1459" s="14"/>
      <c r="FY1459" s="14"/>
      <c r="FZ1459" s="14"/>
      <c r="GA1459" s="14"/>
      <c r="GB1459" s="14"/>
      <c r="GC1459" s="14"/>
      <c r="GD1459" s="14"/>
      <c r="GE1459" s="14"/>
      <c r="GF1459" s="14"/>
      <c r="GG1459" s="14"/>
      <c r="GH1459" s="14"/>
      <c r="GI1459" s="14"/>
      <c r="GJ1459" s="14"/>
      <c r="GK1459" s="14"/>
      <c r="GL1459" s="14"/>
      <c r="GM1459" s="14"/>
      <c r="GN1459" s="14"/>
      <c r="GO1459" s="14"/>
      <c r="GP1459" s="14"/>
      <c r="GQ1459" s="14"/>
      <c r="GR1459" s="14"/>
      <c r="GS1459" s="14"/>
      <c r="GT1459" s="14"/>
      <c r="GU1459" s="14"/>
      <c r="GV1459" s="14"/>
      <c r="GW1459" s="14"/>
      <c r="GX1459" s="14"/>
      <c r="GY1459" s="14"/>
      <c r="GZ1459" s="14"/>
      <c r="HA1459" s="14"/>
      <c r="HB1459" s="14"/>
      <c r="HC1459" s="14"/>
      <c r="HD1459" s="14"/>
      <c r="HE1459" s="14"/>
      <c r="HF1459" s="14"/>
      <c r="HG1459" s="14"/>
      <c r="HH1459" s="14"/>
      <c r="HI1459" s="14"/>
      <c r="HJ1459" s="14"/>
      <c r="HK1459" s="14"/>
      <c r="HL1459" s="14"/>
      <c r="HM1459" s="14"/>
      <c r="HN1459" s="14"/>
      <c r="HO1459" s="14"/>
      <c r="HP1459" s="14"/>
      <c r="HQ1459" s="14"/>
      <c r="HR1459" s="14"/>
      <c r="HS1459" s="14"/>
      <c r="HT1459" s="14"/>
      <c r="HU1459" s="14"/>
      <c r="HV1459" s="14"/>
      <c r="HW1459" s="14"/>
      <c r="HX1459" s="14"/>
      <c r="HY1459" s="14"/>
      <c r="HZ1459" s="14"/>
      <c r="IA1459" s="14"/>
      <c r="IB1459" s="14"/>
      <c r="IC1459" s="14"/>
      <c r="ID1459" s="14"/>
      <c r="IE1459" s="14"/>
      <c r="IF1459" s="14"/>
      <c r="IG1459" s="14"/>
      <c r="IH1459" s="14"/>
      <c r="II1459" s="14"/>
      <c r="IJ1459" s="14"/>
      <c r="IK1459" s="14"/>
      <c r="IL1459" s="14"/>
      <c r="IM1459" s="14"/>
      <c r="IN1459" s="14"/>
      <c r="IO1459" s="14"/>
      <c r="IP1459" s="14"/>
      <c r="IQ1459" s="14"/>
      <c r="IR1459" s="14"/>
      <c r="IS1459" s="14"/>
      <c r="IT1459" s="14"/>
    </row>
    <row r="1460" spans="1:254" ht="40.5" x14ac:dyDescent="0.2">
      <c r="A1460" s="12">
        <v>301005</v>
      </c>
      <c r="B1460" s="4"/>
      <c r="C1460" s="13" t="s">
        <v>1336</v>
      </c>
      <c r="D1460" s="11">
        <v>68</v>
      </c>
      <c r="E1460" s="11">
        <v>68</v>
      </c>
      <c r="F1460" s="11"/>
      <c r="G1460" s="12">
        <v>8</v>
      </c>
      <c r="H1460" s="14"/>
      <c r="I1460" s="14"/>
      <c r="J1460" s="14"/>
      <c r="K1460" s="14"/>
      <c r="L1460" s="14"/>
      <c r="M1460" s="14"/>
      <c r="N1460" s="14"/>
      <c r="O1460" s="14"/>
      <c r="P1460" s="14"/>
      <c r="Q1460" s="14"/>
      <c r="R1460" s="14"/>
      <c r="S1460" s="14"/>
      <c r="T1460" s="14"/>
      <c r="U1460" s="14"/>
      <c r="V1460" s="14"/>
      <c r="W1460" s="14"/>
      <c r="X1460" s="14"/>
      <c r="Y1460" s="14"/>
      <c r="Z1460" s="14"/>
      <c r="AA1460" s="14"/>
      <c r="AB1460" s="14"/>
      <c r="AC1460" s="14"/>
      <c r="AD1460" s="14"/>
      <c r="AE1460" s="14"/>
      <c r="AF1460" s="14"/>
      <c r="AG1460" s="14"/>
      <c r="AH1460" s="14"/>
      <c r="AI1460" s="14"/>
      <c r="AJ1460" s="14"/>
      <c r="AK1460" s="14"/>
      <c r="AL1460" s="14"/>
      <c r="AM1460" s="14"/>
      <c r="AN1460" s="14"/>
      <c r="AO1460" s="14"/>
      <c r="AP1460" s="14"/>
      <c r="AQ1460" s="14"/>
      <c r="AR1460" s="14"/>
      <c r="AS1460" s="14"/>
      <c r="AT1460" s="14"/>
      <c r="AU1460" s="14"/>
      <c r="AV1460" s="14"/>
      <c r="AW1460" s="14"/>
      <c r="AX1460" s="14"/>
      <c r="AY1460" s="14"/>
      <c r="AZ1460" s="14"/>
      <c r="BA1460" s="14"/>
      <c r="BB1460" s="14"/>
      <c r="BC1460" s="14"/>
      <c r="BD1460" s="14"/>
      <c r="BE1460" s="14"/>
      <c r="BF1460" s="14"/>
      <c r="BG1460" s="14"/>
      <c r="BH1460" s="14"/>
      <c r="BI1460" s="14"/>
      <c r="BJ1460" s="14"/>
      <c r="BK1460" s="14"/>
      <c r="BL1460" s="14"/>
      <c r="BM1460" s="14"/>
      <c r="BN1460" s="14"/>
      <c r="BO1460" s="14"/>
      <c r="BP1460" s="14"/>
      <c r="BQ1460" s="14"/>
      <c r="BR1460" s="14"/>
      <c r="BS1460" s="14"/>
      <c r="BT1460" s="14"/>
      <c r="BU1460" s="14"/>
      <c r="BV1460" s="14"/>
      <c r="BW1460" s="14"/>
      <c r="BX1460" s="14"/>
      <c r="BY1460" s="14"/>
      <c r="BZ1460" s="14"/>
      <c r="CA1460" s="14"/>
      <c r="CB1460" s="14"/>
      <c r="CC1460" s="14"/>
      <c r="CD1460" s="14"/>
      <c r="CE1460" s="14"/>
      <c r="CF1460" s="14"/>
      <c r="CG1460" s="14"/>
      <c r="CH1460" s="14"/>
      <c r="CI1460" s="14"/>
      <c r="CJ1460" s="14"/>
      <c r="CK1460" s="14"/>
      <c r="CL1460" s="14"/>
      <c r="CM1460" s="14"/>
      <c r="CN1460" s="14"/>
      <c r="CO1460" s="14"/>
      <c r="CP1460" s="14"/>
      <c r="CQ1460" s="14"/>
      <c r="CR1460" s="14"/>
      <c r="CS1460" s="14"/>
      <c r="CT1460" s="14"/>
      <c r="CU1460" s="14"/>
      <c r="CV1460" s="14"/>
      <c r="CW1460" s="14"/>
      <c r="CX1460" s="14"/>
      <c r="CY1460" s="14"/>
      <c r="CZ1460" s="14"/>
      <c r="DA1460" s="14"/>
      <c r="DB1460" s="14"/>
      <c r="DC1460" s="14"/>
      <c r="DD1460" s="14"/>
      <c r="DE1460" s="14"/>
      <c r="DF1460" s="14"/>
      <c r="DG1460" s="14"/>
      <c r="DH1460" s="14"/>
      <c r="DI1460" s="14"/>
      <c r="DJ1460" s="14"/>
      <c r="DK1460" s="14"/>
      <c r="DL1460" s="14"/>
      <c r="DM1460" s="14"/>
      <c r="DN1460" s="14"/>
      <c r="DO1460" s="14"/>
      <c r="DP1460" s="14"/>
      <c r="DQ1460" s="14"/>
      <c r="DR1460" s="14"/>
      <c r="DS1460" s="14"/>
      <c r="DT1460" s="14"/>
      <c r="DU1460" s="14"/>
      <c r="DV1460" s="14"/>
      <c r="DW1460" s="14"/>
      <c r="DX1460" s="14"/>
      <c r="DY1460" s="14"/>
      <c r="DZ1460" s="14"/>
      <c r="EA1460" s="14"/>
      <c r="EB1460" s="14"/>
      <c r="EC1460" s="14"/>
      <c r="ED1460" s="14"/>
      <c r="EE1460" s="14"/>
      <c r="EF1460" s="14"/>
      <c r="EG1460" s="14"/>
      <c r="EH1460" s="14"/>
      <c r="EI1460" s="14"/>
      <c r="EJ1460" s="14"/>
      <c r="EK1460" s="14"/>
      <c r="EL1460" s="14"/>
      <c r="EM1460" s="14"/>
      <c r="EN1460" s="14"/>
      <c r="EO1460" s="14"/>
      <c r="EP1460" s="14"/>
      <c r="EQ1460" s="14"/>
      <c r="ER1460" s="14"/>
      <c r="ES1460" s="14"/>
      <c r="ET1460" s="14"/>
      <c r="EU1460" s="14"/>
      <c r="EV1460" s="14"/>
      <c r="EW1460" s="14"/>
      <c r="EX1460" s="14"/>
      <c r="EY1460" s="14"/>
      <c r="EZ1460" s="14"/>
      <c r="FA1460" s="14"/>
      <c r="FB1460" s="14"/>
      <c r="FC1460" s="14"/>
      <c r="FD1460" s="14"/>
      <c r="FE1460" s="14"/>
      <c r="FF1460" s="14"/>
      <c r="FG1460" s="14"/>
      <c r="FH1460" s="14"/>
      <c r="FI1460" s="14"/>
      <c r="FJ1460" s="14"/>
      <c r="FK1460" s="14"/>
      <c r="FL1460" s="14"/>
      <c r="FM1460" s="14"/>
      <c r="FN1460" s="14"/>
      <c r="FO1460" s="14"/>
      <c r="FP1460" s="14"/>
      <c r="FQ1460" s="14"/>
      <c r="FR1460" s="14"/>
      <c r="FS1460" s="14"/>
      <c r="FT1460" s="14"/>
      <c r="FU1460" s="14"/>
      <c r="FV1460" s="14"/>
      <c r="FW1460" s="14"/>
      <c r="FX1460" s="14"/>
      <c r="FY1460" s="14"/>
      <c r="FZ1460" s="14"/>
      <c r="GA1460" s="14"/>
      <c r="GB1460" s="14"/>
      <c r="GC1460" s="14"/>
      <c r="GD1460" s="14"/>
      <c r="GE1460" s="14"/>
      <c r="GF1460" s="14"/>
      <c r="GG1460" s="14"/>
      <c r="GH1460" s="14"/>
      <c r="GI1460" s="14"/>
      <c r="GJ1460" s="14"/>
      <c r="GK1460" s="14"/>
      <c r="GL1460" s="14"/>
      <c r="GM1460" s="14"/>
      <c r="GN1460" s="14"/>
      <c r="GO1460" s="14"/>
      <c r="GP1460" s="14"/>
      <c r="GQ1460" s="14"/>
      <c r="GR1460" s="14"/>
      <c r="GS1460" s="14"/>
      <c r="GT1460" s="14"/>
      <c r="GU1460" s="14"/>
      <c r="GV1460" s="14"/>
      <c r="GW1460" s="14"/>
      <c r="GX1460" s="14"/>
      <c r="GY1460" s="14"/>
      <c r="GZ1460" s="14"/>
      <c r="HA1460" s="14"/>
      <c r="HB1460" s="14"/>
      <c r="HC1460" s="14"/>
      <c r="HD1460" s="14"/>
      <c r="HE1460" s="14"/>
      <c r="HF1460" s="14"/>
      <c r="HG1460" s="14"/>
      <c r="HH1460" s="14"/>
      <c r="HI1460" s="14"/>
      <c r="HJ1460" s="14"/>
      <c r="HK1460" s="14"/>
      <c r="HL1460" s="14"/>
      <c r="HM1460" s="14"/>
      <c r="HN1460" s="14"/>
      <c r="HO1460" s="14"/>
      <c r="HP1460" s="14"/>
      <c r="HQ1460" s="14"/>
      <c r="HR1460" s="14"/>
      <c r="HS1460" s="14"/>
      <c r="HT1460" s="14"/>
      <c r="HU1460" s="14"/>
      <c r="HV1460" s="14"/>
      <c r="HW1460" s="14"/>
      <c r="HX1460" s="14"/>
      <c r="HY1460" s="14"/>
      <c r="HZ1460" s="14"/>
      <c r="IA1460" s="14"/>
      <c r="IB1460" s="14"/>
      <c r="IC1460" s="14"/>
      <c r="ID1460" s="14"/>
      <c r="IE1460" s="14"/>
      <c r="IF1460" s="14"/>
      <c r="IG1460" s="14"/>
      <c r="IH1460" s="14"/>
      <c r="II1460" s="14"/>
      <c r="IJ1460" s="14"/>
      <c r="IK1460" s="14"/>
      <c r="IL1460" s="14"/>
      <c r="IM1460" s="14"/>
      <c r="IN1460" s="14"/>
      <c r="IO1460" s="14"/>
      <c r="IP1460" s="14"/>
      <c r="IQ1460" s="14"/>
      <c r="IR1460" s="14"/>
      <c r="IS1460" s="14"/>
      <c r="IT1460" s="14"/>
    </row>
    <row r="1461" spans="1:254" ht="40.5" x14ac:dyDescent="0.2">
      <c r="A1461" s="12">
        <v>301010</v>
      </c>
      <c r="B1461" s="4"/>
      <c r="C1461" s="13" t="s">
        <v>1337</v>
      </c>
      <c r="D1461" s="11">
        <v>78</v>
      </c>
      <c r="E1461" s="11">
        <v>78</v>
      </c>
      <c r="F1461" s="11"/>
      <c r="G1461" s="12">
        <v>10</v>
      </c>
      <c r="H1461" s="14"/>
      <c r="I1461" s="14"/>
      <c r="J1461" s="14"/>
      <c r="K1461" s="14"/>
      <c r="L1461" s="14"/>
      <c r="M1461" s="14"/>
      <c r="N1461" s="14"/>
      <c r="O1461" s="14"/>
      <c r="P1461" s="14"/>
      <c r="Q1461" s="14"/>
      <c r="R1461" s="14"/>
      <c r="S1461" s="14"/>
      <c r="T1461" s="14"/>
      <c r="U1461" s="14"/>
      <c r="V1461" s="14"/>
      <c r="W1461" s="14"/>
      <c r="X1461" s="14"/>
      <c r="Y1461" s="14"/>
      <c r="Z1461" s="14"/>
      <c r="AA1461" s="14"/>
      <c r="AB1461" s="14"/>
      <c r="AC1461" s="14"/>
      <c r="AD1461" s="14"/>
      <c r="AE1461" s="14"/>
      <c r="AF1461" s="14"/>
      <c r="AG1461" s="14"/>
      <c r="AH1461" s="14"/>
      <c r="AI1461" s="14"/>
      <c r="AJ1461" s="14"/>
      <c r="AK1461" s="14"/>
      <c r="AL1461" s="14"/>
      <c r="AM1461" s="14"/>
      <c r="AN1461" s="14"/>
      <c r="AO1461" s="14"/>
      <c r="AP1461" s="14"/>
      <c r="AQ1461" s="14"/>
      <c r="AR1461" s="14"/>
      <c r="AS1461" s="14"/>
      <c r="AT1461" s="14"/>
      <c r="AU1461" s="14"/>
      <c r="AV1461" s="14"/>
      <c r="AW1461" s="14"/>
      <c r="AX1461" s="14"/>
      <c r="AY1461" s="14"/>
      <c r="AZ1461" s="14"/>
      <c r="BA1461" s="14"/>
      <c r="BB1461" s="14"/>
      <c r="BC1461" s="14"/>
      <c r="BD1461" s="14"/>
      <c r="BE1461" s="14"/>
      <c r="BF1461" s="14"/>
      <c r="BG1461" s="14"/>
      <c r="BH1461" s="14"/>
      <c r="BI1461" s="14"/>
      <c r="BJ1461" s="14"/>
      <c r="BK1461" s="14"/>
      <c r="BL1461" s="14"/>
      <c r="BM1461" s="14"/>
      <c r="BN1461" s="14"/>
      <c r="BO1461" s="14"/>
      <c r="BP1461" s="14"/>
      <c r="BQ1461" s="14"/>
      <c r="BR1461" s="14"/>
      <c r="BS1461" s="14"/>
      <c r="BT1461" s="14"/>
      <c r="BU1461" s="14"/>
      <c r="BV1461" s="14"/>
      <c r="BW1461" s="14"/>
      <c r="BX1461" s="14"/>
      <c r="BY1461" s="14"/>
      <c r="BZ1461" s="14"/>
      <c r="CA1461" s="14"/>
      <c r="CB1461" s="14"/>
      <c r="CC1461" s="14"/>
      <c r="CD1461" s="14"/>
      <c r="CE1461" s="14"/>
      <c r="CF1461" s="14"/>
      <c r="CG1461" s="14"/>
      <c r="CH1461" s="14"/>
      <c r="CI1461" s="14"/>
      <c r="CJ1461" s="14"/>
      <c r="CK1461" s="14"/>
      <c r="CL1461" s="14"/>
      <c r="CM1461" s="14"/>
      <c r="CN1461" s="14"/>
      <c r="CO1461" s="14"/>
      <c r="CP1461" s="14"/>
      <c r="CQ1461" s="14"/>
      <c r="CR1461" s="14"/>
      <c r="CS1461" s="14"/>
      <c r="CT1461" s="14"/>
      <c r="CU1461" s="14"/>
      <c r="CV1461" s="14"/>
      <c r="CW1461" s="14"/>
      <c r="CX1461" s="14"/>
      <c r="CY1461" s="14"/>
      <c r="CZ1461" s="14"/>
      <c r="DA1461" s="14"/>
      <c r="DB1461" s="14"/>
      <c r="DC1461" s="14"/>
      <c r="DD1461" s="14"/>
      <c r="DE1461" s="14"/>
      <c r="DF1461" s="14"/>
      <c r="DG1461" s="14"/>
      <c r="DH1461" s="14"/>
      <c r="DI1461" s="14"/>
      <c r="DJ1461" s="14"/>
      <c r="DK1461" s="14"/>
      <c r="DL1461" s="14"/>
      <c r="DM1461" s="14"/>
      <c r="DN1461" s="14"/>
      <c r="DO1461" s="14"/>
      <c r="DP1461" s="14"/>
      <c r="DQ1461" s="14"/>
      <c r="DR1461" s="14"/>
      <c r="DS1461" s="14"/>
      <c r="DT1461" s="14"/>
      <c r="DU1461" s="14"/>
      <c r="DV1461" s="14"/>
      <c r="DW1461" s="14"/>
      <c r="DX1461" s="14"/>
      <c r="DY1461" s="14"/>
      <c r="DZ1461" s="14"/>
      <c r="EA1461" s="14"/>
      <c r="EB1461" s="14"/>
      <c r="EC1461" s="14"/>
      <c r="ED1461" s="14"/>
      <c r="EE1461" s="14"/>
      <c r="EF1461" s="14"/>
      <c r="EG1461" s="14"/>
      <c r="EH1461" s="14"/>
      <c r="EI1461" s="14"/>
      <c r="EJ1461" s="14"/>
      <c r="EK1461" s="14"/>
      <c r="EL1461" s="14"/>
      <c r="EM1461" s="14"/>
      <c r="EN1461" s="14"/>
      <c r="EO1461" s="14"/>
      <c r="EP1461" s="14"/>
      <c r="EQ1461" s="14"/>
      <c r="ER1461" s="14"/>
      <c r="ES1461" s="14"/>
      <c r="ET1461" s="14"/>
      <c r="EU1461" s="14"/>
      <c r="EV1461" s="14"/>
      <c r="EW1461" s="14"/>
      <c r="EX1461" s="14"/>
      <c r="EY1461" s="14"/>
      <c r="EZ1461" s="14"/>
      <c r="FA1461" s="14"/>
      <c r="FB1461" s="14"/>
      <c r="FC1461" s="14"/>
      <c r="FD1461" s="14"/>
      <c r="FE1461" s="14"/>
      <c r="FF1461" s="14"/>
      <c r="FG1461" s="14"/>
      <c r="FH1461" s="14"/>
      <c r="FI1461" s="14"/>
      <c r="FJ1461" s="14"/>
      <c r="FK1461" s="14"/>
      <c r="FL1461" s="14"/>
      <c r="FM1461" s="14"/>
      <c r="FN1461" s="14"/>
      <c r="FO1461" s="14"/>
      <c r="FP1461" s="14"/>
      <c r="FQ1461" s="14"/>
      <c r="FR1461" s="14"/>
      <c r="FS1461" s="14"/>
      <c r="FT1461" s="14"/>
      <c r="FU1461" s="14"/>
      <c r="FV1461" s="14"/>
      <c r="FW1461" s="14"/>
      <c r="FX1461" s="14"/>
      <c r="FY1461" s="14"/>
      <c r="FZ1461" s="14"/>
      <c r="GA1461" s="14"/>
      <c r="GB1461" s="14"/>
      <c r="GC1461" s="14"/>
      <c r="GD1461" s="14"/>
      <c r="GE1461" s="14"/>
      <c r="GF1461" s="14"/>
      <c r="GG1461" s="14"/>
      <c r="GH1461" s="14"/>
      <c r="GI1461" s="14"/>
      <c r="GJ1461" s="14"/>
      <c r="GK1461" s="14"/>
      <c r="GL1461" s="14"/>
      <c r="GM1461" s="14"/>
      <c r="GN1461" s="14"/>
      <c r="GO1461" s="14"/>
      <c r="GP1461" s="14"/>
      <c r="GQ1461" s="14"/>
      <c r="GR1461" s="14"/>
      <c r="GS1461" s="14"/>
      <c r="GT1461" s="14"/>
      <c r="GU1461" s="14"/>
      <c r="GV1461" s="14"/>
      <c r="GW1461" s="14"/>
      <c r="GX1461" s="14"/>
      <c r="GY1461" s="14"/>
      <c r="GZ1461" s="14"/>
      <c r="HA1461" s="14"/>
      <c r="HB1461" s="14"/>
      <c r="HC1461" s="14"/>
      <c r="HD1461" s="14"/>
      <c r="HE1461" s="14"/>
      <c r="HF1461" s="14"/>
      <c r="HG1461" s="14"/>
      <c r="HH1461" s="14"/>
      <c r="HI1461" s="14"/>
      <c r="HJ1461" s="14"/>
      <c r="HK1461" s="14"/>
      <c r="HL1461" s="14"/>
      <c r="HM1461" s="14"/>
      <c r="HN1461" s="14"/>
      <c r="HO1461" s="14"/>
      <c r="HP1461" s="14"/>
      <c r="HQ1461" s="14"/>
      <c r="HR1461" s="14"/>
      <c r="HS1461" s="14"/>
      <c r="HT1461" s="14"/>
      <c r="HU1461" s="14"/>
      <c r="HV1461" s="14"/>
      <c r="HW1461" s="14"/>
      <c r="HX1461" s="14"/>
      <c r="HY1461" s="14"/>
      <c r="HZ1461" s="14"/>
      <c r="IA1461" s="14"/>
      <c r="IB1461" s="14"/>
      <c r="IC1461" s="14"/>
      <c r="ID1461" s="14"/>
      <c r="IE1461" s="14"/>
      <c r="IF1461" s="14"/>
      <c r="IG1461" s="14"/>
      <c r="IH1461" s="14"/>
      <c r="II1461" s="14"/>
      <c r="IJ1461" s="14"/>
      <c r="IK1461" s="14"/>
      <c r="IL1461" s="14"/>
      <c r="IM1461" s="14"/>
      <c r="IN1461" s="14"/>
      <c r="IO1461" s="14"/>
      <c r="IP1461" s="14"/>
      <c r="IQ1461" s="14"/>
      <c r="IR1461" s="14"/>
      <c r="IS1461" s="14"/>
      <c r="IT1461" s="14"/>
    </row>
    <row r="1462" spans="1:254" x14ac:dyDescent="0.2">
      <c r="A1462" s="12">
        <v>301015</v>
      </c>
      <c r="B1462" s="4"/>
      <c r="C1462" s="13" t="s">
        <v>1338</v>
      </c>
      <c r="D1462" s="11">
        <v>98</v>
      </c>
      <c r="E1462" s="11">
        <v>98</v>
      </c>
      <c r="F1462" s="11"/>
      <c r="G1462" s="12">
        <v>10</v>
      </c>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c r="AS1462" s="14"/>
      <c r="AT1462" s="14"/>
      <c r="AU1462" s="14"/>
      <c r="AV1462" s="14"/>
      <c r="AW1462" s="14"/>
      <c r="AX1462" s="14"/>
      <c r="AY1462" s="14"/>
      <c r="AZ1462" s="14"/>
      <c r="BA1462" s="14"/>
      <c r="BB1462" s="14"/>
      <c r="BC1462" s="14"/>
      <c r="BD1462" s="14"/>
      <c r="BE1462" s="14"/>
      <c r="BF1462" s="14"/>
      <c r="BG1462" s="14"/>
      <c r="BH1462" s="14"/>
      <c r="BI1462" s="14"/>
      <c r="BJ1462" s="14"/>
      <c r="BK1462" s="14"/>
      <c r="BL1462" s="14"/>
      <c r="BM1462" s="14"/>
      <c r="BN1462" s="14"/>
      <c r="BO1462" s="14"/>
      <c r="BP1462" s="14"/>
      <c r="BQ1462" s="14"/>
      <c r="BR1462" s="14"/>
      <c r="BS1462" s="14"/>
      <c r="BT1462" s="14"/>
      <c r="BU1462" s="14"/>
      <c r="BV1462" s="14"/>
      <c r="BW1462" s="14"/>
      <c r="BX1462" s="14"/>
      <c r="BY1462" s="14"/>
      <c r="BZ1462" s="14"/>
      <c r="CA1462" s="14"/>
      <c r="CB1462" s="14"/>
      <c r="CC1462" s="14"/>
      <c r="CD1462" s="14"/>
      <c r="CE1462" s="14"/>
      <c r="CF1462" s="14"/>
      <c r="CG1462" s="14"/>
      <c r="CH1462" s="14"/>
      <c r="CI1462" s="14"/>
      <c r="CJ1462" s="14"/>
      <c r="CK1462" s="14"/>
      <c r="CL1462" s="14"/>
      <c r="CM1462" s="14"/>
      <c r="CN1462" s="14"/>
      <c r="CO1462" s="14"/>
      <c r="CP1462" s="14"/>
      <c r="CQ1462" s="14"/>
      <c r="CR1462" s="14"/>
      <c r="CS1462" s="14"/>
      <c r="CT1462" s="14"/>
      <c r="CU1462" s="14"/>
      <c r="CV1462" s="14"/>
      <c r="CW1462" s="14"/>
      <c r="CX1462" s="14"/>
      <c r="CY1462" s="14"/>
      <c r="CZ1462" s="14"/>
      <c r="DA1462" s="14"/>
      <c r="DB1462" s="14"/>
      <c r="DC1462" s="14"/>
      <c r="DD1462" s="14"/>
      <c r="DE1462" s="14"/>
      <c r="DF1462" s="14"/>
      <c r="DG1462" s="14"/>
      <c r="DH1462" s="14"/>
      <c r="DI1462" s="14"/>
      <c r="DJ1462" s="14"/>
      <c r="DK1462" s="14"/>
      <c r="DL1462" s="14"/>
      <c r="DM1462" s="14"/>
      <c r="DN1462" s="14"/>
      <c r="DO1462" s="14"/>
      <c r="DP1462" s="14"/>
      <c r="DQ1462" s="14"/>
      <c r="DR1462" s="14"/>
      <c r="DS1462" s="14"/>
      <c r="DT1462" s="14"/>
      <c r="DU1462" s="14"/>
      <c r="DV1462" s="14"/>
      <c r="DW1462" s="14"/>
      <c r="DX1462" s="14"/>
      <c r="DY1462" s="14"/>
      <c r="DZ1462" s="14"/>
      <c r="EA1462" s="14"/>
      <c r="EB1462" s="14"/>
      <c r="EC1462" s="14"/>
      <c r="ED1462" s="14"/>
      <c r="EE1462" s="14"/>
      <c r="EF1462" s="14"/>
      <c r="EG1462" s="14"/>
      <c r="EH1462" s="14"/>
      <c r="EI1462" s="14"/>
      <c r="EJ1462" s="14"/>
      <c r="EK1462" s="14"/>
      <c r="EL1462" s="14"/>
      <c r="EM1462" s="14"/>
      <c r="EN1462" s="14"/>
      <c r="EO1462" s="14"/>
      <c r="EP1462" s="14"/>
      <c r="EQ1462" s="14"/>
      <c r="ER1462" s="14"/>
      <c r="ES1462" s="14"/>
      <c r="ET1462" s="14"/>
      <c r="EU1462" s="14"/>
      <c r="EV1462" s="14"/>
      <c r="EW1462" s="14"/>
      <c r="EX1462" s="14"/>
      <c r="EY1462" s="14"/>
      <c r="EZ1462" s="14"/>
      <c r="FA1462" s="14"/>
      <c r="FB1462" s="14"/>
      <c r="FC1462" s="14"/>
      <c r="FD1462" s="14"/>
      <c r="FE1462" s="14"/>
      <c r="FF1462" s="14"/>
      <c r="FG1462" s="14"/>
      <c r="FH1462" s="14"/>
      <c r="FI1462" s="14"/>
      <c r="FJ1462" s="14"/>
      <c r="FK1462" s="14"/>
      <c r="FL1462" s="14"/>
      <c r="FM1462" s="14"/>
      <c r="FN1462" s="14"/>
      <c r="FO1462" s="14"/>
      <c r="FP1462" s="14"/>
      <c r="FQ1462" s="14"/>
      <c r="FR1462" s="14"/>
      <c r="FS1462" s="14"/>
      <c r="FT1462" s="14"/>
      <c r="FU1462" s="14"/>
      <c r="FV1462" s="14"/>
      <c r="FW1462" s="14"/>
      <c r="FX1462" s="14"/>
      <c r="FY1462" s="14"/>
      <c r="FZ1462" s="14"/>
      <c r="GA1462" s="14"/>
      <c r="GB1462" s="14"/>
      <c r="GC1462" s="14"/>
      <c r="GD1462" s="14"/>
      <c r="GE1462" s="14"/>
      <c r="GF1462" s="14"/>
      <c r="GG1462" s="14"/>
      <c r="GH1462" s="14"/>
      <c r="GI1462" s="14"/>
      <c r="GJ1462" s="14"/>
      <c r="GK1462" s="14"/>
      <c r="GL1462" s="14"/>
      <c r="GM1462" s="14"/>
      <c r="GN1462" s="14"/>
      <c r="GO1462" s="14"/>
      <c r="GP1462" s="14"/>
      <c r="GQ1462" s="14"/>
      <c r="GR1462" s="14"/>
      <c r="GS1462" s="14"/>
      <c r="GT1462" s="14"/>
      <c r="GU1462" s="14"/>
      <c r="GV1462" s="14"/>
      <c r="GW1462" s="14"/>
      <c r="GX1462" s="14"/>
      <c r="GY1462" s="14"/>
      <c r="GZ1462" s="14"/>
      <c r="HA1462" s="14"/>
      <c r="HB1462" s="14"/>
      <c r="HC1462" s="14"/>
      <c r="HD1462" s="14"/>
      <c r="HE1462" s="14"/>
      <c r="HF1462" s="14"/>
      <c r="HG1462" s="14"/>
      <c r="HH1462" s="14"/>
      <c r="HI1462" s="14"/>
      <c r="HJ1462" s="14"/>
      <c r="HK1462" s="14"/>
      <c r="HL1462" s="14"/>
      <c r="HM1462" s="14"/>
      <c r="HN1462" s="14"/>
      <c r="HO1462" s="14"/>
      <c r="HP1462" s="14"/>
      <c r="HQ1462" s="14"/>
      <c r="HR1462" s="14"/>
      <c r="HS1462" s="14"/>
      <c r="HT1462" s="14"/>
      <c r="HU1462" s="14"/>
      <c r="HV1462" s="14"/>
      <c r="HW1462" s="14"/>
      <c r="HX1462" s="14"/>
      <c r="HY1462" s="14"/>
      <c r="HZ1462" s="14"/>
      <c r="IA1462" s="14"/>
      <c r="IB1462" s="14"/>
      <c r="IC1462" s="14"/>
      <c r="ID1462" s="14"/>
      <c r="IE1462" s="14"/>
      <c r="IF1462" s="14"/>
      <c r="IG1462" s="14"/>
      <c r="IH1462" s="14"/>
      <c r="II1462" s="14"/>
      <c r="IJ1462" s="14"/>
      <c r="IK1462" s="14"/>
      <c r="IL1462" s="14"/>
      <c r="IM1462" s="14"/>
      <c r="IN1462" s="14"/>
      <c r="IO1462" s="14"/>
      <c r="IP1462" s="14"/>
      <c r="IQ1462" s="14"/>
      <c r="IR1462" s="14"/>
      <c r="IS1462" s="14"/>
      <c r="IT1462" s="14"/>
    </row>
    <row r="1463" spans="1:254" x14ac:dyDescent="0.2">
      <c r="A1463" s="12">
        <v>301020</v>
      </c>
      <c r="B1463" s="4"/>
      <c r="C1463" s="13" t="s">
        <v>1339</v>
      </c>
      <c r="D1463" s="11">
        <v>79</v>
      </c>
      <c r="E1463" s="11">
        <v>79</v>
      </c>
      <c r="F1463" s="11"/>
      <c r="G1463" s="12">
        <v>10</v>
      </c>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C1463" s="14"/>
      <c r="AD1463" s="14"/>
      <c r="AE1463" s="14"/>
      <c r="AF1463" s="14"/>
      <c r="AG1463" s="14"/>
      <c r="AH1463" s="14"/>
      <c r="AI1463" s="14"/>
      <c r="AJ1463" s="14"/>
      <c r="AK1463" s="14"/>
      <c r="AL1463" s="14"/>
      <c r="AM1463" s="14"/>
      <c r="AN1463" s="14"/>
      <c r="AO1463" s="14"/>
      <c r="AP1463" s="14"/>
      <c r="AQ1463" s="14"/>
      <c r="AR1463" s="14"/>
      <c r="AS1463" s="14"/>
      <c r="AT1463" s="14"/>
      <c r="AU1463" s="14"/>
      <c r="AV1463" s="14"/>
      <c r="AW1463" s="14"/>
      <c r="AX1463" s="14"/>
      <c r="AY1463" s="14"/>
      <c r="AZ1463" s="14"/>
      <c r="BA1463" s="14"/>
      <c r="BB1463" s="14"/>
      <c r="BC1463" s="14"/>
      <c r="BD1463" s="14"/>
      <c r="BE1463" s="14"/>
      <c r="BF1463" s="14"/>
      <c r="BG1463" s="14"/>
      <c r="BH1463" s="14"/>
      <c r="BI1463" s="14"/>
      <c r="BJ1463" s="14"/>
      <c r="BK1463" s="14"/>
      <c r="BL1463" s="14"/>
      <c r="BM1463" s="14"/>
      <c r="BN1463" s="14"/>
      <c r="BO1463" s="14"/>
      <c r="BP1463" s="14"/>
      <c r="BQ1463" s="14"/>
      <c r="BR1463" s="14"/>
      <c r="BS1463" s="14"/>
      <c r="BT1463" s="14"/>
      <c r="BU1463" s="14"/>
      <c r="BV1463" s="14"/>
      <c r="BW1463" s="14"/>
      <c r="BX1463" s="14"/>
      <c r="BY1463" s="14"/>
      <c r="BZ1463" s="14"/>
      <c r="CA1463" s="14"/>
      <c r="CB1463" s="14"/>
      <c r="CC1463" s="14"/>
      <c r="CD1463" s="14"/>
      <c r="CE1463" s="14"/>
      <c r="CF1463" s="14"/>
      <c r="CG1463" s="14"/>
      <c r="CH1463" s="14"/>
      <c r="CI1463" s="14"/>
      <c r="CJ1463" s="14"/>
      <c r="CK1463" s="14"/>
      <c r="CL1463" s="14"/>
      <c r="CM1463" s="14"/>
      <c r="CN1463" s="14"/>
      <c r="CO1463" s="14"/>
      <c r="CP1463" s="14"/>
      <c r="CQ1463" s="14"/>
      <c r="CR1463" s="14"/>
      <c r="CS1463" s="14"/>
      <c r="CT1463" s="14"/>
      <c r="CU1463" s="14"/>
      <c r="CV1463" s="14"/>
      <c r="CW1463" s="14"/>
      <c r="CX1463" s="14"/>
      <c r="CY1463" s="14"/>
      <c r="CZ1463" s="14"/>
      <c r="DA1463" s="14"/>
      <c r="DB1463" s="14"/>
      <c r="DC1463" s="14"/>
      <c r="DD1463" s="14"/>
      <c r="DE1463" s="14"/>
      <c r="DF1463" s="14"/>
      <c r="DG1463" s="14"/>
      <c r="DH1463" s="14"/>
      <c r="DI1463" s="14"/>
      <c r="DJ1463" s="14"/>
      <c r="DK1463" s="14"/>
      <c r="DL1463" s="14"/>
      <c r="DM1463" s="14"/>
      <c r="DN1463" s="14"/>
      <c r="DO1463" s="14"/>
      <c r="DP1463" s="14"/>
      <c r="DQ1463" s="14"/>
      <c r="DR1463" s="14"/>
      <c r="DS1463" s="14"/>
      <c r="DT1463" s="14"/>
      <c r="DU1463" s="14"/>
      <c r="DV1463" s="14"/>
      <c r="DW1463" s="14"/>
      <c r="DX1463" s="14"/>
      <c r="DY1463" s="14"/>
      <c r="DZ1463" s="14"/>
      <c r="EA1463" s="14"/>
      <c r="EB1463" s="14"/>
      <c r="EC1463" s="14"/>
      <c r="ED1463" s="14"/>
      <c r="EE1463" s="14"/>
      <c r="EF1463" s="14"/>
      <c r="EG1463" s="14"/>
      <c r="EH1463" s="14"/>
      <c r="EI1463" s="14"/>
      <c r="EJ1463" s="14"/>
      <c r="EK1463" s="14"/>
      <c r="EL1463" s="14"/>
      <c r="EM1463" s="14"/>
      <c r="EN1463" s="14"/>
      <c r="EO1463" s="14"/>
      <c r="EP1463" s="14"/>
      <c r="EQ1463" s="14"/>
      <c r="ER1463" s="14"/>
      <c r="ES1463" s="14"/>
      <c r="ET1463" s="14"/>
      <c r="EU1463" s="14"/>
      <c r="EV1463" s="14"/>
      <c r="EW1463" s="14"/>
      <c r="EX1463" s="14"/>
      <c r="EY1463" s="14"/>
      <c r="EZ1463" s="14"/>
      <c r="FA1463" s="14"/>
      <c r="FB1463" s="14"/>
      <c r="FC1463" s="14"/>
      <c r="FD1463" s="14"/>
      <c r="FE1463" s="14"/>
      <c r="FF1463" s="14"/>
      <c r="FG1463" s="14"/>
      <c r="FH1463" s="14"/>
      <c r="FI1463" s="14"/>
      <c r="FJ1463" s="14"/>
      <c r="FK1463" s="14"/>
      <c r="FL1463" s="14"/>
      <c r="FM1463" s="14"/>
      <c r="FN1463" s="14"/>
      <c r="FO1463" s="14"/>
      <c r="FP1463" s="14"/>
      <c r="FQ1463" s="14"/>
      <c r="FR1463" s="14"/>
      <c r="FS1463" s="14"/>
      <c r="FT1463" s="14"/>
      <c r="FU1463" s="14"/>
      <c r="FV1463" s="14"/>
      <c r="FW1463" s="14"/>
      <c r="FX1463" s="14"/>
      <c r="FY1463" s="14"/>
      <c r="FZ1463" s="14"/>
      <c r="GA1463" s="14"/>
      <c r="GB1463" s="14"/>
      <c r="GC1463" s="14"/>
      <c r="GD1463" s="14"/>
      <c r="GE1463" s="14"/>
      <c r="GF1463" s="14"/>
      <c r="GG1463" s="14"/>
      <c r="GH1463" s="14"/>
      <c r="GI1463" s="14"/>
      <c r="GJ1463" s="14"/>
      <c r="GK1463" s="14"/>
      <c r="GL1463" s="14"/>
      <c r="GM1463" s="14"/>
      <c r="GN1463" s="14"/>
      <c r="GO1463" s="14"/>
      <c r="GP1463" s="14"/>
      <c r="GQ1463" s="14"/>
      <c r="GR1463" s="14"/>
      <c r="GS1463" s="14"/>
      <c r="GT1463" s="14"/>
      <c r="GU1463" s="14"/>
      <c r="GV1463" s="14"/>
      <c r="GW1463" s="14"/>
      <c r="GX1463" s="14"/>
      <c r="GY1463" s="14"/>
      <c r="GZ1463" s="14"/>
      <c r="HA1463" s="14"/>
      <c r="HB1463" s="14"/>
      <c r="HC1463" s="14"/>
      <c r="HD1463" s="14"/>
      <c r="HE1463" s="14"/>
      <c r="HF1463" s="14"/>
      <c r="HG1463" s="14"/>
      <c r="HH1463" s="14"/>
      <c r="HI1463" s="14"/>
      <c r="HJ1463" s="14"/>
      <c r="HK1463" s="14"/>
      <c r="HL1463" s="14"/>
      <c r="HM1463" s="14"/>
      <c r="HN1463" s="14"/>
      <c r="HO1463" s="14"/>
      <c r="HP1463" s="14"/>
      <c r="HQ1463" s="14"/>
      <c r="HR1463" s="14"/>
      <c r="HS1463" s="14"/>
      <c r="HT1463" s="14"/>
      <c r="HU1463" s="14"/>
      <c r="HV1463" s="14"/>
      <c r="HW1463" s="14"/>
      <c r="HX1463" s="14"/>
      <c r="HY1463" s="14"/>
      <c r="HZ1463" s="14"/>
      <c r="IA1463" s="14"/>
      <c r="IB1463" s="14"/>
      <c r="IC1463" s="14"/>
      <c r="ID1463" s="14"/>
      <c r="IE1463" s="14"/>
      <c r="IF1463" s="14"/>
      <c r="IG1463" s="14"/>
      <c r="IH1463" s="14"/>
      <c r="II1463" s="14"/>
      <c r="IJ1463" s="14"/>
      <c r="IK1463" s="14"/>
      <c r="IL1463" s="14"/>
      <c r="IM1463" s="14"/>
      <c r="IN1463" s="14"/>
      <c r="IO1463" s="14"/>
      <c r="IP1463" s="14"/>
      <c r="IQ1463" s="14"/>
      <c r="IR1463" s="14"/>
      <c r="IS1463" s="14"/>
      <c r="IT1463" s="14"/>
    </row>
    <row r="1464" spans="1:254" x14ac:dyDescent="0.2">
      <c r="A1464" s="12">
        <v>301025</v>
      </c>
      <c r="B1464" s="4" t="s">
        <v>16</v>
      </c>
      <c r="C1464" s="19" t="s">
        <v>1340</v>
      </c>
      <c r="D1464" s="11">
        <v>17.7</v>
      </c>
      <c r="E1464" s="11">
        <v>11.7</v>
      </c>
      <c r="F1464" s="11">
        <v>6</v>
      </c>
      <c r="G1464" s="12">
        <v>3</v>
      </c>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C1464" s="14"/>
      <c r="AD1464" s="14"/>
      <c r="AE1464" s="14"/>
      <c r="AF1464" s="14"/>
      <c r="AG1464" s="14"/>
      <c r="AH1464" s="14"/>
      <c r="AI1464" s="14"/>
      <c r="AJ1464" s="14"/>
      <c r="AK1464" s="14"/>
      <c r="AL1464" s="14"/>
      <c r="AM1464" s="14"/>
      <c r="AN1464" s="14"/>
      <c r="AO1464" s="14"/>
      <c r="AP1464" s="14"/>
      <c r="AQ1464" s="14"/>
      <c r="AR1464" s="14"/>
      <c r="AS1464" s="14"/>
      <c r="AT1464" s="14"/>
      <c r="AU1464" s="14"/>
      <c r="AV1464" s="14"/>
      <c r="AW1464" s="14"/>
      <c r="AX1464" s="14"/>
      <c r="AY1464" s="14"/>
      <c r="AZ1464" s="14"/>
      <c r="BA1464" s="14"/>
      <c r="BB1464" s="14"/>
      <c r="BC1464" s="14"/>
      <c r="BD1464" s="14"/>
      <c r="BE1464" s="14"/>
      <c r="BF1464" s="14"/>
      <c r="BG1464" s="14"/>
      <c r="BH1464" s="14"/>
      <c r="BI1464" s="14"/>
      <c r="BJ1464" s="14"/>
      <c r="BK1464" s="14"/>
      <c r="BL1464" s="14"/>
      <c r="BM1464" s="14"/>
      <c r="BN1464" s="14"/>
      <c r="BO1464" s="14"/>
      <c r="BP1464" s="14"/>
      <c r="BQ1464" s="14"/>
      <c r="BR1464" s="14"/>
      <c r="BS1464" s="14"/>
      <c r="BT1464" s="14"/>
      <c r="BU1464" s="14"/>
      <c r="BV1464" s="14"/>
      <c r="BW1464" s="14"/>
      <c r="BX1464" s="14"/>
      <c r="BY1464" s="14"/>
      <c r="BZ1464" s="14"/>
      <c r="CA1464" s="14"/>
      <c r="CB1464" s="14"/>
      <c r="CC1464" s="14"/>
      <c r="CD1464" s="14"/>
      <c r="CE1464" s="14"/>
      <c r="CF1464" s="14"/>
      <c r="CG1464" s="14"/>
      <c r="CH1464" s="14"/>
      <c r="CI1464" s="14"/>
      <c r="CJ1464" s="14"/>
      <c r="CK1464" s="14"/>
      <c r="CL1464" s="14"/>
      <c r="CM1464" s="14"/>
      <c r="CN1464" s="14"/>
      <c r="CO1464" s="14"/>
      <c r="CP1464" s="14"/>
      <c r="CQ1464" s="14"/>
      <c r="CR1464" s="14"/>
      <c r="CS1464" s="14"/>
      <c r="CT1464" s="14"/>
      <c r="CU1464" s="14"/>
      <c r="CV1464" s="14"/>
      <c r="CW1464" s="14"/>
      <c r="CX1464" s="14"/>
      <c r="CY1464" s="14"/>
      <c r="CZ1464" s="14"/>
      <c r="DA1464" s="14"/>
      <c r="DB1464" s="14"/>
      <c r="DC1464" s="14"/>
      <c r="DD1464" s="14"/>
      <c r="DE1464" s="14"/>
      <c r="DF1464" s="14"/>
      <c r="DG1464" s="14"/>
      <c r="DH1464" s="14"/>
      <c r="DI1464" s="14"/>
      <c r="DJ1464" s="14"/>
      <c r="DK1464" s="14"/>
      <c r="DL1464" s="14"/>
      <c r="DM1464" s="14"/>
      <c r="DN1464" s="14"/>
      <c r="DO1464" s="14"/>
      <c r="DP1464" s="14"/>
      <c r="DQ1464" s="14"/>
      <c r="DR1464" s="14"/>
      <c r="DS1464" s="14"/>
      <c r="DT1464" s="14"/>
      <c r="DU1464" s="14"/>
      <c r="DV1464" s="14"/>
      <c r="DW1464" s="14"/>
      <c r="DX1464" s="14"/>
      <c r="DY1464" s="14"/>
      <c r="DZ1464" s="14"/>
      <c r="EA1464" s="14"/>
      <c r="EB1464" s="14"/>
      <c r="EC1464" s="14"/>
      <c r="ED1464" s="14"/>
      <c r="EE1464" s="14"/>
      <c r="EF1464" s="14"/>
      <c r="EG1464" s="14"/>
      <c r="EH1464" s="14"/>
      <c r="EI1464" s="14"/>
      <c r="EJ1464" s="14"/>
      <c r="EK1464" s="14"/>
      <c r="EL1464" s="14"/>
      <c r="EM1464" s="14"/>
      <c r="EN1464" s="14"/>
      <c r="EO1464" s="14"/>
      <c r="EP1464" s="14"/>
      <c r="EQ1464" s="14"/>
      <c r="ER1464" s="14"/>
      <c r="ES1464" s="14"/>
      <c r="ET1464" s="14"/>
      <c r="EU1464" s="14"/>
      <c r="EV1464" s="14"/>
      <c r="EW1464" s="14"/>
      <c r="EX1464" s="14"/>
      <c r="EY1464" s="14"/>
      <c r="EZ1464" s="14"/>
      <c r="FA1464" s="14"/>
      <c r="FB1464" s="14"/>
      <c r="FC1464" s="14"/>
      <c r="FD1464" s="14"/>
      <c r="FE1464" s="14"/>
      <c r="FF1464" s="14"/>
      <c r="FG1464" s="14"/>
      <c r="FH1464" s="14"/>
      <c r="FI1464" s="14"/>
      <c r="FJ1464" s="14"/>
      <c r="FK1464" s="14"/>
      <c r="FL1464" s="14"/>
      <c r="FM1464" s="14"/>
      <c r="FN1464" s="14"/>
      <c r="FO1464" s="14"/>
      <c r="FP1464" s="14"/>
      <c r="FQ1464" s="14"/>
      <c r="FR1464" s="14"/>
      <c r="FS1464" s="14"/>
      <c r="FT1464" s="14"/>
      <c r="FU1464" s="14"/>
      <c r="FV1464" s="14"/>
      <c r="FW1464" s="14"/>
      <c r="FX1464" s="14"/>
      <c r="FY1464" s="14"/>
      <c r="FZ1464" s="14"/>
      <c r="GA1464" s="14"/>
      <c r="GB1464" s="14"/>
      <c r="GC1464" s="14"/>
      <c r="GD1464" s="14"/>
      <c r="GE1464" s="14"/>
      <c r="GF1464" s="14"/>
      <c r="GG1464" s="14"/>
      <c r="GH1464" s="14"/>
      <c r="GI1464" s="14"/>
      <c r="GJ1464" s="14"/>
      <c r="GK1464" s="14"/>
      <c r="GL1464" s="14"/>
      <c r="GM1464" s="14"/>
      <c r="GN1464" s="14"/>
      <c r="GO1464" s="14"/>
      <c r="GP1464" s="14"/>
      <c r="GQ1464" s="14"/>
      <c r="GR1464" s="14"/>
      <c r="GS1464" s="14"/>
      <c r="GT1464" s="14"/>
      <c r="GU1464" s="14"/>
      <c r="GV1464" s="14"/>
      <c r="GW1464" s="14"/>
      <c r="GX1464" s="14"/>
      <c r="GY1464" s="14"/>
      <c r="GZ1464" s="14"/>
      <c r="HA1464" s="14"/>
      <c r="HB1464" s="14"/>
      <c r="HC1464" s="14"/>
      <c r="HD1464" s="14"/>
      <c r="HE1464" s="14"/>
      <c r="HF1464" s="14"/>
      <c r="HG1464" s="14"/>
      <c r="HH1464" s="14"/>
      <c r="HI1464" s="14"/>
      <c r="HJ1464" s="14"/>
      <c r="HK1464" s="14"/>
      <c r="HL1464" s="14"/>
      <c r="HM1464" s="14"/>
      <c r="HN1464" s="14"/>
      <c r="HO1464" s="14"/>
      <c r="HP1464" s="14"/>
      <c r="HQ1464" s="14"/>
      <c r="HR1464" s="14"/>
      <c r="HS1464" s="14"/>
      <c r="HT1464" s="14"/>
      <c r="HU1464" s="14"/>
      <c r="HV1464" s="14"/>
      <c r="HW1464" s="14"/>
      <c r="HX1464" s="14"/>
      <c r="HY1464" s="14"/>
      <c r="HZ1464" s="14"/>
      <c r="IA1464" s="14"/>
      <c r="IB1464" s="14"/>
      <c r="IC1464" s="14"/>
      <c r="ID1464" s="14"/>
      <c r="IE1464" s="14"/>
      <c r="IF1464" s="14"/>
      <c r="IG1464" s="14"/>
      <c r="IH1464" s="14"/>
      <c r="II1464" s="14"/>
      <c r="IJ1464" s="14"/>
      <c r="IK1464" s="14"/>
      <c r="IL1464" s="14"/>
      <c r="IM1464" s="14"/>
      <c r="IN1464" s="14"/>
      <c r="IO1464" s="14"/>
      <c r="IP1464" s="14"/>
      <c r="IQ1464" s="14"/>
      <c r="IR1464" s="14"/>
      <c r="IS1464" s="14"/>
      <c r="IT1464" s="14"/>
    </row>
    <row r="1465" spans="1:254" x14ac:dyDescent="0.2">
      <c r="A1465" s="12">
        <v>301030</v>
      </c>
      <c r="B1465" s="4" t="s">
        <v>16</v>
      </c>
      <c r="C1465" s="19" t="s">
        <v>1341</v>
      </c>
      <c r="D1465" s="11">
        <v>13</v>
      </c>
      <c r="E1465" s="11">
        <v>8.5</v>
      </c>
      <c r="F1465" s="11">
        <v>4.5</v>
      </c>
      <c r="G1465" s="12">
        <v>3</v>
      </c>
      <c r="H1465" s="14"/>
      <c r="I1465" s="14"/>
      <c r="J1465" s="14"/>
      <c r="K1465" s="14"/>
      <c r="L1465" s="14"/>
      <c r="M1465" s="14"/>
      <c r="N1465" s="14"/>
      <c r="O1465" s="14"/>
      <c r="P1465" s="14"/>
      <c r="Q1465" s="14"/>
      <c r="R1465" s="14"/>
      <c r="S1465" s="14"/>
      <c r="T1465" s="14"/>
      <c r="U1465" s="14"/>
      <c r="V1465" s="14"/>
      <c r="W1465" s="14"/>
      <c r="X1465" s="14"/>
      <c r="Y1465" s="14"/>
      <c r="Z1465" s="14"/>
      <c r="AA1465" s="14"/>
      <c r="AB1465" s="14"/>
      <c r="AC1465" s="14"/>
      <c r="AD1465" s="14"/>
      <c r="AE1465" s="14"/>
      <c r="AF1465" s="14"/>
      <c r="AG1465" s="14"/>
      <c r="AH1465" s="14"/>
      <c r="AI1465" s="14"/>
      <c r="AJ1465" s="14"/>
      <c r="AK1465" s="14"/>
      <c r="AL1465" s="14"/>
      <c r="AM1465" s="14"/>
      <c r="AN1465" s="14"/>
      <c r="AO1465" s="14"/>
      <c r="AP1465" s="14"/>
      <c r="AQ1465" s="14"/>
      <c r="AR1465" s="14"/>
      <c r="AS1465" s="14"/>
      <c r="AT1465" s="14"/>
      <c r="AU1465" s="14"/>
      <c r="AV1465" s="14"/>
      <c r="AW1465" s="14"/>
      <c r="AX1465" s="14"/>
      <c r="AY1465" s="14"/>
      <c r="AZ1465" s="14"/>
      <c r="BA1465" s="14"/>
      <c r="BB1465" s="14"/>
      <c r="BC1465" s="14"/>
      <c r="BD1465" s="14"/>
      <c r="BE1465" s="14"/>
      <c r="BF1465" s="14"/>
      <c r="BG1465" s="14"/>
      <c r="BH1465" s="14"/>
      <c r="BI1465" s="14"/>
      <c r="BJ1465" s="14"/>
      <c r="BK1465" s="14"/>
      <c r="BL1465" s="14"/>
      <c r="BM1465" s="14"/>
      <c r="BN1465" s="14"/>
      <c r="BO1465" s="14"/>
      <c r="BP1465" s="14"/>
      <c r="BQ1465" s="14"/>
      <c r="BR1465" s="14"/>
      <c r="BS1465" s="14"/>
      <c r="BT1465" s="14"/>
      <c r="BU1465" s="14"/>
      <c r="BV1465" s="14"/>
      <c r="BW1465" s="14"/>
      <c r="BX1465" s="14"/>
      <c r="BY1465" s="14"/>
      <c r="BZ1465" s="14"/>
      <c r="CA1465" s="14"/>
      <c r="CB1465" s="14"/>
      <c r="CC1465" s="14"/>
      <c r="CD1465" s="14"/>
      <c r="CE1465" s="14"/>
      <c r="CF1465" s="14"/>
      <c r="CG1465" s="14"/>
      <c r="CH1465" s="14"/>
      <c r="CI1465" s="14"/>
      <c r="CJ1465" s="14"/>
      <c r="CK1465" s="14"/>
      <c r="CL1465" s="14"/>
      <c r="CM1465" s="14"/>
      <c r="CN1465" s="14"/>
      <c r="CO1465" s="14"/>
      <c r="CP1465" s="14"/>
      <c r="CQ1465" s="14"/>
      <c r="CR1465" s="14"/>
      <c r="CS1465" s="14"/>
      <c r="CT1465" s="14"/>
      <c r="CU1465" s="14"/>
      <c r="CV1465" s="14"/>
      <c r="CW1465" s="14"/>
      <c r="CX1465" s="14"/>
      <c r="CY1465" s="14"/>
      <c r="CZ1465" s="14"/>
      <c r="DA1465" s="14"/>
      <c r="DB1465" s="14"/>
      <c r="DC1465" s="14"/>
      <c r="DD1465" s="14"/>
      <c r="DE1465" s="14"/>
      <c r="DF1465" s="14"/>
      <c r="DG1465" s="14"/>
      <c r="DH1465" s="14"/>
      <c r="DI1465" s="14"/>
      <c r="DJ1465" s="14"/>
      <c r="DK1465" s="14"/>
      <c r="DL1465" s="14"/>
      <c r="DM1465" s="14"/>
      <c r="DN1465" s="14"/>
      <c r="DO1465" s="14"/>
      <c r="DP1465" s="14"/>
      <c r="DQ1465" s="14"/>
      <c r="DR1465" s="14"/>
      <c r="DS1465" s="14"/>
      <c r="DT1465" s="14"/>
      <c r="DU1465" s="14"/>
      <c r="DV1465" s="14"/>
      <c r="DW1465" s="14"/>
      <c r="DX1465" s="14"/>
      <c r="DY1465" s="14"/>
      <c r="DZ1465" s="14"/>
      <c r="EA1465" s="14"/>
      <c r="EB1465" s="14"/>
      <c r="EC1465" s="14"/>
      <c r="ED1465" s="14"/>
      <c r="EE1465" s="14"/>
      <c r="EF1465" s="14"/>
      <c r="EG1465" s="14"/>
      <c r="EH1465" s="14"/>
      <c r="EI1465" s="14"/>
      <c r="EJ1465" s="14"/>
      <c r="EK1465" s="14"/>
      <c r="EL1465" s="14"/>
      <c r="EM1465" s="14"/>
      <c r="EN1465" s="14"/>
      <c r="EO1465" s="14"/>
      <c r="EP1465" s="14"/>
      <c r="EQ1465" s="14"/>
      <c r="ER1465" s="14"/>
      <c r="ES1465" s="14"/>
      <c r="ET1465" s="14"/>
      <c r="EU1465" s="14"/>
      <c r="EV1465" s="14"/>
      <c r="EW1465" s="14"/>
      <c r="EX1465" s="14"/>
      <c r="EY1465" s="14"/>
      <c r="EZ1465" s="14"/>
      <c r="FA1465" s="14"/>
      <c r="FB1465" s="14"/>
      <c r="FC1465" s="14"/>
      <c r="FD1465" s="14"/>
      <c r="FE1465" s="14"/>
      <c r="FF1465" s="14"/>
      <c r="FG1465" s="14"/>
      <c r="FH1465" s="14"/>
      <c r="FI1465" s="14"/>
      <c r="FJ1465" s="14"/>
      <c r="FK1465" s="14"/>
      <c r="FL1465" s="14"/>
      <c r="FM1465" s="14"/>
      <c r="FN1465" s="14"/>
      <c r="FO1465" s="14"/>
      <c r="FP1465" s="14"/>
      <c r="FQ1465" s="14"/>
      <c r="FR1465" s="14"/>
      <c r="FS1465" s="14"/>
      <c r="FT1465" s="14"/>
      <c r="FU1465" s="14"/>
      <c r="FV1465" s="14"/>
      <c r="FW1465" s="14"/>
      <c r="FX1465" s="14"/>
      <c r="FY1465" s="14"/>
      <c r="FZ1465" s="14"/>
      <c r="GA1465" s="14"/>
      <c r="GB1465" s="14"/>
      <c r="GC1465" s="14"/>
      <c r="GD1465" s="14"/>
      <c r="GE1465" s="14"/>
      <c r="GF1465" s="14"/>
      <c r="GG1465" s="14"/>
      <c r="GH1465" s="14"/>
      <c r="GI1465" s="14"/>
      <c r="GJ1465" s="14"/>
      <c r="GK1465" s="14"/>
      <c r="GL1465" s="14"/>
      <c r="GM1465" s="14"/>
      <c r="GN1465" s="14"/>
      <c r="GO1465" s="14"/>
      <c r="GP1465" s="14"/>
      <c r="GQ1465" s="14"/>
      <c r="GR1465" s="14"/>
      <c r="GS1465" s="14"/>
      <c r="GT1465" s="14"/>
      <c r="GU1465" s="14"/>
      <c r="GV1465" s="14"/>
      <c r="GW1465" s="14"/>
      <c r="GX1465" s="14"/>
      <c r="GY1465" s="14"/>
      <c r="GZ1465" s="14"/>
      <c r="HA1465" s="14"/>
      <c r="HB1465" s="14"/>
      <c r="HC1465" s="14"/>
      <c r="HD1465" s="14"/>
      <c r="HE1465" s="14"/>
      <c r="HF1465" s="14"/>
      <c r="HG1465" s="14"/>
      <c r="HH1465" s="14"/>
      <c r="HI1465" s="14"/>
      <c r="HJ1465" s="14"/>
      <c r="HK1465" s="14"/>
      <c r="HL1465" s="14"/>
      <c r="HM1465" s="14"/>
      <c r="HN1465" s="14"/>
      <c r="HO1465" s="14"/>
      <c r="HP1465" s="14"/>
      <c r="HQ1465" s="14"/>
      <c r="HR1465" s="14"/>
      <c r="HS1465" s="14"/>
      <c r="HT1465" s="14"/>
      <c r="HU1465" s="14"/>
      <c r="HV1465" s="14"/>
      <c r="HW1465" s="14"/>
      <c r="HX1465" s="14"/>
      <c r="HY1465" s="14"/>
      <c r="HZ1465" s="14"/>
      <c r="IA1465" s="14"/>
      <c r="IB1465" s="14"/>
      <c r="IC1465" s="14"/>
      <c r="ID1465" s="14"/>
      <c r="IE1465" s="14"/>
      <c r="IF1465" s="14"/>
      <c r="IG1465" s="14"/>
      <c r="IH1465" s="14"/>
      <c r="II1465" s="14"/>
      <c r="IJ1465" s="14"/>
      <c r="IK1465" s="14"/>
      <c r="IL1465" s="14"/>
      <c r="IM1465" s="14"/>
      <c r="IN1465" s="14"/>
      <c r="IO1465" s="14"/>
      <c r="IP1465" s="14"/>
      <c r="IQ1465" s="14"/>
      <c r="IR1465" s="14"/>
      <c r="IS1465" s="14"/>
      <c r="IT1465" s="14"/>
    </row>
    <row r="1466" spans="1:254" x14ac:dyDescent="0.2">
      <c r="A1466" s="12">
        <v>301035</v>
      </c>
      <c r="B1466" s="4"/>
      <c r="C1466" s="13" t="s">
        <v>1342</v>
      </c>
      <c r="D1466" s="11">
        <v>65</v>
      </c>
      <c r="E1466" s="11">
        <v>65</v>
      </c>
      <c r="F1466" s="11"/>
      <c r="G1466" s="12">
        <v>15</v>
      </c>
      <c r="H1466" s="14"/>
    </row>
    <row r="1467" spans="1:254" x14ac:dyDescent="0.2">
      <c r="A1467" s="12">
        <v>301040</v>
      </c>
      <c r="B1467" s="4"/>
      <c r="C1467" s="13" t="s">
        <v>1343</v>
      </c>
      <c r="D1467" s="11">
        <v>68</v>
      </c>
      <c r="E1467" s="11">
        <v>68</v>
      </c>
      <c r="F1467" s="11"/>
      <c r="G1467" s="12">
        <v>15</v>
      </c>
      <c r="H1467" s="14"/>
      <c r="I1467" s="14"/>
      <c r="J1467" s="14"/>
      <c r="K1467" s="14"/>
      <c r="L1467" s="14"/>
      <c r="M1467" s="14"/>
      <c r="N1467" s="14"/>
      <c r="O1467" s="14"/>
      <c r="P1467" s="14"/>
      <c r="Q1467" s="14"/>
      <c r="R1467" s="14"/>
      <c r="S1467" s="14"/>
      <c r="T1467" s="14"/>
      <c r="U1467" s="14"/>
      <c r="V1467" s="14"/>
      <c r="W1467" s="14"/>
      <c r="X1467" s="14"/>
      <c r="Y1467" s="14"/>
      <c r="Z1467" s="14"/>
      <c r="AA1467" s="14"/>
      <c r="AB1467" s="14"/>
      <c r="AC1467" s="14"/>
      <c r="AD1467" s="14"/>
      <c r="AE1467" s="14"/>
      <c r="AF1467" s="14"/>
      <c r="AG1467" s="14"/>
      <c r="AH1467" s="14"/>
      <c r="AI1467" s="14"/>
      <c r="AJ1467" s="14"/>
      <c r="AK1467" s="14"/>
      <c r="AL1467" s="14"/>
      <c r="AM1467" s="14"/>
      <c r="AN1467" s="14"/>
      <c r="AO1467" s="14"/>
      <c r="AP1467" s="14"/>
      <c r="AQ1467" s="14"/>
      <c r="AR1467" s="14"/>
      <c r="AS1467" s="14"/>
      <c r="AT1467" s="14"/>
      <c r="AU1467" s="14"/>
      <c r="AV1467" s="14"/>
      <c r="AW1467" s="14"/>
      <c r="AX1467" s="14"/>
      <c r="AY1467" s="14"/>
      <c r="AZ1467" s="14"/>
      <c r="BA1467" s="14"/>
      <c r="BB1467" s="14"/>
      <c r="BC1467" s="14"/>
      <c r="BD1467" s="14"/>
      <c r="BE1467" s="14"/>
      <c r="BF1467" s="14"/>
      <c r="BG1467" s="14"/>
      <c r="BH1467" s="14"/>
      <c r="BI1467" s="14"/>
      <c r="BJ1467" s="14"/>
      <c r="BK1467" s="14"/>
      <c r="BL1467" s="14"/>
      <c r="BM1467" s="14"/>
      <c r="BN1467" s="14"/>
      <c r="BO1467" s="14"/>
      <c r="BP1467" s="14"/>
      <c r="BQ1467" s="14"/>
      <c r="BR1467" s="14"/>
      <c r="BS1467" s="14"/>
      <c r="BT1467" s="14"/>
      <c r="BU1467" s="14"/>
      <c r="BV1467" s="14"/>
      <c r="BW1467" s="14"/>
      <c r="BX1467" s="14"/>
      <c r="BY1467" s="14"/>
      <c r="BZ1467" s="14"/>
      <c r="CA1467" s="14"/>
      <c r="CB1467" s="14"/>
      <c r="CC1467" s="14"/>
      <c r="CD1467" s="14"/>
      <c r="CE1467" s="14"/>
      <c r="CF1467" s="14"/>
      <c r="CG1467" s="14"/>
      <c r="CH1467" s="14"/>
      <c r="CI1467" s="14"/>
      <c r="CJ1467" s="14"/>
      <c r="CK1467" s="14"/>
      <c r="CL1467" s="14"/>
      <c r="CM1467" s="14"/>
      <c r="CN1467" s="14"/>
      <c r="CO1467" s="14"/>
      <c r="CP1467" s="14"/>
      <c r="CQ1467" s="14"/>
      <c r="CR1467" s="14"/>
      <c r="CS1467" s="14"/>
      <c r="CT1467" s="14"/>
      <c r="CU1467" s="14"/>
      <c r="CV1467" s="14"/>
      <c r="CW1467" s="14"/>
      <c r="CX1467" s="14"/>
      <c r="CY1467" s="14"/>
      <c r="CZ1467" s="14"/>
      <c r="DA1467" s="14"/>
      <c r="DB1467" s="14"/>
      <c r="DC1467" s="14"/>
      <c r="DD1467" s="14"/>
      <c r="DE1467" s="14"/>
      <c r="DF1467" s="14"/>
      <c r="DG1467" s="14"/>
      <c r="DH1467" s="14"/>
      <c r="DI1467" s="14"/>
      <c r="DJ1467" s="14"/>
      <c r="DK1467" s="14"/>
      <c r="DL1467" s="14"/>
      <c r="DM1467" s="14"/>
      <c r="DN1467" s="14"/>
      <c r="DO1467" s="14"/>
      <c r="DP1467" s="14"/>
      <c r="DQ1467" s="14"/>
      <c r="DR1467" s="14"/>
      <c r="DS1467" s="14"/>
      <c r="DT1467" s="14"/>
      <c r="DU1467" s="14"/>
      <c r="DV1467" s="14"/>
      <c r="DW1467" s="14"/>
      <c r="DX1467" s="14"/>
      <c r="DY1467" s="14"/>
      <c r="DZ1467" s="14"/>
      <c r="EA1467" s="14"/>
      <c r="EB1467" s="14"/>
      <c r="EC1467" s="14"/>
      <c r="ED1467" s="14"/>
      <c r="EE1467" s="14"/>
      <c r="EF1467" s="14"/>
      <c r="EG1467" s="14"/>
      <c r="EH1467" s="14"/>
      <c r="EI1467" s="14"/>
      <c r="EJ1467" s="14"/>
      <c r="EK1467" s="14"/>
      <c r="EL1467" s="14"/>
      <c r="EM1467" s="14"/>
      <c r="EN1467" s="14"/>
      <c r="EO1467" s="14"/>
      <c r="EP1467" s="14"/>
      <c r="EQ1467" s="14"/>
      <c r="ER1467" s="14"/>
      <c r="ES1467" s="14"/>
      <c r="ET1467" s="14"/>
      <c r="EU1467" s="14"/>
      <c r="EV1467" s="14"/>
      <c r="EW1467" s="14"/>
      <c r="EX1467" s="14"/>
      <c r="EY1467" s="14"/>
      <c r="EZ1467" s="14"/>
      <c r="FA1467" s="14"/>
      <c r="FB1467" s="14"/>
      <c r="FC1467" s="14"/>
      <c r="FD1467" s="14"/>
      <c r="FE1467" s="14"/>
      <c r="FF1467" s="14"/>
      <c r="FG1467" s="14"/>
      <c r="FH1467" s="14"/>
      <c r="FI1467" s="14"/>
      <c r="FJ1467" s="14"/>
      <c r="FK1467" s="14"/>
      <c r="FL1467" s="14"/>
      <c r="FM1467" s="14"/>
      <c r="FN1467" s="14"/>
      <c r="FO1467" s="14"/>
      <c r="FP1467" s="14"/>
      <c r="FQ1467" s="14"/>
      <c r="FR1467" s="14"/>
      <c r="FS1467" s="14"/>
      <c r="FT1467" s="14"/>
      <c r="FU1467" s="14"/>
      <c r="FV1467" s="14"/>
      <c r="FW1467" s="14"/>
      <c r="FX1467" s="14"/>
      <c r="FY1467" s="14"/>
      <c r="FZ1467" s="14"/>
      <c r="GA1467" s="14"/>
      <c r="GB1467" s="14"/>
      <c r="GC1467" s="14"/>
      <c r="GD1467" s="14"/>
      <c r="GE1467" s="14"/>
      <c r="GF1467" s="14"/>
      <c r="GG1467" s="14"/>
      <c r="GH1467" s="14"/>
      <c r="GI1467" s="14"/>
      <c r="GJ1467" s="14"/>
      <c r="GK1467" s="14"/>
      <c r="GL1467" s="14"/>
      <c r="GM1467" s="14"/>
      <c r="GN1467" s="14"/>
      <c r="GO1467" s="14"/>
      <c r="GP1467" s="14"/>
      <c r="GQ1467" s="14"/>
      <c r="GR1467" s="14"/>
      <c r="GS1467" s="14"/>
      <c r="GT1467" s="14"/>
      <c r="GU1467" s="14"/>
      <c r="GV1467" s="14"/>
      <c r="GW1467" s="14"/>
      <c r="GX1467" s="14"/>
      <c r="GY1467" s="14"/>
      <c r="GZ1467" s="14"/>
      <c r="HA1467" s="14"/>
      <c r="HB1467" s="14"/>
      <c r="HC1467" s="14"/>
      <c r="HD1467" s="14"/>
      <c r="HE1467" s="14"/>
      <c r="HF1467" s="14"/>
      <c r="HG1467" s="14"/>
      <c r="HH1467" s="14"/>
      <c r="HI1467" s="14"/>
      <c r="HJ1467" s="14"/>
      <c r="HK1467" s="14"/>
      <c r="HL1467" s="14"/>
      <c r="HM1467" s="14"/>
      <c r="HN1467" s="14"/>
      <c r="HO1467" s="14"/>
      <c r="HP1467" s="14"/>
      <c r="HQ1467" s="14"/>
      <c r="HR1467" s="14"/>
      <c r="HS1467" s="14"/>
      <c r="HT1467" s="14"/>
      <c r="HU1467" s="14"/>
      <c r="HV1467" s="14"/>
      <c r="HW1467" s="14"/>
      <c r="HX1467" s="14"/>
      <c r="HY1467" s="14"/>
      <c r="HZ1467" s="14"/>
      <c r="IA1467" s="14"/>
      <c r="IB1467" s="14"/>
      <c r="IC1467" s="14"/>
      <c r="ID1467" s="14"/>
      <c r="IE1467" s="14"/>
      <c r="IF1467" s="14"/>
      <c r="IG1467" s="14"/>
      <c r="IH1467" s="14"/>
      <c r="II1467" s="14"/>
      <c r="IJ1467" s="14"/>
      <c r="IK1467" s="14"/>
      <c r="IL1467" s="14"/>
      <c r="IM1467" s="14"/>
      <c r="IN1467" s="14"/>
      <c r="IO1467" s="14"/>
      <c r="IP1467" s="14"/>
      <c r="IQ1467" s="14"/>
      <c r="IR1467" s="14"/>
      <c r="IS1467" s="14"/>
      <c r="IT1467" s="14"/>
    </row>
    <row r="1468" spans="1:254" x14ac:dyDescent="0.2">
      <c r="A1468" s="12">
        <v>301045</v>
      </c>
      <c r="B1468" s="4"/>
      <c r="C1468" s="13" t="s">
        <v>1344</v>
      </c>
      <c r="D1468" s="11">
        <v>66</v>
      </c>
      <c r="E1468" s="11">
        <v>66</v>
      </c>
      <c r="F1468" s="11"/>
      <c r="G1468" s="12">
        <v>15</v>
      </c>
      <c r="I1468" s="14"/>
      <c r="J1468" s="14"/>
      <c r="K1468" s="14"/>
      <c r="L1468" s="14"/>
      <c r="M1468" s="14"/>
      <c r="N1468" s="14"/>
      <c r="O1468" s="14"/>
      <c r="P1468" s="14"/>
      <c r="Q1468" s="14"/>
      <c r="R1468" s="14"/>
      <c r="S1468" s="14"/>
      <c r="T1468" s="14"/>
      <c r="U1468" s="14"/>
      <c r="V1468" s="14"/>
      <c r="W1468" s="14"/>
      <c r="X1468" s="14"/>
      <c r="Y1468" s="14"/>
      <c r="Z1468" s="14"/>
      <c r="AA1468" s="14"/>
      <c r="AB1468" s="14"/>
      <c r="AC1468" s="14"/>
      <c r="AD1468" s="14"/>
      <c r="AE1468" s="14"/>
      <c r="AF1468" s="14"/>
      <c r="AG1468" s="14"/>
      <c r="AH1468" s="14"/>
      <c r="AI1468" s="14"/>
      <c r="AJ1468" s="14"/>
      <c r="AK1468" s="14"/>
      <c r="AL1468" s="14"/>
      <c r="AM1468" s="14"/>
      <c r="AN1468" s="14"/>
      <c r="AO1468" s="14"/>
      <c r="AP1468" s="14"/>
      <c r="AQ1468" s="14"/>
      <c r="AR1468" s="14"/>
      <c r="AS1468" s="14"/>
      <c r="AT1468" s="14"/>
      <c r="AU1468" s="14"/>
      <c r="AV1468" s="14"/>
      <c r="AW1468" s="14"/>
      <c r="AX1468" s="14"/>
      <c r="AY1468" s="14"/>
      <c r="AZ1468" s="14"/>
      <c r="BA1468" s="14"/>
      <c r="BB1468" s="14"/>
      <c r="BC1468" s="14"/>
      <c r="BD1468" s="14"/>
      <c r="BE1468" s="14"/>
      <c r="BF1468" s="14"/>
      <c r="BG1468" s="14"/>
      <c r="BH1468" s="14"/>
      <c r="BI1468" s="14"/>
      <c r="BJ1468" s="14"/>
      <c r="BK1468" s="14"/>
      <c r="BL1468" s="14"/>
      <c r="BM1468" s="14"/>
      <c r="BN1468" s="14"/>
      <c r="BO1468" s="14"/>
      <c r="BP1468" s="14"/>
      <c r="BQ1468" s="14"/>
      <c r="BR1468" s="14"/>
      <c r="BS1468" s="14"/>
      <c r="BT1468" s="14"/>
      <c r="BU1468" s="14"/>
      <c r="BV1468" s="14"/>
      <c r="BW1468" s="14"/>
      <c r="BX1468" s="14"/>
      <c r="BY1468" s="14"/>
      <c r="BZ1468" s="14"/>
      <c r="CA1468" s="14"/>
      <c r="CB1468" s="14"/>
      <c r="CC1468" s="14"/>
      <c r="CD1468" s="14"/>
      <c r="CE1468" s="14"/>
      <c r="CF1468" s="14"/>
      <c r="CG1468" s="14"/>
      <c r="CH1468" s="14"/>
      <c r="CI1468" s="14"/>
      <c r="CJ1468" s="14"/>
      <c r="CK1468" s="14"/>
      <c r="CL1468" s="14"/>
      <c r="CM1468" s="14"/>
      <c r="CN1468" s="14"/>
      <c r="CO1468" s="14"/>
      <c r="CP1468" s="14"/>
      <c r="CQ1468" s="14"/>
      <c r="CR1468" s="14"/>
      <c r="CS1468" s="14"/>
      <c r="CT1468" s="14"/>
      <c r="CU1468" s="14"/>
      <c r="CV1468" s="14"/>
      <c r="CW1468" s="14"/>
      <c r="CX1468" s="14"/>
      <c r="CY1468" s="14"/>
      <c r="CZ1468" s="14"/>
      <c r="DA1468" s="14"/>
      <c r="DB1468" s="14"/>
      <c r="DC1468" s="14"/>
      <c r="DD1468" s="14"/>
      <c r="DE1468" s="14"/>
      <c r="DF1468" s="14"/>
      <c r="DG1468" s="14"/>
      <c r="DH1468" s="14"/>
      <c r="DI1468" s="14"/>
      <c r="DJ1468" s="14"/>
      <c r="DK1468" s="14"/>
      <c r="DL1468" s="14"/>
      <c r="DM1468" s="14"/>
      <c r="DN1468" s="14"/>
      <c r="DO1468" s="14"/>
      <c r="DP1468" s="14"/>
      <c r="DQ1468" s="14"/>
      <c r="DR1468" s="14"/>
      <c r="DS1468" s="14"/>
      <c r="DT1468" s="14"/>
      <c r="DU1468" s="14"/>
      <c r="DV1468" s="14"/>
      <c r="DW1468" s="14"/>
      <c r="DX1468" s="14"/>
      <c r="DY1468" s="14"/>
      <c r="DZ1468" s="14"/>
      <c r="EA1468" s="14"/>
      <c r="EB1468" s="14"/>
      <c r="EC1468" s="14"/>
      <c r="ED1468" s="14"/>
      <c r="EE1468" s="14"/>
      <c r="EF1468" s="14"/>
      <c r="EG1468" s="14"/>
      <c r="EH1468" s="14"/>
      <c r="EI1468" s="14"/>
      <c r="EJ1468" s="14"/>
      <c r="EK1468" s="14"/>
      <c r="EL1468" s="14"/>
      <c r="EM1468" s="14"/>
      <c r="EN1468" s="14"/>
      <c r="EO1468" s="14"/>
      <c r="EP1468" s="14"/>
      <c r="EQ1468" s="14"/>
      <c r="ER1468" s="14"/>
      <c r="ES1468" s="14"/>
      <c r="ET1468" s="14"/>
      <c r="EU1468" s="14"/>
      <c r="EV1468" s="14"/>
      <c r="EW1468" s="14"/>
      <c r="EX1468" s="14"/>
      <c r="EY1468" s="14"/>
      <c r="EZ1468" s="14"/>
      <c r="FA1468" s="14"/>
      <c r="FB1468" s="14"/>
      <c r="FC1468" s="14"/>
      <c r="FD1468" s="14"/>
      <c r="FE1468" s="14"/>
      <c r="FF1468" s="14"/>
      <c r="FG1468" s="14"/>
      <c r="FH1468" s="14"/>
      <c r="FI1468" s="14"/>
      <c r="FJ1468" s="14"/>
      <c r="FK1468" s="14"/>
      <c r="FL1468" s="14"/>
      <c r="FM1468" s="14"/>
      <c r="FN1468" s="14"/>
      <c r="FO1468" s="14"/>
      <c r="FP1468" s="14"/>
      <c r="FQ1468" s="14"/>
      <c r="FR1468" s="14"/>
      <c r="FS1468" s="14"/>
      <c r="FT1468" s="14"/>
      <c r="FU1468" s="14"/>
      <c r="FV1468" s="14"/>
      <c r="FW1468" s="14"/>
      <c r="FX1468" s="14"/>
      <c r="FY1468" s="14"/>
      <c r="FZ1468" s="14"/>
      <c r="GA1468" s="14"/>
      <c r="GB1468" s="14"/>
      <c r="GC1468" s="14"/>
      <c r="GD1468" s="14"/>
      <c r="GE1468" s="14"/>
      <c r="GF1468" s="14"/>
      <c r="GG1468" s="14"/>
      <c r="GH1468" s="14"/>
      <c r="GI1468" s="14"/>
      <c r="GJ1468" s="14"/>
      <c r="GK1468" s="14"/>
      <c r="GL1468" s="14"/>
      <c r="GM1468" s="14"/>
      <c r="GN1468" s="14"/>
      <c r="GO1468" s="14"/>
      <c r="GP1468" s="14"/>
      <c r="GQ1468" s="14"/>
      <c r="GR1468" s="14"/>
      <c r="GS1468" s="14"/>
      <c r="GT1468" s="14"/>
      <c r="GU1468" s="14"/>
      <c r="GV1468" s="14"/>
      <c r="GW1468" s="14"/>
      <c r="GX1468" s="14"/>
      <c r="GY1468" s="14"/>
      <c r="GZ1468" s="14"/>
      <c r="HA1468" s="14"/>
      <c r="HB1468" s="14"/>
      <c r="HC1468" s="14"/>
      <c r="HD1468" s="14"/>
      <c r="HE1468" s="14"/>
      <c r="HF1468" s="14"/>
      <c r="HG1468" s="14"/>
      <c r="HH1468" s="14"/>
      <c r="HI1468" s="14"/>
      <c r="HJ1468" s="14"/>
      <c r="HK1468" s="14"/>
      <c r="HL1468" s="14"/>
      <c r="HM1468" s="14"/>
      <c r="HN1468" s="14"/>
      <c r="HO1468" s="14"/>
      <c r="HP1468" s="14"/>
      <c r="HQ1468" s="14"/>
      <c r="HR1468" s="14"/>
      <c r="HS1468" s="14"/>
      <c r="HT1468" s="14"/>
      <c r="HU1468" s="14"/>
      <c r="HV1468" s="14"/>
      <c r="HW1468" s="14"/>
      <c r="HX1468" s="14"/>
      <c r="HY1468" s="14"/>
      <c r="HZ1468" s="14"/>
      <c r="IA1468" s="14"/>
      <c r="IB1468" s="14"/>
      <c r="IC1468" s="14"/>
      <c r="ID1468" s="14"/>
      <c r="IE1468" s="14"/>
      <c r="IF1468" s="14"/>
      <c r="IG1468" s="14"/>
      <c r="IH1468" s="14"/>
      <c r="II1468" s="14"/>
      <c r="IJ1468" s="14"/>
      <c r="IK1468" s="14"/>
      <c r="IL1468" s="14"/>
      <c r="IM1468" s="14"/>
      <c r="IN1468" s="14"/>
      <c r="IO1468" s="14"/>
      <c r="IP1468" s="14"/>
      <c r="IQ1468" s="14"/>
      <c r="IR1468" s="14"/>
      <c r="IS1468" s="14"/>
      <c r="IT1468" s="14"/>
    </row>
    <row r="1469" spans="1:254" x14ac:dyDescent="0.2">
      <c r="A1469" s="12">
        <v>301050</v>
      </c>
      <c r="B1469" s="4"/>
      <c r="C1469" s="13" t="s">
        <v>1345</v>
      </c>
      <c r="D1469" s="11">
        <v>85</v>
      </c>
      <c r="E1469" s="11">
        <v>85</v>
      </c>
      <c r="F1469" s="11"/>
      <c r="G1469" s="12">
        <v>15</v>
      </c>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C1469" s="14"/>
      <c r="AD1469" s="14"/>
      <c r="AE1469" s="14"/>
      <c r="AF1469" s="14"/>
      <c r="AG1469" s="14"/>
      <c r="AH1469" s="14"/>
      <c r="AI1469" s="14"/>
      <c r="AJ1469" s="14"/>
      <c r="AK1469" s="14"/>
      <c r="AL1469" s="14"/>
      <c r="AM1469" s="14"/>
      <c r="AN1469" s="14"/>
      <c r="AO1469" s="14"/>
      <c r="AP1469" s="14"/>
      <c r="AQ1469" s="14"/>
      <c r="AR1469" s="14"/>
      <c r="AS1469" s="14"/>
      <c r="AT1469" s="14"/>
      <c r="AU1469" s="14"/>
      <c r="AV1469" s="14"/>
      <c r="AW1469" s="14"/>
      <c r="AX1469" s="14"/>
      <c r="AY1469" s="14"/>
      <c r="AZ1469" s="14"/>
      <c r="BA1469" s="14"/>
      <c r="BB1469" s="14"/>
      <c r="BC1469" s="14"/>
      <c r="BD1469" s="14"/>
      <c r="BE1469" s="14"/>
      <c r="BF1469" s="14"/>
      <c r="BG1469" s="14"/>
      <c r="BH1469" s="14"/>
      <c r="BI1469" s="14"/>
      <c r="BJ1469" s="14"/>
      <c r="BK1469" s="14"/>
      <c r="BL1469" s="14"/>
      <c r="BM1469" s="14"/>
      <c r="BN1469" s="14"/>
      <c r="BO1469" s="14"/>
      <c r="BP1469" s="14"/>
      <c r="BQ1469" s="14"/>
      <c r="BR1469" s="14"/>
      <c r="BS1469" s="14"/>
      <c r="BT1469" s="14"/>
      <c r="BU1469" s="14"/>
      <c r="BV1469" s="14"/>
      <c r="BW1469" s="14"/>
      <c r="BX1469" s="14"/>
      <c r="BY1469" s="14"/>
      <c r="BZ1469" s="14"/>
      <c r="CA1469" s="14"/>
      <c r="CB1469" s="14"/>
      <c r="CC1469" s="14"/>
      <c r="CD1469" s="14"/>
      <c r="CE1469" s="14"/>
      <c r="CF1469" s="14"/>
      <c r="CG1469" s="14"/>
      <c r="CH1469" s="14"/>
      <c r="CI1469" s="14"/>
      <c r="CJ1469" s="14"/>
      <c r="CK1469" s="14"/>
      <c r="CL1469" s="14"/>
      <c r="CM1469" s="14"/>
      <c r="CN1469" s="14"/>
      <c r="CO1469" s="14"/>
      <c r="CP1469" s="14"/>
      <c r="CQ1469" s="14"/>
      <c r="CR1469" s="14"/>
      <c r="CS1469" s="14"/>
      <c r="CT1469" s="14"/>
      <c r="CU1469" s="14"/>
      <c r="CV1469" s="14"/>
      <c r="CW1469" s="14"/>
      <c r="CX1469" s="14"/>
      <c r="CY1469" s="14"/>
      <c r="CZ1469" s="14"/>
      <c r="DA1469" s="14"/>
      <c r="DB1469" s="14"/>
      <c r="DC1469" s="14"/>
      <c r="DD1469" s="14"/>
      <c r="DE1469" s="14"/>
      <c r="DF1469" s="14"/>
      <c r="DG1469" s="14"/>
      <c r="DH1469" s="14"/>
      <c r="DI1469" s="14"/>
      <c r="DJ1469" s="14"/>
      <c r="DK1469" s="14"/>
      <c r="DL1469" s="14"/>
      <c r="DM1469" s="14"/>
      <c r="DN1469" s="14"/>
      <c r="DO1469" s="14"/>
      <c r="DP1469" s="14"/>
      <c r="DQ1469" s="14"/>
      <c r="DR1469" s="14"/>
      <c r="DS1469" s="14"/>
      <c r="DT1469" s="14"/>
      <c r="DU1469" s="14"/>
      <c r="DV1469" s="14"/>
      <c r="DW1469" s="14"/>
      <c r="DX1469" s="14"/>
      <c r="DY1469" s="14"/>
      <c r="DZ1469" s="14"/>
      <c r="EA1469" s="14"/>
      <c r="EB1469" s="14"/>
      <c r="EC1469" s="14"/>
      <c r="ED1469" s="14"/>
      <c r="EE1469" s="14"/>
      <c r="EF1469" s="14"/>
      <c r="EG1469" s="14"/>
      <c r="EH1469" s="14"/>
      <c r="EI1469" s="14"/>
      <c r="EJ1469" s="14"/>
      <c r="EK1469" s="14"/>
      <c r="EL1469" s="14"/>
      <c r="EM1469" s="14"/>
      <c r="EN1469" s="14"/>
      <c r="EO1469" s="14"/>
      <c r="EP1469" s="14"/>
      <c r="EQ1469" s="14"/>
      <c r="ER1469" s="14"/>
      <c r="ES1469" s="14"/>
      <c r="ET1469" s="14"/>
      <c r="EU1469" s="14"/>
      <c r="EV1469" s="14"/>
      <c r="EW1469" s="14"/>
      <c r="EX1469" s="14"/>
      <c r="EY1469" s="14"/>
      <c r="EZ1469" s="14"/>
      <c r="FA1469" s="14"/>
      <c r="FB1469" s="14"/>
      <c r="FC1469" s="14"/>
      <c r="FD1469" s="14"/>
      <c r="FE1469" s="14"/>
      <c r="FF1469" s="14"/>
      <c r="FG1469" s="14"/>
      <c r="FH1469" s="14"/>
      <c r="FI1469" s="14"/>
      <c r="FJ1469" s="14"/>
      <c r="FK1469" s="14"/>
      <c r="FL1469" s="14"/>
      <c r="FM1469" s="14"/>
      <c r="FN1469" s="14"/>
      <c r="FO1469" s="14"/>
      <c r="FP1469" s="14"/>
      <c r="FQ1469" s="14"/>
      <c r="FR1469" s="14"/>
      <c r="FS1469" s="14"/>
      <c r="FT1469" s="14"/>
      <c r="FU1469" s="14"/>
      <c r="FV1469" s="14"/>
      <c r="FW1469" s="14"/>
      <c r="FX1469" s="14"/>
      <c r="FY1469" s="14"/>
      <c r="FZ1469" s="14"/>
      <c r="GA1469" s="14"/>
      <c r="GB1469" s="14"/>
      <c r="GC1469" s="14"/>
      <c r="GD1469" s="14"/>
      <c r="GE1469" s="14"/>
      <c r="GF1469" s="14"/>
      <c r="GG1469" s="14"/>
      <c r="GH1469" s="14"/>
      <c r="GI1469" s="14"/>
      <c r="GJ1469" s="14"/>
      <c r="GK1469" s="14"/>
      <c r="GL1469" s="14"/>
      <c r="GM1469" s="14"/>
      <c r="GN1469" s="14"/>
      <c r="GO1469" s="14"/>
      <c r="GP1469" s="14"/>
      <c r="GQ1469" s="14"/>
      <c r="GR1469" s="14"/>
      <c r="GS1469" s="14"/>
      <c r="GT1469" s="14"/>
      <c r="GU1469" s="14"/>
      <c r="GV1469" s="14"/>
      <c r="GW1469" s="14"/>
      <c r="GX1469" s="14"/>
      <c r="GY1469" s="14"/>
      <c r="GZ1469" s="14"/>
      <c r="HA1469" s="14"/>
      <c r="HB1469" s="14"/>
      <c r="HC1469" s="14"/>
      <c r="HD1469" s="14"/>
      <c r="HE1469" s="14"/>
      <c r="HF1469" s="14"/>
      <c r="HG1469" s="14"/>
      <c r="HH1469" s="14"/>
      <c r="HI1469" s="14"/>
      <c r="HJ1469" s="14"/>
      <c r="HK1469" s="14"/>
      <c r="HL1469" s="14"/>
      <c r="HM1469" s="14"/>
      <c r="HN1469" s="14"/>
      <c r="HO1469" s="14"/>
      <c r="HP1469" s="14"/>
      <c r="HQ1469" s="14"/>
      <c r="HR1469" s="14"/>
      <c r="HS1469" s="14"/>
      <c r="HT1469" s="14"/>
      <c r="HU1469" s="14"/>
      <c r="HV1469" s="14"/>
      <c r="HW1469" s="14"/>
      <c r="HX1469" s="14"/>
      <c r="HY1469" s="14"/>
      <c r="HZ1469" s="14"/>
      <c r="IA1469" s="14"/>
      <c r="IB1469" s="14"/>
      <c r="IC1469" s="14"/>
      <c r="ID1469" s="14"/>
      <c r="IE1469" s="14"/>
      <c r="IF1469" s="14"/>
      <c r="IG1469" s="14"/>
      <c r="IH1469" s="14"/>
      <c r="II1469" s="14"/>
      <c r="IJ1469" s="14"/>
      <c r="IK1469" s="14"/>
      <c r="IL1469" s="14"/>
      <c r="IM1469" s="14"/>
      <c r="IN1469" s="14"/>
      <c r="IO1469" s="14"/>
      <c r="IP1469" s="14"/>
      <c r="IQ1469" s="14"/>
      <c r="IR1469" s="14"/>
      <c r="IS1469" s="14"/>
      <c r="IT1469" s="14"/>
    </row>
    <row r="1470" spans="1:254" ht="40.5" x14ac:dyDescent="0.2">
      <c r="A1470" s="2">
        <v>301055</v>
      </c>
      <c r="B1470" s="4"/>
      <c r="C1470" s="5" t="s">
        <v>1346</v>
      </c>
      <c r="D1470" s="3">
        <v>96</v>
      </c>
      <c r="E1470" s="11">
        <v>96</v>
      </c>
      <c r="F1470" s="3"/>
      <c r="G1470" s="2">
        <v>20</v>
      </c>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C1470" s="14"/>
      <c r="AD1470" s="14"/>
      <c r="AE1470" s="14"/>
      <c r="AF1470" s="14"/>
      <c r="AG1470" s="14"/>
      <c r="AH1470" s="14"/>
      <c r="AI1470" s="14"/>
      <c r="AJ1470" s="14"/>
      <c r="AK1470" s="14"/>
      <c r="AL1470" s="14"/>
      <c r="AM1470" s="14"/>
      <c r="AN1470" s="14"/>
      <c r="AO1470" s="14"/>
      <c r="AP1470" s="14"/>
      <c r="AQ1470" s="14"/>
      <c r="AR1470" s="14"/>
      <c r="AS1470" s="14"/>
      <c r="AT1470" s="14"/>
      <c r="AU1470" s="14"/>
      <c r="AV1470" s="14"/>
      <c r="AW1470" s="14"/>
      <c r="AX1470" s="14"/>
      <c r="AY1470" s="14"/>
      <c r="AZ1470" s="14"/>
      <c r="BA1470" s="14"/>
      <c r="BB1470" s="14"/>
      <c r="BC1470" s="14"/>
      <c r="BD1470" s="14"/>
      <c r="BE1470" s="14"/>
      <c r="BF1470" s="14"/>
      <c r="BG1470" s="14"/>
      <c r="BH1470" s="14"/>
      <c r="BI1470" s="14"/>
      <c r="BJ1470" s="14"/>
      <c r="BK1470" s="14"/>
      <c r="BL1470" s="14"/>
      <c r="BM1470" s="14"/>
      <c r="BN1470" s="14"/>
      <c r="BO1470" s="14"/>
      <c r="BP1470" s="14"/>
      <c r="BQ1470" s="14"/>
      <c r="BR1470" s="14"/>
      <c r="BS1470" s="14"/>
      <c r="BT1470" s="14"/>
      <c r="BU1470" s="14"/>
      <c r="BV1470" s="14"/>
      <c r="BW1470" s="14"/>
      <c r="BX1470" s="14"/>
      <c r="BY1470" s="14"/>
      <c r="BZ1470" s="14"/>
      <c r="CA1470" s="14"/>
      <c r="CB1470" s="14"/>
      <c r="CC1470" s="14"/>
      <c r="CD1470" s="14"/>
      <c r="CE1470" s="14"/>
      <c r="CF1470" s="14"/>
      <c r="CG1470" s="14"/>
      <c r="CH1470" s="14"/>
      <c r="CI1470" s="14"/>
      <c r="CJ1470" s="14"/>
      <c r="CK1470" s="14"/>
      <c r="CL1470" s="14"/>
      <c r="CM1470" s="14"/>
      <c r="CN1470" s="14"/>
      <c r="CO1470" s="14"/>
      <c r="CP1470" s="14"/>
      <c r="CQ1470" s="14"/>
      <c r="CR1470" s="14"/>
      <c r="CS1470" s="14"/>
      <c r="CT1470" s="14"/>
      <c r="CU1470" s="14"/>
      <c r="CV1470" s="14"/>
      <c r="CW1470" s="14"/>
      <c r="CX1470" s="14"/>
      <c r="CY1470" s="14"/>
      <c r="CZ1470" s="14"/>
      <c r="DA1470" s="14"/>
      <c r="DB1470" s="14"/>
      <c r="DC1470" s="14"/>
      <c r="DD1470" s="14"/>
      <c r="DE1470" s="14"/>
      <c r="DF1470" s="14"/>
      <c r="DG1470" s="14"/>
      <c r="DH1470" s="14"/>
      <c r="DI1470" s="14"/>
      <c r="DJ1470" s="14"/>
      <c r="DK1470" s="14"/>
      <c r="DL1470" s="14"/>
      <c r="DM1470" s="14"/>
      <c r="DN1470" s="14"/>
      <c r="DO1470" s="14"/>
      <c r="DP1470" s="14"/>
      <c r="DQ1470" s="14"/>
      <c r="DR1470" s="14"/>
      <c r="DS1470" s="14"/>
      <c r="DT1470" s="14"/>
      <c r="DU1470" s="14"/>
      <c r="DV1470" s="14"/>
      <c r="DW1470" s="14"/>
      <c r="DX1470" s="14"/>
      <c r="DY1470" s="14"/>
      <c r="DZ1470" s="14"/>
      <c r="EA1470" s="14"/>
      <c r="EB1470" s="14"/>
      <c r="EC1470" s="14"/>
      <c r="ED1470" s="14"/>
      <c r="EE1470" s="14"/>
      <c r="EF1470" s="14"/>
      <c r="EG1470" s="14"/>
      <c r="EH1470" s="14"/>
      <c r="EI1470" s="14"/>
      <c r="EJ1470" s="14"/>
      <c r="EK1470" s="14"/>
      <c r="EL1470" s="14"/>
      <c r="EM1470" s="14"/>
      <c r="EN1470" s="14"/>
      <c r="EO1470" s="14"/>
      <c r="EP1470" s="14"/>
      <c r="EQ1470" s="14"/>
      <c r="ER1470" s="14"/>
      <c r="ES1470" s="14"/>
      <c r="ET1470" s="14"/>
      <c r="EU1470" s="14"/>
      <c r="EV1470" s="14"/>
      <c r="EW1470" s="14"/>
      <c r="EX1470" s="14"/>
      <c r="EY1470" s="14"/>
      <c r="EZ1470" s="14"/>
      <c r="FA1470" s="14"/>
      <c r="FB1470" s="14"/>
      <c r="FC1470" s="14"/>
      <c r="FD1470" s="14"/>
      <c r="FE1470" s="14"/>
      <c r="FF1470" s="14"/>
      <c r="FG1470" s="14"/>
      <c r="FH1470" s="14"/>
      <c r="FI1470" s="14"/>
      <c r="FJ1470" s="14"/>
      <c r="FK1470" s="14"/>
      <c r="FL1470" s="14"/>
      <c r="FM1470" s="14"/>
      <c r="FN1470" s="14"/>
      <c r="FO1470" s="14"/>
      <c r="FP1470" s="14"/>
      <c r="FQ1470" s="14"/>
      <c r="FR1470" s="14"/>
      <c r="FS1470" s="14"/>
      <c r="FT1470" s="14"/>
      <c r="FU1470" s="14"/>
      <c r="FV1470" s="14"/>
      <c r="FW1470" s="14"/>
      <c r="FX1470" s="14"/>
      <c r="FY1470" s="14"/>
      <c r="FZ1470" s="14"/>
      <c r="GA1470" s="14"/>
      <c r="GB1470" s="14"/>
      <c r="GC1470" s="14"/>
      <c r="GD1470" s="14"/>
      <c r="GE1470" s="14"/>
      <c r="GF1470" s="14"/>
      <c r="GG1470" s="14"/>
      <c r="GH1470" s="14"/>
      <c r="GI1470" s="14"/>
      <c r="GJ1470" s="14"/>
      <c r="GK1470" s="14"/>
      <c r="GL1470" s="14"/>
      <c r="GM1470" s="14"/>
      <c r="GN1470" s="14"/>
      <c r="GO1470" s="14"/>
      <c r="GP1470" s="14"/>
      <c r="GQ1470" s="14"/>
      <c r="GR1470" s="14"/>
      <c r="GS1470" s="14"/>
      <c r="GT1470" s="14"/>
      <c r="GU1470" s="14"/>
      <c r="GV1470" s="14"/>
      <c r="GW1470" s="14"/>
      <c r="GX1470" s="14"/>
      <c r="GY1470" s="14"/>
      <c r="GZ1470" s="14"/>
      <c r="HA1470" s="14"/>
      <c r="HB1470" s="14"/>
      <c r="HC1470" s="14"/>
      <c r="HD1470" s="14"/>
      <c r="HE1470" s="14"/>
      <c r="HF1470" s="14"/>
      <c r="HG1470" s="14"/>
      <c r="HH1470" s="14"/>
      <c r="HI1470" s="14"/>
      <c r="HJ1470" s="14"/>
      <c r="HK1470" s="14"/>
      <c r="HL1470" s="14"/>
      <c r="HM1470" s="14"/>
      <c r="HN1470" s="14"/>
      <c r="HO1470" s="14"/>
      <c r="HP1470" s="14"/>
      <c r="HQ1470" s="14"/>
      <c r="HR1470" s="14"/>
      <c r="HS1470" s="14"/>
      <c r="HT1470" s="14"/>
      <c r="HU1470" s="14"/>
      <c r="HV1470" s="14"/>
      <c r="HW1470" s="14"/>
      <c r="HX1470" s="14"/>
      <c r="HY1470" s="14"/>
      <c r="HZ1470" s="14"/>
      <c r="IA1470" s="14"/>
      <c r="IB1470" s="14"/>
      <c r="IC1470" s="14"/>
      <c r="ID1470" s="14"/>
      <c r="IE1470" s="14"/>
      <c r="IF1470" s="14"/>
      <c r="IG1470" s="14"/>
      <c r="IH1470" s="14"/>
      <c r="II1470" s="14"/>
      <c r="IJ1470" s="14"/>
      <c r="IK1470" s="14"/>
      <c r="IL1470" s="14"/>
      <c r="IM1470" s="14"/>
      <c r="IN1470" s="14"/>
      <c r="IO1470" s="14"/>
      <c r="IP1470" s="14"/>
      <c r="IQ1470" s="14"/>
      <c r="IR1470" s="14"/>
      <c r="IS1470" s="14"/>
      <c r="IT1470" s="14"/>
    </row>
    <row r="1471" spans="1:254" s="18" customFormat="1" x14ac:dyDescent="0.2">
      <c r="A1471" s="12">
        <v>301060</v>
      </c>
      <c r="B1471" s="4"/>
      <c r="C1471" s="21" t="s">
        <v>97</v>
      </c>
      <c r="D1471" s="11"/>
      <c r="E1471" s="11"/>
      <c r="F1471" s="11"/>
      <c r="G1471" s="12"/>
      <c r="H1471" s="14"/>
    </row>
    <row r="1472" spans="1:254" ht="40.5" x14ac:dyDescent="0.2">
      <c r="A1472" s="2">
        <v>301065</v>
      </c>
      <c r="B1472" s="4" t="s">
        <v>203</v>
      </c>
      <c r="C1472" s="5" t="s">
        <v>1347</v>
      </c>
      <c r="D1472" s="3">
        <v>115</v>
      </c>
      <c r="E1472" s="11">
        <v>115</v>
      </c>
      <c r="F1472" s="3"/>
      <c r="G1472" s="2">
        <v>20</v>
      </c>
      <c r="H1472" s="14"/>
      <c r="I1472" s="14"/>
      <c r="J1472" s="14"/>
      <c r="K1472" s="14"/>
      <c r="L1472" s="14"/>
      <c r="M1472" s="14"/>
      <c r="N1472" s="14"/>
      <c r="O1472" s="14"/>
      <c r="P1472" s="14"/>
      <c r="Q1472" s="14"/>
      <c r="R1472" s="14"/>
      <c r="S1472" s="14"/>
      <c r="T1472" s="14"/>
      <c r="U1472" s="14"/>
      <c r="V1472" s="14"/>
      <c r="W1472" s="14"/>
      <c r="X1472" s="14"/>
      <c r="Y1472" s="14"/>
      <c r="Z1472" s="14"/>
      <c r="AA1472" s="14"/>
      <c r="AB1472" s="14"/>
      <c r="AC1472" s="14"/>
      <c r="AD1472" s="14"/>
      <c r="AE1472" s="14"/>
      <c r="AF1472" s="14"/>
      <c r="AG1472" s="14"/>
      <c r="AH1472" s="14"/>
      <c r="AI1472" s="14"/>
      <c r="AJ1472" s="14"/>
      <c r="AK1472" s="14"/>
      <c r="AL1472" s="14"/>
      <c r="AM1472" s="14"/>
      <c r="AN1472" s="14"/>
      <c r="AO1472" s="14"/>
      <c r="AP1472" s="14"/>
      <c r="AQ1472" s="14"/>
      <c r="AR1472" s="14"/>
      <c r="AS1472" s="14"/>
      <c r="AT1472" s="14"/>
      <c r="AU1472" s="14"/>
      <c r="AV1472" s="14"/>
      <c r="AW1472" s="14"/>
      <c r="AX1472" s="14"/>
      <c r="AY1472" s="14"/>
      <c r="AZ1472" s="14"/>
      <c r="BA1472" s="14"/>
      <c r="BB1472" s="14"/>
      <c r="BC1472" s="14"/>
      <c r="BD1472" s="14"/>
      <c r="BE1472" s="14"/>
      <c r="BF1472" s="14"/>
      <c r="BG1472" s="14"/>
      <c r="BH1472" s="14"/>
      <c r="BI1472" s="14"/>
      <c r="BJ1472" s="14"/>
      <c r="BK1472" s="14"/>
      <c r="BL1472" s="14"/>
      <c r="BM1472" s="14"/>
      <c r="BN1472" s="14"/>
      <c r="BO1472" s="14"/>
      <c r="BP1472" s="14"/>
      <c r="BQ1472" s="14"/>
      <c r="BR1472" s="14"/>
      <c r="BS1472" s="14"/>
      <c r="BT1472" s="14"/>
      <c r="BU1472" s="14"/>
      <c r="BV1472" s="14"/>
      <c r="BW1472" s="14"/>
      <c r="BX1472" s="14"/>
      <c r="BY1472" s="14"/>
      <c r="BZ1472" s="14"/>
      <c r="CA1472" s="14"/>
      <c r="CB1472" s="14"/>
      <c r="CC1472" s="14"/>
      <c r="CD1472" s="14"/>
      <c r="CE1472" s="14"/>
      <c r="CF1472" s="14"/>
      <c r="CG1472" s="14"/>
      <c r="CH1472" s="14"/>
      <c r="CI1472" s="14"/>
      <c r="CJ1472" s="14"/>
      <c r="CK1472" s="14"/>
      <c r="CL1472" s="14"/>
      <c r="CM1472" s="14"/>
      <c r="CN1472" s="14"/>
      <c r="CO1472" s="14"/>
      <c r="CP1472" s="14"/>
      <c r="CQ1472" s="14"/>
      <c r="CR1472" s="14"/>
      <c r="CS1472" s="14"/>
      <c r="CT1472" s="14"/>
      <c r="CU1472" s="14"/>
      <c r="CV1472" s="14"/>
      <c r="CW1472" s="14"/>
      <c r="CX1472" s="14"/>
      <c r="CY1472" s="14"/>
      <c r="CZ1472" s="14"/>
      <c r="DA1472" s="14"/>
      <c r="DB1472" s="14"/>
      <c r="DC1472" s="14"/>
      <c r="DD1472" s="14"/>
      <c r="DE1472" s="14"/>
      <c r="DF1472" s="14"/>
      <c r="DG1472" s="14"/>
      <c r="DH1472" s="14"/>
      <c r="DI1472" s="14"/>
      <c r="DJ1472" s="14"/>
      <c r="DK1472" s="14"/>
      <c r="DL1472" s="14"/>
      <c r="DM1472" s="14"/>
      <c r="DN1472" s="14"/>
      <c r="DO1472" s="14"/>
      <c r="DP1472" s="14"/>
      <c r="DQ1472" s="14"/>
      <c r="DR1472" s="14"/>
      <c r="DS1472" s="14"/>
      <c r="DT1472" s="14"/>
      <c r="DU1472" s="14"/>
      <c r="DV1472" s="14"/>
      <c r="DW1472" s="14"/>
      <c r="DX1472" s="14"/>
      <c r="DY1472" s="14"/>
      <c r="DZ1472" s="14"/>
      <c r="EA1472" s="14"/>
      <c r="EB1472" s="14"/>
      <c r="EC1472" s="14"/>
      <c r="ED1472" s="14"/>
      <c r="EE1472" s="14"/>
      <c r="EF1472" s="14"/>
      <c r="EG1472" s="14"/>
      <c r="EH1472" s="14"/>
      <c r="EI1472" s="14"/>
      <c r="EJ1472" s="14"/>
      <c r="EK1472" s="14"/>
      <c r="EL1472" s="14"/>
      <c r="EM1472" s="14"/>
      <c r="EN1472" s="14"/>
      <c r="EO1472" s="14"/>
      <c r="EP1472" s="14"/>
      <c r="EQ1472" s="14"/>
      <c r="ER1472" s="14"/>
      <c r="ES1472" s="14"/>
      <c r="ET1472" s="14"/>
      <c r="EU1472" s="14"/>
      <c r="EV1472" s="14"/>
      <c r="EW1472" s="14"/>
      <c r="EX1472" s="14"/>
      <c r="EY1472" s="14"/>
      <c r="EZ1472" s="14"/>
      <c r="FA1472" s="14"/>
      <c r="FB1472" s="14"/>
      <c r="FC1472" s="14"/>
      <c r="FD1472" s="14"/>
      <c r="FE1472" s="14"/>
      <c r="FF1472" s="14"/>
      <c r="FG1472" s="14"/>
      <c r="FH1472" s="14"/>
      <c r="FI1472" s="14"/>
      <c r="FJ1472" s="14"/>
      <c r="FK1472" s="14"/>
      <c r="FL1472" s="14"/>
      <c r="FM1472" s="14"/>
      <c r="FN1472" s="14"/>
      <c r="FO1472" s="14"/>
      <c r="FP1472" s="14"/>
      <c r="FQ1472" s="14"/>
      <c r="FR1472" s="14"/>
      <c r="FS1472" s="14"/>
      <c r="FT1472" s="14"/>
      <c r="FU1472" s="14"/>
      <c r="FV1472" s="14"/>
      <c r="FW1472" s="14"/>
      <c r="FX1472" s="14"/>
      <c r="FY1472" s="14"/>
      <c r="FZ1472" s="14"/>
      <c r="GA1472" s="14"/>
      <c r="GB1472" s="14"/>
      <c r="GC1472" s="14"/>
      <c r="GD1472" s="14"/>
      <c r="GE1472" s="14"/>
      <c r="GF1472" s="14"/>
      <c r="GG1472" s="14"/>
      <c r="GH1472" s="14"/>
      <c r="GI1472" s="14"/>
      <c r="GJ1472" s="14"/>
      <c r="GK1472" s="14"/>
      <c r="GL1472" s="14"/>
      <c r="GM1472" s="14"/>
      <c r="GN1472" s="14"/>
      <c r="GO1472" s="14"/>
      <c r="GP1472" s="14"/>
      <c r="GQ1472" s="14"/>
      <c r="GR1472" s="14"/>
      <c r="GS1472" s="14"/>
      <c r="GT1472" s="14"/>
      <c r="GU1472" s="14"/>
      <c r="GV1472" s="14"/>
      <c r="GW1472" s="14"/>
      <c r="GX1472" s="14"/>
      <c r="GY1472" s="14"/>
      <c r="GZ1472" s="14"/>
      <c r="HA1472" s="14"/>
      <c r="HB1472" s="14"/>
      <c r="HC1472" s="14"/>
      <c r="HD1472" s="14"/>
      <c r="HE1472" s="14"/>
      <c r="HF1472" s="14"/>
      <c r="HG1472" s="14"/>
      <c r="HH1472" s="14"/>
      <c r="HI1472" s="14"/>
      <c r="HJ1472" s="14"/>
      <c r="HK1472" s="14"/>
      <c r="HL1472" s="14"/>
      <c r="HM1472" s="14"/>
      <c r="HN1472" s="14"/>
      <c r="HO1472" s="14"/>
      <c r="HP1472" s="14"/>
      <c r="HQ1472" s="14"/>
      <c r="HR1472" s="14"/>
      <c r="HS1472" s="14"/>
      <c r="HT1472" s="14"/>
      <c r="HU1472" s="14"/>
      <c r="HV1472" s="14"/>
      <c r="HW1472" s="14"/>
      <c r="HX1472" s="14"/>
      <c r="HY1472" s="14"/>
      <c r="HZ1472" s="14"/>
      <c r="IA1472" s="14"/>
      <c r="IB1472" s="14"/>
      <c r="IC1472" s="14"/>
      <c r="ID1472" s="14"/>
      <c r="IE1472" s="14"/>
      <c r="IF1472" s="14"/>
      <c r="IG1472" s="14"/>
      <c r="IH1472" s="14"/>
      <c r="II1472" s="14"/>
      <c r="IJ1472" s="14"/>
      <c r="IK1472" s="14"/>
      <c r="IL1472" s="14"/>
      <c r="IM1472" s="14"/>
      <c r="IN1472" s="14"/>
      <c r="IO1472" s="14"/>
      <c r="IP1472" s="14"/>
      <c r="IQ1472" s="14"/>
      <c r="IR1472" s="14"/>
      <c r="IS1472" s="14"/>
      <c r="IT1472" s="14"/>
    </row>
    <row r="1473" spans="1:254" s="18" customFormat="1" ht="40.5" x14ac:dyDescent="0.2">
      <c r="A1473" s="2">
        <v>301066</v>
      </c>
      <c r="B1473" s="4" t="s">
        <v>203</v>
      </c>
      <c r="C1473" s="5" t="s">
        <v>1348</v>
      </c>
      <c r="D1473" s="3">
        <v>122.5</v>
      </c>
      <c r="E1473" s="11">
        <v>122.5</v>
      </c>
      <c r="F1473" s="3"/>
      <c r="G1473" s="2">
        <v>20</v>
      </c>
    </row>
    <row r="1474" spans="1:254" s="18" customFormat="1" x14ac:dyDescent="0.2">
      <c r="A1474" s="12">
        <v>301070</v>
      </c>
      <c r="B1474" s="4"/>
      <c r="C1474" s="13" t="s">
        <v>1349</v>
      </c>
      <c r="D1474" s="11">
        <v>120</v>
      </c>
      <c r="E1474" s="11">
        <v>120</v>
      </c>
      <c r="F1474" s="11"/>
      <c r="G1474" s="12">
        <v>20</v>
      </c>
      <c r="H1474" s="14"/>
    </row>
    <row r="1475" spans="1:254" x14ac:dyDescent="0.2">
      <c r="A1475" s="12">
        <v>301075</v>
      </c>
      <c r="B1475" s="4"/>
      <c r="C1475" s="21" t="s">
        <v>97</v>
      </c>
      <c r="D1475" s="11"/>
      <c r="E1475" s="11"/>
      <c r="F1475" s="11"/>
      <c r="G1475" s="12"/>
      <c r="H1475" s="18"/>
      <c r="I1475" s="14"/>
      <c r="J1475" s="14"/>
      <c r="K1475" s="14"/>
      <c r="L1475" s="14"/>
      <c r="M1475" s="14"/>
      <c r="N1475" s="14"/>
      <c r="O1475" s="14"/>
      <c r="P1475" s="14"/>
      <c r="Q1475" s="14"/>
      <c r="R1475" s="14"/>
      <c r="S1475" s="14"/>
      <c r="T1475" s="14"/>
      <c r="U1475" s="14"/>
      <c r="V1475" s="14"/>
      <c r="W1475" s="14"/>
      <c r="X1475" s="14"/>
      <c r="Y1475" s="14"/>
      <c r="Z1475" s="14"/>
      <c r="AA1475" s="14"/>
      <c r="AB1475" s="14"/>
      <c r="AC1475" s="14"/>
      <c r="AD1475" s="14"/>
      <c r="AE1475" s="14"/>
      <c r="AF1475" s="14"/>
      <c r="AG1475" s="14"/>
      <c r="AH1475" s="14"/>
      <c r="AI1475" s="14"/>
      <c r="AJ1475" s="14"/>
      <c r="AK1475" s="14"/>
      <c r="AL1475" s="14"/>
      <c r="AM1475" s="14"/>
      <c r="AN1475" s="14"/>
      <c r="AO1475" s="14"/>
      <c r="AP1475" s="14"/>
      <c r="AQ1475" s="14"/>
      <c r="AR1475" s="14"/>
      <c r="AS1475" s="14"/>
      <c r="AT1475" s="14"/>
      <c r="AU1475" s="14"/>
      <c r="AV1475" s="14"/>
      <c r="AW1475" s="14"/>
      <c r="AX1475" s="14"/>
      <c r="AY1475" s="14"/>
      <c r="AZ1475" s="14"/>
      <c r="BA1475" s="14"/>
      <c r="BB1475" s="14"/>
      <c r="BC1475" s="14"/>
      <c r="BD1475" s="14"/>
      <c r="BE1475" s="14"/>
      <c r="BF1475" s="14"/>
      <c r="BG1475" s="14"/>
      <c r="BH1475" s="14"/>
      <c r="BI1475" s="14"/>
      <c r="BJ1475" s="14"/>
      <c r="BK1475" s="14"/>
      <c r="BL1475" s="14"/>
      <c r="BM1475" s="14"/>
      <c r="BN1475" s="14"/>
      <c r="BO1475" s="14"/>
      <c r="BP1475" s="14"/>
      <c r="BQ1475" s="14"/>
      <c r="BR1475" s="14"/>
      <c r="BS1475" s="14"/>
      <c r="BT1475" s="14"/>
      <c r="BU1475" s="14"/>
      <c r="BV1475" s="14"/>
      <c r="BW1475" s="14"/>
      <c r="BX1475" s="14"/>
      <c r="BY1475" s="14"/>
      <c r="BZ1475" s="14"/>
      <c r="CA1475" s="14"/>
      <c r="CB1475" s="14"/>
      <c r="CC1475" s="14"/>
      <c r="CD1475" s="14"/>
      <c r="CE1475" s="14"/>
      <c r="CF1475" s="14"/>
      <c r="CG1475" s="14"/>
      <c r="CH1475" s="14"/>
      <c r="CI1475" s="14"/>
      <c r="CJ1475" s="14"/>
      <c r="CK1475" s="14"/>
      <c r="CL1475" s="14"/>
      <c r="CM1475" s="14"/>
      <c r="CN1475" s="14"/>
      <c r="CO1475" s="14"/>
      <c r="CP1475" s="14"/>
      <c r="CQ1475" s="14"/>
      <c r="CR1475" s="14"/>
      <c r="CS1475" s="14"/>
      <c r="CT1475" s="14"/>
      <c r="CU1475" s="14"/>
      <c r="CV1475" s="14"/>
      <c r="CW1475" s="14"/>
      <c r="CX1475" s="14"/>
      <c r="CY1475" s="14"/>
      <c r="CZ1475" s="14"/>
      <c r="DA1475" s="14"/>
      <c r="DB1475" s="14"/>
      <c r="DC1475" s="14"/>
      <c r="DD1475" s="14"/>
      <c r="DE1475" s="14"/>
      <c r="DF1475" s="14"/>
      <c r="DG1475" s="14"/>
      <c r="DH1475" s="14"/>
      <c r="DI1475" s="14"/>
      <c r="DJ1475" s="14"/>
      <c r="DK1475" s="14"/>
      <c r="DL1475" s="14"/>
      <c r="DM1475" s="14"/>
      <c r="DN1475" s="14"/>
      <c r="DO1475" s="14"/>
      <c r="DP1475" s="14"/>
      <c r="DQ1475" s="14"/>
      <c r="DR1475" s="14"/>
      <c r="DS1475" s="14"/>
      <c r="DT1475" s="14"/>
      <c r="DU1475" s="14"/>
      <c r="DV1475" s="14"/>
      <c r="DW1475" s="14"/>
      <c r="DX1475" s="14"/>
      <c r="DY1475" s="14"/>
      <c r="DZ1475" s="14"/>
      <c r="EA1475" s="14"/>
      <c r="EB1475" s="14"/>
      <c r="EC1475" s="14"/>
      <c r="ED1475" s="14"/>
      <c r="EE1475" s="14"/>
      <c r="EF1475" s="14"/>
      <c r="EG1475" s="14"/>
      <c r="EH1475" s="14"/>
      <c r="EI1475" s="14"/>
      <c r="EJ1475" s="14"/>
      <c r="EK1475" s="14"/>
      <c r="EL1475" s="14"/>
      <c r="EM1475" s="14"/>
      <c r="EN1475" s="14"/>
      <c r="EO1475" s="14"/>
      <c r="EP1475" s="14"/>
      <c r="EQ1475" s="14"/>
      <c r="ER1475" s="14"/>
      <c r="ES1475" s="14"/>
      <c r="ET1475" s="14"/>
      <c r="EU1475" s="14"/>
      <c r="EV1475" s="14"/>
      <c r="EW1475" s="14"/>
      <c r="EX1475" s="14"/>
      <c r="EY1475" s="14"/>
      <c r="EZ1475" s="14"/>
      <c r="FA1475" s="14"/>
      <c r="FB1475" s="14"/>
      <c r="FC1475" s="14"/>
      <c r="FD1475" s="14"/>
      <c r="FE1475" s="14"/>
      <c r="FF1475" s="14"/>
      <c r="FG1475" s="14"/>
      <c r="FH1475" s="14"/>
      <c r="FI1475" s="14"/>
      <c r="FJ1475" s="14"/>
      <c r="FK1475" s="14"/>
      <c r="FL1475" s="14"/>
      <c r="FM1475" s="14"/>
      <c r="FN1475" s="14"/>
      <c r="FO1475" s="14"/>
      <c r="FP1475" s="14"/>
      <c r="FQ1475" s="14"/>
      <c r="FR1475" s="14"/>
      <c r="FS1475" s="14"/>
      <c r="FT1475" s="14"/>
      <c r="FU1475" s="14"/>
      <c r="FV1475" s="14"/>
      <c r="FW1475" s="14"/>
      <c r="FX1475" s="14"/>
      <c r="FY1475" s="14"/>
      <c r="FZ1475" s="14"/>
      <c r="GA1475" s="14"/>
      <c r="GB1475" s="14"/>
      <c r="GC1475" s="14"/>
      <c r="GD1475" s="14"/>
      <c r="GE1475" s="14"/>
      <c r="GF1475" s="14"/>
      <c r="GG1475" s="14"/>
      <c r="GH1475" s="14"/>
      <c r="GI1475" s="14"/>
      <c r="GJ1475" s="14"/>
      <c r="GK1475" s="14"/>
      <c r="GL1475" s="14"/>
      <c r="GM1475" s="14"/>
      <c r="GN1475" s="14"/>
      <c r="GO1475" s="14"/>
      <c r="GP1475" s="14"/>
      <c r="GQ1475" s="14"/>
      <c r="GR1475" s="14"/>
      <c r="GS1475" s="14"/>
      <c r="GT1475" s="14"/>
      <c r="GU1475" s="14"/>
      <c r="GV1475" s="14"/>
      <c r="GW1475" s="14"/>
      <c r="GX1475" s="14"/>
      <c r="GY1475" s="14"/>
      <c r="GZ1475" s="14"/>
      <c r="HA1475" s="14"/>
      <c r="HB1475" s="14"/>
      <c r="HC1475" s="14"/>
      <c r="HD1475" s="14"/>
      <c r="HE1475" s="14"/>
      <c r="HF1475" s="14"/>
      <c r="HG1475" s="14"/>
      <c r="HH1475" s="14"/>
      <c r="HI1475" s="14"/>
      <c r="HJ1475" s="14"/>
      <c r="HK1475" s="14"/>
      <c r="HL1475" s="14"/>
      <c r="HM1475" s="14"/>
      <c r="HN1475" s="14"/>
      <c r="HO1475" s="14"/>
      <c r="HP1475" s="14"/>
      <c r="HQ1475" s="14"/>
      <c r="HR1475" s="14"/>
      <c r="HS1475" s="14"/>
      <c r="HT1475" s="14"/>
      <c r="HU1475" s="14"/>
      <c r="HV1475" s="14"/>
      <c r="HW1475" s="14"/>
      <c r="HX1475" s="14"/>
      <c r="HY1475" s="14"/>
      <c r="HZ1475" s="14"/>
      <c r="IA1475" s="14"/>
      <c r="IB1475" s="14"/>
      <c r="IC1475" s="14"/>
      <c r="ID1475" s="14"/>
      <c r="IE1475" s="14"/>
      <c r="IF1475" s="14"/>
      <c r="IG1475" s="14"/>
      <c r="IH1475" s="14"/>
      <c r="II1475" s="14"/>
      <c r="IJ1475" s="14"/>
      <c r="IK1475" s="14"/>
      <c r="IL1475" s="14"/>
      <c r="IM1475" s="14"/>
      <c r="IN1475" s="14"/>
      <c r="IO1475" s="14"/>
      <c r="IP1475" s="14"/>
      <c r="IQ1475" s="14"/>
      <c r="IR1475" s="14"/>
      <c r="IS1475" s="14"/>
      <c r="IT1475" s="14"/>
    </row>
    <row r="1476" spans="1:254" x14ac:dyDescent="0.2">
      <c r="A1476" s="12">
        <v>301080</v>
      </c>
      <c r="B1476" s="4"/>
      <c r="C1476" s="13" t="s">
        <v>1350</v>
      </c>
      <c r="D1476" s="11">
        <v>138.30000000000001</v>
      </c>
      <c r="E1476" s="11">
        <v>138.30000000000001</v>
      </c>
      <c r="F1476" s="11"/>
      <c r="G1476" s="12">
        <v>20</v>
      </c>
      <c r="H1476" s="18"/>
      <c r="I1476" s="14"/>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4"/>
      <c r="AF1476" s="14"/>
      <c r="AG1476" s="14"/>
      <c r="AH1476" s="14"/>
      <c r="AI1476" s="14"/>
      <c r="AJ1476" s="14"/>
      <c r="AK1476" s="14"/>
      <c r="AL1476" s="14"/>
      <c r="AM1476" s="14"/>
      <c r="AN1476" s="14"/>
      <c r="AO1476" s="14"/>
      <c r="AP1476" s="14"/>
      <c r="AQ1476" s="14"/>
      <c r="AR1476" s="14"/>
      <c r="AS1476" s="14"/>
      <c r="AT1476" s="14"/>
      <c r="AU1476" s="14"/>
      <c r="AV1476" s="14"/>
      <c r="AW1476" s="14"/>
      <c r="AX1476" s="14"/>
      <c r="AY1476" s="14"/>
      <c r="AZ1476" s="14"/>
      <c r="BA1476" s="14"/>
      <c r="BB1476" s="14"/>
      <c r="BC1476" s="14"/>
      <c r="BD1476" s="14"/>
      <c r="BE1476" s="14"/>
      <c r="BF1476" s="14"/>
      <c r="BG1476" s="14"/>
      <c r="BH1476" s="14"/>
      <c r="BI1476" s="14"/>
      <c r="BJ1476" s="14"/>
      <c r="BK1476" s="14"/>
      <c r="BL1476" s="14"/>
      <c r="BM1476" s="14"/>
      <c r="BN1476" s="14"/>
      <c r="BO1476" s="14"/>
      <c r="BP1476" s="14"/>
      <c r="BQ1476" s="14"/>
      <c r="BR1476" s="14"/>
      <c r="BS1476" s="14"/>
      <c r="BT1476" s="14"/>
      <c r="BU1476" s="14"/>
      <c r="BV1476" s="14"/>
      <c r="BW1476" s="14"/>
      <c r="BX1476" s="14"/>
      <c r="BY1476" s="14"/>
      <c r="BZ1476" s="14"/>
      <c r="CA1476" s="14"/>
      <c r="CB1476" s="14"/>
      <c r="CC1476" s="14"/>
      <c r="CD1476" s="14"/>
      <c r="CE1476" s="14"/>
      <c r="CF1476" s="14"/>
      <c r="CG1476" s="14"/>
      <c r="CH1476" s="14"/>
      <c r="CI1476" s="14"/>
      <c r="CJ1476" s="14"/>
      <c r="CK1476" s="14"/>
      <c r="CL1476" s="14"/>
      <c r="CM1476" s="14"/>
      <c r="CN1476" s="14"/>
      <c r="CO1476" s="14"/>
      <c r="CP1476" s="14"/>
      <c r="CQ1476" s="14"/>
      <c r="CR1476" s="14"/>
      <c r="CS1476" s="14"/>
      <c r="CT1476" s="14"/>
      <c r="CU1476" s="14"/>
      <c r="CV1476" s="14"/>
      <c r="CW1476" s="14"/>
      <c r="CX1476" s="14"/>
      <c r="CY1476" s="14"/>
      <c r="CZ1476" s="14"/>
      <c r="DA1476" s="14"/>
      <c r="DB1476" s="14"/>
      <c r="DC1476" s="14"/>
      <c r="DD1476" s="14"/>
      <c r="DE1476" s="14"/>
      <c r="DF1476" s="14"/>
      <c r="DG1476" s="14"/>
      <c r="DH1476" s="14"/>
      <c r="DI1476" s="14"/>
      <c r="DJ1476" s="14"/>
      <c r="DK1476" s="14"/>
      <c r="DL1476" s="14"/>
      <c r="DM1476" s="14"/>
      <c r="DN1476" s="14"/>
      <c r="DO1476" s="14"/>
      <c r="DP1476" s="14"/>
      <c r="DQ1476" s="14"/>
      <c r="DR1476" s="14"/>
      <c r="DS1476" s="14"/>
      <c r="DT1476" s="14"/>
      <c r="DU1476" s="14"/>
      <c r="DV1476" s="14"/>
      <c r="DW1476" s="14"/>
      <c r="DX1476" s="14"/>
      <c r="DY1476" s="14"/>
      <c r="DZ1476" s="14"/>
      <c r="EA1476" s="14"/>
      <c r="EB1476" s="14"/>
      <c r="EC1476" s="14"/>
      <c r="ED1476" s="14"/>
      <c r="EE1476" s="14"/>
      <c r="EF1476" s="14"/>
      <c r="EG1476" s="14"/>
      <c r="EH1476" s="14"/>
      <c r="EI1476" s="14"/>
      <c r="EJ1476" s="14"/>
      <c r="EK1476" s="14"/>
      <c r="EL1476" s="14"/>
      <c r="EM1476" s="14"/>
      <c r="EN1476" s="14"/>
      <c r="EO1476" s="14"/>
      <c r="EP1476" s="14"/>
      <c r="EQ1476" s="14"/>
      <c r="ER1476" s="14"/>
      <c r="ES1476" s="14"/>
      <c r="ET1476" s="14"/>
      <c r="EU1476" s="14"/>
      <c r="EV1476" s="14"/>
      <c r="EW1476" s="14"/>
      <c r="EX1476" s="14"/>
      <c r="EY1476" s="14"/>
      <c r="EZ1476" s="14"/>
      <c r="FA1476" s="14"/>
      <c r="FB1476" s="14"/>
      <c r="FC1476" s="14"/>
      <c r="FD1476" s="14"/>
      <c r="FE1476" s="14"/>
      <c r="FF1476" s="14"/>
      <c r="FG1476" s="14"/>
      <c r="FH1476" s="14"/>
      <c r="FI1476" s="14"/>
      <c r="FJ1476" s="14"/>
      <c r="FK1476" s="14"/>
      <c r="FL1476" s="14"/>
      <c r="FM1476" s="14"/>
      <c r="FN1476" s="14"/>
      <c r="FO1476" s="14"/>
      <c r="FP1476" s="14"/>
      <c r="FQ1476" s="14"/>
      <c r="FR1476" s="14"/>
      <c r="FS1476" s="14"/>
      <c r="FT1476" s="14"/>
      <c r="FU1476" s="14"/>
      <c r="FV1476" s="14"/>
      <c r="FW1476" s="14"/>
      <c r="FX1476" s="14"/>
      <c r="FY1476" s="14"/>
      <c r="FZ1476" s="14"/>
      <c r="GA1476" s="14"/>
      <c r="GB1476" s="14"/>
      <c r="GC1476" s="14"/>
      <c r="GD1476" s="14"/>
      <c r="GE1476" s="14"/>
      <c r="GF1476" s="14"/>
      <c r="GG1476" s="14"/>
      <c r="GH1476" s="14"/>
      <c r="GI1476" s="14"/>
      <c r="GJ1476" s="14"/>
      <c r="GK1476" s="14"/>
      <c r="GL1476" s="14"/>
      <c r="GM1476" s="14"/>
      <c r="GN1476" s="14"/>
      <c r="GO1476" s="14"/>
      <c r="GP1476" s="14"/>
      <c r="GQ1476" s="14"/>
      <c r="GR1476" s="14"/>
      <c r="GS1476" s="14"/>
      <c r="GT1476" s="14"/>
      <c r="GU1476" s="14"/>
      <c r="GV1476" s="14"/>
      <c r="GW1476" s="14"/>
      <c r="GX1476" s="14"/>
      <c r="GY1476" s="14"/>
      <c r="GZ1476" s="14"/>
      <c r="HA1476" s="14"/>
      <c r="HB1476" s="14"/>
      <c r="HC1476" s="14"/>
      <c r="HD1476" s="14"/>
      <c r="HE1476" s="14"/>
      <c r="HF1476" s="14"/>
      <c r="HG1476" s="14"/>
      <c r="HH1476" s="14"/>
      <c r="HI1476" s="14"/>
      <c r="HJ1476" s="14"/>
      <c r="HK1476" s="14"/>
      <c r="HL1476" s="14"/>
      <c r="HM1476" s="14"/>
      <c r="HN1476" s="14"/>
      <c r="HO1476" s="14"/>
      <c r="HP1476" s="14"/>
      <c r="HQ1476" s="14"/>
      <c r="HR1476" s="14"/>
      <c r="HS1476" s="14"/>
      <c r="HT1476" s="14"/>
      <c r="HU1476" s="14"/>
      <c r="HV1476" s="14"/>
      <c r="HW1476" s="14"/>
      <c r="HX1476" s="14"/>
      <c r="HY1476" s="14"/>
      <c r="HZ1476" s="14"/>
      <c r="IA1476" s="14"/>
      <c r="IB1476" s="14"/>
      <c r="IC1476" s="14"/>
      <c r="ID1476" s="14"/>
      <c r="IE1476" s="14"/>
      <c r="IF1476" s="14"/>
      <c r="IG1476" s="14"/>
      <c r="IH1476" s="14"/>
      <c r="II1476" s="14"/>
      <c r="IJ1476" s="14"/>
      <c r="IK1476" s="14"/>
      <c r="IL1476" s="14"/>
      <c r="IM1476" s="14"/>
      <c r="IN1476" s="14"/>
      <c r="IO1476" s="14"/>
      <c r="IP1476" s="14"/>
      <c r="IQ1476" s="14"/>
      <c r="IR1476" s="14"/>
      <c r="IS1476" s="14"/>
      <c r="IT1476" s="14"/>
    </row>
    <row r="1477" spans="1:254" x14ac:dyDescent="0.2">
      <c r="A1477" s="2">
        <v>301085</v>
      </c>
      <c r="B1477" s="4"/>
      <c r="C1477" s="5" t="s">
        <v>1351</v>
      </c>
      <c r="D1477" s="3">
        <v>135.4</v>
      </c>
      <c r="E1477" s="11">
        <v>135.4</v>
      </c>
      <c r="F1477" s="3"/>
      <c r="G1477" s="2">
        <v>20</v>
      </c>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4"/>
      <c r="AY1477" s="14"/>
      <c r="AZ1477" s="14"/>
      <c r="BA1477" s="14"/>
      <c r="BB1477" s="14"/>
      <c r="BC1477" s="14"/>
      <c r="BD1477" s="14"/>
      <c r="BE1477" s="14"/>
      <c r="BF1477" s="14"/>
      <c r="BG1477" s="14"/>
      <c r="BH1477" s="14"/>
      <c r="BI1477" s="14"/>
      <c r="BJ1477" s="14"/>
      <c r="BK1477" s="14"/>
      <c r="BL1477" s="14"/>
      <c r="BM1477" s="14"/>
      <c r="BN1477" s="14"/>
      <c r="BO1477" s="14"/>
      <c r="BP1477" s="14"/>
      <c r="BQ1477" s="14"/>
      <c r="BR1477" s="14"/>
      <c r="BS1477" s="14"/>
      <c r="BT1477" s="14"/>
      <c r="BU1477" s="14"/>
      <c r="BV1477" s="14"/>
      <c r="BW1477" s="14"/>
      <c r="BX1477" s="14"/>
      <c r="BY1477" s="14"/>
      <c r="BZ1477" s="14"/>
      <c r="CA1477" s="14"/>
      <c r="CB1477" s="14"/>
      <c r="CC1477" s="14"/>
      <c r="CD1477" s="14"/>
      <c r="CE1477" s="14"/>
      <c r="CF1477" s="14"/>
      <c r="CG1477" s="14"/>
      <c r="CH1477" s="14"/>
      <c r="CI1477" s="14"/>
      <c r="CJ1477" s="14"/>
      <c r="CK1477" s="14"/>
      <c r="CL1477" s="14"/>
      <c r="CM1477" s="14"/>
      <c r="CN1477" s="14"/>
      <c r="CO1477" s="14"/>
      <c r="CP1477" s="14"/>
      <c r="CQ1477" s="14"/>
      <c r="CR1477" s="14"/>
      <c r="CS1477" s="14"/>
      <c r="CT1477" s="14"/>
      <c r="CU1477" s="14"/>
      <c r="CV1477" s="14"/>
      <c r="CW1477" s="14"/>
      <c r="CX1477" s="14"/>
      <c r="CY1477" s="14"/>
      <c r="CZ1477" s="14"/>
      <c r="DA1477" s="14"/>
      <c r="DB1477" s="14"/>
      <c r="DC1477" s="14"/>
      <c r="DD1477" s="14"/>
      <c r="DE1477" s="14"/>
      <c r="DF1477" s="14"/>
      <c r="DG1477" s="14"/>
      <c r="DH1477" s="14"/>
      <c r="DI1477" s="14"/>
      <c r="DJ1477" s="14"/>
      <c r="DK1477" s="14"/>
      <c r="DL1477" s="14"/>
      <c r="DM1477" s="14"/>
      <c r="DN1477" s="14"/>
      <c r="DO1477" s="14"/>
      <c r="DP1477" s="14"/>
      <c r="DQ1477" s="14"/>
      <c r="DR1477" s="14"/>
      <c r="DS1477" s="14"/>
      <c r="DT1477" s="14"/>
      <c r="DU1477" s="14"/>
      <c r="DV1477" s="14"/>
      <c r="DW1477" s="14"/>
      <c r="DX1477" s="14"/>
      <c r="DY1477" s="14"/>
      <c r="DZ1477" s="14"/>
      <c r="EA1477" s="14"/>
      <c r="EB1477" s="14"/>
      <c r="EC1477" s="14"/>
      <c r="ED1477" s="14"/>
      <c r="EE1477" s="14"/>
      <c r="EF1477" s="14"/>
      <c r="EG1477" s="14"/>
      <c r="EH1477" s="14"/>
      <c r="EI1477" s="14"/>
      <c r="EJ1477" s="14"/>
      <c r="EK1477" s="14"/>
      <c r="EL1477" s="14"/>
      <c r="EM1477" s="14"/>
      <c r="EN1477" s="14"/>
      <c r="EO1477" s="14"/>
      <c r="EP1477" s="14"/>
      <c r="EQ1477" s="14"/>
      <c r="ER1477" s="14"/>
      <c r="ES1477" s="14"/>
      <c r="ET1477" s="14"/>
      <c r="EU1477" s="14"/>
      <c r="EV1477" s="14"/>
      <c r="EW1477" s="14"/>
      <c r="EX1477" s="14"/>
      <c r="EY1477" s="14"/>
      <c r="EZ1477" s="14"/>
      <c r="FA1477" s="14"/>
      <c r="FB1477" s="14"/>
      <c r="FC1477" s="14"/>
      <c r="FD1477" s="14"/>
      <c r="FE1477" s="14"/>
      <c r="FF1477" s="14"/>
      <c r="FG1477" s="14"/>
      <c r="FH1477" s="14"/>
      <c r="FI1477" s="14"/>
      <c r="FJ1477" s="14"/>
      <c r="FK1477" s="14"/>
      <c r="FL1477" s="14"/>
      <c r="FM1477" s="14"/>
      <c r="FN1477" s="14"/>
      <c r="FO1477" s="14"/>
      <c r="FP1477" s="14"/>
      <c r="FQ1477" s="14"/>
      <c r="FR1477" s="14"/>
      <c r="FS1477" s="14"/>
      <c r="FT1477" s="14"/>
      <c r="FU1477" s="14"/>
      <c r="FV1477" s="14"/>
      <c r="FW1477" s="14"/>
      <c r="FX1477" s="14"/>
      <c r="FY1477" s="14"/>
      <c r="FZ1477" s="14"/>
      <c r="GA1477" s="14"/>
      <c r="GB1477" s="14"/>
      <c r="GC1477" s="14"/>
      <c r="GD1477" s="14"/>
      <c r="GE1477" s="14"/>
      <c r="GF1477" s="14"/>
      <c r="GG1477" s="14"/>
      <c r="GH1477" s="14"/>
      <c r="GI1477" s="14"/>
      <c r="GJ1477" s="14"/>
      <c r="GK1477" s="14"/>
      <c r="GL1477" s="14"/>
      <c r="GM1477" s="14"/>
      <c r="GN1477" s="14"/>
      <c r="GO1477" s="14"/>
      <c r="GP1477" s="14"/>
      <c r="GQ1477" s="14"/>
      <c r="GR1477" s="14"/>
      <c r="GS1477" s="14"/>
      <c r="GT1477" s="14"/>
      <c r="GU1477" s="14"/>
      <c r="GV1477" s="14"/>
      <c r="GW1477" s="14"/>
      <c r="GX1477" s="14"/>
      <c r="GY1477" s="14"/>
      <c r="GZ1477" s="14"/>
      <c r="HA1477" s="14"/>
      <c r="HB1477" s="14"/>
      <c r="HC1477" s="14"/>
      <c r="HD1477" s="14"/>
      <c r="HE1477" s="14"/>
      <c r="HF1477" s="14"/>
      <c r="HG1477" s="14"/>
      <c r="HH1477" s="14"/>
      <c r="HI1477" s="14"/>
      <c r="HJ1477" s="14"/>
      <c r="HK1477" s="14"/>
      <c r="HL1477" s="14"/>
      <c r="HM1477" s="14"/>
      <c r="HN1477" s="14"/>
      <c r="HO1477" s="14"/>
      <c r="HP1477" s="14"/>
      <c r="HQ1477" s="14"/>
      <c r="HR1477" s="14"/>
      <c r="HS1477" s="14"/>
      <c r="HT1477" s="14"/>
      <c r="HU1477" s="14"/>
      <c r="HV1477" s="14"/>
      <c r="HW1477" s="14"/>
      <c r="HX1477" s="14"/>
      <c r="HY1477" s="14"/>
      <c r="HZ1477" s="14"/>
      <c r="IA1477" s="14"/>
      <c r="IB1477" s="14"/>
      <c r="IC1477" s="14"/>
      <c r="ID1477" s="14"/>
      <c r="IE1477" s="14"/>
      <c r="IF1477" s="14"/>
      <c r="IG1477" s="14"/>
      <c r="IH1477" s="14"/>
      <c r="II1477" s="14"/>
      <c r="IJ1477" s="14"/>
      <c r="IK1477" s="14"/>
      <c r="IL1477" s="14"/>
      <c r="IM1477" s="14"/>
      <c r="IN1477" s="14"/>
      <c r="IO1477" s="14"/>
      <c r="IP1477" s="14"/>
      <c r="IQ1477" s="14"/>
      <c r="IR1477" s="14"/>
      <c r="IS1477" s="14"/>
      <c r="IT1477" s="14"/>
    </row>
    <row r="1478" spans="1:254" x14ac:dyDescent="0.2">
      <c r="A1478" s="12">
        <v>301090</v>
      </c>
      <c r="B1478" s="4"/>
      <c r="C1478" s="13" t="s">
        <v>1352</v>
      </c>
      <c r="D1478" s="11">
        <v>110</v>
      </c>
      <c r="E1478" s="11">
        <v>110</v>
      </c>
      <c r="F1478" s="11"/>
      <c r="G1478" s="12">
        <v>20</v>
      </c>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4"/>
      <c r="AF1478" s="14"/>
      <c r="AG1478" s="14"/>
      <c r="AH1478" s="14"/>
      <c r="AI1478" s="14"/>
      <c r="AJ1478" s="14"/>
      <c r="AK1478" s="14"/>
      <c r="AL1478" s="14"/>
      <c r="AM1478" s="14"/>
      <c r="AN1478" s="14"/>
      <c r="AO1478" s="14"/>
      <c r="AP1478" s="14"/>
      <c r="AQ1478" s="14"/>
      <c r="AR1478" s="14"/>
      <c r="AS1478" s="14"/>
      <c r="AT1478" s="14"/>
      <c r="AU1478" s="14"/>
      <c r="AV1478" s="14"/>
      <c r="AW1478" s="14"/>
      <c r="AX1478" s="14"/>
      <c r="AY1478" s="14"/>
      <c r="AZ1478" s="14"/>
      <c r="BA1478" s="14"/>
      <c r="BB1478" s="14"/>
      <c r="BC1478" s="14"/>
      <c r="BD1478" s="14"/>
      <c r="BE1478" s="14"/>
      <c r="BF1478" s="14"/>
      <c r="BG1478" s="14"/>
      <c r="BH1478" s="14"/>
      <c r="BI1478" s="14"/>
      <c r="BJ1478" s="14"/>
      <c r="BK1478" s="14"/>
      <c r="BL1478" s="14"/>
      <c r="BM1478" s="14"/>
      <c r="BN1478" s="14"/>
      <c r="BO1478" s="14"/>
      <c r="BP1478" s="14"/>
      <c r="BQ1478" s="14"/>
      <c r="BR1478" s="14"/>
      <c r="BS1478" s="14"/>
      <c r="BT1478" s="14"/>
      <c r="BU1478" s="14"/>
      <c r="BV1478" s="14"/>
      <c r="BW1478" s="14"/>
      <c r="BX1478" s="14"/>
      <c r="BY1478" s="14"/>
      <c r="BZ1478" s="14"/>
      <c r="CA1478" s="14"/>
      <c r="CB1478" s="14"/>
      <c r="CC1478" s="14"/>
      <c r="CD1478" s="14"/>
      <c r="CE1478" s="14"/>
      <c r="CF1478" s="14"/>
      <c r="CG1478" s="14"/>
      <c r="CH1478" s="14"/>
      <c r="CI1478" s="14"/>
      <c r="CJ1478" s="14"/>
      <c r="CK1478" s="14"/>
      <c r="CL1478" s="14"/>
      <c r="CM1478" s="14"/>
      <c r="CN1478" s="14"/>
      <c r="CO1478" s="14"/>
      <c r="CP1478" s="14"/>
      <c r="CQ1478" s="14"/>
      <c r="CR1478" s="14"/>
      <c r="CS1478" s="14"/>
      <c r="CT1478" s="14"/>
      <c r="CU1478" s="14"/>
      <c r="CV1478" s="14"/>
      <c r="CW1478" s="14"/>
      <c r="CX1478" s="14"/>
      <c r="CY1478" s="14"/>
      <c r="CZ1478" s="14"/>
      <c r="DA1478" s="14"/>
      <c r="DB1478" s="14"/>
      <c r="DC1478" s="14"/>
      <c r="DD1478" s="14"/>
      <c r="DE1478" s="14"/>
      <c r="DF1478" s="14"/>
      <c r="DG1478" s="14"/>
      <c r="DH1478" s="14"/>
      <c r="DI1478" s="14"/>
      <c r="DJ1478" s="14"/>
      <c r="DK1478" s="14"/>
      <c r="DL1478" s="14"/>
      <c r="DM1478" s="14"/>
      <c r="DN1478" s="14"/>
      <c r="DO1478" s="14"/>
      <c r="DP1478" s="14"/>
      <c r="DQ1478" s="14"/>
      <c r="DR1478" s="14"/>
      <c r="DS1478" s="14"/>
      <c r="DT1478" s="14"/>
      <c r="DU1478" s="14"/>
      <c r="DV1478" s="14"/>
      <c r="DW1478" s="14"/>
      <c r="DX1478" s="14"/>
      <c r="DY1478" s="14"/>
      <c r="DZ1478" s="14"/>
      <c r="EA1478" s="14"/>
      <c r="EB1478" s="14"/>
      <c r="EC1478" s="14"/>
      <c r="ED1478" s="14"/>
      <c r="EE1478" s="14"/>
      <c r="EF1478" s="14"/>
      <c r="EG1478" s="14"/>
      <c r="EH1478" s="14"/>
      <c r="EI1478" s="14"/>
      <c r="EJ1478" s="14"/>
      <c r="EK1478" s="14"/>
      <c r="EL1478" s="14"/>
      <c r="EM1478" s="14"/>
      <c r="EN1478" s="14"/>
      <c r="EO1478" s="14"/>
      <c r="EP1478" s="14"/>
      <c r="EQ1478" s="14"/>
      <c r="ER1478" s="14"/>
      <c r="ES1478" s="14"/>
      <c r="ET1478" s="14"/>
      <c r="EU1478" s="14"/>
      <c r="EV1478" s="14"/>
      <c r="EW1478" s="14"/>
      <c r="EX1478" s="14"/>
      <c r="EY1478" s="14"/>
      <c r="EZ1478" s="14"/>
      <c r="FA1478" s="14"/>
      <c r="FB1478" s="14"/>
      <c r="FC1478" s="14"/>
      <c r="FD1478" s="14"/>
      <c r="FE1478" s="14"/>
      <c r="FF1478" s="14"/>
      <c r="FG1478" s="14"/>
      <c r="FH1478" s="14"/>
      <c r="FI1478" s="14"/>
      <c r="FJ1478" s="14"/>
      <c r="FK1478" s="14"/>
      <c r="FL1478" s="14"/>
      <c r="FM1478" s="14"/>
      <c r="FN1478" s="14"/>
      <c r="FO1478" s="14"/>
      <c r="FP1478" s="14"/>
      <c r="FQ1478" s="14"/>
      <c r="FR1478" s="14"/>
      <c r="FS1478" s="14"/>
      <c r="FT1478" s="14"/>
      <c r="FU1478" s="14"/>
      <c r="FV1478" s="14"/>
      <c r="FW1478" s="14"/>
      <c r="FX1478" s="14"/>
      <c r="FY1478" s="14"/>
      <c r="FZ1478" s="14"/>
      <c r="GA1478" s="14"/>
      <c r="GB1478" s="14"/>
      <c r="GC1478" s="14"/>
      <c r="GD1478" s="14"/>
      <c r="GE1478" s="14"/>
      <c r="GF1478" s="14"/>
      <c r="GG1478" s="14"/>
      <c r="GH1478" s="14"/>
      <c r="GI1478" s="14"/>
      <c r="GJ1478" s="14"/>
      <c r="GK1478" s="14"/>
      <c r="GL1478" s="14"/>
      <c r="GM1478" s="14"/>
      <c r="GN1478" s="14"/>
      <c r="GO1478" s="14"/>
      <c r="GP1478" s="14"/>
      <c r="GQ1478" s="14"/>
      <c r="GR1478" s="14"/>
      <c r="GS1478" s="14"/>
      <c r="GT1478" s="14"/>
      <c r="GU1478" s="14"/>
      <c r="GV1478" s="14"/>
      <c r="GW1478" s="14"/>
      <c r="GX1478" s="14"/>
      <c r="GY1478" s="14"/>
      <c r="GZ1478" s="14"/>
      <c r="HA1478" s="14"/>
      <c r="HB1478" s="14"/>
      <c r="HC1478" s="14"/>
      <c r="HD1478" s="14"/>
      <c r="HE1478" s="14"/>
      <c r="HF1478" s="14"/>
      <c r="HG1478" s="14"/>
      <c r="HH1478" s="14"/>
      <c r="HI1478" s="14"/>
      <c r="HJ1478" s="14"/>
      <c r="HK1478" s="14"/>
      <c r="HL1478" s="14"/>
      <c r="HM1478" s="14"/>
      <c r="HN1478" s="14"/>
      <c r="HO1478" s="14"/>
      <c r="HP1478" s="14"/>
      <c r="HQ1478" s="14"/>
      <c r="HR1478" s="14"/>
      <c r="HS1478" s="14"/>
      <c r="HT1478" s="14"/>
      <c r="HU1478" s="14"/>
      <c r="HV1478" s="14"/>
      <c r="HW1478" s="14"/>
      <c r="HX1478" s="14"/>
      <c r="HY1478" s="14"/>
      <c r="HZ1478" s="14"/>
      <c r="IA1478" s="14"/>
      <c r="IB1478" s="14"/>
      <c r="IC1478" s="14"/>
      <c r="ID1478" s="14"/>
      <c r="IE1478" s="14"/>
      <c r="IF1478" s="14"/>
      <c r="IG1478" s="14"/>
      <c r="IH1478" s="14"/>
      <c r="II1478" s="14"/>
      <c r="IJ1478" s="14"/>
      <c r="IK1478" s="14"/>
      <c r="IL1478" s="14"/>
      <c r="IM1478" s="14"/>
      <c r="IN1478" s="14"/>
      <c r="IO1478" s="14"/>
      <c r="IP1478" s="14"/>
      <c r="IQ1478" s="14"/>
      <c r="IR1478" s="14"/>
      <c r="IS1478" s="14"/>
      <c r="IT1478" s="14"/>
    </row>
    <row r="1479" spans="1:254" ht="40.5" x14ac:dyDescent="0.2">
      <c r="A1479" s="2">
        <v>301095</v>
      </c>
      <c r="B1479" s="4"/>
      <c r="C1479" s="5" t="s">
        <v>1353</v>
      </c>
      <c r="D1479" s="3">
        <v>115</v>
      </c>
      <c r="E1479" s="11">
        <v>115</v>
      </c>
      <c r="F1479" s="3"/>
      <c r="G1479" s="2">
        <v>20</v>
      </c>
      <c r="H1479" s="14"/>
      <c r="I1479" s="14"/>
      <c r="J1479" s="14"/>
      <c r="K1479" s="14"/>
      <c r="L1479" s="14"/>
      <c r="M1479" s="14"/>
      <c r="N1479" s="14"/>
      <c r="O1479" s="14"/>
      <c r="P1479" s="14"/>
      <c r="Q1479" s="14"/>
      <c r="R1479" s="14"/>
      <c r="S1479" s="14"/>
      <c r="T1479" s="14"/>
      <c r="U1479" s="14"/>
      <c r="V1479" s="14"/>
      <c r="W1479" s="14"/>
      <c r="X1479" s="14"/>
      <c r="Y1479" s="14"/>
      <c r="Z1479" s="14"/>
      <c r="AA1479" s="14"/>
      <c r="AB1479" s="14"/>
      <c r="AC1479" s="14"/>
      <c r="AD1479" s="14"/>
      <c r="AE1479" s="14"/>
      <c r="AF1479" s="14"/>
      <c r="AG1479" s="14"/>
      <c r="AH1479" s="14"/>
      <c r="AI1479" s="14"/>
      <c r="AJ1479" s="14"/>
      <c r="AK1479" s="14"/>
      <c r="AL1479" s="14"/>
      <c r="AM1479" s="14"/>
      <c r="AN1479" s="14"/>
      <c r="AO1479" s="14"/>
      <c r="AP1479" s="14"/>
      <c r="AQ1479" s="14"/>
      <c r="AR1479" s="14"/>
      <c r="AS1479" s="14"/>
      <c r="AT1479" s="14"/>
      <c r="AU1479" s="14"/>
      <c r="AV1479" s="14"/>
      <c r="AW1479" s="14"/>
      <c r="AX1479" s="14"/>
      <c r="AY1479" s="14"/>
      <c r="AZ1479" s="14"/>
      <c r="BA1479" s="14"/>
      <c r="BB1479" s="14"/>
      <c r="BC1479" s="14"/>
      <c r="BD1479" s="14"/>
      <c r="BE1479" s="14"/>
      <c r="BF1479" s="14"/>
      <c r="BG1479" s="14"/>
      <c r="BH1479" s="14"/>
      <c r="BI1479" s="14"/>
      <c r="BJ1479" s="14"/>
      <c r="BK1479" s="14"/>
      <c r="BL1479" s="14"/>
      <c r="BM1479" s="14"/>
      <c r="BN1479" s="14"/>
      <c r="BO1479" s="14"/>
      <c r="BP1479" s="14"/>
      <c r="BQ1479" s="14"/>
      <c r="BR1479" s="14"/>
      <c r="BS1479" s="14"/>
      <c r="BT1479" s="14"/>
      <c r="BU1479" s="14"/>
      <c r="BV1479" s="14"/>
      <c r="BW1479" s="14"/>
      <c r="BX1479" s="14"/>
      <c r="BY1479" s="14"/>
      <c r="BZ1479" s="14"/>
      <c r="CA1479" s="14"/>
      <c r="CB1479" s="14"/>
      <c r="CC1479" s="14"/>
      <c r="CD1479" s="14"/>
      <c r="CE1479" s="14"/>
      <c r="CF1479" s="14"/>
      <c r="CG1479" s="14"/>
      <c r="CH1479" s="14"/>
      <c r="CI1479" s="14"/>
      <c r="CJ1479" s="14"/>
      <c r="CK1479" s="14"/>
      <c r="CL1479" s="14"/>
      <c r="CM1479" s="14"/>
      <c r="CN1479" s="14"/>
      <c r="CO1479" s="14"/>
      <c r="CP1479" s="14"/>
      <c r="CQ1479" s="14"/>
      <c r="CR1479" s="14"/>
      <c r="CS1479" s="14"/>
      <c r="CT1479" s="14"/>
      <c r="CU1479" s="14"/>
      <c r="CV1479" s="14"/>
      <c r="CW1479" s="14"/>
      <c r="CX1479" s="14"/>
      <c r="CY1479" s="14"/>
      <c r="CZ1479" s="14"/>
      <c r="DA1479" s="14"/>
      <c r="DB1479" s="14"/>
      <c r="DC1479" s="14"/>
      <c r="DD1479" s="14"/>
      <c r="DE1479" s="14"/>
      <c r="DF1479" s="14"/>
      <c r="DG1479" s="14"/>
      <c r="DH1479" s="14"/>
      <c r="DI1479" s="14"/>
      <c r="DJ1479" s="14"/>
      <c r="DK1479" s="14"/>
      <c r="DL1479" s="14"/>
      <c r="DM1479" s="14"/>
      <c r="DN1479" s="14"/>
      <c r="DO1479" s="14"/>
      <c r="DP1479" s="14"/>
      <c r="DQ1479" s="14"/>
      <c r="DR1479" s="14"/>
      <c r="DS1479" s="14"/>
      <c r="DT1479" s="14"/>
      <c r="DU1479" s="14"/>
      <c r="DV1479" s="14"/>
      <c r="DW1479" s="14"/>
      <c r="DX1479" s="14"/>
      <c r="DY1479" s="14"/>
      <c r="DZ1479" s="14"/>
      <c r="EA1479" s="14"/>
      <c r="EB1479" s="14"/>
      <c r="EC1479" s="14"/>
      <c r="ED1479" s="14"/>
      <c r="EE1479" s="14"/>
      <c r="EF1479" s="14"/>
      <c r="EG1479" s="14"/>
      <c r="EH1479" s="14"/>
      <c r="EI1479" s="14"/>
      <c r="EJ1479" s="14"/>
      <c r="EK1479" s="14"/>
      <c r="EL1479" s="14"/>
      <c r="EM1479" s="14"/>
      <c r="EN1479" s="14"/>
      <c r="EO1479" s="14"/>
      <c r="EP1479" s="14"/>
      <c r="EQ1479" s="14"/>
      <c r="ER1479" s="14"/>
      <c r="ES1479" s="14"/>
      <c r="ET1479" s="14"/>
      <c r="EU1479" s="14"/>
      <c r="EV1479" s="14"/>
      <c r="EW1479" s="14"/>
      <c r="EX1479" s="14"/>
      <c r="EY1479" s="14"/>
      <c r="EZ1479" s="14"/>
      <c r="FA1479" s="14"/>
      <c r="FB1479" s="14"/>
      <c r="FC1479" s="14"/>
      <c r="FD1479" s="14"/>
      <c r="FE1479" s="14"/>
      <c r="FF1479" s="14"/>
      <c r="FG1479" s="14"/>
      <c r="FH1479" s="14"/>
      <c r="FI1479" s="14"/>
      <c r="FJ1479" s="14"/>
      <c r="FK1479" s="14"/>
      <c r="FL1479" s="14"/>
      <c r="FM1479" s="14"/>
      <c r="FN1479" s="14"/>
      <c r="FO1479" s="14"/>
      <c r="FP1479" s="14"/>
      <c r="FQ1479" s="14"/>
      <c r="FR1479" s="14"/>
      <c r="FS1479" s="14"/>
      <c r="FT1479" s="14"/>
      <c r="FU1479" s="14"/>
      <c r="FV1479" s="14"/>
      <c r="FW1479" s="14"/>
      <c r="FX1479" s="14"/>
      <c r="FY1479" s="14"/>
      <c r="FZ1479" s="14"/>
      <c r="GA1479" s="14"/>
      <c r="GB1479" s="14"/>
      <c r="GC1479" s="14"/>
      <c r="GD1479" s="14"/>
      <c r="GE1479" s="14"/>
      <c r="GF1479" s="14"/>
      <c r="GG1479" s="14"/>
      <c r="GH1479" s="14"/>
      <c r="GI1479" s="14"/>
      <c r="GJ1479" s="14"/>
      <c r="GK1479" s="14"/>
      <c r="GL1479" s="14"/>
      <c r="GM1479" s="14"/>
      <c r="GN1479" s="14"/>
      <c r="GO1479" s="14"/>
      <c r="GP1479" s="14"/>
      <c r="GQ1479" s="14"/>
      <c r="GR1479" s="14"/>
      <c r="GS1479" s="14"/>
      <c r="GT1479" s="14"/>
      <c r="GU1479" s="14"/>
      <c r="GV1479" s="14"/>
      <c r="GW1479" s="14"/>
      <c r="GX1479" s="14"/>
      <c r="GY1479" s="14"/>
      <c r="GZ1479" s="14"/>
      <c r="HA1479" s="14"/>
      <c r="HB1479" s="14"/>
      <c r="HC1479" s="14"/>
      <c r="HD1479" s="14"/>
      <c r="HE1479" s="14"/>
      <c r="HF1479" s="14"/>
      <c r="HG1479" s="14"/>
      <c r="HH1479" s="14"/>
      <c r="HI1479" s="14"/>
      <c r="HJ1479" s="14"/>
      <c r="HK1479" s="14"/>
      <c r="HL1479" s="14"/>
      <c r="HM1479" s="14"/>
      <c r="HN1479" s="14"/>
      <c r="HO1479" s="14"/>
      <c r="HP1479" s="14"/>
      <c r="HQ1479" s="14"/>
      <c r="HR1479" s="14"/>
      <c r="HS1479" s="14"/>
      <c r="HT1479" s="14"/>
      <c r="HU1479" s="14"/>
      <c r="HV1479" s="14"/>
      <c r="HW1479" s="14"/>
      <c r="HX1479" s="14"/>
      <c r="HY1479" s="14"/>
      <c r="HZ1479" s="14"/>
      <c r="IA1479" s="14"/>
      <c r="IB1479" s="14"/>
      <c r="IC1479" s="14"/>
      <c r="ID1479" s="14"/>
      <c r="IE1479" s="14"/>
      <c r="IF1479" s="14"/>
      <c r="IG1479" s="14"/>
      <c r="IH1479" s="14"/>
      <c r="II1479" s="14"/>
      <c r="IJ1479" s="14"/>
      <c r="IK1479" s="14"/>
      <c r="IL1479" s="14"/>
      <c r="IM1479" s="14"/>
      <c r="IN1479" s="14"/>
      <c r="IO1479" s="14"/>
      <c r="IP1479" s="14"/>
      <c r="IQ1479" s="14"/>
      <c r="IR1479" s="14"/>
      <c r="IS1479" s="14"/>
      <c r="IT1479" s="14"/>
    </row>
    <row r="1480" spans="1:254" x14ac:dyDescent="0.2">
      <c r="A1480" s="12">
        <v>301100</v>
      </c>
      <c r="B1480" s="4"/>
      <c r="C1480" s="13" t="s">
        <v>1354</v>
      </c>
      <c r="D1480" s="11">
        <v>110</v>
      </c>
      <c r="E1480" s="11">
        <v>110</v>
      </c>
      <c r="F1480" s="11"/>
      <c r="G1480" s="12">
        <v>20</v>
      </c>
      <c r="H1480" s="14"/>
      <c r="I1480" s="14"/>
      <c r="J1480" s="14"/>
      <c r="K1480" s="14"/>
      <c r="L1480" s="14"/>
      <c r="M1480" s="14"/>
      <c r="N1480" s="14"/>
      <c r="O1480" s="14"/>
      <c r="P1480" s="14"/>
      <c r="Q1480" s="14"/>
      <c r="R1480" s="14"/>
      <c r="S1480" s="14"/>
      <c r="T1480" s="14"/>
      <c r="U1480" s="14"/>
      <c r="V1480" s="14"/>
      <c r="W1480" s="14"/>
      <c r="X1480" s="14"/>
      <c r="Y1480" s="14"/>
      <c r="Z1480" s="14"/>
      <c r="AA1480" s="14"/>
      <c r="AB1480" s="14"/>
      <c r="AC1480" s="14"/>
      <c r="AD1480" s="14"/>
      <c r="AE1480" s="14"/>
      <c r="AF1480" s="14"/>
      <c r="AG1480" s="14"/>
      <c r="AH1480" s="14"/>
      <c r="AI1480" s="14"/>
      <c r="AJ1480" s="14"/>
      <c r="AK1480" s="14"/>
      <c r="AL1480" s="14"/>
      <c r="AM1480" s="14"/>
      <c r="AN1480" s="14"/>
      <c r="AO1480" s="14"/>
      <c r="AP1480" s="14"/>
      <c r="AQ1480" s="14"/>
      <c r="AR1480" s="14"/>
      <c r="AS1480" s="14"/>
      <c r="AT1480" s="14"/>
      <c r="AU1480" s="14"/>
      <c r="AV1480" s="14"/>
      <c r="AW1480" s="14"/>
      <c r="AX1480" s="14"/>
      <c r="AY1480" s="14"/>
      <c r="AZ1480" s="14"/>
      <c r="BA1480" s="14"/>
      <c r="BB1480" s="14"/>
      <c r="BC1480" s="14"/>
      <c r="BD1480" s="14"/>
      <c r="BE1480" s="14"/>
      <c r="BF1480" s="14"/>
      <c r="BG1480" s="14"/>
      <c r="BH1480" s="14"/>
      <c r="BI1480" s="14"/>
      <c r="BJ1480" s="14"/>
      <c r="BK1480" s="14"/>
      <c r="BL1480" s="14"/>
      <c r="BM1480" s="14"/>
      <c r="BN1480" s="14"/>
      <c r="BO1480" s="14"/>
      <c r="BP1480" s="14"/>
      <c r="BQ1480" s="14"/>
      <c r="BR1480" s="14"/>
      <c r="BS1480" s="14"/>
      <c r="BT1480" s="14"/>
      <c r="BU1480" s="14"/>
      <c r="BV1480" s="14"/>
      <c r="BW1480" s="14"/>
      <c r="BX1480" s="14"/>
      <c r="BY1480" s="14"/>
      <c r="BZ1480" s="14"/>
      <c r="CA1480" s="14"/>
      <c r="CB1480" s="14"/>
      <c r="CC1480" s="14"/>
      <c r="CD1480" s="14"/>
      <c r="CE1480" s="14"/>
      <c r="CF1480" s="14"/>
      <c r="CG1480" s="14"/>
      <c r="CH1480" s="14"/>
      <c r="CI1480" s="14"/>
      <c r="CJ1480" s="14"/>
      <c r="CK1480" s="14"/>
      <c r="CL1480" s="14"/>
      <c r="CM1480" s="14"/>
      <c r="CN1480" s="14"/>
      <c r="CO1480" s="14"/>
      <c r="CP1480" s="14"/>
      <c r="CQ1480" s="14"/>
      <c r="CR1480" s="14"/>
      <c r="CS1480" s="14"/>
      <c r="CT1480" s="14"/>
      <c r="CU1480" s="14"/>
      <c r="CV1480" s="14"/>
      <c r="CW1480" s="14"/>
      <c r="CX1480" s="14"/>
      <c r="CY1480" s="14"/>
      <c r="CZ1480" s="14"/>
      <c r="DA1480" s="14"/>
      <c r="DB1480" s="14"/>
      <c r="DC1480" s="14"/>
      <c r="DD1480" s="14"/>
      <c r="DE1480" s="14"/>
      <c r="DF1480" s="14"/>
      <c r="DG1480" s="14"/>
      <c r="DH1480" s="14"/>
      <c r="DI1480" s="14"/>
      <c r="DJ1480" s="14"/>
      <c r="DK1480" s="14"/>
      <c r="DL1480" s="14"/>
      <c r="DM1480" s="14"/>
      <c r="DN1480" s="14"/>
      <c r="DO1480" s="14"/>
      <c r="DP1480" s="14"/>
      <c r="DQ1480" s="14"/>
      <c r="DR1480" s="14"/>
      <c r="DS1480" s="14"/>
      <c r="DT1480" s="14"/>
      <c r="DU1480" s="14"/>
      <c r="DV1480" s="14"/>
      <c r="DW1480" s="14"/>
      <c r="DX1480" s="14"/>
      <c r="DY1480" s="14"/>
      <c r="DZ1480" s="14"/>
      <c r="EA1480" s="14"/>
      <c r="EB1480" s="14"/>
      <c r="EC1480" s="14"/>
      <c r="ED1480" s="14"/>
      <c r="EE1480" s="14"/>
      <c r="EF1480" s="14"/>
      <c r="EG1480" s="14"/>
      <c r="EH1480" s="14"/>
      <c r="EI1480" s="14"/>
      <c r="EJ1480" s="14"/>
      <c r="EK1480" s="14"/>
      <c r="EL1480" s="14"/>
      <c r="EM1480" s="14"/>
      <c r="EN1480" s="14"/>
      <c r="EO1480" s="14"/>
      <c r="EP1480" s="14"/>
      <c r="EQ1480" s="14"/>
      <c r="ER1480" s="14"/>
      <c r="ES1480" s="14"/>
      <c r="ET1480" s="14"/>
      <c r="EU1480" s="14"/>
      <c r="EV1480" s="14"/>
      <c r="EW1480" s="14"/>
      <c r="EX1480" s="14"/>
      <c r="EY1480" s="14"/>
      <c r="EZ1480" s="14"/>
      <c r="FA1480" s="14"/>
      <c r="FB1480" s="14"/>
      <c r="FC1480" s="14"/>
      <c r="FD1480" s="14"/>
      <c r="FE1480" s="14"/>
      <c r="FF1480" s="14"/>
      <c r="FG1480" s="14"/>
      <c r="FH1480" s="14"/>
      <c r="FI1480" s="14"/>
      <c r="FJ1480" s="14"/>
      <c r="FK1480" s="14"/>
      <c r="FL1480" s="14"/>
      <c r="FM1480" s="14"/>
      <c r="FN1480" s="14"/>
      <c r="FO1480" s="14"/>
      <c r="FP1480" s="14"/>
      <c r="FQ1480" s="14"/>
      <c r="FR1480" s="14"/>
      <c r="FS1480" s="14"/>
      <c r="FT1480" s="14"/>
      <c r="FU1480" s="14"/>
      <c r="FV1480" s="14"/>
      <c r="FW1480" s="14"/>
      <c r="FX1480" s="14"/>
      <c r="FY1480" s="14"/>
      <c r="FZ1480" s="14"/>
      <c r="GA1480" s="14"/>
      <c r="GB1480" s="14"/>
      <c r="GC1480" s="14"/>
      <c r="GD1480" s="14"/>
      <c r="GE1480" s="14"/>
      <c r="GF1480" s="14"/>
      <c r="GG1480" s="14"/>
      <c r="GH1480" s="14"/>
      <c r="GI1480" s="14"/>
      <c r="GJ1480" s="14"/>
      <c r="GK1480" s="14"/>
      <c r="GL1480" s="14"/>
      <c r="GM1480" s="14"/>
      <c r="GN1480" s="14"/>
      <c r="GO1480" s="14"/>
      <c r="GP1480" s="14"/>
      <c r="GQ1480" s="14"/>
      <c r="GR1480" s="14"/>
      <c r="GS1480" s="14"/>
      <c r="GT1480" s="14"/>
      <c r="GU1480" s="14"/>
      <c r="GV1480" s="14"/>
      <c r="GW1480" s="14"/>
      <c r="GX1480" s="14"/>
      <c r="GY1480" s="14"/>
      <c r="GZ1480" s="14"/>
      <c r="HA1480" s="14"/>
      <c r="HB1480" s="14"/>
      <c r="HC1480" s="14"/>
      <c r="HD1480" s="14"/>
      <c r="HE1480" s="14"/>
      <c r="HF1480" s="14"/>
      <c r="HG1480" s="14"/>
      <c r="HH1480" s="14"/>
      <c r="HI1480" s="14"/>
      <c r="HJ1480" s="14"/>
      <c r="HK1480" s="14"/>
      <c r="HL1480" s="14"/>
      <c r="HM1480" s="14"/>
      <c r="HN1480" s="14"/>
      <c r="HO1480" s="14"/>
      <c r="HP1480" s="14"/>
      <c r="HQ1480" s="14"/>
      <c r="HR1480" s="14"/>
      <c r="HS1480" s="14"/>
      <c r="HT1480" s="14"/>
      <c r="HU1480" s="14"/>
      <c r="HV1480" s="14"/>
      <c r="HW1480" s="14"/>
      <c r="HX1480" s="14"/>
      <c r="HY1480" s="14"/>
      <c r="HZ1480" s="14"/>
      <c r="IA1480" s="14"/>
      <c r="IB1480" s="14"/>
      <c r="IC1480" s="14"/>
      <c r="ID1480" s="14"/>
      <c r="IE1480" s="14"/>
      <c r="IF1480" s="14"/>
      <c r="IG1480" s="14"/>
      <c r="IH1480" s="14"/>
      <c r="II1480" s="14"/>
      <c r="IJ1480" s="14"/>
      <c r="IK1480" s="14"/>
      <c r="IL1480" s="14"/>
      <c r="IM1480" s="14"/>
      <c r="IN1480" s="14"/>
      <c r="IO1480" s="14"/>
      <c r="IP1480" s="14"/>
      <c r="IQ1480" s="14"/>
      <c r="IR1480" s="14"/>
      <c r="IS1480" s="14"/>
      <c r="IT1480" s="14"/>
    </row>
    <row r="1481" spans="1:254" x14ac:dyDescent="0.2">
      <c r="A1481" s="12">
        <v>301105</v>
      </c>
      <c r="B1481" s="4"/>
      <c r="C1481" s="21" t="s">
        <v>97</v>
      </c>
      <c r="D1481" s="11"/>
      <c r="E1481" s="11"/>
      <c r="F1481" s="11"/>
      <c r="G1481" s="12"/>
      <c r="H1481" s="14"/>
      <c r="I1481" s="14"/>
      <c r="J1481" s="14"/>
      <c r="K1481" s="14"/>
      <c r="L1481" s="14"/>
      <c r="M1481" s="14"/>
      <c r="N1481" s="14"/>
      <c r="O1481" s="14"/>
      <c r="P1481" s="14"/>
      <c r="Q1481" s="14"/>
      <c r="R1481" s="14"/>
      <c r="S1481" s="14"/>
      <c r="T1481" s="14"/>
      <c r="U1481" s="14"/>
      <c r="V1481" s="14"/>
      <c r="W1481" s="14"/>
      <c r="X1481" s="14"/>
      <c r="Y1481" s="14"/>
      <c r="Z1481" s="14"/>
      <c r="AA1481" s="14"/>
      <c r="AB1481" s="14"/>
      <c r="AC1481" s="14"/>
      <c r="AD1481" s="14"/>
      <c r="AE1481" s="14"/>
      <c r="AF1481" s="14"/>
      <c r="AG1481" s="14"/>
      <c r="AH1481" s="14"/>
      <c r="AI1481" s="14"/>
      <c r="AJ1481" s="14"/>
      <c r="AK1481" s="14"/>
      <c r="AL1481" s="14"/>
      <c r="AM1481" s="14"/>
      <c r="AN1481" s="14"/>
      <c r="AO1481" s="14"/>
      <c r="AP1481" s="14"/>
      <c r="AQ1481" s="14"/>
      <c r="AR1481" s="14"/>
      <c r="AS1481" s="14"/>
      <c r="AT1481" s="14"/>
      <c r="AU1481" s="14"/>
      <c r="AV1481" s="14"/>
      <c r="AW1481" s="14"/>
      <c r="AX1481" s="14"/>
      <c r="AY1481" s="14"/>
      <c r="AZ1481" s="14"/>
      <c r="BA1481" s="14"/>
      <c r="BB1481" s="14"/>
      <c r="BC1481" s="14"/>
      <c r="BD1481" s="14"/>
      <c r="BE1481" s="14"/>
      <c r="BF1481" s="14"/>
      <c r="BG1481" s="14"/>
      <c r="BH1481" s="14"/>
      <c r="BI1481" s="14"/>
      <c r="BJ1481" s="14"/>
      <c r="BK1481" s="14"/>
      <c r="BL1481" s="14"/>
      <c r="BM1481" s="14"/>
      <c r="BN1481" s="14"/>
      <c r="BO1481" s="14"/>
      <c r="BP1481" s="14"/>
      <c r="BQ1481" s="14"/>
      <c r="BR1481" s="14"/>
      <c r="BS1481" s="14"/>
      <c r="BT1481" s="14"/>
      <c r="BU1481" s="14"/>
      <c r="BV1481" s="14"/>
      <c r="BW1481" s="14"/>
      <c r="BX1481" s="14"/>
      <c r="BY1481" s="14"/>
      <c r="BZ1481" s="14"/>
      <c r="CA1481" s="14"/>
      <c r="CB1481" s="14"/>
      <c r="CC1481" s="14"/>
      <c r="CD1481" s="14"/>
      <c r="CE1481" s="14"/>
      <c r="CF1481" s="14"/>
      <c r="CG1481" s="14"/>
      <c r="CH1481" s="14"/>
      <c r="CI1481" s="14"/>
      <c r="CJ1481" s="14"/>
      <c r="CK1481" s="14"/>
      <c r="CL1481" s="14"/>
      <c r="CM1481" s="14"/>
      <c r="CN1481" s="14"/>
      <c r="CO1481" s="14"/>
      <c r="CP1481" s="14"/>
      <c r="CQ1481" s="14"/>
      <c r="CR1481" s="14"/>
      <c r="CS1481" s="14"/>
      <c r="CT1481" s="14"/>
      <c r="CU1481" s="14"/>
      <c r="CV1481" s="14"/>
      <c r="CW1481" s="14"/>
      <c r="CX1481" s="14"/>
      <c r="CY1481" s="14"/>
      <c r="CZ1481" s="14"/>
      <c r="DA1481" s="14"/>
      <c r="DB1481" s="14"/>
      <c r="DC1481" s="14"/>
      <c r="DD1481" s="14"/>
      <c r="DE1481" s="14"/>
      <c r="DF1481" s="14"/>
      <c r="DG1481" s="14"/>
      <c r="DH1481" s="14"/>
      <c r="DI1481" s="14"/>
      <c r="DJ1481" s="14"/>
      <c r="DK1481" s="14"/>
      <c r="DL1481" s="14"/>
      <c r="DM1481" s="14"/>
      <c r="DN1481" s="14"/>
      <c r="DO1481" s="14"/>
      <c r="DP1481" s="14"/>
      <c r="DQ1481" s="14"/>
      <c r="DR1481" s="14"/>
      <c r="DS1481" s="14"/>
      <c r="DT1481" s="14"/>
      <c r="DU1481" s="14"/>
      <c r="DV1481" s="14"/>
      <c r="DW1481" s="14"/>
      <c r="DX1481" s="14"/>
      <c r="DY1481" s="14"/>
      <c r="DZ1481" s="14"/>
      <c r="EA1481" s="14"/>
      <c r="EB1481" s="14"/>
      <c r="EC1481" s="14"/>
      <c r="ED1481" s="14"/>
      <c r="EE1481" s="14"/>
      <c r="EF1481" s="14"/>
      <c r="EG1481" s="14"/>
      <c r="EH1481" s="14"/>
      <c r="EI1481" s="14"/>
      <c r="EJ1481" s="14"/>
      <c r="EK1481" s="14"/>
      <c r="EL1481" s="14"/>
      <c r="EM1481" s="14"/>
      <c r="EN1481" s="14"/>
      <c r="EO1481" s="14"/>
      <c r="EP1481" s="14"/>
      <c r="EQ1481" s="14"/>
      <c r="ER1481" s="14"/>
      <c r="ES1481" s="14"/>
      <c r="ET1481" s="14"/>
      <c r="EU1481" s="14"/>
      <c r="EV1481" s="14"/>
      <c r="EW1481" s="14"/>
      <c r="EX1481" s="14"/>
      <c r="EY1481" s="14"/>
      <c r="EZ1481" s="14"/>
      <c r="FA1481" s="14"/>
      <c r="FB1481" s="14"/>
      <c r="FC1481" s="14"/>
      <c r="FD1481" s="14"/>
      <c r="FE1481" s="14"/>
      <c r="FF1481" s="14"/>
      <c r="FG1481" s="14"/>
      <c r="FH1481" s="14"/>
      <c r="FI1481" s="14"/>
      <c r="FJ1481" s="14"/>
      <c r="FK1481" s="14"/>
      <c r="FL1481" s="14"/>
      <c r="FM1481" s="14"/>
      <c r="FN1481" s="14"/>
      <c r="FO1481" s="14"/>
      <c r="FP1481" s="14"/>
      <c r="FQ1481" s="14"/>
      <c r="FR1481" s="14"/>
      <c r="FS1481" s="14"/>
      <c r="FT1481" s="14"/>
      <c r="FU1481" s="14"/>
      <c r="FV1481" s="14"/>
      <c r="FW1481" s="14"/>
      <c r="FX1481" s="14"/>
      <c r="FY1481" s="14"/>
      <c r="FZ1481" s="14"/>
      <c r="GA1481" s="14"/>
      <c r="GB1481" s="14"/>
      <c r="GC1481" s="14"/>
      <c r="GD1481" s="14"/>
      <c r="GE1481" s="14"/>
      <c r="GF1481" s="14"/>
      <c r="GG1481" s="14"/>
      <c r="GH1481" s="14"/>
      <c r="GI1481" s="14"/>
      <c r="GJ1481" s="14"/>
      <c r="GK1481" s="14"/>
      <c r="GL1481" s="14"/>
      <c r="GM1481" s="14"/>
      <c r="GN1481" s="14"/>
      <c r="GO1481" s="14"/>
      <c r="GP1481" s="14"/>
      <c r="GQ1481" s="14"/>
      <c r="GR1481" s="14"/>
      <c r="GS1481" s="14"/>
      <c r="GT1481" s="14"/>
      <c r="GU1481" s="14"/>
      <c r="GV1481" s="14"/>
      <c r="GW1481" s="14"/>
      <c r="GX1481" s="14"/>
      <c r="GY1481" s="14"/>
      <c r="GZ1481" s="14"/>
      <c r="HA1481" s="14"/>
      <c r="HB1481" s="14"/>
      <c r="HC1481" s="14"/>
      <c r="HD1481" s="14"/>
      <c r="HE1481" s="14"/>
      <c r="HF1481" s="14"/>
      <c r="HG1481" s="14"/>
      <c r="HH1481" s="14"/>
      <c r="HI1481" s="14"/>
      <c r="HJ1481" s="14"/>
      <c r="HK1481" s="14"/>
      <c r="HL1481" s="14"/>
      <c r="HM1481" s="14"/>
      <c r="HN1481" s="14"/>
      <c r="HO1481" s="14"/>
      <c r="HP1481" s="14"/>
      <c r="HQ1481" s="14"/>
      <c r="HR1481" s="14"/>
      <c r="HS1481" s="14"/>
      <c r="HT1481" s="14"/>
      <c r="HU1481" s="14"/>
      <c r="HV1481" s="14"/>
      <c r="HW1481" s="14"/>
      <c r="HX1481" s="14"/>
      <c r="HY1481" s="14"/>
      <c r="HZ1481" s="14"/>
      <c r="IA1481" s="14"/>
      <c r="IB1481" s="14"/>
      <c r="IC1481" s="14"/>
      <c r="ID1481" s="14"/>
      <c r="IE1481" s="14"/>
      <c r="IF1481" s="14"/>
      <c r="IG1481" s="14"/>
      <c r="IH1481" s="14"/>
      <c r="II1481" s="14"/>
      <c r="IJ1481" s="14"/>
      <c r="IK1481" s="14"/>
      <c r="IL1481" s="14"/>
      <c r="IM1481" s="14"/>
      <c r="IN1481" s="14"/>
      <c r="IO1481" s="14"/>
      <c r="IP1481" s="14"/>
      <c r="IQ1481" s="14"/>
      <c r="IR1481" s="14"/>
      <c r="IS1481" s="14"/>
      <c r="IT1481" s="14"/>
    </row>
    <row r="1482" spans="1:254" x14ac:dyDescent="0.2">
      <c r="A1482" s="2">
        <v>301110</v>
      </c>
      <c r="B1482" s="4"/>
      <c r="C1482" s="5" t="s">
        <v>1355</v>
      </c>
      <c r="D1482" s="3">
        <v>115</v>
      </c>
      <c r="E1482" s="11">
        <v>115</v>
      </c>
      <c r="F1482" s="3"/>
      <c r="G1482" s="2">
        <v>20</v>
      </c>
      <c r="H1482" s="14"/>
      <c r="I1482" s="14"/>
      <c r="J1482" s="14"/>
      <c r="K1482" s="14"/>
      <c r="L1482" s="14"/>
      <c r="M1482" s="14"/>
      <c r="N1482" s="14"/>
      <c r="O1482" s="14"/>
      <c r="P1482" s="14"/>
      <c r="Q1482" s="14"/>
      <c r="R1482" s="14"/>
      <c r="S1482" s="14"/>
      <c r="T1482" s="14"/>
      <c r="U1482" s="14"/>
      <c r="V1482" s="14"/>
      <c r="W1482" s="14"/>
      <c r="X1482" s="14"/>
      <c r="Y1482" s="14"/>
      <c r="Z1482" s="14"/>
      <c r="AA1482" s="14"/>
      <c r="AB1482" s="14"/>
      <c r="AC1482" s="14"/>
      <c r="AD1482" s="14"/>
      <c r="AE1482" s="14"/>
      <c r="AF1482" s="14"/>
      <c r="AG1482" s="14"/>
      <c r="AH1482" s="14"/>
      <c r="AI1482" s="14"/>
      <c r="AJ1482" s="14"/>
      <c r="AK1482" s="14"/>
      <c r="AL1482" s="14"/>
      <c r="AM1482" s="14"/>
      <c r="AN1482" s="14"/>
      <c r="AO1482" s="14"/>
      <c r="AP1482" s="14"/>
      <c r="AQ1482" s="14"/>
      <c r="AR1482" s="14"/>
      <c r="AS1482" s="14"/>
      <c r="AT1482" s="14"/>
      <c r="AU1482" s="14"/>
      <c r="AV1482" s="14"/>
      <c r="AW1482" s="14"/>
      <c r="AX1482" s="14"/>
      <c r="AY1482" s="14"/>
      <c r="AZ1482" s="14"/>
      <c r="BA1482" s="14"/>
      <c r="BB1482" s="14"/>
      <c r="BC1482" s="14"/>
      <c r="BD1482" s="14"/>
      <c r="BE1482" s="14"/>
      <c r="BF1482" s="14"/>
      <c r="BG1482" s="14"/>
      <c r="BH1482" s="14"/>
      <c r="BI1482" s="14"/>
      <c r="BJ1482" s="14"/>
      <c r="BK1482" s="14"/>
      <c r="BL1482" s="14"/>
      <c r="BM1482" s="14"/>
      <c r="BN1482" s="14"/>
      <c r="BO1482" s="14"/>
      <c r="BP1482" s="14"/>
      <c r="BQ1482" s="14"/>
      <c r="BR1482" s="14"/>
      <c r="BS1482" s="14"/>
      <c r="BT1482" s="14"/>
      <c r="BU1482" s="14"/>
      <c r="BV1482" s="14"/>
      <c r="BW1482" s="14"/>
      <c r="BX1482" s="14"/>
      <c r="BY1482" s="14"/>
      <c r="BZ1482" s="14"/>
      <c r="CA1482" s="14"/>
      <c r="CB1482" s="14"/>
      <c r="CC1482" s="14"/>
      <c r="CD1482" s="14"/>
      <c r="CE1482" s="14"/>
      <c r="CF1482" s="14"/>
      <c r="CG1482" s="14"/>
      <c r="CH1482" s="14"/>
      <c r="CI1482" s="14"/>
      <c r="CJ1482" s="14"/>
      <c r="CK1482" s="14"/>
      <c r="CL1482" s="14"/>
      <c r="CM1482" s="14"/>
      <c r="CN1482" s="14"/>
      <c r="CO1482" s="14"/>
      <c r="CP1482" s="14"/>
      <c r="CQ1482" s="14"/>
      <c r="CR1482" s="14"/>
      <c r="CS1482" s="14"/>
      <c r="CT1482" s="14"/>
      <c r="CU1482" s="14"/>
      <c r="CV1482" s="14"/>
      <c r="CW1482" s="14"/>
      <c r="CX1482" s="14"/>
      <c r="CY1482" s="14"/>
      <c r="CZ1482" s="14"/>
      <c r="DA1482" s="14"/>
      <c r="DB1482" s="14"/>
      <c r="DC1482" s="14"/>
      <c r="DD1482" s="14"/>
      <c r="DE1482" s="14"/>
      <c r="DF1482" s="14"/>
      <c r="DG1482" s="14"/>
      <c r="DH1482" s="14"/>
      <c r="DI1482" s="14"/>
      <c r="DJ1482" s="14"/>
      <c r="DK1482" s="14"/>
      <c r="DL1482" s="14"/>
      <c r="DM1482" s="14"/>
      <c r="DN1482" s="14"/>
      <c r="DO1482" s="14"/>
      <c r="DP1482" s="14"/>
      <c r="DQ1482" s="14"/>
      <c r="DR1482" s="14"/>
      <c r="DS1482" s="14"/>
      <c r="DT1482" s="14"/>
      <c r="DU1482" s="14"/>
      <c r="DV1482" s="14"/>
      <c r="DW1482" s="14"/>
      <c r="DX1482" s="14"/>
      <c r="DY1482" s="14"/>
      <c r="DZ1482" s="14"/>
      <c r="EA1482" s="14"/>
      <c r="EB1482" s="14"/>
      <c r="EC1482" s="14"/>
      <c r="ED1482" s="14"/>
      <c r="EE1482" s="14"/>
      <c r="EF1482" s="14"/>
      <c r="EG1482" s="14"/>
      <c r="EH1482" s="14"/>
      <c r="EI1482" s="14"/>
      <c r="EJ1482" s="14"/>
      <c r="EK1482" s="14"/>
      <c r="EL1482" s="14"/>
      <c r="EM1482" s="14"/>
      <c r="EN1482" s="14"/>
      <c r="EO1482" s="14"/>
      <c r="EP1482" s="14"/>
      <c r="EQ1482" s="14"/>
      <c r="ER1482" s="14"/>
      <c r="ES1482" s="14"/>
      <c r="ET1482" s="14"/>
      <c r="EU1482" s="14"/>
      <c r="EV1482" s="14"/>
      <c r="EW1482" s="14"/>
      <c r="EX1482" s="14"/>
      <c r="EY1482" s="14"/>
      <c r="EZ1482" s="14"/>
      <c r="FA1482" s="14"/>
      <c r="FB1482" s="14"/>
      <c r="FC1482" s="14"/>
      <c r="FD1482" s="14"/>
      <c r="FE1482" s="14"/>
      <c r="FF1482" s="14"/>
      <c r="FG1482" s="14"/>
      <c r="FH1482" s="14"/>
      <c r="FI1482" s="14"/>
      <c r="FJ1482" s="14"/>
      <c r="FK1482" s="14"/>
      <c r="FL1482" s="14"/>
      <c r="FM1482" s="14"/>
      <c r="FN1482" s="14"/>
      <c r="FO1482" s="14"/>
      <c r="FP1482" s="14"/>
      <c r="FQ1482" s="14"/>
      <c r="FR1482" s="14"/>
      <c r="FS1482" s="14"/>
      <c r="FT1482" s="14"/>
      <c r="FU1482" s="14"/>
      <c r="FV1482" s="14"/>
      <c r="FW1482" s="14"/>
      <c r="FX1482" s="14"/>
      <c r="FY1482" s="14"/>
      <c r="FZ1482" s="14"/>
      <c r="GA1482" s="14"/>
      <c r="GB1482" s="14"/>
      <c r="GC1482" s="14"/>
      <c r="GD1482" s="14"/>
      <c r="GE1482" s="14"/>
      <c r="GF1482" s="14"/>
      <c r="GG1482" s="14"/>
      <c r="GH1482" s="14"/>
      <c r="GI1482" s="14"/>
      <c r="GJ1482" s="14"/>
      <c r="GK1482" s="14"/>
      <c r="GL1482" s="14"/>
      <c r="GM1482" s="14"/>
      <c r="GN1482" s="14"/>
      <c r="GO1482" s="14"/>
      <c r="GP1482" s="14"/>
      <c r="GQ1482" s="14"/>
      <c r="GR1482" s="14"/>
      <c r="GS1482" s="14"/>
      <c r="GT1482" s="14"/>
      <c r="GU1482" s="14"/>
      <c r="GV1482" s="14"/>
      <c r="GW1482" s="14"/>
      <c r="GX1482" s="14"/>
      <c r="GY1482" s="14"/>
      <c r="GZ1482" s="14"/>
      <c r="HA1482" s="14"/>
      <c r="HB1482" s="14"/>
      <c r="HC1482" s="14"/>
      <c r="HD1482" s="14"/>
      <c r="HE1482" s="14"/>
      <c r="HF1482" s="14"/>
      <c r="HG1482" s="14"/>
      <c r="HH1482" s="14"/>
      <c r="HI1482" s="14"/>
      <c r="HJ1482" s="14"/>
      <c r="HK1482" s="14"/>
      <c r="HL1482" s="14"/>
      <c r="HM1482" s="14"/>
      <c r="HN1482" s="14"/>
      <c r="HO1482" s="14"/>
      <c r="HP1482" s="14"/>
      <c r="HQ1482" s="14"/>
      <c r="HR1482" s="14"/>
      <c r="HS1482" s="14"/>
      <c r="HT1482" s="14"/>
      <c r="HU1482" s="14"/>
      <c r="HV1482" s="14"/>
      <c r="HW1482" s="14"/>
      <c r="HX1482" s="14"/>
      <c r="HY1482" s="14"/>
      <c r="HZ1482" s="14"/>
      <c r="IA1482" s="14"/>
      <c r="IB1482" s="14"/>
      <c r="IC1482" s="14"/>
      <c r="ID1482" s="14"/>
      <c r="IE1482" s="14"/>
      <c r="IF1482" s="14"/>
      <c r="IG1482" s="14"/>
      <c r="IH1482" s="14"/>
      <c r="II1482" s="14"/>
      <c r="IJ1482" s="14"/>
      <c r="IK1482" s="14"/>
      <c r="IL1482" s="14"/>
      <c r="IM1482" s="14"/>
      <c r="IN1482" s="14"/>
      <c r="IO1482" s="14"/>
      <c r="IP1482" s="14"/>
      <c r="IQ1482" s="14"/>
      <c r="IR1482" s="14"/>
      <c r="IS1482" s="14"/>
      <c r="IT1482" s="14"/>
    </row>
    <row r="1483" spans="1:254" x14ac:dyDescent="0.2">
      <c r="A1483" s="2">
        <v>301115</v>
      </c>
      <c r="B1483" s="4"/>
      <c r="C1483" s="5" t="s">
        <v>1356</v>
      </c>
      <c r="D1483" s="3">
        <v>130</v>
      </c>
      <c r="E1483" s="11">
        <v>130</v>
      </c>
      <c r="F1483" s="3"/>
      <c r="G1483" s="2">
        <v>20</v>
      </c>
      <c r="H1483" s="14"/>
      <c r="I1483" s="14"/>
      <c r="J1483" s="14"/>
      <c r="K1483" s="14"/>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c r="AG1483" s="14"/>
      <c r="AH1483" s="14"/>
      <c r="AI1483" s="14"/>
      <c r="AJ1483" s="14"/>
      <c r="AK1483" s="14"/>
      <c r="AL1483" s="14"/>
      <c r="AM1483" s="14"/>
      <c r="AN1483" s="14"/>
      <c r="AO1483" s="14"/>
      <c r="AP1483" s="14"/>
      <c r="AQ1483" s="14"/>
      <c r="AR1483" s="14"/>
      <c r="AS1483" s="14"/>
      <c r="AT1483" s="14"/>
      <c r="AU1483" s="14"/>
      <c r="AV1483" s="14"/>
      <c r="AW1483" s="14"/>
      <c r="AX1483" s="14"/>
      <c r="AY1483" s="14"/>
      <c r="AZ1483" s="14"/>
      <c r="BA1483" s="14"/>
      <c r="BB1483" s="14"/>
      <c r="BC1483" s="14"/>
      <c r="BD1483" s="14"/>
      <c r="BE1483" s="14"/>
      <c r="BF1483" s="14"/>
      <c r="BG1483" s="14"/>
      <c r="BH1483" s="14"/>
      <c r="BI1483" s="14"/>
      <c r="BJ1483" s="14"/>
      <c r="BK1483" s="14"/>
      <c r="BL1483" s="14"/>
      <c r="BM1483" s="14"/>
      <c r="BN1483" s="14"/>
      <c r="BO1483" s="14"/>
      <c r="BP1483" s="14"/>
      <c r="BQ1483" s="14"/>
      <c r="BR1483" s="14"/>
      <c r="BS1483" s="14"/>
      <c r="BT1483" s="14"/>
      <c r="BU1483" s="14"/>
      <c r="BV1483" s="14"/>
      <c r="BW1483" s="14"/>
      <c r="BX1483" s="14"/>
      <c r="BY1483" s="14"/>
      <c r="BZ1483" s="14"/>
      <c r="CA1483" s="14"/>
      <c r="CB1483" s="14"/>
      <c r="CC1483" s="14"/>
      <c r="CD1483" s="14"/>
      <c r="CE1483" s="14"/>
      <c r="CF1483" s="14"/>
      <c r="CG1483" s="14"/>
      <c r="CH1483" s="14"/>
      <c r="CI1483" s="14"/>
      <c r="CJ1483" s="14"/>
      <c r="CK1483" s="14"/>
      <c r="CL1483" s="14"/>
      <c r="CM1483" s="14"/>
      <c r="CN1483" s="14"/>
      <c r="CO1483" s="14"/>
      <c r="CP1483" s="14"/>
      <c r="CQ1483" s="14"/>
      <c r="CR1483" s="14"/>
      <c r="CS1483" s="14"/>
      <c r="CT1483" s="14"/>
      <c r="CU1483" s="14"/>
      <c r="CV1483" s="14"/>
      <c r="CW1483" s="14"/>
      <c r="CX1483" s="14"/>
      <c r="CY1483" s="14"/>
      <c r="CZ1483" s="14"/>
      <c r="DA1483" s="14"/>
      <c r="DB1483" s="14"/>
      <c r="DC1483" s="14"/>
      <c r="DD1483" s="14"/>
      <c r="DE1483" s="14"/>
      <c r="DF1483" s="14"/>
      <c r="DG1483" s="14"/>
      <c r="DH1483" s="14"/>
      <c r="DI1483" s="14"/>
      <c r="DJ1483" s="14"/>
      <c r="DK1483" s="14"/>
      <c r="DL1483" s="14"/>
      <c r="DM1483" s="14"/>
      <c r="DN1483" s="14"/>
      <c r="DO1483" s="14"/>
      <c r="DP1483" s="14"/>
      <c r="DQ1483" s="14"/>
      <c r="DR1483" s="14"/>
      <c r="DS1483" s="14"/>
      <c r="DT1483" s="14"/>
      <c r="DU1483" s="14"/>
      <c r="DV1483" s="14"/>
      <c r="DW1483" s="14"/>
      <c r="DX1483" s="14"/>
      <c r="DY1483" s="14"/>
      <c r="DZ1483" s="14"/>
      <c r="EA1483" s="14"/>
      <c r="EB1483" s="14"/>
      <c r="EC1483" s="14"/>
      <c r="ED1483" s="14"/>
      <c r="EE1483" s="14"/>
      <c r="EF1483" s="14"/>
      <c r="EG1483" s="14"/>
      <c r="EH1483" s="14"/>
      <c r="EI1483" s="14"/>
      <c r="EJ1483" s="14"/>
      <c r="EK1483" s="14"/>
      <c r="EL1483" s="14"/>
      <c r="EM1483" s="14"/>
      <c r="EN1483" s="14"/>
      <c r="EO1483" s="14"/>
      <c r="EP1483" s="14"/>
      <c r="EQ1483" s="14"/>
      <c r="ER1483" s="14"/>
      <c r="ES1483" s="14"/>
      <c r="ET1483" s="14"/>
      <c r="EU1483" s="14"/>
      <c r="EV1483" s="14"/>
      <c r="EW1483" s="14"/>
      <c r="EX1483" s="14"/>
      <c r="EY1483" s="14"/>
      <c r="EZ1483" s="14"/>
      <c r="FA1483" s="14"/>
      <c r="FB1483" s="14"/>
      <c r="FC1483" s="14"/>
      <c r="FD1483" s="14"/>
      <c r="FE1483" s="14"/>
      <c r="FF1483" s="14"/>
      <c r="FG1483" s="14"/>
      <c r="FH1483" s="14"/>
      <c r="FI1483" s="14"/>
      <c r="FJ1483" s="14"/>
      <c r="FK1483" s="14"/>
      <c r="FL1483" s="14"/>
      <c r="FM1483" s="14"/>
      <c r="FN1483" s="14"/>
      <c r="FO1483" s="14"/>
      <c r="FP1483" s="14"/>
      <c r="FQ1483" s="14"/>
      <c r="FR1483" s="14"/>
      <c r="FS1483" s="14"/>
      <c r="FT1483" s="14"/>
      <c r="FU1483" s="14"/>
      <c r="FV1483" s="14"/>
      <c r="FW1483" s="14"/>
      <c r="FX1483" s="14"/>
      <c r="FY1483" s="14"/>
      <c r="FZ1483" s="14"/>
      <c r="GA1483" s="14"/>
      <c r="GB1483" s="14"/>
      <c r="GC1483" s="14"/>
      <c r="GD1483" s="14"/>
      <c r="GE1483" s="14"/>
      <c r="GF1483" s="14"/>
      <c r="GG1483" s="14"/>
      <c r="GH1483" s="14"/>
      <c r="GI1483" s="14"/>
      <c r="GJ1483" s="14"/>
      <c r="GK1483" s="14"/>
      <c r="GL1483" s="14"/>
      <c r="GM1483" s="14"/>
      <c r="GN1483" s="14"/>
      <c r="GO1483" s="14"/>
      <c r="GP1483" s="14"/>
      <c r="GQ1483" s="14"/>
      <c r="GR1483" s="14"/>
      <c r="GS1483" s="14"/>
      <c r="GT1483" s="14"/>
      <c r="GU1483" s="14"/>
      <c r="GV1483" s="14"/>
      <c r="GW1483" s="14"/>
      <c r="GX1483" s="14"/>
      <c r="GY1483" s="14"/>
      <c r="GZ1483" s="14"/>
      <c r="HA1483" s="14"/>
      <c r="HB1483" s="14"/>
      <c r="HC1483" s="14"/>
      <c r="HD1483" s="14"/>
      <c r="HE1483" s="14"/>
      <c r="HF1483" s="14"/>
      <c r="HG1483" s="14"/>
      <c r="HH1483" s="14"/>
      <c r="HI1483" s="14"/>
      <c r="HJ1483" s="14"/>
      <c r="HK1483" s="14"/>
      <c r="HL1483" s="14"/>
      <c r="HM1483" s="14"/>
      <c r="HN1483" s="14"/>
      <c r="HO1483" s="14"/>
      <c r="HP1483" s="14"/>
      <c r="HQ1483" s="14"/>
      <c r="HR1483" s="14"/>
      <c r="HS1483" s="14"/>
      <c r="HT1483" s="14"/>
      <c r="HU1483" s="14"/>
      <c r="HV1483" s="14"/>
      <c r="HW1483" s="14"/>
      <c r="HX1483" s="14"/>
      <c r="HY1483" s="14"/>
      <c r="HZ1483" s="14"/>
      <c r="IA1483" s="14"/>
      <c r="IB1483" s="14"/>
      <c r="IC1483" s="14"/>
      <c r="ID1483" s="14"/>
      <c r="IE1483" s="14"/>
      <c r="IF1483" s="14"/>
      <c r="IG1483" s="14"/>
      <c r="IH1483" s="14"/>
      <c r="II1483" s="14"/>
      <c r="IJ1483" s="14"/>
      <c r="IK1483" s="14"/>
      <c r="IL1483" s="14"/>
      <c r="IM1483" s="14"/>
      <c r="IN1483" s="14"/>
      <c r="IO1483" s="14"/>
      <c r="IP1483" s="14"/>
      <c r="IQ1483" s="14"/>
      <c r="IR1483" s="14"/>
      <c r="IS1483" s="14"/>
      <c r="IT1483" s="14"/>
    </row>
    <row r="1484" spans="1:254" x14ac:dyDescent="0.2">
      <c r="A1484" s="2">
        <v>301120</v>
      </c>
      <c r="B1484" s="4"/>
      <c r="C1484" s="5" t="s">
        <v>1357</v>
      </c>
      <c r="D1484" s="3">
        <v>110</v>
      </c>
      <c r="E1484" s="11">
        <v>110</v>
      </c>
      <c r="F1484" s="3"/>
      <c r="G1484" s="2">
        <v>20</v>
      </c>
      <c r="H1484" s="14"/>
      <c r="I1484" s="14"/>
      <c r="J1484" s="14"/>
      <c r="K1484" s="14"/>
      <c r="L1484" s="14"/>
      <c r="M1484" s="14"/>
      <c r="N1484" s="14"/>
      <c r="O1484" s="14"/>
      <c r="P1484" s="14"/>
      <c r="Q1484" s="14"/>
      <c r="R1484" s="14"/>
      <c r="S1484" s="14"/>
      <c r="T1484" s="14"/>
      <c r="U1484" s="14"/>
      <c r="V1484" s="14"/>
      <c r="W1484" s="14"/>
      <c r="X1484" s="14"/>
      <c r="Y1484" s="14"/>
      <c r="Z1484" s="14"/>
      <c r="AA1484" s="14"/>
      <c r="AB1484" s="14"/>
      <c r="AC1484" s="14"/>
      <c r="AD1484" s="14"/>
      <c r="AE1484" s="14"/>
      <c r="AF1484" s="14"/>
      <c r="AG1484" s="14"/>
      <c r="AH1484" s="14"/>
      <c r="AI1484" s="14"/>
      <c r="AJ1484" s="14"/>
      <c r="AK1484" s="14"/>
      <c r="AL1484" s="14"/>
      <c r="AM1484" s="14"/>
      <c r="AN1484" s="14"/>
      <c r="AO1484" s="14"/>
      <c r="AP1484" s="14"/>
      <c r="AQ1484" s="14"/>
      <c r="AR1484" s="14"/>
      <c r="AS1484" s="14"/>
      <c r="AT1484" s="14"/>
      <c r="AU1484" s="14"/>
      <c r="AV1484" s="14"/>
      <c r="AW1484" s="14"/>
      <c r="AX1484" s="14"/>
      <c r="AY1484" s="14"/>
      <c r="AZ1484" s="14"/>
      <c r="BA1484" s="14"/>
      <c r="BB1484" s="14"/>
      <c r="BC1484" s="14"/>
      <c r="BD1484" s="14"/>
      <c r="BE1484" s="14"/>
      <c r="BF1484" s="14"/>
      <c r="BG1484" s="14"/>
      <c r="BH1484" s="14"/>
      <c r="BI1484" s="14"/>
      <c r="BJ1484" s="14"/>
      <c r="BK1484" s="14"/>
      <c r="BL1484" s="14"/>
      <c r="BM1484" s="14"/>
      <c r="BN1484" s="14"/>
      <c r="BO1484" s="14"/>
      <c r="BP1484" s="14"/>
      <c r="BQ1484" s="14"/>
      <c r="BR1484" s="14"/>
      <c r="BS1484" s="14"/>
      <c r="BT1484" s="14"/>
      <c r="BU1484" s="14"/>
      <c r="BV1484" s="14"/>
      <c r="BW1484" s="14"/>
      <c r="BX1484" s="14"/>
      <c r="BY1484" s="14"/>
      <c r="BZ1484" s="14"/>
      <c r="CA1484" s="14"/>
      <c r="CB1484" s="14"/>
      <c r="CC1484" s="14"/>
      <c r="CD1484" s="14"/>
      <c r="CE1484" s="14"/>
      <c r="CF1484" s="14"/>
      <c r="CG1484" s="14"/>
      <c r="CH1484" s="14"/>
      <c r="CI1484" s="14"/>
      <c r="CJ1484" s="14"/>
      <c r="CK1484" s="14"/>
      <c r="CL1484" s="14"/>
      <c r="CM1484" s="14"/>
      <c r="CN1484" s="14"/>
      <c r="CO1484" s="14"/>
      <c r="CP1484" s="14"/>
      <c r="CQ1484" s="14"/>
      <c r="CR1484" s="14"/>
      <c r="CS1484" s="14"/>
      <c r="CT1484" s="14"/>
      <c r="CU1484" s="14"/>
      <c r="CV1484" s="14"/>
      <c r="CW1484" s="14"/>
      <c r="CX1484" s="14"/>
      <c r="CY1484" s="14"/>
      <c r="CZ1484" s="14"/>
      <c r="DA1484" s="14"/>
      <c r="DB1484" s="14"/>
      <c r="DC1484" s="14"/>
      <c r="DD1484" s="14"/>
      <c r="DE1484" s="14"/>
      <c r="DF1484" s="14"/>
      <c r="DG1484" s="14"/>
      <c r="DH1484" s="14"/>
      <c r="DI1484" s="14"/>
      <c r="DJ1484" s="14"/>
      <c r="DK1484" s="14"/>
      <c r="DL1484" s="14"/>
      <c r="DM1484" s="14"/>
      <c r="DN1484" s="14"/>
      <c r="DO1484" s="14"/>
      <c r="DP1484" s="14"/>
      <c r="DQ1484" s="14"/>
      <c r="DR1484" s="14"/>
      <c r="DS1484" s="14"/>
      <c r="DT1484" s="14"/>
      <c r="DU1484" s="14"/>
      <c r="DV1484" s="14"/>
      <c r="DW1484" s="14"/>
      <c r="DX1484" s="14"/>
      <c r="DY1484" s="14"/>
      <c r="DZ1484" s="14"/>
      <c r="EA1484" s="14"/>
      <c r="EB1484" s="14"/>
      <c r="EC1484" s="14"/>
      <c r="ED1484" s="14"/>
      <c r="EE1484" s="14"/>
      <c r="EF1484" s="14"/>
      <c r="EG1484" s="14"/>
      <c r="EH1484" s="14"/>
      <c r="EI1484" s="14"/>
      <c r="EJ1484" s="14"/>
      <c r="EK1484" s="14"/>
      <c r="EL1484" s="14"/>
      <c r="EM1484" s="14"/>
      <c r="EN1484" s="14"/>
      <c r="EO1484" s="14"/>
      <c r="EP1484" s="14"/>
      <c r="EQ1484" s="14"/>
      <c r="ER1484" s="14"/>
      <c r="ES1484" s="14"/>
      <c r="ET1484" s="14"/>
      <c r="EU1484" s="14"/>
      <c r="EV1484" s="14"/>
      <c r="EW1484" s="14"/>
      <c r="EX1484" s="14"/>
      <c r="EY1484" s="14"/>
      <c r="EZ1484" s="14"/>
      <c r="FA1484" s="14"/>
      <c r="FB1484" s="14"/>
      <c r="FC1484" s="14"/>
      <c r="FD1484" s="14"/>
      <c r="FE1484" s="14"/>
      <c r="FF1484" s="14"/>
      <c r="FG1484" s="14"/>
      <c r="FH1484" s="14"/>
      <c r="FI1484" s="14"/>
      <c r="FJ1484" s="14"/>
      <c r="FK1484" s="14"/>
      <c r="FL1484" s="14"/>
      <c r="FM1484" s="14"/>
      <c r="FN1484" s="14"/>
      <c r="FO1484" s="14"/>
      <c r="FP1484" s="14"/>
      <c r="FQ1484" s="14"/>
      <c r="FR1484" s="14"/>
      <c r="FS1484" s="14"/>
      <c r="FT1484" s="14"/>
      <c r="FU1484" s="14"/>
      <c r="FV1484" s="14"/>
      <c r="FW1484" s="14"/>
      <c r="FX1484" s="14"/>
      <c r="FY1484" s="14"/>
      <c r="FZ1484" s="14"/>
      <c r="GA1484" s="14"/>
      <c r="GB1484" s="14"/>
      <c r="GC1484" s="14"/>
      <c r="GD1484" s="14"/>
      <c r="GE1484" s="14"/>
      <c r="GF1484" s="14"/>
      <c r="GG1484" s="14"/>
      <c r="GH1484" s="14"/>
      <c r="GI1484" s="14"/>
      <c r="GJ1484" s="14"/>
      <c r="GK1484" s="14"/>
      <c r="GL1484" s="14"/>
      <c r="GM1484" s="14"/>
      <c r="GN1484" s="14"/>
      <c r="GO1484" s="14"/>
      <c r="GP1484" s="14"/>
      <c r="GQ1484" s="14"/>
      <c r="GR1484" s="14"/>
      <c r="GS1484" s="14"/>
      <c r="GT1484" s="14"/>
      <c r="GU1484" s="14"/>
      <c r="GV1484" s="14"/>
      <c r="GW1484" s="14"/>
      <c r="GX1484" s="14"/>
      <c r="GY1484" s="14"/>
      <c r="GZ1484" s="14"/>
      <c r="HA1484" s="14"/>
      <c r="HB1484" s="14"/>
      <c r="HC1484" s="14"/>
      <c r="HD1484" s="14"/>
      <c r="HE1484" s="14"/>
      <c r="HF1484" s="14"/>
      <c r="HG1484" s="14"/>
      <c r="HH1484" s="14"/>
      <c r="HI1484" s="14"/>
      <c r="HJ1484" s="14"/>
      <c r="HK1484" s="14"/>
      <c r="HL1484" s="14"/>
      <c r="HM1484" s="14"/>
      <c r="HN1484" s="14"/>
      <c r="HO1484" s="14"/>
      <c r="HP1484" s="14"/>
      <c r="HQ1484" s="14"/>
      <c r="HR1484" s="14"/>
      <c r="HS1484" s="14"/>
      <c r="HT1484" s="14"/>
      <c r="HU1484" s="14"/>
      <c r="HV1484" s="14"/>
      <c r="HW1484" s="14"/>
      <c r="HX1484" s="14"/>
      <c r="HY1484" s="14"/>
      <c r="HZ1484" s="14"/>
      <c r="IA1484" s="14"/>
      <c r="IB1484" s="14"/>
      <c r="IC1484" s="14"/>
      <c r="ID1484" s="14"/>
      <c r="IE1484" s="14"/>
      <c r="IF1484" s="14"/>
      <c r="IG1484" s="14"/>
      <c r="IH1484" s="14"/>
      <c r="II1484" s="14"/>
      <c r="IJ1484" s="14"/>
      <c r="IK1484" s="14"/>
      <c r="IL1484" s="14"/>
      <c r="IM1484" s="14"/>
      <c r="IN1484" s="14"/>
      <c r="IO1484" s="14"/>
      <c r="IP1484" s="14"/>
      <c r="IQ1484" s="14"/>
      <c r="IR1484" s="14"/>
      <c r="IS1484" s="14"/>
      <c r="IT1484" s="14"/>
    </row>
    <row r="1485" spans="1:254" x14ac:dyDescent="0.2">
      <c r="A1485" s="2">
        <v>301125</v>
      </c>
      <c r="B1485" s="4"/>
      <c r="C1485" s="5" t="s">
        <v>1358</v>
      </c>
      <c r="D1485" s="3">
        <v>90</v>
      </c>
      <c r="E1485" s="11">
        <v>90</v>
      </c>
      <c r="F1485" s="3"/>
      <c r="G1485" s="2">
        <v>20</v>
      </c>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c r="AM1485" s="14"/>
      <c r="AN1485" s="14"/>
      <c r="AO1485" s="14"/>
      <c r="AP1485" s="14"/>
      <c r="AQ1485" s="14"/>
      <c r="AR1485" s="14"/>
      <c r="AS1485" s="14"/>
      <c r="AT1485" s="14"/>
      <c r="AU1485" s="14"/>
      <c r="AV1485" s="14"/>
      <c r="AW1485" s="14"/>
      <c r="AX1485" s="14"/>
      <c r="AY1485" s="14"/>
      <c r="AZ1485" s="14"/>
      <c r="BA1485" s="14"/>
      <c r="BB1485" s="14"/>
      <c r="BC1485" s="14"/>
      <c r="BD1485" s="14"/>
      <c r="BE1485" s="14"/>
      <c r="BF1485" s="14"/>
      <c r="BG1485" s="14"/>
      <c r="BH1485" s="14"/>
      <c r="BI1485" s="14"/>
      <c r="BJ1485" s="14"/>
      <c r="BK1485" s="14"/>
      <c r="BL1485" s="14"/>
      <c r="BM1485" s="14"/>
      <c r="BN1485" s="14"/>
      <c r="BO1485" s="14"/>
      <c r="BP1485" s="14"/>
      <c r="BQ1485" s="14"/>
      <c r="BR1485" s="14"/>
      <c r="BS1485" s="14"/>
      <c r="BT1485" s="14"/>
      <c r="BU1485" s="14"/>
      <c r="BV1485" s="14"/>
      <c r="BW1485" s="14"/>
      <c r="BX1485" s="14"/>
      <c r="BY1485" s="14"/>
      <c r="BZ1485" s="14"/>
      <c r="CA1485" s="14"/>
      <c r="CB1485" s="14"/>
      <c r="CC1485" s="14"/>
      <c r="CD1485" s="14"/>
      <c r="CE1485" s="14"/>
      <c r="CF1485" s="14"/>
      <c r="CG1485" s="14"/>
      <c r="CH1485" s="14"/>
      <c r="CI1485" s="14"/>
      <c r="CJ1485" s="14"/>
      <c r="CK1485" s="14"/>
      <c r="CL1485" s="14"/>
      <c r="CM1485" s="14"/>
      <c r="CN1485" s="14"/>
      <c r="CO1485" s="14"/>
      <c r="CP1485" s="14"/>
      <c r="CQ1485" s="14"/>
      <c r="CR1485" s="14"/>
      <c r="CS1485" s="14"/>
      <c r="CT1485" s="14"/>
      <c r="CU1485" s="14"/>
      <c r="CV1485" s="14"/>
      <c r="CW1485" s="14"/>
      <c r="CX1485" s="14"/>
      <c r="CY1485" s="14"/>
      <c r="CZ1485" s="14"/>
      <c r="DA1485" s="14"/>
      <c r="DB1485" s="14"/>
      <c r="DC1485" s="14"/>
      <c r="DD1485" s="14"/>
      <c r="DE1485" s="14"/>
      <c r="DF1485" s="14"/>
      <c r="DG1485" s="14"/>
      <c r="DH1485" s="14"/>
      <c r="DI1485" s="14"/>
      <c r="DJ1485" s="14"/>
      <c r="DK1485" s="14"/>
      <c r="DL1485" s="14"/>
      <c r="DM1485" s="14"/>
      <c r="DN1485" s="14"/>
      <c r="DO1485" s="14"/>
      <c r="DP1485" s="14"/>
      <c r="DQ1485" s="14"/>
      <c r="DR1485" s="14"/>
      <c r="DS1485" s="14"/>
      <c r="DT1485" s="14"/>
      <c r="DU1485" s="14"/>
      <c r="DV1485" s="14"/>
      <c r="DW1485" s="14"/>
      <c r="DX1485" s="14"/>
      <c r="DY1485" s="14"/>
      <c r="DZ1485" s="14"/>
      <c r="EA1485" s="14"/>
      <c r="EB1485" s="14"/>
      <c r="EC1485" s="14"/>
      <c r="ED1485" s="14"/>
      <c r="EE1485" s="14"/>
      <c r="EF1485" s="14"/>
      <c r="EG1485" s="14"/>
      <c r="EH1485" s="14"/>
      <c r="EI1485" s="14"/>
      <c r="EJ1485" s="14"/>
      <c r="EK1485" s="14"/>
      <c r="EL1485" s="14"/>
      <c r="EM1485" s="14"/>
      <c r="EN1485" s="14"/>
      <c r="EO1485" s="14"/>
      <c r="EP1485" s="14"/>
      <c r="EQ1485" s="14"/>
      <c r="ER1485" s="14"/>
      <c r="ES1485" s="14"/>
      <c r="ET1485" s="14"/>
      <c r="EU1485" s="14"/>
      <c r="EV1485" s="14"/>
      <c r="EW1485" s="14"/>
      <c r="EX1485" s="14"/>
      <c r="EY1485" s="14"/>
      <c r="EZ1485" s="14"/>
      <c r="FA1485" s="14"/>
      <c r="FB1485" s="14"/>
      <c r="FC1485" s="14"/>
      <c r="FD1485" s="14"/>
      <c r="FE1485" s="14"/>
      <c r="FF1485" s="14"/>
      <c r="FG1485" s="14"/>
      <c r="FH1485" s="14"/>
      <c r="FI1485" s="14"/>
      <c r="FJ1485" s="14"/>
      <c r="FK1485" s="14"/>
      <c r="FL1485" s="14"/>
      <c r="FM1485" s="14"/>
      <c r="FN1485" s="14"/>
      <c r="FO1485" s="14"/>
      <c r="FP1485" s="14"/>
      <c r="FQ1485" s="14"/>
      <c r="FR1485" s="14"/>
      <c r="FS1485" s="14"/>
      <c r="FT1485" s="14"/>
      <c r="FU1485" s="14"/>
      <c r="FV1485" s="14"/>
      <c r="FW1485" s="14"/>
      <c r="FX1485" s="14"/>
      <c r="FY1485" s="14"/>
      <c r="FZ1485" s="14"/>
      <c r="GA1485" s="14"/>
      <c r="GB1485" s="14"/>
      <c r="GC1485" s="14"/>
      <c r="GD1485" s="14"/>
      <c r="GE1485" s="14"/>
      <c r="GF1485" s="14"/>
      <c r="GG1485" s="14"/>
      <c r="GH1485" s="14"/>
      <c r="GI1485" s="14"/>
      <c r="GJ1485" s="14"/>
      <c r="GK1485" s="14"/>
      <c r="GL1485" s="14"/>
      <c r="GM1485" s="14"/>
      <c r="GN1485" s="14"/>
      <c r="GO1485" s="14"/>
      <c r="GP1485" s="14"/>
      <c r="GQ1485" s="14"/>
      <c r="GR1485" s="14"/>
      <c r="GS1485" s="14"/>
      <c r="GT1485" s="14"/>
      <c r="GU1485" s="14"/>
      <c r="GV1485" s="14"/>
      <c r="GW1485" s="14"/>
      <c r="GX1485" s="14"/>
      <c r="GY1485" s="14"/>
      <c r="GZ1485" s="14"/>
      <c r="HA1485" s="14"/>
      <c r="HB1485" s="14"/>
      <c r="HC1485" s="14"/>
      <c r="HD1485" s="14"/>
      <c r="HE1485" s="14"/>
      <c r="HF1485" s="14"/>
      <c r="HG1485" s="14"/>
      <c r="HH1485" s="14"/>
      <c r="HI1485" s="14"/>
      <c r="HJ1485" s="14"/>
      <c r="HK1485" s="14"/>
      <c r="HL1485" s="14"/>
      <c r="HM1485" s="14"/>
      <c r="HN1485" s="14"/>
      <c r="HO1485" s="14"/>
      <c r="HP1485" s="14"/>
      <c r="HQ1485" s="14"/>
      <c r="HR1485" s="14"/>
      <c r="HS1485" s="14"/>
      <c r="HT1485" s="14"/>
      <c r="HU1485" s="14"/>
      <c r="HV1485" s="14"/>
      <c r="HW1485" s="14"/>
      <c r="HX1485" s="14"/>
      <c r="HY1485" s="14"/>
      <c r="HZ1485" s="14"/>
      <c r="IA1485" s="14"/>
      <c r="IB1485" s="14"/>
      <c r="IC1485" s="14"/>
      <c r="ID1485" s="14"/>
      <c r="IE1485" s="14"/>
      <c r="IF1485" s="14"/>
      <c r="IG1485" s="14"/>
      <c r="IH1485" s="14"/>
      <c r="II1485" s="14"/>
      <c r="IJ1485" s="14"/>
      <c r="IK1485" s="14"/>
      <c r="IL1485" s="14"/>
      <c r="IM1485" s="14"/>
      <c r="IN1485" s="14"/>
      <c r="IO1485" s="14"/>
      <c r="IP1485" s="14"/>
      <c r="IQ1485" s="14"/>
      <c r="IR1485" s="14"/>
      <c r="IS1485" s="14"/>
      <c r="IT1485" s="14"/>
    </row>
    <row r="1486" spans="1:254" x14ac:dyDescent="0.2">
      <c r="A1486" s="12">
        <v>301130</v>
      </c>
      <c r="B1486" s="4"/>
      <c r="C1486" s="13" t="s">
        <v>1359</v>
      </c>
      <c r="D1486" s="11">
        <v>86</v>
      </c>
      <c r="E1486" s="11">
        <v>86</v>
      </c>
      <c r="F1486" s="11"/>
      <c r="G1486" s="12">
        <v>20</v>
      </c>
      <c r="H1486" s="14"/>
    </row>
    <row r="1487" spans="1:254" x14ac:dyDescent="0.2">
      <c r="A1487" s="2">
        <v>301135</v>
      </c>
      <c r="B1487" s="4"/>
      <c r="C1487" s="5" t="s">
        <v>1360</v>
      </c>
      <c r="D1487" s="3">
        <v>130</v>
      </c>
      <c r="E1487" s="11">
        <v>130</v>
      </c>
      <c r="F1487" s="3"/>
      <c r="G1487" s="2">
        <v>20</v>
      </c>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4"/>
      <c r="AY1487" s="14"/>
      <c r="AZ1487" s="14"/>
      <c r="BA1487" s="14"/>
      <c r="BB1487" s="14"/>
      <c r="BC1487" s="14"/>
      <c r="BD1487" s="14"/>
      <c r="BE1487" s="14"/>
      <c r="BF1487" s="14"/>
      <c r="BG1487" s="14"/>
      <c r="BH1487" s="14"/>
      <c r="BI1487" s="14"/>
      <c r="BJ1487" s="14"/>
      <c r="BK1487" s="14"/>
      <c r="BL1487" s="14"/>
      <c r="BM1487" s="14"/>
      <c r="BN1487" s="14"/>
      <c r="BO1487" s="14"/>
      <c r="BP1487" s="14"/>
      <c r="BQ1487" s="14"/>
      <c r="BR1487" s="14"/>
      <c r="BS1487" s="14"/>
      <c r="BT1487" s="14"/>
      <c r="BU1487" s="14"/>
      <c r="BV1487" s="14"/>
      <c r="BW1487" s="14"/>
      <c r="BX1487" s="14"/>
      <c r="BY1487" s="14"/>
      <c r="BZ1487" s="14"/>
      <c r="CA1487" s="14"/>
      <c r="CB1487" s="14"/>
      <c r="CC1487" s="14"/>
      <c r="CD1487" s="14"/>
      <c r="CE1487" s="14"/>
      <c r="CF1487" s="14"/>
      <c r="CG1487" s="14"/>
      <c r="CH1487" s="14"/>
      <c r="CI1487" s="14"/>
      <c r="CJ1487" s="14"/>
      <c r="CK1487" s="14"/>
      <c r="CL1487" s="14"/>
      <c r="CM1487" s="14"/>
      <c r="CN1487" s="14"/>
      <c r="CO1487" s="14"/>
      <c r="CP1487" s="14"/>
      <c r="CQ1487" s="14"/>
      <c r="CR1487" s="14"/>
      <c r="CS1487" s="14"/>
      <c r="CT1487" s="14"/>
      <c r="CU1487" s="14"/>
      <c r="CV1487" s="14"/>
      <c r="CW1487" s="14"/>
      <c r="CX1487" s="14"/>
      <c r="CY1487" s="14"/>
      <c r="CZ1487" s="14"/>
      <c r="DA1487" s="14"/>
      <c r="DB1487" s="14"/>
      <c r="DC1487" s="14"/>
      <c r="DD1487" s="14"/>
      <c r="DE1487" s="14"/>
      <c r="DF1487" s="14"/>
      <c r="DG1487" s="14"/>
      <c r="DH1487" s="14"/>
      <c r="DI1487" s="14"/>
      <c r="DJ1487" s="14"/>
      <c r="DK1487" s="14"/>
      <c r="DL1487" s="14"/>
      <c r="DM1487" s="14"/>
      <c r="DN1487" s="14"/>
      <c r="DO1487" s="14"/>
      <c r="DP1487" s="14"/>
      <c r="DQ1487" s="14"/>
      <c r="DR1487" s="14"/>
      <c r="DS1487" s="14"/>
      <c r="DT1487" s="14"/>
      <c r="DU1487" s="14"/>
      <c r="DV1487" s="14"/>
      <c r="DW1487" s="14"/>
      <c r="DX1487" s="14"/>
      <c r="DY1487" s="14"/>
      <c r="DZ1487" s="14"/>
      <c r="EA1487" s="14"/>
      <c r="EB1487" s="14"/>
      <c r="EC1487" s="14"/>
      <c r="ED1487" s="14"/>
      <c r="EE1487" s="14"/>
      <c r="EF1487" s="14"/>
      <c r="EG1487" s="14"/>
      <c r="EH1487" s="14"/>
      <c r="EI1487" s="14"/>
      <c r="EJ1487" s="14"/>
      <c r="EK1487" s="14"/>
      <c r="EL1487" s="14"/>
      <c r="EM1487" s="14"/>
      <c r="EN1487" s="14"/>
      <c r="EO1487" s="14"/>
      <c r="EP1487" s="14"/>
      <c r="EQ1487" s="14"/>
      <c r="ER1487" s="14"/>
      <c r="ES1487" s="14"/>
      <c r="ET1487" s="14"/>
      <c r="EU1487" s="14"/>
      <c r="EV1487" s="14"/>
      <c r="EW1487" s="14"/>
      <c r="EX1487" s="14"/>
      <c r="EY1487" s="14"/>
      <c r="EZ1487" s="14"/>
      <c r="FA1487" s="14"/>
      <c r="FB1487" s="14"/>
      <c r="FC1487" s="14"/>
      <c r="FD1487" s="14"/>
      <c r="FE1487" s="14"/>
      <c r="FF1487" s="14"/>
      <c r="FG1487" s="14"/>
      <c r="FH1487" s="14"/>
      <c r="FI1487" s="14"/>
      <c r="FJ1487" s="14"/>
      <c r="FK1487" s="14"/>
      <c r="FL1487" s="14"/>
      <c r="FM1487" s="14"/>
      <c r="FN1487" s="14"/>
      <c r="FO1487" s="14"/>
      <c r="FP1487" s="14"/>
      <c r="FQ1487" s="14"/>
      <c r="FR1487" s="14"/>
      <c r="FS1487" s="14"/>
      <c r="FT1487" s="14"/>
      <c r="FU1487" s="14"/>
      <c r="FV1487" s="14"/>
      <c r="FW1487" s="14"/>
      <c r="FX1487" s="14"/>
      <c r="FY1487" s="14"/>
      <c r="FZ1487" s="14"/>
      <c r="GA1487" s="14"/>
      <c r="GB1487" s="14"/>
      <c r="GC1487" s="14"/>
      <c r="GD1487" s="14"/>
      <c r="GE1487" s="14"/>
      <c r="GF1487" s="14"/>
      <c r="GG1487" s="14"/>
      <c r="GH1487" s="14"/>
      <c r="GI1487" s="14"/>
      <c r="GJ1487" s="14"/>
      <c r="GK1487" s="14"/>
      <c r="GL1487" s="14"/>
      <c r="GM1487" s="14"/>
      <c r="GN1487" s="14"/>
      <c r="GO1487" s="14"/>
      <c r="GP1487" s="14"/>
      <c r="GQ1487" s="14"/>
      <c r="GR1487" s="14"/>
      <c r="GS1487" s="14"/>
      <c r="GT1487" s="14"/>
      <c r="GU1487" s="14"/>
      <c r="GV1487" s="14"/>
      <c r="GW1487" s="14"/>
      <c r="GX1487" s="14"/>
      <c r="GY1487" s="14"/>
      <c r="GZ1487" s="14"/>
      <c r="HA1487" s="14"/>
      <c r="HB1487" s="14"/>
      <c r="HC1487" s="14"/>
      <c r="HD1487" s="14"/>
      <c r="HE1487" s="14"/>
      <c r="HF1487" s="14"/>
      <c r="HG1487" s="14"/>
      <c r="HH1487" s="14"/>
      <c r="HI1487" s="14"/>
      <c r="HJ1487" s="14"/>
      <c r="HK1487" s="14"/>
      <c r="HL1487" s="14"/>
      <c r="HM1487" s="14"/>
      <c r="HN1487" s="14"/>
      <c r="HO1487" s="14"/>
      <c r="HP1487" s="14"/>
      <c r="HQ1487" s="14"/>
      <c r="HR1487" s="14"/>
      <c r="HS1487" s="14"/>
      <c r="HT1487" s="14"/>
      <c r="HU1487" s="14"/>
      <c r="HV1487" s="14"/>
      <c r="HW1487" s="14"/>
      <c r="HX1487" s="14"/>
      <c r="HY1487" s="14"/>
      <c r="HZ1487" s="14"/>
      <c r="IA1487" s="14"/>
      <c r="IB1487" s="14"/>
      <c r="IC1487" s="14"/>
      <c r="ID1487" s="14"/>
      <c r="IE1487" s="14"/>
      <c r="IF1487" s="14"/>
      <c r="IG1487" s="14"/>
      <c r="IH1487" s="14"/>
      <c r="II1487" s="14"/>
      <c r="IJ1487" s="14"/>
      <c r="IK1487" s="14"/>
      <c r="IL1487" s="14"/>
      <c r="IM1487" s="14"/>
      <c r="IN1487" s="14"/>
      <c r="IO1487" s="14"/>
      <c r="IP1487" s="14"/>
      <c r="IQ1487" s="14"/>
      <c r="IR1487" s="14"/>
      <c r="IS1487" s="14"/>
      <c r="IT1487" s="14"/>
    </row>
    <row r="1488" spans="1:254" x14ac:dyDescent="0.2">
      <c r="A1488" s="12">
        <v>301140</v>
      </c>
      <c r="B1488" s="4"/>
      <c r="C1488" s="21" t="s">
        <v>97</v>
      </c>
      <c r="D1488" s="11"/>
      <c r="E1488" s="11"/>
      <c r="F1488" s="11"/>
      <c r="G1488" s="12"/>
      <c r="I1488" s="14"/>
      <c r="J1488" s="14"/>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c r="BA1488" s="14"/>
      <c r="BB1488" s="14"/>
      <c r="BC1488" s="14"/>
      <c r="BD1488" s="14"/>
      <c r="BE1488" s="14"/>
      <c r="BF1488" s="14"/>
      <c r="BG1488" s="14"/>
      <c r="BH1488" s="14"/>
      <c r="BI1488" s="14"/>
      <c r="BJ1488" s="14"/>
      <c r="BK1488" s="14"/>
      <c r="BL1488" s="14"/>
      <c r="BM1488" s="14"/>
      <c r="BN1488" s="14"/>
      <c r="BO1488" s="14"/>
      <c r="BP1488" s="14"/>
      <c r="BQ1488" s="14"/>
      <c r="BR1488" s="14"/>
      <c r="BS1488" s="14"/>
      <c r="BT1488" s="14"/>
      <c r="BU1488" s="14"/>
      <c r="BV1488" s="14"/>
      <c r="BW1488" s="14"/>
      <c r="BX1488" s="14"/>
      <c r="BY1488" s="14"/>
      <c r="BZ1488" s="14"/>
      <c r="CA1488" s="14"/>
      <c r="CB1488" s="14"/>
      <c r="CC1488" s="14"/>
      <c r="CD1488" s="14"/>
      <c r="CE1488" s="14"/>
      <c r="CF1488" s="14"/>
      <c r="CG1488" s="14"/>
      <c r="CH1488" s="14"/>
      <c r="CI1488" s="14"/>
      <c r="CJ1488" s="14"/>
      <c r="CK1488" s="14"/>
      <c r="CL1488" s="14"/>
      <c r="CM1488" s="14"/>
      <c r="CN1488" s="14"/>
      <c r="CO1488" s="14"/>
      <c r="CP1488" s="14"/>
      <c r="CQ1488" s="14"/>
      <c r="CR1488" s="14"/>
      <c r="CS1488" s="14"/>
      <c r="CT1488" s="14"/>
      <c r="CU1488" s="14"/>
      <c r="CV1488" s="14"/>
      <c r="CW1488" s="14"/>
      <c r="CX1488" s="14"/>
      <c r="CY1488" s="14"/>
      <c r="CZ1488" s="14"/>
      <c r="DA1488" s="14"/>
      <c r="DB1488" s="14"/>
      <c r="DC1488" s="14"/>
      <c r="DD1488" s="14"/>
      <c r="DE1488" s="14"/>
      <c r="DF1488" s="14"/>
      <c r="DG1488" s="14"/>
      <c r="DH1488" s="14"/>
      <c r="DI1488" s="14"/>
      <c r="DJ1488" s="14"/>
      <c r="DK1488" s="14"/>
      <c r="DL1488" s="14"/>
      <c r="DM1488" s="14"/>
      <c r="DN1488" s="14"/>
      <c r="DO1488" s="14"/>
      <c r="DP1488" s="14"/>
      <c r="DQ1488" s="14"/>
      <c r="DR1488" s="14"/>
      <c r="DS1488" s="14"/>
      <c r="DT1488" s="14"/>
      <c r="DU1488" s="14"/>
      <c r="DV1488" s="14"/>
      <c r="DW1488" s="14"/>
      <c r="DX1488" s="14"/>
      <c r="DY1488" s="14"/>
      <c r="DZ1488" s="14"/>
      <c r="EA1488" s="14"/>
      <c r="EB1488" s="14"/>
      <c r="EC1488" s="14"/>
      <c r="ED1488" s="14"/>
      <c r="EE1488" s="14"/>
      <c r="EF1488" s="14"/>
      <c r="EG1488" s="14"/>
      <c r="EH1488" s="14"/>
      <c r="EI1488" s="14"/>
      <c r="EJ1488" s="14"/>
      <c r="EK1488" s="14"/>
      <c r="EL1488" s="14"/>
      <c r="EM1488" s="14"/>
      <c r="EN1488" s="14"/>
      <c r="EO1488" s="14"/>
      <c r="EP1488" s="14"/>
      <c r="EQ1488" s="14"/>
      <c r="ER1488" s="14"/>
      <c r="ES1488" s="14"/>
      <c r="ET1488" s="14"/>
      <c r="EU1488" s="14"/>
      <c r="EV1488" s="14"/>
      <c r="EW1488" s="14"/>
      <c r="EX1488" s="14"/>
      <c r="EY1488" s="14"/>
      <c r="EZ1488" s="14"/>
      <c r="FA1488" s="14"/>
      <c r="FB1488" s="14"/>
      <c r="FC1488" s="14"/>
      <c r="FD1488" s="14"/>
      <c r="FE1488" s="14"/>
      <c r="FF1488" s="14"/>
      <c r="FG1488" s="14"/>
      <c r="FH1488" s="14"/>
      <c r="FI1488" s="14"/>
      <c r="FJ1488" s="14"/>
      <c r="FK1488" s="14"/>
      <c r="FL1488" s="14"/>
      <c r="FM1488" s="14"/>
      <c r="FN1488" s="14"/>
      <c r="FO1488" s="14"/>
      <c r="FP1488" s="14"/>
      <c r="FQ1488" s="14"/>
      <c r="FR1488" s="14"/>
      <c r="FS1488" s="14"/>
      <c r="FT1488" s="14"/>
      <c r="FU1488" s="14"/>
      <c r="FV1488" s="14"/>
      <c r="FW1488" s="14"/>
      <c r="FX1488" s="14"/>
      <c r="FY1488" s="14"/>
      <c r="FZ1488" s="14"/>
      <c r="GA1488" s="14"/>
      <c r="GB1488" s="14"/>
      <c r="GC1488" s="14"/>
      <c r="GD1488" s="14"/>
      <c r="GE1488" s="14"/>
      <c r="GF1488" s="14"/>
      <c r="GG1488" s="14"/>
      <c r="GH1488" s="14"/>
      <c r="GI1488" s="14"/>
      <c r="GJ1488" s="14"/>
      <c r="GK1488" s="14"/>
      <c r="GL1488" s="14"/>
      <c r="GM1488" s="14"/>
      <c r="GN1488" s="14"/>
      <c r="GO1488" s="14"/>
      <c r="GP1488" s="14"/>
      <c r="GQ1488" s="14"/>
      <c r="GR1488" s="14"/>
      <c r="GS1488" s="14"/>
      <c r="GT1488" s="14"/>
      <c r="GU1488" s="14"/>
      <c r="GV1488" s="14"/>
      <c r="GW1488" s="14"/>
      <c r="GX1488" s="14"/>
      <c r="GY1488" s="14"/>
      <c r="GZ1488" s="14"/>
      <c r="HA1488" s="14"/>
      <c r="HB1488" s="14"/>
      <c r="HC1488" s="14"/>
      <c r="HD1488" s="14"/>
      <c r="HE1488" s="14"/>
      <c r="HF1488" s="14"/>
      <c r="HG1488" s="14"/>
      <c r="HH1488" s="14"/>
      <c r="HI1488" s="14"/>
      <c r="HJ1488" s="14"/>
      <c r="HK1488" s="14"/>
      <c r="HL1488" s="14"/>
      <c r="HM1488" s="14"/>
      <c r="HN1488" s="14"/>
      <c r="HO1488" s="14"/>
      <c r="HP1488" s="14"/>
      <c r="HQ1488" s="14"/>
      <c r="HR1488" s="14"/>
      <c r="HS1488" s="14"/>
      <c r="HT1488" s="14"/>
      <c r="HU1488" s="14"/>
      <c r="HV1488" s="14"/>
      <c r="HW1488" s="14"/>
      <c r="HX1488" s="14"/>
      <c r="HY1488" s="14"/>
      <c r="HZ1488" s="14"/>
      <c r="IA1488" s="14"/>
      <c r="IB1488" s="14"/>
      <c r="IC1488" s="14"/>
      <c r="ID1488" s="14"/>
      <c r="IE1488" s="14"/>
      <c r="IF1488" s="14"/>
      <c r="IG1488" s="14"/>
      <c r="IH1488" s="14"/>
      <c r="II1488" s="14"/>
      <c r="IJ1488" s="14"/>
      <c r="IK1488" s="14"/>
      <c r="IL1488" s="14"/>
      <c r="IM1488" s="14"/>
      <c r="IN1488" s="14"/>
      <c r="IO1488" s="14"/>
      <c r="IP1488" s="14"/>
      <c r="IQ1488" s="14"/>
      <c r="IR1488" s="14"/>
      <c r="IS1488" s="14"/>
      <c r="IT1488" s="14"/>
    </row>
    <row r="1489" spans="1:254" x14ac:dyDescent="0.2">
      <c r="A1489" s="12">
        <v>301145</v>
      </c>
      <c r="B1489" s="4"/>
      <c r="C1489" s="21" t="s">
        <v>97</v>
      </c>
      <c r="D1489" s="11"/>
      <c r="E1489" s="11"/>
      <c r="F1489" s="11"/>
      <c r="G1489" s="12"/>
      <c r="H1489" s="14"/>
      <c r="I1489" s="14"/>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c r="AM1489" s="14"/>
      <c r="AN1489" s="14"/>
      <c r="AO1489" s="14"/>
      <c r="AP1489" s="14"/>
      <c r="AQ1489" s="14"/>
      <c r="AR1489" s="14"/>
      <c r="AS1489" s="14"/>
      <c r="AT1489" s="14"/>
      <c r="AU1489" s="14"/>
      <c r="AV1489" s="14"/>
      <c r="AW1489" s="14"/>
      <c r="AX1489" s="14"/>
      <c r="AY1489" s="14"/>
      <c r="AZ1489" s="14"/>
      <c r="BA1489" s="14"/>
      <c r="BB1489" s="14"/>
      <c r="BC1489" s="14"/>
      <c r="BD1489" s="14"/>
      <c r="BE1489" s="14"/>
      <c r="BF1489" s="14"/>
      <c r="BG1489" s="14"/>
      <c r="BH1489" s="14"/>
      <c r="BI1489" s="14"/>
      <c r="BJ1489" s="14"/>
      <c r="BK1489" s="14"/>
      <c r="BL1489" s="14"/>
      <c r="BM1489" s="14"/>
      <c r="BN1489" s="14"/>
      <c r="BO1489" s="14"/>
      <c r="BP1489" s="14"/>
      <c r="BQ1489" s="14"/>
      <c r="BR1489" s="14"/>
      <c r="BS1489" s="14"/>
      <c r="BT1489" s="14"/>
      <c r="BU1489" s="14"/>
      <c r="BV1489" s="14"/>
      <c r="BW1489" s="14"/>
      <c r="BX1489" s="14"/>
      <c r="BY1489" s="14"/>
      <c r="BZ1489" s="14"/>
      <c r="CA1489" s="14"/>
      <c r="CB1489" s="14"/>
      <c r="CC1489" s="14"/>
      <c r="CD1489" s="14"/>
      <c r="CE1489" s="14"/>
      <c r="CF1489" s="14"/>
      <c r="CG1489" s="14"/>
      <c r="CH1489" s="14"/>
      <c r="CI1489" s="14"/>
      <c r="CJ1489" s="14"/>
      <c r="CK1489" s="14"/>
      <c r="CL1489" s="14"/>
      <c r="CM1489" s="14"/>
      <c r="CN1489" s="14"/>
      <c r="CO1489" s="14"/>
      <c r="CP1489" s="14"/>
      <c r="CQ1489" s="14"/>
      <c r="CR1489" s="14"/>
      <c r="CS1489" s="14"/>
      <c r="CT1489" s="14"/>
      <c r="CU1489" s="14"/>
      <c r="CV1489" s="14"/>
      <c r="CW1489" s="14"/>
      <c r="CX1489" s="14"/>
      <c r="CY1489" s="14"/>
      <c r="CZ1489" s="14"/>
      <c r="DA1489" s="14"/>
      <c r="DB1489" s="14"/>
      <c r="DC1489" s="14"/>
      <c r="DD1489" s="14"/>
      <c r="DE1489" s="14"/>
      <c r="DF1489" s="14"/>
      <c r="DG1489" s="14"/>
      <c r="DH1489" s="14"/>
      <c r="DI1489" s="14"/>
      <c r="DJ1489" s="14"/>
      <c r="DK1489" s="14"/>
      <c r="DL1489" s="14"/>
      <c r="DM1489" s="14"/>
      <c r="DN1489" s="14"/>
      <c r="DO1489" s="14"/>
      <c r="DP1489" s="14"/>
      <c r="DQ1489" s="14"/>
      <c r="DR1489" s="14"/>
      <c r="DS1489" s="14"/>
      <c r="DT1489" s="14"/>
      <c r="DU1489" s="14"/>
      <c r="DV1489" s="14"/>
      <c r="DW1489" s="14"/>
      <c r="DX1489" s="14"/>
      <c r="DY1489" s="14"/>
      <c r="DZ1489" s="14"/>
      <c r="EA1489" s="14"/>
      <c r="EB1489" s="14"/>
      <c r="EC1489" s="14"/>
      <c r="ED1489" s="14"/>
      <c r="EE1489" s="14"/>
      <c r="EF1489" s="14"/>
      <c r="EG1489" s="14"/>
      <c r="EH1489" s="14"/>
      <c r="EI1489" s="14"/>
      <c r="EJ1489" s="14"/>
      <c r="EK1489" s="14"/>
      <c r="EL1489" s="14"/>
      <c r="EM1489" s="14"/>
      <c r="EN1489" s="14"/>
      <c r="EO1489" s="14"/>
      <c r="EP1489" s="14"/>
      <c r="EQ1489" s="14"/>
      <c r="ER1489" s="14"/>
      <c r="ES1489" s="14"/>
      <c r="ET1489" s="14"/>
      <c r="EU1489" s="14"/>
      <c r="EV1489" s="14"/>
      <c r="EW1489" s="14"/>
      <c r="EX1489" s="14"/>
      <c r="EY1489" s="14"/>
      <c r="EZ1489" s="14"/>
      <c r="FA1489" s="14"/>
      <c r="FB1489" s="14"/>
      <c r="FC1489" s="14"/>
      <c r="FD1489" s="14"/>
      <c r="FE1489" s="14"/>
      <c r="FF1489" s="14"/>
      <c r="FG1489" s="14"/>
      <c r="FH1489" s="14"/>
      <c r="FI1489" s="14"/>
      <c r="FJ1489" s="14"/>
      <c r="FK1489" s="14"/>
      <c r="FL1489" s="14"/>
      <c r="FM1489" s="14"/>
      <c r="FN1489" s="14"/>
      <c r="FO1489" s="14"/>
      <c r="FP1489" s="14"/>
      <c r="FQ1489" s="14"/>
      <c r="FR1489" s="14"/>
      <c r="FS1489" s="14"/>
      <c r="FT1489" s="14"/>
      <c r="FU1489" s="14"/>
      <c r="FV1489" s="14"/>
      <c r="FW1489" s="14"/>
      <c r="FX1489" s="14"/>
      <c r="FY1489" s="14"/>
      <c r="FZ1489" s="14"/>
      <c r="GA1489" s="14"/>
      <c r="GB1489" s="14"/>
      <c r="GC1489" s="14"/>
      <c r="GD1489" s="14"/>
      <c r="GE1489" s="14"/>
      <c r="GF1489" s="14"/>
      <c r="GG1489" s="14"/>
      <c r="GH1489" s="14"/>
      <c r="GI1489" s="14"/>
      <c r="GJ1489" s="14"/>
      <c r="GK1489" s="14"/>
      <c r="GL1489" s="14"/>
      <c r="GM1489" s="14"/>
      <c r="GN1489" s="14"/>
      <c r="GO1489" s="14"/>
      <c r="GP1489" s="14"/>
      <c r="GQ1489" s="14"/>
      <c r="GR1489" s="14"/>
      <c r="GS1489" s="14"/>
      <c r="GT1489" s="14"/>
      <c r="GU1489" s="14"/>
      <c r="GV1489" s="14"/>
      <c r="GW1489" s="14"/>
      <c r="GX1489" s="14"/>
      <c r="GY1489" s="14"/>
      <c r="GZ1489" s="14"/>
      <c r="HA1489" s="14"/>
      <c r="HB1489" s="14"/>
      <c r="HC1489" s="14"/>
      <c r="HD1489" s="14"/>
      <c r="HE1489" s="14"/>
      <c r="HF1489" s="14"/>
      <c r="HG1489" s="14"/>
      <c r="HH1489" s="14"/>
      <c r="HI1489" s="14"/>
      <c r="HJ1489" s="14"/>
      <c r="HK1489" s="14"/>
      <c r="HL1489" s="14"/>
      <c r="HM1489" s="14"/>
      <c r="HN1489" s="14"/>
      <c r="HO1489" s="14"/>
      <c r="HP1489" s="14"/>
      <c r="HQ1489" s="14"/>
      <c r="HR1489" s="14"/>
      <c r="HS1489" s="14"/>
      <c r="HT1489" s="14"/>
      <c r="HU1489" s="14"/>
      <c r="HV1489" s="14"/>
      <c r="HW1489" s="14"/>
      <c r="HX1489" s="14"/>
      <c r="HY1489" s="14"/>
      <c r="HZ1489" s="14"/>
      <c r="IA1489" s="14"/>
      <c r="IB1489" s="14"/>
      <c r="IC1489" s="14"/>
      <c r="ID1489" s="14"/>
      <c r="IE1489" s="14"/>
      <c r="IF1489" s="14"/>
      <c r="IG1489" s="14"/>
      <c r="IH1489" s="14"/>
      <c r="II1489" s="14"/>
      <c r="IJ1489" s="14"/>
      <c r="IK1489" s="14"/>
      <c r="IL1489" s="14"/>
      <c r="IM1489" s="14"/>
      <c r="IN1489" s="14"/>
      <c r="IO1489" s="14"/>
      <c r="IP1489" s="14"/>
      <c r="IQ1489" s="14"/>
      <c r="IR1489" s="14"/>
      <c r="IS1489" s="14"/>
      <c r="IT1489" s="14"/>
    </row>
    <row r="1490" spans="1:254" x14ac:dyDescent="0.2">
      <c r="A1490" s="12">
        <v>301150</v>
      </c>
      <c r="B1490" s="4"/>
      <c r="C1490" s="21" t="s">
        <v>97</v>
      </c>
      <c r="D1490" s="11"/>
      <c r="E1490" s="11"/>
      <c r="F1490" s="11"/>
      <c r="G1490" s="12"/>
      <c r="H1490" s="14"/>
      <c r="I1490" s="14"/>
      <c r="J1490" s="14"/>
      <c r="K1490" s="14"/>
      <c r="L1490" s="14"/>
      <c r="M1490" s="14"/>
      <c r="N1490" s="14"/>
      <c r="O1490" s="14"/>
      <c r="P1490" s="14"/>
      <c r="Q1490" s="14"/>
      <c r="R1490" s="14"/>
      <c r="S1490" s="14"/>
      <c r="T1490" s="14"/>
      <c r="U1490" s="14"/>
      <c r="V1490" s="14"/>
      <c r="W1490" s="14"/>
      <c r="X1490" s="14"/>
      <c r="Y1490" s="14"/>
      <c r="Z1490" s="14"/>
      <c r="AA1490" s="14"/>
      <c r="AB1490" s="14"/>
      <c r="AC1490" s="14"/>
      <c r="AD1490" s="14"/>
      <c r="AE1490" s="14"/>
      <c r="AF1490" s="14"/>
      <c r="AG1490" s="14"/>
      <c r="AH1490" s="14"/>
      <c r="AI1490" s="14"/>
      <c r="AJ1490" s="14"/>
      <c r="AK1490" s="14"/>
      <c r="AL1490" s="14"/>
      <c r="AM1490" s="14"/>
      <c r="AN1490" s="14"/>
      <c r="AO1490" s="14"/>
      <c r="AP1490" s="14"/>
      <c r="AQ1490" s="14"/>
      <c r="AR1490" s="14"/>
      <c r="AS1490" s="14"/>
      <c r="AT1490" s="14"/>
      <c r="AU1490" s="14"/>
      <c r="AV1490" s="14"/>
      <c r="AW1490" s="14"/>
      <c r="AX1490" s="14"/>
      <c r="AY1490" s="14"/>
      <c r="AZ1490" s="14"/>
      <c r="BA1490" s="14"/>
      <c r="BB1490" s="14"/>
      <c r="BC1490" s="14"/>
      <c r="BD1490" s="14"/>
      <c r="BE1490" s="14"/>
      <c r="BF1490" s="14"/>
      <c r="BG1490" s="14"/>
      <c r="BH1490" s="14"/>
      <c r="BI1490" s="14"/>
      <c r="BJ1490" s="14"/>
      <c r="BK1490" s="14"/>
      <c r="BL1490" s="14"/>
      <c r="BM1490" s="14"/>
      <c r="BN1490" s="14"/>
      <c r="BO1490" s="14"/>
      <c r="BP1490" s="14"/>
      <c r="BQ1490" s="14"/>
      <c r="BR1490" s="14"/>
      <c r="BS1490" s="14"/>
      <c r="BT1490" s="14"/>
      <c r="BU1490" s="14"/>
      <c r="BV1490" s="14"/>
      <c r="BW1490" s="14"/>
      <c r="BX1490" s="14"/>
      <c r="BY1490" s="14"/>
      <c r="BZ1490" s="14"/>
      <c r="CA1490" s="14"/>
      <c r="CB1490" s="14"/>
      <c r="CC1490" s="14"/>
      <c r="CD1490" s="14"/>
      <c r="CE1490" s="14"/>
      <c r="CF1490" s="14"/>
      <c r="CG1490" s="14"/>
      <c r="CH1490" s="14"/>
      <c r="CI1490" s="14"/>
      <c r="CJ1490" s="14"/>
      <c r="CK1490" s="14"/>
      <c r="CL1490" s="14"/>
      <c r="CM1490" s="14"/>
      <c r="CN1490" s="14"/>
      <c r="CO1490" s="14"/>
      <c r="CP1490" s="14"/>
      <c r="CQ1490" s="14"/>
      <c r="CR1490" s="14"/>
      <c r="CS1490" s="14"/>
      <c r="CT1490" s="14"/>
      <c r="CU1490" s="14"/>
      <c r="CV1490" s="14"/>
      <c r="CW1490" s="14"/>
      <c r="CX1490" s="14"/>
      <c r="CY1490" s="14"/>
      <c r="CZ1490" s="14"/>
      <c r="DA1490" s="14"/>
      <c r="DB1490" s="14"/>
      <c r="DC1490" s="14"/>
      <c r="DD1490" s="14"/>
      <c r="DE1490" s="14"/>
      <c r="DF1490" s="14"/>
      <c r="DG1490" s="14"/>
      <c r="DH1490" s="14"/>
      <c r="DI1490" s="14"/>
      <c r="DJ1490" s="14"/>
      <c r="DK1490" s="14"/>
      <c r="DL1490" s="14"/>
      <c r="DM1490" s="14"/>
      <c r="DN1490" s="14"/>
      <c r="DO1490" s="14"/>
      <c r="DP1490" s="14"/>
      <c r="DQ1490" s="14"/>
      <c r="DR1490" s="14"/>
      <c r="DS1490" s="14"/>
      <c r="DT1490" s="14"/>
      <c r="DU1490" s="14"/>
      <c r="DV1490" s="14"/>
      <c r="DW1490" s="14"/>
      <c r="DX1490" s="14"/>
      <c r="DY1490" s="14"/>
      <c r="DZ1490" s="14"/>
      <c r="EA1490" s="14"/>
      <c r="EB1490" s="14"/>
      <c r="EC1490" s="14"/>
      <c r="ED1490" s="14"/>
      <c r="EE1490" s="14"/>
      <c r="EF1490" s="14"/>
      <c r="EG1490" s="14"/>
      <c r="EH1490" s="14"/>
      <c r="EI1490" s="14"/>
      <c r="EJ1490" s="14"/>
      <c r="EK1490" s="14"/>
      <c r="EL1490" s="14"/>
      <c r="EM1490" s="14"/>
      <c r="EN1490" s="14"/>
      <c r="EO1490" s="14"/>
      <c r="EP1490" s="14"/>
      <c r="EQ1490" s="14"/>
      <c r="ER1490" s="14"/>
      <c r="ES1490" s="14"/>
      <c r="ET1490" s="14"/>
      <c r="EU1490" s="14"/>
      <c r="EV1490" s="14"/>
      <c r="EW1490" s="14"/>
      <c r="EX1490" s="14"/>
      <c r="EY1490" s="14"/>
      <c r="EZ1490" s="14"/>
      <c r="FA1490" s="14"/>
      <c r="FB1490" s="14"/>
      <c r="FC1490" s="14"/>
      <c r="FD1490" s="14"/>
      <c r="FE1490" s="14"/>
      <c r="FF1490" s="14"/>
      <c r="FG1490" s="14"/>
      <c r="FH1490" s="14"/>
      <c r="FI1490" s="14"/>
      <c r="FJ1490" s="14"/>
      <c r="FK1490" s="14"/>
      <c r="FL1490" s="14"/>
      <c r="FM1490" s="14"/>
      <c r="FN1490" s="14"/>
      <c r="FO1490" s="14"/>
      <c r="FP1490" s="14"/>
      <c r="FQ1490" s="14"/>
      <c r="FR1490" s="14"/>
      <c r="FS1490" s="14"/>
      <c r="FT1490" s="14"/>
      <c r="FU1490" s="14"/>
      <c r="FV1490" s="14"/>
      <c r="FW1490" s="14"/>
      <c r="FX1490" s="14"/>
      <c r="FY1490" s="14"/>
      <c r="FZ1490" s="14"/>
      <c r="GA1490" s="14"/>
      <c r="GB1490" s="14"/>
      <c r="GC1490" s="14"/>
      <c r="GD1490" s="14"/>
      <c r="GE1490" s="14"/>
      <c r="GF1490" s="14"/>
      <c r="GG1490" s="14"/>
      <c r="GH1490" s="14"/>
      <c r="GI1490" s="14"/>
      <c r="GJ1490" s="14"/>
      <c r="GK1490" s="14"/>
      <c r="GL1490" s="14"/>
      <c r="GM1490" s="14"/>
      <c r="GN1490" s="14"/>
      <c r="GO1490" s="14"/>
      <c r="GP1490" s="14"/>
      <c r="GQ1490" s="14"/>
      <c r="GR1490" s="14"/>
      <c r="GS1490" s="14"/>
      <c r="GT1490" s="14"/>
      <c r="GU1490" s="14"/>
      <c r="GV1490" s="14"/>
      <c r="GW1490" s="14"/>
      <c r="GX1490" s="14"/>
      <c r="GY1490" s="14"/>
      <c r="GZ1490" s="14"/>
      <c r="HA1490" s="14"/>
      <c r="HB1490" s="14"/>
      <c r="HC1490" s="14"/>
      <c r="HD1490" s="14"/>
      <c r="HE1490" s="14"/>
      <c r="HF1490" s="14"/>
      <c r="HG1490" s="14"/>
      <c r="HH1490" s="14"/>
      <c r="HI1490" s="14"/>
      <c r="HJ1490" s="14"/>
      <c r="HK1490" s="14"/>
      <c r="HL1490" s="14"/>
      <c r="HM1490" s="14"/>
      <c r="HN1490" s="14"/>
      <c r="HO1490" s="14"/>
      <c r="HP1490" s="14"/>
      <c r="HQ1490" s="14"/>
      <c r="HR1490" s="14"/>
      <c r="HS1490" s="14"/>
      <c r="HT1490" s="14"/>
      <c r="HU1490" s="14"/>
      <c r="HV1490" s="14"/>
      <c r="HW1490" s="14"/>
      <c r="HX1490" s="14"/>
      <c r="HY1490" s="14"/>
      <c r="HZ1490" s="14"/>
      <c r="IA1490" s="14"/>
      <c r="IB1490" s="14"/>
      <c r="IC1490" s="14"/>
      <c r="ID1490" s="14"/>
      <c r="IE1490" s="14"/>
      <c r="IF1490" s="14"/>
      <c r="IG1490" s="14"/>
      <c r="IH1490" s="14"/>
      <c r="II1490" s="14"/>
      <c r="IJ1490" s="14"/>
      <c r="IK1490" s="14"/>
      <c r="IL1490" s="14"/>
      <c r="IM1490" s="14"/>
      <c r="IN1490" s="14"/>
      <c r="IO1490" s="14"/>
      <c r="IP1490" s="14"/>
      <c r="IQ1490" s="14"/>
      <c r="IR1490" s="14"/>
      <c r="IS1490" s="14"/>
      <c r="IT1490" s="14"/>
    </row>
    <row r="1491" spans="1:254" x14ac:dyDescent="0.2">
      <c r="A1491" s="12">
        <v>301155</v>
      </c>
      <c r="B1491" s="4"/>
      <c r="C1491" s="21" t="s">
        <v>97</v>
      </c>
      <c r="D1491" s="11"/>
      <c r="E1491" s="11"/>
      <c r="F1491" s="11"/>
      <c r="G1491" s="12"/>
      <c r="H1491" s="14"/>
      <c r="I1491" s="14"/>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c r="AG1491" s="14"/>
      <c r="AH1491" s="14"/>
      <c r="AI1491" s="14"/>
      <c r="AJ1491" s="14"/>
      <c r="AK1491" s="14"/>
      <c r="AL1491" s="14"/>
      <c r="AM1491" s="14"/>
      <c r="AN1491" s="14"/>
      <c r="AO1491" s="14"/>
      <c r="AP1491" s="14"/>
      <c r="AQ1491" s="14"/>
      <c r="AR1491" s="14"/>
      <c r="AS1491" s="14"/>
      <c r="AT1491" s="14"/>
      <c r="AU1491" s="14"/>
      <c r="AV1491" s="14"/>
      <c r="AW1491" s="14"/>
      <c r="AX1491" s="14"/>
      <c r="AY1491" s="14"/>
      <c r="AZ1491" s="14"/>
      <c r="BA1491" s="14"/>
      <c r="BB1491" s="14"/>
      <c r="BC1491" s="14"/>
      <c r="BD1491" s="14"/>
      <c r="BE1491" s="14"/>
      <c r="BF1491" s="14"/>
      <c r="BG1491" s="14"/>
      <c r="BH1491" s="14"/>
      <c r="BI1491" s="14"/>
      <c r="BJ1491" s="14"/>
      <c r="BK1491" s="14"/>
      <c r="BL1491" s="14"/>
      <c r="BM1491" s="14"/>
      <c r="BN1491" s="14"/>
      <c r="BO1491" s="14"/>
      <c r="BP1491" s="14"/>
      <c r="BQ1491" s="14"/>
      <c r="BR1491" s="14"/>
      <c r="BS1491" s="14"/>
      <c r="BT1491" s="14"/>
      <c r="BU1491" s="14"/>
      <c r="BV1491" s="14"/>
      <c r="BW1491" s="14"/>
      <c r="BX1491" s="14"/>
      <c r="BY1491" s="14"/>
      <c r="BZ1491" s="14"/>
      <c r="CA1491" s="14"/>
      <c r="CB1491" s="14"/>
      <c r="CC1491" s="14"/>
      <c r="CD1491" s="14"/>
      <c r="CE1491" s="14"/>
      <c r="CF1491" s="14"/>
      <c r="CG1491" s="14"/>
      <c r="CH1491" s="14"/>
      <c r="CI1491" s="14"/>
      <c r="CJ1491" s="14"/>
      <c r="CK1491" s="14"/>
      <c r="CL1491" s="14"/>
      <c r="CM1491" s="14"/>
      <c r="CN1491" s="14"/>
      <c r="CO1491" s="14"/>
      <c r="CP1491" s="14"/>
      <c r="CQ1491" s="14"/>
      <c r="CR1491" s="14"/>
      <c r="CS1491" s="14"/>
      <c r="CT1491" s="14"/>
      <c r="CU1491" s="14"/>
      <c r="CV1491" s="14"/>
      <c r="CW1491" s="14"/>
      <c r="CX1491" s="14"/>
      <c r="CY1491" s="14"/>
      <c r="CZ1491" s="14"/>
      <c r="DA1491" s="14"/>
      <c r="DB1491" s="14"/>
      <c r="DC1491" s="14"/>
      <c r="DD1491" s="14"/>
      <c r="DE1491" s="14"/>
      <c r="DF1491" s="14"/>
      <c r="DG1491" s="14"/>
      <c r="DH1491" s="14"/>
      <c r="DI1491" s="14"/>
      <c r="DJ1491" s="14"/>
      <c r="DK1491" s="14"/>
      <c r="DL1491" s="14"/>
      <c r="DM1491" s="14"/>
      <c r="DN1491" s="14"/>
      <c r="DO1491" s="14"/>
      <c r="DP1491" s="14"/>
      <c r="DQ1491" s="14"/>
      <c r="DR1491" s="14"/>
      <c r="DS1491" s="14"/>
      <c r="DT1491" s="14"/>
      <c r="DU1491" s="14"/>
      <c r="DV1491" s="14"/>
      <c r="DW1491" s="14"/>
      <c r="DX1491" s="14"/>
      <c r="DY1491" s="14"/>
      <c r="DZ1491" s="14"/>
      <c r="EA1491" s="14"/>
      <c r="EB1491" s="14"/>
      <c r="EC1491" s="14"/>
      <c r="ED1491" s="14"/>
      <c r="EE1491" s="14"/>
      <c r="EF1491" s="14"/>
      <c r="EG1491" s="14"/>
      <c r="EH1491" s="14"/>
      <c r="EI1491" s="14"/>
      <c r="EJ1491" s="14"/>
      <c r="EK1491" s="14"/>
      <c r="EL1491" s="14"/>
      <c r="EM1491" s="14"/>
      <c r="EN1491" s="14"/>
      <c r="EO1491" s="14"/>
      <c r="EP1491" s="14"/>
      <c r="EQ1491" s="14"/>
      <c r="ER1491" s="14"/>
      <c r="ES1491" s="14"/>
      <c r="ET1491" s="14"/>
      <c r="EU1491" s="14"/>
      <c r="EV1491" s="14"/>
      <c r="EW1491" s="14"/>
      <c r="EX1491" s="14"/>
      <c r="EY1491" s="14"/>
      <c r="EZ1491" s="14"/>
      <c r="FA1491" s="14"/>
      <c r="FB1491" s="14"/>
      <c r="FC1491" s="14"/>
      <c r="FD1491" s="14"/>
      <c r="FE1491" s="14"/>
      <c r="FF1491" s="14"/>
      <c r="FG1491" s="14"/>
      <c r="FH1491" s="14"/>
      <c r="FI1491" s="14"/>
      <c r="FJ1491" s="14"/>
      <c r="FK1491" s="14"/>
      <c r="FL1491" s="14"/>
      <c r="FM1491" s="14"/>
      <c r="FN1491" s="14"/>
      <c r="FO1491" s="14"/>
      <c r="FP1491" s="14"/>
      <c r="FQ1491" s="14"/>
      <c r="FR1491" s="14"/>
      <c r="FS1491" s="14"/>
      <c r="FT1491" s="14"/>
      <c r="FU1491" s="14"/>
      <c r="FV1491" s="14"/>
      <c r="FW1491" s="14"/>
      <c r="FX1491" s="14"/>
      <c r="FY1491" s="14"/>
      <c r="FZ1491" s="14"/>
      <c r="GA1491" s="14"/>
      <c r="GB1491" s="14"/>
      <c r="GC1491" s="14"/>
      <c r="GD1491" s="14"/>
      <c r="GE1491" s="14"/>
      <c r="GF1491" s="14"/>
      <c r="GG1491" s="14"/>
      <c r="GH1491" s="14"/>
      <c r="GI1491" s="14"/>
      <c r="GJ1491" s="14"/>
      <c r="GK1491" s="14"/>
      <c r="GL1491" s="14"/>
      <c r="GM1491" s="14"/>
      <c r="GN1491" s="14"/>
      <c r="GO1491" s="14"/>
      <c r="GP1491" s="14"/>
      <c r="GQ1491" s="14"/>
      <c r="GR1491" s="14"/>
      <c r="GS1491" s="14"/>
      <c r="GT1491" s="14"/>
      <c r="GU1491" s="14"/>
      <c r="GV1491" s="14"/>
      <c r="GW1491" s="14"/>
      <c r="GX1491" s="14"/>
      <c r="GY1491" s="14"/>
      <c r="GZ1491" s="14"/>
      <c r="HA1491" s="14"/>
      <c r="HB1491" s="14"/>
      <c r="HC1491" s="14"/>
      <c r="HD1491" s="14"/>
      <c r="HE1491" s="14"/>
      <c r="HF1491" s="14"/>
      <c r="HG1491" s="14"/>
      <c r="HH1491" s="14"/>
      <c r="HI1491" s="14"/>
      <c r="HJ1491" s="14"/>
      <c r="HK1491" s="14"/>
      <c r="HL1491" s="14"/>
      <c r="HM1491" s="14"/>
      <c r="HN1491" s="14"/>
      <c r="HO1491" s="14"/>
      <c r="HP1491" s="14"/>
      <c r="HQ1491" s="14"/>
      <c r="HR1491" s="14"/>
      <c r="HS1491" s="14"/>
      <c r="HT1491" s="14"/>
      <c r="HU1491" s="14"/>
      <c r="HV1491" s="14"/>
      <c r="HW1491" s="14"/>
      <c r="HX1491" s="14"/>
      <c r="HY1491" s="14"/>
      <c r="HZ1491" s="14"/>
      <c r="IA1491" s="14"/>
      <c r="IB1491" s="14"/>
      <c r="IC1491" s="14"/>
      <c r="ID1491" s="14"/>
      <c r="IE1491" s="14"/>
      <c r="IF1491" s="14"/>
      <c r="IG1491" s="14"/>
      <c r="IH1491" s="14"/>
      <c r="II1491" s="14"/>
      <c r="IJ1491" s="14"/>
      <c r="IK1491" s="14"/>
      <c r="IL1491" s="14"/>
      <c r="IM1491" s="14"/>
      <c r="IN1491" s="14"/>
      <c r="IO1491" s="14"/>
      <c r="IP1491" s="14"/>
      <c r="IQ1491" s="14"/>
      <c r="IR1491" s="14"/>
      <c r="IS1491" s="14"/>
      <c r="IT1491" s="14"/>
    </row>
    <row r="1492" spans="1:254" x14ac:dyDescent="0.2">
      <c r="A1492" s="12">
        <v>301160</v>
      </c>
      <c r="B1492" s="4"/>
      <c r="C1492" s="13" t="s">
        <v>1361</v>
      </c>
      <c r="D1492" s="11">
        <v>102.8</v>
      </c>
      <c r="E1492" s="11">
        <v>102.8</v>
      </c>
      <c r="F1492" s="11"/>
      <c r="G1492" s="12">
        <v>20</v>
      </c>
      <c r="H1492" s="14"/>
      <c r="I1492" s="14"/>
      <c r="J1492" s="14"/>
      <c r="K1492" s="14"/>
      <c r="L1492" s="14"/>
      <c r="M1492" s="14"/>
      <c r="N1492" s="14"/>
      <c r="O1492" s="14"/>
      <c r="P1492" s="14"/>
      <c r="Q1492" s="14"/>
      <c r="R1492" s="14"/>
      <c r="S1492" s="14"/>
      <c r="T1492" s="14"/>
      <c r="U1492" s="14"/>
      <c r="V1492" s="14"/>
      <c r="W1492" s="14"/>
      <c r="X1492" s="14"/>
      <c r="Y1492" s="14"/>
      <c r="Z1492" s="14"/>
      <c r="AA1492" s="14"/>
      <c r="AB1492" s="14"/>
      <c r="AC1492" s="14"/>
      <c r="AD1492" s="14"/>
      <c r="AE1492" s="14"/>
      <c r="AF1492" s="14"/>
      <c r="AG1492" s="14"/>
      <c r="AH1492" s="14"/>
      <c r="AI1492" s="14"/>
      <c r="AJ1492" s="14"/>
      <c r="AK1492" s="14"/>
      <c r="AL1492" s="14"/>
      <c r="AM1492" s="14"/>
      <c r="AN1492" s="14"/>
      <c r="AO1492" s="14"/>
      <c r="AP1492" s="14"/>
      <c r="AQ1492" s="14"/>
      <c r="AR1492" s="14"/>
      <c r="AS1492" s="14"/>
      <c r="AT1492" s="14"/>
      <c r="AU1492" s="14"/>
      <c r="AV1492" s="14"/>
      <c r="AW1492" s="14"/>
      <c r="AX1492" s="14"/>
      <c r="AY1492" s="14"/>
      <c r="AZ1492" s="14"/>
      <c r="BA1492" s="14"/>
      <c r="BB1492" s="14"/>
      <c r="BC1492" s="14"/>
      <c r="BD1492" s="14"/>
      <c r="BE1492" s="14"/>
      <c r="BF1492" s="14"/>
      <c r="BG1492" s="14"/>
      <c r="BH1492" s="14"/>
      <c r="BI1492" s="14"/>
      <c r="BJ1492" s="14"/>
      <c r="BK1492" s="14"/>
      <c r="BL1492" s="14"/>
      <c r="BM1492" s="14"/>
      <c r="BN1492" s="14"/>
      <c r="BO1492" s="14"/>
      <c r="BP1492" s="14"/>
      <c r="BQ1492" s="14"/>
      <c r="BR1492" s="14"/>
      <c r="BS1492" s="14"/>
      <c r="BT1492" s="14"/>
      <c r="BU1492" s="14"/>
      <c r="BV1492" s="14"/>
      <c r="BW1492" s="14"/>
      <c r="BX1492" s="14"/>
      <c r="BY1492" s="14"/>
      <c r="BZ1492" s="14"/>
      <c r="CA1492" s="14"/>
      <c r="CB1492" s="14"/>
      <c r="CC1492" s="14"/>
      <c r="CD1492" s="14"/>
      <c r="CE1492" s="14"/>
      <c r="CF1492" s="14"/>
      <c r="CG1492" s="14"/>
      <c r="CH1492" s="14"/>
      <c r="CI1492" s="14"/>
      <c r="CJ1492" s="14"/>
      <c r="CK1492" s="14"/>
      <c r="CL1492" s="14"/>
      <c r="CM1492" s="14"/>
      <c r="CN1492" s="14"/>
      <c r="CO1492" s="14"/>
      <c r="CP1492" s="14"/>
      <c r="CQ1492" s="14"/>
      <c r="CR1492" s="14"/>
      <c r="CS1492" s="14"/>
      <c r="CT1492" s="14"/>
      <c r="CU1492" s="14"/>
      <c r="CV1492" s="14"/>
      <c r="CW1492" s="14"/>
      <c r="CX1492" s="14"/>
      <c r="CY1492" s="14"/>
      <c r="CZ1492" s="14"/>
      <c r="DA1492" s="14"/>
      <c r="DB1492" s="14"/>
      <c r="DC1492" s="14"/>
      <c r="DD1492" s="14"/>
      <c r="DE1492" s="14"/>
      <c r="DF1492" s="14"/>
      <c r="DG1492" s="14"/>
      <c r="DH1492" s="14"/>
      <c r="DI1492" s="14"/>
      <c r="DJ1492" s="14"/>
      <c r="DK1492" s="14"/>
      <c r="DL1492" s="14"/>
      <c r="DM1492" s="14"/>
      <c r="DN1492" s="14"/>
      <c r="DO1492" s="14"/>
      <c r="DP1492" s="14"/>
      <c r="DQ1492" s="14"/>
      <c r="DR1492" s="14"/>
      <c r="DS1492" s="14"/>
      <c r="DT1492" s="14"/>
      <c r="DU1492" s="14"/>
      <c r="DV1492" s="14"/>
      <c r="DW1492" s="14"/>
      <c r="DX1492" s="14"/>
      <c r="DY1492" s="14"/>
      <c r="DZ1492" s="14"/>
      <c r="EA1492" s="14"/>
      <c r="EB1492" s="14"/>
      <c r="EC1492" s="14"/>
      <c r="ED1492" s="14"/>
      <c r="EE1492" s="14"/>
      <c r="EF1492" s="14"/>
      <c r="EG1492" s="14"/>
      <c r="EH1492" s="14"/>
      <c r="EI1492" s="14"/>
      <c r="EJ1492" s="14"/>
      <c r="EK1492" s="14"/>
      <c r="EL1492" s="14"/>
      <c r="EM1492" s="14"/>
      <c r="EN1492" s="14"/>
      <c r="EO1492" s="14"/>
      <c r="EP1492" s="14"/>
      <c r="EQ1492" s="14"/>
      <c r="ER1492" s="14"/>
      <c r="ES1492" s="14"/>
      <c r="ET1492" s="14"/>
      <c r="EU1492" s="14"/>
      <c r="EV1492" s="14"/>
      <c r="EW1492" s="14"/>
      <c r="EX1492" s="14"/>
      <c r="EY1492" s="14"/>
      <c r="EZ1492" s="14"/>
      <c r="FA1492" s="14"/>
      <c r="FB1492" s="14"/>
      <c r="FC1492" s="14"/>
      <c r="FD1492" s="14"/>
      <c r="FE1492" s="14"/>
      <c r="FF1492" s="14"/>
      <c r="FG1492" s="14"/>
      <c r="FH1492" s="14"/>
      <c r="FI1492" s="14"/>
      <c r="FJ1492" s="14"/>
      <c r="FK1492" s="14"/>
      <c r="FL1492" s="14"/>
      <c r="FM1492" s="14"/>
      <c r="FN1492" s="14"/>
      <c r="FO1492" s="14"/>
      <c r="FP1492" s="14"/>
      <c r="FQ1492" s="14"/>
      <c r="FR1492" s="14"/>
      <c r="FS1492" s="14"/>
      <c r="FT1492" s="14"/>
      <c r="FU1492" s="14"/>
      <c r="FV1492" s="14"/>
      <c r="FW1492" s="14"/>
      <c r="FX1492" s="14"/>
      <c r="FY1492" s="14"/>
      <c r="FZ1492" s="14"/>
      <c r="GA1492" s="14"/>
      <c r="GB1492" s="14"/>
      <c r="GC1492" s="14"/>
      <c r="GD1492" s="14"/>
      <c r="GE1492" s="14"/>
      <c r="GF1492" s="14"/>
      <c r="GG1492" s="14"/>
      <c r="GH1492" s="14"/>
      <c r="GI1492" s="14"/>
      <c r="GJ1492" s="14"/>
      <c r="GK1492" s="14"/>
      <c r="GL1492" s="14"/>
      <c r="GM1492" s="14"/>
      <c r="GN1492" s="14"/>
      <c r="GO1492" s="14"/>
      <c r="GP1492" s="14"/>
      <c r="GQ1492" s="14"/>
      <c r="GR1492" s="14"/>
      <c r="GS1492" s="14"/>
      <c r="GT1492" s="14"/>
      <c r="GU1492" s="14"/>
      <c r="GV1492" s="14"/>
      <c r="GW1492" s="14"/>
      <c r="GX1492" s="14"/>
      <c r="GY1492" s="14"/>
      <c r="GZ1492" s="14"/>
      <c r="HA1492" s="14"/>
      <c r="HB1492" s="14"/>
      <c r="HC1492" s="14"/>
      <c r="HD1492" s="14"/>
      <c r="HE1492" s="14"/>
      <c r="HF1492" s="14"/>
      <c r="HG1492" s="14"/>
      <c r="HH1492" s="14"/>
      <c r="HI1492" s="14"/>
      <c r="HJ1492" s="14"/>
      <c r="HK1492" s="14"/>
      <c r="HL1492" s="14"/>
      <c r="HM1492" s="14"/>
      <c r="HN1492" s="14"/>
      <c r="HO1492" s="14"/>
      <c r="HP1492" s="14"/>
      <c r="HQ1492" s="14"/>
      <c r="HR1492" s="14"/>
      <c r="HS1492" s="14"/>
      <c r="HT1492" s="14"/>
      <c r="HU1492" s="14"/>
      <c r="HV1492" s="14"/>
      <c r="HW1492" s="14"/>
      <c r="HX1492" s="14"/>
      <c r="HY1492" s="14"/>
      <c r="HZ1492" s="14"/>
      <c r="IA1492" s="14"/>
      <c r="IB1492" s="14"/>
      <c r="IC1492" s="14"/>
      <c r="ID1492" s="14"/>
      <c r="IE1492" s="14"/>
      <c r="IF1492" s="14"/>
      <c r="IG1492" s="14"/>
      <c r="IH1492" s="14"/>
      <c r="II1492" s="14"/>
      <c r="IJ1492" s="14"/>
      <c r="IK1492" s="14"/>
      <c r="IL1492" s="14"/>
      <c r="IM1492" s="14"/>
      <c r="IN1492" s="14"/>
      <c r="IO1492" s="14"/>
      <c r="IP1492" s="14"/>
      <c r="IQ1492" s="14"/>
      <c r="IR1492" s="14"/>
      <c r="IS1492" s="14"/>
      <c r="IT1492" s="14"/>
    </row>
    <row r="1493" spans="1:254" x14ac:dyDescent="0.2">
      <c r="A1493" s="2">
        <v>301165</v>
      </c>
      <c r="B1493" s="4"/>
      <c r="C1493" s="5" t="s">
        <v>1362</v>
      </c>
      <c r="D1493" s="3">
        <v>90</v>
      </c>
      <c r="E1493" s="11">
        <v>90</v>
      </c>
      <c r="F1493" s="3"/>
      <c r="G1493" s="2">
        <v>20</v>
      </c>
      <c r="H1493" s="14"/>
      <c r="I1493" s="14"/>
      <c r="J1493" s="14"/>
      <c r="K1493" s="14"/>
      <c r="L1493" s="14"/>
      <c r="M1493" s="14"/>
      <c r="N1493" s="14"/>
      <c r="O1493" s="14"/>
      <c r="P1493" s="14"/>
      <c r="Q1493" s="14"/>
      <c r="R1493" s="14"/>
      <c r="S1493" s="14"/>
      <c r="T1493" s="14"/>
      <c r="U1493" s="14"/>
      <c r="V1493" s="14"/>
      <c r="W1493" s="14"/>
      <c r="X1493" s="14"/>
      <c r="Y1493" s="14"/>
      <c r="Z1493" s="14"/>
      <c r="AA1493" s="14"/>
      <c r="AB1493" s="14"/>
      <c r="AC1493" s="14"/>
      <c r="AD1493" s="14"/>
      <c r="AE1493" s="14"/>
      <c r="AF1493" s="14"/>
      <c r="AG1493" s="14"/>
      <c r="AH1493" s="14"/>
      <c r="AI1493" s="14"/>
      <c r="AJ1493" s="14"/>
      <c r="AK1493" s="14"/>
      <c r="AL1493" s="14"/>
      <c r="AM1493" s="14"/>
      <c r="AN1493" s="14"/>
      <c r="AO1493" s="14"/>
      <c r="AP1493" s="14"/>
      <c r="AQ1493" s="14"/>
      <c r="AR1493" s="14"/>
      <c r="AS1493" s="14"/>
      <c r="AT1493" s="14"/>
      <c r="AU1493" s="14"/>
      <c r="AV1493" s="14"/>
      <c r="AW1493" s="14"/>
      <c r="AX1493" s="14"/>
      <c r="AY1493" s="14"/>
      <c r="AZ1493" s="14"/>
      <c r="BA1493" s="14"/>
      <c r="BB1493" s="14"/>
      <c r="BC1493" s="14"/>
      <c r="BD1493" s="14"/>
      <c r="BE1493" s="14"/>
      <c r="BF1493" s="14"/>
      <c r="BG1493" s="14"/>
      <c r="BH1493" s="14"/>
      <c r="BI1493" s="14"/>
      <c r="BJ1493" s="14"/>
      <c r="BK1493" s="14"/>
      <c r="BL1493" s="14"/>
      <c r="BM1493" s="14"/>
      <c r="BN1493" s="14"/>
      <c r="BO1493" s="14"/>
      <c r="BP1493" s="14"/>
      <c r="BQ1493" s="14"/>
      <c r="BR1493" s="14"/>
      <c r="BS1493" s="14"/>
      <c r="BT1493" s="14"/>
      <c r="BU1493" s="14"/>
      <c r="BV1493" s="14"/>
      <c r="BW1493" s="14"/>
      <c r="BX1493" s="14"/>
      <c r="BY1493" s="14"/>
      <c r="BZ1493" s="14"/>
      <c r="CA1493" s="14"/>
      <c r="CB1493" s="14"/>
      <c r="CC1493" s="14"/>
      <c r="CD1493" s="14"/>
      <c r="CE1493" s="14"/>
      <c r="CF1493" s="14"/>
      <c r="CG1493" s="14"/>
      <c r="CH1493" s="14"/>
      <c r="CI1493" s="14"/>
      <c r="CJ1493" s="14"/>
      <c r="CK1493" s="14"/>
      <c r="CL1493" s="14"/>
      <c r="CM1493" s="14"/>
      <c r="CN1493" s="14"/>
      <c r="CO1493" s="14"/>
      <c r="CP1493" s="14"/>
      <c r="CQ1493" s="14"/>
      <c r="CR1493" s="14"/>
      <c r="CS1493" s="14"/>
      <c r="CT1493" s="14"/>
      <c r="CU1493" s="14"/>
      <c r="CV1493" s="14"/>
      <c r="CW1493" s="14"/>
      <c r="CX1493" s="14"/>
      <c r="CY1493" s="14"/>
      <c r="CZ1493" s="14"/>
      <c r="DA1493" s="14"/>
      <c r="DB1493" s="14"/>
      <c r="DC1493" s="14"/>
      <c r="DD1493" s="14"/>
      <c r="DE1493" s="14"/>
      <c r="DF1493" s="14"/>
      <c r="DG1493" s="14"/>
      <c r="DH1493" s="14"/>
      <c r="DI1493" s="14"/>
      <c r="DJ1493" s="14"/>
      <c r="DK1493" s="14"/>
      <c r="DL1493" s="14"/>
      <c r="DM1493" s="14"/>
      <c r="DN1493" s="14"/>
      <c r="DO1493" s="14"/>
      <c r="DP1493" s="14"/>
      <c r="DQ1493" s="14"/>
      <c r="DR1493" s="14"/>
      <c r="DS1493" s="14"/>
      <c r="DT1493" s="14"/>
      <c r="DU1493" s="14"/>
      <c r="DV1493" s="14"/>
      <c r="DW1493" s="14"/>
      <c r="DX1493" s="14"/>
      <c r="DY1493" s="14"/>
      <c r="DZ1493" s="14"/>
      <c r="EA1493" s="14"/>
      <c r="EB1493" s="14"/>
      <c r="EC1493" s="14"/>
      <c r="ED1493" s="14"/>
      <c r="EE1493" s="14"/>
      <c r="EF1493" s="14"/>
      <c r="EG1493" s="14"/>
      <c r="EH1493" s="14"/>
      <c r="EI1493" s="14"/>
      <c r="EJ1493" s="14"/>
      <c r="EK1493" s="14"/>
      <c r="EL1493" s="14"/>
      <c r="EM1493" s="14"/>
      <c r="EN1493" s="14"/>
      <c r="EO1493" s="14"/>
      <c r="EP1493" s="14"/>
      <c r="EQ1493" s="14"/>
      <c r="ER1493" s="14"/>
      <c r="ES1493" s="14"/>
      <c r="ET1493" s="14"/>
      <c r="EU1493" s="14"/>
      <c r="EV1493" s="14"/>
      <c r="EW1493" s="14"/>
      <c r="EX1493" s="14"/>
      <c r="EY1493" s="14"/>
      <c r="EZ1493" s="14"/>
      <c r="FA1493" s="14"/>
      <c r="FB1493" s="14"/>
      <c r="FC1493" s="14"/>
      <c r="FD1493" s="14"/>
      <c r="FE1493" s="14"/>
      <c r="FF1493" s="14"/>
      <c r="FG1493" s="14"/>
      <c r="FH1493" s="14"/>
      <c r="FI1493" s="14"/>
      <c r="FJ1493" s="14"/>
      <c r="FK1493" s="14"/>
      <c r="FL1493" s="14"/>
      <c r="FM1493" s="14"/>
      <c r="FN1493" s="14"/>
      <c r="FO1493" s="14"/>
      <c r="FP1493" s="14"/>
      <c r="FQ1493" s="14"/>
      <c r="FR1493" s="14"/>
      <c r="FS1493" s="14"/>
      <c r="FT1493" s="14"/>
      <c r="FU1493" s="14"/>
      <c r="FV1493" s="14"/>
      <c r="FW1493" s="14"/>
      <c r="FX1493" s="14"/>
      <c r="FY1493" s="14"/>
      <c r="FZ1493" s="14"/>
      <c r="GA1493" s="14"/>
      <c r="GB1493" s="14"/>
      <c r="GC1493" s="14"/>
      <c r="GD1493" s="14"/>
      <c r="GE1493" s="14"/>
      <c r="GF1493" s="14"/>
      <c r="GG1493" s="14"/>
      <c r="GH1493" s="14"/>
      <c r="GI1493" s="14"/>
      <c r="GJ1493" s="14"/>
      <c r="GK1493" s="14"/>
      <c r="GL1493" s="14"/>
      <c r="GM1493" s="14"/>
      <c r="GN1493" s="14"/>
      <c r="GO1493" s="14"/>
      <c r="GP1493" s="14"/>
      <c r="GQ1493" s="14"/>
      <c r="GR1493" s="14"/>
      <c r="GS1493" s="14"/>
      <c r="GT1493" s="14"/>
      <c r="GU1493" s="14"/>
      <c r="GV1493" s="14"/>
      <c r="GW1493" s="14"/>
      <c r="GX1493" s="14"/>
      <c r="GY1493" s="14"/>
      <c r="GZ1493" s="14"/>
      <c r="HA1493" s="14"/>
      <c r="HB1493" s="14"/>
      <c r="HC1493" s="14"/>
      <c r="HD1493" s="14"/>
      <c r="HE1493" s="14"/>
      <c r="HF1493" s="14"/>
      <c r="HG1493" s="14"/>
      <c r="HH1493" s="14"/>
      <c r="HI1493" s="14"/>
      <c r="HJ1493" s="14"/>
      <c r="HK1493" s="14"/>
      <c r="HL1493" s="14"/>
      <c r="HM1493" s="14"/>
      <c r="HN1493" s="14"/>
      <c r="HO1493" s="14"/>
      <c r="HP1493" s="14"/>
      <c r="HQ1493" s="14"/>
      <c r="HR1493" s="14"/>
      <c r="HS1493" s="14"/>
      <c r="HT1493" s="14"/>
      <c r="HU1493" s="14"/>
      <c r="HV1493" s="14"/>
      <c r="HW1493" s="14"/>
      <c r="HX1493" s="14"/>
      <c r="HY1493" s="14"/>
      <c r="HZ1493" s="14"/>
      <c r="IA1493" s="14"/>
      <c r="IB1493" s="14"/>
      <c r="IC1493" s="14"/>
      <c r="ID1493" s="14"/>
      <c r="IE1493" s="14"/>
      <c r="IF1493" s="14"/>
      <c r="IG1493" s="14"/>
      <c r="IH1493" s="14"/>
      <c r="II1493" s="14"/>
      <c r="IJ1493" s="14"/>
      <c r="IK1493" s="14"/>
      <c r="IL1493" s="14"/>
      <c r="IM1493" s="14"/>
      <c r="IN1493" s="14"/>
      <c r="IO1493" s="14"/>
      <c r="IP1493" s="14"/>
      <c r="IQ1493" s="14"/>
      <c r="IR1493" s="14"/>
      <c r="IS1493" s="14"/>
      <c r="IT1493" s="14"/>
    </row>
    <row r="1494" spans="1:254" x14ac:dyDescent="0.2">
      <c r="A1494" s="2">
        <v>301170</v>
      </c>
      <c r="B1494" s="4"/>
      <c r="C1494" s="5" t="s">
        <v>1363</v>
      </c>
      <c r="D1494" s="3">
        <v>95</v>
      </c>
      <c r="E1494" s="11">
        <v>95</v>
      </c>
      <c r="F1494" s="3"/>
      <c r="G1494" s="2">
        <v>20</v>
      </c>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C1494" s="14"/>
      <c r="AD1494" s="14"/>
      <c r="AE1494" s="14"/>
      <c r="AF1494" s="14"/>
      <c r="AG1494" s="14"/>
      <c r="AH1494" s="14"/>
      <c r="AI1494" s="14"/>
      <c r="AJ1494" s="14"/>
      <c r="AK1494" s="14"/>
      <c r="AL1494" s="14"/>
      <c r="AM1494" s="14"/>
      <c r="AN1494" s="14"/>
      <c r="AO1494" s="14"/>
      <c r="AP1494" s="14"/>
      <c r="AQ1494" s="14"/>
      <c r="AR1494" s="14"/>
      <c r="AS1494" s="14"/>
      <c r="AT1494" s="14"/>
      <c r="AU1494" s="14"/>
      <c r="AV1494" s="14"/>
      <c r="AW1494" s="14"/>
      <c r="AX1494" s="14"/>
      <c r="AY1494" s="14"/>
      <c r="AZ1494" s="14"/>
      <c r="BA1494" s="14"/>
      <c r="BB1494" s="14"/>
      <c r="BC1494" s="14"/>
      <c r="BD1494" s="14"/>
      <c r="BE1494" s="14"/>
      <c r="BF1494" s="14"/>
      <c r="BG1494" s="14"/>
      <c r="BH1494" s="14"/>
      <c r="BI1494" s="14"/>
      <c r="BJ1494" s="14"/>
      <c r="BK1494" s="14"/>
      <c r="BL1494" s="14"/>
      <c r="BM1494" s="14"/>
      <c r="BN1494" s="14"/>
      <c r="BO1494" s="14"/>
      <c r="BP1494" s="14"/>
      <c r="BQ1494" s="14"/>
      <c r="BR1494" s="14"/>
      <c r="BS1494" s="14"/>
      <c r="BT1494" s="14"/>
      <c r="BU1494" s="14"/>
      <c r="BV1494" s="14"/>
      <c r="BW1494" s="14"/>
      <c r="BX1494" s="14"/>
      <c r="BY1494" s="14"/>
      <c r="BZ1494" s="14"/>
      <c r="CA1494" s="14"/>
      <c r="CB1494" s="14"/>
      <c r="CC1494" s="14"/>
      <c r="CD1494" s="14"/>
      <c r="CE1494" s="14"/>
      <c r="CF1494" s="14"/>
      <c r="CG1494" s="14"/>
      <c r="CH1494" s="14"/>
      <c r="CI1494" s="14"/>
      <c r="CJ1494" s="14"/>
      <c r="CK1494" s="14"/>
      <c r="CL1494" s="14"/>
      <c r="CM1494" s="14"/>
      <c r="CN1494" s="14"/>
      <c r="CO1494" s="14"/>
      <c r="CP1494" s="14"/>
      <c r="CQ1494" s="14"/>
      <c r="CR1494" s="14"/>
      <c r="CS1494" s="14"/>
      <c r="CT1494" s="14"/>
      <c r="CU1494" s="14"/>
      <c r="CV1494" s="14"/>
      <c r="CW1494" s="14"/>
      <c r="CX1494" s="14"/>
      <c r="CY1494" s="14"/>
      <c r="CZ1494" s="14"/>
      <c r="DA1494" s="14"/>
      <c r="DB1494" s="14"/>
      <c r="DC1494" s="14"/>
      <c r="DD1494" s="14"/>
      <c r="DE1494" s="14"/>
      <c r="DF1494" s="14"/>
      <c r="DG1494" s="14"/>
      <c r="DH1494" s="14"/>
      <c r="DI1494" s="14"/>
      <c r="DJ1494" s="14"/>
      <c r="DK1494" s="14"/>
      <c r="DL1494" s="14"/>
      <c r="DM1494" s="14"/>
      <c r="DN1494" s="14"/>
      <c r="DO1494" s="14"/>
      <c r="DP1494" s="14"/>
      <c r="DQ1494" s="14"/>
      <c r="DR1494" s="14"/>
      <c r="DS1494" s="14"/>
      <c r="DT1494" s="14"/>
      <c r="DU1494" s="14"/>
      <c r="DV1494" s="14"/>
      <c r="DW1494" s="14"/>
      <c r="DX1494" s="14"/>
      <c r="DY1494" s="14"/>
      <c r="DZ1494" s="14"/>
      <c r="EA1494" s="14"/>
      <c r="EB1494" s="14"/>
      <c r="EC1494" s="14"/>
      <c r="ED1494" s="14"/>
      <c r="EE1494" s="14"/>
      <c r="EF1494" s="14"/>
      <c r="EG1494" s="14"/>
      <c r="EH1494" s="14"/>
      <c r="EI1494" s="14"/>
      <c r="EJ1494" s="14"/>
      <c r="EK1494" s="14"/>
      <c r="EL1494" s="14"/>
      <c r="EM1494" s="14"/>
      <c r="EN1494" s="14"/>
      <c r="EO1494" s="14"/>
      <c r="EP1494" s="14"/>
      <c r="EQ1494" s="14"/>
      <c r="ER1494" s="14"/>
      <c r="ES1494" s="14"/>
      <c r="ET1494" s="14"/>
      <c r="EU1494" s="14"/>
      <c r="EV1494" s="14"/>
      <c r="EW1494" s="14"/>
      <c r="EX1494" s="14"/>
      <c r="EY1494" s="14"/>
      <c r="EZ1494" s="14"/>
      <c r="FA1494" s="14"/>
      <c r="FB1494" s="14"/>
      <c r="FC1494" s="14"/>
      <c r="FD1494" s="14"/>
      <c r="FE1494" s="14"/>
      <c r="FF1494" s="14"/>
      <c r="FG1494" s="14"/>
      <c r="FH1494" s="14"/>
      <c r="FI1494" s="14"/>
      <c r="FJ1494" s="14"/>
      <c r="FK1494" s="14"/>
      <c r="FL1494" s="14"/>
      <c r="FM1494" s="14"/>
      <c r="FN1494" s="14"/>
      <c r="FO1494" s="14"/>
      <c r="FP1494" s="14"/>
      <c r="FQ1494" s="14"/>
      <c r="FR1494" s="14"/>
      <c r="FS1494" s="14"/>
      <c r="FT1494" s="14"/>
      <c r="FU1494" s="14"/>
      <c r="FV1494" s="14"/>
      <c r="FW1494" s="14"/>
      <c r="FX1494" s="14"/>
      <c r="FY1494" s="14"/>
      <c r="FZ1494" s="14"/>
      <c r="GA1494" s="14"/>
      <c r="GB1494" s="14"/>
      <c r="GC1494" s="14"/>
      <c r="GD1494" s="14"/>
      <c r="GE1494" s="14"/>
      <c r="GF1494" s="14"/>
      <c r="GG1494" s="14"/>
      <c r="GH1494" s="14"/>
      <c r="GI1494" s="14"/>
      <c r="GJ1494" s="14"/>
      <c r="GK1494" s="14"/>
      <c r="GL1494" s="14"/>
      <c r="GM1494" s="14"/>
      <c r="GN1494" s="14"/>
      <c r="GO1494" s="14"/>
      <c r="GP1494" s="14"/>
      <c r="GQ1494" s="14"/>
      <c r="GR1494" s="14"/>
      <c r="GS1494" s="14"/>
      <c r="GT1494" s="14"/>
      <c r="GU1494" s="14"/>
      <c r="GV1494" s="14"/>
      <c r="GW1494" s="14"/>
      <c r="GX1494" s="14"/>
      <c r="GY1494" s="14"/>
      <c r="GZ1494" s="14"/>
      <c r="HA1494" s="14"/>
      <c r="HB1494" s="14"/>
      <c r="HC1494" s="14"/>
      <c r="HD1494" s="14"/>
      <c r="HE1494" s="14"/>
      <c r="HF1494" s="14"/>
      <c r="HG1494" s="14"/>
      <c r="HH1494" s="14"/>
      <c r="HI1494" s="14"/>
      <c r="HJ1494" s="14"/>
      <c r="HK1494" s="14"/>
      <c r="HL1494" s="14"/>
      <c r="HM1494" s="14"/>
      <c r="HN1494" s="14"/>
      <c r="HO1494" s="14"/>
      <c r="HP1494" s="14"/>
      <c r="HQ1494" s="14"/>
      <c r="HR1494" s="14"/>
      <c r="HS1494" s="14"/>
      <c r="HT1494" s="14"/>
      <c r="HU1494" s="14"/>
      <c r="HV1494" s="14"/>
      <c r="HW1494" s="14"/>
      <c r="HX1494" s="14"/>
      <c r="HY1494" s="14"/>
      <c r="HZ1494" s="14"/>
      <c r="IA1494" s="14"/>
      <c r="IB1494" s="14"/>
      <c r="IC1494" s="14"/>
      <c r="ID1494" s="14"/>
      <c r="IE1494" s="14"/>
      <c r="IF1494" s="14"/>
      <c r="IG1494" s="14"/>
      <c r="IH1494" s="14"/>
      <c r="II1494" s="14"/>
      <c r="IJ1494" s="14"/>
      <c r="IK1494" s="14"/>
      <c r="IL1494" s="14"/>
      <c r="IM1494" s="14"/>
      <c r="IN1494" s="14"/>
      <c r="IO1494" s="14"/>
      <c r="IP1494" s="14"/>
      <c r="IQ1494" s="14"/>
      <c r="IR1494" s="14"/>
      <c r="IS1494" s="14"/>
      <c r="IT1494" s="14"/>
    </row>
    <row r="1495" spans="1:254" x14ac:dyDescent="0.2">
      <c r="A1495" s="12">
        <v>301175</v>
      </c>
      <c r="B1495" s="4"/>
      <c r="C1495" s="13" t="s">
        <v>1364</v>
      </c>
      <c r="D1495" s="11">
        <v>87.7</v>
      </c>
      <c r="E1495" s="11">
        <v>87.7</v>
      </c>
      <c r="F1495" s="11"/>
      <c r="G1495" s="12">
        <v>20</v>
      </c>
      <c r="H1495" s="14"/>
      <c r="I1495" s="14"/>
      <c r="J1495" s="14"/>
      <c r="K1495" s="14"/>
      <c r="L1495" s="14"/>
      <c r="M1495" s="14"/>
      <c r="N1495" s="14"/>
      <c r="O1495" s="14"/>
      <c r="P1495" s="14"/>
      <c r="Q1495" s="14"/>
      <c r="R1495" s="14"/>
      <c r="S1495" s="14"/>
      <c r="T1495" s="14"/>
      <c r="U1495" s="14"/>
      <c r="V1495" s="14"/>
      <c r="W1495" s="14"/>
      <c r="X1495" s="14"/>
      <c r="Y1495" s="14"/>
      <c r="Z1495" s="14"/>
      <c r="AA1495" s="14"/>
      <c r="AB1495" s="14"/>
      <c r="AC1495" s="14"/>
      <c r="AD1495" s="14"/>
      <c r="AE1495" s="14"/>
      <c r="AF1495" s="14"/>
      <c r="AG1495" s="14"/>
      <c r="AH1495" s="14"/>
      <c r="AI1495" s="14"/>
      <c r="AJ1495" s="14"/>
      <c r="AK1495" s="14"/>
      <c r="AL1495" s="14"/>
      <c r="AM1495" s="14"/>
      <c r="AN1495" s="14"/>
      <c r="AO1495" s="14"/>
      <c r="AP1495" s="14"/>
      <c r="AQ1495" s="14"/>
      <c r="AR1495" s="14"/>
      <c r="AS1495" s="14"/>
      <c r="AT1495" s="14"/>
      <c r="AU1495" s="14"/>
      <c r="AV1495" s="14"/>
      <c r="AW1495" s="14"/>
      <c r="AX1495" s="14"/>
      <c r="AY1495" s="14"/>
      <c r="AZ1495" s="14"/>
      <c r="BA1495" s="14"/>
      <c r="BB1495" s="14"/>
      <c r="BC1495" s="14"/>
      <c r="BD1495" s="14"/>
      <c r="BE1495" s="14"/>
      <c r="BF1495" s="14"/>
      <c r="BG1495" s="14"/>
      <c r="BH1495" s="14"/>
      <c r="BI1495" s="14"/>
      <c r="BJ1495" s="14"/>
      <c r="BK1495" s="14"/>
      <c r="BL1495" s="14"/>
      <c r="BM1495" s="14"/>
      <c r="BN1495" s="14"/>
      <c r="BO1495" s="14"/>
      <c r="BP1495" s="14"/>
      <c r="BQ1495" s="14"/>
      <c r="BR1495" s="14"/>
      <c r="BS1495" s="14"/>
      <c r="BT1495" s="14"/>
      <c r="BU1495" s="14"/>
      <c r="BV1495" s="14"/>
      <c r="BW1495" s="14"/>
      <c r="BX1495" s="14"/>
      <c r="BY1495" s="14"/>
      <c r="BZ1495" s="14"/>
      <c r="CA1495" s="14"/>
      <c r="CB1495" s="14"/>
      <c r="CC1495" s="14"/>
      <c r="CD1495" s="14"/>
      <c r="CE1495" s="14"/>
      <c r="CF1495" s="14"/>
      <c r="CG1495" s="14"/>
      <c r="CH1495" s="14"/>
      <c r="CI1495" s="14"/>
      <c r="CJ1495" s="14"/>
      <c r="CK1495" s="14"/>
      <c r="CL1495" s="14"/>
      <c r="CM1495" s="14"/>
      <c r="CN1495" s="14"/>
      <c r="CO1495" s="14"/>
      <c r="CP1495" s="14"/>
      <c r="CQ1495" s="14"/>
      <c r="CR1495" s="14"/>
      <c r="CS1495" s="14"/>
      <c r="CT1495" s="14"/>
      <c r="CU1495" s="14"/>
      <c r="CV1495" s="14"/>
      <c r="CW1495" s="14"/>
      <c r="CX1495" s="14"/>
      <c r="CY1495" s="14"/>
      <c r="CZ1495" s="14"/>
      <c r="DA1495" s="14"/>
      <c r="DB1495" s="14"/>
      <c r="DC1495" s="14"/>
      <c r="DD1495" s="14"/>
      <c r="DE1495" s="14"/>
      <c r="DF1495" s="14"/>
      <c r="DG1495" s="14"/>
      <c r="DH1495" s="14"/>
      <c r="DI1495" s="14"/>
      <c r="DJ1495" s="14"/>
      <c r="DK1495" s="14"/>
      <c r="DL1495" s="14"/>
      <c r="DM1495" s="14"/>
      <c r="DN1495" s="14"/>
      <c r="DO1495" s="14"/>
      <c r="DP1495" s="14"/>
      <c r="DQ1495" s="14"/>
      <c r="DR1495" s="14"/>
      <c r="DS1495" s="14"/>
      <c r="DT1495" s="14"/>
      <c r="DU1495" s="14"/>
      <c r="DV1495" s="14"/>
      <c r="DW1495" s="14"/>
      <c r="DX1495" s="14"/>
      <c r="DY1495" s="14"/>
      <c r="DZ1495" s="14"/>
      <c r="EA1495" s="14"/>
      <c r="EB1495" s="14"/>
      <c r="EC1495" s="14"/>
      <c r="ED1495" s="14"/>
      <c r="EE1495" s="14"/>
      <c r="EF1495" s="14"/>
      <c r="EG1495" s="14"/>
      <c r="EH1495" s="14"/>
      <c r="EI1495" s="14"/>
      <c r="EJ1495" s="14"/>
      <c r="EK1495" s="14"/>
      <c r="EL1495" s="14"/>
      <c r="EM1495" s="14"/>
      <c r="EN1495" s="14"/>
      <c r="EO1495" s="14"/>
      <c r="EP1495" s="14"/>
      <c r="EQ1495" s="14"/>
      <c r="ER1495" s="14"/>
      <c r="ES1495" s="14"/>
      <c r="ET1495" s="14"/>
      <c r="EU1495" s="14"/>
      <c r="EV1495" s="14"/>
      <c r="EW1495" s="14"/>
      <c r="EX1495" s="14"/>
      <c r="EY1495" s="14"/>
      <c r="EZ1495" s="14"/>
      <c r="FA1495" s="14"/>
      <c r="FB1495" s="14"/>
      <c r="FC1495" s="14"/>
      <c r="FD1495" s="14"/>
      <c r="FE1495" s="14"/>
      <c r="FF1495" s="14"/>
      <c r="FG1495" s="14"/>
      <c r="FH1495" s="14"/>
      <c r="FI1495" s="14"/>
      <c r="FJ1495" s="14"/>
      <c r="FK1495" s="14"/>
      <c r="FL1495" s="14"/>
      <c r="FM1495" s="14"/>
      <c r="FN1495" s="14"/>
      <c r="FO1495" s="14"/>
      <c r="FP1495" s="14"/>
      <c r="FQ1495" s="14"/>
      <c r="FR1495" s="14"/>
      <c r="FS1495" s="14"/>
      <c r="FT1495" s="14"/>
      <c r="FU1495" s="14"/>
      <c r="FV1495" s="14"/>
      <c r="FW1495" s="14"/>
      <c r="FX1495" s="14"/>
      <c r="FY1495" s="14"/>
      <c r="FZ1495" s="14"/>
      <c r="GA1495" s="14"/>
      <c r="GB1495" s="14"/>
      <c r="GC1495" s="14"/>
      <c r="GD1495" s="14"/>
      <c r="GE1495" s="14"/>
      <c r="GF1495" s="14"/>
      <c r="GG1495" s="14"/>
      <c r="GH1495" s="14"/>
      <c r="GI1495" s="14"/>
      <c r="GJ1495" s="14"/>
      <c r="GK1495" s="14"/>
      <c r="GL1495" s="14"/>
      <c r="GM1495" s="14"/>
      <c r="GN1495" s="14"/>
      <c r="GO1495" s="14"/>
      <c r="GP1495" s="14"/>
      <c r="GQ1495" s="14"/>
      <c r="GR1495" s="14"/>
      <c r="GS1495" s="14"/>
      <c r="GT1495" s="14"/>
      <c r="GU1495" s="14"/>
      <c r="GV1495" s="14"/>
      <c r="GW1495" s="14"/>
      <c r="GX1495" s="14"/>
      <c r="GY1495" s="14"/>
      <c r="GZ1495" s="14"/>
      <c r="HA1495" s="14"/>
      <c r="HB1495" s="14"/>
      <c r="HC1495" s="14"/>
      <c r="HD1495" s="14"/>
      <c r="HE1495" s="14"/>
      <c r="HF1495" s="14"/>
      <c r="HG1495" s="14"/>
      <c r="HH1495" s="14"/>
      <c r="HI1495" s="14"/>
      <c r="HJ1495" s="14"/>
      <c r="HK1495" s="14"/>
      <c r="HL1495" s="14"/>
      <c r="HM1495" s="14"/>
      <c r="HN1495" s="14"/>
      <c r="HO1495" s="14"/>
      <c r="HP1495" s="14"/>
      <c r="HQ1495" s="14"/>
      <c r="HR1495" s="14"/>
      <c r="HS1495" s="14"/>
      <c r="HT1495" s="14"/>
      <c r="HU1495" s="14"/>
      <c r="HV1495" s="14"/>
      <c r="HW1495" s="14"/>
      <c r="HX1495" s="14"/>
      <c r="HY1495" s="14"/>
      <c r="HZ1495" s="14"/>
      <c r="IA1495" s="14"/>
      <c r="IB1495" s="14"/>
      <c r="IC1495" s="14"/>
      <c r="ID1495" s="14"/>
      <c r="IE1495" s="14"/>
      <c r="IF1495" s="14"/>
      <c r="IG1495" s="14"/>
      <c r="IH1495" s="14"/>
      <c r="II1495" s="14"/>
      <c r="IJ1495" s="14"/>
      <c r="IK1495" s="14"/>
      <c r="IL1495" s="14"/>
      <c r="IM1495" s="14"/>
      <c r="IN1495" s="14"/>
      <c r="IO1495" s="14"/>
      <c r="IP1495" s="14"/>
      <c r="IQ1495" s="14"/>
      <c r="IR1495" s="14"/>
      <c r="IS1495" s="14"/>
      <c r="IT1495" s="14"/>
    </row>
    <row r="1496" spans="1:254" x14ac:dyDescent="0.2">
      <c r="A1496" s="12">
        <v>301180</v>
      </c>
      <c r="B1496" s="4"/>
      <c r="C1496" s="13" t="s">
        <v>1365</v>
      </c>
      <c r="D1496" s="11">
        <v>80.3</v>
      </c>
      <c r="E1496" s="11">
        <v>80.3</v>
      </c>
      <c r="F1496" s="11"/>
      <c r="G1496" s="12">
        <v>20</v>
      </c>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4"/>
      <c r="AY1496" s="14"/>
      <c r="AZ1496" s="14"/>
      <c r="BA1496" s="14"/>
      <c r="BB1496" s="14"/>
      <c r="BC1496" s="14"/>
      <c r="BD1496" s="14"/>
      <c r="BE1496" s="14"/>
      <c r="BF1496" s="14"/>
      <c r="BG1496" s="14"/>
      <c r="BH1496" s="14"/>
      <c r="BI1496" s="14"/>
      <c r="BJ1496" s="14"/>
      <c r="BK1496" s="14"/>
      <c r="BL1496" s="14"/>
      <c r="BM1496" s="14"/>
      <c r="BN1496" s="14"/>
      <c r="BO1496" s="14"/>
      <c r="BP1496" s="14"/>
      <c r="BQ1496" s="14"/>
      <c r="BR1496" s="14"/>
      <c r="BS1496" s="14"/>
      <c r="BT1496" s="14"/>
      <c r="BU1496" s="14"/>
      <c r="BV1496" s="14"/>
      <c r="BW1496" s="14"/>
      <c r="BX1496" s="14"/>
      <c r="BY1496" s="14"/>
      <c r="BZ1496" s="14"/>
      <c r="CA1496" s="14"/>
      <c r="CB1496" s="14"/>
      <c r="CC1496" s="14"/>
      <c r="CD1496" s="14"/>
      <c r="CE1496" s="14"/>
      <c r="CF1496" s="14"/>
      <c r="CG1496" s="14"/>
      <c r="CH1496" s="14"/>
      <c r="CI1496" s="14"/>
      <c r="CJ1496" s="14"/>
      <c r="CK1496" s="14"/>
      <c r="CL1496" s="14"/>
      <c r="CM1496" s="14"/>
      <c r="CN1496" s="14"/>
      <c r="CO1496" s="14"/>
      <c r="CP1496" s="14"/>
      <c r="CQ1496" s="14"/>
      <c r="CR1496" s="14"/>
      <c r="CS1496" s="14"/>
      <c r="CT1496" s="14"/>
      <c r="CU1496" s="14"/>
      <c r="CV1496" s="14"/>
      <c r="CW1496" s="14"/>
      <c r="CX1496" s="14"/>
      <c r="CY1496" s="14"/>
      <c r="CZ1496" s="14"/>
      <c r="DA1496" s="14"/>
      <c r="DB1496" s="14"/>
      <c r="DC1496" s="14"/>
      <c r="DD1496" s="14"/>
      <c r="DE1496" s="14"/>
      <c r="DF1496" s="14"/>
      <c r="DG1496" s="14"/>
      <c r="DH1496" s="14"/>
      <c r="DI1496" s="14"/>
      <c r="DJ1496" s="14"/>
      <c r="DK1496" s="14"/>
      <c r="DL1496" s="14"/>
      <c r="DM1496" s="14"/>
      <c r="DN1496" s="14"/>
      <c r="DO1496" s="14"/>
      <c r="DP1496" s="14"/>
      <c r="DQ1496" s="14"/>
      <c r="DR1496" s="14"/>
      <c r="DS1496" s="14"/>
      <c r="DT1496" s="14"/>
      <c r="DU1496" s="14"/>
      <c r="DV1496" s="14"/>
      <c r="DW1496" s="14"/>
      <c r="DX1496" s="14"/>
      <c r="DY1496" s="14"/>
      <c r="DZ1496" s="14"/>
      <c r="EA1496" s="14"/>
      <c r="EB1496" s="14"/>
      <c r="EC1496" s="14"/>
      <c r="ED1496" s="14"/>
      <c r="EE1496" s="14"/>
      <c r="EF1496" s="14"/>
      <c r="EG1496" s="14"/>
      <c r="EH1496" s="14"/>
      <c r="EI1496" s="14"/>
      <c r="EJ1496" s="14"/>
      <c r="EK1496" s="14"/>
      <c r="EL1496" s="14"/>
      <c r="EM1496" s="14"/>
      <c r="EN1496" s="14"/>
      <c r="EO1496" s="14"/>
      <c r="EP1496" s="14"/>
      <c r="EQ1496" s="14"/>
      <c r="ER1496" s="14"/>
      <c r="ES1496" s="14"/>
      <c r="ET1496" s="14"/>
      <c r="EU1496" s="14"/>
      <c r="EV1496" s="14"/>
      <c r="EW1496" s="14"/>
      <c r="EX1496" s="14"/>
      <c r="EY1496" s="14"/>
      <c r="EZ1496" s="14"/>
      <c r="FA1496" s="14"/>
      <c r="FB1496" s="14"/>
      <c r="FC1496" s="14"/>
      <c r="FD1496" s="14"/>
      <c r="FE1496" s="14"/>
      <c r="FF1496" s="14"/>
      <c r="FG1496" s="14"/>
      <c r="FH1496" s="14"/>
      <c r="FI1496" s="14"/>
      <c r="FJ1496" s="14"/>
      <c r="FK1496" s="14"/>
      <c r="FL1496" s="14"/>
      <c r="FM1496" s="14"/>
      <c r="FN1496" s="14"/>
      <c r="FO1496" s="14"/>
      <c r="FP1496" s="14"/>
      <c r="FQ1496" s="14"/>
      <c r="FR1496" s="14"/>
      <c r="FS1496" s="14"/>
      <c r="FT1496" s="14"/>
      <c r="FU1496" s="14"/>
      <c r="FV1496" s="14"/>
      <c r="FW1496" s="14"/>
      <c r="FX1496" s="14"/>
      <c r="FY1496" s="14"/>
      <c r="FZ1496" s="14"/>
      <c r="GA1496" s="14"/>
      <c r="GB1496" s="14"/>
      <c r="GC1496" s="14"/>
      <c r="GD1496" s="14"/>
      <c r="GE1496" s="14"/>
      <c r="GF1496" s="14"/>
      <c r="GG1496" s="14"/>
      <c r="GH1496" s="14"/>
      <c r="GI1496" s="14"/>
      <c r="GJ1496" s="14"/>
      <c r="GK1496" s="14"/>
      <c r="GL1496" s="14"/>
      <c r="GM1496" s="14"/>
      <c r="GN1496" s="14"/>
      <c r="GO1496" s="14"/>
      <c r="GP1496" s="14"/>
      <c r="GQ1496" s="14"/>
      <c r="GR1496" s="14"/>
      <c r="GS1496" s="14"/>
      <c r="GT1496" s="14"/>
      <c r="GU1496" s="14"/>
      <c r="GV1496" s="14"/>
      <c r="GW1496" s="14"/>
      <c r="GX1496" s="14"/>
      <c r="GY1496" s="14"/>
      <c r="GZ1496" s="14"/>
      <c r="HA1496" s="14"/>
      <c r="HB1496" s="14"/>
      <c r="HC1496" s="14"/>
      <c r="HD1496" s="14"/>
      <c r="HE1496" s="14"/>
      <c r="HF1496" s="14"/>
      <c r="HG1496" s="14"/>
      <c r="HH1496" s="14"/>
      <c r="HI1496" s="14"/>
      <c r="HJ1496" s="14"/>
      <c r="HK1496" s="14"/>
      <c r="HL1496" s="14"/>
      <c r="HM1496" s="14"/>
      <c r="HN1496" s="14"/>
      <c r="HO1496" s="14"/>
      <c r="HP1496" s="14"/>
      <c r="HQ1496" s="14"/>
      <c r="HR1496" s="14"/>
      <c r="HS1496" s="14"/>
      <c r="HT1496" s="14"/>
      <c r="HU1496" s="14"/>
      <c r="HV1496" s="14"/>
      <c r="HW1496" s="14"/>
      <c r="HX1496" s="14"/>
      <c r="HY1496" s="14"/>
      <c r="HZ1496" s="14"/>
      <c r="IA1496" s="14"/>
      <c r="IB1496" s="14"/>
      <c r="IC1496" s="14"/>
      <c r="ID1496" s="14"/>
      <c r="IE1496" s="14"/>
      <c r="IF1496" s="14"/>
      <c r="IG1496" s="14"/>
      <c r="IH1496" s="14"/>
      <c r="II1496" s="14"/>
      <c r="IJ1496" s="14"/>
      <c r="IK1496" s="14"/>
      <c r="IL1496" s="14"/>
      <c r="IM1496" s="14"/>
      <c r="IN1496" s="14"/>
      <c r="IO1496" s="14"/>
      <c r="IP1496" s="14"/>
      <c r="IQ1496" s="14"/>
      <c r="IR1496" s="14"/>
      <c r="IS1496" s="14"/>
      <c r="IT1496" s="14"/>
    </row>
    <row r="1497" spans="1:254" x14ac:dyDescent="0.2">
      <c r="A1497" s="12">
        <v>301185</v>
      </c>
      <c r="B1497" s="4"/>
      <c r="C1497" s="13" t="s">
        <v>1366</v>
      </c>
      <c r="D1497" s="11">
        <v>56.7</v>
      </c>
      <c r="E1497" s="11">
        <v>56.7</v>
      </c>
      <c r="F1497" s="11"/>
      <c r="G1497" s="12">
        <v>20</v>
      </c>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c r="AM1497" s="14"/>
      <c r="AN1497" s="14"/>
      <c r="AO1497" s="14"/>
      <c r="AP1497" s="14"/>
      <c r="AQ1497" s="14"/>
      <c r="AR1497" s="14"/>
      <c r="AS1497" s="14"/>
      <c r="AT1497" s="14"/>
      <c r="AU1497" s="14"/>
      <c r="AV1497" s="14"/>
      <c r="AW1497" s="14"/>
      <c r="AX1497" s="14"/>
      <c r="AY1497" s="14"/>
      <c r="AZ1497" s="14"/>
      <c r="BA1497" s="14"/>
      <c r="BB1497" s="14"/>
      <c r="BC1497" s="14"/>
      <c r="BD1497" s="14"/>
      <c r="BE1497" s="14"/>
      <c r="BF1497" s="14"/>
      <c r="BG1497" s="14"/>
      <c r="BH1497" s="14"/>
      <c r="BI1497" s="14"/>
      <c r="BJ1497" s="14"/>
      <c r="BK1497" s="14"/>
      <c r="BL1497" s="14"/>
      <c r="BM1497" s="14"/>
      <c r="BN1497" s="14"/>
      <c r="BO1497" s="14"/>
      <c r="BP1497" s="14"/>
      <c r="BQ1497" s="14"/>
      <c r="BR1497" s="14"/>
      <c r="BS1497" s="14"/>
      <c r="BT1497" s="14"/>
      <c r="BU1497" s="14"/>
      <c r="BV1497" s="14"/>
      <c r="BW1497" s="14"/>
      <c r="BX1497" s="14"/>
      <c r="BY1497" s="14"/>
      <c r="BZ1497" s="14"/>
      <c r="CA1497" s="14"/>
      <c r="CB1497" s="14"/>
      <c r="CC1497" s="14"/>
      <c r="CD1497" s="14"/>
      <c r="CE1497" s="14"/>
      <c r="CF1497" s="14"/>
      <c r="CG1497" s="14"/>
      <c r="CH1497" s="14"/>
      <c r="CI1497" s="14"/>
      <c r="CJ1497" s="14"/>
      <c r="CK1497" s="14"/>
      <c r="CL1497" s="14"/>
      <c r="CM1497" s="14"/>
      <c r="CN1497" s="14"/>
      <c r="CO1497" s="14"/>
      <c r="CP1497" s="14"/>
      <c r="CQ1497" s="14"/>
      <c r="CR1497" s="14"/>
      <c r="CS1497" s="14"/>
      <c r="CT1497" s="14"/>
      <c r="CU1497" s="14"/>
      <c r="CV1497" s="14"/>
      <c r="CW1497" s="14"/>
      <c r="CX1497" s="14"/>
      <c r="CY1497" s="14"/>
      <c r="CZ1497" s="14"/>
      <c r="DA1497" s="14"/>
      <c r="DB1497" s="14"/>
      <c r="DC1497" s="14"/>
      <c r="DD1497" s="14"/>
      <c r="DE1497" s="14"/>
      <c r="DF1497" s="14"/>
      <c r="DG1497" s="14"/>
      <c r="DH1497" s="14"/>
      <c r="DI1497" s="14"/>
      <c r="DJ1497" s="14"/>
      <c r="DK1497" s="14"/>
      <c r="DL1497" s="14"/>
      <c r="DM1497" s="14"/>
      <c r="DN1497" s="14"/>
      <c r="DO1497" s="14"/>
      <c r="DP1497" s="14"/>
      <c r="DQ1497" s="14"/>
      <c r="DR1497" s="14"/>
      <c r="DS1497" s="14"/>
      <c r="DT1497" s="14"/>
      <c r="DU1497" s="14"/>
      <c r="DV1497" s="14"/>
      <c r="DW1497" s="14"/>
      <c r="DX1497" s="14"/>
      <c r="DY1497" s="14"/>
      <c r="DZ1497" s="14"/>
      <c r="EA1497" s="14"/>
      <c r="EB1497" s="14"/>
      <c r="EC1497" s="14"/>
      <c r="ED1497" s="14"/>
      <c r="EE1497" s="14"/>
      <c r="EF1497" s="14"/>
      <c r="EG1497" s="14"/>
      <c r="EH1497" s="14"/>
      <c r="EI1497" s="14"/>
      <c r="EJ1497" s="14"/>
      <c r="EK1497" s="14"/>
      <c r="EL1497" s="14"/>
      <c r="EM1497" s="14"/>
      <c r="EN1497" s="14"/>
      <c r="EO1497" s="14"/>
      <c r="EP1497" s="14"/>
      <c r="EQ1497" s="14"/>
      <c r="ER1497" s="14"/>
      <c r="ES1497" s="14"/>
      <c r="ET1497" s="14"/>
      <c r="EU1497" s="14"/>
      <c r="EV1497" s="14"/>
      <c r="EW1497" s="14"/>
      <c r="EX1497" s="14"/>
      <c r="EY1497" s="14"/>
      <c r="EZ1497" s="14"/>
      <c r="FA1497" s="14"/>
      <c r="FB1497" s="14"/>
      <c r="FC1497" s="14"/>
      <c r="FD1497" s="14"/>
      <c r="FE1497" s="14"/>
      <c r="FF1497" s="14"/>
      <c r="FG1497" s="14"/>
      <c r="FH1497" s="14"/>
      <c r="FI1497" s="14"/>
      <c r="FJ1497" s="14"/>
      <c r="FK1497" s="14"/>
      <c r="FL1497" s="14"/>
      <c r="FM1497" s="14"/>
      <c r="FN1497" s="14"/>
      <c r="FO1497" s="14"/>
      <c r="FP1497" s="14"/>
      <c r="FQ1497" s="14"/>
      <c r="FR1497" s="14"/>
      <c r="FS1497" s="14"/>
      <c r="FT1497" s="14"/>
      <c r="FU1497" s="14"/>
      <c r="FV1497" s="14"/>
      <c r="FW1497" s="14"/>
      <c r="FX1497" s="14"/>
      <c r="FY1497" s="14"/>
      <c r="FZ1497" s="14"/>
      <c r="GA1497" s="14"/>
      <c r="GB1497" s="14"/>
      <c r="GC1497" s="14"/>
      <c r="GD1497" s="14"/>
      <c r="GE1497" s="14"/>
      <c r="GF1497" s="14"/>
      <c r="GG1497" s="14"/>
      <c r="GH1497" s="14"/>
      <c r="GI1497" s="14"/>
      <c r="GJ1497" s="14"/>
      <c r="GK1497" s="14"/>
      <c r="GL1497" s="14"/>
      <c r="GM1497" s="14"/>
      <c r="GN1497" s="14"/>
      <c r="GO1497" s="14"/>
      <c r="GP1497" s="14"/>
      <c r="GQ1497" s="14"/>
      <c r="GR1497" s="14"/>
      <c r="GS1497" s="14"/>
      <c r="GT1497" s="14"/>
      <c r="GU1497" s="14"/>
      <c r="GV1497" s="14"/>
      <c r="GW1497" s="14"/>
      <c r="GX1497" s="14"/>
      <c r="GY1497" s="14"/>
      <c r="GZ1497" s="14"/>
      <c r="HA1497" s="14"/>
      <c r="HB1497" s="14"/>
      <c r="HC1497" s="14"/>
      <c r="HD1497" s="14"/>
      <c r="HE1497" s="14"/>
      <c r="HF1497" s="14"/>
      <c r="HG1497" s="14"/>
      <c r="HH1497" s="14"/>
      <c r="HI1497" s="14"/>
      <c r="HJ1497" s="14"/>
      <c r="HK1497" s="14"/>
      <c r="HL1497" s="14"/>
      <c r="HM1497" s="14"/>
      <c r="HN1497" s="14"/>
      <c r="HO1497" s="14"/>
      <c r="HP1497" s="14"/>
      <c r="HQ1497" s="14"/>
      <c r="HR1497" s="14"/>
      <c r="HS1497" s="14"/>
      <c r="HT1497" s="14"/>
      <c r="HU1497" s="14"/>
      <c r="HV1497" s="14"/>
      <c r="HW1497" s="14"/>
      <c r="HX1497" s="14"/>
      <c r="HY1497" s="14"/>
      <c r="HZ1497" s="14"/>
      <c r="IA1497" s="14"/>
      <c r="IB1497" s="14"/>
      <c r="IC1497" s="14"/>
      <c r="ID1497" s="14"/>
      <c r="IE1497" s="14"/>
      <c r="IF1497" s="14"/>
      <c r="IG1497" s="14"/>
      <c r="IH1497" s="14"/>
      <c r="II1497" s="14"/>
      <c r="IJ1497" s="14"/>
      <c r="IK1497" s="14"/>
      <c r="IL1497" s="14"/>
      <c r="IM1497" s="14"/>
      <c r="IN1497" s="14"/>
      <c r="IO1497" s="14"/>
      <c r="IP1497" s="14"/>
      <c r="IQ1497" s="14"/>
      <c r="IR1497" s="14"/>
      <c r="IS1497" s="14"/>
      <c r="IT1497" s="14"/>
    </row>
    <row r="1498" spans="1:254" x14ac:dyDescent="0.2">
      <c r="A1498" s="12">
        <v>301190</v>
      </c>
      <c r="B1498" s="4"/>
      <c r="C1498" s="13" t="s">
        <v>1367</v>
      </c>
      <c r="D1498" s="11">
        <v>70</v>
      </c>
      <c r="E1498" s="11">
        <v>70</v>
      </c>
      <c r="F1498" s="11"/>
      <c r="G1498" s="12">
        <v>20</v>
      </c>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c r="AM1498" s="14"/>
      <c r="AN1498" s="14"/>
      <c r="AO1498" s="14"/>
      <c r="AP1498" s="14"/>
      <c r="AQ1498" s="14"/>
      <c r="AR1498" s="14"/>
      <c r="AS1498" s="14"/>
      <c r="AT1498" s="14"/>
      <c r="AU1498" s="14"/>
      <c r="AV1498" s="14"/>
      <c r="AW1498" s="14"/>
      <c r="AX1498" s="14"/>
      <c r="AY1498" s="14"/>
      <c r="AZ1498" s="14"/>
      <c r="BA1498" s="14"/>
      <c r="BB1498" s="14"/>
      <c r="BC1498" s="14"/>
      <c r="BD1498" s="14"/>
      <c r="BE1498" s="14"/>
      <c r="BF1498" s="14"/>
      <c r="BG1498" s="14"/>
      <c r="BH1498" s="14"/>
      <c r="BI1498" s="14"/>
      <c r="BJ1498" s="14"/>
      <c r="BK1498" s="14"/>
      <c r="BL1498" s="14"/>
      <c r="BM1498" s="14"/>
      <c r="BN1498" s="14"/>
      <c r="BO1498" s="14"/>
      <c r="BP1498" s="14"/>
      <c r="BQ1498" s="14"/>
      <c r="BR1498" s="14"/>
      <c r="BS1498" s="14"/>
      <c r="BT1498" s="14"/>
      <c r="BU1498" s="14"/>
      <c r="BV1498" s="14"/>
      <c r="BW1498" s="14"/>
      <c r="BX1498" s="14"/>
      <c r="BY1498" s="14"/>
      <c r="BZ1498" s="14"/>
      <c r="CA1498" s="14"/>
      <c r="CB1498" s="14"/>
      <c r="CC1498" s="14"/>
      <c r="CD1498" s="14"/>
      <c r="CE1498" s="14"/>
      <c r="CF1498" s="14"/>
      <c r="CG1498" s="14"/>
      <c r="CH1498" s="14"/>
      <c r="CI1498" s="14"/>
      <c r="CJ1498" s="14"/>
      <c r="CK1498" s="14"/>
      <c r="CL1498" s="14"/>
      <c r="CM1498" s="14"/>
      <c r="CN1498" s="14"/>
      <c r="CO1498" s="14"/>
      <c r="CP1498" s="14"/>
      <c r="CQ1498" s="14"/>
      <c r="CR1498" s="14"/>
      <c r="CS1498" s="14"/>
      <c r="CT1498" s="14"/>
      <c r="CU1498" s="14"/>
      <c r="CV1498" s="14"/>
      <c r="CW1498" s="14"/>
      <c r="CX1498" s="14"/>
      <c r="CY1498" s="14"/>
      <c r="CZ1498" s="14"/>
      <c r="DA1498" s="14"/>
      <c r="DB1498" s="14"/>
      <c r="DC1498" s="14"/>
      <c r="DD1498" s="14"/>
      <c r="DE1498" s="14"/>
      <c r="DF1498" s="14"/>
      <c r="DG1498" s="14"/>
      <c r="DH1498" s="14"/>
      <c r="DI1498" s="14"/>
      <c r="DJ1498" s="14"/>
      <c r="DK1498" s="14"/>
      <c r="DL1498" s="14"/>
      <c r="DM1498" s="14"/>
      <c r="DN1498" s="14"/>
      <c r="DO1498" s="14"/>
      <c r="DP1498" s="14"/>
      <c r="DQ1498" s="14"/>
      <c r="DR1498" s="14"/>
      <c r="DS1498" s="14"/>
      <c r="DT1498" s="14"/>
      <c r="DU1498" s="14"/>
      <c r="DV1498" s="14"/>
      <c r="DW1498" s="14"/>
      <c r="DX1498" s="14"/>
      <c r="DY1498" s="14"/>
      <c r="DZ1498" s="14"/>
      <c r="EA1498" s="14"/>
      <c r="EB1498" s="14"/>
      <c r="EC1498" s="14"/>
      <c r="ED1498" s="14"/>
      <c r="EE1498" s="14"/>
      <c r="EF1498" s="14"/>
      <c r="EG1498" s="14"/>
      <c r="EH1498" s="14"/>
      <c r="EI1498" s="14"/>
      <c r="EJ1498" s="14"/>
      <c r="EK1498" s="14"/>
      <c r="EL1498" s="14"/>
      <c r="EM1498" s="14"/>
      <c r="EN1498" s="14"/>
      <c r="EO1498" s="14"/>
      <c r="EP1498" s="14"/>
      <c r="EQ1498" s="14"/>
      <c r="ER1498" s="14"/>
      <c r="ES1498" s="14"/>
      <c r="ET1498" s="14"/>
      <c r="EU1498" s="14"/>
      <c r="EV1498" s="14"/>
      <c r="EW1498" s="14"/>
      <c r="EX1498" s="14"/>
      <c r="EY1498" s="14"/>
      <c r="EZ1498" s="14"/>
      <c r="FA1498" s="14"/>
      <c r="FB1498" s="14"/>
      <c r="FC1498" s="14"/>
      <c r="FD1498" s="14"/>
      <c r="FE1498" s="14"/>
      <c r="FF1498" s="14"/>
      <c r="FG1498" s="14"/>
      <c r="FH1498" s="14"/>
      <c r="FI1498" s="14"/>
      <c r="FJ1498" s="14"/>
      <c r="FK1498" s="14"/>
      <c r="FL1498" s="14"/>
      <c r="FM1498" s="14"/>
      <c r="FN1498" s="14"/>
      <c r="FO1498" s="14"/>
      <c r="FP1498" s="14"/>
      <c r="FQ1498" s="14"/>
      <c r="FR1498" s="14"/>
      <c r="FS1498" s="14"/>
      <c r="FT1498" s="14"/>
      <c r="FU1498" s="14"/>
      <c r="FV1498" s="14"/>
      <c r="FW1498" s="14"/>
      <c r="FX1498" s="14"/>
      <c r="FY1498" s="14"/>
      <c r="FZ1498" s="14"/>
      <c r="GA1498" s="14"/>
      <c r="GB1498" s="14"/>
      <c r="GC1498" s="14"/>
      <c r="GD1498" s="14"/>
      <c r="GE1498" s="14"/>
      <c r="GF1498" s="14"/>
      <c r="GG1498" s="14"/>
      <c r="GH1498" s="14"/>
      <c r="GI1498" s="14"/>
      <c r="GJ1498" s="14"/>
      <c r="GK1498" s="14"/>
      <c r="GL1498" s="14"/>
      <c r="GM1498" s="14"/>
      <c r="GN1498" s="14"/>
      <c r="GO1498" s="14"/>
      <c r="GP1498" s="14"/>
      <c r="GQ1498" s="14"/>
      <c r="GR1498" s="14"/>
      <c r="GS1498" s="14"/>
      <c r="GT1498" s="14"/>
      <c r="GU1498" s="14"/>
      <c r="GV1498" s="14"/>
      <c r="GW1498" s="14"/>
      <c r="GX1498" s="14"/>
      <c r="GY1498" s="14"/>
      <c r="GZ1498" s="14"/>
      <c r="HA1498" s="14"/>
      <c r="HB1498" s="14"/>
      <c r="HC1498" s="14"/>
      <c r="HD1498" s="14"/>
      <c r="HE1498" s="14"/>
      <c r="HF1498" s="14"/>
      <c r="HG1498" s="14"/>
      <c r="HH1498" s="14"/>
      <c r="HI1498" s="14"/>
      <c r="HJ1498" s="14"/>
      <c r="HK1498" s="14"/>
      <c r="HL1498" s="14"/>
      <c r="HM1498" s="14"/>
      <c r="HN1498" s="14"/>
      <c r="HO1498" s="14"/>
      <c r="HP1498" s="14"/>
      <c r="HQ1498" s="14"/>
      <c r="HR1498" s="14"/>
      <c r="HS1498" s="14"/>
      <c r="HT1498" s="14"/>
      <c r="HU1498" s="14"/>
      <c r="HV1498" s="14"/>
      <c r="HW1498" s="14"/>
      <c r="HX1498" s="14"/>
      <c r="HY1498" s="14"/>
      <c r="HZ1498" s="14"/>
      <c r="IA1498" s="14"/>
      <c r="IB1498" s="14"/>
      <c r="IC1498" s="14"/>
      <c r="ID1498" s="14"/>
      <c r="IE1498" s="14"/>
      <c r="IF1498" s="14"/>
      <c r="IG1498" s="14"/>
      <c r="IH1498" s="14"/>
      <c r="II1498" s="14"/>
      <c r="IJ1498" s="14"/>
      <c r="IK1498" s="14"/>
      <c r="IL1498" s="14"/>
      <c r="IM1498" s="14"/>
      <c r="IN1498" s="14"/>
      <c r="IO1498" s="14"/>
      <c r="IP1498" s="14"/>
      <c r="IQ1498" s="14"/>
      <c r="IR1498" s="14"/>
      <c r="IS1498" s="14"/>
      <c r="IT1498" s="14"/>
    </row>
    <row r="1499" spans="1:254" x14ac:dyDescent="0.2">
      <c r="A1499" s="12">
        <v>301195</v>
      </c>
      <c r="B1499" s="4"/>
      <c r="C1499" s="13" t="s">
        <v>1368</v>
      </c>
      <c r="D1499" s="11">
        <v>66.400000000000006</v>
      </c>
      <c r="E1499" s="11">
        <v>66.400000000000006</v>
      </c>
      <c r="F1499" s="11"/>
      <c r="G1499" s="12">
        <v>20</v>
      </c>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c r="AM1499" s="14"/>
      <c r="AN1499" s="14"/>
      <c r="AO1499" s="14"/>
      <c r="AP1499" s="14"/>
      <c r="AQ1499" s="14"/>
      <c r="AR1499" s="14"/>
      <c r="AS1499" s="14"/>
      <c r="AT1499" s="14"/>
      <c r="AU1499" s="14"/>
      <c r="AV1499" s="14"/>
      <c r="AW1499" s="14"/>
      <c r="AX1499" s="14"/>
      <c r="AY1499" s="14"/>
      <c r="AZ1499" s="14"/>
      <c r="BA1499" s="14"/>
      <c r="BB1499" s="14"/>
      <c r="BC1499" s="14"/>
      <c r="BD1499" s="14"/>
      <c r="BE1499" s="14"/>
      <c r="BF1499" s="14"/>
      <c r="BG1499" s="14"/>
      <c r="BH1499" s="14"/>
      <c r="BI1499" s="14"/>
      <c r="BJ1499" s="14"/>
      <c r="BK1499" s="14"/>
      <c r="BL1499" s="14"/>
      <c r="BM1499" s="14"/>
      <c r="BN1499" s="14"/>
      <c r="BO1499" s="14"/>
      <c r="BP1499" s="14"/>
      <c r="BQ1499" s="14"/>
      <c r="BR1499" s="14"/>
      <c r="BS1499" s="14"/>
      <c r="BT1499" s="14"/>
      <c r="BU1499" s="14"/>
      <c r="BV1499" s="14"/>
      <c r="BW1499" s="14"/>
      <c r="BX1499" s="14"/>
      <c r="BY1499" s="14"/>
      <c r="BZ1499" s="14"/>
      <c r="CA1499" s="14"/>
      <c r="CB1499" s="14"/>
      <c r="CC1499" s="14"/>
      <c r="CD1499" s="14"/>
      <c r="CE1499" s="14"/>
      <c r="CF1499" s="14"/>
      <c r="CG1499" s="14"/>
      <c r="CH1499" s="14"/>
      <c r="CI1499" s="14"/>
      <c r="CJ1499" s="14"/>
      <c r="CK1499" s="14"/>
      <c r="CL1499" s="14"/>
      <c r="CM1499" s="14"/>
      <c r="CN1499" s="14"/>
      <c r="CO1499" s="14"/>
      <c r="CP1499" s="14"/>
      <c r="CQ1499" s="14"/>
      <c r="CR1499" s="14"/>
      <c r="CS1499" s="14"/>
      <c r="CT1499" s="14"/>
      <c r="CU1499" s="14"/>
      <c r="CV1499" s="14"/>
      <c r="CW1499" s="14"/>
      <c r="CX1499" s="14"/>
      <c r="CY1499" s="14"/>
      <c r="CZ1499" s="14"/>
      <c r="DA1499" s="14"/>
      <c r="DB1499" s="14"/>
      <c r="DC1499" s="14"/>
      <c r="DD1499" s="14"/>
      <c r="DE1499" s="14"/>
      <c r="DF1499" s="14"/>
      <c r="DG1499" s="14"/>
      <c r="DH1499" s="14"/>
      <c r="DI1499" s="14"/>
      <c r="DJ1499" s="14"/>
      <c r="DK1499" s="14"/>
      <c r="DL1499" s="14"/>
      <c r="DM1499" s="14"/>
      <c r="DN1499" s="14"/>
      <c r="DO1499" s="14"/>
      <c r="DP1499" s="14"/>
      <c r="DQ1499" s="14"/>
      <c r="DR1499" s="14"/>
      <c r="DS1499" s="14"/>
      <c r="DT1499" s="14"/>
      <c r="DU1499" s="14"/>
      <c r="DV1499" s="14"/>
      <c r="DW1499" s="14"/>
      <c r="DX1499" s="14"/>
      <c r="DY1499" s="14"/>
      <c r="DZ1499" s="14"/>
      <c r="EA1499" s="14"/>
      <c r="EB1499" s="14"/>
      <c r="EC1499" s="14"/>
      <c r="ED1499" s="14"/>
      <c r="EE1499" s="14"/>
      <c r="EF1499" s="14"/>
      <c r="EG1499" s="14"/>
      <c r="EH1499" s="14"/>
      <c r="EI1499" s="14"/>
      <c r="EJ1499" s="14"/>
      <c r="EK1499" s="14"/>
      <c r="EL1499" s="14"/>
      <c r="EM1499" s="14"/>
      <c r="EN1499" s="14"/>
      <c r="EO1499" s="14"/>
      <c r="EP1499" s="14"/>
      <c r="EQ1499" s="14"/>
      <c r="ER1499" s="14"/>
      <c r="ES1499" s="14"/>
      <c r="ET1499" s="14"/>
      <c r="EU1499" s="14"/>
      <c r="EV1499" s="14"/>
      <c r="EW1499" s="14"/>
      <c r="EX1499" s="14"/>
      <c r="EY1499" s="14"/>
      <c r="EZ1499" s="14"/>
      <c r="FA1499" s="14"/>
      <c r="FB1499" s="14"/>
      <c r="FC1499" s="14"/>
      <c r="FD1499" s="14"/>
      <c r="FE1499" s="14"/>
      <c r="FF1499" s="14"/>
      <c r="FG1499" s="14"/>
      <c r="FH1499" s="14"/>
      <c r="FI1499" s="14"/>
      <c r="FJ1499" s="14"/>
      <c r="FK1499" s="14"/>
      <c r="FL1499" s="14"/>
      <c r="FM1499" s="14"/>
      <c r="FN1499" s="14"/>
      <c r="FO1499" s="14"/>
      <c r="FP1499" s="14"/>
      <c r="FQ1499" s="14"/>
      <c r="FR1499" s="14"/>
      <c r="FS1499" s="14"/>
      <c r="FT1499" s="14"/>
      <c r="FU1499" s="14"/>
      <c r="FV1499" s="14"/>
      <c r="FW1499" s="14"/>
      <c r="FX1499" s="14"/>
      <c r="FY1499" s="14"/>
      <c r="FZ1499" s="14"/>
      <c r="GA1499" s="14"/>
      <c r="GB1499" s="14"/>
      <c r="GC1499" s="14"/>
      <c r="GD1499" s="14"/>
      <c r="GE1499" s="14"/>
      <c r="GF1499" s="14"/>
      <c r="GG1499" s="14"/>
      <c r="GH1499" s="14"/>
      <c r="GI1499" s="14"/>
      <c r="GJ1499" s="14"/>
      <c r="GK1499" s="14"/>
      <c r="GL1499" s="14"/>
      <c r="GM1499" s="14"/>
      <c r="GN1499" s="14"/>
      <c r="GO1499" s="14"/>
      <c r="GP1499" s="14"/>
      <c r="GQ1499" s="14"/>
      <c r="GR1499" s="14"/>
      <c r="GS1499" s="14"/>
      <c r="GT1499" s="14"/>
      <c r="GU1499" s="14"/>
      <c r="GV1499" s="14"/>
      <c r="GW1499" s="14"/>
      <c r="GX1499" s="14"/>
      <c r="GY1499" s="14"/>
      <c r="GZ1499" s="14"/>
      <c r="HA1499" s="14"/>
      <c r="HB1499" s="14"/>
      <c r="HC1499" s="14"/>
      <c r="HD1499" s="14"/>
      <c r="HE1499" s="14"/>
      <c r="HF1499" s="14"/>
      <c r="HG1499" s="14"/>
      <c r="HH1499" s="14"/>
      <c r="HI1499" s="14"/>
      <c r="HJ1499" s="14"/>
      <c r="HK1499" s="14"/>
      <c r="HL1499" s="14"/>
      <c r="HM1499" s="14"/>
      <c r="HN1499" s="14"/>
      <c r="HO1499" s="14"/>
      <c r="HP1499" s="14"/>
      <c r="HQ1499" s="14"/>
      <c r="HR1499" s="14"/>
      <c r="HS1499" s="14"/>
      <c r="HT1499" s="14"/>
      <c r="HU1499" s="14"/>
      <c r="HV1499" s="14"/>
      <c r="HW1499" s="14"/>
      <c r="HX1499" s="14"/>
      <c r="HY1499" s="14"/>
      <c r="HZ1499" s="14"/>
      <c r="IA1499" s="14"/>
      <c r="IB1499" s="14"/>
      <c r="IC1499" s="14"/>
      <c r="ID1499" s="14"/>
      <c r="IE1499" s="14"/>
      <c r="IF1499" s="14"/>
      <c r="IG1499" s="14"/>
      <c r="IH1499" s="14"/>
      <c r="II1499" s="14"/>
      <c r="IJ1499" s="14"/>
      <c r="IK1499" s="14"/>
      <c r="IL1499" s="14"/>
      <c r="IM1499" s="14"/>
      <c r="IN1499" s="14"/>
      <c r="IO1499" s="14"/>
      <c r="IP1499" s="14"/>
      <c r="IQ1499" s="14"/>
      <c r="IR1499" s="14"/>
      <c r="IS1499" s="14"/>
      <c r="IT1499" s="14"/>
    </row>
    <row r="1500" spans="1:254" x14ac:dyDescent="0.2">
      <c r="A1500" s="12">
        <v>301200</v>
      </c>
      <c r="B1500" s="4"/>
      <c r="C1500" s="13" t="s">
        <v>1369</v>
      </c>
      <c r="D1500" s="11">
        <v>79.900000000000006</v>
      </c>
      <c r="E1500" s="11">
        <v>79.900000000000006</v>
      </c>
      <c r="F1500" s="11"/>
      <c r="G1500" s="12">
        <v>20</v>
      </c>
      <c r="H1500" s="14"/>
      <c r="I1500" s="14"/>
      <c r="J1500" s="14"/>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c r="AG1500" s="14"/>
      <c r="AH1500" s="14"/>
      <c r="AI1500" s="14"/>
      <c r="AJ1500" s="14"/>
      <c r="AK1500" s="14"/>
      <c r="AL1500" s="14"/>
      <c r="AM1500" s="14"/>
      <c r="AN1500" s="14"/>
      <c r="AO1500" s="14"/>
      <c r="AP1500" s="14"/>
      <c r="AQ1500" s="14"/>
      <c r="AR1500" s="14"/>
      <c r="AS1500" s="14"/>
      <c r="AT1500" s="14"/>
      <c r="AU1500" s="14"/>
      <c r="AV1500" s="14"/>
      <c r="AW1500" s="14"/>
      <c r="AX1500" s="14"/>
      <c r="AY1500" s="14"/>
      <c r="AZ1500" s="14"/>
      <c r="BA1500" s="14"/>
      <c r="BB1500" s="14"/>
      <c r="BC1500" s="14"/>
      <c r="BD1500" s="14"/>
      <c r="BE1500" s="14"/>
      <c r="BF1500" s="14"/>
      <c r="BG1500" s="14"/>
      <c r="BH1500" s="14"/>
      <c r="BI1500" s="14"/>
      <c r="BJ1500" s="14"/>
      <c r="BK1500" s="14"/>
      <c r="BL1500" s="14"/>
      <c r="BM1500" s="14"/>
      <c r="BN1500" s="14"/>
      <c r="BO1500" s="14"/>
      <c r="BP1500" s="14"/>
      <c r="BQ1500" s="14"/>
      <c r="BR1500" s="14"/>
      <c r="BS1500" s="14"/>
      <c r="BT1500" s="14"/>
      <c r="BU1500" s="14"/>
      <c r="BV1500" s="14"/>
      <c r="BW1500" s="14"/>
      <c r="BX1500" s="14"/>
      <c r="BY1500" s="14"/>
      <c r="BZ1500" s="14"/>
      <c r="CA1500" s="14"/>
      <c r="CB1500" s="14"/>
      <c r="CC1500" s="14"/>
      <c r="CD1500" s="14"/>
      <c r="CE1500" s="14"/>
      <c r="CF1500" s="14"/>
      <c r="CG1500" s="14"/>
      <c r="CH1500" s="14"/>
      <c r="CI1500" s="14"/>
      <c r="CJ1500" s="14"/>
      <c r="CK1500" s="14"/>
      <c r="CL1500" s="14"/>
      <c r="CM1500" s="14"/>
      <c r="CN1500" s="14"/>
      <c r="CO1500" s="14"/>
      <c r="CP1500" s="14"/>
      <c r="CQ1500" s="14"/>
      <c r="CR1500" s="14"/>
      <c r="CS1500" s="14"/>
      <c r="CT1500" s="14"/>
      <c r="CU1500" s="14"/>
      <c r="CV1500" s="14"/>
      <c r="CW1500" s="14"/>
      <c r="CX1500" s="14"/>
      <c r="CY1500" s="14"/>
      <c r="CZ1500" s="14"/>
      <c r="DA1500" s="14"/>
      <c r="DB1500" s="14"/>
      <c r="DC1500" s="14"/>
      <c r="DD1500" s="14"/>
      <c r="DE1500" s="14"/>
      <c r="DF1500" s="14"/>
      <c r="DG1500" s="14"/>
      <c r="DH1500" s="14"/>
      <c r="DI1500" s="14"/>
      <c r="DJ1500" s="14"/>
      <c r="DK1500" s="14"/>
      <c r="DL1500" s="14"/>
      <c r="DM1500" s="14"/>
      <c r="DN1500" s="14"/>
      <c r="DO1500" s="14"/>
      <c r="DP1500" s="14"/>
      <c r="DQ1500" s="14"/>
      <c r="DR1500" s="14"/>
      <c r="DS1500" s="14"/>
      <c r="DT1500" s="14"/>
      <c r="DU1500" s="14"/>
      <c r="DV1500" s="14"/>
      <c r="DW1500" s="14"/>
      <c r="DX1500" s="14"/>
      <c r="DY1500" s="14"/>
      <c r="DZ1500" s="14"/>
      <c r="EA1500" s="14"/>
      <c r="EB1500" s="14"/>
      <c r="EC1500" s="14"/>
      <c r="ED1500" s="14"/>
      <c r="EE1500" s="14"/>
      <c r="EF1500" s="14"/>
      <c r="EG1500" s="14"/>
      <c r="EH1500" s="14"/>
      <c r="EI1500" s="14"/>
      <c r="EJ1500" s="14"/>
      <c r="EK1500" s="14"/>
      <c r="EL1500" s="14"/>
      <c r="EM1500" s="14"/>
      <c r="EN1500" s="14"/>
      <c r="EO1500" s="14"/>
      <c r="EP1500" s="14"/>
      <c r="EQ1500" s="14"/>
      <c r="ER1500" s="14"/>
      <c r="ES1500" s="14"/>
      <c r="ET1500" s="14"/>
      <c r="EU1500" s="14"/>
      <c r="EV1500" s="14"/>
      <c r="EW1500" s="14"/>
      <c r="EX1500" s="14"/>
      <c r="EY1500" s="14"/>
      <c r="EZ1500" s="14"/>
      <c r="FA1500" s="14"/>
      <c r="FB1500" s="14"/>
      <c r="FC1500" s="14"/>
      <c r="FD1500" s="14"/>
      <c r="FE1500" s="14"/>
      <c r="FF1500" s="14"/>
      <c r="FG1500" s="14"/>
      <c r="FH1500" s="14"/>
      <c r="FI1500" s="14"/>
      <c r="FJ1500" s="14"/>
      <c r="FK1500" s="14"/>
      <c r="FL1500" s="14"/>
      <c r="FM1500" s="14"/>
      <c r="FN1500" s="14"/>
      <c r="FO1500" s="14"/>
      <c r="FP1500" s="14"/>
      <c r="FQ1500" s="14"/>
      <c r="FR1500" s="14"/>
      <c r="FS1500" s="14"/>
      <c r="FT1500" s="14"/>
      <c r="FU1500" s="14"/>
      <c r="FV1500" s="14"/>
      <c r="FW1500" s="14"/>
      <c r="FX1500" s="14"/>
      <c r="FY1500" s="14"/>
      <c r="FZ1500" s="14"/>
      <c r="GA1500" s="14"/>
      <c r="GB1500" s="14"/>
      <c r="GC1500" s="14"/>
      <c r="GD1500" s="14"/>
      <c r="GE1500" s="14"/>
      <c r="GF1500" s="14"/>
      <c r="GG1500" s="14"/>
      <c r="GH1500" s="14"/>
      <c r="GI1500" s="14"/>
      <c r="GJ1500" s="14"/>
      <c r="GK1500" s="14"/>
      <c r="GL1500" s="14"/>
      <c r="GM1500" s="14"/>
      <c r="GN1500" s="14"/>
      <c r="GO1500" s="14"/>
      <c r="GP1500" s="14"/>
      <c r="GQ1500" s="14"/>
      <c r="GR1500" s="14"/>
      <c r="GS1500" s="14"/>
      <c r="GT1500" s="14"/>
      <c r="GU1500" s="14"/>
      <c r="GV1500" s="14"/>
      <c r="GW1500" s="14"/>
      <c r="GX1500" s="14"/>
      <c r="GY1500" s="14"/>
      <c r="GZ1500" s="14"/>
      <c r="HA1500" s="14"/>
      <c r="HB1500" s="14"/>
      <c r="HC1500" s="14"/>
      <c r="HD1500" s="14"/>
      <c r="HE1500" s="14"/>
      <c r="HF1500" s="14"/>
      <c r="HG1500" s="14"/>
      <c r="HH1500" s="14"/>
      <c r="HI1500" s="14"/>
      <c r="HJ1500" s="14"/>
      <c r="HK1500" s="14"/>
      <c r="HL1500" s="14"/>
      <c r="HM1500" s="14"/>
      <c r="HN1500" s="14"/>
      <c r="HO1500" s="14"/>
      <c r="HP1500" s="14"/>
      <c r="HQ1500" s="14"/>
      <c r="HR1500" s="14"/>
      <c r="HS1500" s="14"/>
      <c r="HT1500" s="14"/>
      <c r="HU1500" s="14"/>
      <c r="HV1500" s="14"/>
      <c r="HW1500" s="14"/>
      <c r="HX1500" s="14"/>
      <c r="HY1500" s="14"/>
      <c r="HZ1500" s="14"/>
      <c r="IA1500" s="14"/>
      <c r="IB1500" s="14"/>
      <c r="IC1500" s="14"/>
      <c r="ID1500" s="14"/>
      <c r="IE1500" s="14"/>
      <c r="IF1500" s="14"/>
      <c r="IG1500" s="14"/>
      <c r="IH1500" s="14"/>
      <c r="II1500" s="14"/>
      <c r="IJ1500" s="14"/>
      <c r="IK1500" s="14"/>
      <c r="IL1500" s="14"/>
      <c r="IM1500" s="14"/>
      <c r="IN1500" s="14"/>
      <c r="IO1500" s="14"/>
      <c r="IP1500" s="14"/>
      <c r="IQ1500" s="14"/>
      <c r="IR1500" s="14"/>
      <c r="IS1500" s="14"/>
      <c r="IT1500" s="14"/>
    </row>
    <row r="1501" spans="1:254" x14ac:dyDescent="0.2">
      <c r="A1501" s="12">
        <v>301205</v>
      </c>
      <c r="B1501" s="4"/>
      <c r="C1501" s="13" t="s">
        <v>1370</v>
      </c>
      <c r="D1501" s="11">
        <v>83.2</v>
      </c>
      <c r="E1501" s="11">
        <v>83.2</v>
      </c>
      <c r="F1501" s="11"/>
      <c r="G1501" s="12">
        <v>20</v>
      </c>
      <c r="H1501" s="14"/>
      <c r="I1501" s="14"/>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c r="AM1501" s="14"/>
      <c r="AN1501" s="14"/>
      <c r="AO1501" s="14"/>
      <c r="AP1501" s="14"/>
      <c r="AQ1501" s="14"/>
      <c r="AR1501" s="14"/>
      <c r="AS1501" s="14"/>
      <c r="AT1501" s="14"/>
      <c r="AU1501" s="14"/>
      <c r="AV1501" s="14"/>
      <c r="AW1501" s="14"/>
      <c r="AX1501" s="14"/>
      <c r="AY1501" s="14"/>
      <c r="AZ1501" s="14"/>
      <c r="BA1501" s="14"/>
      <c r="BB1501" s="14"/>
      <c r="BC1501" s="14"/>
      <c r="BD1501" s="14"/>
      <c r="BE1501" s="14"/>
      <c r="BF1501" s="14"/>
      <c r="BG1501" s="14"/>
      <c r="BH1501" s="14"/>
      <c r="BI1501" s="14"/>
      <c r="BJ1501" s="14"/>
      <c r="BK1501" s="14"/>
      <c r="BL1501" s="14"/>
      <c r="BM1501" s="14"/>
      <c r="BN1501" s="14"/>
      <c r="BO1501" s="14"/>
      <c r="BP1501" s="14"/>
      <c r="BQ1501" s="14"/>
      <c r="BR1501" s="14"/>
      <c r="BS1501" s="14"/>
      <c r="BT1501" s="14"/>
      <c r="BU1501" s="14"/>
      <c r="BV1501" s="14"/>
      <c r="BW1501" s="14"/>
      <c r="BX1501" s="14"/>
      <c r="BY1501" s="14"/>
      <c r="BZ1501" s="14"/>
      <c r="CA1501" s="14"/>
      <c r="CB1501" s="14"/>
      <c r="CC1501" s="14"/>
      <c r="CD1501" s="14"/>
      <c r="CE1501" s="14"/>
      <c r="CF1501" s="14"/>
      <c r="CG1501" s="14"/>
      <c r="CH1501" s="14"/>
      <c r="CI1501" s="14"/>
      <c r="CJ1501" s="14"/>
      <c r="CK1501" s="14"/>
      <c r="CL1501" s="14"/>
      <c r="CM1501" s="14"/>
      <c r="CN1501" s="14"/>
      <c r="CO1501" s="14"/>
      <c r="CP1501" s="14"/>
      <c r="CQ1501" s="14"/>
      <c r="CR1501" s="14"/>
      <c r="CS1501" s="14"/>
      <c r="CT1501" s="14"/>
      <c r="CU1501" s="14"/>
      <c r="CV1501" s="14"/>
      <c r="CW1501" s="14"/>
      <c r="CX1501" s="14"/>
      <c r="CY1501" s="14"/>
      <c r="CZ1501" s="14"/>
      <c r="DA1501" s="14"/>
      <c r="DB1501" s="14"/>
      <c r="DC1501" s="14"/>
      <c r="DD1501" s="14"/>
      <c r="DE1501" s="14"/>
      <c r="DF1501" s="14"/>
      <c r="DG1501" s="14"/>
      <c r="DH1501" s="14"/>
      <c r="DI1501" s="14"/>
      <c r="DJ1501" s="14"/>
      <c r="DK1501" s="14"/>
      <c r="DL1501" s="14"/>
      <c r="DM1501" s="14"/>
      <c r="DN1501" s="14"/>
      <c r="DO1501" s="14"/>
      <c r="DP1501" s="14"/>
      <c r="DQ1501" s="14"/>
      <c r="DR1501" s="14"/>
      <c r="DS1501" s="14"/>
      <c r="DT1501" s="14"/>
      <c r="DU1501" s="14"/>
      <c r="DV1501" s="14"/>
      <c r="DW1501" s="14"/>
      <c r="DX1501" s="14"/>
      <c r="DY1501" s="14"/>
      <c r="DZ1501" s="14"/>
      <c r="EA1501" s="14"/>
      <c r="EB1501" s="14"/>
      <c r="EC1501" s="14"/>
      <c r="ED1501" s="14"/>
      <c r="EE1501" s="14"/>
      <c r="EF1501" s="14"/>
      <c r="EG1501" s="14"/>
      <c r="EH1501" s="14"/>
      <c r="EI1501" s="14"/>
      <c r="EJ1501" s="14"/>
      <c r="EK1501" s="14"/>
      <c r="EL1501" s="14"/>
      <c r="EM1501" s="14"/>
      <c r="EN1501" s="14"/>
      <c r="EO1501" s="14"/>
      <c r="EP1501" s="14"/>
      <c r="EQ1501" s="14"/>
      <c r="ER1501" s="14"/>
      <c r="ES1501" s="14"/>
      <c r="ET1501" s="14"/>
      <c r="EU1501" s="14"/>
      <c r="EV1501" s="14"/>
      <c r="EW1501" s="14"/>
      <c r="EX1501" s="14"/>
      <c r="EY1501" s="14"/>
      <c r="EZ1501" s="14"/>
      <c r="FA1501" s="14"/>
      <c r="FB1501" s="14"/>
      <c r="FC1501" s="14"/>
      <c r="FD1501" s="14"/>
      <c r="FE1501" s="14"/>
      <c r="FF1501" s="14"/>
      <c r="FG1501" s="14"/>
      <c r="FH1501" s="14"/>
      <c r="FI1501" s="14"/>
      <c r="FJ1501" s="14"/>
      <c r="FK1501" s="14"/>
      <c r="FL1501" s="14"/>
      <c r="FM1501" s="14"/>
      <c r="FN1501" s="14"/>
      <c r="FO1501" s="14"/>
      <c r="FP1501" s="14"/>
      <c r="FQ1501" s="14"/>
      <c r="FR1501" s="14"/>
      <c r="FS1501" s="14"/>
      <c r="FT1501" s="14"/>
      <c r="FU1501" s="14"/>
      <c r="FV1501" s="14"/>
      <c r="FW1501" s="14"/>
      <c r="FX1501" s="14"/>
      <c r="FY1501" s="14"/>
      <c r="FZ1501" s="14"/>
      <c r="GA1501" s="14"/>
      <c r="GB1501" s="14"/>
      <c r="GC1501" s="14"/>
      <c r="GD1501" s="14"/>
      <c r="GE1501" s="14"/>
      <c r="GF1501" s="14"/>
      <c r="GG1501" s="14"/>
      <c r="GH1501" s="14"/>
      <c r="GI1501" s="14"/>
      <c r="GJ1501" s="14"/>
      <c r="GK1501" s="14"/>
      <c r="GL1501" s="14"/>
      <c r="GM1501" s="14"/>
      <c r="GN1501" s="14"/>
      <c r="GO1501" s="14"/>
      <c r="GP1501" s="14"/>
      <c r="GQ1501" s="14"/>
      <c r="GR1501" s="14"/>
      <c r="GS1501" s="14"/>
      <c r="GT1501" s="14"/>
      <c r="GU1501" s="14"/>
      <c r="GV1501" s="14"/>
      <c r="GW1501" s="14"/>
      <c r="GX1501" s="14"/>
      <c r="GY1501" s="14"/>
      <c r="GZ1501" s="14"/>
      <c r="HA1501" s="14"/>
      <c r="HB1501" s="14"/>
      <c r="HC1501" s="14"/>
      <c r="HD1501" s="14"/>
      <c r="HE1501" s="14"/>
      <c r="HF1501" s="14"/>
      <c r="HG1501" s="14"/>
      <c r="HH1501" s="14"/>
      <c r="HI1501" s="14"/>
      <c r="HJ1501" s="14"/>
      <c r="HK1501" s="14"/>
      <c r="HL1501" s="14"/>
      <c r="HM1501" s="14"/>
      <c r="HN1501" s="14"/>
      <c r="HO1501" s="14"/>
      <c r="HP1501" s="14"/>
      <c r="HQ1501" s="14"/>
      <c r="HR1501" s="14"/>
      <c r="HS1501" s="14"/>
      <c r="HT1501" s="14"/>
      <c r="HU1501" s="14"/>
      <c r="HV1501" s="14"/>
      <c r="HW1501" s="14"/>
      <c r="HX1501" s="14"/>
      <c r="HY1501" s="14"/>
      <c r="HZ1501" s="14"/>
      <c r="IA1501" s="14"/>
      <c r="IB1501" s="14"/>
      <c r="IC1501" s="14"/>
      <c r="ID1501" s="14"/>
      <c r="IE1501" s="14"/>
      <c r="IF1501" s="14"/>
      <c r="IG1501" s="14"/>
      <c r="IH1501" s="14"/>
      <c r="II1501" s="14"/>
      <c r="IJ1501" s="14"/>
      <c r="IK1501" s="14"/>
      <c r="IL1501" s="14"/>
      <c r="IM1501" s="14"/>
      <c r="IN1501" s="14"/>
      <c r="IO1501" s="14"/>
      <c r="IP1501" s="14"/>
      <c r="IQ1501" s="14"/>
      <c r="IR1501" s="14"/>
      <c r="IS1501" s="14"/>
      <c r="IT1501" s="14"/>
    </row>
    <row r="1502" spans="1:254" x14ac:dyDescent="0.2">
      <c r="A1502" s="12">
        <v>301210</v>
      </c>
      <c r="B1502" s="4"/>
      <c r="C1502" s="13" t="s">
        <v>1371</v>
      </c>
      <c r="D1502" s="11">
        <v>107.2</v>
      </c>
      <c r="E1502" s="11">
        <v>107.2</v>
      </c>
      <c r="F1502" s="11"/>
      <c r="G1502" s="12">
        <v>20</v>
      </c>
      <c r="H1502" s="14"/>
      <c r="I1502" s="14"/>
      <c r="J1502" s="14"/>
      <c r="K1502" s="14"/>
      <c r="L1502" s="14"/>
      <c r="M1502" s="14"/>
      <c r="N1502" s="14"/>
      <c r="O1502" s="14"/>
      <c r="P1502" s="14"/>
      <c r="Q1502" s="14"/>
      <c r="R1502" s="14"/>
      <c r="S1502" s="14"/>
      <c r="T1502" s="14"/>
      <c r="U1502" s="14"/>
      <c r="V1502" s="14"/>
      <c r="W1502" s="14"/>
      <c r="X1502" s="14"/>
      <c r="Y1502" s="14"/>
      <c r="Z1502" s="14"/>
      <c r="AA1502" s="14"/>
      <c r="AB1502" s="14"/>
      <c r="AC1502" s="14"/>
      <c r="AD1502" s="14"/>
      <c r="AE1502" s="14"/>
      <c r="AF1502" s="14"/>
      <c r="AG1502" s="14"/>
      <c r="AH1502" s="14"/>
      <c r="AI1502" s="14"/>
      <c r="AJ1502" s="14"/>
      <c r="AK1502" s="14"/>
      <c r="AL1502" s="14"/>
      <c r="AM1502" s="14"/>
      <c r="AN1502" s="14"/>
      <c r="AO1502" s="14"/>
      <c r="AP1502" s="14"/>
      <c r="AQ1502" s="14"/>
      <c r="AR1502" s="14"/>
      <c r="AS1502" s="14"/>
      <c r="AT1502" s="14"/>
      <c r="AU1502" s="14"/>
      <c r="AV1502" s="14"/>
      <c r="AW1502" s="14"/>
      <c r="AX1502" s="14"/>
      <c r="AY1502" s="14"/>
      <c r="AZ1502" s="14"/>
      <c r="BA1502" s="14"/>
      <c r="BB1502" s="14"/>
      <c r="BC1502" s="14"/>
      <c r="BD1502" s="14"/>
      <c r="BE1502" s="14"/>
      <c r="BF1502" s="14"/>
      <c r="BG1502" s="14"/>
      <c r="BH1502" s="14"/>
      <c r="BI1502" s="14"/>
      <c r="BJ1502" s="14"/>
      <c r="BK1502" s="14"/>
      <c r="BL1502" s="14"/>
      <c r="BM1502" s="14"/>
      <c r="BN1502" s="14"/>
      <c r="BO1502" s="14"/>
      <c r="BP1502" s="14"/>
      <c r="BQ1502" s="14"/>
      <c r="BR1502" s="14"/>
      <c r="BS1502" s="14"/>
      <c r="BT1502" s="14"/>
      <c r="BU1502" s="14"/>
      <c r="BV1502" s="14"/>
      <c r="BW1502" s="14"/>
      <c r="BX1502" s="14"/>
      <c r="BY1502" s="14"/>
      <c r="BZ1502" s="14"/>
      <c r="CA1502" s="14"/>
      <c r="CB1502" s="14"/>
      <c r="CC1502" s="14"/>
      <c r="CD1502" s="14"/>
      <c r="CE1502" s="14"/>
      <c r="CF1502" s="14"/>
      <c r="CG1502" s="14"/>
      <c r="CH1502" s="14"/>
      <c r="CI1502" s="14"/>
      <c r="CJ1502" s="14"/>
      <c r="CK1502" s="14"/>
      <c r="CL1502" s="14"/>
      <c r="CM1502" s="14"/>
      <c r="CN1502" s="14"/>
      <c r="CO1502" s="14"/>
      <c r="CP1502" s="14"/>
      <c r="CQ1502" s="14"/>
      <c r="CR1502" s="14"/>
      <c r="CS1502" s="14"/>
      <c r="CT1502" s="14"/>
      <c r="CU1502" s="14"/>
      <c r="CV1502" s="14"/>
      <c r="CW1502" s="14"/>
      <c r="CX1502" s="14"/>
      <c r="CY1502" s="14"/>
      <c r="CZ1502" s="14"/>
      <c r="DA1502" s="14"/>
      <c r="DB1502" s="14"/>
      <c r="DC1502" s="14"/>
      <c r="DD1502" s="14"/>
      <c r="DE1502" s="14"/>
      <c r="DF1502" s="14"/>
      <c r="DG1502" s="14"/>
      <c r="DH1502" s="14"/>
      <c r="DI1502" s="14"/>
      <c r="DJ1502" s="14"/>
      <c r="DK1502" s="14"/>
      <c r="DL1502" s="14"/>
      <c r="DM1502" s="14"/>
      <c r="DN1502" s="14"/>
      <c r="DO1502" s="14"/>
      <c r="DP1502" s="14"/>
      <c r="DQ1502" s="14"/>
      <c r="DR1502" s="14"/>
      <c r="DS1502" s="14"/>
      <c r="DT1502" s="14"/>
      <c r="DU1502" s="14"/>
      <c r="DV1502" s="14"/>
      <c r="DW1502" s="14"/>
      <c r="DX1502" s="14"/>
      <c r="DY1502" s="14"/>
      <c r="DZ1502" s="14"/>
      <c r="EA1502" s="14"/>
      <c r="EB1502" s="14"/>
      <c r="EC1502" s="14"/>
      <c r="ED1502" s="14"/>
      <c r="EE1502" s="14"/>
      <c r="EF1502" s="14"/>
      <c r="EG1502" s="14"/>
      <c r="EH1502" s="14"/>
      <c r="EI1502" s="14"/>
      <c r="EJ1502" s="14"/>
      <c r="EK1502" s="14"/>
      <c r="EL1502" s="14"/>
      <c r="EM1502" s="14"/>
      <c r="EN1502" s="14"/>
      <c r="EO1502" s="14"/>
      <c r="EP1502" s="14"/>
      <c r="EQ1502" s="14"/>
      <c r="ER1502" s="14"/>
      <c r="ES1502" s="14"/>
      <c r="ET1502" s="14"/>
      <c r="EU1502" s="14"/>
      <c r="EV1502" s="14"/>
      <c r="EW1502" s="14"/>
      <c r="EX1502" s="14"/>
      <c r="EY1502" s="14"/>
      <c r="EZ1502" s="14"/>
      <c r="FA1502" s="14"/>
      <c r="FB1502" s="14"/>
      <c r="FC1502" s="14"/>
      <c r="FD1502" s="14"/>
      <c r="FE1502" s="14"/>
      <c r="FF1502" s="14"/>
      <c r="FG1502" s="14"/>
      <c r="FH1502" s="14"/>
      <c r="FI1502" s="14"/>
      <c r="FJ1502" s="14"/>
      <c r="FK1502" s="14"/>
      <c r="FL1502" s="14"/>
      <c r="FM1502" s="14"/>
      <c r="FN1502" s="14"/>
      <c r="FO1502" s="14"/>
      <c r="FP1502" s="14"/>
      <c r="FQ1502" s="14"/>
      <c r="FR1502" s="14"/>
      <c r="FS1502" s="14"/>
      <c r="FT1502" s="14"/>
      <c r="FU1502" s="14"/>
      <c r="FV1502" s="14"/>
      <c r="FW1502" s="14"/>
      <c r="FX1502" s="14"/>
      <c r="FY1502" s="14"/>
      <c r="FZ1502" s="14"/>
      <c r="GA1502" s="14"/>
      <c r="GB1502" s="14"/>
      <c r="GC1502" s="14"/>
      <c r="GD1502" s="14"/>
      <c r="GE1502" s="14"/>
      <c r="GF1502" s="14"/>
      <c r="GG1502" s="14"/>
      <c r="GH1502" s="14"/>
      <c r="GI1502" s="14"/>
      <c r="GJ1502" s="14"/>
      <c r="GK1502" s="14"/>
      <c r="GL1502" s="14"/>
      <c r="GM1502" s="14"/>
      <c r="GN1502" s="14"/>
      <c r="GO1502" s="14"/>
      <c r="GP1502" s="14"/>
      <c r="GQ1502" s="14"/>
      <c r="GR1502" s="14"/>
      <c r="GS1502" s="14"/>
      <c r="GT1502" s="14"/>
      <c r="GU1502" s="14"/>
      <c r="GV1502" s="14"/>
      <c r="GW1502" s="14"/>
      <c r="GX1502" s="14"/>
      <c r="GY1502" s="14"/>
      <c r="GZ1502" s="14"/>
      <c r="HA1502" s="14"/>
      <c r="HB1502" s="14"/>
      <c r="HC1502" s="14"/>
      <c r="HD1502" s="14"/>
      <c r="HE1502" s="14"/>
      <c r="HF1502" s="14"/>
      <c r="HG1502" s="14"/>
      <c r="HH1502" s="14"/>
      <c r="HI1502" s="14"/>
      <c r="HJ1502" s="14"/>
      <c r="HK1502" s="14"/>
      <c r="HL1502" s="14"/>
      <c r="HM1502" s="14"/>
      <c r="HN1502" s="14"/>
      <c r="HO1502" s="14"/>
      <c r="HP1502" s="14"/>
      <c r="HQ1502" s="14"/>
      <c r="HR1502" s="14"/>
      <c r="HS1502" s="14"/>
      <c r="HT1502" s="14"/>
      <c r="HU1502" s="14"/>
      <c r="HV1502" s="14"/>
      <c r="HW1502" s="14"/>
      <c r="HX1502" s="14"/>
      <c r="HY1502" s="14"/>
      <c r="HZ1502" s="14"/>
      <c r="IA1502" s="14"/>
      <c r="IB1502" s="14"/>
      <c r="IC1502" s="14"/>
      <c r="ID1502" s="14"/>
      <c r="IE1502" s="14"/>
      <c r="IF1502" s="14"/>
      <c r="IG1502" s="14"/>
      <c r="IH1502" s="14"/>
      <c r="II1502" s="14"/>
      <c r="IJ1502" s="14"/>
      <c r="IK1502" s="14"/>
      <c r="IL1502" s="14"/>
      <c r="IM1502" s="14"/>
      <c r="IN1502" s="14"/>
      <c r="IO1502" s="14"/>
      <c r="IP1502" s="14"/>
      <c r="IQ1502" s="14"/>
      <c r="IR1502" s="14"/>
      <c r="IS1502" s="14"/>
      <c r="IT1502" s="14"/>
    </row>
    <row r="1503" spans="1:254" x14ac:dyDescent="0.2">
      <c r="A1503" s="2">
        <v>301215</v>
      </c>
      <c r="B1503" s="4" t="s">
        <v>203</v>
      </c>
      <c r="C1503" s="5" t="s">
        <v>1372</v>
      </c>
      <c r="D1503" s="3">
        <v>180</v>
      </c>
      <c r="E1503" s="11">
        <v>180</v>
      </c>
      <c r="F1503" s="3"/>
      <c r="G1503" s="2">
        <v>20</v>
      </c>
      <c r="H1503" s="14"/>
      <c r="I1503" s="14"/>
      <c r="J1503" s="14"/>
      <c r="K1503" s="14"/>
      <c r="L1503" s="14"/>
      <c r="M1503" s="14"/>
      <c r="N1503" s="14"/>
      <c r="O1503" s="14"/>
      <c r="P1503" s="14"/>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c r="AM1503" s="14"/>
      <c r="AN1503" s="14"/>
      <c r="AO1503" s="14"/>
      <c r="AP1503" s="14"/>
      <c r="AQ1503" s="14"/>
      <c r="AR1503" s="14"/>
      <c r="AS1503" s="14"/>
      <c r="AT1503" s="14"/>
      <c r="AU1503" s="14"/>
      <c r="AV1503" s="14"/>
      <c r="AW1503" s="14"/>
      <c r="AX1503" s="14"/>
      <c r="AY1503" s="14"/>
      <c r="AZ1503" s="14"/>
      <c r="BA1503" s="14"/>
      <c r="BB1503" s="14"/>
      <c r="BC1503" s="14"/>
      <c r="BD1503" s="14"/>
      <c r="BE1503" s="14"/>
      <c r="BF1503" s="14"/>
      <c r="BG1503" s="14"/>
      <c r="BH1503" s="14"/>
      <c r="BI1503" s="14"/>
      <c r="BJ1503" s="14"/>
      <c r="BK1503" s="14"/>
      <c r="BL1503" s="14"/>
      <c r="BM1503" s="14"/>
      <c r="BN1503" s="14"/>
      <c r="BO1503" s="14"/>
      <c r="BP1503" s="14"/>
      <c r="BQ1503" s="14"/>
      <c r="BR1503" s="14"/>
      <c r="BS1503" s="14"/>
      <c r="BT1503" s="14"/>
      <c r="BU1503" s="14"/>
      <c r="BV1503" s="14"/>
      <c r="BW1503" s="14"/>
      <c r="BX1503" s="14"/>
      <c r="BY1503" s="14"/>
      <c r="BZ1503" s="14"/>
      <c r="CA1503" s="14"/>
      <c r="CB1503" s="14"/>
      <c r="CC1503" s="14"/>
      <c r="CD1503" s="14"/>
      <c r="CE1503" s="14"/>
      <c r="CF1503" s="14"/>
      <c r="CG1503" s="14"/>
      <c r="CH1503" s="14"/>
      <c r="CI1503" s="14"/>
      <c r="CJ1503" s="14"/>
      <c r="CK1503" s="14"/>
      <c r="CL1503" s="14"/>
      <c r="CM1503" s="14"/>
      <c r="CN1503" s="14"/>
      <c r="CO1503" s="14"/>
      <c r="CP1503" s="14"/>
      <c r="CQ1503" s="14"/>
      <c r="CR1503" s="14"/>
      <c r="CS1503" s="14"/>
      <c r="CT1503" s="14"/>
      <c r="CU1503" s="14"/>
      <c r="CV1503" s="14"/>
      <c r="CW1503" s="14"/>
      <c r="CX1503" s="14"/>
      <c r="CY1503" s="14"/>
      <c r="CZ1503" s="14"/>
      <c r="DA1503" s="14"/>
      <c r="DB1503" s="14"/>
      <c r="DC1503" s="14"/>
      <c r="DD1503" s="14"/>
      <c r="DE1503" s="14"/>
      <c r="DF1503" s="14"/>
      <c r="DG1503" s="14"/>
      <c r="DH1503" s="14"/>
      <c r="DI1503" s="14"/>
      <c r="DJ1503" s="14"/>
      <c r="DK1503" s="14"/>
      <c r="DL1503" s="14"/>
      <c r="DM1503" s="14"/>
      <c r="DN1503" s="14"/>
      <c r="DO1503" s="14"/>
      <c r="DP1503" s="14"/>
      <c r="DQ1503" s="14"/>
      <c r="DR1503" s="14"/>
      <c r="DS1503" s="14"/>
      <c r="DT1503" s="14"/>
      <c r="DU1503" s="14"/>
      <c r="DV1503" s="14"/>
      <c r="DW1503" s="14"/>
      <c r="DX1503" s="14"/>
      <c r="DY1503" s="14"/>
      <c r="DZ1503" s="14"/>
      <c r="EA1503" s="14"/>
      <c r="EB1503" s="14"/>
      <c r="EC1503" s="14"/>
      <c r="ED1503" s="14"/>
      <c r="EE1503" s="14"/>
      <c r="EF1503" s="14"/>
      <c r="EG1503" s="14"/>
      <c r="EH1503" s="14"/>
      <c r="EI1503" s="14"/>
      <c r="EJ1503" s="14"/>
      <c r="EK1503" s="14"/>
      <c r="EL1503" s="14"/>
      <c r="EM1503" s="14"/>
      <c r="EN1503" s="14"/>
      <c r="EO1503" s="14"/>
      <c r="EP1503" s="14"/>
      <c r="EQ1503" s="14"/>
      <c r="ER1503" s="14"/>
      <c r="ES1503" s="14"/>
      <c r="ET1503" s="14"/>
      <c r="EU1503" s="14"/>
      <c r="EV1503" s="14"/>
      <c r="EW1503" s="14"/>
      <c r="EX1503" s="14"/>
      <c r="EY1503" s="14"/>
      <c r="EZ1503" s="14"/>
      <c r="FA1503" s="14"/>
      <c r="FB1503" s="14"/>
      <c r="FC1503" s="14"/>
      <c r="FD1503" s="14"/>
      <c r="FE1503" s="14"/>
      <c r="FF1503" s="14"/>
      <c r="FG1503" s="14"/>
      <c r="FH1503" s="14"/>
      <c r="FI1503" s="14"/>
      <c r="FJ1503" s="14"/>
      <c r="FK1503" s="14"/>
      <c r="FL1503" s="14"/>
      <c r="FM1503" s="14"/>
      <c r="FN1503" s="14"/>
      <c r="FO1503" s="14"/>
      <c r="FP1503" s="14"/>
      <c r="FQ1503" s="14"/>
      <c r="FR1503" s="14"/>
      <c r="FS1503" s="14"/>
      <c r="FT1503" s="14"/>
      <c r="FU1503" s="14"/>
      <c r="FV1503" s="14"/>
      <c r="FW1503" s="14"/>
      <c r="FX1503" s="14"/>
      <c r="FY1503" s="14"/>
      <c r="FZ1503" s="14"/>
      <c r="GA1503" s="14"/>
      <c r="GB1503" s="14"/>
      <c r="GC1503" s="14"/>
      <c r="GD1503" s="14"/>
      <c r="GE1503" s="14"/>
      <c r="GF1503" s="14"/>
      <c r="GG1503" s="14"/>
      <c r="GH1503" s="14"/>
      <c r="GI1503" s="14"/>
      <c r="GJ1503" s="14"/>
      <c r="GK1503" s="14"/>
      <c r="GL1503" s="14"/>
      <c r="GM1503" s="14"/>
      <c r="GN1503" s="14"/>
      <c r="GO1503" s="14"/>
      <c r="GP1503" s="14"/>
      <c r="GQ1503" s="14"/>
      <c r="GR1503" s="14"/>
      <c r="GS1503" s="14"/>
      <c r="GT1503" s="14"/>
      <c r="GU1503" s="14"/>
      <c r="GV1503" s="14"/>
      <c r="GW1503" s="14"/>
      <c r="GX1503" s="14"/>
      <c r="GY1503" s="14"/>
      <c r="GZ1503" s="14"/>
      <c r="HA1503" s="14"/>
      <c r="HB1503" s="14"/>
      <c r="HC1503" s="14"/>
      <c r="HD1503" s="14"/>
      <c r="HE1503" s="14"/>
      <c r="HF1503" s="14"/>
      <c r="HG1503" s="14"/>
      <c r="HH1503" s="14"/>
      <c r="HI1503" s="14"/>
      <c r="HJ1503" s="14"/>
      <c r="HK1503" s="14"/>
      <c r="HL1503" s="14"/>
      <c r="HM1503" s="14"/>
      <c r="HN1503" s="14"/>
      <c r="HO1503" s="14"/>
      <c r="HP1503" s="14"/>
      <c r="HQ1503" s="14"/>
      <c r="HR1503" s="14"/>
      <c r="HS1503" s="14"/>
      <c r="HT1503" s="14"/>
      <c r="HU1503" s="14"/>
      <c r="HV1503" s="14"/>
      <c r="HW1503" s="14"/>
      <c r="HX1503" s="14"/>
      <c r="HY1503" s="14"/>
      <c r="HZ1503" s="14"/>
      <c r="IA1503" s="14"/>
      <c r="IB1503" s="14"/>
      <c r="IC1503" s="14"/>
      <c r="ID1503" s="14"/>
      <c r="IE1503" s="14"/>
      <c r="IF1503" s="14"/>
      <c r="IG1503" s="14"/>
      <c r="IH1503" s="14"/>
      <c r="II1503" s="14"/>
      <c r="IJ1503" s="14"/>
      <c r="IK1503" s="14"/>
      <c r="IL1503" s="14"/>
      <c r="IM1503" s="14"/>
      <c r="IN1503" s="14"/>
      <c r="IO1503" s="14"/>
      <c r="IP1503" s="14"/>
      <c r="IQ1503" s="14"/>
      <c r="IR1503" s="14"/>
      <c r="IS1503" s="14"/>
      <c r="IT1503" s="14"/>
    </row>
    <row r="1504" spans="1:254" x14ac:dyDescent="0.2">
      <c r="A1504" s="2">
        <v>301220</v>
      </c>
      <c r="B1504" s="4" t="s">
        <v>203</v>
      </c>
      <c r="C1504" s="5" t="s">
        <v>1373</v>
      </c>
      <c r="D1504" s="3">
        <v>200</v>
      </c>
      <c r="E1504" s="11">
        <v>200</v>
      </c>
      <c r="F1504" s="3"/>
      <c r="G1504" s="2">
        <v>20</v>
      </c>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c r="AM1504" s="14"/>
      <c r="AN1504" s="14"/>
      <c r="AO1504" s="14"/>
      <c r="AP1504" s="14"/>
      <c r="AQ1504" s="14"/>
      <c r="AR1504" s="14"/>
      <c r="AS1504" s="14"/>
      <c r="AT1504" s="14"/>
      <c r="AU1504" s="14"/>
      <c r="AV1504" s="14"/>
      <c r="AW1504" s="14"/>
      <c r="AX1504" s="14"/>
      <c r="AY1504" s="14"/>
      <c r="AZ1504" s="14"/>
      <c r="BA1504" s="14"/>
      <c r="BB1504" s="14"/>
      <c r="BC1504" s="14"/>
      <c r="BD1504" s="14"/>
      <c r="BE1504" s="14"/>
      <c r="BF1504" s="14"/>
      <c r="BG1504" s="14"/>
      <c r="BH1504" s="14"/>
      <c r="BI1504" s="14"/>
      <c r="BJ1504" s="14"/>
      <c r="BK1504" s="14"/>
      <c r="BL1504" s="14"/>
      <c r="BM1504" s="14"/>
      <c r="BN1504" s="14"/>
      <c r="BO1504" s="14"/>
      <c r="BP1504" s="14"/>
      <c r="BQ1504" s="14"/>
      <c r="BR1504" s="14"/>
      <c r="BS1504" s="14"/>
      <c r="BT1504" s="14"/>
      <c r="BU1504" s="14"/>
      <c r="BV1504" s="14"/>
      <c r="BW1504" s="14"/>
      <c r="BX1504" s="14"/>
      <c r="BY1504" s="14"/>
      <c r="BZ1504" s="14"/>
      <c r="CA1504" s="14"/>
      <c r="CB1504" s="14"/>
      <c r="CC1504" s="14"/>
      <c r="CD1504" s="14"/>
      <c r="CE1504" s="14"/>
      <c r="CF1504" s="14"/>
      <c r="CG1504" s="14"/>
      <c r="CH1504" s="14"/>
      <c r="CI1504" s="14"/>
      <c r="CJ1504" s="14"/>
      <c r="CK1504" s="14"/>
      <c r="CL1504" s="14"/>
      <c r="CM1504" s="14"/>
      <c r="CN1504" s="14"/>
      <c r="CO1504" s="14"/>
      <c r="CP1504" s="14"/>
      <c r="CQ1504" s="14"/>
      <c r="CR1504" s="14"/>
      <c r="CS1504" s="14"/>
      <c r="CT1504" s="14"/>
      <c r="CU1504" s="14"/>
      <c r="CV1504" s="14"/>
      <c r="CW1504" s="14"/>
      <c r="CX1504" s="14"/>
      <c r="CY1504" s="14"/>
      <c r="CZ1504" s="14"/>
      <c r="DA1504" s="14"/>
      <c r="DB1504" s="14"/>
      <c r="DC1504" s="14"/>
      <c r="DD1504" s="14"/>
      <c r="DE1504" s="14"/>
      <c r="DF1504" s="14"/>
      <c r="DG1504" s="14"/>
      <c r="DH1504" s="14"/>
      <c r="DI1504" s="14"/>
      <c r="DJ1504" s="14"/>
      <c r="DK1504" s="14"/>
      <c r="DL1504" s="14"/>
      <c r="DM1504" s="14"/>
      <c r="DN1504" s="14"/>
      <c r="DO1504" s="14"/>
      <c r="DP1504" s="14"/>
      <c r="DQ1504" s="14"/>
      <c r="DR1504" s="14"/>
      <c r="DS1504" s="14"/>
      <c r="DT1504" s="14"/>
      <c r="DU1504" s="14"/>
      <c r="DV1504" s="14"/>
      <c r="DW1504" s="14"/>
      <c r="DX1504" s="14"/>
      <c r="DY1504" s="14"/>
      <c r="DZ1504" s="14"/>
      <c r="EA1504" s="14"/>
      <c r="EB1504" s="14"/>
      <c r="EC1504" s="14"/>
      <c r="ED1504" s="14"/>
      <c r="EE1504" s="14"/>
      <c r="EF1504" s="14"/>
      <c r="EG1504" s="14"/>
      <c r="EH1504" s="14"/>
      <c r="EI1504" s="14"/>
      <c r="EJ1504" s="14"/>
      <c r="EK1504" s="14"/>
      <c r="EL1504" s="14"/>
      <c r="EM1504" s="14"/>
      <c r="EN1504" s="14"/>
      <c r="EO1504" s="14"/>
      <c r="EP1504" s="14"/>
      <c r="EQ1504" s="14"/>
      <c r="ER1504" s="14"/>
      <c r="ES1504" s="14"/>
      <c r="ET1504" s="14"/>
      <c r="EU1504" s="14"/>
      <c r="EV1504" s="14"/>
      <c r="EW1504" s="14"/>
      <c r="EX1504" s="14"/>
      <c r="EY1504" s="14"/>
      <c r="EZ1504" s="14"/>
      <c r="FA1504" s="14"/>
      <c r="FB1504" s="14"/>
      <c r="FC1504" s="14"/>
      <c r="FD1504" s="14"/>
      <c r="FE1504" s="14"/>
      <c r="FF1504" s="14"/>
      <c r="FG1504" s="14"/>
      <c r="FH1504" s="14"/>
      <c r="FI1504" s="14"/>
      <c r="FJ1504" s="14"/>
      <c r="FK1504" s="14"/>
      <c r="FL1504" s="14"/>
      <c r="FM1504" s="14"/>
      <c r="FN1504" s="14"/>
      <c r="FO1504" s="14"/>
      <c r="FP1504" s="14"/>
      <c r="FQ1504" s="14"/>
      <c r="FR1504" s="14"/>
      <c r="FS1504" s="14"/>
      <c r="FT1504" s="14"/>
      <c r="FU1504" s="14"/>
      <c r="FV1504" s="14"/>
      <c r="FW1504" s="14"/>
      <c r="FX1504" s="14"/>
      <c r="FY1504" s="14"/>
      <c r="FZ1504" s="14"/>
      <c r="GA1504" s="14"/>
      <c r="GB1504" s="14"/>
      <c r="GC1504" s="14"/>
      <c r="GD1504" s="14"/>
      <c r="GE1504" s="14"/>
      <c r="GF1504" s="14"/>
      <c r="GG1504" s="14"/>
      <c r="GH1504" s="14"/>
      <c r="GI1504" s="14"/>
      <c r="GJ1504" s="14"/>
      <c r="GK1504" s="14"/>
      <c r="GL1504" s="14"/>
      <c r="GM1504" s="14"/>
      <c r="GN1504" s="14"/>
      <c r="GO1504" s="14"/>
      <c r="GP1504" s="14"/>
      <c r="GQ1504" s="14"/>
      <c r="GR1504" s="14"/>
      <c r="GS1504" s="14"/>
      <c r="GT1504" s="14"/>
      <c r="GU1504" s="14"/>
      <c r="GV1504" s="14"/>
      <c r="GW1504" s="14"/>
      <c r="GX1504" s="14"/>
      <c r="GY1504" s="14"/>
      <c r="GZ1504" s="14"/>
      <c r="HA1504" s="14"/>
      <c r="HB1504" s="14"/>
      <c r="HC1504" s="14"/>
      <c r="HD1504" s="14"/>
      <c r="HE1504" s="14"/>
      <c r="HF1504" s="14"/>
      <c r="HG1504" s="14"/>
      <c r="HH1504" s="14"/>
      <c r="HI1504" s="14"/>
      <c r="HJ1504" s="14"/>
      <c r="HK1504" s="14"/>
      <c r="HL1504" s="14"/>
      <c r="HM1504" s="14"/>
      <c r="HN1504" s="14"/>
      <c r="HO1504" s="14"/>
      <c r="HP1504" s="14"/>
      <c r="HQ1504" s="14"/>
      <c r="HR1504" s="14"/>
      <c r="HS1504" s="14"/>
      <c r="HT1504" s="14"/>
      <c r="HU1504" s="14"/>
      <c r="HV1504" s="14"/>
      <c r="HW1504" s="14"/>
      <c r="HX1504" s="14"/>
      <c r="HY1504" s="14"/>
      <c r="HZ1504" s="14"/>
      <c r="IA1504" s="14"/>
      <c r="IB1504" s="14"/>
      <c r="IC1504" s="14"/>
      <c r="ID1504" s="14"/>
      <c r="IE1504" s="14"/>
      <c r="IF1504" s="14"/>
      <c r="IG1504" s="14"/>
      <c r="IH1504" s="14"/>
      <c r="II1504" s="14"/>
      <c r="IJ1504" s="14"/>
      <c r="IK1504" s="14"/>
      <c r="IL1504" s="14"/>
      <c r="IM1504" s="14"/>
      <c r="IN1504" s="14"/>
      <c r="IO1504" s="14"/>
      <c r="IP1504" s="14"/>
      <c r="IQ1504" s="14"/>
      <c r="IR1504" s="14"/>
      <c r="IS1504" s="14"/>
      <c r="IT1504" s="14"/>
    </row>
    <row r="1505" spans="1:254" ht="101.25" x14ac:dyDescent="0.2">
      <c r="A1505" s="6">
        <v>301225</v>
      </c>
      <c r="B1505" s="4" t="s">
        <v>7</v>
      </c>
      <c r="C1505" s="5" t="s">
        <v>1374</v>
      </c>
      <c r="D1505" s="1" t="s">
        <v>1375</v>
      </c>
      <c r="E1505" s="11" t="s">
        <v>1375</v>
      </c>
      <c r="F1505" s="3"/>
      <c r="G1505" s="2" t="s">
        <v>5510</v>
      </c>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c r="AM1505" s="14"/>
      <c r="AN1505" s="14"/>
      <c r="AO1505" s="14"/>
      <c r="AP1505" s="14"/>
      <c r="AQ1505" s="14"/>
      <c r="AR1505" s="14"/>
      <c r="AS1505" s="14"/>
      <c r="AT1505" s="14"/>
      <c r="AU1505" s="14"/>
      <c r="AV1505" s="14"/>
      <c r="AW1505" s="14"/>
      <c r="AX1505" s="14"/>
      <c r="AY1505" s="14"/>
      <c r="AZ1505" s="14"/>
      <c r="BA1505" s="14"/>
      <c r="BB1505" s="14"/>
      <c r="BC1505" s="14"/>
      <c r="BD1505" s="14"/>
      <c r="BE1505" s="14"/>
      <c r="BF1505" s="14"/>
      <c r="BG1505" s="14"/>
      <c r="BH1505" s="14"/>
      <c r="BI1505" s="14"/>
      <c r="BJ1505" s="14"/>
      <c r="BK1505" s="14"/>
      <c r="BL1505" s="14"/>
      <c r="BM1505" s="14"/>
      <c r="BN1505" s="14"/>
      <c r="BO1505" s="14"/>
      <c r="BP1505" s="14"/>
      <c r="BQ1505" s="14"/>
      <c r="BR1505" s="14"/>
      <c r="BS1505" s="14"/>
      <c r="BT1505" s="14"/>
      <c r="BU1505" s="14"/>
      <c r="BV1505" s="14"/>
      <c r="BW1505" s="14"/>
      <c r="BX1505" s="14"/>
      <c r="BY1505" s="14"/>
      <c r="BZ1505" s="14"/>
      <c r="CA1505" s="14"/>
      <c r="CB1505" s="14"/>
      <c r="CC1505" s="14"/>
      <c r="CD1505" s="14"/>
      <c r="CE1505" s="14"/>
      <c r="CF1505" s="14"/>
      <c r="CG1505" s="14"/>
      <c r="CH1505" s="14"/>
      <c r="CI1505" s="14"/>
      <c r="CJ1505" s="14"/>
      <c r="CK1505" s="14"/>
      <c r="CL1505" s="14"/>
      <c r="CM1505" s="14"/>
      <c r="CN1505" s="14"/>
      <c r="CO1505" s="14"/>
      <c r="CP1505" s="14"/>
      <c r="CQ1505" s="14"/>
      <c r="CR1505" s="14"/>
      <c r="CS1505" s="14"/>
      <c r="CT1505" s="14"/>
      <c r="CU1505" s="14"/>
      <c r="CV1505" s="14"/>
      <c r="CW1505" s="14"/>
      <c r="CX1505" s="14"/>
      <c r="CY1505" s="14"/>
      <c r="CZ1505" s="14"/>
      <c r="DA1505" s="14"/>
      <c r="DB1505" s="14"/>
      <c r="DC1505" s="14"/>
      <c r="DD1505" s="14"/>
      <c r="DE1505" s="14"/>
      <c r="DF1505" s="14"/>
      <c r="DG1505" s="14"/>
      <c r="DH1505" s="14"/>
      <c r="DI1505" s="14"/>
      <c r="DJ1505" s="14"/>
      <c r="DK1505" s="14"/>
      <c r="DL1505" s="14"/>
      <c r="DM1505" s="14"/>
      <c r="DN1505" s="14"/>
      <c r="DO1505" s="14"/>
      <c r="DP1505" s="14"/>
      <c r="DQ1505" s="14"/>
      <c r="DR1505" s="14"/>
      <c r="DS1505" s="14"/>
      <c r="DT1505" s="14"/>
      <c r="DU1505" s="14"/>
      <c r="DV1505" s="14"/>
      <c r="DW1505" s="14"/>
      <c r="DX1505" s="14"/>
      <c r="DY1505" s="14"/>
      <c r="DZ1505" s="14"/>
      <c r="EA1505" s="14"/>
      <c r="EB1505" s="14"/>
      <c r="EC1505" s="14"/>
      <c r="ED1505" s="14"/>
      <c r="EE1505" s="14"/>
      <c r="EF1505" s="14"/>
      <c r="EG1505" s="14"/>
      <c r="EH1505" s="14"/>
      <c r="EI1505" s="14"/>
      <c r="EJ1505" s="14"/>
      <c r="EK1505" s="14"/>
      <c r="EL1505" s="14"/>
      <c r="EM1505" s="14"/>
      <c r="EN1505" s="14"/>
      <c r="EO1505" s="14"/>
      <c r="EP1505" s="14"/>
      <c r="EQ1505" s="14"/>
      <c r="ER1505" s="14"/>
      <c r="ES1505" s="14"/>
      <c r="ET1505" s="14"/>
      <c r="EU1505" s="14"/>
      <c r="EV1505" s="14"/>
      <c r="EW1505" s="14"/>
      <c r="EX1505" s="14"/>
      <c r="EY1505" s="14"/>
      <c r="EZ1505" s="14"/>
      <c r="FA1505" s="14"/>
      <c r="FB1505" s="14"/>
      <c r="FC1505" s="14"/>
      <c r="FD1505" s="14"/>
      <c r="FE1505" s="14"/>
      <c r="FF1505" s="14"/>
      <c r="FG1505" s="14"/>
      <c r="FH1505" s="14"/>
      <c r="FI1505" s="14"/>
      <c r="FJ1505" s="14"/>
      <c r="FK1505" s="14"/>
      <c r="FL1505" s="14"/>
      <c r="FM1505" s="14"/>
      <c r="FN1505" s="14"/>
      <c r="FO1505" s="14"/>
      <c r="FP1505" s="14"/>
      <c r="FQ1505" s="14"/>
      <c r="FR1505" s="14"/>
      <c r="FS1505" s="14"/>
      <c r="FT1505" s="14"/>
      <c r="FU1505" s="14"/>
      <c r="FV1505" s="14"/>
      <c r="FW1505" s="14"/>
      <c r="FX1505" s="14"/>
      <c r="FY1505" s="14"/>
      <c r="FZ1505" s="14"/>
      <c r="GA1505" s="14"/>
      <c r="GB1505" s="14"/>
      <c r="GC1505" s="14"/>
      <c r="GD1505" s="14"/>
      <c r="GE1505" s="14"/>
      <c r="GF1505" s="14"/>
      <c r="GG1505" s="14"/>
      <c r="GH1505" s="14"/>
      <c r="GI1505" s="14"/>
      <c r="GJ1505" s="14"/>
      <c r="GK1505" s="14"/>
      <c r="GL1505" s="14"/>
      <c r="GM1505" s="14"/>
      <c r="GN1505" s="14"/>
      <c r="GO1505" s="14"/>
      <c r="GP1505" s="14"/>
      <c r="GQ1505" s="14"/>
      <c r="GR1505" s="14"/>
      <c r="GS1505" s="14"/>
      <c r="GT1505" s="14"/>
      <c r="GU1505" s="14"/>
      <c r="GV1505" s="14"/>
      <c r="GW1505" s="14"/>
      <c r="GX1505" s="14"/>
      <c r="GY1505" s="14"/>
      <c r="GZ1505" s="14"/>
      <c r="HA1505" s="14"/>
      <c r="HB1505" s="14"/>
      <c r="HC1505" s="14"/>
      <c r="HD1505" s="14"/>
      <c r="HE1505" s="14"/>
      <c r="HF1505" s="14"/>
      <c r="HG1505" s="14"/>
      <c r="HH1505" s="14"/>
      <c r="HI1505" s="14"/>
      <c r="HJ1505" s="14"/>
      <c r="HK1505" s="14"/>
      <c r="HL1505" s="14"/>
      <c r="HM1505" s="14"/>
      <c r="HN1505" s="14"/>
      <c r="HO1505" s="14"/>
      <c r="HP1505" s="14"/>
      <c r="HQ1505" s="14"/>
      <c r="HR1505" s="14"/>
      <c r="HS1505" s="14"/>
      <c r="HT1505" s="14"/>
      <c r="HU1505" s="14"/>
      <c r="HV1505" s="14"/>
      <c r="HW1505" s="14"/>
      <c r="HX1505" s="14"/>
      <c r="HY1505" s="14"/>
      <c r="HZ1505" s="14"/>
      <c r="IA1505" s="14"/>
      <c r="IB1505" s="14"/>
      <c r="IC1505" s="14"/>
      <c r="ID1505" s="14"/>
      <c r="IE1505" s="14"/>
      <c r="IF1505" s="14"/>
      <c r="IG1505" s="14"/>
      <c r="IH1505" s="14"/>
      <c r="II1505" s="14"/>
      <c r="IJ1505" s="14"/>
      <c r="IK1505" s="14"/>
      <c r="IL1505" s="14"/>
      <c r="IM1505" s="14"/>
      <c r="IN1505" s="14"/>
      <c r="IO1505" s="14"/>
      <c r="IP1505" s="14"/>
      <c r="IQ1505" s="14"/>
      <c r="IR1505" s="14"/>
      <c r="IS1505" s="14"/>
      <c r="IT1505" s="14"/>
    </row>
    <row r="1506" spans="1:254" x14ac:dyDescent="0.2">
      <c r="A1506" s="2">
        <v>301228</v>
      </c>
      <c r="B1506" s="4" t="s">
        <v>7</v>
      </c>
      <c r="C1506" s="5" t="s">
        <v>1376</v>
      </c>
      <c r="D1506" s="3">
        <v>25</v>
      </c>
      <c r="E1506" s="11">
        <v>25</v>
      </c>
      <c r="F1506" s="3"/>
      <c r="G1506" s="12">
        <v>0</v>
      </c>
      <c r="H1506" s="14"/>
      <c r="I1506" s="14"/>
      <c r="J1506" s="14"/>
      <c r="K1506" s="14"/>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4"/>
      <c r="AY1506" s="14"/>
      <c r="AZ1506" s="14"/>
      <c r="BA1506" s="14"/>
      <c r="BB1506" s="14"/>
      <c r="BC1506" s="14"/>
      <c r="BD1506" s="14"/>
      <c r="BE1506" s="14"/>
      <c r="BF1506" s="14"/>
      <c r="BG1506" s="14"/>
      <c r="BH1506" s="14"/>
      <c r="BI1506" s="14"/>
      <c r="BJ1506" s="14"/>
      <c r="BK1506" s="14"/>
      <c r="BL1506" s="14"/>
      <c r="BM1506" s="14"/>
      <c r="BN1506" s="14"/>
      <c r="BO1506" s="14"/>
      <c r="BP1506" s="14"/>
      <c r="BQ1506" s="14"/>
      <c r="BR1506" s="14"/>
      <c r="BS1506" s="14"/>
      <c r="BT1506" s="14"/>
      <c r="BU1506" s="14"/>
      <c r="BV1506" s="14"/>
      <c r="BW1506" s="14"/>
      <c r="BX1506" s="14"/>
      <c r="BY1506" s="14"/>
      <c r="BZ1506" s="14"/>
      <c r="CA1506" s="14"/>
      <c r="CB1506" s="14"/>
      <c r="CC1506" s="14"/>
      <c r="CD1506" s="14"/>
      <c r="CE1506" s="14"/>
      <c r="CF1506" s="14"/>
      <c r="CG1506" s="14"/>
      <c r="CH1506" s="14"/>
      <c r="CI1506" s="14"/>
      <c r="CJ1506" s="14"/>
      <c r="CK1506" s="14"/>
      <c r="CL1506" s="14"/>
      <c r="CM1506" s="14"/>
      <c r="CN1506" s="14"/>
      <c r="CO1506" s="14"/>
      <c r="CP1506" s="14"/>
      <c r="CQ1506" s="14"/>
      <c r="CR1506" s="14"/>
      <c r="CS1506" s="14"/>
      <c r="CT1506" s="14"/>
      <c r="CU1506" s="14"/>
      <c r="CV1506" s="14"/>
      <c r="CW1506" s="14"/>
      <c r="CX1506" s="14"/>
      <c r="CY1506" s="14"/>
      <c r="CZ1506" s="14"/>
      <c r="DA1506" s="14"/>
      <c r="DB1506" s="14"/>
      <c r="DC1506" s="14"/>
      <c r="DD1506" s="14"/>
      <c r="DE1506" s="14"/>
      <c r="DF1506" s="14"/>
      <c r="DG1506" s="14"/>
      <c r="DH1506" s="14"/>
      <c r="DI1506" s="14"/>
      <c r="DJ1506" s="14"/>
      <c r="DK1506" s="14"/>
      <c r="DL1506" s="14"/>
      <c r="DM1506" s="14"/>
      <c r="DN1506" s="14"/>
      <c r="DO1506" s="14"/>
      <c r="DP1506" s="14"/>
      <c r="DQ1506" s="14"/>
      <c r="DR1506" s="14"/>
      <c r="DS1506" s="14"/>
      <c r="DT1506" s="14"/>
      <c r="DU1506" s="14"/>
      <c r="DV1506" s="14"/>
      <c r="DW1506" s="14"/>
      <c r="DX1506" s="14"/>
      <c r="DY1506" s="14"/>
      <c r="DZ1506" s="14"/>
      <c r="EA1506" s="14"/>
      <c r="EB1506" s="14"/>
      <c r="EC1506" s="14"/>
      <c r="ED1506" s="14"/>
      <c r="EE1506" s="14"/>
      <c r="EF1506" s="14"/>
      <c r="EG1506" s="14"/>
      <c r="EH1506" s="14"/>
      <c r="EI1506" s="14"/>
      <c r="EJ1506" s="14"/>
      <c r="EK1506" s="14"/>
      <c r="EL1506" s="14"/>
      <c r="EM1506" s="14"/>
      <c r="EN1506" s="14"/>
      <c r="EO1506" s="14"/>
      <c r="EP1506" s="14"/>
      <c r="EQ1506" s="14"/>
      <c r="ER1506" s="14"/>
      <c r="ES1506" s="14"/>
      <c r="ET1506" s="14"/>
      <c r="EU1506" s="14"/>
      <c r="EV1506" s="14"/>
      <c r="EW1506" s="14"/>
      <c r="EX1506" s="14"/>
      <c r="EY1506" s="14"/>
      <c r="EZ1506" s="14"/>
      <c r="FA1506" s="14"/>
      <c r="FB1506" s="14"/>
      <c r="FC1506" s="14"/>
      <c r="FD1506" s="14"/>
      <c r="FE1506" s="14"/>
      <c r="FF1506" s="14"/>
      <c r="FG1506" s="14"/>
      <c r="FH1506" s="14"/>
      <c r="FI1506" s="14"/>
      <c r="FJ1506" s="14"/>
      <c r="FK1506" s="14"/>
      <c r="FL1506" s="14"/>
      <c r="FM1506" s="14"/>
      <c r="FN1506" s="14"/>
      <c r="FO1506" s="14"/>
      <c r="FP1506" s="14"/>
      <c r="FQ1506" s="14"/>
      <c r="FR1506" s="14"/>
      <c r="FS1506" s="14"/>
      <c r="FT1506" s="14"/>
      <c r="FU1506" s="14"/>
      <c r="FV1506" s="14"/>
      <c r="FW1506" s="14"/>
      <c r="FX1506" s="14"/>
      <c r="FY1506" s="14"/>
      <c r="FZ1506" s="14"/>
      <c r="GA1506" s="14"/>
      <c r="GB1506" s="14"/>
      <c r="GC1506" s="14"/>
      <c r="GD1506" s="14"/>
      <c r="GE1506" s="14"/>
      <c r="GF1506" s="14"/>
      <c r="GG1506" s="14"/>
      <c r="GH1506" s="14"/>
      <c r="GI1506" s="14"/>
      <c r="GJ1506" s="14"/>
      <c r="GK1506" s="14"/>
      <c r="GL1506" s="14"/>
      <c r="GM1506" s="14"/>
      <c r="GN1506" s="14"/>
      <c r="GO1506" s="14"/>
      <c r="GP1506" s="14"/>
      <c r="GQ1506" s="14"/>
      <c r="GR1506" s="14"/>
      <c r="GS1506" s="14"/>
      <c r="GT1506" s="14"/>
      <c r="GU1506" s="14"/>
      <c r="GV1506" s="14"/>
      <c r="GW1506" s="14"/>
      <c r="GX1506" s="14"/>
      <c r="GY1506" s="14"/>
      <c r="GZ1506" s="14"/>
      <c r="HA1506" s="14"/>
      <c r="HB1506" s="14"/>
      <c r="HC1506" s="14"/>
      <c r="HD1506" s="14"/>
      <c r="HE1506" s="14"/>
      <c r="HF1506" s="14"/>
      <c r="HG1506" s="14"/>
      <c r="HH1506" s="14"/>
      <c r="HI1506" s="14"/>
      <c r="HJ1506" s="14"/>
      <c r="HK1506" s="14"/>
      <c r="HL1506" s="14"/>
      <c r="HM1506" s="14"/>
      <c r="HN1506" s="14"/>
      <c r="HO1506" s="14"/>
      <c r="HP1506" s="14"/>
      <c r="HQ1506" s="14"/>
      <c r="HR1506" s="14"/>
      <c r="HS1506" s="14"/>
      <c r="HT1506" s="14"/>
      <c r="HU1506" s="14"/>
      <c r="HV1506" s="14"/>
      <c r="HW1506" s="14"/>
      <c r="HX1506" s="14"/>
      <c r="HY1506" s="14"/>
      <c r="HZ1506" s="14"/>
      <c r="IA1506" s="14"/>
      <c r="IB1506" s="14"/>
      <c r="IC1506" s="14"/>
      <c r="ID1506" s="14"/>
      <c r="IE1506" s="14"/>
      <c r="IF1506" s="14"/>
      <c r="IG1506" s="14"/>
      <c r="IH1506" s="14"/>
      <c r="II1506" s="14"/>
      <c r="IJ1506" s="14"/>
      <c r="IK1506" s="14"/>
      <c r="IL1506" s="14"/>
      <c r="IM1506" s="14"/>
      <c r="IN1506" s="14"/>
      <c r="IO1506" s="14"/>
      <c r="IP1506" s="14"/>
      <c r="IQ1506" s="14"/>
      <c r="IR1506" s="14"/>
      <c r="IS1506" s="14"/>
      <c r="IT1506" s="14"/>
    </row>
    <row r="1507" spans="1:254" x14ac:dyDescent="0.2">
      <c r="A1507" s="12">
        <v>301230</v>
      </c>
      <c r="B1507" s="4"/>
      <c r="C1507" s="13" t="s">
        <v>1377</v>
      </c>
      <c r="D1507" s="11">
        <v>91.7</v>
      </c>
      <c r="E1507" s="11">
        <v>91.7</v>
      </c>
      <c r="F1507" s="11"/>
      <c r="G1507" s="12">
        <v>20</v>
      </c>
      <c r="H1507" s="14"/>
      <c r="I1507" s="14"/>
      <c r="J1507" s="14"/>
      <c r="K1507" s="14"/>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c r="AG1507" s="14"/>
      <c r="AH1507" s="14"/>
      <c r="AI1507" s="14"/>
      <c r="AJ1507" s="14"/>
      <c r="AK1507" s="14"/>
      <c r="AL1507" s="14"/>
      <c r="AM1507" s="14"/>
      <c r="AN1507" s="14"/>
      <c r="AO1507" s="14"/>
      <c r="AP1507" s="14"/>
      <c r="AQ1507" s="14"/>
      <c r="AR1507" s="14"/>
      <c r="AS1507" s="14"/>
      <c r="AT1507" s="14"/>
      <c r="AU1507" s="14"/>
      <c r="AV1507" s="14"/>
      <c r="AW1507" s="14"/>
      <c r="AX1507" s="14"/>
      <c r="AY1507" s="14"/>
      <c r="AZ1507" s="14"/>
      <c r="BA1507" s="14"/>
      <c r="BB1507" s="14"/>
      <c r="BC1507" s="14"/>
      <c r="BD1507" s="14"/>
      <c r="BE1507" s="14"/>
      <c r="BF1507" s="14"/>
      <c r="BG1507" s="14"/>
      <c r="BH1507" s="14"/>
      <c r="BI1507" s="14"/>
      <c r="BJ1507" s="14"/>
      <c r="BK1507" s="14"/>
      <c r="BL1507" s="14"/>
      <c r="BM1507" s="14"/>
      <c r="BN1507" s="14"/>
      <c r="BO1507" s="14"/>
      <c r="BP1507" s="14"/>
      <c r="BQ1507" s="14"/>
      <c r="BR1507" s="14"/>
      <c r="BS1507" s="14"/>
      <c r="BT1507" s="14"/>
      <c r="BU1507" s="14"/>
      <c r="BV1507" s="14"/>
      <c r="BW1507" s="14"/>
      <c r="BX1507" s="14"/>
      <c r="BY1507" s="14"/>
      <c r="BZ1507" s="14"/>
      <c r="CA1507" s="14"/>
      <c r="CB1507" s="14"/>
      <c r="CC1507" s="14"/>
      <c r="CD1507" s="14"/>
      <c r="CE1507" s="14"/>
      <c r="CF1507" s="14"/>
      <c r="CG1507" s="14"/>
      <c r="CH1507" s="14"/>
      <c r="CI1507" s="14"/>
      <c r="CJ1507" s="14"/>
      <c r="CK1507" s="14"/>
      <c r="CL1507" s="14"/>
      <c r="CM1507" s="14"/>
      <c r="CN1507" s="14"/>
      <c r="CO1507" s="14"/>
      <c r="CP1507" s="14"/>
      <c r="CQ1507" s="14"/>
      <c r="CR1507" s="14"/>
      <c r="CS1507" s="14"/>
      <c r="CT1507" s="14"/>
      <c r="CU1507" s="14"/>
      <c r="CV1507" s="14"/>
      <c r="CW1507" s="14"/>
      <c r="CX1507" s="14"/>
      <c r="CY1507" s="14"/>
      <c r="CZ1507" s="14"/>
      <c r="DA1507" s="14"/>
      <c r="DB1507" s="14"/>
      <c r="DC1507" s="14"/>
      <c r="DD1507" s="14"/>
      <c r="DE1507" s="14"/>
      <c r="DF1507" s="14"/>
      <c r="DG1507" s="14"/>
      <c r="DH1507" s="14"/>
      <c r="DI1507" s="14"/>
      <c r="DJ1507" s="14"/>
      <c r="DK1507" s="14"/>
      <c r="DL1507" s="14"/>
      <c r="DM1507" s="14"/>
      <c r="DN1507" s="14"/>
      <c r="DO1507" s="14"/>
      <c r="DP1507" s="14"/>
      <c r="DQ1507" s="14"/>
      <c r="DR1507" s="14"/>
      <c r="DS1507" s="14"/>
      <c r="DT1507" s="14"/>
      <c r="DU1507" s="14"/>
      <c r="DV1507" s="14"/>
      <c r="DW1507" s="14"/>
      <c r="DX1507" s="14"/>
      <c r="DY1507" s="14"/>
      <c r="DZ1507" s="14"/>
      <c r="EA1507" s="14"/>
      <c r="EB1507" s="14"/>
      <c r="EC1507" s="14"/>
      <c r="ED1507" s="14"/>
      <c r="EE1507" s="14"/>
      <c r="EF1507" s="14"/>
      <c r="EG1507" s="14"/>
      <c r="EH1507" s="14"/>
      <c r="EI1507" s="14"/>
      <c r="EJ1507" s="14"/>
      <c r="EK1507" s="14"/>
      <c r="EL1507" s="14"/>
      <c r="EM1507" s="14"/>
      <c r="EN1507" s="14"/>
      <c r="EO1507" s="14"/>
      <c r="EP1507" s="14"/>
      <c r="EQ1507" s="14"/>
      <c r="ER1507" s="14"/>
      <c r="ES1507" s="14"/>
      <c r="ET1507" s="14"/>
      <c r="EU1507" s="14"/>
      <c r="EV1507" s="14"/>
      <c r="EW1507" s="14"/>
      <c r="EX1507" s="14"/>
      <c r="EY1507" s="14"/>
      <c r="EZ1507" s="14"/>
      <c r="FA1507" s="14"/>
      <c r="FB1507" s="14"/>
      <c r="FC1507" s="14"/>
      <c r="FD1507" s="14"/>
      <c r="FE1507" s="14"/>
      <c r="FF1507" s="14"/>
      <c r="FG1507" s="14"/>
      <c r="FH1507" s="14"/>
      <c r="FI1507" s="14"/>
      <c r="FJ1507" s="14"/>
      <c r="FK1507" s="14"/>
      <c r="FL1507" s="14"/>
      <c r="FM1507" s="14"/>
      <c r="FN1507" s="14"/>
      <c r="FO1507" s="14"/>
      <c r="FP1507" s="14"/>
      <c r="FQ1507" s="14"/>
      <c r="FR1507" s="14"/>
      <c r="FS1507" s="14"/>
      <c r="FT1507" s="14"/>
      <c r="FU1507" s="14"/>
      <c r="FV1507" s="14"/>
      <c r="FW1507" s="14"/>
      <c r="FX1507" s="14"/>
      <c r="FY1507" s="14"/>
      <c r="FZ1507" s="14"/>
      <c r="GA1507" s="14"/>
      <c r="GB1507" s="14"/>
      <c r="GC1507" s="14"/>
      <c r="GD1507" s="14"/>
      <c r="GE1507" s="14"/>
      <c r="GF1507" s="14"/>
      <c r="GG1507" s="14"/>
      <c r="GH1507" s="14"/>
      <c r="GI1507" s="14"/>
      <c r="GJ1507" s="14"/>
      <c r="GK1507" s="14"/>
      <c r="GL1507" s="14"/>
      <c r="GM1507" s="14"/>
      <c r="GN1507" s="14"/>
      <c r="GO1507" s="14"/>
      <c r="GP1507" s="14"/>
      <c r="GQ1507" s="14"/>
      <c r="GR1507" s="14"/>
      <c r="GS1507" s="14"/>
      <c r="GT1507" s="14"/>
      <c r="GU1507" s="14"/>
      <c r="GV1507" s="14"/>
      <c r="GW1507" s="14"/>
      <c r="GX1507" s="14"/>
      <c r="GY1507" s="14"/>
      <c r="GZ1507" s="14"/>
      <c r="HA1507" s="14"/>
      <c r="HB1507" s="14"/>
      <c r="HC1507" s="14"/>
      <c r="HD1507" s="14"/>
      <c r="HE1507" s="14"/>
      <c r="HF1507" s="14"/>
      <c r="HG1507" s="14"/>
      <c r="HH1507" s="14"/>
      <c r="HI1507" s="14"/>
      <c r="HJ1507" s="14"/>
      <c r="HK1507" s="14"/>
      <c r="HL1507" s="14"/>
      <c r="HM1507" s="14"/>
      <c r="HN1507" s="14"/>
      <c r="HO1507" s="14"/>
      <c r="HP1507" s="14"/>
      <c r="HQ1507" s="14"/>
      <c r="HR1507" s="14"/>
      <c r="HS1507" s="14"/>
      <c r="HT1507" s="14"/>
      <c r="HU1507" s="14"/>
      <c r="HV1507" s="14"/>
      <c r="HW1507" s="14"/>
      <c r="HX1507" s="14"/>
      <c r="HY1507" s="14"/>
      <c r="HZ1507" s="14"/>
      <c r="IA1507" s="14"/>
      <c r="IB1507" s="14"/>
      <c r="IC1507" s="14"/>
      <c r="ID1507" s="14"/>
      <c r="IE1507" s="14"/>
      <c r="IF1507" s="14"/>
      <c r="IG1507" s="14"/>
      <c r="IH1507" s="14"/>
      <c r="II1507" s="14"/>
      <c r="IJ1507" s="14"/>
      <c r="IK1507" s="14"/>
      <c r="IL1507" s="14"/>
      <c r="IM1507" s="14"/>
      <c r="IN1507" s="14"/>
      <c r="IO1507" s="14"/>
      <c r="IP1507" s="14"/>
      <c r="IQ1507" s="14"/>
      <c r="IR1507" s="14"/>
      <c r="IS1507" s="14"/>
      <c r="IT1507" s="14"/>
    </row>
    <row r="1508" spans="1:254" x14ac:dyDescent="0.2">
      <c r="A1508" s="12">
        <v>301235</v>
      </c>
      <c r="B1508" s="4"/>
      <c r="C1508" s="13" t="s">
        <v>1378</v>
      </c>
      <c r="D1508" s="11">
        <v>114.5</v>
      </c>
      <c r="E1508" s="11">
        <v>114.5</v>
      </c>
      <c r="F1508" s="11"/>
      <c r="G1508" s="12">
        <v>20</v>
      </c>
      <c r="H1508" s="14"/>
      <c r="I1508" s="14"/>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c r="AG1508" s="14"/>
      <c r="AH1508" s="14"/>
      <c r="AI1508" s="14"/>
      <c r="AJ1508" s="14"/>
      <c r="AK1508" s="14"/>
      <c r="AL1508" s="14"/>
      <c r="AM1508" s="14"/>
      <c r="AN1508" s="14"/>
      <c r="AO1508" s="14"/>
      <c r="AP1508" s="14"/>
      <c r="AQ1508" s="14"/>
      <c r="AR1508" s="14"/>
      <c r="AS1508" s="14"/>
      <c r="AT1508" s="14"/>
      <c r="AU1508" s="14"/>
      <c r="AV1508" s="14"/>
      <c r="AW1508" s="14"/>
      <c r="AX1508" s="14"/>
      <c r="AY1508" s="14"/>
      <c r="AZ1508" s="14"/>
      <c r="BA1508" s="14"/>
      <c r="BB1508" s="14"/>
      <c r="BC1508" s="14"/>
      <c r="BD1508" s="14"/>
      <c r="BE1508" s="14"/>
      <c r="BF1508" s="14"/>
      <c r="BG1508" s="14"/>
      <c r="BH1508" s="14"/>
      <c r="BI1508" s="14"/>
      <c r="BJ1508" s="14"/>
      <c r="BK1508" s="14"/>
      <c r="BL1508" s="14"/>
      <c r="BM1508" s="14"/>
      <c r="BN1508" s="14"/>
      <c r="BO1508" s="14"/>
      <c r="BP1508" s="14"/>
      <c r="BQ1508" s="14"/>
      <c r="BR1508" s="14"/>
      <c r="BS1508" s="14"/>
      <c r="BT1508" s="14"/>
      <c r="BU1508" s="14"/>
      <c r="BV1508" s="14"/>
      <c r="BW1508" s="14"/>
      <c r="BX1508" s="14"/>
      <c r="BY1508" s="14"/>
      <c r="BZ1508" s="14"/>
      <c r="CA1508" s="14"/>
      <c r="CB1508" s="14"/>
      <c r="CC1508" s="14"/>
      <c r="CD1508" s="14"/>
      <c r="CE1508" s="14"/>
      <c r="CF1508" s="14"/>
      <c r="CG1508" s="14"/>
      <c r="CH1508" s="14"/>
      <c r="CI1508" s="14"/>
      <c r="CJ1508" s="14"/>
      <c r="CK1508" s="14"/>
      <c r="CL1508" s="14"/>
      <c r="CM1508" s="14"/>
      <c r="CN1508" s="14"/>
      <c r="CO1508" s="14"/>
      <c r="CP1508" s="14"/>
      <c r="CQ1508" s="14"/>
      <c r="CR1508" s="14"/>
      <c r="CS1508" s="14"/>
      <c r="CT1508" s="14"/>
      <c r="CU1508" s="14"/>
      <c r="CV1508" s="14"/>
      <c r="CW1508" s="14"/>
      <c r="CX1508" s="14"/>
      <c r="CY1508" s="14"/>
      <c r="CZ1508" s="14"/>
      <c r="DA1508" s="14"/>
      <c r="DB1508" s="14"/>
      <c r="DC1508" s="14"/>
      <c r="DD1508" s="14"/>
      <c r="DE1508" s="14"/>
      <c r="DF1508" s="14"/>
      <c r="DG1508" s="14"/>
      <c r="DH1508" s="14"/>
      <c r="DI1508" s="14"/>
      <c r="DJ1508" s="14"/>
      <c r="DK1508" s="14"/>
      <c r="DL1508" s="14"/>
      <c r="DM1508" s="14"/>
      <c r="DN1508" s="14"/>
      <c r="DO1508" s="14"/>
      <c r="DP1508" s="14"/>
      <c r="DQ1508" s="14"/>
      <c r="DR1508" s="14"/>
      <c r="DS1508" s="14"/>
      <c r="DT1508" s="14"/>
      <c r="DU1508" s="14"/>
      <c r="DV1508" s="14"/>
      <c r="DW1508" s="14"/>
      <c r="DX1508" s="14"/>
      <c r="DY1508" s="14"/>
      <c r="DZ1508" s="14"/>
      <c r="EA1508" s="14"/>
      <c r="EB1508" s="14"/>
      <c r="EC1508" s="14"/>
      <c r="ED1508" s="14"/>
      <c r="EE1508" s="14"/>
      <c r="EF1508" s="14"/>
      <c r="EG1508" s="14"/>
      <c r="EH1508" s="14"/>
      <c r="EI1508" s="14"/>
      <c r="EJ1508" s="14"/>
      <c r="EK1508" s="14"/>
      <c r="EL1508" s="14"/>
      <c r="EM1508" s="14"/>
      <c r="EN1508" s="14"/>
      <c r="EO1508" s="14"/>
      <c r="EP1508" s="14"/>
      <c r="EQ1508" s="14"/>
      <c r="ER1508" s="14"/>
      <c r="ES1508" s="14"/>
      <c r="ET1508" s="14"/>
      <c r="EU1508" s="14"/>
      <c r="EV1508" s="14"/>
      <c r="EW1508" s="14"/>
      <c r="EX1508" s="14"/>
      <c r="EY1508" s="14"/>
      <c r="EZ1508" s="14"/>
      <c r="FA1508" s="14"/>
      <c r="FB1508" s="14"/>
      <c r="FC1508" s="14"/>
      <c r="FD1508" s="14"/>
      <c r="FE1508" s="14"/>
      <c r="FF1508" s="14"/>
      <c r="FG1508" s="14"/>
      <c r="FH1508" s="14"/>
      <c r="FI1508" s="14"/>
      <c r="FJ1508" s="14"/>
      <c r="FK1508" s="14"/>
      <c r="FL1508" s="14"/>
      <c r="FM1508" s="14"/>
      <c r="FN1508" s="14"/>
      <c r="FO1508" s="14"/>
      <c r="FP1508" s="14"/>
      <c r="FQ1508" s="14"/>
      <c r="FR1508" s="14"/>
      <c r="FS1508" s="14"/>
      <c r="FT1508" s="14"/>
      <c r="FU1508" s="14"/>
      <c r="FV1508" s="14"/>
      <c r="FW1508" s="14"/>
      <c r="FX1508" s="14"/>
      <c r="FY1508" s="14"/>
      <c r="FZ1508" s="14"/>
      <c r="GA1508" s="14"/>
      <c r="GB1508" s="14"/>
      <c r="GC1508" s="14"/>
      <c r="GD1508" s="14"/>
      <c r="GE1508" s="14"/>
      <c r="GF1508" s="14"/>
      <c r="GG1508" s="14"/>
      <c r="GH1508" s="14"/>
      <c r="GI1508" s="14"/>
      <c r="GJ1508" s="14"/>
      <c r="GK1508" s="14"/>
      <c r="GL1508" s="14"/>
      <c r="GM1508" s="14"/>
      <c r="GN1508" s="14"/>
      <c r="GO1508" s="14"/>
      <c r="GP1508" s="14"/>
      <c r="GQ1508" s="14"/>
      <c r="GR1508" s="14"/>
      <c r="GS1508" s="14"/>
      <c r="GT1508" s="14"/>
      <c r="GU1508" s="14"/>
      <c r="GV1508" s="14"/>
      <c r="GW1508" s="14"/>
      <c r="GX1508" s="14"/>
      <c r="GY1508" s="14"/>
      <c r="GZ1508" s="14"/>
      <c r="HA1508" s="14"/>
      <c r="HB1508" s="14"/>
      <c r="HC1508" s="14"/>
      <c r="HD1508" s="14"/>
      <c r="HE1508" s="14"/>
      <c r="HF1508" s="14"/>
      <c r="HG1508" s="14"/>
      <c r="HH1508" s="14"/>
      <c r="HI1508" s="14"/>
      <c r="HJ1508" s="14"/>
      <c r="HK1508" s="14"/>
      <c r="HL1508" s="14"/>
      <c r="HM1508" s="14"/>
      <c r="HN1508" s="14"/>
      <c r="HO1508" s="14"/>
      <c r="HP1508" s="14"/>
      <c r="HQ1508" s="14"/>
      <c r="HR1508" s="14"/>
      <c r="HS1508" s="14"/>
      <c r="HT1508" s="14"/>
      <c r="HU1508" s="14"/>
      <c r="HV1508" s="14"/>
      <c r="HW1508" s="14"/>
      <c r="HX1508" s="14"/>
      <c r="HY1508" s="14"/>
      <c r="HZ1508" s="14"/>
      <c r="IA1508" s="14"/>
      <c r="IB1508" s="14"/>
      <c r="IC1508" s="14"/>
      <c r="ID1508" s="14"/>
      <c r="IE1508" s="14"/>
      <c r="IF1508" s="14"/>
      <c r="IG1508" s="14"/>
      <c r="IH1508" s="14"/>
      <c r="II1508" s="14"/>
      <c r="IJ1508" s="14"/>
      <c r="IK1508" s="14"/>
      <c r="IL1508" s="14"/>
      <c r="IM1508" s="14"/>
      <c r="IN1508" s="14"/>
      <c r="IO1508" s="14"/>
      <c r="IP1508" s="14"/>
      <c r="IQ1508" s="14"/>
      <c r="IR1508" s="14"/>
      <c r="IS1508" s="14"/>
      <c r="IT1508" s="14"/>
    </row>
    <row r="1509" spans="1:254" x14ac:dyDescent="0.2">
      <c r="A1509" s="2">
        <v>301236</v>
      </c>
      <c r="B1509" s="4" t="s">
        <v>7</v>
      </c>
      <c r="C1509" s="5" t="s">
        <v>1379</v>
      </c>
      <c r="D1509" s="3">
        <v>15</v>
      </c>
      <c r="E1509" s="11">
        <v>15</v>
      </c>
      <c r="F1509" s="3"/>
      <c r="G1509" s="12">
        <v>0</v>
      </c>
      <c r="H1509" s="14"/>
      <c r="I1509" s="14"/>
      <c r="J1509" s="14"/>
      <c r="K1509" s="14"/>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c r="AG1509" s="14"/>
      <c r="AH1509" s="14"/>
      <c r="AI1509" s="14"/>
      <c r="AJ1509" s="14"/>
      <c r="AK1509" s="14"/>
      <c r="AL1509" s="14"/>
      <c r="AM1509" s="14"/>
      <c r="AN1509" s="14"/>
      <c r="AO1509" s="14"/>
      <c r="AP1509" s="14"/>
      <c r="AQ1509" s="14"/>
      <c r="AR1509" s="14"/>
      <c r="AS1509" s="14"/>
      <c r="AT1509" s="14"/>
      <c r="AU1509" s="14"/>
      <c r="AV1509" s="14"/>
      <c r="AW1509" s="14"/>
      <c r="AX1509" s="14"/>
      <c r="AY1509" s="14"/>
      <c r="AZ1509" s="14"/>
      <c r="BA1509" s="14"/>
      <c r="BB1509" s="14"/>
      <c r="BC1509" s="14"/>
      <c r="BD1509" s="14"/>
      <c r="BE1509" s="14"/>
      <c r="BF1509" s="14"/>
      <c r="BG1509" s="14"/>
      <c r="BH1509" s="14"/>
      <c r="BI1509" s="14"/>
      <c r="BJ1509" s="14"/>
      <c r="BK1509" s="14"/>
      <c r="BL1509" s="14"/>
      <c r="BM1509" s="14"/>
      <c r="BN1509" s="14"/>
      <c r="BO1509" s="14"/>
      <c r="BP1509" s="14"/>
      <c r="BQ1509" s="14"/>
      <c r="BR1509" s="14"/>
      <c r="BS1509" s="14"/>
      <c r="BT1509" s="14"/>
      <c r="BU1509" s="14"/>
      <c r="BV1509" s="14"/>
      <c r="BW1509" s="14"/>
      <c r="BX1509" s="14"/>
      <c r="BY1509" s="14"/>
      <c r="BZ1509" s="14"/>
      <c r="CA1509" s="14"/>
      <c r="CB1509" s="14"/>
      <c r="CC1509" s="14"/>
      <c r="CD1509" s="14"/>
      <c r="CE1509" s="14"/>
      <c r="CF1509" s="14"/>
      <c r="CG1509" s="14"/>
      <c r="CH1509" s="14"/>
      <c r="CI1509" s="14"/>
      <c r="CJ1509" s="14"/>
      <c r="CK1509" s="14"/>
      <c r="CL1509" s="14"/>
      <c r="CM1509" s="14"/>
      <c r="CN1509" s="14"/>
      <c r="CO1509" s="14"/>
      <c r="CP1509" s="14"/>
      <c r="CQ1509" s="14"/>
      <c r="CR1509" s="14"/>
      <c r="CS1509" s="14"/>
      <c r="CT1509" s="14"/>
      <c r="CU1509" s="14"/>
      <c r="CV1509" s="14"/>
      <c r="CW1509" s="14"/>
      <c r="CX1509" s="14"/>
      <c r="CY1509" s="14"/>
      <c r="CZ1509" s="14"/>
      <c r="DA1509" s="14"/>
      <c r="DB1509" s="14"/>
      <c r="DC1509" s="14"/>
      <c r="DD1509" s="14"/>
      <c r="DE1509" s="14"/>
      <c r="DF1509" s="14"/>
      <c r="DG1509" s="14"/>
      <c r="DH1509" s="14"/>
      <c r="DI1509" s="14"/>
      <c r="DJ1509" s="14"/>
      <c r="DK1509" s="14"/>
      <c r="DL1509" s="14"/>
      <c r="DM1509" s="14"/>
      <c r="DN1509" s="14"/>
      <c r="DO1509" s="14"/>
      <c r="DP1509" s="14"/>
      <c r="DQ1509" s="14"/>
      <c r="DR1509" s="14"/>
      <c r="DS1509" s="14"/>
      <c r="DT1509" s="14"/>
      <c r="DU1509" s="14"/>
      <c r="DV1509" s="14"/>
      <c r="DW1509" s="14"/>
      <c r="DX1509" s="14"/>
      <c r="DY1509" s="14"/>
      <c r="DZ1509" s="14"/>
      <c r="EA1509" s="14"/>
      <c r="EB1509" s="14"/>
      <c r="EC1509" s="14"/>
      <c r="ED1509" s="14"/>
      <c r="EE1509" s="14"/>
      <c r="EF1509" s="14"/>
      <c r="EG1509" s="14"/>
      <c r="EH1509" s="14"/>
      <c r="EI1509" s="14"/>
      <c r="EJ1509" s="14"/>
      <c r="EK1509" s="14"/>
      <c r="EL1509" s="14"/>
      <c r="EM1509" s="14"/>
      <c r="EN1509" s="14"/>
      <c r="EO1509" s="14"/>
      <c r="EP1509" s="14"/>
      <c r="EQ1509" s="14"/>
      <c r="ER1509" s="14"/>
      <c r="ES1509" s="14"/>
      <c r="ET1509" s="14"/>
      <c r="EU1509" s="14"/>
      <c r="EV1509" s="14"/>
      <c r="EW1509" s="14"/>
      <c r="EX1509" s="14"/>
      <c r="EY1509" s="14"/>
      <c r="EZ1509" s="14"/>
      <c r="FA1509" s="14"/>
      <c r="FB1509" s="14"/>
      <c r="FC1509" s="14"/>
      <c r="FD1509" s="14"/>
      <c r="FE1509" s="14"/>
      <c r="FF1509" s="14"/>
      <c r="FG1509" s="14"/>
      <c r="FH1509" s="14"/>
      <c r="FI1509" s="14"/>
      <c r="FJ1509" s="14"/>
      <c r="FK1509" s="14"/>
      <c r="FL1509" s="14"/>
      <c r="FM1509" s="14"/>
      <c r="FN1509" s="14"/>
      <c r="FO1509" s="14"/>
      <c r="FP1509" s="14"/>
      <c r="FQ1509" s="14"/>
      <c r="FR1509" s="14"/>
      <c r="FS1509" s="14"/>
      <c r="FT1509" s="14"/>
      <c r="FU1509" s="14"/>
      <c r="FV1509" s="14"/>
      <c r="FW1509" s="14"/>
      <c r="FX1509" s="14"/>
      <c r="FY1509" s="14"/>
      <c r="FZ1509" s="14"/>
      <c r="GA1509" s="14"/>
      <c r="GB1509" s="14"/>
      <c r="GC1509" s="14"/>
      <c r="GD1509" s="14"/>
      <c r="GE1509" s="14"/>
      <c r="GF1509" s="14"/>
      <c r="GG1509" s="14"/>
      <c r="GH1509" s="14"/>
      <c r="GI1509" s="14"/>
      <c r="GJ1509" s="14"/>
      <c r="GK1509" s="14"/>
      <c r="GL1509" s="14"/>
      <c r="GM1509" s="14"/>
      <c r="GN1509" s="14"/>
      <c r="GO1509" s="14"/>
      <c r="GP1509" s="14"/>
      <c r="GQ1509" s="14"/>
      <c r="GR1509" s="14"/>
      <c r="GS1509" s="14"/>
      <c r="GT1509" s="14"/>
      <c r="GU1509" s="14"/>
      <c r="GV1509" s="14"/>
      <c r="GW1509" s="14"/>
      <c r="GX1509" s="14"/>
      <c r="GY1509" s="14"/>
      <c r="GZ1509" s="14"/>
      <c r="HA1509" s="14"/>
      <c r="HB1509" s="14"/>
      <c r="HC1509" s="14"/>
      <c r="HD1509" s="14"/>
      <c r="HE1509" s="14"/>
      <c r="HF1509" s="14"/>
      <c r="HG1509" s="14"/>
      <c r="HH1509" s="14"/>
      <c r="HI1509" s="14"/>
      <c r="HJ1509" s="14"/>
      <c r="HK1509" s="14"/>
      <c r="HL1509" s="14"/>
      <c r="HM1509" s="14"/>
      <c r="HN1509" s="14"/>
      <c r="HO1509" s="14"/>
      <c r="HP1509" s="14"/>
      <c r="HQ1509" s="14"/>
      <c r="HR1509" s="14"/>
      <c r="HS1509" s="14"/>
      <c r="HT1509" s="14"/>
      <c r="HU1509" s="14"/>
      <c r="HV1509" s="14"/>
      <c r="HW1509" s="14"/>
      <c r="HX1509" s="14"/>
      <c r="HY1509" s="14"/>
      <c r="HZ1509" s="14"/>
      <c r="IA1509" s="14"/>
      <c r="IB1509" s="14"/>
      <c r="IC1509" s="14"/>
      <c r="ID1509" s="14"/>
      <c r="IE1509" s="14"/>
      <c r="IF1509" s="14"/>
      <c r="IG1509" s="14"/>
      <c r="IH1509" s="14"/>
      <c r="II1509" s="14"/>
      <c r="IJ1509" s="14"/>
      <c r="IK1509" s="14"/>
      <c r="IL1509" s="14"/>
      <c r="IM1509" s="14"/>
      <c r="IN1509" s="14"/>
      <c r="IO1509" s="14"/>
      <c r="IP1509" s="14"/>
      <c r="IQ1509" s="14"/>
      <c r="IR1509" s="14"/>
      <c r="IS1509" s="14"/>
      <c r="IT1509" s="14"/>
    </row>
    <row r="1510" spans="1:254" x14ac:dyDescent="0.2">
      <c r="A1510" s="2">
        <v>301237</v>
      </c>
      <c r="B1510" s="4"/>
      <c r="C1510" s="5" t="s">
        <v>1380</v>
      </c>
      <c r="D1510" s="3">
        <v>25</v>
      </c>
      <c r="E1510" s="11">
        <v>25</v>
      </c>
      <c r="F1510" s="3"/>
      <c r="G1510" s="2">
        <v>5</v>
      </c>
      <c r="H1510" s="14"/>
      <c r="I1510" s="14"/>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c r="AG1510" s="14"/>
      <c r="AH1510" s="14"/>
      <c r="AI1510" s="14"/>
      <c r="AJ1510" s="14"/>
      <c r="AK1510" s="14"/>
      <c r="AL1510" s="14"/>
      <c r="AM1510" s="14"/>
      <c r="AN1510" s="14"/>
      <c r="AO1510" s="14"/>
      <c r="AP1510" s="14"/>
      <c r="AQ1510" s="14"/>
      <c r="AR1510" s="14"/>
      <c r="AS1510" s="14"/>
      <c r="AT1510" s="14"/>
      <c r="AU1510" s="14"/>
      <c r="AV1510" s="14"/>
      <c r="AW1510" s="14"/>
      <c r="AX1510" s="14"/>
      <c r="AY1510" s="14"/>
      <c r="AZ1510" s="14"/>
      <c r="BA1510" s="14"/>
      <c r="BB1510" s="14"/>
      <c r="BC1510" s="14"/>
      <c r="BD1510" s="14"/>
      <c r="BE1510" s="14"/>
      <c r="BF1510" s="14"/>
      <c r="BG1510" s="14"/>
      <c r="BH1510" s="14"/>
      <c r="BI1510" s="14"/>
      <c r="BJ1510" s="14"/>
      <c r="BK1510" s="14"/>
      <c r="BL1510" s="14"/>
      <c r="BM1510" s="14"/>
      <c r="BN1510" s="14"/>
      <c r="BO1510" s="14"/>
      <c r="BP1510" s="14"/>
      <c r="BQ1510" s="14"/>
      <c r="BR1510" s="14"/>
      <c r="BS1510" s="14"/>
      <c r="BT1510" s="14"/>
      <c r="BU1510" s="14"/>
      <c r="BV1510" s="14"/>
      <c r="BW1510" s="14"/>
      <c r="BX1510" s="14"/>
      <c r="BY1510" s="14"/>
      <c r="BZ1510" s="14"/>
      <c r="CA1510" s="14"/>
      <c r="CB1510" s="14"/>
      <c r="CC1510" s="14"/>
      <c r="CD1510" s="14"/>
      <c r="CE1510" s="14"/>
      <c r="CF1510" s="14"/>
      <c r="CG1510" s="14"/>
      <c r="CH1510" s="14"/>
      <c r="CI1510" s="14"/>
      <c r="CJ1510" s="14"/>
      <c r="CK1510" s="14"/>
      <c r="CL1510" s="14"/>
      <c r="CM1510" s="14"/>
      <c r="CN1510" s="14"/>
      <c r="CO1510" s="14"/>
      <c r="CP1510" s="14"/>
      <c r="CQ1510" s="14"/>
      <c r="CR1510" s="14"/>
      <c r="CS1510" s="14"/>
      <c r="CT1510" s="14"/>
      <c r="CU1510" s="14"/>
      <c r="CV1510" s="14"/>
      <c r="CW1510" s="14"/>
      <c r="CX1510" s="14"/>
      <c r="CY1510" s="14"/>
      <c r="CZ1510" s="14"/>
      <c r="DA1510" s="14"/>
      <c r="DB1510" s="14"/>
      <c r="DC1510" s="14"/>
      <c r="DD1510" s="14"/>
      <c r="DE1510" s="14"/>
      <c r="DF1510" s="14"/>
      <c r="DG1510" s="14"/>
      <c r="DH1510" s="14"/>
      <c r="DI1510" s="14"/>
      <c r="DJ1510" s="14"/>
      <c r="DK1510" s="14"/>
      <c r="DL1510" s="14"/>
      <c r="DM1510" s="14"/>
      <c r="DN1510" s="14"/>
      <c r="DO1510" s="14"/>
      <c r="DP1510" s="14"/>
      <c r="DQ1510" s="14"/>
      <c r="DR1510" s="14"/>
      <c r="DS1510" s="14"/>
      <c r="DT1510" s="14"/>
      <c r="DU1510" s="14"/>
      <c r="DV1510" s="14"/>
      <c r="DW1510" s="14"/>
      <c r="DX1510" s="14"/>
      <c r="DY1510" s="14"/>
      <c r="DZ1510" s="14"/>
      <c r="EA1510" s="14"/>
      <c r="EB1510" s="14"/>
      <c r="EC1510" s="14"/>
      <c r="ED1510" s="14"/>
      <c r="EE1510" s="14"/>
      <c r="EF1510" s="14"/>
      <c r="EG1510" s="14"/>
      <c r="EH1510" s="14"/>
      <c r="EI1510" s="14"/>
      <c r="EJ1510" s="14"/>
      <c r="EK1510" s="14"/>
      <c r="EL1510" s="14"/>
      <c r="EM1510" s="14"/>
      <c r="EN1510" s="14"/>
      <c r="EO1510" s="14"/>
      <c r="EP1510" s="14"/>
      <c r="EQ1510" s="14"/>
      <c r="ER1510" s="14"/>
      <c r="ES1510" s="14"/>
      <c r="ET1510" s="14"/>
      <c r="EU1510" s="14"/>
      <c r="EV1510" s="14"/>
      <c r="EW1510" s="14"/>
      <c r="EX1510" s="14"/>
      <c r="EY1510" s="14"/>
      <c r="EZ1510" s="14"/>
      <c r="FA1510" s="14"/>
      <c r="FB1510" s="14"/>
      <c r="FC1510" s="14"/>
      <c r="FD1510" s="14"/>
      <c r="FE1510" s="14"/>
      <c r="FF1510" s="14"/>
      <c r="FG1510" s="14"/>
      <c r="FH1510" s="14"/>
      <c r="FI1510" s="14"/>
      <c r="FJ1510" s="14"/>
      <c r="FK1510" s="14"/>
      <c r="FL1510" s="14"/>
      <c r="FM1510" s="14"/>
      <c r="FN1510" s="14"/>
      <c r="FO1510" s="14"/>
      <c r="FP1510" s="14"/>
      <c r="FQ1510" s="14"/>
      <c r="FR1510" s="14"/>
      <c r="FS1510" s="14"/>
      <c r="FT1510" s="14"/>
      <c r="FU1510" s="14"/>
      <c r="FV1510" s="14"/>
      <c r="FW1510" s="14"/>
      <c r="FX1510" s="14"/>
      <c r="FY1510" s="14"/>
      <c r="FZ1510" s="14"/>
      <c r="GA1510" s="14"/>
      <c r="GB1510" s="14"/>
      <c r="GC1510" s="14"/>
      <c r="GD1510" s="14"/>
      <c r="GE1510" s="14"/>
      <c r="GF1510" s="14"/>
      <c r="GG1510" s="14"/>
      <c r="GH1510" s="14"/>
      <c r="GI1510" s="14"/>
      <c r="GJ1510" s="14"/>
      <c r="GK1510" s="14"/>
      <c r="GL1510" s="14"/>
      <c r="GM1510" s="14"/>
      <c r="GN1510" s="14"/>
      <c r="GO1510" s="14"/>
      <c r="GP1510" s="14"/>
      <c r="GQ1510" s="14"/>
      <c r="GR1510" s="14"/>
      <c r="GS1510" s="14"/>
      <c r="GT1510" s="14"/>
      <c r="GU1510" s="14"/>
      <c r="GV1510" s="14"/>
      <c r="GW1510" s="14"/>
      <c r="GX1510" s="14"/>
      <c r="GY1510" s="14"/>
      <c r="GZ1510" s="14"/>
      <c r="HA1510" s="14"/>
      <c r="HB1510" s="14"/>
      <c r="HC1510" s="14"/>
      <c r="HD1510" s="14"/>
      <c r="HE1510" s="14"/>
      <c r="HF1510" s="14"/>
      <c r="HG1510" s="14"/>
      <c r="HH1510" s="14"/>
      <c r="HI1510" s="14"/>
      <c r="HJ1510" s="14"/>
      <c r="HK1510" s="14"/>
      <c r="HL1510" s="14"/>
      <c r="HM1510" s="14"/>
      <c r="HN1510" s="14"/>
      <c r="HO1510" s="14"/>
      <c r="HP1510" s="14"/>
      <c r="HQ1510" s="14"/>
      <c r="HR1510" s="14"/>
      <c r="HS1510" s="14"/>
      <c r="HT1510" s="14"/>
      <c r="HU1510" s="14"/>
      <c r="HV1510" s="14"/>
      <c r="HW1510" s="14"/>
      <c r="HX1510" s="14"/>
      <c r="HY1510" s="14"/>
      <c r="HZ1510" s="14"/>
      <c r="IA1510" s="14"/>
      <c r="IB1510" s="14"/>
      <c r="IC1510" s="14"/>
      <c r="ID1510" s="14"/>
      <c r="IE1510" s="14"/>
      <c r="IF1510" s="14"/>
      <c r="IG1510" s="14"/>
      <c r="IH1510" s="14"/>
      <c r="II1510" s="14"/>
      <c r="IJ1510" s="14"/>
      <c r="IK1510" s="14"/>
      <c r="IL1510" s="14"/>
      <c r="IM1510" s="14"/>
      <c r="IN1510" s="14"/>
      <c r="IO1510" s="14"/>
      <c r="IP1510" s="14"/>
      <c r="IQ1510" s="14"/>
      <c r="IR1510" s="14"/>
      <c r="IS1510" s="14"/>
      <c r="IT1510" s="14"/>
    </row>
    <row r="1511" spans="1:254" x14ac:dyDescent="0.2">
      <c r="A1511" s="2">
        <v>301239</v>
      </c>
      <c r="B1511" s="4" t="s">
        <v>7</v>
      </c>
      <c r="C1511" s="5" t="s">
        <v>1381</v>
      </c>
      <c r="D1511" s="3">
        <v>30</v>
      </c>
      <c r="E1511" s="11">
        <v>30</v>
      </c>
      <c r="F1511" s="3"/>
      <c r="G1511" s="12">
        <v>0</v>
      </c>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c r="AM1511" s="14"/>
      <c r="AN1511" s="14"/>
      <c r="AO1511" s="14"/>
      <c r="AP1511" s="14"/>
      <c r="AQ1511" s="14"/>
      <c r="AR1511" s="14"/>
      <c r="AS1511" s="14"/>
      <c r="AT1511" s="14"/>
      <c r="AU1511" s="14"/>
      <c r="AV1511" s="14"/>
      <c r="AW1511" s="14"/>
      <c r="AX1511" s="14"/>
      <c r="AY1511" s="14"/>
      <c r="AZ1511" s="14"/>
      <c r="BA1511" s="14"/>
      <c r="BB1511" s="14"/>
      <c r="BC1511" s="14"/>
      <c r="BD1511" s="14"/>
      <c r="BE1511" s="14"/>
      <c r="BF1511" s="14"/>
      <c r="BG1511" s="14"/>
      <c r="BH1511" s="14"/>
      <c r="BI1511" s="14"/>
      <c r="BJ1511" s="14"/>
      <c r="BK1511" s="14"/>
      <c r="BL1511" s="14"/>
      <c r="BM1511" s="14"/>
      <c r="BN1511" s="14"/>
      <c r="BO1511" s="14"/>
      <c r="BP1511" s="14"/>
      <c r="BQ1511" s="14"/>
      <c r="BR1511" s="14"/>
      <c r="BS1511" s="14"/>
      <c r="BT1511" s="14"/>
      <c r="BU1511" s="14"/>
      <c r="BV1511" s="14"/>
      <c r="BW1511" s="14"/>
      <c r="BX1511" s="14"/>
      <c r="BY1511" s="14"/>
      <c r="BZ1511" s="14"/>
      <c r="CA1511" s="14"/>
      <c r="CB1511" s="14"/>
      <c r="CC1511" s="14"/>
      <c r="CD1511" s="14"/>
      <c r="CE1511" s="14"/>
      <c r="CF1511" s="14"/>
      <c r="CG1511" s="14"/>
      <c r="CH1511" s="14"/>
      <c r="CI1511" s="14"/>
      <c r="CJ1511" s="14"/>
      <c r="CK1511" s="14"/>
      <c r="CL1511" s="14"/>
      <c r="CM1511" s="14"/>
      <c r="CN1511" s="14"/>
      <c r="CO1511" s="14"/>
      <c r="CP1511" s="14"/>
      <c r="CQ1511" s="14"/>
      <c r="CR1511" s="14"/>
      <c r="CS1511" s="14"/>
      <c r="CT1511" s="14"/>
      <c r="CU1511" s="14"/>
      <c r="CV1511" s="14"/>
      <c r="CW1511" s="14"/>
      <c r="CX1511" s="14"/>
      <c r="CY1511" s="14"/>
      <c r="CZ1511" s="14"/>
      <c r="DA1511" s="14"/>
      <c r="DB1511" s="14"/>
      <c r="DC1511" s="14"/>
      <c r="DD1511" s="14"/>
      <c r="DE1511" s="14"/>
      <c r="DF1511" s="14"/>
      <c r="DG1511" s="14"/>
      <c r="DH1511" s="14"/>
      <c r="DI1511" s="14"/>
      <c r="DJ1511" s="14"/>
      <c r="DK1511" s="14"/>
      <c r="DL1511" s="14"/>
      <c r="DM1511" s="14"/>
      <c r="DN1511" s="14"/>
      <c r="DO1511" s="14"/>
      <c r="DP1511" s="14"/>
      <c r="DQ1511" s="14"/>
      <c r="DR1511" s="14"/>
      <c r="DS1511" s="14"/>
      <c r="DT1511" s="14"/>
      <c r="DU1511" s="14"/>
      <c r="DV1511" s="14"/>
      <c r="DW1511" s="14"/>
      <c r="DX1511" s="14"/>
      <c r="DY1511" s="14"/>
      <c r="DZ1511" s="14"/>
      <c r="EA1511" s="14"/>
      <c r="EB1511" s="14"/>
      <c r="EC1511" s="14"/>
      <c r="ED1511" s="14"/>
      <c r="EE1511" s="14"/>
      <c r="EF1511" s="14"/>
      <c r="EG1511" s="14"/>
      <c r="EH1511" s="14"/>
      <c r="EI1511" s="14"/>
      <c r="EJ1511" s="14"/>
      <c r="EK1511" s="14"/>
      <c r="EL1511" s="14"/>
      <c r="EM1511" s="14"/>
      <c r="EN1511" s="14"/>
      <c r="EO1511" s="14"/>
      <c r="EP1511" s="14"/>
      <c r="EQ1511" s="14"/>
      <c r="ER1511" s="14"/>
      <c r="ES1511" s="14"/>
      <c r="ET1511" s="14"/>
      <c r="EU1511" s="14"/>
      <c r="EV1511" s="14"/>
      <c r="EW1511" s="14"/>
      <c r="EX1511" s="14"/>
      <c r="EY1511" s="14"/>
      <c r="EZ1511" s="14"/>
      <c r="FA1511" s="14"/>
      <c r="FB1511" s="14"/>
      <c r="FC1511" s="14"/>
      <c r="FD1511" s="14"/>
      <c r="FE1511" s="14"/>
      <c r="FF1511" s="14"/>
      <c r="FG1511" s="14"/>
      <c r="FH1511" s="14"/>
      <c r="FI1511" s="14"/>
      <c r="FJ1511" s="14"/>
      <c r="FK1511" s="14"/>
      <c r="FL1511" s="14"/>
      <c r="FM1511" s="14"/>
      <c r="FN1511" s="14"/>
      <c r="FO1511" s="14"/>
      <c r="FP1511" s="14"/>
      <c r="FQ1511" s="14"/>
      <c r="FR1511" s="14"/>
      <c r="FS1511" s="14"/>
      <c r="FT1511" s="14"/>
      <c r="FU1511" s="14"/>
      <c r="FV1511" s="14"/>
      <c r="FW1511" s="14"/>
      <c r="FX1511" s="14"/>
      <c r="FY1511" s="14"/>
      <c r="FZ1511" s="14"/>
      <c r="GA1511" s="14"/>
      <c r="GB1511" s="14"/>
      <c r="GC1511" s="14"/>
      <c r="GD1511" s="14"/>
      <c r="GE1511" s="14"/>
      <c r="GF1511" s="14"/>
      <c r="GG1511" s="14"/>
      <c r="GH1511" s="14"/>
      <c r="GI1511" s="14"/>
      <c r="GJ1511" s="14"/>
      <c r="GK1511" s="14"/>
      <c r="GL1511" s="14"/>
      <c r="GM1511" s="14"/>
      <c r="GN1511" s="14"/>
      <c r="GO1511" s="14"/>
      <c r="GP1511" s="14"/>
      <c r="GQ1511" s="14"/>
      <c r="GR1511" s="14"/>
      <c r="GS1511" s="14"/>
      <c r="GT1511" s="14"/>
      <c r="GU1511" s="14"/>
      <c r="GV1511" s="14"/>
      <c r="GW1511" s="14"/>
      <c r="GX1511" s="14"/>
      <c r="GY1511" s="14"/>
      <c r="GZ1511" s="14"/>
      <c r="HA1511" s="14"/>
      <c r="HB1511" s="14"/>
      <c r="HC1511" s="14"/>
      <c r="HD1511" s="14"/>
      <c r="HE1511" s="14"/>
      <c r="HF1511" s="14"/>
      <c r="HG1511" s="14"/>
      <c r="HH1511" s="14"/>
      <c r="HI1511" s="14"/>
      <c r="HJ1511" s="14"/>
      <c r="HK1511" s="14"/>
      <c r="HL1511" s="14"/>
      <c r="HM1511" s="14"/>
      <c r="HN1511" s="14"/>
      <c r="HO1511" s="14"/>
      <c r="HP1511" s="14"/>
      <c r="HQ1511" s="14"/>
      <c r="HR1511" s="14"/>
      <c r="HS1511" s="14"/>
      <c r="HT1511" s="14"/>
      <c r="HU1511" s="14"/>
      <c r="HV1511" s="14"/>
      <c r="HW1511" s="14"/>
      <c r="HX1511" s="14"/>
      <c r="HY1511" s="14"/>
      <c r="HZ1511" s="14"/>
      <c r="IA1511" s="14"/>
      <c r="IB1511" s="14"/>
      <c r="IC1511" s="14"/>
      <c r="ID1511" s="14"/>
      <c r="IE1511" s="14"/>
      <c r="IF1511" s="14"/>
      <c r="IG1511" s="14"/>
      <c r="IH1511" s="14"/>
      <c r="II1511" s="14"/>
      <c r="IJ1511" s="14"/>
      <c r="IK1511" s="14"/>
      <c r="IL1511" s="14"/>
      <c r="IM1511" s="14"/>
      <c r="IN1511" s="14"/>
      <c r="IO1511" s="14"/>
      <c r="IP1511" s="14"/>
      <c r="IQ1511" s="14"/>
      <c r="IR1511" s="14"/>
      <c r="IS1511" s="14"/>
      <c r="IT1511" s="14"/>
    </row>
    <row r="1512" spans="1:254" x14ac:dyDescent="0.2">
      <c r="A1512" s="2">
        <v>301240</v>
      </c>
      <c r="B1512" s="4"/>
      <c r="C1512" s="5" t="s">
        <v>1382</v>
      </c>
      <c r="D1512" s="3">
        <v>15</v>
      </c>
      <c r="E1512" s="11">
        <v>15</v>
      </c>
      <c r="F1512" s="3"/>
      <c r="G1512" s="12">
        <v>0</v>
      </c>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c r="AM1512" s="14"/>
      <c r="AN1512" s="14"/>
      <c r="AO1512" s="14"/>
      <c r="AP1512" s="14"/>
      <c r="AQ1512" s="14"/>
      <c r="AR1512" s="14"/>
      <c r="AS1512" s="14"/>
      <c r="AT1512" s="14"/>
      <c r="AU1512" s="14"/>
      <c r="AV1512" s="14"/>
      <c r="AW1512" s="14"/>
      <c r="AX1512" s="14"/>
      <c r="AY1512" s="14"/>
      <c r="AZ1512" s="14"/>
      <c r="BA1512" s="14"/>
      <c r="BB1512" s="14"/>
      <c r="BC1512" s="14"/>
      <c r="BD1512" s="14"/>
      <c r="BE1512" s="14"/>
      <c r="BF1512" s="14"/>
      <c r="BG1512" s="14"/>
      <c r="BH1512" s="14"/>
      <c r="BI1512" s="14"/>
      <c r="BJ1512" s="14"/>
      <c r="BK1512" s="14"/>
      <c r="BL1512" s="14"/>
      <c r="BM1512" s="14"/>
      <c r="BN1512" s="14"/>
      <c r="BO1512" s="14"/>
      <c r="BP1512" s="14"/>
      <c r="BQ1512" s="14"/>
      <c r="BR1512" s="14"/>
      <c r="BS1512" s="14"/>
      <c r="BT1512" s="14"/>
      <c r="BU1512" s="14"/>
      <c r="BV1512" s="14"/>
      <c r="BW1512" s="14"/>
      <c r="BX1512" s="14"/>
      <c r="BY1512" s="14"/>
      <c r="BZ1512" s="14"/>
      <c r="CA1512" s="14"/>
      <c r="CB1512" s="14"/>
      <c r="CC1512" s="14"/>
      <c r="CD1512" s="14"/>
      <c r="CE1512" s="14"/>
      <c r="CF1512" s="14"/>
      <c r="CG1512" s="14"/>
      <c r="CH1512" s="14"/>
      <c r="CI1512" s="14"/>
      <c r="CJ1512" s="14"/>
      <c r="CK1512" s="14"/>
      <c r="CL1512" s="14"/>
      <c r="CM1512" s="14"/>
      <c r="CN1512" s="14"/>
      <c r="CO1512" s="14"/>
      <c r="CP1512" s="14"/>
      <c r="CQ1512" s="14"/>
      <c r="CR1512" s="14"/>
      <c r="CS1512" s="14"/>
      <c r="CT1512" s="14"/>
      <c r="CU1512" s="14"/>
      <c r="CV1512" s="14"/>
      <c r="CW1512" s="14"/>
      <c r="CX1512" s="14"/>
      <c r="CY1512" s="14"/>
      <c r="CZ1512" s="14"/>
      <c r="DA1512" s="14"/>
      <c r="DB1512" s="14"/>
      <c r="DC1512" s="14"/>
      <c r="DD1512" s="14"/>
      <c r="DE1512" s="14"/>
      <c r="DF1512" s="14"/>
      <c r="DG1512" s="14"/>
      <c r="DH1512" s="14"/>
      <c r="DI1512" s="14"/>
      <c r="DJ1512" s="14"/>
      <c r="DK1512" s="14"/>
      <c r="DL1512" s="14"/>
      <c r="DM1512" s="14"/>
      <c r="DN1512" s="14"/>
      <c r="DO1512" s="14"/>
      <c r="DP1512" s="14"/>
      <c r="DQ1512" s="14"/>
      <c r="DR1512" s="14"/>
      <c r="DS1512" s="14"/>
      <c r="DT1512" s="14"/>
      <c r="DU1512" s="14"/>
      <c r="DV1512" s="14"/>
      <c r="DW1512" s="14"/>
      <c r="DX1512" s="14"/>
      <c r="DY1512" s="14"/>
      <c r="DZ1512" s="14"/>
      <c r="EA1512" s="14"/>
      <c r="EB1512" s="14"/>
      <c r="EC1512" s="14"/>
      <c r="ED1512" s="14"/>
      <c r="EE1512" s="14"/>
      <c r="EF1512" s="14"/>
      <c r="EG1512" s="14"/>
      <c r="EH1512" s="14"/>
      <c r="EI1512" s="14"/>
      <c r="EJ1512" s="14"/>
      <c r="EK1512" s="14"/>
      <c r="EL1512" s="14"/>
      <c r="EM1512" s="14"/>
      <c r="EN1512" s="14"/>
      <c r="EO1512" s="14"/>
      <c r="EP1512" s="14"/>
      <c r="EQ1512" s="14"/>
      <c r="ER1512" s="14"/>
      <c r="ES1512" s="14"/>
      <c r="ET1512" s="14"/>
      <c r="EU1512" s="14"/>
      <c r="EV1512" s="14"/>
      <c r="EW1512" s="14"/>
      <c r="EX1512" s="14"/>
      <c r="EY1512" s="14"/>
      <c r="EZ1512" s="14"/>
      <c r="FA1512" s="14"/>
      <c r="FB1512" s="14"/>
      <c r="FC1512" s="14"/>
      <c r="FD1512" s="14"/>
      <c r="FE1512" s="14"/>
      <c r="FF1512" s="14"/>
      <c r="FG1512" s="14"/>
      <c r="FH1512" s="14"/>
      <c r="FI1512" s="14"/>
      <c r="FJ1512" s="14"/>
      <c r="FK1512" s="14"/>
      <c r="FL1512" s="14"/>
      <c r="FM1512" s="14"/>
      <c r="FN1512" s="14"/>
      <c r="FO1512" s="14"/>
      <c r="FP1512" s="14"/>
      <c r="FQ1512" s="14"/>
      <c r="FR1512" s="14"/>
      <c r="FS1512" s="14"/>
      <c r="FT1512" s="14"/>
      <c r="FU1512" s="14"/>
      <c r="FV1512" s="14"/>
      <c r="FW1512" s="14"/>
      <c r="FX1512" s="14"/>
      <c r="FY1512" s="14"/>
      <c r="FZ1512" s="14"/>
      <c r="GA1512" s="14"/>
      <c r="GB1512" s="14"/>
      <c r="GC1512" s="14"/>
      <c r="GD1512" s="14"/>
      <c r="GE1512" s="14"/>
      <c r="GF1512" s="14"/>
      <c r="GG1512" s="14"/>
      <c r="GH1512" s="14"/>
      <c r="GI1512" s="14"/>
      <c r="GJ1512" s="14"/>
      <c r="GK1512" s="14"/>
      <c r="GL1512" s="14"/>
      <c r="GM1512" s="14"/>
      <c r="GN1512" s="14"/>
      <c r="GO1512" s="14"/>
      <c r="GP1512" s="14"/>
      <c r="GQ1512" s="14"/>
      <c r="GR1512" s="14"/>
      <c r="GS1512" s="14"/>
      <c r="GT1512" s="14"/>
      <c r="GU1512" s="14"/>
      <c r="GV1512" s="14"/>
      <c r="GW1512" s="14"/>
      <c r="GX1512" s="14"/>
      <c r="GY1512" s="14"/>
      <c r="GZ1512" s="14"/>
      <c r="HA1512" s="14"/>
      <c r="HB1512" s="14"/>
      <c r="HC1512" s="14"/>
      <c r="HD1512" s="14"/>
      <c r="HE1512" s="14"/>
      <c r="HF1512" s="14"/>
      <c r="HG1512" s="14"/>
      <c r="HH1512" s="14"/>
      <c r="HI1512" s="14"/>
      <c r="HJ1512" s="14"/>
      <c r="HK1512" s="14"/>
      <c r="HL1512" s="14"/>
      <c r="HM1512" s="14"/>
      <c r="HN1512" s="14"/>
      <c r="HO1512" s="14"/>
      <c r="HP1512" s="14"/>
      <c r="HQ1512" s="14"/>
      <c r="HR1512" s="14"/>
      <c r="HS1512" s="14"/>
      <c r="HT1512" s="14"/>
      <c r="HU1512" s="14"/>
      <c r="HV1512" s="14"/>
      <c r="HW1512" s="14"/>
      <c r="HX1512" s="14"/>
      <c r="HY1512" s="14"/>
      <c r="HZ1512" s="14"/>
      <c r="IA1512" s="14"/>
      <c r="IB1512" s="14"/>
      <c r="IC1512" s="14"/>
      <c r="ID1512" s="14"/>
      <c r="IE1512" s="14"/>
      <c r="IF1512" s="14"/>
      <c r="IG1512" s="14"/>
      <c r="IH1512" s="14"/>
      <c r="II1512" s="14"/>
      <c r="IJ1512" s="14"/>
      <c r="IK1512" s="14"/>
      <c r="IL1512" s="14"/>
      <c r="IM1512" s="14"/>
      <c r="IN1512" s="14"/>
      <c r="IO1512" s="14"/>
      <c r="IP1512" s="14"/>
      <c r="IQ1512" s="14"/>
      <c r="IR1512" s="14"/>
      <c r="IS1512" s="14"/>
      <c r="IT1512" s="14"/>
    </row>
    <row r="1513" spans="1:254" x14ac:dyDescent="0.2">
      <c r="A1513" s="12">
        <v>301245</v>
      </c>
      <c r="B1513" s="4"/>
      <c r="C1513" s="13" t="s">
        <v>1383</v>
      </c>
      <c r="D1513" s="11">
        <v>89</v>
      </c>
      <c r="E1513" s="11">
        <v>89</v>
      </c>
      <c r="F1513" s="11"/>
      <c r="G1513" s="12">
        <v>20</v>
      </c>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c r="AM1513" s="14"/>
      <c r="AN1513" s="14"/>
      <c r="AO1513" s="14"/>
      <c r="AP1513" s="14"/>
      <c r="AQ1513" s="14"/>
      <c r="AR1513" s="14"/>
      <c r="AS1513" s="14"/>
      <c r="AT1513" s="14"/>
      <c r="AU1513" s="14"/>
      <c r="AV1513" s="14"/>
      <c r="AW1513" s="14"/>
      <c r="AX1513" s="14"/>
      <c r="AY1513" s="14"/>
      <c r="AZ1513" s="14"/>
      <c r="BA1513" s="14"/>
      <c r="BB1513" s="14"/>
      <c r="BC1513" s="14"/>
      <c r="BD1513" s="14"/>
      <c r="BE1513" s="14"/>
      <c r="BF1513" s="14"/>
      <c r="BG1513" s="14"/>
      <c r="BH1513" s="14"/>
      <c r="BI1513" s="14"/>
      <c r="BJ1513" s="14"/>
      <c r="BK1513" s="14"/>
      <c r="BL1513" s="14"/>
      <c r="BM1513" s="14"/>
      <c r="BN1513" s="14"/>
      <c r="BO1513" s="14"/>
      <c r="BP1513" s="14"/>
      <c r="BQ1513" s="14"/>
      <c r="BR1513" s="14"/>
      <c r="BS1513" s="14"/>
      <c r="BT1513" s="14"/>
      <c r="BU1513" s="14"/>
      <c r="BV1513" s="14"/>
      <c r="BW1513" s="14"/>
      <c r="BX1513" s="14"/>
      <c r="BY1513" s="14"/>
      <c r="BZ1513" s="14"/>
      <c r="CA1513" s="14"/>
      <c r="CB1513" s="14"/>
      <c r="CC1513" s="14"/>
      <c r="CD1513" s="14"/>
      <c r="CE1513" s="14"/>
      <c r="CF1513" s="14"/>
      <c r="CG1513" s="14"/>
      <c r="CH1513" s="14"/>
      <c r="CI1513" s="14"/>
      <c r="CJ1513" s="14"/>
      <c r="CK1513" s="14"/>
      <c r="CL1513" s="14"/>
      <c r="CM1513" s="14"/>
      <c r="CN1513" s="14"/>
      <c r="CO1513" s="14"/>
      <c r="CP1513" s="14"/>
      <c r="CQ1513" s="14"/>
      <c r="CR1513" s="14"/>
      <c r="CS1513" s="14"/>
      <c r="CT1513" s="14"/>
      <c r="CU1513" s="14"/>
      <c r="CV1513" s="14"/>
      <c r="CW1513" s="14"/>
      <c r="CX1513" s="14"/>
      <c r="CY1513" s="14"/>
      <c r="CZ1513" s="14"/>
      <c r="DA1513" s="14"/>
      <c r="DB1513" s="14"/>
      <c r="DC1513" s="14"/>
      <c r="DD1513" s="14"/>
      <c r="DE1513" s="14"/>
      <c r="DF1513" s="14"/>
      <c r="DG1513" s="14"/>
      <c r="DH1513" s="14"/>
      <c r="DI1513" s="14"/>
      <c r="DJ1513" s="14"/>
      <c r="DK1513" s="14"/>
      <c r="DL1513" s="14"/>
      <c r="DM1513" s="14"/>
      <c r="DN1513" s="14"/>
      <c r="DO1513" s="14"/>
      <c r="DP1513" s="14"/>
      <c r="DQ1513" s="14"/>
      <c r="DR1513" s="14"/>
      <c r="DS1513" s="14"/>
      <c r="DT1513" s="14"/>
      <c r="DU1513" s="14"/>
      <c r="DV1513" s="14"/>
      <c r="DW1513" s="14"/>
      <c r="DX1513" s="14"/>
      <c r="DY1513" s="14"/>
      <c r="DZ1513" s="14"/>
      <c r="EA1513" s="14"/>
      <c r="EB1513" s="14"/>
      <c r="EC1513" s="14"/>
      <c r="ED1513" s="14"/>
      <c r="EE1513" s="14"/>
      <c r="EF1513" s="14"/>
      <c r="EG1513" s="14"/>
      <c r="EH1513" s="14"/>
      <c r="EI1513" s="14"/>
      <c r="EJ1513" s="14"/>
      <c r="EK1513" s="14"/>
      <c r="EL1513" s="14"/>
      <c r="EM1513" s="14"/>
      <c r="EN1513" s="14"/>
      <c r="EO1513" s="14"/>
      <c r="EP1513" s="14"/>
      <c r="EQ1513" s="14"/>
      <c r="ER1513" s="14"/>
      <c r="ES1513" s="14"/>
      <c r="ET1513" s="14"/>
      <c r="EU1513" s="14"/>
      <c r="EV1513" s="14"/>
      <c r="EW1513" s="14"/>
      <c r="EX1513" s="14"/>
      <c r="EY1513" s="14"/>
      <c r="EZ1513" s="14"/>
      <c r="FA1513" s="14"/>
      <c r="FB1513" s="14"/>
      <c r="FC1513" s="14"/>
      <c r="FD1513" s="14"/>
      <c r="FE1513" s="14"/>
      <c r="FF1513" s="14"/>
      <c r="FG1513" s="14"/>
      <c r="FH1513" s="14"/>
      <c r="FI1513" s="14"/>
      <c r="FJ1513" s="14"/>
      <c r="FK1513" s="14"/>
      <c r="FL1513" s="14"/>
      <c r="FM1513" s="14"/>
      <c r="FN1513" s="14"/>
      <c r="FO1513" s="14"/>
      <c r="FP1513" s="14"/>
      <c r="FQ1513" s="14"/>
      <c r="FR1513" s="14"/>
      <c r="FS1513" s="14"/>
      <c r="FT1513" s="14"/>
      <c r="FU1513" s="14"/>
      <c r="FV1513" s="14"/>
      <c r="FW1513" s="14"/>
      <c r="FX1513" s="14"/>
      <c r="FY1513" s="14"/>
      <c r="FZ1513" s="14"/>
      <c r="GA1513" s="14"/>
      <c r="GB1513" s="14"/>
      <c r="GC1513" s="14"/>
      <c r="GD1513" s="14"/>
      <c r="GE1513" s="14"/>
      <c r="GF1513" s="14"/>
      <c r="GG1513" s="14"/>
      <c r="GH1513" s="14"/>
      <c r="GI1513" s="14"/>
      <c r="GJ1513" s="14"/>
      <c r="GK1513" s="14"/>
      <c r="GL1513" s="14"/>
      <c r="GM1513" s="14"/>
      <c r="GN1513" s="14"/>
      <c r="GO1513" s="14"/>
      <c r="GP1513" s="14"/>
      <c r="GQ1513" s="14"/>
      <c r="GR1513" s="14"/>
      <c r="GS1513" s="14"/>
      <c r="GT1513" s="14"/>
      <c r="GU1513" s="14"/>
      <c r="GV1513" s="14"/>
      <c r="GW1513" s="14"/>
      <c r="GX1513" s="14"/>
      <c r="GY1513" s="14"/>
      <c r="GZ1513" s="14"/>
      <c r="HA1513" s="14"/>
      <c r="HB1513" s="14"/>
      <c r="HC1513" s="14"/>
      <c r="HD1513" s="14"/>
      <c r="HE1513" s="14"/>
      <c r="HF1513" s="14"/>
      <c r="HG1513" s="14"/>
      <c r="HH1513" s="14"/>
      <c r="HI1513" s="14"/>
      <c r="HJ1513" s="14"/>
      <c r="HK1513" s="14"/>
      <c r="HL1513" s="14"/>
      <c r="HM1513" s="14"/>
      <c r="HN1513" s="14"/>
      <c r="HO1513" s="14"/>
      <c r="HP1513" s="14"/>
      <c r="HQ1513" s="14"/>
      <c r="HR1513" s="14"/>
      <c r="HS1513" s="14"/>
      <c r="HT1513" s="14"/>
      <c r="HU1513" s="14"/>
      <c r="HV1513" s="14"/>
      <c r="HW1513" s="14"/>
      <c r="HX1513" s="14"/>
      <c r="HY1513" s="14"/>
      <c r="HZ1513" s="14"/>
      <c r="IA1513" s="14"/>
      <c r="IB1513" s="14"/>
      <c r="IC1513" s="14"/>
      <c r="ID1513" s="14"/>
      <c r="IE1513" s="14"/>
      <c r="IF1513" s="14"/>
      <c r="IG1513" s="14"/>
      <c r="IH1513" s="14"/>
      <c r="II1513" s="14"/>
      <c r="IJ1513" s="14"/>
      <c r="IK1513" s="14"/>
      <c r="IL1513" s="14"/>
      <c r="IM1513" s="14"/>
      <c r="IN1513" s="14"/>
      <c r="IO1513" s="14"/>
      <c r="IP1513" s="14"/>
      <c r="IQ1513" s="14"/>
      <c r="IR1513" s="14"/>
      <c r="IS1513" s="14"/>
      <c r="IT1513" s="14"/>
    </row>
    <row r="1514" spans="1:254" x14ac:dyDescent="0.2">
      <c r="A1514" s="12">
        <v>301250</v>
      </c>
      <c r="B1514" s="4"/>
      <c r="C1514" s="13" t="s">
        <v>1384</v>
      </c>
      <c r="D1514" s="11">
        <v>96.8</v>
      </c>
      <c r="E1514" s="11">
        <v>96.8</v>
      </c>
      <c r="F1514" s="11"/>
      <c r="G1514" s="12">
        <v>20</v>
      </c>
      <c r="H1514" s="14"/>
      <c r="I1514" s="14"/>
      <c r="J1514" s="14"/>
      <c r="K1514" s="14"/>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c r="AG1514" s="14"/>
      <c r="AH1514" s="14"/>
      <c r="AI1514" s="14"/>
      <c r="AJ1514" s="14"/>
      <c r="AK1514" s="14"/>
      <c r="AL1514" s="14"/>
      <c r="AM1514" s="14"/>
      <c r="AN1514" s="14"/>
      <c r="AO1514" s="14"/>
      <c r="AP1514" s="14"/>
      <c r="AQ1514" s="14"/>
      <c r="AR1514" s="14"/>
      <c r="AS1514" s="14"/>
      <c r="AT1514" s="14"/>
      <c r="AU1514" s="14"/>
      <c r="AV1514" s="14"/>
      <c r="AW1514" s="14"/>
      <c r="AX1514" s="14"/>
      <c r="AY1514" s="14"/>
      <c r="AZ1514" s="14"/>
      <c r="BA1514" s="14"/>
      <c r="BB1514" s="14"/>
      <c r="BC1514" s="14"/>
      <c r="BD1514" s="14"/>
      <c r="BE1514" s="14"/>
      <c r="BF1514" s="14"/>
      <c r="BG1514" s="14"/>
      <c r="BH1514" s="14"/>
      <c r="BI1514" s="14"/>
      <c r="BJ1514" s="14"/>
      <c r="BK1514" s="14"/>
      <c r="BL1514" s="14"/>
      <c r="BM1514" s="14"/>
      <c r="BN1514" s="14"/>
      <c r="BO1514" s="14"/>
      <c r="BP1514" s="14"/>
      <c r="BQ1514" s="14"/>
      <c r="BR1514" s="14"/>
      <c r="BS1514" s="14"/>
      <c r="BT1514" s="14"/>
      <c r="BU1514" s="14"/>
      <c r="BV1514" s="14"/>
      <c r="BW1514" s="14"/>
      <c r="BX1514" s="14"/>
      <c r="BY1514" s="14"/>
      <c r="BZ1514" s="14"/>
      <c r="CA1514" s="14"/>
      <c r="CB1514" s="14"/>
      <c r="CC1514" s="14"/>
      <c r="CD1514" s="14"/>
      <c r="CE1514" s="14"/>
      <c r="CF1514" s="14"/>
      <c r="CG1514" s="14"/>
      <c r="CH1514" s="14"/>
      <c r="CI1514" s="14"/>
      <c r="CJ1514" s="14"/>
      <c r="CK1514" s="14"/>
      <c r="CL1514" s="14"/>
      <c r="CM1514" s="14"/>
      <c r="CN1514" s="14"/>
      <c r="CO1514" s="14"/>
      <c r="CP1514" s="14"/>
      <c r="CQ1514" s="14"/>
      <c r="CR1514" s="14"/>
      <c r="CS1514" s="14"/>
      <c r="CT1514" s="14"/>
      <c r="CU1514" s="14"/>
      <c r="CV1514" s="14"/>
      <c r="CW1514" s="14"/>
      <c r="CX1514" s="14"/>
      <c r="CY1514" s="14"/>
      <c r="CZ1514" s="14"/>
      <c r="DA1514" s="14"/>
      <c r="DB1514" s="14"/>
      <c r="DC1514" s="14"/>
      <c r="DD1514" s="14"/>
      <c r="DE1514" s="14"/>
      <c r="DF1514" s="14"/>
      <c r="DG1514" s="14"/>
      <c r="DH1514" s="14"/>
      <c r="DI1514" s="14"/>
      <c r="DJ1514" s="14"/>
      <c r="DK1514" s="14"/>
      <c r="DL1514" s="14"/>
      <c r="DM1514" s="14"/>
      <c r="DN1514" s="14"/>
      <c r="DO1514" s="14"/>
      <c r="DP1514" s="14"/>
      <c r="DQ1514" s="14"/>
      <c r="DR1514" s="14"/>
      <c r="DS1514" s="14"/>
      <c r="DT1514" s="14"/>
      <c r="DU1514" s="14"/>
      <c r="DV1514" s="14"/>
      <c r="DW1514" s="14"/>
      <c r="DX1514" s="14"/>
      <c r="DY1514" s="14"/>
      <c r="DZ1514" s="14"/>
      <c r="EA1514" s="14"/>
      <c r="EB1514" s="14"/>
      <c r="EC1514" s="14"/>
      <c r="ED1514" s="14"/>
      <c r="EE1514" s="14"/>
      <c r="EF1514" s="14"/>
      <c r="EG1514" s="14"/>
      <c r="EH1514" s="14"/>
      <c r="EI1514" s="14"/>
      <c r="EJ1514" s="14"/>
      <c r="EK1514" s="14"/>
      <c r="EL1514" s="14"/>
      <c r="EM1514" s="14"/>
      <c r="EN1514" s="14"/>
      <c r="EO1514" s="14"/>
      <c r="EP1514" s="14"/>
      <c r="EQ1514" s="14"/>
      <c r="ER1514" s="14"/>
      <c r="ES1514" s="14"/>
      <c r="ET1514" s="14"/>
      <c r="EU1514" s="14"/>
      <c r="EV1514" s="14"/>
      <c r="EW1514" s="14"/>
      <c r="EX1514" s="14"/>
      <c r="EY1514" s="14"/>
      <c r="EZ1514" s="14"/>
      <c r="FA1514" s="14"/>
      <c r="FB1514" s="14"/>
      <c r="FC1514" s="14"/>
      <c r="FD1514" s="14"/>
      <c r="FE1514" s="14"/>
      <c r="FF1514" s="14"/>
      <c r="FG1514" s="14"/>
      <c r="FH1514" s="14"/>
      <c r="FI1514" s="14"/>
      <c r="FJ1514" s="14"/>
      <c r="FK1514" s="14"/>
      <c r="FL1514" s="14"/>
      <c r="FM1514" s="14"/>
      <c r="FN1514" s="14"/>
      <c r="FO1514" s="14"/>
      <c r="FP1514" s="14"/>
      <c r="FQ1514" s="14"/>
      <c r="FR1514" s="14"/>
      <c r="FS1514" s="14"/>
      <c r="FT1514" s="14"/>
      <c r="FU1514" s="14"/>
      <c r="FV1514" s="14"/>
      <c r="FW1514" s="14"/>
      <c r="FX1514" s="14"/>
      <c r="FY1514" s="14"/>
      <c r="FZ1514" s="14"/>
      <c r="GA1514" s="14"/>
      <c r="GB1514" s="14"/>
      <c r="GC1514" s="14"/>
      <c r="GD1514" s="14"/>
      <c r="GE1514" s="14"/>
      <c r="GF1514" s="14"/>
      <c r="GG1514" s="14"/>
      <c r="GH1514" s="14"/>
      <c r="GI1514" s="14"/>
      <c r="GJ1514" s="14"/>
      <c r="GK1514" s="14"/>
      <c r="GL1514" s="14"/>
      <c r="GM1514" s="14"/>
      <c r="GN1514" s="14"/>
      <c r="GO1514" s="14"/>
      <c r="GP1514" s="14"/>
      <c r="GQ1514" s="14"/>
      <c r="GR1514" s="14"/>
      <c r="GS1514" s="14"/>
      <c r="GT1514" s="14"/>
      <c r="GU1514" s="14"/>
      <c r="GV1514" s="14"/>
      <c r="GW1514" s="14"/>
      <c r="GX1514" s="14"/>
      <c r="GY1514" s="14"/>
      <c r="GZ1514" s="14"/>
      <c r="HA1514" s="14"/>
      <c r="HB1514" s="14"/>
      <c r="HC1514" s="14"/>
      <c r="HD1514" s="14"/>
      <c r="HE1514" s="14"/>
      <c r="HF1514" s="14"/>
      <c r="HG1514" s="14"/>
      <c r="HH1514" s="14"/>
      <c r="HI1514" s="14"/>
      <c r="HJ1514" s="14"/>
      <c r="HK1514" s="14"/>
      <c r="HL1514" s="14"/>
      <c r="HM1514" s="14"/>
      <c r="HN1514" s="14"/>
      <c r="HO1514" s="14"/>
      <c r="HP1514" s="14"/>
      <c r="HQ1514" s="14"/>
      <c r="HR1514" s="14"/>
      <c r="HS1514" s="14"/>
      <c r="HT1514" s="14"/>
      <c r="HU1514" s="14"/>
      <c r="HV1514" s="14"/>
      <c r="HW1514" s="14"/>
      <c r="HX1514" s="14"/>
      <c r="HY1514" s="14"/>
      <c r="HZ1514" s="14"/>
      <c r="IA1514" s="14"/>
      <c r="IB1514" s="14"/>
      <c r="IC1514" s="14"/>
      <c r="ID1514" s="14"/>
      <c r="IE1514" s="14"/>
      <c r="IF1514" s="14"/>
      <c r="IG1514" s="14"/>
      <c r="IH1514" s="14"/>
      <c r="II1514" s="14"/>
      <c r="IJ1514" s="14"/>
      <c r="IK1514" s="14"/>
      <c r="IL1514" s="14"/>
      <c r="IM1514" s="14"/>
      <c r="IN1514" s="14"/>
      <c r="IO1514" s="14"/>
      <c r="IP1514" s="14"/>
      <c r="IQ1514" s="14"/>
      <c r="IR1514" s="14"/>
      <c r="IS1514" s="14"/>
      <c r="IT1514" s="14"/>
    </row>
    <row r="1515" spans="1:254" ht="81" x14ac:dyDescent="0.2">
      <c r="A1515" s="2">
        <v>301255</v>
      </c>
      <c r="B1515" s="4"/>
      <c r="C1515" s="5" t="s">
        <v>1385</v>
      </c>
      <c r="D1515" s="3">
        <v>125</v>
      </c>
      <c r="E1515" s="11">
        <v>125</v>
      </c>
      <c r="F1515" s="3"/>
      <c r="G1515" s="2">
        <v>20</v>
      </c>
      <c r="H1515" s="14"/>
      <c r="I1515" s="14"/>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c r="AF1515" s="14"/>
      <c r="AG1515" s="14"/>
      <c r="AH1515" s="14"/>
      <c r="AI1515" s="14"/>
      <c r="AJ1515" s="14"/>
      <c r="AK1515" s="14"/>
      <c r="AL1515" s="14"/>
      <c r="AM1515" s="14"/>
      <c r="AN1515" s="14"/>
      <c r="AO1515" s="14"/>
      <c r="AP1515" s="14"/>
      <c r="AQ1515" s="14"/>
      <c r="AR1515" s="14"/>
      <c r="AS1515" s="14"/>
      <c r="AT1515" s="14"/>
      <c r="AU1515" s="14"/>
      <c r="AV1515" s="14"/>
      <c r="AW1515" s="14"/>
      <c r="AX1515" s="14"/>
      <c r="AY1515" s="14"/>
      <c r="AZ1515" s="14"/>
      <c r="BA1515" s="14"/>
      <c r="BB1515" s="14"/>
      <c r="BC1515" s="14"/>
      <c r="BD1515" s="14"/>
      <c r="BE1515" s="14"/>
      <c r="BF1515" s="14"/>
      <c r="BG1515" s="14"/>
      <c r="BH1515" s="14"/>
      <c r="BI1515" s="14"/>
      <c r="BJ1515" s="14"/>
      <c r="BK1515" s="14"/>
      <c r="BL1515" s="14"/>
      <c r="BM1515" s="14"/>
      <c r="BN1515" s="14"/>
      <c r="BO1515" s="14"/>
      <c r="BP1515" s="14"/>
      <c r="BQ1515" s="14"/>
      <c r="BR1515" s="14"/>
      <c r="BS1515" s="14"/>
      <c r="BT1515" s="14"/>
      <c r="BU1515" s="14"/>
      <c r="BV1515" s="14"/>
      <c r="BW1515" s="14"/>
      <c r="BX1515" s="14"/>
      <c r="BY1515" s="14"/>
      <c r="BZ1515" s="14"/>
      <c r="CA1515" s="14"/>
      <c r="CB1515" s="14"/>
      <c r="CC1515" s="14"/>
      <c r="CD1515" s="14"/>
      <c r="CE1515" s="14"/>
      <c r="CF1515" s="14"/>
      <c r="CG1515" s="14"/>
      <c r="CH1515" s="14"/>
      <c r="CI1515" s="14"/>
      <c r="CJ1515" s="14"/>
      <c r="CK1515" s="14"/>
      <c r="CL1515" s="14"/>
      <c r="CM1515" s="14"/>
      <c r="CN1515" s="14"/>
      <c r="CO1515" s="14"/>
      <c r="CP1515" s="14"/>
      <c r="CQ1515" s="14"/>
      <c r="CR1515" s="14"/>
      <c r="CS1515" s="14"/>
      <c r="CT1515" s="14"/>
      <c r="CU1515" s="14"/>
      <c r="CV1515" s="14"/>
      <c r="CW1515" s="14"/>
      <c r="CX1515" s="14"/>
      <c r="CY1515" s="14"/>
      <c r="CZ1515" s="14"/>
      <c r="DA1515" s="14"/>
      <c r="DB1515" s="14"/>
      <c r="DC1515" s="14"/>
      <c r="DD1515" s="14"/>
      <c r="DE1515" s="14"/>
      <c r="DF1515" s="14"/>
      <c r="DG1515" s="14"/>
      <c r="DH1515" s="14"/>
      <c r="DI1515" s="14"/>
      <c r="DJ1515" s="14"/>
      <c r="DK1515" s="14"/>
      <c r="DL1515" s="14"/>
      <c r="DM1515" s="14"/>
      <c r="DN1515" s="14"/>
      <c r="DO1515" s="14"/>
      <c r="DP1515" s="14"/>
      <c r="DQ1515" s="14"/>
      <c r="DR1515" s="14"/>
      <c r="DS1515" s="14"/>
      <c r="DT1515" s="14"/>
      <c r="DU1515" s="14"/>
      <c r="DV1515" s="14"/>
      <c r="DW1515" s="14"/>
      <c r="DX1515" s="14"/>
      <c r="DY1515" s="14"/>
      <c r="DZ1515" s="14"/>
      <c r="EA1515" s="14"/>
      <c r="EB1515" s="14"/>
      <c r="EC1515" s="14"/>
      <c r="ED1515" s="14"/>
      <c r="EE1515" s="14"/>
      <c r="EF1515" s="14"/>
      <c r="EG1515" s="14"/>
      <c r="EH1515" s="14"/>
      <c r="EI1515" s="14"/>
      <c r="EJ1515" s="14"/>
      <c r="EK1515" s="14"/>
      <c r="EL1515" s="14"/>
      <c r="EM1515" s="14"/>
      <c r="EN1515" s="14"/>
      <c r="EO1515" s="14"/>
      <c r="EP1515" s="14"/>
      <c r="EQ1515" s="14"/>
      <c r="ER1515" s="14"/>
      <c r="ES1515" s="14"/>
      <c r="ET1515" s="14"/>
      <c r="EU1515" s="14"/>
      <c r="EV1515" s="14"/>
      <c r="EW1515" s="14"/>
      <c r="EX1515" s="14"/>
      <c r="EY1515" s="14"/>
      <c r="EZ1515" s="14"/>
      <c r="FA1515" s="14"/>
      <c r="FB1515" s="14"/>
      <c r="FC1515" s="14"/>
      <c r="FD1515" s="14"/>
      <c r="FE1515" s="14"/>
      <c r="FF1515" s="14"/>
      <c r="FG1515" s="14"/>
      <c r="FH1515" s="14"/>
      <c r="FI1515" s="14"/>
      <c r="FJ1515" s="14"/>
      <c r="FK1515" s="14"/>
      <c r="FL1515" s="14"/>
      <c r="FM1515" s="14"/>
      <c r="FN1515" s="14"/>
      <c r="FO1515" s="14"/>
      <c r="FP1515" s="14"/>
      <c r="FQ1515" s="14"/>
      <c r="FR1515" s="14"/>
      <c r="FS1515" s="14"/>
      <c r="FT1515" s="14"/>
      <c r="FU1515" s="14"/>
      <c r="FV1515" s="14"/>
      <c r="FW1515" s="14"/>
      <c r="FX1515" s="14"/>
      <c r="FY1515" s="14"/>
      <c r="FZ1515" s="14"/>
      <c r="GA1515" s="14"/>
      <c r="GB1515" s="14"/>
      <c r="GC1515" s="14"/>
      <c r="GD1515" s="14"/>
      <c r="GE1515" s="14"/>
      <c r="GF1515" s="14"/>
      <c r="GG1515" s="14"/>
      <c r="GH1515" s="14"/>
      <c r="GI1515" s="14"/>
      <c r="GJ1515" s="14"/>
      <c r="GK1515" s="14"/>
      <c r="GL1515" s="14"/>
      <c r="GM1515" s="14"/>
      <c r="GN1515" s="14"/>
      <c r="GO1515" s="14"/>
      <c r="GP1515" s="14"/>
      <c r="GQ1515" s="14"/>
      <c r="GR1515" s="14"/>
      <c r="GS1515" s="14"/>
      <c r="GT1515" s="14"/>
      <c r="GU1515" s="14"/>
      <c r="GV1515" s="14"/>
      <c r="GW1515" s="14"/>
      <c r="GX1515" s="14"/>
      <c r="GY1515" s="14"/>
      <c r="GZ1515" s="14"/>
      <c r="HA1515" s="14"/>
      <c r="HB1515" s="14"/>
      <c r="HC1515" s="14"/>
      <c r="HD1515" s="14"/>
      <c r="HE1515" s="14"/>
      <c r="HF1515" s="14"/>
      <c r="HG1515" s="14"/>
      <c r="HH1515" s="14"/>
      <c r="HI1515" s="14"/>
      <c r="HJ1515" s="14"/>
      <c r="HK1515" s="14"/>
      <c r="HL1515" s="14"/>
      <c r="HM1515" s="14"/>
      <c r="HN1515" s="14"/>
      <c r="HO1515" s="14"/>
      <c r="HP1515" s="14"/>
      <c r="HQ1515" s="14"/>
      <c r="HR1515" s="14"/>
      <c r="HS1515" s="14"/>
      <c r="HT1515" s="14"/>
      <c r="HU1515" s="14"/>
      <c r="HV1515" s="14"/>
      <c r="HW1515" s="14"/>
      <c r="HX1515" s="14"/>
      <c r="HY1515" s="14"/>
      <c r="HZ1515" s="14"/>
      <c r="IA1515" s="14"/>
      <c r="IB1515" s="14"/>
      <c r="IC1515" s="14"/>
      <c r="ID1515" s="14"/>
      <c r="IE1515" s="14"/>
      <c r="IF1515" s="14"/>
      <c r="IG1515" s="14"/>
      <c r="IH1515" s="14"/>
      <c r="II1515" s="14"/>
      <c r="IJ1515" s="14"/>
      <c r="IK1515" s="14"/>
      <c r="IL1515" s="14"/>
      <c r="IM1515" s="14"/>
      <c r="IN1515" s="14"/>
      <c r="IO1515" s="14"/>
      <c r="IP1515" s="14"/>
      <c r="IQ1515" s="14"/>
      <c r="IR1515" s="14"/>
      <c r="IS1515" s="14"/>
      <c r="IT1515" s="14"/>
    </row>
    <row r="1516" spans="1:254" ht="40.5" x14ac:dyDescent="0.2">
      <c r="A1516" s="2">
        <v>301260</v>
      </c>
      <c r="B1516" s="4"/>
      <c r="C1516" s="5" t="s">
        <v>1386</v>
      </c>
      <c r="D1516" s="3">
        <v>165</v>
      </c>
      <c r="E1516" s="3">
        <v>80</v>
      </c>
      <c r="F1516" s="3">
        <v>85</v>
      </c>
      <c r="G1516" s="2">
        <v>20</v>
      </c>
      <c r="H1516" s="14"/>
      <c r="I1516" s="14"/>
      <c r="J1516" s="14"/>
      <c r="K1516" s="14"/>
      <c r="L1516" s="14"/>
      <c r="M1516" s="14"/>
      <c r="N1516" s="14"/>
      <c r="O1516" s="14"/>
      <c r="P1516" s="14"/>
      <c r="Q1516" s="14"/>
      <c r="R1516" s="14"/>
      <c r="S1516" s="14"/>
      <c r="T1516" s="14"/>
      <c r="U1516" s="14"/>
      <c r="V1516" s="14"/>
      <c r="W1516" s="14"/>
      <c r="X1516" s="14"/>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4"/>
      <c r="AY1516" s="14"/>
      <c r="AZ1516" s="14"/>
      <c r="BA1516" s="14"/>
      <c r="BB1516" s="14"/>
      <c r="BC1516" s="14"/>
      <c r="BD1516" s="14"/>
      <c r="BE1516" s="14"/>
      <c r="BF1516" s="14"/>
      <c r="BG1516" s="14"/>
      <c r="BH1516" s="14"/>
      <c r="BI1516" s="14"/>
      <c r="BJ1516" s="14"/>
      <c r="BK1516" s="14"/>
      <c r="BL1516" s="14"/>
      <c r="BM1516" s="14"/>
      <c r="BN1516" s="14"/>
      <c r="BO1516" s="14"/>
      <c r="BP1516" s="14"/>
      <c r="BQ1516" s="14"/>
      <c r="BR1516" s="14"/>
      <c r="BS1516" s="14"/>
      <c r="BT1516" s="14"/>
      <c r="BU1516" s="14"/>
      <c r="BV1516" s="14"/>
      <c r="BW1516" s="14"/>
      <c r="BX1516" s="14"/>
      <c r="BY1516" s="14"/>
      <c r="BZ1516" s="14"/>
      <c r="CA1516" s="14"/>
      <c r="CB1516" s="14"/>
      <c r="CC1516" s="14"/>
      <c r="CD1516" s="14"/>
      <c r="CE1516" s="14"/>
      <c r="CF1516" s="14"/>
      <c r="CG1516" s="14"/>
      <c r="CH1516" s="14"/>
      <c r="CI1516" s="14"/>
      <c r="CJ1516" s="14"/>
      <c r="CK1516" s="14"/>
      <c r="CL1516" s="14"/>
      <c r="CM1516" s="14"/>
      <c r="CN1516" s="14"/>
      <c r="CO1516" s="14"/>
      <c r="CP1516" s="14"/>
      <c r="CQ1516" s="14"/>
      <c r="CR1516" s="14"/>
      <c r="CS1516" s="14"/>
      <c r="CT1516" s="14"/>
      <c r="CU1516" s="14"/>
      <c r="CV1516" s="14"/>
      <c r="CW1516" s="14"/>
      <c r="CX1516" s="14"/>
      <c r="CY1516" s="14"/>
      <c r="CZ1516" s="14"/>
      <c r="DA1516" s="14"/>
      <c r="DB1516" s="14"/>
      <c r="DC1516" s="14"/>
      <c r="DD1516" s="14"/>
      <c r="DE1516" s="14"/>
      <c r="DF1516" s="14"/>
      <c r="DG1516" s="14"/>
      <c r="DH1516" s="14"/>
      <c r="DI1516" s="14"/>
      <c r="DJ1516" s="14"/>
      <c r="DK1516" s="14"/>
      <c r="DL1516" s="14"/>
      <c r="DM1516" s="14"/>
      <c r="DN1516" s="14"/>
      <c r="DO1516" s="14"/>
      <c r="DP1516" s="14"/>
      <c r="DQ1516" s="14"/>
      <c r="DR1516" s="14"/>
      <c r="DS1516" s="14"/>
      <c r="DT1516" s="14"/>
      <c r="DU1516" s="14"/>
      <c r="DV1516" s="14"/>
      <c r="DW1516" s="14"/>
      <c r="DX1516" s="14"/>
      <c r="DY1516" s="14"/>
      <c r="DZ1516" s="14"/>
      <c r="EA1516" s="14"/>
      <c r="EB1516" s="14"/>
      <c r="EC1516" s="14"/>
      <c r="ED1516" s="14"/>
      <c r="EE1516" s="14"/>
      <c r="EF1516" s="14"/>
      <c r="EG1516" s="14"/>
      <c r="EH1516" s="14"/>
      <c r="EI1516" s="14"/>
      <c r="EJ1516" s="14"/>
      <c r="EK1516" s="14"/>
      <c r="EL1516" s="14"/>
      <c r="EM1516" s="14"/>
      <c r="EN1516" s="14"/>
      <c r="EO1516" s="14"/>
      <c r="EP1516" s="14"/>
      <c r="EQ1516" s="14"/>
      <c r="ER1516" s="14"/>
      <c r="ES1516" s="14"/>
      <c r="ET1516" s="14"/>
      <c r="EU1516" s="14"/>
      <c r="EV1516" s="14"/>
      <c r="EW1516" s="14"/>
      <c r="EX1516" s="14"/>
      <c r="EY1516" s="14"/>
      <c r="EZ1516" s="14"/>
      <c r="FA1516" s="14"/>
      <c r="FB1516" s="14"/>
      <c r="FC1516" s="14"/>
      <c r="FD1516" s="14"/>
      <c r="FE1516" s="14"/>
      <c r="FF1516" s="14"/>
      <c r="FG1516" s="14"/>
      <c r="FH1516" s="14"/>
      <c r="FI1516" s="14"/>
      <c r="FJ1516" s="14"/>
      <c r="FK1516" s="14"/>
      <c r="FL1516" s="14"/>
      <c r="FM1516" s="14"/>
      <c r="FN1516" s="14"/>
      <c r="FO1516" s="14"/>
      <c r="FP1516" s="14"/>
      <c r="FQ1516" s="14"/>
      <c r="FR1516" s="14"/>
      <c r="FS1516" s="14"/>
      <c r="FT1516" s="14"/>
      <c r="FU1516" s="14"/>
      <c r="FV1516" s="14"/>
      <c r="FW1516" s="14"/>
      <c r="FX1516" s="14"/>
      <c r="FY1516" s="14"/>
      <c r="FZ1516" s="14"/>
      <c r="GA1516" s="14"/>
      <c r="GB1516" s="14"/>
      <c r="GC1516" s="14"/>
      <c r="GD1516" s="14"/>
      <c r="GE1516" s="14"/>
      <c r="GF1516" s="14"/>
      <c r="GG1516" s="14"/>
      <c r="GH1516" s="14"/>
      <c r="GI1516" s="14"/>
      <c r="GJ1516" s="14"/>
      <c r="GK1516" s="14"/>
      <c r="GL1516" s="14"/>
      <c r="GM1516" s="14"/>
      <c r="GN1516" s="14"/>
      <c r="GO1516" s="14"/>
      <c r="GP1516" s="14"/>
      <c r="GQ1516" s="14"/>
      <c r="GR1516" s="14"/>
      <c r="GS1516" s="14"/>
      <c r="GT1516" s="14"/>
      <c r="GU1516" s="14"/>
      <c r="GV1516" s="14"/>
      <c r="GW1516" s="14"/>
      <c r="GX1516" s="14"/>
      <c r="GY1516" s="14"/>
      <c r="GZ1516" s="14"/>
      <c r="HA1516" s="14"/>
      <c r="HB1516" s="14"/>
      <c r="HC1516" s="14"/>
      <c r="HD1516" s="14"/>
      <c r="HE1516" s="14"/>
      <c r="HF1516" s="14"/>
      <c r="HG1516" s="14"/>
      <c r="HH1516" s="14"/>
      <c r="HI1516" s="14"/>
      <c r="HJ1516" s="14"/>
      <c r="HK1516" s="14"/>
      <c r="HL1516" s="14"/>
      <c r="HM1516" s="14"/>
      <c r="HN1516" s="14"/>
      <c r="HO1516" s="14"/>
      <c r="HP1516" s="14"/>
      <c r="HQ1516" s="14"/>
      <c r="HR1516" s="14"/>
      <c r="HS1516" s="14"/>
      <c r="HT1516" s="14"/>
      <c r="HU1516" s="14"/>
      <c r="HV1516" s="14"/>
      <c r="HW1516" s="14"/>
      <c r="HX1516" s="14"/>
      <c r="HY1516" s="14"/>
      <c r="HZ1516" s="14"/>
      <c r="IA1516" s="14"/>
      <c r="IB1516" s="14"/>
      <c r="IC1516" s="14"/>
      <c r="ID1516" s="14"/>
      <c r="IE1516" s="14"/>
      <c r="IF1516" s="14"/>
      <c r="IG1516" s="14"/>
      <c r="IH1516" s="14"/>
      <c r="II1516" s="14"/>
      <c r="IJ1516" s="14"/>
      <c r="IK1516" s="14"/>
      <c r="IL1516" s="14"/>
      <c r="IM1516" s="14"/>
      <c r="IN1516" s="14"/>
      <c r="IO1516" s="14"/>
      <c r="IP1516" s="14"/>
      <c r="IQ1516" s="14"/>
      <c r="IR1516" s="14"/>
      <c r="IS1516" s="14"/>
      <c r="IT1516" s="14"/>
    </row>
    <row r="1517" spans="1:254" s="18" customFormat="1" x14ac:dyDescent="0.2">
      <c r="A1517" s="2">
        <v>301265</v>
      </c>
      <c r="B1517" s="4"/>
      <c r="C1517" s="19" t="s">
        <v>1387</v>
      </c>
      <c r="D1517" s="3">
        <v>80</v>
      </c>
      <c r="E1517" s="11">
        <v>80</v>
      </c>
      <c r="F1517" s="3"/>
      <c r="G1517" s="2">
        <v>20</v>
      </c>
      <c r="H1517" s="14"/>
    </row>
    <row r="1518" spans="1:254" x14ac:dyDescent="0.2">
      <c r="A1518" s="2">
        <v>301266</v>
      </c>
      <c r="B1518" s="4"/>
      <c r="C1518" s="19" t="s">
        <v>1388</v>
      </c>
      <c r="D1518" s="3">
        <v>95</v>
      </c>
      <c r="E1518" s="11">
        <v>95</v>
      </c>
      <c r="F1518" s="3"/>
      <c r="G1518" s="2">
        <v>20</v>
      </c>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4"/>
      <c r="AY1518" s="14"/>
      <c r="AZ1518" s="14"/>
      <c r="BA1518" s="14"/>
      <c r="BB1518" s="14"/>
      <c r="BC1518" s="14"/>
      <c r="BD1518" s="14"/>
      <c r="BE1518" s="14"/>
      <c r="BF1518" s="14"/>
      <c r="BG1518" s="14"/>
      <c r="BH1518" s="14"/>
      <c r="BI1518" s="14"/>
      <c r="BJ1518" s="14"/>
      <c r="BK1518" s="14"/>
      <c r="BL1518" s="14"/>
      <c r="BM1518" s="14"/>
      <c r="BN1518" s="14"/>
      <c r="BO1518" s="14"/>
      <c r="BP1518" s="14"/>
      <c r="BQ1518" s="14"/>
      <c r="BR1518" s="14"/>
      <c r="BS1518" s="14"/>
      <c r="BT1518" s="14"/>
      <c r="BU1518" s="14"/>
      <c r="BV1518" s="14"/>
      <c r="BW1518" s="14"/>
      <c r="BX1518" s="14"/>
      <c r="BY1518" s="14"/>
      <c r="BZ1518" s="14"/>
      <c r="CA1518" s="14"/>
      <c r="CB1518" s="14"/>
      <c r="CC1518" s="14"/>
      <c r="CD1518" s="14"/>
      <c r="CE1518" s="14"/>
      <c r="CF1518" s="14"/>
      <c r="CG1518" s="14"/>
      <c r="CH1518" s="14"/>
      <c r="CI1518" s="14"/>
      <c r="CJ1518" s="14"/>
      <c r="CK1518" s="14"/>
      <c r="CL1518" s="14"/>
      <c r="CM1518" s="14"/>
      <c r="CN1518" s="14"/>
      <c r="CO1518" s="14"/>
      <c r="CP1518" s="14"/>
      <c r="CQ1518" s="14"/>
      <c r="CR1518" s="14"/>
      <c r="CS1518" s="14"/>
      <c r="CT1518" s="14"/>
      <c r="CU1518" s="14"/>
      <c r="CV1518" s="14"/>
      <c r="CW1518" s="14"/>
      <c r="CX1518" s="14"/>
      <c r="CY1518" s="14"/>
      <c r="CZ1518" s="14"/>
      <c r="DA1518" s="14"/>
      <c r="DB1518" s="14"/>
      <c r="DC1518" s="14"/>
      <c r="DD1518" s="14"/>
      <c r="DE1518" s="14"/>
      <c r="DF1518" s="14"/>
      <c r="DG1518" s="14"/>
      <c r="DH1518" s="14"/>
      <c r="DI1518" s="14"/>
      <c r="DJ1518" s="14"/>
      <c r="DK1518" s="14"/>
      <c r="DL1518" s="14"/>
      <c r="DM1518" s="14"/>
      <c r="DN1518" s="14"/>
      <c r="DO1518" s="14"/>
      <c r="DP1518" s="14"/>
      <c r="DQ1518" s="14"/>
      <c r="DR1518" s="14"/>
      <c r="DS1518" s="14"/>
      <c r="DT1518" s="14"/>
      <c r="DU1518" s="14"/>
      <c r="DV1518" s="14"/>
      <c r="DW1518" s="14"/>
      <c r="DX1518" s="14"/>
      <c r="DY1518" s="14"/>
      <c r="DZ1518" s="14"/>
      <c r="EA1518" s="14"/>
      <c r="EB1518" s="14"/>
      <c r="EC1518" s="14"/>
      <c r="ED1518" s="14"/>
      <c r="EE1518" s="14"/>
      <c r="EF1518" s="14"/>
      <c r="EG1518" s="14"/>
      <c r="EH1518" s="14"/>
      <c r="EI1518" s="14"/>
      <c r="EJ1518" s="14"/>
      <c r="EK1518" s="14"/>
      <c r="EL1518" s="14"/>
      <c r="EM1518" s="14"/>
      <c r="EN1518" s="14"/>
      <c r="EO1518" s="14"/>
      <c r="EP1518" s="14"/>
      <c r="EQ1518" s="14"/>
      <c r="ER1518" s="14"/>
      <c r="ES1518" s="14"/>
      <c r="ET1518" s="14"/>
      <c r="EU1518" s="14"/>
      <c r="EV1518" s="14"/>
      <c r="EW1518" s="14"/>
      <c r="EX1518" s="14"/>
      <c r="EY1518" s="14"/>
      <c r="EZ1518" s="14"/>
      <c r="FA1518" s="14"/>
      <c r="FB1518" s="14"/>
      <c r="FC1518" s="14"/>
      <c r="FD1518" s="14"/>
      <c r="FE1518" s="14"/>
      <c r="FF1518" s="14"/>
      <c r="FG1518" s="14"/>
      <c r="FH1518" s="14"/>
      <c r="FI1518" s="14"/>
      <c r="FJ1518" s="14"/>
      <c r="FK1518" s="14"/>
      <c r="FL1518" s="14"/>
      <c r="FM1518" s="14"/>
      <c r="FN1518" s="14"/>
      <c r="FO1518" s="14"/>
      <c r="FP1518" s="14"/>
      <c r="FQ1518" s="14"/>
      <c r="FR1518" s="14"/>
      <c r="FS1518" s="14"/>
      <c r="FT1518" s="14"/>
      <c r="FU1518" s="14"/>
      <c r="FV1518" s="14"/>
      <c r="FW1518" s="14"/>
      <c r="FX1518" s="14"/>
      <c r="FY1518" s="14"/>
      <c r="FZ1518" s="14"/>
      <c r="GA1518" s="14"/>
      <c r="GB1518" s="14"/>
      <c r="GC1518" s="14"/>
      <c r="GD1518" s="14"/>
      <c r="GE1518" s="14"/>
      <c r="GF1518" s="14"/>
      <c r="GG1518" s="14"/>
      <c r="GH1518" s="14"/>
      <c r="GI1518" s="14"/>
      <c r="GJ1518" s="14"/>
      <c r="GK1518" s="14"/>
      <c r="GL1518" s="14"/>
      <c r="GM1518" s="14"/>
      <c r="GN1518" s="14"/>
      <c r="GO1518" s="14"/>
      <c r="GP1518" s="14"/>
      <c r="GQ1518" s="14"/>
      <c r="GR1518" s="14"/>
      <c r="GS1518" s="14"/>
      <c r="GT1518" s="14"/>
      <c r="GU1518" s="14"/>
      <c r="GV1518" s="14"/>
      <c r="GW1518" s="14"/>
      <c r="GX1518" s="14"/>
      <c r="GY1518" s="14"/>
      <c r="GZ1518" s="14"/>
      <c r="HA1518" s="14"/>
      <c r="HB1518" s="14"/>
      <c r="HC1518" s="14"/>
      <c r="HD1518" s="14"/>
      <c r="HE1518" s="14"/>
      <c r="HF1518" s="14"/>
      <c r="HG1518" s="14"/>
      <c r="HH1518" s="14"/>
      <c r="HI1518" s="14"/>
      <c r="HJ1518" s="14"/>
      <c r="HK1518" s="14"/>
      <c r="HL1518" s="14"/>
      <c r="HM1518" s="14"/>
      <c r="HN1518" s="14"/>
      <c r="HO1518" s="14"/>
      <c r="HP1518" s="14"/>
      <c r="HQ1518" s="14"/>
      <c r="HR1518" s="14"/>
      <c r="HS1518" s="14"/>
      <c r="HT1518" s="14"/>
      <c r="HU1518" s="14"/>
      <c r="HV1518" s="14"/>
      <c r="HW1518" s="14"/>
      <c r="HX1518" s="14"/>
      <c r="HY1518" s="14"/>
      <c r="HZ1518" s="14"/>
      <c r="IA1518" s="14"/>
      <c r="IB1518" s="14"/>
      <c r="IC1518" s="14"/>
      <c r="ID1518" s="14"/>
      <c r="IE1518" s="14"/>
      <c r="IF1518" s="14"/>
      <c r="IG1518" s="14"/>
      <c r="IH1518" s="14"/>
      <c r="II1518" s="14"/>
      <c r="IJ1518" s="14"/>
      <c r="IK1518" s="14"/>
      <c r="IL1518" s="14"/>
      <c r="IM1518" s="14"/>
      <c r="IN1518" s="14"/>
      <c r="IO1518" s="14"/>
      <c r="IP1518" s="14"/>
      <c r="IQ1518" s="14"/>
      <c r="IR1518" s="14"/>
      <c r="IS1518" s="14"/>
      <c r="IT1518" s="14"/>
    </row>
    <row r="1519" spans="1:254" x14ac:dyDescent="0.2">
      <c r="A1519" s="2">
        <v>301270</v>
      </c>
      <c r="B1519" s="4"/>
      <c r="C1519" s="5" t="s">
        <v>1389</v>
      </c>
      <c r="D1519" s="3">
        <v>95</v>
      </c>
      <c r="E1519" s="11">
        <v>95</v>
      </c>
      <c r="F1519" s="3"/>
      <c r="G1519" s="2">
        <v>20</v>
      </c>
      <c r="H1519" s="18"/>
      <c r="I1519" s="14"/>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4"/>
      <c r="AY1519" s="14"/>
      <c r="AZ1519" s="14"/>
      <c r="BA1519" s="14"/>
      <c r="BB1519" s="14"/>
      <c r="BC1519" s="14"/>
      <c r="BD1519" s="14"/>
      <c r="BE1519" s="14"/>
      <c r="BF1519" s="14"/>
      <c r="BG1519" s="14"/>
      <c r="BH1519" s="14"/>
      <c r="BI1519" s="14"/>
      <c r="BJ1519" s="14"/>
      <c r="BK1519" s="14"/>
      <c r="BL1519" s="14"/>
      <c r="BM1519" s="14"/>
      <c r="BN1519" s="14"/>
      <c r="BO1519" s="14"/>
      <c r="BP1519" s="14"/>
      <c r="BQ1519" s="14"/>
      <c r="BR1519" s="14"/>
      <c r="BS1519" s="14"/>
      <c r="BT1519" s="14"/>
      <c r="BU1519" s="14"/>
      <c r="BV1519" s="14"/>
      <c r="BW1519" s="14"/>
      <c r="BX1519" s="14"/>
      <c r="BY1519" s="14"/>
      <c r="BZ1519" s="14"/>
      <c r="CA1519" s="14"/>
      <c r="CB1519" s="14"/>
      <c r="CC1519" s="14"/>
      <c r="CD1519" s="14"/>
      <c r="CE1519" s="14"/>
      <c r="CF1519" s="14"/>
      <c r="CG1519" s="14"/>
      <c r="CH1519" s="14"/>
      <c r="CI1519" s="14"/>
      <c r="CJ1519" s="14"/>
      <c r="CK1519" s="14"/>
      <c r="CL1519" s="14"/>
      <c r="CM1519" s="14"/>
      <c r="CN1519" s="14"/>
      <c r="CO1519" s="14"/>
      <c r="CP1519" s="14"/>
      <c r="CQ1519" s="14"/>
      <c r="CR1519" s="14"/>
      <c r="CS1519" s="14"/>
      <c r="CT1519" s="14"/>
      <c r="CU1519" s="14"/>
      <c r="CV1519" s="14"/>
      <c r="CW1519" s="14"/>
      <c r="CX1519" s="14"/>
      <c r="CY1519" s="14"/>
      <c r="CZ1519" s="14"/>
      <c r="DA1519" s="14"/>
      <c r="DB1519" s="14"/>
      <c r="DC1519" s="14"/>
      <c r="DD1519" s="14"/>
      <c r="DE1519" s="14"/>
      <c r="DF1519" s="14"/>
      <c r="DG1519" s="14"/>
      <c r="DH1519" s="14"/>
      <c r="DI1519" s="14"/>
      <c r="DJ1519" s="14"/>
      <c r="DK1519" s="14"/>
      <c r="DL1519" s="14"/>
      <c r="DM1519" s="14"/>
      <c r="DN1519" s="14"/>
      <c r="DO1519" s="14"/>
      <c r="DP1519" s="14"/>
      <c r="DQ1519" s="14"/>
      <c r="DR1519" s="14"/>
      <c r="DS1519" s="14"/>
      <c r="DT1519" s="14"/>
      <c r="DU1519" s="14"/>
      <c r="DV1519" s="14"/>
      <c r="DW1519" s="14"/>
      <c r="DX1519" s="14"/>
      <c r="DY1519" s="14"/>
      <c r="DZ1519" s="14"/>
      <c r="EA1519" s="14"/>
      <c r="EB1519" s="14"/>
      <c r="EC1519" s="14"/>
      <c r="ED1519" s="14"/>
      <c r="EE1519" s="14"/>
      <c r="EF1519" s="14"/>
      <c r="EG1519" s="14"/>
      <c r="EH1519" s="14"/>
      <c r="EI1519" s="14"/>
      <c r="EJ1519" s="14"/>
      <c r="EK1519" s="14"/>
      <c r="EL1519" s="14"/>
      <c r="EM1519" s="14"/>
      <c r="EN1519" s="14"/>
      <c r="EO1519" s="14"/>
      <c r="EP1519" s="14"/>
      <c r="EQ1519" s="14"/>
      <c r="ER1519" s="14"/>
      <c r="ES1519" s="14"/>
      <c r="ET1519" s="14"/>
      <c r="EU1519" s="14"/>
      <c r="EV1519" s="14"/>
      <c r="EW1519" s="14"/>
      <c r="EX1519" s="14"/>
      <c r="EY1519" s="14"/>
      <c r="EZ1519" s="14"/>
      <c r="FA1519" s="14"/>
      <c r="FB1519" s="14"/>
      <c r="FC1519" s="14"/>
      <c r="FD1519" s="14"/>
      <c r="FE1519" s="14"/>
      <c r="FF1519" s="14"/>
      <c r="FG1519" s="14"/>
      <c r="FH1519" s="14"/>
      <c r="FI1519" s="14"/>
      <c r="FJ1519" s="14"/>
      <c r="FK1519" s="14"/>
      <c r="FL1519" s="14"/>
      <c r="FM1519" s="14"/>
      <c r="FN1519" s="14"/>
      <c r="FO1519" s="14"/>
      <c r="FP1519" s="14"/>
      <c r="FQ1519" s="14"/>
      <c r="FR1519" s="14"/>
      <c r="FS1519" s="14"/>
      <c r="FT1519" s="14"/>
      <c r="FU1519" s="14"/>
      <c r="FV1519" s="14"/>
      <c r="FW1519" s="14"/>
      <c r="FX1519" s="14"/>
      <c r="FY1519" s="14"/>
      <c r="FZ1519" s="14"/>
      <c r="GA1519" s="14"/>
      <c r="GB1519" s="14"/>
      <c r="GC1519" s="14"/>
      <c r="GD1519" s="14"/>
      <c r="GE1519" s="14"/>
      <c r="GF1519" s="14"/>
      <c r="GG1519" s="14"/>
      <c r="GH1519" s="14"/>
      <c r="GI1519" s="14"/>
      <c r="GJ1519" s="14"/>
      <c r="GK1519" s="14"/>
      <c r="GL1519" s="14"/>
      <c r="GM1519" s="14"/>
      <c r="GN1519" s="14"/>
      <c r="GO1519" s="14"/>
      <c r="GP1519" s="14"/>
      <c r="GQ1519" s="14"/>
      <c r="GR1519" s="14"/>
      <c r="GS1519" s="14"/>
      <c r="GT1519" s="14"/>
      <c r="GU1519" s="14"/>
      <c r="GV1519" s="14"/>
      <c r="GW1519" s="14"/>
      <c r="GX1519" s="14"/>
      <c r="GY1519" s="14"/>
      <c r="GZ1519" s="14"/>
      <c r="HA1519" s="14"/>
      <c r="HB1519" s="14"/>
      <c r="HC1519" s="14"/>
      <c r="HD1519" s="14"/>
      <c r="HE1519" s="14"/>
      <c r="HF1519" s="14"/>
      <c r="HG1519" s="14"/>
      <c r="HH1519" s="14"/>
      <c r="HI1519" s="14"/>
      <c r="HJ1519" s="14"/>
      <c r="HK1519" s="14"/>
      <c r="HL1519" s="14"/>
      <c r="HM1519" s="14"/>
      <c r="HN1519" s="14"/>
      <c r="HO1519" s="14"/>
      <c r="HP1519" s="14"/>
      <c r="HQ1519" s="14"/>
      <c r="HR1519" s="14"/>
      <c r="HS1519" s="14"/>
      <c r="HT1519" s="14"/>
      <c r="HU1519" s="14"/>
      <c r="HV1519" s="14"/>
      <c r="HW1519" s="14"/>
      <c r="HX1519" s="14"/>
      <c r="HY1519" s="14"/>
      <c r="HZ1519" s="14"/>
      <c r="IA1519" s="14"/>
      <c r="IB1519" s="14"/>
      <c r="IC1519" s="14"/>
      <c r="ID1519" s="14"/>
      <c r="IE1519" s="14"/>
      <c r="IF1519" s="14"/>
      <c r="IG1519" s="14"/>
      <c r="IH1519" s="14"/>
      <c r="II1519" s="14"/>
      <c r="IJ1519" s="14"/>
      <c r="IK1519" s="14"/>
      <c r="IL1519" s="14"/>
      <c r="IM1519" s="14"/>
      <c r="IN1519" s="14"/>
      <c r="IO1519" s="14"/>
      <c r="IP1519" s="14"/>
      <c r="IQ1519" s="14"/>
      <c r="IR1519" s="14"/>
      <c r="IS1519" s="14"/>
      <c r="IT1519" s="14"/>
    </row>
    <row r="1520" spans="1:254" x14ac:dyDescent="0.2">
      <c r="A1520" s="2">
        <v>301275</v>
      </c>
      <c r="B1520" s="4"/>
      <c r="C1520" s="19" t="s">
        <v>1390</v>
      </c>
      <c r="D1520" s="3">
        <v>140</v>
      </c>
      <c r="E1520" s="11">
        <v>140</v>
      </c>
      <c r="F1520" s="3"/>
      <c r="G1520" s="2">
        <v>20</v>
      </c>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c r="AM1520" s="14"/>
      <c r="AN1520" s="14"/>
      <c r="AO1520" s="14"/>
      <c r="AP1520" s="14"/>
      <c r="AQ1520" s="14"/>
      <c r="AR1520" s="14"/>
      <c r="AS1520" s="14"/>
      <c r="AT1520" s="14"/>
      <c r="AU1520" s="14"/>
      <c r="AV1520" s="14"/>
      <c r="AW1520" s="14"/>
      <c r="AX1520" s="14"/>
      <c r="AY1520" s="14"/>
      <c r="AZ1520" s="14"/>
      <c r="BA1520" s="14"/>
      <c r="BB1520" s="14"/>
      <c r="BC1520" s="14"/>
      <c r="BD1520" s="14"/>
      <c r="BE1520" s="14"/>
      <c r="BF1520" s="14"/>
      <c r="BG1520" s="14"/>
      <c r="BH1520" s="14"/>
      <c r="BI1520" s="14"/>
      <c r="BJ1520" s="14"/>
      <c r="BK1520" s="14"/>
      <c r="BL1520" s="14"/>
      <c r="BM1520" s="14"/>
      <c r="BN1520" s="14"/>
      <c r="BO1520" s="14"/>
      <c r="BP1520" s="14"/>
      <c r="BQ1520" s="14"/>
      <c r="BR1520" s="14"/>
      <c r="BS1520" s="14"/>
      <c r="BT1520" s="14"/>
      <c r="BU1520" s="14"/>
      <c r="BV1520" s="14"/>
      <c r="BW1520" s="14"/>
      <c r="BX1520" s="14"/>
      <c r="BY1520" s="14"/>
      <c r="BZ1520" s="14"/>
      <c r="CA1520" s="14"/>
      <c r="CB1520" s="14"/>
      <c r="CC1520" s="14"/>
      <c r="CD1520" s="14"/>
      <c r="CE1520" s="14"/>
      <c r="CF1520" s="14"/>
      <c r="CG1520" s="14"/>
      <c r="CH1520" s="14"/>
      <c r="CI1520" s="14"/>
      <c r="CJ1520" s="14"/>
      <c r="CK1520" s="14"/>
      <c r="CL1520" s="14"/>
      <c r="CM1520" s="14"/>
      <c r="CN1520" s="14"/>
      <c r="CO1520" s="14"/>
      <c r="CP1520" s="14"/>
      <c r="CQ1520" s="14"/>
      <c r="CR1520" s="14"/>
      <c r="CS1520" s="14"/>
      <c r="CT1520" s="14"/>
      <c r="CU1520" s="14"/>
      <c r="CV1520" s="14"/>
      <c r="CW1520" s="14"/>
      <c r="CX1520" s="14"/>
      <c r="CY1520" s="14"/>
      <c r="CZ1520" s="14"/>
      <c r="DA1520" s="14"/>
      <c r="DB1520" s="14"/>
      <c r="DC1520" s="14"/>
      <c r="DD1520" s="14"/>
      <c r="DE1520" s="14"/>
      <c r="DF1520" s="14"/>
      <c r="DG1520" s="14"/>
      <c r="DH1520" s="14"/>
      <c r="DI1520" s="14"/>
      <c r="DJ1520" s="14"/>
      <c r="DK1520" s="14"/>
      <c r="DL1520" s="14"/>
      <c r="DM1520" s="14"/>
      <c r="DN1520" s="14"/>
      <c r="DO1520" s="14"/>
      <c r="DP1520" s="14"/>
      <c r="DQ1520" s="14"/>
      <c r="DR1520" s="14"/>
      <c r="DS1520" s="14"/>
      <c r="DT1520" s="14"/>
      <c r="DU1520" s="14"/>
      <c r="DV1520" s="14"/>
      <c r="DW1520" s="14"/>
      <c r="DX1520" s="14"/>
      <c r="DY1520" s="14"/>
      <c r="DZ1520" s="14"/>
      <c r="EA1520" s="14"/>
      <c r="EB1520" s="14"/>
      <c r="EC1520" s="14"/>
      <c r="ED1520" s="14"/>
      <c r="EE1520" s="14"/>
      <c r="EF1520" s="14"/>
      <c r="EG1520" s="14"/>
      <c r="EH1520" s="14"/>
      <c r="EI1520" s="14"/>
      <c r="EJ1520" s="14"/>
      <c r="EK1520" s="14"/>
      <c r="EL1520" s="14"/>
      <c r="EM1520" s="14"/>
      <c r="EN1520" s="14"/>
      <c r="EO1520" s="14"/>
      <c r="EP1520" s="14"/>
      <c r="EQ1520" s="14"/>
      <c r="ER1520" s="14"/>
      <c r="ES1520" s="14"/>
      <c r="ET1520" s="14"/>
      <c r="EU1520" s="14"/>
      <c r="EV1520" s="14"/>
      <c r="EW1520" s="14"/>
      <c r="EX1520" s="14"/>
      <c r="EY1520" s="14"/>
      <c r="EZ1520" s="14"/>
      <c r="FA1520" s="14"/>
      <c r="FB1520" s="14"/>
      <c r="FC1520" s="14"/>
      <c r="FD1520" s="14"/>
      <c r="FE1520" s="14"/>
      <c r="FF1520" s="14"/>
      <c r="FG1520" s="14"/>
      <c r="FH1520" s="14"/>
      <c r="FI1520" s="14"/>
      <c r="FJ1520" s="14"/>
      <c r="FK1520" s="14"/>
      <c r="FL1520" s="14"/>
      <c r="FM1520" s="14"/>
      <c r="FN1520" s="14"/>
      <c r="FO1520" s="14"/>
      <c r="FP1520" s="14"/>
      <c r="FQ1520" s="14"/>
      <c r="FR1520" s="14"/>
      <c r="FS1520" s="14"/>
      <c r="FT1520" s="14"/>
      <c r="FU1520" s="14"/>
      <c r="FV1520" s="14"/>
      <c r="FW1520" s="14"/>
      <c r="FX1520" s="14"/>
      <c r="FY1520" s="14"/>
      <c r="FZ1520" s="14"/>
      <c r="GA1520" s="14"/>
      <c r="GB1520" s="14"/>
      <c r="GC1520" s="14"/>
      <c r="GD1520" s="14"/>
      <c r="GE1520" s="14"/>
      <c r="GF1520" s="14"/>
      <c r="GG1520" s="14"/>
      <c r="GH1520" s="14"/>
      <c r="GI1520" s="14"/>
      <c r="GJ1520" s="14"/>
      <c r="GK1520" s="14"/>
      <c r="GL1520" s="14"/>
      <c r="GM1520" s="14"/>
      <c r="GN1520" s="14"/>
      <c r="GO1520" s="14"/>
      <c r="GP1520" s="14"/>
      <c r="GQ1520" s="14"/>
      <c r="GR1520" s="14"/>
      <c r="GS1520" s="14"/>
      <c r="GT1520" s="14"/>
      <c r="GU1520" s="14"/>
      <c r="GV1520" s="14"/>
      <c r="GW1520" s="14"/>
      <c r="GX1520" s="14"/>
      <c r="GY1520" s="14"/>
      <c r="GZ1520" s="14"/>
      <c r="HA1520" s="14"/>
      <c r="HB1520" s="14"/>
      <c r="HC1520" s="14"/>
      <c r="HD1520" s="14"/>
      <c r="HE1520" s="14"/>
      <c r="HF1520" s="14"/>
      <c r="HG1520" s="14"/>
      <c r="HH1520" s="14"/>
      <c r="HI1520" s="14"/>
      <c r="HJ1520" s="14"/>
      <c r="HK1520" s="14"/>
      <c r="HL1520" s="14"/>
      <c r="HM1520" s="14"/>
      <c r="HN1520" s="14"/>
      <c r="HO1520" s="14"/>
      <c r="HP1520" s="14"/>
      <c r="HQ1520" s="14"/>
      <c r="HR1520" s="14"/>
      <c r="HS1520" s="14"/>
      <c r="HT1520" s="14"/>
      <c r="HU1520" s="14"/>
      <c r="HV1520" s="14"/>
      <c r="HW1520" s="14"/>
      <c r="HX1520" s="14"/>
      <c r="HY1520" s="14"/>
      <c r="HZ1520" s="14"/>
      <c r="IA1520" s="14"/>
      <c r="IB1520" s="14"/>
      <c r="IC1520" s="14"/>
      <c r="ID1520" s="14"/>
      <c r="IE1520" s="14"/>
      <c r="IF1520" s="14"/>
      <c r="IG1520" s="14"/>
      <c r="IH1520" s="14"/>
      <c r="II1520" s="14"/>
      <c r="IJ1520" s="14"/>
      <c r="IK1520" s="14"/>
      <c r="IL1520" s="14"/>
      <c r="IM1520" s="14"/>
      <c r="IN1520" s="14"/>
      <c r="IO1520" s="14"/>
      <c r="IP1520" s="14"/>
      <c r="IQ1520" s="14"/>
      <c r="IR1520" s="14"/>
      <c r="IS1520" s="14"/>
      <c r="IT1520" s="14"/>
    </row>
    <row r="1521" spans="1:254" x14ac:dyDescent="0.2">
      <c r="A1521" s="2">
        <v>301280</v>
      </c>
      <c r="B1521" s="4"/>
      <c r="C1521" s="5" t="s">
        <v>1391</v>
      </c>
      <c r="D1521" s="3">
        <v>110</v>
      </c>
      <c r="E1521" s="11">
        <v>110</v>
      </c>
      <c r="F1521" s="3"/>
      <c r="G1521" s="2">
        <v>20</v>
      </c>
      <c r="H1521" s="14"/>
      <c r="I1521" s="14"/>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c r="AY1521" s="14"/>
      <c r="AZ1521" s="14"/>
      <c r="BA1521" s="14"/>
      <c r="BB1521" s="14"/>
      <c r="BC1521" s="14"/>
      <c r="BD1521" s="14"/>
      <c r="BE1521" s="14"/>
      <c r="BF1521" s="14"/>
      <c r="BG1521" s="14"/>
      <c r="BH1521" s="14"/>
      <c r="BI1521" s="14"/>
      <c r="BJ1521" s="14"/>
      <c r="BK1521" s="14"/>
      <c r="BL1521" s="14"/>
      <c r="BM1521" s="14"/>
      <c r="BN1521" s="14"/>
      <c r="BO1521" s="14"/>
      <c r="BP1521" s="14"/>
      <c r="BQ1521" s="14"/>
      <c r="BR1521" s="14"/>
      <c r="BS1521" s="14"/>
      <c r="BT1521" s="14"/>
      <c r="BU1521" s="14"/>
      <c r="BV1521" s="14"/>
      <c r="BW1521" s="14"/>
      <c r="BX1521" s="14"/>
      <c r="BY1521" s="14"/>
      <c r="BZ1521" s="14"/>
      <c r="CA1521" s="14"/>
      <c r="CB1521" s="14"/>
      <c r="CC1521" s="14"/>
      <c r="CD1521" s="14"/>
      <c r="CE1521" s="14"/>
      <c r="CF1521" s="14"/>
      <c r="CG1521" s="14"/>
      <c r="CH1521" s="14"/>
      <c r="CI1521" s="14"/>
      <c r="CJ1521" s="14"/>
      <c r="CK1521" s="14"/>
      <c r="CL1521" s="14"/>
      <c r="CM1521" s="14"/>
      <c r="CN1521" s="14"/>
      <c r="CO1521" s="14"/>
      <c r="CP1521" s="14"/>
      <c r="CQ1521" s="14"/>
      <c r="CR1521" s="14"/>
      <c r="CS1521" s="14"/>
      <c r="CT1521" s="14"/>
      <c r="CU1521" s="14"/>
      <c r="CV1521" s="14"/>
      <c r="CW1521" s="14"/>
      <c r="CX1521" s="14"/>
      <c r="CY1521" s="14"/>
      <c r="CZ1521" s="14"/>
      <c r="DA1521" s="14"/>
      <c r="DB1521" s="14"/>
      <c r="DC1521" s="14"/>
      <c r="DD1521" s="14"/>
      <c r="DE1521" s="14"/>
      <c r="DF1521" s="14"/>
      <c r="DG1521" s="14"/>
      <c r="DH1521" s="14"/>
      <c r="DI1521" s="14"/>
      <c r="DJ1521" s="14"/>
      <c r="DK1521" s="14"/>
      <c r="DL1521" s="14"/>
      <c r="DM1521" s="14"/>
      <c r="DN1521" s="14"/>
      <c r="DO1521" s="14"/>
      <c r="DP1521" s="14"/>
      <c r="DQ1521" s="14"/>
      <c r="DR1521" s="14"/>
      <c r="DS1521" s="14"/>
      <c r="DT1521" s="14"/>
      <c r="DU1521" s="14"/>
      <c r="DV1521" s="14"/>
      <c r="DW1521" s="14"/>
      <c r="DX1521" s="14"/>
      <c r="DY1521" s="14"/>
      <c r="DZ1521" s="14"/>
      <c r="EA1521" s="14"/>
      <c r="EB1521" s="14"/>
      <c r="EC1521" s="14"/>
      <c r="ED1521" s="14"/>
      <c r="EE1521" s="14"/>
      <c r="EF1521" s="14"/>
      <c r="EG1521" s="14"/>
      <c r="EH1521" s="14"/>
      <c r="EI1521" s="14"/>
      <c r="EJ1521" s="14"/>
      <c r="EK1521" s="14"/>
      <c r="EL1521" s="14"/>
      <c r="EM1521" s="14"/>
      <c r="EN1521" s="14"/>
      <c r="EO1521" s="14"/>
      <c r="EP1521" s="14"/>
      <c r="EQ1521" s="14"/>
      <c r="ER1521" s="14"/>
      <c r="ES1521" s="14"/>
      <c r="ET1521" s="14"/>
      <c r="EU1521" s="14"/>
      <c r="EV1521" s="14"/>
      <c r="EW1521" s="14"/>
      <c r="EX1521" s="14"/>
      <c r="EY1521" s="14"/>
      <c r="EZ1521" s="14"/>
      <c r="FA1521" s="14"/>
      <c r="FB1521" s="14"/>
      <c r="FC1521" s="14"/>
      <c r="FD1521" s="14"/>
      <c r="FE1521" s="14"/>
      <c r="FF1521" s="14"/>
      <c r="FG1521" s="14"/>
      <c r="FH1521" s="14"/>
      <c r="FI1521" s="14"/>
      <c r="FJ1521" s="14"/>
      <c r="FK1521" s="14"/>
      <c r="FL1521" s="14"/>
      <c r="FM1521" s="14"/>
      <c r="FN1521" s="14"/>
      <c r="FO1521" s="14"/>
      <c r="FP1521" s="14"/>
      <c r="FQ1521" s="14"/>
      <c r="FR1521" s="14"/>
      <c r="FS1521" s="14"/>
      <c r="FT1521" s="14"/>
      <c r="FU1521" s="14"/>
      <c r="FV1521" s="14"/>
      <c r="FW1521" s="14"/>
      <c r="FX1521" s="14"/>
      <c r="FY1521" s="14"/>
      <c r="FZ1521" s="14"/>
      <c r="GA1521" s="14"/>
      <c r="GB1521" s="14"/>
      <c r="GC1521" s="14"/>
      <c r="GD1521" s="14"/>
      <c r="GE1521" s="14"/>
      <c r="GF1521" s="14"/>
      <c r="GG1521" s="14"/>
      <c r="GH1521" s="14"/>
      <c r="GI1521" s="14"/>
      <c r="GJ1521" s="14"/>
      <c r="GK1521" s="14"/>
      <c r="GL1521" s="14"/>
      <c r="GM1521" s="14"/>
      <c r="GN1521" s="14"/>
      <c r="GO1521" s="14"/>
      <c r="GP1521" s="14"/>
      <c r="GQ1521" s="14"/>
      <c r="GR1521" s="14"/>
      <c r="GS1521" s="14"/>
      <c r="GT1521" s="14"/>
      <c r="GU1521" s="14"/>
      <c r="GV1521" s="14"/>
      <c r="GW1521" s="14"/>
      <c r="GX1521" s="14"/>
      <c r="GY1521" s="14"/>
      <c r="GZ1521" s="14"/>
      <c r="HA1521" s="14"/>
      <c r="HB1521" s="14"/>
      <c r="HC1521" s="14"/>
      <c r="HD1521" s="14"/>
      <c r="HE1521" s="14"/>
      <c r="HF1521" s="14"/>
      <c r="HG1521" s="14"/>
      <c r="HH1521" s="14"/>
      <c r="HI1521" s="14"/>
      <c r="HJ1521" s="14"/>
      <c r="HK1521" s="14"/>
      <c r="HL1521" s="14"/>
      <c r="HM1521" s="14"/>
      <c r="HN1521" s="14"/>
      <c r="HO1521" s="14"/>
      <c r="HP1521" s="14"/>
      <c r="HQ1521" s="14"/>
      <c r="HR1521" s="14"/>
      <c r="HS1521" s="14"/>
      <c r="HT1521" s="14"/>
      <c r="HU1521" s="14"/>
      <c r="HV1521" s="14"/>
      <c r="HW1521" s="14"/>
      <c r="HX1521" s="14"/>
      <c r="HY1521" s="14"/>
      <c r="HZ1521" s="14"/>
      <c r="IA1521" s="14"/>
      <c r="IB1521" s="14"/>
      <c r="IC1521" s="14"/>
      <c r="ID1521" s="14"/>
      <c r="IE1521" s="14"/>
      <c r="IF1521" s="14"/>
      <c r="IG1521" s="14"/>
      <c r="IH1521" s="14"/>
      <c r="II1521" s="14"/>
      <c r="IJ1521" s="14"/>
      <c r="IK1521" s="14"/>
      <c r="IL1521" s="14"/>
      <c r="IM1521" s="14"/>
      <c r="IN1521" s="14"/>
      <c r="IO1521" s="14"/>
      <c r="IP1521" s="14"/>
      <c r="IQ1521" s="14"/>
      <c r="IR1521" s="14"/>
      <c r="IS1521" s="14"/>
      <c r="IT1521" s="14"/>
    </row>
    <row r="1522" spans="1:254" x14ac:dyDescent="0.2">
      <c r="A1522" s="2">
        <v>301281</v>
      </c>
      <c r="B1522" s="4"/>
      <c r="C1522" s="5" t="s">
        <v>1392</v>
      </c>
      <c r="D1522" s="3">
        <v>160</v>
      </c>
      <c r="E1522" s="11">
        <v>160</v>
      </c>
      <c r="F1522" s="3"/>
      <c r="G1522" s="2">
        <v>20</v>
      </c>
      <c r="H1522" s="14"/>
      <c r="I1522" s="14"/>
      <c r="J1522" s="14"/>
      <c r="K1522" s="14"/>
      <c r="L1522" s="14"/>
      <c r="M1522" s="14"/>
      <c r="N1522" s="14"/>
      <c r="O1522" s="14"/>
      <c r="P1522" s="14"/>
      <c r="Q1522" s="14"/>
      <c r="R1522" s="14"/>
      <c r="S1522" s="14"/>
      <c r="T1522" s="14"/>
      <c r="U1522" s="14"/>
      <c r="V1522" s="14"/>
      <c r="W1522" s="14"/>
      <c r="X1522" s="14"/>
      <c r="Y1522" s="14"/>
      <c r="Z1522" s="14"/>
      <c r="AA1522" s="14"/>
      <c r="AB1522" s="14"/>
      <c r="AC1522" s="14"/>
      <c r="AD1522" s="14"/>
      <c r="AE1522" s="14"/>
      <c r="AF1522" s="14"/>
      <c r="AG1522" s="14"/>
      <c r="AH1522" s="14"/>
      <c r="AI1522" s="14"/>
      <c r="AJ1522" s="14"/>
      <c r="AK1522" s="14"/>
      <c r="AL1522" s="14"/>
      <c r="AM1522" s="14"/>
      <c r="AN1522" s="14"/>
      <c r="AO1522" s="14"/>
      <c r="AP1522" s="14"/>
      <c r="AQ1522" s="14"/>
      <c r="AR1522" s="14"/>
      <c r="AS1522" s="14"/>
      <c r="AT1522" s="14"/>
      <c r="AU1522" s="14"/>
      <c r="AV1522" s="14"/>
      <c r="AW1522" s="14"/>
      <c r="AX1522" s="14"/>
      <c r="AY1522" s="14"/>
      <c r="AZ1522" s="14"/>
      <c r="BA1522" s="14"/>
      <c r="BB1522" s="14"/>
      <c r="BC1522" s="14"/>
      <c r="BD1522" s="14"/>
      <c r="BE1522" s="14"/>
      <c r="BF1522" s="14"/>
      <c r="BG1522" s="14"/>
      <c r="BH1522" s="14"/>
      <c r="BI1522" s="14"/>
      <c r="BJ1522" s="14"/>
      <c r="BK1522" s="14"/>
      <c r="BL1522" s="14"/>
      <c r="BM1522" s="14"/>
      <c r="BN1522" s="14"/>
      <c r="BO1522" s="14"/>
      <c r="BP1522" s="14"/>
      <c r="BQ1522" s="14"/>
      <c r="BR1522" s="14"/>
      <c r="BS1522" s="14"/>
      <c r="BT1522" s="14"/>
      <c r="BU1522" s="14"/>
      <c r="BV1522" s="14"/>
      <c r="BW1522" s="14"/>
      <c r="BX1522" s="14"/>
      <c r="BY1522" s="14"/>
      <c r="BZ1522" s="14"/>
      <c r="CA1522" s="14"/>
      <c r="CB1522" s="14"/>
      <c r="CC1522" s="14"/>
      <c r="CD1522" s="14"/>
      <c r="CE1522" s="14"/>
      <c r="CF1522" s="14"/>
      <c r="CG1522" s="14"/>
      <c r="CH1522" s="14"/>
      <c r="CI1522" s="14"/>
      <c r="CJ1522" s="14"/>
      <c r="CK1522" s="14"/>
      <c r="CL1522" s="14"/>
      <c r="CM1522" s="14"/>
      <c r="CN1522" s="14"/>
      <c r="CO1522" s="14"/>
      <c r="CP1522" s="14"/>
      <c r="CQ1522" s="14"/>
      <c r="CR1522" s="14"/>
      <c r="CS1522" s="14"/>
      <c r="CT1522" s="14"/>
      <c r="CU1522" s="14"/>
      <c r="CV1522" s="14"/>
      <c r="CW1522" s="14"/>
      <c r="CX1522" s="14"/>
      <c r="CY1522" s="14"/>
      <c r="CZ1522" s="14"/>
      <c r="DA1522" s="14"/>
      <c r="DB1522" s="14"/>
      <c r="DC1522" s="14"/>
      <c r="DD1522" s="14"/>
      <c r="DE1522" s="14"/>
      <c r="DF1522" s="14"/>
      <c r="DG1522" s="14"/>
      <c r="DH1522" s="14"/>
      <c r="DI1522" s="14"/>
      <c r="DJ1522" s="14"/>
      <c r="DK1522" s="14"/>
      <c r="DL1522" s="14"/>
      <c r="DM1522" s="14"/>
      <c r="DN1522" s="14"/>
      <c r="DO1522" s="14"/>
      <c r="DP1522" s="14"/>
      <c r="DQ1522" s="14"/>
      <c r="DR1522" s="14"/>
      <c r="DS1522" s="14"/>
      <c r="DT1522" s="14"/>
      <c r="DU1522" s="14"/>
      <c r="DV1522" s="14"/>
      <c r="DW1522" s="14"/>
      <c r="DX1522" s="14"/>
      <c r="DY1522" s="14"/>
      <c r="DZ1522" s="14"/>
      <c r="EA1522" s="14"/>
      <c r="EB1522" s="14"/>
      <c r="EC1522" s="14"/>
      <c r="ED1522" s="14"/>
      <c r="EE1522" s="14"/>
      <c r="EF1522" s="14"/>
      <c r="EG1522" s="14"/>
      <c r="EH1522" s="14"/>
      <c r="EI1522" s="14"/>
      <c r="EJ1522" s="14"/>
      <c r="EK1522" s="14"/>
      <c r="EL1522" s="14"/>
      <c r="EM1522" s="14"/>
      <c r="EN1522" s="14"/>
      <c r="EO1522" s="14"/>
      <c r="EP1522" s="14"/>
      <c r="EQ1522" s="14"/>
      <c r="ER1522" s="14"/>
      <c r="ES1522" s="14"/>
      <c r="ET1522" s="14"/>
      <c r="EU1522" s="14"/>
      <c r="EV1522" s="14"/>
      <c r="EW1522" s="14"/>
      <c r="EX1522" s="14"/>
      <c r="EY1522" s="14"/>
      <c r="EZ1522" s="14"/>
      <c r="FA1522" s="14"/>
      <c r="FB1522" s="14"/>
      <c r="FC1522" s="14"/>
      <c r="FD1522" s="14"/>
      <c r="FE1522" s="14"/>
      <c r="FF1522" s="14"/>
      <c r="FG1522" s="14"/>
      <c r="FH1522" s="14"/>
      <c r="FI1522" s="14"/>
      <c r="FJ1522" s="14"/>
      <c r="FK1522" s="14"/>
      <c r="FL1522" s="14"/>
      <c r="FM1522" s="14"/>
      <c r="FN1522" s="14"/>
      <c r="FO1522" s="14"/>
      <c r="FP1522" s="14"/>
      <c r="FQ1522" s="14"/>
      <c r="FR1522" s="14"/>
      <c r="FS1522" s="14"/>
      <c r="FT1522" s="14"/>
      <c r="FU1522" s="14"/>
      <c r="FV1522" s="14"/>
      <c r="FW1522" s="14"/>
      <c r="FX1522" s="14"/>
      <c r="FY1522" s="14"/>
      <c r="FZ1522" s="14"/>
      <c r="GA1522" s="14"/>
      <c r="GB1522" s="14"/>
      <c r="GC1522" s="14"/>
      <c r="GD1522" s="14"/>
      <c r="GE1522" s="14"/>
      <c r="GF1522" s="14"/>
      <c r="GG1522" s="14"/>
      <c r="GH1522" s="14"/>
      <c r="GI1522" s="14"/>
      <c r="GJ1522" s="14"/>
      <c r="GK1522" s="14"/>
      <c r="GL1522" s="14"/>
      <c r="GM1522" s="14"/>
      <c r="GN1522" s="14"/>
      <c r="GO1522" s="14"/>
      <c r="GP1522" s="14"/>
      <c r="GQ1522" s="14"/>
      <c r="GR1522" s="14"/>
      <c r="GS1522" s="14"/>
      <c r="GT1522" s="14"/>
      <c r="GU1522" s="14"/>
      <c r="GV1522" s="14"/>
      <c r="GW1522" s="14"/>
      <c r="GX1522" s="14"/>
      <c r="GY1522" s="14"/>
      <c r="GZ1522" s="14"/>
      <c r="HA1522" s="14"/>
      <c r="HB1522" s="14"/>
      <c r="HC1522" s="14"/>
      <c r="HD1522" s="14"/>
      <c r="HE1522" s="14"/>
      <c r="HF1522" s="14"/>
      <c r="HG1522" s="14"/>
      <c r="HH1522" s="14"/>
      <c r="HI1522" s="14"/>
      <c r="HJ1522" s="14"/>
      <c r="HK1522" s="14"/>
      <c r="HL1522" s="14"/>
      <c r="HM1522" s="14"/>
      <c r="HN1522" s="14"/>
      <c r="HO1522" s="14"/>
      <c r="HP1522" s="14"/>
      <c r="HQ1522" s="14"/>
      <c r="HR1522" s="14"/>
      <c r="HS1522" s="14"/>
      <c r="HT1522" s="14"/>
      <c r="HU1522" s="14"/>
      <c r="HV1522" s="14"/>
      <c r="HW1522" s="14"/>
      <c r="HX1522" s="14"/>
      <c r="HY1522" s="14"/>
      <c r="HZ1522" s="14"/>
      <c r="IA1522" s="14"/>
      <c r="IB1522" s="14"/>
      <c r="IC1522" s="14"/>
      <c r="ID1522" s="14"/>
      <c r="IE1522" s="14"/>
      <c r="IF1522" s="14"/>
      <c r="IG1522" s="14"/>
      <c r="IH1522" s="14"/>
      <c r="II1522" s="14"/>
      <c r="IJ1522" s="14"/>
      <c r="IK1522" s="14"/>
      <c r="IL1522" s="14"/>
      <c r="IM1522" s="14"/>
      <c r="IN1522" s="14"/>
      <c r="IO1522" s="14"/>
      <c r="IP1522" s="14"/>
      <c r="IQ1522" s="14"/>
      <c r="IR1522" s="14"/>
      <c r="IS1522" s="14"/>
      <c r="IT1522" s="14"/>
    </row>
    <row r="1523" spans="1:254" ht="40.5" x14ac:dyDescent="0.2">
      <c r="A1523" s="2">
        <v>301285</v>
      </c>
      <c r="B1523" s="4"/>
      <c r="C1523" s="19" t="s">
        <v>1393</v>
      </c>
      <c r="D1523" s="3">
        <v>120</v>
      </c>
      <c r="E1523" s="11">
        <v>120</v>
      </c>
      <c r="F1523" s="3"/>
      <c r="G1523" s="2">
        <v>20</v>
      </c>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c r="AS1523" s="14"/>
      <c r="AT1523" s="14"/>
      <c r="AU1523" s="14"/>
      <c r="AV1523" s="14"/>
      <c r="AW1523" s="14"/>
      <c r="AX1523" s="14"/>
      <c r="AY1523" s="14"/>
      <c r="AZ1523" s="14"/>
      <c r="BA1523" s="14"/>
      <c r="BB1523" s="14"/>
      <c r="BC1523" s="14"/>
      <c r="BD1523" s="14"/>
      <c r="BE1523" s="14"/>
      <c r="BF1523" s="14"/>
      <c r="BG1523" s="14"/>
      <c r="BH1523" s="14"/>
      <c r="BI1523" s="14"/>
      <c r="BJ1523" s="14"/>
      <c r="BK1523" s="14"/>
      <c r="BL1523" s="14"/>
      <c r="BM1523" s="14"/>
      <c r="BN1523" s="14"/>
      <c r="BO1523" s="14"/>
      <c r="BP1523" s="14"/>
      <c r="BQ1523" s="14"/>
      <c r="BR1523" s="14"/>
      <c r="BS1523" s="14"/>
      <c r="BT1523" s="14"/>
      <c r="BU1523" s="14"/>
      <c r="BV1523" s="14"/>
      <c r="BW1523" s="14"/>
      <c r="BX1523" s="14"/>
      <c r="BY1523" s="14"/>
      <c r="BZ1523" s="14"/>
      <c r="CA1523" s="14"/>
      <c r="CB1523" s="14"/>
      <c r="CC1523" s="14"/>
      <c r="CD1523" s="14"/>
      <c r="CE1523" s="14"/>
      <c r="CF1523" s="14"/>
      <c r="CG1523" s="14"/>
      <c r="CH1523" s="14"/>
      <c r="CI1523" s="14"/>
      <c r="CJ1523" s="14"/>
      <c r="CK1523" s="14"/>
      <c r="CL1523" s="14"/>
      <c r="CM1523" s="14"/>
      <c r="CN1523" s="14"/>
      <c r="CO1523" s="14"/>
      <c r="CP1523" s="14"/>
      <c r="CQ1523" s="14"/>
      <c r="CR1523" s="14"/>
      <c r="CS1523" s="14"/>
      <c r="CT1523" s="14"/>
      <c r="CU1523" s="14"/>
      <c r="CV1523" s="14"/>
      <c r="CW1523" s="14"/>
      <c r="CX1523" s="14"/>
      <c r="CY1523" s="14"/>
      <c r="CZ1523" s="14"/>
      <c r="DA1523" s="14"/>
      <c r="DB1523" s="14"/>
      <c r="DC1523" s="14"/>
      <c r="DD1523" s="14"/>
      <c r="DE1523" s="14"/>
      <c r="DF1523" s="14"/>
      <c r="DG1523" s="14"/>
      <c r="DH1523" s="14"/>
      <c r="DI1523" s="14"/>
      <c r="DJ1523" s="14"/>
      <c r="DK1523" s="14"/>
      <c r="DL1523" s="14"/>
      <c r="DM1523" s="14"/>
      <c r="DN1523" s="14"/>
      <c r="DO1523" s="14"/>
      <c r="DP1523" s="14"/>
      <c r="DQ1523" s="14"/>
      <c r="DR1523" s="14"/>
      <c r="DS1523" s="14"/>
      <c r="DT1523" s="14"/>
      <c r="DU1523" s="14"/>
      <c r="DV1523" s="14"/>
      <c r="DW1523" s="14"/>
      <c r="DX1523" s="14"/>
      <c r="DY1523" s="14"/>
      <c r="DZ1523" s="14"/>
      <c r="EA1523" s="14"/>
      <c r="EB1523" s="14"/>
      <c r="EC1523" s="14"/>
      <c r="ED1523" s="14"/>
      <c r="EE1523" s="14"/>
      <c r="EF1523" s="14"/>
      <c r="EG1523" s="14"/>
      <c r="EH1523" s="14"/>
      <c r="EI1523" s="14"/>
      <c r="EJ1523" s="14"/>
      <c r="EK1523" s="14"/>
      <c r="EL1523" s="14"/>
      <c r="EM1523" s="14"/>
      <c r="EN1523" s="14"/>
      <c r="EO1523" s="14"/>
      <c r="EP1523" s="14"/>
      <c r="EQ1523" s="14"/>
      <c r="ER1523" s="14"/>
      <c r="ES1523" s="14"/>
      <c r="ET1523" s="14"/>
      <c r="EU1523" s="14"/>
      <c r="EV1523" s="14"/>
      <c r="EW1523" s="14"/>
      <c r="EX1523" s="14"/>
      <c r="EY1523" s="14"/>
      <c r="EZ1523" s="14"/>
      <c r="FA1523" s="14"/>
      <c r="FB1523" s="14"/>
      <c r="FC1523" s="14"/>
      <c r="FD1523" s="14"/>
      <c r="FE1523" s="14"/>
      <c r="FF1523" s="14"/>
      <c r="FG1523" s="14"/>
      <c r="FH1523" s="14"/>
      <c r="FI1523" s="14"/>
      <c r="FJ1523" s="14"/>
      <c r="FK1523" s="14"/>
      <c r="FL1523" s="14"/>
      <c r="FM1523" s="14"/>
      <c r="FN1523" s="14"/>
      <c r="FO1523" s="14"/>
      <c r="FP1523" s="14"/>
      <c r="FQ1523" s="14"/>
      <c r="FR1523" s="14"/>
      <c r="FS1523" s="14"/>
      <c r="FT1523" s="14"/>
      <c r="FU1523" s="14"/>
      <c r="FV1523" s="14"/>
      <c r="FW1523" s="14"/>
      <c r="FX1523" s="14"/>
      <c r="FY1523" s="14"/>
      <c r="FZ1523" s="14"/>
      <c r="GA1523" s="14"/>
      <c r="GB1523" s="14"/>
      <c r="GC1523" s="14"/>
      <c r="GD1523" s="14"/>
      <c r="GE1523" s="14"/>
      <c r="GF1523" s="14"/>
      <c r="GG1523" s="14"/>
      <c r="GH1523" s="14"/>
      <c r="GI1523" s="14"/>
      <c r="GJ1523" s="14"/>
      <c r="GK1523" s="14"/>
      <c r="GL1523" s="14"/>
      <c r="GM1523" s="14"/>
      <c r="GN1523" s="14"/>
      <c r="GO1523" s="14"/>
      <c r="GP1523" s="14"/>
      <c r="GQ1523" s="14"/>
      <c r="GR1523" s="14"/>
      <c r="GS1523" s="14"/>
      <c r="GT1523" s="14"/>
      <c r="GU1523" s="14"/>
      <c r="GV1523" s="14"/>
      <c r="GW1523" s="14"/>
      <c r="GX1523" s="14"/>
      <c r="GY1523" s="14"/>
      <c r="GZ1523" s="14"/>
      <c r="HA1523" s="14"/>
      <c r="HB1523" s="14"/>
      <c r="HC1523" s="14"/>
      <c r="HD1523" s="14"/>
      <c r="HE1523" s="14"/>
      <c r="HF1523" s="14"/>
      <c r="HG1523" s="14"/>
      <c r="HH1523" s="14"/>
      <c r="HI1523" s="14"/>
      <c r="HJ1523" s="14"/>
      <c r="HK1523" s="14"/>
      <c r="HL1523" s="14"/>
      <c r="HM1523" s="14"/>
      <c r="HN1523" s="14"/>
      <c r="HO1523" s="14"/>
      <c r="HP1523" s="14"/>
      <c r="HQ1523" s="14"/>
      <c r="HR1523" s="14"/>
      <c r="HS1523" s="14"/>
      <c r="HT1523" s="14"/>
      <c r="HU1523" s="14"/>
      <c r="HV1523" s="14"/>
      <c r="HW1523" s="14"/>
      <c r="HX1523" s="14"/>
      <c r="HY1523" s="14"/>
      <c r="HZ1523" s="14"/>
      <c r="IA1523" s="14"/>
      <c r="IB1523" s="14"/>
      <c r="IC1523" s="14"/>
      <c r="ID1523" s="14"/>
      <c r="IE1523" s="14"/>
      <c r="IF1523" s="14"/>
      <c r="IG1523" s="14"/>
      <c r="IH1523" s="14"/>
      <c r="II1523" s="14"/>
      <c r="IJ1523" s="14"/>
      <c r="IK1523" s="14"/>
      <c r="IL1523" s="14"/>
      <c r="IM1523" s="14"/>
      <c r="IN1523" s="14"/>
      <c r="IO1523" s="14"/>
      <c r="IP1523" s="14"/>
      <c r="IQ1523" s="14"/>
      <c r="IR1523" s="14"/>
      <c r="IS1523" s="14"/>
      <c r="IT1523" s="14"/>
    </row>
    <row r="1524" spans="1:254" x14ac:dyDescent="0.2">
      <c r="A1524" s="2">
        <v>301286</v>
      </c>
      <c r="B1524" s="4"/>
      <c r="C1524" s="5" t="s">
        <v>1394</v>
      </c>
      <c r="D1524" s="3">
        <v>110</v>
      </c>
      <c r="E1524" s="11">
        <v>110</v>
      </c>
      <c r="F1524" s="3"/>
      <c r="G1524" s="2">
        <v>20</v>
      </c>
      <c r="H1524" s="14"/>
      <c r="I1524" s="14"/>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c r="AG1524" s="14"/>
      <c r="AH1524" s="14"/>
      <c r="AI1524" s="14"/>
      <c r="AJ1524" s="14"/>
      <c r="AK1524" s="14"/>
      <c r="AL1524" s="14"/>
      <c r="AM1524" s="14"/>
      <c r="AN1524" s="14"/>
      <c r="AO1524" s="14"/>
      <c r="AP1524" s="14"/>
      <c r="AQ1524" s="14"/>
      <c r="AR1524" s="14"/>
      <c r="AS1524" s="14"/>
      <c r="AT1524" s="14"/>
      <c r="AU1524" s="14"/>
      <c r="AV1524" s="14"/>
      <c r="AW1524" s="14"/>
      <c r="AX1524" s="14"/>
      <c r="AY1524" s="14"/>
      <c r="AZ1524" s="14"/>
      <c r="BA1524" s="14"/>
      <c r="BB1524" s="14"/>
      <c r="BC1524" s="14"/>
      <c r="BD1524" s="14"/>
      <c r="BE1524" s="14"/>
      <c r="BF1524" s="14"/>
      <c r="BG1524" s="14"/>
      <c r="BH1524" s="14"/>
      <c r="BI1524" s="14"/>
      <c r="BJ1524" s="14"/>
      <c r="BK1524" s="14"/>
      <c r="BL1524" s="14"/>
      <c r="BM1524" s="14"/>
      <c r="BN1524" s="14"/>
      <c r="BO1524" s="14"/>
      <c r="BP1524" s="14"/>
      <c r="BQ1524" s="14"/>
      <c r="BR1524" s="14"/>
      <c r="BS1524" s="14"/>
      <c r="BT1524" s="14"/>
      <c r="BU1524" s="14"/>
      <c r="BV1524" s="14"/>
      <c r="BW1524" s="14"/>
      <c r="BX1524" s="14"/>
      <c r="BY1524" s="14"/>
      <c r="BZ1524" s="14"/>
      <c r="CA1524" s="14"/>
      <c r="CB1524" s="14"/>
      <c r="CC1524" s="14"/>
      <c r="CD1524" s="14"/>
      <c r="CE1524" s="14"/>
      <c r="CF1524" s="14"/>
      <c r="CG1524" s="14"/>
      <c r="CH1524" s="14"/>
      <c r="CI1524" s="14"/>
      <c r="CJ1524" s="14"/>
      <c r="CK1524" s="14"/>
      <c r="CL1524" s="14"/>
      <c r="CM1524" s="14"/>
      <c r="CN1524" s="14"/>
      <c r="CO1524" s="14"/>
      <c r="CP1524" s="14"/>
      <c r="CQ1524" s="14"/>
      <c r="CR1524" s="14"/>
      <c r="CS1524" s="14"/>
      <c r="CT1524" s="14"/>
      <c r="CU1524" s="14"/>
      <c r="CV1524" s="14"/>
      <c r="CW1524" s="14"/>
      <c r="CX1524" s="14"/>
      <c r="CY1524" s="14"/>
      <c r="CZ1524" s="14"/>
      <c r="DA1524" s="14"/>
      <c r="DB1524" s="14"/>
      <c r="DC1524" s="14"/>
      <c r="DD1524" s="14"/>
      <c r="DE1524" s="14"/>
      <c r="DF1524" s="14"/>
      <c r="DG1524" s="14"/>
      <c r="DH1524" s="14"/>
      <c r="DI1524" s="14"/>
      <c r="DJ1524" s="14"/>
      <c r="DK1524" s="14"/>
      <c r="DL1524" s="14"/>
      <c r="DM1524" s="14"/>
      <c r="DN1524" s="14"/>
      <c r="DO1524" s="14"/>
      <c r="DP1524" s="14"/>
      <c r="DQ1524" s="14"/>
      <c r="DR1524" s="14"/>
      <c r="DS1524" s="14"/>
      <c r="DT1524" s="14"/>
      <c r="DU1524" s="14"/>
      <c r="DV1524" s="14"/>
      <c r="DW1524" s="14"/>
      <c r="DX1524" s="14"/>
      <c r="DY1524" s="14"/>
      <c r="DZ1524" s="14"/>
      <c r="EA1524" s="14"/>
      <c r="EB1524" s="14"/>
      <c r="EC1524" s="14"/>
      <c r="ED1524" s="14"/>
      <c r="EE1524" s="14"/>
      <c r="EF1524" s="14"/>
      <c r="EG1524" s="14"/>
      <c r="EH1524" s="14"/>
      <c r="EI1524" s="14"/>
      <c r="EJ1524" s="14"/>
      <c r="EK1524" s="14"/>
      <c r="EL1524" s="14"/>
      <c r="EM1524" s="14"/>
      <c r="EN1524" s="14"/>
      <c r="EO1524" s="14"/>
      <c r="EP1524" s="14"/>
      <c r="EQ1524" s="14"/>
      <c r="ER1524" s="14"/>
      <c r="ES1524" s="14"/>
      <c r="ET1524" s="14"/>
      <c r="EU1524" s="14"/>
      <c r="EV1524" s="14"/>
      <c r="EW1524" s="14"/>
      <c r="EX1524" s="14"/>
      <c r="EY1524" s="14"/>
      <c r="EZ1524" s="14"/>
      <c r="FA1524" s="14"/>
      <c r="FB1524" s="14"/>
      <c r="FC1524" s="14"/>
      <c r="FD1524" s="14"/>
      <c r="FE1524" s="14"/>
      <c r="FF1524" s="14"/>
      <c r="FG1524" s="14"/>
      <c r="FH1524" s="14"/>
      <c r="FI1524" s="14"/>
      <c r="FJ1524" s="14"/>
      <c r="FK1524" s="14"/>
      <c r="FL1524" s="14"/>
      <c r="FM1524" s="14"/>
      <c r="FN1524" s="14"/>
      <c r="FO1524" s="14"/>
      <c r="FP1524" s="14"/>
      <c r="FQ1524" s="14"/>
      <c r="FR1524" s="14"/>
      <c r="FS1524" s="14"/>
      <c r="FT1524" s="14"/>
      <c r="FU1524" s="14"/>
      <c r="FV1524" s="14"/>
      <c r="FW1524" s="14"/>
      <c r="FX1524" s="14"/>
      <c r="FY1524" s="14"/>
      <c r="FZ1524" s="14"/>
      <c r="GA1524" s="14"/>
      <c r="GB1524" s="14"/>
      <c r="GC1524" s="14"/>
      <c r="GD1524" s="14"/>
      <c r="GE1524" s="14"/>
      <c r="GF1524" s="14"/>
      <c r="GG1524" s="14"/>
      <c r="GH1524" s="14"/>
      <c r="GI1524" s="14"/>
      <c r="GJ1524" s="14"/>
      <c r="GK1524" s="14"/>
      <c r="GL1524" s="14"/>
      <c r="GM1524" s="14"/>
      <c r="GN1524" s="14"/>
      <c r="GO1524" s="14"/>
      <c r="GP1524" s="14"/>
      <c r="GQ1524" s="14"/>
      <c r="GR1524" s="14"/>
      <c r="GS1524" s="14"/>
      <c r="GT1524" s="14"/>
      <c r="GU1524" s="14"/>
      <c r="GV1524" s="14"/>
      <c r="GW1524" s="14"/>
      <c r="GX1524" s="14"/>
      <c r="GY1524" s="14"/>
      <c r="GZ1524" s="14"/>
      <c r="HA1524" s="14"/>
      <c r="HB1524" s="14"/>
      <c r="HC1524" s="14"/>
      <c r="HD1524" s="14"/>
      <c r="HE1524" s="14"/>
      <c r="HF1524" s="14"/>
      <c r="HG1524" s="14"/>
      <c r="HH1524" s="14"/>
      <c r="HI1524" s="14"/>
      <c r="HJ1524" s="14"/>
      <c r="HK1524" s="14"/>
      <c r="HL1524" s="14"/>
      <c r="HM1524" s="14"/>
      <c r="HN1524" s="14"/>
      <c r="HO1524" s="14"/>
      <c r="HP1524" s="14"/>
      <c r="HQ1524" s="14"/>
      <c r="HR1524" s="14"/>
      <c r="HS1524" s="14"/>
      <c r="HT1524" s="14"/>
      <c r="HU1524" s="14"/>
      <c r="HV1524" s="14"/>
      <c r="HW1524" s="14"/>
      <c r="HX1524" s="14"/>
      <c r="HY1524" s="14"/>
      <c r="HZ1524" s="14"/>
      <c r="IA1524" s="14"/>
      <c r="IB1524" s="14"/>
      <c r="IC1524" s="14"/>
      <c r="ID1524" s="14"/>
      <c r="IE1524" s="14"/>
      <c r="IF1524" s="14"/>
      <c r="IG1524" s="14"/>
      <c r="IH1524" s="14"/>
      <c r="II1524" s="14"/>
      <c r="IJ1524" s="14"/>
      <c r="IK1524" s="14"/>
      <c r="IL1524" s="14"/>
      <c r="IM1524" s="14"/>
      <c r="IN1524" s="14"/>
      <c r="IO1524" s="14"/>
      <c r="IP1524" s="14"/>
      <c r="IQ1524" s="14"/>
      <c r="IR1524" s="14"/>
      <c r="IS1524" s="14"/>
      <c r="IT1524" s="14"/>
    </row>
    <row r="1525" spans="1:254" x14ac:dyDescent="0.2">
      <c r="A1525" s="12">
        <v>301290</v>
      </c>
      <c r="B1525" s="4"/>
      <c r="C1525" s="13" t="s">
        <v>1395</v>
      </c>
      <c r="D1525" s="11">
        <v>65.5</v>
      </c>
      <c r="E1525" s="11">
        <v>65.5</v>
      </c>
      <c r="F1525" s="11"/>
      <c r="G1525" s="12">
        <v>20</v>
      </c>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c r="AM1525" s="14"/>
      <c r="AN1525" s="14"/>
      <c r="AO1525" s="14"/>
      <c r="AP1525" s="14"/>
      <c r="AQ1525" s="14"/>
      <c r="AR1525" s="14"/>
      <c r="AS1525" s="14"/>
      <c r="AT1525" s="14"/>
      <c r="AU1525" s="14"/>
      <c r="AV1525" s="14"/>
      <c r="AW1525" s="14"/>
      <c r="AX1525" s="14"/>
      <c r="AY1525" s="14"/>
      <c r="AZ1525" s="14"/>
      <c r="BA1525" s="14"/>
      <c r="BB1525" s="14"/>
      <c r="BC1525" s="14"/>
      <c r="BD1525" s="14"/>
      <c r="BE1525" s="14"/>
      <c r="BF1525" s="14"/>
      <c r="BG1525" s="14"/>
      <c r="BH1525" s="14"/>
      <c r="BI1525" s="14"/>
      <c r="BJ1525" s="14"/>
      <c r="BK1525" s="14"/>
      <c r="BL1525" s="14"/>
      <c r="BM1525" s="14"/>
      <c r="BN1525" s="14"/>
      <c r="BO1525" s="14"/>
      <c r="BP1525" s="14"/>
      <c r="BQ1525" s="14"/>
      <c r="BR1525" s="14"/>
      <c r="BS1525" s="14"/>
      <c r="BT1525" s="14"/>
      <c r="BU1525" s="14"/>
      <c r="BV1525" s="14"/>
      <c r="BW1525" s="14"/>
      <c r="BX1525" s="14"/>
      <c r="BY1525" s="14"/>
      <c r="BZ1525" s="14"/>
      <c r="CA1525" s="14"/>
      <c r="CB1525" s="14"/>
      <c r="CC1525" s="14"/>
      <c r="CD1525" s="14"/>
      <c r="CE1525" s="14"/>
      <c r="CF1525" s="14"/>
      <c r="CG1525" s="14"/>
      <c r="CH1525" s="14"/>
      <c r="CI1525" s="14"/>
      <c r="CJ1525" s="14"/>
      <c r="CK1525" s="14"/>
      <c r="CL1525" s="14"/>
      <c r="CM1525" s="14"/>
      <c r="CN1525" s="14"/>
      <c r="CO1525" s="14"/>
      <c r="CP1525" s="14"/>
      <c r="CQ1525" s="14"/>
      <c r="CR1525" s="14"/>
      <c r="CS1525" s="14"/>
      <c r="CT1525" s="14"/>
      <c r="CU1525" s="14"/>
      <c r="CV1525" s="14"/>
      <c r="CW1525" s="14"/>
      <c r="CX1525" s="14"/>
      <c r="CY1525" s="14"/>
      <c r="CZ1525" s="14"/>
      <c r="DA1525" s="14"/>
      <c r="DB1525" s="14"/>
      <c r="DC1525" s="14"/>
      <c r="DD1525" s="14"/>
      <c r="DE1525" s="14"/>
      <c r="DF1525" s="14"/>
      <c r="DG1525" s="14"/>
      <c r="DH1525" s="14"/>
      <c r="DI1525" s="14"/>
      <c r="DJ1525" s="14"/>
      <c r="DK1525" s="14"/>
      <c r="DL1525" s="14"/>
      <c r="DM1525" s="14"/>
      <c r="DN1525" s="14"/>
      <c r="DO1525" s="14"/>
      <c r="DP1525" s="14"/>
      <c r="DQ1525" s="14"/>
      <c r="DR1525" s="14"/>
      <c r="DS1525" s="14"/>
      <c r="DT1525" s="14"/>
      <c r="DU1525" s="14"/>
      <c r="DV1525" s="14"/>
      <c r="DW1525" s="14"/>
      <c r="DX1525" s="14"/>
      <c r="DY1525" s="14"/>
      <c r="DZ1525" s="14"/>
      <c r="EA1525" s="14"/>
      <c r="EB1525" s="14"/>
      <c r="EC1525" s="14"/>
      <c r="ED1525" s="14"/>
      <c r="EE1525" s="14"/>
      <c r="EF1525" s="14"/>
      <c r="EG1525" s="14"/>
      <c r="EH1525" s="14"/>
      <c r="EI1525" s="14"/>
      <c r="EJ1525" s="14"/>
      <c r="EK1525" s="14"/>
      <c r="EL1525" s="14"/>
      <c r="EM1525" s="14"/>
      <c r="EN1525" s="14"/>
      <c r="EO1525" s="14"/>
      <c r="EP1525" s="14"/>
      <c r="EQ1525" s="14"/>
      <c r="ER1525" s="14"/>
      <c r="ES1525" s="14"/>
      <c r="ET1525" s="14"/>
      <c r="EU1525" s="14"/>
      <c r="EV1525" s="14"/>
      <c r="EW1525" s="14"/>
      <c r="EX1525" s="14"/>
      <c r="EY1525" s="14"/>
      <c r="EZ1525" s="14"/>
      <c r="FA1525" s="14"/>
      <c r="FB1525" s="14"/>
      <c r="FC1525" s="14"/>
      <c r="FD1525" s="14"/>
      <c r="FE1525" s="14"/>
      <c r="FF1525" s="14"/>
      <c r="FG1525" s="14"/>
      <c r="FH1525" s="14"/>
      <c r="FI1525" s="14"/>
      <c r="FJ1525" s="14"/>
      <c r="FK1525" s="14"/>
      <c r="FL1525" s="14"/>
      <c r="FM1525" s="14"/>
      <c r="FN1525" s="14"/>
      <c r="FO1525" s="14"/>
      <c r="FP1525" s="14"/>
      <c r="FQ1525" s="14"/>
      <c r="FR1525" s="14"/>
      <c r="FS1525" s="14"/>
      <c r="FT1525" s="14"/>
      <c r="FU1525" s="14"/>
      <c r="FV1525" s="14"/>
      <c r="FW1525" s="14"/>
      <c r="FX1525" s="14"/>
      <c r="FY1525" s="14"/>
      <c r="FZ1525" s="14"/>
      <c r="GA1525" s="14"/>
      <c r="GB1525" s="14"/>
      <c r="GC1525" s="14"/>
      <c r="GD1525" s="14"/>
      <c r="GE1525" s="14"/>
      <c r="GF1525" s="14"/>
      <c r="GG1525" s="14"/>
      <c r="GH1525" s="14"/>
      <c r="GI1525" s="14"/>
      <c r="GJ1525" s="14"/>
      <c r="GK1525" s="14"/>
      <c r="GL1525" s="14"/>
      <c r="GM1525" s="14"/>
      <c r="GN1525" s="14"/>
      <c r="GO1525" s="14"/>
      <c r="GP1525" s="14"/>
      <c r="GQ1525" s="14"/>
      <c r="GR1525" s="14"/>
      <c r="GS1525" s="14"/>
      <c r="GT1525" s="14"/>
      <c r="GU1525" s="14"/>
      <c r="GV1525" s="14"/>
      <c r="GW1525" s="14"/>
      <c r="GX1525" s="14"/>
      <c r="GY1525" s="14"/>
      <c r="GZ1525" s="14"/>
      <c r="HA1525" s="14"/>
      <c r="HB1525" s="14"/>
      <c r="HC1525" s="14"/>
      <c r="HD1525" s="14"/>
      <c r="HE1525" s="14"/>
      <c r="HF1525" s="14"/>
      <c r="HG1525" s="14"/>
      <c r="HH1525" s="14"/>
      <c r="HI1525" s="14"/>
      <c r="HJ1525" s="14"/>
      <c r="HK1525" s="14"/>
      <c r="HL1525" s="14"/>
      <c r="HM1525" s="14"/>
      <c r="HN1525" s="14"/>
      <c r="HO1525" s="14"/>
      <c r="HP1525" s="14"/>
      <c r="HQ1525" s="14"/>
      <c r="HR1525" s="14"/>
      <c r="HS1525" s="14"/>
      <c r="HT1525" s="14"/>
      <c r="HU1525" s="14"/>
      <c r="HV1525" s="14"/>
      <c r="HW1525" s="14"/>
      <c r="HX1525" s="14"/>
      <c r="HY1525" s="14"/>
      <c r="HZ1525" s="14"/>
      <c r="IA1525" s="14"/>
      <c r="IB1525" s="14"/>
      <c r="IC1525" s="14"/>
      <c r="ID1525" s="14"/>
      <c r="IE1525" s="14"/>
      <c r="IF1525" s="14"/>
      <c r="IG1525" s="14"/>
      <c r="IH1525" s="14"/>
      <c r="II1525" s="14"/>
      <c r="IJ1525" s="14"/>
      <c r="IK1525" s="14"/>
      <c r="IL1525" s="14"/>
      <c r="IM1525" s="14"/>
      <c r="IN1525" s="14"/>
      <c r="IO1525" s="14"/>
      <c r="IP1525" s="14"/>
      <c r="IQ1525" s="14"/>
      <c r="IR1525" s="14"/>
      <c r="IS1525" s="14"/>
      <c r="IT1525" s="14"/>
    </row>
    <row r="1526" spans="1:254" x14ac:dyDescent="0.2">
      <c r="A1526" s="2">
        <v>301295</v>
      </c>
      <c r="B1526" s="4"/>
      <c r="C1526" s="5" t="s">
        <v>1396</v>
      </c>
      <c r="D1526" s="3">
        <v>145</v>
      </c>
      <c r="E1526" s="11">
        <v>145</v>
      </c>
      <c r="F1526" s="3"/>
      <c r="G1526" s="2">
        <v>20</v>
      </c>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c r="AM1526" s="14"/>
      <c r="AN1526" s="14"/>
      <c r="AO1526" s="14"/>
      <c r="AP1526" s="14"/>
      <c r="AQ1526" s="14"/>
      <c r="AR1526" s="14"/>
      <c r="AS1526" s="14"/>
      <c r="AT1526" s="14"/>
      <c r="AU1526" s="14"/>
      <c r="AV1526" s="14"/>
      <c r="AW1526" s="14"/>
      <c r="AX1526" s="14"/>
      <c r="AY1526" s="14"/>
      <c r="AZ1526" s="14"/>
      <c r="BA1526" s="14"/>
      <c r="BB1526" s="14"/>
      <c r="BC1526" s="14"/>
      <c r="BD1526" s="14"/>
      <c r="BE1526" s="14"/>
      <c r="BF1526" s="14"/>
      <c r="BG1526" s="14"/>
      <c r="BH1526" s="14"/>
      <c r="BI1526" s="14"/>
      <c r="BJ1526" s="14"/>
      <c r="BK1526" s="14"/>
      <c r="BL1526" s="14"/>
      <c r="BM1526" s="14"/>
      <c r="BN1526" s="14"/>
      <c r="BO1526" s="14"/>
      <c r="BP1526" s="14"/>
      <c r="BQ1526" s="14"/>
      <c r="BR1526" s="14"/>
      <c r="BS1526" s="14"/>
      <c r="BT1526" s="14"/>
      <c r="BU1526" s="14"/>
      <c r="BV1526" s="14"/>
      <c r="BW1526" s="14"/>
      <c r="BX1526" s="14"/>
      <c r="BY1526" s="14"/>
      <c r="BZ1526" s="14"/>
      <c r="CA1526" s="14"/>
      <c r="CB1526" s="14"/>
      <c r="CC1526" s="14"/>
      <c r="CD1526" s="14"/>
      <c r="CE1526" s="14"/>
      <c r="CF1526" s="14"/>
      <c r="CG1526" s="14"/>
      <c r="CH1526" s="14"/>
      <c r="CI1526" s="14"/>
      <c r="CJ1526" s="14"/>
      <c r="CK1526" s="14"/>
      <c r="CL1526" s="14"/>
      <c r="CM1526" s="14"/>
      <c r="CN1526" s="14"/>
      <c r="CO1526" s="14"/>
      <c r="CP1526" s="14"/>
      <c r="CQ1526" s="14"/>
      <c r="CR1526" s="14"/>
      <c r="CS1526" s="14"/>
      <c r="CT1526" s="14"/>
      <c r="CU1526" s="14"/>
      <c r="CV1526" s="14"/>
      <c r="CW1526" s="14"/>
      <c r="CX1526" s="14"/>
      <c r="CY1526" s="14"/>
      <c r="CZ1526" s="14"/>
      <c r="DA1526" s="14"/>
      <c r="DB1526" s="14"/>
      <c r="DC1526" s="14"/>
      <c r="DD1526" s="14"/>
      <c r="DE1526" s="14"/>
      <c r="DF1526" s="14"/>
      <c r="DG1526" s="14"/>
      <c r="DH1526" s="14"/>
      <c r="DI1526" s="14"/>
      <c r="DJ1526" s="14"/>
      <c r="DK1526" s="14"/>
      <c r="DL1526" s="14"/>
      <c r="DM1526" s="14"/>
      <c r="DN1526" s="14"/>
      <c r="DO1526" s="14"/>
      <c r="DP1526" s="14"/>
      <c r="DQ1526" s="14"/>
      <c r="DR1526" s="14"/>
      <c r="DS1526" s="14"/>
      <c r="DT1526" s="14"/>
      <c r="DU1526" s="14"/>
      <c r="DV1526" s="14"/>
      <c r="DW1526" s="14"/>
      <c r="DX1526" s="14"/>
      <c r="DY1526" s="14"/>
      <c r="DZ1526" s="14"/>
      <c r="EA1526" s="14"/>
      <c r="EB1526" s="14"/>
      <c r="EC1526" s="14"/>
      <c r="ED1526" s="14"/>
      <c r="EE1526" s="14"/>
      <c r="EF1526" s="14"/>
      <c r="EG1526" s="14"/>
      <c r="EH1526" s="14"/>
      <c r="EI1526" s="14"/>
      <c r="EJ1526" s="14"/>
      <c r="EK1526" s="14"/>
      <c r="EL1526" s="14"/>
      <c r="EM1526" s="14"/>
      <c r="EN1526" s="14"/>
      <c r="EO1526" s="14"/>
      <c r="EP1526" s="14"/>
      <c r="EQ1526" s="14"/>
      <c r="ER1526" s="14"/>
      <c r="ES1526" s="14"/>
      <c r="ET1526" s="14"/>
      <c r="EU1526" s="14"/>
      <c r="EV1526" s="14"/>
      <c r="EW1526" s="14"/>
      <c r="EX1526" s="14"/>
      <c r="EY1526" s="14"/>
      <c r="EZ1526" s="14"/>
      <c r="FA1526" s="14"/>
      <c r="FB1526" s="14"/>
      <c r="FC1526" s="14"/>
      <c r="FD1526" s="14"/>
      <c r="FE1526" s="14"/>
      <c r="FF1526" s="14"/>
      <c r="FG1526" s="14"/>
      <c r="FH1526" s="14"/>
      <c r="FI1526" s="14"/>
      <c r="FJ1526" s="14"/>
      <c r="FK1526" s="14"/>
      <c r="FL1526" s="14"/>
      <c r="FM1526" s="14"/>
      <c r="FN1526" s="14"/>
      <c r="FO1526" s="14"/>
      <c r="FP1526" s="14"/>
      <c r="FQ1526" s="14"/>
      <c r="FR1526" s="14"/>
      <c r="FS1526" s="14"/>
      <c r="FT1526" s="14"/>
      <c r="FU1526" s="14"/>
      <c r="FV1526" s="14"/>
      <c r="FW1526" s="14"/>
      <c r="FX1526" s="14"/>
      <c r="FY1526" s="14"/>
      <c r="FZ1526" s="14"/>
      <c r="GA1526" s="14"/>
      <c r="GB1526" s="14"/>
      <c r="GC1526" s="14"/>
      <c r="GD1526" s="14"/>
      <c r="GE1526" s="14"/>
      <c r="GF1526" s="14"/>
      <c r="GG1526" s="14"/>
      <c r="GH1526" s="14"/>
      <c r="GI1526" s="14"/>
      <c r="GJ1526" s="14"/>
      <c r="GK1526" s="14"/>
      <c r="GL1526" s="14"/>
      <c r="GM1526" s="14"/>
      <c r="GN1526" s="14"/>
      <c r="GO1526" s="14"/>
      <c r="GP1526" s="14"/>
      <c r="GQ1526" s="14"/>
      <c r="GR1526" s="14"/>
      <c r="GS1526" s="14"/>
      <c r="GT1526" s="14"/>
      <c r="GU1526" s="14"/>
      <c r="GV1526" s="14"/>
      <c r="GW1526" s="14"/>
      <c r="GX1526" s="14"/>
      <c r="GY1526" s="14"/>
      <c r="GZ1526" s="14"/>
      <c r="HA1526" s="14"/>
      <c r="HB1526" s="14"/>
      <c r="HC1526" s="14"/>
      <c r="HD1526" s="14"/>
      <c r="HE1526" s="14"/>
      <c r="HF1526" s="14"/>
      <c r="HG1526" s="14"/>
      <c r="HH1526" s="14"/>
      <c r="HI1526" s="14"/>
      <c r="HJ1526" s="14"/>
      <c r="HK1526" s="14"/>
      <c r="HL1526" s="14"/>
      <c r="HM1526" s="14"/>
      <c r="HN1526" s="14"/>
      <c r="HO1526" s="14"/>
      <c r="HP1526" s="14"/>
      <c r="HQ1526" s="14"/>
      <c r="HR1526" s="14"/>
      <c r="HS1526" s="14"/>
      <c r="HT1526" s="14"/>
      <c r="HU1526" s="14"/>
      <c r="HV1526" s="14"/>
      <c r="HW1526" s="14"/>
      <c r="HX1526" s="14"/>
      <c r="HY1526" s="14"/>
      <c r="HZ1526" s="14"/>
      <c r="IA1526" s="14"/>
      <c r="IB1526" s="14"/>
      <c r="IC1526" s="14"/>
      <c r="ID1526" s="14"/>
      <c r="IE1526" s="14"/>
      <c r="IF1526" s="14"/>
      <c r="IG1526" s="14"/>
      <c r="IH1526" s="14"/>
      <c r="II1526" s="14"/>
      <c r="IJ1526" s="14"/>
      <c r="IK1526" s="14"/>
      <c r="IL1526" s="14"/>
      <c r="IM1526" s="14"/>
      <c r="IN1526" s="14"/>
      <c r="IO1526" s="14"/>
      <c r="IP1526" s="14"/>
      <c r="IQ1526" s="14"/>
      <c r="IR1526" s="14"/>
      <c r="IS1526" s="14"/>
      <c r="IT1526" s="14"/>
    </row>
    <row r="1527" spans="1:254" ht="40.5" x14ac:dyDescent="0.2">
      <c r="A1527" s="12">
        <v>301300</v>
      </c>
      <c r="B1527" s="4"/>
      <c r="C1527" s="13" t="s">
        <v>1397</v>
      </c>
      <c r="D1527" s="11">
        <v>96</v>
      </c>
      <c r="E1527" s="11">
        <v>96</v>
      </c>
      <c r="F1527" s="11"/>
      <c r="G1527" s="12">
        <v>20</v>
      </c>
      <c r="H1527" s="14"/>
      <c r="I1527" s="14"/>
      <c r="J1527" s="14"/>
      <c r="K1527" s="14"/>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c r="AG1527" s="14"/>
      <c r="AH1527" s="14"/>
      <c r="AI1527" s="14"/>
      <c r="AJ1527" s="14"/>
      <c r="AK1527" s="14"/>
      <c r="AL1527" s="14"/>
      <c r="AM1527" s="14"/>
      <c r="AN1527" s="14"/>
      <c r="AO1527" s="14"/>
      <c r="AP1527" s="14"/>
      <c r="AQ1527" s="14"/>
      <c r="AR1527" s="14"/>
      <c r="AS1527" s="14"/>
      <c r="AT1527" s="14"/>
      <c r="AU1527" s="14"/>
      <c r="AV1527" s="14"/>
      <c r="AW1527" s="14"/>
      <c r="AX1527" s="14"/>
      <c r="AY1527" s="14"/>
      <c r="AZ1527" s="14"/>
      <c r="BA1527" s="14"/>
      <c r="BB1527" s="14"/>
      <c r="BC1527" s="14"/>
      <c r="BD1527" s="14"/>
      <c r="BE1527" s="14"/>
      <c r="BF1527" s="14"/>
      <c r="BG1527" s="14"/>
      <c r="BH1527" s="14"/>
      <c r="BI1527" s="14"/>
      <c r="BJ1527" s="14"/>
      <c r="BK1527" s="14"/>
      <c r="BL1527" s="14"/>
      <c r="BM1527" s="14"/>
      <c r="BN1527" s="14"/>
      <c r="BO1527" s="14"/>
      <c r="BP1527" s="14"/>
      <c r="BQ1527" s="14"/>
      <c r="BR1527" s="14"/>
      <c r="BS1527" s="14"/>
      <c r="BT1527" s="14"/>
      <c r="BU1527" s="14"/>
      <c r="BV1527" s="14"/>
      <c r="BW1527" s="14"/>
      <c r="BX1527" s="14"/>
      <c r="BY1527" s="14"/>
      <c r="BZ1527" s="14"/>
      <c r="CA1527" s="14"/>
      <c r="CB1527" s="14"/>
      <c r="CC1527" s="14"/>
      <c r="CD1527" s="14"/>
      <c r="CE1527" s="14"/>
      <c r="CF1527" s="14"/>
      <c r="CG1527" s="14"/>
      <c r="CH1527" s="14"/>
      <c r="CI1527" s="14"/>
      <c r="CJ1527" s="14"/>
      <c r="CK1527" s="14"/>
      <c r="CL1527" s="14"/>
      <c r="CM1527" s="14"/>
      <c r="CN1527" s="14"/>
      <c r="CO1527" s="14"/>
      <c r="CP1527" s="14"/>
      <c r="CQ1527" s="14"/>
      <c r="CR1527" s="14"/>
      <c r="CS1527" s="14"/>
      <c r="CT1527" s="14"/>
      <c r="CU1527" s="14"/>
      <c r="CV1527" s="14"/>
      <c r="CW1527" s="14"/>
      <c r="CX1527" s="14"/>
      <c r="CY1527" s="14"/>
      <c r="CZ1527" s="14"/>
      <c r="DA1527" s="14"/>
      <c r="DB1527" s="14"/>
      <c r="DC1527" s="14"/>
      <c r="DD1527" s="14"/>
      <c r="DE1527" s="14"/>
      <c r="DF1527" s="14"/>
      <c r="DG1527" s="14"/>
      <c r="DH1527" s="14"/>
      <c r="DI1527" s="14"/>
      <c r="DJ1527" s="14"/>
      <c r="DK1527" s="14"/>
      <c r="DL1527" s="14"/>
      <c r="DM1527" s="14"/>
      <c r="DN1527" s="14"/>
      <c r="DO1527" s="14"/>
      <c r="DP1527" s="14"/>
      <c r="DQ1527" s="14"/>
      <c r="DR1527" s="14"/>
      <c r="DS1527" s="14"/>
      <c r="DT1527" s="14"/>
      <c r="DU1527" s="14"/>
      <c r="DV1527" s="14"/>
      <c r="DW1527" s="14"/>
      <c r="DX1527" s="14"/>
      <c r="DY1527" s="14"/>
      <c r="DZ1527" s="14"/>
      <c r="EA1527" s="14"/>
      <c r="EB1527" s="14"/>
      <c r="EC1527" s="14"/>
      <c r="ED1527" s="14"/>
      <c r="EE1527" s="14"/>
      <c r="EF1527" s="14"/>
      <c r="EG1527" s="14"/>
      <c r="EH1527" s="14"/>
      <c r="EI1527" s="14"/>
      <c r="EJ1527" s="14"/>
      <c r="EK1527" s="14"/>
      <c r="EL1527" s="14"/>
      <c r="EM1527" s="14"/>
      <c r="EN1527" s="14"/>
      <c r="EO1527" s="14"/>
      <c r="EP1527" s="14"/>
      <c r="EQ1527" s="14"/>
      <c r="ER1527" s="14"/>
      <c r="ES1527" s="14"/>
      <c r="ET1527" s="14"/>
      <c r="EU1527" s="14"/>
      <c r="EV1527" s="14"/>
      <c r="EW1527" s="14"/>
      <c r="EX1527" s="14"/>
      <c r="EY1527" s="14"/>
      <c r="EZ1527" s="14"/>
      <c r="FA1527" s="14"/>
      <c r="FB1527" s="14"/>
      <c r="FC1527" s="14"/>
      <c r="FD1527" s="14"/>
      <c r="FE1527" s="14"/>
      <c r="FF1527" s="14"/>
      <c r="FG1527" s="14"/>
      <c r="FH1527" s="14"/>
      <c r="FI1527" s="14"/>
      <c r="FJ1527" s="14"/>
      <c r="FK1527" s="14"/>
      <c r="FL1527" s="14"/>
      <c r="FM1527" s="14"/>
      <c r="FN1527" s="14"/>
      <c r="FO1527" s="14"/>
      <c r="FP1527" s="14"/>
      <c r="FQ1527" s="14"/>
      <c r="FR1527" s="14"/>
      <c r="FS1527" s="14"/>
      <c r="FT1527" s="14"/>
      <c r="FU1527" s="14"/>
      <c r="FV1527" s="14"/>
      <c r="FW1527" s="14"/>
      <c r="FX1527" s="14"/>
      <c r="FY1527" s="14"/>
      <c r="FZ1527" s="14"/>
      <c r="GA1527" s="14"/>
      <c r="GB1527" s="14"/>
      <c r="GC1527" s="14"/>
      <c r="GD1527" s="14"/>
      <c r="GE1527" s="14"/>
      <c r="GF1527" s="14"/>
      <c r="GG1527" s="14"/>
      <c r="GH1527" s="14"/>
      <c r="GI1527" s="14"/>
      <c r="GJ1527" s="14"/>
      <c r="GK1527" s="14"/>
      <c r="GL1527" s="14"/>
      <c r="GM1527" s="14"/>
      <c r="GN1527" s="14"/>
      <c r="GO1527" s="14"/>
      <c r="GP1527" s="14"/>
      <c r="GQ1527" s="14"/>
      <c r="GR1527" s="14"/>
      <c r="GS1527" s="14"/>
      <c r="GT1527" s="14"/>
      <c r="GU1527" s="14"/>
      <c r="GV1527" s="14"/>
      <c r="GW1527" s="14"/>
      <c r="GX1527" s="14"/>
      <c r="GY1527" s="14"/>
      <c r="GZ1527" s="14"/>
      <c r="HA1527" s="14"/>
      <c r="HB1527" s="14"/>
      <c r="HC1527" s="14"/>
      <c r="HD1527" s="14"/>
      <c r="HE1527" s="14"/>
      <c r="HF1527" s="14"/>
      <c r="HG1527" s="14"/>
      <c r="HH1527" s="14"/>
      <c r="HI1527" s="14"/>
      <c r="HJ1527" s="14"/>
      <c r="HK1527" s="14"/>
      <c r="HL1527" s="14"/>
      <c r="HM1527" s="14"/>
      <c r="HN1527" s="14"/>
      <c r="HO1527" s="14"/>
      <c r="HP1527" s="14"/>
      <c r="HQ1527" s="14"/>
      <c r="HR1527" s="14"/>
      <c r="HS1527" s="14"/>
      <c r="HT1527" s="14"/>
      <c r="HU1527" s="14"/>
      <c r="HV1527" s="14"/>
      <c r="HW1527" s="14"/>
      <c r="HX1527" s="14"/>
      <c r="HY1527" s="14"/>
      <c r="HZ1527" s="14"/>
      <c r="IA1527" s="14"/>
      <c r="IB1527" s="14"/>
      <c r="IC1527" s="14"/>
      <c r="ID1527" s="14"/>
      <c r="IE1527" s="14"/>
      <c r="IF1527" s="14"/>
      <c r="IG1527" s="14"/>
      <c r="IH1527" s="14"/>
      <c r="II1527" s="14"/>
      <c r="IJ1527" s="14"/>
      <c r="IK1527" s="14"/>
      <c r="IL1527" s="14"/>
      <c r="IM1527" s="14"/>
      <c r="IN1527" s="14"/>
      <c r="IO1527" s="14"/>
      <c r="IP1527" s="14"/>
      <c r="IQ1527" s="14"/>
      <c r="IR1527" s="14"/>
      <c r="IS1527" s="14"/>
      <c r="IT1527" s="14"/>
    </row>
    <row r="1528" spans="1:254" x14ac:dyDescent="0.2">
      <c r="A1528" s="2">
        <v>301305</v>
      </c>
      <c r="B1528" s="4"/>
      <c r="C1528" s="5" t="s">
        <v>1398</v>
      </c>
      <c r="D1528" s="3">
        <v>125</v>
      </c>
      <c r="E1528" s="11">
        <v>125</v>
      </c>
      <c r="F1528" s="3"/>
      <c r="G1528" s="2">
        <v>20</v>
      </c>
      <c r="H1528" s="14"/>
      <c r="I1528" s="14"/>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c r="AF1528" s="14"/>
      <c r="AG1528" s="14"/>
      <c r="AH1528" s="14"/>
      <c r="AI1528" s="14"/>
      <c r="AJ1528" s="14"/>
      <c r="AK1528" s="14"/>
      <c r="AL1528" s="14"/>
      <c r="AM1528" s="14"/>
      <c r="AN1528" s="14"/>
      <c r="AO1528" s="14"/>
      <c r="AP1528" s="14"/>
      <c r="AQ1528" s="14"/>
      <c r="AR1528" s="14"/>
      <c r="AS1528" s="14"/>
      <c r="AT1528" s="14"/>
      <c r="AU1528" s="14"/>
      <c r="AV1528" s="14"/>
      <c r="AW1528" s="14"/>
      <c r="AX1528" s="14"/>
      <c r="AY1528" s="14"/>
      <c r="AZ1528" s="14"/>
      <c r="BA1528" s="14"/>
      <c r="BB1528" s="14"/>
      <c r="BC1528" s="14"/>
      <c r="BD1528" s="14"/>
      <c r="BE1528" s="14"/>
      <c r="BF1528" s="14"/>
      <c r="BG1528" s="14"/>
      <c r="BH1528" s="14"/>
      <c r="BI1528" s="14"/>
      <c r="BJ1528" s="14"/>
      <c r="BK1528" s="14"/>
      <c r="BL1528" s="14"/>
      <c r="BM1528" s="14"/>
      <c r="BN1528" s="14"/>
      <c r="BO1528" s="14"/>
      <c r="BP1528" s="14"/>
      <c r="BQ1528" s="14"/>
      <c r="BR1528" s="14"/>
      <c r="BS1528" s="14"/>
      <c r="BT1528" s="14"/>
      <c r="BU1528" s="14"/>
      <c r="BV1528" s="14"/>
      <c r="BW1528" s="14"/>
      <c r="BX1528" s="14"/>
      <c r="BY1528" s="14"/>
      <c r="BZ1528" s="14"/>
      <c r="CA1528" s="14"/>
      <c r="CB1528" s="14"/>
      <c r="CC1528" s="14"/>
      <c r="CD1528" s="14"/>
      <c r="CE1528" s="14"/>
      <c r="CF1528" s="14"/>
      <c r="CG1528" s="14"/>
      <c r="CH1528" s="14"/>
      <c r="CI1528" s="14"/>
      <c r="CJ1528" s="14"/>
      <c r="CK1528" s="14"/>
      <c r="CL1528" s="14"/>
      <c r="CM1528" s="14"/>
      <c r="CN1528" s="14"/>
      <c r="CO1528" s="14"/>
      <c r="CP1528" s="14"/>
      <c r="CQ1528" s="14"/>
      <c r="CR1528" s="14"/>
      <c r="CS1528" s="14"/>
      <c r="CT1528" s="14"/>
      <c r="CU1528" s="14"/>
      <c r="CV1528" s="14"/>
      <c r="CW1528" s="14"/>
      <c r="CX1528" s="14"/>
      <c r="CY1528" s="14"/>
      <c r="CZ1528" s="14"/>
      <c r="DA1528" s="14"/>
      <c r="DB1528" s="14"/>
      <c r="DC1528" s="14"/>
      <c r="DD1528" s="14"/>
      <c r="DE1528" s="14"/>
      <c r="DF1528" s="14"/>
      <c r="DG1528" s="14"/>
      <c r="DH1528" s="14"/>
      <c r="DI1528" s="14"/>
      <c r="DJ1528" s="14"/>
      <c r="DK1528" s="14"/>
      <c r="DL1528" s="14"/>
      <c r="DM1528" s="14"/>
      <c r="DN1528" s="14"/>
      <c r="DO1528" s="14"/>
      <c r="DP1528" s="14"/>
      <c r="DQ1528" s="14"/>
      <c r="DR1528" s="14"/>
      <c r="DS1528" s="14"/>
      <c r="DT1528" s="14"/>
      <c r="DU1528" s="14"/>
      <c r="DV1528" s="14"/>
      <c r="DW1528" s="14"/>
      <c r="DX1528" s="14"/>
      <c r="DY1528" s="14"/>
      <c r="DZ1528" s="14"/>
      <c r="EA1528" s="14"/>
      <c r="EB1528" s="14"/>
      <c r="EC1528" s="14"/>
      <c r="ED1528" s="14"/>
      <c r="EE1528" s="14"/>
      <c r="EF1528" s="14"/>
      <c r="EG1528" s="14"/>
      <c r="EH1528" s="14"/>
      <c r="EI1528" s="14"/>
      <c r="EJ1528" s="14"/>
      <c r="EK1528" s="14"/>
      <c r="EL1528" s="14"/>
      <c r="EM1528" s="14"/>
      <c r="EN1528" s="14"/>
      <c r="EO1528" s="14"/>
      <c r="EP1528" s="14"/>
      <c r="EQ1528" s="14"/>
      <c r="ER1528" s="14"/>
      <c r="ES1528" s="14"/>
      <c r="ET1528" s="14"/>
      <c r="EU1528" s="14"/>
      <c r="EV1528" s="14"/>
      <c r="EW1528" s="14"/>
      <c r="EX1528" s="14"/>
      <c r="EY1528" s="14"/>
      <c r="EZ1528" s="14"/>
      <c r="FA1528" s="14"/>
      <c r="FB1528" s="14"/>
      <c r="FC1528" s="14"/>
      <c r="FD1528" s="14"/>
      <c r="FE1528" s="14"/>
      <c r="FF1528" s="14"/>
      <c r="FG1528" s="14"/>
      <c r="FH1528" s="14"/>
      <c r="FI1528" s="14"/>
      <c r="FJ1528" s="14"/>
      <c r="FK1528" s="14"/>
      <c r="FL1528" s="14"/>
      <c r="FM1528" s="14"/>
      <c r="FN1528" s="14"/>
      <c r="FO1528" s="14"/>
      <c r="FP1528" s="14"/>
      <c r="FQ1528" s="14"/>
      <c r="FR1528" s="14"/>
      <c r="FS1528" s="14"/>
      <c r="FT1528" s="14"/>
      <c r="FU1528" s="14"/>
      <c r="FV1528" s="14"/>
      <c r="FW1528" s="14"/>
      <c r="FX1528" s="14"/>
      <c r="FY1528" s="14"/>
      <c r="FZ1528" s="14"/>
      <c r="GA1528" s="14"/>
      <c r="GB1528" s="14"/>
      <c r="GC1528" s="14"/>
      <c r="GD1528" s="14"/>
      <c r="GE1528" s="14"/>
      <c r="GF1528" s="14"/>
      <c r="GG1528" s="14"/>
      <c r="GH1528" s="14"/>
      <c r="GI1528" s="14"/>
      <c r="GJ1528" s="14"/>
      <c r="GK1528" s="14"/>
      <c r="GL1528" s="14"/>
      <c r="GM1528" s="14"/>
      <c r="GN1528" s="14"/>
      <c r="GO1528" s="14"/>
      <c r="GP1528" s="14"/>
      <c r="GQ1528" s="14"/>
      <c r="GR1528" s="14"/>
      <c r="GS1528" s="14"/>
      <c r="GT1528" s="14"/>
      <c r="GU1528" s="14"/>
      <c r="GV1528" s="14"/>
      <c r="GW1528" s="14"/>
      <c r="GX1528" s="14"/>
      <c r="GY1528" s="14"/>
      <c r="GZ1528" s="14"/>
      <c r="HA1528" s="14"/>
      <c r="HB1528" s="14"/>
      <c r="HC1528" s="14"/>
      <c r="HD1528" s="14"/>
      <c r="HE1528" s="14"/>
      <c r="HF1528" s="14"/>
      <c r="HG1528" s="14"/>
      <c r="HH1528" s="14"/>
      <c r="HI1528" s="14"/>
      <c r="HJ1528" s="14"/>
      <c r="HK1528" s="14"/>
      <c r="HL1528" s="14"/>
      <c r="HM1528" s="14"/>
      <c r="HN1528" s="14"/>
      <c r="HO1528" s="14"/>
      <c r="HP1528" s="14"/>
      <c r="HQ1528" s="14"/>
      <c r="HR1528" s="14"/>
      <c r="HS1528" s="14"/>
      <c r="HT1528" s="14"/>
      <c r="HU1528" s="14"/>
      <c r="HV1528" s="14"/>
      <c r="HW1528" s="14"/>
      <c r="HX1528" s="14"/>
      <c r="HY1528" s="14"/>
      <c r="HZ1528" s="14"/>
      <c r="IA1528" s="14"/>
      <c r="IB1528" s="14"/>
      <c r="IC1528" s="14"/>
      <c r="ID1528" s="14"/>
      <c r="IE1528" s="14"/>
      <c r="IF1528" s="14"/>
      <c r="IG1528" s="14"/>
      <c r="IH1528" s="14"/>
      <c r="II1528" s="14"/>
      <c r="IJ1528" s="14"/>
      <c r="IK1528" s="14"/>
      <c r="IL1528" s="14"/>
      <c r="IM1528" s="14"/>
      <c r="IN1528" s="14"/>
      <c r="IO1528" s="14"/>
      <c r="IP1528" s="14"/>
      <c r="IQ1528" s="14"/>
      <c r="IR1528" s="14"/>
      <c r="IS1528" s="14"/>
      <c r="IT1528" s="14"/>
    </row>
    <row r="1529" spans="1:254" x14ac:dyDescent="0.2">
      <c r="A1529" s="12">
        <v>301310</v>
      </c>
      <c r="B1529" s="4"/>
      <c r="C1529" s="13" t="s">
        <v>1399</v>
      </c>
      <c r="D1529" s="11">
        <v>89.5</v>
      </c>
      <c r="E1529" s="11">
        <v>89.5</v>
      </c>
      <c r="F1529" s="11"/>
      <c r="G1529" s="12">
        <v>20</v>
      </c>
      <c r="H1529" s="14"/>
      <c r="I1529" s="14"/>
      <c r="J1529" s="14"/>
      <c r="K1529" s="14"/>
      <c r="L1529" s="14"/>
      <c r="M1529" s="14"/>
      <c r="N1529" s="14"/>
      <c r="O1529" s="14"/>
      <c r="P1529" s="14"/>
      <c r="Q1529" s="14"/>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c r="AM1529" s="14"/>
      <c r="AN1529" s="14"/>
      <c r="AO1529" s="14"/>
      <c r="AP1529" s="14"/>
      <c r="AQ1529" s="14"/>
      <c r="AR1529" s="14"/>
      <c r="AS1529" s="14"/>
      <c r="AT1529" s="14"/>
      <c r="AU1529" s="14"/>
      <c r="AV1529" s="14"/>
      <c r="AW1529" s="14"/>
      <c r="AX1529" s="14"/>
      <c r="AY1529" s="14"/>
      <c r="AZ1529" s="14"/>
      <c r="BA1529" s="14"/>
      <c r="BB1529" s="14"/>
      <c r="BC1529" s="14"/>
      <c r="BD1529" s="14"/>
      <c r="BE1529" s="14"/>
      <c r="BF1529" s="14"/>
      <c r="BG1529" s="14"/>
      <c r="BH1529" s="14"/>
      <c r="BI1529" s="14"/>
      <c r="BJ1529" s="14"/>
      <c r="BK1529" s="14"/>
      <c r="BL1529" s="14"/>
      <c r="BM1529" s="14"/>
      <c r="BN1529" s="14"/>
      <c r="BO1529" s="14"/>
      <c r="BP1529" s="14"/>
      <c r="BQ1529" s="14"/>
      <c r="BR1529" s="14"/>
      <c r="BS1529" s="14"/>
      <c r="BT1529" s="14"/>
      <c r="BU1529" s="14"/>
      <c r="BV1529" s="14"/>
      <c r="BW1529" s="14"/>
      <c r="BX1529" s="14"/>
      <c r="BY1529" s="14"/>
      <c r="BZ1529" s="14"/>
      <c r="CA1529" s="14"/>
      <c r="CB1529" s="14"/>
      <c r="CC1529" s="14"/>
      <c r="CD1529" s="14"/>
      <c r="CE1529" s="14"/>
      <c r="CF1529" s="14"/>
      <c r="CG1529" s="14"/>
      <c r="CH1529" s="14"/>
      <c r="CI1529" s="14"/>
      <c r="CJ1529" s="14"/>
      <c r="CK1529" s="14"/>
      <c r="CL1529" s="14"/>
      <c r="CM1529" s="14"/>
      <c r="CN1529" s="14"/>
      <c r="CO1529" s="14"/>
      <c r="CP1529" s="14"/>
      <c r="CQ1529" s="14"/>
      <c r="CR1529" s="14"/>
      <c r="CS1529" s="14"/>
      <c r="CT1529" s="14"/>
      <c r="CU1529" s="14"/>
      <c r="CV1529" s="14"/>
      <c r="CW1529" s="14"/>
      <c r="CX1529" s="14"/>
      <c r="CY1529" s="14"/>
      <c r="CZ1529" s="14"/>
      <c r="DA1529" s="14"/>
      <c r="DB1529" s="14"/>
      <c r="DC1529" s="14"/>
      <c r="DD1529" s="14"/>
      <c r="DE1529" s="14"/>
      <c r="DF1529" s="14"/>
      <c r="DG1529" s="14"/>
      <c r="DH1529" s="14"/>
      <c r="DI1529" s="14"/>
      <c r="DJ1529" s="14"/>
      <c r="DK1529" s="14"/>
      <c r="DL1529" s="14"/>
      <c r="DM1529" s="14"/>
      <c r="DN1529" s="14"/>
      <c r="DO1529" s="14"/>
      <c r="DP1529" s="14"/>
      <c r="DQ1529" s="14"/>
      <c r="DR1529" s="14"/>
      <c r="DS1529" s="14"/>
      <c r="DT1529" s="14"/>
      <c r="DU1529" s="14"/>
      <c r="DV1529" s="14"/>
      <c r="DW1529" s="14"/>
      <c r="DX1529" s="14"/>
      <c r="DY1529" s="14"/>
      <c r="DZ1529" s="14"/>
      <c r="EA1529" s="14"/>
      <c r="EB1529" s="14"/>
      <c r="EC1529" s="14"/>
      <c r="ED1529" s="14"/>
      <c r="EE1529" s="14"/>
      <c r="EF1529" s="14"/>
      <c r="EG1529" s="14"/>
      <c r="EH1529" s="14"/>
      <c r="EI1529" s="14"/>
      <c r="EJ1529" s="14"/>
      <c r="EK1529" s="14"/>
      <c r="EL1529" s="14"/>
      <c r="EM1529" s="14"/>
      <c r="EN1529" s="14"/>
      <c r="EO1529" s="14"/>
      <c r="EP1529" s="14"/>
      <c r="EQ1529" s="14"/>
      <c r="ER1529" s="14"/>
      <c r="ES1529" s="14"/>
      <c r="ET1529" s="14"/>
      <c r="EU1529" s="14"/>
      <c r="EV1529" s="14"/>
      <c r="EW1529" s="14"/>
      <c r="EX1529" s="14"/>
      <c r="EY1529" s="14"/>
      <c r="EZ1529" s="14"/>
      <c r="FA1529" s="14"/>
      <c r="FB1529" s="14"/>
      <c r="FC1529" s="14"/>
      <c r="FD1529" s="14"/>
      <c r="FE1529" s="14"/>
      <c r="FF1529" s="14"/>
      <c r="FG1529" s="14"/>
      <c r="FH1529" s="14"/>
      <c r="FI1529" s="14"/>
      <c r="FJ1529" s="14"/>
      <c r="FK1529" s="14"/>
      <c r="FL1529" s="14"/>
      <c r="FM1529" s="14"/>
      <c r="FN1529" s="14"/>
      <c r="FO1529" s="14"/>
      <c r="FP1529" s="14"/>
      <c r="FQ1529" s="14"/>
      <c r="FR1529" s="14"/>
      <c r="FS1529" s="14"/>
      <c r="FT1529" s="14"/>
      <c r="FU1529" s="14"/>
      <c r="FV1529" s="14"/>
      <c r="FW1529" s="14"/>
      <c r="FX1529" s="14"/>
      <c r="FY1529" s="14"/>
      <c r="FZ1529" s="14"/>
      <c r="GA1529" s="14"/>
      <c r="GB1529" s="14"/>
      <c r="GC1529" s="14"/>
      <c r="GD1529" s="14"/>
      <c r="GE1529" s="14"/>
      <c r="GF1529" s="14"/>
      <c r="GG1529" s="14"/>
      <c r="GH1529" s="14"/>
      <c r="GI1529" s="14"/>
      <c r="GJ1529" s="14"/>
      <c r="GK1529" s="14"/>
      <c r="GL1529" s="14"/>
      <c r="GM1529" s="14"/>
      <c r="GN1529" s="14"/>
      <c r="GO1529" s="14"/>
      <c r="GP1529" s="14"/>
      <c r="GQ1529" s="14"/>
      <c r="GR1529" s="14"/>
      <c r="GS1529" s="14"/>
      <c r="GT1529" s="14"/>
      <c r="GU1529" s="14"/>
      <c r="GV1529" s="14"/>
      <c r="GW1529" s="14"/>
      <c r="GX1529" s="14"/>
      <c r="GY1529" s="14"/>
      <c r="GZ1529" s="14"/>
      <c r="HA1529" s="14"/>
      <c r="HB1529" s="14"/>
      <c r="HC1529" s="14"/>
      <c r="HD1529" s="14"/>
      <c r="HE1529" s="14"/>
      <c r="HF1529" s="14"/>
      <c r="HG1529" s="14"/>
      <c r="HH1529" s="14"/>
      <c r="HI1529" s="14"/>
      <c r="HJ1529" s="14"/>
      <c r="HK1529" s="14"/>
      <c r="HL1529" s="14"/>
      <c r="HM1529" s="14"/>
      <c r="HN1529" s="14"/>
      <c r="HO1529" s="14"/>
      <c r="HP1529" s="14"/>
      <c r="HQ1529" s="14"/>
      <c r="HR1529" s="14"/>
      <c r="HS1529" s="14"/>
      <c r="HT1529" s="14"/>
      <c r="HU1529" s="14"/>
      <c r="HV1529" s="14"/>
      <c r="HW1529" s="14"/>
      <c r="HX1529" s="14"/>
      <c r="HY1529" s="14"/>
      <c r="HZ1529" s="14"/>
      <c r="IA1529" s="14"/>
      <c r="IB1529" s="14"/>
      <c r="IC1529" s="14"/>
      <c r="ID1529" s="14"/>
      <c r="IE1529" s="14"/>
      <c r="IF1529" s="14"/>
      <c r="IG1529" s="14"/>
      <c r="IH1529" s="14"/>
      <c r="II1529" s="14"/>
      <c r="IJ1529" s="14"/>
      <c r="IK1529" s="14"/>
      <c r="IL1529" s="14"/>
      <c r="IM1529" s="14"/>
      <c r="IN1529" s="14"/>
      <c r="IO1529" s="14"/>
      <c r="IP1529" s="14"/>
      <c r="IQ1529" s="14"/>
      <c r="IR1529" s="14"/>
      <c r="IS1529" s="14"/>
      <c r="IT1529" s="14"/>
    </row>
    <row r="1530" spans="1:254" x14ac:dyDescent="0.2">
      <c r="A1530" s="12">
        <v>301315</v>
      </c>
      <c r="B1530" s="4"/>
      <c r="C1530" s="13" t="s">
        <v>1400</v>
      </c>
      <c r="D1530" s="11">
        <v>65.5</v>
      </c>
      <c r="E1530" s="11">
        <v>65.5</v>
      </c>
      <c r="F1530" s="11"/>
      <c r="G1530" s="12">
        <v>20</v>
      </c>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c r="AM1530" s="14"/>
      <c r="AN1530" s="14"/>
      <c r="AO1530" s="14"/>
      <c r="AP1530" s="14"/>
      <c r="AQ1530" s="14"/>
      <c r="AR1530" s="14"/>
      <c r="AS1530" s="14"/>
      <c r="AT1530" s="14"/>
      <c r="AU1530" s="14"/>
      <c r="AV1530" s="14"/>
      <c r="AW1530" s="14"/>
      <c r="AX1530" s="14"/>
      <c r="AY1530" s="14"/>
      <c r="AZ1530" s="14"/>
      <c r="BA1530" s="14"/>
      <c r="BB1530" s="14"/>
      <c r="BC1530" s="14"/>
      <c r="BD1530" s="14"/>
      <c r="BE1530" s="14"/>
      <c r="BF1530" s="14"/>
      <c r="BG1530" s="14"/>
      <c r="BH1530" s="14"/>
      <c r="BI1530" s="14"/>
      <c r="BJ1530" s="14"/>
      <c r="BK1530" s="14"/>
      <c r="BL1530" s="14"/>
      <c r="BM1530" s="14"/>
      <c r="BN1530" s="14"/>
      <c r="BO1530" s="14"/>
      <c r="BP1530" s="14"/>
      <c r="BQ1530" s="14"/>
      <c r="BR1530" s="14"/>
      <c r="BS1530" s="14"/>
      <c r="BT1530" s="14"/>
      <c r="BU1530" s="14"/>
      <c r="BV1530" s="14"/>
      <c r="BW1530" s="14"/>
      <c r="BX1530" s="14"/>
      <c r="BY1530" s="14"/>
      <c r="BZ1530" s="14"/>
      <c r="CA1530" s="14"/>
      <c r="CB1530" s="14"/>
      <c r="CC1530" s="14"/>
      <c r="CD1530" s="14"/>
      <c r="CE1530" s="14"/>
      <c r="CF1530" s="14"/>
      <c r="CG1530" s="14"/>
      <c r="CH1530" s="14"/>
      <c r="CI1530" s="14"/>
      <c r="CJ1530" s="14"/>
      <c r="CK1530" s="14"/>
      <c r="CL1530" s="14"/>
      <c r="CM1530" s="14"/>
      <c r="CN1530" s="14"/>
      <c r="CO1530" s="14"/>
      <c r="CP1530" s="14"/>
      <c r="CQ1530" s="14"/>
      <c r="CR1530" s="14"/>
      <c r="CS1530" s="14"/>
      <c r="CT1530" s="14"/>
      <c r="CU1530" s="14"/>
      <c r="CV1530" s="14"/>
      <c r="CW1530" s="14"/>
      <c r="CX1530" s="14"/>
      <c r="CY1530" s="14"/>
      <c r="CZ1530" s="14"/>
      <c r="DA1530" s="14"/>
      <c r="DB1530" s="14"/>
      <c r="DC1530" s="14"/>
      <c r="DD1530" s="14"/>
      <c r="DE1530" s="14"/>
      <c r="DF1530" s="14"/>
      <c r="DG1530" s="14"/>
      <c r="DH1530" s="14"/>
      <c r="DI1530" s="14"/>
      <c r="DJ1530" s="14"/>
      <c r="DK1530" s="14"/>
      <c r="DL1530" s="14"/>
      <c r="DM1530" s="14"/>
      <c r="DN1530" s="14"/>
      <c r="DO1530" s="14"/>
      <c r="DP1530" s="14"/>
      <c r="DQ1530" s="14"/>
      <c r="DR1530" s="14"/>
      <c r="DS1530" s="14"/>
      <c r="DT1530" s="14"/>
      <c r="DU1530" s="14"/>
      <c r="DV1530" s="14"/>
      <c r="DW1530" s="14"/>
      <c r="DX1530" s="14"/>
      <c r="DY1530" s="14"/>
      <c r="DZ1530" s="14"/>
      <c r="EA1530" s="14"/>
      <c r="EB1530" s="14"/>
      <c r="EC1530" s="14"/>
      <c r="ED1530" s="14"/>
      <c r="EE1530" s="14"/>
      <c r="EF1530" s="14"/>
      <c r="EG1530" s="14"/>
      <c r="EH1530" s="14"/>
      <c r="EI1530" s="14"/>
      <c r="EJ1530" s="14"/>
      <c r="EK1530" s="14"/>
      <c r="EL1530" s="14"/>
      <c r="EM1530" s="14"/>
      <c r="EN1530" s="14"/>
      <c r="EO1530" s="14"/>
      <c r="EP1530" s="14"/>
      <c r="EQ1530" s="14"/>
      <c r="ER1530" s="14"/>
      <c r="ES1530" s="14"/>
      <c r="ET1530" s="14"/>
      <c r="EU1530" s="14"/>
      <c r="EV1530" s="14"/>
      <c r="EW1530" s="14"/>
      <c r="EX1530" s="14"/>
      <c r="EY1530" s="14"/>
      <c r="EZ1530" s="14"/>
      <c r="FA1530" s="14"/>
      <c r="FB1530" s="14"/>
      <c r="FC1530" s="14"/>
      <c r="FD1530" s="14"/>
      <c r="FE1530" s="14"/>
      <c r="FF1530" s="14"/>
      <c r="FG1530" s="14"/>
      <c r="FH1530" s="14"/>
      <c r="FI1530" s="14"/>
      <c r="FJ1530" s="14"/>
      <c r="FK1530" s="14"/>
      <c r="FL1530" s="14"/>
      <c r="FM1530" s="14"/>
      <c r="FN1530" s="14"/>
      <c r="FO1530" s="14"/>
      <c r="FP1530" s="14"/>
      <c r="FQ1530" s="14"/>
      <c r="FR1530" s="14"/>
      <c r="FS1530" s="14"/>
      <c r="FT1530" s="14"/>
      <c r="FU1530" s="14"/>
      <c r="FV1530" s="14"/>
      <c r="FW1530" s="14"/>
      <c r="FX1530" s="14"/>
      <c r="FY1530" s="14"/>
      <c r="FZ1530" s="14"/>
      <c r="GA1530" s="14"/>
      <c r="GB1530" s="14"/>
      <c r="GC1530" s="14"/>
      <c r="GD1530" s="14"/>
      <c r="GE1530" s="14"/>
      <c r="GF1530" s="14"/>
      <c r="GG1530" s="14"/>
      <c r="GH1530" s="14"/>
      <c r="GI1530" s="14"/>
      <c r="GJ1530" s="14"/>
      <c r="GK1530" s="14"/>
      <c r="GL1530" s="14"/>
      <c r="GM1530" s="14"/>
      <c r="GN1530" s="14"/>
      <c r="GO1530" s="14"/>
      <c r="GP1530" s="14"/>
      <c r="GQ1530" s="14"/>
      <c r="GR1530" s="14"/>
      <c r="GS1530" s="14"/>
      <c r="GT1530" s="14"/>
      <c r="GU1530" s="14"/>
      <c r="GV1530" s="14"/>
      <c r="GW1530" s="14"/>
      <c r="GX1530" s="14"/>
      <c r="GY1530" s="14"/>
      <c r="GZ1530" s="14"/>
      <c r="HA1530" s="14"/>
      <c r="HB1530" s="14"/>
      <c r="HC1530" s="14"/>
      <c r="HD1530" s="14"/>
      <c r="HE1530" s="14"/>
      <c r="HF1530" s="14"/>
      <c r="HG1530" s="14"/>
      <c r="HH1530" s="14"/>
      <c r="HI1530" s="14"/>
      <c r="HJ1530" s="14"/>
      <c r="HK1530" s="14"/>
      <c r="HL1530" s="14"/>
      <c r="HM1530" s="14"/>
      <c r="HN1530" s="14"/>
      <c r="HO1530" s="14"/>
      <c r="HP1530" s="14"/>
      <c r="HQ1530" s="14"/>
      <c r="HR1530" s="14"/>
      <c r="HS1530" s="14"/>
      <c r="HT1530" s="14"/>
      <c r="HU1530" s="14"/>
      <c r="HV1530" s="14"/>
      <c r="HW1530" s="14"/>
      <c r="HX1530" s="14"/>
      <c r="HY1530" s="14"/>
      <c r="HZ1530" s="14"/>
      <c r="IA1530" s="14"/>
      <c r="IB1530" s="14"/>
      <c r="IC1530" s="14"/>
      <c r="ID1530" s="14"/>
      <c r="IE1530" s="14"/>
      <c r="IF1530" s="14"/>
      <c r="IG1530" s="14"/>
      <c r="IH1530" s="14"/>
      <c r="II1530" s="14"/>
      <c r="IJ1530" s="14"/>
      <c r="IK1530" s="14"/>
      <c r="IL1530" s="14"/>
      <c r="IM1530" s="14"/>
      <c r="IN1530" s="14"/>
      <c r="IO1530" s="14"/>
      <c r="IP1530" s="14"/>
      <c r="IQ1530" s="14"/>
      <c r="IR1530" s="14"/>
      <c r="IS1530" s="14"/>
      <c r="IT1530" s="14"/>
    </row>
    <row r="1531" spans="1:254" x14ac:dyDescent="0.2">
      <c r="A1531" s="12">
        <v>301320</v>
      </c>
      <c r="B1531" s="4"/>
      <c r="C1531" s="13" t="s">
        <v>1401</v>
      </c>
      <c r="D1531" s="11">
        <v>77</v>
      </c>
      <c r="E1531" s="11">
        <v>77</v>
      </c>
      <c r="F1531" s="11"/>
      <c r="G1531" s="12">
        <v>20</v>
      </c>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c r="AM1531" s="14"/>
      <c r="AN1531" s="14"/>
      <c r="AO1531" s="14"/>
      <c r="AP1531" s="14"/>
      <c r="AQ1531" s="14"/>
      <c r="AR1531" s="14"/>
      <c r="AS1531" s="14"/>
      <c r="AT1531" s="14"/>
      <c r="AU1531" s="14"/>
      <c r="AV1531" s="14"/>
      <c r="AW1531" s="14"/>
      <c r="AX1531" s="14"/>
      <c r="AY1531" s="14"/>
      <c r="AZ1531" s="14"/>
      <c r="BA1531" s="14"/>
      <c r="BB1531" s="14"/>
      <c r="BC1531" s="14"/>
      <c r="BD1531" s="14"/>
      <c r="BE1531" s="14"/>
      <c r="BF1531" s="14"/>
      <c r="BG1531" s="14"/>
      <c r="BH1531" s="14"/>
      <c r="BI1531" s="14"/>
      <c r="BJ1531" s="14"/>
      <c r="BK1531" s="14"/>
      <c r="BL1531" s="14"/>
      <c r="BM1531" s="14"/>
      <c r="BN1531" s="14"/>
      <c r="BO1531" s="14"/>
      <c r="BP1531" s="14"/>
      <c r="BQ1531" s="14"/>
      <c r="BR1531" s="14"/>
      <c r="BS1531" s="14"/>
      <c r="BT1531" s="14"/>
      <c r="BU1531" s="14"/>
      <c r="BV1531" s="14"/>
      <c r="BW1531" s="14"/>
      <c r="BX1531" s="14"/>
      <c r="BY1531" s="14"/>
      <c r="BZ1531" s="14"/>
      <c r="CA1531" s="14"/>
      <c r="CB1531" s="14"/>
      <c r="CC1531" s="14"/>
      <c r="CD1531" s="14"/>
      <c r="CE1531" s="14"/>
      <c r="CF1531" s="14"/>
      <c r="CG1531" s="14"/>
      <c r="CH1531" s="14"/>
      <c r="CI1531" s="14"/>
      <c r="CJ1531" s="14"/>
      <c r="CK1531" s="14"/>
      <c r="CL1531" s="14"/>
      <c r="CM1531" s="14"/>
      <c r="CN1531" s="14"/>
      <c r="CO1531" s="14"/>
      <c r="CP1531" s="14"/>
      <c r="CQ1531" s="14"/>
      <c r="CR1531" s="14"/>
      <c r="CS1531" s="14"/>
      <c r="CT1531" s="14"/>
      <c r="CU1531" s="14"/>
      <c r="CV1531" s="14"/>
      <c r="CW1531" s="14"/>
      <c r="CX1531" s="14"/>
      <c r="CY1531" s="14"/>
      <c r="CZ1531" s="14"/>
      <c r="DA1531" s="14"/>
      <c r="DB1531" s="14"/>
      <c r="DC1531" s="14"/>
      <c r="DD1531" s="14"/>
      <c r="DE1531" s="14"/>
      <c r="DF1531" s="14"/>
      <c r="DG1531" s="14"/>
      <c r="DH1531" s="14"/>
      <c r="DI1531" s="14"/>
      <c r="DJ1531" s="14"/>
      <c r="DK1531" s="14"/>
      <c r="DL1531" s="14"/>
      <c r="DM1531" s="14"/>
      <c r="DN1531" s="14"/>
      <c r="DO1531" s="14"/>
      <c r="DP1531" s="14"/>
      <c r="DQ1531" s="14"/>
      <c r="DR1531" s="14"/>
      <c r="DS1531" s="14"/>
      <c r="DT1531" s="14"/>
      <c r="DU1531" s="14"/>
      <c r="DV1531" s="14"/>
      <c r="DW1531" s="14"/>
      <c r="DX1531" s="14"/>
      <c r="DY1531" s="14"/>
      <c r="DZ1531" s="14"/>
      <c r="EA1531" s="14"/>
      <c r="EB1531" s="14"/>
      <c r="EC1531" s="14"/>
      <c r="ED1531" s="14"/>
      <c r="EE1531" s="14"/>
      <c r="EF1531" s="14"/>
      <c r="EG1531" s="14"/>
      <c r="EH1531" s="14"/>
      <c r="EI1531" s="14"/>
      <c r="EJ1531" s="14"/>
      <c r="EK1531" s="14"/>
      <c r="EL1531" s="14"/>
      <c r="EM1531" s="14"/>
      <c r="EN1531" s="14"/>
      <c r="EO1531" s="14"/>
      <c r="EP1531" s="14"/>
      <c r="EQ1531" s="14"/>
      <c r="ER1531" s="14"/>
      <c r="ES1531" s="14"/>
      <c r="ET1531" s="14"/>
      <c r="EU1531" s="14"/>
      <c r="EV1531" s="14"/>
      <c r="EW1531" s="14"/>
      <c r="EX1531" s="14"/>
      <c r="EY1531" s="14"/>
      <c r="EZ1531" s="14"/>
      <c r="FA1531" s="14"/>
      <c r="FB1531" s="14"/>
      <c r="FC1531" s="14"/>
      <c r="FD1531" s="14"/>
      <c r="FE1531" s="14"/>
      <c r="FF1531" s="14"/>
      <c r="FG1531" s="14"/>
      <c r="FH1531" s="14"/>
      <c r="FI1531" s="14"/>
      <c r="FJ1531" s="14"/>
      <c r="FK1531" s="14"/>
      <c r="FL1531" s="14"/>
      <c r="FM1531" s="14"/>
      <c r="FN1531" s="14"/>
      <c r="FO1531" s="14"/>
      <c r="FP1531" s="14"/>
      <c r="FQ1531" s="14"/>
      <c r="FR1531" s="14"/>
      <c r="FS1531" s="14"/>
      <c r="FT1531" s="14"/>
      <c r="FU1531" s="14"/>
      <c r="FV1531" s="14"/>
      <c r="FW1531" s="14"/>
      <c r="FX1531" s="14"/>
      <c r="FY1531" s="14"/>
      <c r="FZ1531" s="14"/>
      <c r="GA1531" s="14"/>
      <c r="GB1531" s="14"/>
      <c r="GC1531" s="14"/>
      <c r="GD1531" s="14"/>
      <c r="GE1531" s="14"/>
      <c r="GF1531" s="14"/>
      <c r="GG1531" s="14"/>
      <c r="GH1531" s="14"/>
      <c r="GI1531" s="14"/>
      <c r="GJ1531" s="14"/>
      <c r="GK1531" s="14"/>
      <c r="GL1531" s="14"/>
      <c r="GM1531" s="14"/>
      <c r="GN1531" s="14"/>
      <c r="GO1531" s="14"/>
      <c r="GP1531" s="14"/>
      <c r="GQ1531" s="14"/>
      <c r="GR1531" s="14"/>
      <c r="GS1531" s="14"/>
      <c r="GT1531" s="14"/>
      <c r="GU1531" s="14"/>
      <c r="GV1531" s="14"/>
      <c r="GW1531" s="14"/>
      <c r="GX1531" s="14"/>
      <c r="GY1531" s="14"/>
      <c r="GZ1531" s="14"/>
      <c r="HA1531" s="14"/>
      <c r="HB1531" s="14"/>
      <c r="HC1531" s="14"/>
      <c r="HD1531" s="14"/>
      <c r="HE1531" s="14"/>
      <c r="HF1531" s="14"/>
      <c r="HG1531" s="14"/>
      <c r="HH1531" s="14"/>
      <c r="HI1531" s="14"/>
      <c r="HJ1531" s="14"/>
      <c r="HK1531" s="14"/>
      <c r="HL1531" s="14"/>
      <c r="HM1531" s="14"/>
      <c r="HN1531" s="14"/>
      <c r="HO1531" s="14"/>
      <c r="HP1531" s="14"/>
      <c r="HQ1531" s="14"/>
      <c r="HR1531" s="14"/>
      <c r="HS1531" s="14"/>
      <c r="HT1531" s="14"/>
      <c r="HU1531" s="14"/>
      <c r="HV1531" s="14"/>
      <c r="HW1531" s="14"/>
      <c r="HX1531" s="14"/>
      <c r="HY1531" s="14"/>
      <c r="HZ1531" s="14"/>
      <c r="IA1531" s="14"/>
      <c r="IB1531" s="14"/>
      <c r="IC1531" s="14"/>
      <c r="ID1531" s="14"/>
      <c r="IE1531" s="14"/>
      <c r="IF1531" s="14"/>
      <c r="IG1531" s="14"/>
      <c r="IH1531" s="14"/>
      <c r="II1531" s="14"/>
      <c r="IJ1531" s="14"/>
      <c r="IK1531" s="14"/>
      <c r="IL1531" s="14"/>
      <c r="IM1531" s="14"/>
      <c r="IN1531" s="14"/>
      <c r="IO1531" s="14"/>
      <c r="IP1531" s="14"/>
      <c r="IQ1531" s="14"/>
      <c r="IR1531" s="14"/>
      <c r="IS1531" s="14"/>
      <c r="IT1531" s="14"/>
    </row>
    <row r="1532" spans="1:254" x14ac:dyDescent="0.2">
      <c r="A1532" s="12">
        <v>301325</v>
      </c>
      <c r="B1532" s="4"/>
      <c r="C1532" s="13" t="s">
        <v>1402</v>
      </c>
      <c r="D1532" s="11">
        <v>72.099999999999994</v>
      </c>
      <c r="E1532" s="11">
        <v>72.099999999999994</v>
      </c>
      <c r="F1532" s="11"/>
      <c r="G1532" s="12">
        <v>20</v>
      </c>
      <c r="H1532" s="14"/>
      <c r="I1532" s="14"/>
      <c r="J1532" s="14"/>
      <c r="K1532" s="14"/>
      <c r="L1532" s="14"/>
      <c r="M1532" s="14"/>
      <c r="N1532" s="14"/>
      <c r="O1532" s="14"/>
      <c r="P1532" s="14"/>
      <c r="Q1532" s="14"/>
      <c r="R1532" s="14"/>
      <c r="S1532" s="14"/>
      <c r="T1532" s="14"/>
      <c r="U1532" s="14"/>
      <c r="V1532" s="14"/>
      <c r="W1532" s="14"/>
      <c r="X1532" s="14"/>
      <c r="Y1532" s="14"/>
      <c r="Z1532" s="14"/>
      <c r="AA1532" s="14"/>
      <c r="AB1532" s="14"/>
      <c r="AC1532" s="14"/>
      <c r="AD1532" s="14"/>
      <c r="AE1532" s="14"/>
      <c r="AF1532" s="14"/>
      <c r="AG1532" s="14"/>
      <c r="AH1532" s="14"/>
      <c r="AI1532" s="14"/>
      <c r="AJ1532" s="14"/>
      <c r="AK1532" s="14"/>
      <c r="AL1532" s="14"/>
      <c r="AM1532" s="14"/>
      <c r="AN1532" s="14"/>
      <c r="AO1532" s="14"/>
      <c r="AP1532" s="14"/>
      <c r="AQ1532" s="14"/>
      <c r="AR1532" s="14"/>
      <c r="AS1532" s="14"/>
      <c r="AT1532" s="14"/>
      <c r="AU1532" s="14"/>
      <c r="AV1532" s="14"/>
      <c r="AW1532" s="14"/>
      <c r="AX1532" s="14"/>
      <c r="AY1532" s="14"/>
      <c r="AZ1532" s="14"/>
      <c r="BA1532" s="14"/>
      <c r="BB1532" s="14"/>
      <c r="BC1532" s="14"/>
      <c r="BD1532" s="14"/>
      <c r="BE1532" s="14"/>
      <c r="BF1532" s="14"/>
      <c r="BG1532" s="14"/>
      <c r="BH1532" s="14"/>
      <c r="BI1532" s="14"/>
      <c r="BJ1532" s="14"/>
      <c r="BK1532" s="14"/>
      <c r="BL1532" s="14"/>
      <c r="BM1532" s="14"/>
      <c r="BN1532" s="14"/>
      <c r="BO1532" s="14"/>
      <c r="BP1532" s="14"/>
      <c r="BQ1532" s="14"/>
      <c r="BR1532" s="14"/>
      <c r="BS1532" s="14"/>
      <c r="BT1532" s="14"/>
      <c r="BU1532" s="14"/>
      <c r="BV1532" s="14"/>
      <c r="BW1532" s="14"/>
      <c r="BX1532" s="14"/>
      <c r="BY1532" s="14"/>
      <c r="BZ1532" s="14"/>
      <c r="CA1532" s="14"/>
      <c r="CB1532" s="14"/>
      <c r="CC1532" s="14"/>
      <c r="CD1532" s="14"/>
      <c r="CE1532" s="14"/>
      <c r="CF1532" s="14"/>
      <c r="CG1532" s="14"/>
      <c r="CH1532" s="14"/>
      <c r="CI1532" s="14"/>
      <c r="CJ1532" s="14"/>
      <c r="CK1532" s="14"/>
      <c r="CL1532" s="14"/>
      <c r="CM1532" s="14"/>
      <c r="CN1532" s="14"/>
      <c r="CO1532" s="14"/>
      <c r="CP1532" s="14"/>
      <c r="CQ1532" s="14"/>
      <c r="CR1532" s="14"/>
      <c r="CS1532" s="14"/>
      <c r="CT1532" s="14"/>
      <c r="CU1532" s="14"/>
      <c r="CV1532" s="14"/>
      <c r="CW1532" s="14"/>
      <c r="CX1532" s="14"/>
      <c r="CY1532" s="14"/>
      <c r="CZ1532" s="14"/>
      <c r="DA1532" s="14"/>
      <c r="DB1532" s="14"/>
      <c r="DC1532" s="14"/>
      <c r="DD1532" s="14"/>
      <c r="DE1532" s="14"/>
      <c r="DF1532" s="14"/>
      <c r="DG1532" s="14"/>
      <c r="DH1532" s="14"/>
      <c r="DI1532" s="14"/>
      <c r="DJ1532" s="14"/>
      <c r="DK1532" s="14"/>
      <c r="DL1532" s="14"/>
      <c r="DM1532" s="14"/>
      <c r="DN1532" s="14"/>
      <c r="DO1532" s="14"/>
      <c r="DP1532" s="14"/>
      <c r="DQ1532" s="14"/>
      <c r="DR1532" s="14"/>
      <c r="DS1532" s="14"/>
      <c r="DT1532" s="14"/>
      <c r="DU1532" s="14"/>
      <c r="DV1532" s="14"/>
      <c r="DW1532" s="14"/>
      <c r="DX1532" s="14"/>
      <c r="DY1532" s="14"/>
      <c r="DZ1532" s="14"/>
      <c r="EA1532" s="14"/>
      <c r="EB1532" s="14"/>
      <c r="EC1532" s="14"/>
      <c r="ED1532" s="14"/>
      <c r="EE1532" s="14"/>
      <c r="EF1532" s="14"/>
      <c r="EG1532" s="14"/>
      <c r="EH1532" s="14"/>
      <c r="EI1532" s="14"/>
      <c r="EJ1532" s="14"/>
      <c r="EK1532" s="14"/>
      <c r="EL1532" s="14"/>
      <c r="EM1532" s="14"/>
      <c r="EN1532" s="14"/>
      <c r="EO1532" s="14"/>
      <c r="EP1532" s="14"/>
      <c r="EQ1532" s="14"/>
      <c r="ER1532" s="14"/>
      <c r="ES1532" s="14"/>
      <c r="ET1532" s="14"/>
      <c r="EU1532" s="14"/>
      <c r="EV1532" s="14"/>
      <c r="EW1532" s="14"/>
      <c r="EX1532" s="14"/>
      <c r="EY1532" s="14"/>
      <c r="EZ1532" s="14"/>
      <c r="FA1532" s="14"/>
      <c r="FB1532" s="14"/>
      <c r="FC1532" s="14"/>
      <c r="FD1532" s="14"/>
      <c r="FE1532" s="14"/>
      <c r="FF1532" s="14"/>
      <c r="FG1532" s="14"/>
      <c r="FH1532" s="14"/>
      <c r="FI1532" s="14"/>
      <c r="FJ1532" s="14"/>
      <c r="FK1532" s="14"/>
      <c r="FL1532" s="14"/>
      <c r="FM1532" s="14"/>
      <c r="FN1532" s="14"/>
      <c r="FO1532" s="14"/>
      <c r="FP1532" s="14"/>
      <c r="FQ1532" s="14"/>
      <c r="FR1532" s="14"/>
      <c r="FS1532" s="14"/>
      <c r="FT1532" s="14"/>
      <c r="FU1532" s="14"/>
      <c r="FV1532" s="14"/>
      <c r="FW1532" s="14"/>
      <c r="FX1532" s="14"/>
      <c r="FY1532" s="14"/>
      <c r="FZ1532" s="14"/>
      <c r="GA1532" s="14"/>
      <c r="GB1532" s="14"/>
      <c r="GC1532" s="14"/>
      <c r="GD1532" s="14"/>
      <c r="GE1532" s="14"/>
      <c r="GF1532" s="14"/>
      <c r="GG1532" s="14"/>
      <c r="GH1532" s="14"/>
      <c r="GI1532" s="14"/>
      <c r="GJ1532" s="14"/>
      <c r="GK1532" s="14"/>
      <c r="GL1532" s="14"/>
      <c r="GM1532" s="14"/>
      <c r="GN1532" s="14"/>
      <c r="GO1532" s="14"/>
      <c r="GP1532" s="14"/>
      <c r="GQ1532" s="14"/>
      <c r="GR1532" s="14"/>
      <c r="GS1532" s="14"/>
      <c r="GT1532" s="14"/>
      <c r="GU1532" s="14"/>
      <c r="GV1532" s="14"/>
      <c r="GW1532" s="14"/>
      <c r="GX1532" s="14"/>
      <c r="GY1532" s="14"/>
      <c r="GZ1532" s="14"/>
      <c r="HA1532" s="14"/>
      <c r="HB1532" s="14"/>
      <c r="HC1532" s="14"/>
      <c r="HD1532" s="14"/>
      <c r="HE1532" s="14"/>
      <c r="HF1532" s="14"/>
      <c r="HG1532" s="14"/>
      <c r="HH1532" s="14"/>
      <c r="HI1532" s="14"/>
      <c r="HJ1532" s="14"/>
      <c r="HK1532" s="14"/>
      <c r="HL1532" s="14"/>
      <c r="HM1532" s="14"/>
      <c r="HN1532" s="14"/>
      <c r="HO1532" s="14"/>
      <c r="HP1532" s="14"/>
      <c r="HQ1532" s="14"/>
      <c r="HR1532" s="14"/>
      <c r="HS1532" s="14"/>
      <c r="HT1532" s="14"/>
      <c r="HU1532" s="14"/>
      <c r="HV1532" s="14"/>
      <c r="HW1532" s="14"/>
      <c r="HX1532" s="14"/>
      <c r="HY1532" s="14"/>
      <c r="HZ1532" s="14"/>
      <c r="IA1532" s="14"/>
      <c r="IB1532" s="14"/>
      <c r="IC1532" s="14"/>
      <c r="ID1532" s="14"/>
      <c r="IE1532" s="14"/>
      <c r="IF1532" s="14"/>
      <c r="IG1532" s="14"/>
      <c r="IH1532" s="14"/>
      <c r="II1532" s="14"/>
      <c r="IJ1532" s="14"/>
      <c r="IK1532" s="14"/>
      <c r="IL1532" s="14"/>
      <c r="IM1532" s="14"/>
      <c r="IN1532" s="14"/>
      <c r="IO1532" s="14"/>
      <c r="IP1532" s="14"/>
      <c r="IQ1532" s="14"/>
      <c r="IR1532" s="14"/>
      <c r="IS1532" s="14"/>
      <c r="IT1532" s="14"/>
    </row>
    <row r="1533" spans="1:254" ht="81" x14ac:dyDescent="0.2">
      <c r="A1533" s="12">
        <v>301330</v>
      </c>
      <c r="B1533" s="4"/>
      <c r="C1533" s="13" t="s">
        <v>1403</v>
      </c>
      <c r="D1533" s="11">
        <v>72</v>
      </c>
      <c r="E1533" s="11">
        <v>72</v>
      </c>
      <c r="F1533" s="11"/>
      <c r="G1533" s="12">
        <v>20</v>
      </c>
      <c r="H1533" s="14"/>
      <c r="I1533" s="14"/>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c r="AG1533" s="14"/>
      <c r="AH1533" s="14"/>
      <c r="AI1533" s="14"/>
      <c r="AJ1533" s="14"/>
      <c r="AK1533" s="14"/>
      <c r="AL1533" s="14"/>
      <c r="AM1533" s="14"/>
      <c r="AN1533" s="14"/>
      <c r="AO1533" s="14"/>
      <c r="AP1533" s="14"/>
      <c r="AQ1533" s="14"/>
      <c r="AR1533" s="14"/>
      <c r="AS1533" s="14"/>
      <c r="AT1533" s="14"/>
      <c r="AU1533" s="14"/>
      <c r="AV1533" s="14"/>
      <c r="AW1533" s="14"/>
      <c r="AX1533" s="14"/>
      <c r="AY1533" s="14"/>
      <c r="AZ1533" s="14"/>
      <c r="BA1533" s="14"/>
      <c r="BB1533" s="14"/>
      <c r="BC1533" s="14"/>
      <c r="BD1533" s="14"/>
      <c r="BE1533" s="14"/>
      <c r="BF1533" s="14"/>
      <c r="BG1533" s="14"/>
      <c r="BH1533" s="14"/>
      <c r="BI1533" s="14"/>
      <c r="BJ1533" s="14"/>
      <c r="BK1533" s="14"/>
      <c r="BL1533" s="14"/>
      <c r="BM1533" s="14"/>
      <c r="BN1533" s="14"/>
      <c r="BO1533" s="14"/>
      <c r="BP1533" s="14"/>
      <c r="BQ1533" s="14"/>
      <c r="BR1533" s="14"/>
      <c r="BS1533" s="14"/>
      <c r="BT1533" s="14"/>
      <c r="BU1533" s="14"/>
      <c r="BV1533" s="14"/>
      <c r="BW1533" s="14"/>
      <c r="BX1533" s="14"/>
      <c r="BY1533" s="14"/>
      <c r="BZ1533" s="14"/>
      <c r="CA1533" s="14"/>
      <c r="CB1533" s="14"/>
      <c r="CC1533" s="14"/>
      <c r="CD1533" s="14"/>
      <c r="CE1533" s="14"/>
      <c r="CF1533" s="14"/>
      <c r="CG1533" s="14"/>
      <c r="CH1533" s="14"/>
      <c r="CI1533" s="14"/>
      <c r="CJ1533" s="14"/>
      <c r="CK1533" s="14"/>
      <c r="CL1533" s="14"/>
      <c r="CM1533" s="14"/>
      <c r="CN1533" s="14"/>
      <c r="CO1533" s="14"/>
      <c r="CP1533" s="14"/>
      <c r="CQ1533" s="14"/>
      <c r="CR1533" s="14"/>
      <c r="CS1533" s="14"/>
      <c r="CT1533" s="14"/>
      <c r="CU1533" s="14"/>
      <c r="CV1533" s="14"/>
      <c r="CW1533" s="14"/>
      <c r="CX1533" s="14"/>
      <c r="CY1533" s="14"/>
      <c r="CZ1533" s="14"/>
      <c r="DA1533" s="14"/>
      <c r="DB1533" s="14"/>
      <c r="DC1533" s="14"/>
      <c r="DD1533" s="14"/>
      <c r="DE1533" s="14"/>
      <c r="DF1533" s="14"/>
      <c r="DG1533" s="14"/>
      <c r="DH1533" s="14"/>
      <c r="DI1533" s="14"/>
      <c r="DJ1533" s="14"/>
      <c r="DK1533" s="14"/>
      <c r="DL1533" s="14"/>
      <c r="DM1533" s="14"/>
      <c r="DN1533" s="14"/>
      <c r="DO1533" s="14"/>
      <c r="DP1533" s="14"/>
      <c r="DQ1533" s="14"/>
      <c r="DR1533" s="14"/>
      <c r="DS1533" s="14"/>
      <c r="DT1533" s="14"/>
      <c r="DU1533" s="14"/>
      <c r="DV1533" s="14"/>
      <c r="DW1533" s="14"/>
      <c r="DX1533" s="14"/>
      <c r="DY1533" s="14"/>
      <c r="DZ1533" s="14"/>
      <c r="EA1533" s="14"/>
      <c r="EB1533" s="14"/>
      <c r="EC1533" s="14"/>
      <c r="ED1533" s="14"/>
      <c r="EE1533" s="14"/>
      <c r="EF1533" s="14"/>
      <c r="EG1533" s="14"/>
      <c r="EH1533" s="14"/>
      <c r="EI1533" s="14"/>
      <c r="EJ1533" s="14"/>
      <c r="EK1533" s="14"/>
      <c r="EL1533" s="14"/>
      <c r="EM1533" s="14"/>
      <c r="EN1533" s="14"/>
      <c r="EO1533" s="14"/>
      <c r="EP1533" s="14"/>
      <c r="EQ1533" s="14"/>
      <c r="ER1533" s="14"/>
      <c r="ES1533" s="14"/>
      <c r="ET1533" s="14"/>
      <c r="EU1533" s="14"/>
      <c r="EV1533" s="14"/>
      <c r="EW1533" s="14"/>
      <c r="EX1533" s="14"/>
      <c r="EY1533" s="14"/>
      <c r="EZ1533" s="14"/>
      <c r="FA1533" s="14"/>
      <c r="FB1533" s="14"/>
      <c r="FC1533" s="14"/>
      <c r="FD1533" s="14"/>
      <c r="FE1533" s="14"/>
      <c r="FF1533" s="14"/>
      <c r="FG1533" s="14"/>
      <c r="FH1533" s="14"/>
      <c r="FI1533" s="14"/>
      <c r="FJ1533" s="14"/>
      <c r="FK1533" s="14"/>
      <c r="FL1533" s="14"/>
      <c r="FM1533" s="14"/>
      <c r="FN1533" s="14"/>
      <c r="FO1533" s="14"/>
      <c r="FP1533" s="14"/>
      <c r="FQ1533" s="14"/>
      <c r="FR1533" s="14"/>
      <c r="FS1533" s="14"/>
      <c r="FT1533" s="14"/>
      <c r="FU1533" s="14"/>
      <c r="FV1533" s="14"/>
      <c r="FW1533" s="14"/>
      <c r="FX1533" s="14"/>
      <c r="FY1533" s="14"/>
      <c r="FZ1533" s="14"/>
      <c r="GA1533" s="14"/>
      <c r="GB1533" s="14"/>
      <c r="GC1533" s="14"/>
      <c r="GD1533" s="14"/>
      <c r="GE1533" s="14"/>
      <c r="GF1533" s="14"/>
      <c r="GG1533" s="14"/>
      <c r="GH1533" s="14"/>
      <c r="GI1533" s="14"/>
      <c r="GJ1533" s="14"/>
      <c r="GK1533" s="14"/>
      <c r="GL1533" s="14"/>
      <c r="GM1533" s="14"/>
      <c r="GN1533" s="14"/>
      <c r="GO1533" s="14"/>
      <c r="GP1533" s="14"/>
      <c r="GQ1533" s="14"/>
      <c r="GR1533" s="14"/>
      <c r="GS1533" s="14"/>
      <c r="GT1533" s="14"/>
      <c r="GU1533" s="14"/>
      <c r="GV1533" s="14"/>
      <c r="GW1533" s="14"/>
      <c r="GX1533" s="14"/>
      <c r="GY1533" s="14"/>
      <c r="GZ1533" s="14"/>
      <c r="HA1533" s="14"/>
      <c r="HB1533" s="14"/>
      <c r="HC1533" s="14"/>
      <c r="HD1533" s="14"/>
      <c r="HE1533" s="14"/>
      <c r="HF1533" s="14"/>
      <c r="HG1533" s="14"/>
      <c r="HH1533" s="14"/>
      <c r="HI1533" s="14"/>
      <c r="HJ1533" s="14"/>
      <c r="HK1533" s="14"/>
      <c r="HL1533" s="14"/>
      <c r="HM1533" s="14"/>
      <c r="HN1533" s="14"/>
      <c r="HO1533" s="14"/>
      <c r="HP1533" s="14"/>
      <c r="HQ1533" s="14"/>
      <c r="HR1533" s="14"/>
      <c r="HS1533" s="14"/>
      <c r="HT1533" s="14"/>
      <c r="HU1533" s="14"/>
      <c r="HV1533" s="14"/>
      <c r="HW1533" s="14"/>
      <c r="HX1533" s="14"/>
      <c r="HY1533" s="14"/>
      <c r="HZ1533" s="14"/>
      <c r="IA1533" s="14"/>
      <c r="IB1533" s="14"/>
      <c r="IC1533" s="14"/>
      <c r="ID1533" s="14"/>
      <c r="IE1533" s="14"/>
      <c r="IF1533" s="14"/>
      <c r="IG1533" s="14"/>
      <c r="IH1533" s="14"/>
      <c r="II1533" s="14"/>
      <c r="IJ1533" s="14"/>
      <c r="IK1533" s="14"/>
      <c r="IL1533" s="14"/>
      <c r="IM1533" s="14"/>
      <c r="IN1533" s="14"/>
      <c r="IO1533" s="14"/>
      <c r="IP1533" s="14"/>
      <c r="IQ1533" s="14"/>
      <c r="IR1533" s="14"/>
      <c r="IS1533" s="14"/>
      <c r="IT1533" s="14"/>
    </row>
    <row r="1534" spans="1:254" x14ac:dyDescent="0.2">
      <c r="A1534" s="12">
        <v>301335</v>
      </c>
      <c r="B1534" s="4"/>
      <c r="C1534" s="21" t="s">
        <v>97</v>
      </c>
      <c r="D1534" s="11"/>
      <c r="E1534" s="11"/>
      <c r="F1534" s="11"/>
      <c r="G1534" s="12"/>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c r="AM1534" s="14"/>
      <c r="AN1534" s="14"/>
      <c r="AO1534" s="14"/>
      <c r="AP1534" s="14"/>
      <c r="AQ1534" s="14"/>
      <c r="AR1534" s="14"/>
      <c r="AS1534" s="14"/>
      <c r="AT1534" s="14"/>
      <c r="AU1534" s="14"/>
      <c r="AV1534" s="14"/>
      <c r="AW1534" s="14"/>
      <c r="AX1534" s="14"/>
      <c r="AY1534" s="14"/>
      <c r="AZ1534" s="14"/>
      <c r="BA1534" s="14"/>
      <c r="BB1534" s="14"/>
      <c r="BC1534" s="14"/>
      <c r="BD1534" s="14"/>
      <c r="BE1534" s="14"/>
      <c r="BF1534" s="14"/>
      <c r="BG1534" s="14"/>
      <c r="BH1534" s="14"/>
      <c r="BI1534" s="14"/>
      <c r="BJ1534" s="14"/>
      <c r="BK1534" s="14"/>
      <c r="BL1534" s="14"/>
      <c r="BM1534" s="14"/>
      <c r="BN1534" s="14"/>
      <c r="BO1534" s="14"/>
      <c r="BP1534" s="14"/>
      <c r="BQ1534" s="14"/>
      <c r="BR1534" s="14"/>
      <c r="BS1534" s="14"/>
      <c r="BT1534" s="14"/>
      <c r="BU1534" s="14"/>
      <c r="BV1534" s="14"/>
      <c r="BW1534" s="14"/>
      <c r="BX1534" s="14"/>
      <c r="BY1534" s="14"/>
      <c r="BZ1534" s="14"/>
      <c r="CA1534" s="14"/>
      <c r="CB1534" s="14"/>
      <c r="CC1534" s="14"/>
      <c r="CD1534" s="14"/>
      <c r="CE1534" s="14"/>
      <c r="CF1534" s="14"/>
      <c r="CG1534" s="14"/>
      <c r="CH1534" s="14"/>
      <c r="CI1534" s="14"/>
      <c r="CJ1534" s="14"/>
      <c r="CK1534" s="14"/>
      <c r="CL1534" s="14"/>
      <c r="CM1534" s="14"/>
      <c r="CN1534" s="14"/>
      <c r="CO1534" s="14"/>
      <c r="CP1534" s="14"/>
      <c r="CQ1534" s="14"/>
      <c r="CR1534" s="14"/>
      <c r="CS1534" s="14"/>
      <c r="CT1534" s="14"/>
      <c r="CU1534" s="14"/>
      <c r="CV1534" s="14"/>
      <c r="CW1534" s="14"/>
      <c r="CX1534" s="14"/>
      <c r="CY1534" s="14"/>
      <c r="CZ1534" s="14"/>
      <c r="DA1534" s="14"/>
      <c r="DB1534" s="14"/>
      <c r="DC1534" s="14"/>
      <c r="DD1534" s="14"/>
      <c r="DE1534" s="14"/>
      <c r="DF1534" s="14"/>
      <c r="DG1534" s="14"/>
      <c r="DH1534" s="14"/>
      <c r="DI1534" s="14"/>
      <c r="DJ1534" s="14"/>
      <c r="DK1534" s="14"/>
      <c r="DL1534" s="14"/>
      <c r="DM1534" s="14"/>
      <c r="DN1534" s="14"/>
      <c r="DO1534" s="14"/>
      <c r="DP1534" s="14"/>
      <c r="DQ1534" s="14"/>
      <c r="DR1534" s="14"/>
      <c r="DS1534" s="14"/>
      <c r="DT1534" s="14"/>
      <c r="DU1534" s="14"/>
      <c r="DV1534" s="14"/>
      <c r="DW1534" s="14"/>
      <c r="DX1534" s="14"/>
      <c r="DY1534" s="14"/>
      <c r="DZ1534" s="14"/>
      <c r="EA1534" s="14"/>
      <c r="EB1534" s="14"/>
      <c r="EC1534" s="14"/>
      <c r="ED1534" s="14"/>
      <c r="EE1534" s="14"/>
      <c r="EF1534" s="14"/>
      <c r="EG1534" s="14"/>
      <c r="EH1534" s="14"/>
      <c r="EI1534" s="14"/>
      <c r="EJ1534" s="14"/>
      <c r="EK1534" s="14"/>
      <c r="EL1534" s="14"/>
      <c r="EM1534" s="14"/>
      <c r="EN1534" s="14"/>
      <c r="EO1534" s="14"/>
      <c r="EP1534" s="14"/>
      <c r="EQ1534" s="14"/>
      <c r="ER1534" s="14"/>
      <c r="ES1534" s="14"/>
      <c r="ET1534" s="14"/>
      <c r="EU1534" s="14"/>
      <c r="EV1534" s="14"/>
      <c r="EW1534" s="14"/>
      <c r="EX1534" s="14"/>
      <c r="EY1534" s="14"/>
      <c r="EZ1534" s="14"/>
      <c r="FA1534" s="14"/>
      <c r="FB1534" s="14"/>
      <c r="FC1534" s="14"/>
      <c r="FD1534" s="14"/>
      <c r="FE1534" s="14"/>
      <c r="FF1534" s="14"/>
      <c r="FG1534" s="14"/>
      <c r="FH1534" s="14"/>
      <c r="FI1534" s="14"/>
      <c r="FJ1534" s="14"/>
      <c r="FK1534" s="14"/>
      <c r="FL1534" s="14"/>
      <c r="FM1534" s="14"/>
      <c r="FN1534" s="14"/>
      <c r="FO1534" s="14"/>
      <c r="FP1534" s="14"/>
      <c r="FQ1534" s="14"/>
      <c r="FR1534" s="14"/>
      <c r="FS1534" s="14"/>
      <c r="FT1534" s="14"/>
      <c r="FU1534" s="14"/>
      <c r="FV1534" s="14"/>
      <c r="FW1534" s="14"/>
      <c r="FX1534" s="14"/>
      <c r="FY1534" s="14"/>
      <c r="FZ1534" s="14"/>
      <c r="GA1534" s="14"/>
      <c r="GB1534" s="14"/>
      <c r="GC1534" s="14"/>
      <c r="GD1534" s="14"/>
      <c r="GE1534" s="14"/>
      <c r="GF1534" s="14"/>
      <c r="GG1534" s="14"/>
      <c r="GH1534" s="14"/>
      <c r="GI1534" s="14"/>
      <c r="GJ1534" s="14"/>
      <c r="GK1534" s="14"/>
      <c r="GL1534" s="14"/>
      <c r="GM1534" s="14"/>
      <c r="GN1534" s="14"/>
      <c r="GO1534" s="14"/>
      <c r="GP1534" s="14"/>
      <c r="GQ1534" s="14"/>
      <c r="GR1534" s="14"/>
      <c r="GS1534" s="14"/>
      <c r="GT1534" s="14"/>
      <c r="GU1534" s="14"/>
      <c r="GV1534" s="14"/>
      <c r="GW1534" s="14"/>
      <c r="GX1534" s="14"/>
      <c r="GY1534" s="14"/>
      <c r="GZ1534" s="14"/>
      <c r="HA1534" s="14"/>
      <c r="HB1534" s="14"/>
      <c r="HC1534" s="14"/>
      <c r="HD1534" s="14"/>
      <c r="HE1534" s="14"/>
      <c r="HF1534" s="14"/>
      <c r="HG1534" s="14"/>
      <c r="HH1534" s="14"/>
      <c r="HI1534" s="14"/>
      <c r="HJ1534" s="14"/>
      <c r="HK1534" s="14"/>
      <c r="HL1534" s="14"/>
      <c r="HM1534" s="14"/>
      <c r="HN1534" s="14"/>
      <c r="HO1534" s="14"/>
      <c r="HP1534" s="14"/>
      <c r="HQ1534" s="14"/>
      <c r="HR1534" s="14"/>
      <c r="HS1534" s="14"/>
      <c r="HT1534" s="14"/>
      <c r="HU1534" s="14"/>
      <c r="HV1534" s="14"/>
      <c r="HW1534" s="14"/>
      <c r="HX1534" s="14"/>
      <c r="HY1534" s="14"/>
      <c r="HZ1534" s="14"/>
      <c r="IA1534" s="14"/>
      <c r="IB1534" s="14"/>
      <c r="IC1534" s="14"/>
      <c r="ID1534" s="14"/>
      <c r="IE1534" s="14"/>
      <c r="IF1534" s="14"/>
      <c r="IG1534" s="14"/>
      <c r="IH1534" s="14"/>
      <c r="II1534" s="14"/>
      <c r="IJ1534" s="14"/>
      <c r="IK1534" s="14"/>
      <c r="IL1534" s="14"/>
      <c r="IM1534" s="14"/>
      <c r="IN1534" s="14"/>
      <c r="IO1534" s="14"/>
      <c r="IP1534" s="14"/>
      <c r="IQ1534" s="14"/>
      <c r="IR1534" s="14"/>
      <c r="IS1534" s="14"/>
      <c r="IT1534" s="14"/>
    </row>
    <row r="1535" spans="1:254" ht="40.5" x14ac:dyDescent="0.2">
      <c r="A1535" s="12">
        <v>301340</v>
      </c>
      <c r="B1535" s="4"/>
      <c r="C1535" s="13" t="s">
        <v>1404</v>
      </c>
      <c r="D1535" s="11">
        <v>140</v>
      </c>
      <c r="E1535" s="11">
        <v>140</v>
      </c>
      <c r="F1535" s="11"/>
      <c r="G1535" s="12">
        <v>20</v>
      </c>
      <c r="H1535" s="14"/>
      <c r="I1535" s="14"/>
      <c r="J1535" s="14"/>
      <c r="K1535" s="14"/>
      <c r="L1535" s="14"/>
      <c r="M1535" s="14"/>
      <c r="N1535" s="14"/>
      <c r="O1535" s="14"/>
      <c r="P1535" s="14"/>
      <c r="Q1535" s="14"/>
      <c r="R1535" s="14"/>
      <c r="S1535" s="14"/>
      <c r="T1535" s="14"/>
      <c r="U1535" s="14"/>
      <c r="V1535" s="14"/>
      <c r="W1535" s="14"/>
      <c r="X1535" s="14"/>
      <c r="Y1535" s="14"/>
      <c r="Z1535" s="14"/>
      <c r="AA1535" s="14"/>
      <c r="AB1535" s="14"/>
      <c r="AC1535" s="14"/>
      <c r="AD1535" s="14"/>
      <c r="AE1535" s="14"/>
      <c r="AF1535" s="14"/>
      <c r="AG1535" s="14"/>
      <c r="AH1535" s="14"/>
      <c r="AI1535" s="14"/>
      <c r="AJ1535" s="14"/>
      <c r="AK1535" s="14"/>
      <c r="AL1535" s="14"/>
      <c r="AM1535" s="14"/>
      <c r="AN1535" s="14"/>
      <c r="AO1535" s="14"/>
      <c r="AP1535" s="14"/>
      <c r="AQ1535" s="14"/>
      <c r="AR1535" s="14"/>
      <c r="AS1535" s="14"/>
      <c r="AT1535" s="14"/>
      <c r="AU1535" s="14"/>
      <c r="AV1535" s="14"/>
      <c r="AW1535" s="14"/>
      <c r="AX1535" s="14"/>
      <c r="AY1535" s="14"/>
      <c r="AZ1535" s="14"/>
      <c r="BA1535" s="14"/>
      <c r="BB1535" s="14"/>
      <c r="BC1535" s="14"/>
      <c r="BD1535" s="14"/>
      <c r="BE1535" s="14"/>
      <c r="BF1535" s="14"/>
      <c r="BG1535" s="14"/>
      <c r="BH1535" s="14"/>
      <c r="BI1535" s="14"/>
      <c r="BJ1535" s="14"/>
      <c r="BK1535" s="14"/>
      <c r="BL1535" s="14"/>
      <c r="BM1535" s="14"/>
      <c r="BN1535" s="14"/>
      <c r="BO1535" s="14"/>
      <c r="BP1535" s="14"/>
      <c r="BQ1535" s="14"/>
      <c r="BR1535" s="14"/>
      <c r="BS1535" s="14"/>
      <c r="BT1535" s="14"/>
      <c r="BU1535" s="14"/>
      <c r="BV1535" s="14"/>
      <c r="BW1535" s="14"/>
      <c r="BX1535" s="14"/>
      <c r="BY1535" s="14"/>
      <c r="BZ1535" s="14"/>
      <c r="CA1535" s="14"/>
      <c r="CB1535" s="14"/>
      <c r="CC1535" s="14"/>
      <c r="CD1535" s="14"/>
      <c r="CE1535" s="14"/>
      <c r="CF1535" s="14"/>
      <c r="CG1535" s="14"/>
      <c r="CH1535" s="14"/>
      <c r="CI1535" s="14"/>
      <c r="CJ1535" s="14"/>
      <c r="CK1535" s="14"/>
      <c r="CL1535" s="14"/>
      <c r="CM1535" s="14"/>
      <c r="CN1535" s="14"/>
      <c r="CO1535" s="14"/>
      <c r="CP1535" s="14"/>
      <c r="CQ1535" s="14"/>
      <c r="CR1535" s="14"/>
      <c r="CS1535" s="14"/>
      <c r="CT1535" s="14"/>
      <c r="CU1535" s="14"/>
      <c r="CV1535" s="14"/>
      <c r="CW1535" s="14"/>
      <c r="CX1535" s="14"/>
      <c r="CY1535" s="14"/>
      <c r="CZ1535" s="14"/>
      <c r="DA1535" s="14"/>
      <c r="DB1535" s="14"/>
      <c r="DC1535" s="14"/>
      <c r="DD1535" s="14"/>
      <c r="DE1535" s="14"/>
      <c r="DF1535" s="14"/>
      <c r="DG1535" s="14"/>
      <c r="DH1535" s="14"/>
      <c r="DI1535" s="14"/>
      <c r="DJ1535" s="14"/>
      <c r="DK1535" s="14"/>
      <c r="DL1535" s="14"/>
      <c r="DM1535" s="14"/>
      <c r="DN1535" s="14"/>
      <c r="DO1535" s="14"/>
      <c r="DP1535" s="14"/>
      <c r="DQ1535" s="14"/>
      <c r="DR1535" s="14"/>
      <c r="DS1535" s="14"/>
      <c r="DT1535" s="14"/>
      <c r="DU1535" s="14"/>
      <c r="DV1535" s="14"/>
      <c r="DW1535" s="14"/>
      <c r="DX1535" s="14"/>
      <c r="DY1535" s="14"/>
      <c r="DZ1535" s="14"/>
      <c r="EA1535" s="14"/>
      <c r="EB1535" s="14"/>
      <c r="EC1535" s="14"/>
      <c r="ED1535" s="14"/>
      <c r="EE1535" s="14"/>
      <c r="EF1535" s="14"/>
      <c r="EG1535" s="14"/>
      <c r="EH1535" s="14"/>
      <c r="EI1535" s="14"/>
      <c r="EJ1535" s="14"/>
      <c r="EK1535" s="14"/>
      <c r="EL1535" s="14"/>
      <c r="EM1535" s="14"/>
      <c r="EN1535" s="14"/>
      <c r="EO1535" s="14"/>
      <c r="EP1535" s="14"/>
      <c r="EQ1535" s="14"/>
      <c r="ER1535" s="14"/>
      <c r="ES1535" s="14"/>
      <c r="ET1535" s="14"/>
      <c r="EU1535" s="14"/>
      <c r="EV1535" s="14"/>
      <c r="EW1535" s="14"/>
      <c r="EX1535" s="14"/>
      <c r="EY1535" s="14"/>
      <c r="EZ1535" s="14"/>
      <c r="FA1535" s="14"/>
      <c r="FB1535" s="14"/>
      <c r="FC1535" s="14"/>
      <c r="FD1535" s="14"/>
      <c r="FE1535" s="14"/>
      <c r="FF1535" s="14"/>
      <c r="FG1535" s="14"/>
      <c r="FH1535" s="14"/>
      <c r="FI1535" s="14"/>
      <c r="FJ1535" s="14"/>
      <c r="FK1535" s="14"/>
      <c r="FL1535" s="14"/>
      <c r="FM1535" s="14"/>
      <c r="FN1535" s="14"/>
      <c r="FO1535" s="14"/>
      <c r="FP1535" s="14"/>
      <c r="FQ1535" s="14"/>
      <c r="FR1535" s="14"/>
      <c r="FS1535" s="14"/>
      <c r="FT1535" s="14"/>
      <c r="FU1535" s="14"/>
      <c r="FV1535" s="14"/>
      <c r="FW1535" s="14"/>
      <c r="FX1535" s="14"/>
      <c r="FY1535" s="14"/>
      <c r="FZ1535" s="14"/>
      <c r="GA1535" s="14"/>
      <c r="GB1535" s="14"/>
      <c r="GC1535" s="14"/>
      <c r="GD1535" s="14"/>
      <c r="GE1535" s="14"/>
      <c r="GF1535" s="14"/>
      <c r="GG1535" s="14"/>
      <c r="GH1535" s="14"/>
      <c r="GI1535" s="14"/>
      <c r="GJ1535" s="14"/>
      <c r="GK1535" s="14"/>
      <c r="GL1535" s="14"/>
      <c r="GM1535" s="14"/>
      <c r="GN1535" s="14"/>
      <c r="GO1535" s="14"/>
      <c r="GP1535" s="14"/>
      <c r="GQ1535" s="14"/>
      <c r="GR1535" s="14"/>
      <c r="GS1535" s="14"/>
      <c r="GT1535" s="14"/>
      <c r="GU1535" s="14"/>
      <c r="GV1535" s="14"/>
      <c r="GW1535" s="14"/>
      <c r="GX1535" s="14"/>
      <c r="GY1535" s="14"/>
      <c r="GZ1535" s="14"/>
      <c r="HA1535" s="14"/>
      <c r="HB1535" s="14"/>
      <c r="HC1535" s="14"/>
      <c r="HD1535" s="14"/>
      <c r="HE1535" s="14"/>
      <c r="HF1535" s="14"/>
      <c r="HG1535" s="14"/>
      <c r="HH1535" s="14"/>
      <c r="HI1535" s="14"/>
      <c r="HJ1535" s="14"/>
      <c r="HK1535" s="14"/>
      <c r="HL1535" s="14"/>
      <c r="HM1535" s="14"/>
      <c r="HN1535" s="14"/>
      <c r="HO1535" s="14"/>
      <c r="HP1535" s="14"/>
      <c r="HQ1535" s="14"/>
      <c r="HR1535" s="14"/>
      <c r="HS1535" s="14"/>
      <c r="HT1535" s="14"/>
      <c r="HU1535" s="14"/>
      <c r="HV1535" s="14"/>
      <c r="HW1535" s="14"/>
      <c r="HX1535" s="14"/>
      <c r="HY1535" s="14"/>
      <c r="HZ1535" s="14"/>
      <c r="IA1535" s="14"/>
      <c r="IB1535" s="14"/>
      <c r="IC1535" s="14"/>
      <c r="ID1535" s="14"/>
      <c r="IE1535" s="14"/>
      <c r="IF1535" s="14"/>
      <c r="IG1535" s="14"/>
      <c r="IH1535" s="14"/>
      <c r="II1535" s="14"/>
      <c r="IJ1535" s="14"/>
      <c r="IK1535" s="14"/>
      <c r="IL1535" s="14"/>
      <c r="IM1535" s="14"/>
      <c r="IN1535" s="14"/>
      <c r="IO1535" s="14"/>
      <c r="IP1535" s="14"/>
      <c r="IQ1535" s="14"/>
      <c r="IR1535" s="14"/>
      <c r="IS1535" s="14"/>
      <c r="IT1535" s="14"/>
    </row>
    <row r="1536" spans="1:254" ht="40.5" x14ac:dyDescent="0.2">
      <c r="A1536" s="12">
        <v>301345</v>
      </c>
      <c r="B1536" s="4"/>
      <c r="C1536" s="13" t="s">
        <v>1405</v>
      </c>
      <c r="D1536" s="11">
        <v>104.5</v>
      </c>
      <c r="E1536" s="11">
        <v>104.5</v>
      </c>
      <c r="F1536" s="11"/>
      <c r="G1536" s="12">
        <v>20</v>
      </c>
      <c r="H1536" s="14"/>
      <c r="I1536" s="14"/>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c r="AF1536" s="14"/>
      <c r="AG1536" s="14"/>
      <c r="AH1536" s="14"/>
      <c r="AI1536" s="14"/>
      <c r="AJ1536" s="14"/>
      <c r="AK1536" s="14"/>
      <c r="AL1536" s="14"/>
      <c r="AM1536" s="14"/>
      <c r="AN1536" s="14"/>
      <c r="AO1536" s="14"/>
      <c r="AP1536" s="14"/>
      <c r="AQ1536" s="14"/>
      <c r="AR1536" s="14"/>
      <c r="AS1536" s="14"/>
      <c r="AT1536" s="14"/>
      <c r="AU1536" s="14"/>
      <c r="AV1536" s="14"/>
      <c r="AW1536" s="14"/>
      <c r="AX1536" s="14"/>
      <c r="AY1536" s="14"/>
      <c r="AZ1536" s="14"/>
      <c r="BA1536" s="14"/>
      <c r="BB1536" s="14"/>
      <c r="BC1536" s="14"/>
      <c r="BD1536" s="14"/>
      <c r="BE1536" s="14"/>
      <c r="BF1536" s="14"/>
      <c r="BG1536" s="14"/>
      <c r="BH1536" s="14"/>
      <c r="BI1536" s="14"/>
      <c r="BJ1536" s="14"/>
      <c r="BK1536" s="14"/>
      <c r="BL1536" s="14"/>
      <c r="BM1536" s="14"/>
      <c r="BN1536" s="14"/>
      <c r="BO1536" s="14"/>
      <c r="BP1536" s="14"/>
      <c r="BQ1536" s="14"/>
      <c r="BR1536" s="14"/>
      <c r="BS1536" s="14"/>
      <c r="BT1536" s="14"/>
      <c r="BU1536" s="14"/>
      <c r="BV1536" s="14"/>
      <c r="BW1536" s="14"/>
      <c r="BX1536" s="14"/>
      <c r="BY1536" s="14"/>
      <c r="BZ1536" s="14"/>
      <c r="CA1536" s="14"/>
      <c r="CB1536" s="14"/>
      <c r="CC1536" s="14"/>
      <c r="CD1536" s="14"/>
      <c r="CE1536" s="14"/>
      <c r="CF1536" s="14"/>
      <c r="CG1536" s="14"/>
      <c r="CH1536" s="14"/>
      <c r="CI1536" s="14"/>
      <c r="CJ1536" s="14"/>
      <c r="CK1536" s="14"/>
      <c r="CL1536" s="14"/>
      <c r="CM1536" s="14"/>
      <c r="CN1536" s="14"/>
      <c r="CO1536" s="14"/>
      <c r="CP1536" s="14"/>
      <c r="CQ1536" s="14"/>
      <c r="CR1536" s="14"/>
      <c r="CS1536" s="14"/>
      <c r="CT1536" s="14"/>
      <c r="CU1536" s="14"/>
      <c r="CV1536" s="14"/>
      <c r="CW1536" s="14"/>
      <c r="CX1536" s="14"/>
      <c r="CY1536" s="14"/>
      <c r="CZ1536" s="14"/>
      <c r="DA1536" s="14"/>
      <c r="DB1536" s="14"/>
      <c r="DC1536" s="14"/>
      <c r="DD1536" s="14"/>
      <c r="DE1536" s="14"/>
      <c r="DF1536" s="14"/>
      <c r="DG1536" s="14"/>
      <c r="DH1536" s="14"/>
      <c r="DI1536" s="14"/>
      <c r="DJ1536" s="14"/>
      <c r="DK1536" s="14"/>
      <c r="DL1536" s="14"/>
      <c r="DM1536" s="14"/>
      <c r="DN1536" s="14"/>
      <c r="DO1536" s="14"/>
      <c r="DP1536" s="14"/>
      <c r="DQ1536" s="14"/>
      <c r="DR1536" s="14"/>
      <c r="DS1536" s="14"/>
      <c r="DT1536" s="14"/>
      <c r="DU1536" s="14"/>
      <c r="DV1536" s="14"/>
      <c r="DW1536" s="14"/>
      <c r="DX1536" s="14"/>
      <c r="DY1536" s="14"/>
      <c r="DZ1536" s="14"/>
      <c r="EA1536" s="14"/>
      <c r="EB1536" s="14"/>
      <c r="EC1536" s="14"/>
      <c r="ED1536" s="14"/>
      <c r="EE1536" s="14"/>
      <c r="EF1536" s="14"/>
      <c r="EG1536" s="14"/>
      <c r="EH1536" s="14"/>
      <c r="EI1536" s="14"/>
      <c r="EJ1536" s="14"/>
      <c r="EK1536" s="14"/>
      <c r="EL1536" s="14"/>
      <c r="EM1536" s="14"/>
      <c r="EN1536" s="14"/>
      <c r="EO1536" s="14"/>
      <c r="EP1536" s="14"/>
      <c r="EQ1536" s="14"/>
      <c r="ER1536" s="14"/>
      <c r="ES1536" s="14"/>
      <c r="ET1536" s="14"/>
      <c r="EU1536" s="14"/>
      <c r="EV1536" s="14"/>
      <c r="EW1536" s="14"/>
      <c r="EX1536" s="14"/>
      <c r="EY1536" s="14"/>
      <c r="EZ1536" s="14"/>
      <c r="FA1536" s="14"/>
      <c r="FB1536" s="14"/>
      <c r="FC1536" s="14"/>
      <c r="FD1536" s="14"/>
      <c r="FE1536" s="14"/>
      <c r="FF1536" s="14"/>
      <c r="FG1536" s="14"/>
      <c r="FH1536" s="14"/>
      <c r="FI1536" s="14"/>
      <c r="FJ1536" s="14"/>
      <c r="FK1536" s="14"/>
      <c r="FL1536" s="14"/>
      <c r="FM1536" s="14"/>
      <c r="FN1536" s="14"/>
      <c r="FO1536" s="14"/>
      <c r="FP1536" s="14"/>
      <c r="FQ1536" s="14"/>
      <c r="FR1536" s="14"/>
      <c r="FS1536" s="14"/>
      <c r="FT1536" s="14"/>
      <c r="FU1536" s="14"/>
      <c r="FV1536" s="14"/>
      <c r="FW1536" s="14"/>
      <c r="FX1536" s="14"/>
      <c r="FY1536" s="14"/>
      <c r="FZ1536" s="14"/>
      <c r="GA1536" s="14"/>
      <c r="GB1536" s="14"/>
      <c r="GC1536" s="14"/>
      <c r="GD1536" s="14"/>
      <c r="GE1536" s="14"/>
      <c r="GF1536" s="14"/>
      <c r="GG1536" s="14"/>
      <c r="GH1536" s="14"/>
      <c r="GI1536" s="14"/>
      <c r="GJ1536" s="14"/>
      <c r="GK1536" s="14"/>
      <c r="GL1536" s="14"/>
      <c r="GM1536" s="14"/>
      <c r="GN1536" s="14"/>
      <c r="GO1536" s="14"/>
      <c r="GP1536" s="14"/>
      <c r="GQ1536" s="14"/>
      <c r="GR1536" s="14"/>
      <c r="GS1536" s="14"/>
      <c r="GT1536" s="14"/>
      <c r="GU1536" s="14"/>
      <c r="GV1536" s="14"/>
      <c r="GW1536" s="14"/>
      <c r="GX1536" s="14"/>
      <c r="GY1536" s="14"/>
      <c r="GZ1536" s="14"/>
      <c r="HA1536" s="14"/>
      <c r="HB1536" s="14"/>
      <c r="HC1536" s="14"/>
      <c r="HD1536" s="14"/>
      <c r="HE1536" s="14"/>
      <c r="HF1536" s="14"/>
      <c r="HG1536" s="14"/>
      <c r="HH1536" s="14"/>
      <c r="HI1536" s="14"/>
      <c r="HJ1536" s="14"/>
      <c r="HK1536" s="14"/>
      <c r="HL1536" s="14"/>
      <c r="HM1536" s="14"/>
      <c r="HN1536" s="14"/>
      <c r="HO1536" s="14"/>
      <c r="HP1536" s="14"/>
      <c r="HQ1536" s="14"/>
      <c r="HR1536" s="14"/>
      <c r="HS1536" s="14"/>
      <c r="HT1536" s="14"/>
      <c r="HU1536" s="14"/>
      <c r="HV1536" s="14"/>
      <c r="HW1536" s="14"/>
      <c r="HX1536" s="14"/>
      <c r="HY1536" s="14"/>
      <c r="HZ1536" s="14"/>
      <c r="IA1536" s="14"/>
      <c r="IB1536" s="14"/>
      <c r="IC1536" s="14"/>
      <c r="ID1536" s="14"/>
      <c r="IE1536" s="14"/>
      <c r="IF1536" s="14"/>
      <c r="IG1536" s="14"/>
      <c r="IH1536" s="14"/>
      <c r="II1536" s="14"/>
      <c r="IJ1536" s="14"/>
      <c r="IK1536" s="14"/>
      <c r="IL1536" s="14"/>
      <c r="IM1536" s="14"/>
      <c r="IN1536" s="14"/>
      <c r="IO1536" s="14"/>
      <c r="IP1536" s="14"/>
      <c r="IQ1536" s="14"/>
      <c r="IR1536" s="14"/>
      <c r="IS1536" s="14"/>
      <c r="IT1536" s="14"/>
    </row>
    <row r="1537" spans="1:254" ht="40.5" x14ac:dyDescent="0.2">
      <c r="A1537" s="12">
        <v>301350</v>
      </c>
      <c r="B1537" s="4"/>
      <c r="C1537" s="13" t="s">
        <v>1406</v>
      </c>
      <c r="D1537" s="11">
        <v>150</v>
      </c>
      <c r="E1537" s="11">
        <v>150</v>
      </c>
      <c r="F1537" s="11"/>
      <c r="G1537" s="12">
        <v>20</v>
      </c>
      <c r="H1537" s="14"/>
      <c r="I1537" s="14"/>
      <c r="J1537" s="14"/>
      <c r="K1537" s="14"/>
      <c r="L1537" s="14"/>
      <c r="M1537" s="14"/>
      <c r="N1537" s="14"/>
      <c r="O1537" s="14"/>
      <c r="P1537" s="14"/>
      <c r="Q1537" s="14"/>
      <c r="R1537" s="14"/>
      <c r="S1537" s="14"/>
      <c r="T1537" s="14"/>
      <c r="U1537" s="14"/>
      <c r="V1537" s="14"/>
      <c r="W1537" s="14"/>
      <c r="X1537" s="14"/>
      <c r="Y1537" s="14"/>
      <c r="Z1537" s="14"/>
      <c r="AA1537" s="14"/>
      <c r="AB1537" s="14"/>
      <c r="AC1537" s="14"/>
      <c r="AD1537" s="14"/>
      <c r="AE1537" s="14"/>
      <c r="AF1537" s="14"/>
      <c r="AG1537" s="14"/>
      <c r="AH1537" s="14"/>
      <c r="AI1537" s="14"/>
      <c r="AJ1537" s="14"/>
      <c r="AK1537" s="14"/>
      <c r="AL1537" s="14"/>
      <c r="AM1537" s="14"/>
      <c r="AN1537" s="14"/>
      <c r="AO1537" s="14"/>
      <c r="AP1537" s="14"/>
      <c r="AQ1537" s="14"/>
      <c r="AR1537" s="14"/>
      <c r="AS1537" s="14"/>
      <c r="AT1537" s="14"/>
      <c r="AU1537" s="14"/>
      <c r="AV1537" s="14"/>
      <c r="AW1537" s="14"/>
      <c r="AX1537" s="14"/>
      <c r="AY1537" s="14"/>
      <c r="AZ1537" s="14"/>
      <c r="BA1537" s="14"/>
      <c r="BB1537" s="14"/>
      <c r="BC1537" s="14"/>
      <c r="BD1537" s="14"/>
      <c r="BE1537" s="14"/>
      <c r="BF1537" s="14"/>
      <c r="BG1537" s="14"/>
      <c r="BH1537" s="14"/>
      <c r="BI1537" s="14"/>
      <c r="BJ1537" s="14"/>
      <c r="BK1537" s="14"/>
      <c r="BL1537" s="14"/>
      <c r="BM1537" s="14"/>
      <c r="BN1537" s="14"/>
      <c r="BO1537" s="14"/>
      <c r="BP1537" s="14"/>
      <c r="BQ1537" s="14"/>
      <c r="BR1537" s="14"/>
      <c r="BS1537" s="14"/>
      <c r="BT1537" s="14"/>
      <c r="BU1537" s="14"/>
      <c r="BV1537" s="14"/>
      <c r="BW1537" s="14"/>
      <c r="BX1537" s="14"/>
      <c r="BY1537" s="14"/>
      <c r="BZ1537" s="14"/>
      <c r="CA1537" s="14"/>
      <c r="CB1537" s="14"/>
      <c r="CC1537" s="14"/>
      <c r="CD1537" s="14"/>
      <c r="CE1537" s="14"/>
      <c r="CF1537" s="14"/>
      <c r="CG1537" s="14"/>
      <c r="CH1537" s="14"/>
      <c r="CI1537" s="14"/>
      <c r="CJ1537" s="14"/>
      <c r="CK1537" s="14"/>
      <c r="CL1537" s="14"/>
      <c r="CM1537" s="14"/>
      <c r="CN1537" s="14"/>
      <c r="CO1537" s="14"/>
      <c r="CP1537" s="14"/>
      <c r="CQ1537" s="14"/>
      <c r="CR1537" s="14"/>
      <c r="CS1537" s="14"/>
      <c r="CT1537" s="14"/>
      <c r="CU1537" s="14"/>
      <c r="CV1537" s="14"/>
      <c r="CW1537" s="14"/>
      <c r="CX1537" s="14"/>
      <c r="CY1537" s="14"/>
      <c r="CZ1537" s="14"/>
      <c r="DA1537" s="14"/>
      <c r="DB1537" s="14"/>
      <c r="DC1537" s="14"/>
      <c r="DD1537" s="14"/>
      <c r="DE1537" s="14"/>
      <c r="DF1537" s="14"/>
      <c r="DG1537" s="14"/>
      <c r="DH1537" s="14"/>
      <c r="DI1537" s="14"/>
      <c r="DJ1537" s="14"/>
      <c r="DK1537" s="14"/>
      <c r="DL1537" s="14"/>
      <c r="DM1537" s="14"/>
      <c r="DN1537" s="14"/>
      <c r="DO1537" s="14"/>
      <c r="DP1537" s="14"/>
      <c r="DQ1537" s="14"/>
      <c r="DR1537" s="14"/>
      <c r="DS1537" s="14"/>
      <c r="DT1537" s="14"/>
      <c r="DU1537" s="14"/>
      <c r="DV1537" s="14"/>
      <c r="DW1537" s="14"/>
      <c r="DX1537" s="14"/>
      <c r="DY1537" s="14"/>
      <c r="DZ1537" s="14"/>
      <c r="EA1537" s="14"/>
      <c r="EB1537" s="14"/>
      <c r="EC1537" s="14"/>
      <c r="ED1537" s="14"/>
      <c r="EE1537" s="14"/>
      <c r="EF1537" s="14"/>
      <c r="EG1537" s="14"/>
      <c r="EH1537" s="14"/>
      <c r="EI1537" s="14"/>
      <c r="EJ1537" s="14"/>
      <c r="EK1537" s="14"/>
      <c r="EL1537" s="14"/>
      <c r="EM1537" s="14"/>
      <c r="EN1537" s="14"/>
      <c r="EO1537" s="14"/>
      <c r="EP1537" s="14"/>
      <c r="EQ1537" s="14"/>
      <c r="ER1537" s="14"/>
      <c r="ES1537" s="14"/>
      <c r="ET1537" s="14"/>
      <c r="EU1537" s="14"/>
      <c r="EV1537" s="14"/>
      <c r="EW1537" s="14"/>
      <c r="EX1537" s="14"/>
      <c r="EY1537" s="14"/>
      <c r="EZ1537" s="14"/>
      <c r="FA1537" s="14"/>
      <c r="FB1537" s="14"/>
      <c r="FC1537" s="14"/>
      <c r="FD1537" s="14"/>
      <c r="FE1537" s="14"/>
      <c r="FF1537" s="14"/>
      <c r="FG1537" s="14"/>
      <c r="FH1537" s="14"/>
      <c r="FI1537" s="14"/>
      <c r="FJ1537" s="14"/>
      <c r="FK1537" s="14"/>
      <c r="FL1537" s="14"/>
      <c r="FM1537" s="14"/>
      <c r="FN1537" s="14"/>
      <c r="FO1537" s="14"/>
      <c r="FP1537" s="14"/>
      <c r="FQ1537" s="14"/>
      <c r="FR1537" s="14"/>
      <c r="FS1537" s="14"/>
      <c r="FT1537" s="14"/>
      <c r="FU1537" s="14"/>
      <c r="FV1537" s="14"/>
      <c r="FW1537" s="14"/>
      <c r="FX1537" s="14"/>
      <c r="FY1537" s="14"/>
      <c r="FZ1537" s="14"/>
      <c r="GA1537" s="14"/>
      <c r="GB1537" s="14"/>
      <c r="GC1537" s="14"/>
      <c r="GD1537" s="14"/>
      <c r="GE1537" s="14"/>
      <c r="GF1537" s="14"/>
      <c r="GG1537" s="14"/>
      <c r="GH1537" s="14"/>
      <c r="GI1537" s="14"/>
      <c r="GJ1537" s="14"/>
      <c r="GK1537" s="14"/>
      <c r="GL1537" s="14"/>
      <c r="GM1537" s="14"/>
      <c r="GN1537" s="14"/>
      <c r="GO1537" s="14"/>
      <c r="GP1537" s="14"/>
      <c r="GQ1537" s="14"/>
      <c r="GR1537" s="14"/>
      <c r="GS1537" s="14"/>
      <c r="GT1537" s="14"/>
      <c r="GU1537" s="14"/>
      <c r="GV1537" s="14"/>
      <c r="GW1537" s="14"/>
      <c r="GX1537" s="14"/>
      <c r="GY1537" s="14"/>
      <c r="GZ1537" s="14"/>
      <c r="HA1537" s="14"/>
      <c r="HB1537" s="14"/>
      <c r="HC1537" s="14"/>
      <c r="HD1537" s="14"/>
      <c r="HE1537" s="14"/>
      <c r="HF1537" s="14"/>
      <c r="HG1537" s="14"/>
      <c r="HH1537" s="14"/>
      <c r="HI1537" s="14"/>
      <c r="HJ1537" s="14"/>
      <c r="HK1537" s="14"/>
      <c r="HL1537" s="14"/>
      <c r="HM1537" s="14"/>
      <c r="HN1537" s="14"/>
      <c r="HO1537" s="14"/>
      <c r="HP1537" s="14"/>
      <c r="HQ1537" s="14"/>
      <c r="HR1537" s="14"/>
      <c r="HS1537" s="14"/>
      <c r="HT1537" s="14"/>
      <c r="HU1537" s="14"/>
      <c r="HV1537" s="14"/>
      <c r="HW1537" s="14"/>
      <c r="HX1537" s="14"/>
      <c r="HY1537" s="14"/>
      <c r="HZ1537" s="14"/>
      <c r="IA1537" s="14"/>
      <c r="IB1537" s="14"/>
      <c r="IC1537" s="14"/>
      <c r="ID1537" s="14"/>
      <c r="IE1537" s="14"/>
      <c r="IF1537" s="14"/>
      <c r="IG1537" s="14"/>
      <c r="IH1537" s="14"/>
      <c r="II1537" s="14"/>
      <c r="IJ1537" s="14"/>
      <c r="IK1537" s="14"/>
      <c r="IL1537" s="14"/>
      <c r="IM1537" s="14"/>
      <c r="IN1537" s="14"/>
      <c r="IO1537" s="14"/>
      <c r="IP1537" s="14"/>
      <c r="IQ1537" s="14"/>
      <c r="IR1537" s="14"/>
      <c r="IS1537" s="14"/>
      <c r="IT1537" s="14"/>
    </row>
    <row r="1538" spans="1:254" x14ac:dyDescent="0.2">
      <c r="A1538" s="2">
        <v>301355</v>
      </c>
      <c r="B1538" s="4"/>
      <c r="C1538" s="5" t="s">
        <v>1407</v>
      </c>
      <c r="D1538" s="3">
        <v>155</v>
      </c>
      <c r="E1538" s="11">
        <v>155</v>
      </c>
      <c r="F1538" s="3"/>
      <c r="G1538" s="2">
        <v>20</v>
      </c>
      <c r="H1538" s="14"/>
      <c r="I1538" s="14"/>
      <c r="J1538" s="14"/>
      <c r="K1538" s="14"/>
      <c r="L1538" s="14"/>
      <c r="M1538" s="14"/>
      <c r="N1538" s="14"/>
      <c r="O1538" s="14"/>
      <c r="P1538" s="14"/>
      <c r="Q1538" s="14"/>
      <c r="R1538" s="14"/>
      <c r="S1538" s="14"/>
      <c r="T1538" s="14"/>
      <c r="U1538" s="14"/>
      <c r="V1538" s="14"/>
      <c r="W1538" s="14"/>
      <c r="X1538" s="14"/>
      <c r="Y1538" s="14"/>
      <c r="Z1538" s="14"/>
      <c r="AA1538" s="14"/>
      <c r="AB1538" s="14"/>
      <c r="AC1538" s="14"/>
      <c r="AD1538" s="14"/>
      <c r="AE1538" s="14"/>
      <c r="AF1538" s="14"/>
      <c r="AG1538" s="14"/>
      <c r="AH1538" s="14"/>
      <c r="AI1538" s="14"/>
      <c r="AJ1538" s="14"/>
      <c r="AK1538" s="14"/>
      <c r="AL1538" s="14"/>
      <c r="AM1538" s="14"/>
      <c r="AN1538" s="14"/>
      <c r="AO1538" s="14"/>
      <c r="AP1538" s="14"/>
      <c r="AQ1538" s="14"/>
      <c r="AR1538" s="14"/>
      <c r="AS1538" s="14"/>
      <c r="AT1538" s="14"/>
      <c r="AU1538" s="14"/>
      <c r="AV1538" s="14"/>
      <c r="AW1538" s="14"/>
      <c r="AX1538" s="14"/>
      <c r="AY1538" s="14"/>
      <c r="AZ1538" s="14"/>
      <c r="BA1538" s="14"/>
      <c r="BB1538" s="14"/>
      <c r="BC1538" s="14"/>
      <c r="BD1538" s="14"/>
      <c r="BE1538" s="14"/>
      <c r="BF1538" s="14"/>
      <c r="BG1538" s="14"/>
      <c r="BH1538" s="14"/>
      <c r="BI1538" s="14"/>
      <c r="BJ1538" s="14"/>
      <c r="BK1538" s="14"/>
      <c r="BL1538" s="14"/>
      <c r="BM1538" s="14"/>
      <c r="BN1538" s="14"/>
      <c r="BO1538" s="14"/>
      <c r="BP1538" s="14"/>
      <c r="BQ1538" s="14"/>
      <c r="BR1538" s="14"/>
      <c r="BS1538" s="14"/>
      <c r="BT1538" s="14"/>
      <c r="BU1538" s="14"/>
      <c r="BV1538" s="14"/>
      <c r="BW1538" s="14"/>
      <c r="BX1538" s="14"/>
      <c r="BY1538" s="14"/>
      <c r="BZ1538" s="14"/>
      <c r="CA1538" s="14"/>
      <c r="CB1538" s="14"/>
      <c r="CC1538" s="14"/>
      <c r="CD1538" s="14"/>
      <c r="CE1538" s="14"/>
      <c r="CF1538" s="14"/>
      <c r="CG1538" s="14"/>
      <c r="CH1538" s="14"/>
      <c r="CI1538" s="14"/>
      <c r="CJ1538" s="14"/>
      <c r="CK1538" s="14"/>
      <c r="CL1538" s="14"/>
      <c r="CM1538" s="14"/>
      <c r="CN1538" s="14"/>
      <c r="CO1538" s="14"/>
      <c r="CP1538" s="14"/>
      <c r="CQ1538" s="14"/>
      <c r="CR1538" s="14"/>
      <c r="CS1538" s="14"/>
      <c r="CT1538" s="14"/>
      <c r="CU1538" s="14"/>
      <c r="CV1538" s="14"/>
      <c r="CW1538" s="14"/>
      <c r="CX1538" s="14"/>
      <c r="CY1538" s="14"/>
      <c r="CZ1538" s="14"/>
      <c r="DA1538" s="14"/>
      <c r="DB1538" s="14"/>
      <c r="DC1538" s="14"/>
      <c r="DD1538" s="14"/>
      <c r="DE1538" s="14"/>
      <c r="DF1538" s="14"/>
      <c r="DG1538" s="14"/>
      <c r="DH1538" s="14"/>
      <c r="DI1538" s="14"/>
      <c r="DJ1538" s="14"/>
      <c r="DK1538" s="14"/>
      <c r="DL1538" s="14"/>
      <c r="DM1538" s="14"/>
      <c r="DN1538" s="14"/>
      <c r="DO1538" s="14"/>
      <c r="DP1538" s="14"/>
      <c r="DQ1538" s="14"/>
      <c r="DR1538" s="14"/>
      <c r="DS1538" s="14"/>
      <c r="DT1538" s="14"/>
      <c r="DU1538" s="14"/>
      <c r="DV1538" s="14"/>
      <c r="DW1538" s="14"/>
      <c r="DX1538" s="14"/>
      <c r="DY1538" s="14"/>
      <c r="DZ1538" s="14"/>
      <c r="EA1538" s="14"/>
      <c r="EB1538" s="14"/>
      <c r="EC1538" s="14"/>
      <c r="ED1538" s="14"/>
      <c r="EE1538" s="14"/>
      <c r="EF1538" s="14"/>
      <c r="EG1538" s="14"/>
      <c r="EH1538" s="14"/>
      <c r="EI1538" s="14"/>
      <c r="EJ1538" s="14"/>
      <c r="EK1538" s="14"/>
      <c r="EL1538" s="14"/>
      <c r="EM1538" s="14"/>
      <c r="EN1538" s="14"/>
      <c r="EO1538" s="14"/>
      <c r="EP1538" s="14"/>
      <c r="EQ1538" s="14"/>
      <c r="ER1538" s="14"/>
      <c r="ES1538" s="14"/>
      <c r="ET1538" s="14"/>
      <c r="EU1538" s="14"/>
      <c r="EV1538" s="14"/>
      <c r="EW1538" s="14"/>
      <c r="EX1538" s="14"/>
      <c r="EY1538" s="14"/>
      <c r="EZ1538" s="14"/>
      <c r="FA1538" s="14"/>
      <c r="FB1538" s="14"/>
      <c r="FC1538" s="14"/>
      <c r="FD1538" s="14"/>
      <c r="FE1538" s="14"/>
      <c r="FF1538" s="14"/>
      <c r="FG1538" s="14"/>
      <c r="FH1538" s="14"/>
      <c r="FI1538" s="14"/>
      <c r="FJ1538" s="14"/>
      <c r="FK1538" s="14"/>
      <c r="FL1538" s="14"/>
      <c r="FM1538" s="14"/>
      <c r="FN1538" s="14"/>
      <c r="FO1538" s="14"/>
      <c r="FP1538" s="14"/>
      <c r="FQ1538" s="14"/>
      <c r="FR1538" s="14"/>
      <c r="FS1538" s="14"/>
      <c r="FT1538" s="14"/>
      <c r="FU1538" s="14"/>
      <c r="FV1538" s="14"/>
      <c r="FW1538" s="14"/>
      <c r="FX1538" s="14"/>
      <c r="FY1538" s="14"/>
      <c r="FZ1538" s="14"/>
      <c r="GA1538" s="14"/>
      <c r="GB1538" s="14"/>
      <c r="GC1538" s="14"/>
      <c r="GD1538" s="14"/>
      <c r="GE1538" s="14"/>
      <c r="GF1538" s="14"/>
      <c r="GG1538" s="14"/>
      <c r="GH1538" s="14"/>
      <c r="GI1538" s="14"/>
      <c r="GJ1538" s="14"/>
      <c r="GK1538" s="14"/>
      <c r="GL1538" s="14"/>
      <c r="GM1538" s="14"/>
      <c r="GN1538" s="14"/>
      <c r="GO1538" s="14"/>
      <c r="GP1538" s="14"/>
      <c r="GQ1538" s="14"/>
      <c r="GR1538" s="14"/>
      <c r="GS1538" s="14"/>
      <c r="GT1538" s="14"/>
      <c r="GU1538" s="14"/>
      <c r="GV1538" s="14"/>
      <c r="GW1538" s="14"/>
      <c r="GX1538" s="14"/>
      <c r="GY1538" s="14"/>
      <c r="GZ1538" s="14"/>
      <c r="HA1538" s="14"/>
      <c r="HB1538" s="14"/>
      <c r="HC1538" s="14"/>
      <c r="HD1538" s="14"/>
      <c r="HE1538" s="14"/>
      <c r="HF1538" s="14"/>
      <c r="HG1538" s="14"/>
      <c r="HH1538" s="14"/>
      <c r="HI1538" s="14"/>
      <c r="HJ1538" s="14"/>
      <c r="HK1538" s="14"/>
      <c r="HL1538" s="14"/>
      <c r="HM1538" s="14"/>
      <c r="HN1538" s="14"/>
      <c r="HO1538" s="14"/>
      <c r="HP1538" s="14"/>
      <c r="HQ1538" s="14"/>
      <c r="HR1538" s="14"/>
      <c r="HS1538" s="14"/>
      <c r="HT1538" s="14"/>
      <c r="HU1538" s="14"/>
      <c r="HV1538" s="14"/>
      <c r="HW1538" s="14"/>
      <c r="HX1538" s="14"/>
      <c r="HY1538" s="14"/>
      <c r="HZ1538" s="14"/>
      <c r="IA1538" s="14"/>
      <c r="IB1538" s="14"/>
      <c r="IC1538" s="14"/>
      <c r="ID1538" s="14"/>
      <c r="IE1538" s="14"/>
      <c r="IF1538" s="14"/>
      <c r="IG1538" s="14"/>
      <c r="IH1538" s="14"/>
      <c r="II1538" s="14"/>
      <c r="IJ1538" s="14"/>
      <c r="IK1538" s="14"/>
      <c r="IL1538" s="14"/>
      <c r="IM1538" s="14"/>
      <c r="IN1538" s="14"/>
      <c r="IO1538" s="14"/>
      <c r="IP1538" s="14"/>
      <c r="IQ1538" s="14"/>
      <c r="IR1538" s="14"/>
      <c r="IS1538" s="14"/>
      <c r="IT1538" s="14"/>
    </row>
    <row r="1539" spans="1:254" x14ac:dyDescent="0.2">
      <c r="A1539" s="12">
        <v>301360</v>
      </c>
      <c r="B1539" s="4"/>
      <c r="C1539" s="13" t="s">
        <v>1408</v>
      </c>
      <c r="D1539" s="11">
        <v>84.5</v>
      </c>
      <c r="E1539" s="11">
        <v>84.5</v>
      </c>
      <c r="F1539" s="11"/>
      <c r="G1539" s="12">
        <v>20</v>
      </c>
      <c r="H1539" s="14"/>
      <c r="I1539" s="14"/>
      <c r="J1539" s="14"/>
      <c r="K1539" s="14"/>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c r="AG1539" s="14"/>
      <c r="AH1539" s="14"/>
      <c r="AI1539" s="14"/>
      <c r="AJ1539" s="14"/>
      <c r="AK1539" s="14"/>
      <c r="AL1539" s="14"/>
      <c r="AM1539" s="14"/>
      <c r="AN1539" s="14"/>
      <c r="AO1539" s="14"/>
      <c r="AP1539" s="14"/>
      <c r="AQ1539" s="14"/>
      <c r="AR1539" s="14"/>
      <c r="AS1539" s="14"/>
      <c r="AT1539" s="14"/>
      <c r="AU1539" s="14"/>
      <c r="AV1539" s="14"/>
      <c r="AW1539" s="14"/>
      <c r="AX1539" s="14"/>
      <c r="AY1539" s="14"/>
      <c r="AZ1539" s="14"/>
      <c r="BA1539" s="14"/>
      <c r="BB1539" s="14"/>
      <c r="BC1539" s="14"/>
      <c r="BD1539" s="14"/>
      <c r="BE1539" s="14"/>
      <c r="BF1539" s="14"/>
      <c r="BG1539" s="14"/>
      <c r="BH1539" s="14"/>
      <c r="BI1539" s="14"/>
      <c r="BJ1539" s="14"/>
      <c r="BK1539" s="14"/>
      <c r="BL1539" s="14"/>
      <c r="BM1539" s="14"/>
      <c r="BN1539" s="14"/>
      <c r="BO1539" s="14"/>
      <c r="BP1539" s="14"/>
      <c r="BQ1539" s="14"/>
      <c r="BR1539" s="14"/>
      <c r="BS1539" s="14"/>
      <c r="BT1539" s="14"/>
      <c r="BU1539" s="14"/>
      <c r="BV1539" s="14"/>
      <c r="BW1539" s="14"/>
      <c r="BX1539" s="14"/>
      <c r="BY1539" s="14"/>
      <c r="BZ1539" s="14"/>
      <c r="CA1539" s="14"/>
      <c r="CB1539" s="14"/>
      <c r="CC1539" s="14"/>
      <c r="CD1539" s="14"/>
      <c r="CE1539" s="14"/>
      <c r="CF1539" s="14"/>
      <c r="CG1539" s="14"/>
      <c r="CH1539" s="14"/>
      <c r="CI1539" s="14"/>
      <c r="CJ1539" s="14"/>
      <c r="CK1539" s="14"/>
      <c r="CL1539" s="14"/>
      <c r="CM1539" s="14"/>
      <c r="CN1539" s="14"/>
      <c r="CO1539" s="14"/>
      <c r="CP1539" s="14"/>
      <c r="CQ1539" s="14"/>
      <c r="CR1539" s="14"/>
      <c r="CS1539" s="14"/>
      <c r="CT1539" s="14"/>
      <c r="CU1539" s="14"/>
      <c r="CV1539" s="14"/>
      <c r="CW1539" s="14"/>
      <c r="CX1539" s="14"/>
      <c r="CY1539" s="14"/>
      <c r="CZ1539" s="14"/>
      <c r="DA1539" s="14"/>
      <c r="DB1539" s="14"/>
      <c r="DC1539" s="14"/>
      <c r="DD1539" s="14"/>
      <c r="DE1539" s="14"/>
      <c r="DF1539" s="14"/>
      <c r="DG1539" s="14"/>
      <c r="DH1539" s="14"/>
      <c r="DI1539" s="14"/>
      <c r="DJ1539" s="14"/>
      <c r="DK1539" s="14"/>
      <c r="DL1539" s="14"/>
      <c r="DM1539" s="14"/>
      <c r="DN1539" s="14"/>
      <c r="DO1539" s="14"/>
      <c r="DP1539" s="14"/>
      <c r="DQ1539" s="14"/>
      <c r="DR1539" s="14"/>
      <c r="DS1539" s="14"/>
      <c r="DT1539" s="14"/>
      <c r="DU1539" s="14"/>
      <c r="DV1539" s="14"/>
      <c r="DW1539" s="14"/>
      <c r="DX1539" s="14"/>
      <c r="DY1539" s="14"/>
      <c r="DZ1539" s="14"/>
      <c r="EA1539" s="14"/>
      <c r="EB1539" s="14"/>
      <c r="EC1539" s="14"/>
      <c r="ED1539" s="14"/>
      <c r="EE1539" s="14"/>
      <c r="EF1539" s="14"/>
      <c r="EG1539" s="14"/>
      <c r="EH1539" s="14"/>
      <c r="EI1539" s="14"/>
      <c r="EJ1539" s="14"/>
      <c r="EK1539" s="14"/>
      <c r="EL1539" s="14"/>
      <c r="EM1539" s="14"/>
      <c r="EN1539" s="14"/>
      <c r="EO1539" s="14"/>
      <c r="EP1539" s="14"/>
      <c r="EQ1539" s="14"/>
      <c r="ER1539" s="14"/>
      <c r="ES1539" s="14"/>
      <c r="ET1539" s="14"/>
      <c r="EU1539" s="14"/>
      <c r="EV1539" s="14"/>
      <c r="EW1539" s="14"/>
      <c r="EX1539" s="14"/>
      <c r="EY1539" s="14"/>
      <c r="EZ1539" s="14"/>
      <c r="FA1539" s="14"/>
      <c r="FB1539" s="14"/>
      <c r="FC1539" s="14"/>
      <c r="FD1539" s="14"/>
      <c r="FE1539" s="14"/>
      <c r="FF1539" s="14"/>
      <c r="FG1539" s="14"/>
      <c r="FH1539" s="14"/>
      <c r="FI1539" s="14"/>
      <c r="FJ1539" s="14"/>
      <c r="FK1539" s="14"/>
      <c r="FL1539" s="14"/>
      <c r="FM1539" s="14"/>
      <c r="FN1539" s="14"/>
      <c r="FO1539" s="14"/>
      <c r="FP1539" s="14"/>
      <c r="FQ1539" s="14"/>
      <c r="FR1539" s="14"/>
      <c r="FS1539" s="14"/>
      <c r="FT1539" s="14"/>
      <c r="FU1539" s="14"/>
      <c r="FV1539" s="14"/>
      <c r="FW1539" s="14"/>
      <c r="FX1539" s="14"/>
      <c r="FY1539" s="14"/>
      <c r="FZ1539" s="14"/>
      <c r="GA1539" s="14"/>
      <c r="GB1539" s="14"/>
      <c r="GC1539" s="14"/>
      <c r="GD1539" s="14"/>
      <c r="GE1539" s="14"/>
      <c r="GF1539" s="14"/>
      <c r="GG1539" s="14"/>
      <c r="GH1539" s="14"/>
      <c r="GI1539" s="14"/>
      <c r="GJ1539" s="14"/>
      <c r="GK1539" s="14"/>
      <c r="GL1539" s="14"/>
      <c r="GM1539" s="14"/>
      <c r="GN1539" s="14"/>
      <c r="GO1539" s="14"/>
      <c r="GP1539" s="14"/>
      <c r="GQ1539" s="14"/>
      <c r="GR1539" s="14"/>
      <c r="GS1539" s="14"/>
      <c r="GT1539" s="14"/>
      <c r="GU1539" s="14"/>
      <c r="GV1539" s="14"/>
      <c r="GW1539" s="14"/>
      <c r="GX1539" s="14"/>
      <c r="GY1539" s="14"/>
      <c r="GZ1539" s="14"/>
      <c r="HA1539" s="14"/>
      <c r="HB1539" s="14"/>
      <c r="HC1539" s="14"/>
      <c r="HD1539" s="14"/>
      <c r="HE1539" s="14"/>
      <c r="HF1539" s="14"/>
      <c r="HG1539" s="14"/>
      <c r="HH1539" s="14"/>
      <c r="HI1539" s="14"/>
      <c r="HJ1539" s="14"/>
      <c r="HK1539" s="14"/>
      <c r="HL1539" s="14"/>
      <c r="HM1539" s="14"/>
      <c r="HN1539" s="14"/>
      <c r="HO1539" s="14"/>
      <c r="HP1539" s="14"/>
      <c r="HQ1539" s="14"/>
      <c r="HR1539" s="14"/>
      <c r="HS1539" s="14"/>
      <c r="HT1539" s="14"/>
      <c r="HU1539" s="14"/>
      <c r="HV1539" s="14"/>
      <c r="HW1539" s="14"/>
      <c r="HX1539" s="14"/>
      <c r="HY1539" s="14"/>
      <c r="HZ1539" s="14"/>
      <c r="IA1539" s="14"/>
      <c r="IB1539" s="14"/>
      <c r="IC1539" s="14"/>
      <c r="ID1539" s="14"/>
      <c r="IE1539" s="14"/>
      <c r="IF1539" s="14"/>
      <c r="IG1539" s="14"/>
      <c r="IH1539" s="14"/>
      <c r="II1539" s="14"/>
      <c r="IJ1539" s="14"/>
      <c r="IK1539" s="14"/>
      <c r="IL1539" s="14"/>
      <c r="IM1539" s="14"/>
      <c r="IN1539" s="14"/>
      <c r="IO1539" s="14"/>
      <c r="IP1539" s="14"/>
      <c r="IQ1539" s="14"/>
      <c r="IR1539" s="14"/>
      <c r="IS1539" s="14"/>
      <c r="IT1539" s="14"/>
    </row>
    <row r="1540" spans="1:254" x14ac:dyDescent="0.2">
      <c r="A1540" s="12">
        <v>301365</v>
      </c>
      <c r="B1540" s="4"/>
      <c r="C1540" s="13" t="s">
        <v>1409</v>
      </c>
      <c r="D1540" s="11">
        <v>51.5</v>
      </c>
      <c r="E1540" s="11">
        <v>51.5</v>
      </c>
      <c r="F1540" s="11"/>
      <c r="G1540" s="12">
        <v>15</v>
      </c>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c r="AM1540" s="14"/>
      <c r="AN1540" s="14"/>
      <c r="AO1540" s="14"/>
      <c r="AP1540" s="14"/>
      <c r="AQ1540" s="14"/>
      <c r="AR1540" s="14"/>
      <c r="AS1540" s="14"/>
      <c r="AT1540" s="14"/>
      <c r="AU1540" s="14"/>
      <c r="AV1540" s="14"/>
      <c r="AW1540" s="14"/>
      <c r="AX1540" s="14"/>
      <c r="AY1540" s="14"/>
      <c r="AZ1540" s="14"/>
      <c r="BA1540" s="14"/>
      <c r="BB1540" s="14"/>
      <c r="BC1540" s="14"/>
      <c r="BD1540" s="14"/>
      <c r="BE1540" s="14"/>
      <c r="BF1540" s="14"/>
      <c r="BG1540" s="14"/>
      <c r="BH1540" s="14"/>
      <c r="BI1540" s="14"/>
      <c r="BJ1540" s="14"/>
      <c r="BK1540" s="14"/>
      <c r="BL1540" s="14"/>
      <c r="BM1540" s="14"/>
      <c r="BN1540" s="14"/>
      <c r="BO1540" s="14"/>
      <c r="BP1540" s="14"/>
      <c r="BQ1540" s="14"/>
      <c r="BR1540" s="14"/>
      <c r="BS1540" s="14"/>
      <c r="BT1540" s="14"/>
      <c r="BU1540" s="14"/>
      <c r="BV1540" s="14"/>
      <c r="BW1540" s="14"/>
      <c r="BX1540" s="14"/>
      <c r="BY1540" s="14"/>
      <c r="BZ1540" s="14"/>
      <c r="CA1540" s="14"/>
      <c r="CB1540" s="14"/>
      <c r="CC1540" s="14"/>
      <c r="CD1540" s="14"/>
      <c r="CE1540" s="14"/>
      <c r="CF1540" s="14"/>
      <c r="CG1540" s="14"/>
      <c r="CH1540" s="14"/>
      <c r="CI1540" s="14"/>
      <c r="CJ1540" s="14"/>
      <c r="CK1540" s="14"/>
      <c r="CL1540" s="14"/>
      <c r="CM1540" s="14"/>
      <c r="CN1540" s="14"/>
      <c r="CO1540" s="14"/>
      <c r="CP1540" s="14"/>
      <c r="CQ1540" s="14"/>
      <c r="CR1540" s="14"/>
      <c r="CS1540" s="14"/>
      <c r="CT1540" s="14"/>
      <c r="CU1540" s="14"/>
      <c r="CV1540" s="14"/>
      <c r="CW1540" s="14"/>
      <c r="CX1540" s="14"/>
      <c r="CY1540" s="14"/>
      <c r="CZ1540" s="14"/>
      <c r="DA1540" s="14"/>
      <c r="DB1540" s="14"/>
      <c r="DC1540" s="14"/>
      <c r="DD1540" s="14"/>
      <c r="DE1540" s="14"/>
      <c r="DF1540" s="14"/>
      <c r="DG1540" s="14"/>
      <c r="DH1540" s="14"/>
      <c r="DI1540" s="14"/>
      <c r="DJ1540" s="14"/>
      <c r="DK1540" s="14"/>
      <c r="DL1540" s="14"/>
      <c r="DM1540" s="14"/>
      <c r="DN1540" s="14"/>
      <c r="DO1540" s="14"/>
      <c r="DP1540" s="14"/>
      <c r="DQ1540" s="14"/>
      <c r="DR1540" s="14"/>
      <c r="DS1540" s="14"/>
      <c r="DT1540" s="14"/>
      <c r="DU1540" s="14"/>
      <c r="DV1540" s="14"/>
      <c r="DW1540" s="14"/>
      <c r="DX1540" s="14"/>
      <c r="DY1540" s="14"/>
      <c r="DZ1540" s="14"/>
      <c r="EA1540" s="14"/>
      <c r="EB1540" s="14"/>
      <c r="EC1540" s="14"/>
      <c r="ED1540" s="14"/>
      <c r="EE1540" s="14"/>
      <c r="EF1540" s="14"/>
      <c r="EG1540" s="14"/>
      <c r="EH1540" s="14"/>
      <c r="EI1540" s="14"/>
      <c r="EJ1540" s="14"/>
      <c r="EK1540" s="14"/>
      <c r="EL1540" s="14"/>
      <c r="EM1540" s="14"/>
      <c r="EN1540" s="14"/>
      <c r="EO1540" s="14"/>
      <c r="EP1540" s="14"/>
      <c r="EQ1540" s="14"/>
      <c r="ER1540" s="14"/>
      <c r="ES1540" s="14"/>
      <c r="ET1540" s="14"/>
      <c r="EU1540" s="14"/>
      <c r="EV1540" s="14"/>
      <c r="EW1540" s="14"/>
      <c r="EX1540" s="14"/>
      <c r="EY1540" s="14"/>
      <c r="EZ1540" s="14"/>
      <c r="FA1540" s="14"/>
      <c r="FB1540" s="14"/>
      <c r="FC1540" s="14"/>
      <c r="FD1540" s="14"/>
      <c r="FE1540" s="14"/>
      <c r="FF1540" s="14"/>
      <c r="FG1540" s="14"/>
      <c r="FH1540" s="14"/>
      <c r="FI1540" s="14"/>
      <c r="FJ1540" s="14"/>
      <c r="FK1540" s="14"/>
      <c r="FL1540" s="14"/>
      <c r="FM1540" s="14"/>
      <c r="FN1540" s="14"/>
      <c r="FO1540" s="14"/>
      <c r="FP1540" s="14"/>
      <c r="FQ1540" s="14"/>
      <c r="FR1540" s="14"/>
      <c r="FS1540" s="14"/>
      <c r="FT1540" s="14"/>
      <c r="FU1540" s="14"/>
      <c r="FV1540" s="14"/>
      <c r="FW1540" s="14"/>
      <c r="FX1540" s="14"/>
      <c r="FY1540" s="14"/>
      <c r="FZ1540" s="14"/>
      <c r="GA1540" s="14"/>
      <c r="GB1540" s="14"/>
      <c r="GC1540" s="14"/>
      <c r="GD1540" s="14"/>
      <c r="GE1540" s="14"/>
      <c r="GF1540" s="14"/>
      <c r="GG1540" s="14"/>
      <c r="GH1540" s="14"/>
      <c r="GI1540" s="14"/>
      <c r="GJ1540" s="14"/>
      <c r="GK1540" s="14"/>
      <c r="GL1540" s="14"/>
      <c r="GM1540" s="14"/>
      <c r="GN1540" s="14"/>
      <c r="GO1540" s="14"/>
      <c r="GP1540" s="14"/>
      <c r="GQ1540" s="14"/>
      <c r="GR1540" s="14"/>
      <c r="GS1540" s="14"/>
      <c r="GT1540" s="14"/>
      <c r="GU1540" s="14"/>
      <c r="GV1540" s="14"/>
      <c r="GW1540" s="14"/>
      <c r="GX1540" s="14"/>
      <c r="GY1540" s="14"/>
      <c r="GZ1540" s="14"/>
      <c r="HA1540" s="14"/>
      <c r="HB1540" s="14"/>
      <c r="HC1540" s="14"/>
      <c r="HD1540" s="14"/>
      <c r="HE1540" s="14"/>
      <c r="HF1540" s="14"/>
      <c r="HG1540" s="14"/>
      <c r="HH1540" s="14"/>
      <c r="HI1540" s="14"/>
      <c r="HJ1540" s="14"/>
      <c r="HK1540" s="14"/>
      <c r="HL1540" s="14"/>
      <c r="HM1540" s="14"/>
      <c r="HN1540" s="14"/>
      <c r="HO1540" s="14"/>
      <c r="HP1540" s="14"/>
      <c r="HQ1540" s="14"/>
      <c r="HR1540" s="14"/>
      <c r="HS1540" s="14"/>
      <c r="HT1540" s="14"/>
      <c r="HU1540" s="14"/>
      <c r="HV1540" s="14"/>
      <c r="HW1540" s="14"/>
      <c r="HX1540" s="14"/>
      <c r="HY1540" s="14"/>
      <c r="HZ1540" s="14"/>
      <c r="IA1540" s="14"/>
      <c r="IB1540" s="14"/>
      <c r="IC1540" s="14"/>
      <c r="ID1540" s="14"/>
      <c r="IE1540" s="14"/>
      <c r="IF1540" s="14"/>
      <c r="IG1540" s="14"/>
      <c r="IH1540" s="14"/>
      <c r="II1540" s="14"/>
      <c r="IJ1540" s="14"/>
      <c r="IK1540" s="14"/>
      <c r="IL1540" s="14"/>
      <c r="IM1540" s="14"/>
      <c r="IN1540" s="14"/>
      <c r="IO1540" s="14"/>
      <c r="IP1540" s="14"/>
      <c r="IQ1540" s="14"/>
      <c r="IR1540" s="14"/>
      <c r="IS1540" s="14"/>
      <c r="IT1540" s="14"/>
    </row>
    <row r="1541" spans="1:254" x14ac:dyDescent="0.2">
      <c r="A1541" s="12">
        <v>301370</v>
      </c>
      <c r="B1541" s="4"/>
      <c r="C1541" s="13" t="s">
        <v>1410</v>
      </c>
      <c r="D1541" s="11">
        <v>63.2</v>
      </c>
      <c r="E1541" s="11">
        <v>63.2</v>
      </c>
      <c r="F1541" s="11"/>
      <c r="G1541" s="12">
        <v>15</v>
      </c>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c r="AM1541" s="14"/>
      <c r="AN1541" s="14"/>
      <c r="AO1541" s="14"/>
      <c r="AP1541" s="14"/>
      <c r="AQ1541" s="14"/>
      <c r="AR1541" s="14"/>
      <c r="AS1541" s="14"/>
      <c r="AT1541" s="14"/>
      <c r="AU1541" s="14"/>
      <c r="AV1541" s="14"/>
      <c r="AW1541" s="14"/>
      <c r="AX1541" s="14"/>
      <c r="AY1541" s="14"/>
      <c r="AZ1541" s="14"/>
      <c r="BA1541" s="14"/>
      <c r="BB1541" s="14"/>
      <c r="BC1541" s="14"/>
      <c r="BD1541" s="14"/>
      <c r="BE1541" s="14"/>
      <c r="BF1541" s="14"/>
      <c r="BG1541" s="14"/>
      <c r="BH1541" s="14"/>
      <c r="BI1541" s="14"/>
      <c r="BJ1541" s="14"/>
      <c r="BK1541" s="14"/>
      <c r="BL1541" s="14"/>
      <c r="BM1541" s="14"/>
      <c r="BN1541" s="14"/>
      <c r="BO1541" s="14"/>
      <c r="BP1541" s="14"/>
      <c r="BQ1541" s="14"/>
      <c r="BR1541" s="14"/>
      <c r="BS1541" s="14"/>
      <c r="BT1541" s="14"/>
      <c r="BU1541" s="14"/>
      <c r="BV1541" s="14"/>
      <c r="BW1541" s="14"/>
      <c r="BX1541" s="14"/>
      <c r="BY1541" s="14"/>
      <c r="BZ1541" s="14"/>
      <c r="CA1541" s="14"/>
      <c r="CB1541" s="14"/>
      <c r="CC1541" s="14"/>
      <c r="CD1541" s="14"/>
      <c r="CE1541" s="14"/>
      <c r="CF1541" s="14"/>
      <c r="CG1541" s="14"/>
      <c r="CH1541" s="14"/>
      <c r="CI1541" s="14"/>
      <c r="CJ1541" s="14"/>
      <c r="CK1541" s="14"/>
      <c r="CL1541" s="14"/>
      <c r="CM1541" s="14"/>
      <c r="CN1541" s="14"/>
      <c r="CO1541" s="14"/>
      <c r="CP1541" s="14"/>
      <c r="CQ1541" s="14"/>
      <c r="CR1541" s="14"/>
      <c r="CS1541" s="14"/>
      <c r="CT1541" s="14"/>
      <c r="CU1541" s="14"/>
      <c r="CV1541" s="14"/>
      <c r="CW1541" s="14"/>
      <c r="CX1541" s="14"/>
      <c r="CY1541" s="14"/>
      <c r="CZ1541" s="14"/>
      <c r="DA1541" s="14"/>
      <c r="DB1541" s="14"/>
      <c r="DC1541" s="14"/>
      <c r="DD1541" s="14"/>
      <c r="DE1541" s="14"/>
      <c r="DF1541" s="14"/>
      <c r="DG1541" s="14"/>
      <c r="DH1541" s="14"/>
      <c r="DI1541" s="14"/>
      <c r="DJ1541" s="14"/>
      <c r="DK1541" s="14"/>
      <c r="DL1541" s="14"/>
      <c r="DM1541" s="14"/>
      <c r="DN1541" s="14"/>
      <c r="DO1541" s="14"/>
      <c r="DP1541" s="14"/>
      <c r="DQ1541" s="14"/>
      <c r="DR1541" s="14"/>
      <c r="DS1541" s="14"/>
      <c r="DT1541" s="14"/>
      <c r="DU1541" s="14"/>
      <c r="DV1541" s="14"/>
      <c r="DW1541" s="14"/>
      <c r="DX1541" s="14"/>
      <c r="DY1541" s="14"/>
      <c r="DZ1541" s="14"/>
      <c r="EA1541" s="14"/>
      <c r="EB1541" s="14"/>
      <c r="EC1541" s="14"/>
      <c r="ED1541" s="14"/>
      <c r="EE1541" s="14"/>
      <c r="EF1541" s="14"/>
      <c r="EG1541" s="14"/>
      <c r="EH1541" s="14"/>
      <c r="EI1541" s="14"/>
      <c r="EJ1541" s="14"/>
      <c r="EK1541" s="14"/>
      <c r="EL1541" s="14"/>
      <c r="EM1541" s="14"/>
      <c r="EN1541" s="14"/>
      <c r="EO1541" s="14"/>
      <c r="EP1541" s="14"/>
      <c r="EQ1541" s="14"/>
      <c r="ER1541" s="14"/>
      <c r="ES1541" s="14"/>
      <c r="ET1541" s="14"/>
      <c r="EU1541" s="14"/>
      <c r="EV1541" s="14"/>
      <c r="EW1541" s="14"/>
      <c r="EX1541" s="14"/>
      <c r="EY1541" s="14"/>
      <c r="EZ1541" s="14"/>
      <c r="FA1541" s="14"/>
      <c r="FB1541" s="14"/>
      <c r="FC1541" s="14"/>
      <c r="FD1541" s="14"/>
      <c r="FE1541" s="14"/>
      <c r="FF1541" s="14"/>
      <c r="FG1541" s="14"/>
      <c r="FH1541" s="14"/>
      <c r="FI1541" s="14"/>
      <c r="FJ1541" s="14"/>
      <c r="FK1541" s="14"/>
      <c r="FL1541" s="14"/>
      <c r="FM1541" s="14"/>
      <c r="FN1541" s="14"/>
      <c r="FO1541" s="14"/>
      <c r="FP1541" s="14"/>
      <c r="FQ1541" s="14"/>
      <c r="FR1541" s="14"/>
      <c r="FS1541" s="14"/>
      <c r="FT1541" s="14"/>
      <c r="FU1541" s="14"/>
      <c r="FV1541" s="14"/>
      <c r="FW1541" s="14"/>
      <c r="FX1541" s="14"/>
      <c r="FY1541" s="14"/>
      <c r="FZ1541" s="14"/>
      <c r="GA1541" s="14"/>
      <c r="GB1541" s="14"/>
      <c r="GC1541" s="14"/>
      <c r="GD1541" s="14"/>
      <c r="GE1541" s="14"/>
      <c r="GF1541" s="14"/>
      <c r="GG1541" s="14"/>
      <c r="GH1541" s="14"/>
      <c r="GI1541" s="14"/>
      <c r="GJ1541" s="14"/>
      <c r="GK1541" s="14"/>
      <c r="GL1541" s="14"/>
      <c r="GM1541" s="14"/>
      <c r="GN1541" s="14"/>
      <c r="GO1541" s="14"/>
      <c r="GP1541" s="14"/>
      <c r="GQ1541" s="14"/>
      <c r="GR1541" s="14"/>
      <c r="GS1541" s="14"/>
      <c r="GT1541" s="14"/>
      <c r="GU1541" s="14"/>
      <c r="GV1541" s="14"/>
      <c r="GW1541" s="14"/>
      <c r="GX1541" s="14"/>
      <c r="GY1541" s="14"/>
      <c r="GZ1541" s="14"/>
      <c r="HA1541" s="14"/>
      <c r="HB1541" s="14"/>
      <c r="HC1541" s="14"/>
      <c r="HD1541" s="14"/>
      <c r="HE1541" s="14"/>
      <c r="HF1541" s="14"/>
      <c r="HG1541" s="14"/>
      <c r="HH1541" s="14"/>
      <c r="HI1541" s="14"/>
      <c r="HJ1541" s="14"/>
      <c r="HK1541" s="14"/>
      <c r="HL1541" s="14"/>
      <c r="HM1541" s="14"/>
      <c r="HN1541" s="14"/>
      <c r="HO1541" s="14"/>
      <c r="HP1541" s="14"/>
      <c r="HQ1541" s="14"/>
      <c r="HR1541" s="14"/>
      <c r="HS1541" s="14"/>
      <c r="HT1541" s="14"/>
      <c r="HU1541" s="14"/>
      <c r="HV1541" s="14"/>
      <c r="HW1541" s="14"/>
      <c r="HX1541" s="14"/>
      <c r="HY1541" s="14"/>
      <c r="HZ1541" s="14"/>
      <c r="IA1541" s="14"/>
      <c r="IB1541" s="14"/>
      <c r="IC1541" s="14"/>
      <c r="ID1541" s="14"/>
      <c r="IE1541" s="14"/>
      <c r="IF1541" s="14"/>
      <c r="IG1541" s="14"/>
      <c r="IH1541" s="14"/>
      <c r="II1541" s="14"/>
      <c r="IJ1541" s="14"/>
      <c r="IK1541" s="14"/>
      <c r="IL1541" s="14"/>
      <c r="IM1541" s="14"/>
      <c r="IN1541" s="14"/>
      <c r="IO1541" s="14"/>
      <c r="IP1541" s="14"/>
      <c r="IQ1541" s="14"/>
      <c r="IR1541" s="14"/>
      <c r="IS1541" s="14"/>
      <c r="IT1541" s="14"/>
    </row>
    <row r="1542" spans="1:254" ht="60.75" x14ac:dyDescent="0.2">
      <c r="A1542" s="12">
        <v>301375</v>
      </c>
      <c r="B1542" s="4"/>
      <c r="C1542" s="13" t="s">
        <v>1411</v>
      </c>
      <c r="D1542" s="11">
        <v>66</v>
      </c>
      <c r="E1542" s="11">
        <v>66</v>
      </c>
      <c r="F1542" s="11"/>
      <c r="G1542" s="12">
        <v>15</v>
      </c>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4"/>
      <c r="AY1542" s="14"/>
      <c r="AZ1542" s="14"/>
      <c r="BA1542" s="14"/>
      <c r="BB1542" s="14"/>
      <c r="BC1542" s="14"/>
      <c r="BD1542" s="14"/>
      <c r="BE1542" s="14"/>
      <c r="BF1542" s="14"/>
      <c r="BG1542" s="14"/>
      <c r="BH1542" s="14"/>
      <c r="BI1542" s="14"/>
      <c r="BJ1542" s="14"/>
      <c r="BK1542" s="14"/>
      <c r="BL1542" s="14"/>
      <c r="BM1542" s="14"/>
      <c r="BN1542" s="14"/>
      <c r="BO1542" s="14"/>
      <c r="BP1542" s="14"/>
      <c r="BQ1542" s="14"/>
      <c r="BR1542" s="14"/>
      <c r="BS1542" s="14"/>
      <c r="BT1542" s="14"/>
      <c r="BU1542" s="14"/>
      <c r="BV1542" s="14"/>
      <c r="BW1542" s="14"/>
      <c r="BX1542" s="14"/>
      <c r="BY1542" s="14"/>
      <c r="BZ1542" s="14"/>
      <c r="CA1542" s="14"/>
      <c r="CB1542" s="14"/>
      <c r="CC1542" s="14"/>
      <c r="CD1542" s="14"/>
      <c r="CE1542" s="14"/>
      <c r="CF1542" s="14"/>
      <c r="CG1542" s="14"/>
      <c r="CH1542" s="14"/>
      <c r="CI1542" s="14"/>
      <c r="CJ1542" s="14"/>
      <c r="CK1542" s="14"/>
      <c r="CL1542" s="14"/>
      <c r="CM1542" s="14"/>
      <c r="CN1542" s="14"/>
      <c r="CO1542" s="14"/>
      <c r="CP1542" s="14"/>
      <c r="CQ1542" s="14"/>
      <c r="CR1542" s="14"/>
      <c r="CS1542" s="14"/>
      <c r="CT1542" s="14"/>
      <c r="CU1542" s="14"/>
      <c r="CV1542" s="14"/>
      <c r="CW1542" s="14"/>
      <c r="CX1542" s="14"/>
      <c r="CY1542" s="14"/>
      <c r="CZ1542" s="14"/>
      <c r="DA1542" s="14"/>
      <c r="DB1542" s="14"/>
      <c r="DC1542" s="14"/>
      <c r="DD1542" s="14"/>
      <c r="DE1542" s="14"/>
      <c r="DF1542" s="14"/>
      <c r="DG1542" s="14"/>
      <c r="DH1542" s="14"/>
      <c r="DI1542" s="14"/>
      <c r="DJ1542" s="14"/>
      <c r="DK1542" s="14"/>
      <c r="DL1542" s="14"/>
      <c r="DM1542" s="14"/>
      <c r="DN1542" s="14"/>
      <c r="DO1542" s="14"/>
      <c r="DP1542" s="14"/>
      <c r="DQ1542" s="14"/>
      <c r="DR1542" s="14"/>
      <c r="DS1542" s="14"/>
      <c r="DT1542" s="14"/>
      <c r="DU1542" s="14"/>
      <c r="DV1542" s="14"/>
      <c r="DW1542" s="14"/>
      <c r="DX1542" s="14"/>
      <c r="DY1542" s="14"/>
      <c r="DZ1542" s="14"/>
      <c r="EA1542" s="14"/>
      <c r="EB1542" s="14"/>
      <c r="EC1542" s="14"/>
      <c r="ED1542" s="14"/>
      <c r="EE1542" s="14"/>
      <c r="EF1542" s="14"/>
      <c r="EG1542" s="14"/>
      <c r="EH1542" s="14"/>
      <c r="EI1542" s="14"/>
      <c r="EJ1542" s="14"/>
      <c r="EK1542" s="14"/>
      <c r="EL1542" s="14"/>
      <c r="EM1542" s="14"/>
      <c r="EN1542" s="14"/>
      <c r="EO1542" s="14"/>
      <c r="EP1542" s="14"/>
      <c r="EQ1542" s="14"/>
      <c r="ER1542" s="14"/>
      <c r="ES1542" s="14"/>
      <c r="ET1542" s="14"/>
      <c r="EU1542" s="14"/>
      <c r="EV1542" s="14"/>
      <c r="EW1542" s="14"/>
      <c r="EX1542" s="14"/>
      <c r="EY1542" s="14"/>
      <c r="EZ1542" s="14"/>
      <c r="FA1542" s="14"/>
      <c r="FB1542" s="14"/>
      <c r="FC1542" s="14"/>
      <c r="FD1542" s="14"/>
      <c r="FE1542" s="14"/>
      <c r="FF1542" s="14"/>
      <c r="FG1542" s="14"/>
      <c r="FH1542" s="14"/>
      <c r="FI1542" s="14"/>
      <c r="FJ1542" s="14"/>
      <c r="FK1542" s="14"/>
      <c r="FL1542" s="14"/>
      <c r="FM1542" s="14"/>
      <c r="FN1542" s="14"/>
      <c r="FO1542" s="14"/>
      <c r="FP1542" s="14"/>
      <c r="FQ1542" s="14"/>
      <c r="FR1542" s="14"/>
      <c r="FS1542" s="14"/>
      <c r="FT1542" s="14"/>
      <c r="FU1542" s="14"/>
      <c r="FV1542" s="14"/>
      <c r="FW1542" s="14"/>
      <c r="FX1542" s="14"/>
      <c r="FY1542" s="14"/>
      <c r="FZ1542" s="14"/>
      <c r="GA1542" s="14"/>
      <c r="GB1542" s="14"/>
      <c r="GC1542" s="14"/>
      <c r="GD1542" s="14"/>
      <c r="GE1542" s="14"/>
      <c r="GF1542" s="14"/>
      <c r="GG1542" s="14"/>
      <c r="GH1542" s="14"/>
      <c r="GI1542" s="14"/>
      <c r="GJ1542" s="14"/>
      <c r="GK1542" s="14"/>
      <c r="GL1542" s="14"/>
      <c r="GM1542" s="14"/>
      <c r="GN1542" s="14"/>
      <c r="GO1542" s="14"/>
      <c r="GP1542" s="14"/>
      <c r="GQ1542" s="14"/>
      <c r="GR1542" s="14"/>
      <c r="GS1542" s="14"/>
      <c r="GT1542" s="14"/>
      <c r="GU1542" s="14"/>
      <c r="GV1542" s="14"/>
      <c r="GW1542" s="14"/>
      <c r="GX1542" s="14"/>
      <c r="GY1542" s="14"/>
      <c r="GZ1542" s="14"/>
      <c r="HA1542" s="14"/>
      <c r="HB1542" s="14"/>
      <c r="HC1542" s="14"/>
      <c r="HD1542" s="14"/>
      <c r="HE1542" s="14"/>
      <c r="HF1542" s="14"/>
      <c r="HG1542" s="14"/>
      <c r="HH1542" s="14"/>
      <c r="HI1542" s="14"/>
      <c r="HJ1542" s="14"/>
      <c r="HK1542" s="14"/>
      <c r="HL1542" s="14"/>
      <c r="HM1542" s="14"/>
      <c r="HN1542" s="14"/>
      <c r="HO1542" s="14"/>
      <c r="HP1542" s="14"/>
      <c r="HQ1542" s="14"/>
      <c r="HR1542" s="14"/>
      <c r="HS1542" s="14"/>
      <c r="HT1542" s="14"/>
      <c r="HU1542" s="14"/>
      <c r="HV1542" s="14"/>
      <c r="HW1542" s="14"/>
      <c r="HX1542" s="14"/>
      <c r="HY1542" s="14"/>
      <c r="HZ1542" s="14"/>
      <c r="IA1542" s="14"/>
      <c r="IB1542" s="14"/>
      <c r="IC1542" s="14"/>
      <c r="ID1542" s="14"/>
      <c r="IE1542" s="14"/>
      <c r="IF1542" s="14"/>
      <c r="IG1542" s="14"/>
      <c r="IH1542" s="14"/>
      <c r="II1542" s="14"/>
      <c r="IJ1542" s="14"/>
      <c r="IK1542" s="14"/>
      <c r="IL1542" s="14"/>
      <c r="IM1542" s="14"/>
      <c r="IN1542" s="14"/>
      <c r="IO1542" s="14"/>
      <c r="IP1542" s="14"/>
      <c r="IQ1542" s="14"/>
      <c r="IR1542" s="14"/>
      <c r="IS1542" s="14"/>
      <c r="IT1542" s="14"/>
    </row>
    <row r="1543" spans="1:254" x14ac:dyDescent="0.2">
      <c r="A1543" s="12">
        <v>301380</v>
      </c>
      <c r="B1543" s="4"/>
      <c r="C1543" s="13" t="s">
        <v>1412</v>
      </c>
      <c r="D1543" s="11">
        <v>60</v>
      </c>
      <c r="E1543" s="11">
        <v>60</v>
      </c>
      <c r="F1543" s="11"/>
      <c r="G1543" s="12">
        <v>20</v>
      </c>
      <c r="H1543" s="14"/>
      <c r="I1543" s="14"/>
      <c r="J1543" s="14"/>
      <c r="K1543" s="14"/>
      <c r="L1543" s="14"/>
      <c r="M1543" s="14"/>
      <c r="N1543" s="14"/>
      <c r="O1543" s="14"/>
      <c r="P1543" s="14"/>
      <c r="Q1543" s="14"/>
      <c r="R1543" s="14"/>
      <c r="S1543" s="14"/>
      <c r="T1543" s="14"/>
      <c r="U1543" s="14"/>
      <c r="V1543" s="14"/>
      <c r="W1543" s="14"/>
      <c r="X1543" s="14"/>
      <c r="Y1543" s="14"/>
      <c r="Z1543" s="14"/>
      <c r="AA1543" s="14"/>
      <c r="AB1543" s="14"/>
      <c r="AC1543" s="14"/>
      <c r="AD1543" s="14"/>
      <c r="AE1543" s="14"/>
      <c r="AF1543" s="14"/>
      <c r="AG1543" s="14"/>
      <c r="AH1543" s="14"/>
      <c r="AI1543" s="14"/>
      <c r="AJ1543" s="14"/>
      <c r="AK1543" s="14"/>
      <c r="AL1543" s="14"/>
      <c r="AM1543" s="14"/>
      <c r="AN1543" s="14"/>
      <c r="AO1543" s="14"/>
      <c r="AP1543" s="14"/>
      <c r="AQ1543" s="14"/>
      <c r="AR1543" s="14"/>
      <c r="AS1543" s="14"/>
      <c r="AT1543" s="14"/>
      <c r="AU1543" s="14"/>
      <c r="AV1543" s="14"/>
      <c r="AW1543" s="14"/>
      <c r="AX1543" s="14"/>
      <c r="AY1543" s="14"/>
      <c r="AZ1543" s="14"/>
      <c r="BA1543" s="14"/>
      <c r="BB1543" s="14"/>
      <c r="BC1543" s="14"/>
      <c r="BD1543" s="14"/>
      <c r="BE1543" s="14"/>
      <c r="BF1543" s="14"/>
      <c r="BG1543" s="14"/>
      <c r="BH1543" s="14"/>
      <c r="BI1543" s="14"/>
      <c r="BJ1543" s="14"/>
      <c r="BK1543" s="14"/>
      <c r="BL1543" s="14"/>
      <c r="BM1543" s="14"/>
      <c r="BN1543" s="14"/>
      <c r="BO1543" s="14"/>
      <c r="BP1543" s="14"/>
      <c r="BQ1543" s="14"/>
      <c r="BR1543" s="14"/>
      <c r="BS1543" s="14"/>
      <c r="BT1543" s="14"/>
      <c r="BU1543" s="14"/>
      <c r="BV1543" s="14"/>
      <c r="BW1543" s="14"/>
      <c r="BX1543" s="14"/>
      <c r="BY1543" s="14"/>
      <c r="BZ1543" s="14"/>
      <c r="CA1543" s="14"/>
      <c r="CB1543" s="14"/>
      <c r="CC1543" s="14"/>
      <c r="CD1543" s="14"/>
      <c r="CE1543" s="14"/>
      <c r="CF1543" s="14"/>
      <c r="CG1543" s="14"/>
      <c r="CH1543" s="14"/>
      <c r="CI1543" s="14"/>
      <c r="CJ1543" s="14"/>
      <c r="CK1543" s="14"/>
      <c r="CL1543" s="14"/>
      <c r="CM1543" s="14"/>
      <c r="CN1543" s="14"/>
      <c r="CO1543" s="14"/>
      <c r="CP1543" s="14"/>
      <c r="CQ1543" s="14"/>
      <c r="CR1543" s="14"/>
      <c r="CS1543" s="14"/>
      <c r="CT1543" s="14"/>
      <c r="CU1543" s="14"/>
      <c r="CV1543" s="14"/>
      <c r="CW1543" s="14"/>
      <c r="CX1543" s="14"/>
      <c r="CY1543" s="14"/>
      <c r="CZ1543" s="14"/>
      <c r="DA1543" s="14"/>
      <c r="DB1543" s="14"/>
      <c r="DC1543" s="14"/>
      <c r="DD1543" s="14"/>
      <c r="DE1543" s="14"/>
      <c r="DF1543" s="14"/>
      <c r="DG1543" s="14"/>
      <c r="DH1543" s="14"/>
      <c r="DI1543" s="14"/>
      <c r="DJ1543" s="14"/>
      <c r="DK1543" s="14"/>
      <c r="DL1543" s="14"/>
      <c r="DM1543" s="14"/>
      <c r="DN1543" s="14"/>
      <c r="DO1543" s="14"/>
      <c r="DP1543" s="14"/>
      <c r="DQ1543" s="14"/>
      <c r="DR1543" s="14"/>
      <c r="DS1543" s="14"/>
      <c r="DT1543" s="14"/>
      <c r="DU1543" s="14"/>
      <c r="DV1543" s="14"/>
      <c r="DW1543" s="14"/>
      <c r="DX1543" s="14"/>
      <c r="DY1543" s="14"/>
      <c r="DZ1543" s="14"/>
      <c r="EA1543" s="14"/>
      <c r="EB1543" s="14"/>
      <c r="EC1543" s="14"/>
      <c r="ED1543" s="14"/>
      <c r="EE1543" s="14"/>
      <c r="EF1543" s="14"/>
      <c r="EG1543" s="14"/>
      <c r="EH1543" s="14"/>
      <c r="EI1543" s="14"/>
      <c r="EJ1543" s="14"/>
      <c r="EK1543" s="14"/>
      <c r="EL1543" s="14"/>
      <c r="EM1543" s="14"/>
      <c r="EN1543" s="14"/>
      <c r="EO1543" s="14"/>
      <c r="EP1543" s="14"/>
      <c r="EQ1543" s="14"/>
      <c r="ER1543" s="14"/>
      <c r="ES1543" s="14"/>
      <c r="ET1543" s="14"/>
      <c r="EU1543" s="14"/>
      <c r="EV1543" s="14"/>
      <c r="EW1543" s="14"/>
      <c r="EX1543" s="14"/>
      <c r="EY1543" s="14"/>
      <c r="EZ1543" s="14"/>
      <c r="FA1543" s="14"/>
      <c r="FB1543" s="14"/>
      <c r="FC1543" s="14"/>
      <c r="FD1543" s="14"/>
      <c r="FE1543" s="14"/>
      <c r="FF1543" s="14"/>
      <c r="FG1543" s="14"/>
      <c r="FH1543" s="14"/>
      <c r="FI1543" s="14"/>
      <c r="FJ1543" s="14"/>
      <c r="FK1543" s="14"/>
      <c r="FL1543" s="14"/>
      <c r="FM1543" s="14"/>
      <c r="FN1543" s="14"/>
      <c r="FO1543" s="14"/>
      <c r="FP1543" s="14"/>
      <c r="FQ1543" s="14"/>
      <c r="FR1543" s="14"/>
      <c r="FS1543" s="14"/>
      <c r="FT1543" s="14"/>
      <c r="FU1543" s="14"/>
      <c r="FV1543" s="14"/>
      <c r="FW1543" s="14"/>
      <c r="FX1543" s="14"/>
      <c r="FY1543" s="14"/>
      <c r="FZ1543" s="14"/>
      <c r="GA1543" s="14"/>
      <c r="GB1543" s="14"/>
      <c r="GC1543" s="14"/>
      <c r="GD1543" s="14"/>
      <c r="GE1543" s="14"/>
      <c r="GF1543" s="14"/>
      <c r="GG1543" s="14"/>
      <c r="GH1543" s="14"/>
      <c r="GI1543" s="14"/>
      <c r="GJ1543" s="14"/>
      <c r="GK1543" s="14"/>
      <c r="GL1543" s="14"/>
      <c r="GM1543" s="14"/>
      <c r="GN1543" s="14"/>
      <c r="GO1543" s="14"/>
      <c r="GP1543" s="14"/>
      <c r="GQ1543" s="14"/>
      <c r="GR1543" s="14"/>
      <c r="GS1543" s="14"/>
      <c r="GT1543" s="14"/>
      <c r="GU1543" s="14"/>
      <c r="GV1543" s="14"/>
      <c r="GW1543" s="14"/>
      <c r="GX1543" s="14"/>
      <c r="GY1543" s="14"/>
      <c r="GZ1543" s="14"/>
      <c r="HA1543" s="14"/>
      <c r="HB1543" s="14"/>
      <c r="HC1543" s="14"/>
      <c r="HD1543" s="14"/>
      <c r="HE1543" s="14"/>
      <c r="HF1543" s="14"/>
      <c r="HG1543" s="14"/>
      <c r="HH1543" s="14"/>
      <c r="HI1543" s="14"/>
      <c r="HJ1543" s="14"/>
      <c r="HK1543" s="14"/>
      <c r="HL1543" s="14"/>
      <c r="HM1543" s="14"/>
      <c r="HN1543" s="14"/>
      <c r="HO1543" s="14"/>
      <c r="HP1543" s="14"/>
      <c r="HQ1543" s="14"/>
      <c r="HR1543" s="14"/>
      <c r="HS1543" s="14"/>
      <c r="HT1543" s="14"/>
      <c r="HU1543" s="14"/>
      <c r="HV1543" s="14"/>
      <c r="HW1543" s="14"/>
      <c r="HX1543" s="14"/>
      <c r="HY1543" s="14"/>
      <c r="HZ1543" s="14"/>
      <c r="IA1543" s="14"/>
      <c r="IB1543" s="14"/>
      <c r="IC1543" s="14"/>
      <c r="ID1543" s="14"/>
      <c r="IE1543" s="14"/>
      <c r="IF1543" s="14"/>
      <c r="IG1543" s="14"/>
      <c r="IH1543" s="14"/>
      <c r="II1543" s="14"/>
      <c r="IJ1543" s="14"/>
      <c r="IK1543" s="14"/>
      <c r="IL1543" s="14"/>
      <c r="IM1543" s="14"/>
      <c r="IN1543" s="14"/>
      <c r="IO1543" s="14"/>
      <c r="IP1543" s="14"/>
      <c r="IQ1543" s="14"/>
      <c r="IR1543" s="14"/>
      <c r="IS1543" s="14"/>
      <c r="IT1543" s="14"/>
    </row>
    <row r="1544" spans="1:254" x14ac:dyDescent="0.2">
      <c r="A1544" s="12">
        <v>301385</v>
      </c>
      <c r="B1544" s="4"/>
      <c r="C1544" s="13" t="s">
        <v>1413</v>
      </c>
      <c r="D1544" s="11">
        <v>69.5</v>
      </c>
      <c r="E1544" s="11">
        <v>69.5</v>
      </c>
      <c r="F1544" s="11"/>
      <c r="G1544" s="12">
        <v>20</v>
      </c>
      <c r="H1544" s="14"/>
      <c r="I1544" s="14"/>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c r="AG1544" s="14"/>
      <c r="AH1544" s="14"/>
      <c r="AI1544" s="14"/>
      <c r="AJ1544" s="14"/>
      <c r="AK1544" s="14"/>
      <c r="AL1544" s="14"/>
      <c r="AM1544" s="14"/>
      <c r="AN1544" s="14"/>
      <c r="AO1544" s="14"/>
      <c r="AP1544" s="14"/>
      <c r="AQ1544" s="14"/>
      <c r="AR1544" s="14"/>
      <c r="AS1544" s="14"/>
      <c r="AT1544" s="14"/>
      <c r="AU1544" s="14"/>
      <c r="AV1544" s="14"/>
      <c r="AW1544" s="14"/>
      <c r="AX1544" s="14"/>
      <c r="AY1544" s="14"/>
      <c r="AZ1544" s="14"/>
      <c r="BA1544" s="14"/>
      <c r="BB1544" s="14"/>
      <c r="BC1544" s="14"/>
      <c r="BD1544" s="14"/>
      <c r="BE1544" s="14"/>
      <c r="BF1544" s="14"/>
      <c r="BG1544" s="14"/>
      <c r="BH1544" s="14"/>
      <c r="BI1544" s="14"/>
      <c r="BJ1544" s="14"/>
      <c r="BK1544" s="14"/>
      <c r="BL1544" s="14"/>
      <c r="BM1544" s="14"/>
      <c r="BN1544" s="14"/>
      <c r="BO1544" s="14"/>
      <c r="BP1544" s="14"/>
      <c r="BQ1544" s="14"/>
      <c r="BR1544" s="14"/>
      <c r="BS1544" s="14"/>
      <c r="BT1544" s="14"/>
      <c r="BU1544" s="14"/>
      <c r="BV1544" s="14"/>
      <c r="BW1544" s="14"/>
      <c r="BX1544" s="14"/>
      <c r="BY1544" s="14"/>
      <c r="BZ1544" s="14"/>
      <c r="CA1544" s="14"/>
      <c r="CB1544" s="14"/>
      <c r="CC1544" s="14"/>
      <c r="CD1544" s="14"/>
      <c r="CE1544" s="14"/>
      <c r="CF1544" s="14"/>
      <c r="CG1544" s="14"/>
      <c r="CH1544" s="14"/>
      <c r="CI1544" s="14"/>
      <c r="CJ1544" s="14"/>
      <c r="CK1544" s="14"/>
      <c r="CL1544" s="14"/>
      <c r="CM1544" s="14"/>
      <c r="CN1544" s="14"/>
      <c r="CO1544" s="14"/>
      <c r="CP1544" s="14"/>
      <c r="CQ1544" s="14"/>
      <c r="CR1544" s="14"/>
      <c r="CS1544" s="14"/>
      <c r="CT1544" s="14"/>
      <c r="CU1544" s="14"/>
      <c r="CV1544" s="14"/>
      <c r="CW1544" s="14"/>
      <c r="CX1544" s="14"/>
      <c r="CY1544" s="14"/>
      <c r="CZ1544" s="14"/>
      <c r="DA1544" s="14"/>
      <c r="DB1544" s="14"/>
      <c r="DC1544" s="14"/>
      <c r="DD1544" s="14"/>
      <c r="DE1544" s="14"/>
      <c r="DF1544" s="14"/>
      <c r="DG1544" s="14"/>
      <c r="DH1544" s="14"/>
      <c r="DI1544" s="14"/>
      <c r="DJ1544" s="14"/>
      <c r="DK1544" s="14"/>
      <c r="DL1544" s="14"/>
      <c r="DM1544" s="14"/>
      <c r="DN1544" s="14"/>
      <c r="DO1544" s="14"/>
      <c r="DP1544" s="14"/>
      <c r="DQ1544" s="14"/>
      <c r="DR1544" s="14"/>
      <c r="DS1544" s="14"/>
      <c r="DT1544" s="14"/>
      <c r="DU1544" s="14"/>
      <c r="DV1544" s="14"/>
      <c r="DW1544" s="14"/>
      <c r="DX1544" s="14"/>
      <c r="DY1544" s="14"/>
      <c r="DZ1544" s="14"/>
      <c r="EA1544" s="14"/>
      <c r="EB1544" s="14"/>
      <c r="EC1544" s="14"/>
      <c r="ED1544" s="14"/>
      <c r="EE1544" s="14"/>
      <c r="EF1544" s="14"/>
      <c r="EG1544" s="14"/>
      <c r="EH1544" s="14"/>
      <c r="EI1544" s="14"/>
      <c r="EJ1544" s="14"/>
      <c r="EK1544" s="14"/>
      <c r="EL1544" s="14"/>
      <c r="EM1544" s="14"/>
      <c r="EN1544" s="14"/>
      <c r="EO1544" s="14"/>
      <c r="EP1544" s="14"/>
      <c r="EQ1544" s="14"/>
      <c r="ER1544" s="14"/>
      <c r="ES1544" s="14"/>
      <c r="ET1544" s="14"/>
      <c r="EU1544" s="14"/>
      <c r="EV1544" s="14"/>
      <c r="EW1544" s="14"/>
      <c r="EX1544" s="14"/>
      <c r="EY1544" s="14"/>
      <c r="EZ1544" s="14"/>
      <c r="FA1544" s="14"/>
      <c r="FB1544" s="14"/>
      <c r="FC1544" s="14"/>
      <c r="FD1544" s="14"/>
      <c r="FE1544" s="14"/>
      <c r="FF1544" s="14"/>
      <c r="FG1544" s="14"/>
      <c r="FH1544" s="14"/>
      <c r="FI1544" s="14"/>
      <c r="FJ1544" s="14"/>
      <c r="FK1544" s="14"/>
      <c r="FL1544" s="14"/>
      <c r="FM1544" s="14"/>
      <c r="FN1544" s="14"/>
      <c r="FO1544" s="14"/>
      <c r="FP1544" s="14"/>
      <c r="FQ1544" s="14"/>
      <c r="FR1544" s="14"/>
      <c r="FS1544" s="14"/>
      <c r="FT1544" s="14"/>
      <c r="FU1544" s="14"/>
      <c r="FV1544" s="14"/>
      <c r="FW1544" s="14"/>
      <c r="FX1544" s="14"/>
      <c r="FY1544" s="14"/>
      <c r="FZ1544" s="14"/>
      <c r="GA1544" s="14"/>
      <c r="GB1544" s="14"/>
      <c r="GC1544" s="14"/>
      <c r="GD1544" s="14"/>
      <c r="GE1544" s="14"/>
      <c r="GF1544" s="14"/>
      <c r="GG1544" s="14"/>
      <c r="GH1544" s="14"/>
      <c r="GI1544" s="14"/>
      <c r="GJ1544" s="14"/>
      <c r="GK1544" s="14"/>
      <c r="GL1544" s="14"/>
      <c r="GM1544" s="14"/>
      <c r="GN1544" s="14"/>
      <c r="GO1544" s="14"/>
      <c r="GP1544" s="14"/>
      <c r="GQ1544" s="14"/>
      <c r="GR1544" s="14"/>
      <c r="GS1544" s="14"/>
      <c r="GT1544" s="14"/>
      <c r="GU1544" s="14"/>
      <c r="GV1544" s="14"/>
      <c r="GW1544" s="14"/>
      <c r="GX1544" s="14"/>
      <c r="GY1544" s="14"/>
      <c r="GZ1544" s="14"/>
      <c r="HA1544" s="14"/>
      <c r="HB1544" s="14"/>
      <c r="HC1544" s="14"/>
      <c r="HD1544" s="14"/>
      <c r="HE1544" s="14"/>
      <c r="HF1544" s="14"/>
      <c r="HG1544" s="14"/>
      <c r="HH1544" s="14"/>
      <c r="HI1544" s="14"/>
      <c r="HJ1544" s="14"/>
      <c r="HK1544" s="14"/>
      <c r="HL1544" s="14"/>
      <c r="HM1544" s="14"/>
      <c r="HN1544" s="14"/>
      <c r="HO1544" s="14"/>
      <c r="HP1544" s="14"/>
      <c r="HQ1544" s="14"/>
      <c r="HR1544" s="14"/>
      <c r="HS1544" s="14"/>
      <c r="HT1544" s="14"/>
      <c r="HU1544" s="14"/>
      <c r="HV1544" s="14"/>
      <c r="HW1544" s="14"/>
      <c r="HX1544" s="14"/>
      <c r="HY1544" s="14"/>
      <c r="HZ1544" s="14"/>
      <c r="IA1544" s="14"/>
      <c r="IB1544" s="14"/>
      <c r="IC1544" s="14"/>
      <c r="ID1544" s="14"/>
      <c r="IE1544" s="14"/>
      <c r="IF1544" s="14"/>
      <c r="IG1544" s="14"/>
      <c r="IH1544" s="14"/>
      <c r="II1544" s="14"/>
      <c r="IJ1544" s="14"/>
      <c r="IK1544" s="14"/>
      <c r="IL1544" s="14"/>
      <c r="IM1544" s="14"/>
      <c r="IN1544" s="14"/>
      <c r="IO1544" s="14"/>
      <c r="IP1544" s="14"/>
      <c r="IQ1544" s="14"/>
      <c r="IR1544" s="14"/>
      <c r="IS1544" s="14"/>
      <c r="IT1544" s="14"/>
    </row>
    <row r="1545" spans="1:254" x14ac:dyDescent="0.2">
      <c r="A1545" s="12">
        <v>301390</v>
      </c>
      <c r="B1545" s="4"/>
      <c r="C1545" s="13" t="s">
        <v>1414</v>
      </c>
      <c r="D1545" s="11">
        <v>82.6</v>
      </c>
      <c r="E1545" s="11">
        <v>82.6</v>
      </c>
      <c r="F1545" s="11"/>
      <c r="G1545" s="12">
        <v>20</v>
      </c>
      <c r="H1545" s="14"/>
      <c r="I1545" s="14"/>
      <c r="J1545" s="14"/>
      <c r="K1545" s="14"/>
      <c r="L1545" s="14"/>
      <c r="M1545" s="14"/>
      <c r="N1545" s="14"/>
      <c r="O1545" s="14"/>
      <c r="P1545" s="14"/>
      <c r="Q1545" s="14"/>
      <c r="R1545" s="14"/>
      <c r="S1545" s="14"/>
      <c r="T1545" s="14"/>
      <c r="U1545" s="14"/>
      <c r="V1545" s="14"/>
      <c r="W1545" s="14"/>
      <c r="X1545" s="14"/>
      <c r="Y1545" s="14"/>
      <c r="Z1545" s="14"/>
      <c r="AA1545" s="14"/>
      <c r="AB1545" s="14"/>
      <c r="AC1545" s="14"/>
      <c r="AD1545" s="14"/>
      <c r="AE1545" s="14"/>
      <c r="AF1545" s="14"/>
      <c r="AG1545" s="14"/>
      <c r="AH1545" s="14"/>
      <c r="AI1545" s="14"/>
      <c r="AJ1545" s="14"/>
      <c r="AK1545" s="14"/>
      <c r="AL1545" s="14"/>
      <c r="AM1545" s="14"/>
      <c r="AN1545" s="14"/>
      <c r="AO1545" s="14"/>
      <c r="AP1545" s="14"/>
      <c r="AQ1545" s="14"/>
      <c r="AR1545" s="14"/>
      <c r="AS1545" s="14"/>
      <c r="AT1545" s="14"/>
      <c r="AU1545" s="14"/>
      <c r="AV1545" s="14"/>
      <c r="AW1545" s="14"/>
      <c r="AX1545" s="14"/>
      <c r="AY1545" s="14"/>
      <c r="AZ1545" s="14"/>
      <c r="BA1545" s="14"/>
      <c r="BB1545" s="14"/>
      <c r="BC1545" s="14"/>
      <c r="BD1545" s="14"/>
      <c r="BE1545" s="14"/>
      <c r="BF1545" s="14"/>
      <c r="BG1545" s="14"/>
      <c r="BH1545" s="14"/>
      <c r="BI1545" s="14"/>
      <c r="BJ1545" s="14"/>
      <c r="BK1545" s="14"/>
      <c r="BL1545" s="14"/>
      <c r="BM1545" s="14"/>
      <c r="BN1545" s="14"/>
      <c r="BO1545" s="14"/>
      <c r="BP1545" s="14"/>
      <c r="BQ1545" s="14"/>
      <c r="BR1545" s="14"/>
      <c r="BS1545" s="14"/>
      <c r="BT1545" s="14"/>
      <c r="BU1545" s="14"/>
      <c r="BV1545" s="14"/>
      <c r="BW1545" s="14"/>
      <c r="BX1545" s="14"/>
      <c r="BY1545" s="14"/>
      <c r="BZ1545" s="14"/>
      <c r="CA1545" s="14"/>
      <c r="CB1545" s="14"/>
      <c r="CC1545" s="14"/>
      <c r="CD1545" s="14"/>
      <c r="CE1545" s="14"/>
      <c r="CF1545" s="14"/>
      <c r="CG1545" s="14"/>
      <c r="CH1545" s="14"/>
      <c r="CI1545" s="14"/>
      <c r="CJ1545" s="14"/>
      <c r="CK1545" s="14"/>
      <c r="CL1545" s="14"/>
      <c r="CM1545" s="14"/>
      <c r="CN1545" s="14"/>
      <c r="CO1545" s="14"/>
      <c r="CP1545" s="14"/>
      <c r="CQ1545" s="14"/>
      <c r="CR1545" s="14"/>
      <c r="CS1545" s="14"/>
      <c r="CT1545" s="14"/>
      <c r="CU1545" s="14"/>
      <c r="CV1545" s="14"/>
      <c r="CW1545" s="14"/>
      <c r="CX1545" s="14"/>
      <c r="CY1545" s="14"/>
      <c r="CZ1545" s="14"/>
      <c r="DA1545" s="14"/>
      <c r="DB1545" s="14"/>
      <c r="DC1545" s="14"/>
      <c r="DD1545" s="14"/>
      <c r="DE1545" s="14"/>
      <c r="DF1545" s="14"/>
      <c r="DG1545" s="14"/>
      <c r="DH1545" s="14"/>
      <c r="DI1545" s="14"/>
      <c r="DJ1545" s="14"/>
      <c r="DK1545" s="14"/>
      <c r="DL1545" s="14"/>
      <c r="DM1545" s="14"/>
      <c r="DN1545" s="14"/>
      <c r="DO1545" s="14"/>
      <c r="DP1545" s="14"/>
      <c r="DQ1545" s="14"/>
      <c r="DR1545" s="14"/>
      <c r="DS1545" s="14"/>
      <c r="DT1545" s="14"/>
      <c r="DU1545" s="14"/>
      <c r="DV1545" s="14"/>
      <c r="DW1545" s="14"/>
      <c r="DX1545" s="14"/>
      <c r="DY1545" s="14"/>
      <c r="DZ1545" s="14"/>
      <c r="EA1545" s="14"/>
      <c r="EB1545" s="14"/>
      <c r="EC1545" s="14"/>
      <c r="ED1545" s="14"/>
      <c r="EE1545" s="14"/>
      <c r="EF1545" s="14"/>
      <c r="EG1545" s="14"/>
      <c r="EH1545" s="14"/>
      <c r="EI1545" s="14"/>
      <c r="EJ1545" s="14"/>
      <c r="EK1545" s="14"/>
      <c r="EL1545" s="14"/>
      <c r="EM1545" s="14"/>
      <c r="EN1545" s="14"/>
      <c r="EO1545" s="14"/>
      <c r="EP1545" s="14"/>
      <c r="EQ1545" s="14"/>
      <c r="ER1545" s="14"/>
      <c r="ES1545" s="14"/>
      <c r="ET1545" s="14"/>
      <c r="EU1545" s="14"/>
      <c r="EV1545" s="14"/>
      <c r="EW1545" s="14"/>
      <c r="EX1545" s="14"/>
      <c r="EY1545" s="14"/>
      <c r="EZ1545" s="14"/>
      <c r="FA1545" s="14"/>
      <c r="FB1545" s="14"/>
      <c r="FC1545" s="14"/>
      <c r="FD1545" s="14"/>
      <c r="FE1545" s="14"/>
      <c r="FF1545" s="14"/>
      <c r="FG1545" s="14"/>
      <c r="FH1545" s="14"/>
      <c r="FI1545" s="14"/>
      <c r="FJ1545" s="14"/>
      <c r="FK1545" s="14"/>
      <c r="FL1545" s="14"/>
      <c r="FM1545" s="14"/>
      <c r="FN1545" s="14"/>
      <c r="FO1545" s="14"/>
      <c r="FP1545" s="14"/>
      <c r="FQ1545" s="14"/>
      <c r="FR1545" s="14"/>
      <c r="FS1545" s="14"/>
      <c r="FT1545" s="14"/>
      <c r="FU1545" s="14"/>
      <c r="FV1545" s="14"/>
      <c r="FW1545" s="14"/>
      <c r="FX1545" s="14"/>
      <c r="FY1545" s="14"/>
      <c r="FZ1545" s="14"/>
      <c r="GA1545" s="14"/>
      <c r="GB1545" s="14"/>
      <c r="GC1545" s="14"/>
      <c r="GD1545" s="14"/>
      <c r="GE1545" s="14"/>
      <c r="GF1545" s="14"/>
      <c r="GG1545" s="14"/>
      <c r="GH1545" s="14"/>
      <c r="GI1545" s="14"/>
      <c r="GJ1545" s="14"/>
      <c r="GK1545" s="14"/>
      <c r="GL1545" s="14"/>
      <c r="GM1545" s="14"/>
      <c r="GN1545" s="14"/>
      <c r="GO1545" s="14"/>
      <c r="GP1545" s="14"/>
      <c r="GQ1545" s="14"/>
      <c r="GR1545" s="14"/>
      <c r="GS1545" s="14"/>
      <c r="GT1545" s="14"/>
      <c r="GU1545" s="14"/>
      <c r="GV1545" s="14"/>
      <c r="GW1545" s="14"/>
      <c r="GX1545" s="14"/>
      <c r="GY1545" s="14"/>
      <c r="GZ1545" s="14"/>
      <c r="HA1545" s="14"/>
      <c r="HB1545" s="14"/>
      <c r="HC1545" s="14"/>
      <c r="HD1545" s="14"/>
      <c r="HE1545" s="14"/>
      <c r="HF1545" s="14"/>
      <c r="HG1545" s="14"/>
      <c r="HH1545" s="14"/>
      <c r="HI1545" s="14"/>
      <c r="HJ1545" s="14"/>
      <c r="HK1545" s="14"/>
      <c r="HL1545" s="14"/>
      <c r="HM1545" s="14"/>
      <c r="HN1545" s="14"/>
      <c r="HO1545" s="14"/>
      <c r="HP1545" s="14"/>
      <c r="HQ1545" s="14"/>
      <c r="HR1545" s="14"/>
      <c r="HS1545" s="14"/>
      <c r="HT1545" s="14"/>
      <c r="HU1545" s="14"/>
      <c r="HV1545" s="14"/>
      <c r="HW1545" s="14"/>
      <c r="HX1545" s="14"/>
      <c r="HY1545" s="14"/>
      <c r="HZ1545" s="14"/>
      <c r="IA1545" s="14"/>
      <c r="IB1545" s="14"/>
      <c r="IC1545" s="14"/>
      <c r="ID1545" s="14"/>
      <c r="IE1545" s="14"/>
      <c r="IF1545" s="14"/>
      <c r="IG1545" s="14"/>
      <c r="IH1545" s="14"/>
      <c r="II1545" s="14"/>
      <c r="IJ1545" s="14"/>
      <c r="IK1545" s="14"/>
      <c r="IL1545" s="14"/>
      <c r="IM1545" s="14"/>
      <c r="IN1545" s="14"/>
      <c r="IO1545" s="14"/>
      <c r="IP1545" s="14"/>
      <c r="IQ1545" s="14"/>
      <c r="IR1545" s="14"/>
      <c r="IS1545" s="14"/>
      <c r="IT1545" s="14"/>
    </row>
    <row r="1546" spans="1:254" s="18" customFormat="1" x14ac:dyDescent="0.2">
      <c r="A1546" s="2">
        <v>301392</v>
      </c>
      <c r="B1546" s="4"/>
      <c r="C1546" s="5" t="s">
        <v>1415</v>
      </c>
      <c r="D1546" s="3">
        <v>85</v>
      </c>
      <c r="E1546" s="11">
        <v>85</v>
      </c>
      <c r="F1546" s="3"/>
      <c r="G1546" s="2">
        <v>20</v>
      </c>
      <c r="H1546" s="14"/>
    </row>
    <row r="1547" spans="1:254" x14ac:dyDescent="0.2">
      <c r="A1547" s="2">
        <v>301393</v>
      </c>
      <c r="B1547" s="4" t="s">
        <v>7</v>
      </c>
      <c r="C1547" s="5" t="s">
        <v>1416</v>
      </c>
      <c r="D1547" s="3">
        <v>45</v>
      </c>
      <c r="E1547" s="11">
        <v>45</v>
      </c>
      <c r="F1547" s="3"/>
      <c r="G1547" s="12">
        <v>0</v>
      </c>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c r="AM1547" s="14"/>
      <c r="AN1547" s="14"/>
      <c r="AO1547" s="14"/>
      <c r="AP1547" s="14"/>
      <c r="AQ1547" s="14"/>
      <c r="AR1547" s="14"/>
      <c r="AS1547" s="14"/>
      <c r="AT1547" s="14"/>
      <c r="AU1547" s="14"/>
      <c r="AV1547" s="14"/>
      <c r="AW1547" s="14"/>
      <c r="AX1547" s="14"/>
      <c r="AY1547" s="14"/>
      <c r="AZ1547" s="14"/>
      <c r="BA1547" s="14"/>
      <c r="BB1547" s="14"/>
      <c r="BC1547" s="14"/>
      <c r="BD1547" s="14"/>
      <c r="BE1547" s="14"/>
      <c r="BF1547" s="14"/>
      <c r="BG1547" s="14"/>
      <c r="BH1547" s="14"/>
      <c r="BI1547" s="14"/>
      <c r="BJ1547" s="14"/>
      <c r="BK1547" s="14"/>
      <c r="BL1547" s="14"/>
      <c r="BM1547" s="14"/>
      <c r="BN1547" s="14"/>
      <c r="BO1547" s="14"/>
      <c r="BP1547" s="14"/>
      <c r="BQ1547" s="14"/>
      <c r="BR1547" s="14"/>
      <c r="BS1547" s="14"/>
      <c r="BT1547" s="14"/>
      <c r="BU1547" s="14"/>
      <c r="BV1547" s="14"/>
      <c r="BW1547" s="14"/>
      <c r="BX1547" s="14"/>
      <c r="BY1547" s="14"/>
      <c r="BZ1547" s="14"/>
      <c r="CA1547" s="14"/>
      <c r="CB1547" s="14"/>
      <c r="CC1547" s="14"/>
      <c r="CD1547" s="14"/>
      <c r="CE1547" s="14"/>
      <c r="CF1547" s="14"/>
      <c r="CG1547" s="14"/>
      <c r="CH1547" s="14"/>
      <c r="CI1547" s="14"/>
      <c r="CJ1547" s="14"/>
      <c r="CK1547" s="14"/>
      <c r="CL1547" s="14"/>
      <c r="CM1547" s="14"/>
      <c r="CN1547" s="14"/>
      <c r="CO1547" s="14"/>
      <c r="CP1547" s="14"/>
      <c r="CQ1547" s="14"/>
      <c r="CR1547" s="14"/>
      <c r="CS1547" s="14"/>
      <c r="CT1547" s="14"/>
      <c r="CU1547" s="14"/>
      <c r="CV1547" s="14"/>
      <c r="CW1547" s="14"/>
      <c r="CX1547" s="14"/>
      <c r="CY1547" s="14"/>
      <c r="CZ1547" s="14"/>
      <c r="DA1547" s="14"/>
      <c r="DB1547" s="14"/>
      <c r="DC1547" s="14"/>
      <c r="DD1547" s="14"/>
      <c r="DE1547" s="14"/>
      <c r="DF1547" s="14"/>
      <c r="DG1547" s="14"/>
      <c r="DH1547" s="14"/>
      <c r="DI1547" s="14"/>
      <c r="DJ1547" s="14"/>
      <c r="DK1547" s="14"/>
      <c r="DL1547" s="14"/>
      <c r="DM1547" s="14"/>
      <c r="DN1547" s="14"/>
      <c r="DO1547" s="14"/>
      <c r="DP1547" s="14"/>
      <c r="DQ1547" s="14"/>
      <c r="DR1547" s="14"/>
      <c r="DS1547" s="14"/>
      <c r="DT1547" s="14"/>
      <c r="DU1547" s="14"/>
      <c r="DV1547" s="14"/>
      <c r="DW1547" s="14"/>
      <c r="DX1547" s="14"/>
      <c r="DY1547" s="14"/>
      <c r="DZ1547" s="14"/>
      <c r="EA1547" s="14"/>
      <c r="EB1547" s="14"/>
      <c r="EC1547" s="14"/>
      <c r="ED1547" s="14"/>
      <c r="EE1547" s="14"/>
      <c r="EF1547" s="14"/>
      <c r="EG1547" s="14"/>
      <c r="EH1547" s="14"/>
      <c r="EI1547" s="14"/>
      <c r="EJ1547" s="14"/>
      <c r="EK1547" s="14"/>
      <c r="EL1547" s="14"/>
      <c r="EM1547" s="14"/>
      <c r="EN1547" s="14"/>
      <c r="EO1547" s="14"/>
      <c r="EP1547" s="14"/>
      <c r="EQ1547" s="14"/>
      <c r="ER1547" s="14"/>
      <c r="ES1547" s="14"/>
      <c r="ET1547" s="14"/>
      <c r="EU1547" s="14"/>
      <c r="EV1547" s="14"/>
      <c r="EW1547" s="14"/>
      <c r="EX1547" s="14"/>
      <c r="EY1547" s="14"/>
      <c r="EZ1547" s="14"/>
      <c r="FA1547" s="14"/>
      <c r="FB1547" s="14"/>
      <c r="FC1547" s="14"/>
      <c r="FD1547" s="14"/>
      <c r="FE1547" s="14"/>
      <c r="FF1547" s="14"/>
      <c r="FG1547" s="14"/>
      <c r="FH1547" s="14"/>
      <c r="FI1547" s="14"/>
      <c r="FJ1547" s="14"/>
      <c r="FK1547" s="14"/>
      <c r="FL1547" s="14"/>
      <c r="FM1547" s="14"/>
      <c r="FN1547" s="14"/>
      <c r="FO1547" s="14"/>
      <c r="FP1547" s="14"/>
      <c r="FQ1547" s="14"/>
      <c r="FR1547" s="14"/>
      <c r="FS1547" s="14"/>
      <c r="FT1547" s="14"/>
      <c r="FU1547" s="14"/>
      <c r="FV1547" s="14"/>
      <c r="FW1547" s="14"/>
      <c r="FX1547" s="14"/>
      <c r="FY1547" s="14"/>
      <c r="FZ1547" s="14"/>
      <c r="GA1547" s="14"/>
      <c r="GB1547" s="14"/>
      <c r="GC1547" s="14"/>
      <c r="GD1547" s="14"/>
      <c r="GE1547" s="14"/>
      <c r="GF1547" s="14"/>
      <c r="GG1547" s="14"/>
      <c r="GH1547" s="14"/>
      <c r="GI1547" s="14"/>
      <c r="GJ1547" s="14"/>
      <c r="GK1547" s="14"/>
      <c r="GL1547" s="14"/>
      <c r="GM1547" s="14"/>
      <c r="GN1547" s="14"/>
      <c r="GO1547" s="14"/>
      <c r="GP1547" s="14"/>
      <c r="GQ1547" s="14"/>
      <c r="GR1547" s="14"/>
      <c r="GS1547" s="14"/>
      <c r="GT1547" s="14"/>
      <c r="GU1547" s="14"/>
      <c r="GV1547" s="14"/>
      <c r="GW1547" s="14"/>
      <c r="GX1547" s="14"/>
      <c r="GY1547" s="14"/>
      <c r="GZ1547" s="14"/>
      <c r="HA1547" s="14"/>
      <c r="HB1547" s="14"/>
      <c r="HC1547" s="14"/>
      <c r="HD1547" s="14"/>
      <c r="HE1547" s="14"/>
      <c r="HF1547" s="14"/>
      <c r="HG1547" s="14"/>
      <c r="HH1547" s="14"/>
      <c r="HI1547" s="14"/>
      <c r="HJ1547" s="14"/>
      <c r="HK1547" s="14"/>
      <c r="HL1547" s="14"/>
      <c r="HM1547" s="14"/>
      <c r="HN1547" s="14"/>
      <c r="HO1547" s="14"/>
      <c r="HP1547" s="14"/>
      <c r="HQ1547" s="14"/>
      <c r="HR1547" s="14"/>
      <c r="HS1547" s="14"/>
      <c r="HT1547" s="14"/>
      <c r="HU1547" s="14"/>
      <c r="HV1547" s="14"/>
      <c r="HW1547" s="14"/>
      <c r="HX1547" s="14"/>
      <c r="HY1547" s="14"/>
      <c r="HZ1547" s="14"/>
      <c r="IA1547" s="14"/>
      <c r="IB1547" s="14"/>
      <c r="IC1547" s="14"/>
      <c r="ID1547" s="14"/>
      <c r="IE1547" s="14"/>
      <c r="IF1547" s="14"/>
      <c r="IG1547" s="14"/>
      <c r="IH1547" s="14"/>
      <c r="II1547" s="14"/>
      <c r="IJ1547" s="14"/>
      <c r="IK1547" s="14"/>
      <c r="IL1547" s="14"/>
      <c r="IM1547" s="14"/>
      <c r="IN1547" s="14"/>
      <c r="IO1547" s="14"/>
      <c r="IP1547" s="14"/>
      <c r="IQ1547" s="14"/>
      <c r="IR1547" s="14"/>
      <c r="IS1547" s="14"/>
      <c r="IT1547" s="14"/>
    </row>
    <row r="1548" spans="1:254" x14ac:dyDescent="0.2">
      <c r="A1548" s="2">
        <v>301395</v>
      </c>
      <c r="B1548" s="4"/>
      <c r="C1548" s="5" t="s">
        <v>1417</v>
      </c>
      <c r="D1548" s="3">
        <v>115</v>
      </c>
      <c r="E1548" s="3">
        <v>85</v>
      </c>
      <c r="F1548" s="3">
        <v>30</v>
      </c>
      <c r="G1548" s="12">
        <v>0</v>
      </c>
      <c r="H1548" s="18"/>
      <c r="I1548" s="14"/>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c r="AM1548" s="14"/>
      <c r="AN1548" s="14"/>
      <c r="AO1548" s="14"/>
      <c r="AP1548" s="14"/>
      <c r="AQ1548" s="14"/>
      <c r="AR1548" s="14"/>
      <c r="AS1548" s="14"/>
      <c r="AT1548" s="14"/>
      <c r="AU1548" s="14"/>
      <c r="AV1548" s="14"/>
      <c r="AW1548" s="14"/>
      <c r="AX1548" s="14"/>
      <c r="AY1548" s="14"/>
      <c r="AZ1548" s="14"/>
      <c r="BA1548" s="14"/>
      <c r="BB1548" s="14"/>
      <c r="BC1548" s="14"/>
      <c r="BD1548" s="14"/>
      <c r="BE1548" s="14"/>
      <c r="BF1548" s="14"/>
      <c r="BG1548" s="14"/>
      <c r="BH1548" s="14"/>
      <c r="BI1548" s="14"/>
      <c r="BJ1548" s="14"/>
      <c r="BK1548" s="14"/>
      <c r="BL1548" s="14"/>
      <c r="BM1548" s="14"/>
      <c r="BN1548" s="14"/>
      <c r="BO1548" s="14"/>
      <c r="BP1548" s="14"/>
      <c r="BQ1548" s="14"/>
      <c r="BR1548" s="14"/>
      <c r="BS1548" s="14"/>
      <c r="BT1548" s="14"/>
      <c r="BU1548" s="14"/>
      <c r="BV1548" s="14"/>
      <c r="BW1548" s="14"/>
      <c r="BX1548" s="14"/>
      <c r="BY1548" s="14"/>
      <c r="BZ1548" s="14"/>
      <c r="CA1548" s="14"/>
      <c r="CB1548" s="14"/>
      <c r="CC1548" s="14"/>
      <c r="CD1548" s="14"/>
      <c r="CE1548" s="14"/>
      <c r="CF1548" s="14"/>
      <c r="CG1548" s="14"/>
      <c r="CH1548" s="14"/>
      <c r="CI1548" s="14"/>
      <c r="CJ1548" s="14"/>
      <c r="CK1548" s="14"/>
      <c r="CL1548" s="14"/>
      <c r="CM1548" s="14"/>
      <c r="CN1548" s="14"/>
      <c r="CO1548" s="14"/>
      <c r="CP1548" s="14"/>
      <c r="CQ1548" s="14"/>
      <c r="CR1548" s="14"/>
      <c r="CS1548" s="14"/>
      <c r="CT1548" s="14"/>
      <c r="CU1548" s="14"/>
      <c r="CV1548" s="14"/>
      <c r="CW1548" s="14"/>
      <c r="CX1548" s="14"/>
      <c r="CY1548" s="14"/>
      <c r="CZ1548" s="14"/>
      <c r="DA1548" s="14"/>
      <c r="DB1548" s="14"/>
      <c r="DC1548" s="14"/>
      <c r="DD1548" s="14"/>
      <c r="DE1548" s="14"/>
      <c r="DF1548" s="14"/>
      <c r="DG1548" s="14"/>
      <c r="DH1548" s="14"/>
      <c r="DI1548" s="14"/>
      <c r="DJ1548" s="14"/>
      <c r="DK1548" s="14"/>
      <c r="DL1548" s="14"/>
      <c r="DM1548" s="14"/>
      <c r="DN1548" s="14"/>
      <c r="DO1548" s="14"/>
      <c r="DP1548" s="14"/>
      <c r="DQ1548" s="14"/>
      <c r="DR1548" s="14"/>
      <c r="DS1548" s="14"/>
      <c r="DT1548" s="14"/>
      <c r="DU1548" s="14"/>
      <c r="DV1548" s="14"/>
      <c r="DW1548" s="14"/>
      <c r="DX1548" s="14"/>
      <c r="DY1548" s="14"/>
      <c r="DZ1548" s="14"/>
      <c r="EA1548" s="14"/>
      <c r="EB1548" s="14"/>
      <c r="EC1548" s="14"/>
      <c r="ED1548" s="14"/>
      <c r="EE1548" s="14"/>
      <c r="EF1548" s="14"/>
      <c r="EG1548" s="14"/>
      <c r="EH1548" s="14"/>
      <c r="EI1548" s="14"/>
      <c r="EJ1548" s="14"/>
      <c r="EK1548" s="14"/>
      <c r="EL1548" s="14"/>
      <c r="EM1548" s="14"/>
      <c r="EN1548" s="14"/>
      <c r="EO1548" s="14"/>
      <c r="EP1548" s="14"/>
      <c r="EQ1548" s="14"/>
      <c r="ER1548" s="14"/>
      <c r="ES1548" s="14"/>
      <c r="ET1548" s="14"/>
      <c r="EU1548" s="14"/>
      <c r="EV1548" s="14"/>
      <c r="EW1548" s="14"/>
      <c r="EX1548" s="14"/>
      <c r="EY1548" s="14"/>
      <c r="EZ1548" s="14"/>
      <c r="FA1548" s="14"/>
      <c r="FB1548" s="14"/>
      <c r="FC1548" s="14"/>
      <c r="FD1548" s="14"/>
      <c r="FE1548" s="14"/>
      <c r="FF1548" s="14"/>
      <c r="FG1548" s="14"/>
      <c r="FH1548" s="14"/>
      <c r="FI1548" s="14"/>
      <c r="FJ1548" s="14"/>
      <c r="FK1548" s="14"/>
      <c r="FL1548" s="14"/>
      <c r="FM1548" s="14"/>
      <c r="FN1548" s="14"/>
      <c r="FO1548" s="14"/>
      <c r="FP1548" s="14"/>
      <c r="FQ1548" s="14"/>
      <c r="FR1548" s="14"/>
      <c r="FS1548" s="14"/>
      <c r="FT1548" s="14"/>
      <c r="FU1548" s="14"/>
      <c r="FV1548" s="14"/>
      <c r="FW1548" s="14"/>
      <c r="FX1548" s="14"/>
      <c r="FY1548" s="14"/>
      <c r="FZ1548" s="14"/>
      <c r="GA1548" s="14"/>
      <c r="GB1548" s="14"/>
      <c r="GC1548" s="14"/>
      <c r="GD1548" s="14"/>
      <c r="GE1548" s="14"/>
      <c r="GF1548" s="14"/>
      <c r="GG1548" s="14"/>
      <c r="GH1548" s="14"/>
      <c r="GI1548" s="14"/>
      <c r="GJ1548" s="14"/>
      <c r="GK1548" s="14"/>
      <c r="GL1548" s="14"/>
      <c r="GM1548" s="14"/>
      <c r="GN1548" s="14"/>
      <c r="GO1548" s="14"/>
      <c r="GP1548" s="14"/>
      <c r="GQ1548" s="14"/>
      <c r="GR1548" s="14"/>
      <c r="GS1548" s="14"/>
      <c r="GT1548" s="14"/>
      <c r="GU1548" s="14"/>
      <c r="GV1548" s="14"/>
      <c r="GW1548" s="14"/>
      <c r="GX1548" s="14"/>
      <c r="GY1548" s="14"/>
      <c r="GZ1548" s="14"/>
      <c r="HA1548" s="14"/>
      <c r="HB1548" s="14"/>
      <c r="HC1548" s="14"/>
      <c r="HD1548" s="14"/>
      <c r="HE1548" s="14"/>
      <c r="HF1548" s="14"/>
      <c r="HG1548" s="14"/>
      <c r="HH1548" s="14"/>
      <c r="HI1548" s="14"/>
      <c r="HJ1548" s="14"/>
      <c r="HK1548" s="14"/>
      <c r="HL1548" s="14"/>
      <c r="HM1548" s="14"/>
      <c r="HN1548" s="14"/>
      <c r="HO1548" s="14"/>
      <c r="HP1548" s="14"/>
      <c r="HQ1548" s="14"/>
      <c r="HR1548" s="14"/>
      <c r="HS1548" s="14"/>
      <c r="HT1548" s="14"/>
      <c r="HU1548" s="14"/>
      <c r="HV1548" s="14"/>
      <c r="HW1548" s="14"/>
      <c r="HX1548" s="14"/>
      <c r="HY1548" s="14"/>
      <c r="HZ1548" s="14"/>
      <c r="IA1548" s="14"/>
      <c r="IB1548" s="14"/>
      <c r="IC1548" s="14"/>
      <c r="ID1548" s="14"/>
      <c r="IE1548" s="14"/>
      <c r="IF1548" s="14"/>
      <c r="IG1548" s="14"/>
      <c r="IH1548" s="14"/>
      <c r="II1548" s="14"/>
      <c r="IJ1548" s="14"/>
      <c r="IK1548" s="14"/>
      <c r="IL1548" s="14"/>
      <c r="IM1548" s="14"/>
      <c r="IN1548" s="14"/>
      <c r="IO1548" s="14"/>
      <c r="IP1548" s="14"/>
      <c r="IQ1548" s="14"/>
      <c r="IR1548" s="14"/>
      <c r="IS1548" s="14"/>
      <c r="IT1548" s="14"/>
    </row>
    <row r="1549" spans="1:254" x14ac:dyDescent="0.2">
      <c r="A1549" s="2">
        <v>301396</v>
      </c>
      <c r="B1549" s="4"/>
      <c r="C1549" s="5" t="s">
        <v>1418</v>
      </c>
      <c r="D1549" s="3">
        <v>100</v>
      </c>
      <c r="E1549" s="3">
        <v>70</v>
      </c>
      <c r="F1549" s="3">
        <v>30</v>
      </c>
      <c r="G1549" s="12">
        <v>0</v>
      </c>
      <c r="H1549" s="14"/>
      <c r="I1549" s="14"/>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c r="AF1549" s="14"/>
      <c r="AG1549" s="14"/>
      <c r="AH1549" s="14"/>
      <c r="AI1549" s="14"/>
      <c r="AJ1549" s="14"/>
      <c r="AK1549" s="14"/>
      <c r="AL1549" s="14"/>
      <c r="AM1549" s="14"/>
      <c r="AN1549" s="14"/>
      <c r="AO1549" s="14"/>
      <c r="AP1549" s="14"/>
      <c r="AQ1549" s="14"/>
      <c r="AR1549" s="14"/>
      <c r="AS1549" s="14"/>
      <c r="AT1549" s="14"/>
      <c r="AU1549" s="14"/>
      <c r="AV1549" s="14"/>
      <c r="AW1549" s="14"/>
      <c r="AX1549" s="14"/>
      <c r="AY1549" s="14"/>
      <c r="AZ1549" s="14"/>
      <c r="BA1549" s="14"/>
      <c r="BB1549" s="14"/>
      <c r="BC1549" s="14"/>
      <c r="BD1549" s="14"/>
      <c r="BE1549" s="14"/>
      <c r="BF1549" s="14"/>
      <c r="BG1549" s="14"/>
      <c r="BH1549" s="14"/>
      <c r="BI1549" s="14"/>
      <c r="BJ1549" s="14"/>
      <c r="BK1549" s="14"/>
      <c r="BL1549" s="14"/>
      <c r="BM1549" s="14"/>
      <c r="BN1549" s="14"/>
      <c r="BO1549" s="14"/>
      <c r="BP1549" s="14"/>
      <c r="BQ1549" s="14"/>
      <c r="BR1549" s="14"/>
      <c r="BS1549" s="14"/>
      <c r="BT1549" s="14"/>
      <c r="BU1549" s="14"/>
      <c r="BV1549" s="14"/>
      <c r="BW1549" s="14"/>
      <c r="BX1549" s="14"/>
      <c r="BY1549" s="14"/>
      <c r="BZ1549" s="14"/>
      <c r="CA1549" s="14"/>
      <c r="CB1549" s="14"/>
      <c r="CC1549" s="14"/>
      <c r="CD1549" s="14"/>
      <c r="CE1549" s="14"/>
      <c r="CF1549" s="14"/>
      <c r="CG1549" s="14"/>
      <c r="CH1549" s="14"/>
      <c r="CI1549" s="14"/>
      <c r="CJ1549" s="14"/>
      <c r="CK1549" s="14"/>
      <c r="CL1549" s="14"/>
      <c r="CM1549" s="14"/>
      <c r="CN1549" s="14"/>
      <c r="CO1549" s="14"/>
      <c r="CP1549" s="14"/>
      <c r="CQ1549" s="14"/>
      <c r="CR1549" s="14"/>
      <c r="CS1549" s="14"/>
      <c r="CT1549" s="14"/>
      <c r="CU1549" s="14"/>
      <c r="CV1549" s="14"/>
      <c r="CW1549" s="14"/>
      <c r="CX1549" s="14"/>
      <c r="CY1549" s="14"/>
      <c r="CZ1549" s="14"/>
      <c r="DA1549" s="14"/>
      <c r="DB1549" s="14"/>
      <c r="DC1549" s="14"/>
      <c r="DD1549" s="14"/>
      <c r="DE1549" s="14"/>
      <c r="DF1549" s="14"/>
      <c r="DG1549" s="14"/>
      <c r="DH1549" s="14"/>
      <c r="DI1549" s="14"/>
      <c r="DJ1549" s="14"/>
      <c r="DK1549" s="14"/>
      <c r="DL1549" s="14"/>
      <c r="DM1549" s="14"/>
      <c r="DN1549" s="14"/>
      <c r="DO1549" s="14"/>
      <c r="DP1549" s="14"/>
      <c r="DQ1549" s="14"/>
      <c r="DR1549" s="14"/>
      <c r="DS1549" s="14"/>
      <c r="DT1549" s="14"/>
      <c r="DU1549" s="14"/>
      <c r="DV1549" s="14"/>
      <c r="DW1549" s="14"/>
      <c r="DX1549" s="14"/>
      <c r="DY1549" s="14"/>
      <c r="DZ1549" s="14"/>
      <c r="EA1549" s="14"/>
      <c r="EB1549" s="14"/>
      <c r="EC1549" s="14"/>
      <c r="ED1549" s="14"/>
      <c r="EE1549" s="14"/>
      <c r="EF1549" s="14"/>
      <c r="EG1549" s="14"/>
      <c r="EH1549" s="14"/>
      <c r="EI1549" s="14"/>
      <c r="EJ1549" s="14"/>
      <c r="EK1549" s="14"/>
      <c r="EL1549" s="14"/>
      <c r="EM1549" s="14"/>
      <c r="EN1549" s="14"/>
      <c r="EO1549" s="14"/>
      <c r="EP1549" s="14"/>
      <c r="EQ1549" s="14"/>
      <c r="ER1549" s="14"/>
      <c r="ES1549" s="14"/>
      <c r="ET1549" s="14"/>
      <c r="EU1549" s="14"/>
      <c r="EV1549" s="14"/>
      <c r="EW1549" s="14"/>
      <c r="EX1549" s="14"/>
      <c r="EY1549" s="14"/>
      <c r="EZ1549" s="14"/>
      <c r="FA1549" s="14"/>
      <c r="FB1549" s="14"/>
      <c r="FC1549" s="14"/>
      <c r="FD1549" s="14"/>
      <c r="FE1549" s="14"/>
      <c r="FF1549" s="14"/>
      <c r="FG1549" s="14"/>
      <c r="FH1549" s="14"/>
      <c r="FI1549" s="14"/>
      <c r="FJ1549" s="14"/>
      <c r="FK1549" s="14"/>
      <c r="FL1549" s="14"/>
      <c r="FM1549" s="14"/>
      <c r="FN1549" s="14"/>
      <c r="FO1549" s="14"/>
      <c r="FP1549" s="14"/>
      <c r="FQ1549" s="14"/>
      <c r="FR1549" s="14"/>
      <c r="FS1549" s="14"/>
      <c r="FT1549" s="14"/>
      <c r="FU1549" s="14"/>
      <c r="FV1549" s="14"/>
      <c r="FW1549" s="14"/>
      <c r="FX1549" s="14"/>
      <c r="FY1549" s="14"/>
      <c r="FZ1549" s="14"/>
      <c r="GA1549" s="14"/>
      <c r="GB1549" s="14"/>
      <c r="GC1549" s="14"/>
      <c r="GD1549" s="14"/>
      <c r="GE1549" s="14"/>
      <c r="GF1549" s="14"/>
      <c r="GG1549" s="14"/>
      <c r="GH1549" s="14"/>
      <c r="GI1549" s="14"/>
      <c r="GJ1549" s="14"/>
      <c r="GK1549" s="14"/>
      <c r="GL1549" s="14"/>
      <c r="GM1549" s="14"/>
      <c r="GN1549" s="14"/>
      <c r="GO1549" s="14"/>
      <c r="GP1549" s="14"/>
      <c r="GQ1549" s="14"/>
      <c r="GR1549" s="14"/>
      <c r="GS1549" s="14"/>
      <c r="GT1549" s="14"/>
      <c r="GU1549" s="14"/>
      <c r="GV1549" s="14"/>
      <c r="GW1549" s="14"/>
      <c r="GX1549" s="14"/>
      <c r="GY1549" s="14"/>
      <c r="GZ1549" s="14"/>
      <c r="HA1549" s="14"/>
      <c r="HB1549" s="14"/>
      <c r="HC1549" s="14"/>
      <c r="HD1549" s="14"/>
      <c r="HE1549" s="14"/>
      <c r="HF1549" s="14"/>
      <c r="HG1549" s="14"/>
      <c r="HH1549" s="14"/>
      <c r="HI1549" s="14"/>
      <c r="HJ1549" s="14"/>
      <c r="HK1549" s="14"/>
      <c r="HL1549" s="14"/>
      <c r="HM1549" s="14"/>
      <c r="HN1549" s="14"/>
      <c r="HO1549" s="14"/>
      <c r="HP1549" s="14"/>
      <c r="HQ1549" s="14"/>
      <c r="HR1549" s="14"/>
      <c r="HS1549" s="14"/>
      <c r="HT1549" s="14"/>
      <c r="HU1549" s="14"/>
      <c r="HV1549" s="14"/>
      <c r="HW1549" s="14"/>
      <c r="HX1549" s="14"/>
      <c r="HY1549" s="14"/>
      <c r="HZ1549" s="14"/>
      <c r="IA1549" s="14"/>
      <c r="IB1549" s="14"/>
      <c r="IC1549" s="14"/>
      <c r="ID1549" s="14"/>
      <c r="IE1549" s="14"/>
      <c r="IF1549" s="14"/>
      <c r="IG1549" s="14"/>
      <c r="IH1549" s="14"/>
      <c r="II1549" s="14"/>
      <c r="IJ1549" s="14"/>
      <c r="IK1549" s="14"/>
      <c r="IL1549" s="14"/>
      <c r="IM1549" s="14"/>
      <c r="IN1549" s="14"/>
      <c r="IO1549" s="14"/>
      <c r="IP1549" s="14"/>
      <c r="IQ1549" s="14"/>
      <c r="IR1549" s="14"/>
      <c r="IS1549" s="14"/>
      <c r="IT1549" s="14"/>
    </row>
    <row r="1550" spans="1:254" x14ac:dyDescent="0.2">
      <c r="A1550" s="2">
        <v>301397</v>
      </c>
      <c r="B1550" s="4"/>
      <c r="C1550" s="5" t="s">
        <v>1419</v>
      </c>
      <c r="D1550" s="3">
        <v>185</v>
      </c>
      <c r="E1550" s="3">
        <v>135</v>
      </c>
      <c r="F1550" s="3">
        <v>50</v>
      </c>
      <c r="G1550" s="12">
        <v>0</v>
      </c>
      <c r="H1550" s="14"/>
      <c r="I1550" s="14"/>
      <c r="J1550" s="14"/>
      <c r="K1550" s="14"/>
      <c r="L1550" s="14"/>
      <c r="M1550" s="14"/>
      <c r="N1550" s="14"/>
      <c r="O1550" s="14"/>
      <c r="P1550" s="14"/>
      <c r="Q1550" s="14"/>
      <c r="R1550" s="14"/>
      <c r="S1550" s="14"/>
      <c r="T1550" s="14"/>
      <c r="U1550" s="14"/>
      <c r="V1550" s="14"/>
      <c r="W1550" s="14"/>
      <c r="X1550" s="14"/>
      <c r="Y1550" s="14"/>
      <c r="Z1550" s="14"/>
      <c r="AA1550" s="14"/>
      <c r="AB1550" s="14"/>
      <c r="AC1550" s="14"/>
      <c r="AD1550" s="14"/>
      <c r="AE1550" s="14"/>
      <c r="AF1550" s="14"/>
      <c r="AG1550" s="14"/>
      <c r="AH1550" s="14"/>
      <c r="AI1550" s="14"/>
      <c r="AJ1550" s="14"/>
      <c r="AK1550" s="14"/>
      <c r="AL1550" s="14"/>
      <c r="AM1550" s="14"/>
      <c r="AN1550" s="14"/>
      <c r="AO1550" s="14"/>
      <c r="AP1550" s="14"/>
      <c r="AQ1550" s="14"/>
      <c r="AR1550" s="14"/>
      <c r="AS1550" s="14"/>
      <c r="AT1550" s="14"/>
      <c r="AU1550" s="14"/>
      <c r="AV1550" s="14"/>
      <c r="AW1550" s="14"/>
      <c r="AX1550" s="14"/>
      <c r="AY1550" s="14"/>
      <c r="AZ1550" s="14"/>
      <c r="BA1550" s="14"/>
      <c r="BB1550" s="14"/>
      <c r="BC1550" s="14"/>
      <c r="BD1550" s="14"/>
      <c r="BE1550" s="14"/>
      <c r="BF1550" s="14"/>
      <c r="BG1550" s="14"/>
      <c r="BH1550" s="14"/>
      <c r="BI1550" s="14"/>
      <c r="BJ1550" s="14"/>
      <c r="BK1550" s="14"/>
      <c r="BL1550" s="14"/>
      <c r="BM1550" s="14"/>
      <c r="BN1550" s="14"/>
      <c r="BO1550" s="14"/>
      <c r="BP1550" s="14"/>
      <c r="BQ1550" s="14"/>
      <c r="BR1550" s="14"/>
      <c r="BS1550" s="14"/>
      <c r="BT1550" s="14"/>
      <c r="BU1550" s="14"/>
      <c r="BV1550" s="14"/>
      <c r="BW1550" s="14"/>
      <c r="BX1550" s="14"/>
      <c r="BY1550" s="14"/>
      <c r="BZ1550" s="14"/>
      <c r="CA1550" s="14"/>
      <c r="CB1550" s="14"/>
      <c r="CC1550" s="14"/>
      <c r="CD1550" s="14"/>
      <c r="CE1550" s="14"/>
      <c r="CF1550" s="14"/>
      <c r="CG1550" s="14"/>
      <c r="CH1550" s="14"/>
      <c r="CI1550" s="14"/>
      <c r="CJ1550" s="14"/>
      <c r="CK1550" s="14"/>
      <c r="CL1550" s="14"/>
      <c r="CM1550" s="14"/>
      <c r="CN1550" s="14"/>
      <c r="CO1550" s="14"/>
      <c r="CP1550" s="14"/>
      <c r="CQ1550" s="14"/>
      <c r="CR1550" s="14"/>
      <c r="CS1550" s="14"/>
      <c r="CT1550" s="14"/>
      <c r="CU1550" s="14"/>
      <c r="CV1550" s="14"/>
      <c r="CW1550" s="14"/>
      <c r="CX1550" s="14"/>
      <c r="CY1550" s="14"/>
      <c r="CZ1550" s="14"/>
      <c r="DA1550" s="14"/>
      <c r="DB1550" s="14"/>
      <c r="DC1550" s="14"/>
      <c r="DD1550" s="14"/>
      <c r="DE1550" s="14"/>
      <c r="DF1550" s="14"/>
      <c r="DG1550" s="14"/>
      <c r="DH1550" s="14"/>
      <c r="DI1550" s="14"/>
      <c r="DJ1550" s="14"/>
      <c r="DK1550" s="14"/>
      <c r="DL1550" s="14"/>
      <c r="DM1550" s="14"/>
      <c r="DN1550" s="14"/>
      <c r="DO1550" s="14"/>
      <c r="DP1550" s="14"/>
      <c r="DQ1550" s="14"/>
      <c r="DR1550" s="14"/>
      <c r="DS1550" s="14"/>
      <c r="DT1550" s="14"/>
      <c r="DU1550" s="14"/>
      <c r="DV1550" s="14"/>
      <c r="DW1550" s="14"/>
      <c r="DX1550" s="14"/>
      <c r="DY1550" s="14"/>
      <c r="DZ1550" s="14"/>
      <c r="EA1550" s="14"/>
      <c r="EB1550" s="14"/>
      <c r="EC1550" s="14"/>
      <c r="ED1550" s="14"/>
      <c r="EE1550" s="14"/>
      <c r="EF1550" s="14"/>
      <c r="EG1550" s="14"/>
      <c r="EH1550" s="14"/>
      <c r="EI1550" s="14"/>
      <c r="EJ1550" s="14"/>
      <c r="EK1550" s="14"/>
      <c r="EL1550" s="14"/>
      <c r="EM1550" s="14"/>
      <c r="EN1550" s="14"/>
      <c r="EO1550" s="14"/>
      <c r="EP1550" s="14"/>
      <c r="EQ1550" s="14"/>
      <c r="ER1550" s="14"/>
      <c r="ES1550" s="14"/>
      <c r="ET1550" s="14"/>
      <c r="EU1550" s="14"/>
      <c r="EV1550" s="14"/>
      <c r="EW1550" s="14"/>
      <c r="EX1550" s="14"/>
      <c r="EY1550" s="14"/>
      <c r="EZ1550" s="14"/>
      <c r="FA1550" s="14"/>
      <c r="FB1550" s="14"/>
      <c r="FC1550" s="14"/>
      <c r="FD1550" s="14"/>
      <c r="FE1550" s="14"/>
      <c r="FF1550" s="14"/>
      <c r="FG1550" s="14"/>
      <c r="FH1550" s="14"/>
      <c r="FI1550" s="14"/>
      <c r="FJ1550" s="14"/>
      <c r="FK1550" s="14"/>
      <c r="FL1550" s="14"/>
      <c r="FM1550" s="14"/>
      <c r="FN1550" s="14"/>
      <c r="FO1550" s="14"/>
      <c r="FP1550" s="14"/>
      <c r="FQ1550" s="14"/>
      <c r="FR1550" s="14"/>
      <c r="FS1550" s="14"/>
      <c r="FT1550" s="14"/>
      <c r="FU1550" s="14"/>
      <c r="FV1550" s="14"/>
      <c r="FW1550" s="14"/>
      <c r="FX1550" s="14"/>
      <c r="FY1550" s="14"/>
      <c r="FZ1550" s="14"/>
      <c r="GA1550" s="14"/>
      <c r="GB1550" s="14"/>
      <c r="GC1550" s="14"/>
      <c r="GD1550" s="14"/>
      <c r="GE1550" s="14"/>
      <c r="GF1550" s="14"/>
      <c r="GG1550" s="14"/>
      <c r="GH1550" s="14"/>
      <c r="GI1550" s="14"/>
      <c r="GJ1550" s="14"/>
      <c r="GK1550" s="14"/>
      <c r="GL1550" s="14"/>
      <c r="GM1550" s="14"/>
      <c r="GN1550" s="14"/>
      <c r="GO1550" s="14"/>
      <c r="GP1550" s="14"/>
      <c r="GQ1550" s="14"/>
      <c r="GR1550" s="14"/>
      <c r="GS1550" s="14"/>
      <c r="GT1550" s="14"/>
      <c r="GU1550" s="14"/>
      <c r="GV1550" s="14"/>
      <c r="GW1550" s="14"/>
      <c r="GX1550" s="14"/>
      <c r="GY1550" s="14"/>
      <c r="GZ1550" s="14"/>
      <c r="HA1550" s="14"/>
      <c r="HB1550" s="14"/>
      <c r="HC1550" s="14"/>
      <c r="HD1550" s="14"/>
      <c r="HE1550" s="14"/>
      <c r="HF1550" s="14"/>
      <c r="HG1550" s="14"/>
      <c r="HH1550" s="14"/>
      <c r="HI1550" s="14"/>
      <c r="HJ1550" s="14"/>
      <c r="HK1550" s="14"/>
      <c r="HL1550" s="14"/>
      <c r="HM1550" s="14"/>
      <c r="HN1550" s="14"/>
      <c r="HO1550" s="14"/>
      <c r="HP1550" s="14"/>
      <c r="HQ1550" s="14"/>
      <c r="HR1550" s="14"/>
      <c r="HS1550" s="14"/>
      <c r="HT1550" s="14"/>
      <c r="HU1550" s="14"/>
      <c r="HV1550" s="14"/>
      <c r="HW1550" s="14"/>
      <c r="HX1550" s="14"/>
      <c r="HY1550" s="14"/>
      <c r="HZ1550" s="14"/>
      <c r="IA1550" s="14"/>
      <c r="IB1550" s="14"/>
      <c r="IC1550" s="14"/>
      <c r="ID1550" s="14"/>
      <c r="IE1550" s="14"/>
      <c r="IF1550" s="14"/>
      <c r="IG1550" s="14"/>
      <c r="IH1550" s="14"/>
      <c r="II1550" s="14"/>
      <c r="IJ1550" s="14"/>
      <c r="IK1550" s="14"/>
      <c r="IL1550" s="14"/>
      <c r="IM1550" s="14"/>
      <c r="IN1550" s="14"/>
      <c r="IO1550" s="14"/>
      <c r="IP1550" s="14"/>
      <c r="IQ1550" s="14"/>
      <c r="IR1550" s="14"/>
      <c r="IS1550" s="14"/>
      <c r="IT1550" s="14"/>
    </row>
    <row r="1551" spans="1:254" x14ac:dyDescent="0.2">
      <c r="A1551" s="12">
        <v>301400</v>
      </c>
      <c r="B1551" s="4"/>
      <c r="C1551" s="21" t="s">
        <v>97</v>
      </c>
      <c r="D1551" s="11"/>
      <c r="E1551" s="11"/>
      <c r="F1551" s="11"/>
      <c r="G1551" s="12"/>
      <c r="H1551" s="14"/>
      <c r="I1551" s="14"/>
      <c r="J1551" s="14"/>
      <c r="K1551" s="14"/>
      <c r="L1551" s="14"/>
      <c r="M1551" s="14"/>
      <c r="N1551" s="14"/>
      <c r="O1551" s="14"/>
      <c r="P1551" s="14"/>
      <c r="Q1551" s="14"/>
      <c r="R1551" s="14"/>
      <c r="S1551" s="14"/>
      <c r="T1551" s="14"/>
      <c r="U1551" s="14"/>
      <c r="V1551" s="14"/>
      <c r="W1551" s="14"/>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14"/>
      <c r="AX1551" s="14"/>
      <c r="AY1551" s="14"/>
      <c r="AZ1551" s="14"/>
      <c r="BA1551" s="14"/>
      <c r="BB1551" s="14"/>
      <c r="BC1551" s="14"/>
      <c r="BD1551" s="14"/>
      <c r="BE1551" s="14"/>
      <c r="BF1551" s="14"/>
      <c r="BG1551" s="14"/>
      <c r="BH1551" s="14"/>
      <c r="BI1551" s="14"/>
      <c r="BJ1551" s="14"/>
      <c r="BK1551" s="14"/>
      <c r="BL1551" s="14"/>
      <c r="BM1551" s="14"/>
      <c r="BN1551" s="14"/>
      <c r="BO1551" s="14"/>
      <c r="BP1551" s="14"/>
      <c r="BQ1551" s="14"/>
      <c r="BR1551" s="14"/>
      <c r="BS1551" s="14"/>
      <c r="BT1551" s="14"/>
      <c r="BU1551" s="14"/>
      <c r="BV1551" s="14"/>
      <c r="BW1551" s="14"/>
      <c r="BX1551" s="14"/>
      <c r="BY1551" s="14"/>
      <c r="BZ1551" s="14"/>
      <c r="CA1551" s="14"/>
      <c r="CB1551" s="14"/>
      <c r="CC1551" s="14"/>
      <c r="CD1551" s="14"/>
      <c r="CE1551" s="14"/>
      <c r="CF1551" s="14"/>
      <c r="CG1551" s="14"/>
      <c r="CH1551" s="14"/>
      <c r="CI1551" s="14"/>
      <c r="CJ1551" s="14"/>
      <c r="CK1551" s="14"/>
      <c r="CL1551" s="14"/>
      <c r="CM1551" s="14"/>
      <c r="CN1551" s="14"/>
      <c r="CO1551" s="14"/>
      <c r="CP1551" s="14"/>
      <c r="CQ1551" s="14"/>
      <c r="CR1551" s="14"/>
      <c r="CS1551" s="14"/>
      <c r="CT1551" s="14"/>
      <c r="CU1551" s="14"/>
      <c r="CV1551" s="14"/>
      <c r="CW1551" s="14"/>
      <c r="CX1551" s="14"/>
      <c r="CY1551" s="14"/>
      <c r="CZ1551" s="14"/>
      <c r="DA1551" s="14"/>
      <c r="DB1551" s="14"/>
      <c r="DC1551" s="14"/>
      <c r="DD1551" s="14"/>
      <c r="DE1551" s="14"/>
      <c r="DF1551" s="14"/>
      <c r="DG1551" s="14"/>
      <c r="DH1551" s="14"/>
      <c r="DI1551" s="14"/>
      <c r="DJ1551" s="14"/>
      <c r="DK1551" s="14"/>
      <c r="DL1551" s="14"/>
      <c r="DM1551" s="14"/>
      <c r="DN1551" s="14"/>
      <c r="DO1551" s="14"/>
      <c r="DP1551" s="14"/>
      <c r="DQ1551" s="14"/>
      <c r="DR1551" s="14"/>
      <c r="DS1551" s="14"/>
      <c r="DT1551" s="14"/>
      <c r="DU1551" s="14"/>
      <c r="DV1551" s="14"/>
      <c r="DW1551" s="14"/>
      <c r="DX1551" s="14"/>
      <c r="DY1551" s="14"/>
      <c r="DZ1551" s="14"/>
      <c r="EA1551" s="14"/>
      <c r="EB1551" s="14"/>
      <c r="EC1551" s="14"/>
      <c r="ED1551" s="14"/>
      <c r="EE1551" s="14"/>
      <c r="EF1551" s="14"/>
      <c r="EG1551" s="14"/>
      <c r="EH1551" s="14"/>
      <c r="EI1551" s="14"/>
      <c r="EJ1551" s="14"/>
      <c r="EK1551" s="14"/>
      <c r="EL1551" s="14"/>
      <c r="EM1551" s="14"/>
      <c r="EN1551" s="14"/>
      <c r="EO1551" s="14"/>
      <c r="EP1551" s="14"/>
      <c r="EQ1551" s="14"/>
      <c r="ER1551" s="14"/>
      <c r="ES1551" s="14"/>
      <c r="ET1551" s="14"/>
      <c r="EU1551" s="14"/>
      <c r="EV1551" s="14"/>
      <c r="EW1551" s="14"/>
      <c r="EX1551" s="14"/>
      <c r="EY1551" s="14"/>
      <c r="EZ1551" s="14"/>
      <c r="FA1551" s="14"/>
      <c r="FB1551" s="14"/>
      <c r="FC1551" s="14"/>
      <c r="FD1551" s="14"/>
      <c r="FE1551" s="14"/>
      <c r="FF1551" s="14"/>
      <c r="FG1551" s="14"/>
      <c r="FH1551" s="14"/>
      <c r="FI1551" s="14"/>
      <c r="FJ1551" s="14"/>
      <c r="FK1551" s="14"/>
      <c r="FL1551" s="14"/>
      <c r="FM1551" s="14"/>
      <c r="FN1551" s="14"/>
      <c r="FO1551" s="14"/>
      <c r="FP1551" s="14"/>
      <c r="FQ1551" s="14"/>
      <c r="FR1551" s="14"/>
      <c r="FS1551" s="14"/>
      <c r="FT1551" s="14"/>
      <c r="FU1551" s="14"/>
      <c r="FV1551" s="14"/>
      <c r="FW1551" s="14"/>
      <c r="FX1551" s="14"/>
      <c r="FY1551" s="14"/>
      <c r="FZ1551" s="14"/>
      <c r="GA1551" s="14"/>
      <c r="GB1551" s="14"/>
      <c r="GC1551" s="14"/>
      <c r="GD1551" s="14"/>
      <c r="GE1551" s="14"/>
      <c r="GF1551" s="14"/>
      <c r="GG1551" s="14"/>
      <c r="GH1551" s="14"/>
      <c r="GI1551" s="14"/>
      <c r="GJ1551" s="14"/>
      <c r="GK1551" s="14"/>
      <c r="GL1551" s="14"/>
      <c r="GM1551" s="14"/>
      <c r="GN1551" s="14"/>
      <c r="GO1551" s="14"/>
      <c r="GP1551" s="14"/>
      <c r="GQ1551" s="14"/>
      <c r="GR1551" s="14"/>
      <c r="GS1551" s="14"/>
      <c r="GT1551" s="14"/>
      <c r="GU1551" s="14"/>
      <c r="GV1551" s="14"/>
      <c r="GW1551" s="14"/>
      <c r="GX1551" s="14"/>
      <c r="GY1551" s="14"/>
      <c r="GZ1551" s="14"/>
      <c r="HA1551" s="14"/>
      <c r="HB1551" s="14"/>
      <c r="HC1551" s="14"/>
      <c r="HD1551" s="14"/>
      <c r="HE1551" s="14"/>
      <c r="HF1551" s="14"/>
      <c r="HG1551" s="14"/>
      <c r="HH1551" s="14"/>
      <c r="HI1551" s="14"/>
      <c r="HJ1551" s="14"/>
      <c r="HK1551" s="14"/>
      <c r="HL1551" s="14"/>
      <c r="HM1551" s="14"/>
      <c r="HN1551" s="14"/>
      <c r="HO1551" s="14"/>
      <c r="HP1551" s="14"/>
      <c r="HQ1551" s="14"/>
      <c r="HR1551" s="14"/>
      <c r="HS1551" s="14"/>
      <c r="HT1551" s="14"/>
      <c r="HU1551" s="14"/>
      <c r="HV1551" s="14"/>
      <c r="HW1551" s="14"/>
      <c r="HX1551" s="14"/>
      <c r="HY1551" s="14"/>
      <c r="HZ1551" s="14"/>
      <c r="IA1551" s="14"/>
      <c r="IB1551" s="14"/>
      <c r="IC1551" s="14"/>
      <c r="ID1551" s="14"/>
      <c r="IE1551" s="14"/>
      <c r="IF1551" s="14"/>
      <c r="IG1551" s="14"/>
      <c r="IH1551" s="14"/>
      <c r="II1551" s="14"/>
      <c r="IJ1551" s="14"/>
      <c r="IK1551" s="14"/>
      <c r="IL1551" s="14"/>
      <c r="IM1551" s="14"/>
      <c r="IN1551" s="14"/>
      <c r="IO1551" s="14"/>
      <c r="IP1551" s="14"/>
      <c r="IQ1551" s="14"/>
      <c r="IR1551" s="14"/>
      <c r="IS1551" s="14"/>
      <c r="IT1551" s="14"/>
    </row>
    <row r="1552" spans="1:254" ht="40.5" x14ac:dyDescent="0.2">
      <c r="A1552" s="12">
        <v>301405</v>
      </c>
      <c r="B1552" s="4"/>
      <c r="C1552" s="13" t="s">
        <v>1420</v>
      </c>
      <c r="D1552" s="11">
        <v>70.5</v>
      </c>
      <c r="E1552" s="11">
        <v>70.5</v>
      </c>
      <c r="F1552" s="11"/>
      <c r="G1552" s="12">
        <v>15</v>
      </c>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c r="AM1552" s="14"/>
      <c r="AN1552" s="14"/>
      <c r="AO1552" s="14"/>
      <c r="AP1552" s="14"/>
      <c r="AQ1552" s="14"/>
      <c r="AR1552" s="14"/>
      <c r="AS1552" s="14"/>
      <c r="AT1552" s="14"/>
      <c r="AU1552" s="14"/>
      <c r="AV1552" s="14"/>
      <c r="AW1552" s="14"/>
      <c r="AX1552" s="14"/>
      <c r="AY1552" s="14"/>
      <c r="AZ1552" s="14"/>
      <c r="BA1552" s="14"/>
      <c r="BB1552" s="14"/>
      <c r="BC1552" s="14"/>
      <c r="BD1552" s="14"/>
      <c r="BE1552" s="14"/>
      <c r="BF1552" s="14"/>
      <c r="BG1552" s="14"/>
      <c r="BH1552" s="14"/>
      <c r="BI1552" s="14"/>
      <c r="BJ1552" s="14"/>
      <c r="BK1552" s="14"/>
      <c r="BL1552" s="14"/>
      <c r="BM1552" s="14"/>
      <c r="BN1552" s="14"/>
      <c r="BO1552" s="14"/>
      <c r="BP1552" s="14"/>
      <c r="BQ1552" s="14"/>
      <c r="BR1552" s="14"/>
      <c r="BS1552" s="14"/>
      <c r="BT1552" s="14"/>
      <c r="BU1552" s="14"/>
      <c r="BV1552" s="14"/>
      <c r="BW1552" s="14"/>
      <c r="BX1552" s="14"/>
      <c r="BY1552" s="14"/>
      <c r="BZ1552" s="14"/>
      <c r="CA1552" s="14"/>
      <c r="CB1552" s="14"/>
      <c r="CC1552" s="14"/>
      <c r="CD1552" s="14"/>
      <c r="CE1552" s="14"/>
      <c r="CF1552" s="14"/>
      <c r="CG1552" s="14"/>
      <c r="CH1552" s="14"/>
      <c r="CI1552" s="14"/>
      <c r="CJ1552" s="14"/>
      <c r="CK1552" s="14"/>
      <c r="CL1552" s="14"/>
      <c r="CM1552" s="14"/>
      <c r="CN1552" s="14"/>
      <c r="CO1552" s="14"/>
      <c r="CP1552" s="14"/>
      <c r="CQ1552" s="14"/>
      <c r="CR1552" s="14"/>
      <c r="CS1552" s="14"/>
      <c r="CT1552" s="14"/>
      <c r="CU1552" s="14"/>
      <c r="CV1552" s="14"/>
      <c r="CW1552" s="14"/>
      <c r="CX1552" s="14"/>
      <c r="CY1552" s="14"/>
      <c r="CZ1552" s="14"/>
      <c r="DA1552" s="14"/>
      <c r="DB1552" s="14"/>
      <c r="DC1552" s="14"/>
      <c r="DD1552" s="14"/>
      <c r="DE1552" s="14"/>
      <c r="DF1552" s="14"/>
      <c r="DG1552" s="14"/>
      <c r="DH1552" s="14"/>
      <c r="DI1552" s="14"/>
      <c r="DJ1552" s="14"/>
      <c r="DK1552" s="14"/>
      <c r="DL1552" s="14"/>
      <c r="DM1552" s="14"/>
      <c r="DN1552" s="14"/>
      <c r="DO1552" s="14"/>
      <c r="DP1552" s="14"/>
      <c r="DQ1552" s="14"/>
      <c r="DR1552" s="14"/>
      <c r="DS1552" s="14"/>
      <c r="DT1552" s="14"/>
      <c r="DU1552" s="14"/>
      <c r="DV1552" s="14"/>
      <c r="DW1552" s="14"/>
      <c r="DX1552" s="14"/>
      <c r="DY1552" s="14"/>
      <c r="DZ1552" s="14"/>
      <c r="EA1552" s="14"/>
      <c r="EB1552" s="14"/>
      <c r="EC1552" s="14"/>
      <c r="ED1552" s="14"/>
      <c r="EE1552" s="14"/>
      <c r="EF1552" s="14"/>
      <c r="EG1552" s="14"/>
      <c r="EH1552" s="14"/>
      <c r="EI1552" s="14"/>
      <c r="EJ1552" s="14"/>
      <c r="EK1552" s="14"/>
      <c r="EL1552" s="14"/>
      <c r="EM1552" s="14"/>
      <c r="EN1552" s="14"/>
      <c r="EO1552" s="14"/>
      <c r="EP1552" s="14"/>
      <c r="EQ1552" s="14"/>
      <c r="ER1552" s="14"/>
      <c r="ES1552" s="14"/>
      <c r="ET1552" s="14"/>
      <c r="EU1552" s="14"/>
      <c r="EV1552" s="14"/>
      <c r="EW1552" s="14"/>
      <c r="EX1552" s="14"/>
      <c r="EY1552" s="14"/>
      <c r="EZ1552" s="14"/>
      <c r="FA1552" s="14"/>
      <c r="FB1552" s="14"/>
      <c r="FC1552" s="14"/>
      <c r="FD1552" s="14"/>
      <c r="FE1552" s="14"/>
      <c r="FF1552" s="14"/>
      <c r="FG1552" s="14"/>
      <c r="FH1552" s="14"/>
      <c r="FI1552" s="14"/>
      <c r="FJ1552" s="14"/>
      <c r="FK1552" s="14"/>
      <c r="FL1552" s="14"/>
      <c r="FM1552" s="14"/>
      <c r="FN1552" s="14"/>
      <c r="FO1552" s="14"/>
      <c r="FP1552" s="14"/>
      <c r="FQ1552" s="14"/>
      <c r="FR1552" s="14"/>
      <c r="FS1552" s="14"/>
      <c r="FT1552" s="14"/>
      <c r="FU1552" s="14"/>
      <c r="FV1552" s="14"/>
      <c r="FW1552" s="14"/>
      <c r="FX1552" s="14"/>
      <c r="FY1552" s="14"/>
      <c r="FZ1552" s="14"/>
      <c r="GA1552" s="14"/>
      <c r="GB1552" s="14"/>
      <c r="GC1552" s="14"/>
      <c r="GD1552" s="14"/>
      <c r="GE1552" s="14"/>
      <c r="GF1552" s="14"/>
      <c r="GG1552" s="14"/>
      <c r="GH1552" s="14"/>
      <c r="GI1552" s="14"/>
      <c r="GJ1552" s="14"/>
      <c r="GK1552" s="14"/>
      <c r="GL1552" s="14"/>
      <c r="GM1552" s="14"/>
      <c r="GN1552" s="14"/>
      <c r="GO1552" s="14"/>
      <c r="GP1552" s="14"/>
      <c r="GQ1552" s="14"/>
      <c r="GR1552" s="14"/>
      <c r="GS1552" s="14"/>
      <c r="GT1552" s="14"/>
      <c r="GU1552" s="14"/>
      <c r="GV1552" s="14"/>
      <c r="GW1552" s="14"/>
      <c r="GX1552" s="14"/>
      <c r="GY1552" s="14"/>
      <c r="GZ1552" s="14"/>
      <c r="HA1552" s="14"/>
      <c r="HB1552" s="14"/>
      <c r="HC1552" s="14"/>
      <c r="HD1552" s="14"/>
      <c r="HE1552" s="14"/>
      <c r="HF1552" s="14"/>
      <c r="HG1552" s="14"/>
      <c r="HH1552" s="14"/>
      <c r="HI1552" s="14"/>
      <c r="HJ1552" s="14"/>
      <c r="HK1552" s="14"/>
      <c r="HL1552" s="14"/>
      <c r="HM1552" s="14"/>
      <c r="HN1552" s="14"/>
      <c r="HO1552" s="14"/>
      <c r="HP1552" s="14"/>
      <c r="HQ1552" s="14"/>
      <c r="HR1552" s="14"/>
      <c r="HS1552" s="14"/>
      <c r="HT1552" s="14"/>
      <c r="HU1552" s="14"/>
      <c r="HV1552" s="14"/>
      <c r="HW1552" s="14"/>
      <c r="HX1552" s="14"/>
      <c r="HY1552" s="14"/>
      <c r="HZ1552" s="14"/>
      <c r="IA1552" s="14"/>
      <c r="IB1552" s="14"/>
      <c r="IC1552" s="14"/>
      <c r="ID1552" s="14"/>
      <c r="IE1552" s="14"/>
      <c r="IF1552" s="14"/>
      <c r="IG1552" s="14"/>
      <c r="IH1552" s="14"/>
      <c r="II1552" s="14"/>
      <c r="IJ1552" s="14"/>
      <c r="IK1552" s="14"/>
      <c r="IL1552" s="14"/>
      <c r="IM1552" s="14"/>
      <c r="IN1552" s="14"/>
      <c r="IO1552" s="14"/>
      <c r="IP1552" s="14"/>
      <c r="IQ1552" s="14"/>
      <c r="IR1552" s="14"/>
      <c r="IS1552" s="14"/>
      <c r="IT1552" s="14"/>
    </row>
    <row r="1553" spans="1:254" x14ac:dyDescent="0.2">
      <c r="A1553" s="12">
        <v>301410</v>
      </c>
      <c r="B1553" s="4"/>
      <c r="C1553" s="13" t="s">
        <v>1421</v>
      </c>
      <c r="D1553" s="11">
        <v>77.3</v>
      </c>
      <c r="E1553" s="11">
        <v>77.3</v>
      </c>
      <c r="F1553" s="11"/>
      <c r="G1553" s="12">
        <v>15</v>
      </c>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c r="AS1553" s="14"/>
      <c r="AT1553" s="14"/>
      <c r="AU1553" s="14"/>
      <c r="AV1553" s="14"/>
      <c r="AW1553" s="14"/>
      <c r="AX1553" s="14"/>
      <c r="AY1553" s="14"/>
      <c r="AZ1553" s="14"/>
      <c r="BA1553" s="14"/>
      <c r="BB1553" s="14"/>
      <c r="BC1553" s="14"/>
      <c r="BD1553" s="14"/>
      <c r="BE1553" s="14"/>
      <c r="BF1553" s="14"/>
      <c r="BG1553" s="14"/>
      <c r="BH1553" s="14"/>
      <c r="BI1553" s="14"/>
      <c r="BJ1553" s="14"/>
      <c r="BK1553" s="14"/>
      <c r="BL1553" s="14"/>
      <c r="BM1553" s="14"/>
      <c r="BN1553" s="14"/>
      <c r="BO1553" s="14"/>
      <c r="BP1553" s="14"/>
      <c r="BQ1553" s="14"/>
      <c r="BR1553" s="14"/>
      <c r="BS1553" s="14"/>
      <c r="BT1553" s="14"/>
      <c r="BU1553" s="14"/>
      <c r="BV1553" s="14"/>
      <c r="BW1553" s="14"/>
      <c r="BX1553" s="14"/>
      <c r="BY1553" s="14"/>
      <c r="BZ1553" s="14"/>
      <c r="CA1553" s="14"/>
      <c r="CB1553" s="14"/>
      <c r="CC1553" s="14"/>
      <c r="CD1553" s="14"/>
      <c r="CE1553" s="14"/>
      <c r="CF1553" s="14"/>
      <c r="CG1553" s="14"/>
      <c r="CH1553" s="14"/>
      <c r="CI1553" s="14"/>
      <c r="CJ1553" s="14"/>
      <c r="CK1553" s="14"/>
      <c r="CL1553" s="14"/>
      <c r="CM1553" s="14"/>
      <c r="CN1553" s="14"/>
      <c r="CO1553" s="14"/>
      <c r="CP1553" s="14"/>
      <c r="CQ1553" s="14"/>
      <c r="CR1553" s="14"/>
      <c r="CS1553" s="14"/>
      <c r="CT1553" s="14"/>
      <c r="CU1553" s="14"/>
      <c r="CV1553" s="14"/>
      <c r="CW1553" s="14"/>
      <c r="CX1553" s="14"/>
      <c r="CY1553" s="14"/>
      <c r="CZ1553" s="14"/>
      <c r="DA1553" s="14"/>
      <c r="DB1553" s="14"/>
      <c r="DC1553" s="14"/>
      <c r="DD1553" s="14"/>
      <c r="DE1553" s="14"/>
      <c r="DF1553" s="14"/>
      <c r="DG1553" s="14"/>
      <c r="DH1553" s="14"/>
      <c r="DI1553" s="14"/>
      <c r="DJ1553" s="14"/>
      <c r="DK1553" s="14"/>
      <c r="DL1553" s="14"/>
      <c r="DM1553" s="14"/>
      <c r="DN1553" s="14"/>
      <c r="DO1553" s="14"/>
      <c r="DP1553" s="14"/>
      <c r="DQ1553" s="14"/>
      <c r="DR1553" s="14"/>
      <c r="DS1553" s="14"/>
      <c r="DT1553" s="14"/>
      <c r="DU1553" s="14"/>
      <c r="DV1553" s="14"/>
      <c r="DW1553" s="14"/>
      <c r="DX1553" s="14"/>
      <c r="DY1553" s="14"/>
      <c r="DZ1553" s="14"/>
      <c r="EA1553" s="14"/>
      <c r="EB1553" s="14"/>
      <c r="EC1553" s="14"/>
      <c r="ED1553" s="14"/>
      <c r="EE1553" s="14"/>
      <c r="EF1553" s="14"/>
      <c r="EG1553" s="14"/>
      <c r="EH1553" s="14"/>
      <c r="EI1553" s="14"/>
      <c r="EJ1553" s="14"/>
      <c r="EK1553" s="14"/>
      <c r="EL1553" s="14"/>
      <c r="EM1553" s="14"/>
      <c r="EN1553" s="14"/>
      <c r="EO1553" s="14"/>
      <c r="EP1553" s="14"/>
      <c r="EQ1553" s="14"/>
      <c r="ER1553" s="14"/>
      <c r="ES1553" s="14"/>
      <c r="ET1553" s="14"/>
      <c r="EU1553" s="14"/>
      <c r="EV1553" s="14"/>
      <c r="EW1553" s="14"/>
      <c r="EX1553" s="14"/>
      <c r="EY1553" s="14"/>
      <c r="EZ1553" s="14"/>
      <c r="FA1553" s="14"/>
      <c r="FB1553" s="14"/>
      <c r="FC1553" s="14"/>
      <c r="FD1553" s="14"/>
      <c r="FE1553" s="14"/>
      <c r="FF1553" s="14"/>
      <c r="FG1553" s="14"/>
      <c r="FH1553" s="14"/>
      <c r="FI1553" s="14"/>
      <c r="FJ1553" s="14"/>
      <c r="FK1553" s="14"/>
      <c r="FL1553" s="14"/>
      <c r="FM1553" s="14"/>
      <c r="FN1553" s="14"/>
      <c r="FO1553" s="14"/>
      <c r="FP1553" s="14"/>
      <c r="FQ1553" s="14"/>
      <c r="FR1553" s="14"/>
      <c r="FS1553" s="14"/>
      <c r="FT1553" s="14"/>
      <c r="FU1553" s="14"/>
      <c r="FV1553" s="14"/>
      <c r="FW1553" s="14"/>
      <c r="FX1553" s="14"/>
      <c r="FY1553" s="14"/>
      <c r="FZ1553" s="14"/>
      <c r="GA1553" s="14"/>
      <c r="GB1553" s="14"/>
      <c r="GC1553" s="14"/>
      <c r="GD1553" s="14"/>
      <c r="GE1553" s="14"/>
      <c r="GF1553" s="14"/>
      <c r="GG1553" s="14"/>
      <c r="GH1553" s="14"/>
      <c r="GI1553" s="14"/>
      <c r="GJ1553" s="14"/>
      <c r="GK1553" s="14"/>
      <c r="GL1553" s="14"/>
      <c r="GM1553" s="14"/>
      <c r="GN1553" s="14"/>
      <c r="GO1553" s="14"/>
      <c r="GP1553" s="14"/>
      <c r="GQ1553" s="14"/>
      <c r="GR1553" s="14"/>
      <c r="GS1553" s="14"/>
      <c r="GT1553" s="14"/>
      <c r="GU1553" s="14"/>
      <c r="GV1553" s="14"/>
      <c r="GW1553" s="14"/>
      <c r="GX1553" s="14"/>
      <c r="GY1553" s="14"/>
      <c r="GZ1553" s="14"/>
      <c r="HA1553" s="14"/>
      <c r="HB1553" s="14"/>
      <c r="HC1553" s="14"/>
      <c r="HD1553" s="14"/>
      <c r="HE1553" s="14"/>
      <c r="HF1553" s="14"/>
      <c r="HG1553" s="14"/>
      <c r="HH1553" s="14"/>
      <c r="HI1553" s="14"/>
      <c r="HJ1553" s="14"/>
      <c r="HK1553" s="14"/>
      <c r="HL1553" s="14"/>
      <c r="HM1553" s="14"/>
      <c r="HN1553" s="14"/>
      <c r="HO1553" s="14"/>
      <c r="HP1553" s="14"/>
      <c r="HQ1553" s="14"/>
      <c r="HR1553" s="14"/>
      <c r="HS1553" s="14"/>
      <c r="HT1553" s="14"/>
      <c r="HU1553" s="14"/>
      <c r="HV1553" s="14"/>
      <c r="HW1553" s="14"/>
      <c r="HX1553" s="14"/>
      <c r="HY1553" s="14"/>
      <c r="HZ1553" s="14"/>
      <c r="IA1553" s="14"/>
      <c r="IB1553" s="14"/>
      <c r="IC1553" s="14"/>
      <c r="ID1553" s="14"/>
      <c r="IE1553" s="14"/>
      <c r="IF1553" s="14"/>
      <c r="IG1553" s="14"/>
      <c r="IH1553" s="14"/>
      <c r="II1553" s="14"/>
      <c r="IJ1553" s="14"/>
      <c r="IK1553" s="14"/>
      <c r="IL1553" s="14"/>
      <c r="IM1553" s="14"/>
      <c r="IN1553" s="14"/>
      <c r="IO1553" s="14"/>
      <c r="IP1553" s="14"/>
      <c r="IQ1553" s="14"/>
      <c r="IR1553" s="14"/>
      <c r="IS1553" s="14"/>
      <c r="IT1553" s="14"/>
    </row>
    <row r="1554" spans="1:254" x14ac:dyDescent="0.2">
      <c r="A1554" s="12">
        <v>301415</v>
      </c>
      <c r="B1554" s="4"/>
      <c r="C1554" s="13" t="s">
        <v>1422</v>
      </c>
      <c r="D1554" s="11">
        <v>102.5</v>
      </c>
      <c r="E1554" s="11">
        <v>102.5</v>
      </c>
      <c r="F1554" s="11"/>
      <c r="G1554" s="12">
        <v>15</v>
      </c>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c r="AM1554" s="14"/>
      <c r="AN1554" s="14"/>
      <c r="AO1554" s="14"/>
      <c r="AP1554" s="14"/>
      <c r="AQ1554" s="14"/>
      <c r="AR1554" s="14"/>
      <c r="AS1554" s="14"/>
      <c r="AT1554" s="14"/>
      <c r="AU1554" s="14"/>
      <c r="AV1554" s="14"/>
      <c r="AW1554" s="14"/>
      <c r="AX1554" s="14"/>
      <c r="AY1554" s="14"/>
      <c r="AZ1554" s="14"/>
      <c r="BA1554" s="14"/>
      <c r="BB1554" s="14"/>
      <c r="BC1554" s="14"/>
      <c r="BD1554" s="14"/>
      <c r="BE1554" s="14"/>
      <c r="BF1554" s="14"/>
      <c r="BG1554" s="14"/>
      <c r="BH1554" s="14"/>
      <c r="BI1554" s="14"/>
      <c r="BJ1554" s="14"/>
      <c r="BK1554" s="14"/>
      <c r="BL1554" s="14"/>
      <c r="BM1554" s="14"/>
      <c r="BN1554" s="14"/>
      <c r="BO1554" s="14"/>
      <c r="BP1554" s="14"/>
      <c r="BQ1554" s="14"/>
      <c r="BR1554" s="14"/>
      <c r="BS1554" s="14"/>
      <c r="BT1554" s="14"/>
      <c r="BU1554" s="14"/>
      <c r="BV1554" s="14"/>
      <c r="BW1554" s="14"/>
      <c r="BX1554" s="14"/>
      <c r="BY1554" s="14"/>
      <c r="BZ1554" s="14"/>
      <c r="CA1554" s="14"/>
      <c r="CB1554" s="14"/>
      <c r="CC1554" s="14"/>
      <c r="CD1554" s="14"/>
      <c r="CE1554" s="14"/>
      <c r="CF1554" s="14"/>
      <c r="CG1554" s="14"/>
      <c r="CH1554" s="14"/>
      <c r="CI1554" s="14"/>
      <c r="CJ1554" s="14"/>
      <c r="CK1554" s="14"/>
      <c r="CL1554" s="14"/>
      <c r="CM1554" s="14"/>
      <c r="CN1554" s="14"/>
      <c r="CO1554" s="14"/>
      <c r="CP1554" s="14"/>
      <c r="CQ1554" s="14"/>
      <c r="CR1554" s="14"/>
      <c r="CS1554" s="14"/>
      <c r="CT1554" s="14"/>
      <c r="CU1554" s="14"/>
      <c r="CV1554" s="14"/>
      <c r="CW1554" s="14"/>
      <c r="CX1554" s="14"/>
      <c r="CY1554" s="14"/>
      <c r="CZ1554" s="14"/>
      <c r="DA1554" s="14"/>
      <c r="DB1554" s="14"/>
      <c r="DC1554" s="14"/>
      <c r="DD1554" s="14"/>
      <c r="DE1554" s="14"/>
      <c r="DF1554" s="14"/>
      <c r="DG1554" s="14"/>
      <c r="DH1554" s="14"/>
      <c r="DI1554" s="14"/>
      <c r="DJ1554" s="14"/>
      <c r="DK1554" s="14"/>
      <c r="DL1554" s="14"/>
      <c r="DM1554" s="14"/>
      <c r="DN1554" s="14"/>
      <c r="DO1554" s="14"/>
      <c r="DP1554" s="14"/>
      <c r="DQ1554" s="14"/>
      <c r="DR1554" s="14"/>
      <c r="DS1554" s="14"/>
      <c r="DT1554" s="14"/>
      <c r="DU1554" s="14"/>
      <c r="DV1554" s="14"/>
      <c r="DW1554" s="14"/>
      <c r="DX1554" s="14"/>
      <c r="DY1554" s="14"/>
      <c r="DZ1554" s="14"/>
      <c r="EA1554" s="14"/>
      <c r="EB1554" s="14"/>
      <c r="EC1554" s="14"/>
      <c r="ED1554" s="14"/>
      <c r="EE1554" s="14"/>
      <c r="EF1554" s="14"/>
      <c r="EG1554" s="14"/>
      <c r="EH1554" s="14"/>
      <c r="EI1554" s="14"/>
      <c r="EJ1554" s="14"/>
      <c r="EK1554" s="14"/>
      <c r="EL1554" s="14"/>
      <c r="EM1554" s="14"/>
      <c r="EN1554" s="14"/>
      <c r="EO1554" s="14"/>
      <c r="EP1554" s="14"/>
      <c r="EQ1554" s="14"/>
      <c r="ER1554" s="14"/>
      <c r="ES1554" s="14"/>
      <c r="ET1554" s="14"/>
      <c r="EU1554" s="14"/>
      <c r="EV1554" s="14"/>
      <c r="EW1554" s="14"/>
      <c r="EX1554" s="14"/>
      <c r="EY1554" s="14"/>
      <c r="EZ1554" s="14"/>
      <c r="FA1554" s="14"/>
      <c r="FB1554" s="14"/>
      <c r="FC1554" s="14"/>
      <c r="FD1554" s="14"/>
      <c r="FE1554" s="14"/>
      <c r="FF1554" s="14"/>
      <c r="FG1554" s="14"/>
      <c r="FH1554" s="14"/>
      <c r="FI1554" s="14"/>
      <c r="FJ1554" s="14"/>
      <c r="FK1554" s="14"/>
      <c r="FL1554" s="14"/>
      <c r="FM1554" s="14"/>
      <c r="FN1554" s="14"/>
      <c r="FO1554" s="14"/>
      <c r="FP1554" s="14"/>
      <c r="FQ1554" s="14"/>
      <c r="FR1554" s="14"/>
      <c r="FS1554" s="14"/>
      <c r="FT1554" s="14"/>
      <c r="FU1554" s="14"/>
      <c r="FV1554" s="14"/>
      <c r="FW1554" s="14"/>
      <c r="FX1554" s="14"/>
      <c r="FY1554" s="14"/>
      <c r="FZ1554" s="14"/>
      <c r="GA1554" s="14"/>
      <c r="GB1554" s="14"/>
      <c r="GC1554" s="14"/>
      <c r="GD1554" s="14"/>
      <c r="GE1554" s="14"/>
      <c r="GF1554" s="14"/>
      <c r="GG1554" s="14"/>
      <c r="GH1554" s="14"/>
      <c r="GI1554" s="14"/>
      <c r="GJ1554" s="14"/>
      <c r="GK1554" s="14"/>
      <c r="GL1554" s="14"/>
      <c r="GM1554" s="14"/>
      <c r="GN1554" s="14"/>
      <c r="GO1554" s="14"/>
      <c r="GP1554" s="14"/>
      <c r="GQ1554" s="14"/>
      <c r="GR1554" s="14"/>
      <c r="GS1554" s="14"/>
      <c r="GT1554" s="14"/>
      <c r="GU1554" s="14"/>
      <c r="GV1554" s="14"/>
      <c r="GW1554" s="14"/>
      <c r="GX1554" s="14"/>
      <c r="GY1554" s="14"/>
      <c r="GZ1554" s="14"/>
      <c r="HA1554" s="14"/>
      <c r="HB1554" s="14"/>
      <c r="HC1554" s="14"/>
      <c r="HD1554" s="14"/>
      <c r="HE1554" s="14"/>
      <c r="HF1554" s="14"/>
      <c r="HG1554" s="14"/>
      <c r="HH1554" s="14"/>
      <c r="HI1554" s="14"/>
      <c r="HJ1554" s="14"/>
      <c r="HK1554" s="14"/>
      <c r="HL1554" s="14"/>
      <c r="HM1554" s="14"/>
      <c r="HN1554" s="14"/>
      <c r="HO1554" s="14"/>
      <c r="HP1554" s="14"/>
      <c r="HQ1554" s="14"/>
      <c r="HR1554" s="14"/>
      <c r="HS1554" s="14"/>
      <c r="HT1554" s="14"/>
      <c r="HU1554" s="14"/>
      <c r="HV1554" s="14"/>
      <c r="HW1554" s="14"/>
      <c r="HX1554" s="14"/>
      <c r="HY1554" s="14"/>
      <c r="HZ1554" s="14"/>
      <c r="IA1554" s="14"/>
      <c r="IB1554" s="14"/>
      <c r="IC1554" s="14"/>
      <c r="ID1554" s="14"/>
      <c r="IE1554" s="14"/>
      <c r="IF1554" s="14"/>
      <c r="IG1554" s="14"/>
      <c r="IH1554" s="14"/>
      <c r="II1554" s="14"/>
      <c r="IJ1554" s="14"/>
      <c r="IK1554" s="14"/>
      <c r="IL1554" s="14"/>
      <c r="IM1554" s="14"/>
      <c r="IN1554" s="14"/>
      <c r="IO1554" s="14"/>
      <c r="IP1554" s="14"/>
      <c r="IQ1554" s="14"/>
      <c r="IR1554" s="14"/>
      <c r="IS1554" s="14"/>
      <c r="IT1554" s="14"/>
    </row>
    <row r="1555" spans="1:254" x14ac:dyDescent="0.2">
      <c r="A1555" s="12">
        <v>301420</v>
      </c>
      <c r="B1555" s="4"/>
      <c r="C1555" s="21" t="s">
        <v>97</v>
      </c>
      <c r="D1555" s="11"/>
      <c r="E1555" s="11"/>
      <c r="F1555" s="11"/>
      <c r="G1555" s="12"/>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c r="AG1555" s="14"/>
      <c r="AH1555" s="14"/>
      <c r="AI1555" s="14"/>
      <c r="AJ1555" s="14"/>
      <c r="AK1555" s="14"/>
      <c r="AL1555" s="14"/>
      <c r="AM1555" s="14"/>
      <c r="AN1555" s="14"/>
      <c r="AO1555" s="14"/>
      <c r="AP1555" s="14"/>
      <c r="AQ1555" s="14"/>
      <c r="AR1555" s="14"/>
      <c r="AS1555" s="14"/>
      <c r="AT1555" s="14"/>
      <c r="AU1555" s="14"/>
      <c r="AV1555" s="14"/>
      <c r="AW1555" s="14"/>
      <c r="AX1555" s="14"/>
      <c r="AY1555" s="14"/>
      <c r="AZ1555" s="14"/>
      <c r="BA1555" s="14"/>
      <c r="BB1555" s="14"/>
      <c r="BC1555" s="14"/>
      <c r="BD1555" s="14"/>
      <c r="BE1555" s="14"/>
      <c r="BF1555" s="14"/>
      <c r="BG1555" s="14"/>
      <c r="BH1555" s="14"/>
      <c r="BI1555" s="14"/>
      <c r="BJ1555" s="14"/>
      <c r="BK1555" s="14"/>
      <c r="BL1555" s="14"/>
      <c r="BM1555" s="14"/>
      <c r="BN1555" s="14"/>
      <c r="BO1555" s="14"/>
      <c r="BP1555" s="14"/>
      <c r="BQ1555" s="14"/>
      <c r="BR1555" s="14"/>
      <c r="BS1555" s="14"/>
      <c r="BT1555" s="14"/>
      <c r="BU1555" s="14"/>
      <c r="BV1555" s="14"/>
      <c r="BW1555" s="14"/>
      <c r="BX1555" s="14"/>
      <c r="BY1555" s="14"/>
      <c r="BZ1555" s="14"/>
      <c r="CA1555" s="14"/>
      <c r="CB1555" s="14"/>
      <c r="CC1555" s="14"/>
      <c r="CD1555" s="14"/>
      <c r="CE1555" s="14"/>
      <c r="CF1555" s="14"/>
      <c r="CG1555" s="14"/>
      <c r="CH1555" s="14"/>
      <c r="CI1555" s="14"/>
      <c r="CJ1555" s="14"/>
      <c r="CK1555" s="14"/>
      <c r="CL1555" s="14"/>
      <c r="CM1555" s="14"/>
      <c r="CN1555" s="14"/>
      <c r="CO1555" s="14"/>
      <c r="CP1555" s="14"/>
      <c r="CQ1555" s="14"/>
      <c r="CR1555" s="14"/>
      <c r="CS1555" s="14"/>
      <c r="CT1555" s="14"/>
      <c r="CU1555" s="14"/>
      <c r="CV1555" s="14"/>
      <c r="CW1555" s="14"/>
      <c r="CX1555" s="14"/>
      <c r="CY1555" s="14"/>
      <c r="CZ1555" s="14"/>
      <c r="DA1555" s="14"/>
      <c r="DB1555" s="14"/>
      <c r="DC1555" s="14"/>
      <c r="DD1555" s="14"/>
      <c r="DE1555" s="14"/>
      <c r="DF1555" s="14"/>
      <c r="DG1555" s="14"/>
      <c r="DH1555" s="14"/>
      <c r="DI1555" s="14"/>
      <c r="DJ1555" s="14"/>
      <c r="DK1555" s="14"/>
      <c r="DL1555" s="14"/>
      <c r="DM1555" s="14"/>
      <c r="DN1555" s="14"/>
      <c r="DO1555" s="14"/>
      <c r="DP1555" s="14"/>
      <c r="DQ1555" s="14"/>
      <c r="DR1555" s="14"/>
      <c r="DS1555" s="14"/>
      <c r="DT1555" s="14"/>
      <c r="DU1555" s="14"/>
      <c r="DV1555" s="14"/>
      <c r="DW1555" s="14"/>
      <c r="DX1555" s="14"/>
      <c r="DY1555" s="14"/>
      <c r="DZ1555" s="14"/>
      <c r="EA1555" s="14"/>
      <c r="EB1555" s="14"/>
      <c r="EC1555" s="14"/>
      <c r="ED1555" s="14"/>
      <c r="EE1555" s="14"/>
      <c r="EF1555" s="14"/>
      <c r="EG1555" s="14"/>
      <c r="EH1555" s="14"/>
      <c r="EI1555" s="14"/>
      <c r="EJ1555" s="14"/>
      <c r="EK1555" s="14"/>
      <c r="EL1555" s="14"/>
      <c r="EM1555" s="14"/>
      <c r="EN1555" s="14"/>
      <c r="EO1555" s="14"/>
      <c r="EP1555" s="14"/>
      <c r="EQ1555" s="14"/>
      <c r="ER1555" s="14"/>
      <c r="ES1555" s="14"/>
      <c r="ET1555" s="14"/>
      <c r="EU1555" s="14"/>
      <c r="EV1555" s="14"/>
      <c r="EW1555" s="14"/>
      <c r="EX1555" s="14"/>
      <c r="EY1555" s="14"/>
      <c r="EZ1555" s="14"/>
      <c r="FA1555" s="14"/>
      <c r="FB1555" s="14"/>
      <c r="FC1555" s="14"/>
      <c r="FD1555" s="14"/>
      <c r="FE1555" s="14"/>
      <c r="FF1555" s="14"/>
      <c r="FG1555" s="14"/>
      <c r="FH1555" s="14"/>
      <c r="FI1555" s="14"/>
      <c r="FJ1555" s="14"/>
      <c r="FK1555" s="14"/>
      <c r="FL1555" s="14"/>
      <c r="FM1555" s="14"/>
      <c r="FN1555" s="14"/>
      <c r="FO1555" s="14"/>
      <c r="FP1555" s="14"/>
      <c r="FQ1555" s="14"/>
      <c r="FR1555" s="14"/>
      <c r="FS1555" s="14"/>
      <c r="FT1555" s="14"/>
      <c r="FU1555" s="14"/>
      <c r="FV1555" s="14"/>
      <c r="FW1555" s="14"/>
      <c r="FX1555" s="14"/>
      <c r="FY1555" s="14"/>
      <c r="FZ1555" s="14"/>
      <c r="GA1555" s="14"/>
      <c r="GB1555" s="14"/>
      <c r="GC1555" s="14"/>
      <c r="GD1555" s="14"/>
      <c r="GE1555" s="14"/>
      <c r="GF1555" s="14"/>
      <c r="GG1555" s="14"/>
      <c r="GH1555" s="14"/>
      <c r="GI1555" s="14"/>
      <c r="GJ1555" s="14"/>
      <c r="GK1555" s="14"/>
      <c r="GL1555" s="14"/>
      <c r="GM1555" s="14"/>
      <c r="GN1555" s="14"/>
      <c r="GO1555" s="14"/>
      <c r="GP1555" s="14"/>
      <c r="GQ1555" s="14"/>
      <c r="GR1555" s="14"/>
      <c r="GS1555" s="14"/>
      <c r="GT1555" s="14"/>
      <c r="GU1555" s="14"/>
      <c r="GV1555" s="14"/>
      <c r="GW1555" s="14"/>
      <c r="GX1555" s="14"/>
      <c r="GY1555" s="14"/>
      <c r="GZ1555" s="14"/>
      <c r="HA1555" s="14"/>
      <c r="HB1555" s="14"/>
      <c r="HC1555" s="14"/>
      <c r="HD1555" s="14"/>
      <c r="HE1555" s="14"/>
      <c r="HF1555" s="14"/>
      <c r="HG1555" s="14"/>
      <c r="HH1555" s="14"/>
      <c r="HI1555" s="14"/>
      <c r="HJ1555" s="14"/>
      <c r="HK1555" s="14"/>
      <c r="HL1555" s="14"/>
      <c r="HM1555" s="14"/>
      <c r="HN1555" s="14"/>
      <c r="HO1555" s="14"/>
      <c r="HP1555" s="14"/>
      <c r="HQ1555" s="14"/>
      <c r="HR1555" s="14"/>
      <c r="HS1555" s="14"/>
      <c r="HT1555" s="14"/>
      <c r="HU1555" s="14"/>
      <c r="HV1555" s="14"/>
      <c r="HW1555" s="14"/>
      <c r="HX1555" s="14"/>
      <c r="HY1555" s="14"/>
      <c r="HZ1555" s="14"/>
      <c r="IA1555" s="14"/>
      <c r="IB1555" s="14"/>
      <c r="IC1555" s="14"/>
      <c r="ID1555" s="14"/>
      <c r="IE1555" s="14"/>
      <c r="IF1555" s="14"/>
      <c r="IG1555" s="14"/>
      <c r="IH1555" s="14"/>
      <c r="II1555" s="14"/>
      <c r="IJ1555" s="14"/>
      <c r="IK1555" s="14"/>
      <c r="IL1555" s="14"/>
      <c r="IM1555" s="14"/>
      <c r="IN1555" s="14"/>
      <c r="IO1555" s="14"/>
      <c r="IP1555" s="14"/>
      <c r="IQ1555" s="14"/>
      <c r="IR1555" s="14"/>
      <c r="IS1555" s="14"/>
      <c r="IT1555" s="14"/>
    </row>
    <row r="1556" spans="1:254" x14ac:dyDescent="0.2">
      <c r="A1556" s="12">
        <v>301425</v>
      </c>
      <c r="B1556" s="4"/>
      <c r="C1556" s="21" t="s">
        <v>97</v>
      </c>
      <c r="D1556" s="11"/>
      <c r="E1556" s="11"/>
      <c r="F1556" s="11"/>
      <c r="G1556" s="12"/>
      <c r="H1556" s="14"/>
      <c r="I1556" s="14"/>
      <c r="J1556" s="14"/>
      <c r="K1556" s="14"/>
      <c r="L1556" s="14"/>
      <c r="M1556" s="14"/>
      <c r="N1556" s="14"/>
      <c r="O1556" s="14"/>
      <c r="P1556" s="14"/>
      <c r="Q1556" s="14"/>
      <c r="R1556" s="14"/>
      <c r="S1556" s="14"/>
      <c r="T1556" s="14"/>
      <c r="U1556" s="14"/>
      <c r="V1556" s="14"/>
      <c r="W1556" s="14"/>
      <c r="X1556" s="14"/>
      <c r="Y1556" s="14"/>
      <c r="Z1556" s="14"/>
      <c r="AA1556" s="14"/>
      <c r="AB1556" s="14"/>
      <c r="AC1556" s="14"/>
      <c r="AD1556" s="14"/>
      <c r="AE1556" s="14"/>
      <c r="AF1556" s="14"/>
      <c r="AG1556" s="14"/>
      <c r="AH1556" s="14"/>
      <c r="AI1556" s="14"/>
      <c r="AJ1556" s="14"/>
      <c r="AK1556" s="14"/>
      <c r="AL1556" s="14"/>
      <c r="AM1556" s="14"/>
      <c r="AN1556" s="14"/>
      <c r="AO1556" s="14"/>
      <c r="AP1556" s="14"/>
      <c r="AQ1556" s="14"/>
      <c r="AR1556" s="14"/>
      <c r="AS1556" s="14"/>
      <c r="AT1556" s="14"/>
      <c r="AU1556" s="14"/>
      <c r="AV1556" s="14"/>
      <c r="AW1556" s="14"/>
      <c r="AX1556" s="14"/>
      <c r="AY1556" s="14"/>
      <c r="AZ1556" s="14"/>
      <c r="BA1556" s="14"/>
      <c r="BB1556" s="14"/>
      <c r="BC1556" s="14"/>
      <c r="BD1556" s="14"/>
      <c r="BE1556" s="14"/>
      <c r="BF1556" s="14"/>
      <c r="BG1556" s="14"/>
      <c r="BH1556" s="14"/>
      <c r="BI1556" s="14"/>
      <c r="BJ1556" s="14"/>
      <c r="BK1556" s="14"/>
      <c r="BL1556" s="14"/>
      <c r="BM1556" s="14"/>
      <c r="BN1556" s="14"/>
      <c r="BO1556" s="14"/>
      <c r="BP1556" s="14"/>
      <c r="BQ1556" s="14"/>
      <c r="BR1556" s="14"/>
      <c r="BS1556" s="14"/>
      <c r="BT1556" s="14"/>
      <c r="BU1556" s="14"/>
      <c r="BV1556" s="14"/>
      <c r="BW1556" s="14"/>
      <c r="BX1556" s="14"/>
      <c r="BY1556" s="14"/>
      <c r="BZ1556" s="14"/>
      <c r="CA1556" s="14"/>
      <c r="CB1556" s="14"/>
      <c r="CC1556" s="14"/>
      <c r="CD1556" s="14"/>
      <c r="CE1556" s="14"/>
      <c r="CF1556" s="14"/>
      <c r="CG1556" s="14"/>
      <c r="CH1556" s="14"/>
      <c r="CI1556" s="14"/>
      <c r="CJ1556" s="14"/>
      <c r="CK1556" s="14"/>
      <c r="CL1556" s="14"/>
      <c r="CM1556" s="14"/>
      <c r="CN1556" s="14"/>
      <c r="CO1556" s="14"/>
      <c r="CP1556" s="14"/>
      <c r="CQ1556" s="14"/>
      <c r="CR1556" s="14"/>
      <c r="CS1556" s="14"/>
      <c r="CT1556" s="14"/>
      <c r="CU1556" s="14"/>
      <c r="CV1556" s="14"/>
      <c r="CW1556" s="14"/>
      <c r="CX1556" s="14"/>
      <c r="CY1556" s="14"/>
      <c r="CZ1556" s="14"/>
      <c r="DA1556" s="14"/>
      <c r="DB1556" s="14"/>
      <c r="DC1556" s="14"/>
      <c r="DD1556" s="14"/>
      <c r="DE1556" s="14"/>
      <c r="DF1556" s="14"/>
      <c r="DG1556" s="14"/>
      <c r="DH1556" s="14"/>
      <c r="DI1556" s="14"/>
      <c r="DJ1556" s="14"/>
      <c r="DK1556" s="14"/>
      <c r="DL1556" s="14"/>
      <c r="DM1556" s="14"/>
      <c r="DN1556" s="14"/>
      <c r="DO1556" s="14"/>
      <c r="DP1556" s="14"/>
      <c r="DQ1556" s="14"/>
      <c r="DR1556" s="14"/>
      <c r="DS1556" s="14"/>
      <c r="DT1556" s="14"/>
      <c r="DU1556" s="14"/>
      <c r="DV1556" s="14"/>
      <c r="DW1556" s="14"/>
      <c r="DX1556" s="14"/>
      <c r="DY1556" s="14"/>
      <c r="DZ1556" s="14"/>
      <c r="EA1556" s="14"/>
      <c r="EB1556" s="14"/>
      <c r="EC1556" s="14"/>
      <c r="ED1556" s="14"/>
      <c r="EE1556" s="14"/>
      <c r="EF1556" s="14"/>
      <c r="EG1556" s="14"/>
      <c r="EH1556" s="14"/>
      <c r="EI1556" s="14"/>
      <c r="EJ1556" s="14"/>
      <c r="EK1556" s="14"/>
      <c r="EL1556" s="14"/>
      <c r="EM1556" s="14"/>
      <c r="EN1556" s="14"/>
      <c r="EO1556" s="14"/>
      <c r="EP1556" s="14"/>
      <c r="EQ1556" s="14"/>
      <c r="ER1556" s="14"/>
      <c r="ES1556" s="14"/>
      <c r="ET1556" s="14"/>
      <c r="EU1556" s="14"/>
      <c r="EV1556" s="14"/>
      <c r="EW1556" s="14"/>
      <c r="EX1556" s="14"/>
      <c r="EY1556" s="14"/>
      <c r="EZ1556" s="14"/>
      <c r="FA1556" s="14"/>
      <c r="FB1556" s="14"/>
      <c r="FC1556" s="14"/>
      <c r="FD1556" s="14"/>
      <c r="FE1556" s="14"/>
      <c r="FF1556" s="14"/>
      <c r="FG1556" s="14"/>
      <c r="FH1556" s="14"/>
      <c r="FI1556" s="14"/>
      <c r="FJ1556" s="14"/>
      <c r="FK1556" s="14"/>
      <c r="FL1556" s="14"/>
      <c r="FM1556" s="14"/>
      <c r="FN1556" s="14"/>
      <c r="FO1556" s="14"/>
      <c r="FP1556" s="14"/>
      <c r="FQ1556" s="14"/>
      <c r="FR1556" s="14"/>
      <c r="FS1556" s="14"/>
      <c r="FT1556" s="14"/>
      <c r="FU1556" s="14"/>
      <c r="FV1556" s="14"/>
      <c r="FW1556" s="14"/>
      <c r="FX1556" s="14"/>
      <c r="FY1556" s="14"/>
      <c r="FZ1556" s="14"/>
      <c r="GA1556" s="14"/>
      <c r="GB1556" s="14"/>
      <c r="GC1556" s="14"/>
      <c r="GD1556" s="14"/>
      <c r="GE1556" s="14"/>
      <c r="GF1556" s="14"/>
      <c r="GG1556" s="14"/>
      <c r="GH1556" s="14"/>
      <c r="GI1556" s="14"/>
      <c r="GJ1556" s="14"/>
      <c r="GK1556" s="14"/>
      <c r="GL1556" s="14"/>
      <c r="GM1556" s="14"/>
      <c r="GN1556" s="14"/>
      <c r="GO1556" s="14"/>
      <c r="GP1556" s="14"/>
      <c r="GQ1556" s="14"/>
      <c r="GR1556" s="14"/>
      <c r="GS1556" s="14"/>
      <c r="GT1556" s="14"/>
      <c r="GU1556" s="14"/>
      <c r="GV1556" s="14"/>
      <c r="GW1556" s="14"/>
      <c r="GX1556" s="14"/>
      <c r="GY1556" s="14"/>
      <c r="GZ1556" s="14"/>
      <c r="HA1556" s="14"/>
      <c r="HB1556" s="14"/>
      <c r="HC1556" s="14"/>
      <c r="HD1556" s="14"/>
      <c r="HE1556" s="14"/>
      <c r="HF1556" s="14"/>
      <c r="HG1556" s="14"/>
      <c r="HH1556" s="14"/>
      <c r="HI1556" s="14"/>
      <c r="HJ1556" s="14"/>
      <c r="HK1556" s="14"/>
      <c r="HL1556" s="14"/>
      <c r="HM1556" s="14"/>
      <c r="HN1556" s="14"/>
      <c r="HO1556" s="14"/>
      <c r="HP1556" s="14"/>
      <c r="HQ1556" s="14"/>
      <c r="HR1556" s="14"/>
      <c r="HS1556" s="14"/>
      <c r="HT1556" s="14"/>
      <c r="HU1556" s="14"/>
      <c r="HV1556" s="14"/>
      <c r="HW1556" s="14"/>
      <c r="HX1556" s="14"/>
      <c r="HY1556" s="14"/>
      <c r="HZ1556" s="14"/>
      <c r="IA1556" s="14"/>
      <c r="IB1556" s="14"/>
      <c r="IC1556" s="14"/>
      <c r="ID1556" s="14"/>
      <c r="IE1556" s="14"/>
      <c r="IF1556" s="14"/>
      <c r="IG1556" s="14"/>
      <c r="IH1556" s="14"/>
      <c r="II1556" s="14"/>
      <c r="IJ1556" s="14"/>
      <c r="IK1556" s="14"/>
      <c r="IL1556" s="14"/>
      <c r="IM1556" s="14"/>
      <c r="IN1556" s="14"/>
      <c r="IO1556" s="14"/>
      <c r="IP1556" s="14"/>
      <c r="IQ1556" s="14"/>
      <c r="IR1556" s="14"/>
      <c r="IS1556" s="14"/>
      <c r="IT1556" s="14"/>
    </row>
    <row r="1557" spans="1:254" x14ac:dyDescent="0.2">
      <c r="A1557" s="2">
        <v>301430</v>
      </c>
      <c r="B1557" s="4"/>
      <c r="C1557" s="5" t="s">
        <v>1423</v>
      </c>
      <c r="D1557" s="3">
        <v>235</v>
      </c>
      <c r="E1557" s="11">
        <v>235</v>
      </c>
      <c r="F1557" s="3"/>
      <c r="G1557" s="2">
        <v>20</v>
      </c>
      <c r="H1557" s="14"/>
      <c r="I1557" s="14"/>
      <c r="J1557" s="14"/>
      <c r="K1557" s="14"/>
      <c r="L1557" s="14"/>
      <c r="M1557" s="14"/>
      <c r="N1557" s="14"/>
      <c r="O1557" s="14"/>
      <c r="P1557" s="14"/>
      <c r="Q1557" s="14"/>
      <c r="R1557" s="14"/>
      <c r="S1557" s="14"/>
      <c r="T1557" s="14"/>
      <c r="U1557" s="14"/>
      <c r="V1557" s="14"/>
      <c r="W1557" s="14"/>
      <c r="X1557" s="14"/>
      <c r="Y1557" s="14"/>
      <c r="Z1557" s="14"/>
      <c r="AA1557" s="14"/>
      <c r="AB1557" s="14"/>
      <c r="AC1557" s="14"/>
      <c r="AD1557" s="14"/>
      <c r="AE1557" s="14"/>
      <c r="AF1557" s="14"/>
      <c r="AG1557" s="14"/>
      <c r="AH1557" s="14"/>
      <c r="AI1557" s="14"/>
      <c r="AJ1557" s="14"/>
      <c r="AK1557" s="14"/>
      <c r="AL1557" s="14"/>
      <c r="AM1557" s="14"/>
      <c r="AN1557" s="14"/>
      <c r="AO1557" s="14"/>
      <c r="AP1557" s="14"/>
      <c r="AQ1557" s="14"/>
      <c r="AR1557" s="14"/>
      <c r="AS1557" s="14"/>
      <c r="AT1557" s="14"/>
      <c r="AU1557" s="14"/>
      <c r="AV1557" s="14"/>
      <c r="AW1557" s="14"/>
      <c r="AX1557" s="14"/>
      <c r="AY1557" s="14"/>
      <c r="AZ1557" s="14"/>
      <c r="BA1557" s="14"/>
      <c r="BB1557" s="14"/>
      <c r="BC1557" s="14"/>
      <c r="BD1557" s="14"/>
      <c r="BE1557" s="14"/>
      <c r="BF1557" s="14"/>
      <c r="BG1557" s="14"/>
      <c r="BH1557" s="14"/>
      <c r="BI1557" s="14"/>
      <c r="BJ1557" s="14"/>
      <c r="BK1557" s="14"/>
      <c r="BL1557" s="14"/>
      <c r="BM1557" s="14"/>
      <c r="BN1557" s="14"/>
      <c r="BO1557" s="14"/>
      <c r="BP1557" s="14"/>
      <c r="BQ1557" s="14"/>
      <c r="BR1557" s="14"/>
      <c r="BS1557" s="14"/>
      <c r="BT1557" s="14"/>
      <c r="BU1557" s="14"/>
      <c r="BV1557" s="14"/>
      <c r="BW1557" s="14"/>
      <c r="BX1557" s="14"/>
      <c r="BY1557" s="14"/>
      <c r="BZ1557" s="14"/>
      <c r="CA1557" s="14"/>
      <c r="CB1557" s="14"/>
      <c r="CC1557" s="14"/>
      <c r="CD1557" s="14"/>
      <c r="CE1557" s="14"/>
      <c r="CF1557" s="14"/>
      <c r="CG1557" s="14"/>
      <c r="CH1557" s="14"/>
      <c r="CI1557" s="14"/>
      <c r="CJ1557" s="14"/>
      <c r="CK1557" s="14"/>
      <c r="CL1557" s="14"/>
      <c r="CM1557" s="14"/>
      <c r="CN1557" s="14"/>
      <c r="CO1557" s="14"/>
      <c r="CP1557" s="14"/>
      <c r="CQ1557" s="14"/>
      <c r="CR1557" s="14"/>
      <c r="CS1557" s="14"/>
      <c r="CT1557" s="14"/>
      <c r="CU1557" s="14"/>
      <c r="CV1557" s="14"/>
      <c r="CW1557" s="14"/>
      <c r="CX1557" s="14"/>
      <c r="CY1557" s="14"/>
      <c r="CZ1557" s="14"/>
      <c r="DA1557" s="14"/>
      <c r="DB1557" s="14"/>
      <c r="DC1557" s="14"/>
      <c r="DD1557" s="14"/>
      <c r="DE1557" s="14"/>
      <c r="DF1557" s="14"/>
      <c r="DG1557" s="14"/>
      <c r="DH1557" s="14"/>
      <c r="DI1557" s="14"/>
      <c r="DJ1557" s="14"/>
      <c r="DK1557" s="14"/>
      <c r="DL1557" s="14"/>
      <c r="DM1557" s="14"/>
      <c r="DN1557" s="14"/>
      <c r="DO1557" s="14"/>
      <c r="DP1557" s="14"/>
      <c r="DQ1557" s="14"/>
      <c r="DR1557" s="14"/>
      <c r="DS1557" s="14"/>
      <c r="DT1557" s="14"/>
      <c r="DU1557" s="14"/>
      <c r="DV1557" s="14"/>
      <c r="DW1557" s="14"/>
      <c r="DX1557" s="14"/>
      <c r="DY1557" s="14"/>
      <c r="DZ1557" s="14"/>
      <c r="EA1557" s="14"/>
      <c r="EB1557" s="14"/>
      <c r="EC1557" s="14"/>
      <c r="ED1557" s="14"/>
      <c r="EE1557" s="14"/>
      <c r="EF1557" s="14"/>
      <c r="EG1557" s="14"/>
      <c r="EH1557" s="14"/>
      <c r="EI1557" s="14"/>
      <c r="EJ1557" s="14"/>
      <c r="EK1557" s="14"/>
      <c r="EL1557" s="14"/>
      <c r="EM1557" s="14"/>
      <c r="EN1557" s="14"/>
      <c r="EO1557" s="14"/>
      <c r="EP1557" s="14"/>
      <c r="EQ1557" s="14"/>
      <c r="ER1557" s="14"/>
      <c r="ES1557" s="14"/>
      <c r="ET1557" s="14"/>
      <c r="EU1557" s="14"/>
      <c r="EV1557" s="14"/>
      <c r="EW1557" s="14"/>
      <c r="EX1557" s="14"/>
      <c r="EY1557" s="14"/>
      <c r="EZ1557" s="14"/>
      <c r="FA1557" s="14"/>
      <c r="FB1557" s="14"/>
      <c r="FC1557" s="14"/>
      <c r="FD1557" s="14"/>
      <c r="FE1557" s="14"/>
      <c r="FF1557" s="14"/>
      <c r="FG1557" s="14"/>
      <c r="FH1557" s="14"/>
      <c r="FI1557" s="14"/>
      <c r="FJ1557" s="14"/>
      <c r="FK1557" s="14"/>
      <c r="FL1557" s="14"/>
      <c r="FM1557" s="14"/>
      <c r="FN1557" s="14"/>
      <c r="FO1557" s="14"/>
      <c r="FP1557" s="14"/>
      <c r="FQ1557" s="14"/>
      <c r="FR1557" s="14"/>
      <c r="FS1557" s="14"/>
      <c r="FT1557" s="14"/>
      <c r="FU1557" s="14"/>
      <c r="FV1557" s="14"/>
      <c r="FW1557" s="14"/>
      <c r="FX1557" s="14"/>
      <c r="FY1557" s="14"/>
      <c r="FZ1557" s="14"/>
      <c r="GA1557" s="14"/>
      <c r="GB1557" s="14"/>
      <c r="GC1557" s="14"/>
      <c r="GD1557" s="14"/>
      <c r="GE1557" s="14"/>
      <c r="GF1557" s="14"/>
      <c r="GG1557" s="14"/>
      <c r="GH1557" s="14"/>
      <c r="GI1557" s="14"/>
      <c r="GJ1557" s="14"/>
      <c r="GK1557" s="14"/>
      <c r="GL1557" s="14"/>
      <c r="GM1557" s="14"/>
      <c r="GN1557" s="14"/>
      <c r="GO1557" s="14"/>
      <c r="GP1557" s="14"/>
      <c r="GQ1557" s="14"/>
      <c r="GR1557" s="14"/>
      <c r="GS1557" s="14"/>
      <c r="GT1557" s="14"/>
      <c r="GU1557" s="14"/>
      <c r="GV1557" s="14"/>
      <c r="GW1557" s="14"/>
      <c r="GX1557" s="14"/>
      <c r="GY1557" s="14"/>
      <c r="GZ1557" s="14"/>
      <c r="HA1557" s="14"/>
      <c r="HB1557" s="14"/>
      <c r="HC1557" s="14"/>
      <c r="HD1557" s="14"/>
      <c r="HE1557" s="14"/>
      <c r="HF1557" s="14"/>
      <c r="HG1557" s="14"/>
      <c r="HH1557" s="14"/>
      <c r="HI1557" s="14"/>
      <c r="HJ1557" s="14"/>
      <c r="HK1557" s="14"/>
      <c r="HL1557" s="14"/>
      <c r="HM1557" s="14"/>
      <c r="HN1557" s="14"/>
      <c r="HO1557" s="14"/>
      <c r="HP1557" s="14"/>
      <c r="HQ1557" s="14"/>
      <c r="HR1557" s="14"/>
      <c r="HS1557" s="14"/>
      <c r="HT1557" s="14"/>
      <c r="HU1557" s="14"/>
      <c r="HV1557" s="14"/>
      <c r="HW1557" s="14"/>
      <c r="HX1557" s="14"/>
      <c r="HY1557" s="14"/>
      <c r="HZ1557" s="14"/>
      <c r="IA1557" s="14"/>
      <c r="IB1557" s="14"/>
      <c r="IC1557" s="14"/>
      <c r="ID1557" s="14"/>
      <c r="IE1557" s="14"/>
      <c r="IF1557" s="14"/>
      <c r="IG1557" s="14"/>
      <c r="IH1557" s="14"/>
      <c r="II1557" s="14"/>
      <c r="IJ1557" s="14"/>
      <c r="IK1557" s="14"/>
      <c r="IL1557" s="14"/>
      <c r="IM1557" s="14"/>
      <c r="IN1557" s="14"/>
      <c r="IO1557" s="14"/>
      <c r="IP1557" s="14"/>
      <c r="IQ1557" s="14"/>
      <c r="IR1557" s="14"/>
      <c r="IS1557" s="14"/>
      <c r="IT1557" s="14"/>
    </row>
    <row r="1558" spans="1:254" x14ac:dyDescent="0.2">
      <c r="A1558" s="2">
        <v>301435</v>
      </c>
      <c r="B1558" s="4"/>
      <c r="C1558" s="5" t="s">
        <v>1424</v>
      </c>
      <c r="D1558" s="3">
        <v>185</v>
      </c>
      <c r="E1558" s="11">
        <v>185</v>
      </c>
      <c r="F1558" s="3"/>
      <c r="G1558" s="2">
        <v>20</v>
      </c>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c r="AM1558" s="14"/>
      <c r="AN1558" s="14"/>
      <c r="AO1558" s="14"/>
      <c r="AP1558" s="14"/>
      <c r="AQ1558" s="14"/>
      <c r="AR1558" s="14"/>
      <c r="AS1558" s="14"/>
      <c r="AT1558" s="14"/>
      <c r="AU1558" s="14"/>
      <c r="AV1558" s="14"/>
      <c r="AW1558" s="14"/>
      <c r="AX1558" s="14"/>
      <c r="AY1558" s="14"/>
      <c r="AZ1558" s="14"/>
      <c r="BA1558" s="14"/>
      <c r="BB1558" s="14"/>
      <c r="BC1558" s="14"/>
      <c r="BD1558" s="14"/>
      <c r="BE1558" s="14"/>
      <c r="BF1558" s="14"/>
      <c r="BG1558" s="14"/>
      <c r="BH1558" s="14"/>
      <c r="BI1558" s="14"/>
      <c r="BJ1558" s="14"/>
      <c r="BK1558" s="14"/>
      <c r="BL1558" s="14"/>
      <c r="BM1558" s="14"/>
      <c r="BN1558" s="14"/>
      <c r="BO1558" s="14"/>
      <c r="BP1558" s="14"/>
      <c r="BQ1558" s="14"/>
      <c r="BR1558" s="14"/>
      <c r="BS1558" s="14"/>
      <c r="BT1558" s="14"/>
      <c r="BU1558" s="14"/>
      <c r="BV1558" s="14"/>
      <c r="BW1558" s="14"/>
      <c r="BX1558" s="14"/>
      <c r="BY1558" s="14"/>
      <c r="BZ1558" s="14"/>
      <c r="CA1558" s="14"/>
      <c r="CB1558" s="14"/>
      <c r="CC1558" s="14"/>
      <c r="CD1558" s="14"/>
      <c r="CE1558" s="14"/>
      <c r="CF1558" s="14"/>
      <c r="CG1558" s="14"/>
      <c r="CH1558" s="14"/>
      <c r="CI1558" s="14"/>
      <c r="CJ1558" s="14"/>
      <c r="CK1558" s="14"/>
      <c r="CL1558" s="14"/>
      <c r="CM1558" s="14"/>
      <c r="CN1558" s="14"/>
      <c r="CO1558" s="14"/>
      <c r="CP1558" s="14"/>
      <c r="CQ1558" s="14"/>
      <c r="CR1558" s="14"/>
      <c r="CS1558" s="14"/>
      <c r="CT1558" s="14"/>
      <c r="CU1558" s="14"/>
      <c r="CV1558" s="14"/>
      <c r="CW1558" s="14"/>
      <c r="CX1558" s="14"/>
      <c r="CY1558" s="14"/>
      <c r="CZ1558" s="14"/>
      <c r="DA1558" s="14"/>
      <c r="DB1558" s="14"/>
      <c r="DC1558" s="14"/>
      <c r="DD1558" s="14"/>
      <c r="DE1558" s="14"/>
      <c r="DF1558" s="14"/>
      <c r="DG1558" s="14"/>
      <c r="DH1558" s="14"/>
      <c r="DI1558" s="14"/>
      <c r="DJ1558" s="14"/>
      <c r="DK1558" s="14"/>
      <c r="DL1558" s="14"/>
      <c r="DM1558" s="14"/>
      <c r="DN1558" s="14"/>
      <c r="DO1558" s="14"/>
      <c r="DP1558" s="14"/>
      <c r="DQ1558" s="14"/>
      <c r="DR1558" s="14"/>
      <c r="DS1558" s="14"/>
      <c r="DT1558" s="14"/>
      <c r="DU1558" s="14"/>
      <c r="DV1558" s="14"/>
      <c r="DW1558" s="14"/>
      <c r="DX1558" s="14"/>
      <c r="DY1558" s="14"/>
      <c r="DZ1558" s="14"/>
      <c r="EA1558" s="14"/>
      <c r="EB1558" s="14"/>
      <c r="EC1558" s="14"/>
      <c r="ED1558" s="14"/>
      <c r="EE1558" s="14"/>
      <c r="EF1558" s="14"/>
      <c r="EG1558" s="14"/>
      <c r="EH1558" s="14"/>
      <c r="EI1558" s="14"/>
      <c r="EJ1558" s="14"/>
      <c r="EK1558" s="14"/>
      <c r="EL1558" s="14"/>
      <c r="EM1558" s="14"/>
      <c r="EN1558" s="14"/>
      <c r="EO1558" s="14"/>
      <c r="EP1558" s="14"/>
      <c r="EQ1558" s="14"/>
      <c r="ER1558" s="14"/>
      <c r="ES1558" s="14"/>
      <c r="ET1558" s="14"/>
      <c r="EU1558" s="14"/>
      <c r="EV1558" s="14"/>
      <c r="EW1558" s="14"/>
      <c r="EX1558" s="14"/>
      <c r="EY1558" s="14"/>
      <c r="EZ1558" s="14"/>
      <c r="FA1558" s="14"/>
      <c r="FB1558" s="14"/>
      <c r="FC1558" s="14"/>
      <c r="FD1558" s="14"/>
      <c r="FE1558" s="14"/>
      <c r="FF1558" s="14"/>
      <c r="FG1558" s="14"/>
      <c r="FH1558" s="14"/>
      <c r="FI1558" s="14"/>
      <c r="FJ1558" s="14"/>
      <c r="FK1558" s="14"/>
      <c r="FL1558" s="14"/>
      <c r="FM1558" s="14"/>
      <c r="FN1558" s="14"/>
      <c r="FO1558" s="14"/>
      <c r="FP1558" s="14"/>
      <c r="FQ1558" s="14"/>
      <c r="FR1558" s="14"/>
      <c r="FS1558" s="14"/>
      <c r="FT1558" s="14"/>
      <c r="FU1558" s="14"/>
      <c r="FV1558" s="14"/>
      <c r="FW1558" s="14"/>
      <c r="FX1558" s="14"/>
      <c r="FY1558" s="14"/>
      <c r="FZ1558" s="14"/>
      <c r="GA1558" s="14"/>
      <c r="GB1558" s="14"/>
      <c r="GC1558" s="14"/>
      <c r="GD1558" s="14"/>
      <c r="GE1558" s="14"/>
      <c r="GF1558" s="14"/>
      <c r="GG1558" s="14"/>
      <c r="GH1558" s="14"/>
      <c r="GI1558" s="14"/>
      <c r="GJ1558" s="14"/>
      <c r="GK1558" s="14"/>
      <c r="GL1558" s="14"/>
      <c r="GM1558" s="14"/>
      <c r="GN1558" s="14"/>
      <c r="GO1558" s="14"/>
      <c r="GP1558" s="14"/>
      <c r="GQ1558" s="14"/>
      <c r="GR1558" s="14"/>
      <c r="GS1558" s="14"/>
      <c r="GT1558" s="14"/>
      <c r="GU1558" s="14"/>
      <c r="GV1558" s="14"/>
      <c r="GW1558" s="14"/>
      <c r="GX1558" s="14"/>
      <c r="GY1558" s="14"/>
      <c r="GZ1558" s="14"/>
      <c r="HA1558" s="14"/>
      <c r="HB1558" s="14"/>
      <c r="HC1558" s="14"/>
      <c r="HD1558" s="14"/>
      <c r="HE1558" s="14"/>
      <c r="HF1558" s="14"/>
      <c r="HG1558" s="14"/>
      <c r="HH1558" s="14"/>
      <c r="HI1558" s="14"/>
      <c r="HJ1558" s="14"/>
      <c r="HK1558" s="14"/>
      <c r="HL1558" s="14"/>
      <c r="HM1558" s="14"/>
      <c r="HN1558" s="14"/>
      <c r="HO1558" s="14"/>
      <c r="HP1558" s="14"/>
      <c r="HQ1558" s="14"/>
      <c r="HR1558" s="14"/>
      <c r="HS1558" s="14"/>
      <c r="HT1558" s="14"/>
      <c r="HU1558" s="14"/>
      <c r="HV1558" s="14"/>
      <c r="HW1558" s="14"/>
      <c r="HX1558" s="14"/>
      <c r="HY1558" s="14"/>
      <c r="HZ1558" s="14"/>
      <c r="IA1558" s="14"/>
      <c r="IB1558" s="14"/>
      <c r="IC1558" s="14"/>
      <c r="ID1558" s="14"/>
      <c r="IE1558" s="14"/>
      <c r="IF1558" s="14"/>
      <c r="IG1558" s="14"/>
      <c r="IH1558" s="14"/>
      <c r="II1558" s="14"/>
      <c r="IJ1558" s="14"/>
      <c r="IK1558" s="14"/>
      <c r="IL1558" s="14"/>
      <c r="IM1558" s="14"/>
      <c r="IN1558" s="14"/>
      <c r="IO1558" s="14"/>
      <c r="IP1558" s="14"/>
      <c r="IQ1558" s="14"/>
      <c r="IR1558" s="14"/>
      <c r="IS1558" s="14"/>
      <c r="IT1558" s="14"/>
    </row>
    <row r="1559" spans="1:254" ht="40.5" x14ac:dyDescent="0.2">
      <c r="A1559" s="2">
        <v>301440</v>
      </c>
      <c r="B1559" s="4" t="s">
        <v>203</v>
      </c>
      <c r="C1559" s="5" t="s">
        <v>1425</v>
      </c>
      <c r="D1559" s="3">
        <v>260</v>
      </c>
      <c r="E1559" s="11">
        <v>260</v>
      </c>
      <c r="F1559" s="3"/>
      <c r="G1559" s="2">
        <v>20</v>
      </c>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4"/>
      <c r="AF1559" s="14"/>
      <c r="AG1559" s="14"/>
      <c r="AH1559" s="14"/>
      <c r="AI1559" s="14"/>
      <c r="AJ1559" s="14"/>
      <c r="AK1559" s="14"/>
      <c r="AL1559" s="14"/>
      <c r="AM1559" s="14"/>
      <c r="AN1559" s="14"/>
      <c r="AO1559" s="14"/>
      <c r="AP1559" s="14"/>
      <c r="AQ1559" s="14"/>
      <c r="AR1559" s="14"/>
      <c r="AS1559" s="14"/>
      <c r="AT1559" s="14"/>
      <c r="AU1559" s="14"/>
      <c r="AV1559" s="14"/>
      <c r="AW1559" s="14"/>
      <c r="AX1559" s="14"/>
      <c r="AY1559" s="14"/>
      <c r="AZ1559" s="14"/>
      <c r="BA1559" s="14"/>
      <c r="BB1559" s="14"/>
      <c r="BC1559" s="14"/>
      <c r="BD1559" s="14"/>
      <c r="BE1559" s="14"/>
      <c r="BF1559" s="14"/>
      <c r="BG1559" s="14"/>
      <c r="BH1559" s="14"/>
      <c r="BI1559" s="14"/>
      <c r="BJ1559" s="14"/>
      <c r="BK1559" s="14"/>
      <c r="BL1559" s="14"/>
      <c r="BM1559" s="14"/>
      <c r="BN1559" s="14"/>
      <c r="BO1559" s="14"/>
      <c r="BP1559" s="14"/>
      <c r="BQ1559" s="14"/>
      <c r="BR1559" s="14"/>
      <c r="BS1559" s="14"/>
      <c r="BT1559" s="14"/>
      <c r="BU1559" s="14"/>
      <c r="BV1559" s="14"/>
      <c r="BW1559" s="14"/>
      <c r="BX1559" s="14"/>
      <c r="BY1559" s="14"/>
      <c r="BZ1559" s="14"/>
      <c r="CA1559" s="14"/>
      <c r="CB1559" s="14"/>
      <c r="CC1559" s="14"/>
      <c r="CD1559" s="14"/>
      <c r="CE1559" s="14"/>
      <c r="CF1559" s="14"/>
      <c r="CG1559" s="14"/>
      <c r="CH1559" s="14"/>
      <c r="CI1559" s="14"/>
      <c r="CJ1559" s="14"/>
      <c r="CK1559" s="14"/>
      <c r="CL1559" s="14"/>
      <c r="CM1559" s="14"/>
      <c r="CN1559" s="14"/>
      <c r="CO1559" s="14"/>
      <c r="CP1559" s="14"/>
      <c r="CQ1559" s="14"/>
      <c r="CR1559" s="14"/>
      <c r="CS1559" s="14"/>
      <c r="CT1559" s="14"/>
      <c r="CU1559" s="14"/>
      <c r="CV1559" s="14"/>
      <c r="CW1559" s="14"/>
      <c r="CX1559" s="14"/>
      <c r="CY1559" s="14"/>
      <c r="CZ1559" s="14"/>
      <c r="DA1559" s="14"/>
      <c r="DB1559" s="14"/>
      <c r="DC1559" s="14"/>
      <c r="DD1559" s="14"/>
      <c r="DE1559" s="14"/>
      <c r="DF1559" s="14"/>
      <c r="DG1559" s="14"/>
      <c r="DH1559" s="14"/>
      <c r="DI1559" s="14"/>
      <c r="DJ1559" s="14"/>
      <c r="DK1559" s="14"/>
      <c r="DL1559" s="14"/>
      <c r="DM1559" s="14"/>
      <c r="DN1559" s="14"/>
      <c r="DO1559" s="14"/>
      <c r="DP1559" s="14"/>
      <c r="DQ1559" s="14"/>
      <c r="DR1559" s="14"/>
      <c r="DS1559" s="14"/>
      <c r="DT1559" s="14"/>
      <c r="DU1559" s="14"/>
      <c r="DV1559" s="14"/>
      <c r="DW1559" s="14"/>
      <c r="DX1559" s="14"/>
      <c r="DY1559" s="14"/>
      <c r="DZ1559" s="14"/>
      <c r="EA1559" s="14"/>
      <c r="EB1559" s="14"/>
      <c r="EC1559" s="14"/>
      <c r="ED1559" s="14"/>
      <c r="EE1559" s="14"/>
      <c r="EF1559" s="14"/>
      <c r="EG1559" s="14"/>
      <c r="EH1559" s="14"/>
      <c r="EI1559" s="14"/>
      <c r="EJ1559" s="14"/>
      <c r="EK1559" s="14"/>
      <c r="EL1559" s="14"/>
      <c r="EM1559" s="14"/>
      <c r="EN1559" s="14"/>
      <c r="EO1559" s="14"/>
      <c r="EP1559" s="14"/>
      <c r="EQ1559" s="14"/>
      <c r="ER1559" s="14"/>
      <c r="ES1559" s="14"/>
      <c r="ET1559" s="14"/>
      <c r="EU1559" s="14"/>
      <c r="EV1559" s="14"/>
      <c r="EW1559" s="14"/>
      <c r="EX1559" s="14"/>
      <c r="EY1559" s="14"/>
      <c r="EZ1559" s="14"/>
      <c r="FA1559" s="14"/>
      <c r="FB1559" s="14"/>
      <c r="FC1559" s="14"/>
      <c r="FD1559" s="14"/>
      <c r="FE1559" s="14"/>
      <c r="FF1559" s="14"/>
      <c r="FG1559" s="14"/>
      <c r="FH1559" s="14"/>
      <c r="FI1559" s="14"/>
      <c r="FJ1559" s="14"/>
      <c r="FK1559" s="14"/>
      <c r="FL1559" s="14"/>
      <c r="FM1559" s="14"/>
      <c r="FN1559" s="14"/>
      <c r="FO1559" s="14"/>
      <c r="FP1559" s="14"/>
      <c r="FQ1559" s="14"/>
      <c r="FR1559" s="14"/>
      <c r="FS1559" s="14"/>
      <c r="FT1559" s="14"/>
      <c r="FU1559" s="14"/>
      <c r="FV1559" s="14"/>
      <c r="FW1559" s="14"/>
      <c r="FX1559" s="14"/>
      <c r="FY1559" s="14"/>
      <c r="FZ1559" s="14"/>
      <c r="GA1559" s="14"/>
      <c r="GB1559" s="14"/>
      <c r="GC1559" s="14"/>
      <c r="GD1559" s="14"/>
      <c r="GE1559" s="14"/>
      <c r="GF1559" s="14"/>
      <c r="GG1559" s="14"/>
      <c r="GH1559" s="14"/>
      <c r="GI1559" s="14"/>
      <c r="GJ1559" s="14"/>
      <c r="GK1559" s="14"/>
      <c r="GL1559" s="14"/>
      <c r="GM1559" s="14"/>
      <c r="GN1559" s="14"/>
      <c r="GO1559" s="14"/>
      <c r="GP1559" s="14"/>
      <c r="GQ1559" s="14"/>
      <c r="GR1559" s="14"/>
      <c r="GS1559" s="14"/>
      <c r="GT1559" s="14"/>
      <c r="GU1559" s="14"/>
      <c r="GV1559" s="14"/>
      <c r="GW1559" s="14"/>
      <c r="GX1559" s="14"/>
      <c r="GY1559" s="14"/>
      <c r="GZ1559" s="14"/>
      <c r="HA1559" s="14"/>
      <c r="HB1559" s="14"/>
      <c r="HC1559" s="14"/>
      <c r="HD1559" s="14"/>
      <c r="HE1559" s="14"/>
      <c r="HF1559" s="14"/>
      <c r="HG1559" s="14"/>
      <c r="HH1559" s="14"/>
      <c r="HI1559" s="14"/>
      <c r="HJ1559" s="14"/>
      <c r="HK1559" s="14"/>
      <c r="HL1559" s="14"/>
      <c r="HM1559" s="14"/>
      <c r="HN1559" s="14"/>
      <c r="HO1559" s="14"/>
      <c r="HP1559" s="14"/>
      <c r="HQ1559" s="14"/>
      <c r="HR1559" s="14"/>
      <c r="HS1559" s="14"/>
      <c r="HT1559" s="14"/>
      <c r="HU1559" s="14"/>
      <c r="HV1559" s="14"/>
      <c r="HW1559" s="14"/>
      <c r="HX1559" s="14"/>
      <c r="HY1559" s="14"/>
      <c r="HZ1559" s="14"/>
      <c r="IA1559" s="14"/>
      <c r="IB1559" s="14"/>
      <c r="IC1559" s="14"/>
      <c r="ID1559" s="14"/>
      <c r="IE1559" s="14"/>
      <c r="IF1559" s="14"/>
      <c r="IG1559" s="14"/>
      <c r="IH1559" s="14"/>
      <c r="II1559" s="14"/>
      <c r="IJ1559" s="14"/>
      <c r="IK1559" s="14"/>
      <c r="IL1559" s="14"/>
      <c r="IM1559" s="14"/>
      <c r="IN1559" s="14"/>
      <c r="IO1559" s="14"/>
      <c r="IP1559" s="14"/>
      <c r="IQ1559" s="14"/>
      <c r="IR1559" s="14"/>
      <c r="IS1559" s="14"/>
      <c r="IT1559" s="14"/>
    </row>
    <row r="1560" spans="1:254" ht="40.5" x14ac:dyDescent="0.2">
      <c r="A1560" s="2">
        <v>301442</v>
      </c>
      <c r="B1560" s="4"/>
      <c r="C1560" s="5" t="s">
        <v>1426</v>
      </c>
      <c r="D1560" s="3">
        <v>220</v>
      </c>
      <c r="E1560" s="11">
        <v>220</v>
      </c>
      <c r="F1560" s="3"/>
      <c r="G1560" s="2">
        <v>20</v>
      </c>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c r="AM1560" s="14"/>
      <c r="AN1560" s="14"/>
      <c r="AO1560" s="14"/>
      <c r="AP1560" s="14"/>
      <c r="AQ1560" s="14"/>
      <c r="AR1560" s="14"/>
      <c r="AS1560" s="14"/>
      <c r="AT1560" s="14"/>
      <c r="AU1560" s="14"/>
      <c r="AV1560" s="14"/>
      <c r="AW1560" s="14"/>
      <c r="AX1560" s="14"/>
      <c r="AY1560" s="14"/>
      <c r="AZ1560" s="14"/>
      <c r="BA1560" s="14"/>
      <c r="BB1560" s="14"/>
      <c r="BC1560" s="14"/>
      <c r="BD1560" s="14"/>
      <c r="BE1560" s="14"/>
      <c r="BF1560" s="14"/>
      <c r="BG1560" s="14"/>
      <c r="BH1560" s="14"/>
      <c r="BI1560" s="14"/>
      <c r="BJ1560" s="14"/>
      <c r="BK1560" s="14"/>
      <c r="BL1560" s="14"/>
      <c r="BM1560" s="14"/>
      <c r="BN1560" s="14"/>
      <c r="BO1560" s="14"/>
      <c r="BP1560" s="14"/>
      <c r="BQ1560" s="14"/>
      <c r="BR1560" s="14"/>
      <c r="BS1560" s="14"/>
      <c r="BT1560" s="14"/>
      <c r="BU1560" s="14"/>
      <c r="BV1560" s="14"/>
      <c r="BW1560" s="14"/>
      <c r="BX1560" s="14"/>
      <c r="BY1560" s="14"/>
      <c r="BZ1560" s="14"/>
      <c r="CA1560" s="14"/>
      <c r="CB1560" s="14"/>
      <c r="CC1560" s="14"/>
      <c r="CD1560" s="14"/>
      <c r="CE1560" s="14"/>
      <c r="CF1560" s="14"/>
      <c r="CG1560" s="14"/>
      <c r="CH1560" s="14"/>
      <c r="CI1560" s="14"/>
      <c r="CJ1560" s="14"/>
      <c r="CK1560" s="14"/>
      <c r="CL1560" s="14"/>
      <c r="CM1560" s="14"/>
      <c r="CN1560" s="14"/>
      <c r="CO1560" s="14"/>
      <c r="CP1560" s="14"/>
      <c r="CQ1560" s="14"/>
      <c r="CR1560" s="14"/>
      <c r="CS1560" s="14"/>
      <c r="CT1560" s="14"/>
      <c r="CU1560" s="14"/>
      <c r="CV1560" s="14"/>
      <c r="CW1560" s="14"/>
      <c r="CX1560" s="14"/>
      <c r="CY1560" s="14"/>
      <c r="CZ1560" s="14"/>
      <c r="DA1560" s="14"/>
      <c r="DB1560" s="14"/>
      <c r="DC1560" s="14"/>
      <c r="DD1560" s="14"/>
      <c r="DE1560" s="14"/>
      <c r="DF1560" s="14"/>
      <c r="DG1560" s="14"/>
      <c r="DH1560" s="14"/>
      <c r="DI1560" s="14"/>
      <c r="DJ1560" s="14"/>
      <c r="DK1560" s="14"/>
      <c r="DL1560" s="14"/>
      <c r="DM1560" s="14"/>
      <c r="DN1560" s="14"/>
      <c r="DO1560" s="14"/>
      <c r="DP1560" s="14"/>
      <c r="DQ1560" s="14"/>
      <c r="DR1560" s="14"/>
      <c r="DS1560" s="14"/>
      <c r="DT1560" s="14"/>
      <c r="DU1560" s="14"/>
      <c r="DV1560" s="14"/>
      <c r="DW1560" s="14"/>
      <c r="DX1560" s="14"/>
      <c r="DY1560" s="14"/>
      <c r="DZ1560" s="14"/>
      <c r="EA1560" s="14"/>
      <c r="EB1560" s="14"/>
      <c r="EC1560" s="14"/>
      <c r="ED1560" s="14"/>
      <c r="EE1560" s="14"/>
      <c r="EF1560" s="14"/>
      <c r="EG1560" s="14"/>
      <c r="EH1560" s="14"/>
      <c r="EI1560" s="14"/>
      <c r="EJ1560" s="14"/>
      <c r="EK1560" s="14"/>
      <c r="EL1560" s="14"/>
      <c r="EM1560" s="14"/>
      <c r="EN1560" s="14"/>
      <c r="EO1560" s="14"/>
      <c r="EP1560" s="14"/>
      <c r="EQ1560" s="14"/>
      <c r="ER1560" s="14"/>
      <c r="ES1560" s="14"/>
      <c r="ET1560" s="14"/>
      <c r="EU1560" s="14"/>
      <c r="EV1560" s="14"/>
      <c r="EW1560" s="14"/>
      <c r="EX1560" s="14"/>
      <c r="EY1560" s="14"/>
      <c r="EZ1560" s="14"/>
      <c r="FA1560" s="14"/>
      <c r="FB1560" s="14"/>
      <c r="FC1560" s="14"/>
      <c r="FD1560" s="14"/>
      <c r="FE1560" s="14"/>
      <c r="FF1560" s="14"/>
      <c r="FG1560" s="14"/>
      <c r="FH1560" s="14"/>
      <c r="FI1560" s="14"/>
      <c r="FJ1560" s="14"/>
      <c r="FK1560" s="14"/>
      <c r="FL1560" s="14"/>
      <c r="FM1560" s="14"/>
      <c r="FN1560" s="14"/>
      <c r="FO1560" s="14"/>
      <c r="FP1560" s="14"/>
      <c r="FQ1560" s="14"/>
      <c r="FR1560" s="14"/>
      <c r="FS1560" s="14"/>
      <c r="FT1560" s="14"/>
      <c r="FU1560" s="14"/>
      <c r="FV1560" s="14"/>
      <c r="FW1560" s="14"/>
      <c r="FX1560" s="14"/>
      <c r="FY1560" s="14"/>
      <c r="FZ1560" s="14"/>
      <c r="GA1560" s="14"/>
      <c r="GB1560" s="14"/>
      <c r="GC1560" s="14"/>
      <c r="GD1560" s="14"/>
      <c r="GE1560" s="14"/>
      <c r="GF1560" s="14"/>
      <c r="GG1560" s="14"/>
      <c r="GH1560" s="14"/>
      <c r="GI1560" s="14"/>
      <c r="GJ1560" s="14"/>
      <c r="GK1560" s="14"/>
      <c r="GL1560" s="14"/>
      <c r="GM1560" s="14"/>
      <c r="GN1560" s="14"/>
      <c r="GO1560" s="14"/>
      <c r="GP1560" s="14"/>
      <c r="GQ1560" s="14"/>
      <c r="GR1560" s="14"/>
      <c r="GS1560" s="14"/>
      <c r="GT1560" s="14"/>
      <c r="GU1560" s="14"/>
      <c r="GV1560" s="14"/>
      <c r="GW1560" s="14"/>
      <c r="GX1560" s="14"/>
      <c r="GY1560" s="14"/>
      <c r="GZ1560" s="14"/>
      <c r="HA1560" s="14"/>
      <c r="HB1560" s="14"/>
      <c r="HC1560" s="14"/>
      <c r="HD1560" s="14"/>
      <c r="HE1560" s="14"/>
      <c r="HF1560" s="14"/>
      <c r="HG1560" s="14"/>
      <c r="HH1560" s="14"/>
      <c r="HI1560" s="14"/>
      <c r="HJ1560" s="14"/>
      <c r="HK1560" s="14"/>
      <c r="HL1560" s="14"/>
      <c r="HM1560" s="14"/>
      <c r="HN1560" s="14"/>
      <c r="HO1560" s="14"/>
      <c r="HP1560" s="14"/>
      <c r="HQ1560" s="14"/>
      <c r="HR1560" s="14"/>
      <c r="HS1560" s="14"/>
      <c r="HT1560" s="14"/>
      <c r="HU1560" s="14"/>
      <c r="HV1560" s="14"/>
      <c r="HW1560" s="14"/>
      <c r="HX1560" s="14"/>
      <c r="HY1560" s="14"/>
      <c r="HZ1560" s="14"/>
      <c r="IA1560" s="14"/>
      <c r="IB1560" s="14"/>
      <c r="IC1560" s="14"/>
      <c r="ID1560" s="14"/>
      <c r="IE1560" s="14"/>
      <c r="IF1560" s="14"/>
      <c r="IG1560" s="14"/>
      <c r="IH1560" s="14"/>
      <c r="II1560" s="14"/>
      <c r="IJ1560" s="14"/>
      <c r="IK1560" s="14"/>
      <c r="IL1560" s="14"/>
      <c r="IM1560" s="14"/>
      <c r="IN1560" s="14"/>
      <c r="IO1560" s="14"/>
      <c r="IP1560" s="14"/>
      <c r="IQ1560" s="14"/>
      <c r="IR1560" s="14"/>
      <c r="IS1560" s="14"/>
      <c r="IT1560" s="14"/>
    </row>
    <row r="1561" spans="1:254" x14ac:dyDescent="0.2">
      <c r="A1561" s="2">
        <v>301475</v>
      </c>
      <c r="B1561" s="4"/>
      <c r="C1561" s="5" t="s">
        <v>1427</v>
      </c>
      <c r="D1561" s="3">
        <v>75</v>
      </c>
      <c r="E1561" s="11">
        <v>75</v>
      </c>
      <c r="F1561" s="3"/>
      <c r="G1561" s="2">
        <v>20</v>
      </c>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c r="AG1561" s="14"/>
      <c r="AH1561" s="14"/>
      <c r="AI1561" s="14"/>
      <c r="AJ1561" s="14"/>
      <c r="AK1561" s="14"/>
      <c r="AL1561" s="14"/>
      <c r="AM1561" s="14"/>
      <c r="AN1561" s="14"/>
      <c r="AO1561" s="14"/>
      <c r="AP1561" s="14"/>
      <c r="AQ1561" s="14"/>
      <c r="AR1561" s="14"/>
      <c r="AS1561" s="14"/>
      <c r="AT1561" s="14"/>
      <c r="AU1561" s="14"/>
      <c r="AV1561" s="14"/>
      <c r="AW1561" s="14"/>
      <c r="AX1561" s="14"/>
      <c r="AY1561" s="14"/>
      <c r="AZ1561" s="14"/>
      <c r="BA1561" s="14"/>
      <c r="BB1561" s="14"/>
      <c r="BC1561" s="14"/>
      <c r="BD1561" s="14"/>
      <c r="BE1561" s="14"/>
      <c r="BF1561" s="14"/>
      <c r="BG1561" s="14"/>
      <c r="BH1561" s="14"/>
      <c r="BI1561" s="14"/>
      <c r="BJ1561" s="14"/>
      <c r="BK1561" s="14"/>
      <c r="BL1561" s="14"/>
      <c r="BM1561" s="14"/>
      <c r="BN1561" s="14"/>
      <c r="BO1561" s="14"/>
      <c r="BP1561" s="14"/>
      <c r="BQ1561" s="14"/>
      <c r="BR1561" s="14"/>
      <c r="BS1561" s="14"/>
      <c r="BT1561" s="14"/>
      <c r="BU1561" s="14"/>
      <c r="BV1561" s="14"/>
      <c r="BW1561" s="14"/>
      <c r="BX1561" s="14"/>
      <c r="BY1561" s="14"/>
      <c r="BZ1561" s="14"/>
      <c r="CA1561" s="14"/>
      <c r="CB1561" s="14"/>
      <c r="CC1561" s="14"/>
      <c r="CD1561" s="14"/>
      <c r="CE1561" s="14"/>
      <c r="CF1561" s="14"/>
      <c r="CG1561" s="14"/>
      <c r="CH1561" s="14"/>
      <c r="CI1561" s="14"/>
      <c r="CJ1561" s="14"/>
      <c r="CK1561" s="14"/>
      <c r="CL1561" s="14"/>
      <c r="CM1561" s="14"/>
      <c r="CN1561" s="14"/>
      <c r="CO1561" s="14"/>
      <c r="CP1561" s="14"/>
      <c r="CQ1561" s="14"/>
      <c r="CR1561" s="14"/>
      <c r="CS1561" s="14"/>
      <c r="CT1561" s="14"/>
      <c r="CU1561" s="14"/>
      <c r="CV1561" s="14"/>
      <c r="CW1561" s="14"/>
      <c r="CX1561" s="14"/>
      <c r="CY1561" s="14"/>
      <c r="CZ1561" s="14"/>
      <c r="DA1561" s="14"/>
      <c r="DB1561" s="14"/>
      <c r="DC1561" s="14"/>
      <c r="DD1561" s="14"/>
      <c r="DE1561" s="14"/>
      <c r="DF1561" s="14"/>
      <c r="DG1561" s="14"/>
      <c r="DH1561" s="14"/>
      <c r="DI1561" s="14"/>
      <c r="DJ1561" s="14"/>
      <c r="DK1561" s="14"/>
      <c r="DL1561" s="14"/>
      <c r="DM1561" s="14"/>
      <c r="DN1561" s="14"/>
      <c r="DO1561" s="14"/>
      <c r="DP1561" s="14"/>
      <c r="DQ1561" s="14"/>
      <c r="DR1561" s="14"/>
      <c r="DS1561" s="14"/>
      <c r="DT1561" s="14"/>
      <c r="DU1561" s="14"/>
      <c r="DV1561" s="14"/>
      <c r="DW1561" s="14"/>
      <c r="DX1561" s="14"/>
      <c r="DY1561" s="14"/>
      <c r="DZ1561" s="14"/>
      <c r="EA1561" s="14"/>
      <c r="EB1561" s="14"/>
      <c r="EC1561" s="14"/>
      <c r="ED1561" s="14"/>
      <c r="EE1561" s="14"/>
      <c r="EF1561" s="14"/>
      <c r="EG1561" s="14"/>
      <c r="EH1561" s="14"/>
      <c r="EI1561" s="14"/>
      <c r="EJ1561" s="14"/>
      <c r="EK1561" s="14"/>
      <c r="EL1561" s="14"/>
      <c r="EM1561" s="14"/>
      <c r="EN1561" s="14"/>
      <c r="EO1561" s="14"/>
      <c r="EP1561" s="14"/>
      <c r="EQ1561" s="14"/>
      <c r="ER1561" s="14"/>
      <c r="ES1561" s="14"/>
      <c r="ET1561" s="14"/>
      <c r="EU1561" s="14"/>
      <c r="EV1561" s="14"/>
      <c r="EW1561" s="14"/>
      <c r="EX1561" s="14"/>
      <c r="EY1561" s="14"/>
      <c r="EZ1561" s="14"/>
      <c r="FA1561" s="14"/>
      <c r="FB1561" s="14"/>
      <c r="FC1561" s="14"/>
      <c r="FD1561" s="14"/>
      <c r="FE1561" s="14"/>
      <c r="FF1561" s="14"/>
      <c r="FG1561" s="14"/>
      <c r="FH1561" s="14"/>
      <c r="FI1561" s="14"/>
      <c r="FJ1561" s="14"/>
      <c r="FK1561" s="14"/>
      <c r="FL1561" s="14"/>
      <c r="FM1561" s="14"/>
      <c r="FN1561" s="14"/>
      <c r="FO1561" s="14"/>
      <c r="FP1561" s="14"/>
      <c r="FQ1561" s="14"/>
      <c r="FR1561" s="14"/>
      <c r="FS1561" s="14"/>
      <c r="FT1561" s="14"/>
      <c r="FU1561" s="14"/>
      <c r="FV1561" s="14"/>
      <c r="FW1561" s="14"/>
      <c r="FX1561" s="14"/>
      <c r="FY1561" s="14"/>
      <c r="FZ1561" s="14"/>
      <c r="GA1561" s="14"/>
      <c r="GB1561" s="14"/>
      <c r="GC1561" s="14"/>
      <c r="GD1561" s="14"/>
      <c r="GE1561" s="14"/>
      <c r="GF1561" s="14"/>
      <c r="GG1561" s="14"/>
      <c r="GH1561" s="14"/>
      <c r="GI1561" s="14"/>
      <c r="GJ1561" s="14"/>
      <c r="GK1561" s="14"/>
      <c r="GL1561" s="14"/>
      <c r="GM1561" s="14"/>
      <c r="GN1561" s="14"/>
      <c r="GO1561" s="14"/>
      <c r="GP1561" s="14"/>
      <c r="GQ1561" s="14"/>
      <c r="GR1561" s="14"/>
      <c r="GS1561" s="14"/>
      <c r="GT1561" s="14"/>
      <c r="GU1561" s="14"/>
      <c r="GV1561" s="14"/>
      <c r="GW1561" s="14"/>
      <c r="GX1561" s="14"/>
      <c r="GY1561" s="14"/>
      <c r="GZ1561" s="14"/>
      <c r="HA1561" s="14"/>
      <c r="HB1561" s="14"/>
      <c r="HC1561" s="14"/>
      <c r="HD1561" s="14"/>
      <c r="HE1561" s="14"/>
      <c r="HF1561" s="14"/>
      <c r="HG1561" s="14"/>
      <c r="HH1561" s="14"/>
      <c r="HI1561" s="14"/>
      <c r="HJ1561" s="14"/>
      <c r="HK1561" s="14"/>
      <c r="HL1561" s="14"/>
      <c r="HM1561" s="14"/>
      <c r="HN1561" s="14"/>
      <c r="HO1561" s="14"/>
      <c r="HP1561" s="14"/>
      <c r="HQ1561" s="14"/>
      <c r="HR1561" s="14"/>
      <c r="HS1561" s="14"/>
      <c r="HT1561" s="14"/>
      <c r="HU1561" s="14"/>
      <c r="HV1561" s="14"/>
      <c r="HW1561" s="14"/>
      <c r="HX1561" s="14"/>
      <c r="HY1561" s="14"/>
      <c r="HZ1561" s="14"/>
      <c r="IA1561" s="14"/>
      <c r="IB1561" s="14"/>
      <c r="IC1561" s="14"/>
      <c r="ID1561" s="14"/>
      <c r="IE1561" s="14"/>
      <c r="IF1561" s="14"/>
      <c r="IG1561" s="14"/>
      <c r="IH1561" s="14"/>
      <c r="II1561" s="14"/>
      <c r="IJ1561" s="14"/>
      <c r="IK1561" s="14"/>
      <c r="IL1561" s="14"/>
      <c r="IM1561" s="14"/>
      <c r="IN1561" s="14"/>
      <c r="IO1561" s="14"/>
      <c r="IP1561" s="14"/>
      <c r="IQ1561" s="14"/>
      <c r="IR1561" s="14"/>
      <c r="IS1561" s="14"/>
      <c r="IT1561" s="14"/>
    </row>
    <row r="1562" spans="1:254" x14ac:dyDescent="0.2">
      <c r="A1562" s="12">
        <v>301480</v>
      </c>
      <c r="B1562" s="4"/>
      <c r="C1562" s="21" t="s">
        <v>97</v>
      </c>
      <c r="D1562" s="11"/>
      <c r="E1562" s="11"/>
      <c r="F1562" s="11"/>
      <c r="G1562" s="12"/>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4"/>
      <c r="AY1562" s="14"/>
      <c r="AZ1562" s="14"/>
      <c r="BA1562" s="14"/>
      <c r="BB1562" s="14"/>
      <c r="BC1562" s="14"/>
      <c r="BD1562" s="14"/>
      <c r="BE1562" s="14"/>
      <c r="BF1562" s="14"/>
      <c r="BG1562" s="14"/>
      <c r="BH1562" s="14"/>
      <c r="BI1562" s="14"/>
      <c r="BJ1562" s="14"/>
      <c r="BK1562" s="14"/>
      <c r="BL1562" s="14"/>
      <c r="BM1562" s="14"/>
      <c r="BN1562" s="14"/>
      <c r="BO1562" s="14"/>
      <c r="BP1562" s="14"/>
      <c r="BQ1562" s="14"/>
      <c r="BR1562" s="14"/>
      <c r="BS1562" s="14"/>
      <c r="BT1562" s="14"/>
      <c r="BU1562" s="14"/>
      <c r="BV1562" s="14"/>
      <c r="BW1562" s="14"/>
      <c r="BX1562" s="14"/>
      <c r="BY1562" s="14"/>
      <c r="BZ1562" s="14"/>
      <c r="CA1562" s="14"/>
      <c r="CB1562" s="14"/>
      <c r="CC1562" s="14"/>
      <c r="CD1562" s="14"/>
      <c r="CE1562" s="14"/>
      <c r="CF1562" s="14"/>
      <c r="CG1562" s="14"/>
      <c r="CH1562" s="14"/>
      <c r="CI1562" s="14"/>
      <c r="CJ1562" s="14"/>
      <c r="CK1562" s="14"/>
      <c r="CL1562" s="14"/>
      <c r="CM1562" s="14"/>
      <c r="CN1562" s="14"/>
      <c r="CO1562" s="14"/>
      <c r="CP1562" s="14"/>
      <c r="CQ1562" s="14"/>
      <c r="CR1562" s="14"/>
      <c r="CS1562" s="14"/>
      <c r="CT1562" s="14"/>
      <c r="CU1562" s="14"/>
      <c r="CV1562" s="14"/>
      <c r="CW1562" s="14"/>
      <c r="CX1562" s="14"/>
      <c r="CY1562" s="14"/>
      <c r="CZ1562" s="14"/>
      <c r="DA1562" s="14"/>
      <c r="DB1562" s="14"/>
      <c r="DC1562" s="14"/>
      <c r="DD1562" s="14"/>
      <c r="DE1562" s="14"/>
      <c r="DF1562" s="14"/>
      <c r="DG1562" s="14"/>
      <c r="DH1562" s="14"/>
      <c r="DI1562" s="14"/>
      <c r="DJ1562" s="14"/>
      <c r="DK1562" s="14"/>
      <c r="DL1562" s="14"/>
      <c r="DM1562" s="14"/>
      <c r="DN1562" s="14"/>
      <c r="DO1562" s="14"/>
      <c r="DP1562" s="14"/>
      <c r="DQ1562" s="14"/>
      <c r="DR1562" s="14"/>
      <c r="DS1562" s="14"/>
      <c r="DT1562" s="14"/>
      <c r="DU1562" s="14"/>
      <c r="DV1562" s="14"/>
      <c r="DW1562" s="14"/>
      <c r="DX1562" s="14"/>
      <c r="DY1562" s="14"/>
      <c r="DZ1562" s="14"/>
      <c r="EA1562" s="14"/>
      <c r="EB1562" s="14"/>
      <c r="EC1562" s="14"/>
      <c r="ED1562" s="14"/>
      <c r="EE1562" s="14"/>
      <c r="EF1562" s="14"/>
      <c r="EG1562" s="14"/>
      <c r="EH1562" s="14"/>
      <c r="EI1562" s="14"/>
      <c r="EJ1562" s="14"/>
      <c r="EK1562" s="14"/>
      <c r="EL1562" s="14"/>
      <c r="EM1562" s="14"/>
      <c r="EN1562" s="14"/>
      <c r="EO1562" s="14"/>
      <c r="EP1562" s="14"/>
      <c r="EQ1562" s="14"/>
      <c r="ER1562" s="14"/>
      <c r="ES1562" s="14"/>
      <c r="ET1562" s="14"/>
      <c r="EU1562" s="14"/>
      <c r="EV1562" s="14"/>
      <c r="EW1562" s="14"/>
      <c r="EX1562" s="14"/>
      <c r="EY1562" s="14"/>
      <c r="EZ1562" s="14"/>
      <c r="FA1562" s="14"/>
      <c r="FB1562" s="14"/>
      <c r="FC1562" s="14"/>
      <c r="FD1562" s="14"/>
      <c r="FE1562" s="14"/>
      <c r="FF1562" s="14"/>
      <c r="FG1562" s="14"/>
      <c r="FH1562" s="14"/>
      <c r="FI1562" s="14"/>
      <c r="FJ1562" s="14"/>
      <c r="FK1562" s="14"/>
      <c r="FL1562" s="14"/>
      <c r="FM1562" s="14"/>
      <c r="FN1562" s="14"/>
      <c r="FO1562" s="14"/>
      <c r="FP1562" s="14"/>
      <c r="FQ1562" s="14"/>
      <c r="FR1562" s="14"/>
      <c r="FS1562" s="14"/>
      <c r="FT1562" s="14"/>
      <c r="FU1562" s="14"/>
      <c r="FV1562" s="14"/>
      <c r="FW1562" s="14"/>
      <c r="FX1562" s="14"/>
      <c r="FY1562" s="14"/>
      <c r="FZ1562" s="14"/>
      <c r="GA1562" s="14"/>
      <c r="GB1562" s="14"/>
      <c r="GC1562" s="14"/>
      <c r="GD1562" s="14"/>
      <c r="GE1562" s="14"/>
      <c r="GF1562" s="14"/>
      <c r="GG1562" s="14"/>
      <c r="GH1562" s="14"/>
      <c r="GI1562" s="14"/>
      <c r="GJ1562" s="14"/>
      <c r="GK1562" s="14"/>
      <c r="GL1562" s="14"/>
      <c r="GM1562" s="14"/>
      <c r="GN1562" s="14"/>
      <c r="GO1562" s="14"/>
      <c r="GP1562" s="14"/>
      <c r="GQ1562" s="14"/>
      <c r="GR1562" s="14"/>
      <c r="GS1562" s="14"/>
      <c r="GT1562" s="14"/>
      <c r="GU1562" s="14"/>
      <c r="GV1562" s="14"/>
      <c r="GW1562" s="14"/>
      <c r="GX1562" s="14"/>
      <c r="GY1562" s="14"/>
      <c r="GZ1562" s="14"/>
      <c r="HA1562" s="14"/>
      <c r="HB1562" s="14"/>
      <c r="HC1562" s="14"/>
      <c r="HD1562" s="14"/>
      <c r="HE1562" s="14"/>
      <c r="HF1562" s="14"/>
      <c r="HG1562" s="14"/>
      <c r="HH1562" s="14"/>
      <c r="HI1562" s="14"/>
      <c r="HJ1562" s="14"/>
      <c r="HK1562" s="14"/>
      <c r="HL1562" s="14"/>
      <c r="HM1562" s="14"/>
      <c r="HN1562" s="14"/>
      <c r="HO1562" s="14"/>
      <c r="HP1562" s="14"/>
      <c r="HQ1562" s="14"/>
      <c r="HR1562" s="14"/>
      <c r="HS1562" s="14"/>
      <c r="HT1562" s="14"/>
      <c r="HU1562" s="14"/>
      <c r="HV1562" s="14"/>
      <c r="HW1562" s="14"/>
      <c r="HX1562" s="14"/>
      <c r="HY1562" s="14"/>
      <c r="HZ1562" s="14"/>
      <c r="IA1562" s="14"/>
      <c r="IB1562" s="14"/>
      <c r="IC1562" s="14"/>
      <c r="ID1562" s="14"/>
      <c r="IE1562" s="14"/>
      <c r="IF1562" s="14"/>
      <c r="IG1562" s="14"/>
      <c r="IH1562" s="14"/>
      <c r="II1562" s="14"/>
      <c r="IJ1562" s="14"/>
      <c r="IK1562" s="14"/>
      <c r="IL1562" s="14"/>
      <c r="IM1562" s="14"/>
      <c r="IN1562" s="14"/>
      <c r="IO1562" s="14"/>
      <c r="IP1562" s="14"/>
      <c r="IQ1562" s="14"/>
      <c r="IR1562" s="14"/>
      <c r="IS1562" s="14"/>
      <c r="IT1562" s="14"/>
    </row>
    <row r="1563" spans="1:254" x14ac:dyDescent="0.2">
      <c r="A1563" s="2">
        <v>301485</v>
      </c>
      <c r="B1563" s="4"/>
      <c r="C1563" s="5" t="s">
        <v>1428</v>
      </c>
      <c r="D1563" s="3">
        <v>165</v>
      </c>
      <c r="E1563" s="11">
        <v>165</v>
      </c>
      <c r="F1563" s="3"/>
      <c r="G1563" s="2">
        <v>20</v>
      </c>
      <c r="H1563" s="14"/>
      <c r="I1563" s="14"/>
      <c r="J1563" s="14"/>
      <c r="K1563" s="14"/>
      <c r="L1563" s="14"/>
      <c r="M1563" s="14"/>
      <c r="N1563" s="14"/>
      <c r="O1563" s="14"/>
      <c r="P1563" s="14"/>
      <c r="Q1563" s="14"/>
      <c r="R1563" s="14"/>
      <c r="S1563" s="14"/>
      <c r="T1563" s="14"/>
      <c r="U1563" s="14"/>
      <c r="V1563" s="14"/>
      <c r="W1563" s="14"/>
      <c r="X1563" s="14"/>
      <c r="Y1563" s="14"/>
      <c r="Z1563" s="14"/>
      <c r="AA1563" s="14"/>
      <c r="AB1563" s="14"/>
      <c r="AC1563" s="14"/>
      <c r="AD1563" s="14"/>
      <c r="AE1563" s="14"/>
      <c r="AF1563" s="14"/>
      <c r="AG1563" s="14"/>
      <c r="AH1563" s="14"/>
      <c r="AI1563" s="14"/>
      <c r="AJ1563" s="14"/>
      <c r="AK1563" s="14"/>
      <c r="AL1563" s="14"/>
      <c r="AM1563" s="14"/>
      <c r="AN1563" s="14"/>
      <c r="AO1563" s="14"/>
      <c r="AP1563" s="14"/>
      <c r="AQ1563" s="14"/>
      <c r="AR1563" s="14"/>
      <c r="AS1563" s="14"/>
      <c r="AT1563" s="14"/>
      <c r="AU1563" s="14"/>
      <c r="AV1563" s="14"/>
      <c r="AW1563" s="14"/>
      <c r="AX1563" s="14"/>
      <c r="AY1563" s="14"/>
      <c r="AZ1563" s="14"/>
      <c r="BA1563" s="14"/>
      <c r="BB1563" s="14"/>
      <c r="BC1563" s="14"/>
      <c r="BD1563" s="14"/>
      <c r="BE1563" s="14"/>
      <c r="BF1563" s="14"/>
      <c r="BG1563" s="14"/>
      <c r="BH1563" s="14"/>
      <c r="BI1563" s="14"/>
      <c r="BJ1563" s="14"/>
      <c r="BK1563" s="14"/>
      <c r="BL1563" s="14"/>
      <c r="BM1563" s="14"/>
      <c r="BN1563" s="14"/>
      <c r="BO1563" s="14"/>
      <c r="BP1563" s="14"/>
      <c r="BQ1563" s="14"/>
      <c r="BR1563" s="14"/>
      <c r="BS1563" s="14"/>
      <c r="BT1563" s="14"/>
      <c r="BU1563" s="14"/>
      <c r="BV1563" s="14"/>
      <c r="BW1563" s="14"/>
      <c r="BX1563" s="14"/>
      <c r="BY1563" s="14"/>
      <c r="BZ1563" s="14"/>
      <c r="CA1563" s="14"/>
      <c r="CB1563" s="14"/>
      <c r="CC1563" s="14"/>
      <c r="CD1563" s="14"/>
      <c r="CE1563" s="14"/>
      <c r="CF1563" s="14"/>
      <c r="CG1563" s="14"/>
      <c r="CH1563" s="14"/>
      <c r="CI1563" s="14"/>
      <c r="CJ1563" s="14"/>
      <c r="CK1563" s="14"/>
      <c r="CL1563" s="14"/>
      <c r="CM1563" s="14"/>
      <c r="CN1563" s="14"/>
      <c r="CO1563" s="14"/>
      <c r="CP1563" s="14"/>
      <c r="CQ1563" s="14"/>
      <c r="CR1563" s="14"/>
      <c r="CS1563" s="14"/>
      <c r="CT1563" s="14"/>
      <c r="CU1563" s="14"/>
      <c r="CV1563" s="14"/>
      <c r="CW1563" s="14"/>
      <c r="CX1563" s="14"/>
      <c r="CY1563" s="14"/>
      <c r="CZ1563" s="14"/>
      <c r="DA1563" s="14"/>
      <c r="DB1563" s="14"/>
      <c r="DC1563" s="14"/>
      <c r="DD1563" s="14"/>
      <c r="DE1563" s="14"/>
      <c r="DF1563" s="14"/>
      <c r="DG1563" s="14"/>
      <c r="DH1563" s="14"/>
      <c r="DI1563" s="14"/>
      <c r="DJ1563" s="14"/>
      <c r="DK1563" s="14"/>
      <c r="DL1563" s="14"/>
      <c r="DM1563" s="14"/>
      <c r="DN1563" s="14"/>
      <c r="DO1563" s="14"/>
      <c r="DP1563" s="14"/>
      <c r="DQ1563" s="14"/>
      <c r="DR1563" s="14"/>
      <c r="DS1563" s="14"/>
      <c r="DT1563" s="14"/>
      <c r="DU1563" s="14"/>
      <c r="DV1563" s="14"/>
      <c r="DW1563" s="14"/>
      <c r="DX1563" s="14"/>
      <c r="DY1563" s="14"/>
      <c r="DZ1563" s="14"/>
      <c r="EA1563" s="14"/>
      <c r="EB1563" s="14"/>
      <c r="EC1563" s="14"/>
      <c r="ED1563" s="14"/>
      <c r="EE1563" s="14"/>
      <c r="EF1563" s="14"/>
      <c r="EG1563" s="14"/>
      <c r="EH1563" s="14"/>
      <c r="EI1563" s="14"/>
      <c r="EJ1563" s="14"/>
      <c r="EK1563" s="14"/>
      <c r="EL1563" s="14"/>
      <c r="EM1563" s="14"/>
      <c r="EN1563" s="14"/>
      <c r="EO1563" s="14"/>
      <c r="EP1563" s="14"/>
      <c r="EQ1563" s="14"/>
      <c r="ER1563" s="14"/>
      <c r="ES1563" s="14"/>
      <c r="ET1563" s="14"/>
      <c r="EU1563" s="14"/>
      <c r="EV1563" s="14"/>
      <c r="EW1563" s="14"/>
      <c r="EX1563" s="14"/>
      <c r="EY1563" s="14"/>
      <c r="EZ1563" s="14"/>
      <c r="FA1563" s="14"/>
      <c r="FB1563" s="14"/>
      <c r="FC1563" s="14"/>
      <c r="FD1563" s="14"/>
      <c r="FE1563" s="14"/>
      <c r="FF1563" s="14"/>
      <c r="FG1563" s="14"/>
      <c r="FH1563" s="14"/>
      <c r="FI1563" s="14"/>
      <c r="FJ1563" s="14"/>
      <c r="FK1563" s="14"/>
      <c r="FL1563" s="14"/>
      <c r="FM1563" s="14"/>
      <c r="FN1563" s="14"/>
      <c r="FO1563" s="14"/>
      <c r="FP1563" s="14"/>
      <c r="FQ1563" s="14"/>
      <c r="FR1563" s="14"/>
      <c r="FS1563" s="14"/>
      <c r="FT1563" s="14"/>
      <c r="FU1563" s="14"/>
      <c r="FV1563" s="14"/>
      <c r="FW1563" s="14"/>
      <c r="FX1563" s="14"/>
      <c r="FY1563" s="14"/>
      <c r="FZ1563" s="14"/>
      <c r="GA1563" s="14"/>
      <c r="GB1563" s="14"/>
      <c r="GC1563" s="14"/>
      <c r="GD1563" s="14"/>
      <c r="GE1563" s="14"/>
      <c r="GF1563" s="14"/>
      <c r="GG1563" s="14"/>
      <c r="GH1563" s="14"/>
      <c r="GI1563" s="14"/>
      <c r="GJ1563" s="14"/>
      <c r="GK1563" s="14"/>
      <c r="GL1563" s="14"/>
      <c r="GM1563" s="14"/>
      <c r="GN1563" s="14"/>
      <c r="GO1563" s="14"/>
      <c r="GP1563" s="14"/>
      <c r="GQ1563" s="14"/>
      <c r="GR1563" s="14"/>
      <c r="GS1563" s="14"/>
      <c r="GT1563" s="14"/>
      <c r="GU1563" s="14"/>
      <c r="GV1563" s="14"/>
      <c r="GW1563" s="14"/>
      <c r="GX1563" s="14"/>
      <c r="GY1563" s="14"/>
      <c r="GZ1563" s="14"/>
      <c r="HA1563" s="14"/>
      <c r="HB1563" s="14"/>
      <c r="HC1563" s="14"/>
      <c r="HD1563" s="14"/>
      <c r="HE1563" s="14"/>
      <c r="HF1563" s="14"/>
      <c r="HG1563" s="14"/>
      <c r="HH1563" s="14"/>
      <c r="HI1563" s="14"/>
      <c r="HJ1563" s="14"/>
      <c r="HK1563" s="14"/>
      <c r="HL1563" s="14"/>
      <c r="HM1563" s="14"/>
      <c r="HN1563" s="14"/>
      <c r="HO1563" s="14"/>
      <c r="HP1563" s="14"/>
      <c r="HQ1563" s="14"/>
      <c r="HR1563" s="14"/>
      <c r="HS1563" s="14"/>
      <c r="HT1563" s="14"/>
      <c r="HU1563" s="14"/>
      <c r="HV1563" s="14"/>
      <c r="HW1563" s="14"/>
      <c r="HX1563" s="14"/>
      <c r="HY1563" s="14"/>
      <c r="HZ1563" s="14"/>
      <c r="IA1563" s="14"/>
      <c r="IB1563" s="14"/>
      <c r="IC1563" s="14"/>
      <c r="ID1563" s="14"/>
      <c r="IE1563" s="14"/>
      <c r="IF1563" s="14"/>
      <c r="IG1563" s="14"/>
      <c r="IH1563" s="14"/>
      <c r="II1563" s="14"/>
      <c r="IJ1563" s="14"/>
      <c r="IK1563" s="14"/>
      <c r="IL1563" s="14"/>
      <c r="IM1563" s="14"/>
      <c r="IN1563" s="14"/>
      <c r="IO1563" s="14"/>
      <c r="IP1563" s="14"/>
      <c r="IQ1563" s="14"/>
      <c r="IR1563" s="14"/>
      <c r="IS1563" s="14"/>
      <c r="IT1563" s="14"/>
    </row>
    <row r="1564" spans="1:254" x14ac:dyDescent="0.2">
      <c r="A1564" s="12">
        <v>301490</v>
      </c>
      <c r="B1564" s="4"/>
      <c r="C1564" s="13" t="s">
        <v>1429</v>
      </c>
      <c r="D1564" s="11">
        <v>80.599999999999994</v>
      </c>
      <c r="E1564" s="11">
        <v>80.599999999999994</v>
      </c>
      <c r="F1564" s="11"/>
      <c r="G1564" s="12">
        <v>20</v>
      </c>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c r="AG1564" s="14"/>
      <c r="AH1564" s="14"/>
      <c r="AI1564" s="14"/>
      <c r="AJ1564" s="14"/>
      <c r="AK1564" s="14"/>
      <c r="AL1564" s="14"/>
      <c r="AM1564" s="14"/>
      <c r="AN1564" s="14"/>
      <c r="AO1564" s="14"/>
      <c r="AP1564" s="14"/>
      <c r="AQ1564" s="14"/>
      <c r="AR1564" s="14"/>
      <c r="AS1564" s="14"/>
      <c r="AT1564" s="14"/>
      <c r="AU1564" s="14"/>
      <c r="AV1564" s="14"/>
      <c r="AW1564" s="14"/>
      <c r="AX1564" s="14"/>
      <c r="AY1564" s="14"/>
      <c r="AZ1564" s="14"/>
      <c r="BA1564" s="14"/>
      <c r="BB1564" s="14"/>
      <c r="BC1564" s="14"/>
      <c r="BD1564" s="14"/>
      <c r="BE1564" s="14"/>
      <c r="BF1564" s="14"/>
      <c r="BG1564" s="14"/>
      <c r="BH1564" s="14"/>
      <c r="BI1564" s="14"/>
      <c r="BJ1564" s="14"/>
      <c r="BK1564" s="14"/>
      <c r="BL1564" s="14"/>
      <c r="BM1564" s="14"/>
      <c r="BN1564" s="14"/>
      <c r="BO1564" s="14"/>
      <c r="BP1564" s="14"/>
      <c r="BQ1564" s="14"/>
      <c r="BR1564" s="14"/>
      <c r="BS1564" s="14"/>
      <c r="BT1564" s="14"/>
      <c r="BU1564" s="14"/>
      <c r="BV1564" s="14"/>
      <c r="BW1564" s="14"/>
      <c r="BX1564" s="14"/>
      <c r="BY1564" s="14"/>
      <c r="BZ1564" s="14"/>
      <c r="CA1564" s="14"/>
      <c r="CB1564" s="14"/>
      <c r="CC1564" s="14"/>
      <c r="CD1564" s="14"/>
      <c r="CE1564" s="14"/>
      <c r="CF1564" s="14"/>
      <c r="CG1564" s="14"/>
      <c r="CH1564" s="14"/>
      <c r="CI1564" s="14"/>
      <c r="CJ1564" s="14"/>
      <c r="CK1564" s="14"/>
      <c r="CL1564" s="14"/>
      <c r="CM1564" s="14"/>
      <c r="CN1564" s="14"/>
      <c r="CO1564" s="14"/>
      <c r="CP1564" s="14"/>
      <c r="CQ1564" s="14"/>
      <c r="CR1564" s="14"/>
      <c r="CS1564" s="14"/>
      <c r="CT1564" s="14"/>
      <c r="CU1564" s="14"/>
      <c r="CV1564" s="14"/>
      <c r="CW1564" s="14"/>
      <c r="CX1564" s="14"/>
      <c r="CY1564" s="14"/>
      <c r="CZ1564" s="14"/>
      <c r="DA1564" s="14"/>
      <c r="DB1564" s="14"/>
      <c r="DC1564" s="14"/>
      <c r="DD1564" s="14"/>
      <c r="DE1564" s="14"/>
      <c r="DF1564" s="14"/>
      <c r="DG1564" s="14"/>
      <c r="DH1564" s="14"/>
      <c r="DI1564" s="14"/>
      <c r="DJ1564" s="14"/>
      <c r="DK1564" s="14"/>
      <c r="DL1564" s="14"/>
      <c r="DM1564" s="14"/>
      <c r="DN1564" s="14"/>
      <c r="DO1564" s="14"/>
      <c r="DP1564" s="14"/>
      <c r="DQ1564" s="14"/>
      <c r="DR1564" s="14"/>
      <c r="DS1564" s="14"/>
      <c r="DT1564" s="14"/>
      <c r="DU1564" s="14"/>
      <c r="DV1564" s="14"/>
      <c r="DW1564" s="14"/>
      <c r="DX1564" s="14"/>
      <c r="DY1564" s="14"/>
      <c r="DZ1564" s="14"/>
      <c r="EA1564" s="14"/>
      <c r="EB1564" s="14"/>
      <c r="EC1564" s="14"/>
      <c r="ED1564" s="14"/>
      <c r="EE1564" s="14"/>
      <c r="EF1564" s="14"/>
      <c r="EG1564" s="14"/>
      <c r="EH1564" s="14"/>
      <c r="EI1564" s="14"/>
      <c r="EJ1564" s="14"/>
      <c r="EK1564" s="14"/>
      <c r="EL1564" s="14"/>
      <c r="EM1564" s="14"/>
      <c r="EN1564" s="14"/>
      <c r="EO1564" s="14"/>
      <c r="EP1564" s="14"/>
      <c r="EQ1564" s="14"/>
      <c r="ER1564" s="14"/>
      <c r="ES1564" s="14"/>
      <c r="ET1564" s="14"/>
      <c r="EU1564" s="14"/>
      <c r="EV1564" s="14"/>
      <c r="EW1564" s="14"/>
      <c r="EX1564" s="14"/>
      <c r="EY1564" s="14"/>
      <c r="EZ1564" s="14"/>
      <c r="FA1564" s="14"/>
      <c r="FB1564" s="14"/>
      <c r="FC1564" s="14"/>
      <c r="FD1564" s="14"/>
      <c r="FE1564" s="14"/>
      <c r="FF1564" s="14"/>
      <c r="FG1564" s="14"/>
      <c r="FH1564" s="14"/>
      <c r="FI1564" s="14"/>
      <c r="FJ1564" s="14"/>
      <c r="FK1564" s="14"/>
      <c r="FL1564" s="14"/>
      <c r="FM1564" s="14"/>
      <c r="FN1564" s="14"/>
      <c r="FO1564" s="14"/>
      <c r="FP1564" s="14"/>
      <c r="FQ1564" s="14"/>
      <c r="FR1564" s="14"/>
      <c r="FS1564" s="14"/>
      <c r="FT1564" s="14"/>
      <c r="FU1564" s="14"/>
      <c r="FV1564" s="14"/>
      <c r="FW1564" s="14"/>
      <c r="FX1564" s="14"/>
      <c r="FY1564" s="14"/>
      <c r="FZ1564" s="14"/>
      <c r="GA1564" s="14"/>
      <c r="GB1564" s="14"/>
      <c r="GC1564" s="14"/>
      <c r="GD1564" s="14"/>
      <c r="GE1564" s="14"/>
      <c r="GF1564" s="14"/>
      <c r="GG1564" s="14"/>
      <c r="GH1564" s="14"/>
      <c r="GI1564" s="14"/>
      <c r="GJ1564" s="14"/>
      <c r="GK1564" s="14"/>
      <c r="GL1564" s="14"/>
      <c r="GM1564" s="14"/>
      <c r="GN1564" s="14"/>
      <c r="GO1564" s="14"/>
      <c r="GP1564" s="14"/>
      <c r="GQ1564" s="14"/>
      <c r="GR1564" s="14"/>
      <c r="GS1564" s="14"/>
      <c r="GT1564" s="14"/>
      <c r="GU1564" s="14"/>
      <c r="GV1564" s="14"/>
      <c r="GW1564" s="14"/>
      <c r="GX1564" s="14"/>
      <c r="GY1564" s="14"/>
      <c r="GZ1564" s="14"/>
      <c r="HA1564" s="14"/>
      <c r="HB1564" s="14"/>
      <c r="HC1564" s="14"/>
      <c r="HD1564" s="14"/>
      <c r="HE1564" s="14"/>
      <c r="HF1564" s="14"/>
      <c r="HG1564" s="14"/>
      <c r="HH1564" s="14"/>
      <c r="HI1564" s="14"/>
      <c r="HJ1564" s="14"/>
      <c r="HK1564" s="14"/>
      <c r="HL1564" s="14"/>
      <c r="HM1564" s="14"/>
      <c r="HN1564" s="14"/>
      <c r="HO1564" s="14"/>
      <c r="HP1564" s="14"/>
      <c r="HQ1564" s="14"/>
      <c r="HR1564" s="14"/>
      <c r="HS1564" s="14"/>
      <c r="HT1564" s="14"/>
      <c r="HU1564" s="14"/>
      <c r="HV1564" s="14"/>
      <c r="HW1564" s="14"/>
      <c r="HX1564" s="14"/>
      <c r="HY1564" s="14"/>
      <c r="HZ1564" s="14"/>
      <c r="IA1564" s="14"/>
      <c r="IB1564" s="14"/>
      <c r="IC1564" s="14"/>
      <c r="ID1564" s="14"/>
      <c r="IE1564" s="14"/>
      <c r="IF1564" s="14"/>
      <c r="IG1564" s="14"/>
      <c r="IH1564" s="14"/>
      <c r="II1564" s="14"/>
      <c r="IJ1564" s="14"/>
      <c r="IK1564" s="14"/>
      <c r="IL1564" s="14"/>
      <c r="IM1564" s="14"/>
      <c r="IN1564" s="14"/>
      <c r="IO1564" s="14"/>
      <c r="IP1564" s="14"/>
      <c r="IQ1564" s="14"/>
      <c r="IR1564" s="14"/>
      <c r="IS1564" s="14"/>
      <c r="IT1564" s="14"/>
    </row>
    <row r="1565" spans="1:254" ht="40.5" x14ac:dyDescent="0.2">
      <c r="A1565" s="12">
        <v>301495</v>
      </c>
      <c r="B1565" s="4"/>
      <c r="C1565" s="13" t="s">
        <v>1430</v>
      </c>
      <c r="D1565" s="11">
        <v>84.7</v>
      </c>
      <c r="E1565" s="11">
        <v>84.7</v>
      </c>
      <c r="F1565" s="11"/>
      <c r="G1565" s="12">
        <v>20</v>
      </c>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C1565" s="14"/>
      <c r="AD1565" s="14"/>
      <c r="AE1565" s="14"/>
      <c r="AF1565" s="14"/>
      <c r="AG1565" s="14"/>
      <c r="AH1565" s="14"/>
      <c r="AI1565" s="14"/>
      <c r="AJ1565" s="14"/>
      <c r="AK1565" s="14"/>
      <c r="AL1565" s="14"/>
      <c r="AM1565" s="14"/>
      <c r="AN1565" s="14"/>
      <c r="AO1565" s="14"/>
      <c r="AP1565" s="14"/>
      <c r="AQ1565" s="14"/>
      <c r="AR1565" s="14"/>
      <c r="AS1565" s="14"/>
      <c r="AT1565" s="14"/>
      <c r="AU1565" s="14"/>
      <c r="AV1565" s="14"/>
      <c r="AW1565" s="14"/>
      <c r="AX1565" s="14"/>
      <c r="AY1565" s="14"/>
      <c r="AZ1565" s="14"/>
      <c r="BA1565" s="14"/>
      <c r="BB1565" s="14"/>
      <c r="BC1565" s="14"/>
      <c r="BD1565" s="14"/>
      <c r="BE1565" s="14"/>
      <c r="BF1565" s="14"/>
      <c r="BG1565" s="14"/>
      <c r="BH1565" s="14"/>
      <c r="BI1565" s="14"/>
      <c r="BJ1565" s="14"/>
      <c r="BK1565" s="14"/>
      <c r="BL1565" s="14"/>
      <c r="BM1565" s="14"/>
      <c r="BN1565" s="14"/>
      <c r="BO1565" s="14"/>
      <c r="BP1565" s="14"/>
      <c r="BQ1565" s="14"/>
      <c r="BR1565" s="14"/>
      <c r="BS1565" s="14"/>
      <c r="BT1565" s="14"/>
      <c r="BU1565" s="14"/>
      <c r="BV1565" s="14"/>
      <c r="BW1565" s="14"/>
      <c r="BX1565" s="14"/>
      <c r="BY1565" s="14"/>
      <c r="BZ1565" s="14"/>
      <c r="CA1565" s="14"/>
      <c r="CB1565" s="14"/>
      <c r="CC1565" s="14"/>
      <c r="CD1565" s="14"/>
      <c r="CE1565" s="14"/>
      <c r="CF1565" s="14"/>
      <c r="CG1565" s="14"/>
      <c r="CH1565" s="14"/>
      <c r="CI1565" s="14"/>
      <c r="CJ1565" s="14"/>
      <c r="CK1565" s="14"/>
      <c r="CL1565" s="14"/>
      <c r="CM1565" s="14"/>
      <c r="CN1565" s="14"/>
      <c r="CO1565" s="14"/>
      <c r="CP1565" s="14"/>
      <c r="CQ1565" s="14"/>
      <c r="CR1565" s="14"/>
      <c r="CS1565" s="14"/>
      <c r="CT1565" s="14"/>
      <c r="CU1565" s="14"/>
      <c r="CV1565" s="14"/>
      <c r="CW1565" s="14"/>
      <c r="CX1565" s="14"/>
      <c r="CY1565" s="14"/>
      <c r="CZ1565" s="14"/>
      <c r="DA1565" s="14"/>
      <c r="DB1565" s="14"/>
      <c r="DC1565" s="14"/>
      <c r="DD1565" s="14"/>
      <c r="DE1565" s="14"/>
      <c r="DF1565" s="14"/>
      <c r="DG1565" s="14"/>
      <c r="DH1565" s="14"/>
      <c r="DI1565" s="14"/>
      <c r="DJ1565" s="14"/>
      <c r="DK1565" s="14"/>
      <c r="DL1565" s="14"/>
      <c r="DM1565" s="14"/>
      <c r="DN1565" s="14"/>
      <c r="DO1565" s="14"/>
      <c r="DP1565" s="14"/>
      <c r="DQ1565" s="14"/>
      <c r="DR1565" s="14"/>
      <c r="DS1565" s="14"/>
      <c r="DT1565" s="14"/>
      <c r="DU1565" s="14"/>
      <c r="DV1565" s="14"/>
      <c r="DW1565" s="14"/>
      <c r="DX1565" s="14"/>
      <c r="DY1565" s="14"/>
      <c r="DZ1565" s="14"/>
      <c r="EA1565" s="14"/>
      <c r="EB1565" s="14"/>
      <c r="EC1565" s="14"/>
      <c r="ED1565" s="14"/>
      <c r="EE1565" s="14"/>
      <c r="EF1565" s="14"/>
      <c r="EG1565" s="14"/>
      <c r="EH1565" s="14"/>
      <c r="EI1565" s="14"/>
      <c r="EJ1565" s="14"/>
      <c r="EK1565" s="14"/>
      <c r="EL1565" s="14"/>
      <c r="EM1565" s="14"/>
      <c r="EN1565" s="14"/>
      <c r="EO1565" s="14"/>
      <c r="EP1565" s="14"/>
      <c r="EQ1565" s="14"/>
      <c r="ER1565" s="14"/>
      <c r="ES1565" s="14"/>
      <c r="ET1565" s="14"/>
      <c r="EU1565" s="14"/>
      <c r="EV1565" s="14"/>
      <c r="EW1565" s="14"/>
      <c r="EX1565" s="14"/>
      <c r="EY1565" s="14"/>
      <c r="EZ1565" s="14"/>
      <c r="FA1565" s="14"/>
      <c r="FB1565" s="14"/>
      <c r="FC1565" s="14"/>
      <c r="FD1565" s="14"/>
      <c r="FE1565" s="14"/>
      <c r="FF1565" s="14"/>
      <c r="FG1565" s="14"/>
      <c r="FH1565" s="14"/>
      <c r="FI1565" s="14"/>
      <c r="FJ1565" s="14"/>
      <c r="FK1565" s="14"/>
      <c r="FL1565" s="14"/>
      <c r="FM1565" s="14"/>
      <c r="FN1565" s="14"/>
      <c r="FO1565" s="14"/>
      <c r="FP1565" s="14"/>
      <c r="FQ1565" s="14"/>
      <c r="FR1565" s="14"/>
      <c r="FS1565" s="14"/>
      <c r="FT1565" s="14"/>
      <c r="FU1565" s="14"/>
      <c r="FV1565" s="14"/>
      <c r="FW1565" s="14"/>
      <c r="FX1565" s="14"/>
      <c r="FY1565" s="14"/>
      <c r="FZ1565" s="14"/>
      <c r="GA1565" s="14"/>
      <c r="GB1565" s="14"/>
      <c r="GC1565" s="14"/>
      <c r="GD1565" s="14"/>
      <c r="GE1565" s="14"/>
      <c r="GF1565" s="14"/>
      <c r="GG1565" s="14"/>
      <c r="GH1565" s="14"/>
      <c r="GI1565" s="14"/>
      <c r="GJ1565" s="14"/>
      <c r="GK1565" s="14"/>
      <c r="GL1565" s="14"/>
      <c r="GM1565" s="14"/>
      <c r="GN1565" s="14"/>
      <c r="GO1565" s="14"/>
      <c r="GP1565" s="14"/>
      <c r="GQ1565" s="14"/>
      <c r="GR1565" s="14"/>
      <c r="GS1565" s="14"/>
      <c r="GT1565" s="14"/>
      <c r="GU1565" s="14"/>
      <c r="GV1565" s="14"/>
      <c r="GW1565" s="14"/>
      <c r="GX1565" s="14"/>
      <c r="GY1565" s="14"/>
      <c r="GZ1565" s="14"/>
      <c r="HA1565" s="14"/>
      <c r="HB1565" s="14"/>
      <c r="HC1565" s="14"/>
      <c r="HD1565" s="14"/>
      <c r="HE1565" s="14"/>
      <c r="HF1565" s="14"/>
      <c r="HG1565" s="14"/>
      <c r="HH1565" s="14"/>
      <c r="HI1565" s="14"/>
      <c r="HJ1565" s="14"/>
      <c r="HK1565" s="14"/>
      <c r="HL1565" s="14"/>
      <c r="HM1565" s="14"/>
      <c r="HN1565" s="14"/>
      <c r="HO1565" s="14"/>
      <c r="HP1565" s="14"/>
      <c r="HQ1565" s="14"/>
      <c r="HR1565" s="14"/>
      <c r="HS1565" s="14"/>
      <c r="HT1565" s="14"/>
      <c r="HU1565" s="14"/>
      <c r="HV1565" s="14"/>
      <c r="HW1565" s="14"/>
      <c r="HX1565" s="14"/>
      <c r="HY1565" s="14"/>
      <c r="HZ1565" s="14"/>
      <c r="IA1565" s="14"/>
      <c r="IB1565" s="14"/>
      <c r="IC1565" s="14"/>
      <c r="ID1565" s="14"/>
      <c r="IE1565" s="14"/>
      <c r="IF1565" s="14"/>
      <c r="IG1565" s="14"/>
      <c r="IH1565" s="14"/>
      <c r="II1565" s="14"/>
      <c r="IJ1565" s="14"/>
      <c r="IK1565" s="14"/>
      <c r="IL1565" s="14"/>
      <c r="IM1565" s="14"/>
      <c r="IN1565" s="14"/>
      <c r="IO1565" s="14"/>
      <c r="IP1565" s="14"/>
      <c r="IQ1565" s="14"/>
      <c r="IR1565" s="14"/>
      <c r="IS1565" s="14"/>
      <c r="IT1565" s="14"/>
    </row>
    <row r="1566" spans="1:254" ht="40.5" x14ac:dyDescent="0.2">
      <c r="A1566" s="12">
        <v>301500</v>
      </c>
      <c r="B1566" s="4"/>
      <c r="C1566" s="13" t="s">
        <v>1431</v>
      </c>
      <c r="D1566" s="11">
        <v>122.9</v>
      </c>
      <c r="E1566" s="11">
        <v>122.9</v>
      </c>
      <c r="F1566" s="11"/>
      <c r="G1566" s="12">
        <v>20</v>
      </c>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c r="AM1566" s="14"/>
      <c r="AN1566" s="14"/>
      <c r="AO1566" s="14"/>
      <c r="AP1566" s="14"/>
      <c r="AQ1566" s="14"/>
      <c r="AR1566" s="14"/>
      <c r="AS1566" s="14"/>
      <c r="AT1566" s="14"/>
      <c r="AU1566" s="14"/>
      <c r="AV1566" s="14"/>
      <c r="AW1566" s="14"/>
      <c r="AX1566" s="14"/>
      <c r="AY1566" s="14"/>
      <c r="AZ1566" s="14"/>
      <c r="BA1566" s="14"/>
      <c r="BB1566" s="14"/>
      <c r="BC1566" s="14"/>
      <c r="BD1566" s="14"/>
      <c r="BE1566" s="14"/>
      <c r="BF1566" s="14"/>
      <c r="BG1566" s="14"/>
      <c r="BH1566" s="14"/>
      <c r="BI1566" s="14"/>
      <c r="BJ1566" s="14"/>
      <c r="BK1566" s="14"/>
      <c r="BL1566" s="14"/>
      <c r="BM1566" s="14"/>
      <c r="BN1566" s="14"/>
      <c r="BO1566" s="14"/>
      <c r="BP1566" s="14"/>
      <c r="BQ1566" s="14"/>
      <c r="BR1566" s="14"/>
      <c r="BS1566" s="14"/>
      <c r="BT1566" s="14"/>
      <c r="BU1566" s="14"/>
      <c r="BV1566" s="14"/>
      <c r="BW1566" s="14"/>
      <c r="BX1566" s="14"/>
      <c r="BY1566" s="14"/>
      <c r="BZ1566" s="14"/>
      <c r="CA1566" s="14"/>
      <c r="CB1566" s="14"/>
      <c r="CC1566" s="14"/>
      <c r="CD1566" s="14"/>
      <c r="CE1566" s="14"/>
      <c r="CF1566" s="14"/>
      <c r="CG1566" s="14"/>
      <c r="CH1566" s="14"/>
      <c r="CI1566" s="14"/>
      <c r="CJ1566" s="14"/>
      <c r="CK1566" s="14"/>
      <c r="CL1566" s="14"/>
      <c r="CM1566" s="14"/>
      <c r="CN1566" s="14"/>
      <c r="CO1566" s="14"/>
      <c r="CP1566" s="14"/>
      <c r="CQ1566" s="14"/>
      <c r="CR1566" s="14"/>
      <c r="CS1566" s="14"/>
      <c r="CT1566" s="14"/>
      <c r="CU1566" s="14"/>
      <c r="CV1566" s="14"/>
      <c r="CW1566" s="14"/>
      <c r="CX1566" s="14"/>
      <c r="CY1566" s="14"/>
      <c r="CZ1566" s="14"/>
      <c r="DA1566" s="14"/>
      <c r="DB1566" s="14"/>
      <c r="DC1566" s="14"/>
      <c r="DD1566" s="14"/>
      <c r="DE1566" s="14"/>
      <c r="DF1566" s="14"/>
      <c r="DG1566" s="14"/>
      <c r="DH1566" s="14"/>
      <c r="DI1566" s="14"/>
      <c r="DJ1566" s="14"/>
      <c r="DK1566" s="14"/>
      <c r="DL1566" s="14"/>
      <c r="DM1566" s="14"/>
      <c r="DN1566" s="14"/>
      <c r="DO1566" s="14"/>
      <c r="DP1566" s="14"/>
      <c r="DQ1566" s="14"/>
      <c r="DR1566" s="14"/>
      <c r="DS1566" s="14"/>
      <c r="DT1566" s="14"/>
      <c r="DU1566" s="14"/>
      <c r="DV1566" s="14"/>
      <c r="DW1566" s="14"/>
      <c r="DX1566" s="14"/>
      <c r="DY1566" s="14"/>
      <c r="DZ1566" s="14"/>
      <c r="EA1566" s="14"/>
      <c r="EB1566" s="14"/>
      <c r="EC1566" s="14"/>
      <c r="ED1566" s="14"/>
      <c r="EE1566" s="14"/>
      <c r="EF1566" s="14"/>
      <c r="EG1566" s="14"/>
      <c r="EH1566" s="14"/>
      <c r="EI1566" s="14"/>
      <c r="EJ1566" s="14"/>
      <c r="EK1566" s="14"/>
      <c r="EL1566" s="14"/>
      <c r="EM1566" s="14"/>
      <c r="EN1566" s="14"/>
      <c r="EO1566" s="14"/>
      <c r="EP1566" s="14"/>
      <c r="EQ1566" s="14"/>
      <c r="ER1566" s="14"/>
      <c r="ES1566" s="14"/>
      <c r="ET1566" s="14"/>
      <c r="EU1566" s="14"/>
      <c r="EV1566" s="14"/>
      <c r="EW1566" s="14"/>
      <c r="EX1566" s="14"/>
      <c r="EY1566" s="14"/>
      <c r="EZ1566" s="14"/>
      <c r="FA1566" s="14"/>
      <c r="FB1566" s="14"/>
      <c r="FC1566" s="14"/>
      <c r="FD1566" s="14"/>
      <c r="FE1566" s="14"/>
      <c r="FF1566" s="14"/>
      <c r="FG1566" s="14"/>
      <c r="FH1566" s="14"/>
      <c r="FI1566" s="14"/>
      <c r="FJ1566" s="14"/>
      <c r="FK1566" s="14"/>
      <c r="FL1566" s="14"/>
      <c r="FM1566" s="14"/>
      <c r="FN1566" s="14"/>
      <c r="FO1566" s="14"/>
      <c r="FP1566" s="14"/>
      <c r="FQ1566" s="14"/>
      <c r="FR1566" s="14"/>
      <c r="FS1566" s="14"/>
      <c r="FT1566" s="14"/>
      <c r="FU1566" s="14"/>
      <c r="FV1566" s="14"/>
      <c r="FW1566" s="14"/>
      <c r="FX1566" s="14"/>
      <c r="FY1566" s="14"/>
      <c r="FZ1566" s="14"/>
      <c r="GA1566" s="14"/>
      <c r="GB1566" s="14"/>
      <c r="GC1566" s="14"/>
      <c r="GD1566" s="14"/>
      <c r="GE1566" s="14"/>
      <c r="GF1566" s="14"/>
      <c r="GG1566" s="14"/>
      <c r="GH1566" s="14"/>
      <c r="GI1566" s="14"/>
      <c r="GJ1566" s="14"/>
      <c r="GK1566" s="14"/>
      <c r="GL1566" s="14"/>
      <c r="GM1566" s="14"/>
      <c r="GN1566" s="14"/>
      <c r="GO1566" s="14"/>
      <c r="GP1566" s="14"/>
      <c r="GQ1566" s="14"/>
      <c r="GR1566" s="14"/>
      <c r="GS1566" s="14"/>
      <c r="GT1566" s="14"/>
      <c r="GU1566" s="14"/>
      <c r="GV1566" s="14"/>
      <c r="GW1566" s="14"/>
      <c r="GX1566" s="14"/>
      <c r="GY1566" s="14"/>
      <c r="GZ1566" s="14"/>
      <c r="HA1566" s="14"/>
      <c r="HB1566" s="14"/>
      <c r="HC1566" s="14"/>
      <c r="HD1566" s="14"/>
      <c r="HE1566" s="14"/>
      <c r="HF1566" s="14"/>
      <c r="HG1566" s="14"/>
      <c r="HH1566" s="14"/>
      <c r="HI1566" s="14"/>
      <c r="HJ1566" s="14"/>
      <c r="HK1566" s="14"/>
      <c r="HL1566" s="14"/>
      <c r="HM1566" s="14"/>
      <c r="HN1566" s="14"/>
      <c r="HO1566" s="14"/>
      <c r="HP1566" s="14"/>
      <c r="HQ1566" s="14"/>
      <c r="HR1566" s="14"/>
      <c r="HS1566" s="14"/>
      <c r="HT1566" s="14"/>
      <c r="HU1566" s="14"/>
      <c r="HV1566" s="14"/>
      <c r="HW1566" s="14"/>
      <c r="HX1566" s="14"/>
      <c r="HY1566" s="14"/>
      <c r="HZ1566" s="14"/>
      <c r="IA1566" s="14"/>
      <c r="IB1566" s="14"/>
      <c r="IC1566" s="14"/>
      <c r="ID1566" s="14"/>
      <c r="IE1566" s="14"/>
      <c r="IF1566" s="14"/>
      <c r="IG1566" s="14"/>
      <c r="IH1566" s="14"/>
      <c r="II1566" s="14"/>
      <c r="IJ1566" s="14"/>
      <c r="IK1566" s="14"/>
      <c r="IL1566" s="14"/>
      <c r="IM1566" s="14"/>
      <c r="IN1566" s="14"/>
      <c r="IO1566" s="14"/>
      <c r="IP1566" s="14"/>
      <c r="IQ1566" s="14"/>
      <c r="IR1566" s="14"/>
      <c r="IS1566" s="14"/>
      <c r="IT1566" s="14"/>
    </row>
    <row r="1567" spans="1:254" ht="40.5" x14ac:dyDescent="0.2">
      <c r="A1567" s="2">
        <v>301505</v>
      </c>
      <c r="B1567" s="4"/>
      <c r="C1567" s="5" t="s">
        <v>1432</v>
      </c>
      <c r="D1567" s="3">
        <v>125</v>
      </c>
      <c r="E1567" s="11">
        <v>125</v>
      </c>
      <c r="F1567" s="3"/>
      <c r="G1567" s="2">
        <v>20</v>
      </c>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14"/>
      <c r="AX1567" s="14"/>
      <c r="AY1567" s="14"/>
      <c r="AZ1567" s="14"/>
      <c r="BA1567" s="14"/>
      <c r="BB1567" s="14"/>
      <c r="BC1567" s="14"/>
      <c r="BD1567" s="14"/>
      <c r="BE1567" s="14"/>
      <c r="BF1567" s="14"/>
      <c r="BG1567" s="14"/>
      <c r="BH1567" s="14"/>
      <c r="BI1567" s="14"/>
      <c r="BJ1567" s="14"/>
      <c r="BK1567" s="14"/>
      <c r="BL1567" s="14"/>
      <c r="BM1567" s="14"/>
      <c r="BN1567" s="14"/>
      <c r="BO1567" s="14"/>
      <c r="BP1567" s="14"/>
      <c r="BQ1567" s="14"/>
      <c r="BR1567" s="14"/>
      <c r="BS1567" s="14"/>
      <c r="BT1567" s="14"/>
      <c r="BU1567" s="14"/>
      <c r="BV1567" s="14"/>
      <c r="BW1567" s="14"/>
      <c r="BX1567" s="14"/>
      <c r="BY1567" s="14"/>
      <c r="BZ1567" s="14"/>
      <c r="CA1567" s="14"/>
      <c r="CB1567" s="14"/>
      <c r="CC1567" s="14"/>
      <c r="CD1567" s="14"/>
      <c r="CE1567" s="14"/>
      <c r="CF1567" s="14"/>
      <c r="CG1567" s="14"/>
      <c r="CH1567" s="14"/>
      <c r="CI1567" s="14"/>
      <c r="CJ1567" s="14"/>
      <c r="CK1567" s="14"/>
      <c r="CL1567" s="14"/>
      <c r="CM1567" s="14"/>
      <c r="CN1567" s="14"/>
      <c r="CO1567" s="14"/>
      <c r="CP1567" s="14"/>
      <c r="CQ1567" s="14"/>
      <c r="CR1567" s="14"/>
      <c r="CS1567" s="14"/>
      <c r="CT1567" s="14"/>
      <c r="CU1567" s="14"/>
      <c r="CV1567" s="14"/>
      <c r="CW1567" s="14"/>
      <c r="CX1567" s="14"/>
      <c r="CY1567" s="14"/>
      <c r="CZ1567" s="14"/>
      <c r="DA1567" s="14"/>
      <c r="DB1567" s="14"/>
      <c r="DC1567" s="14"/>
      <c r="DD1567" s="14"/>
      <c r="DE1567" s="14"/>
      <c r="DF1567" s="14"/>
      <c r="DG1567" s="14"/>
      <c r="DH1567" s="14"/>
      <c r="DI1567" s="14"/>
      <c r="DJ1567" s="14"/>
      <c r="DK1567" s="14"/>
      <c r="DL1567" s="14"/>
      <c r="DM1567" s="14"/>
      <c r="DN1567" s="14"/>
      <c r="DO1567" s="14"/>
      <c r="DP1567" s="14"/>
      <c r="DQ1567" s="14"/>
      <c r="DR1567" s="14"/>
      <c r="DS1567" s="14"/>
      <c r="DT1567" s="14"/>
      <c r="DU1567" s="14"/>
      <c r="DV1567" s="14"/>
      <c r="DW1567" s="14"/>
      <c r="DX1567" s="14"/>
      <c r="DY1567" s="14"/>
      <c r="DZ1567" s="14"/>
      <c r="EA1567" s="14"/>
      <c r="EB1567" s="14"/>
      <c r="EC1567" s="14"/>
      <c r="ED1567" s="14"/>
      <c r="EE1567" s="14"/>
      <c r="EF1567" s="14"/>
      <c r="EG1567" s="14"/>
      <c r="EH1567" s="14"/>
      <c r="EI1567" s="14"/>
      <c r="EJ1567" s="14"/>
      <c r="EK1567" s="14"/>
      <c r="EL1567" s="14"/>
      <c r="EM1567" s="14"/>
      <c r="EN1567" s="14"/>
      <c r="EO1567" s="14"/>
      <c r="EP1567" s="14"/>
      <c r="EQ1567" s="14"/>
      <c r="ER1567" s="14"/>
      <c r="ES1567" s="14"/>
      <c r="ET1567" s="14"/>
      <c r="EU1567" s="14"/>
      <c r="EV1567" s="14"/>
      <c r="EW1567" s="14"/>
      <c r="EX1567" s="14"/>
      <c r="EY1567" s="14"/>
      <c r="EZ1567" s="14"/>
      <c r="FA1567" s="14"/>
      <c r="FB1567" s="14"/>
      <c r="FC1567" s="14"/>
      <c r="FD1567" s="14"/>
      <c r="FE1567" s="14"/>
      <c r="FF1567" s="14"/>
      <c r="FG1567" s="14"/>
      <c r="FH1567" s="14"/>
      <c r="FI1567" s="14"/>
      <c r="FJ1567" s="14"/>
      <c r="FK1567" s="14"/>
      <c r="FL1567" s="14"/>
      <c r="FM1567" s="14"/>
      <c r="FN1567" s="14"/>
      <c r="FO1567" s="14"/>
      <c r="FP1567" s="14"/>
      <c r="FQ1567" s="14"/>
      <c r="FR1567" s="14"/>
      <c r="FS1567" s="14"/>
      <c r="FT1567" s="14"/>
      <c r="FU1567" s="14"/>
      <c r="FV1567" s="14"/>
      <c r="FW1567" s="14"/>
      <c r="FX1567" s="14"/>
      <c r="FY1567" s="14"/>
      <c r="FZ1567" s="14"/>
      <c r="GA1567" s="14"/>
      <c r="GB1567" s="14"/>
      <c r="GC1567" s="14"/>
      <c r="GD1567" s="14"/>
      <c r="GE1567" s="14"/>
      <c r="GF1567" s="14"/>
      <c r="GG1567" s="14"/>
      <c r="GH1567" s="14"/>
      <c r="GI1567" s="14"/>
      <c r="GJ1567" s="14"/>
      <c r="GK1567" s="14"/>
      <c r="GL1567" s="14"/>
      <c r="GM1567" s="14"/>
      <c r="GN1567" s="14"/>
      <c r="GO1567" s="14"/>
      <c r="GP1567" s="14"/>
      <c r="GQ1567" s="14"/>
      <c r="GR1567" s="14"/>
      <c r="GS1567" s="14"/>
      <c r="GT1567" s="14"/>
      <c r="GU1567" s="14"/>
      <c r="GV1567" s="14"/>
      <c r="GW1567" s="14"/>
      <c r="GX1567" s="14"/>
      <c r="GY1567" s="14"/>
      <c r="GZ1567" s="14"/>
      <c r="HA1567" s="14"/>
      <c r="HB1567" s="14"/>
      <c r="HC1567" s="14"/>
      <c r="HD1567" s="14"/>
      <c r="HE1567" s="14"/>
      <c r="HF1567" s="14"/>
      <c r="HG1567" s="14"/>
      <c r="HH1567" s="14"/>
      <c r="HI1567" s="14"/>
      <c r="HJ1567" s="14"/>
      <c r="HK1567" s="14"/>
      <c r="HL1567" s="14"/>
      <c r="HM1567" s="14"/>
      <c r="HN1567" s="14"/>
      <c r="HO1567" s="14"/>
      <c r="HP1567" s="14"/>
      <c r="HQ1567" s="14"/>
      <c r="HR1567" s="14"/>
      <c r="HS1567" s="14"/>
      <c r="HT1567" s="14"/>
      <c r="HU1567" s="14"/>
      <c r="HV1567" s="14"/>
      <c r="HW1567" s="14"/>
      <c r="HX1567" s="14"/>
      <c r="HY1567" s="14"/>
      <c r="HZ1567" s="14"/>
      <c r="IA1567" s="14"/>
      <c r="IB1567" s="14"/>
      <c r="IC1567" s="14"/>
      <c r="ID1567" s="14"/>
      <c r="IE1567" s="14"/>
      <c r="IF1567" s="14"/>
      <c r="IG1567" s="14"/>
      <c r="IH1567" s="14"/>
      <c r="II1567" s="14"/>
      <c r="IJ1567" s="14"/>
      <c r="IK1567" s="14"/>
      <c r="IL1567" s="14"/>
      <c r="IM1567" s="14"/>
      <c r="IN1567" s="14"/>
      <c r="IO1567" s="14"/>
      <c r="IP1567" s="14"/>
      <c r="IQ1567" s="14"/>
      <c r="IR1567" s="14"/>
      <c r="IS1567" s="14"/>
      <c r="IT1567" s="14"/>
    </row>
    <row r="1568" spans="1:254" x14ac:dyDescent="0.2">
      <c r="A1568" s="12">
        <v>301510</v>
      </c>
      <c r="B1568" s="4"/>
      <c r="C1568" s="13" t="s">
        <v>1433</v>
      </c>
      <c r="D1568" s="11">
        <v>74.099999999999994</v>
      </c>
      <c r="E1568" s="11">
        <v>74.099999999999994</v>
      </c>
      <c r="F1568" s="11"/>
      <c r="G1568" s="12">
        <v>20</v>
      </c>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C1568" s="14"/>
      <c r="AD1568" s="14"/>
      <c r="AE1568" s="14"/>
      <c r="AF1568" s="14"/>
      <c r="AG1568" s="14"/>
      <c r="AH1568" s="14"/>
      <c r="AI1568" s="14"/>
      <c r="AJ1568" s="14"/>
      <c r="AK1568" s="14"/>
      <c r="AL1568" s="14"/>
      <c r="AM1568" s="14"/>
      <c r="AN1568" s="14"/>
      <c r="AO1568" s="14"/>
      <c r="AP1568" s="14"/>
      <c r="AQ1568" s="14"/>
      <c r="AR1568" s="14"/>
      <c r="AS1568" s="14"/>
      <c r="AT1568" s="14"/>
      <c r="AU1568" s="14"/>
      <c r="AV1568" s="14"/>
      <c r="AW1568" s="14"/>
      <c r="AX1568" s="14"/>
      <c r="AY1568" s="14"/>
      <c r="AZ1568" s="14"/>
      <c r="BA1568" s="14"/>
      <c r="BB1568" s="14"/>
      <c r="BC1568" s="14"/>
      <c r="BD1568" s="14"/>
      <c r="BE1568" s="14"/>
      <c r="BF1568" s="14"/>
      <c r="BG1568" s="14"/>
      <c r="BH1568" s="14"/>
      <c r="BI1568" s="14"/>
      <c r="BJ1568" s="14"/>
      <c r="BK1568" s="14"/>
      <c r="BL1568" s="14"/>
      <c r="BM1568" s="14"/>
      <c r="BN1568" s="14"/>
      <c r="BO1568" s="14"/>
      <c r="BP1568" s="14"/>
      <c r="BQ1568" s="14"/>
      <c r="BR1568" s="14"/>
      <c r="BS1568" s="14"/>
      <c r="BT1568" s="14"/>
      <c r="BU1568" s="14"/>
      <c r="BV1568" s="14"/>
      <c r="BW1568" s="14"/>
      <c r="BX1568" s="14"/>
      <c r="BY1568" s="14"/>
      <c r="BZ1568" s="14"/>
      <c r="CA1568" s="14"/>
      <c r="CB1568" s="14"/>
      <c r="CC1568" s="14"/>
      <c r="CD1568" s="14"/>
      <c r="CE1568" s="14"/>
      <c r="CF1568" s="14"/>
      <c r="CG1568" s="14"/>
      <c r="CH1568" s="14"/>
      <c r="CI1568" s="14"/>
      <c r="CJ1568" s="14"/>
      <c r="CK1568" s="14"/>
      <c r="CL1568" s="14"/>
      <c r="CM1568" s="14"/>
      <c r="CN1568" s="14"/>
      <c r="CO1568" s="14"/>
      <c r="CP1568" s="14"/>
      <c r="CQ1568" s="14"/>
      <c r="CR1568" s="14"/>
      <c r="CS1568" s="14"/>
      <c r="CT1568" s="14"/>
      <c r="CU1568" s="14"/>
      <c r="CV1568" s="14"/>
      <c r="CW1568" s="14"/>
      <c r="CX1568" s="14"/>
      <c r="CY1568" s="14"/>
      <c r="CZ1568" s="14"/>
      <c r="DA1568" s="14"/>
      <c r="DB1568" s="14"/>
      <c r="DC1568" s="14"/>
      <c r="DD1568" s="14"/>
      <c r="DE1568" s="14"/>
      <c r="DF1568" s="14"/>
      <c r="DG1568" s="14"/>
      <c r="DH1568" s="14"/>
      <c r="DI1568" s="14"/>
      <c r="DJ1568" s="14"/>
      <c r="DK1568" s="14"/>
      <c r="DL1568" s="14"/>
      <c r="DM1568" s="14"/>
      <c r="DN1568" s="14"/>
      <c r="DO1568" s="14"/>
      <c r="DP1568" s="14"/>
      <c r="DQ1568" s="14"/>
      <c r="DR1568" s="14"/>
      <c r="DS1568" s="14"/>
      <c r="DT1568" s="14"/>
      <c r="DU1568" s="14"/>
      <c r="DV1568" s="14"/>
      <c r="DW1568" s="14"/>
      <c r="DX1568" s="14"/>
      <c r="DY1568" s="14"/>
      <c r="DZ1568" s="14"/>
      <c r="EA1568" s="14"/>
      <c r="EB1568" s="14"/>
      <c r="EC1568" s="14"/>
      <c r="ED1568" s="14"/>
      <c r="EE1568" s="14"/>
      <c r="EF1568" s="14"/>
      <c r="EG1568" s="14"/>
      <c r="EH1568" s="14"/>
      <c r="EI1568" s="14"/>
      <c r="EJ1568" s="14"/>
      <c r="EK1568" s="14"/>
      <c r="EL1568" s="14"/>
      <c r="EM1568" s="14"/>
      <c r="EN1568" s="14"/>
      <c r="EO1568" s="14"/>
      <c r="EP1568" s="14"/>
      <c r="EQ1568" s="14"/>
      <c r="ER1568" s="14"/>
      <c r="ES1568" s="14"/>
      <c r="ET1568" s="14"/>
      <c r="EU1568" s="14"/>
      <c r="EV1568" s="14"/>
      <c r="EW1568" s="14"/>
      <c r="EX1568" s="14"/>
      <c r="EY1568" s="14"/>
      <c r="EZ1568" s="14"/>
      <c r="FA1568" s="14"/>
      <c r="FB1568" s="14"/>
      <c r="FC1568" s="14"/>
      <c r="FD1568" s="14"/>
      <c r="FE1568" s="14"/>
      <c r="FF1568" s="14"/>
      <c r="FG1568" s="14"/>
      <c r="FH1568" s="14"/>
      <c r="FI1568" s="14"/>
      <c r="FJ1568" s="14"/>
      <c r="FK1568" s="14"/>
      <c r="FL1568" s="14"/>
      <c r="FM1568" s="14"/>
      <c r="FN1568" s="14"/>
      <c r="FO1568" s="14"/>
      <c r="FP1568" s="14"/>
      <c r="FQ1568" s="14"/>
      <c r="FR1568" s="14"/>
      <c r="FS1568" s="14"/>
      <c r="FT1568" s="14"/>
      <c r="FU1568" s="14"/>
      <c r="FV1568" s="14"/>
      <c r="FW1568" s="14"/>
      <c r="FX1568" s="14"/>
      <c r="FY1568" s="14"/>
      <c r="FZ1568" s="14"/>
      <c r="GA1568" s="14"/>
      <c r="GB1568" s="14"/>
      <c r="GC1568" s="14"/>
      <c r="GD1568" s="14"/>
      <c r="GE1568" s="14"/>
      <c r="GF1568" s="14"/>
      <c r="GG1568" s="14"/>
      <c r="GH1568" s="14"/>
      <c r="GI1568" s="14"/>
      <c r="GJ1568" s="14"/>
      <c r="GK1568" s="14"/>
      <c r="GL1568" s="14"/>
      <c r="GM1568" s="14"/>
      <c r="GN1568" s="14"/>
      <c r="GO1568" s="14"/>
      <c r="GP1568" s="14"/>
      <c r="GQ1568" s="14"/>
      <c r="GR1568" s="14"/>
      <c r="GS1568" s="14"/>
      <c r="GT1568" s="14"/>
      <c r="GU1568" s="14"/>
      <c r="GV1568" s="14"/>
      <c r="GW1568" s="14"/>
      <c r="GX1568" s="14"/>
      <c r="GY1568" s="14"/>
      <c r="GZ1568" s="14"/>
      <c r="HA1568" s="14"/>
      <c r="HB1568" s="14"/>
      <c r="HC1568" s="14"/>
      <c r="HD1568" s="14"/>
      <c r="HE1568" s="14"/>
      <c r="HF1568" s="14"/>
      <c r="HG1568" s="14"/>
      <c r="HH1568" s="14"/>
      <c r="HI1568" s="14"/>
      <c r="HJ1568" s="14"/>
      <c r="HK1568" s="14"/>
      <c r="HL1568" s="14"/>
      <c r="HM1568" s="14"/>
      <c r="HN1568" s="14"/>
      <c r="HO1568" s="14"/>
      <c r="HP1568" s="14"/>
      <c r="HQ1568" s="14"/>
      <c r="HR1568" s="14"/>
      <c r="HS1568" s="14"/>
      <c r="HT1568" s="14"/>
      <c r="HU1568" s="14"/>
      <c r="HV1568" s="14"/>
      <c r="HW1568" s="14"/>
      <c r="HX1568" s="14"/>
      <c r="HY1568" s="14"/>
      <c r="HZ1568" s="14"/>
      <c r="IA1568" s="14"/>
      <c r="IB1568" s="14"/>
      <c r="IC1568" s="14"/>
      <c r="ID1568" s="14"/>
      <c r="IE1568" s="14"/>
      <c r="IF1568" s="14"/>
      <c r="IG1568" s="14"/>
      <c r="IH1568" s="14"/>
      <c r="II1568" s="14"/>
      <c r="IJ1568" s="14"/>
      <c r="IK1568" s="14"/>
      <c r="IL1568" s="14"/>
      <c r="IM1568" s="14"/>
      <c r="IN1568" s="14"/>
      <c r="IO1568" s="14"/>
      <c r="IP1568" s="14"/>
      <c r="IQ1568" s="14"/>
      <c r="IR1568" s="14"/>
      <c r="IS1568" s="14"/>
      <c r="IT1568" s="14"/>
    </row>
    <row r="1569" spans="1:254" ht="40.5" x14ac:dyDescent="0.2">
      <c r="A1569" s="12">
        <v>301515</v>
      </c>
      <c r="B1569" s="4" t="s">
        <v>7</v>
      </c>
      <c r="C1569" s="13" t="s">
        <v>1434</v>
      </c>
      <c r="D1569" s="11">
        <v>16.2</v>
      </c>
      <c r="E1569" s="11">
        <v>16.2</v>
      </c>
      <c r="F1569" s="11"/>
      <c r="G1569" s="12">
        <v>0</v>
      </c>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C1569" s="14"/>
      <c r="AD1569" s="14"/>
      <c r="AE1569" s="14"/>
      <c r="AF1569" s="14"/>
      <c r="AG1569" s="14"/>
      <c r="AH1569" s="14"/>
      <c r="AI1569" s="14"/>
      <c r="AJ1569" s="14"/>
      <c r="AK1569" s="14"/>
      <c r="AL1569" s="14"/>
      <c r="AM1569" s="14"/>
      <c r="AN1569" s="14"/>
      <c r="AO1569" s="14"/>
      <c r="AP1569" s="14"/>
      <c r="AQ1569" s="14"/>
      <c r="AR1569" s="14"/>
      <c r="AS1569" s="14"/>
      <c r="AT1569" s="14"/>
      <c r="AU1569" s="14"/>
      <c r="AV1569" s="14"/>
      <c r="AW1569" s="14"/>
      <c r="AX1569" s="14"/>
      <c r="AY1569" s="14"/>
      <c r="AZ1569" s="14"/>
      <c r="BA1569" s="14"/>
      <c r="BB1569" s="14"/>
      <c r="BC1569" s="14"/>
      <c r="BD1569" s="14"/>
      <c r="BE1569" s="14"/>
      <c r="BF1569" s="14"/>
      <c r="BG1569" s="14"/>
      <c r="BH1569" s="14"/>
      <c r="BI1569" s="14"/>
      <c r="BJ1569" s="14"/>
      <c r="BK1569" s="14"/>
      <c r="BL1569" s="14"/>
      <c r="BM1569" s="14"/>
      <c r="BN1569" s="14"/>
      <c r="BO1569" s="14"/>
      <c r="BP1569" s="14"/>
      <c r="BQ1569" s="14"/>
      <c r="BR1569" s="14"/>
      <c r="BS1569" s="14"/>
      <c r="BT1569" s="14"/>
      <c r="BU1569" s="14"/>
      <c r="BV1569" s="14"/>
      <c r="BW1569" s="14"/>
      <c r="BX1569" s="14"/>
      <c r="BY1569" s="14"/>
      <c r="BZ1569" s="14"/>
      <c r="CA1569" s="14"/>
      <c r="CB1569" s="14"/>
      <c r="CC1569" s="14"/>
      <c r="CD1569" s="14"/>
      <c r="CE1569" s="14"/>
      <c r="CF1569" s="14"/>
      <c r="CG1569" s="14"/>
      <c r="CH1569" s="14"/>
      <c r="CI1569" s="14"/>
      <c r="CJ1569" s="14"/>
      <c r="CK1569" s="14"/>
      <c r="CL1569" s="14"/>
      <c r="CM1569" s="14"/>
      <c r="CN1569" s="14"/>
      <c r="CO1569" s="14"/>
      <c r="CP1569" s="14"/>
      <c r="CQ1569" s="14"/>
      <c r="CR1569" s="14"/>
      <c r="CS1569" s="14"/>
      <c r="CT1569" s="14"/>
      <c r="CU1569" s="14"/>
      <c r="CV1569" s="14"/>
      <c r="CW1569" s="14"/>
      <c r="CX1569" s="14"/>
      <c r="CY1569" s="14"/>
      <c r="CZ1569" s="14"/>
      <c r="DA1569" s="14"/>
      <c r="DB1569" s="14"/>
      <c r="DC1569" s="14"/>
      <c r="DD1569" s="14"/>
      <c r="DE1569" s="14"/>
      <c r="DF1569" s="14"/>
      <c r="DG1569" s="14"/>
      <c r="DH1569" s="14"/>
      <c r="DI1569" s="14"/>
      <c r="DJ1569" s="14"/>
      <c r="DK1569" s="14"/>
      <c r="DL1569" s="14"/>
      <c r="DM1569" s="14"/>
      <c r="DN1569" s="14"/>
      <c r="DO1569" s="14"/>
      <c r="DP1569" s="14"/>
      <c r="DQ1569" s="14"/>
      <c r="DR1569" s="14"/>
      <c r="DS1569" s="14"/>
      <c r="DT1569" s="14"/>
      <c r="DU1569" s="14"/>
      <c r="DV1569" s="14"/>
      <c r="DW1569" s="14"/>
      <c r="DX1569" s="14"/>
      <c r="DY1569" s="14"/>
      <c r="DZ1569" s="14"/>
      <c r="EA1569" s="14"/>
      <c r="EB1569" s="14"/>
      <c r="EC1569" s="14"/>
      <c r="ED1569" s="14"/>
      <c r="EE1569" s="14"/>
      <c r="EF1569" s="14"/>
      <c r="EG1569" s="14"/>
      <c r="EH1569" s="14"/>
      <c r="EI1569" s="14"/>
      <c r="EJ1569" s="14"/>
      <c r="EK1569" s="14"/>
      <c r="EL1569" s="14"/>
      <c r="EM1569" s="14"/>
      <c r="EN1569" s="14"/>
      <c r="EO1569" s="14"/>
      <c r="EP1569" s="14"/>
      <c r="EQ1569" s="14"/>
      <c r="ER1569" s="14"/>
      <c r="ES1569" s="14"/>
      <c r="ET1569" s="14"/>
      <c r="EU1569" s="14"/>
      <c r="EV1569" s="14"/>
      <c r="EW1569" s="14"/>
      <c r="EX1569" s="14"/>
      <c r="EY1569" s="14"/>
      <c r="EZ1569" s="14"/>
      <c r="FA1569" s="14"/>
      <c r="FB1569" s="14"/>
      <c r="FC1569" s="14"/>
      <c r="FD1569" s="14"/>
      <c r="FE1569" s="14"/>
      <c r="FF1569" s="14"/>
      <c r="FG1569" s="14"/>
      <c r="FH1569" s="14"/>
      <c r="FI1569" s="14"/>
      <c r="FJ1569" s="14"/>
      <c r="FK1569" s="14"/>
      <c r="FL1569" s="14"/>
      <c r="FM1569" s="14"/>
      <c r="FN1569" s="14"/>
      <c r="FO1569" s="14"/>
      <c r="FP1569" s="14"/>
      <c r="FQ1569" s="14"/>
      <c r="FR1569" s="14"/>
      <c r="FS1569" s="14"/>
      <c r="FT1569" s="14"/>
      <c r="FU1569" s="14"/>
      <c r="FV1569" s="14"/>
      <c r="FW1569" s="14"/>
      <c r="FX1569" s="14"/>
      <c r="FY1569" s="14"/>
      <c r="FZ1569" s="14"/>
      <c r="GA1569" s="14"/>
      <c r="GB1569" s="14"/>
      <c r="GC1569" s="14"/>
      <c r="GD1569" s="14"/>
      <c r="GE1569" s="14"/>
      <c r="GF1569" s="14"/>
      <c r="GG1569" s="14"/>
      <c r="GH1569" s="14"/>
      <c r="GI1569" s="14"/>
      <c r="GJ1569" s="14"/>
      <c r="GK1569" s="14"/>
      <c r="GL1569" s="14"/>
      <c r="GM1569" s="14"/>
      <c r="GN1569" s="14"/>
      <c r="GO1569" s="14"/>
      <c r="GP1569" s="14"/>
      <c r="GQ1569" s="14"/>
      <c r="GR1569" s="14"/>
      <c r="GS1569" s="14"/>
      <c r="GT1569" s="14"/>
      <c r="GU1569" s="14"/>
      <c r="GV1569" s="14"/>
      <c r="GW1569" s="14"/>
      <c r="GX1569" s="14"/>
      <c r="GY1569" s="14"/>
      <c r="GZ1569" s="14"/>
      <c r="HA1569" s="14"/>
      <c r="HB1569" s="14"/>
      <c r="HC1569" s="14"/>
      <c r="HD1569" s="14"/>
      <c r="HE1569" s="14"/>
      <c r="HF1569" s="14"/>
      <c r="HG1569" s="14"/>
      <c r="HH1569" s="14"/>
      <c r="HI1569" s="14"/>
      <c r="HJ1569" s="14"/>
      <c r="HK1569" s="14"/>
      <c r="HL1569" s="14"/>
      <c r="HM1569" s="14"/>
      <c r="HN1569" s="14"/>
      <c r="HO1569" s="14"/>
      <c r="HP1569" s="14"/>
      <c r="HQ1569" s="14"/>
      <c r="HR1569" s="14"/>
      <c r="HS1569" s="14"/>
      <c r="HT1569" s="14"/>
      <c r="HU1569" s="14"/>
      <c r="HV1569" s="14"/>
      <c r="HW1569" s="14"/>
      <c r="HX1569" s="14"/>
      <c r="HY1569" s="14"/>
      <c r="HZ1569" s="14"/>
      <c r="IA1569" s="14"/>
      <c r="IB1569" s="14"/>
      <c r="IC1569" s="14"/>
      <c r="ID1569" s="14"/>
      <c r="IE1569" s="14"/>
      <c r="IF1569" s="14"/>
      <c r="IG1569" s="14"/>
      <c r="IH1569" s="14"/>
      <c r="II1569" s="14"/>
      <c r="IJ1569" s="14"/>
      <c r="IK1569" s="14"/>
      <c r="IL1569" s="14"/>
      <c r="IM1569" s="14"/>
      <c r="IN1569" s="14"/>
      <c r="IO1569" s="14"/>
      <c r="IP1569" s="14"/>
      <c r="IQ1569" s="14"/>
      <c r="IR1569" s="14"/>
      <c r="IS1569" s="14"/>
      <c r="IT1569" s="14"/>
    </row>
    <row r="1570" spans="1:254" x14ac:dyDescent="0.2">
      <c r="A1570" s="12">
        <v>301540</v>
      </c>
      <c r="B1570" s="4"/>
      <c r="C1570" s="13" t="s">
        <v>1435</v>
      </c>
      <c r="D1570" s="11">
        <v>52.8</v>
      </c>
      <c r="E1570" s="11">
        <v>52.8</v>
      </c>
      <c r="F1570" s="11"/>
      <c r="G1570" s="12">
        <v>10</v>
      </c>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c r="AM1570" s="14"/>
      <c r="AN1570" s="14"/>
      <c r="AO1570" s="14"/>
      <c r="AP1570" s="14"/>
      <c r="AQ1570" s="14"/>
      <c r="AR1570" s="14"/>
      <c r="AS1570" s="14"/>
      <c r="AT1570" s="14"/>
      <c r="AU1570" s="14"/>
      <c r="AV1570" s="14"/>
      <c r="AW1570" s="14"/>
      <c r="AX1570" s="14"/>
      <c r="AY1570" s="14"/>
      <c r="AZ1570" s="14"/>
      <c r="BA1570" s="14"/>
      <c r="BB1570" s="14"/>
      <c r="BC1570" s="14"/>
      <c r="BD1570" s="14"/>
      <c r="BE1570" s="14"/>
      <c r="BF1570" s="14"/>
      <c r="BG1570" s="14"/>
      <c r="BH1570" s="14"/>
      <c r="BI1570" s="14"/>
      <c r="BJ1570" s="14"/>
      <c r="BK1570" s="14"/>
      <c r="BL1570" s="14"/>
      <c r="BM1570" s="14"/>
      <c r="BN1570" s="14"/>
      <c r="BO1570" s="14"/>
      <c r="BP1570" s="14"/>
      <c r="BQ1570" s="14"/>
      <c r="BR1570" s="14"/>
      <c r="BS1570" s="14"/>
      <c r="BT1570" s="14"/>
      <c r="BU1570" s="14"/>
      <c r="BV1570" s="14"/>
      <c r="BW1570" s="14"/>
      <c r="BX1570" s="14"/>
      <c r="BY1570" s="14"/>
      <c r="BZ1570" s="14"/>
      <c r="CA1570" s="14"/>
      <c r="CB1570" s="14"/>
      <c r="CC1570" s="14"/>
      <c r="CD1570" s="14"/>
      <c r="CE1570" s="14"/>
      <c r="CF1570" s="14"/>
      <c r="CG1570" s="14"/>
      <c r="CH1570" s="14"/>
      <c r="CI1570" s="14"/>
      <c r="CJ1570" s="14"/>
      <c r="CK1570" s="14"/>
      <c r="CL1570" s="14"/>
      <c r="CM1570" s="14"/>
      <c r="CN1570" s="14"/>
      <c r="CO1570" s="14"/>
      <c r="CP1570" s="14"/>
      <c r="CQ1570" s="14"/>
      <c r="CR1570" s="14"/>
      <c r="CS1570" s="14"/>
      <c r="CT1570" s="14"/>
      <c r="CU1570" s="14"/>
      <c r="CV1570" s="14"/>
      <c r="CW1570" s="14"/>
      <c r="CX1570" s="14"/>
      <c r="CY1570" s="14"/>
      <c r="CZ1570" s="14"/>
      <c r="DA1570" s="14"/>
      <c r="DB1570" s="14"/>
      <c r="DC1570" s="14"/>
      <c r="DD1570" s="14"/>
      <c r="DE1570" s="14"/>
      <c r="DF1570" s="14"/>
      <c r="DG1570" s="14"/>
      <c r="DH1570" s="14"/>
      <c r="DI1570" s="14"/>
      <c r="DJ1570" s="14"/>
      <c r="DK1570" s="14"/>
      <c r="DL1570" s="14"/>
      <c r="DM1570" s="14"/>
      <c r="DN1570" s="14"/>
      <c r="DO1570" s="14"/>
      <c r="DP1570" s="14"/>
      <c r="DQ1570" s="14"/>
      <c r="DR1570" s="14"/>
      <c r="DS1570" s="14"/>
      <c r="DT1570" s="14"/>
      <c r="DU1570" s="14"/>
      <c r="DV1570" s="14"/>
      <c r="DW1570" s="14"/>
      <c r="DX1570" s="14"/>
      <c r="DY1570" s="14"/>
      <c r="DZ1570" s="14"/>
      <c r="EA1570" s="14"/>
      <c r="EB1570" s="14"/>
      <c r="EC1570" s="14"/>
      <c r="ED1570" s="14"/>
      <c r="EE1570" s="14"/>
      <c r="EF1570" s="14"/>
      <c r="EG1570" s="14"/>
      <c r="EH1570" s="14"/>
      <c r="EI1570" s="14"/>
      <c r="EJ1570" s="14"/>
      <c r="EK1570" s="14"/>
      <c r="EL1570" s="14"/>
      <c r="EM1570" s="14"/>
      <c r="EN1570" s="14"/>
      <c r="EO1570" s="14"/>
      <c r="EP1570" s="14"/>
      <c r="EQ1570" s="14"/>
      <c r="ER1570" s="14"/>
      <c r="ES1570" s="14"/>
      <c r="ET1570" s="14"/>
      <c r="EU1570" s="14"/>
      <c r="EV1570" s="14"/>
      <c r="EW1570" s="14"/>
      <c r="EX1570" s="14"/>
      <c r="EY1570" s="14"/>
      <c r="EZ1570" s="14"/>
      <c r="FA1570" s="14"/>
      <c r="FB1570" s="14"/>
      <c r="FC1570" s="14"/>
      <c r="FD1570" s="14"/>
      <c r="FE1570" s="14"/>
      <c r="FF1570" s="14"/>
      <c r="FG1570" s="14"/>
      <c r="FH1570" s="14"/>
      <c r="FI1570" s="14"/>
      <c r="FJ1570" s="14"/>
      <c r="FK1570" s="14"/>
      <c r="FL1570" s="14"/>
      <c r="FM1570" s="14"/>
      <c r="FN1570" s="14"/>
      <c r="FO1570" s="14"/>
      <c r="FP1570" s="14"/>
      <c r="FQ1570" s="14"/>
      <c r="FR1570" s="14"/>
      <c r="FS1570" s="14"/>
      <c r="FT1570" s="14"/>
      <c r="FU1570" s="14"/>
      <c r="FV1570" s="14"/>
      <c r="FW1570" s="14"/>
      <c r="FX1570" s="14"/>
      <c r="FY1570" s="14"/>
      <c r="FZ1570" s="14"/>
      <c r="GA1570" s="14"/>
      <c r="GB1570" s="14"/>
      <c r="GC1570" s="14"/>
      <c r="GD1570" s="14"/>
      <c r="GE1570" s="14"/>
      <c r="GF1570" s="14"/>
      <c r="GG1570" s="14"/>
      <c r="GH1570" s="14"/>
      <c r="GI1570" s="14"/>
      <c r="GJ1570" s="14"/>
      <c r="GK1570" s="14"/>
      <c r="GL1570" s="14"/>
      <c r="GM1570" s="14"/>
      <c r="GN1570" s="14"/>
      <c r="GO1570" s="14"/>
      <c r="GP1570" s="14"/>
      <c r="GQ1570" s="14"/>
      <c r="GR1570" s="14"/>
      <c r="GS1570" s="14"/>
      <c r="GT1570" s="14"/>
      <c r="GU1570" s="14"/>
      <c r="GV1570" s="14"/>
      <c r="GW1570" s="14"/>
      <c r="GX1570" s="14"/>
      <c r="GY1570" s="14"/>
      <c r="GZ1570" s="14"/>
      <c r="HA1570" s="14"/>
      <c r="HB1570" s="14"/>
      <c r="HC1570" s="14"/>
      <c r="HD1570" s="14"/>
      <c r="HE1570" s="14"/>
      <c r="HF1570" s="14"/>
      <c r="HG1570" s="14"/>
      <c r="HH1570" s="14"/>
      <c r="HI1570" s="14"/>
      <c r="HJ1570" s="14"/>
      <c r="HK1570" s="14"/>
      <c r="HL1570" s="14"/>
      <c r="HM1570" s="14"/>
      <c r="HN1570" s="14"/>
      <c r="HO1570" s="14"/>
      <c r="HP1570" s="14"/>
      <c r="HQ1570" s="14"/>
      <c r="HR1570" s="14"/>
      <c r="HS1570" s="14"/>
      <c r="HT1570" s="14"/>
      <c r="HU1570" s="14"/>
      <c r="HV1570" s="14"/>
      <c r="HW1570" s="14"/>
      <c r="HX1570" s="14"/>
      <c r="HY1570" s="14"/>
      <c r="HZ1570" s="14"/>
      <c r="IA1570" s="14"/>
      <c r="IB1570" s="14"/>
      <c r="IC1570" s="14"/>
      <c r="ID1570" s="14"/>
      <c r="IE1570" s="14"/>
      <c r="IF1570" s="14"/>
      <c r="IG1570" s="14"/>
      <c r="IH1570" s="14"/>
      <c r="II1570" s="14"/>
      <c r="IJ1570" s="14"/>
      <c r="IK1570" s="14"/>
      <c r="IL1570" s="14"/>
      <c r="IM1570" s="14"/>
      <c r="IN1570" s="14"/>
      <c r="IO1570" s="14"/>
      <c r="IP1570" s="14"/>
      <c r="IQ1570" s="14"/>
      <c r="IR1570" s="14"/>
      <c r="IS1570" s="14"/>
      <c r="IT1570" s="14"/>
    </row>
    <row r="1571" spans="1:254" s="18" customFormat="1" ht="40.5" x14ac:dyDescent="0.2">
      <c r="A1571" s="12">
        <v>301545</v>
      </c>
      <c r="B1571" s="4" t="s">
        <v>7</v>
      </c>
      <c r="C1571" s="13" t="s">
        <v>1436</v>
      </c>
      <c r="D1571" s="11">
        <v>32.200000000000003</v>
      </c>
      <c r="E1571" s="11">
        <v>32.200000000000003</v>
      </c>
      <c r="F1571" s="11"/>
      <c r="G1571" s="12">
        <v>0</v>
      </c>
      <c r="H1571" s="14"/>
    </row>
    <row r="1572" spans="1:254" x14ac:dyDescent="0.2">
      <c r="A1572" s="12">
        <v>301550</v>
      </c>
      <c r="B1572" s="4"/>
      <c r="C1572" s="13" t="s">
        <v>1437</v>
      </c>
      <c r="D1572" s="11">
        <v>14</v>
      </c>
      <c r="E1572" s="11">
        <v>14</v>
      </c>
      <c r="F1572" s="11"/>
      <c r="G1572" s="12">
        <v>3</v>
      </c>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c r="BA1572" s="14"/>
      <c r="BB1572" s="14"/>
      <c r="BC1572" s="14"/>
      <c r="BD1572" s="14"/>
      <c r="BE1572" s="14"/>
      <c r="BF1572" s="14"/>
      <c r="BG1572" s="14"/>
      <c r="BH1572" s="14"/>
      <c r="BI1572" s="14"/>
      <c r="BJ1572" s="14"/>
      <c r="BK1572" s="14"/>
      <c r="BL1572" s="14"/>
      <c r="BM1572" s="14"/>
      <c r="BN1572" s="14"/>
      <c r="BO1572" s="14"/>
      <c r="BP1572" s="14"/>
      <c r="BQ1572" s="14"/>
      <c r="BR1572" s="14"/>
      <c r="BS1572" s="14"/>
      <c r="BT1572" s="14"/>
      <c r="BU1572" s="14"/>
      <c r="BV1572" s="14"/>
      <c r="BW1572" s="14"/>
      <c r="BX1572" s="14"/>
      <c r="BY1572" s="14"/>
      <c r="BZ1572" s="14"/>
      <c r="CA1572" s="14"/>
      <c r="CB1572" s="14"/>
      <c r="CC1572" s="14"/>
      <c r="CD1572" s="14"/>
      <c r="CE1572" s="14"/>
      <c r="CF1572" s="14"/>
      <c r="CG1572" s="14"/>
      <c r="CH1572" s="14"/>
      <c r="CI1572" s="14"/>
      <c r="CJ1572" s="14"/>
      <c r="CK1572" s="14"/>
      <c r="CL1572" s="14"/>
      <c r="CM1572" s="14"/>
      <c r="CN1572" s="14"/>
      <c r="CO1572" s="14"/>
      <c r="CP1572" s="14"/>
      <c r="CQ1572" s="14"/>
      <c r="CR1572" s="14"/>
      <c r="CS1572" s="14"/>
      <c r="CT1572" s="14"/>
      <c r="CU1572" s="14"/>
      <c r="CV1572" s="14"/>
      <c r="CW1572" s="14"/>
      <c r="CX1572" s="14"/>
      <c r="CY1572" s="14"/>
      <c r="CZ1572" s="14"/>
      <c r="DA1572" s="14"/>
      <c r="DB1572" s="14"/>
      <c r="DC1572" s="14"/>
      <c r="DD1572" s="14"/>
      <c r="DE1572" s="14"/>
      <c r="DF1572" s="14"/>
      <c r="DG1572" s="14"/>
      <c r="DH1572" s="14"/>
      <c r="DI1572" s="14"/>
      <c r="DJ1572" s="14"/>
      <c r="DK1572" s="14"/>
      <c r="DL1572" s="14"/>
      <c r="DM1572" s="14"/>
      <c r="DN1572" s="14"/>
      <c r="DO1572" s="14"/>
      <c r="DP1572" s="14"/>
      <c r="DQ1572" s="14"/>
      <c r="DR1572" s="14"/>
      <c r="DS1572" s="14"/>
      <c r="DT1572" s="14"/>
      <c r="DU1572" s="14"/>
      <c r="DV1572" s="14"/>
      <c r="DW1572" s="14"/>
      <c r="DX1572" s="14"/>
      <c r="DY1572" s="14"/>
      <c r="DZ1572" s="14"/>
      <c r="EA1572" s="14"/>
      <c r="EB1572" s="14"/>
      <c r="EC1572" s="14"/>
      <c r="ED1572" s="14"/>
      <c r="EE1572" s="14"/>
      <c r="EF1572" s="14"/>
      <c r="EG1572" s="14"/>
      <c r="EH1572" s="14"/>
      <c r="EI1572" s="14"/>
      <c r="EJ1572" s="14"/>
      <c r="EK1572" s="14"/>
      <c r="EL1572" s="14"/>
      <c r="EM1572" s="14"/>
      <c r="EN1572" s="14"/>
      <c r="EO1572" s="14"/>
      <c r="EP1572" s="14"/>
      <c r="EQ1572" s="14"/>
      <c r="ER1572" s="14"/>
      <c r="ES1572" s="14"/>
      <c r="ET1572" s="14"/>
      <c r="EU1572" s="14"/>
      <c r="EV1572" s="14"/>
      <c r="EW1572" s="14"/>
      <c r="EX1572" s="14"/>
      <c r="EY1572" s="14"/>
      <c r="EZ1572" s="14"/>
      <c r="FA1572" s="14"/>
      <c r="FB1572" s="14"/>
      <c r="FC1572" s="14"/>
      <c r="FD1572" s="14"/>
      <c r="FE1572" s="14"/>
      <c r="FF1572" s="14"/>
      <c r="FG1572" s="14"/>
      <c r="FH1572" s="14"/>
      <c r="FI1572" s="14"/>
      <c r="FJ1572" s="14"/>
      <c r="FK1572" s="14"/>
      <c r="FL1572" s="14"/>
      <c r="FM1572" s="14"/>
      <c r="FN1572" s="14"/>
      <c r="FO1572" s="14"/>
      <c r="FP1572" s="14"/>
      <c r="FQ1572" s="14"/>
      <c r="FR1572" s="14"/>
      <c r="FS1572" s="14"/>
      <c r="FT1572" s="14"/>
      <c r="FU1572" s="14"/>
      <c r="FV1572" s="14"/>
      <c r="FW1572" s="14"/>
      <c r="FX1572" s="14"/>
      <c r="FY1572" s="14"/>
      <c r="FZ1572" s="14"/>
      <c r="GA1572" s="14"/>
      <c r="GB1572" s="14"/>
      <c r="GC1572" s="14"/>
      <c r="GD1572" s="14"/>
      <c r="GE1572" s="14"/>
      <c r="GF1572" s="14"/>
      <c r="GG1572" s="14"/>
      <c r="GH1572" s="14"/>
      <c r="GI1572" s="14"/>
      <c r="GJ1572" s="14"/>
      <c r="GK1572" s="14"/>
      <c r="GL1572" s="14"/>
      <c r="GM1572" s="14"/>
      <c r="GN1572" s="14"/>
      <c r="GO1572" s="14"/>
      <c r="GP1572" s="14"/>
      <c r="GQ1572" s="14"/>
      <c r="GR1572" s="14"/>
      <c r="GS1572" s="14"/>
      <c r="GT1572" s="14"/>
      <c r="GU1572" s="14"/>
      <c r="GV1572" s="14"/>
      <c r="GW1572" s="14"/>
      <c r="GX1572" s="14"/>
      <c r="GY1572" s="14"/>
      <c r="GZ1572" s="14"/>
      <c r="HA1572" s="14"/>
      <c r="HB1572" s="14"/>
      <c r="HC1572" s="14"/>
      <c r="HD1572" s="14"/>
      <c r="HE1572" s="14"/>
      <c r="HF1572" s="14"/>
      <c r="HG1572" s="14"/>
      <c r="HH1572" s="14"/>
      <c r="HI1572" s="14"/>
      <c r="HJ1572" s="14"/>
      <c r="HK1572" s="14"/>
      <c r="HL1572" s="14"/>
      <c r="HM1572" s="14"/>
      <c r="HN1572" s="14"/>
      <c r="HO1572" s="14"/>
      <c r="HP1572" s="14"/>
      <c r="HQ1572" s="14"/>
      <c r="HR1572" s="14"/>
      <c r="HS1572" s="14"/>
      <c r="HT1572" s="14"/>
      <c r="HU1572" s="14"/>
      <c r="HV1572" s="14"/>
      <c r="HW1572" s="14"/>
      <c r="HX1572" s="14"/>
      <c r="HY1572" s="14"/>
      <c r="HZ1572" s="14"/>
      <c r="IA1572" s="14"/>
      <c r="IB1572" s="14"/>
      <c r="IC1572" s="14"/>
      <c r="ID1572" s="14"/>
      <c r="IE1572" s="14"/>
      <c r="IF1572" s="14"/>
      <c r="IG1572" s="14"/>
      <c r="IH1572" s="14"/>
      <c r="II1572" s="14"/>
      <c r="IJ1572" s="14"/>
      <c r="IK1572" s="14"/>
      <c r="IL1572" s="14"/>
      <c r="IM1572" s="14"/>
      <c r="IN1572" s="14"/>
      <c r="IO1572" s="14"/>
      <c r="IP1572" s="14"/>
      <c r="IQ1572" s="14"/>
      <c r="IR1572" s="14"/>
      <c r="IS1572" s="14"/>
      <c r="IT1572" s="14"/>
    </row>
    <row r="1573" spans="1:254" s="18" customFormat="1" x14ac:dyDescent="0.2">
      <c r="A1573" s="12">
        <v>301555</v>
      </c>
      <c r="B1573" s="4"/>
      <c r="C1573" s="13" t="s">
        <v>1438</v>
      </c>
      <c r="D1573" s="11">
        <v>3</v>
      </c>
      <c r="E1573" s="11">
        <v>3</v>
      </c>
      <c r="F1573" s="11"/>
      <c r="G1573" s="12">
        <v>2</v>
      </c>
    </row>
    <row r="1574" spans="1:254" x14ac:dyDescent="0.2">
      <c r="A1574" s="12">
        <v>301560</v>
      </c>
      <c r="B1574" s="4"/>
      <c r="C1574" s="13" t="s">
        <v>1439</v>
      </c>
      <c r="D1574" s="11">
        <v>19.5</v>
      </c>
      <c r="E1574" s="11">
        <v>19.5</v>
      </c>
      <c r="F1574" s="11"/>
      <c r="G1574" s="12">
        <v>4</v>
      </c>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C1574" s="14"/>
      <c r="AD1574" s="14"/>
      <c r="AE1574" s="14"/>
      <c r="AF1574" s="14"/>
      <c r="AG1574" s="14"/>
      <c r="AH1574" s="14"/>
      <c r="AI1574" s="14"/>
      <c r="AJ1574" s="14"/>
      <c r="AK1574" s="14"/>
      <c r="AL1574" s="14"/>
      <c r="AM1574" s="14"/>
      <c r="AN1574" s="14"/>
      <c r="AO1574" s="14"/>
      <c r="AP1574" s="14"/>
      <c r="AQ1574" s="14"/>
      <c r="AR1574" s="14"/>
      <c r="AS1574" s="14"/>
      <c r="AT1574" s="14"/>
      <c r="AU1574" s="14"/>
      <c r="AV1574" s="14"/>
      <c r="AW1574" s="14"/>
      <c r="AX1574" s="14"/>
      <c r="AY1574" s="14"/>
      <c r="AZ1574" s="14"/>
      <c r="BA1574" s="14"/>
      <c r="BB1574" s="14"/>
      <c r="BC1574" s="14"/>
      <c r="BD1574" s="14"/>
      <c r="BE1574" s="14"/>
      <c r="BF1574" s="14"/>
      <c r="BG1574" s="14"/>
      <c r="BH1574" s="14"/>
      <c r="BI1574" s="14"/>
      <c r="BJ1574" s="14"/>
      <c r="BK1574" s="14"/>
      <c r="BL1574" s="14"/>
      <c r="BM1574" s="14"/>
      <c r="BN1574" s="14"/>
      <c r="BO1574" s="14"/>
      <c r="BP1574" s="14"/>
      <c r="BQ1574" s="14"/>
      <c r="BR1574" s="14"/>
      <c r="BS1574" s="14"/>
      <c r="BT1574" s="14"/>
      <c r="BU1574" s="14"/>
      <c r="BV1574" s="14"/>
      <c r="BW1574" s="14"/>
      <c r="BX1574" s="14"/>
      <c r="BY1574" s="14"/>
      <c r="BZ1574" s="14"/>
      <c r="CA1574" s="14"/>
      <c r="CB1574" s="14"/>
      <c r="CC1574" s="14"/>
      <c r="CD1574" s="14"/>
      <c r="CE1574" s="14"/>
      <c r="CF1574" s="14"/>
      <c r="CG1574" s="14"/>
      <c r="CH1574" s="14"/>
      <c r="CI1574" s="14"/>
      <c r="CJ1574" s="14"/>
      <c r="CK1574" s="14"/>
      <c r="CL1574" s="14"/>
      <c r="CM1574" s="14"/>
      <c r="CN1574" s="14"/>
      <c r="CO1574" s="14"/>
      <c r="CP1574" s="14"/>
      <c r="CQ1574" s="14"/>
      <c r="CR1574" s="14"/>
      <c r="CS1574" s="14"/>
      <c r="CT1574" s="14"/>
      <c r="CU1574" s="14"/>
      <c r="CV1574" s="14"/>
      <c r="CW1574" s="14"/>
      <c r="CX1574" s="14"/>
      <c r="CY1574" s="14"/>
      <c r="CZ1574" s="14"/>
      <c r="DA1574" s="14"/>
      <c r="DB1574" s="14"/>
      <c r="DC1574" s="14"/>
      <c r="DD1574" s="14"/>
      <c r="DE1574" s="14"/>
      <c r="DF1574" s="14"/>
      <c r="DG1574" s="14"/>
      <c r="DH1574" s="14"/>
      <c r="DI1574" s="14"/>
      <c r="DJ1574" s="14"/>
      <c r="DK1574" s="14"/>
      <c r="DL1574" s="14"/>
      <c r="DM1574" s="14"/>
      <c r="DN1574" s="14"/>
      <c r="DO1574" s="14"/>
      <c r="DP1574" s="14"/>
      <c r="DQ1574" s="14"/>
      <c r="DR1574" s="14"/>
      <c r="DS1574" s="14"/>
      <c r="DT1574" s="14"/>
      <c r="DU1574" s="14"/>
      <c r="DV1574" s="14"/>
      <c r="DW1574" s="14"/>
      <c r="DX1574" s="14"/>
      <c r="DY1574" s="14"/>
      <c r="DZ1574" s="14"/>
      <c r="EA1574" s="14"/>
      <c r="EB1574" s="14"/>
      <c r="EC1574" s="14"/>
      <c r="ED1574" s="14"/>
      <c r="EE1574" s="14"/>
      <c r="EF1574" s="14"/>
      <c r="EG1574" s="14"/>
      <c r="EH1574" s="14"/>
      <c r="EI1574" s="14"/>
      <c r="EJ1574" s="14"/>
      <c r="EK1574" s="14"/>
      <c r="EL1574" s="14"/>
      <c r="EM1574" s="14"/>
      <c r="EN1574" s="14"/>
      <c r="EO1574" s="14"/>
      <c r="EP1574" s="14"/>
      <c r="EQ1574" s="14"/>
      <c r="ER1574" s="14"/>
      <c r="ES1574" s="14"/>
      <c r="ET1574" s="14"/>
      <c r="EU1574" s="14"/>
      <c r="EV1574" s="14"/>
      <c r="EW1574" s="14"/>
      <c r="EX1574" s="14"/>
      <c r="EY1574" s="14"/>
      <c r="EZ1574" s="14"/>
      <c r="FA1574" s="14"/>
      <c r="FB1574" s="14"/>
      <c r="FC1574" s="14"/>
      <c r="FD1574" s="14"/>
      <c r="FE1574" s="14"/>
      <c r="FF1574" s="14"/>
      <c r="FG1574" s="14"/>
      <c r="FH1574" s="14"/>
      <c r="FI1574" s="14"/>
      <c r="FJ1574" s="14"/>
      <c r="FK1574" s="14"/>
      <c r="FL1574" s="14"/>
      <c r="FM1574" s="14"/>
      <c r="FN1574" s="14"/>
      <c r="FO1574" s="14"/>
      <c r="FP1574" s="14"/>
      <c r="FQ1574" s="14"/>
      <c r="FR1574" s="14"/>
      <c r="FS1574" s="14"/>
      <c r="FT1574" s="14"/>
      <c r="FU1574" s="14"/>
      <c r="FV1574" s="14"/>
      <c r="FW1574" s="14"/>
      <c r="FX1574" s="14"/>
      <c r="FY1574" s="14"/>
      <c r="FZ1574" s="14"/>
      <c r="GA1574" s="14"/>
      <c r="GB1574" s="14"/>
      <c r="GC1574" s="14"/>
      <c r="GD1574" s="14"/>
      <c r="GE1574" s="14"/>
      <c r="GF1574" s="14"/>
      <c r="GG1574" s="14"/>
      <c r="GH1574" s="14"/>
      <c r="GI1574" s="14"/>
      <c r="GJ1574" s="14"/>
      <c r="GK1574" s="14"/>
      <c r="GL1574" s="14"/>
      <c r="GM1574" s="14"/>
      <c r="GN1574" s="14"/>
      <c r="GO1574" s="14"/>
      <c r="GP1574" s="14"/>
      <c r="GQ1574" s="14"/>
      <c r="GR1574" s="14"/>
      <c r="GS1574" s="14"/>
      <c r="GT1574" s="14"/>
      <c r="GU1574" s="14"/>
      <c r="GV1574" s="14"/>
      <c r="GW1574" s="14"/>
      <c r="GX1574" s="14"/>
      <c r="GY1574" s="14"/>
      <c r="GZ1574" s="14"/>
      <c r="HA1574" s="14"/>
      <c r="HB1574" s="14"/>
      <c r="HC1574" s="14"/>
      <c r="HD1574" s="14"/>
      <c r="HE1574" s="14"/>
      <c r="HF1574" s="14"/>
      <c r="HG1574" s="14"/>
      <c r="HH1574" s="14"/>
      <c r="HI1574" s="14"/>
      <c r="HJ1574" s="14"/>
      <c r="HK1574" s="14"/>
      <c r="HL1574" s="14"/>
      <c r="HM1574" s="14"/>
      <c r="HN1574" s="14"/>
      <c r="HO1574" s="14"/>
      <c r="HP1574" s="14"/>
      <c r="HQ1574" s="14"/>
      <c r="HR1574" s="14"/>
      <c r="HS1574" s="14"/>
      <c r="HT1574" s="14"/>
      <c r="HU1574" s="14"/>
      <c r="HV1574" s="14"/>
      <c r="HW1574" s="14"/>
      <c r="HX1574" s="14"/>
      <c r="HY1574" s="14"/>
      <c r="HZ1574" s="14"/>
      <c r="IA1574" s="14"/>
      <c r="IB1574" s="14"/>
      <c r="IC1574" s="14"/>
      <c r="ID1574" s="14"/>
      <c r="IE1574" s="14"/>
      <c r="IF1574" s="14"/>
      <c r="IG1574" s="14"/>
      <c r="IH1574" s="14"/>
      <c r="II1574" s="14"/>
      <c r="IJ1574" s="14"/>
      <c r="IK1574" s="14"/>
      <c r="IL1574" s="14"/>
      <c r="IM1574" s="14"/>
      <c r="IN1574" s="14"/>
      <c r="IO1574" s="14"/>
      <c r="IP1574" s="14"/>
      <c r="IQ1574" s="14"/>
      <c r="IR1574" s="14"/>
      <c r="IS1574" s="14"/>
      <c r="IT1574" s="14"/>
    </row>
    <row r="1575" spans="1:254" x14ac:dyDescent="0.2">
      <c r="A1575" s="12">
        <v>301565</v>
      </c>
      <c r="B1575" s="4"/>
      <c r="C1575" s="13" t="s">
        <v>1440</v>
      </c>
      <c r="D1575" s="11">
        <v>33.799999999999997</v>
      </c>
      <c r="E1575" s="11">
        <v>33.799999999999997</v>
      </c>
      <c r="F1575" s="11"/>
      <c r="G1575" s="12">
        <v>4</v>
      </c>
      <c r="H1575" s="18"/>
      <c r="I1575" s="14"/>
      <c r="J1575" s="14"/>
      <c r="K1575" s="14"/>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c r="AG1575" s="14"/>
      <c r="AH1575" s="14"/>
      <c r="AI1575" s="14"/>
      <c r="AJ1575" s="14"/>
      <c r="AK1575" s="14"/>
      <c r="AL1575" s="14"/>
      <c r="AM1575" s="14"/>
      <c r="AN1575" s="14"/>
      <c r="AO1575" s="14"/>
      <c r="AP1575" s="14"/>
      <c r="AQ1575" s="14"/>
      <c r="AR1575" s="14"/>
      <c r="AS1575" s="14"/>
      <c r="AT1575" s="14"/>
      <c r="AU1575" s="14"/>
      <c r="AV1575" s="14"/>
      <c r="AW1575" s="14"/>
      <c r="AX1575" s="14"/>
      <c r="AY1575" s="14"/>
      <c r="AZ1575" s="14"/>
      <c r="BA1575" s="14"/>
      <c r="BB1575" s="14"/>
      <c r="BC1575" s="14"/>
      <c r="BD1575" s="14"/>
      <c r="BE1575" s="14"/>
      <c r="BF1575" s="14"/>
      <c r="BG1575" s="14"/>
      <c r="BH1575" s="14"/>
      <c r="BI1575" s="14"/>
      <c r="BJ1575" s="14"/>
      <c r="BK1575" s="14"/>
      <c r="BL1575" s="14"/>
      <c r="BM1575" s="14"/>
      <c r="BN1575" s="14"/>
      <c r="BO1575" s="14"/>
      <c r="BP1575" s="14"/>
      <c r="BQ1575" s="14"/>
      <c r="BR1575" s="14"/>
      <c r="BS1575" s="14"/>
      <c r="BT1575" s="14"/>
      <c r="BU1575" s="14"/>
      <c r="BV1575" s="14"/>
      <c r="BW1575" s="14"/>
      <c r="BX1575" s="14"/>
      <c r="BY1575" s="14"/>
      <c r="BZ1575" s="14"/>
      <c r="CA1575" s="14"/>
      <c r="CB1575" s="14"/>
      <c r="CC1575" s="14"/>
      <c r="CD1575" s="14"/>
      <c r="CE1575" s="14"/>
      <c r="CF1575" s="14"/>
      <c r="CG1575" s="14"/>
      <c r="CH1575" s="14"/>
      <c r="CI1575" s="14"/>
      <c r="CJ1575" s="14"/>
      <c r="CK1575" s="14"/>
      <c r="CL1575" s="14"/>
      <c r="CM1575" s="14"/>
      <c r="CN1575" s="14"/>
      <c r="CO1575" s="14"/>
      <c r="CP1575" s="14"/>
      <c r="CQ1575" s="14"/>
      <c r="CR1575" s="14"/>
      <c r="CS1575" s="14"/>
      <c r="CT1575" s="14"/>
      <c r="CU1575" s="14"/>
      <c r="CV1575" s="14"/>
      <c r="CW1575" s="14"/>
      <c r="CX1575" s="14"/>
      <c r="CY1575" s="14"/>
      <c r="CZ1575" s="14"/>
      <c r="DA1575" s="14"/>
      <c r="DB1575" s="14"/>
      <c r="DC1575" s="14"/>
      <c r="DD1575" s="14"/>
      <c r="DE1575" s="14"/>
      <c r="DF1575" s="14"/>
      <c r="DG1575" s="14"/>
      <c r="DH1575" s="14"/>
      <c r="DI1575" s="14"/>
      <c r="DJ1575" s="14"/>
      <c r="DK1575" s="14"/>
      <c r="DL1575" s="14"/>
      <c r="DM1575" s="14"/>
      <c r="DN1575" s="14"/>
      <c r="DO1575" s="14"/>
      <c r="DP1575" s="14"/>
      <c r="DQ1575" s="14"/>
      <c r="DR1575" s="14"/>
      <c r="DS1575" s="14"/>
      <c r="DT1575" s="14"/>
      <c r="DU1575" s="14"/>
      <c r="DV1575" s="14"/>
      <c r="DW1575" s="14"/>
      <c r="DX1575" s="14"/>
      <c r="DY1575" s="14"/>
      <c r="DZ1575" s="14"/>
      <c r="EA1575" s="14"/>
      <c r="EB1575" s="14"/>
      <c r="EC1575" s="14"/>
      <c r="ED1575" s="14"/>
      <c r="EE1575" s="14"/>
      <c r="EF1575" s="14"/>
      <c r="EG1575" s="14"/>
      <c r="EH1575" s="14"/>
      <c r="EI1575" s="14"/>
      <c r="EJ1575" s="14"/>
      <c r="EK1575" s="14"/>
      <c r="EL1575" s="14"/>
      <c r="EM1575" s="14"/>
      <c r="EN1575" s="14"/>
      <c r="EO1575" s="14"/>
      <c r="EP1575" s="14"/>
      <c r="EQ1575" s="14"/>
      <c r="ER1575" s="14"/>
      <c r="ES1575" s="14"/>
      <c r="ET1575" s="14"/>
      <c r="EU1575" s="14"/>
      <c r="EV1575" s="14"/>
      <c r="EW1575" s="14"/>
      <c r="EX1575" s="14"/>
      <c r="EY1575" s="14"/>
      <c r="EZ1575" s="14"/>
      <c r="FA1575" s="14"/>
      <c r="FB1575" s="14"/>
      <c r="FC1575" s="14"/>
      <c r="FD1575" s="14"/>
      <c r="FE1575" s="14"/>
      <c r="FF1575" s="14"/>
      <c r="FG1575" s="14"/>
      <c r="FH1575" s="14"/>
      <c r="FI1575" s="14"/>
      <c r="FJ1575" s="14"/>
      <c r="FK1575" s="14"/>
      <c r="FL1575" s="14"/>
      <c r="FM1575" s="14"/>
      <c r="FN1575" s="14"/>
      <c r="FO1575" s="14"/>
      <c r="FP1575" s="14"/>
      <c r="FQ1575" s="14"/>
      <c r="FR1575" s="14"/>
      <c r="FS1575" s="14"/>
      <c r="FT1575" s="14"/>
      <c r="FU1575" s="14"/>
      <c r="FV1575" s="14"/>
      <c r="FW1575" s="14"/>
      <c r="FX1575" s="14"/>
      <c r="FY1575" s="14"/>
      <c r="FZ1575" s="14"/>
      <c r="GA1575" s="14"/>
      <c r="GB1575" s="14"/>
      <c r="GC1575" s="14"/>
      <c r="GD1575" s="14"/>
      <c r="GE1575" s="14"/>
      <c r="GF1575" s="14"/>
      <c r="GG1575" s="14"/>
      <c r="GH1575" s="14"/>
      <c r="GI1575" s="14"/>
      <c r="GJ1575" s="14"/>
      <c r="GK1575" s="14"/>
      <c r="GL1575" s="14"/>
      <c r="GM1575" s="14"/>
      <c r="GN1575" s="14"/>
      <c r="GO1575" s="14"/>
      <c r="GP1575" s="14"/>
      <c r="GQ1575" s="14"/>
      <c r="GR1575" s="14"/>
      <c r="GS1575" s="14"/>
      <c r="GT1575" s="14"/>
      <c r="GU1575" s="14"/>
      <c r="GV1575" s="14"/>
      <c r="GW1575" s="14"/>
      <c r="GX1575" s="14"/>
      <c r="GY1575" s="14"/>
      <c r="GZ1575" s="14"/>
      <c r="HA1575" s="14"/>
      <c r="HB1575" s="14"/>
      <c r="HC1575" s="14"/>
      <c r="HD1575" s="14"/>
      <c r="HE1575" s="14"/>
      <c r="HF1575" s="14"/>
      <c r="HG1575" s="14"/>
      <c r="HH1575" s="14"/>
      <c r="HI1575" s="14"/>
      <c r="HJ1575" s="14"/>
      <c r="HK1575" s="14"/>
      <c r="HL1575" s="14"/>
      <c r="HM1575" s="14"/>
      <c r="HN1575" s="14"/>
      <c r="HO1575" s="14"/>
      <c r="HP1575" s="14"/>
      <c r="HQ1575" s="14"/>
      <c r="HR1575" s="14"/>
      <c r="HS1575" s="14"/>
      <c r="HT1575" s="14"/>
      <c r="HU1575" s="14"/>
      <c r="HV1575" s="14"/>
      <c r="HW1575" s="14"/>
      <c r="HX1575" s="14"/>
      <c r="HY1575" s="14"/>
      <c r="HZ1575" s="14"/>
      <c r="IA1575" s="14"/>
      <c r="IB1575" s="14"/>
      <c r="IC1575" s="14"/>
      <c r="ID1575" s="14"/>
      <c r="IE1575" s="14"/>
      <c r="IF1575" s="14"/>
      <c r="IG1575" s="14"/>
      <c r="IH1575" s="14"/>
      <c r="II1575" s="14"/>
      <c r="IJ1575" s="14"/>
      <c r="IK1575" s="14"/>
      <c r="IL1575" s="14"/>
      <c r="IM1575" s="14"/>
      <c r="IN1575" s="14"/>
      <c r="IO1575" s="14"/>
      <c r="IP1575" s="14"/>
      <c r="IQ1575" s="14"/>
      <c r="IR1575" s="14"/>
      <c r="IS1575" s="14"/>
      <c r="IT1575" s="14"/>
    </row>
    <row r="1576" spans="1:254" s="18" customFormat="1" x14ac:dyDescent="0.2">
      <c r="A1576" s="12">
        <v>301570</v>
      </c>
      <c r="B1576" s="4"/>
      <c r="C1576" s="13" t="s">
        <v>1441</v>
      </c>
      <c r="D1576" s="11">
        <v>28.3</v>
      </c>
      <c r="E1576" s="11">
        <v>28.3</v>
      </c>
      <c r="F1576" s="11"/>
      <c r="G1576" s="12">
        <v>8</v>
      </c>
      <c r="H1576" s="14"/>
    </row>
    <row r="1577" spans="1:254" x14ac:dyDescent="0.2">
      <c r="A1577" s="12">
        <v>301575</v>
      </c>
      <c r="B1577" s="4"/>
      <c r="C1577" s="13" t="s">
        <v>1442</v>
      </c>
      <c r="D1577" s="11">
        <v>48.1</v>
      </c>
      <c r="E1577" s="11">
        <v>48.1</v>
      </c>
      <c r="F1577" s="11"/>
      <c r="G1577" s="12">
        <v>10</v>
      </c>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C1577" s="14"/>
      <c r="AD1577" s="14"/>
      <c r="AE1577" s="14"/>
      <c r="AF1577" s="14"/>
      <c r="AG1577" s="14"/>
      <c r="AH1577" s="14"/>
      <c r="AI1577" s="14"/>
      <c r="AJ1577" s="14"/>
      <c r="AK1577" s="14"/>
      <c r="AL1577" s="14"/>
      <c r="AM1577" s="14"/>
      <c r="AN1577" s="14"/>
      <c r="AO1577" s="14"/>
      <c r="AP1577" s="14"/>
      <c r="AQ1577" s="14"/>
      <c r="AR1577" s="14"/>
      <c r="AS1577" s="14"/>
      <c r="AT1577" s="14"/>
      <c r="AU1577" s="14"/>
      <c r="AV1577" s="14"/>
      <c r="AW1577" s="14"/>
      <c r="AX1577" s="14"/>
      <c r="AY1577" s="14"/>
      <c r="AZ1577" s="14"/>
      <c r="BA1577" s="14"/>
      <c r="BB1577" s="14"/>
      <c r="BC1577" s="14"/>
      <c r="BD1577" s="14"/>
      <c r="BE1577" s="14"/>
      <c r="BF1577" s="14"/>
      <c r="BG1577" s="14"/>
      <c r="BH1577" s="14"/>
      <c r="BI1577" s="14"/>
      <c r="BJ1577" s="14"/>
      <c r="BK1577" s="14"/>
      <c r="BL1577" s="14"/>
      <c r="BM1577" s="14"/>
      <c r="BN1577" s="14"/>
      <c r="BO1577" s="14"/>
      <c r="BP1577" s="14"/>
      <c r="BQ1577" s="14"/>
      <c r="BR1577" s="14"/>
      <c r="BS1577" s="14"/>
      <c r="BT1577" s="14"/>
      <c r="BU1577" s="14"/>
      <c r="BV1577" s="14"/>
      <c r="BW1577" s="14"/>
      <c r="BX1577" s="14"/>
      <c r="BY1577" s="14"/>
      <c r="BZ1577" s="14"/>
      <c r="CA1577" s="14"/>
      <c r="CB1577" s="14"/>
      <c r="CC1577" s="14"/>
      <c r="CD1577" s="14"/>
      <c r="CE1577" s="14"/>
      <c r="CF1577" s="14"/>
      <c r="CG1577" s="14"/>
      <c r="CH1577" s="14"/>
      <c r="CI1577" s="14"/>
      <c r="CJ1577" s="14"/>
      <c r="CK1577" s="14"/>
      <c r="CL1577" s="14"/>
      <c r="CM1577" s="14"/>
      <c r="CN1577" s="14"/>
      <c r="CO1577" s="14"/>
      <c r="CP1577" s="14"/>
      <c r="CQ1577" s="14"/>
      <c r="CR1577" s="14"/>
      <c r="CS1577" s="14"/>
      <c r="CT1577" s="14"/>
      <c r="CU1577" s="14"/>
      <c r="CV1577" s="14"/>
      <c r="CW1577" s="14"/>
      <c r="CX1577" s="14"/>
      <c r="CY1577" s="14"/>
      <c r="CZ1577" s="14"/>
      <c r="DA1577" s="14"/>
      <c r="DB1577" s="14"/>
      <c r="DC1577" s="14"/>
      <c r="DD1577" s="14"/>
      <c r="DE1577" s="14"/>
      <c r="DF1577" s="14"/>
      <c r="DG1577" s="14"/>
      <c r="DH1577" s="14"/>
      <c r="DI1577" s="14"/>
      <c r="DJ1577" s="14"/>
      <c r="DK1577" s="14"/>
      <c r="DL1577" s="14"/>
      <c r="DM1577" s="14"/>
      <c r="DN1577" s="14"/>
      <c r="DO1577" s="14"/>
      <c r="DP1577" s="14"/>
      <c r="DQ1577" s="14"/>
      <c r="DR1577" s="14"/>
      <c r="DS1577" s="14"/>
      <c r="DT1577" s="14"/>
      <c r="DU1577" s="14"/>
      <c r="DV1577" s="14"/>
      <c r="DW1577" s="14"/>
      <c r="DX1577" s="14"/>
      <c r="DY1577" s="14"/>
      <c r="DZ1577" s="14"/>
      <c r="EA1577" s="14"/>
      <c r="EB1577" s="14"/>
      <c r="EC1577" s="14"/>
      <c r="ED1577" s="14"/>
      <c r="EE1577" s="14"/>
      <c r="EF1577" s="14"/>
      <c r="EG1577" s="14"/>
      <c r="EH1577" s="14"/>
      <c r="EI1577" s="14"/>
      <c r="EJ1577" s="14"/>
      <c r="EK1577" s="14"/>
      <c r="EL1577" s="14"/>
      <c r="EM1577" s="14"/>
      <c r="EN1577" s="14"/>
      <c r="EO1577" s="14"/>
      <c r="EP1577" s="14"/>
      <c r="EQ1577" s="14"/>
      <c r="ER1577" s="14"/>
      <c r="ES1577" s="14"/>
      <c r="ET1577" s="14"/>
      <c r="EU1577" s="14"/>
      <c r="EV1577" s="14"/>
      <c r="EW1577" s="14"/>
      <c r="EX1577" s="14"/>
      <c r="EY1577" s="14"/>
      <c r="EZ1577" s="14"/>
      <c r="FA1577" s="14"/>
      <c r="FB1577" s="14"/>
      <c r="FC1577" s="14"/>
      <c r="FD1577" s="14"/>
      <c r="FE1577" s="14"/>
      <c r="FF1577" s="14"/>
      <c r="FG1577" s="14"/>
      <c r="FH1577" s="14"/>
      <c r="FI1577" s="14"/>
      <c r="FJ1577" s="14"/>
      <c r="FK1577" s="14"/>
      <c r="FL1577" s="14"/>
      <c r="FM1577" s="14"/>
      <c r="FN1577" s="14"/>
      <c r="FO1577" s="14"/>
      <c r="FP1577" s="14"/>
      <c r="FQ1577" s="14"/>
      <c r="FR1577" s="14"/>
      <c r="FS1577" s="14"/>
      <c r="FT1577" s="14"/>
      <c r="FU1577" s="14"/>
      <c r="FV1577" s="14"/>
      <c r="FW1577" s="14"/>
      <c r="FX1577" s="14"/>
      <c r="FY1577" s="14"/>
      <c r="FZ1577" s="14"/>
      <c r="GA1577" s="14"/>
      <c r="GB1577" s="14"/>
      <c r="GC1577" s="14"/>
      <c r="GD1577" s="14"/>
      <c r="GE1577" s="14"/>
      <c r="GF1577" s="14"/>
      <c r="GG1577" s="14"/>
      <c r="GH1577" s="14"/>
      <c r="GI1577" s="14"/>
      <c r="GJ1577" s="14"/>
      <c r="GK1577" s="14"/>
      <c r="GL1577" s="14"/>
      <c r="GM1577" s="14"/>
      <c r="GN1577" s="14"/>
      <c r="GO1577" s="14"/>
      <c r="GP1577" s="14"/>
      <c r="GQ1577" s="14"/>
      <c r="GR1577" s="14"/>
      <c r="GS1577" s="14"/>
      <c r="GT1577" s="14"/>
      <c r="GU1577" s="14"/>
      <c r="GV1577" s="14"/>
      <c r="GW1577" s="14"/>
      <c r="GX1577" s="14"/>
      <c r="GY1577" s="14"/>
      <c r="GZ1577" s="14"/>
      <c r="HA1577" s="14"/>
      <c r="HB1577" s="14"/>
      <c r="HC1577" s="14"/>
      <c r="HD1577" s="14"/>
      <c r="HE1577" s="14"/>
      <c r="HF1577" s="14"/>
      <c r="HG1577" s="14"/>
      <c r="HH1577" s="14"/>
      <c r="HI1577" s="14"/>
      <c r="HJ1577" s="14"/>
      <c r="HK1577" s="14"/>
      <c r="HL1577" s="14"/>
      <c r="HM1577" s="14"/>
      <c r="HN1577" s="14"/>
      <c r="HO1577" s="14"/>
      <c r="HP1577" s="14"/>
      <c r="HQ1577" s="14"/>
      <c r="HR1577" s="14"/>
      <c r="HS1577" s="14"/>
      <c r="HT1577" s="14"/>
      <c r="HU1577" s="14"/>
      <c r="HV1577" s="14"/>
      <c r="HW1577" s="14"/>
      <c r="HX1577" s="14"/>
      <c r="HY1577" s="14"/>
      <c r="HZ1577" s="14"/>
      <c r="IA1577" s="14"/>
      <c r="IB1577" s="14"/>
      <c r="IC1577" s="14"/>
      <c r="ID1577" s="14"/>
      <c r="IE1577" s="14"/>
      <c r="IF1577" s="14"/>
      <c r="IG1577" s="14"/>
      <c r="IH1577" s="14"/>
      <c r="II1577" s="14"/>
      <c r="IJ1577" s="14"/>
      <c r="IK1577" s="14"/>
      <c r="IL1577" s="14"/>
      <c r="IM1577" s="14"/>
      <c r="IN1577" s="14"/>
      <c r="IO1577" s="14"/>
      <c r="IP1577" s="14"/>
      <c r="IQ1577" s="14"/>
      <c r="IR1577" s="14"/>
      <c r="IS1577" s="14"/>
      <c r="IT1577" s="14"/>
    </row>
    <row r="1578" spans="1:254" x14ac:dyDescent="0.2">
      <c r="A1578" s="12">
        <v>301580</v>
      </c>
      <c r="B1578" s="4"/>
      <c r="C1578" s="13" t="s">
        <v>1443</v>
      </c>
      <c r="D1578" s="11">
        <v>58.1</v>
      </c>
      <c r="E1578" s="11">
        <v>58.1</v>
      </c>
      <c r="F1578" s="11"/>
      <c r="G1578" s="12">
        <v>10</v>
      </c>
      <c r="H1578" s="18"/>
      <c r="I1578" s="14"/>
      <c r="J1578" s="14"/>
      <c r="K1578" s="14"/>
      <c r="L1578" s="14"/>
      <c r="M1578" s="14"/>
      <c r="N1578" s="14"/>
      <c r="O1578" s="14"/>
      <c r="P1578" s="14"/>
      <c r="Q1578" s="14"/>
      <c r="R1578" s="14"/>
      <c r="S1578" s="14"/>
      <c r="T1578" s="14"/>
      <c r="U1578" s="14"/>
      <c r="V1578" s="14"/>
      <c r="W1578" s="14"/>
      <c r="X1578" s="14"/>
      <c r="Y1578" s="14"/>
      <c r="Z1578" s="14"/>
      <c r="AA1578" s="14"/>
      <c r="AB1578" s="14"/>
      <c r="AC1578" s="14"/>
      <c r="AD1578" s="14"/>
      <c r="AE1578" s="14"/>
      <c r="AF1578" s="14"/>
      <c r="AG1578" s="14"/>
      <c r="AH1578" s="14"/>
      <c r="AI1578" s="14"/>
      <c r="AJ1578" s="14"/>
      <c r="AK1578" s="14"/>
      <c r="AL1578" s="14"/>
      <c r="AM1578" s="14"/>
      <c r="AN1578" s="14"/>
      <c r="AO1578" s="14"/>
      <c r="AP1578" s="14"/>
      <c r="AQ1578" s="14"/>
      <c r="AR1578" s="14"/>
      <c r="AS1578" s="14"/>
      <c r="AT1578" s="14"/>
      <c r="AU1578" s="14"/>
      <c r="AV1578" s="14"/>
      <c r="AW1578" s="14"/>
      <c r="AX1578" s="14"/>
      <c r="AY1578" s="14"/>
      <c r="AZ1578" s="14"/>
      <c r="BA1578" s="14"/>
      <c r="BB1578" s="14"/>
      <c r="BC1578" s="14"/>
      <c r="BD1578" s="14"/>
      <c r="BE1578" s="14"/>
      <c r="BF1578" s="14"/>
      <c r="BG1578" s="14"/>
      <c r="BH1578" s="14"/>
      <c r="BI1578" s="14"/>
      <c r="BJ1578" s="14"/>
      <c r="BK1578" s="14"/>
      <c r="BL1578" s="14"/>
      <c r="BM1578" s="14"/>
      <c r="BN1578" s="14"/>
      <c r="BO1578" s="14"/>
      <c r="BP1578" s="14"/>
      <c r="BQ1578" s="14"/>
      <c r="BR1578" s="14"/>
      <c r="BS1578" s="14"/>
      <c r="BT1578" s="14"/>
      <c r="BU1578" s="14"/>
      <c r="BV1578" s="14"/>
      <c r="BW1578" s="14"/>
      <c r="BX1578" s="14"/>
      <c r="BY1578" s="14"/>
      <c r="BZ1578" s="14"/>
      <c r="CA1578" s="14"/>
      <c r="CB1578" s="14"/>
      <c r="CC1578" s="14"/>
      <c r="CD1578" s="14"/>
      <c r="CE1578" s="14"/>
      <c r="CF1578" s="14"/>
      <c r="CG1578" s="14"/>
      <c r="CH1578" s="14"/>
      <c r="CI1578" s="14"/>
      <c r="CJ1578" s="14"/>
      <c r="CK1578" s="14"/>
      <c r="CL1578" s="14"/>
      <c r="CM1578" s="14"/>
      <c r="CN1578" s="14"/>
      <c r="CO1578" s="14"/>
      <c r="CP1578" s="14"/>
      <c r="CQ1578" s="14"/>
      <c r="CR1578" s="14"/>
      <c r="CS1578" s="14"/>
      <c r="CT1578" s="14"/>
      <c r="CU1578" s="14"/>
      <c r="CV1578" s="14"/>
      <c r="CW1578" s="14"/>
      <c r="CX1578" s="14"/>
      <c r="CY1578" s="14"/>
      <c r="CZ1578" s="14"/>
      <c r="DA1578" s="14"/>
      <c r="DB1578" s="14"/>
      <c r="DC1578" s="14"/>
      <c r="DD1578" s="14"/>
      <c r="DE1578" s="14"/>
      <c r="DF1578" s="14"/>
      <c r="DG1578" s="14"/>
      <c r="DH1578" s="14"/>
      <c r="DI1578" s="14"/>
      <c r="DJ1578" s="14"/>
      <c r="DK1578" s="14"/>
      <c r="DL1578" s="14"/>
      <c r="DM1578" s="14"/>
      <c r="DN1578" s="14"/>
      <c r="DO1578" s="14"/>
      <c r="DP1578" s="14"/>
      <c r="DQ1578" s="14"/>
      <c r="DR1578" s="14"/>
      <c r="DS1578" s="14"/>
      <c r="DT1578" s="14"/>
      <c r="DU1578" s="14"/>
      <c r="DV1578" s="14"/>
      <c r="DW1578" s="14"/>
      <c r="DX1578" s="14"/>
      <c r="DY1578" s="14"/>
      <c r="DZ1578" s="14"/>
      <c r="EA1578" s="14"/>
      <c r="EB1578" s="14"/>
      <c r="EC1578" s="14"/>
      <c r="ED1578" s="14"/>
      <c r="EE1578" s="14"/>
      <c r="EF1578" s="14"/>
      <c r="EG1578" s="14"/>
      <c r="EH1578" s="14"/>
      <c r="EI1578" s="14"/>
      <c r="EJ1578" s="14"/>
      <c r="EK1578" s="14"/>
      <c r="EL1578" s="14"/>
      <c r="EM1578" s="14"/>
      <c r="EN1578" s="14"/>
      <c r="EO1578" s="14"/>
      <c r="EP1578" s="14"/>
      <c r="EQ1578" s="14"/>
      <c r="ER1578" s="14"/>
      <c r="ES1578" s="14"/>
      <c r="ET1578" s="14"/>
      <c r="EU1578" s="14"/>
      <c r="EV1578" s="14"/>
      <c r="EW1578" s="14"/>
      <c r="EX1578" s="14"/>
      <c r="EY1578" s="14"/>
      <c r="EZ1578" s="14"/>
      <c r="FA1578" s="14"/>
      <c r="FB1578" s="14"/>
      <c r="FC1578" s="14"/>
      <c r="FD1578" s="14"/>
      <c r="FE1578" s="14"/>
      <c r="FF1578" s="14"/>
      <c r="FG1578" s="14"/>
      <c r="FH1578" s="14"/>
      <c r="FI1578" s="14"/>
      <c r="FJ1578" s="14"/>
      <c r="FK1578" s="14"/>
      <c r="FL1578" s="14"/>
      <c r="FM1578" s="14"/>
      <c r="FN1578" s="14"/>
      <c r="FO1578" s="14"/>
      <c r="FP1578" s="14"/>
      <c r="FQ1578" s="14"/>
      <c r="FR1578" s="14"/>
      <c r="FS1578" s="14"/>
      <c r="FT1578" s="14"/>
      <c r="FU1578" s="14"/>
      <c r="FV1578" s="14"/>
      <c r="FW1578" s="14"/>
      <c r="FX1578" s="14"/>
      <c r="FY1578" s="14"/>
      <c r="FZ1578" s="14"/>
      <c r="GA1578" s="14"/>
      <c r="GB1578" s="14"/>
      <c r="GC1578" s="14"/>
      <c r="GD1578" s="14"/>
      <c r="GE1578" s="14"/>
      <c r="GF1578" s="14"/>
      <c r="GG1578" s="14"/>
      <c r="GH1578" s="14"/>
      <c r="GI1578" s="14"/>
      <c r="GJ1578" s="14"/>
      <c r="GK1578" s="14"/>
      <c r="GL1578" s="14"/>
      <c r="GM1578" s="14"/>
      <c r="GN1578" s="14"/>
      <c r="GO1578" s="14"/>
      <c r="GP1578" s="14"/>
      <c r="GQ1578" s="14"/>
      <c r="GR1578" s="14"/>
      <c r="GS1578" s="14"/>
      <c r="GT1578" s="14"/>
      <c r="GU1578" s="14"/>
      <c r="GV1578" s="14"/>
      <c r="GW1578" s="14"/>
      <c r="GX1578" s="14"/>
      <c r="GY1578" s="14"/>
      <c r="GZ1578" s="14"/>
      <c r="HA1578" s="14"/>
      <c r="HB1578" s="14"/>
      <c r="HC1578" s="14"/>
      <c r="HD1578" s="14"/>
      <c r="HE1578" s="14"/>
      <c r="HF1578" s="14"/>
      <c r="HG1578" s="14"/>
      <c r="HH1578" s="14"/>
      <c r="HI1578" s="14"/>
      <c r="HJ1578" s="14"/>
      <c r="HK1578" s="14"/>
      <c r="HL1578" s="14"/>
      <c r="HM1578" s="14"/>
      <c r="HN1578" s="14"/>
      <c r="HO1578" s="14"/>
      <c r="HP1578" s="14"/>
      <c r="HQ1578" s="14"/>
      <c r="HR1578" s="14"/>
      <c r="HS1578" s="14"/>
      <c r="HT1578" s="14"/>
      <c r="HU1578" s="14"/>
      <c r="HV1578" s="14"/>
      <c r="HW1578" s="14"/>
      <c r="HX1578" s="14"/>
      <c r="HY1578" s="14"/>
      <c r="HZ1578" s="14"/>
      <c r="IA1578" s="14"/>
      <c r="IB1578" s="14"/>
      <c r="IC1578" s="14"/>
      <c r="ID1578" s="14"/>
      <c r="IE1578" s="14"/>
      <c r="IF1578" s="14"/>
      <c r="IG1578" s="14"/>
      <c r="IH1578" s="14"/>
      <c r="II1578" s="14"/>
      <c r="IJ1578" s="14"/>
      <c r="IK1578" s="14"/>
      <c r="IL1578" s="14"/>
      <c r="IM1578" s="14"/>
      <c r="IN1578" s="14"/>
      <c r="IO1578" s="14"/>
      <c r="IP1578" s="14"/>
      <c r="IQ1578" s="14"/>
      <c r="IR1578" s="14"/>
      <c r="IS1578" s="14"/>
      <c r="IT1578" s="14"/>
    </row>
    <row r="1579" spans="1:254" x14ac:dyDescent="0.2">
      <c r="A1579" s="12">
        <v>301585</v>
      </c>
      <c r="B1579" s="4"/>
      <c r="C1579" s="13" t="s">
        <v>1444</v>
      </c>
      <c r="D1579" s="11">
        <v>67</v>
      </c>
      <c r="E1579" s="11">
        <v>67</v>
      </c>
      <c r="F1579" s="11"/>
      <c r="G1579" s="12">
        <v>10</v>
      </c>
      <c r="H1579" s="14"/>
      <c r="I1579" s="14"/>
      <c r="J1579" s="14"/>
      <c r="K1579" s="14"/>
      <c r="L1579" s="14"/>
      <c r="M1579" s="14"/>
      <c r="N1579" s="14"/>
      <c r="O1579" s="14"/>
      <c r="P1579" s="14"/>
      <c r="Q1579" s="14"/>
      <c r="R1579" s="14"/>
      <c r="S1579" s="14"/>
      <c r="T1579" s="14"/>
      <c r="U1579" s="14"/>
      <c r="V1579" s="14"/>
      <c r="W1579" s="14"/>
      <c r="X1579" s="14"/>
      <c r="Y1579" s="14"/>
      <c r="Z1579" s="14"/>
      <c r="AA1579" s="14"/>
      <c r="AB1579" s="14"/>
      <c r="AC1579" s="14"/>
      <c r="AD1579" s="14"/>
      <c r="AE1579" s="14"/>
      <c r="AF1579" s="14"/>
      <c r="AG1579" s="14"/>
      <c r="AH1579" s="14"/>
      <c r="AI1579" s="14"/>
      <c r="AJ1579" s="14"/>
      <c r="AK1579" s="14"/>
      <c r="AL1579" s="14"/>
      <c r="AM1579" s="14"/>
      <c r="AN1579" s="14"/>
      <c r="AO1579" s="14"/>
      <c r="AP1579" s="14"/>
      <c r="AQ1579" s="14"/>
      <c r="AR1579" s="14"/>
      <c r="AS1579" s="14"/>
      <c r="AT1579" s="14"/>
      <c r="AU1579" s="14"/>
      <c r="AV1579" s="14"/>
      <c r="AW1579" s="14"/>
      <c r="AX1579" s="14"/>
      <c r="AY1579" s="14"/>
      <c r="AZ1579" s="14"/>
      <c r="BA1579" s="14"/>
      <c r="BB1579" s="14"/>
      <c r="BC1579" s="14"/>
      <c r="BD1579" s="14"/>
      <c r="BE1579" s="14"/>
      <c r="BF1579" s="14"/>
      <c r="BG1579" s="14"/>
      <c r="BH1579" s="14"/>
      <c r="BI1579" s="14"/>
      <c r="BJ1579" s="14"/>
      <c r="BK1579" s="14"/>
      <c r="BL1579" s="14"/>
      <c r="BM1579" s="14"/>
      <c r="BN1579" s="14"/>
      <c r="BO1579" s="14"/>
      <c r="BP1579" s="14"/>
      <c r="BQ1579" s="14"/>
      <c r="BR1579" s="14"/>
      <c r="BS1579" s="14"/>
      <c r="BT1579" s="14"/>
      <c r="BU1579" s="14"/>
      <c r="BV1579" s="14"/>
      <c r="BW1579" s="14"/>
      <c r="BX1579" s="14"/>
      <c r="BY1579" s="14"/>
      <c r="BZ1579" s="14"/>
      <c r="CA1579" s="14"/>
      <c r="CB1579" s="14"/>
      <c r="CC1579" s="14"/>
      <c r="CD1579" s="14"/>
      <c r="CE1579" s="14"/>
      <c r="CF1579" s="14"/>
      <c r="CG1579" s="14"/>
      <c r="CH1579" s="14"/>
      <c r="CI1579" s="14"/>
      <c r="CJ1579" s="14"/>
      <c r="CK1579" s="14"/>
      <c r="CL1579" s="14"/>
      <c r="CM1579" s="14"/>
      <c r="CN1579" s="14"/>
      <c r="CO1579" s="14"/>
      <c r="CP1579" s="14"/>
      <c r="CQ1579" s="14"/>
      <c r="CR1579" s="14"/>
      <c r="CS1579" s="14"/>
      <c r="CT1579" s="14"/>
      <c r="CU1579" s="14"/>
      <c r="CV1579" s="14"/>
      <c r="CW1579" s="14"/>
      <c r="CX1579" s="14"/>
      <c r="CY1579" s="14"/>
      <c r="CZ1579" s="14"/>
      <c r="DA1579" s="14"/>
      <c r="DB1579" s="14"/>
      <c r="DC1579" s="14"/>
      <c r="DD1579" s="14"/>
      <c r="DE1579" s="14"/>
      <c r="DF1579" s="14"/>
      <c r="DG1579" s="14"/>
      <c r="DH1579" s="14"/>
      <c r="DI1579" s="14"/>
      <c r="DJ1579" s="14"/>
      <c r="DK1579" s="14"/>
      <c r="DL1579" s="14"/>
      <c r="DM1579" s="14"/>
      <c r="DN1579" s="14"/>
      <c r="DO1579" s="14"/>
      <c r="DP1579" s="14"/>
      <c r="DQ1579" s="14"/>
      <c r="DR1579" s="14"/>
      <c r="DS1579" s="14"/>
      <c r="DT1579" s="14"/>
      <c r="DU1579" s="14"/>
      <c r="DV1579" s="14"/>
      <c r="DW1579" s="14"/>
      <c r="DX1579" s="14"/>
      <c r="DY1579" s="14"/>
      <c r="DZ1579" s="14"/>
      <c r="EA1579" s="14"/>
      <c r="EB1579" s="14"/>
      <c r="EC1579" s="14"/>
      <c r="ED1579" s="14"/>
      <c r="EE1579" s="14"/>
      <c r="EF1579" s="14"/>
      <c r="EG1579" s="14"/>
      <c r="EH1579" s="14"/>
      <c r="EI1579" s="14"/>
      <c r="EJ1579" s="14"/>
      <c r="EK1579" s="14"/>
      <c r="EL1579" s="14"/>
      <c r="EM1579" s="14"/>
      <c r="EN1579" s="14"/>
      <c r="EO1579" s="14"/>
      <c r="EP1579" s="14"/>
      <c r="EQ1579" s="14"/>
      <c r="ER1579" s="14"/>
      <c r="ES1579" s="14"/>
      <c r="ET1579" s="14"/>
      <c r="EU1579" s="14"/>
      <c r="EV1579" s="14"/>
      <c r="EW1579" s="14"/>
      <c r="EX1579" s="14"/>
      <c r="EY1579" s="14"/>
      <c r="EZ1579" s="14"/>
      <c r="FA1579" s="14"/>
      <c r="FB1579" s="14"/>
      <c r="FC1579" s="14"/>
      <c r="FD1579" s="14"/>
      <c r="FE1579" s="14"/>
      <c r="FF1579" s="14"/>
      <c r="FG1579" s="14"/>
      <c r="FH1579" s="14"/>
      <c r="FI1579" s="14"/>
      <c r="FJ1579" s="14"/>
      <c r="FK1579" s="14"/>
      <c r="FL1579" s="14"/>
      <c r="FM1579" s="14"/>
      <c r="FN1579" s="14"/>
      <c r="FO1579" s="14"/>
      <c r="FP1579" s="14"/>
      <c r="FQ1579" s="14"/>
      <c r="FR1579" s="14"/>
      <c r="FS1579" s="14"/>
      <c r="FT1579" s="14"/>
      <c r="FU1579" s="14"/>
      <c r="FV1579" s="14"/>
      <c r="FW1579" s="14"/>
      <c r="FX1579" s="14"/>
      <c r="FY1579" s="14"/>
      <c r="FZ1579" s="14"/>
      <c r="GA1579" s="14"/>
      <c r="GB1579" s="14"/>
      <c r="GC1579" s="14"/>
      <c r="GD1579" s="14"/>
      <c r="GE1579" s="14"/>
      <c r="GF1579" s="14"/>
      <c r="GG1579" s="14"/>
      <c r="GH1579" s="14"/>
      <c r="GI1579" s="14"/>
      <c r="GJ1579" s="14"/>
      <c r="GK1579" s="14"/>
      <c r="GL1579" s="14"/>
      <c r="GM1579" s="14"/>
      <c r="GN1579" s="14"/>
      <c r="GO1579" s="14"/>
      <c r="GP1579" s="14"/>
      <c r="GQ1579" s="14"/>
      <c r="GR1579" s="14"/>
      <c r="GS1579" s="14"/>
      <c r="GT1579" s="14"/>
      <c r="GU1579" s="14"/>
      <c r="GV1579" s="14"/>
      <c r="GW1579" s="14"/>
      <c r="GX1579" s="14"/>
      <c r="GY1579" s="14"/>
      <c r="GZ1579" s="14"/>
      <c r="HA1579" s="14"/>
      <c r="HB1579" s="14"/>
      <c r="HC1579" s="14"/>
      <c r="HD1579" s="14"/>
      <c r="HE1579" s="14"/>
      <c r="HF1579" s="14"/>
      <c r="HG1579" s="14"/>
      <c r="HH1579" s="14"/>
      <c r="HI1579" s="14"/>
      <c r="HJ1579" s="14"/>
      <c r="HK1579" s="14"/>
      <c r="HL1579" s="14"/>
      <c r="HM1579" s="14"/>
      <c r="HN1579" s="14"/>
      <c r="HO1579" s="14"/>
      <c r="HP1579" s="14"/>
      <c r="HQ1579" s="14"/>
      <c r="HR1579" s="14"/>
      <c r="HS1579" s="14"/>
      <c r="HT1579" s="14"/>
      <c r="HU1579" s="14"/>
      <c r="HV1579" s="14"/>
      <c r="HW1579" s="14"/>
      <c r="HX1579" s="14"/>
      <c r="HY1579" s="14"/>
      <c r="HZ1579" s="14"/>
      <c r="IA1579" s="14"/>
      <c r="IB1579" s="14"/>
      <c r="IC1579" s="14"/>
      <c r="ID1579" s="14"/>
      <c r="IE1579" s="14"/>
      <c r="IF1579" s="14"/>
      <c r="IG1579" s="14"/>
      <c r="IH1579" s="14"/>
      <c r="II1579" s="14"/>
      <c r="IJ1579" s="14"/>
      <c r="IK1579" s="14"/>
      <c r="IL1579" s="14"/>
      <c r="IM1579" s="14"/>
      <c r="IN1579" s="14"/>
      <c r="IO1579" s="14"/>
      <c r="IP1579" s="14"/>
      <c r="IQ1579" s="14"/>
      <c r="IR1579" s="14"/>
      <c r="IS1579" s="14"/>
      <c r="IT1579" s="14"/>
    </row>
    <row r="1580" spans="1:254" x14ac:dyDescent="0.2">
      <c r="A1580" s="12">
        <v>301590</v>
      </c>
      <c r="B1580" s="4"/>
      <c r="C1580" s="13" t="s">
        <v>1445</v>
      </c>
      <c r="D1580" s="11">
        <v>66.400000000000006</v>
      </c>
      <c r="E1580" s="11">
        <v>66.400000000000006</v>
      </c>
      <c r="F1580" s="11"/>
      <c r="G1580" s="12">
        <v>10</v>
      </c>
      <c r="H1580" s="14"/>
      <c r="I1580" s="14"/>
      <c r="J1580" s="14"/>
      <c r="K1580" s="14"/>
      <c r="L1580" s="14"/>
      <c r="M1580" s="14"/>
      <c r="N1580" s="14"/>
      <c r="O1580" s="14"/>
      <c r="P1580" s="14"/>
      <c r="Q1580" s="14"/>
      <c r="R1580" s="14"/>
      <c r="S1580" s="14"/>
      <c r="T1580" s="14"/>
      <c r="U1580" s="14"/>
      <c r="V1580" s="14"/>
      <c r="W1580" s="14"/>
      <c r="X1580" s="14"/>
      <c r="Y1580" s="14"/>
      <c r="Z1580" s="14"/>
      <c r="AA1580" s="14"/>
      <c r="AB1580" s="14"/>
      <c r="AC1580" s="14"/>
      <c r="AD1580" s="14"/>
      <c r="AE1580" s="14"/>
      <c r="AF1580" s="14"/>
      <c r="AG1580" s="14"/>
      <c r="AH1580" s="14"/>
      <c r="AI1580" s="14"/>
      <c r="AJ1580" s="14"/>
      <c r="AK1580" s="14"/>
      <c r="AL1580" s="14"/>
      <c r="AM1580" s="14"/>
      <c r="AN1580" s="14"/>
      <c r="AO1580" s="14"/>
      <c r="AP1580" s="14"/>
      <c r="AQ1580" s="14"/>
      <c r="AR1580" s="14"/>
      <c r="AS1580" s="14"/>
      <c r="AT1580" s="14"/>
      <c r="AU1580" s="14"/>
      <c r="AV1580" s="14"/>
      <c r="AW1580" s="14"/>
      <c r="AX1580" s="14"/>
      <c r="AY1580" s="14"/>
      <c r="AZ1580" s="14"/>
      <c r="BA1580" s="14"/>
      <c r="BB1580" s="14"/>
      <c r="BC1580" s="14"/>
      <c r="BD1580" s="14"/>
      <c r="BE1580" s="14"/>
      <c r="BF1580" s="14"/>
      <c r="BG1580" s="14"/>
      <c r="BH1580" s="14"/>
      <c r="BI1580" s="14"/>
      <c r="BJ1580" s="14"/>
      <c r="BK1580" s="14"/>
      <c r="BL1580" s="14"/>
      <c r="BM1580" s="14"/>
      <c r="BN1580" s="14"/>
      <c r="BO1580" s="14"/>
      <c r="BP1580" s="14"/>
      <c r="BQ1580" s="14"/>
      <c r="BR1580" s="14"/>
      <c r="BS1580" s="14"/>
      <c r="BT1580" s="14"/>
      <c r="BU1580" s="14"/>
      <c r="BV1580" s="14"/>
      <c r="BW1580" s="14"/>
      <c r="BX1580" s="14"/>
      <c r="BY1580" s="14"/>
      <c r="BZ1580" s="14"/>
      <c r="CA1580" s="14"/>
      <c r="CB1580" s="14"/>
      <c r="CC1580" s="14"/>
      <c r="CD1580" s="14"/>
      <c r="CE1580" s="14"/>
      <c r="CF1580" s="14"/>
      <c r="CG1580" s="14"/>
      <c r="CH1580" s="14"/>
      <c r="CI1580" s="14"/>
      <c r="CJ1580" s="14"/>
      <c r="CK1580" s="14"/>
      <c r="CL1580" s="14"/>
      <c r="CM1580" s="14"/>
      <c r="CN1580" s="14"/>
      <c r="CO1580" s="14"/>
      <c r="CP1580" s="14"/>
      <c r="CQ1580" s="14"/>
      <c r="CR1580" s="14"/>
      <c r="CS1580" s="14"/>
      <c r="CT1580" s="14"/>
      <c r="CU1580" s="14"/>
      <c r="CV1580" s="14"/>
      <c r="CW1580" s="14"/>
      <c r="CX1580" s="14"/>
      <c r="CY1580" s="14"/>
      <c r="CZ1580" s="14"/>
      <c r="DA1580" s="14"/>
      <c r="DB1580" s="14"/>
      <c r="DC1580" s="14"/>
      <c r="DD1580" s="14"/>
      <c r="DE1580" s="14"/>
      <c r="DF1580" s="14"/>
      <c r="DG1580" s="14"/>
      <c r="DH1580" s="14"/>
      <c r="DI1580" s="14"/>
      <c r="DJ1580" s="14"/>
      <c r="DK1580" s="14"/>
      <c r="DL1580" s="14"/>
      <c r="DM1580" s="14"/>
      <c r="DN1580" s="14"/>
      <c r="DO1580" s="14"/>
      <c r="DP1580" s="14"/>
      <c r="DQ1580" s="14"/>
      <c r="DR1580" s="14"/>
      <c r="DS1580" s="14"/>
      <c r="DT1580" s="14"/>
      <c r="DU1580" s="14"/>
      <c r="DV1580" s="14"/>
      <c r="DW1580" s="14"/>
      <c r="DX1580" s="14"/>
      <c r="DY1580" s="14"/>
      <c r="DZ1580" s="14"/>
      <c r="EA1580" s="14"/>
      <c r="EB1580" s="14"/>
      <c r="EC1580" s="14"/>
      <c r="ED1580" s="14"/>
      <c r="EE1580" s="14"/>
      <c r="EF1580" s="14"/>
      <c r="EG1580" s="14"/>
      <c r="EH1580" s="14"/>
      <c r="EI1580" s="14"/>
      <c r="EJ1580" s="14"/>
      <c r="EK1580" s="14"/>
      <c r="EL1580" s="14"/>
      <c r="EM1580" s="14"/>
      <c r="EN1580" s="14"/>
      <c r="EO1580" s="14"/>
      <c r="EP1580" s="14"/>
      <c r="EQ1580" s="14"/>
      <c r="ER1580" s="14"/>
      <c r="ES1580" s="14"/>
      <c r="ET1580" s="14"/>
      <c r="EU1580" s="14"/>
      <c r="EV1580" s="14"/>
      <c r="EW1580" s="14"/>
      <c r="EX1580" s="14"/>
      <c r="EY1580" s="14"/>
      <c r="EZ1580" s="14"/>
      <c r="FA1580" s="14"/>
      <c r="FB1580" s="14"/>
      <c r="FC1580" s="14"/>
      <c r="FD1580" s="14"/>
      <c r="FE1580" s="14"/>
      <c r="FF1580" s="14"/>
      <c r="FG1580" s="14"/>
      <c r="FH1580" s="14"/>
      <c r="FI1580" s="14"/>
      <c r="FJ1580" s="14"/>
      <c r="FK1580" s="14"/>
      <c r="FL1580" s="14"/>
      <c r="FM1580" s="14"/>
      <c r="FN1580" s="14"/>
      <c r="FO1580" s="14"/>
      <c r="FP1580" s="14"/>
      <c r="FQ1580" s="14"/>
      <c r="FR1580" s="14"/>
      <c r="FS1580" s="14"/>
      <c r="FT1580" s="14"/>
      <c r="FU1580" s="14"/>
      <c r="FV1580" s="14"/>
      <c r="FW1580" s="14"/>
      <c r="FX1580" s="14"/>
      <c r="FY1580" s="14"/>
      <c r="FZ1580" s="14"/>
      <c r="GA1580" s="14"/>
      <c r="GB1580" s="14"/>
      <c r="GC1580" s="14"/>
      <c r="GD1580" s="14"/>
      <c r="GE1580" s="14"/>
      <c r="GF1580" s="14"/>
      <c r="GG1580" s="14"/>
      <c r="GH1580" s="14"/>
      <c r="GI1580" s="14"/>
      <c r="GJ1580" s="14"/>
      <c r="GK1580" s="14"/>
      <c r="GL1580" s="14"/>
      <c r="GM1580" s="14"/>
      <c r="GN1580" s="14"/>
      <c r="GO1580" s="14"/>
      <c r="GP1580" s="14"/>
      <c r="GQ1580" s="14"/>
      <c r="GR1580" s="14"/>
      <c r="GS1580" s="14"/>
      <c r="GT1580" s="14"/>
      <c r="GU1580" s="14"/>
      <c r="GV1580" s="14"/>
      <c r="GW1580" s="14"/>
      <c r="GX1580" s="14"/>
      <c r="GY1580" s="14"/>
      <c r="GZ1580" s="14"/>
      <c r="HA1580" s="14"/>
      <c r="HB1580" s="14"/>
      <c r="HC1580" s="14"/>
      <c r="HD1580" s="14"/>
      <c r="HE1580" s="14"/>
      <c r="HF1580" s="14"/>
      <c r="HG1580" s="14"/>
      <c r="HH1580" s="14"/>
      <c r="HI1580" s="14"/>
      <c r="HJ1580" s="14"/>
      <c r="HK1580" s="14"/>
      <c r="HL1580" s="14"/>
      <c r="HM1580" s="14"/>
      <c r="HN1580" s="14"/>
      <c r="HO1580" s="14"/>
      <c r="HP1580" s="14"/>
      <c r="HQ1580" s="14"/>
      <c r="HR1580" s="14"/>
      <c r="HS1580" s="14"/>
      <c r="HT1580" s="14"/>
      <c r="HU1580" s="14"/>
      <c r="HV1580" s="14"/>
      <c r="HW1580" s="14"/>
      <c r="HX1580" s="14"/>
      <c r="HY1580" s="14"/>
      <c r="HZ1580" s="14"/>
      <c r="IA1580" s="14"/>
      <c r="IB1580" s="14"/>
      <c r="IC1580" s="14"/>
      <c r="ID1580" s="14"/>
      <c r="IE1580" s="14"/>
      <c r="IF1580" s="14"/>
      <c r="IG1580" s="14"/>
      <c r="IH1580" s="14"/>
      <c r="II1580" s="14"/>
      <c r="IJ1580" s="14"/>
      <c r="IK1580" s="14"/>
      <c r="IL1580" s="14"/>
      <c r="IM1580" s="14"/>
      <c r="IN1580" s="14"/>
      <c r="IO1580" s="14"/>
      <c r="IP1580" s="14"/>
      <c r="IQ1580" s="14"/>
      <c r="IR1580" s="14"/>
      <c r="IS1580" s="14"/>
      <c r="IT1580" s="14"/>
    </row>
    <row r="1581" spans="1:254" x14ac:dyDescent="0.2">
      <c r="A1581" s="12">
        <v>301595</v>
      </c>
      <c r="B1581" s="4"/>
      <c r="C1581" s="13" t="s">
        <v>1446</v>
      </c>
      <c r="D1581" s="11">
        <v>73.099999999999994</v>
      </c>
      <c r="E1581" s="11">
        <v>73.099999999999994</v>
      </c>
      <c r="F1581" s="11"/>
      <c r="G1581" s="12">
        <v>10</v>
      </c>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c r="AG1581" s="14"/>
      <c r="AH1581" s="14"/>
      <c r="AI1581" s="14"/>
      <c r="AJ1581" s="14"/>
      <c r="AK1581" s="14"/>
      <c r="AL1581" s="14"/>
      <c r="AM1581" s="14"/>
      <c r="AN1581" s="14"/>
      <c r="AO1581" s="14"/>
      <c r="AP1581" s="14"/>
      <c r="AQ1581" s="14"/>
      <c r="AR1581" s="14"/>
      <c r="AS1581" s="14"/>
      <c r="AT1581" s="14"/>
      <c r="AU1581" s="14"/>
      <c r="AV1581" s="14"/>
      <c r="AW1581" s="14"/>
      <c r="AX1581" s="14"/>
      <c r="AY1581" s="14"/>
      <c r="AZ1581" s="14"/>
      <c r="BA1581" s="14"/>
      <c r="BB1581" s="14"/>
      <c r="BC1581" s="14"/>
      <c r="BD1581" s="14"/>
      <c r="BE1581" s="14"/>
      <c r="BF1581" s="14"/>
      <c r="BG1581" s="14"/>
      <c r="BH1581" s="14"/>
      <c r="BI1581" s="14"/>
      <c r="BJ1581" s="14"/>
      <c r="BK1581" s="14"/>
      <c r="BL1581" s="14"/>
      <c r="BM1581" s="14"/>
      <c r="BN1581" s="14"/>
      <c r="BO1581" s="14"/>
      <c r="BP1581" s="14"/>
      <c r="BQ1581" s="14"/>
      <c r="BR1581" s="14"/>
      <c r="BS1581" s="14"/>
      <c r="BT1581" s="14"/>
      <c r="BU1581" s="14"/>
      <c r="BV1581" s="14"/>
      <c r="BW1581" s="14"/>
      <c r="BX1581" s="14"/>
      <c r="BY1581" s="14"/>
      <c r="BZ1581" s="14"/>
      <c r="CA1581" s="14"/>
      <c r="CB1581" s="14"/>
      <c r="CC1581" s="14"/>
      <c r="CD1581" s="14"/>
      <c r="CE1581" s="14"/>
      <c r="CF1581" s="14"/>
      <c r="CG1581" s="14"/>
      <c r="CH1581" s="14"/>
      <c r="CI1581" s="14"/>
      <c r="CJ1581" s="14"/>
      <c r="CK1581" s="14"/>
      <c r="CL1581" s="14"/>
      <c r="CM1581" s="14"/>
      <c r="CN1581" s="14"/>
      <c r="CO1581" s="14"/>
      <c r="CP1581" s="14"/>
      <c r="CQ1581" s="14"/>
      <c r="CR1581" s="14"/>
      <c r="CS1581" s="14"/>
      <c r="CT1581" s="14"/>
      <c r="CU1581" s="14"/>
      <c r="CV1581" s="14"/>
      <c r="CW1581" s="14"/>
      <c r="CX1581" s="14"/>
      <c r="CY1581" s="14"/>
      <c r="CZ1581" s="14"/>
      <c r="DA1581" s="14"/>
      <c r="DB1581" s="14"/>
      <c r="DC1581" s="14"/>
      <c r="DD1581" s="14"/>
      <c r="DE1581" s="14"/>
      <c r="DF1581" s="14"/>
      <c r="DG1581" s="14"/>
      <c r="DH1581" s="14"/>
      <c r="DI1581" s="14"/>
      <c r="DJ1581" s="14"/>
      <c r="DK1581" s="14"/>
      <c r="DL1581" s="14"/>
      <c r="DM1581" s="14"/>
      <c r="DN1581" s="14"/>
      <c r="DO1581" s="14"/>
      <c r="DP1581" s="14"/>
      <c r="DQ1581" s="14"/>
      <c r="DR1581" s="14"/>
      <c r="DS1581" s="14"/>
      <c r="DT1581" s="14"/>
      <c r="DU1581" s="14"/>
      <c r="DV1581" s="14"/>
      <c r="DW1581" s="14"/>
      <c r="DX1581" s="14"/>
      <c r="DY1581" s="14"/>
      <c r="DZ1581" s="14"/>
      <c r="EA1581" s="14"/>
      <c r="EB1581" s="14"/>
      <c r="EC1581" s="14"/>
      <c r="ED1581" s="14"/>
      <c r="EE1581" s="14"/>
      <c r="EF1581" s="14"/>
      <c r="EG1581" s="14"/>
      <c r="EH1581" s="14"/>
      <c r="EI1581" s="14"/>
      <c r="EJ1581" s="14"/>
      <c r="EK1581" s="14"/>
      <c r="EL1581" s="14"/>
      <c r="EM1581" s="14"/>
      <c r="EN1581" s="14"/>
      <c r="EO1581" s="14"/>
      <c r="EP1581" s="14"/>
      <c r="EQ1581" s="14"/>
      <c r="ER1581" s="14"/>
      <c r="ES1581" s="14"/>
      <c r="ET1581" s="14"/>
      <c r="EU1581" s="14"/>
      <c r="EV1581" s="14"/>
      <c r="EW1581" s="14"/>
      <c r="EX1581" s="14"/>
      <c r="EY1581" s="14"/>
      <c r="EZ1581" s="14"/>
      <c r="FA1581" s="14"/>
      <c r="FB1581" s="14"/>
      <c r="FC1581" s="14"/>
      <c r="FD1581" s="14"/>
      <c r="FE1581" s="14"/>
      <c r="FF1581" s="14"/>
      <c r="FG1581" s="14"/>
      <c r="FH1581" s="14"/>
      <c r="FI1581" s="14"/>
      <c r="FJ1581" s="14"/>
      <c r="FK1581" s="14"/>
      <c r="FL1581" s="14"/>
      <c r="FM1581" s="14"/>
      <c r="FN1581" s="14"/>
      <c r="FO1581" s="14"/>
      <c r="FP1581" s="14"/>
      <c r="FQ1581" s="14"/>
      <c r="FR1581" s="14"/>
      <c r="FS1581" s="14"/>
      <c r="FT1581" s="14"/>
      <c r="FU1581" s="14"/>
      <c r="FV1581" s="14"/>
      <c r="FW1581" s="14"/>
      <c r="FX1581" s="14"/>
      <c r="FY1581" s="14"/>
      <c r="FZ1581" s="14"/>
      <c r="GA1581" s="14"/>
      <c r="GB1581" s="14"/>
      <c r="GC1581" s="14"/>
      <c r="GD1581" s="14"/>
      <c r="GE1581" s="14"/>
      <c r="GF1581" s="14"/>
      <c r="GG1581" s="14"/>
      <c r="GH1581" s="14"/>
      <c r="GI1581" s="14"/>
      <c r="GJ1581" s="14"/>
      <c r="GK1581" s="14"/>
      <c r="GL1581" s="14"/>
      <c r="GM1581" s="14"/>
      <c r="GN1581" s="14"/>
      <c r="GO1581" s="14"/>
      <c r="GP1581" s="14"/>
      <c r="GQ1581" s="14"/>
      <c r="GR1581" s="14"/>
      <c r="GS1581" s="14"/>
      <c r="GT1581" s="14"/>
      <c r="GU1581" s="14"/>
      <c r="GV1581" s="14"/>
      <c r="GW1581" s="14"/>
      <c r="GX1581" s="14"/>
      <c r="GY1581" s="14"/>
      <c r="GZ1581" s="14"/>
      <c r="HA1581" s="14"/>
      <c r="HB1581" s="14"/>
      <c r="HC1581" s="14"/>
      <c r="HD1581" s="14"/>
      <c r="HE1581" s="14"/>
      <c r="HF1581" s="14"/>
      <c r="HG1581" s="14"/>
      <c r="HH1581" s="14"/>
      <c r="HI1581" s="14"/>
      <c r="HJ1581" s="14"/>
      <c r="HK1581" s="14"/>
      <c r="HL1581" s="14"/>
      <c r="HM1581" s="14"/>
      <c r="HN1581" s="14"/>
      <c r="HO1581" s="14"/>
      <c r="HP1581" s="14"/>
      <c r="HQ1581" s="14"/>
      <c r="HR1581" s="14"/>
      <c r="HS1581" s="14"/>
      <c r="HT1581" s="14"/>
      <c r="HU1581" s="14"/>
      <c r="HV1581" s="14"/>
      <c r="HW1581" s="14"/>
      <c r="HX1581" s="14"/>
      <c r="HY1581" s="14"/>
      <c r="HZ1581" s="14"/>
      <c r="IA1581" s="14"/>
      <c r="IB1581" s="14"/>
      <c r="IC1581" s="14"/>
      <c r="ID1581" s="14"/>
      <c r="IE1581" s="14"/>
      <c r="IF1581" s="14"/>
      <c r="IG1581" s="14"/>
      <c r="IH1581" s="14"/>
      <c r="II1581" s="14"/>
      <c r="IJ1581" s="14"/>
      <c r="IK1581" s="14"/>
      <c r="IL1581" s="14"/>
      <c r="IM1581" s="14"/>
      <c r="IN1581" s="14"/>
      <c r="IO1581" s="14"/>
      <c r="IP1581" s="14"/>
      <c r="IQ1581" s="14"/>
      <c r="IR1581" s="14"/>
      <c r="IS1581" s="14"/>
      <c r="IT1581" s="14"/>
    </row>
    <row r="1582" spans="1:254" x14ac:dyDescent="0.2">
      <c r="A1582" s="12">
        <v>301600</v>
      </c>
      <c r="B1582" s="4"/>
      <c r="C1582" s="13" t="s">
        <v>1447</v>
      </c>
      <c r="D1582" s="11">
        <v>130</v>
      </c>
      <c r="E1582" s="11">
        <v>130</v>
      </c>
      <c r="F1582" s="11"/>
      <c r="G1582" s="12">
        <v>10</v>
      </c>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c r="AS1582" s="14"/>
      <c r="AT1582" s="14"/>
      <c r="AU1582" s="14"/>
      <c r="AV1582" s="14"/>
      <c r="AW1582" s="14"/>
      <c r="AX1582" s="14"/>
      <c r="AY1582" s="14"/>
      <c r="AZ1582" s="14"/>
      <c r="BA1582" s="14"/>
      <c r="BB1582" s="14"/>
      <c r="BC1582" s="14"/>
      <c r="BD1582" s="14"/>
      <c r="BE1582" s="14"/>
      <c r="BF1582" s="14"/>
      <c r="BG1582" s="14"/>
      <c r="BH1582" s="14"/>
      <c r="BI1582" s="14"/>
      <c r="BJ1582" s="14"/>
      <c r="BK1582" s="14"/>
      <c r="BL1582" s="14"/>
      <c r="BM1582" s="14"/>
      <c r="BN1582" s="14"/>
      <c r="BO1582" s="14"/>
      <c r="BP1582" s="14"/>
      <c r="BQ1582" s="14"/>
      <c r="BR1582" s="14"/>
      <c r="BS1582" s="14"/>
      <c r="BT1582" s="14"/>
      <c r="BU1582" s="14"/>
      <c r="BV1582" s="14"/>
      <c r="BW1582" s="14"/>
      <c r="BX1582" s="14"/>
      <c r="BY1582" s="14"/>
      <c r="BZ1582" s="14"/>
      <c r="CA1582" s="14"/>
      <c r="CB1582" s="14"/>
      <c r="CC1582" s="14"/>
      <c r="CD1582" s="14"/>
      <c r="CE1582" s="14"/>
      <c r="CF1582" s="14"/>
      <c r="CG1582" s="14"/>
      <c r="CH1582" s="14"/>
      <c r="CI1582" s="14"/>
      <c r="CJ1582" s="14"/>
      <c r="CK1582" s="14"/>
      <c r="CL1582" s="14"/>
      <c r="CM1582" s="14"/>
      <c r="CN1582" s="14"/>
      <c r="CO1582" s="14"/>
      <c r="CP1582" s="14"/>
      <c r="CQ1582" s="14"/>
      <c r="CR1582" s="14"/>
      <c r="CS1582" s="14"/>
      <c r="CT1582" s="14"/>
      <c r="CU1582" s="14"/>
      <c r="CV1582" s="14"/>
      <c r="CW1582" s="14"/>
      <c r="CX1582" s="14"/>
      <c r="CY1582" s="14"/>
      <c r="CZ1582" s="14"/>
      <c r="DA1582" s="14"/>
      <c r="DB1582" s="14"/>
      <c r="DC1582" s="14"/>
      <c r="DD1582" s="14"/>
      <c r="DE1582" s="14"/>
      <c r="DF1582" s="14"/>
      <c r="DG1582" s="14"/>
      <c r="DH1582" s="14"/>
      <c r="DI1582" s="14"/>
      <c r="DJ1582" s="14"/>
      <c r="DK1582" s="14"/>
      <c r="DL1582" s="14"/>
      <c r="DM1582" s="14"/>
      <c r="DN1582" s="14"/>
      <c r="DO1582" s="14"/>
      <c r="DP1582" s="14"/>
      <c r="DQ1582" s="14"/>
      <c r="DR1582" s="14"/>
      <c r="DS1582" s="14"/>
      <c r="DT1582" s="14"/>
      <c r="DU1582" s="14"/>
      <c r="DV1582" s="14"/>
      <c r="DW1582" s="14"/>
      <c r="DX1582" s="14"/>
      <c r="DY1582" s="14"/>
      <c r="DZ1582" s="14"/>
      <c r="EA1582" s="14"/>
      <c r="EB1582" s="14"/>
      <c r="EC1582" s="14"/>
      <c r="ED1582" s="14"/>
      <c r="EE1582" s="14"/>
      <c r="EF1582" s="14"/>
      <c r="EG1582" s="14"/>
      <c r="EH1582" s="14"/>
      <c r="EI1582" s="14"/>
      <c r="EJ1582" s="14"/>
      <c r="EK1582" s="14"/>
      <c r="EL1582" s="14"/>
      <c r="EM1582" s="14"/>
      <c r="EN1582" s="14"/>
      <c r="EO1582" s="14"/>
      <c r="EP1582" s="14"/>
      <c r="EQ1582" s="14"/>
      <c r="ER1582" s="14"/>
      <c r="ES1582" s="14"/>
      <c r="ET1582" s="14"/>
      <c r="EU1582" s="14"/>
      <c r="EV1582" s="14"/>
      <c r="EW1582" s="14"/>
      <c r="EX1582" s="14"/>
      <c r="EY1582" s="14"/>
      <c r="EZ1582" s="14"/>
      <c r="FA1582" s="14"/>
      <c r="FB1582" s="14"/>
      <c r="FC1582" s="14"/>
      <c r="FD1582" s="14"/>
      <c r="FE1582" s="14"/>
      <c r="FF1582" s="14"/>
      <c r="FG1582" s="14"/>
      <c r="FH1582" s="14"/>
      <c r="FI1582" s="14"/>
      <c r="FJ1582" s="14"/>
      <c r="FK1582" s="14"/>
      <c r="FL1582" s="14"/>
      <c r="FM1582" s="14"/>
      <c r="FN1582" s="14"/>
      <c r="FO1582" s="14"/>
      <c r="FP1582" s="14"/>
      <c r="FQ1582" s="14"/>
      <c r="FR1582" s="14"/>
      <c r="FS1582" s="14"/>
      <c r="FT1582" s="14"/>
      <c r="FU1582" s="14"/>
      <c r="FV1582" s="14"/>
      <c r="FW1582" s="14"/>
      <c r="FX1582" s="14"/>
      <c r="FY1582" s="14"/>
      <c r="FZ1582" s="14"/>
      <c r="GA1582" s="14"/>
      <c r="GB1582" s="14"/>
      <c r="GC1582" s="14"/>
      <c r="GD1582" s="14"/>
      <c r="GE1582" s="14"/>
      <c r="GF1582" s="14"/>
      <c r="GG1582" s="14"/>
      <c r="GH1582" s="14"/>
      <c r="GI1582" s="14"/>
      <c r="GJ1582" s="14"/>
      <c r="GK1582" s="14"/>
      <c r="GL1582" s="14"/>
      <c r="GM1582" s="14"/>
      <c r="GN1582" s="14"/>
      <c r="GO1582" s="14"/>
      <c r="GP1582" s="14"/>
      <c r="GQ1582" s="14"/>
      <c r="GR1582" s="14"/>
      <c r="GS1582" s="14"/>
      <c r="GT1582" s="14"/>
      <c r="GU1582" s="14"/>
      <c r="GV1582" s="14"/>
      <c r="GW1582" s="14"/>
      <c r="GX1582" s="14"/>
      <c r="GY1582" s="14"/>
      <c r="GZ1582" s="14"/>
      <c r="HA1582" s="14"/>
      <c r="HB1582" s="14"/>
      <c r="HC1582" s="14"/>
      <c r="HD1582" s="14"/>
      <c r="HE1582" s="14"/>
      <c r="HF1582" s="14"/>
      <c r="HG1582" s="14"/>
      <c r="HH1582" s="14"/>
      <c r="HI1582" s="14"/>
      <c r="HJ1582" s="14"/>
      <c r="HK1582" s="14"/>
      <c r="HL1582" s="14"/>
      <c r="HM1582" s="14"/>
      <c r="HN1582" s="14"/>
      <c r="HO1582" s="14"/>
      <c r="HP1582" s="14"/>
      <c r="HQ1582" s="14"/>
      <c r="HR1582" s="14"/>
      <c r="HS1582" s="14"/>
      <c r="HT1582" s="14"/>
      <c r="HU1582" s="14"/>
      <c r="HV1582" s="14"/>
      <c r="HW1582" s="14"/>
      <c r="HX1582" s="14"/>
      <c r="HY1582" s="14"/>
      <c r="HZ1582" s="14"/>
      <c r="IA1582" s="14"/>
      <c r="IB1582" s="14"/>
      <c r="IC1582" s="14"/>
      <c r="ID1582" s="14"/>
      <c r="IE1582" s="14"/>
      <c r="IF1582" s="14"/>
      <c r="IG1582" s="14"/>
      <c r="IH1582" s="14"/>
      <c r="II1582" s="14"/>
      <c r="IJ1582" s="14"/>
      <c r="IK1582" s="14"/>
      <c r="IL1582" s="14"/>
      <c r="IM1582" s="14"/>
      <c r="IN1582" s="14"/>
      <c r="IO1582" s="14"/>
      <c r="IP1582" s="14"/>
      <c r="IQ1582" s="14"/>
      <c r="IR1582" s="14"/>
      <c r="IS1582" s="14"/>
      <c r="IT1582" s="14"/>
    </row>
    <row r="1583" spans="1:254" x14ac:dyDescent="0.2">
      <c r="A1583" s="12">
        <v>301605</v>
      </c>
      <c r="B1583" s="4"/>
      <c r="C1583" s="13" t="s">
        <v>1448</v>
      </c>
      <c r="D1583" s="11">
        <v>173.7</v>
      </c>
      <c r="E1583" s="11">
        <v>173.7</v>
      </c>
      <c r="F1583" s="11"/>
      <c r="G1583" s="12">
        <v>10</v>
      </c>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c r="AS1583" s="14"/>
      <c r="AT1583" s="14"/>
      <c r="AU1583" s="14"/>
      <c r="AV1583" s="14"/>
      <c r="AW1583" s="14"/>
      <c r="AX1583" s="14"/>
      <c r="AY1583" s="14"/>
      <c r="AZ1583" s="14"/>
      <c r="BA1583" s="14"/>
      <c r="BB1583" s="14"/>
      <c r="BC1583" s="14"/>
      <c r="BD1583" s="14"/>
      <c r="BE1583" s="14"/>
      <c r="BF1583" s="14"/>
      <c r="BG1583" s="14"/>
      <c r="BH1583" s="14"/>
      <c r="BI1583" s="14"/>
      <c r="BJ1583" s="14"/>
      <c r="BK1583" s="14"/>
      <c r="BL1583" s="14"/>
      <c r="BM1583" s="14"/>
      <c r="BN1583" s="14"/>
      <c r="BO1583" s="14"/>
      <c r="BP1583" s="14"/>
      <c r="BQ1583" s="14"/>
      <c r="BR1583" s="14"/>
      <c r="BS1583" s="14"/>
      <c r="BT1583" s="14"/>
      <c r="BU1583" s="14"/>
      <c r="BV1583" s="14"/>
      <c r="BW1583" s="14"/>
      <c r="BX1583" s="14"/>
      <c r="BY1583" s="14"/>
      <c r="BZ1583" s="14"/>
      <c r="CA1583" s="14"/>
      <c r="CB1583" s="14"/>
      <c r="CC1583" s="14"/>
      <c r="CD1583" s="14"/>
      <c r="CE1583" s="14"/>
      <c r="CF1583" s="14"/>
      <c r="CG1583" s="14"/>
      <c r="CH1583" s="14"/>
      <c r="CI1583" s="14"/>
      <c r="CJ1583" s="14"/>
      <c r="CK1583" s="14"/>
      <c r="CL1583" s="14"/>
      <c r="CM1583" s="14"/>
      <c r="CN1583" s="14"/>
      <c r="CO1583" s="14"/>
      <c r="CP1583" s="14"/>
      <c r="CQ1583" s="14"/>
      <c r="CR1583" s="14"/>
      <c r="CS1583" s="14"/>
      <c r="CT1583" s="14"/>
      <c r="CU1583" s="14"/>
      <c r="CV1583" s="14"/>
      <c r="CW1583" s="14"/>
      <c r="CX1583" s="14"/>
      <c r="CY1583" s="14"/>
      <c r="CZ1583" s="14"/>
      <c r="DA1583" s="14"/>
      <c r="DB1583" s="14"/>
      <c r="DC1583" s="14"/>
      <c r="DD1583" s="14"/>
      <c r="DE1583" s="14"/>
      <c r="DF1583" s="14"/>
      <c r="DG1583" s="14"/>
      <c r="DH1583" s="14"/>
      <c r="DI1583" s="14"/>
      <c r="DJ1583" s="14"/>
      <c r="DK1583" s="14"/>
      <c r="DL1583" s="14"/>
      <c r="DM1583" s="14"/>
      <c r="DN1583" s="14"/>
      <c r="DO1583" s="14"/>
      <c r="DP1583" s="14"/>
      <c r="DQ1583" s="14"/>
      <c r="DR1583" s="14"/>
      <c r="DS1583" s="14"/>
      <c r="DT1583" s="14"/>
      <c r="DU1583" s="14"/>
      <c r="DV1583" s="14"/>
      <c r="DW1583" s="14"/>
      <c r="DX1583" s="14"/>
      <c r="DY1583" s="14"/>
      <c r="DZ1583" s="14"/>
      <c r="EA1583" s="14"/>
      <c r="EB1583" s="14"/>
      <c r="EC1583" s="14"/>
      <c r="ED1583" s="14"/>
      <c r="EE1583" s="14"/>
      <c r="EF1583" s="14"/>
      <c r="EG1583" s="14"/>
      <c r="EH1583" s="14"/>
      <c r="EI1583" s="14"/>
      <c r="EJ1583" s="14"/>
      <c r="EK1583" s="14"/>
      <c r="EL1583" s="14"/>
      <c r="EM1583" s="14"/>
      <c r="EN1583" s="14"/>
      <c r="EO1583" s="14"/>
      <c r="EP1583" s="14"/>
      <c r="EQ1583" s="14"/>
      <c r="ER1583" s="14"/>
      <c r="ES1583" s="14"/>
      <c r="ET1583" s="14"/>
      <c r="EU1583" s="14"/>
      <c r="EV1583" s="14"/>
      <c r="EW1583" s="14"/>
      <c r="EX1583" s="14"/>
      <c r="EY1583" s="14"/>
      <c r="EZ1583" s="14"/>
      <c r="FA1583" s="14"/>
      <c r="FB1583" s="14"/>
      <c r="FC1583" s="14"/>
      <c r="FD1583" s="14"/>
      <c r="FE1583" s="14"/>
      <c r="FF1583" s="14"/>
      <c r="FG1583" s="14"/>
      <c r="FH1583" s="14"/>
      <c r="FI1583" s="14"/>
      <c r="FJ1583" s="14"/>
      <c r="FK1583" s="14"/>
      <c r="FL1583" s="14"/>
      <c r="FM1583" s="14"/>
      <c r="FN1583" s="14"/>
      <c r="FO1583" s="14"/>
      <c r="FP1583" s="14"/>
      <c r="FQ1583" s="14"/>
      <c r="FR1583" s="14"/>
      <c r="FS1583" s="14"/>
      <c r="FT1583" s="14"/>
      <c r="FU1583" s="14"/>
      <c r="FV1583" s="14"/>
      <c r="FW1583" s="14"/>
      <c r="FX1583" s="14"/>
      <c r="FY1583" s="14"/>
      <c r="FZ1583" s="14"/>
      <c r="GA1583" s="14"/>
      <c r="GB1583" s="14"/>
      <c r="GC1583" s="14"/>
      <c r="GD1583" s="14"/>
      <c r="GE1583" s="14"/>
      <c r="GF1583" s="14"/>
      <c r="GG1583" s="14"/>
      <c r="GH1583" s="14"/>
      <c r="GI1583" s="14"/>
      <c r="GJ1583" s="14"/>
      <c r="GK1583" s="14"/>
      <c r="GL1583" s="14"/>
      <c r="GM1583" s="14"/>
      <c r="GN1583" s="14"/>
      <c r="GO1583" s="14"/>
      <c r="GP1583" s="14"/>
      <c r="GQ1583" s="14"/>
      <c r="GR1583" s="14"/>
      <c r="GS1583" s="14"/>
      <c r="GT1583" s="14"/>
      <c r="GU1583" s="14"/>
      <c r="GV1583" s="14"/>
      <c r="GW1583" s="14"/>
      <c r="GX1583" s="14"/>
      <c r="GY1583" s="14"/>
      <c r="GZ1583" s="14"/>
      <c r="HA1583" s="14"/>
      <c r="HB1583" s="14"/>
      <c r="HC1583" s="14"/>
      <c r="HD1583" s="14"/>
      <c r="HE1583" s="14"/>
      <c r="HF1583" s="14"/>
      <c r="HG1583" s="14"/>
      <c r="HH1583" s="14"/>
      <c r="HI1583" s="14"/>
      <c r="HJ1583" s="14"/>
      <c r="HK1583" s="14"/>
      <c r="HL1583" s="14"/>
      <c r="HM1583" s="14"/>
      <c r="HN1583" s="14"/>
      <c r="HO1583" s="14"/>
      <c r="HP1583" s="14"/>
      <c r="HQ1583" s="14"/>
      <c r="HR1583" s="14"/>
      <c r="HS1583" s="14"/>
      <c r="HT1583" s="14"/>
      <c r="HU1583" s="14"/>
      <c r="HV1583" s="14"/>
      <c r="HW1583" s="14"/>
      <c r="HX1583" s="14"/>
      <c r="HY1583" s="14"/>
      <c r="HZ1583" s="14"/>
      <c r="IA1583" s="14"/>
      <c r="IB1583" s="14"/>
      <c r="IC1583" s="14"/>
      <c r="ID1583" s="14"/>
      <c r="IE1583" s="14"/>
      <c r="IF1583" s="14"/>
      <c r="IG1583" s="14"/>
      <c r="IH1583" s="14"/>
      <c r="II1583" s="14"/>
      <c r="IJ1583" s="14"/>
      <c r="IK1583" s="14"/>
      <c r="IL1583" s="14"/>
      <c r="IM1583" s="14"/>
      <c r="IN1583" s="14"/>
      <c r="IO1583" s="14"/>
      <c r="IP1583" s="14"/>
      <c r="IQ1583" s="14"/>
      <c r="IR1583" s="14"/>
      <c r="IS1583" s="14"/>
      <c r="IT1583" s="14"/>
    </row>
    <row r="1584" spans="1:254" ht="40.5" x14ac:dyDescent="0.2">
      <c r="A1584" s="2">
        <v>301610</v>
      </c>
      <c r="B1584" s="4"/>
      <c r="C1584" s="5" t="s">
        <v>1449</v>
      </c>
      <c r="D1584" s="3">
        <v>70</v>
      </c>
      <c r="E1584" s="11">
        <v>70</v>
      </c>
      <c r="F1584" s="3"/>
      <c r="G1584" s="2">
        <v>6</v>
      </c>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c r="AS1584" s="14"/>
      <c r="AT1584" s="14"/>
      <c r="AU1584" s="14"/>
      <c r="AV1584" s="14"/>
      <c r="AW1584" s="14"/>
      <c r="AX1584" s="14"/>
      <c r="AY1584" s="14"/>
      <c r="AZ1584" s="14"/>
      <c r="BA1584" s="14"/>
      <c r="BB1584" s="14"/>
      <c r="BC1584" s="14"/>
      <c r="BD1584" s="14"/>
      <c r="BE1584" s="14"/>
      <c r="BF1584" s="14"/>
      <c r="BG1584" s="14"/>
      <c r="BH1584" s="14"/>
      <c r="BI1584" s="14"/>
      <c r="BJ1584" s="14"/>
      <c r="BK1584" s="14"/>
      <c r="BL1584" s="14"/>
      <c r="BM1584" s="14"/>
      <c r="BN1584" s="14"/>
      <c r="BO1584" s="14"/>
      <c r="BP1584" s="14"/>
      <c r="BQ1584" s="14"/>
      <c r="BR1584" s="14"/>
      <c r="BS1584" s="14"/>
      <c r="BT1584" s="14"/>
      <c r="BU1584" s="14"/>
      <c r="BV1584" s="14"/>
      <c r="BW1584" s="14"/>
      <c r="BX1584" s="14"/>
      <c r="BY1584" s="14"/>
      <c r="BZ1584" s="14"/>
      <c r="CA1584" s="14"/>
      <c r="CB1584" s="14"/>
      <c r="CC1584" s="14"/>
      <c r="CD1584" s="14"/>
      <c r="CE1584" s="14"/>
      <c r="CF1584" s="14"/>
      <c r="CG1584" s="14"/>
      <c r="CH1584" s="14"/>
      <c r="CI1584" s="14"/>
      <c r="CJ1584" s="14"/>
      <c r="CK1584" s="14"/>
      <c r="CL1584" s="14"/>
      <c r="CM1584" s="14"/>
      <c r="CN1584" s="14"/>
      <c r="CO1584" s="14"/>
      <c r="CP1584" s="14"/>
      <c r="CQ1584" s="14"/>
      <c r="CR1584" s="14"/>
      <c r="CS1584" s="14"/>
      <c r="CT1584" s="14"/>
      <c r="CU1584" s="14"/>
      <c r="CV1584" s="14"/>
      <c r="CW1584" s="14"/>
      <c r="CX1584" s="14"/>
      <c r="CY1584" s="14"/>
      <c r="CZ1584" s="14"/>
      <c r="DA1584" s="14"/>
      <c r="DB1584" s="14"/>
      <c r="DC1584" s="14"/>
      <c r="DD1584" s="14"/>
      <c r="DE1584" s="14"/>
      <c r="DF1584" s="14"/>
      <c r="DG1584" s="14"/>
      <c r="DH1584" s="14"/>
      <c r="DI1584" s="14"/>
      <c r="DJ1584" s="14"/>
      <c r="DK1584" s="14"/>
      <c r="DL1584" s="14"/>
      <c r="DM1584" s="14"/>
      <c r="DN1584" s="14"/>
      <c r="DO1584" s="14"/>
      <c r="DP1584" s="14"/>
      <c r="DQ1584" s="14"/>
      <c r="DR1584" s="14"/>
      <c r="DS1584" s="14"/>
      <c r="DT1584" s="14"/>
      <c r="DU1584" s="14"/>
      <c r="DV1584" s="14"/>
      <c r="DW1584" s="14"/>
      <c r="DX1584" s="14"/>
      <c r="DY1584" s="14"/>
      <c r="DZ1584" s="14"/>
      <c r="EA1584" s="14"/>
      <c r="EB1584" s="14"/>
      <c r="EC1584" s="14"/>
      <c r="ED1584" s="14"/>
      <c r="EE1584" s="14"/>
      <c r="EF1584" s="14"/>
      <c r="EG1584" s="14"/>
      <c r="EH1584" s="14"/>
      <c r="EI1584" s="14"/>
      <c r="EJ1584" s="14"/>
      <c r="EK1584" s="14"/>
      <c r="EL1584" s="14"/>
      <c r="EM1584" s="14"/>
      <c r="EN1584" s="14"/>
      <c r="EO1584" s="14"/>
      <c r="EP1584" s="14"/>
      <c r="EQ1584" s="14"/>
      <c r="ER1584" s="14"/>
      <c r="ES1584" s="14"/>
      <c r="ET1584" s="14"/>
      <c r="EU1584" s="14"/>
      <c r="EV1584" s="14"/>
      <c r="EW1584" s="14"/>
      <c r="EX1584" s="14"/>
      <c r="EY1584" s="14"/>
      <c r="EZ1584" s="14"/>
      <c r="FA1584" s="14"/>
      <c r="FB1584" s="14"/>
      <c r="FC1584" s="14"/>
      <c r="FD1584" s="14"/>
      <c r="FE1584" s="14"/>
      <c r="FF1584" s="14"/>
      <c r="FG1584" s="14"/>
      <c r="FH1584" s="14"/>
      <c r="FI1584" s="14"/>
      <c r="FJ1584" s="14"/>
      <c r="FK1584" s="14"/>
      <c r="FL1584" s="14"/>
      <c r="FM1584" s="14"/>
      <c r="FN1584" s="14"/>
      <c r="FO1584" s="14"/>
      <c r="FP1584" s="14"/>
      <c r="FQ1584" s="14"/>
      <c r="FR1584" s="14"/>
      <c r="FS1584" s="14"/>
      <c r="FT1584" s="14"/>
      <c r="FU1584" s="14"/>
      <c r="FV1584" s="14"/>
      <c r="FW1584" s="14"/>
      <c r="FX1584" s="14"/>
      <c r="FY1584" s="14"/>
      <c r="FZ1584" s="14"/>
      <c r="GA1584" s="14"/>
      <c r="GB1584" s="14"/>
      <c r="GC1584" s="14"/>
      <c r="GD1584" s="14"/>
      <c r="GE1584" s="14"/>
      <c r="GF1584" s="14"/>
      <c r="GG1584" s="14"/>
      <c r="GH1584" s="14"/>
      <c r="GI1584" s="14"/>
      <c r="GJ1584" s="14"/>
      <c r="GK1584" s="14"/>
      <c r="GL1584" s="14"/>
      <c r="GM1584" s="14"/>
      <c r="GN1584" s="14"/>
      <c r="GO1584" s="14"/>
      <c r="GP1584" s="14"/>
      <c r="GQ1584" s="14"/>
      <c r="GR1584" s="14"/>
      <c r="GS1584" s="14"/>
      <c r="GT1584" s="14"/>
      <c r="GU1584" s="14"/>
      <c r="GV1584" s="14"/>
      <c r="GW1584" s="14"/>
      <c r="GX1584" s="14"/>
      <c r="GY1584" s="14"/>
      <c r="GZ1584" s="14"/>
      <c r="HA1584" s="14"/>
      <c r="HB1584" s="14"/>
      <c r="HC1584" s="14"/>
      <c r="HD1584" s="14"/>
      <c r="HE1584" s="14"/>
      <c r="HF1584" s="14"/>
      <c r="HG1584" s="14"/>
      <c r="HH1584" s="14"/>
      <c r="HI1584" s="14"/>
      <c r="HJ1584" s="14"/>
      <c r="HK1584" s="14"/>
      <c r="HL1584" s="14"/>
      <c r="HM1584" s="14"/>
      <c r="HN1584" s="14"/>
      <c r="HO1584" s="14"/>
      <c r="HP1584" s="14"/>
      <c r="HQ1584" s="14"/>
      <c r="HR1584" s="14"/>
      <c r="HS1584" s="14"/>
      <c r="HT1584" s="14"/>
      <c r="HU1584" s="14"/>
      <c r="HV1584" s="14"/>
      <c r="HW1584" s="14"/>
      <c r="HX1584" s="14"/>
      <c r="HY1584" s="14"/>
      <c r="HZ1584" s="14"/>
      <c r="IA1584" s="14"/>
      <c r="IB1584" s="14"/>
      <c r="IC1584" s="14"/>
      <c r="ID1584" s="14"/>
      <c r="IE1584" s="14"/>
      <c r="IF1584" s="14"/>
      <c r="IG1584" s="14"/>
      <c r="IH1584" s="14"/>
      <c r="II1584" s="14"/>
      <c r="IJ1584" s="14"/>
      <c r="IK1584" s="14"/>
      <c r="IL1584" s="14"/>
      <c r="IM1584" s="14"/>
      <c r="IN1584" s="14"/>
      <c r="IO1584" s="14"/>
      <c r="IP1584" s="14"/>
      <c r="IQ1584" s="14"/>
      <c r="IR1584" s="14"/>
      <c r="IS1584" s="14"/>
      <c r="IT1584" s="14"/>
    </row>
    <row r="1585" spans="1:254" s="18" customFormat="1" x14ac:dyDescent="0.2">
      <c r="A1585" s="2">
        <v>301611</v>
      </c>
      <c r="B1585" s="4" t="s">
        <v>7</v>
      </c>
      <c r="C1585" s="5" t="s">
        <v>1450</v>
      </c>
      <c r="D1585" s="3">
        <v>30</v>
      </c>
      <c r="E1585" s="11">
        <v>30</v>
      </c>
      <c r="F1585" s="3"/>
      <c r="G1585" s="12">
        <v>0</v>
      </c>
      <c r="H1585" s="14"/>
    </row>
    <row r="1586" spans="1:254" x14ac:dyDescent="0.2">
      <c r="A1586" s="2">
        <v>301612</v>
      </c>
      <c r="B1586" s="4" t="s">
        <v>7</v>
      </c>
      <c r="C1586" s="5" t="s">
        <v>1451</v>
      </c>
      <c r="D1586" s="3">
        <v>20</v>
      </c>
      <c r="E1586" s="11">
        <v>20</v>
      </c>
      <c r="F1586" s="3"/>
      <c r="G1586" s="12">
        <v>0</v>
      </c>
      <c r="H1586" s="14"/>
      <c r="I1586" s="14"/>
      <c r="J1586" s="14"/>
      <c r="K1586" s="14"/>
      <c r="L1586" s="14"/>
      <c r="M1586" s="14"/>
      <c r="N1586" s="14"/>
      <c r="O1586" s="14"/>
      <c r="P1586" s="14"/>
      <c r="Q1586" s="14"/>
      <c r="R1586" s="14"/>
      <c r="S1586" s="14"/>
      <c r="T1586" s="14"/>
      <c r="U1586" s="14"/>
      <c r="V1586" s="14"/>
      <c r="W1586" s="14"/>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14"/>
      <c r="AX1586" s="14"/>
      <c r="AY1586" s="14"/>
      <c r="AZ1586" s="14"/>
      <c r="BA1586" s="14"/>
      <c r="BB1586" s="14"/>
      <c r="BC1586" s="14"/>
      <c r="BD1586" s="14"/>
      <c r="BE1586" s="14"/>
      <c r="BF1586" s="14"/>
      <c r="BG1586" s="14"/>
      <c r="BH1586" s="14"/>
      <c r="BI1586" s="14"/>
      <c r="BJ1586" s="14"/>
      <c r="BK1586" s="14"/>
      <c r="BL1586" s="14"/>
      <c r="BM1586" s="14"/>
      <c r="BN1586" s="14"/>
      <c r="BO1586" s="14"/>
      <c r="BP1586" s="14"/>
      <c r="BQ1586" s="14"/>
      <c r="BR1586" s="14"/>
      <c r="BS1586" s="14"/>
      <c r="BT1586" s="14"/>
      <c r="BU1586" s="14"/>
      <c r="BV1586" s="14"/>
      <c r="BW1586" s="14"/>
      <c r="BX1586" s="14"/>
      <c r="BY1586" s="14"/>
      <c r="BZ1586" s="14"/>
      <c r="CA1586" s="14"/>
      <c r="CB1586" s="14"/>
      <c r="CC1586" s="14"/>
      <c r="CD1586" s="14"/>
      <c r="CE1586" s="14"/>
      <c r="CF1586" s="14"/>
      <c r="CG1586" s="14"/>
      <c r="CH1586" s="14"/>
      <c r="CI1586" s="14"/>
      <c r="CJ1586" s="14"/>
      <c r="CK1586" s="14"/>
      <c r="CL1586" s="14"/>
      <c r="CM1586" s="14"/>
      <c r="CN1586" s="14"/>
      <c r="CO1586" s="14"/>
      <c r="CP1586" s="14"/>
      <c r="CQ1586" s="14"/>
      <c r="CR1586" s="14"/>
      <c r="CS1586" s="14"/>
      <c r="CT1586" s="14"/>
      <c r="CU1586" s="14"/>
      <c r="CV1586" s="14"/>
      <c r="CW1586" s="14"/>
      <c r="CX1586" s="14"/>
      <c r="CY1586" s="14"/>
      <c r="CZ1586" s="14"/>
      <c r="DA1586" s="14"/>
      <c r="DB1586" s="14"/>
      <c r="DC1586" s="14"/>
      <c r="DD1586" s="14"/>
      <c r="DE1586" s="14"/>
      <c r="DF1586" s="14"/>
      <c r="DG1586" s="14"/>
      <c r="DH1586" s="14"/>
      <c r="DI1586" s="14"/>
      <c r="DJ1586" s="14"/>
      <c r="DK1586" s="14"/>
      <c r="DL1586" s="14"/>
      <c r="DM1586" s="14"/>
      <c r="DN1586" s="14"/>
      <c r="DO1586" s="14"/>
      <c r="DP1586" s="14"/>
      <c r="DQ1586" s="14"/>
      <c r="DR1586" s="14"/>
      <c r="DS1586" s="14"/>
      <c r="DT1586" s="14"/>
      <c r="DU1586" s="14"/>
      <c r="DV1586" s="14"/>
      <c r="DW1586" s="14"/>
      <c r="DX1586" s="14"/>
      <c r="DY1586" s="14"/>
      <c r="DZ1586" s="14"/>
      <c r="EA1586" s="14"/>
      <c r="EB1586" s="14"/>
      <c r="EC1586" s="14"/>
      <c r="ED1586" s="14"/>
      <c r="EE1586" s="14"/>
      <c r="EF1586" s="14"/>
      <c r="EG1586" s="14"/>
      <c r="EH1586" s="14"/>
      <c r="EI1586" s="14"/>
      <c r="EJ1586" s="14"/>
      <c r="EK1586" s="14"/>
      <c r="EL1586" s="14"/>
      <c r="EM1586" s="14"/>
      <c r="EN1586" s="14"/>
      <c r="EO1586" s="14"/>
      <c r="EP1586" s="14"/>
      <c r="EQ1586" s="14"/>
      <c r="ER1586" s="14"/>
      <c r="ES1586" s="14"/>
      <c r="ET1586" s="14"/>
      <c r="EU1586" s="14"/>
      <c r="EV1586" s="14"/>
      <c r="EW1586" s="14"/>
      <c r="EX1586" s="14"/>
      <c r="EY1586" s="14"/>
      <c r="EZ1586" s="14"/>
      <c r="FA1586" s="14"/>
      <c r="FB1586" s="14"/>
      <c r="FC1586" s="14"/>
      <c r="FD1586" s="14"/>
      <c r="FE1586" s="14"/>
      <c r="FF1586" s="14"/>
      <c r="FG1586" s="14"/>
      <c r="FH1586" s="14"/>
      <c r="FI1586" s="14"/>
      <c r="FJ1586" s="14"/>
      <c r="FK1586" s="14"/>
      <c r="FL1586" s="14"/>
      <c r="FM1586" s="14"/>
      <c r="FN1586" s="14"/>
      <c r="FO1586" s="14"/>
      <c r="FP1586" s="14"/>
      <c r="FQ1586" s="14"/>
      <c r="FR1586" s="14"/>
      <c r="FS1586" s="14"/>
      <c r="FT1586" s="14"/>
      <c r="FU1586" s="14"/>
      <c r="FV1586" s="14"/>
      <c r="FW1586" s="14"/>
      <c r="FX1586" s="14"/>
      <c r="FY1586" s="14"/>
      <c r="FZ1586" s="14"/>
      <c r="GA1586" s="14"/>
      <c r="GB1586" s="14"/>
      <c r="GC1586" s="14"/>
      <c r="GD1586" s="14"/>
      <c r="GE1586" s="14"/>
      <c r="GF1586" s="14"/>
      <c r="GG1586" s="14"/>
      <c r="GH1586" s="14"/>
      <c r="GI1586" s="14"/>
      <c r="GJ1586" s="14"/>
      <c r="GK1586" s="14"/>
      <c r="GL1586" s="14"/>
      <c r="GM1586" s="14"/>
      <c r="GN1586" s="14"/>
      <c r="GO1586" s="14"/>
      <c r="GP1586" s="14"/>
      <c r="GQ1586" s="14"/>
      <c r="GR1586" s="14"/>
      <c r="GS1586" s="14"/>
      <c r="GT1586" s="14"/>
      <c r="GU1586" s="14"/>
      <c r="GV1586" s="14"/>
      <c r="GW1586" s="14"/>
      <c r="GX1586" s="14"/>
      <c r="GY1586" s="14"/>
      <c r="GZ1586" s="14"/>
      <c r="HA1586" s="14"/>
      <c r="HB1586" s="14"/>
      <c r="HC1586" s="14"/>
      <c r="HD1586" s="14"/>
      <c r="HE1586" s="14"/>
      <c r="HF1586" s="14"/>
      <c r="HG1586" s="14"/>
      <c r="HH1586" s="14"/>
      <c r="HI1586" s="14"/>
      <c r="HJ1586" s="14"/>
      <c r="HK1586" s="14"/>
      <c r="HL1586" s="14"/>
      <c r="HM1586" s="14"/>
      <c r="HN1586" s="14"/>
      <c r="HO1586" s="14"/>
      <c r="HP1586" s="14"/>
      <c r="HQ1586" s="14"/>
      <c r="HR1586" s="14"/>
      <c r="HS1586" s="14"/>
      <c r="HT1586" s="14"/>
      <c r="HU1586" s="14"/>
      <c r="HV1586" s="14"/>
      <c r="HW1586" s="14"/>
      <c r="HX1586" s="14"/>
      <c r="HY1586" s="14"/>
      <c r="HZ1586" s="14"/>
      <c r="IA1586" s="14"/>
      <c r="IB1586" s="14"/>
      <c r="IC1586" s="14"/>
      <c r="ID1586" s="14"/>
      <c r="IE1586" s="14"/>
      <c r="IF1586" s="14"/>
      <c r="IG1586" s="14"/>
      <c r="IH1586" s="14"/>
      <c r="II1586" s="14"/>
      <c r="IJ1586" s="14"/>
      <c r="IK1586" s="14"/>
      <c r="IL1586" s="14"/>
      <c r="IM1586" s="14"/>
      <c r="IN1586" s="14"/>
      <c r="IO1586" s="14"/>
      <c r="IP1586" s="14"/>
      <c r="IQ1586" s="14"/>
      <c r="IR1586" s="14"/>
      <c r="IS1586" s="14"/>
      <c r="IT1586" s="14"/>
    </row>
    <row r="1587" spans="1:254" x14ac:dyDescent="0.2">
      <c r="A1587" s="12">
        <v>301615</v>
      </c>
      <c r="B1587" s="4"/>
      <c r="C1587" s="21" t="s">
        <v>97</v>
      </c>
      <c r="D1587" s="11"/>
      <c r="E1587" s="11"/>
      <c r="F1587" s="11"/>
      <c r="G1587" s="12"/>
      <c r="H1587" s="18"/>
      <c r="I1587" s="14"/>
      <c r="J1587" s="14"/>
      <c r="K1587" s="14"/>
      <c r="L1587" s="14"/>
      <c r="M1587" s="14"/>
      <c r="N1587" s="14"/>
      <c r="O1587" s="14"/>
      <c r="P1587" s="14"/>
      <c r="Q1587" s="14"/>
      <c r="R1587" s="14"/>
      <c r="S1587" s="14"/>
      <c r="T1587" s="14"/>
      <c r="U1587" s="14"/>
      <c r="V1587" s="14"/>
      <c r="W1587" s="14"/>
      <c r="X1587" s="14"/>
      <c r="Y1587" s="14"/>
      <c r="Z1587" s="14"/>
      <c r="AA1587" s="14"/>
      <c r="AB1587" s="14"/>
      <c r="AC1587" s="14"/>
      <c r="AD1587" s="14"/>
      <c r="AE1587" s="14"/>
      <c r="AF1587" s="14"/>
      <c r="AG1587" s="14"/>
      <c r="AH1587" s="14"/>
      <c r="AI1587" s="14"/>
      <c r="AJ1587" s="14"/>
      <c r="AK1587" s="14"/>
      <c r="AL1587" s="14"/>
      <c r="AM1587" s="14"/>
      <c r="AN1587" s="14"/>
      <c r="AO1587" s="14"/>
      <c r="AP1587" s="14"/>
      <c r="AQ1587" s="14"/>
      <c r="AR1587" s="14"/>
      <c r="AS1587" s="14"/>
      <c r="AT1587" s="14"/>
      <c r="AU1587" s="14"/>
      <c r="AV1587" s="14"/>
      <c r="AW1587" s="14"/>
      <c r="AX1587" s="14"/>
      <c r="AY1587" s="14"/>
      <c r="AZ1587" s="14"/>
      <c r="BA1587" s="14"/>
      <c r="BB1587" s="14"/>
      <c r="BC1587" s="14"/>
      <c r="BD1587" s="14"/>
      <c r="BE1587" s="14"/>
      <c r="BF1587" s="14"/>
      <c r="BG1587" s="14"/>
      <c r="BH1587" s="14"/>
      <c r="BI1587" s="14"/>
      <c r="BJ1587" s="14"/>
      <c r="BK1587" s="14"/>
      <c r="BL1587" s="14"/>
      <c r="BM1587" s="14"/>
      <c r="BN1587" s="14"/>
      <c r="BO1587" s="14"/>
      <c r="BP1587" s="14"/>
      <c r="BQ1587" s="14"/>
      <c r="BR1587" s="14"/>
      <c r="BS1587" s="14"/>
      <c r="BT1587" s="14"/>
      <c r="BU1587" s="14"/>
      <c r="BV1587" s="14"/>
      <c r="BW1587" s="14"/>
      <c r="BX1587" s="14"/>
      <c r="BY1587" s="14"/>
      <c r="BZ1587" s="14"/>
      <c r="CA1587" s="14"/>
      <c r="CB1587" s="14"/>
      <c r="CC1587" s="14"/>
      <c r="CD1587" s="14"/>
      <c r="CE1587" s="14"/>
      <c r="CF1587" s="14"/>
      <c r="CG1587" s="14"/>
      <c r="CH1587" s="14"/>
      <c r="CI1587" s="14"/>
      <c r="CJ1587" s="14"/>
      <c r="CK1587" s="14"/>
      <c r="CL1587" s="14"/>
      <c r="CM1587" s="14"/>
      <c r="CN1587" s="14"/>
      <c r="CO1587" s="14"/>
      <c r="CP1587" s="14"/>
      <c r="CQ1587" s="14"/>
      <c r="CR1587" s="14"/>
      <c r="CS1587" s="14"/>
      <c r="CT1587" s="14"/>
      <c r="CU1587" s="14"/>
      <c r="CV1587" s="14"/>
      <c r="CW1587" s="14"/>
      <c r="CX1587" s="14"/>
      <c r="CY1587" s="14"/>
      <c r="CZ1587" s="14"/>
      <c r="DA1587" s="14"/>
      <c r="DB1587" s="14"/>
      <c r="DC1587" s="14"/>
      <c r="DD1587" s="14"/>
      <c r="DE1587" s="14"/>
      <c r="DF1587" s="14"/>
      <c r="DG1587" s="14"/>
      <c r="DH1587" s="14"/>
      <c r="DI1587" s="14"/>
      <c r="DJ1587" s="14"/>
      <c r="DK1587" s="14"/>
      <c r="DL1587" s="14"/>
      <c r="DM1587" s="14"/>
      <c r="DN1587" s="14"/>
      <c r="DO1587" s="14"/>
      <c r="DP1587" s="14"/>
      <c r="DQ1587" s="14"/>
      <c r="DR1587" s="14"/>
      <c r="DS1587" s="14"/>
      <c r="DT1587" s="14"/>
      <c r="DU1587" s="14"/>
      <c r="DV1587" s="14"/>
      <c r="DW1587" s="14"/>
      <c r="DX1587" s="14"/>
      <c r="DY1587" s="14"/>
      <c r="DZ1587" s="14"/>
      <c r="EA1587" s="14"/>
      <c r="EB1587" s="14"/>
      <c r="EC1587" s="14"/>
      <c r="ED1587" s="14"/>
      <c r="EE1587" s="14"/>
      <c r="EF1587" s="14"/>
      <c r="EG1587" s="14"/>
      <c r="EH1587" s="14"/>
      <c r="EI1587" s="14"/>
      <c r="EJ1587" s="14"/>
      <c r="EK1587" s="14"/>
      <c r="EL1587" s="14"/>
      <c r="EM1587" s="14"/>
      <c r="EN1587" s="14"/>
      <c r="EO1587" s="14"/>
      <c r="EP1587" s="14"/>
      <c r="EQ1587" s="14"/>
      <c r="ER1587" s="14"/>
      <c r="ES1587" s="14"/>
      <c r="ET1587" s="14"/>
      <c r="EU1587" s="14"/>
      <c r="EV1587" s="14"/>
      <c r="EW1587" s="14"/>
      <c r="EX1587" s="14"/>
      <c r="EY1587" s="14"/>
      <c r="EZ1587" s="14"/>
      <c r="FA1587" s="14"/>
      <c r="FB1587" s="14"/>
      <c r="FC1587" s="14"/>
      <c r="FD1587" s="14"/>
      <c r="FE1587" s="14"/>
      <c r="FF1587" s="14"/>
      <c r="FG1587" s="14"/>
      <c r="FH1587" s="14"/>
      <c r="FI1587" s="14"/>
      <c r="FJ1587" s="14"/>
      <c r="FK1587" s="14"/>
      <c r="FL1587" s="14"/>
      <c r="FM1587" s="14"/>
      <c r="FN1587" s="14"/>
      <c r="FO1587" s="14"/>
      <c r="FP1587" s="14"/>
      <c r="FQ1587" s="14"/>
      <c r="FR1587" s="14"/>
      <c r="FS1587" s="14"/>
      <c r="FT1587" s="14"/>
      <c r="FU1587" s="14"/>
      <c r="FV1587" s="14"/>
      <c r="FW1587" s="14"/>
      <c r="FX1587" s="14"/>
      <c r="FY1587" s="14"/>
      <c r="FZ1587" s="14"/>
      <c r="GA1587" s="14"/>
      <c r="GB1587" s="14"/>
      <c r="GC1587" s="14"/>
      <c r="GD1587" s="14"/>
      <c r="GE1587" s="14"/>
      <c r="GF1587" s="14"/>
      <c r="GG1587" s="14"/>
      <c r="GH1587" s="14"/>
      <c r="GI1587" s="14"/>
      <c r="GJ1587" s="14"/>
      <c r="GK1587" s="14"/>
      <c r="GL1587" s="14"/>
      <c r="GM1587" s="14"/>
      <c r="GN1587" s="14"/>
      <c r="GO1587" s="14"/>
      <c r="GP1587" s="14"/>
      <c r="GQ1587" s="14"/>
      <c r="GR1587" s="14"/>
      <c r="GS1587" s="14"/>
      <c r="GT1587" s="14"/>
      <c r="GU1587" s="14"/>
      <c r="GV1587" s="14"/>
      <c r="GW1587" s="14"/>
      <c r="GX1587" s="14"/>
      <c r="GY1587" s="14"/>
      <c r="GZ1587" s="14"/>
      <c r="HA1587" s="14"/>
      <c r="HB1587" s="14"/>
      <c r="HC1587" s="14"/>
      <c r="HD1587" s="14"/>
      <c r="HE1587" s="14"/>
      <c r="HF1587" s="14"/>
      <c r="HG1587" s="14"/>
      <c r="HH1587" s="14"/>
      <c r="HI1587" s="14"/>
      <c r="HJ1587" s="14"/>
      <c r="HK1587" s="14"/>
      <c r="HL1587" s="14"/>
      <c r="HM1587" s="14"/>
      <c r="HN1587" s="14"/>
      <c r="HO1587" s="14"/>
      <c r="HP1587" s="14"/>
      <c r="HQ1587" s="14"/>
      <c r="HR1587" s="14"/>
      <c r="HS1587" s="14"/>
      <c r="HT1587" s="14"/>
      <c r="HU1587" s="14"/>
      <c r="HV1587" s="14"/>
      <c r="HW1587" s="14"/>
      <c r="HX1587" s="14"/>
      <c r="HY1587" s="14"/>
      <c r="HZ1587" s="14"/>
      <c r="IA1587" s="14"/>
      <c r="IB1587" s="14"/>
      <c r="IC1587" s="14"/>
      <c r="ID1587" s="14"/>
      <c r="IE1587" s="14"/>
      <c r="IF1587" s="14"/>
      <c r="IG1587" s="14"/>
      <c r="IH1587" s="14"/>
      <c r="II1587" s="14"/>
      <c r="IJ1587" s="14"/>
      <c r="IK1587" s="14"/>
      <c r="IL1587" s="14"/>
      <c r="IM1587" s="14"/>
      <c r="IN1587" s="14"/>
      <c r="IO1587" s="14"/>
      <c r="IP1587" s="14"/>
      <c r="IQ1587" s="14"/>
      <c r="IR1587" s="14"/>
      <c r="IS1587" s="14"/>
      <c r="IT1587" s="14"/>
    </row>
    <row r="1588" spans="1:254" x14ac:dyDescent="0.2">
      <c r="A1588" s="12">
        <v>301620</v>
      </c>
      <c r="B1588" s="4"/>
      <c r="C1588" s="21" t="s">
        <v>97</v>
      </c>
      <c r="D1588" s="11"/>
      <c r="E1588" s="11"/>
      <c r="F1588" s="11"/>
      <c r="G1588" s="12"/>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c r="AM1588" s="14"/>
      <c r="AN1588" s="14"/>
      <c r="AO1588" s="14"/>
      <c r="AP1588" s="14"/>
      <c r="AQ1588" s="14"/>
      <c r="AR1588" s="14"/>
      <c r="AS1588" s="14"/>
      <c r="AT1588" s="14"/>
      <c r="AU1588" s="14"/>
      <c r="AV1588" s="14"/>
      <c r="AW1588" s="14"/>
      <c r="AX1588" s="14"/>
      <c r="AY1588" s="14"/>
      <c r="AZ1588" s="14"/>
      <c r="BA1588" s="14"/>
      <c r="BB1588" s="14"/>
      <c r="BC1588" s="14"/>
      <c r="BD1588" s="14"/>
      <c r="BE1588" s="14"/>
      <c r="BF1588" s="14"/>
      <c r="BG1588" s="14"/>
      <c r="BH1588" s="14"/>
      <c r="BI1588" s="14"/>
      <c r="BJ1588" s="14"/>
      <c r="BK1588" s="14"/>
      <c r="BL1588" s="14"/>
      <c r="BM1588" s="14"/>
      <c r="BN1588" s="14"/>
      <c r="BO1588" s="14"/>
      <c r="BP1588" s="14"/>
      <c r="BQ1588" s="14"/>
      <c r="BR1588" s="14"/>
      <c r="BS1588" s="14"/>
      <c r="BT1588" s="14"/>
      <c r="BU1588" s="14"/>
      <c r="BV1588" s="14"/>
      <c r="BW1588" s="14"/>
      <c r="BX1588" s="14"/>
      <c r="BY1588" s="14"/>
      <c r="BZ1588" s="14"/>
      <c r="CA1588" s="14"/>
      <c r="CB1588" s="14"/>
      <c r="CC1588" s="14"/>
      <c r="CD1588" s="14"/>
      <c r="CE1588" s="14"/>
      <c r="CF1588" s="14"/>
      <c r="CG1588" s="14"/>
      <c r="CH1588" s="14"/>
      <c r="CI1588" s="14"/>
      <c r="CJ1588" s="14"/>
      <c r="CK1588" s="14"/>
      <c r="CL1588" s="14"/>
      <c r="CM1588" s="14"/>
      <c r="CN1588" s="14"/>
      <c r="CO1588" s="14"/>
      <c r="CP1588" s="14"/>
      <c r="CQ1588" s="14"/>
      <c r="CR1588" s="14"/>
      <c r="CS1588" s="14"/>
      <c r="CT1588" s="14"/>
      <c r="CU1588" s="14"/>
      <c r="CV1588" s="14"/>
      <c r="CW1588" s="14"/>
      <c r="CX1588" s="14"/>
      <c r="CY1588" s="14"/>
      <c r="CZ1588" s="14"/>
      <c r="DA1588" s="14"/>
      <c r="DB1588" s="14"/>
      <c r="DC1588" s="14"/>
      <c r="DD1588" s="14"/>
      <c r="DE1588" s="14"/>
      <c r="DF1588" s="14"/>
      <c r="DG1588" s="14"/>
      <c r="DH1588" s="14"/>
      <c r="DI1588" s="14"/>
      <c r="DJ1588" s="14"/>
      <c r="DK1588" s="14"/>
      <c r="DL1588" s="14"/>
      <c r="DM1588" s="14"/>
      <c r="DN1588" s="14"/>
      <c r="DO1588" s="14"/>
      <c r="DP1588" s="14"/>
      <c r="DQ1588" s="14"/>
      <c r="DR1588" s="14"/>
      <c r="DS1588" s="14"/>
      <c r="DT1588" s="14"/>
      <c r="DU1588" s="14"/>
      <c r="DV1588" s="14"/>
      <c r="DW1588" s="14"/>
      <c r="DX1588" s="14"/>
      <c r="DY1588" s="14"/>
      <c r="DZ1588" s="14"/>
      <c r="EA1588" s="14"/>
      <c r="EB1588" s="14"/>
      <c r="EC1588" s="14"/>
      <c r="ED1588" s="14"/>
      <c r="EE1588" s="14"/>
      <c r="EF1588" s="14"/>
      <c r="EG1588" s="14"/>
      <c r="EH1588" s="14"/>
      <c r="EI1588" s="14"/>
      <c r="EJ1588" s="14"/>
      <c r="EK1588" s="14"/>
      <c r="EL1588" s="14"/>
      <c r="EM1588" s="14"/>
      <c r="EN1588" s="14"/>
      <c r="EO1588" s="14"/>
      <c r="EP1588" s="14"/>
      <c r="EQ1588" s="14"/>
      <c r="ER1588" s="14"/>
      <c r="ES1588" s="14"/>
      <c r="ET1588" s="14"/>
      <c r="EU1588" s="14"/>
      <c r="EV1588" s="14"/>
      <c r="EW1588" s="14"/>
      <c r="EX1588" s="14"/>
      <c r="EY1588" s="14"/>
      <c r="EZ1588" s="14"/>
      <c r="FA1588" s="14"/>
      <c r="FB1588" s="14"/>
      <c r="FC1588" s="14"/>
      <c r="FD1588" s="14"/>
      <c r="FE1588" s="14"/>
      <c r="FF1588" s="14"/>
      <c r="FG1588" s="14"/>
      <c r="FH1588" s="14"/>
      <c r="FI1588" s="14"/>
      <c r="FJ1588" s="14"/>
      <c r="FK1588" s="14"/>
      <c r="FL1588" s="14"/>
      <c r="FM1588" s="14"/>
      <c r="FN1588" s="14"/>
      <c r="FO1588" s="14"/>
      <c r="FP1588" s="14"/>
      <c r="FQ1588" s="14"/>
      <c r="FR1588" s="14"/>
      <c r="FS1588" s="14"/>
      <c r="FT1588" s="14"/>
      <c r="FU1588" s="14"/>
      <c r="FV1588" s="14"/>
      <c r="FW1588" s="14"/>
      <c r="FX1588" s="14"/>
      <c r="FY1588" s="14"/>
      <c r="FZ1588" s="14"/>
      <c r="GA1588" s="14"/>
      <c r="GB1588" s="14"/>
      <c r="GC1588" s="14"/>
      <c r="GD1588" s="14"/>
      <c r="GE1588" s="14"/>
      <c r="GF1588" s="14"/>
      <c r="GG1588" s="14"/>
      <c r="GH1588" s="14"/>
      <c r="GI1588" s="14"/>
      <c r="GJ1588" s="14"/>
      <c r="GK1588" s="14"/>
      <c r="GL1588" s="14"/>
      <c r="GM1588" s="14"/>
      <c r="GN1588" s="14"/>
      <c r="GO1588" s="14"/>
      <c r="GP1588" s="14"/>
      <c r="GQ1588" s="14"/>
      <c r="GR1588" s="14"/>
      <c r="GS1588" s="14"/>
      <c r="GT1588" s="14"/>
      <c r="GU1588" s="14"/>
      <c r="GV1588" s="14"/>
      <c r="GW1588" s="14"/>
      <c r="GX1588" s="14"/>
      <c r="GY1588" s="14"/>
      <c r="GZ1588" s="14"/>
      <c r="HA1588" s="14"/>
      <c r="HB1588" s="14"/>
      <c r="HC1588" s="14"/>
      <c r="HD1588" s="14"/>
      <c r="HE1588" s="14"/>
      <c r="HF1588" s="14"/>
      <c r="HG1588" s="14"/>
      <c r="HH1588" s="14"/>
      <c r="HI1588" s="14"/>
      <c r="HJ1588" s="14"/>
      <c r="HK1588" s="14"/>
      <c r="HL1588" s="14"/>
      <c r="HM1588" s="14"/>
      <c r="HN1588" s="14"/>
      <c r="HO1588" s="14"/>
      <c r="HP1588" s="14"/>
      <c r="HQ1588" s="14"/>
      <c r="HR1588" s="14"/>
      <c r="HS1588" s="14"/>
      <c r="HT1588" s="14"/>
      <c r="HU1588" s="14"/>
      <c r="HV1588" s="14"/>
      <c r="HW1588" s="14"/>
      <c r="HX1588" s="14"/>
      <c r="HY1588" s="14"/>
      <c r="HZ1588" s="14"/>
      <c r="IA1588" s="14"/>
      <c r="IB1588" s="14"/>
      <c r="IC1588" s="14"/>
      <c r="ID1588" s="14"/>
      <c r="IE1588" s="14"/>
      <c r="IF1588" s="14"/>
      <c r="IG1588" s="14"/>
      <c r="IH1588" s="14"/>
      <c r="II1588" s="14"/>
      <c r="IJ1588" s="14"/>
      <c r="IK1588" s="14"/>
      <c r="IL1588" s="14"/>
      <c r="IM1588" s="14"/>
      <c r="IN1588" s="14"/>
      <c r="IO1588" s="14"/>
      <c r="IP1588" s="14"/>
      <c r="IQ1588" s="14"/>
      <c r="IR1588" s="14"/>
      <c r="IS1588" s="14"/>
      <c r="IT1588" s="14"/>
    </row>
    <row r="1589" spans="1:254" x14ac:dyDescent="0.2">
      <c r="A1589" s="12">
        <v>301625</v>
      </c>
      <c r="B1589" s="4"/>
      <c r="C1589" s="21" t="s">
        <v>97</v>
      </c>
      <c r="D1589" s="11"/>
      <c r="E1589" s="11"/>
      <c r="F1589" s="11"/>
      <c r="G1589" s="12"/>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c r="AM1589" s="14"/>
      <c r="AN1589" s="14"/>
      <c r="AO1589" s="14"/>
      <c r="AP1589" s="14"/>
      <c r="AQ1589" s="14"/>
      <c r="AR1589" s="14"/>
      <c r="AS1589" s="14"/>
      <c r="AT1589" s="14"/>
      <c r="AU1589" s="14"/>
      <c r="AV1589" s="14"/>
      <c r="AW1589" s="14"/>
      <c r="AX1589" s="14"/>
      <c r="AY1589" s="14"/>
      <c r="AZ1589" s="14"/>
      <c r="BA1589" s="14"/>
      <c r="BB1589" s="14"/>
      <c r="BC1589" s="14"/>
      <c r="BD1589" s="14"/>
      <c r="BE1589" s="14"/>
      <c r="BF1589" s="14"/>
      <c r="BG1589" s="14"/>
      <c r="BH1589" s="14"/>
      <c r="BI1589" s="14"/>
      <c r="BJ1589" s="14"/>
      <c r="BK1589" s="14"/>
      <c r="BL1589" s="14"/>
      <c r="BM1589" s="14"/>
      <c r="BN1589" s="14"/>
      <c r="BO1589" s="14"/>
      <c r="BP1589" s="14"/>
      <c r="BQ1589" s="14"/>
      <c r="BR1589" s="14"/>
      <c r="BS1589" s="14"/>
      <c r="BT1589" s="14"/>
      <c r="BU1589" s="14"/>
      <c r="BV1589" s="14"/>
      <c r="BW1589" s="14"/>
      <c r="BX1589" s="14"/>
      <c r="BY1589" s="14"/>
      <c r="BZ1589" s="14"/>
      <c r="CA1589" s="14"/>
      <c r="CB1589" s="14"/>
      <c r="CC1589" s="14"/>
      <c r="CD1589" s="14"/>
      <c r="CE1589" s="14"/>
      <c r="CF1589" s="14"/>
      <c r="CG1589" s="14"/>
      <c r="CH1589" s="14"/>
      <c r="CI1589" s="14"/>
      <c r="CJ1589" s="14"/>
      <c r="CK1589" s="14"/>
      <c r="CL1589" s="14"/>
      <c r="CM1589" s="14"/>
      <c r="CN1589" s="14"/>
      <c r="CO1589" s="14"/>
      <c r="CP1589" s="14"/>
      <c r="CQ1589" s="14"/>
      <c r="CR1589" s="14"/>
      <c r="CS1589" s="14"/>
      <c r="CT1589" s="14"/>
      <c r="CU1589" s="14"/>
      <c r="CV1589" s="14"/>
      <c r="CW1589" s="14"/>
      <c r="CX1589" s="14"/>
      <c r="CY1589" s="14"/>
      <c r="CZ1589" s="14"/>
      <c r="DA1589" s="14"/>
      <c r="DB1589" s="14"/>
      <c r="DC1589" s="14"/>
      <c r="DD1589" s="14"/>
      <c r="DE1589" s="14"/>
      <c r="DF1589" s="14"/>
      <c r="DG1589" s="14"/>
      <c r="DH1589" s="14"/>
      <c r="DI1589" s="14"/>
      <c r="DJ1589" s="14"/>
      <c r="DK1589" s="14"/>
      <c r="DL1589" s="14"/>
      <c r="DM1589" s="14"/>
      <c r="DN1589" s="14"/>
      <c r="DO1589" s="14"/>
      <c r="DP1589" s="14"/>
      <c r="DQ1589" s="14"/>
      <c r="DR1589" s="14"/>
      <c r="DS1589" s="14"/>
      <c r="DT1589" s="14"/>
      <c r="DU1589" s="14"/>
      <c r="DV1589" s="14"/>
      <c r="DW1589" s="14"/>
      <c r="DX1589" s="14"/>
      <c r="DY1589" s="14"/>
      <c r="DZ1589" s="14"/>
      <c r="EA1589" s="14"/>
      <c r="EB1589" s="14"/>
      <c r="EC1589" s="14"/>
      <c r="ED1589" s="14"/>
      <c r="EE1589" s="14"/>
      <c r="EF1589" s="14"/>
      <c r="EG1589" s="14"/>
      <c r="EH1589" s="14"/>
      <c r="EI1589" s="14"/>
      <c r="EJ1589" s="14"/>
      <c r="EK1589" s="14"/>
      <c r="EL1589" s="14"/>
      <c r="EM1589" s="14"/>
      <c r="EN1589" s="14"/>
      <c r="EO1589" s="14"/>
      <c r="EP1589" s="14"/>
      <c r="EQ1589" s="14"/>
      <c r="ER1589" s="14"/>
      <c r="ES1589" s="14"/>
      <c r="ET1589" s="14"/>
      <c r="EU1589" s="14"/>
      <c r="EV1589" s="14"/>
      <c r="EW1589" s="14"/>
      <c r="EX1589" s="14"/>
      <c r="EY1589" s="14"/>
      <c r="EZ1589" s="14"/>
      <c r="FA1589" s="14"/>
      <c r="FB1589" s="14"/>
      <c r="FC1589" s="14"/>
      <c r="FD1589" s="14"/>
      <c r="FE1589" s="14"/>
      <c r="FF1589" s="14"/>
      <c r="FG1589" s="14"/>
      <c r="FH1589" s="14"/>
      <c r="FI1589" s="14"/>
      <c r="FJ1589" s="14"/>
      <c r="FK1589" s="14"/>
      <c r="FL1589" s="14"/>
      <c r="FM1589" s="14"/>
      <c r="FN1589" s="14"/>
      <c r="FO1589" s="14"/>
      <c r="FP1589" s="14"/>
      <c r="FQ1589" s="14"/>
      <c r="FR1589" s="14"/>
      <c r="FS1589" s="14"/>
      <c r="FT1589" s="14"/>
      <c r="FU1589" s="14"/>
      <c r="FV1589" s="14"/>
      <c r="FW1589" s="14"/>
      <c r="FX1589" s="14"/>
      <c r="FY1589" s="14"/>
      <c r="FZ1589" s="14"/>
      <c r="GA1589" s="14"/>
      <c r="GB1589" s="14"/>
      <c r="GC1589" s="14"/>
      <c r="GD1589" s="14"/>
      <c r="GE1589" s="14"/>
      <c r="GF1589" s="14"/>
      <c r="GG1589" s="14"/>
      <c r="GH1589" s="14"/>
      <c r="GI1589" s="14"/>
      <c r="GJ1589" s="14"/>
      <c r="GK1589" s="14"/>
      <c r="GL1589" s="14"/>
      <c r="GM1589" s="14"/>
      <c r="GN1589" s="14"/>
      <c r="GO1589" s="14"/>
      <c r="GP1589" s="14"/>
      <c r="GQ1589" s="14"/>
      <c r="GR1589" s="14"/>
      <c r="GS1589" s="14"/>
      <c r="GT1589" s="14"/>
      <c r="GU1589" s="14"/>
      <c r="GV1589" s="14"/>
      <c r="GW1589" s="14"/>
      <c r="GX1589" s="14"/>
      <c r="GY1589" s="14"/>
      <c r="GZ1589" s="14"/>
      <c r="HA1589" s="14"/>
      <c r="HB1589" s="14"/>
      <c r="HC1589" s="14"/>
      <c r="HD1589" s="14"/>
      <c r="HE1589" s="14"/>
      <c r="HF1589" s="14"/>
      <c r="HG1589" s="14"/>
      <c r="HH1589" s="14"/>
      <c r="HI1589" s="14"/>
      <c r="HJ1589" s="14"/>
      <c r="HK1589" s="14"/>
      <c r="HL1589" s="14"/>
      <c r="HM1589" s="14"/>
      <c r="HN1589" s="14"/>
      <c r="HO1589" s="14"/>
      <c r="HP1589" s="14"/>
      <c r="HQ1589" s="14"/>
      <c r="HR1589" s="14"/>
      <c r="HS1589" s="14"/>
      <c r="HT1589" s="14"/>
      <c r="HU1589" s="14"/>
      <c r="HV1589" s="14"/>
      <c r="HW1589" s="14"/>
      <c r="HX1589" s="14"/>
      <c r="HY1589" s="14"/>
      <c r="HZ1589" s="14"/>
      <c r="IA1589" s="14"/>
      <c r="IB1589" s="14"/>
      <c r="IC1589" s="14"/>
      <c r="ID1589" s="14"/>
      <c r="IE1589" s="14"/>
      <c r="IF1589" s="14"/>
      <c r="IG1589" s="14"/>
      <c r="IH1589" s="14"/>
      <c r="II1589" s="14"/>
      <c r="IJ1589" s="14"/>
      <c r="IK1589" s="14"/>
      <c r="IL1589" s="14"/>
      <c r="IM1589" s="14"/>
      <c r="IN1589" s="14"/>
      <c r="IO1589" s="14"/>
      <c r="IP1589" s="14"/>
      <c r="IQ1589" s="14"/>
      <c r="IR1589" s="14"/>
      <c r="IS1589" s="14"/>
      <c r="IT1589" s="14"/>
    </row>
    <row r="1590" spans="1:254" x14ac:dyDescent="0.2">
      <c r="A1590" s="12">
        <v>301630</v>
      </c>
      <c r="B1590" s="4"/>
      <c r="C1590" s="21" t="s">
        <v>97</v>
      </c>
      <c r="D1590" s="11"/>
      <c r="E1590" s="11"/>
      <c r="F1590" s="11"/>
      <c r="G1590" s="12"/>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c r="AM1590" s="14"/>
      <c r="AN1590" s="14"/>
      <c r="AO1590" s="14"/>
      <c r="AP1590" s="14"/>
      <c r="AQ1590" s="14"/>
      <c r="AR1590" s="14"/>
      <c r="AS1590" s="14"/>
      <c r="AT1590" s="14"/>
      <c r="AU1590" s="14"/>
      <c r="AV1590" s="14"/>
      <c r="AW1590" s="14"/>
      <c r="AX1590" s="14"/>
      <c r="AY1590" s="14"/>
      <c r="AZ1590" s="14"/>
      <c r="BA1590" s="14"/>
      <c r="BB1590" s="14"/>
      <c r="BC1590" s="14"/>
      <c r="BD1590" s="14"/>
      <c r="BE1590" s="14"/>
      <c r="BF1590" s="14"/>
      <c r="BG1590" s="14"/>
      <c r="BH1590" s="14"/>
      <c r="BI1590" s="14"/>
      <c r="BJ1590" s="14"/>
      <c r="BK1590" s="14"/>
      <c r="BL1590" s="14"/>
      <c r="BM1590" s="14"/>
      <c r="BN1590" s="14"/>
      <c r="BO1590" s="14"/>
      <c r="BP1590" s="14"/>
      <c r="BQ1590" s="14"/>
      <c r="BR1590" s="14"/>
      <c r="BS1590" s="14"/>
      <c r="BT1590" s="14"/>
      <c r="BU1590" s="14"/>
      <c r="BV1590" s="14"/>
      <c r="BW1590" s="14"/>
      <c r="BX1590" s="14"/>
      <c r="BY1590" s="14"/>
      <c r="BZ1590" s="14"/>
      <c r="CA1590" s="14"/>
      <c r="CB1590" s="14"/>
      <c r="CC1590" s="14"/>
      <c r="CD1590" s="14"/>
      <c r="CE1590" s="14"/>
      <c r="CF1590" s="14"/>
      <c r="CG1590" s="14"/>
      <c r="CH1590" s="14"/>
      <c r="CI1590" s="14"/>
      <c r="CJ1590" s="14"/>
      <c r="CK1590" s="14"/>
      <c r="CL1590" s="14"/>
      <c r="CM1590" s="14"/>
      <c r="CN1590" s="14"/>
      <c r="CO1590" s="14"/>
      <c r="CP1590" s="14"/>
      <c r="CQ1590" s="14"/>
      <c r="CR1590" s="14"/>
      <c r="CS1590" s="14"/>
      <c r="CT1590" s="14"/>
      <c r="CU1590" s="14"/>
      <c r="CV1590" s="14"/>
      <c r="CW1590" s="14"/>
      <c r="CX1590" s="14"/>
      <c r="CY1590" s="14"/>
      <c r="CZ1590" s="14"/>
      <c r="DA1590" s="14"/>
      <c r="DB1590" s="14"/>
      <c r="DC1590" s="14"/>
      <c r="DD1590" s="14"/>
      <c r="DE1590" s="14"/>
      <c r="DF1590" s="14"/>
      <c r="DG1590" s="14"/>
      <c r="DH1590" s="14"/>
      <c r="DI1590" s="14"/>
      <c r="DJ1590" s="14"/>
      <c r="DK1590" s="14"/>
      <c r="DL1590" s="14"/>
      <c r="DM1590" s="14"/>
      <c r="DN1590" s="14"/>
      <c r="DO1590" s="14"/>
      <c r="DP1590" s="14"/>
      <c r="DQ1590" s="14"/>
      <c r="DR1590" s="14"/>
      <c r="DS1590" s="14"/>
      <c r="DT1590" s="14"/>
      <c r="DU1590" s="14"/>
      <c r="DV1590" s="14"/>
      <c r="DW1590" s="14"/>
      <c r="DX1590" s="14"/>
      <c r="DY1590" s="14"/>
      <c r="DZ1590" s="14"/>
      <c r="EA1590" s="14"/>
      <c r="EB1590" s="14"/>
      <c r="EC1590" s="14"/>
      <c r="ED1590" s="14"/>
      <c r="EE1590" s="14"/>
      <c r="EF1590" s="14"/>
      <c r="EG1590" s="14"/>
      <c r="EH1590" s="14"/>
      <c r="EI1590" s="14"/>
      <c r="EJ1590" s="14"/>
      <c r="EK1590" s="14"/>
      <c r="EL1590" s="14"/>
      <c r="EM1590" s="14"/>
      <c r="EN1590" s="14"/>
      <c r="EO1590" s="14"/>
      <c r="EP1590" s="14"/>
      <c r="EQ1590" s="14"/>
      <c r="ER1590" s="14"/>
      <c r="ES1590" s="14"/>
      <c r="ET1590" s="14"/>
      <c r="EU1590" s="14"/>
      <c r="EV1590" s="14"/>
      <c r="EW1590" s="14"/>
      <c r="EX1590" s="14"/>
      <c r="EY1590" s="14"/>
      <c r="EZ1590" s="14"/>
      <c r="FA1590" s="14"/>
      <c r="FB1590" s="14"/>
      <c r="FC1590" s="14"/>
      <c r="FD1590" s="14"/>
      <c r="FE1590" s="14"/>
      <c r="FF1590" s="14"/>
      <c r="FG1590" s="14"/>
      <c r="FH1590" s="14"/>
      <c r="FI1590" s="14"/>
      <c r="FJ1590" s="14"/>
      <c r="FK1590" s="14"/>
      <c r="FL1590" s="14"/>
      <c r="FM1590" s="14"/>
      <c r="FN1590" s="14"/>
      <c r="FO1590" s="14"/>
      <c r="FP1590" s="14"/>
      <c r="FQ1590" s="14"/>
      <c r="FR1590" s="14"/>
      <c r="FS1590" s="14"/>
      <c r="FT1590" s="14"/>
      <c r="FU1590" s="14"/>
      <c r="FV1590" s="14"/>
      <c r="FW1590" s="14"/>
      <c r="FX1590" s="14"/>
      <c r="FY1590" s="14"/>
      <c r="FZ1590" s="14"/>
      <c r="GA1590" s="14"/>
      <c r="GB1590" s="14"/>
      <c r="GC1590" s="14"/>
      <c r="GD1590" s="14"/>
      <c r="GE1590" s="14"/>
      <c r="GF1590" s="14"/>
      <c r="GG1590" s="14"/>
      <c r="GH1590" s="14"/>
      <c r="GI1590" s="14"/>
      <c r="GJ1590" s="14"/>
      <c r="GK1590" s="14"/>
      <c r="GL1590" s="14"/>
      <c r="GM1590" s="14"/>
      <c r="GN1590" s="14"/>
      <c r="GO1590" s="14"/>
      <c r="GP1590" s="14"/>
      <c r="GQ1590" s="14"/>
      <c r="GR1590" s="14"/>
      <c r="GS1590" s="14"/>
      <c r="GT1590" s="14"/>
      <c r="GU1590" s="14"/>
      <c r="GV1590" s="14"/>
      <c r="GW1590" s="14"/>
      <c r="GX1590" s="14"/>
      <c r="GY1590" s="14"/>
      <c r="GZ1590" s="14"/>
      <c r="HA1590" s="14"/>
      <c r="HB1590" s="14"/>
      <c r="HC1590" s="14"/>
      <c r="HD1590" s="14"/>
      <c r="HE1590" s="14"/>
      <c r="HF1590" s="14"/>
      <c r="HG1590" s="14"/>
      <c r="HH1590" s="14"/>
      <c r="HI1590" s="14"/>
      <c r="HJ1590" s="14"/>
      <c r="HK1590" s="14"/>
      <c r="HL1590" s="14"/>
      <c r="HM1590" s="14"/>
      <c r="HN1590" s="14"/>
      <c r="HO1590" s="14"/>
      <c r="HP1590" s="14"/>
      <c r="HQ1590" s="14"/>
      <c r="HR1590" s="14"/>
      <c r="HS1590" s="14"/>
      <c r="HT1590" s="14"/>
      <c r="HU1590" s="14"/>
      <c r="HV1590" s="14"/>
      <c r="HW1590" s="14"/>
      <c r="HX1590" s="14"/>
      <c r="HY1590" s="14"/>
      <c r="HZ1590" s="14"/>
      <c r="IA1590" s="14"/>
      <c r="IB1590" s="14"/>
      <c r="IC1590" s="14"/>
      <c r="ID1590" s="14"/>
      <c r="IE1590" s="14"/>
      <c r="IF1590" s="14"/>
      <c r="IG1590" s="14"/>
      <c r="IH1590" s="14"/>
      <c r="II1590" s="14"/>
      <c r="IJ1590" s="14"/>
      <c r="IK1590" s="14"/>
      <c r="IL1590" s="14"/>
      <c r="IM1590" s="14"/>
      <c r="IN1590" s="14"/>
      <c r="IO1590" s="14"/>
      <c r="IP1590" s="14"/>
      <c r="IQ1590" s="14"/>
      <c r="IR1590" s="14"/>
      <c r="IS1590" s="14"/>
      <c r="IT1590" s="14"/>
    </row>
    <row r="1591" spans="1:254" x14ac:dyDescent="0.2">
      <c r="A1591" s="12">
        <v>301635</v>
      </c>
      <c r="B1591" s="4"/>
      <c r="C1591" s="21" t="s">
        <v>97</v>
      </c>
      <c r="D1591" s="11"/>
      <c r="E1591" s="11"/>
      <c r="F1591" s="11"/>
      <c r="G1591" s="12"/>
      <c r="H1591" s="14"/>
      <c r="I1591" s="14"/>
      <c r="J1591" s="14"/>
      <c r="K1591" s="14"/>
      <c r="L1591" s="14"/>
      <c r="M1591" s="14"/>
      <c r="N1591" s="14"/>
      <c r="O1591" s="14"/>
      <c r="P1591" s="14"/>
      <c r="Q1591" s="14"/>
      <c r="R1591" s="14"/>
      <c r="S1591" s="14"/>
      <c r="T1591" s="14"/>
      <c r="U1591" s="14"/>
      <c r="V1591" s="14"/>
      <c r="W1591" s="14"/>
      <c r="X1591" s="14"/>
      <c r="Y1591" s="14"/>
      <c r="Z1591" s="14"/>
      <c r="AA1591" s="14"/>
      <c r="AB1591" s="14"/>
      <c r="AC1591" s="14"/>
      <c r="AD1591" s="14"/>
      <c r="AE1591" s="14"/>
      <c r="AF1591" s="14"/>
      <c r="AG1591" s="14"/>
      <c r="AH1591" s="14"/>
      <c r="AI1591" s="14"/>
      <c r="AJ1591" s="14"/>
      <c r="AK1591" s="14"/>
      <c r="AL1591" s="14"/>
      <c r="AM1591" s="14"/>
      <c r="AN1591" s="14"/>
      <c r="AO1591" s="14"/>
      <c r="AP1591" s="14"/>
      <c r="AQ1591" s="14"/>
      <c r="AR1591" s="14"/>
      <c r="AS1591" s="14"/>
      <c r="AT1591" s="14"/>
      <c r="AU1591" s="14"/>
      <c r="AV1591" s="14"/>
      <c r="AW1591" s="14"/>
      <c r="AX1591" s="14"/>
      <c r="AY1591" s="14"/>
      <c r="AZ1591" s="14"/>
      <c r="BA1591" s="14"/>
      <c r="BB1591" s="14"/>
      <c r="BC1591" s="14"/>
      <c r="BD1591" s="14"/>
      <c r="BE1591" s="14"/>
      <c r="BF1591" s="14"/>
      <c r="BG1591" s="14"/>
      <c r="BH1591" s="14"/>
      <c r="BI1591" s="14"/>
      <c r="BJ1591" s="14"/>
      <c r="BK1591" s="14"/>
      <c r="BL1591" s="14"/>
      <c r="BM1591" s="14"/>
      <c r="BN1591" s="14"/>
      <c r="BO1591" s="14"/>
      <c r="BP1591" s="14"/>
      <c r="BQ1591" s="14"/>
      <c r="BR1591" s="14"/>
      <c r="BS1591" s="14"/>
      <c r="BT1591" s="14"/>
      <c r="BU1591" s="14"/>
      <c r="BV1591" s="14"/>
      <c r="BW1591" s="14"/>
      <c r="BX1591" s="14"/>
      <c r="BY1591" s="14"/>
      <c r="BZ1591" s="14"/>
      <c r="CA1591" s="14"/>
      <c r="CB1591" s="14"/>
      <c r="CC1591" s="14"/>
      <c r="CD1591" s="14"/>
      <c r="CE1591" s="14"/>
      <c r="CF1591" s="14"/>
      <c r="CG1591" s="14"/>
      <c r="CH1591" s="14"/>
      <c r="CI1591" s="14"/>
      <c r="CJ1591" s="14"/>
      <c r="CK1591" s="14"/>
      <c r="CL1591" s="14"/>
      <c r="CM1591" s="14"/>
      <c r="CN1591" s="14"/>
      <c r="CO1591" s="14"/>
      <c r="CP1591" s="14"/>
      <c r="CQ1591" s="14"/>
      <c r="CR1591" s="14"/>
      <c r="CS1591" s="14"/>
      <c r="CT1591" s="14"/>
      <c r="CU1591" s="14"/>
      <c r="CV1591" s="14"/>
      <c r="CW1591" s="14"/>
      <c r="CX1591" s="14"/>
      <c r="CY1591" s="14"/>
      <c r="CZ1591" s="14"/>
      <c r="DA1591" s="14"/>
      <c r="DB1591" s="14"/>
      <c r="DC1591" s="14"/>
      <c r="DD1591" s="14"/>
      <c r="DE1591" s="14"/>
      <c r="DF1591" s="14"/>
      <c r="DG1591" s="14"/>
      <c r="DH1591" s="14"/>
      <c r="DI1591" s="14"/>
      <c r="DJ1591" s="14"/>
      <c r="DK1591" s="14"/>
      <c r="DL1591" s="14"/>
      <c r="DM1591" s="14"/>
      <c r="DN1591" s="14"/>
      <c r="DO1591" s="14"/>
      <c r="DP1591" s="14"/>
      <c r="DQ1591" s="14"/>
      <c r="DR1591" s="14"/>
      <c r="DS1591" s="14"/>
      <c r="DT1591" s="14"/>
      <c r="DU1591" s="14"/>
      <c r="DV1591" s="14"/>
      <c r="DW1591" s="14"/>
      <c r="DX1591" s="14"/>
      <c r="DY1591" s="14"/>
      <c r="DZ1591" s="14"/>
      <c r="EA1591" s="14"/>
      <c r="EB1591" s="14"/>
      <c r="EC1591" s="14"/>
      <c r="ED1591" s="14"/>
      <c r="EE1591" s="14"/>
      <c r="EF1591" s="14"/>
      <c r="EG1591" s="14"/>
      <c r="EH1591" s="14"/>
      <c r="EI1591" s="14"/>
      <c r="EJ1591" s="14"/>
      <c r="EK1591" s="14"/>
      <c r="EL1591" s="14"/>
      <c r="EM1591" s="14"/>
      <c r="EN1591" s="14"/>
      <c r="EO1591" s="14"/>
      <c r="EP1591" s="14"/>
      <c r="EQ1591" s="14"/>
      <c r="ER1591" s="14"/>
      <c r="ES1591" s="14"/>
      <c r="ET1591" s="14"/>
      <c r="EU1591" s="14"/>
      <c r="EV1591" s="14"/>
      <c r="EW1591" s="14"/>
      <c r="EX1591" s="14"/>
      <c r="EY1591" s="14"/>
      <c r="EZ1591" s="14"/>
      <c r="FA1591" s="14"/>
      <c r="FB1591" s="14"/>
      <c r="FC1591" s="14"/>
      <c r="FD1591" s="14"/>
      <c r="FE1591" s="14"/>
      <c r="FF1591" s="14"/>
      <c r="FG1591" s="14"/>
      <c r="FH1591" s="14"/>
      <c r="FI1591" s="14"/>
      <c r="FJ1591" s="14"/>
      <c r="FK1591" s="14"/>
      <c r="FL1591" s="14"/>
      <c r="FM1591" s="14"/>
      <c r="FN1591" s="14"/>
      <c r="FO1591" s="14"/>
      <c r="FP1591" s="14"/>
      <c r="FQ1591" s="14"/>
      <c r="FR1591" s="14"/>
      <c r="FS1591" s="14"/>
      <c r="FT1591" s="14"/>
      <c r="FU1591" s="14"/>
      <c r="FV1591" s="14"/>
      <c r="FW1591" s="14"/>
      <c r="FX1591" s="14"/>
      <c r="FY1591" s="14"/>
      <c r="FZ1591" s="14"/>
      <c r="GA1591" s="14"/>
      <c r="GB1591" s="14"/>
      <c r="GC1591" s="14"/>
      <c r="GD1591" s="14"/>
      <c r="GE1591" s="14"/>
      <c r="GF1591" s="14"/>
      <c r="GG1591" s="14"/>
      <c r="GH1591" s="14"/>
      <c r="GI1591" s="14"/>
      <c r="GJ1591" s="14"/>
      <c r="GK1591" s="14"/>
      <c r="GL1591" s="14"/>
      <c r="GM1591" s="14"/>
      <c r="GN1591" s="14"/>
      <c r="GO1591" s="14"/>
      <c r="GP1591" s="14"/>
      <c r="GQ1591" s="14"/>
      <c r="GR1591" s="14"/>
      <c r="GS1591" s="14"/>
      <c r="GT1591" s="14"/>
      <c r="GU1591" s="14"/>
      <c r="GV1591" s="14"/>
      <c r="GW1591" s="14"/>
      <c r="GX1591" s="14"/>
      <c r="GY1591" s="14"/>
      <c r="GZ1591" s="14"/>
      <c r="HA1591" s="14"/>
      <c r="HB1591" s="14"/>
      <c r="HC1591" s="14"/>
      <c r="HD1591" s="14"/>
      <c r="HE1591" s="14"/>
      <c r="HF1591" s="14"/>
      <c r="HG1591" s="14"/>
      <c r="HH1591" s="14"/>
      <c r="HI1591" s="14"/>
      <c r="HJ1591" s="14"/>
      <c r="HK1591" s="14"/>
      <c r="HL1591" s="14"/>
      <c r="HM1591" s="14"/>
      <c r="HN1591" s="14"/>
      <c r="HO1591" s="14"/>
      <c r="HP1591" s="14"/>
      <c r="HQ1591" s="14"/>
      <c r="HR1591" s="14"/>
      <c r="HS1591" s="14"/>
      <c r="HT1591" s="14"/>
      <c r="HU1591" s="14"/>
      <c r="HV1591" s="14"/>
      <c r="HW1591" s="14"/>
      <c r="HX1591" s="14"/>
      <c r="HY1591" s="14"/>
      <c r="HZ1591" s="14"/>
      <c r="IA1591" s="14"/>
      <c r="IB1591" s="14"/>
      <c r="IC1591" s="14"/>
      <c r="ID1591" s="14"/>
      <c r="IE1591" s="14"/>
      <c r="IF1591" s="14"/>
      <c r="IG1591" s="14"/>
      <c r="IH1591" s="14"/>
      <c r="II1591" s="14"/>
      <c r="IJ1591" s="14"/>
      <c r="IK1591" s="14"/>
      <c r="IL1591" s="14"/>
      <c r="IM1591" s="14"/>
      <c r="IN1591" s="14"/>
      <c r="IO1591" s="14"/>
      <c r="IP1591" s="14"/>
      <c r="IQ1591" s="14"/>
      <c r="IR1591" s="14"/>
      <c r="IS1591" s="14"/>
      <c r="IT1591" s="14"/>
    </row>
    <row r="1592" spans="1:254" s="18" customFormat="1" x14ac:dyDescent="0.2">
      <c r="A1592" s="12">
        <v>301640</v>
      </c>
      <c r="B1592" s="4"/>
      <c r="C1592" s="21" t="s">
        <v>97</v>
      </c>
      <c r="D1592" s="11"/>
      <c r="E1592" s="11"/>
      <c r="F1592" s="11"/>
      <c r="G1592" s="12"/>
      <c r="H1592" s="14"/>
    </row>
    <row r="1593" spans="1:254" s="18" customFormat="1" x14ac:dyDescent="0.2">
      <c r="A1593" s="2">
        <v>301642</v>
      </c>
      <c r="B1593" s="4"/>
      <c r="C1593" s="5" t="s">
        <v>1452</v>
      </c>
      <c r="D1593" s="3">
        <v>100</v>
      </c>
      <c r="E1593" s="3">
        <v>70</v>
      </c>
      <c r="F1593" s="3">
        <v>30</v>
      </c>
      <c r="G1593" s="2">
        <v>6</v>
      </c>
      <c r="H1593" s="14"/>
    </row>
    <row r="1594" spans="1:254" ht="40.5" x14ac:dyDescent="0.2">
      <c r="A1594" s="2">
        <v>301645</v>
      </c>
      <c r="B1594" s="4"/>
      <c r="C1594" s="5" t="s">
        <v>1453</v>
      </c>
      <c r="D1594" s="3">
        <v>70</v>
      </c>
      <c r="E1594" s="11">
        <v>70</v>
      </c>
      <c r="F1594" s="3"/>
      <c r="G1594" s="2">
        <v>5</v>
      </c>
      <c r="H1594" s="18"/>
      <c r="I1594" s="14"/>
      <c r="J1594" s="14"/>
      <c r="K1594" s="14"/>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c r="AG1594" s="14"/>
      <c r="AH1594" s="14"/>
      <c r="AI1594" s="14"/>
      <c r="AJ1594" s="14"/>
      <c r="AK1594" s="14"/>
      <c r="AL1594" s="14"/>
      <c r="AM1594" s="14"/>
      <c r="AN1594" s="14"/>
      <c r="AO1594" s="14"/>
      <c r="AP1594" s="14"/>
      <c r="AQ1594" s="14"/>
      <c r="AR1594" s="14"/>
      <c r="AS1594" s="14"/>
      <c r="AT1594" s="14"/>
      <c r="AU1594" s="14"/>
      <c r="AV1594" s="14"/>
      <c r="AW1594" s="14"/>
      <c r="AX1594" s="14"/>
      <c r="AY1594" s="14"/>
      <c r="AZ1594" s="14"/>
      <c r="BA1594" s="14"/>
      <c r="BB1594" s="14"/>
      <c r="BC1594" s="14"/>
      <c r="BD1594" s="14"/>
      <c r="BE1594" s="14"/>
      <c r="BF1594" s="14"/>
      <c r="BG1594" s="14"/>
      <c r="BH1594" s="14"/>
      <c r="BI1594" s="14"/>
      <c r="BJ1594" s="14"/>
      <c r="BK1594" s="14"/>
      <c r="BL1594" s="14"/>
      <c r="BM1594" s="14"/>
      <c r="BN1594" s="14"/>
      <c r="BO1594" s="14"/>
      <c r="BP1594" s="14"/>
      <c r="BQ1594" s="14"/>
      <c r="BR1594" s="14"/>
      <c r="BS1594" s="14"/>
      <c r="BT1594" s="14"/>
      <c r="BU1594" s="14"/>
      <c r="BV1594" s="14"/>
      <c r="BW1594" s="14"/>
      <c r="BX1594" s="14"/>
      <c r="BY1594" s="14"/>
      <c r="BZ1594" s="14"/>
      <c r="CA1594" s="14"/>
      <c r="CB1594" s="14"/>
      <c r="CC1594" s="14"/>
      <c r="CD1594" s="14"/>
      <c r="CE1594" s="14"/>
      <c r="CF1594" s="14"/>
      <c r="CG1594" s="14"/>
      <c r="CH1594" s="14"/>
      <c r="CI1594" s="14"/>
      <c r="CJ1594" s="14"/>
      <c r="CK1594" s="14"/>
      <c r="CL1594" s="14"/>
      <c r="CM1594" s="14"/>
      <c r="CN1594" s="14"/>
      <c r="CO1594" s="14"/>
      <c r="CP1594" s="14"/>
      <c r="CQ1594" s="14"/>
      <c r="CR1594" s="14"/>
      <c r="CS1594" s="14"/>
      <c r="CT1594" s="14"/>
      <c r="CU1594" s="14"/>
      <c r="CV1594" s="14"/>
      <c r="CW1594" s="14"/>
      <c r="CX1594" s="14"/>
      <c r="CY1594" s="14"/>
      <c r="CZ1594" s="14"/>
      <c r="DA1594" s="14"/>
      <c r="DB1594" s="14"/>
      <c r="DC1594" s="14"/>
      <c r="DD1594" s="14"/>
      <c r="DE1594" s="14"/>
      <c r="DF1594" s="14"/>
      <c r="DG1594" s="14"/>
      <c r="DH1594" s="14"/>
      <c r="DI1594" s="14"/>
      <c r="DJ1594" s="14"/>
      <c r="DK1594" s="14"/>
      <c r="DL1594" s="14"/>
      <c r="DM1594" s="14"/>
      <c r="DN1594" s="14"/>
      <c r="DO1594" s="14"/>
      <c r="DP1594" s="14"/>
      <c r="DQ1594" s="14"/>
      <c r="DR1594" s="14"/>
      <c r="DS1594" s="14"/>
      <c r="DT1594" s="14"/>
      <c r="DU1594" s="14"/>
      <c r="DV1594" s="14"/>
      <c r="DW1594" s="14"/>
      <c r="DX1594" s="14"/>
      <c r="DY1594" s="14"/>
      <c r="DZ1594" s="14"/>
      <c r="EA1594" s="14"/>
      <c r="EB1594" s="14"/>
      <c r="EC1594" s="14"/>
      <c r="ED1594" s="14"/>
      <c r="EE1594" s="14"/>
      <c r="EF1594" s="14"/>
      <c r="EG1594" s="14"/>
      <c r="EH1594" s="14"/>
      <c r="EI1594" s="14"/>
      <c r="EJ1594" s="14"/>
      <c r="EK1594" s="14"/>
      <c r="EL1594" s="14"/>
      <c r="EM1594" s="14"/>
      <c r="EN1594" s="14"/>
      <c r="EO1594" s="14"/>
      <c r="EP1594" s="14"/>
      <c r="EQ1594" s="14"/>
      <c r="ER1594" s="14"/>
      <c r="ES1594" s="14"/>
      <c r="ET1594" s="14"/>
      <c r="EU1594" s="14"/>
      <c r="EV1594" s="14"/>
      <c r="EW1594" s="14"/>
      <c r="EX1594" s="14"/>
      <c r="EY1594" s="14"/>
      <c r="EZ1594" s="14"/>
      <c r="FA1594" s="14"/>
      <c r="FB1594" s="14"/>
      <c r="FC1594" s="14"/>
      <c r="FD1594" s="14"/>
      <c r="FE1594" s="14"/>
      <c r="FF1594" s="14"/>
      <c r="FG1594" s="14"/>
      <c r="FH1594" s="14"/>
      <c r="FI1594" s="14"/>
      <c r="FJ1594" s="14"/>
      <c r="FK1594" s="14"/>
      <c r="FL1594" s="14"/>
      <c r="FM1594" s="14"/>
      <c r="FN1594" s="14"/>
      <c r="FO1594" s="14"/>
      <c r="FP1594" s="14"/>
      <c r="FQ1594" s="14"/>
      <c r="FR1594" s="14"/>
      <c r="FS1594" s="14"/>
      <c r="FT1594" s="14"/>
      <c r="FU1594" s="14"/>
      <c r="FV1594" s="14"/>
      <c r="FW1594" s="14"/>
      <c r="FX1594" s="14"/>
      <c r="FY1594" s="14"/>
      <c r="FZ1594" s="14"/>
      <c r="GA1594" s="14"/>
      <c r="GB1594" s="14"/>
      <c r="GC1594" s="14"/>
      <c r="GD1594" s="14"/>
      <c r="GE1594" s="14"/>
      <c r="GF1594" s="14"/>
      <c r="GG1594" s="14"/>
      <c r="GH1594" s="14"/>
      <c r="GI1594" s="14"/>
      <c r="GJ1594" s="14"/>
      <c r="GK1594" s="14"/>
      <c r="GL1594" s="14"/>
      <c r="GM1594" s="14"/>
      <c r="GN1594" s="14"/>
      <c r="GO1594" s="14"/>
      <c r="GP1594" s="14"/>
      <c r="GQ1594" s="14"/>
      <c r="GR1594" s="14"/>
      <c r="GS1594" s="14"/>
      <c r="GT1594" s="14"/>
      <c r="GU1594" s="14"/>
      <c r="GV1594" s="14"/>
      <c r="GW1594" s="14"/>
      <c r="GX1594" s="14"/>
      <c r="GY1594" s="14"/>
      <c r="GZ1594" s="14"/>
      <c r="HA1594" s="14"/>
      <c r="HB1594" s="14"/>
      <c r="HC1594" s="14"/>
      <c r="HD1594" s="14"/>
      <c r="HE1594" s="14"/>
      <c r="HF1594" s="14"/>
      <c r="HG1594" s="14"/>
      <c r="HH1594" s="14"/>
      <c r="HI1594" s="14"/>
      <c r="HJ1594" s="14"/>
      <c r="HK1594" s="14"/>
      <c r="HL1594" s="14"/>
      <c r="HM1594" s="14"/>
      <c r="HN1594" s="14"/>
      <c r="HO1594" s="14"/>
      <c r="HP1594" s="14"/>
      <c r="HQ1594" s="14"/>
      <c r="HR1594" s="14"/>
      <c r="HS1594" s="14"/>
      <c r="HT1594" s="14"/>
      <c r="HU1594" s="14"/>
      <c r="HV1594" s="14"/>
      <c r="HW1594" s="14"/>
      <c r="HX1594" s="14"/>
      <c r="HY1594" s="14"/>
      <c r="HZ1594" s="14"/>
      <c r="IA1594" s="14"/>
      <c r="IB1594" s="14"/>
      <c r="IC1594" s="14"/>
      <c r="ID1594" s="14"/>
      <c r="IE1594" s="14"/>
      <c r="IF1594" s="14"/>
      <c r="IG1594" s="14"/>
      <c r="IH1594" s="14"/>
      <c r="II1594" s="14"/>
      <c r="IJ1594" s="14"/>
      <c r="IK1594" s="14"/>
      <c r="IL1594" s="14"/>
      <c r="IM1594" s="14"/>
      <c r="IN1594" s="14"/>
      <c r="IO1594" s="14"/>
      <c r="IP1594" s="14"/>
      <c r="IQ1594" s="14"/>
      <c r="IR1594" s="14"/>
      <c r="IS1594" s="14"/>
      <c r="IT1594" s="14"/>
    </row>
    <row r="1595" spans="1:254" x14ac:dyDescent="0.2">
      <c r="A1595" s="2">
        <v>301646</v>
      </c>
      <c r="B1595" s="4" t="s">
        <v>7</v>
      </c>
      <c r="C1595" s="5" t="s">
        <v>1454</v>
      </c>
      <c r="D1595" s="3">
        <v>20</v>
      </c>
      <c r="E1595" s="11">
        <v>20</v>
      </c>
      <c r="F1595" s="3"/>
      <c r="G1595" s="12">
        <v>0</v>
      </c>
      <c r="H1595" s="18"/>
      <c r="I1595" s="14"/>
      <c r="J1595" s="14"/>
      <c r="K1595" s="14"/>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c r="AM1595" s="14"/>
      <c r="AN1595" s="14"/>
      <c r="AO1595" s="14"/>
      <c r="AP1595" s="14"/>
      <c r="AQ1595" s="14"/>
      <c r="AR1595" s="14"/>
      <c r="AS1595" s="14"/>
      <c r="AT1595" s="14"/>
      <c r="AU1595" s="14"/>
      <c r="AV1595" s="14"/>
      <c r="AW1595" s="14"/>
      <c r="AX1595" s="14"/>
      <c r="AY1595" s="14"/>
      <c r="AZ1595" s="14"/>
      <c r="BA1595" s="14"/>
      <c r="BB1595" s="14"/>
      <c r="BC1595" s="14"/>
      <c r="BD1595" s="14"/>
      <c r="BE1595" s="14"/>
      <c r="BF1595" s="14"/>
      <c r="BG1595" s="14"/>
      <c r="BH1595" s="14"/>
      <c r="BI1595" s="14"/>
      <c r="BJ1595" s="14"/>
      <c r="BK1595" s="14"/>
      <c r="BL1595" s="14"/>
      <c r="BM1595" s="14"/>
      <c r="BN1595" s="14"/>
      <c r="BO1595" s="14"/>
      <c r="BP1595" s="14"/>
      <c r="BQ1595" s="14"/>
      <c r="BR1595" s="14"/>
      <c r="BS1595" s="14"/>
      <c r="BT1595" s="14"/>
      <c r="BU1595" s="14"/>
      <c r="BV1595" s="14"/>
      <c r="BW1595" s="14"/>
      <c r="BX1595" s="14"/>
      <c r="BY1595" s="14"/>
      <c r="BZ1595" s="14"/>
      <c r="CA1595" s="14"/>
      <c r="CB1595" s="14"/>
      <c r="CC1595" s="14"/>
      <c r="CD1595" s="14"/>
      <c r="CE1595" s="14"/>
      <c r="CF1595" s="14"/>
      <c r="CG1595" s="14"/>
      <c r="CH1595" s="14"/>
      <c r="CI1595" s="14"/>
      <c r="CJ1595" s="14"/>
      <c r="CK1595" s="14"/>
      <c r="CL1595" s="14"/>
      <c r="CM1595" s="14"/>
      <c r="CN1595" s="14"/>
      <c r="CO1595" s="14"/>
      <c r="CP1595" s="14"/>
      <c r="CQ1595" s="14"/>
      <c r="CR1595" s="14"/>
      <c r="CS1595" s="14"/>
      <c r="CT1595" s="14"/>
      <c r="CU1595" s="14"/>
      <c r="CV1595" s="14"/>
      <c r="CW1595" s="14"/>
      <c r="CX1595" s="14"/>
      <c r="CY1595" s="14"/>
      <c r="CZ1595" s="14"/>
      <c r="DA1595" s="14"/>
      <c r="DB1595" s="14"/>
      <c r="DC1595" s="14"/>
      <c r="DD1595" s="14"/>
      <c r="DE1595" s="14"/>
      <c r="DF1595" s="14"/>
      <c r="DG1595" s="14"/>
      <c r="DH1595" s="14"/>
      <c r="DI1595" s="14"/>
      <c r="DJ1595" s="14"/>
      <c r="DK1595" s="14"/>
      <c r="DL1595" s="14"/>
      <c r="DM1595" s="14"/>
      <c r="DN1595" s="14"/>
      <c r="DO1595" s="14"/>
      <c r="DP1595" s="14"/>
      <c r="DQ1595" s="14"/>
      <c r="DR1595" s="14"/>
      <c r="DS1595" s="14"/>
      <c r="DT1595" s="14"/>
      <c r="DU1595" s="14"/>
      <c r="DV1595" s="14"/>
      <c r="DW1595" s="14"/>
      <c r="DX1595" s="14"/>
      <c r="DY1595" s="14"/>
      <c r="DZ1595" s="14"/>
      <c r="EA1595" s="14"/>
      <c r="EB1595" s="14"/>
      <c r="EC1595" s="14"/>
      <c r="ED1595" s="14"/>
      <c r="EE1595" s="14"/>
      <c r="EF1595" s="14"/>
      <c r="EG1595" s="14"/>
      <c r="EH1595" s="14"/>
      <c r="EI1595" s="14"/>
      <c r="EJ1595" s="14"/>
      <c r="EK1595" s="14"/>
      <c r="EL1595" s="14"/>
      <c r="EM1595" s="14"/>
      <c r="EN1595" s="14"/>
      <c r="EO1595" s="14"/>
      <c r="EP1595" s="14"/>
      <c r="EQ1595" s="14"/>
      <c r="ER1595" s="14"/>
      <c r="ES1595" s="14"/>
      <c r="ET1595" s="14"/>
      <c r="EU1595" s="14"/>
      <c r="EV1595" s="14"/>
      <c r="EW1595" s="14"/>
      <c r="EX1595" s="14"/>
      <c r="EY1595" s="14"/>
      <c r="EZ1595" s="14"/>
      <c r="FA1595" s="14"/>
      <c r="FB1595" s="14"/>
      <c r="FC1595" s="14"/>
      <c r="FD1595" s="14"/>
      <c r="FE1595" s="14"/>
      <c r="FF1595" s="14"/>
      <c r="FG1595" s="14"/>
      <c r="FH1595" s="14"/>
      <c r="FI1595" s="14"/>
      <c r="FJ1595" s="14"/>
      <c r="FK1595" s="14"/>
      <c r="FL1595" s="14"/>
      <c r="FM1595" s="14"/>
      <c r="FN1595" s="14"/>
      <c r="FO1595" s="14"/>
      <c r="FP1595" s="14"/>
      <c r="FQ1595" s="14"/>
      <c r="FR1595" s="14"/>
      <c r="FS1595" s="14"/>
      <c r="FT1595" s="14"/>
      <c r="FU1595" s="14"/>
      <c r="FV1595" s="14"/>
      <c r="FW1595" s="14"/>
      <c r="FX1595" s="14"/>
      <c r="FY1595" s="14"/>
      <c r="FZ1595" s="14"/>
      <c r="GA1595" s="14"/>
      <c r="GB1595" s="14"/>
      <c r="GC1595" s="14"/>
      <c r="GD1595" s="14"/>
      <c r="GE1595" s="14"/>
      <c r="GF1595" s="14"/>
      <c r="GG1595" s="14"/>
      <c r="GH1595" s="14"/>
      <c r="GI1595" s="14"/>
      <c r="GJ1595" s="14"/>
      <c r="GK1595" s="14"/>
      <c r="GL1595" s="14"/>
      <c r="GM1595" s="14"/>
      <c r="GN1595" s="14"/>
      <c r="GO1595" s="14"/>
      <c r="GP1595" s="14"/>
      <c r="GQ1595" s="14"/>
      <c r="GR1595" s="14"/>
      <c r="GS1595" s="14"/>
      <c r="GT1595" s="14"/>
      <c r="GU1595" s="14"/>
      <c r="GV1595" s="14"/>
      <c r="GW1595" s="14"/>
      <c r="GX1595" s="14"/>
      <c r="GY1595" s="14"/>
      <c r="GZ1595" s="14"/>
      <c r="HA1595" s="14"/>
      <c r="HB1595" s="14"/>
      <c r="HC1595" s="14"/>
      <c r="HD1595" s="14"/>
      <c r="HE1595" s="14"/>
      <c r="HF1595" s="14"/>
      <c r="HG1595" s="14"/>
      <c r="HH1595" s="14"/>
      <c r="HI1595" s="14"/>
      <c r="HJ1595" s="14"/>
      <c r="HK1595" s="14"/>
      <c r="HL1595" s="14"/>
      <c r="HM1595" s="14"/>
      <c r="HN1595" s="14"/>
      <c r="HO1595" s="14"/>
      <c r="HP1595" s="14"/>
      <c r="HQ1595" s="14"/>
      <c r="HR1595" s="14"/>
      <c r="HS1595" s="14"/>
      <c r="HT1595" s="14"/>
      <c r="HU1595" s="14"/>
      <c r="HV1595" s="14"/>
      <c r="HW1595" s="14"/>
      <c r="HX1595" s="14"/>
      <c r="HY1595" s="14"/>
      <c r="HZ1595" s="14"/>
      <c r="IA1595" s="14"/>
      <c r="IB1595" s="14"/>
      <c r="IC1595" s="14"/>
      <c r="ID1595" s="14"/>
      <c r="IE1595" s="14"/>
      <c r="IF1595" s="14"/>
      <c r="IG1595" s="14"/>
      <c r="IH1595" s="14"/>
      <c r="II1595" s="14"/>
      <c r="IJ1595" s="14"/>
      <c r="IK1595" s="14"/>
      <c r="IL1595" s="14"/>
      <c r="IM1595" s="14"/>
      <c r="IN1595" s="14"/>
      <c r="IO1595" s="14"/>
      <c r="IP1595" s="14"/>
      <c r="IQ1595" s="14"/>
      <c r="IR1595" s="14"/>
      <c r="IS1595" s="14"/>
      <c r="IT1595" s="14"/>
    </row>
    <row r="1596" spans="1:254" x14ac:dyDescent="0.2">
      <c r="A1596" s="12">
        <v>301650</v>
      </c>
      <c r="B1596" s="4"/>
      <c r="C1596" s="21" t="s">
        <v>97</v>
      </c>
      <c r="D1596" s="11"/>
      <c r="E1596" s="11"/>
      <c r="F1596" s="11"/>
      <c r="G1596" s="12"/>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c r="AS1596" s="14"/>
      <c r="AT1596" s="14"/>
      <c r="AU1596" s="14"/>
      <c r="AV1596" s="14"/>
      <c r="AW1596" s="14"/>
      <c r="AX1596" s="14"/>
      <c r="AY1596" s="14"/>
      <c r="AZ1596" s="14"/>
      <c r="BA1596" s="14"/>
      <c r="BB1596" s="14"/>
      <c r="BC1596" s="14"/>
      <c r="BD1596" s="14"/>
      <c r="BE1596" s="14"/>
      <c r="BF1596" s="14"/>
      <c r="BG1596" s="14"/>
      <c r="BH1596" s="14"/>
      <c r="BI1596" s="14"/>
      <c r="BJ1596" s="14"/>
      <c r="BK1596" s="14"/>
      <c r="BL1596" s="14"/>
      <c r="BM1596" s="14"/>
      <c r="BN1596" s="14"/>
      <c r="BO1596" s="14"/>
      <c r="BP1596" s="14"/>
      <c r="BQ1596" s="14"/>
      <c r="BR1596" s="14"/>
      <c r="BS1596" s="14"/>
      <c r="BT1596" s="14"/>
      <c r="BU1596" s="14"/>
      <c r="BV1596" s="14"/>
      <c r="BW1596" s="14"/>
      <c r="BX1596" s="14"/>
      <c r="BY1596" s="14"/>
      <c r="BZ1596" s="14"/>
      <c r="CA1596" s="14"/>
      <c r="CB1596" s="14"/>
      <c r="CC1596" s="14"/>
      <c r="CD1596" s="14"/>
      <c r="CE1596" s="14"/>
      <c r="CF1596" s="14"/>
      <c r="CG1596" s="14"/>
      <c r="CH1596" s="14"/>
      <c r="CI1596" s="14"/>
      <c r="CJ1596" s="14"/>
      <c r="CK1596" s="14"/>
      <c r="CL1596" s="14"/>
      <c r="CM1596" s="14"/>
      <c r="CN1596" s="14"/>
      <c r="CO1596" s="14"/>
      <c r="CP1596" s="14"/>
      <c r="CQ1596" s="14"/>
      <c r="CR1596" s="14"/>
      <c r="CS1596" s="14"/>
      <c r="CT1596" s="14"/>
      <c r="CU1596" s="14"/>
      <c r="CV1596" s="14"/>
      <c r="CW1596" s="14"/>
      <c r="CX1596" s="14"/>
      <c r="CY1596" s="14"/>
      <c r="CZ1596" s="14"/>
      <c r="DA1596" s="14"/>
      <c r="DB1596" s="14"/>
      <c r="DC1596" s="14"/>
      <c r="DD1596" s="14"/>
      <c r="DE1596" s="14"/>
      <c r="DF1596" s="14"/>
      <c r="DG1596" s="14"/>
      <c r="DH1596" s="14"/>
      <c r="DI1596" s="14"/>
      <c r="DJ1596" s="14"/>
      <c r="DK1596" s="14"/>
      <c r="DL1596" s="14"/>
      <c r="DM1596" s="14"/>
      <c r="DN1596" s="14"/>
      <c r="DO1596" s="14"/>
      <c r="DP1596" s="14"/>
      <c r="DQ1596" s="14"/>
      <c r="DR1596" s="14"/>
      <c r="DS1596" s="14"/>
      <c r="DT1596" s="14"/>
      <c r="DU1596" s="14"/>
      <c r="DV1596" s="14"/>
      <c r="DW1596" s="14"/>
      <c r="DX1596" s="14"/>
      <c r="DY1596" s="14"/>
      <c r="DZ1596" s="14"/>
      <c r="EA1596" s="14"/>
      <c r="EB1596" s="14"/>
      <c r="EC1596" s="14"/>
      <c r="ED1596" s="14"/>
      <c r="EE1596" s="14"/>
      <c r="EF1596" s="14"/>
      <c r="EG1596" s="14"/>
      <c r="EH1596" s="14"/>
      <c r="EI1596" s="14"/>
      <c r="EJ1596" s="14"/>
      <c r="EK1596" s="14"/>
      <c r="EL1596" s="14"/>
      <c r="EM1596" s="14"/>
      <c r="EN1596" s="14"/>
      <c r="EO1596" s="14"/>
      <c r="EP1596" s="14"/>
      <c r="EQ1596" s="14"/>
      <c r="ER1596" s="14"/>
      <c r="ES1596" s="14"/>
      <c r="ET1596" s="14"/>
      <c r="EU1596" s="14"/>
      <c r="EV1596" s="14"/>
      <c r="EW1596" s="14"/>
      <c r="EX1596" s="14"/>
      <c r="EY1596" s="14"/>
      <c r="EZ1596" s="14"/>
      <c r="FA1596" s="14"/>
      <c r="FB1596" s="14"/>
      <c r="FC1596" s="14"/>
      <c r="FD1596" s="14"/>
      <c r="FE1596" s="14"/>
      <c r="FF1596" s="14"/>
      <c r="FG1596" s="14"/>
      <c r="FH1596" s="14"/>
      <c r="FI1596" s="14"/>
      <c r="FJ1596" s="14"/>
      <c r="FK1596" s="14"/>
      <c r="FL1596" s="14"/>
      <c r="FM1596" s="14"/>
      <c r="FN1596" s="14"/>
      <c r="FO1596" s="14"/>
      <c r="FP1596" s="14"/>
      <c r="FQ1596" s="14"/>
      <c r="FR1596" s="14"/>
      <c r="FS1596" s="14"/>
      <c r="FT1596" s="14"/>
      <c r="FU1596" s="14"/>
      <c r="FV1596" s="14"/>
      <c r="FW1596" s="14"/>
      <c r="FX1596" s="14"/>
      <c r="FY1596" s="14"/>
      <c r="FZ1596" s="14"/>
      <c r="GA1596" s="14"/>
      <c r="GB1596" s="14"/>
      <c r="GC1596" s="14"/>
      <c r="GD1596" s="14"/>
      <c r="GE1596" s="14"/>
      <c r="GF1596" s="14"/>
      <c r="GG1596" s="14"/>
      <c r="GH1596" s="14"/>
      <c r="GI1596" s="14"/>
      <c r="GJ1596" s="14"/>
      <c r="GK1596" s="14"/>
      <c r="GL1596" s="14"/>
      <c r="GM1596" s="14"/>
      <c r="GN1596" s="14"/>
      <c r="GO1596" s="14"/>
      <c r="GP1596" s="14"/>
      <c r="GQ1596" s="14"/>
      <c r="GR1596" s="14"/>
      <c r="GS1596" s="14"/>
      <c r="GT1596" s="14"/>
      <c r="GU1596" s="14"/>
      <c r="GV1596" s="14"/>
      <c r="GW1596" s="14"/>
      <c r="GX1596" s="14"/>
      <c r="GY1596" s="14"/>
      <c r="GZ1596" s="14"/>
      <c r="HA1596" s="14"/>
      <c r="HB1596" s="14"/>
      <c r="HC1596" s="14"/>
      <c r="HD1596" s="14"/>
      <c r="HE1596" s="14"/>
      <c r="HF1596" s="14"/>
      <c r="HG1596" s="14"/>
      <c r="HH1596" s="14"/>
      <c r="HI1596" s="14"/>
      <c r="HJ1596" s="14"/>
      <c r="HK1596" s="14"/>
      <c r="HL1596" s="14"/>
      <c r="HM1596" s="14"/>
      <c r="HN1596" s="14"/>
      <c r="HO1596" s="14"/>
      <c r="HP1596" s="14"/>
      <c r="HQ1596" s="14"/>
      <c r="HR1596" s="14"/>
      <c r="HS1596" s="14"/>
      <c r="HT1596" s="14"/>
      <c r="HU1596" s="14"/>
      <c r="HV1596" s="14"/>
      <c r="HW1596" s="14"/>
      <c r="HX1596" s="14"/>
      <c r="HY1596" s="14"/>
      <c r="HZ1596" s="14"/>
      <c r="IA1596" s="14"/>
      <c r="IB1596" s="14"/>
      <c r="IC1596" s="14"/>
      <c r="ID1596" s="14"/>
      <c r="IE1596" s="14"/>
      <c r="IF1596" s="14"/>
      <c r="IG1596" s="14"/>
      <c r="IH1596" s="14"/>
      <c r="II1596" s="14"/>
      <c r="IJ1596" s="14"/>
      <c r="IK1596" s="14"/>
      <c r="IL1596" s="14"/>
      <c r="IM1596" s="14"/>
      <c r="IN1596" s="14"/>
      <c r="IO1596" s="14"/>
      <c r="IP1596" s="14"/>
      <c r="IQ1596" s="14"/>
      <c r="IR1596" s="14"/>
      <c r="IS1596" s="14"/>
      <c r="IT1596" s="14"/>
    </row>
    <row r="1597" spans="1:254" x14ac:dyDescent="0.2">
      <c r="A1597" s="12">
        <v>301655</v>
      </c>
      <c r="B1597" s="4"/>
      <c r="C1597" s="21" t="s">
        <v>97</v>
      </c>
      <c r="D1597" s="11"/>
      <c r="E1597" s="11"/>
      <c r="F1597" s="11"/>
      <c r="G1597" s="12"/>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C1597" s="14"/>
      <c r="AD1597" s="14"/>
      <c r="AE1597" s="14"/>
      <c r="AF1597" s="14"/>
      <c r="AG1597" s="14"/>
      <c r="AH1597" s="14"/>
      <c r="AI1597" s="14"/>
      <c r="AJ1597" s="14"/>
      <c r="AK1597" s="14"/>
      <c r="AL1597" s="14"/>
      <c r="AM1597" s="14"/>
      <c r="AN1597" s="14"/>
      <c r="AO1597" s="14"/>
      <c r="AP1597" s="14"/>
      <c r="AQ1597" s="14"/>
      <c r="AR1597" s="14"/>
      <c r="AS1597" s="14"/>
      <c r="AT1597" s="14"/>
      <c r="AU1597" s="14"/>
      <c r="AV1597" s="14"/>
      <c r="AW1597" s="14"/>
      <c r="AX1597" s="14"/>
      <c r="AY1597" s="14"/>
      <c r="AZ1597" s="14"/>
      <c r="BA1597" s="14"/>
      <c r="BB1597" s="14"/>
      <c r="BC1597" s="14"/>
      <c r="BD1597" s="14"/>
      <c r="BE1597" s="14"/>
      <c r="BF1597" s="14"/>
      <c r="BG1597" s="14"/>
      <c r="BH1597" s="14"/>
      <c r="BI1597" s="14"/>
      <c r="BJ1597" s="14"/>
      <c r="BK1597" s="14"/>
      <c r="BL1597" s="14"/>
      <c r="BM1597" s="14"/>
      <c r="BN1597" s="14"/>
      <c r="BO1597" s="14"/>
      <c r="BP1597" s="14"/>
      <c r="BQ1597" s="14"/>
      <c r="BR1597" s="14"/>
      <c r="BS1597" s="14"/>
      <c r="BT1597" s="14"/>
      <c r="BU1597" s="14"/>
      <c r="BV1597" s="14"/>
      <c r="BW1597" s="14"/>
      <c r="BX1597" s="14"/>
      <c r="BY1597" s="14"/>
      <c r="BZ1597" s="14"/>
      <c r="CA1597" s="14"/>
      <c r="CB1597" s="14"/>
      <c r="CC1597" s="14"/>
      <c r="CD1597" s="14"/>
      <c r="CE1597" s="14"/>
      <c r="CF1597" s="14"/>
      <c r="CG1597" s="14"/>
      <c r="CH1597" s="14"/>
      <c r="CI1597" s="14"/>
      <c r="CJ1597" s="14"/>
      <c r="CK1597" s="14"/>
      <c r="CL1597" s="14"/>
      <c r="CM1597" s="14"/>
      <c r="CN1597" s="14"/>
      <c r="CO1597" s="14"/>
      <c r="CP1597" s="14"/>
      <c r="CQ1597" s="14"/>
      <c r="CR1597" s="14"/>
      <c r="CS1597" s="14"/>
      <c r="CT1597" s="14"/>
      <c r="CU1597" s="14"/>
      <c r="CV1597" s="14"/>
      <c r="CW1597" s="14"/>
      <c r="CX1597" s="14"/>
      <c r="CY1597" s="14"/>
      <c r="CZ1597" s="14"/>
      <c r="DA1597" s="14"/>
      <c r="DB1597" s="14"/>
      <c r="DC1597" s="14"/>
      <c r="DD1597" s="14"/>
      <c r="DE1597" s="14"/>
      <c r="DF1597" s="14"/>
      <c r="DG1597" s="14"/>
      <c r="DH1597" s="14"/>
      <c r="DI1597" s="14"/>
      <c r="DJ1597" s="14"/>
      <c r="DK1597" s="14"/>
      <c r="DL1597" s="14"/>
      <c r="DM1597" s="14"/>
      <c r="DN1597" s="14"/>
      <c r="DO1597" s="14"/>
      <c r="DP1597" s="14"/>
      <c r="DQ1597" s="14"/>
      <c r="DR1597" s="14"/>
      <c r="DS1597" s="14"/>
      <c r="DT1597" s="14"/>
      <c r="DU1597" s="14"/>
      <c r="DV1597" s="14"/>
      <c r="DW1597" s="14"/>
      <c r="DX1597" s="14"/>
      <c r="DY1597" s="14"/>
      <c r="DZ1597" s="14"/>
      <c r="EA1597" s="14"/>
      <c r="EB1597" s="14"/>
      <c r="EC1597" s="14"/>
      <c r="ED1597" s="14"/>
      <c r="EE1597" s="14"/>
      <c r="EF1597" s="14"/>
      <c r="EG1597" s="14"/>
      <c r="EH1597" s="14"/>
      <c r="EI1597" s="14"/>
      <c r="EJ1597" s="14"/>
      <c r="EK1597" s="14"/>
      <c r="EL1597" s="14"/>
      <c r="EM1597" s="14"/>
      <c r="EN1597" s="14"/>
      <c r="EO1597" s="14"/>
      <c r="EP1597" s="14"/>
      <c r="EQ1597" s="14"/>
      <c r="ER1597" s="14"/>
      <c r="ES1597" s="14"/>
      <c r="ET1597" s="14"/>
      <c r="EU1597" s="14"/>
      <c r="EV1597" s="14"/>
      <c r="EW1597" s="14"/>
      <c r="EX1597" s="14"/>
      <c r="EY1597" s="14"/>
      <c r="EZ1597" s="14"/>
      <c r="FA1597" s="14"/>
      <c r="FB1597" s="14"/>
      <c r="FC1597" s="14"/>
      <c r="FD1597" s="14"/>
      <c r="FE1597" s="14"/>
      <c r="FF1597" s="14"/>
      <c r="FG1597" s="14"/>
      <c r="FH1597" s="14"/>
      <c r="FI1597" s="14"/>
      <c r="FJ1597" s="14"/>
      <c r="FK1597" s="14"/>
      <c r="FL1597" s="14"/>
      <c r="FM1597" s="14"/>
      <c r="FN1597" s="14"/>
      <c r="FO1597" s="14"/>
      <c r="FP1597" s="14"/>
      <c r="FQ1597" s="14"/>
      <c r="FR1597" s="14"/>
      <c r="FS1597" s="14"/>
      <c r="FT1597" s="14"/>
      <c r="FU1597" s="14"/>
      <c r="FV1597" s="14"/>
      <c r="FW1597" s="14"/>
      <c r="FX1597" s="14"/>
      <c r="FY1597" s="14"/>
      <c r="FZ1597" s="14"/>
      <c r="GA1597" s="14"/>
      <c r="GB1597" s="14"/>
      <c r="GC1597" s="14"/>
      <c r="GD1597" s="14"/>
      <c r="GE1597" s="14"/>
      <c r="GF1597" s="14"/>
      <c r="GG1597" s="14"/>
      <c r="GH1597" s="14"/>
      <c r="GI1597" s="14"/>
      <c r="GJ1597" s="14"/>
      <c r="GK1597" s="14"/>
      <c r="GL1597" s="14"/>
      <c r="GM1597" s="14"/>
      <c r="GN1597" s="14"/>
      <c r="GO1597" s="14"/>
      <c r="GP1597" s="14"/>
      <c r="GQ1597" s="14"/>
      <c r="GR1597" s="14"/>
      <c r="GS1597" s="14"/>
      <c r="GT1597" s="14"/>
      <c r="GU1597" s="14"/>
      <c r="GV1597" s="14"/>
      <c r="GW1597" s="14"/>
      <c r="GX1597" s="14"/>
      <c r="GY1597" s="14"/>
      <c r="GZ1597" s="14"/>
      <c r="HA1597" s="14"/>
      <c r="HB1597" s="14"/>
      <c r="HC1597" s="14"/>
      <c r="HD1597" s="14"/>
      <c r="HE1597" s="14"/>
      <c r="HF1597" s="14"/>
      <c r="HG1597" s="14"/>
      <c r="HH1597" s="14"/>
      <c r="HI1597" s="14"/>
      <c r="HJ1597" s="14"/>
      <c r="HK1597" s="14"/>
      <c r="HL1597" s="14"/>
      <c r="HM1597" s="14"/>
      <c r="HN1597" s="14"/>
      <c r="HO1597" s="14"/>
      <c r="HP1597" s="14"/>
      <c r="HQ1597" s="14"/>
      <c r="HR1597" s="14"/>
      <c r="HS1597" s="14"/>
      <c r="HT1597" s="14"/>
      <c r="HU1597" s="14"/>
      <c r="HV1597" s="14"/>
      <c r="HW1597" s="14"/>
      <c r="HX1597" s="14"/>
      <c r="HY1597" s="14"/>
      <c r="HZ1597" s="14"/>
      <c r="IA1597" s="14"/>
      <c r="IB1597" s="14"/>
      <c r="IC1597" s="14"/>
      <c r="ID1597" s="14"/>
      <c r="IE1597" s="14"/>
      <c r="IF1597" s="14"/>
      <c r="IG1597" s="14"/>
      <c r="IH1597" s="14"/>
      <c r="II1597" s="14"/>
      <c r="IJ1597" s="14"/>
      <c r="IK1597" s="14"/>
      <c r="IL1597" s="14"/>
      <c r="IM1597" s="14"/>
      <c r="IN1597" s="14"/>
      <c r="IO1597" s="14"/>
      <c r="IP1597" s="14"/>
      <c r="IQ1597" s="14"/>
      <c r="IR1597" s="14"/>
      <c r="IS1597" s="14"/>
      <c r="IT1597" s="14"/>
    </row>
    <row r="1598" spans="1:254" s="18" customFormat="1" x14ac:dyDescent="0.2">
      <c r="A1598" s="12">
        <v>301660</v>
      </c>
      <c r="B1598" s="4"/>
      <c r="C1598" s="21" t="s">
        <v>97</v>
      </c>
      <c r="D1598" s="11"/>
      <c r="E1598" s="11"/>
      <c r="F1598" s="11"/>
      <c r="G1598" s="12"/>
      <c r="H1598" s="14"/>
    </row>
    <row r="1599" spans="1:254" x14ac:dyDescent="0.2">
      <c r="A1599" s="12">
        <v>301665</v>
      </c>
      <c r="B1599" s="4"/>
      <c r="C1599" s="21" t="s">
        <v>97</v>
      </c>
      <c r="D1599" s="11"/>
      <c r="E1599" s="11"/>
      <c r="F1599" s="11"/>
      <c r="G1599" s="12"/>
      <c r="H1599" s="14"/>
    </row>
    <row r="1600" spans="1:254" x14ac:dyDescent="0.2">
      <c r="A1600" s="12">
        <v>301670</v>
      </c>
      <c r="B1600" s="4"/>
      <c r="C1600" s="13" t="s">
        <v>1455</v>
      </c>
      <c r="D1600" s="11">
        <v>52.3</v>
      </c>
      <c r="E1600" s="11">
        <v>52.3</v>
      </c>
      <c r="F1600" s="11"/>
      <c r="G1600" s="12">
        <v>6</v>
      </c>
      <c r="H1600" s="18"/>
    </row>
    <row r="1601" spans="1:254" s="18" customFormat="1" x14ac:dyDescent="0.2">
      <c r="A1601" s="12">
        <v>301675</v>
      </c>
      <c r="B1601" s="4"/>
      <c r="C1601" s="13" t="s">
        <v>1456</v>
      </c>
      <c r="D1601" s="11">
        <v>85.1</v>
      </c>
      <c r="E1601" s="11">
        <v>85.1</v>
      </c>
      <c r="F1601" s="11"/>
      <c r="G1601" s="12">
        <v>8</v>
      </c>
      <c r="H1601" s="10"/>
    </row>
    <row r="1602" spans="1:254" s="18" customFormat="1" x14ac:dyDescent="0.2">
      <c r="A1602" s="12">
        <v>301680</v>
      </c>
      <c r="B1602" s="4"/>
      <c r="C1602" s="13" t="s">
        <v>1457</v>
      </c>
      <c r="D1602" s="11">
        <v>60.5</v>
      </c>
      <c r="E1602" s="11">
        <v>60.5</v>
      </c>
      <c r="F1602" s="11"/>
      <c r="G1602" s="12">
        <v>5</v>
      </c>
      <c r="H1602" s="10"/>
    </row>
    <row r="1603" spans="1:254" s="18" customFormat="1" x14ac:dyDescent="0.2">
      <c r="A1603" s="12">
        <v>301685</v>
      </c>
      <c r="B1603" s="4"/>
      <c r="C1603" s="13" t="s">
        <v>1458</v>
      </c>
      <c r="D1603" s="11">
        <v>56.5</v>
      </c>
      <c r="E1603" s="11">
        <v>56.5</v>
      </c>
      <c r="F1603" s="11"/>
      <c r="G1603" s="12">
        <v>5</v>
      </c>
    </row>
    <row r="1604" spans="1:254" x14ac:dyDescent="0.2">
      <c r="A1604" s="12">
        <v>301690</v>
      </c>
      <c r="B1604" s="4"/>
      <c r="C1604" s="13" t="s">
        <v>1459</v>
      </c>
      <c r="D1604" s="11">
        <v>55.2</v>
      </c>
      <c r="E1604" s="11">
        <v>55.2</v>
      </c>
      <c r="F1604" s="11"/>
      <c r="G1604" s="12">
        <v>5</v>
      </c>
      <c r="H1604" s="18"/>
      <c r="I1604" s="14"/>
      <c r="J1604" s="14"/>
      <c r="K1604" s="14"/>
      <c r="L1604" s="14"/>
      <c r="M1604" s="14"/>
      <c r="N1604" s="14"/>
      <c r="O1604" s="14"/>
      <c r="P1604" s="14"/>
      <c r="Q1604" s="14"/>
      <c r="R1604" s="14"/>
      <c r="S1604" s="14"/>
      <c r="T1604" s="14"/>
      <c r="U1604" s="14"/>
      <c r="V1604" s="14"/>
      <c r="W1604" s="14"/>
      <c r="X1604" s="14"/>
      <c r="Y1604" s="14"/>
      <c r="Z1604" s="14"/>
      <c r="AA1604" s="14"/>
      <c r="AB1604" s="14"/>
      <c r="AC1604" s="14"/>
      <c r="AD1604" s="14"/>
      <c r="AE1604" s="14"/>
      <c r="AF1604" s="14"/>
      <c r="AG1604" s="14"/>
      <c r="AH1604" s="14"/>
      <c r="AI1604" s="14"/>
      <c r="AJ1604" s="14"/>
      <c r="AK1604" s="14"/>
      <c r="AL1604" s="14"/>
      <c r="AM1604" s="14"/>
      <c r="AN1604" s="14"/>
      <c r="AO1604" s="14"/>
      <c r="AP1604" s="14"/>
      <c r="AQ1604" s="14"/>
      <c r="AR1604" s="14"/>
      <c r="AS1604" s="14"/>
      <c r="AT1604" s="14"/>
      <c r="AU1604" s="14"/>
      <c r="AV1604" s="14"/>
      <c r="AW1604" s="14"/>
      <c r="AX1604" s="14"/>
      <c r="AY1604" s="14"/>
      <c r="AZ1604" s="14"/>
      <c r="BA1604" s="14"/>
      <c r="BB1604" s="14"/>
      <c r="BC1604" s="14"/>
      <c r="BD1604" s="14"/>
      <c r="BE1604" s="14"/>
      <c r="BF1604" s="14"/>
      <c r="BG1604" s="14"/>
      <c r="BH1604" s="14"/>
      <c r="BI1604" s="14"/>
      <c r="BJ1604" s="14"/>
      <c r="BK1604" s="14"/>
      <c r="BL1604" s="14"/>
      <c r="BM1604" s="14"/>
      <c r="BN1604" s="14"/>
      <c r="BO1604" s="14"/>
      <c r="BP1604" s="14"/>
      <c r="BQ1604" s="14"/>
      <c r="BR1604" s="14"/>
      <c r="BS1604" s="14"/>
      <c r="BT1604" s="14"/>
      <c r="BU1604" s="14"/>
      <c r="BV1604" s="14"/>
      <c r="BW1604" s="14"/>
      <c r="BX1604" s="14"/>
      <c r="BY1604" s="14"/>
      <c r="BZ1604" s="14"/>
      <c r="CA1604" s="14"/>
      <c r="CB1604" s="14"/>
      <c r="CC1604" s="14"/>
      <c r="CD1604" s="14"/>
      <c r="CE1604" s="14"/>
      <c r="CF1604" s="14"/>
      <c r="CG1604" s="14"/>
      <c r="CH1604" s="14"/>
      <c r="CI1604" s="14"/>
      <c r="CJ1604" s="14"/>
      <c r="CK1604" s="14"/>
      <c r="CL1604" s="14"/>
      <c r="CM1604" s="14"/>
      <c r="CN1604" s="14"/>
      <c r="CO1604" s="14"/>
      <c r="CP1604" s="14"/>
      <c r="CQ1604" s="14"/>
      <c r="CR1604" s="14"/>
      <c r="CS1604" s="14"/>
      <c r="CT1604" s="14"/>
      <c r="CU1604" s="14"/>
      <c r="CV1604" s="14"/>
      <c r="CW1604" s="14"/>
      <c r="CX1604" s="14"/>
      <c r="CY1604" s="14"/>
      <c r="CZ1604" s="14"/>
      <c r="DA1604" s="14"/>
      <c r="DB1604" s="14"/>
      <c r="DC1604" s="14"/>
      <c r="DD1604" s="14"/>
      <c r="DE1604" s="14"/>
      <c r="DF1604" s="14"/>
      <c r="DG1604" s="14"/>
      <c r="DH1604" s="14"/>
      <c r="DI1604" s="14"/>
      <c r="DJ1604" s="14"/>
      <c r="DK1604" s="14"/>
      <c r="DL1604" s="14"/>
      <c r="DM1604" s="14"/>
      <c r="DN1604" s="14"/>
      <c r="DO1604" s="14"/>
      <c r="DP1604" s="14"/>
      <c r="DQ1604" s="14"/>
      <c r="DR1604" s="14"/>
      <c r="DS1604" s="14"/>
      <c r="DT1604" s="14"/>
      <c r="DU1604" s="14"/>
      <c r="DV1604" s="14"/>
      <c r="DW1604" s="14"/>
      <c r="DX1604" s="14"/>
      <c r="DY1604" s="14"/>
      <c r="DZ1604" s="14"/>
      <c r="EA1604" s="14"/>
      <c r="EB1604" s="14"/>
      <c r="EC1604" s="14"/>
      <c r="ED1604" s="14"/>
      <c r="EE1604" s="14"/>
      <c r="EF1604" s="14"/>
      <c r="EG1604" s="14"/>
      <c r="EH1604" s="14"/>
      <c r="EI1604" s="14"/>
      <c r="EJ1604" s="14"/>
      <c r="EK1604" s="14"/>
      <c r="EL1604" s="14"/>
      <c r="EM1604" s="14"/>
      <c r="EN1604" s="14"/>
      <c r="EO1604" s="14"/>
      <c r="EP1604" s="14"/>
      <c r="EQ1604" s="14"/>
      <c r="ER1604" s="14"/>
      <c r="ES1604" s="14"/>
      <c r="ET1604" s="14"/>
      <c r="EU1604" s="14"/>
      <c r="EV1604" s="14"/>
      <c r="EW1604" s="14"/>
      <c r="EX1604" s="14"/>
      <c r="EY1604" s="14"/>
      <c r="EZ1604" s="14"/>
      <c r="FA1604" s="14"/>
      <c r="FB1604" s="14"/>
      <c r="FC1604" s="14"/>
      <c r="FD1604" s="14"/>
      <c r="FE1604" s="14"/>
      <c r="FF1604" s="14"/>
      <c r="FG1604" s="14"/>
      <c r="FH1604" s="14"/>
      <c r="FI1604" s="14"/>
      <c r="FJ1604" s="14"/>
      <c r="FK1604" s="14"/>
      <c r="FL1604" s="14"/>
      <c r="FM1604" s="14"/>
      <c r="FN1604" s="14"/>
      <c r="FO1604" s="14"/>
      <c r="FP1604" s="14"/>
      <c r="FQ1604" s="14"/>
      <c r="FR1604" s="14"/>
      <c r="FS1604" s="14"/>
      <c r="FT1604" s="14"/>
      <c r="FU1604" s="14"/>
      <c r="FV1604" s="14"/>
      <c r="FW1604" s="14"/>
      <c r="FX1604" s="14"/>
      <c r="FY1604" s="14"/>
      <c r="FZ1604" s="14"/>
      <c r="GA1604" s="14"/>
      <c r="GB1604" s="14"/>
      <c r="GC1604" s="14"/>
      <c r="GD1604" s="14"/>
      <c r="GE1604" s="14"/>
      <c r="GF1604" s="14"/>
      <c r="GG1604" s="14"/>
      <c r="GH1604" s="14"/>
      <c r="GI1604" s="14"/>
      <c r="GJ1604" s="14"/>
      <c r="GK1604" s="14"/>
      <c r="GL1604" s="14"/>
      <c r="GM1604" s="14"/>
      <c r="GN1604" s="14"/>
      <c r="GO1604" s="14"/>
      <c r="GP1604" s="14"/>
      <c r="GQ1604" s="14"/>
      <c r="GR1604" s="14"/>
      <c r="GS1604" s="14"/>
      <c r="GT1604" s="14"/>
      <c r="GU1604" s="14"/>
      <c r="GV1604" s="14"/>
      <c r="GW1604" s="14"/>
      <c r="GX1604" s="14"/>
      <c r="GY1604" s="14"/>
      <c r="GZ1604" s="14"/>
      <c r="HA1604" s="14"/>
      <c r="HB1604" s="14"/>
      <c r="HC1604" s="14"/>
      <c r="HD1604" s="14"/>
      <c r="HE1604" s="14"/>
      <c r="HF1604" s="14"/>
      <c r="HG1604" s="14"/>
      <c r="HH1604" s="14"/>
      <c r="HI1604" s="14"/>
      <c r="HJ1604" s="14"/>
      <c r="HK1604" s="14"/>
      <c r="HL1604" s="14"/>
      <c r="HM1604" s="14"/>
      <c r="HN1604" s="14"/>
      <c r="HO1604" s="14"/>
      <c r="HP1604" s="14"/>
      <c r="HQ1604" s="14"/>
      <c r="HR1604" s="14"/>
      <c r="HS1604" s="14"/>
      <c r="HT1604" s="14"/>
      <c r="HU1604" s="14"/>
      <c r="HV1604" s="14"/>
      <c r="HW1604" s="14"/>
      <c r="HX1604" s="14"/>
      <c r="HY1604" s="14"/>
      <c r="HZ1604" s="14"/>
      <c r="IA1604" s="14"/>
      <c r="IB1604" s="14"/>
      <c r="IC1604" s="14"/>
      <c r="ID1604" s="14"/>
      <c r="IE1604" s="14"/>
      <c r="IF1604" s="14"/>
      <c r="IG1604" s="14"/>
      <c r="IH1604" s="14"/>
      <c r="II1604" s="14"/>
      <c r="IJ1604" s="14"/>
      <c r="IK1604" s="14"/>
      <c r="IL1604" s="14"/>
      <c r="IM1604" s="14"/>
      <c r="IN1604" s="14"/>
      <c r="IO1604" s="14"/>
      <c r="IP1604" s="14"/>
      <c r="IQ1604" s="14"/>
      <c r="IR1604" s="14"/>
      <c r="IS1604" s="14"/>
      <c r="IT1604" s="14"/>
    </row>
    <row r="1605" spans="1:254" ht="40.5" x14ac:dyDescent="0.2">
      <c r="A1605" s="2">
        <v>301710</v>
      </c>
      <c r="B1605" s="4"/>
      <c r="C1605" s="5" t="s">
        <v>1460</v>
      </c>
      <c r="D1605" s="3">
        <v>145</v>
      </c>
      <c r="E1605" s="11">
        <v>145</v>
      </c>
      <c r="F1605" s="3"/>
      <c r="G1605" s="2">
        <v>5</v>
      </c>
      <c r="H1605" s="18"/>
      <c r="I1605" s="14"/>
      <c r="J1605" s="14"/>
      <c r="K1605" s="14"/>
      <c r="L1605" s="14"/>
      <c r="M1605" s="14"/>
      <c r="N1605" s="14"/>
      <c r="O1605" s="14"/>
      <c r="P1605" s="14"/>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c r="AM1605" s="14"/>
      <c r="AN1605" s="14"/>
      <c r="AO1605" s="14"/>
      <c r="AP1605" s="14"/>
      <c r="AQ1605" s="14"/>
      <c r="AR1605" s="14"/>
      <c r="AS1605" s="14"/>
      <c r="AT1605" s="14"/>
      <c r="AU1605" s="14"/>
      <c r="AV1605" s="14"/>
      <c r="AW1605" s="14"/>
      <c r="AX1605" s="14"/>
      <c r="AY1605" s="14"/>
      <c r="AZ1605" s="14"/>
      <c r="BA1605" s="14"/>
      <c r="BB1605" s="14"/>
      <c r="BC1605" s="14"/>
      <c r="BD1605" s="14"/>
      <c r="BE1605" s="14"/>
      <c r="BF1605" s="14"/>
      <c r="BG1605" s="14"/>
      <c r="BH1605" s="14"/>
      <c r="BI1605" s="14"/>
      <c r="BJ1605" s="14"/>
      <c r="BK1605" s="14"/>
      <c r="BL1605" s="14"/>
      <c r="BM1605" s="14"/>
      <c r="BN1605" s="14"/>
      <c r="BO1605" s="14"/>
      <c r="BP1605" s="14"/>
      <c r="BQ1605" s="14"/>
      <c r="BR1605" s="14"/>
      <c r="BS1605" s="14"/>
      <c r="BT1605" s="14"/>
      <c r="BU1605" s="14"/>
      <c r="BV1605" s="14"/>
      <c r="BW1605" s="14"/>
      <c r="BX1605" s="14"/>
      <c r="BY1605" s="14"/>
      <c r="BZ1605" s="14"/>
      <c r="CA1605" s="14"/>
      <c r="CB1605" s="14"/>
      <c r="CC1605" s="14"/>
      <c r="CD1605" s="14"/>
      <c r="CE1605" s="14"/>
      <c r="CF1605" s="14"/>
      <c r="CG1605" s="14"/>
      <c r="CH1605" s="14"/>
      <c r="CI1605" s="14"/>
      <c r="CJ1605" s="14"/>
      <c r="CK1605" s="14"/>
      <c r="CL1605" s="14"/>
      <c r="CM1605" s="14"/>
      <c r="CN1605" s="14"/>
      <c r="CO1605" s="14"/>
      <c r="CP1605" s="14"/>
      <c r="CQ1605" s="14"/>
      <c r="CR1605" s="14"/>
      <c r="CS1605" s="14"/>
      <c r="CT1605" s="14"/>
      <c r="CU1605" s="14"/>
      <c r="CV1605" s="14"/>
      <c r="CW1605" s="14"/>
      <c r="CX1605" s="14"/>
      <c r="CY1605" s="14"/>
      <c r="CZ1605" s="14"/>
      <c r="DA1605" s="14"/>
      <c r="DB1605" s="14"/>
      <c r="DC1605" s="14"/>
      <c r="DD1605" s="14"/>
      <c r="DE1605" s="14"/>
      <c r="DF1605" s="14"/>
      <c r="DG1605" s="14"/>
      <c r="DH1605" s="14"/>
      <c r="DI1605" s="14"/>
      <c r="DJ1605" s="14"/>
      <c r="DK1605" s="14"/>
      <c r="DL1605" s="14"/>
      <c r="DM1605" s="14"/>
      <c r="DN1605" s="14"/>
      <c r="DO1605" s="14"/>
      <c r="DP1605" s="14"/>
      <c r="DQ1605" s="14"/>
      <c r="DR1605" s="14"/>
      <c r="DS1605" s="14"/>
      <c r="DT1605" s="14"/>
      <c r="DU1605" s="14"/>
      <c r="DV1605" s="14"/>
      <c r="DW1605" s="14"/>
      <c r="DX1605" s="14"/>
      <c r="DY1605" s="14"/>
      <c r="DZ1605" s="14"/>
      <c r="EA1605" s="14"/>
      <c r="EB1605" s="14"/>
      <c r="EC1605" s="14"/>
      <c r="ED1605" s="14"/>
      <c r="EE1605" s="14"/>
      <c r="EF1605" s="14"/>
      <c r="EG1605" s="14"/>
      <c r="EH1605" s="14"/>
      <c r="EI1605" s="14"/>
      <c r="EJ1605" s="14"/>
      <c r="EK1605" s="14"/>
      <c r="EL1605" s="14"/>
      <c r="EM1605" s="14"/>
      <c r="EN1605" s="14"/>
      <c r="EO1605" s="14"/>
      <c r="EP1605" s="14"/>
      <c r="EQ1605" s="14"/>
      <c r="ER1605" s="14"/>
      <c r="ES1605" s="14"/>
      <c r="ET1605" s="14"/>
      <c r="EU1605" s="14"/>
      <c r="EV1605" s="14"/>
      <c r="EW1605" s="14"/>
      <c r="EX1605" s="14"/>
      <c r="EY1605" s="14"/>
      <c r="EZ1605" s="14"/>
      <c r="FA1605" s="14"/>
      <c r="FB1605" s="14"/>
      <c r="FC1605" s="14"/>
      <c r="FD1605" s="14"/>
      <c r="FE1605" s="14"/>
      <c r="FF1605" s="14"/>
      <c r="FG1605" s="14"/>
      <c r="FH1605" s="14"/>
      <c r="FI1605" s="14"/>
      <c r="FJ1605" s="14"/>
      <c r="FK1605" s="14"/>
      <c r="FL1605" s="14"/>
      <c r="FM1605" s="14"/>
      <c r="FN1605" s="14"/>
      <c r="FO1605" s="14"/>
      <c r="FP1605" s="14"/>
      <c r="FQ1605" s="14"/>
      <c r="FR1605" s="14"/>
      <c r="FS1605" s="14"/>
      <c r="FT1605" s="14"/>
      <c r="FU1605" s="14"/>
      <c r="FV1605" s="14"/>
      <c r="FW1605" s="14"/>
      <c r="FX1605" s="14"/>
      <c r="FY1605" s="14"/>
      <c r="FZ1605" s="14"/>
      <c r="GA1605" s="14"/>
      <c r="GB1605" s="14"/>
      <c r="GC1605" s="14"/>
      <c r="GD1605" s="14"/>
      <c r="GE1605" s="14"/>
      <c r="GF1605" s="14"/>
      <c r="GG1605" s="14"/>
      <c r="GH1605" s="14"/>
      <c r="GI1605" s="14"/>
      <c r="GJ1605" s="14"/>
      <c r="GK1605" s="14"/>
      <c r="GL1605" s="14"/>
      <c r="GM1605" s="14"/>
      <c r="GN1605" s="14"/>
      <c r="GO1605" s="14"/>
      <c r="GP1605" s="14"/>
      <c r="GQ1605" s="14"/>
      <c r="GR1605" s="14"/>
      <c r="GS1605" s="14"/>
      <c r="GT1605" s="14"/>
      <c r="GU1605" s="14"/>
      <c r="GV1605" s="14"/>
      <c r="GW1605" s="14"/>
      <c r="GX1605" s="14"/>
      <c r="GY1605" s="14"/>
      <c r="GZ1605" s="14"/>
      <c r="HA1605" s="14"/>
      <c r="HB1605" s="14"/>
      <c r="HC1605" s="14"/>
      <c r="HD1605" s="14"/>
      <c r="HE1605" s="14"/>
      <c r="HF1605" s="14"/>
      <c r="HG1605" s="14"/>
      <c r="HH1605" s="14"/>
      <c r="HI1605" s="14"/>
      <c r="HJ1605" s="14"/>
      <c r="HK1605" s="14"/>
      <c r="HL1605" s="14"/>
      <c r="HM1605" s="14"/>
      <c r="HN1605" s="14"/>
      <c r="HO1605" s="14"/>
      <c r="HP1605" s="14"/>
      <c r="HQ1605" s="14"/>
      <c r="HR1605" s="14"/>
      <c r="HS1605" s="14"/>
      <c r="HT1605" s="14"/>
      <c r="HU1605" s="14"/>
      <c r="HV1605" s="14"/>
      <c r="HW1605" s="14"/>
      <c r="HX1605" s="14"/>
      <c r="HY1605" s="14"/>
      <c r="HZ1605" s="14"/>
      <c r="IA1605" s="14"/>
      <c r="IB1605" s="14"/>
      <c r="IC1605" s="14"/>
      <c r="ID1605" s="14"/>
      <c r="IE1605" s="14"/>
      <c r="IF1605" s="14"/>
      <c r="IG1605" s="14"/>
      <c r="IH1605" s="14"/>
      <c r="II1605" s="14"/>
      <c r="IJ1605" s="14"/>
      <c r="IK1605" s="14"/>
      <c r="IL1605" s="14"/>
      <c r="IM1605" s="14"/>
      <c r="IN1605" s="14"/>
      <c r="IO1605" s="14"/>
      <c r="IP1605" s="14"/>
      <c r="IQ1605" s="14"/>
      <c r="IR1605" s="14"/>
      <c r="IS1605" s="14"/>
      <c r="IT1605" s="14"/>
    </row>
    <row r="1606" spans="1:254" ht="60.75" x14ac:dyDescent="0.2">
      <c r="A1606" s="2">
        <v>301715</v>
      </c>
      <c r="B1606" s="4"/>
      <c r="C1606" s="5" t="s">
        <v>1461</v>
      </c>
      <c r="D1606" s="3">
        <v>120</v>
      </c>
      <c r="E1606" s="11">
        <v>120</v>
      </c>
      <c r="F1606" s="3"/>
      <c r="G1606" s="2">
        <v>5</v>
      </c>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c r="AS1606" s="14"/>
      <c r="AT1606" s="14"/>
      <c r="AU1606" s="14"/>
      <c r="AV1606" s="14"/>
      <c r="AW1606" s="14"/>
      <c r="AX1606" s="14"/>
      <c r="AY1606" s="14"/>
      <c r="AZ1606" s="14"/>
      <c r="BA1606" s="14"/>
      <c r="BB1606" s="14"/>
      <c r="BC1606" s="14"/>
      <c r="BD1606" s="14"/>
      <c r="BE1606" s="14"/>
      <c r="BF1606" s="14"/>
      <c r="BG1606" s="14"/>
      <c r="BH1606" s="14"/>
      <c r="BI1606" s="14"/>
      <c r="BJ1606" s="14"/>
      <c r="BK1606" s="14"/>
      <c r="BL1606" s="14"/>
      <c r="BM1606" s="14"/>
      <c r="BN1606" s="14"/>
      <c r="BO1606" s="14"/>
      <c r="BP1606" s="14"/>
      <c r="BQ1606" s="14"/>
      <c r="BR1606" s="14"/>
      <c r="BS1606" s="14"/>
      <c r="BT1606" s="14"/>
      <c r="BU1606" s="14"/>
      <c r="BV1606" s="14"/>
      <c r="BW1606" s="14"/>
      <c r="BX1606" s="14"/>
      <c r="BY1606" s="14"/>
      <c r="BZ1606" s="14"/>
      <c r="CA1606" s="14"/>
      <c r="CB1606" s="14"/>
      <c r="CC1606" s="14"/>
      <c r="CD1606" s="14"/>
      <c r="CE1606" s="14"/>
      <c r="CF1606" s="14"/>
      <c r="CG1606" s="14"/>
      <c r="CH1606" s="14"/>
      <c r="CI1606" s="14"/>
      <c r="CJ1606" s="14"/>
      <c r="CK1606" s="14"/>
      <c r="CL1606" s="14"/>
      <c r="CM1606" s="14"/>
      <c r="CN1606" s="14"/>
      <c r="CO1606" s="14"/>
      <c r="CP1606" s="14"/>
      <c r="CQ1606" s="14"/>
      <c r="CR1606" s="14"/>
      <c r="CS1606" s="14"/>
      <c r="CT1606" s="14"/>
      <c r="CU1606" s="14"/>
      <c r="CV1606" s="14"/>
      <c r="CW1606" s="14"/>
      <c r="CX1606" s="14"/>
      <c r="CY1606" s="14"/>
      <c r="CZ1606" s="14"/>
      <c r="DA1606" s="14"/>
      <c r="DB1606" s="14"/>
      <c r="DC1606" s="14"/>
      <c r="DD1606" s="14"/>
      <c r="DE1606" s="14"/>
      <c r="DF1606" s="14"/>
      <c r="DG1606" s="14"/>
      <c r="DH1606" s="14"/>
      <c r="DI1606" s="14"/>
      <c r="DJ1606" s="14"/>
      <c r="DK1606" s="14"/>
      <c r="DL1606" s="14"/>
      <c r="DM1606" s="14"/>
      <c r="DN1606" s="14"/>
      <c r="DO1606" s="14"/>
      <c r="DP1606" s="14"/>
      <c r="DQ1606" s="14"/>
      <c r="DR1606" s="14"/>
      <c r="DS1606" s="14"/>
      <c r="DT1606" s="14"/>
      <c r="DU1606" s="14"/>
      <c r="DV1606" s="14"/>
      <c r="DW1606" s="14"/>
      <c r="DX1606" s="14"/>
      <c r="DY1606" s="14"/>
      <c r="DZ1606" s="14"/>
      <c r="EA1606" s="14"/>
      <c r="EB1606" s="14"/>
      <c r="EC1606" s="14"/>
      <c r="ED1606" s="14"/>
      <c r="EE1606" s="14"/>
      <c r="EF1606" s="14"/>
      <c r="EG1606" s="14"/>
      <c r="EH1606" s="14"/>
      <c r="EI1606" s="14"/>
      <c r="EJ1606" s="14"/>
      <c r="EK1606" s="14"/>
      <c r="EL1606" s="14"/>
      <c r="EM1606" s="14"/>
      <c r="EN1606" s="14"/>
      <c r="EO1606" s="14"/>
      <c r="EP1606" s="14"/>
      <c r="EQ1606" s="14"/>
      <c r="ER1606" s="14"/>
      <c r="ES1606" s="14"/>
      <c r="ET1606" s="14"/>
      <c r="EU1606" s="14"/>
      <c r="EV1606" s="14"/>
      <c r="EW1606" s="14"/>
      <c r="EX1606" s="14"/>
      <c r="EY1606" s="14"/>
      <c r="EZ1606" s="14"/>
      <c r="FA1606" s="14"/>
      <c r="FB1606" s="14"/>
      <c r="FC1606" s="14"/>
      <c r="FD1606" s="14"/>
      <c r="FE1606" s="14"/>
      <c r="FF1606" s="14"/>
      <c r="FG1606" s="14"/>
      <c r="FH1606" s="14"/>
      <c r="FI1606" s="14"/>
      <c r="FJ1606" s="14"/>
      <c r="FK1606" s="14"/>
      <c r="FL1606" s="14"/>
      <c r="FM1606" s="14"/>
      <c r="FN1606" s="14"/>
      <c r="FO1606" s="14"/>
      <c r="FP1606" s="14"/>
      <c r="FQ1606" s="14"/>
      <c r="FR1606" s="14"/>
      <c r="FS1606" s="14"/>
      <c r="FT1606" s="14"/>
      <c r="FU1606" s="14"/>
      <c r="FV1606" s="14"/>
      <c r="FW1606" s="14"/>
      <c r="FX1606" s="14"/>
      <c r="FY1606" s="14"/>
      <c r="FZ1606" s="14"/>
      <c r="GA1606" s="14"/>
      <c r="GB1606" s="14"/>
      <c r="GC1606" s="14"/>
      <c r="GD1606" s="14"/>
      <c r="GE1606" s="14"/>
      <c r="GF1606" s="14"/>
      <c r="GG1606" s="14"/>
      <c r="GH1606" s="14"/>
      <c r="GI1606" s="14"/>
      <c r="GJ1606" s="14"/>
      <c r="GK1606" s="14"/>
      <c r="GL1606" s="14"/>
      <c r="GM1606" s="14"/>
      <c r="GN1606" s="14"/>
      <c r="GO1606" s="14"/>
      <c r="GP1606" s="14"/>
      <c r="GQ1606" s="14"/>
      <c r="GR1606" s="14"/>
      <c r="GS1606" s="14"/>
      <c r="GT1606" s="14"/>
      <c r="GU1606" s="14"/>
      <c r="GV1606" s="14"/>
      <c r="GW1606" s="14"/>
      <c r="GX1606" s="14"/>
      <c r="GY1606" s="14"/>
      <c r="GZ1606" s="14"/>
      <c r="HA1606" s="14"/>
      <c r="HB1606" s="14"/>
      <c r="HC1606" s="14"/>
      <c r="HD1606" s="14"/>
      <c r="HE1606" s="14"/>
      <c r="HF1606" s="14"/>
      <c r="HG1606" s="14"/>
      <c r="HH1606" s="14"/>
      <c r="HI1606" s="14"/>
      <c r="HJ1606" s="14"/>
      <c r="HK1606" s="14"/>
      <c r="HL1606" s="14"/>
      <c r="HM1606" s="14"/>
      <c r="HN1606" s="14"/>
      <c r="HO1606" s="14"/>
      <c r="HP1606" s="14"/>
      <c r="HQ1606" s="14"/>
      <c r="HR1606" s="14"/>
      <c r="HS1606" s="14"/>
      <c r="HT1606" s="14"/>
      <c r="HU1606" s="14"/>
      <c r="HV1606" s="14"/>
      <c r="HW1606" s="14"/>
      <c r="HX1606" s="14"/>
      <c r="HY1606" s="14"/>
      <c r="HZ1606" s="14"/>
      <c r="IA1606" s="14"/>
      <c r="IB1606" s="14"/>
      <c r="IC1606" s="14"/>
      <c r="ID1606" s="14"/>
      <c r="IE1606" s="14"/>
      <c r="IF1606" s="14"/>
      <c r="IG1606" s="14"/>
      <c r="IH1606" s="14"/>
      <c r="II1606" s="14"/>
      <c r="IJ1606" s="14"/>
      <c r="IK1606" s="14"/>
      <c r="IL1606" s="14"/>
      <c r="IM1606" s="14"/>
      <c r="IN1606" s="14"/>
      <c r="IO1606" s="14"/>
      <c r="IP1606" s="14"/>
      <c r="IQ1606" s="14"/>
      <c r="IR1606" s="14"/>
      <c r="IS1606" s="14"/>
      <c r="IT1606" s="14"/>
    </row>
    <row r="1607" spans="1:254" x14ac:dyDescent="0.2">
      <c r="A1607" s="12">
        <v>301720</v>
      </c>
      <c r="B1607" s="4"/>
      <c r="C1607" s="21" t="s">
        <v>97</v>
      </c>
      <c r="D1607" s="11"/>
      <c r="E1607" s="11"/>
      <c r="F1607" s="11"/>
      <c r="G1607" s="12"/>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4"/>
      <c r="AY1607" s="14"/>
      <c r="AZ1607" s="14"/>
      <c r="BA1607" s="14"/>
      <c r="BB1607" s="14"/>
      <c r="BC1607" s="14"/>
      <c r="BD1607" s="14"/>
      <c r="BE1607" s="14"/>
      <c r="BF1607" s="14"/>
      <c r="BG1607" s="14"/>
      <c r="BH1607" s="14"/>
      <c r="BI1607" s="14"/>
      <c r="BJ1607" s="14"/>
      <c r="BK1607" s="14"/>
      <c r="BL1607" s="14"/>
      <c r="BM1607" s="14"/>
      <c r="BN1607" s="14"/>
      <c r="BO1607" s="14"/>
      <c r="BP1607" s="14"/>
      <c r="BQ1607" s="14"/>
      <c r="BR1607" s="14"/>
      <c r="BS1607" s="14"/>
      <c r="BT1607" s="14"/>
      <c r="BU1607" s="14"/>
      <c r="BV1607" s="14"/>
      <c r="BW1607" s="14"/>
      <c r="BX1607" s="14"/>
      <c r="BY1607" s="14"/>
      <c r="BZ1607" s="14"/>
      <c r="CA1607" s="14"/>
      <c r="CB1607" s="14"/>
      <c r="CC1607" s="14"/>
      <c r="CD1607" s="14"/>
      <c r="CE1607" s="14"/>
      <c r="CF1607" s="14"/>
      <c r="CG1607" s="14"/>
      <c r="CH1607" s="14"/>
      <c r="CI1607" s="14"/>
      <c r="CJ1607" s="14"/>
      <c r="CK1607" s="14"/>
      <c r="CL1607" s="14"/>
      <c r="CM1607" s="14"/>
      <c r="CN1607" s="14"/>
      <c r="CO1607" s="14"/>
      <c r="CP1607" s="14"/>
      <c r="CQ1607" s="14"/>
      <c r="CR1607" s="14"/>
      <c r="CS1607" s="14"/>
      <c r="CT1607" s="14"/>
      <c r="CU1607" s="14"/>
      <c r="CV1607" s="14"/>
      <c r="CW1607" s="14"/>
      <c r="CX1607" s="14"/>
      <c r="CY1607" s="14"/>
      <c r="CZ1607" s="14"/>
      <c r="DA1607" s="14"/>
      <c r="DB1607" s="14"/>
      <c r="DC1607" s="14"/>
      <c r="DD1607" s="14"/>
      <c r="DE1607" s="14"/>
      <c r="DF1607" s="14"/>
      <c r="DG1607" s="14"/>
      <c r="DH1607" s="14"/>
      <c r="DI1607" s="14"/>
      <c r="DJ1607" s="14"/>
      <c r="DK1607" s="14"/>
      <c r="DL1607" s="14"/>
      <c r="DM1607" s="14"/>
      <c r="DN1607" s="14"/>
      <c r="DO1607" s="14"/>
      <c r="DP1607" s="14"/>
      <c r="DQ1607" s="14"/>
      <c r="DR1607" s="14"/>
      <c r="DS1607" s="14"/>
      <c r="DT1607" s="14"/>
      <c r="DU1607" s="14"/>
      <c r="DV1607" s="14"/>
      <c r="DW1607" s="14"/>
      <c r="DX1607" s="14"/>
      <c r="DY1607" s="14"/>
      <c r="DZ1607" s="14"/>
      <c r="EA1607" s="14"/>
      <c r="EB1607" s="14"/>
      <c r="EC1607" s="14"/>
      <c r="ED1607" s="14"/>
      <c r="EE1607" s="14"/>
      <c r="EF1607" s="14"/>
      <c r="EG1607" s="14"/>
      <c r="EH1607" s="14"/>
      <c r="EI1607" s="14"/>
      <c r="EJ1607" s="14"/>
      <c r="EK1607" s="14"/>
      <c r="EL1607" s="14"/>
      <c r="EM1607" s="14"/>
      <c r="EN1607" s="14"/>
      <c r="EO1607" s="14"/>
      <c r="EP1607" s="14"/>
      <c r="EQ1607" s="14"/>
      <c r="ER1607" s="14"/>
      <c r="ES1607" s="14"/>
      <c r="ET1607" s="14"/>
      <c r="EU1607" s="14"/>
      <c r="EV1607" s="14"/>
      <c r="EW1607" s="14"/>
      <c r="EX1607" s="14"/>
      <c r="EY1607" s="14"/>
      <c r="EZ1607" s="14"/>
      <c r="FA1607" s="14"/>
      <c r="FB1607" s="14"/>
      <c r="FC1607" s="14"/>
      <c r="FD1607" s="14"/>
      <c r="FE1607" s="14"/>
      <c r="FF1607" s="14"/>
      <c r="FG1607" s="14"/>
      <c r="FH1607" s="14"/>
      <c r="FI1607" s="14"/>
      <c r="FJ1607" s="14"/>
      <c r="FK1607" s="14"/>
      <c r="FL1607" s="14"/>
      <c r="FM1607" s="14"/>
      <c r="FN1607" s="14"/>
      <c r="FO1607" s="14"/>
      <c r="FP1607" s="14"/>
      <c r="FQ1607" s="14"/>
      <c r="FR1607" s="14"/>
      <c r="FS1607" s="14"/>
      <c r="FT1607" s="14"/>
      <c r="FU1607" s="14"/>
      <c r="FV1607" s="14"/>
      <c r="FW1607" s="14"/>
      <c r="FX1607" s="14"/>
      <c r="FY1607" s="14"/>
      <c r="FZ1607" s="14"/>
      <c r="GA1607" s="14"/>
      <c r="GB1607" s="14"/>
      <c r="GC1607" s="14"/>
      <c r="GD1607" s="14"/>
      <c r="GE1607" s="14"/>
      <c r="GF1607" s="14"/>
      <c r="GG1607" s="14"/>
      <c r="GH1607" s="14"/>
      <c r="GI1607" s="14"/>
      <c r="GJ1607" s="14"/>
      <c r="GK1607" s="14"/>
      <c r="GL1607" s="14"/>
      <c r="GM1607" s="14"/>
      <c r="GN1607" s="14"/>
      <c r="GO1607" s="14"/>
      <c r="GP1607" s="14"/>
      <c r="GQ1607" s="14"/>
      <c r="GR1607" s="14"/>
      <c r="GS1607" s="14"/>
      <c r="GT1607" s="14"/>
      <c r="GU1607" s="14"/>
      <c r="GV1607" s="14"/>
      <c r="GW1607" s="14"/>
      <c r="GX1607" s="14"/>
      <c r="GY1607" s="14"/>
      <c r="GZ1607" s="14"/>
      <c r="HA1607" s="14"/>
      <c r="HB1607" s="14"/>
      <c r="HC1607" s="14"/>
      <c r="HD1607" s="14"/>
      <c r="HE1607" s="14"/>
      <c r="HF1607" s="14"/>
      <c r="HG1607" s="14"/>
      <c r="HH1607" s="14"/>
      <c r="HI1607" s="14"/>
      <c r="HJ1607" s="14"/>
      <c r="HK1607" s="14"/>
      <c r="HL1607" s="14"/>
      <c r="HM1607" s="14"/>
      <c r="HN1607" s="14"/>
      <c r="HO1607" s="14"/>
      <c r="HP1607" s="14"/>
      <c r="HQ1607" s="14"/>
      <c r="HR1607" s="14"/>
      <c r="HS1607" s="14"/>
      <c r="HT1607" s="14"/>
      <c r="HU1607" s="14"/>
      <c r="HV1607" s="14"/>
      <c r="HW1607" s="14"/>
      <c r="HX1607" s="14"/>
      <c r="HY1607" s="14"/>
      <c r="HZ1607" s="14"/>
      <c r="IA1607" s="14"/>
      <c r="IB1607" s="14"/>
      <c r="IC1607" s="14"/>
      <c r="ID1607" s="14"/>
      <c r="IE1607" s="14"/>
      <c r="IF1607" s="14"/>
      <c r="IG1607" s="14"/>
      <c r="IH1607" s="14"/>
      <c r="II1607" s="14"/>
      <c r="IJ1607" s="14"/>
      <c r="IK1607" s="14"/>
      <c r="IL1607" s="14"/>
      <c r="IM1607" s="14"/>
      <c r="IN1607" s="14"/>
      <c r="IO1607" s="14"/>
      <c r="IP1607" s="14"/>
      <c r="IQ1607" s="14"/>
      <c r="IR1607" s="14"/>
      <c r="IS1607" s="14"/>
      <c r="IT1607" s="14"/>
    </row>
    <row r="1608" spans="1:254" x14ac:dyDescent="0.2">
      <c r="A1608" s="12">
        <v>301725</v>
      </c>
      <c r="B1608" s="4"/>
      <c r="C1608" s="21" t="s">
        <v>97</v>
      </c>
      <c r="D1608" s="11"/>
      <c r="E1608" s="11"/>
      <c r="F1608" s="11"/>
      <c r="G1608" s="12"/>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c r="AM1608" s="14"/>
      <c r="AN1608" s="14"/>
      <c r="AO1608" s="14"/>
      <c r="AP1608" s="14"/>
      <c r="AQ1608" s="14"/>
      <c r="AR1608" s="14"/>
      <c r="AS1608" s="14"/>
      <c r="AT1608" s="14"/>
      <c r="AU1608" s="14"/>
      <c r="AV1608" s="14"/>
      <c r="AW1608" s="14"/>
      <c r="AX1608" s="14"/>
      <c r="AY1608" s="14"/>
      <c r="AZ1608" s="14"/>
      <c r="BA1608" s="14"/>
      <c r="BB1608" s="14"/>
      <c r="BC1608" s="14"/>
      <c r="BD1608" s="14"/>
      <c r="BE1608" s="14"/>
      <c r="BF1608" s="14"/>
      <c r="BG1608" s="14"/>
      <c r="BH1608" s="14"/>
      <c r="BI1608" s="14"/>
      <c r="BJ1608" s="14"/>
      <c r="BK1608" s="14"/>
      <c r="BL1608" s="14"/>
      <c r="BM1608" s="14"/>
      <c r="BN1608" s="14"/>
      <c r="BO1608" s="14"/>
      <c r="BP1608" s="14"/>
      <c r="BQ1608" s="14"/>
      <c r="BR1608" s="14"/>
      <c r="BS1608" s="14"/>
      <c r="BT1608" s="14"/>
      <c r="BU1608" s="14"/>
      <c r="BV1608" s="14"/>
      <c r="BW1608" s="14"/>
      <c r="BX1608" s="14"/>
      <c r="BY1608" s="14"/>
      <c r="BZ1608" s="14"/>
      <c r="CA1608" s="14"/>
      <c r="CB1608" s="14"/>
      <c r="CC1608" s="14"/>
      <c r="CD1608" s="14"/>
      <c r="CE1608" s="14"/>
      <c r="CF1608" s="14"/>
      <c r="CG1608" s="14"/>
      <c r="CH1608" s="14"/>
      <c r="CI1608" s="14"/>
      <c r="CJ1608" s="14"/>
      <c r="CK1608" s="14"/>
      <c r="CL1608" s="14"/>
      <c r="CM1608" s="14"/>
      <c r="CN1608" s="14"/>
      <c r="CO1608" s="14"/>
      <c r="CP1608" s="14"/>
      <c r="CQ1608" s="14"/>
      <c r="CR1608" s="14"/>
      <c r="CS1608" s="14"/>
      <c r="CT1608" s="14"/>
      <c r="CU1608" s="14"/>
      <c r="CV1608" s="14"/>
      <c r="CW1608" s="14"/>
      <c r="CX1608" s="14"/>
      <c r="CY1608" s="14"/>
      <c r="CZ1608" s="14"/>
      <c r="DA1608" s="14"/>
      <c r="DB1608" s="14"/>
      <c r="DC1608" s="14"/>
      <c r="DD1608" s="14"/>
      <c r="DE1608" s="14"/>
      <c r="DF1608" s="14"/>
      <c r="DG1608" s="14"/>
      <c r="DH1608" s="14"/>
      <c r="DI1608" s="14"/>
      <c r="DJ1608" s="14"/>
      <c r="DK1608" s="14"/>
      <c r="DL1608" s="14"/>
      <c r="DM1608" s="14"/>
      <c r="DN1608" s="14"/>
      <c r="DO1608" s="14"/>
      <c r="DP1608" s="14"/>
      <c r="DQ1608" s="14"/>
      <c r="DR1608" s="14"/>
      <c r="DS1608" s="14"/>
      <c r="DT1608" s="14"/>
      <c r="DU1608" s="14"/>
      <c r="DV1608" s="14"/>
      <c r="DW1608" s="14"/>
      <c r="DX1608" s="14"/>
      <c r="DY1608" s="14"/>
      <c r="DZ1608" s="14"/>
      <c r="EA1608" s="14"/>
      <c r="EB1608" s="14"/>
      <c r="EC1608" s="14"/>
      <c r="ED1608" s="14"/>
      <c r="EE1608" s="14"/>
      <c r="EF1608" s="14"/>
      <c r="EG1608" s="14"/>
      <c r="EH1608" s="14"/>
      <c r="EI1608" s="14"/>
      <c r="EJ1608" s="14"/>
      <c r="EK1608" s="14"/>
      <c r="EL1608" s="14"/>
      <c r="EM1608" s="14"/>
      <c r="EN1608" s="14"/>
      <c r="EO1608" s="14"/>
      <c r="EP1608" s="14"/>
      <c r="EQ1608" s="14"/>
      <c r="ER1608" s="14"/>
      <c r="ES1608" s="14"/>
      <c r="ET1608" s="14"/>
      <c r="EU1608" s="14"/>
      <c r="EV1608" s="14"/>
      <c r="EW1608" s="14"/>
      <c r="EX1608" s="14"/>
      <c r="EY1608" s="14"/>
      <c r="EZ1608" s="14"/>
      <c r="FA1608" s="14"/>
      <c r="FB1608" s="14"/>
      <c r="FC1608" s="14"/>
      <c r="FD1608" s="14"/>
      <c r="FE1608" s="14"/>
      <c r="FF1608" s="14"/>
      <c r="FG1608" s="14"/>
      <c r="FH1608" s="14"/>
      <c r="FI1608" s="14"/>
      <c r="FJ1608" s="14"/>
      <c r="FK1608" s="14"/>
      <c r="FL1608" s="14"/>
      <c r="FM1608" s="14"/>
      <c r="FN1608" s="14"/>
      <c r="FO1608" s="14"/>
      <c r="FP1608" s="14"/>
      <c r="FQ1608" s="14"/>
      <c r="FR1608" s="14"/>
      <c r="FS1608" s="14"/>
      <c r="FT1608" s="14"/>
      <c r="FU1608" s="14"/>
      <c r="FV1608" s="14"/>
      <c r="FW1608" s="14"/>
      <c r="FX1608" s="14"/>
      <c r="FY1608" s="14"/>
      <c r="FZ1608" s="14"/>
      <c r="GA1608" s="14"/>
      <c r="GB1608" s="14"/>
      <c r="GC1608" s="14"/>
      <c r="GD1608" s="14"/>
      <c r="GE1608" s="14"/>
      <c r="GF1608" s="14"/>
      <c r="GG1608" s="14"/>
      <c r="GH1608" s="14"/>
      <c r="GI1608" s="14"/>
      <c r="GJ1608" s="14"/>
      <c r="GK1608" s="14"/>
      <c r="GL1608" s="14"/>
      <c r="GM1608" s="14"/>
      <c r="GN1608" s="14"/>
      <c r="GO1608" s="14"/>
      <c r="GP1608" s="14"/>
      <c r="GQ1608" s="14"/>
      <c r="GR1608" s="14"/>
      <c r="GS1608" s="14"/>
      <c r="GT1608" s="14"/>
      <c r="GU1608" s="14"/>
      <c r="GV1608" s="14"/>
      <c r="GW1608" s="14"/>
      <c r="GX1608" s="14"/>
      <c r="GY1608" s="14"/>
      <c r="GZ1608" s="14"/>
      <c r="HA1608" s="14"/>
      <c r="HB1608" s="14"/>
      <c r="HC1608" s="14"/>
      <c r="HD1608" s="14"/>
      <c r="HE1608" s="14"/>
      <c r="HF1608" s="14"/>
      <c r="HG1608" s="14"/>
      <c r="HH1608" s="14"/>
      <c r="HI1608" s="14"/>
      <c r="HJ1608" s="14"/>
      <c r="HK1608" s="14"/>
      <c r="HL1608" s="14"/>
      <c r="HM1608" s="14"/>
      <c r="HN1608" s="14"/>
      <c r="HO1608" s="14"/>
      <c r="HP1608" s="14"/>
      <c r="HQ1608" s="14"/>
      <c r="HR1608" s="14"/>
      <c r="HS1608" s="14"/>
      <c r="HT1608" s="14"/>
      <c r="HU1608" s="14"/>
      <c r="HV1608" s="14"/>
      <c r="HW1608" s="14"/>
      <c r="HX1608" s="14"/>
      <c r="HY1608" s="14"/>
      <c r="HZ1608" s="14"/>
      <c r="IA1608" s="14"/>
      <c r="IB1608" s="14"/>
      <c r="IC1608" s="14"/>
      <c r="ID1608" s="14"/>
      <c r="IE1608" s="14"/>
      <c r="IF1608" s="14"/>
      <c r="IG1608" s="14"/>
      <c r="IH1608" s="14"/>
      <c r="II1608" s="14"/>
      <c r="IJ1608" s="14"/>
      <c r="IK1608" s="14"/>
      <c r="IL1608" s="14"/>
      <c r="IM1608" s="14"/>
      <c r="IN1608" s="14"/>
      <c r="IO1608" s="14"/>
      <c r="IP1608" s="14"/>
      <c r="IQ1608" s="14"/>
      <c r="IR1608" s="14"/>
      <c r="IS1608" s="14"/>
      <c r="IT1608" s="14"/>
    </row>
    <row r="1609" spans="1:254" x14ac:dyDescent="0.2">
      <c r="A1609" s="12">
        <v>301730</v>
      </c>
      <c r="B1609" s="4"/>
      <c r="C1609" s="21" t="s">
        <v>97</v>
      </c>
      <c r="D1609" s="11"/>
      <c r="E1609" s="11"/>
      <c r="F1609" s="11"/>
      <c r="G1609" s="12"/>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c r="AM1609" s="14"/>
      <c r="AN1609" s="14"/>
      <c r="AO1609" s="14"/>
      <c r="AP1609" s="14"/>
      <c r="AQ1609" s="14"/>
      <c r="AR1609" s="14"/>
      <c r="AS1609" s="14"/>
      <c r="AT1609" s="14"/>
      <c r="AU1609" s="14"/>
      <c r="AV1609" s="14"/>
      <c r="AW1609" s="14"/>
      <c r="AX1609" s="14"/>
      <c r="AY1609" s="14"/>
      <c r="AZ1609" s="14"/>
      <c r="BA1609" s="14"/>
      <c r="BB1609" s="14"/>
      <c r="BC1609" s="14"/>
      <c r="BD1609" s="14"/>
      <c r="BE1609" s="14"/>
      <c r="BF1609" s="14"/>
      <c r="BG1609" s="14"/>
      <c r="BH1609" s="14"/>
      <c r="BI1609" s="14"/>
      <c r="BJ1609" s="14"/>
      <c r="BK1609" s="14"/>
      <c r="BL1609" s="14"/>
      <c r="BM1609" s="14"/>
      <c r="BN1609" s="14"/>
      <c r="BO1609" s="14"/>
      <c r="BP1609" s="14"/>
      <c r="BQ1609" s="14"/>
      <c r="BR1609" s="14"/>
      <c r="BS1609" s="14"/>
      <c r="BT1609" s="14"/>
      <c r="BU1609" s="14"/>
      <c r="BV1609" s="14"/>
      <c r="BW1609" s="14"/>
      <c r="BX1609" s="14"/>
      <c r="BY1609" s="14"/>
      <c r="BZ1609" s="14"/>
      <c r="CA1609" s="14"/>
      <c r="CB1609" s="14"/>
      <c r="CC1609" s="14"/>
      <c r="CD1609" s="14"/>
      <c r="CE1609" s="14"/>
      <c r="CF1609" s="14"/>
      <c r="CG1609" s="14"/>
      <c r="CH1609" s="14"/>
      <c r="CI1609" s="14"/>
      <c r="CJ1609" s="14"/>
      <c r="CK1609" s="14"/>
      <c r="CL1609" s="14"/>
      <c r="CM1609" s="14"/>
      <c r="CN1609" s="14"/>
      <c r="CO1609" s="14"/>
      <c r="CP1609" s="14"/>
      <c r="CQ1609" s="14"/>
      <c r="CR1609" s="14"/>
      <c r="CS1609" s="14"/>
      <c r="CT1609" s="14"/>
      <c r="CU1609" s="14"/>
      <c r="CV1609" s="14"/>
      <c r="CW1609" s="14"/>
      <c r="CX1609" s="14"/>
      <c r="CY1609" s="14"/>
      <c r="CZ1609" s="14"/>
      <c r="DA1609" s="14"/>
      <c r="DB1609" s="14"/>
      <c r="DC1609" s="14"/>
      <c r="DD1609" s="14"/>
      <c r="DE1609" s="14"/>
      <c r="DF1609" s="14"/>
      <c r="DG1609" s="14"/>
      <c r="DH1609" s="14"/>
      <c r="DI1609" s="14"/>
      <c r="DJ1609" s="14"/>
      <c r="DK1609" s="14"/>
      <c r="DL1609" s="14"/>
      <c r="DM1609" s="14"/>
      <c r="DN1609" s="14"/>
      <c r="DO1609" s="14"/>
      <c r="DP1609" s="14"/>
      <c r="DQ1609" s="14"/>
      <c r="DR1609" s="14"/>
      <c r="DS1609" s="14"/>
      <c r="DT1609" s="14"/>
      <c r="DU1609" s="14"/>
      <c r="DV1609" s="14"/>
      <c r="DW1609" s="14"/>
      <c r="DX1609" s="14"/>
      <c r="DY1609" s="14"/>
      <c r="DZ1609" s="14"/>
      <c r="EA1609" s="14"/>
      <c r="EB1609" s="14"/>
      <c r="EC1609" s="14"/>
      <c r="ED1609" s="14"/>
      <c r="EE1609" s="14"/>
      <c r="EF1609" s="14"/>
      <c r="EG1609" s="14"/>
      <c r="EH1609" s="14"/>
      <c r="EI1609" s="14"/>
      <c r="EJ1609" s="14"/>
      <c r="EK1609" s="14"/>
      <c r="EL1609" s="14"/>
      <c r="EM1609" s="14"/>
      <c r="EN1609" s="14"/>
      <c r="EO1609" s="14"/>
      <c r="EP1609" s="14"/>
      <c r="EQ1609" s="14"/>
      <c r="ER1609" s="14"/>
      <c r="ES1609" s="14"/>
      <c r="ET1609" s="14"/>
      <c r="EU1609" s="14"/>
      <c r="EV1609" s="14"/>
      <c r="EW1609" s="14"/>
      <c r="EX1609" s="14"/>
      <c r="EY1609" s="14"/>
      <c r="EZ1609" s="14"/>
      <c r="FA1609" s="14"/>
      <c r="FB1609" s="14"/>
      <c r="FC1609" s="14"/>
      <c r="FD1609" s="14"/>
      <c r="FE1609" s="14"/>
      <c r="FF1609" s="14"/>
      <c r="FG1609" s="14"/>
      <c r="FH1609" s="14"/>
      <c r="FI1609" s="14"/>
      <c r="FJ1609" s="14"/>
      <c r="FK1609" s="14"/>
      <c r="FL1609" s="14"/>
      <c r="FM1609" s="14"/>
      <c r="FN1609" s="14"/>
      <c r="FO1609" s="14"/>
      <c r="FP1609" s="14"/>
      <c r="FQ1609" s="14"/>
      <c r="FR1609" s="14"/>
      <c r="FS1609" s="14"/>
      <c r="FT1609" s="14"/>
      <c r="FU1609" s="14"/>
      <c r="FV1609" s="14"/>
      <c r="FW1609" s="14"/>
      <c r="FX1609" s="14"/>
      <c r="FY1609" s="14"/>
      <c r="FZ1609" s="14"/>
      <c r="GA1609" s="14"/>
      <c r="GB1609" s="14"/>
      <c r="GC1609" s="14"/>
      <c r="GD1609" s="14"/>
      <c r="GE1609" s="14"/>
      <c r="GF1609" s="14"/>
      <c r="GG1609" s="14"/>
      <c r="GH1609" s="14"/>
      <c r="GI1609" s="14"/>
      <c r="GJ1609" s="14"/>
      <c r="GK1609" s="14"/>
      <c r="GL1609" s="14"/>
      <c r="GM1609" s="14"/>
      <c r="GN1609" s="14"/>
      <c r="GO1609" s="14"/>
      <c r="GP1609" s="14"/>
      <c r="GQ1609" s="14"/>
      <c r="GR1609" s="14"/>
      <c r="GS1609" s="14"/>
      <c r="GT1609" s="14"/>
      <c r="GU1609" s="14"/>
      <c r="GV1609" s="14"/>
      <c r="GW1609" s="14"/>
      <c r="GX1609" s="14"/>
      <c r="GY1609" s="14"/>
      <c r="GZ1609" s="14"/>
      <c r="HA1609" s="14"/>
      <c r="HB1609" s="14"/>
      <c r="HC1609" s="14"/>
      <c r="HD1609" s="14"/>
      <c r="HE1609" s="14"/>
      <c r="HF1609" s="14"/>
      <c r="HG1609" s="14"/>
      <c r="HH1609" s="14"/>
      <c r="HI1609" s="14"/>
      <c r="HJ1609" s="14"/>
      <c r="HK1609" s="14"/>
      <c r="HL1609" s="14"/>
      <c r="HM1609" s="14"/>
      <c r="HN1609" s="14"/>
      <c r="HO1609" s="14"/>
      <c r="HP1609" s="14"/>
      <c r="HQ1609" s="14"/>
      <c r="HR1609" s="14"/>
      <c r="HS1609" s="14"/>
      <c r="HT1609" s="14"/>
      <c r="HU1609" s="14"/>
      <c r="HV1609" s="14"/>
      <c r="HW1609" s="14"/>
      <c r="HX1609" s="14"/>
      <c r="HY1609" s="14"/>
      <c r="HZ1609" s="14"/>
      <c r="IA1609" s="14"/>
      <c r="IB1609" s="14"/>
      <c r="IC1609" s="14"/>
      <c r="ID1609" s="14"/>
      <c r="IE1609" s="14"/>
      <c r="IF1609" s="14"/>
      <c r="IG1609" s="14"/>
      <c r="IH1609" s="14"/>
      <c r="II1609" s="14"/>
      <c r="IJ1609" s="14"/>
      <c r="IK1609" s="14"/>
      <c r="IL1609" s="14"/>
      <c r="IM1609" s="14"/>
      <c r="IN1609" s="14"/>
      <c r="IO1609" s="14"/>
      <c r="IP1609" s="14"/>
      <c r="IQ1609" s="14"/>
      <c r="IR1609" s="14"/>
      <c r="IS1609" s="14"/>
      <c r="IT1609" s="14"/>
    </row>
    <row r="1610" spans="1:254" s="18" customFormat="1" x14ac:dyDescent="0.2">
      <c r="A1610" s="12">
        <v>301735</v>
      </c>
      <c r="B1610" s="4" t="s">
        <v>7</v>
      </c>
      <c r="C1610" s="13" t="s">
        <v>1462</v>
      </c>
      <c r="D1610" s="11">
        <v>11.6</v>
      </c>
      <c r="E1610" s="11">
        <v>11.6</v>
      </c>
      <c r="F1610" s="11"/>
      <c r="G1610" s="12">
        <v>0</v>
      </c>
      <c r="H1610" s="14"/>
    </row>
    <row r="1611" spans="1:254" s="18" customFormat="1" x14ac:dyDescent="0.2">
      <c r="A1611" s="12">
        <v>301740</v>
      </c>
      <c r="B1611" s="4"/>
      <c r="C1611" s="13" t="s">
        <v>1463</v>
      </c>
      <c r="D1611" s="11">
        <v>19</v>
      </c>
      <c r="E1611" s="11">
        <v>19</v>
      </c>
      <c r="F1611" s="11"/>
      <c r="G1611" s="12">
        <v>5</v>
      </c>
      <c r="H1611" s="14"/>
    </row>
    <row r="1612" spans="1:254" ht="60.75" x14ac:dyDescent="0.2">
      <c r="A1612" s="12">
        <v>301745</v>
      </c>
      <c r="B1612" s="4" t="s">
        <v>7</v>
      </c>
      <c r="C1612" s="13" t="s">
        <v>1464</v>
      </c>
      <c r="D1612" s="11">
        <v>13.4</v>
      </c>
      <c r="E1612" s="11">
        <v>13.4</v>
      </c>
      <c r="F1612" s="11"/>
      <c r="G1612" s="12">
        <v>0</v>
      </c>
      <c r="H1612" s="18"/>
    </row>
    <row r="1613" spans="1:254" ht="40.5" x14ac:dyDescent="0.2">
      <c r="A1613" s="12">
        <v>301750</v>
      </c>
      <c r="B1613" s="4"/>
      <c r="C1613" s="13" t="s">
        <v>1465</v>
      </c>
      <c r="D1613" s="11">
        <v>27.4</v>
      </c>
      <c r="E1613" s="11">
        <v>27.4</v>
      </c>
      <c r="F1613" s="11"/>
      <c r="G1613" s="12">
        <v>8</v>
      </c>
      <c r="H1613" s="18"/>
    </row>
    <row r="1614" spans="1:254" ht="40.5" x14ac:dyDescent="0.2">
      <c r="A1614" s="12">
        <v>301755</v>
      </c>
      <c r="B1614" s="4"/>
      <c r="C1614" s="13" t="s">
        <v>1466</v>
      </c>
      <c r="D1614" s="11">
        <v>38.299999999999997</v>
      </c>
      <c r="E1614" s="11">
        <v>38.299999999999997</v>
      </c>
      <c r="F1614" s="11"/>
      <c r="G1614" s="12">
        <v>5</v>
      </c>
      <c r="I1614" s="14"/>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c r="AS1614" s="14"/>
      <c r="AT1614" s="14"/>
      <c r="AU1614" s="14"/>
      <c r="AV1614" s="14"/>
      <c r="AW1614" s="14"/>
      <c r="AX1614" s="14"/>
      <c r="AY1614" s="14"/>
      <c r="AZ1614" s="14"/>
      <c r="BA1614" s="14"/>
      <c r="BB1614" s="14"/>
      <c r="BC1614" s="14"/>
      <c r="BD1614" s="14"/>
      <c r="BE1614" s="14"/>
      <c r="BF1614" s="14"/>
      <c r="BG1614" s="14"/>
      <c r="BH1614" s="14"/>
      <c r="BI1614" s="14"/>
      <c r="BJ1614" s="14"/>
      <c r="BK1614" s="14"/>
      <c r="BL1614" s="14"/>
      <c r="BM1614" s="14"/>
      <c r="BN1614" s="14"/>
      <c r="BO1614" s="14"/>
      <c r="BP1614" s="14"/>
      <c r="BQ1614" s="14"/>
      <c r="BR1614" s="14"/>
      <c r="BS1614" s="14"/>
      <c r="BT1614" s="14"/>
      <c r="BU1614" s="14"/>
      <c r="BV1614" s="14"/>
      <c r="BW1614" s="14"/>
      <c r="BX1614" s="14"/>
      <c r="BY1614" s="14"/>
      <c r="BZ1614" s="14"/>
      <c r="CA1614" s="14"/>
      <c r="CB1614" s="14"/>
      <c r="CC1614" s="14"/>
      <c r="CD1614" s="14"/>
      <c r="CE1614" s="14"/>
      <c r="CF1614" s="14"/>
      <c r="CG1614" s="14"/>
      <c r="CH1614" s="14"/>
      <c r="CI1614" s="14"/>
      <c r="CJ1614" s="14"/>
      <c r="CK1614" s="14"/>
      <c r="CL1614" s="14"/>
      <c r="CM1614" s="14"/>
      <c r="CN1614" s="14"/>
      <c r="CO1614" s="14"/>
      <c r="CP1614" s="14"/>
      <c r="CQ1614" s="14"/>
      <c r="CR1614" s="14"/>
      <c r="CS1614" s="14"/>
      <c r="CT1614" s="14"/>
      <c r="CU1614" s="14"/>
      <c r="CV1614" s="14"/>
      <c r="CW1614" s="14"/>
      <c r="CX1614" s="14"/>
      <c r="CY1614" s="14"/>
      <c r="CZ1614" s="14"/>
      <c r="DA1614" s="14"/>
      <c r="DB1614" s="14"/>
      <c r="DC1614" s="14"/>
      <c r="DD1614" s="14"/>
      <c r="DE1614" s="14"/>
      <c r="DF1614" s="14"/>
      <c r="DG1614" s="14"/>
      <c r="DH1614" s="14"/>
      <c r="DI1614" s="14"/>
      <c r="DJ1614" s="14"/>
      <c r="DK1614" s="14"/>
      <c r="DL1614" s="14"/>
      <c r="DM1614" s="14"/>
      <c r="DN1614" s="14"/>
      <c r="DO1614" s="14"/>
      <c r="DP1614" s="14"/>
      <c r="DQ1614" s="14"/>
      <c r="DR1614" s="14"/>
      <c r="DS1614" s="14"/>
      <c r="DT1614" s="14"/>
      <c r="DU1614" s="14"/>
      <c r="DV1614" s="14"/>
      <c r="DW1614" s="14"/>
      <c r="DX1614" s="14"/>
      <c r="DY1614" s="14"/>
      <c r="DZ1614" s="14"/>
      <c r="EA1614" s="14"/>
      <c r="EB1614" s="14"/>
      <c r="EC1614" s="14"/>
      <c r="ED1614" s="14"/>
      <c r="EE1614" s="14"/>
      <c r="EF1614" s="14"/>
      <c r="EG1614" s="14"/>
      <c r="EH1614" s="14"/>
      <c r="EI1614" s="14"/>
      <c r="EJ1614" s="14"/>
      <c r="EK1614" s="14"/>
      <c r="EL1614" s="14"/>
      <c r="EM1614" s="14"/>
      <c r="EN1614" s="14"/>
      <c r="EO1614" s="14"/>
      <c r="EP1614" s="14"/>
      <c r="EQ1614" s="14"/>
      <c r="ER1614" s="14"/>
      <c r="ES1614" s="14"/>
      <c r="ET1614" s="14"/>
      <c r="EU1614" s="14"/>
      <c r="EV1614" s="14"/>
      <c r="EW1614" s="14"/>
      <c r="EX1614" s="14"/>
      <c r="EY1614" s="14"/>
      <c r="EZ1614" s="14"/>
      <c r="FA1614" s="14"/>
      <c r="FB1614" s="14"/>
      <c r="FC1614" s="14"/>
      <c r="FD1614" s="14"/>
      <c r="FE1614" s="14"/>
      <c r="FF1614" s="14"/>
      <c r="FG1614" s="14"/>
      <c r="FH1614" s="14"/>
      <c r="FI1614" s="14"/>
      <c r="FJ1614" s="14"/>
      <c r="FK1614" s="14"/>
      <c r="FL1614" s="14"/>
      <c r="FM1614" s="14"/>
      <c r="FN1614" s="14"/>
      <c r="FO1614" s="14"/>
      <c r="FP1614" s="14"/>
      <c r="FQ1614" s="14"/>
      <c r="FR1614" s="14"/>
      <c r="FS1614" s="14"/>
      <c r="FT1614" s="14"/>
      <c r="FU1614" s="14"/>
      <c r="FV1614" s="14"/>
      <c r="FW1614" s="14"/>
      <c r="FX1614" s="14"/>
      <c r="FY1614" s="14"/>
      <c r="FZ1614" s="14"/>
      <c r="GA1614" s="14"/>
      <c r="GB1614" s="14"/>
      <c r="GC1614" s="14"/>
      <c r="GD1614" s="14"/>
      <c r="GE1614" s="14"/>
      <c r="GF1614" s="14"/>
      <c r="GG1614" s="14"/>
      <c r="GH1614" s="14"/>
      <c r="GI1614" s="14"/>
      <c r="GJ1614" s="14"/>
      <c r="GK1614" s="14"/>
      <c r="GL1614" s="14"/>
      <c r="GM1614" s="14"/>
      <c r="GN1614" s="14"/>
      <c r="GO1614" s="14"/>
      <c r="GP1614" s="14"/>
      <c r="GQ1614" s="14"/>
      <c r="GR1614" s="14"/>
      <c r="GS1614" s="14"/>
      <c r="GT1614" s="14"/>
      <c r="GU1614" s="14"/>
      <c r="GV1614" s="14"/>
      <c r="GW1614" s="14"/>
      <c r="GX1614" s="14"/>
      <c r="GY1614" s="14"/>
      <c r="GZ1614" s="14"/>
      <c r="HA1614" s="14"/>
      <c r="HB1614" s="14"/>
      <c r="HC1614" s="14"/>
      <c r="HD1614" s="14"/>
      <c r="HE1614" s="14"/>
      <c r="HF1614" s="14"/>
      <c r="HG1614" s="14"/>
      <c r="HH1614" s="14"/>
      <c r="HI1614" s="14"/>
      <c r="HJ1614" s="14"/>
      <c r="HK1614" s="14"/>
      <c r="HL1614" s="14"/>
      <c r="HM1614" s="14"/>
      <c r="HN1614" s="14"/>
      <c r="HO1614" s="14"/>
      <c r="HP1614" s="14"/>
      <c r="HQ1614" s="14"/>
      <c r="HR1614" s="14"/>
      <c r="HS1614" s="14"/>
      <c r="HT1614" s="14"/>
      <c r="HU1614" s="14"/>
      <c r="HV1614" s="14"/>
      <c r="HW1614" s="14"/>
      <c r="HX1614" s="14"/>
      <c r="HY1614" s="14"/>
      <c r="HZ1614" s="14"/>
      <c r="IA1614" s="14"/>
      <c r="IB1614" s="14"/>
      <c r="IC1614" s="14"/>
      <c r="ID1614" s="14"/>
      <c r="IE1614" s="14"/>
      <c r="IF1614" s="14"/>
      <c r="IG1614" s="14"/>
      <c r="IH1614" s="14"/>
      <c r="II1614" s="14"/>
      <c r="IJ1614" s="14"/>
      <c r="IK1614" s="14"/>
      <c r="IL1614" s="14"/>
      <c r="IM1614" s="14"/>
      <c r="IN1614" s="14"/>
      <c r="IO1614" s="14"/>
      <c r="IP1614" s="14"/>
      <c r="IQ1614" s="14"/>
      <c r="IR1614" s="14"/>
      <c r="IS1614" s="14"/>
      <c r="IT1614" s="14"/>
    </row>
    <row r="1615" spans="1:254" x14ac:dyDescent="0.2">
      <c r="A1615" s="12">
        <v>301760</v>
      </c>
      <c r="B1615" s="4"/>
      <c r="C1615" s="19" t="s">
        <v>1467</v>
      </c>
      <c r="D1615" s="11">
        <v>75</v>
      </c>
      <c r="E1615" s="11">
        <v>75</v>
      </c>
      <c r="F1615" s="11"/>
      <c r="G1615" s="12">
        <v>5</v>
      </c>
      <c r="I1615" s="14"/>
      <c r="J1615" s="14"/>
      <c r="K1615" s="14"/>
      <c r="L1615" s="14"/>
      <c r="M1615" s="14"/>
      <c r="N1615" s="14"/>
      <c r="O1615" s="14"/>
      <c r="P1615" s="14"/>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c r="AM1615" s="14"/>
      <c r="AN1615" s="14"/>
      <c r="AO1615" s="14"/>
      <c r="AP1615" s="14"/>
      <c r="AQ1615" s="14"/>
      <c r="AR1615" s="14"/>
      <c r="AS1615" s="14"/>
      <c r="AT1615" s="14"/>
      <c r="AU1615" s="14"/>
      <c r="AV1615" s="14"/>
      <c r="AW1615" s="14"/>
      <c r="AX1615" s="14"/>
      <c r="AY1615" s="14"/>
      <c r="AZ1615" s="14"/>
      <c r="BA1615" s="14"/>
      <c r="BB1615" s="14"/>
      <c r="BC1615" s="14"/>
      <c r="BD1615" s="14"/>
      <c r="BE1615" s="14"/>
      <c r="BF1615" s="14"/>
      <c r="BG1615" s="14"/>
      <c r="BH1615" s="14"/>
      <c r="BI1615" s="14"/>
      <c r="BJ1615" s="14"/>
      <c r="BK1615" s="14"/>
      <c r="BL1615" s="14"/>
      <c r="BM1615" s="14"/>
      <c r="BN1615" s="14"/>
      <c r="BO1615" s="14"/>
      <c r="BP1615" s="14"/>
      <c r="BQ1615" s="14"/>
      <c r="BR1615" s="14"/>
      <c r="BS1615" s="14"/>
      <c r="BT1615" s="14"/>
      <c r="BU1615" s="14"/>
      <c r="BV1615" s="14"/>
      <c r="BW1615" s="14"/>
      <c r="BX1615" s="14"/>
      <c r="BY1615" s="14"/>
      <c r="BZ1615" s="14"/>
      <c r="CA1615" s="14"/>
      <c r="CB1615" s="14"/>
      <c r="CC1615" s="14"/>
      <c r="CD1615" s="14"/>
      <c r="CE1615" s="14"/>
      <c r="CF1615" s="14"/>
      <c r="CG1615" s="14"/>
      <c r="CH1615" s="14"/>
      <c r="CI1615" s="14"/>
      <c r="CJ1615" s="14"/>
      <c r="CK1615" s="14"/>
      <c r="CL1615" s="14"/>
      <c r="CM1615" s="14"/>
      <c r="CN1615" s="14"/>
      <c r="CO1615" s="14"/>
      <c r="CP1615" s="14"/>
      <c r="CQ1615" s="14"/>
      <c r="CR1615" s="14"/>
      <c r="CS1615" s="14"/>
      <c r="CT1615" s="14"/>
      <c r="CU1615" s="14"/>
      <c r="CV1615" s="14"/>
      <c r="CW1615" s="14"/>
      <c r="CX1615" s="14"/>
      <c r="CY1615" s="14"/>
      <c r="CZ1615" s="14"/>
      <c r="DA1615" s="14"/>
      <c r="DB1615" s="14"/>
      <c r="DC1615" s="14"/>
      <c r="DD1615" s="14"/>
      <c r="DE1615" s="14"/>
      <c r="DF1615" s="14"/>
      <c r="DG1615" s="14"/>
      <c r="DH1615" s="14"/>
      <c r="DI1615" s="14"/>
      <c r="DJ1615" s="14"/>
      <c r="DK1615" s="14"/>
      <c r="DL1615" s="14"/>
      <c r="DM1615" s="14"/>
      <c r="DN1615" s="14"/>
      <c r="DO1615" s="14"/>
      <c r="DP1615" s="14"/>
      <c r="DQ1615" s="14"/>
      <c r="DR1615" s="14"/>
      <c r="DS1615" s="14"/>
      <c r="DT1615" s="14"/>
      <c r="DU1615" s="14"/>
      <c r="DV1615" s="14"/>
      <c r="DW1615" s="14"/>
      <c r="DX1615" s="14"/>
      <c r="DY1615" s="14"/>
      <c r="DZ1615" s="14"/>
      <c r="EA1615" s="14"/>
      <c r="EB1615" s="14"/>
      <c r="EC1615" s="14"/>
      <c r="ED1615" s="14"/>
      <c r="EE1615" s="14"/>
      <c r="EF1615" s="14"/>
      <c r="EG1615" s="14"/>
      <c r="EH1615" s="14"/>
      <c r="EI1615" s="14"/>
      <c r="EJ1615" s="14"/>
      <c r="EK1615" s="14"/>
      <c r="EL1615" s="14"/>
      <c r="EM1615" s="14"/>
      <c r="EN1615" s="14"/>
      <c r="EO1615" s="14"/>
      <c r="EP1615" s="14"/>
      <c r="EQ1615" s="14"/>
      <c r="ER1615" s="14"/>
      <c r="ES1615" s="14"/>
      <c r="ET1615" s="14"/>
      <c r="EU1615" s="14"/>
      <c r="EV1615" s="14"/>
      <c r="EW1615" s="14"/>
      <c r="EX1615" s="14"/>
      <c r="EY1615" s="14"/>
      <c r="EZ1615" s="14"/>
      <c r="FA1615" s="14"/>
      <c r="FB1615" s="14"/>
      <c r="FC1615" s="14"/>
      <c r="FD1615" s="14"/>
      <c r="FE1615" s="14"/>
      <c r="FF1615" s="14"/>
      <c r="FG1615" s="14"/>
      <c r="FH1615" s="14"/>
      <c r="FI1615" s="14"/>
      <c r="FJ1615" s="14"/>
      <c r="FK1615" s="14"/>
      <c r="FL1615" s="14"/>
      <c r="FM1615" s="14"/>
      <c r="FN1615" s="14"/>
      <c r="FO1615" s="14"/>
      <c r="FP1615" s="14"/>
      <c r="FQ1615" s="14"/>
      <c r="FR1615" s="14"/>
      <c r="FS1615" s="14"/>
      <c r="FT1615" s="14"/>
      <c r="FU1615" s="14"/>
      <c r="FV1615" s="14"/>
      <c r="FW1615" s="14"/>
      <c r="FX1615" s="14"/>
      <c r="FY1615" s="14"/>
      <c r="FZ1615" s="14"/>
      <c r="GA1615" s="14"/>
      <c r="GB1615" s="14"/>
      <c r="GC1615" s="14"/>
      <c r="GD1615" s="14"/>
      <c r="GE1615" s="14"/>
      <c r="GF1615" s="14"/>
      <c r="GG1615" s="14"/>
      <c r="GH1615" s="14"/>
      <c r="GI1615" s="14"/>
      <c r="GJ1615" s="14"/>
      <c r="GK1615" s="14"/>
      <c r="GL1615" s="14"/>
      <c r="GM1615" s="14"/>
      <c r="GN1615" s="14"/>
      <c r="GO1615" s="14"/>
      <c r="GP1615" s="14"/>
      <c r="GQ1615" s="14"/>
      <c r="GR1615" s="14"/>
      <c r="GS1615" s="14"/>
      <c r="GT1615" s="14"/>
      <c r="GU1615" s="14"/>
      <c r="GV1615" s="14"/>
      <c r="GW1615" s="14"/>
      <c r="GX1615" s="14"/>
      <c r="GY1615" s="14"/>
      <c r="GZ1615" s="14"/>
      <c r="HA1615" s="14"/>
      <c r="HB1615" s="14"/>
      <c r="HC1615" s="14"/>
      <c r="HD1615" s="14"/>
      <c r="HE1615" s="14"/>
      <c r="HF1615" s="14"/>
      <c r="HG1615" s="14"/>
      <c r="HH1615" s="14"/>
      <c r="HI1615" s="14"/>
      <c r="HJ1615" s="14"/>
      <c r="HK1615" s="14"/>
      <c r="HL1615" s="14"/>
      <c r="HM1615" s="14"/>
      <c r="HN1615" s="14"/>
      <c r="HO1615" s="14"/>
      <c r="HP1615" s="14"/>
      <c r="HQ1615" s="14"/>
      <c r="HR1615" s="14"/>
      <c r="HS1615" s="14"/>
      <c r="HT1615" s="14"/>
      <c r="HU1615" s="14"/>
      <c r="HV1615" s="14"/>
      <c r="HW1615" s="14"/>
      <c r="HX1615" s="14"/>
      <c r="HY1615" s="14"/>
      <c r="HZ1615" s="14"/>
      <c r="IA1615" s="14"/>
      <c r="IB1615" s="14"/>
      <c r="IC1615" s="14"/>
      <c r="ID1615" s="14"/>
      <c r="IE1615" s="14"/>
      <c r="IF1615" s="14"/>
      <c r="IG1615" s="14"/>
      <c r="IH1615" s="14"/>
      <c r="II1615" s="14"/>
      <c r="IJ1615" s="14"/>
      <c r="IK1615" s="14"/>
      <c r="IL1615" s="14"/>
      <c r="IM1615" s="14"/>
      <c r="IN1615" s="14"/>
      <c r="IO1615" s="14"/>
      <c r="IP1615" s="14"/>
      <c r="IQ1615" s="14"/>
      <c r="IR1615" s="14"/>
      <c r="IS1615" s="14"/>
      <c r="IT1615" s="14"/>
    </row>
    <row r="1616" spans="1:254" ht="40.5" x14ac:dyDescent="0.2">
      <c r="A1616" s="12">
        <v>301765</v>
      </c>
      <c r="B1616" s="4" t="s">
        <v>7</v>
      </c>
      <c r="C1616" s="13" t="s">
        <v>1468</v>
      </c>
      <c r="D1616" s="11">
        <v>11.6</v>
      </c>
      <c r="E1616" s="11">
        <v>11.6</v>
      </c>
      <c r="F1616" s="11"/>
      <c r="G1616" s="12">
        <v>0</v>
      </c>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c r="AM1616" s="14"/>
      <c r="AN1616" s="14"/>
      <c r="AO1616" s="14"/>
      <c r="AP1616" s="14"/>
      <c r="AQ1616" s="14"/>
      <c r="AR1616" s="14"/>
      <c r="AS1616" s="14"/>
      <c r="AT1616" s="14"/>
      <c r="AU1616" s="14"/>
      <c r="AV1616" s="14"/>
      <c r="AW1616" s="14"/>
      <c r="AX1616" s="14"/>
      <c r="AY1616" s="14"/>
      <c r="AZ1616" s="14"/>
      <c r="BA1616" s="14"/>
      <c r="BB1616" s="14"/>
      <c r="BC1616" s="14"/>
      <c r="BD1616" s="14"/>
      <c r="BE1616" s="14"/>
      <c r="BF1616" s="14"/>
      <c r="BG1616" s="14"/>
      <c r="BH1616" s="14"/>
      <c r="BI1616" s="14"/>
      <c r="BJ1616" s="14"/>
      <c r="BK1616" s="14"/>
      <c r="BL1616" s="14"/>
      <c r="BM1616" s="14"/>
      <c r="BN1616" s="14"/>
      <c r="BO1616" s="14"/>
      <c r="BP1616" s="14"/>
      <c r="BQ1616" s="14"/>
      <c r="BR1616" s="14"/>
      <c r="BS1616" s="14"/>
      <c r="BT1616" s="14"/>
      <c r="BU1616" s="14"/>
      <c r="BV1616" s="14"/>
      <c r="BW1616" s="14"/>
      <c r="BX1616" s="14"/>
      <c r="BY1616" s="14"/>
      <c r="BZ1616" s="14"/>
      <c r="CA1616" s="14"/>
      <c r="CB1616" s="14"/>
      <c r="CC1616" s="14"/>
      <c r="CD1616" s="14"/>
      <c r="CE1616" s="14"/>
      <c r="CF1616" s="14"/>
      <c r="CG1616" s="14"/>
      <c r="CH1616" s="14"/>
      <c r="CI1616" s="14"/>
      <c r="CJ1616" s="14"/>
      <c r="CK1616" s="14"/>
      <c r="CL1616" s="14"/>
      <c r="CM1616" s="14"/>
      <c r="CN1616" s="14"/>
      <c r="CO1616" s="14"/>
      <c r="CP1616" s="14"/>
      <c r="CQ1616" s="14"/>
      <c r="CR1616" s="14"/>
      <c r="CS1616" s="14"/>
      <c r="CT1616" s="14"/>
      <c r="CU1616" s="14"/>
      <c r="CV1616" s="14"/>
      <c r="CW1616" s="14"/>
      <c r="CX1616" s="14"/>
      <c r="CY1616" s="14"/>
      <c r="CZ1616" s="14"/>
      <c r="DA1616" s="14"/>
      <c r="DB1616" s="14"/>
      <c r="DC1616" s="14"/>
      <c r="DD1616" s="14"/>
      <c r="DE1616" s="14"/>
      <c r="DF1616" s="14"/>
      <c r="DG1616" s="14"/>
      <c r="DH1616" s="14"/>
      <c r="DI1616" s="14"/>
      <c r="DJ1616" s="14"/>
      <c r="DK1616" s="14"/>
      <c r="DL1616" s="14"/>
      <c r="DM1616" s="14"/>
      <c r="DN1616" s="14"/>
      <c r="DO1616" s="14"/>
      <c r="DP1616" s="14"/>
      <c r="DQ1616" s="14"/>
      <c r="DR1616" s="14"/>
      <c r="DS1616" s="14"/>
      <c r="DT1616" s="14"/>
      <c r="DU1616" s="14"/>
      <c r="DV1616" s="14"/>
      <c r="DW1616" s="14"/>
      <c r="DX1616" s="14"/>
      <c r="DY1616" s="14"/>
      <c r="DZ1616" s="14"/>
      <c r="EA1616" s="14"/>
      <c r="EB1616" s="14"/>
      <c r="EC1616" s="14"/>
      <c r="ED1616" s="14"/>
      <c r="EE1616" s="14"/>
      <c r="EF1616" s="14"/>
      <c r="EG1616" s="14"/>
      <c r="EH1616" s="14"/>
      <c r="EI1616" s="14"/>
      <c r="EJ1616" s="14"/>
      <c r="EK1616" s="14"/>
      <c r="EL1616" s="14"/>
      <c r="EM1616" s="14"/>
      <c r="EN1616" s="14"/>
      <c r="EO1616" s="14"/>
      <c r="EP1616" s="14"/>
      <c r="EQ1616" s="14"/>
      <c r="ER1616" s="14"/>
      <c r="ES1616" s="14"/>
      <c r="ET1616" s="14"/>
      <c r="EU1616" s="14"/>
      <c r="EV1616" s="14"/>
      <c r="EW1616" s="14"/>
      <c r="EX1616" s="14"/>
      <c r="EY1616" s="14"/>
      <c r="EZ1616" s="14"/>
      <c r="FA1616" s="14"/>
      <c r="FB1616" s="14"/>
      <c r="FC1616" s="14"/>
      <c r="FD1616" s="14"/>
      <c r="FE1616" s="14"/>
      <c r="FF1616" s="14"/>
      <c r="FG1616" s="14"/>
      <c r="FH1616" s="14"/>
      <c r="FI1616" s="14"/>
      <c r="FJ1616" s="14"/>
      <c r="FK1616" s="14"/>
      <c r="FL1616" s="14"/>
      <c r="FM1616" s="14"/>
      <c r="FN1616" s="14"/>
      <c r="FO1616" s="14"/>
      <c r="FP1616" s="14"/>
      <c r="FQ1616" s="14"/>
      <c r="FR1616" s="14"/>
      <c r="FS1616" s="14"/>
      <c r="FT1616" s="14"/>
      <c r="FU1616" s="14"/>
      <c r="FV1616" s="14"/>
      <c r="FW1616" s="14"/>
      <c r="FX1616" s="14"/>
      <c r="FY1616" s="14"/>
      <c r="FZ1616" s="14"/>
      <c r="GA1616" s="14"/>
      <c r="GB1616" s="14"/>
      <c r="GC1616" s="14"/>
      <c r="GD1616" s="14"/>
      <c r="GE1616" s="14"/>
      <c r="GF1616" s="14"/>
      <c r="GG1616" s="14"/>
      <c r="GH1616" s="14"/>
      <c r="GI1616" s="14"/>
      <c r="GJ1616" s="14"/>
      <c r="GK1616" s="14"/>
      <c r="GL1616" s="14"/>
      <c r="GM1616" s="14"/>
      <c r="GN1616" s="14"/>
      <c r="GO1616" s="14"/>
      <c r="GP1616" s="14"/>
      <c r="GQ1616" s="14"/>
      <c r="GR1616" s="14"/>
      <c r="GS1616" s="14"/>
      <c r="GT1616" s="14"/>
      <c r="GU1616" s="14"/>
      <c r="GV1616" s="14"/>
      <c r="GW1616" s="14"/>
      <c r="GX1616" s="14"/>
      <c r="GY1616" s="14"/>
      <c r="GZ1616" s="14"/>
      <c r="HA1616" s="14"/>
      <c r="HB1616" s="14"/>
      <c r="HC1616" s="14"/>
      <c r="HD1616" s="14"/>
      <c r="HE1616" s="14"/>
      <c r="HF1616" s="14"/>
      <c r="HG1616" s="14"/>
      <c r="HH1616" s="14"/>
      <c r="HI1616" s="14"/>
      <c r="HJ1616" s="14"/>
      <c r="HK1616" s="14"/>
      <c r="HL1616" s="14"/>
      <c r="HM1616" s="14"/>
      <c r="HN1616" s="14"/>
      <c r="HO1616" s="14"/>
      <c r="HP1616" s="14"/>
      <c r="HQ1616" s="14"/>
      <c r="HR1616" s="14"/>
      <c r="HS1616" s="14"/>
      <c r="HT1616" s="14"/>
      <c r="HU1616" s="14"/>
      <c r="HV1616" s="14"/>
      <c r="HW1616" s="14"/>
      <c r="HX1616" s="14"/>
      <c r="HY1616" s="14"/>
      <c r="HZ1616" s="14"/>
      <c r="IA1616" s="14"/>
      <c r="IB1616" s="14"/>
      <c r="IC1616" s="14"/>
      <c r="ID1616" s="14"/>
      <c r="IE1616" s="14"/>
      <c r="IF1616" s="14"/>
      <c r="IG1616" s="14"/>
      <c r="IH1616" s="14"/>
      <c r="II1616" s="14"/>
      <c r="IJ1616" s="14"/>
      <c r="IK1616" s="14"/>
      <c r="IL1616" s="14"/>
      <c r="IM1616" s="14"/>
      <c r="IN1616" s="14"/>
      <c r="IO1616" s="14"/>
      <c r="IP1616" s="14"/>
      <c r="IQ1616" s="14"/>
      <c r="IR1616" s="14"/>
      <c r="IS1616" s="14"/>
      <c r="IT1616" s="14"/>
    </row>
    <row r="1617" spans="1:254" ht="40.5" x14ac:dyDescent="0.2">
      <c r="A1617" s="12">
        <v>301770</v>
      </c>
      <c r="B1617" s="4"/>
      <c r="C1617" s="13" t="s">
        <v>1469</v>
      </c>
      <c r="D1617" s="11">
        <v>100</v>
      </c>
      <c r="E1617" s="11">
        <v>100</v>
      </c>
      <c r="F1617" s="11"/>
      <c r="G1617" s="12">
        <v>10</v>
      </c>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C1617" s="14"/>
      <c r="AD1617" s="14"/>
      <c r="AE1617" s="14"/>
      <c r="AF1617" s="14"/>
      <c r="AG1617" s="14"/>
      <c r="AH1617" s="14"/>
      <c r="AI1617" s="14"/>
      <c r="AJ1617" s="14"/>
      <c r="AK1617" s="14"/>
      <c r="AL1617" s="14"/>
      <c r="AM1617" s="14"/>
      <c r="AN1617" s="14"/>
      <c r="AO1617" s="14"/>
      <c r="AP1617" s="14"/>
      <c r="AQ1617" s="14"/>
      <c r="AR1617" s="14"/>
      <c r="AS1617" s="14"/>
      <c r="AT1617" s="14"/>
      <c r="AU1617" s="14"/>
      <c r="AV1617" s="14"/>
      <c r="AW1617" s="14"/>
      <c r="AX1617" s="14"/>
      <c r="AY1617" s="14"/>
      <c r="AZ1617" s="14"/>
      <c r="BA1617" s="14"/>
      <c r="BB1617" s="14"/>
      <c r="BC1617" s="14"/>
      <c r="BD1617" s="14"/>
      <c r="BE1617" s="14"/>
      <c r="BF1617" s="14"/>
      <c r="BG1617" s="14"/>
      <c r="BH1617" s="14"/>
      <c r="BI1617" s="14"/>
      <c r="BJ1617" s="14"/>
      <c r="BK1617" s="14"/>
      <c r="BL1617" s="14"/>
      <c r="BM1617" s="14"/>
      <c r="BN1617" s="14"/>
      <c r="BO1617" s="14"/>
      <c r="BP1617" s="14"/>
      <c r="BQ1617" s="14"/>
      <c r="BR1617" s="14"/>
      <c r="BS1617" s="14"/>
      <c r="BT1617" s="14"/>
      <c r="BU1617" s="14"/>
      <c r="BV1617" s="14"/>
      <c r="BW1617" s="14"/>
      <c r="BX1617" s="14"/>
      <c r="BY1617" s="14"/>
      <c r="BZ1617" s="14"/>
      <c r="CA1617" s="14"/>
      <c r="CB1617" s="14"/>
      <c r="CC1617" s="14"/>
      <c r="CD1617" s="14"/>
      <c r="CE1617" s="14"/>
      <c r="CF1617" s="14"/>
      <c r="CG1617" s="14"/>
      <c r="CH1617" s="14"/>
      <c r="CI1617" s="14"/>
      <c r="CJ1617" s="14"/>
      <c r="CK1617" s="14"/>
      <c r="CL1617" s="14"/>
      <c r="CM1617" s="14"/>
      <c r="CN1617" s="14"/>
      <c r="CO1617" s="14"/>
      <c r="CP1617" s="14"/>
      <c r="CQ1617" s="14"/>
      <c r="CR1617" s="14"/>
      <c r="CS1617" s="14"/>
      <c r="CT1617" s="14"/>
      <c r="CU1617" s="14"/>
      <c r="CV1617" s="14"/>
      <c r="CW1617" s="14"/>
      <c r="CX1617" s="14"/>
      <c r="CY1617" s="14"/>
      <c r="CZ1617" s="14"/>
      <c r="DA1617" s="14"/>
      <c r="DB1617" s="14"/>
      <c r="DC1617" s="14"/>
      <c r="DD1617" s="14"/>
      <c r="DE1617" s="14"/>
      <c r="DF1617" s="14"/>
      <c r="DG1617" s="14"/>
      <c r="DH1617" s="14"/>
      <c r="DI1617" s="14"/>
      <c r="DJ1617" s="14"/>
      <c r="DK1617" s="14"/>
      <c r="DL1617" s="14"/>
      <c r="DM1617" s="14"/>
      <c r="DN1617" s="14"/>
      <c r="DO1617" s="14"/>
      <c r="DP1617" s="14"/>
      <c r="DQ1617" s="14"/>
      <c r="DR1617" s="14"/>
      <c r="DS1617" s="14"/>
      <c r="DT1617" s="14"/>
      <c r="DU1617" s="14"/>
      <c r="DV1617" s="14"/>
      <c r="DW1617" s="14"/>
      <c r="DX1617" s="14"/>
      <c r="DY1617" s="14"/>
      <c r="DZ1617" s="14"/>
      <c r="EA1617" s="14"/>
      <c r="EB1617" s="14"/>
      <c r="EC1617" s="14"/>
      <c r="ED1617" s="14"/>
      <c r="EE1617" s="14"/>
      <c r="EF1617" s="14"/>
      <c r="EG1617" s="14"/>
      <c r="EH1617" s="14"/>
      <c r="EI1617" s="14"/>
      <c r="EJ1617" s="14"/>
      <c r="EK1617" s="14"/>
      <c r="EL1617" s="14"/>
      <c r="EM1617" s="14"/>
      <c r="EN1617" s="14"/>
      <c r="EO1617" s="14"/>
      <c r="EP1617" s="14"/>
      <c r="EQ1617" s="14"/>
      <c r="ER1617" s="14"/>
      <c r="ES1617" s="14"/>
      <c r="ET1617" s="14"/>
      <c r="EU1617" s="14"/>
      <c r="EV1617" s="14"/>
      <c r="EW1617" s="14"/>
      <c r="EX1617" s="14"/>
      <c r="EY1617" s="14"/>
      <c r="EZ1617" s="14"/>
      <c r="FA1617" s="14"/>
      <c r="FB1617" s="14"/>
      <c r="FC1617" s="14"/>
      <c r="FD1617" s="14"/>
      <c r="FE1617" s="14"/>
      <c r="FF1617" s="14"/>
      <c r="FG1617" s="14"/>
      <c r="FH1617" s="14"/>
      <c r="FI1617" s="14"/>
      <c r="FJ1617" s="14"/>
      <c r="FK1617" s="14"/>
      <c r="FL1617" s="14"/>
      <c r="FM1617" s="14"/>
      <c r="FN1617" s="14"/>
      <c r="FO1617" s="14"/>
      <c r="FP1617" s="14"/>
      <c r="FQ1617" s="14"/>
      <c r="FR1617" s="14"/>
      <c r="FS1617" s="14"/>
      <c r="FT1617" s="14"/>
      <c r="FU1617" s="14"/>
      <c r="FV1617" s="14"/>
      <c r="FW1617" s="14"/>
      <c r="FX1617" s="14"/>
      <c r="FY1617" s="14"/>
      <c r="FZ1617" s="14"/>
      <c r="GA1617" s="14"/>
      <c r="GB1617" s="14"/>
      <c r="GC1617" s="14"/>
      <c r="GD1617" s="14"/>
      <c r="GE1617" s="14"/>
      <c r="GF1617" s="14"/>
      <c r="GG1617" s="14"/>
      <c r="GH1617" s="14"/>
      <c r="GI1617" s="14"/>
      <c r="GJ1617" s="14"/>
      <c r="GK1617" s="14"/>
      <c r="GL1617" s="14"/>
      <c r="GM1617" s="14"/>
      <c r="GN1617" s="14"/>
      <c r="GO1617" s="14"/>
      <c r="GP1617" s="14"/>
      <c r="GQ1617" s="14"/>
      <c r="GR1617" s="14"/>
      <c r="GS1617" s="14"/>
      <c r="GT1617" s="14"/>
      <c r="GU1617" s="14"/>
      <c r="GV1617" s="14"/>
      <c r="GW1617" s="14"/>
      <c r="GX1617" s="14"/>
      <c r="GY1617" s="14"/>
      <c r="GZ1617" s="14"/>
      <c r="HA1617" s="14"/>
      <c r="HB1617" s="14"/>
      <c r="HC1617" s="14"/>
      <c r="HD1617" s="14"/>
      <c r="HE1617" s="14"/>
      <c r="HF1617" s="14"/>
      <c r="HG1617" s="14"/>
      <c r="HH1617" s="14"/>
      <c r="HI1617" s="14"/>
      <c r="HJ1617" s="14"/>
      <c r="HK1617" s="14"/>
      <c r="HL1617" s="14"/>
      <c r="HM1617" s="14"/>
      <c r="HN1617" s="14"/>
      <c r="HO1617" s="14"/>
      <c r="HP1617" s="14"/>
      <c r="HQ1617" s="14"/>
      <c r="HR1617" s="14"/>
      <c r="HS1617" s="14"/>
      <c r="HT1617" s="14"/>
      <c r="HU1617" s="14"/>
      <c r="HV1617" s="14"/>
      <c r="HW1617" s="14"/>
      <c r="HX1617" s="14"/>
      <c r="HY1617" s="14"/>
      <c r="HZ1617" s="14"/>
      <c r="IA1617" s="14"/>
      <c r="IB1617" s="14"/>
      <c r="IC1617" s="14"/>
      <c r="ID1617" s="14"/>
      <c r="IE1617" s="14"/>
      <c r="IF1617" s="14"/>
      <c r="IG1617" s="14"/>
      <c r="IH1617" s="14"/>
      <c r="II1617" s="14"/>
      <c r="IJ1617" s="14"/>
      <c r="IK1617" s="14"/>
      <c r="IL1617" s="14"/>
      <c r="IM1617" s="14"/>
      <c r="IN1617" s="14"/>
      <c r="IO1617" s="14"/>
      <c r="IP1617" s="14"/>
      <c r="IQ1617" s="14"/>
      <c r="IR1617" s="14"/>
      <c r="IS1617" s="14"/>
      <c r="IT1617" s="14"/>
    </row>
    <row r="1618" spans="1:254" x14ac:dyDescent="0.2">
      <c r="A1618" s="12">
        <v>301772</v>
      </c>
      <c r="B1618" s="4"/>
      <c r="C1618" s="19" t="s">
        <v>1470</v>
      </c>
      <c r="D1618" s="11">
        <v>90</v>
      </c>
      <c r="E1618" s="11">
        <v>90</v>
      </c>
      <c r="F1618" s="11"/>
      <c r="G1618" s="12">
        <v>10</v>
      </c>
      <c r="H1618" s="14"/>
      <c r="I1618" s="14"/>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c r="AF1618" s="14"/>
      <c r="AG1618" s="14"/>
      <c r="AH1618" s="14"/>
      <c r="AI1618" s="14"/>
      <c r="AJ1618" s="14"/>
      <c r="AK1618" s="14"/>
      <c r="AL1618" s="14"/>
      <c r="AM1618" s="14"/>
      <c r="AN1618" s="14"/>
      <c r="AO1618" s="14"/>
      <c r="AP1618" s="14"/>
      <c r="AQ1618" s="14"/>
      <c r="AR1618" s="14"/>
      <c r="AS1618" s="14"/>
      <c r="AT1618" s="14"/>
      <c r="AU1618" s="14"/>
      <c r="AV1618" s="14"/>
      <c r="AW1618" s="14"/>
      <c r="AX1618" s="14"/>
      <c r="AY1618" s="14"/>
      <c r="AZ1618" s="14"/>
      <c r="BA1618" s="14"/>
      <c r="BB1618" s="14"/>
      <c r="BC1618" s="14"/>
      <c r="BD1618" s="14"/>
      <c r="BE1618" s="14"/>
      <c r="BF1618" s="14"/>
      <c r="BG1618" s="14"/>
      <c r="BH1618" s="14"/>
      <c r="BI1618" s="14"/>
      <c r="BJ1618" s="14"/>
      <c r="BK1618" s="14"/>
      <c r="BL1618" s="14"/>
      <c r="BM1618" s="14"/>
      <c r="BN1618" s="14"/>
      <c r="BO1618" s="14"/>
      <c r="BP1618" s="14"/>
      <c r="BQ1618" s="14"/>
      <c r="BR1618" s="14"/>
      <c r="BS1618" s="14"/>
      <c r="BT1618" s="14"/>
      <c r="BU1618" s="14"/>
      <c r="BV1618" s="14"/>
      <c r="BW1618" s="14"/>
      <c r="BX1618" s="14"/>
      <c r="BY1618" s="14"/>
      <c r="BZ1618" s="14"/>
      <c r="CA1618" s="14"/>
      <c r="CB1618" s="14"/>
      <c r="CC1618" s="14"/>
      <c r="CD1618" s="14"/>
      <c r="CE1618" s="14"/>
      <c r="CF1618" s="14"/>
      <c r="CG1618" s="14"/>
      <c r="CH1618" s="14"/>
      <c r="CI1618" s="14"/>
      <c r="CJ1618" s="14"/>
      <c r="CK1618" s="14"/>
      <c r="CL1618" s="14"/>
      <c r="CM1618" s="14"/>
      <c r="CN1618" s="14"/>
      <c r="CO1618" s="14"/>
      <c r="CP1618" s="14"/>
      <c r="CQ1618" s="14"/>
      <c r="CR1618" s="14"/>
      <c r="CS1618" s="14"/>
      <c r="CT1618" s="14"/>
      <c r="CU1618" s="14"/>
      <c r="CV1618" s="14"/>
      <c r="CW1618" s="14"/>
      <c r="CX1618" s="14"/>
      <c r="CY1618" s="14"/>
      <c r="CZ1618" s="14"/>
      <c r="DA1618" s="14"/>
      <c r="DB1618" s="14"/>
      <c r="DC1618" s="14"/>
      <c r="DD1618" s="14"/>
      <c r="DE1618" s="14"/>
      <c r="DF1618" s="14"/>
      <c r="DG1618" s="14"/>
      <c r="DH1618" s="14"/>
      <c r="DI1618" s="14"/>
      <c r="DJ1618" s="14"/>
      <c r="DK1618" s="14"/>
      <c r="DL1618" s="14"/>
      <c r="DM1618" s="14"/>
      <c r="DN1618" s="14"/>
      <c r="DO1618" s="14"/>
      <c r="DP1618" s="14"/>
      <c r="DQ1618" s="14"/>
      <c r="DR1618" s="14"/>
      <c r="DS1618" s="14"/>
      <c r="DT1618" s="14"/>
      <c r="DU1618" s="14"/>
      <c r="DV1618" s="14"/>
      <c r="DW1618" s="14"/>
      <c r="DX1618" s="14"/>
      <c r="DY1618" s="14"/>
      <c r="DZ1618" s="14"/>
      <c r="EA1618" s="14"/>
      <c r="EB1618" s="14"/>
      <c r="EC1618" s="14"/>
      <c r="ED1618" s="14"/>
      <c r="EE1618" s="14"/>
      <c r="EF1618" s="14"/>
      <c r="EG1618" s="14"/>
      <c r="EH1618" s="14"/>
      <c r="EI1618" s="14"/>
      <c r="EJ1618" s="14"/>
      <c r="EK1618" s="14"/>
      <c r="EL1618" s="14"/>
      <c r="EM1618" s="14"/>
      <c r="EN1618" s="14"/>
      <c r="EO1618" s="14"/>
      <c r="EP1618" s="14"/>
      <c r="EQ1618" s="14"/>
      <c r="ER1618" s="14"/>
      <c r="ES1618" s="14"/>
      <c r="ET1618" s="14"/>
      <c r="EU1618" s="14"/>
      <c r="EV1618" s="14"/>
      <c r="EW1618" s="14"/>
      <c r="EX1618" s="14"/>
      <c r="EY1618" s="14"/>
      <c r="EZ1618" s="14"/>
      <c r="FA1618" s="14"/>
      <c r="FB1618" s="14"/>
      <c r="FC1618" s="14"/>
      <c r="FD1618" s="14"/>
      <c r="FE1618" s="14"/>
      <c r="FF1618" s="14"/>
      <c r="FG1618" s="14"/>
      <c r="FH1618" s="14"/>
      <c r="FI1618" s="14"/>
      <c r="FJ1618" s="14"/>
      <c r="FK1618" s="14"/>
      <c r="FL1618" s="14"/>
      <c r="FM1618" s="14"/>
      <c r="FN1618" s="14"/>
      <c r="FO1618" s="14"/>
      <c r="FP1618" s="14"/>
      <c r="FQ1618" s="14"/>
      <c r="FR1618" s="14"/>
      <c r="FS1618" s="14"/>
      <c r="FT1618" s="14"/>
      <c r="FU1618" s="14"/>
      <c r="FV1618" s="14"/>
      <c r="FW1618" s="14"/>
      <c r="FX1618" s="14"/>
      <c r="FY1618" s="14"/>
      <c r="FZ1618" s="14"/>
      <c r="GA1618" s="14"/>
      <c r="GB1618" s="14"/>
      <c r="GC1618" s="14"/>
      <c r="GD1618" s="14"/>
      <c r="GE1618" s="14"/>
      <c r="GF1618" s="14"/>
      <c r="GG1618" s="14"/>
      <c r="GH1618" s="14"/>
      <c r="GI1618" s="14"/>
      <c r="GJ1618" s="14"/>
      <c r="GK1618" s="14"/>
      <c r="GL1618" s="14"/>
      <c r="GM1618" s="14"/>
      <c r="GN1618" s="14"/>
      <c r="GO1618" s="14"/>
      <c r="GP1618" s="14"/>
      <c r="GQ1618" s="14"/>
      <c r="GR1618" s="14"/>
      <c r="GS1618" s="14"/>
      <c r="GT1618" s="14"/>
      <c r="GU1618" s="14"/>
      <c r="GV1618" s="14"/>
      <c r="GW1618" s="14"/>
      <c r="GX1618" s="14"/>
      <c r="GY1618" s="14"/>
      <c r="GZ1618" s="14"/>
      <c r="HA1618" s="14"/>
      <c r="HB1618" s="14"/>
      <c r="HC1618" s="14"/>
      <c r="HD1618" s="14"/>
      <c r="HE1618" s="14"/>
      <c r="HF1618" s="14"/>
      <c r="HG1618" s="14"/>
      <c r="HH1618" s="14"/>
      <c r="HI1618" s="14"/>
      <c r="HJ1618" s="14"/>
      <c r="HK1618" s="14"/>
      <c r="HL1618" s="14"/>
      <c r="HM1618" s="14"/>
      <c r="HN1618" s="14"/>
      <c r="HO1618" s="14"/>
      <c r="HP1618" s="14"/>
      <c r="HQ1618" s="14"/>
      <c r="HR1618" s="14"/>
      <c r="HS1618" s="14"/>
      <c r="HT1618" s="14"/>
      <c r="HU1618" s="14"/>
      <c r="HV1618" s="14"/>
      <c r="HW1618" s="14"/>
      <c r="HX1618" s="14"/>
      <c r="HY1618" s="14"/>
      <c r="HZ1618" s="14"/>
      <c r="IA1618" s="14"/>
      <c r="IB1618" s="14"/>
      <c r="IC1618" s="14"/>
      <c r="ID1618" s="14"/>
      <c r="IE1618" s="14"/>
      <c r="IF1618" s="14"/>
      <c r="IG1618" s="14"/>
      <c r="IH1618" s="14"/>
      <c r="II1618" s="14"/>
      <c r="IJ1618" s="14"/>
      <c r="IK1618" s="14"/>
      <c r="IL1618" s="14"/>
      <c r="IM1618" s="14"/>
      <c r="IN1618" s="14"/>
      <c r="IO1618" s="14"/>
      <c r="IP1618" s="14"/>
      <c r="IQ1618" s="14"/>
      <c r="IR1618" s="14"/>
      <c r="IS1618" s="14"/>
      <c r="IT1618" s="14"/>
    </row>
    <row r="1619" spans="1:254" s="18" customFormat="1" ht="40.5" x14ac:dyDescent="0.2">
      <c r="A1619" s="12">
        <v>301775</v>
      </c>
      <c r="B1619" s="4"/>
      <c r="C1619" s="13" t="s">
        <v>1471</v>
      </c>
      <c r="D1619" s="11">
        <v>34.5</v>
      </c>
      <c r="E1619" s="11">
        <v>34.5</v>
      </c>
      <c r="F1619" s="11"/>
      <c r="G1619" s="12">
        <v>10</v>
      </c>
      <c r="H1619" s="14"/>
    </row>
    <row r="1620" spans="1:254" ht="40.5" x14ac:dyDescent="0.2">
      <c r="A1620" s="12">
        <v>301780</v>
      </c>
      <c r="B1620" s="4"/>
      <c r="C1620" s="13" t="s">
        <v>1472</v>
      </c>
      <c r="D1620" s="11">
        <v>16.2</v>
      </c>
      <c r="E1620" s="11">
        <v>16.2</v>
      </c>
      <c r="F1620" s="11"/>
      <c r="G1620" s="12">
        <v>5</v>
      </c>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c r="AG1620" s="14"/>
      <c r="AH1620" s="14"/>
      <c r="AI1620" s="14"/>
      <c r="AJ1620" s="14"/>
      <c r="AK1620" s="14"/>
      <c r="AL1620" s="14"/>
      <c r="AM1620" s="14"/>
      <c r="AN1620" s="14"/>
      <c r="AO1620" s="14"/>
      <c r="AP1620" s="14"/>
      <c r="AQ1620" s="14"/>
      <c r="AR1620" s="14"/>
      <c r="AS1620" s="14"/>
      <c r="AT1620" s="14"/>
      <c r="AU1620" s="14"/>
      <c r="AV1620" s="14"/>
      <c r="AW1620" s="14"/>
      <c r="AX1620" s="14"/>
      <c r="AY1620" s="14"/>
      <c r="AZ1620" s="14"/>
      <c r="BA1620" s="14"/>
      <c r="BB1620" s="14"/>
      <c r="BC1620" s="14"/>
      <c r="BD1620" s="14"/>
      <c r="BE1620" s="14"/>
      <c r="BF1620" s="14"/>
      <c r="BG1620" s="14"/>
      <c r="BH1620" s="14"/>
      <c r="BI1620" s="14"/>
      <c r="BJ1620" s="14"/>
      <c r="BK1620" s="14"/>
      <c r="BL1620" s="14"/>
      <c r="BM1620" s="14"/>
      <c r="BN1620" s="14"/>
      <c r="BO1620" s="14"/>
      <c r="BP1620" s="14"/>
      <c r="BQ1620" s="14"/>
      <c r="BR1620" s="14"/>
      <c r="BS1620" s="14"/>
      <c r="BT1620" s="14"/>
      <c r="BU1620" s="14"/>
      <c r="BV1620" s="14"/>
      <c r="BW1620" s="14"/>
      <c r="BX1620" s="14"/>
      <c r="BY1620" s="14"/>
      <c r="BZ1620" s="14"/>
      <c r="CA1620" s="14"/>
      <c r="CB1620" s="14"/>
      <c r="CC1620" s="14"/>
      <c r="CD1620" s="14"/>
      <c r="CE1620" s="14"/>
      <c r="CF1620" s="14"/>
      <c r="CG1620" s="14"/>
      <c r="CH1620" s="14"/>
      <c r="CI1620" s="14"/>
      <c r="CJ1620" s="14"/>
      <c r="CK1620" s="14"/>
      <c r="CL1620" s="14"/>
      <c r="CM1620" s="14"/>
      <c r="CN1620" s="14"/>
      <c r="CO1620" s="14"/>
      <c r="CP1620" s="14"/>
      <c r="CQ1620" s="14"/>
      <c r="CR1620" s="14"/>
      <c r="CS1620" s="14"/>
      <c r="CT1620" s="14"/>
      <c r="CU1620" s="14"/>
      <c r="CV1620" s="14"/>
      <c r="CW1620" s="14"/>
      <c r="CX1620" s="14"/>
      <c r="CY1620" s="14"/>
      <c r="CZ1620" s="14"/>
      <c r="DA1620" s="14"/>
      <c r="DB1620" s="14"/>
      <c r="DC1620" s="14"/>
      <c r="DD1620" s="14"/>
      <c r="DE1620" s="14"/>
      <c r="DF1620" s="14"/>
      <c r="DG1620" s="14"/>
      <c r="DH1620" s="14"/>
      <c r="DI1620" s="14"/>
      <c r="DJ1620" s="14"/>
      <c r="DK1620" s="14"/>
      <c r="DL1620" s="14"/>
      <c r="DM1620" s="14"/>
      <c r="DN1620" s="14"/>
      <c r="DO1620" s="14"/>
      <c r="DP1620" s="14"/>
      <c r="DQ1620" s="14"/>
      <c r="DR1620" s="14"/>
      <c r="DS1620" s="14"/>
      <c r="DT1620" s="14"/>
      <c r="DU1620" s="14"/>
      <c r="DV1620" s="14"/>
      <c r="DW1620" s="14"/>
      <c r="DX1620" s="14"/>
      <c r="DY1620" s="14"/>
      <c r="DZ1620" s="14"/>
      <c r="EA1620" s="14"/>
      <c r="EB1620" s="14"/>
      <c r="EC1620" s="14"/>
      <c r="ED1620" s="14"/>
      <c r="EE1620" s="14"/>
      <c r="EF1620" s="14"/>
      <c r="EG1620" s="14"/>
      <c r="EH1620" s="14"/>
      <c r="EI1620" s="14"/>
      <c r="EJ1620" s="14"/>
      <c r="EK1620" s="14"/>
      <c r="EL1620" s="14"/>
      <c r="EM1620" s="14"/>
      <c r="EN1620" s="14"/>
      <c r="EO1620" s="14"/>
      <c r="EP1620" s="14"/>
      <c r="EQ1620" s="14"/>
      <c r="ER1620" s="14"/>
      <c r="ES1620" s="14"/>
      <c r="ET1620" s="14"/>
      <c r="EU1620" s="14"/>
      <c r="EV1620" s="14"/>
      <c r="EW1620" s="14"/>
      <c r="EX1620" s="14"/>
      <c r="EY1620" s="14"/>
      <c r="EZ1620" s="14"/>
      <c r="FA1620" s="14"/>
      <c r="FB1620" s="14"/>
      <c r="FC1620" s="14"/>
      <c r="FD1620" s="14"/>
      <c r="FE1620" s="14"/>
      <c r="FF1620" s="14"/>
      <c r="FG1620" s="14"/>
      <c r="FH1620" s="14"/>
      <c r="FI1620" s="14"/>
      <c r="FJ1620" s="14"/>
      <c r="FK1620" s="14"/>
      <c r="FL1620" s="14"/>
      <c r="FM1620" s="14"/>
      <c r="FN1620" s="14"/>
      <c r="FO1620" s="14"/>
      <c r="FP1620" s="14"/>
      <c r="FQ1620" s="14"/>
      <c r="FR1620" s="14"/>
      <c r="FS1620" s="14"/>
      <c r="FT1620" s="14"/>
      <c r="FU1620" s="14"/>
      <c r="FV1620" s="14"/>
      <c r="FW1620" s="14"/>
      <c r="FX1620" s="14"/>
      <c r="FY1620" s="14"/>
      <c r="FZ1620" s="14"/>
      <c r="GA1620" s="14"/>
      <c r="GB1620" s="14"/>
      <c r="GC1620" s="14"/>
      <c r="GD1620" s="14"/>
      <c r="GE1620" s="14"/>
      <c r="GF1620" s="14"/>
      <c r="GG1620" s="14"/>
      <c r="GH1620" s="14"/>
      <c r="GI1620" s="14"/>
      <c r="GJ1620" s="14"/>
      <c r="GK1620" s="14"/>
      <c r="GL1620" s="14"/>
      <c r="GM1620" s="14"/>
      <c r="GN1620" s="14"/>
      <c r="GO1620" s="14"/>
      <c r="GP1620" s="14"/>
      <c r="GQ1620" s="14"/>
      <c r="GR1620" s="14"/>
      <c r="GS1620" s="14"/>
      <c r="GT1620" s="14"/>
      <c r="GU1620" s="14"/>
      <c r="GV1620" s="14"/>
      <c r="GW1620" s="14"/>
      <c r="GX1620" s="14"/>
      <c r="GY1620" s="14"/>
      <c r="GZ1620" s="14"/>
      <c r="HA1620" s="14"/>
      <c r="HB1620" s="14"/>
      <c r="HC1620" s="14"/>
      <c r="HD1620" s="14"/>
      <c r="HE1620" s="14"/>
      <c r="HF1620" s="14"/>
      <c r="HG1620" s="14"/>
      <c r="HH1620" s="14"/>
      <c r="HI1620" s="14"/>
      <c r="HJ1620" s="14"/>
      <c r="HK1620" s="14"/>
      <c r="HL1620" s="14"/>
      <c r="HM1620" s="14"/>
      <c r="HN1620" s="14"/>
      <c r="HO1620" s="14"/>
      <c r="HP1620" s="14"/>
      <c r="HQ1620" s="14"/>
      <c r="HR1620" s="14"/>
      <c r="HS1620" s="14"/>
      <c r="HT1620" s="14"/>
      <c r="HU1620" s="14"/>
      <c r="HV1620" s="14"/>
      <c r="HW1620" s="14"/>
      <c r="HX1620" s="14"/>
      <c r="HY1620" s="14"/>
      <c r="HZ1620" s="14"/>
      <c r="IA1620" s="14"/>
      <c r="IB1620" s="14"/>
      <c r="IC1620" s="14"/>
      <c r="ID1620" s="14"/>
      <c r="IE1620" s="14"/>
      <c r="IF1620" s="14"/>
      <c r="IG1620" s="14"/>
      <c r="IH1620" s="14"/>
      <c r="II1620" s="14"/>
      <c r="IJ1620" s="14"/>
      <c r="IK1620" s="14"/>
      <c r="IL1620" s="14"/>
      <c r="IM1620" s="14"/>
      <c r="IN1620" s="14"/>
      <c r="IO1620" s="14"/>
      <c r="IP1620" s="14"/>
      <c r="IQ1620" s="14"/>
      <c r="IR1620" s="14"/>
      <c r="IS1620" s="14"/>
      <c r="IT1620" s="14"/>
    </row>
    <row r="1621" spans="1:254" s="18" customFormat="1" ht="60.75" x14ac:dyDescent="0.2">
      <c r="A1621" s="2">
        <v>301785</v>
      </c>
      <c r="B1621" s="4" t="s">
        <v>203</v>
      </c>
      <c r="C1621" s="5" t="s">
        <v>1473</v>
      </c>
      <c r="D1621" s="3">
        <v>80</v>
      </c>
      <c r="E1621" s="11">
        <v>80</v>
      </c>
      <c r="F1621" s="3"/>
      <c r="G1621" s="2">
        <v>5</v>
      </c>
    </row>
    <row r="1622" spans="1:254" ht="60.75" x14ac:dyDescent="0.2">
      <c r="A1622" s="2">
        <v>301790</v>
      </c>
      <c r="B1622" s="4"/>
      <c r="C1622" s="5" t="s">
        <v>1474</v>
      </c>
      <c r="D1622" s="3">
        <v>110</v>
      </c>
      <c r="E1622" s="11">
        <v>110</v>
      </c>
      <c r="F1622" s="3"/>
      <c r="G1622" s="2">
        <v>6</v>
      </c>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c r="AG1622" s="14"/>
      <c r="AH1622" s="14"/>
      <c r="AI1622" s="14"/>
      <c r="AJ1622" s="14"/>
      <c r="AK1622" s="14"/>
      <c r="AL1622" s="14"/>
      <c r="AM1622" s="14"/>
      <c r="AN1622" s="14"/>
      <c r="AO1622" s="14"/>
      <c r="AP1622" s="14"/>
      <c r="AQ1622" s="14"/>
      <c r="AR1622" s="14"/>
      <c r="AS1622" s="14"/>
      <c r="AT1622" s="14"/>
      <c r="AU1622" s="14"/>
      <c r="AV1622" s="14"/>
      <c r="AW1622" s="14"/>
      <c r="AX1622" s="14"/>
      <c r="AY1622" s="14"/>
      <c r="AZ1622" s="14"/>
      <c r="BA1622" s="14"/>
      <c r="BB1622" s="14"/>
      <c r="BC1622" s="14"/>
      <c r="BD1622" s="14"/>
      <c r="BE1622" s="14"/>
      <c r="BF1622" s="14"/>
      <c r="BG1622" s="14"/>
      <c r="BH1622" s="14"/>
      <c r="BI1622" s="14"/>
      <c r="BJ1622" s="14"/>
      <c r="BK1622" s="14"/>
      <c r="BL1622" s="14"/>
      <c r="BM1622" s="14"/>
      <c r="BN1622" s="14"/>
      <c r="BO1622" s="14"/>
      <c r="BP1622" s="14"/>
      <c r="BQ1622" s="14"/>
      <c r="BR1622" s="14"/>
      <c r="BS1622" s="14"/>
      <c r="BT1622" s="14"/>
      <c r="BU1622" s="14"/>
      <c r="BV1622" s="14"/>
      <c r="BW1622" s="14"/>
      <c r="BX1622" s="14"/>
      <c r="BY1622" s="14"/>
      <c r="BZ1622" s="14"/>
      <c r="CA1622" s="14"/>
      <c r="CB1622" s="14"/>
      <c r="CC1622" s="14"/>
      <c r="CD1622" s="14"/>
      <c r="CE1622" s="14"/>
      <c r="CF1622" s="14"/>
      <c r="CG1622" s="14"/>
      <c r="CH1622" s="14"/>
      <c r="CI1622" s="14"/>
      <c r="CJ1622" s="14"/>
      <c r="CK1622" s="14"/>
      <c r="CL1622" s="14"/>
      <c r="CM1622" s="14"/>
      <c r="CN1622" s="14"/>
      <c r="CO1622" s="14"/>
      <c r="CP1622" s="14"/>
      <c r="CQ1622" s="14"/>
      <c r="CR1622" s="14"/>
      <c r="CS1622" s="14"/>
      <c r="CT1622" s="14"/>
      <c r="CU1622" s="14"/>
      <c r="CV1622" s="14"/>
      <c r="CW1622" s="14"/>
      <c r="CX1622" s="14"/>
      <c r="CY1622" s="14"/>
      <c r="CZ1622" s="14"/>
      <c r="DA1622" s="14"/>
      <c r="DB1622" s="14"/>
      <c r="DC1622" s="14"/>
      <c r="DD1622" s="14"/>
      <c r="DE1622" s="14"/>
      <c r="DF1622" s="14"/>
      <c r="DG1622" s="14"/>
      <c r="DH1622" s="14"/>
      <c r="DI1622" s="14"/>
      <c r="DJ1622" s="14"/>
      <c r="DK1622" s="14"/>
      <c r="DL1622" s="14"/>
      <c r="DM1622" s="14"/>
      <c r="DN1622" s="14"/>
      <c r="DO1622" s="14"/>
      <c r="DP1622" s="14"/>
      <c r="DQ1622" s="14"/>
      <c r="DR1622" s="14"/>
      <c r="DS1622" s="14"/>
      <c r="DT1622" s="14"/>
      <c r="DU1622" s="14"/>
      <c r="DV1622" s="14"/>
      <c r="DW1622" s="14"/>
      <c r="DX1622" s="14"/>
      <c r="DY1622" s="14"/>
      <c r="DZ1622" s="14"/>
      <c r="EA1622" s="14"/>
      <c r="EB1622" s="14"/>
      <c r="EC1622" s="14"/>
      <c r="ED1622" s="14"/>
      <c r="EE1622" s="14"/>
      <c r="EF1622" s="14"/>
      <c r="EG1622" s="14"/>
      <c r="EH1622" s="14"/>
      <c r="EI1622" s="14"/>
      <c r="EJ1622" s="14"/>
      <c r="EK1622" s="14"/>
      <c r="EL1622" s="14"/>
      <c r="EM1622" s="14"/>
      <c r="EN1622" s="14"/>
      <c r="EO1622" s="14"/>
      <c r="EP1622" s="14"/>
      <c r="EQ1622" s="14"/>
      <c r="ER1622" s="14"/>
      <c r="ES1622" s="14"/>
      <c r="ET1622" s="14"/>
      <c r="EU1622" s="14"/>
      <c r="EV1622" s="14"/>
      <c r="EW1622" s="14"/>
      <c r="EX1622" s="14"/>
      <c r="EY1622" s="14"/>
      <c r="EZ1622" s="14"/>
      <c r="FA1622" s="14"/>
      <c r="FB1622" s="14"/>
      <c r="FC1622" s="14"/>
      <c r="FD1622" s="14"/>
      <c r="FE1622" s="14"/>
      <c r="FF1622" s="14"/>
      <c r="FG1622" s="14"/>
      <c r="FH1622" s="14"/>
      <c r="FI1622" s="14"/>
      <c r="FJ1622" s="14"/>
      <c r="FK1622" s="14"/>
      <c r="FL1622" s="14"/>
      <c r="FM1622" s="14"/>
      <c r="FN1622" s="14"/>
      <c r="FO1622" s="14"/>
      <c r="FP1622" s="14"/>
      <c r="FQ1622" s="14"/>
      <c r="FR1622" s="14"/>
      <c r="FS1622" s="14"/>
      <c r="FT1622" s="14"/>
      <c r="FU1622" s="14"/>
      <c r="FV1622" s="14"/>
      <c r="FW1622" s="14"/>
      <c r="FX1622" s="14"/>
      <c r="FY1622" s="14"/>
      <c r="FZ1622" s="14"/>
      <c r="GA1622" s="14"/>
      <c r="GB1622" s="14"/>
      <c r="GC1622" s="14"/>
      <c r="GD1622" s="14"/>
      <c r="GE1622" s="14"/>
      <c r="GF1622" s="14"/>
      <c r="GG1622" s="14"/>
      <c r="GH1622" s="14"/>
      <c r="GI1622" s="14"/>
      <c r="GJ1622" s="14"/>
      <c r="GK1622" s="14"/>
      <c r="GL1622" s="14"/>
      <c r="GM1622" s="14"/>
      <c r="GN1622" s="14"/>
      <c r="GO1622" s="14"/>
      <c r="GP1622" s="14"/>
      <c r="GQ1622" s="14"/>
      <c r="GR1622" s="14"/>
      <c r="GS1622" s="14"/>
      <c r="GT1622" s="14"/>
      <c r="GU1622" s="14"/>
      <c r="GV1622" s="14"/>
      <c r="GW1622" s="14"/>
      <c r="GX1622" s="14"/>
      <c r="GY1622" s="14"/>
      <c r="GZ1622" s="14"/>
      <c r="HA1622" s="14"/>
      <c r="HB1622" s="14"/>
      <c r="HC1622" s="14"/>
      <c r="HD1622" s="14"/>
      <c r="HE1622" s="14"/>
      <c r="HF1622" s="14"/>
      <c r="HG1622" s="14"/>
      <c r="HH1622" s="14"/>
      <c r="HI1622" s="14"/>
      <c r="HJ1622" s="14"/>
      <c r="HK1622" s="14"/>
      <c r="HL1622" s="14"/>
      <c r="HM1622" s="14"/>
      <c r="HN1622" s="14"/>
      <c r="HO1622" s="14"/>
      <c r="HP1622" s="14"/>
      <c r="HQ1622" s="14"/>
      <c r="HR1622" s="14"/>
      <c r="HS1622" s="14"/>
      <c r="HT1622" s="14"/>
      <c r="HU1622" s="14"/>
      <c r="HV1622" s="14"/>
      <c r="HW1622" s="14"/>
      <c r="HX1622" s="14"/>
      <c r="HY1622" s="14"/>
      <c r="HZ1622" s="14"/>
      <c r="IA1622" s="14"/>
      <c r="IB1622" s="14"/>
      <c r="IC1622" s="14"/>
      <c r="ID1622" s="14"/>
      <c r="IE1622" s="14"/>
      <c r="IF1622" s="14"/>
      <c r="IG1622" s="14"/>
      <c r="IH1622" s="14"/>
      <c r="II1622" s="14"/>
      <c r="IJ1622" s="14"/>
      <c r="IK1622" s="14"/>
      <c r="IL1622" s="14"/>
      <c r="IM1622" s="14"/>
      <c r="IN1622" s="14"/>
      <c r="IO1622" s="14"/>
      <c r="IP1622" s="14"/>
      <c r="IQ1622" s="14"/>
      <c r="IR1622" s="14"/>
      <c r="IS1622" s="14"/>
      <c r="IT1622" s="14"/>
    </row>
    <row r="1623" spans="1:254" ht="60.75" x14ac:dyDescent="0.2">
      <c r="A1623" s="2">
        <v>301795</v>
      </c>
      <c r="B1623" s="4"/>
      <c r="C1623" s="5" t="s">
        <v>1475</v>
      </c>
      <c r="D1623" s="3">
        <v>140</v>
      </c>
      <c r="E1623" s="11">
        <v>140</v>
      </c>
      <c r="F1623" s="3"/>
      <c r="G1623" s="2">
        <v>5</v>
      </c>
      <c r="H1623" s="18"/>
      <c r="I1623" s="14"/>
      <c r="J1623" s="14"/>
      <c r="K1623" s="14"/>
      <c r="L1623" s="14"/>
      <c r="M1623" s="14"/>
      <c r="N1623" s="14"/>
      <c r="O1623" s="14"/>
      <c r="P1623" s="14"/>
      <c r="Q1623" s="14"/>
      <c r="R1623" s="14"/>
      <c r="S1623" s="14"/>
      <c r="T1623" s="14"/>
      <c r="U1623" s="14"/>
      <c r="V1623" s="14"/>
      <c r="W1623" s="14"/>
      <c r="X1623" s="14"/>
      <c r="Y1623" s="14"/>
      <c r="Z1623" s="14"/>
      <c r="AA1623" s="14"/>
      <c r="AB1623" s="14"/>
      <c r="AC1623" s="14"/>
      <c r="AD1623" s="14"/>
      <c r="AE1623" s="14"/>
      <c r="AF1623" s="14"/>
      <c r="AG1623" s="14"/>
      <c r="AH1623" s="14"/>
      <c r="AI1623" s="14"/>
      <c r="AJ1623" s="14"/>
      <c r="AK1623" s="14"/>
      <c r="AL1623" s="14"/>
      <c r="AM1623" s="14"/>
      <c r="AN1623" s="14"/>
      <c r="AO1623" s="14"/>
      <c r="AP1623" s="14"/>
      <c r="AQ1623" s="14"/>
      <c r="AR1623" s="14"/>
      <c r="AS1623" s="14"/>
      <c r="AT1623" s="14"/>
      <c r="AU1623" s="14"/>
      <c r="AV1623" s="14"/>
      <c r="AW1623" s="14"/>
      <c r="AX1623" s="14"/>
      <c r="AY1623" s="14"/>
      <c r="AZ1623" s="14"/>
      <c r="BA1623" s="14"/>
      <c r="BB1623" s="14"/>
      <c r="BC1623" s="14"/>
      <c r="BD1623" s="14"/>
      <c r="BE1623" s="14"/>
      <c r="BF1623" s="14"/>
      <c r="BG1623" s="14"/>
      <c r="BH1623" s="14"/>
      <c r="BI1623" s="14"/>
      <c r="BJ1623" s="14"/>
      <c r="BK1623" s="14"/>
      <c r="BL1623" s="14"/>
      <c r="BM1623" s="14"/>
      <c r="BN1623" s="14"/>
      <c r="BO1623" s="14"/>
      <c r="BP1623" s="14"/>
      <c r="BQ1623" s="14"/>
      <c r="BR1623" s="14"/>
      <c r="BS1623" s="14"/>
      <c r="BT1623" s="14"/>
      <c r="BU1623" s="14"/>
      <c r="BV1623" s="14"/>
      <c r="BW1623" s="14"/>
      <c r="BX1623" s="14"/>
      <c r="BY1623" s="14"/>
      <c r="BZ1623" s="14"/>
      <c r="CA1623" s="14"/>
      <c r="CB1623" s="14"/>
      <c r="CC1623" s="14"/>
      <c r="CD1623" s="14"/>
      <c r="CE1623" s="14"/>
      <c r="CF1623" s="14"/>
      <c r="CG1623" s="14"/>
      <c r="CH1623" s="14"/>
      <c r="CI1623" s="14"/>
      <c r="CJ1623" s="14"/>
      <c r="CK1623" s="14"/>
      <c r="CL1623" s="14"/>
      <c r="CM1623" s="14"/>
      <c r="CN1623" s="14"/>
      <c r="CO1623" s="14"/>
      <c r="CP1623" s="14"/>
      <c r="CQ1623" s="14"/>
      <c r="CR1623" s="14"/>
      <c r="CS1623" s="14"/>
      <c r="CT1623" s="14"/>
      <c r="CU1623" s="14"/>
      <c r="CV1623" s="14"/>
      <c r="CW1623" s="14"/>
      <c r="CX1623" s="14"/>
      <c r="CY1623" s="14"/>
      <c r="CZ1623" s="14"/>
      <c r="DA1623" s="14"/>
      <c r="DB1623" s="14"/>
      <c r="DC1623" s="14"/>
      <c r="DD1623" s="14"/>
      <c r="DE1623" s="14"/>
      <c r="DF1623" s="14"/>
      <c r="DG1623" s="14"/>
      <c r="DH1623" s="14"/>
      <c r="DI1623" s="14"/>
      <c r="DJ1623" s="14"/>
      <c r="DK1623" s="14"/>
      <c r="DL1623" s="14"/>
      <c r="DM1623" s="14"/>
      <c r="DN1623" s="14"/>
      <c r="DO1623" s="14"/>
      <c r="DP1623" s="14"/>
      <c r="DQ1623" s="14"/>
      <c r="DR1623" s="14"/>
      <c r="DS1623" s="14"/>
      <c r="DT1623" s="14"/>
      <c r="DU1623" s="14"/>
      <c r="DV1623" s="14"/>
      <c r="DW1623" s="14"/>
      <c r="DX1623" s="14"/>
      <c r="DY1623" s="14"/>
      <c r="DZ1623" s="14"/>
      <c r="EA1623" s="14"/>
      <c r="EB1623" s="14"/>
      <c r="EC1623" s="14"/>
      <c r="ED1623" s="14"/>
      <c r="EE1623" s="14"/>
      <c r="EF1623" s="14"/>
      <c r="EG1623" s="14"/>
      <c r="EH1623" s="14"/>
      <c r="EI1623" s="14"/>
      <c r="EJ1623" s="14"/>
      <c r="EK1623" s="14"/>
      <c r="EL1623" s="14"/>
      <c r="EM1623" s="14"/>
      <c r="EN1623" s="14"/>
      <c r="EO1623" s="14"/>
      <c r="EP1623" s="14"/>
      <c r="EQ1623" s="14"/>
      <c r="ER1623" s="14"/>
      <c r="ES1623" s="14"/>
      <c r="ET1623" s="14"/>
      <c r="EU1623" s="14"/>
      <c r="EV1623" s="14"/>
      <c r="EW1623" s="14"/>
      <c r="EX1623" s="14"/>
      <c r="EY1623" s="14"/>
      <c r="EZ1623" s="14"/>
      <c r="FA1623" s="14"/>
      <c r="FB1623" s="14"/>
      <c r="FC1623" s="14"/>
      <c r="FD1623" s="14"/>
      <c r="FE1623" s="14"/>
      <c r="FF1623" s="14"/>
      <c r="FG1623" s="14"/>
      <c r="FH1623" s="14"/>
      <c r="FI1623" s="14"/>
      <c r="FJ1623" s="14"/>
      <c r="FK1623" s="14"/>
      <c r="FL1623" s="14"/>
      <c r="FM1623" s="14"/>
      <c r="FN1623" s="14"/>
      <c r="FO1623" s="14"/>
      <c r="FP1623" s="14"/>
      <c r="FQ1623" s="14"/>
      <c r="FR1623" s="14"/>
      <c r="FS1623" s="14"/>
      <c r="FT1623" s="14"/>
      <c r="FU1623" s="14"/>
      <c r="FV1623" s="14"/>
      <c r="FW1623" s="14"/>
      <c r="FX1623" s="14"/>
      <c r="FY1623" s="14"/>
      <c r="FZ1623" s="14"/>
      <c r="GA1623" s="14"/>
      <c r="GB1623" s="14"/>
      <c r="GC1623" s="14"/>
      <c r="GD1623" s="14"/>
      <c r="GE1623" s="14"/>
      <c r="GF1623" s="14"/>
      <c r="GG1623" s="14"/>
      <c r="GH1623" s="14"/>
      <c r="GI1623" s="14"/>
      <c r="GJ1623" s="14"/>
      <c r="GK1623" s="14"/>
      <c r="GL1623" s="14"/>
      <c r="GM1623" s="14"/>
      <c r="GN1623" s="14"/>
      <c r="GO1623" s="14"/>
      <c r="GP1623" s="14"/>
      <c r="GQ1623" s="14"/>
      <c r="GR1623" s="14"/>
      <c r="GS1623" s="14"/>
      <c r="GT1623" s="14"/>
      <c r="GU1623" s="14"/>
      <c r="GV1623" s="14"/>
      <c r="GW1623" s="14"/>
      <c r="GX1623" s="14"/>
      <c r="GY1623" s="14"/>
      <c r="GZ1623" s="14"/>
      <c r="HA1623" s="14"/>
      <c r="HB1623" s="14"/>
      <c r="HC1623" s="14"/>
      <c r="HD1623" s="14"/>
      <c r="HE1623" s="14"/>
      <c r="HF1623" s="14"/>
      <c r="HG1623" s="14"/>
      <c r="HH1623" s="14"/>
      <c r="HI1623" s="14"/>
      <c r="HJ1623" s="14"/>
      <c r="HK1623" s="14"/>
      <c r="HL1623" s="14"/>
      <c r="HM1623" s="14"/>
      <c r="HN1623" s="14"/>
      <c r="HO1623" s="14"/>
      <c r="HP1623" s="14"/>
      <c r="HQ1623" s="14"/>
      <c r="HR1623" s="14"/>
      <c r="HS1623" s="14"/>
      <c r="HT1623" s="14"/>
      <c r="HU1623" s="14"/>
      <c r="HV1623" s="14"/>
      <c r="HW1623" s="14"/>
      <c r="HX1623" s="14"/>
      <c r="HY1623" s="14"/>
      <c r="HZ1623" s="14"/>
      <c r="IA1623" s="14"/>
      <c r="IB1623" s="14"/>
      <c r="IC1623" s="14"/>
      <c r="ID1623" s="14"/>
      <c r="IE1623" s="14"/>
      <c r="IF1623" s="14"/>
      <c r="IG1623" s="14"/>
      <c r="IH1623" s="14"/>
      <c r="II1623" s="14"/>
      <c r="IJ1623" s="14"/>
      <c r="IK1623" s="14"/>
      <c r="IL1623" s="14"/>
      <c r="IM1623" s="14"/>
      <c r="IN1623" s="14"/>
      <c r="IO1623" s="14"/>
      <c r="IP1623" s="14"/>
      <c r="IQ1623" s="14"/>
      <c r="IR1623" s="14"/>
      <c r="IS1623" s="14"/>
      <c r="IT1623" s="14"/>
    </row>
    <row r="1624" spans="1:254" ht="60.75" x14ac:dyDescent="0.2">
      <c r="A1624" s="2">
        <v>301800</v>
      </c>
      <c r="B1624" s="4"/>
      <c r="C1624" s="5" t="s">
        <v>1476</v>
      </c>
      <c r="D1624" s="3">
        <v>180</v>
      </c>
      <c r="E1624" s="11">
        <v>180</v>
      </c>
      <c r="F1624" s="3"/>
      <c r="G1624" s="2">
        <v>5</v>
      </c>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4"/>
      <c r="AF1624" s="14"/>
      <c r="AG1624" s="14"/>
      <c r="AH1624" s="14"/>
      <c r="AI1624" s="14"/>
      <c r="AJ1624" s="14"/>
      <c r="AK1624" s="14"/>
      <c r="AL1624" s="14"/>
      <c r="AM1624" s="14"/>
      <c r="AN1624" s="14"/>
      <c r="AO1624" s="14"/>
      <c r="AP1624" s="14"/>
      <c r="AQ1624" s="14"/>
      <c r="AR1624" s="14"/>
      <c r="AS1624" s="14"/>
      <c r="AT1624" s="14"/>
      <c r="AU1624" s="14"/>
      <c r="AV1624" s="14"/>
      <c r="AW1624" s="14"/>
      <c r="AX1624" s="14"/>
      <c r="AY1624" s="14"/>
      <c r="AZ1624" s="14"/>
      <c r="BA1624" s="14"/>
      <c r="BB1624" s="14"/>
      <c r="BC1624" s="14"/>
      <c r="BD1624" s="14"/>
      <c r="BE1624" s="14"/>
      <c r="BF1624" s="14"/>
      <c r="BG1624" s="14"/>
      <c r="BH1624" s="14"/>
      <c r="BI1624" s="14"/>
      <c r="BJ1624" s="14"/>
      <c r="BK1624" s="14"/>
      <c r="BL1624" s="14"/>
      <c r="BM1624" s="14"/>
      <c r="BN1624" s="14"/>
      <c r="BO1624" s="14"/>
      <c r="BP1624" s="14"/>
      <c r="BQ1624" s="14"/>
      <c r="BR1624" s="14"/>
      <c r="BS1624" s="14"/>
      <c r="BT1624" s="14"/>
      <c r="BU1624" s="14"/>
      <c r="BV1624" s="14"/>
      <c r="BW1624" s="14"/>
      <c r="BX1624" s="14"/>
      <c r="BY1624" s="14"/>
      <c r="BZ1624" s="14"/>
      <c r="CA1624" s="14"/>
      <c r="CB1624" s="14"/>
      <c r="CC1624" s="14"/>
      <c r="CD1624" s="14"/>
      <c r="CE1624" s="14"/>
      <c r="CF1624" s="14"/>
      <c r="CG1624" s="14"/>
      <c r="CH1624" s="14"/>
      <c r="CI1624" s="14"/>
      <c r="CJ1624" s="14"/>
      <c r="CK1624" s="14"/>
      <c r="CL1624" s="14"/>
      <c r="CM1624" s="14"/>
      <c r="CN1624" s="14"/>
      <c r="CO1624" s="14"/>
      <c r="CP1624" s="14"/>
      <c r="CQ1624" s="14"/>
      <c r="CR1624" s="14"/>
      <c r="CS1624" s="14"/>
      <c r="CT1624" s="14"/>
      <c r="CU1624" s="14"/>
      <c r="CV1624" s="14"/>
      <c r="CW1624" s="14"/>
      <c r="CX1624" s="14"/>
      <c r="CY1624" s="14"/>
      <c r="CZ1624" s="14"/>
      <c r="DA1624" s="14"/>
      <c r="DB1624" s="14"/>
      <c r="DC1624" s="14"/>
      <c r="DD1624" s="14"/>
      <c r="DE1624" s="14"/>
      <c r="DF1624" s="14"/>
      <c r="DG1624" s="14"/>
      <c r="DH1624" s="14"/>
      <c r="DI1624" s="14"/>
      <c r="DJ1624" s="14"/>
      <c r="DK1624" s="14"/>
      <c r="DL1624" s="14"/>
      <c r="DM1624" s="14"/>
      <c r="DN1624" s="14"/>
      <c r="DO1624" s="14"/>
      <c r="DP1624" s="14"/>
      <c r="DQ1624" s="14"/>
      <c r="DR1624" s="14"/>
      <c r="DS1624" s="14"/>
      <c r="DT1624" s="14"/>
      <c r="DU1624" s="14"/>
      <c r="DV1624" s="14"/>
      <c r="DW1624" s="14"/>
      <c r="DX1624" s="14"/>
      <c r="DY1624" s="14"/>
      <c r="DZ1624" s="14"/>
      <c r="EA1624" s="14"/>
      <c r="EB1624" s="14"/>
      <c r="EC1624" s="14"/>
      <c r="ED1624" s="14"/>
      <c r="EE1624" s="14"/>
      <c r="EF1624" s="14"/>
      <c r="EG1624" s="14"/>
      <c r="EH1624" s="14"/>
      <c r="EI1624" s="14"/>
      <c r="EJ1624" s="14"/>
      <c r="EK1624" s="14"/>
      <c r="EL1624" s="14"/>
      <c r="EM1624" s="14"/>
      <c r="EN1624" s="14"/>
      <c r="EO1624" s="14"/>
      <c r="EP1624" s="14"/>
      <c r="EQ1624" s="14"/>
      <c r="ER1624" s="14"/>
      <c r="ES1624" s="14"/>
      <c r="ET1624" s="14"/>
      <c r="EU1624" s="14"/>
      <c r="EV1624" s="14"/>
      <c r="EW1624" s="14"/>
      <c r="EX1624" s="14"/>
      <c r="EY1624" s="14"/>
      <c r="EZ1624" s="14"/>
      <c r="FA1624" s="14"/>
      <c r="FB1624" s="14"/>
      <c r="FC1624" s="14"/>
      <c r="FD1624" s="14"/>
      <c r="FE1624" s="14"/>
      <c r="FF1624" s="14"/>
      <c r="FG1624" s="14"/>
      <c r="FH1624" s="14"/>
      <c r="FI1624" s="14"/>
      <c r="FJ1624" s="14"/>
      <c r="FK1624" s="14"/>
      <c r="FL1624" s="14"/>
      <c r="FM1624" s="14"/>
      <c r="FN1624" s="14"/>
      <c r="FO1624" s="14"/>
      <c r="FP1624" s="14"/>
      <c r="FQ1624" s="14"/>
      <c r="FR1624" s="14"/>
      <c r="FS1624" s="14"/>
      <c r="FT1624" s="14"/>
      <c r="FU1624" s="14"/>
      <c r="FV1624" s="14"/>
      <c r="FW1624" s="14"/>
      <c r="FX1624" s="14"/>
      <c r="FY1624" s="14"/>
      <c r="FZ1624" s="14"/>
      <c r="GA1624" s="14"/>
      <c r="GB1624" s="14"/>
      <c r="GC1624" s="14"/>
      <c r="GD1624" s="14"/>
      <c r="GE1624" s="14"/>
      <c r="GF1624" s="14"/>
      <c r="GG1624" s="14"/>
      <c r="GH1624" s="14"/>
      <c r="GI1624" s="14"/>
      <c r="GJ1624" s="14"/>
      <c r="GK1624" s="14"/>
      <c r="GL1624" s="14"/>
      <c r="GM1624" s="14"/>
      <c r="GN1624" s="14"/>
      <c r="GO1624" s="14"/>
      <c r="GP1624" s="14"/>
      <c r="GQ1624" s="14"/>
      <c r="GR1624" s="14"/>
      <c r="GS1624" s="14"/>
      <c r="GT1624" s="14"/>
      <c r="GU1624" s="14"/>
      <c r="GV1624" s="14"/>
      <c r="GW1624" s="14"/>
      <c r="GX1624" s="14"/>
      <c r="GY1624" s="14"/>
      <c r="GZ1624" s="14"/>
      <c r="HA1624" s="14"/>
      <c r="HB1624" s="14"/>
      <c r="HC1624" s="14"/>
      <c r="HD1624" s="14"/>
      <c r="HE1624" s="14"/>
      <c r="HF1624" s="14"/>
      <c r="HG1624" s="14"/>
      <c r="HH1624" s="14"/>
      <c r="HI1624" s="14"/>
      <c r="HJ1624" s="14"/>
      <c r="HK1624" s="14"/>
      <c r="HL1624" s="14"/>
      <c r="HM1624" s="14"/>
      <c r="HN1624" s="14"/>
      <c r="HO1624" s="14"/>
      <c r="HP1624" s="14"/>
      <c r="HQ1624" s="14"/>
      <c r="HR1624" s="14"/>
      <c r="HS1624" s="14"/>
      <c r="HT1624" s="14"/>
      <c r="HU1624" s="14"/>
      <c r="HV1624" s="14"/>
      <c r="HW1624" s="14"/>
      <c r="HX1624" s="14"/>
      <c r="HY1624" s="14"/>
      <c r="HZ1624" s="14"/>
      <c r="IA1624" s="14"/>
      <c r="IB1624" s="14"/>
      <c r="IC1624" s="14"/>
      <c r="ID1624" s="14"/>
      <c r="IE1624" s="14"/>
      <c r="IF1624" s="14"/>
      <c r="IG1624" s="14"/>
      <c r="IH1624" s="14"/>
      <c r="II1624" s="14"/>
      <c r="IJ1624" s="14"/>
      <c r="IK1624" s="14"/>
      <c r="IL1624" s="14"/>
      <c r="IM1624" s="14"/>
      <c r="IN1624" s="14"/>
      <c r="IO1624" s="14"/>
      <c r="IP1624" s="14"/>
      <c r="IQ1624" s="14"/>
      <c r="IR1624" s="14"/>
      <c r="IS1624" s="14"/>
      <c r="IT1624" s="14"/>
    </row>
    <row r="1625" spans="1:254" s="18" customFormat="1" x14ac:dyDescent="0.2">
      <c r="A1625" s="12">
        <v>301805</v>
      </c>
      <c r="B1625" s="4"/>
      <c r="C1625" s="21" t="s">
        <v>97</v>
      </c>
      <c r="D1625" s="11"/>
      <c r="E1625" s="11"/>
      <c r="F1625" s="11"/>
      <c r="G1625" s="12"/>
      <c r="H1625" s="14"/>
    </row>
    <row r="1626" spans="1:254" x14ac:dyDescent="0.2">
      <c r="A1626" s="12">
        <v>301810</v>
      </c>
      <c r="B1626" s="4"/>
      <c r="C1626" s="21" t="s">
        <v>97</v>
      </c>
      <c r="D1626" s="11"/>
      <c r="E1626" s="11"/>
      <c r="F1626" s="11"/>
      <c r="G1626" s="12"/>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c r="AS1626" s="14"/>
      <c r="AT1626" s="14"/>
      <c r="AU1626" s="14"/>
      <c r="AV1626" s="14"/>
      <c r="AW1626" s="14"/>
      <c r="AX1626" s="14"/>
      <c r="AY1626" s="14"/>
      <c r="AZ1626" s="14"/>
      <c r="BA1626" s="14"/>
      <c r="BB1626" s="14"/>
      <c r="BC1626" s="14"/>
      <c r="BD1626" s="14"/>
      <c r="BE1626" s="14"/>
      <c r="BF1626" s="14"/>
      <c r="BG1626" s="14"/>
      <c r="BH1626" s="14"/>
      <c r="BI1626" s="14"/>
      <c r="BJ1626" s="14"/>
      <c r="BK1626" s="14"/>
      <c r="BL1626" s="14"/>
      <c r="BM1626" s="14"/>
      <c r="BN1626" s="14"/>
      <c r="BO1626" s="14"/>
      <c r="BP1626" s="14"/>
      <c r="BQ1626" s="14"/>
      <c r="BR1626" s="14"/>
      <c r="BS1626" s="14"/>
      <c r="BT1626" s="14"/>
      <c r="BU1626" s="14"/>
      <c r="BV1626" s="14"/>
      <c r="BW1626" s="14"/>
      <c r="BX1626" s="14"/>
      <c r="BY1626" s="14"/>
      <c r="BZ1626" s="14"/>
      <c r="CA1626" s="14"/>
      <c r="CB1626" s="14"/>
      <c r="CC1626" s="14"/>
      <c r="CD1626" s="14"/>
      <c r="CE1626" s="14"/>
      <c r="CF1626" s="14"/>
      <c r="CG1626" s="14"/>
      <c r="CH1626" s="14"/>
      <c r="CI1626" s="14"/>
      <c r="CJ1626" s="14"/>
      <c r="CK1626" s="14"/>
      <c r="CL1626" s="14"/>
      <c r="CM1626" s="14"/>
      <c r="CN1626" s="14"/>
      <c r="CO1626" s="14"/>
      <c r="CP1626" s="14"/>
      <c r="CQ1626" s="14"/>
      <c r="CR1626" s="14"/>
      <c r="CS1626" s="14"/>
      <c r="CT1626" s="14"/>
      <c r="CU1626" s="14"/>
      <c r="CV1626" s="14"/>
      <c r="CW1626" s="14"/>
      <c r="CX1626" s="14"/>
      <c r="CY1626" s="14"/>
      <c r="CZ1626" s="14"/>
      <c r="DA1626" s="14"/>
      <c r="DB1626" s="14"/>
      <c r="DC1626" s="14"/>
      <c r="DD1626" s="14"/>
      <c r="DE1626" s="14"/>
      <c r="DF1626" s="14"/>
      <c r="DG1626" s="14"/>
      <c r="DH1626" s="14"/>
      <c r="DI1626" s="14"/>
      <c r="DJ1626" s="14"/>
      <c r="DK1626" s="14"/>
      <c r="DL1626" s="14"/>
      <c r="DM1626" s="14"/>
      <c r="DN1626" s="14"/>
      <c r="DO1626" s="14"/>
      <c r="DP1626" s="14"/>
      <c r="DQ1626" s="14"/>
      <c r="DR1626" s="14"/>
      <c r="DS1626" s="14"/>
      <c r="DT1626" s="14"/>
      <c r="DU1626" s="14"/>
      <c r="DV1626" s="14"/>
      <c r="DW1626" s="14"/>
      <c r="DX1626" s="14"/>
      <c r="DY1626" s="14"/>
      <c r="DZ1626" s="14"/>
      <c r="EA1626" s="14"/>
      <c r="EB1626" s="14"/>
      <c r="EC1626" s="14"/>
      <c r="ED1626" s="14"/>
      <c r="EE1626" s="14"/>
      <c r="EF1626" s="14"/>
      <c r="EG1626" s="14"/>
      <c r="EH1626" s="14"/>
      <c r="EI1626" s="14"/>
      <c r="EJ1626" s="14"/>
      <c r="EK1626" s="14"/>
      <c r="EL1626" s="14"/>
      <c r="EM1626" s="14"/>
      <c r="EN1626" s="14"/>
      <c r="EO1626" s="14"/>
      <c r="EP1626" s="14"/>
      <c r="EQ1626" s="14"/>
      <c r="ER1626" s="14"/>
      <c r="ES1626" s="14"/>
      <c r="ET1626" s="14"/>
      <c r="EU1626" s="14"/>
      <c r="EV1626" s="14"/>
      <c r="EW1626" s="14"/>
      <c r="EX1626" s="14"/>
      <c r="EY1626" s="14"/>
      <c r="EZ1626" s="14"/>
      <c r="FA1626" s="14"/>
      <c r="FB1626" s="14"/>
      <c r="FC1626" s="14"/>
      <c r="FD1626" s="14"/>
      <c r="FE1626" s="14"/>
      <c r="FF1626" s="14"/>
      <c r="FG1626" s="14"/>
      <c r="FH1626" s="14"/>
      <c r="FI1626" s="14"/>
      <c r="FJ1626" s="14"/>
      <c r="FK1626" s="14"/>
      <c r="FL1626" s="14"/>
      <c r="FM1626" s="14"/>
      <c r="FN1626" s="14"/>
      <c r="FO1626" s="14"/>
      <c r="FP1626" s="14"/>
      <c r="FQ1626" s="14"/>
      <c r="FR1626" s="14"/>
      <c r="FS1626" s="14"/>
      <c r="FT1626" s="14"/>
      <c r="FU1626" s="14"/>
      <c r="FV1626" s="14"/>
      <c r="FW1626" s="14"/>
      <c r="FX1626" s="14"/>
      <c r="FY1626" s="14"/>
      <c r="FZ1626" s="14"/>
      <c r="GA1626" s="14"/>
      <c r="GB1626" s="14"/>
      <c r="GC1626" s="14"/>
      <c r="GD1626" s="14"/>
      <c r="GE1626" s="14"/>
      <c r="GF1626" s="14"/>
      <c r="GG1626" s="14"/>
      <c r="GH1626" s="14"/>
      <c r="GI1626" s="14"/>
      <c r="GJ1626" s="14"/>
      <c r="GK1626" s="14"/>
      <c r="GL1626" s="14"/>
      <c r="GM1626" s="14"/>
      <c r="GN1626" s="14"/>
      <c r="GO1626" s="14"/>
      <c r="GP1626" s="14"/>
      <c r="GQ1626" s="14"/>
      <c r="GR1626" s="14"/>
      <c r="GS1626" s="14"/>
      <c r="GT1626" s="14"/>
      <c r="GU1626" s="14"/>
      <c r="GV1626" s="14"/>
      <c r="GW1626" s="14"/>
      <c r="GX1626" s="14"/>
      <c r="GY1626" s="14"/>
      <c r="GZ1626" s="14"/>
      <c r="HA1626" s="14"/>
      <c r="HB1626" s="14"/>
      <c r="HC1626" s="14"/>
      <c r="HD1626" s="14"/>
      <c r="HE1626" s="14"/>
      <c r="HF1626" s="14"/>
      <c r="HG1626" s="14"/>
      <c r="HH1626" s="14"/>
      <c r="HI1626" s="14"/>
      <c r="HJ1626" s="14"/>
      <c r="HK1626" s="14"/>
      <c r="HL1626" s="14"/>
      <c r="HM1626" s="14"/>
      <c r="HN1626" s="14"/>
      <c r="HO1626" s="14"/>
      <c r="HP1626" s="14"/>
      <c r="HQ1626" s="14"/>
      <c r="HR1626" s="14"/>
      <c r="HS1626" s="14"/>
      <c r="HT1626" s="14"/>
      <c r="HU1626" s="14"/>
      <c r="HV1626" s="14"/>
      <c r="HW1626" s="14"/>
      <c r="HX1626" s="14"/>
      <c r="HY1626" s="14"/>
      <c r="HZ1626" s="14"/>
      <c r="IA1626" s="14"/>
      <c r="IB1626" s="14"/>
      <c r="IC1626" s="14"/>
      <c r="ID1626" s="14"/>
      <c r="IE1626" s="14"/>
      <c r="IF1626" s="14"/>
      <c r="IG1626" s="14"/>
      <c r="IH1626" s="14"/>
      <c r="II1626" s="14"/>
      <c r="IJ1626" s="14"/>
      <c r="IK1626" s="14"/>
      <c r="IL1626" s="14"/>
      <c r="IM1626" s="14"/>
      <c r="IN1626" s="14"/>
      <c r="IO1626" s="14"/>
      <c r="IP1626" s="14"/>
      <c r="IQ1626" s="14"/>
      <c r="IR1626" s="14"/>
      <c r="IS1626" s="14"/>
      <c r="IT1626" s="14"/>
    </row>
    <row r="1627" spans="1:254" x14ac:dyDescent="0.2">
      <c r="A1627" s="12">
        <v>301815</v>
      </c>
      <c r="B1627" s="4"/>
      <c r="C1627" s="21" t="s">
        <v>97</v>
      </c>
      <c r="D1627" s="11"/>
      <c r="E1627" s="11"/>
      <c r="F1627" s="11"/>
      <c r="G1627" s="12"/>
      <c r="H1627" s="18"/>
      <c r="I1627" s="14"/>
      <c r="J1627" s="14"/>
      <c r="K1627" s="14"/>
      <c r="L1627" s="14"/>
      <c r="M1627" s="14"/>
      <c r="N1627" s="14"/>
      <c r="O1627" s="14"/>
      <c r="P1627" s="14"/>
      <c r="Q1627" s="14"/>
      <c r="R1627" s="14"/>
      <c r="S1627" s="14"/>
      <c r="T1627" s="14"/>
      <c r="U1627" s="14"/>
      <c r="V1627" s="14"/>
      <c r="W1627" s="14"/>
      <c r="X1627" s="14"/>
      <c r="Y1627" s="14"/>
      <c r="Z1627" s="14"/>
      <c r="AA1627" s="14"/>
      <c r="AB1627" s="14"/>
      <c r="AC1627" s="14"/>
      <c r="AD1627" s="14"/>
      <c r="AE1627" s="14"/>
      <c r="AF1627" s="14"/>
      <c r="AG1627" s="14"/>
      <c r="AH1627" s="14"/>
      <c r="AI1627" s="14"/>
      <c r="AJ1627" s="14"/>
      <c r="AK1627" s="14"/>
      <c r="AL1627" s="14"/>
      <c r="AM1627" s="14"/>
      <c r="AN1627" s="14"/>
      <c r="AO1627" s="14"/>
      <c r="AP1627" s="14"/>
      <c r="AQ1627" s="14"/>
      <c r="AR1627" s="14"/>
      <c r="AS1627" s="14"/>
      <c r="AT1627" s="14"/>
      <c r="AU1627" s="14"/>
      <c r="AV1627" s="14"/>
      <c r="AW1627" s="14"/>
      <c r="AX1627" s="14"/>
      <c r="AY1627" s="14"/>
      <c r="AZ1627" s="14"/>
      <c r="BA1627" s="14"/>
      <c r="BB1627" s="14"/>
      <c r="BC1627" s="14"/>
      <c r="BD1627" s="14"/>
      <c r="BE1627" s="14"/>
      <c r="BF1627" s="14"/>
      <c r="BG1627" s="14"/>
      <c r="BH1627" s="14"/>
      <c r="BI1627" s="14"/>
      <c r="BJ1627" s="14"/>
      <c r="BK1627" s="14"/>
      <c r="BL1627" s="14"/>
      <c r="BM1627" s="14"/>
      <c r="BN1627" s="14"/>
      <c r="BO1627" s="14"/>
      <c r="BP1627" s="14"/>
      <c r="BQ1627" s="14"/>
      <c r="BR1627" s="14"/>
      <c r="BS1627" s="14"/>
      <c r="BT1627" s="14"/>
      <c r="BU1627" s="14"/>
      <c r="BV1627" s="14"/>
      <c r="BW1627" s="14"/>
      <c r="BX1627" s="14"/>
      <c r="BY1627" s="14"/>
      <c r="BZ1627" s="14"/>
      <c r="CA1627" s="14"/>
      <c r="CB1627" s="14"/>
      <c r="CC1627" s="14"/>
      <c r="CD1627" s="14"/>
      <c r="CE1627" s="14"/>
      <c r="CF1627" s="14"/>
      <c r="CG1627" s="14"/>
      <c r="CH1627" s="14"/>
      <c r="CI1627" s="14"/>
      <c r="CJ1627" s="14"/>
      <c r="CK1627" s="14"/>
      <c r="CL1627" s="14"/>
      <c r="CM1627" s="14"/>
      <c r="CN1627" s="14"/>
      <c r="CO1627" s="14"/>
      <c r="CP1627" s="14"/>
      <c r="CQ1627" s="14"/>
      <c r="CR1627" s="14"/>
      <c r="CS1627" s="14"/>
      <c r="CT1627" s="14"/>
      <c r="CU1627" s="14"/>
      <c r="CV1627" s="14"/>
      <c r="CW1627" s="14"/>
      <c r="CX1627" s="14"/>
      <c r="CY1627" s="14"/>
      <c r="CZ1627" s="14"/>
      <c r="DA1627" s="14"/>
      <c r="DB1627" s="14"/>
      <c r="DC1627" s="14"/>
      <c r="DD1627" s="14"/>
      <c r="DE1627" s="14"/>
      <c r="DF1627" s="14"/>
      <c r="DG1627" s="14"/>
      <c r="DH1627" s="14"/>
      <c r="DI1627" s="14"/>
      <c r="DJ1627" s="14"/>
      <c r="DK1627" s="14"/>
      <c r="DL1627" s="14"/>
      <c r="DM1627" s="14"/>
      <c r="DN1627" s="14"/>
      <c r="DO1627" s="14"/>
      <c r="DP1627" s="14"/>
      <c r="DQ1627" s="14"/>
      <c r="DR1627" s="14"/>
      <c r="DS1627" s="14"/>
      <c r="DT1627" s="14"/>
      <c r="DU1627" s="14"/>
      <c r="DV1627" s="14"/>
      <c r="DW1627" s="14"/>
      <c r="DX1627" s="14"/>
      <c r="DY1627" s="14"/>
      <c r="DZ1627" s="14"/>
      <c r="EA1627" s="14"/>
      <c r="EB1627" s="14"/>
      <c r="EC1627" s="14"/>
      <c r="ED1627" s="14"/>
      <c r="EE1627" s="14"/>
      <c r="EF1627" s="14"/>
      <c r="EG1627" s="14"/>
      <c r="EH1627" s="14"/>
      <c r="EI1627" s="14"/>
      <c r="EJ1627" s="14"/>
      <c r="EK1627" s="14"/>
      <c r="EL1627" s="14"/>
      <c r="EM1627" s="14"/>
      <c r="EN1627" s="14"/>
      <c r="EO1627" s="14"/>
      <c r="EP1627" s="14"/>
      <c r="EQ1627" s="14"/>
      <c r="ER1627" s="14"/>
      <c r="ES1627" s="14"/>
      <c r="ET1627" s="14"/>
      <c r="EU1627" s="14"/>
      <c r="EV1627" s="14"/>
      <c r="EW1627" s="14"/>
      <c r="EX1627" s="14"/>
      <c r="EY1627" s="14"/>
      <c r="EZ1627" s="14"/>
      <c r="FA1627" s="14"/>
      <c r="FB1627" s="14"/>
      <c r="FC1627" s="14"/>
      <c r="FD1627" s="14"/>
      <c r="FE1627" s="14"/>
      <c r="FF1627" s="14"/>
      <c r="FG1627" s="14"/>
      <c r="FH1627" s="14"/>
      <c r="FI1627" s="14"/>
      <c r="FJ1627" s="14"/>
      <c r="FK1627" s="14"/>
      <c r="FL1627" s="14"/>
      <c r="FM1627" s="14"/>
      <c r="FN1627" s="14"/>
      <c r="FO1627" s="14"/>
      <c r="FP1627" s="14"/>
      <c r="FQ1627" s="14"/>
      <c r="FR1627" s="14"/>
      <c r="FS1627" s="14"/>
      <c r="FT1627" s="14"/>
      <c r="FU1627" s="14"/>
      <c r="FV1627" s="14"/>
      <c r="FW1627" s="14"/>
      <c r="FX1627" s="14"/>
      <c r="FY1627" s="14"/>
      <c r="FZ1627" s="14"/>
      <c r="GA1627" s="14"/>
      <c r="GB1627" s="14"/>
      <c r="GC1627" s="14"/>
      <c r="GD1627" s="14"/>
      <c r="GE1627" s="14"/>
      <c r="GF1627" s="14"/>
      <c r="GG1627" s="14"/>
      <c r="GH1627" s="14"/>
      <c r="GI1627" s="14"/>
      <c r="GJ1627" s="14"/>
      <c r="GK1627" s="14"/>
      <c r="GL1627" s="14"/>
      <c r="GM1627" s="14"/>
      <c r="GN1627" s="14"/>
      <c r="GO1627" s="14"/>
      <c r="GP1627" s="14"/>
      <c r="GQ1627" s="14"/>
      <c r="GR1627" s="14"/>
      <c r="GS1627" s="14"/>
      <c r="GT1627" s="14"/>
      <c r="GU1627" s="14"/>
      <c r="GV1627" s="14"/>
      <c r="GW1627" s="14"/>
      <c r="GX1627" s="14"/>
      <c r="GY1627" s="14"/>
      <c r="GZ1627" s="14"/>
      <c r="HA1627" s="14"/>
      <c r="HB1627" s="14"/>
      <c r="HC1627" s="14"/>
      <c r="HD1627" s="14"/>
      <c r="HE1627" s="14"/>
      <c r="HF1627" s="14"/>
      <c r="HG1627" s="14"/>
      <c r="HH1627" s="14"/>
      <c r="HI1627" s="14"/>
      <c r="HJ1627" s="14"/>
      <c r="HK1627" s="14"/>
      <c r="HL1627" s="14"/>
      <c r="HM1627" s="14"/>
      <c r="HN1627" s="14"/>
      <c r="HO1627" s="14"/>
      <c r="HP1627" s="14"/>
      <c r="HQ1627" s="14"/>
      <c r="HR1627" s="14"/>
      <c r="HS1627" s="14"/>
      <c r="HT1627" s="14"/>
      <c r="HU1627" s="14"/>
      <c r="HV1627" s="14"/>
      <c r="HW1627" s="14"/>
      <c r="HX1627" s="14"/>
      <c r="HY1627" s="14"/>
      <c r="HZ1627" s="14"/>
      <c r="IA1627" s="14"/>
      <c r="IB1627" s="14"/>
      <c r="IC1627" s="14"/>
      <c r="ID1627" s="14"/>
      <c r="IE1627" s="14"/>
      <c r="IF1627" s="14"/>
      <c r="IG1627" s="14"/>
      <c r="IH1627" s="14"/>
      <c r="II1627" s="14"/>
      <c r="IJ1627" s="14"/>
      <c r="IK1627" s="14"/>
      <c r="IL1627" s="14"/>
      <c r="IM1627" s="14"/>
      <c r="IN1627" s="14"/>
      <c r="IO1627" s="14"/>
      <c r="IP1627" s="14"/>
      <c r="IQ1627" s="14"/>
      <c r="IR1627" s="14"/>
      <c r="IS1627" s="14"/>
      <c r="IT1627" s="14"/>
    </row>
    <row r="1628" spans="1:254" x14ac:dyDescent="0.2">
      <c r="A1628" s="12">
        <v>301820</v>
      </c>
      <c r="B1628" s="4"/>
      <c r="C1628" s="21" t="s">
        <v>97</v>
      </c>
      <c r="D1628" s="11"/>
      <c r="E1628" s="11"/>
      <c r="F1628" s="11"/>
      <c r="G1628" s="12"/>
      <c r="H1628" s="14"/>
      <c r="I1628" s="14"/>
      <c r="J1628" s="14"/>
      <c r="K1628" s="14"/>
      <c r="L1628" s="14"/>
      <c r="M1628" s="14"/>
      <c r="N1628" s="14"/>
      <c r="O1628" s="14"/>
      <c r="P1628" s="14"/>
      <c r="Q1628" s="14"/>
      <c r="R1628" s="14"/>
      <c r="S1628" s="14"/>
      <c r="T1628" s="14"/>
      <c r="U1628" s="14"/>
      <c r="V1628" s="14"/>
      <c r="W1628" s="14"/>
      <c r="X1628" s="14"/>
      <c r="Y1628" s="14"/>
      <c r="Z1628" s="14"/>
      <c r="AA1628" s="14"/>
      <c r="AB1628" s="14"/>
      <c r="AC1628" s="14"/>
      <c r="AD1628" s="14"/>
      <c r="AE1628" s="14"/>
      <c r="AF1628" s="14"/>
      <c r="AG1628" s="14"/>
      <c r="AH1628" s="14"/>
      <c r="AI1628" s="14"/>
      <c r="AJ1628" s="14"/>
      <c r="AK1628" s="14"/>
      <c r="AL1628" s="14"/>
      <c r="AM1628" s="14"/>
      <c r="AN1628" s="14"/>
      <c r="AO1628" s="14"/>
      <c r="AP1628" s="14"/>
      <c r="AQ1628" s="14"/>
      <c r="AR1628" s="14"/>
      <c r="AS1628" s="14"/>
      <c r="AT1628" s="14"/>
      <c r="AU1628" s="14"/>
      <c r="AV1628" s="14"/>
      <c r="AW1628" s="14"/>
      <c r="AX1628" s="14"/>
      <c r="AY1628" s="14"/>
      <c r="AZ1628" s="14"/>
      <c r="BA1628" s="14"/>
      <c r="BB1628" s="14"/>
      <c r="BC1628" s="14"/>
      <c r="BD1628" s="14"/>
      <c r="BE1628" s="14"/>
      <c r="BF1628" s="14"/>
      <c r="BG1628" s="14"/>
      <c r="BH1628" s="14"/>
      <c r="BI1628" s="14"/>
      <c r="BJ1628" s="14"/>
      <c r="BK1628" s="14"/>
      <c r="BL1628" s="14"/>
      <c r="BM1628" s="14"/>
      <c r="BN1628" s="14"/>
      <c r="BO1628" s="14"/>
      <c r="BP1628" s="14"/>
      <c r="BQ1628" s="14"/>
      <c r="BR1628" s="14"/>
      <c r="BS1628" s="14"/>
      <c r="BT1628" s="14"/>
      <c r="BU1628" s="14"/>
      <c r="BV1628" s="14"/>
      <c r="BW1628" s="14"/>
      <c r="BX1628" s="14"/>
      <c r="BY1628" s="14"/>
      <c r="BZ1628" s="14"/>
      <c r="CA1628" s="14"/>
      <c r="CB1628" s="14"/>
      <c r="CC1628" s="14"/>
      <c r="CD1628" s="14"/>
      <c r="CE1628" s="14"/>
      <c r="CF1628" s="14"/>
      <c r="CG1628" s="14"/>
      <c r="CH1628" s="14"/>
      <c r="CI1628" s="14"/>
      <c r="CJ1628" s="14"/>
      <c r="CK1628" s="14"/>
      <c r="CL1628" s="14"/>
      <c r="CM1628" s="14"/>
      <c r="CN1628" s="14"/>
      <c r="CO1628" s="14"/>
      <c r="CP1628" s="14"/>
      <c r="CQ1628" s="14"/>
      <c r="CR1628" s="14"/>
      <c r="CS1628" s="14"/>
      <c r="CT1628" s="14"/>
      <c r="CU1628" s="14"/>
      <c r="CV1628" s="14"/>
      <c r="CW1628" s="14"/>
      <c r="CX1628" s="14"/>
      <c r="CY1628" s="14"/>
      <c r="CZ1628" s="14"/>
      <c r="DA1628" s="14"/>
      <c r="DB1628" s="14"/>
      <c r="DC1628" s="14"/>
      <c r="DD1628" s="14"/>
      <c r="DE1628" s="14"/>
      <c r="DF1628" s="14"/>
      <c r="DG1628" s="14"/>
      <c r="DH1628" s="14"/>
      <c r="DI1628" s="14"/>
      <c r="DJ1628" s="14"/>
      <c r="DK1628" s="14"/>
      <c r="DL1628" s="14"/>
      <c r="DM1628" s="14"/>
      <c r="DN1628" s="14"/>
      <c r="DO1628" s="14"/>
      <c r="DP1628" s="14"/>
      <c r="DQ1628" s="14"/>
      <c r="DR1628" s="14"/>
      <c r="DS1628" s="14"/>
      <c r="DT1628" s="14"/>
      <c r="DU1628" s="14"/>
      <c r="DV1628" s="14"/>
      <c r="DW1628" s="14"/>
      <c r="DX1628" s="14"/>
      <c r="DY1628" s="14"/>
      <c r="DZ1628" s="14"/>
      <c r="EA1628" s="14"/>
      <c r="EB1628" s="14"/>
      <c r="EC1628" s="14"/>
      <c r="ED1628" s="14"/>
      <c r="EE1628" s="14"/>
      <c r="EF1628" s="14"/>
      <c r="EG1628" s="14"/>
      <c r="EH1628" s="14"/>
      <c r="EI1628" s="14"/>
      <c r="EJ1628" s="14"/>
      <c r="EK1628" s="14"/>
      <c r="EL1628" s="14"/>
      <c r="EM1628" s="14"/>
      <c r="EN1628" s="14"/>
      <c r="EO1628" s="14"/>
      <c r="EP1628" s="14"/>
      <c r="EQ1628" s="14"/>
      <c r="ER1628" s="14"/>
      <c r="ES1628" s="14"/>
      <c r="ET1628" s="14"/>
      <c r="EU1628" s="14"/>
      <c r="EV1628" s="14"/>
      <c r="EW1628" s="14"/>
      <c r="EX1628" s="14"/>
      <c r="EY1628" s="14"/>
      <c r="EZ1628" s="14"/>
      <c r="FA1628" s="14"/>
      <c r="FB1628" s="14"/>
      <c r="FC1628" s="14"/>
      <c r="FD1628" s="14"/>
      <c r="FE1628" s="14"/>
      <c r="FF1628" s="14"/>
      <c r="FG1628" s="14"/>
      <c r="FH1628" s="14"/>
      <c r="FI1628" s="14"/>
      <c r="FJ1628" s="14"/>
      <c r="FK1628" s="14"/>
      <c r="FL1628" s="14"/>
      <c r="FM1628" s="14"/>
      <c r="FN1628" s="14"/>
      <c r="FO1628" s="14"/>
      <c r="FP1628" s="14"/>
      <c r="FQ1628" s="14"/>
      <c r="FR1628" s="14"/>
      <c r="FS1628" s="14"/>
      <c r="FT1628" s="14"/>
      <c r="FU1628" s="14"/>
      <c r="FV1628" s="14"/>
      <c r="FW1628" s="14"/>
      <c r="FX1628" s="14"/>
      <c r="FY1628" s="14"/>
      <c r="FZ1628" s="14"/>
      <c r="GA1628" s="14"/>
      <c r="GB1628" s="14"/>
      <c r="GC1628" s="14"/>
      <c r="GD1628" s="14"/>
      <c r="GE1628" s="14"/>
      <c r="GF1628" s="14"/>
      <c r="GG1628" s="14"/>
      <c r="GH1628" s="14"/>
      <c r="GI1628" s="14"/>
      <c r="GJ1628" s="14"/>
      <c r="GK1628" s="14"/>
      <c r="GL1628" s="14"/>
      <c r="GM1628" s="14"/>
      <c r="GN1628" s="14"/>
      <c r="GO1628" s="14"/>
      <c r="GP1628" s="14"/>
      <c r="GQ1628" s="14"/>
      <c r="GR1628" s="14"/>
      <c r="GS1628" s="14"/>
      <c r="GT1628" s="14"/>
      <c r="GU1628" s="14"/>
      <c r="GV1628" s="14"/>
      <c r="GW1628" s="14"/>
      <c r="GX1628" s="14"/>
      <c r="GY1628" s="14"/>
      <c r="GZ1628" s="14"/>
      <c r="HA1628" s="14"/>
      <c r="HB1628" s="14"/>
      <c r="HC1628" s="14"/>
      <c r="HD1628" s="14"/>
      <c r="HE1628" s="14"/>
      <c r="HF1628" s="14"/>
      <c r="HG1628" s="14"/>
      <c r="HH1628" s="14"/>
      <c r="HI1628" s="14"/>
      <c r="HJ1628" s="14"/>
      <c r="HK1628" s="14"/>
      <c r="HL1628" s="14"/>
      <c r="HM1628" s="14"/>
      <c r="HN1628" s="14"/>
      <c r="HO1628" s="14"/>
      <c r="HP1628" s="14"/>
      <c r="HQ1628" s="14"/>
      <c r="HR1628" s="14"/>
      <c r="HS1628" s="14"/>
      <c r="HT1628" s="14"/>
      <c r="HU1628" s="14"/>
      <c r="HV1628" s="14"/>
      <c r="HW1628" s="14"/>
      <c r="HX1628" s="14"/>
      <c r="HY1628" s="14"/>
      <c r="HZ1628" s="14"/>
      <c r="IA1628" s="14"/>
      <c r="IB1628" s="14"/>
      <c r="IC1628" s="14"/>
      <c r="ID1628" s="14"/>
      <c r="IE1628" s="14"/>
      <c r="IF1628" s="14"/>
      <c r="IG1628" s="14"/>
      <c r="IH1628" s="14"/>
      <c r="II1628" s="14"/>
      <c r="IJ1628" s="14"/>
      <c r="IK1628" s="14"/>
      <c r="IL1628" s="14"/>
      <c r="IM1628" s="14"/>
      <c r="IN1628" s="14"/>
      <c r="IO1628" s="14"/>
      <c r="IP1628" s="14"/>
      <c r="IQ1628" s="14"/>
      <c r="IR1628" s="14"/>
      <c r="IS1628" s="14"/>
      <c r="IT1628" s="14"/>
    </row>
    <row r="1629" spans="1:254" x14ac:dyDescent="0.2">
      <c r="A1629" s="12">
        <v>301825</v>
      </c>
      <c r="B1629" s="4"/>
      <c r="C1629" s="21" t="s">
        <v>97</v>
      </c>
      <c r="D1629" s="11"/>
      <c r="E1629" s="11"/>
      <c r="F1629" s="11"/>
      <c r="G1629" s="12"/>
      <c r="H1629" s="14"/>
      <c r="I1629" s="14"/>
      <c r="J1629" s="14"/>
      <c r="K1629" s="14"/>
      <c r="L1629" s="14"/>
      <c r="M1629" s="14"/>
      <c r="N1629" s="14"/>
      <c r="O1629" s="14"/>
      <c r="P1629" s="14"/>
      <c r="Q1629" s="14"/>
      <c r="R1629" s="14"/>
      <c r="S1629" s="14"/>
      <c r="T1629" s="14"/>
      <c r="U1629" s="14"/>
      <c r="V1629" s="14"/>
      <c r="W1629" s="14"/>
      <c r="X1629" s="14"/>
      <c r="Y1629" s="14"/>
      <c r="Z1629" s="14"/>
      <c r="AA1629" s="14"/>
      <c r="AB1629" s="14"/>
      <c r="AC1629" s="14"/>
      <c r="AD1629" s="14"/>
      <c r="AE1629" s="14"/>
      <c r="AF1629" s="14"/>
      <c r="AG1629" s="14"/>
      <c r="AH1629" s="14"/>
      <c r="AI1629" s="14"/>
      <c r="AJ1629" s="14"/>
      <c r="AK1629" s="14"/>
      <c r="AL1629" s="14"/>
      <c r="AM1629" s="14"/>
      <c r="AN1629" s="14"/>
      <c r="AO1629" s="14"/>
      <c r="AP1629" s="14"/>
      <c r="AQ1629" s="14"/>
      <c r="AR1629" s="14"/>
      <c r="AS1629" s="14"/>
      <c r="AT1629" s="14"/>
      <c r="AU1629" s="14"/>
      <c r="AV1629" s="14"/>
      <c r="AW1629" s="14"/>
      <c r="AX1629" s="14"/>
      <c r="AY1629" s="14"/>
      <c r="AZ1629" s="14"/>
      <c r="BA1629" s="14"/>
      <c r="BB1629" s="14"/>
      <c r="BC1629" s="14"/>
      <c r="BD1629" s="14"/>
      <c r="BE1629" s="14"/>
      <c r="BF1629" s="14"/>
      <c r="BG1629" s="14"/>
      <c r="BH1629" s="14"/>
      <c r="BI1629" s="14"/>
      <c r="BJ1629" s="14"/>
      <c r="BK1629" s="14"/>
      <c r="BL1629" s="14"/>
      <c r="BM1629" s="14"/>
      <c r="BN1629" s="14"/>
      <c r="BO1629" s="14"/>
      <c r="BP1629" s="14"/>
      <c r="BQ1629" s="14"/>
      <c r="BR1629" s="14"/>
      <c r="BS1629" s="14"/>
      <c r="BT1629" s="14"/>
      <c r="BU1629" s="14"/>
      <c r="BV1629" s="14"/>
      <c r="BW1629" s="14"/>
      <c r="BX1629" s="14"/>
      <c r="BY1629" s="14"/>
      <c r="BZ1629" s="14"/>
      <c r="CA1629" s="14"/>
      <c r="CB1629" s="14"/>
      <c r="CC1629" s="14"/>
      <c r="CD1629" s="14"/>
      <c r="CE1629" s="14"/>
      <c r="CF1629" s="14"/>
      <c r="CG1629" s="14"/>
      <c r="CH1629" s="14"/>
      <c r="CI1629" s="14"/>
      <c r="CJ1629" s="14"/>
      <c r="CK1629" s="14"/>
      <c r="CL1629" s="14"/>
      <c r="CM1629" s="14"/>
      <c r="CN1629" s="14"/>
      <c r="CO1629" s="14"/>
      <c r="CP1629" s="14"/>
      <c r="CQ1629" s="14"/>
      <c r="CR1629" s="14"/>
      <c r="CS1629" s="14"/>
      <c r="CT1629" s="14"/>
      <c r="CU1629" s="14"/>
      <c r="CV1629" s="14"/>
      <c r="CW1629" s="14"/>
      <c r="CX1629" s="14"/>
      <c r="CY1629" s="14"/>
      <c r="CZ1629" s="14"/>
      <c r="DA1629" s="14"/>
      <c r="DB1629" s="14"/>
      <c r="DC1629" s="14"/>
      <c r="DD1629" s="14"/>
      <c r="DE1629" s="14"/>
      <c r="DF1629" s="14"/>
      <c r="DG1629" s="14"/>
      <c r="DH1629" s="14"/>
      <c r="DI1629" s="14"/>
      <c r="DJ1629" s="14"/>
      <c r="DK1629" s="14"/>
      <c r="DL1629" s="14"/>
      <c r="DM1629" s="14"/>
      <c r="DN1629" s="14"/>
      <c r="DO1629" s="14"/>
      <c r="DP1629" s="14"/>
      <c r="DQ1629" s="14"/>
      <c r="DR1629" s="14"/>
      <c r="DS1629" s="14"/>
      <c r="DT1629" s="14"/>
      <c r="DU1629" s="14"/>
      <c r="DV1629" s="14"/>
      <c r="DW1629" s="14"/>
      <c r="DX1629" s="14"/>
      <c r="DY1629" s="14"/>
      <c r="DZ1629" s="14"/>
      <c r="EA1629" s="14"/>
      <c r="EB1629" s="14"/>
      <c r="EC1629" s="14"/>
      <c r="ED1629" s="14"/>
      <c r="EE1629" s="14"/>
      <c r="EF1629" s="14"/>
      <c r="EG1629" s="14"/>
      <c r="EH1629" s="14"/>
      <c r="EI1629" s="14"/>
      <c r="EJ1629" s="14"/>
      <c r="EK1629" s="14"/>
      <c r="EL1629" s="14"/>
      <c r="EM1629" s="14"/>
      <c r="EN1629" s="14"/>
      <c r="EO1629" s="14"/>
      <c r="EP1629" s="14"/>
      <c r="EQ1629" s="14"/>
      <c r="ER1629" s="14"/>
      <c r="ES1629" s="14"/>
      <c r="ET1629" s="14"/>
      <c r="EU1629" s="14"/>
      <c r="EV1629" s="14"/>
      <c r="EW1629" s="14"/>
      <c r="EX1629" s="14"/>
      <c r="EY1629" s="14"/>
      <c r="EZ1629" s="14"/>
      <c r="FA1629" s="14"/>
      <c r="FB1629" s="14"/>
      <c r="FC1629" s="14"/>
      <c r="FD1629" s="14"/>
      <c r="FE1629" s="14"/>
      <c r="FF1629" s="14"/>
      <c r="FG1629" s="14"/>
      <c r="FH1629" s="14"/>
      <c r="FI1629" s="14"/>
      <c r="FJ1629" s="14"/>
      <c r="FK1629" s="14"/>
      <c r="FL1629" s="14"/>
      <c r="FM1629" s="14"/>
      <c r="FN1629" s="14"/>
      <c r="FO1629" s="14"/>
      <c r="FP1629" s="14"/>
      <c r="FQ1629" s="14"/>
      <c r="FR1629" s="14"/>
      <c r="FS1629" s="14"/>
      <c r="FT1629" s="14"/>
      <c r="FU1629" s="14"/>
      <c r="FV1629" s="14"/>
      <c r="FW1629" s="14"/>
      <c r="FX1629" s="14"/>
      <c r="FY1629" s="14"/>
      <c r="FZ1629" s="14"/>
      <c r="GA1629" s="14"/>
      <c r="GB1629" s="14"/>
      <c r="GC1629" s="14"/>
      <c r="GD1629" s="14"/>
      <c r="GE1629" s="14"/>
      <c r="GF1629" s="14"/>
      <c r="GG1629" s="14"/>
      <c r="GH1629" s="14"/>
      <c r="GI1629" s="14"/>
      <c r="GJ1629" s="14"/>
      <c r="GK1629" s="14"/>
      <c r="GL1629" s="14"/>
      <c r="GM1629" s="14"/>
      <c r="GN1629" s="14"/>
      <c r="GO1629" s="14"/>
      <c r="GP1629" s="14"/>
      <c r="GQ1629" s="14"/>
      <c r="GR1629" s="14"/>
      <c r="GS1629" s="14"/>
      <c r="GT1629" s="14"/>
      <c r="GU1629" s="14"/>
      <c r="GV1629" s="14"/>
      <c r="GW1629" s="14"/>
      <c r="GX1629" s="14"/>
      <c r="GY1629" s="14"/>
      <c r="GZ1629" s="14"/>
      <c r="HA1629" s="14"/>
      <c r="HB1629" s="14"/>
      <c r="HC1629" s="14"/>
      <c r="HD1629" s="14"/>
      <c r="HE1629" s="14"/>
      <c r="HF1629" s="14"/>
      <c r="HG1629" s="14"/>
      <c r="HH1629" s="14"/>
      <c r="HI1629" s="14"/>
      <c r="HJ1629" s="14"/>
      <c r="HK1629" s="14"/>
      <c r="HL1629" s="14"/>
      <c r="HM1629" s="14"/>
      <c r="HN1629" s="14"/>
      <c r="HO1629" s="14"/>
      <c r="HP1629" s="14"/>
      <c r="HQ1629" s="14"/>
      <c r="HR1629" s="14"/>
      <c r="HS1629" s="14"/>
      <c r="HT1629" s="14"/>
      <c r="HU1629" s="14"/>
      <c r="HV1629" s="14"/>
      <c r="HW1629" s="14"/>
      <c r="HX1629" s="14"/>
      <c r="HY1629" s="14"/>
      <c r="HZ1629" s="14"/>
      <c r="IA1629" s="14"/>
      <c r="IB1629" s="14"/>
      <c r="IC1629" s="14"/>
      <c r="ID1629" s="14"/>
      <c r="IE1629" s="14"/>
      <c r="IF1629" s="14"/>
      <c r="IG1629" s="14"/>
      <c r="IH1629" s="14"/>
      <c r="II1629" s="14"/>
      <c r="IJ1629" s="14"/>
      <c r="IK1629" s="14"/>
      <c r="IL1629" s="14"/>
      <c r="IM1629" s="14"/>
      <c r="IN1629" s="14"/>
      <c r="IO1629" s="14"/>
      <c r="IP1629" s="14"/>
      <c r="IQ1629" s="14"/>
      <c r="IR1629" s="14"/>
      <c r="IS1629" s="14"/>
      <c r="IT1629" s="14"/>
    </row>
    <row r="1630" spans="1:254" x14ac:dyDescent="0.2">
      <c r="A1630" s="12">
        <v>301830</v>
      </c>
      <c r="B1630" s="4"/>
      <c r="C1630" s="21" t="s">
        <v>97</v>
      </c>
      <c r="D1630" s="11"/>
      <c r="E1630" s="11"/>
      <c r="F1630" s="11"/>
      <c r="G1630" s="12"/>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C1630" s="14"/>
      <c r="AD1630" s="14"/>
      <c r="AE1630" s="14"/>
      <c r="AF1630" s="14"/>
      <c r="AG1630" s="14"/>
      <c r="AH1630" s="14"/>
      <c r="AI1630" s="14"/>
      <c r="AJ1630" s="14"/>
      <c r="AK1630" s="14"/>
      <c r="AL1630" s="14"/>
      <c r="AM1630" s="14"/>
      <c r="AN1630" s="14"/>
      <c r="AO1630" s="14"/>
      <c r="AP1630" s="14"/>
      <c r="AQ1630" s="14"/>
      <c r="AR1630" s="14"/>
      <c r="AS1630" s="14"/>
      <c r="AT1630" s="14"/>
      <c r="AU1630" s="14"/>
      <c r="AV1630" s="14"/>
      <c r="AW1630" s="14"/>
      <c r="AX1630" s="14"/>
      <c r="AY1630" s="14"/>
      <c r="AZ1630" s="14"/>
      <c r="BA1630" s="14"/>
      <c r="BB1630" s="14"/>
      <c r="BC1630" s="14"/>
      <c r="BD1630" s="14"/>
      <c r="BE1630" s="14"/>
      <c r="BF1630" s="14"/>
      <c r="BG1630" s="14"/>
      <c r="BH1630" s="14"/>
      <c r="BI1630" s="14"/>
      <c r="BJ1630" s="14"/>
      <c r="BK1630" s="14"/>
      <c r="BL1630" s="14"/>
      <c r="BM1630" s="14"/>
      <c r="BN1630" s="14"/>
      <c r="BO1630" s="14"/>
      <c r="BP1630" s="14"/>
      <c r="BQ1630" s="14"/>
      <c r="BR1630" s="14"/>
      <c r="BS1630" s="14"/>
      <c r="BT1630" s="14"/>
      <c r="BU1630" s="14"/>
      <c r="BV1630" s="14"/>
      <c r="BW1630" s="14"/>
      <c r="BX1630" s="14"/>
      <c r="BY1630" s="14"/>
      <c r="BZ1630" s="14"/>
      <c r="CA1630" s="14"/>
      <c r="CB1630" s="14"/>
      <c r="CC1630" s="14"/>
      <c r="CD1630" s="14"/>
      <c r="CE1630" s="14"/>
      <c r="CF1630" s="14"/>
      <c r="CG1630" s="14"/>
      <c r="CH1630" s="14"/>
      <c r="CI1630" s="14"/>
      <c r="CJ1630" s="14"/>
      <c r="CK1630" s="14"/>
      <c r="CL1630" s="14"/>
      <c r="CM1630" s="14"/>
      <c r="CN1630" s="14"/>
      <c r="CO1630" s="14"/>
      <c r="CP1630" s="14"/>
      <c r="CQ1630" s="14"/>
      <c r="CR1630" s="14"/>
      <c r="CS1630" s="14"/>
      <c r="CT1630" s="14"/>
      <c r="CU1630" s="14"/>
      <c r="CV1630" s="14"/>
      <c r="CW1630" s="14"/>
      <c r="CX1630" s="14"/>
      <c r="CY1630" s="14"/>
      <c r="CZ1630" s="14"/>
      <c r="DA1630" s="14"/>
      <c r="DB1630" s="14"/>
      <c r="DC1630" s="14"/>
      <c r="DD1630" s="14"/>
      <c r="DE1630" s="14"/>
      <c r="DF1630" s="14"/>
      <c r="DG1630" s="14"/>
      <c r="DH1630" s="14"/>
      <c r="DI1630" s="14"/>
      <c r="DJ1630" s="14"/>
      <c r="DK1630" s="14"/>
      <c r="DL1630" s="14"/>
      <c r="DM1630" s="14"/>
      <c r="DN1630" s="14"/>
      <c r="DO1630" s="14"/>
      <c r="DP1630" s="14"/>
      <c r="DQ1630" s="14"/>
      <c r="DR1630" s="14"/>
      <c r="DS1630" s="14"/>
      <c r="DT1630" s="14"/>
      <c r="DU1630" s="14"/>
      <c r="DV1630" s="14"/>
      <c r="DW1630" s="14"/>
      <c r="DX1630" s="14"/>
      <c r="DY1630" s="14"/>
      <c r="DZ1630" s="14"/>
      <c r="EA1630" s="14"/>
      <c r="EB1630" s="14"/>
      <c r="EC1630" s="14"/>
      <c r="ED1630" s="14"/>
      <c r="EE1630" s="14"/>
      <c r="EF1630" s="14"/>
      <c r="EG1630" s="14"/>
      <c r="EH1630" s="14"/>
      <c r="EI1630" s="14"/>
      <c r="EJ1630" s="14"/>
      <c r="EK1630" s="14"/>
      <c r="EL1630" s="14"/>
      <c r="EM1630" s="14"/>
      <c r="EN1630" s="14"/>
      <c r="EO1630" s="14"/>
      <c r="EP1630" s="14"/>
      <c r="EQ1630" s="14"/>
      <c r="ER1630" s="14"/>
      <c r="ES1630" s="14"/>
      <c r="ET1630" s="14"/>
      <c r="EU1630" s="14"/>
      <c r="EV1630" s="14"/>
      <c r="EW1630" s="14"/>
      <c r="EX1630" s="14"/>
      <c r="EY1630" s="14"/>
      <c r="EZ1630" s="14"/>
      <c r="FA1630" s="14"/>
      <c r="FB1630" s="14"/>
      <c r="FC1630" s="14"/>
      <c r="FD1630" s="14"/>
      <c r="FE1630" s="14"/>
      <c r="FF1630" s="14"/>
      <c r="FG1630" s="14"/>
      <c r="FH1630" s="14"/>
      <c r="FI1630" s="14"/>
      <c r="FJ1630" s="14"/>
      <c r="FK1630" s="14"/>
      <c r="FL1630" s="14"/>
      <c r="FM1630" s="14"/>
      <c r="FN1630" s="14"/>
      <c r="FO1630" s="14"/>
      <c r="FP1630" s="14"/>
      <c r="FQ1630" s="14"/>
      <c r="FR1630" s="14"/>
      <c r="FS1630" s="14"/>
      <c r="FT1630" s="14"/>
      <c r="FU1630" s="14"/>
      <c r="FV1630" s="14"/>
      <c r="FW1630" s="14"/>
      <c r="FX1630" s="14"/>
      <c r="FY1630" s="14"/>
      <c r="FZ1630" s="14"/>
      <c r="GA1630" s="14"/>
      <c r="GB1630" s="14"/>
      <c r="GC1630" s="14"/>
      <c r="GD1630" s="14"/>
      <c r="GE1630" s="14"/>
      <c r="GF1630" s="14"/>
      <c r="GG1630" s="14"/>
      <c r="GH1630" s="14"/>
      <c r="GI1630" s="14"/>
      <c r="GJ1630" s="14"/>
      <c r="GK1630" s="14"/>
      <c r="GL1630" s="14"/>
      <c r="GM1630" s="14"/>
      <c r="GN1630" s="14"/>
      <c r="GO1630" s="14"/>
      <c r="GP1630" s="14"/>
      <c r="GQ1630" s="14"/>
      <c r="GR1630" s="14"/>
      <c r="GS1630" s="14"/>
      <c r="GT1630" s="14"/>
      <c r="GU1630" s="14"/>
      <c r="GV1630" s="14"/>
      <c r="GW1630" s="14"/>
      <c r="GX1630" s="14"/>
      <c r="GY1630" s="14"/>
      <c r="GZ1630" s="14"/>
      <c r="HA1630" s="14"/>
      <c r="HB1630" s="14"/>
      <c r="HC1630" s="14"/>
      <c r="HD1630" s="14"/>
      <c r="HE1630" s="14"/>
      <c r="HF1630" s="14"/>
      <c r="HG1630" s="14"/>
      <c r="HH1630" s="14"/>
      <c r="HI1630" s="14"/>
      <c r="HJ1630" s="14"/>
      <c r="HK1630" s="14"/>
      <c r="HL1630" s="14"/>
      <c r="HM1630" s="14"/>
      <c r="HN1630" s="14"/>
      <c r="HO1630" s="14"/>
      <c r="HP1630" s="14"/>
      <c r="HQ1630" s="14"/>
      <c r="HR1630" s="14"/>
      <c r="HS1630" s="14"/>
      <c r="HT1630" s="14"/>
      <c r="HU1630" s="14"/>
      <c r="HV1630" s="14"/>
      <c r="HW1630" s="14"/>
      <c r="HX1630" s="14"/>
      <c r="HY1630" s="14"/>
      <c r="HZ1630" s="14"/>
      <c r="IA1630" s="14"/>
      <c r="IB1630" s="14"/>
      <c r="IC1630" s="14"/>
      <c r="ID1630" s="14"/>
      <c r="IE1630" s="14"/>
      <c r="IF1630" s="14"/>
      <c r="IG1630" s="14"/>
      <c r="IH1630" s="14"/>
      <c r="II1630" s="14"/>
      <c r="IJ1630" s="14"/>
      <c r="IK1630" s="14"/>
      <c r="IL1630" s="14"/>
      <c r="IM1630" s="14"/>
      <c r="IN1630" s="14"/>
      <c r="IO1630" s="14"/>
      <c r="IP1630" s="14"/>
      <c r="IQ1630" s="14"/>
      <c r="IR1630" s="14"/>
      <c r="IS1630" s="14"/>
      <c r="IT1630" s="14"/>
    </row>
    <row r="1631" spans="1:254" x14ac:dyDescent="0.2">
      <c r="A1631" s="12">
        <v>301835</v>
      </c>
      <c r="B1631" s="4"/>
      <c r="C1631" s="21" t="s">
        <v>97</v>
      </c>
      <c r="D1631" s="11"/>
      <c r="E1631" s="11"/>
      <c r="F1631" s="11"/>
      <c r="G1631" s="12"/>
      <c r="H1631" s="14"/>
      <c r="I1631" s="14"/>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c r="AF1631" s="14"/>
      <c r="AG1631" s="14"/>
      <c r="AH1631" s="14"/>
      <c r="AI1631" s="14"/>
      <c r="AJ1631" s="14"/>
      <c r="AK1631" s="14"/>
      <c r="AL1631" s="14"/>
      <c r="AM1631" s="14"/>
      <c r="AN1631" s="14"/>
      <c r="AO1631" s="14"/>
      <c r="AP1631" s="14"/>
      <c r="AQ1631" s="14"/>
      <c r="AR1631" s="14"/>
      <c r="AS1631" s="14"/>
      <c r="AT1631" s="14"/>
      <c r="AU1631" s="14"/>
      <c r="AV1631" s="14"/>
      <c r="AW1631" s="14"/>
      <c r="AX1631" s="14"/>
      <c r="AY1631" s="14"/>
      <c r="AZ1631" s="14"/>
      <c r="BA1631" s="14"/>
      <c r="BB1631" s="14"/>
      <c r="BC1631" s="14"/>
      <c r="BD1631" s="14"/>
      <c r="BE1631" s="14"/>
      <c r="BF1631" s="14"/>
      <c r="BG1631" s="14"/>
      <c r="BH1631" s="14"/>
      <c r="BI1631" s="14"/>
      <c r="BJ1631" s="14"/>
      <c r="BK1631" s="14"/>
      <c r="BL1631" s="14"/>
      <c r="BM1631" s="14"/>
      <c r="BN1631" s="14"/>
      <c r="BO1631" s="14"/>
      <c r="BP1631" s="14"/>
      <c r="BQ1631" s="14"/>
      <c r="BR1631" s="14"/>
      <c r="BS1631" s="14"/>
      <c r="BT1631" s="14"/>
      <c r="BU1631" s="14"/>
      <c r="BV1631" s="14"/>
      <c r="BW1631" s="14"/>
      <c r="BX1631" s="14"/>
      <c r="BY1631" s="14"/>
      <c r="BZ1631" s="14"/>
      <c r="CA1631" s="14"/>
      <c r="CB1631" s="14"/>
      <c r="CC1631" s="14"/>
      <c r="CD1631" s="14"/>
      <c r="CE1631" s="14"/>
      <c r="CF1631" s="14"/>
      <c r="CG1631" s="14"/>
      <c r="CH1631" s="14"/>
      <c r="CI1631" s="14"/>
      <c r="CJ1631" s="14"/>
      <c r="CK1631" s="14"/>
      <c r="CL1631" s="14"/>
      <c r="CM1631" s="14"/>
      <c r="CN1631" s="14"/>
      <c r="CO1631" s="14"/>
      <c r="CP1631" s="14"/>
      <c r="CQ1631" s="14"/>
      <c r="CR1631" s="14"/>
      <c r="CS1631" s="14"/>
      <c r="CT1631" s="14"/>
      <c r="CU1631" s="14"/>
      <c r="CV1631" s="14"/>
      <c r="CW1631" s="14"/>
      <c r="CX1631" s="14"/>
      <c r="CY1631" s="14"/>
      <c r="CZ1631" s="14"/>
      <c r="DA1631" s="14"/>
      <c r="DB1631" s="14"/>
      <c r="DC1631" s="14"/>
      <c r="DD1631" s="14"/>
      <c r="DE1631" s="14"/>
      <c r="DF1631" s="14"/>
      <c r="DG1631" s="14"/>
      <c r="DH1631" s="14"/>
      <c r="DI1631" s="14"/>
      <c r="DJ1631" s="14"/>
      <c r="DK1631" s="14"/>
      <c r="DL1631" s="14"/>
      <c r="DM1631" s="14"/>
      <c r="DN1631" s="14"/>
      <c r="DO1631" s="14"/>
      <c r="DP1631" s="14"/>
      <c r="DQ1631" s="14"/>
      <c r="DR1631" s="14"/>
      <c r="DS1631" s="14"/>
      <c r="DT1631" s="14"/>
      <c r="DU1631" s="14"/>
      <c r="DV1631" s="14"/>
      <c r="DW1631" s="14"/>
      <c r="DX1631" s="14"/>
      <c r="DY1631" s="14"/>
      <c r="DZ1631" s="14"/>
      <c r="EA1631" s="14"/>
      <c r="EB1631" s="14"/>
      <c r="EC1631" s="14"/>
      <c r="ED1631" s="14"/>
      <c r="EE1631" s="14"/>
      <c r="EF1631" s="14"/>
      <c r="EG1631" s="14"/>
      <c r="EH1631" s="14"/>
      <c r="EI1631" s="14"/>
      <c r="EJ1631" s="14"/>
      <c r="EK1631" s="14"/>
      <c r="EL1631" s="14"/>
      <c r="EM1631" s="14"/>
      <c r="EN1631" s="14"/>
      <c r="EO1631" s="14"/>
      <c r="EP1631" s="14"/>
      <c r="EQ1631" s="14"/>
      <c r="ER1631" s="14"/>
      <c r="ES1631" s="14"/>
      <c r="ET1631" s="14"/>
      <c r="EU1631" s="14"/>
      <c r="EV1631" s="14"/>
      <c r="EW1631" s="14"/>
      <c r="EX1631" s="14"/>
      <c r="EY1631" s="14"/>
      <c r="EZ1631" s="14"/>
      <c r="FA1631" s="14"/>
      <c r="FB1631" s="14"/>
      <c r="FC1631" s="14"/>
      <c r="FD1631" s="14"/>
      <c r="FE1631" s="14"/>
      <c r="FF1631" s="14"/>
      <c r="FG1631" s="14"/>
      <c r="FH1631" s="14"/>
      <c r="FI1631" s="14"/>
      <c r="FJ1631" s="14"/>
      <c r="FK1631" s="14"/>
      <c r="FL1631" s="14"/>
      <c r="FM1631" s="14"/>
      <c r="FN1631" s="14"/>
      <c r="FO1631" s="14"/>
      <c r="FP1631" s="14"/>
      <c r="FQ1631" s="14"/>
      <c r="FR1631" s="14"/>
      <c r="FS1631" s="14"/>
      <c r="FT1631" s="14"/>
      <c r="FU1631" s="14"/>
      <c r="FV1631" s="14"/>
      <c r="FW1631" s="14"/>
      <c r="FX1631" s="14"/>
      <c r="FY1631" s="14"/>
      <c r="FZ1631" s="14"/>
      <c r="GA1631" s="14"/>
      <c r="GB1631" s="14"/>
      <c r="GC1631" s="14"/>
      <c r="GD1631" s="14"/>
      <c r="GE1631" s="14"/>
      <c r="GF1631" s="14"/>
      <c r="GG1631" s="14"/>
      <c r="GH1631" s="14"/>
      <c r="GI1631" s="14"/>
      <c r="GJ1631" s="14"/>
      <c r="GK1631" s="14"/>
      <c r="GL1631" s="14"/>
      <c r="GM1631" s="14"/>
      <c r="GN1631" s="14"/>
      <c r="GO1631" s="14"/>
      <c r="GP1631" s="14"/>
      <c r="GQ1631" s="14"/>
      <c r="GR1631" s="14"/>
      <c r="GS1631" s="14"/>
      <c r="GT1631" s="14"/>
      <c r="GU1631" s="14"/>
      <c r="GV1631" s="14"/>
      <c r="GW1631" s="14"/>
      <c r="GX1631" s="14"/>
      <c r="GY1631" s="14"/>
      <c r="GZ1631" s="14"/>
      <c r="HA1631" s="14"/>
      <c r="HB1631" s="14"/>
      <c r="HC1631" s="14"/>
      <c r="HD1631" s="14"/>
      <c r="HE1631" s="14"/>
      <c r="HF1631" s="14"/>
      <c r="HG1631" s="14"/>
      <c r="HH1631" s="14"/>
      <c r="HI1631" s="14"/>
      <c r="HJ1631" s="14"/>
      <c r="HK1631" s="14"/>
      <c r="HL1631" s="14"/>
      <c r="HM1631" s="14"/>
      <c r="HN1631" s="14"/>
      <c r="HO1631" s="14"/>
      <c r="HP1631" s="14"/>
      <c r="HQ1631" s="14"/>
      <c r="HR1631" s="14"/>
      <c r="HS1631" s="14"/>
      <c r="HT1631" s="14"/>
      <c r="HU1631" s="14"/>
      <c r="HV1631" s="14"/>
      <c r="HW1631" s="14"/>
      <c r="HX1631" s="14"/>
      <c r="HY1631" s="14"/>
      <c r="HZ1631" s="14"/>
      <c r="IA1631" s="14"/>
      <c r="IB1631" s="14"/>
      <c r="IC1631" s="14"/>
      <c r="ID1631" s="14"/>
      <c r="IE1631" s="14"/>
      <c r="IF1631" s="14"/>
      <c r="IG1631" s="14"/>
      <c r="IH1631" s="14"/>
      <c r="II1631" s="14"/>
      <c r="IJ1631" s="14"/>
      <c r="IK1631" s="14"/>
      <c r="IL1631" s="14"/>
      <c r="IM1631" s="14"/>
      <c r="IN1631" s="14"/>
      <c r="IO1631" s="14"/>
      <c r="IP1631" s="14"/>
      <c r="IQ1631" s="14"/>
      <c r="IR1631" s="14"/>
      <c r="IS1631" s="14"/>
      <c r="IT1631" s="14"/>
    </row>
    <row r="1632" spans="1:254" x14ac:dyDescent="0.2">
      <c r="A1632" s="12">
        <v>301840</v>
      </c>
      <c r="B1632" s="4"/>
      <c r="C1632" s="21" t="s">
        <v>97</v>
      </c>
      <c r="D1632" s="11"/>
      <c r="E1632" s="11"/>
      <c r="F1632" s="11"/>
      <c r="G1632" s="12"/>
      <c r="H1632" s="14"/>
      <c r="I1632" s="14"/>
      <c r="J1632" s="14"/>
      <c r="K1632" s="14"/>
      <c r="L1632" s="14"/>
      <c r="M1632" s="14"/>
      <c r="N1632" s="14"/>
      <c r="O1632" s="14"/>
      <c r="P1632" s="14"/>
      <c r="Q1632" s="14"/>
      <c r="R1632" s="14"/>
      <c r="S1632" s="14"/>
      <c r="T1632" s="14"/>
      <c r="U1632" s="14"/>
      <c r="V1632" s="14"/>
      <c r="W1632" s="14"/>
      <c r="X1632" s="14"/>
      <c r="Y1632" s="14"/>
      <c r="Z1632" s="14"/>
      <c r="AA1632" s="14"/>
      <c r="AB1632" s="14"/>
      <c r="AC1632" s="14"/>
      <c r="AD1632" s="14"/>
      <c r="AE1632" s="14"/>
      <c r="AF1632" s="14"/>
      <c r="AG1632" s="14"/>
      <c r="AH1632" s="14"/>
      <c r="AI1632" s="14"/>
      <c r="AJ1632" s="14"/>
      <c r="AK1632" s="14"/>
      <c r="AL1632" s="14"/>
      <c r="AM1632" s="14"/>
      <c r="AN1632" s="14"/>
      <c r="AO1632" s="14"/>
      <c r="AP1632" s="14"/>
      <c r="AQ1632" s="14"/>
      <c r="AR1632" s="14"/>
      <c r="AS1632" s="14"/>
      <c r="AT1632" s="14"/>
      <c r="AU1632" s="14"/>
      <c r="AV1632" s="14"/>
      <c r="AW1632" s="14"/>
      <c r="AX1632" s="14"/>
      <c r="AY1632" s="14"/>
      <c r="AZ1632" s="14"/>
      <c r="BA1632" s="14"/>
      <c r="BB1632" s="14"/>
      <c r="BC1632" s="14"/>
      <c r="BD1632" s="14"/>
      <c r="BE1632" s="14"/>
      <c r="BF1632" s="14"/>
      <c r="BG1632" s="14"/>
      <c r="BH1632" s="14"/>
      <c r="BI1632" s="14"/>
      <c r="BJ1632" s="14"/>
      <c r="BK1632" s="14"/>
      <c r="BL1632" s="14"/>
      <c r="BM1632" s="14"/>
      <c r="BN1632" s="14"/>
      <c r="BO1632" s="14"/>
      <c r="BP1632" s="14"/>
      <c r="BQ1632" s="14"/>
      <c r="BR1632" s="14"/>
      <c r="BS1632" s="14"/>
      <c r="BT1632" s="14"/>
      <c r="BU1632" s="14"/>
      <c r="BV1632" s="14"/>
      <c r="BW1632" s="14"/>
      <c r="BX1632" s="14"/>
      <c r="BY1632" s="14"/>
      <c r="BZ1632" s="14"/>
      <c r="CA1632" s="14"/>
      <c r="CB1632" s="14"/>
      <c r="CC1632" s="14"/>
      <c r="CD1632" s="14"/>
      <c r="CE1632" s="14"/>
      <c r="CF1632" s="14"/>
      <c r="CG1632" s="14"/>
      <c r="CH1632" s="14"/>
      <c r="CI1632" s="14"/>
      <c r="CJ1632" s="14"/>
      <c r="CK1632" s="14"/>
      <c r="CL1632" s="14"/>
      <c r="CM1632" s="14"/>
      <c r="CN1632" s="14"/>
      <c r="CO1632" s="14"/>
      <c r="CP1632" s="14"/>
      <c r="CQ1632" s="14"/>
      <c r="CR1632" s="14"/>
      <c r="CS1632" s="14"/>
      <c r="CT1632" s="14"/>
      <c r="CU1632" s="14"/>
      <c r="CV1632" s="14"/>
      <c r="CW1632" s="14"/>
      <c r="CX1632" s="14"/>
      <c r="CY1632" s="14"/>
      <c r="CZ1632" s="14"/>
      <c r="DA1632" s="14"/>
      <c r="DB1632" s="14"/>
      <c r="DC1632" s="14"/>
      <c r="DD1632" s="14"/>
      <c r="DE1632" s="14"/>
      <c r="DF1632" s="14"/>
      <c r="DG1632" s="14"/>
      <c r="DH1632" s="14"/>
      <c r="DI1632" s="14"/>
      <c r="DJ1632" s="14"/>
      <c r="DK1632" s="14"/>
      <c r="DL1632" s="14"/>
      <c r="DM1632" s="14"/>
      <c r="DN1632" s="14"/>
      <c r="DO1632" s="14"/>
      <c r="DP1632" s="14"/>
      <c r="DQ1632" s="14"/>
      <c r="DR1632" s="14"/>
      <c r="DS1632" s="14"/>
      <c r="DT1632" s="14"/>
      <c r="DU1632" s="14"/>
      <c r="DV1632" s="14"/>
      <c r="DW1632" s="14"/>
      <c r="DX1632" s="14"/>
      <c r="DY1632" s="14"/>
      <c r="DZ1632" s="14"/>
      <c r="EA1632" s="14"/>
      <c r="EB1632" s="14"/>
      <c r="EC1632" s="14"/>
      <c r="ED1632" s="14"/>
      <c r="EE1632" s="14"/>
      <c r="EF1632" s="14"/>
      <c r="EG1632" s="14"/>
      <c r="EH1632" s="14"/>
      <c r="EI1632" s="14"/>
      <c r="EJ1632" s="14"/>
      <c r="EK1632" s="14"/>
      <c r="EL1632" s="14"/>
      <c r="EM1632" s="14"/>
      <c r="EN1632" s="14"/>
      <c r="EO1632" s="14"/>
      <c r="EP1632" s="14"/>
      <c r="EQ1632" s="14"/>
      <c r="ER1632" s="14"/>
      <c r="ES1632" s="14"/>
      <c r="ET1632" s="14"/>
      <c r="EU1632" s="14"/>
      <c r="EV1632" s="14"/>
      <c r="EW1632" s="14"/>
      <c r="EX1632" s="14"/>
      <c r="EY1632" s="14"/>
      <c r="EZ1632" s="14"/>
      <c r="FA1632" s="14"/>
      <c r="FB1632" s="14"/>
      <c r="FC1632" s="14"/>
      <c r="FD1632" s="14"/>
      <c r="FE1632" s="14"/>
      <c r="FF1632" s="14"/>
      <c r="FG1632" s="14"/>
      <c r="FH1632" s="14"/>
      <c r="FI1632" s="14"/>
      <c r="FJ1632" s="14"/>
      <c r="FK1632" s="14"/>
      <c r="FL1632" s="14"/>
      <c r="FM1632" s="14"/>
      <c r="FN1632" s="14"/>
      <c r="FO1632" s="14"/>
      <c r="FP1632" s="14"/>
      <c r="FQ1632" s="14"/>
      <c r="FR1632" s="14"/>
      <c r="FS1632" s="14"/>
      <c r="FT1632" s="14"/>
      <c r="FU1632" s="14"/>
      <c r="FV1632" s="14"/>
      <c r="FW1632" s="14"/>
      <c r="FX1632" s="14"/>
      <c r="FY1632" s="14"/>
      <c r="FZ1632" s="14"/>
      <c r="GA1632" s="14"/>
      <c r="GB1632" s="14"/>
      <c r="GC1632" s="14"/>
      <c r="GD1632" s="14"/>
      <c r="GE1632" s="14"/>
      <c r="GF1632" s="14"/>
      <c r="GG1632" s="14"/>
      <c r="GH1632" s="14"/>
      <c r="GI1632" s="14"/>
      <c r="GJ1632" s="14"/>
      <c r="GK1632" s="14"/>
      <c r="GL1632" s="14"/>
      <c r="GM1632" s="14"/>
      <c r="GN1632" s="14"/>
      <c r="GO1632" s="14"/>
      <c r="GP1632" s="14"/>
      <c r="GQ1632" s="14"/>
      <c r="GR1632" s="14"/>
      <c r="GS1632" s="14"/>
      <c r="GT1632" s="14"/>
      <c r="GU1632" s="14"/>
      <c r="GV1632" s="14"/>
      <c r="GW1632" s="14"/>
      <c r="GX1632" s="14"/>
      <c r="GY1632" s="14"/>
      <c r="GZ1632" s="14"/>
      <c r="HA1632" s="14"/>
      <c r="HB1632" s="14"/>
      <c r="HC1632" s="14"/>
      <c r="HD1632" s="14"/>
      <c r="HE1632" s="14"/>
      <c r="HF1632" s="14"/>
      <c r="HG1632" s="14"/>
      <c r="HH1632" s="14"/>
      <c r="HI1632" s="14"/>
      <c r="HJ1632" s="14"/>
      <c r="HK1632" s="14"/>
      <c r="HL1632" s="14"/>
      <c r="HM1632" s="14"/>
      <c r="HN1632" s="14"/>
      <c r="HO1632" s="14"/>
      <c r="HP1632" s="14"/>
      <c r="HQ1632" s="14"/>
      <c r="HR1632" s="14"/>
      <c r="HS1632" s="14"/>
      <c r="HT1632" s="14"/>
      <c r="HU1632" s="14"/>
      <c r="HV1632" s="14"/>
      <c r="HW1632" s="14"/>
      <c r="HX1632" s="14"/>
      <c r="HY1632" s="14"/>
      <c r="HZ1632" s="14"/>
      <c r="IA1632" s="14"/>
      <c r="IB1632" s="14"/>
      <c r="IC1632" s="14"/>
      <c r="ID1632" s="14"/>
      <c r="IE1632" s="14"/>
      <c r="IF1632" s="14"/>
      <c r="IG1632" s="14"/>
      <c r="IH1632" s="14"/>
      <c r="II1632" s="14"/>
      <c r="IJ1632" s="14"/>
      <c r="IK1632" s="14"/>
      <c r="IL1632" s="14"/>
      <c r="IM1632" s="14"/>
      <c r="IN1632" s="14"/>
      <c r="IO1632" s="14"/>
      <c r="IP1632" s="14"/>
      <c r="IQ1632" s="14"/>
      <c r="IR1632" s="14"/>
      <c r="IS1632" s="14"/>
      <c r="IT1632" s="14"/>
    </row>
    <row r="1633" spans="1:254" s="18" customFormat="1" x14ac:dyDescent="0.2">
      <c r="A1633" s="12">
        <v>301845</v>
      </c>
      <c r="B1633" s="4"/>
      <c r="C1633" s="21" t="s">
        <v>97</v>
      </c>
      <c r="D1633" s="11"/>
      <c r="E1633" s="11"/>
      <c r="F1633" s="11"/>
      <c r="G1633" s="12"/>
      <c r="H1633" s="14"/>
    </row>
    <row r="1634" spans="1:254" x14ac:dyDescent="0.2">
      <c r="A1634" s="12">
        <v>301850</v>
      </c>
      <c r="B1634" s="4"/>
      <c r="C1634" s="21" t="s">
        <v>97</v>
      </c>
      <c r="D1634" s="11"/>
      <c r="E1634" s="11"/>
      <c r="F1634" s="11"/>
      <c r="G1634" s="12"/>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C1634" s="14"/>
      <c r="AD1634" s="14"/>
      <c r="AE1634" s="14"/>
      <c r="AF1634" s="14"/>
      <c r="AG1634" s="14"/>
      <c r="AH1634" s="14"/>
      <c r="AI1634" s="14"/>
      <c r="AJ1634" s="14"/>
      <c r="AK1634" s="14"/>
      <c r="AL1634" s="14"/>
      <c r="AM1634" s="14"/>
      <c r="AN1634" s="14"/>
      <c r="AO1634" s="14"/>
      <c r="AP1634" s="14"/>
      <c r="AQ1634" s="14"/>
      <c r="AR1634" s="14"/>
      <c r="AS1634" s="14"/>
      <c r="AT1634" s="14"/>
      <c r="AU1634" s="14"/>
      <c r="AV1634" s="14"/>
      <c r="AW1634" s="14"/>
      <c r="AX1634" s="14"/>
      <c r="AY1634" s="14"/>
      <c r="AZ1634" s="14"/>
      <c r="BA1634" s="14"/>
      <c r="BB1634" s="14"/>
      <c r="BC1634" s="14"/>
      <c r="BD1634" s="14"/>
      <c r="BE1634" s="14"/>
      <c r="BF1634" s="14"/>
      <c r="BG1634" s="14"/>
      <c r="BH1634" s="14"/>
      <c r="BI1634" s="14"/>
      <c r="BJ1634" s="14"/>
      <c r="BK1634" s="14"/>
      <c r="BL1634" s="14"/>
      <c r="BM1634" s="14"/>
      <c r="BN1634" s="14"/>
      <c r="BO1634" s="14"/>
      <c r="BP1634" s="14"/>
      <c r="BQ1634" s="14"/>
      <c r="BR1634" s="14"/>
      <c r="BS1634" s="14"/>
      <c r="BT1634" s="14"/>
      <c r="BU1634" s="14"/>
      <c r="BV1634" s="14"/>
      <c r="BW1634" s="14"/>
      <c r="BX1634" s="14"/>
      <c r="BY1634" s="14"/>
      <c r="BZ1634" s="14"/>
      <c r="CA1634" s="14"/>
      <c r="CB1634" s="14"/>
      <c r="CC1634" s="14"/>
      <c r="CD1634" s="14"/>
      <c r="CE1634" s="14"/>
      <c r="CF1634" s="14"/>
      <c r="CG1634" s="14"/>
      <c r="CH1634" s="14"/>
      <c r="CI1634" s="14"/>
      <c r="CJ1634" s="14"/>
      <c r="CK1634" s="14"/>
      <c r="CL1634" s="14"/>
      <c r="CM1634" s="14"/>
      <c r="CN1634" s="14"/>
      <c r="CO1634" s="14"/>
      <c r="CP1634" s="14"/>
      <c r="CQ1634" s="14"/>
      <c r="CR1634" s="14"/>
      <c r="CS1634" s="14"/>
      <c r="CT1634" s="14"/>
      <c r="CU1634" s="14"/>
      <c r="CV1634" s="14"/>
      <c r="CW1634" s="14"/>
      <c r="CX1634" s="14"/>
      <c r="CY1634" s="14"/>
      <c r="CZ1634" s="14"/>
      <c r="DA1634" s="14"/>
      <c r="DB1634" s="14"/>
      <c r="DC1634" s="14"/>
      <c r="DD1634" s="14"/>
      <c r="DE1634" s="14"/>
      <c r="DF1634" s="14"/>
      <c r="DG1634" s="14"/>
      <c r="DH1634" s="14"/>
      <c r="DI1634" s="14"/>
      <c r="DJ1634" s="14"/>
      <c r="DK1634" s="14"/>
      <c r="DL1634" s="14"/>
      <c r="DM1634" s="14"/>
      <c r="DN1634" s="14"/>
      <c r="DO1634" s="14"/>
      <c r="DP1634" s="14"/>
      <c r="DQ1634" s="14"/>
      <c r="DR1634" s="14"/>
      <c r="DS1634" s="14"/>
      <c r="DT1634" s="14"/>
      <c r="DU1634" s="14"/>
      <c r="DV1634" s="14"/>
      <c r="DW1634" s="14"/>
      <c r="DX1634" s="14"/>
      <c r="DY1634" s="14"/>
      <c r="DZ1634" s="14"/>
      <c r="EA1634" s="14"/>
      <c r="EB1634" s="14"/>
      <c r="EC1634" s="14"/>
      <c r="ED1634" s="14"/>
      <c r="EE1634" s="14"/>
      <c r="EF1634" s="14"/>
      <c r="EG1634" s="14"/>
      <c r="EH1634" s="14"/>
      <c r="EI1634" s="14"/>
      <c r="EJ1634" s="14"/>
      <c r="EK1634" s="14"/>
      <c r="EL1634" s="14"/>
      <c r="EM1634" s="14"/>
      <c r="EN1634" s="14"/>
      <c r="EO1634" s="14"/>
      <c r="EP1634" s="14"/>
      <c r="EQ1634" s="14"/>
      <c r="ER1634" s="14"/>
      <c r="ES1634" s="14"/>
      <c r="ET1634" s="14"/>
      <c r="EU1634" s="14"/>
      <c r="EV1634" s="14"/>
      <c r="EW1634" s="14"/>
      <c r="EX1634" s="14"/>
      <c r="EY1634" s="14"/>
      <c r="EZ1634" s="14"/>
      <c r="FA1634" s="14"/>
      <c r="FB1634" s="14"/>
      <c r="FC1634" s="14"/>
      <c r="FD1634" s="14"/>
      <c r="FE1634" s="14"/>
      <c r="FF1634" s="14"/>
      <c r="FG1634" s="14"/>
      <c r="FH1634" s="14"/>
      <c r="FI1634" s="14"/>
      <c r="FJ1634" s="14"/>
      <c r="FK1634" s="14"/>
      <c r="FL1634" s="14"/>
      <c r="FM1634" s="14"/>
      <c r="FN1634" s="14"/>
      <c r="FO1634" s="14"/>
      <c r="FP1634" s="14"/>
      <c r="FQ1634" s="14"/>
      <c r="FR1634" s="14"/>
      <c r="FS1634" s="14"/>
      <c r="FT1634" s="14"/>
      <c r="FU1634" s="14"/>
      <c r="FV1634" s="14"/>
      <c r="FW1634" s="14"/>
      <c r="FX1634" s="14"/>
      <c r="FY1634" s="14"/>
      <c r="FZ1634" s="14"/>
      <c r="GA1634" s="14"/>
      <c r="GB1634" s="14"/>
      <c r="GC1634" s="14"/>
      <c r="GD1634" s="14"/>
      <c r="GE1634" s="14"/>
      <c r="GF1634" s="14"/>
      <c r="GG1634" s="14"/>
      <c r="GH1634" s="14"/>
      <c r="GI1634" s="14"/>
      <c r="GJ1634" s="14"/>
      <c r="GK1634" s="14"/>
      <c r="GL1634" s="14"/>
      <c r="GM1634" s="14"/>
      <c r="GN1634" s="14"/>
      <c r="GO1634" s="14"/>
      <c r="GP1634" s="14"/>
      <c r="GQ1634" s="14"/>
      <c r="GR1634" s="14"/>
      <c r="GS1634" s="14"/>
      <c r="GT1634" s="14"/>
      <c r="GU1634" s="14"/>
      <c r="GV1634" s="14"/>
      <c r="GW1634" s="14"/>
      <c r="GX1634" s="14"/>
      <c r="GY1634" s="14"/>
      <c r="GZ1634" s="14"/>
      <c r="HA1634" s="14"/>
      <c r="HB1634" s="14"/>
      <c r="HC1634" s="14"/>
      <c r="HD1634" s="14"/>
      <c r="HE1634" s="14"/>
      <c r="HF1634" s="14"/>
      <c r="HG1634" s="14"/>
      <c r="HH1634" s="14"/>
      <c r="HI1634" s="14"/>
      <c r="HJ1634" s="14"/>
      <c r="HK1634" s="14"/>
      <c r="HL1634" s="14"/>
      <c r="HM1634" s="14"/>
      <c r="HN1634" s="14"/>
      <c r="HO1634" s="14"/>
      <c r="HP1634" s="14"/>
      <c r="HQ1634" s="14"/>
      <c r="HR1634" s="14"/>
      <c r="HS1634" s="14"/>
      <c r="HT1634" s="14"/>
      <c r="HU1634" s="14"/>
      <c r="HV1634" s="14"/>
      <c r="HW1634" s="14"/>
      <c r="HX1634" s="14"/>
      <c r="HY1634" s="14"/>
      <c r="HZ1634" s="14"/>
      <c r="IA1634" s="14"/>
      <c r="IB1634" s="14"/>
      <c r="IC1634" s="14"/>
      <c r="ID1634" s="14"/>
      <c r="IE1634" s="14"/>
      <c r="IF1634" s="14"/>
      <c r="IG1634" s="14"/>
      <c r="IH1634" s="14"/>
      <c r="II1634" s="14"/>
      <c r="IJ1634" s="14"/>
      <c r="IK1634" s="14"/>
      <c r="IL1634" s="14"/>
      <c r="IM1634" s="14"/>
      <c r="IN1634" s="14"/>
      <c r="IO1634" s="14"/>
      <c r="IP1634" s="14"/>
      <c r="IQ1634" s="14"/>
      <c r="IR1634" s="14"/>
      <c r="IS1634" s="14"/>
      <c r="IT1634" s="14"/>
    </row>
    <row r="1635" spans="1:254" x14ac:dyDescent="0.2">
      <c r="A1635" s="12">
        <v>301855</v>
      </c>
      <c r="B1635" s="4"/>
      <c r="C1635" s="21" t="s">
        <v>97</v>
      </c>
      <c r="D1635" s="11"/>
      <c r="E1635" s="11"/>
      <c r="F1635" s="11"/>
      <c r="G1635" s="12"/>
      <c r="H1635" s="18"/>
      <c r="I1635" s="14"/>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c r="AS1635" s="14"/>
      <c r="AT1635" s="14"/>
      <c r="AU1635" s="14"/>
      <c r="AV1635" s="14"/>
      <c r="AW1635" s="14"/>
      <c r="AX1635" s="14"/>
      <c r="AY1635" s="14"/>
      <c r="AZ1635" s="14"/>
      <c r="BA1635" s="14"/>
      <c r="BB1635" s="14"/>
      <c r="BC1635" s="14"/>
      <c r="BD1635" s="14"/>
      <c r="BE1635" s="14"/>
      <c r="BF1635" s="14"/>
      <c r="BG1635" s="14"/>
      <c r="BH1635" s="14"/>
      <c r="BI1635" s="14"/>
      <c r="BJ1635" s="14"/>
      <c r="BK1635" s="14"/>
      <c r="BL1635" s="14"/>
      <c r="BM1635" s="14"/>
      <c r="BN1635" s="14"/>
      <c r="BO1635" s="14"/>
      <c r="BP1635" s="14"/>
      <c r="BQ1635" s="14"/>
      <c r="BR1635" s="14"/>
      <c r="BS1635" s="14"/>
      <c r="BT1635" s="14"/>
      <c r="BU1635" s="14"/>
      <c r="BV1635" s="14"/>
      <c r="BW1635" s="14"/>
      <c r="BX1635" s="14"/>
      <c r="BY1635" s="14"/>
      <c r="BZ1635" s="14"/>
      <c r="CA1635" s="14"/>
      <c r="CB1635" s="14"/>
      <c r="CC1635" s="14"/>
      <c r="CD1635" s="14"/>
      <c r="CE1635" s="14"/>
      <c r="CF1635" s="14"/>
      <c r="CG1635" s="14"/>
      <c r="CH1635" s="14"/>
      <c r="CI1635" s="14"/>
      <c r="CJ1635" s="14"/>
      <c r="CK1635" s="14"/>
      <c r="CL1635" s="14"/>
      <c r="CM1635" s="14"/>
      <c r="CN1635" s="14"/>
      <c r="CO1635" s="14"/>
      <c r="CP1635" s="14"/>
      <c r="CQ1635" s="14"/>
      <c r="CR1635" s="14"/>
      <c r="CS1635" s="14"/>
      <c r="CT1635" s="14"/>
      <c r="CU1635" s="14"/>
      <c r="CV1635" s="14"/>
      <c r="CW1635" s="14"/>
      <c r="CX1635" s="14"/>
      <c r="CY1635" s="14"/>
      <c r="CZ1635" s="14"/>
      <c r="DA1635" s="14"/>
      <c r="DB1635" s="14"/>
      <c r="DC1635" s="14"/>
      <c r="DD1635" s="14"/>
      <c r="DE1635" s="14"/>
      <c r="DF1635" s="14"/>
      <c r="DG1635" s="14"/>
      <c r="DH1635" s="14"/>
      <c r="DI1635" s="14"/>
      <c r="DJ1635" s="14"/>
      <c r="DK1635" s="14"/>
      <c r="DL1635" s="14"/>
      <c r="DM1635" s="14"/>
      <c r="DN1635" s="14"/>
      <c r="DO1635" s="14"/>
      <c r="DP1635" s="14"/>
      <c r="DQ1635" s="14"/>
      <c r="DR1635" s="14"/>
      <c r="DS1635" s="14"/>
      <c r="DT1635" s="14"/>
      <c r="DU1635" s="14"/>
      <c r="DV1635" s="14"/>
      <c r="DW1635" s="14"/>
      <c r="DX1635" s="14"/>
      <c r="DY1635" s="14"/>
      <c r="DZ1635" s="14"/>
      <c r="EA1635" s="14"/>
      <c r="EB1635" s="14"/>
      <c r="EC1635" s="14"/>
      <c r="ED1635" s="14"/>
      <c r="EE1635" s="14"/>
      <c r="EF1635" s="14"/>
      <c r="EG1635" s="14"/>
      <c r="EH1635" s="14"/>
      <c r="EI1635" s="14"/>
      <c r="EJ1635" s="14"/>
      <c r="EK1635" s="14"/>
      <c r="EL1635" s="14"/>
      <c r="EM1635" s="14"/>
      <c r="EN1635" s="14"/>
      <c r="EO1635" s="14"/>
      <c r="EP1635" s="14"/>
      <c r="EQ1635" s="14"/>
      <c r="ER1635" s="14"/>
      <c r="ES1635" s="14"/>
      <c r="ET1635" s="14"/>
      <c r="EU1635" s="14"/>
      <c r="EV1635" s="14"/>
      <c r="EW1635" s="14"/>
      <c r="EX1635" s="14"/>
      <c r="EY1635" s="14"/>
      <c r="EZ1635" s="14"/>
      <c r="FA1635" s="14"/>
      <c r="FB1635" s="14"/>
      <c r="FC1635" s="14"/>
      <c r="FD1635" s="14"/>
      <c r="FE1635" s="14"/>
      <c r="FF1635" s="14"/>
      <c r="FG1635" s="14"/>
      <c r="FH1635" s="14"/>
      <c r="FI1635" s="14"/>
      <c r="FJ1635" s="14"/>
      <c r="FK1635" s="14"/>
      <c r="FL1635" s="14"/>
      <c r="FM1635" s="14"/>
      <c r="FN1635" s="14"/>
      <c r="FO1635" s="14"/>
      <c r="FP1635" s="14"/>
      <c r="FQ1635" s="14"/>
      <c r="FR1635" s="14"/>
      <c r="FS1635" s="14"/>
      <c r="FT1635" s="14"/>
      <c r="FU1635" s="14"/>
      <c r="FV1635" s="14"/>
      <c r="FW1635" s="14"/>
      <c r="FX1635" s="14"/>
      <c r="FY1635" s="14"/>
      <c r="FZ1635" s="14"/>
      <c r="GA1635" s="14"/>
      <c r="GB1635" s="14"/>
      <c r="GC1635" s="14"/>
      <c r="GD1635" s="14"/>
      <c r="GE1635" s="14"/>
      <c r="GF1635" s="14"/>
      <c r="GG1635" s="14"/>
      <c r="GH1635" s="14"/>
      <c r="GI1635" s="14"/>
      <c r="GJ1635" s="14"/>
      <c r="GK1635" s="14"/>
      <c r="GL1635" s="14"/>
      <c r="GM1635" s="14"/>
      <c r="GN1635" s="14"/>
      <c r="GO1635" s="14"/>
      <c r="GP1635" s="14"/>
      <c r="GQ1635" s="14"/>
      <c r="GR1635" s="14"/>
      <c r="GS1635" s="14"/>
      <c r="GT1635" s="14"/>
      <c r="GU1635" s="14"/>
      <c r="GV1635" s="14"/>
      <c r="GW1635" s="14"/>
      <c r="GX1635" s="14"/>
      <c r="GY1635" s="14"/>
      <c r="GZ1635" s="14"/>
      <c r="HA1635" s="14"/>
      <c r="HB1635" s="14"/>
      <c r="HC1635" s="14"/>
      <c r="HD1635" s="14"/>
      <c r="HE1635" s="14"/>
      <c r="HF1635" s="14"/>
      <c r="HG1635" s="14"/>
      <c r="HH1635" s="14"/>
      <c r="HI1635" s="14"/>
      <c r="HJ1635" s="14"/>
      <c r="HK1635" s="14"/>
      <c r="HL1635" s="14"/>
      <c r="HM1635" s="14"/>
      <c r="HN1635" s="14"/>
      <c r="HO1635" s="14"/>
      <c r="HP1635" s="14"/>
      <c r="HQ1635" s="14"/>
      <c r="HR1635" s="14"/>
      <c r="HS1635" s="14"/>
      <c r="HT1635" s="14"/>
      <c r="HU1635" s="14"/>
      <c r="HV1635" s="14"/>
      <c r="HW1635" s="14"/>
      <c r="HX1635" s="14"/>
      <c r="HY1635" s="14"/>
      <c r="HZ1635" s="14"/>
      <c r="IA1635" s="14"/>
      <c r="IB1635" s="14"/>
      <c r="IC1635" s="14"/>
      <c r="ID1635" s="14"/>
      <c r="IE1635" s="14"/>
      <c r="IF1635" s="14"/>
      <c r="IG1635" s="14"/>
      <c r="IH1635" s="14"/>
      <c r="II1635" s="14"/>
      <c r="IJ1635" s="14"/>
      <c r="IK1635" s="14"/>
      <c r="IL1635" s="14"/>
      <c r="IM1635" s="14"/>
      <c r="IN1635" s="14"/>
      <c r="IO1635" s="14"/>
      <c r="IP1635" s="14"/>
      <c r="IQ1635" s="14"/>
      <c r="IR1635" s="14"/>
      <c r="IS1635" s="14"/>
      <c r="IT1635" s="14"/>
    </row>
    <row r="1636" spans="1:254" x14ac:dyDescent="0.2">
      <c r="A1636" s="12">
        <v>301860</v>
      </c>
      <c r="B1636" s="4"/>
      <c r="C1636" s="21" t="s">
        <v>97</v>
      </c>
      <c r="D1636" s="11"/>
      <c r="E1636" s="11"/>
      <c r="F1636" s="11"/>
      <c r="G1636" s="12"/>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c r="AM1636" s="14"/>
      <c r="AN1636" s="14"/>
      <c r="AO1636" s="14"/>
      <c r="AP1636" s="14"/>
      <c r="AQ1636" s="14"/>
      <c r="AR1636" s="14"/>
      <c r="AS1636" s="14"/>
      <c r="AT1636" s="14"/>
      <c r="AU1636" s="14"/>
      <c r="AV1636" s="14"/>
      <c r="AW1636" s="14"/>
      <c r="AX1636" s="14"/>
      <c r="AY1636" s="14"/>
      <c r="AZ1636" s="14"/>
      <c r="BA1636" s="14"/>
      <c r="BB1636" s="14"/>
      <c r="BC1636" s="14"/>
      <c r="BD1636" s="14"/>
      <c r="BE1636" s="14"/>
      <c r="BF1636" s="14"/>
      <c r="BG1636" s="14"/>
      <c r="BH1636" s="14"/>
      <c r="BI1636" s="14"/>
      <c r="BJ1636" s="14"/>
      <c r="BK1636" s="14"/>
      <c r="BL1636" s="14"/>
      <c r="BM1636" s="14"/>
      <c r="BN1636" s="14"/>
      <c r="BO1636" s="14"/>
      <c r="BP1636" s="14"/>
      <c r="BQ1636" s="14"/>
      <c r="BR1636" s="14"/>
      <c r="BS1636" s="14"/>
      <c r="BT1636" s="14"/>
      <c r="BU1636" s="14"/>
      <c r="BV1636" s="14"/>
      <c r="BW1636" s="14"/>
      <c r="BX1636" s="14"/>
      <c r="BY1636" s="14"/>
      <c r="BZ1636" s="14"/>
      <c r="CA1636" s="14"/>
      <c r="CB1636" s="14"/>
      <c r="CC1636" s="14"/>
      <c r="CD1636" s="14"/>
      <c r="CE1636" s="14"/>
      <c r="CF1636" s="14"/>
      <c r="CG1636" s="14"/>
      <c r="CH1636" s="14"/>
      <c r="CI1636" s="14"/>
      <c r="CJ1636" s="14"/>
      <c r="CK1636" s="14"/>
      <c r="CL1636" s="14"/>
      <c r="CM1636" s="14"/>
      <c r="CN1636" s="14"/>
      <c r="CO1636" s="14"/>
      <c r="CP1636" s="14"/>
      <c r="CQ1636" s="14"/>
      <c r="CR1636" s="14"/>
      <c r="CS1636" s="14"/>
      <c r="CT1636" s="14"/>
      <c r="CU1636" s="14"/>
      <c r="CV1636" s="14"/>
      <c r="CW1636" s="14"/>
      <c r="CX1636" s="14"/>
      <c r="CY1636" s="14"/>
      <c r="CZ1636" s="14"/>
      <c r="DA1636" s="14"/>
      <c r="DB1636" s="14"/>
      <c r="DC1636" s="14"/>
      <c r="DD1636" s="14"/>
      <c r="DE1636" s="14"/>
      <c r="DF1636" s="14"/>
      <c r="DG1636" s="14"/>
      <c r="DH1636" s="14"/>
      <c r="DI1636" s="14"/>
      <c r="DJ1636" s="14"/>
      <c r="DK1636" s="14"/>
      <c r="DL1636" s="14"/>
      <c r="DM1636" s="14"/>
      <c r="DN1636" s="14"/>
      <c r="DO1636" s="14"/>
      <c r="DP1636" s="14"/>
      <c r="DQ1636" s="14"/>
      <c r="DR1636" s="14"/>
      <c r="DS1636" s="14"/>
      <c r="DT1636" s="14"/>
      <c r="DU1636" s="14"/>
      <c r="DV1636" s="14"/>
      <c r="DW1636" s="14"/>
      <c r="DX1636" s="14"/>
      <c r="DY1636" s="14"/>
      <c r="DZ1636" s="14"/>
      <c r="EA1636" s="14"/>
      <c r="EB1636" s="14"/>
      <c r="EC1636" s="14"/>
      <c r="ED1636" s="14"/>
      <c r="EE1636" s="14"/>
      <c r="EF1636" s="14"/>
      <c r="EG1636" s="14"/>
      <c r="EH1636" s="14"/>
      <c r="EI1636" s="14"/>
      <c r="EJ1636" s="14"/>
      <c r="EK1636" s="14"/>
      <c r="EL1636" s="14"/>
      <c r="EM1636" s="14"/>
      <c r="EN1636" s="14"/>
      <c r="EO1636" s="14"/>
      <c r="EP1636" s="14"/>
      <c r="EQ1636" s="14"/>
      <c r="ER1636" s="14"/>
      <c r="ES1636" s="14"/>
      <c r="ET1636" s="14"/>
      <c r="EU1636" s="14"/>
      <c r="EV1636" s="14"/>
      <c r="EW1636" s="14"/>
      <c r="EX1636" s="14"/>
      <c r="EY1636" s="14"/>
      <c r="EZ1636" s="14"/>
      <c r="FA1636" s="14"/>
      <c r="FB1636" s="14"/>
      <c r="FC1636" s="14"/>
      <c r="FD1636" s="14"/>
      <c r="FE1636" s="14"/>
      <c r="FF1636" s="14"/>
      <c r="FG1636" s="14"/>
      <c r="FH1636" s="14"/>
      <c r="FI1636" s="14"/>
      <c r="FJ1636" s="14"/>
      <c r="FK1636" s="14"/>
      <c r="FL1636" s="14"/>
      <c r="FM1636" s="14"/>
      <c r="FN1636" s="14"/>
      <c r="FO1636" s="14"/>
      <c r="FP1636" s="14"/>
      <c r="FQ1636" s="14"/>
      <c r="FR1636" s="14"/>
      <c r="FS1636" s="14"/>
      <c r="FT1636" s="14"/>
      <c r="FU1636" s="14"/>
      <c r="FV1636" s="14"/>
      <c r="FW1636" s="14"/>
      <c r="FX1636" s="14"/>
      <c r="FY1636" s="14"/>
      <c r="FZ1636" s="14"/>
      <c r="GA1636" s="14"/>
      <c r="GB1636" s="14"/>
      <c r="GC1636" s="14"/>
      <c r="GD1636" s="14"/>
      <c r="GE1636" s="14"/>
      <c r="GF1636" s="14"/>
      <c r="GG1636" s="14"/>
      <c r="GH1636" s="14"/>
      <c r="GI1636" s="14"/>
      <c r="GJ1636" s="14"/>
      <c r="GK1636" s="14"/>
      <c r="GL1636" s="14"/>
      <c r="GM1636" s="14"/>
      <c r="GN1636" s="14"/>
      <c r="GO1636" s="14"/>
      <c r="GP1636" s="14"/>
      <c r="GQ1636" s="14"/>
      <c r="GR1636" s="14"/>
      <c r="GS1636" s="14"/>
      <c r="GT1636" s="14"/>
      <c r="GU1636" s="14"/>
      <c r="GV1636" s="14"/>
      <c r="GW1636" s="14"/>
      <c r="GX1636" s="14"/>
      <c r="GY1636" s="14"/>
      <c r="GZ1636" s="14"/>
      <c r="HA1636" s="14"/>
      <c r="HB1636" s="14"/>
      <c r="HC1636" s="14"/>
      <c r="HD1636" s="14"/>
      <c r="HE1636" s="14"/>
      <c r="HF1636" s="14"/>
      <c r="HG1636" s="14"/>
      <c r="HH1636" s="14"/>
      <c r="HI1636" s="14"/>
      <c r="HJ1636" s="14"/>
      <c r="HK1636" s="14"/>
      <c r="HL1636" s="14"/>
      <c r="HM1636" s="14"/>
      <c r="HN1636" s="14"/>
      <c r="HO1636" s="14"/>
      <c r="HP1636" s="14"/>
      <c r="HQ1636" s="14"/>
      <c r="HR1636" s="14"/>
      <c r="HS1636" s="14"/>
      <c r="HT1636" s="14"/>
      <c r="HU1636" s="14"/>
      <c r="HV1636" s="14"/>
      <c r="HW1636" s="14"/>
      <c r="HX1636" s="14"/>
      <c r="HY1636" s="14"/>
      <c r="HZ1636" s="14"/>
      <c r="IA1636" s="14"/>
      <c r="IB1636" s="14"/>
      <c r="IC1636" s="14"/>
      <c r="ID1636" s="14"/>
      <c r="IE1636" s="14"/>
      <c r="IF1636" s="14"/>
      <c r="IG1636" s="14"/>
      <c r="IH1636" s="14"/>
      <c r="II1636" s="14"/>
      <c r="IJ1636" s="14"/>
      <c r="IK1636" s="14"/>
      <c r="IL1636" s="14"/>
      <c r="IM1636" s="14"/>
      <c r="IN1636" s="14"/>
      <c r="IO1636" s="14"/>
      <c r="IP1636" s="14"/>
      <c r="IQ1636" s="14"/>
      <c r="IR1636" s="14"/>
      <c r="IS1636" s="14"/>
      <c r="IT1636" s="14"/>
    </row>
    <row r="1637" spans="1:254" x14ac:dyDescent="0.2">
      <c r="A1637" s="12">
        <v>301865</v>
      </c>
      <c r="B1637" s="4"/>
      <c r="C1637" s="21" t="s">
        <v>97</v>
      </c>
      <c r="D1637" s="11"/>
      <c r="E1637" s="11"/>
      <c r="F1637" s="11"/>
      <c r="G1637" s="12"/>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c r="AG1637" s="14"/>
      <c r="AH1637" s="14"/>
      <c r="AI1637" s="14"/>
      <c r="AJ1637" s="14"/>
      <c r="AK1637" s="14"/>
      <c r="AL1637" s="14"/>
      <c r="AM1637" s="14"/>
      <c r="AN1637" s="14"/>
      <c r="AO1637" s="14"/>
      <c r="AP1637" s="14"/>
      <c r="AQ1637" s="14"/>
      <c r="AR1637" s="14"/>
      <c r="AS1637" s="14"/>
      <c r="AT1637" s="14"/>
      <c r="AU1637" s="14"/>
      <c r="AV1637" s="14"/>
      <c r="AW1637" s="14"/>
      <c r="AX1637" s="14"/>
      <c r="AY1637" s="14"/>
      <c r="AZ1637" s="14"/>
      <c r="BA1637" s="14"/>
      <c r="BB1637" s="14"/>
      <c r="BC1637" s="14"/>
      <c r="BD1637" s="14"/>
      <c r="BE1637" s="14"/>
      <c r="BF1637" s="14"/>
      <c r="BG1637" s="14"/>
      <c r="BH1637" s="14"/>
      <c r="BI1637" s="14"/>
      <c r="BJ1637" s="14"/>
      <c r="BK1637" s="14"/>
      <c r="BL1637" s="14"/>
      <c r="BM1637" s="14"/>
      <c r="BN1637" s="14"/>
      <c r="BO1637" s="14"/>
      <c r="BP1637" s="14"/>
      <c r="BQ1637" s="14"/>
      <c r="BR1637" s="14"/>
      <c r="BS1637" s="14"/>
      <c r="BT1637" s="14"/>
      <c r="BU1637" s="14"/>
      <c r="BV1637" s="14"/>
      <c r="BW1637" s="14"/>
      <c r="BX1637" s="14"/>
      <c r="BY1637" s="14"/>
      <c r="BZ1637" s="14"/>
      <c r="CA1637" s="14"/>
      <c r="CB1637" s="14"/>
      <c r="CC1637" s="14"/>
      <c r="CD1637" s="14"/>
      <c r="CE1637" s="14"/>
      <c r="CF1637" s="14"/>
      <c r="CG1637" s="14"/>
      <c r="CH1637" s="14"/>
      <c r="CI1637" s="14"/>
      <c r="CJ1637" s="14"/>
      <c r="CK1637" s="14"/>
      <c r="CL1637" s="14"/>
      <c r="CM1637" s="14"/>
      <c r="CN1637" s="14"/>
      <c r="CO1637" s="14"/>
      <c r="CP1637" s="14"/>
      <c r="CQ1637" s="14"/>
      <c r="CR1637" s="14"/>
      <c r="CS1637" s="14"/>
      <c r="CT1637" s="14"/>
      <c r="CU1637" s="14"/>
      <c r="CV1637" s="14"/>
      <c r="CW1637" s="14"/>
      <c r="CX1637" s="14"/>
      <c r="CY1637" s="14"/>
      <c r="CZ1637" s="14"/>
      <c r="DA1637" s="14"/>
      <c r="DB1637" s="14"/>
      <c r="DC1637" s="14"/>
      <c r="DD1637" s="14"/>
      <c r="DE1637" s="14"/>
      <c r="DF1637" s="14"/>
      <c r="DG1637" s="14"/>
      <c r="DH1637" s="14"/>
      <c r="DI1637" s="14"/>
      <c r="DJ1637" s="14"/>
      <c r="DK1637" s="14"/>
      <c r="DL1637" s="14"/>
      <c r="DM1637" s="14"/>
      <c r="DN1637" s="14"/>
      <c r="DO1637" s="14"/>
      <c r="DP1637" s="14"/>
      <c r="DQ1637" s="14"/>
      <c r="DR1637" s="14"/>
      <c r="DS1637" s="14"/>
      <c r="DT1637" s="14"/>
      <c r="DU1637" s="14"/>
      <c r="DV1637" s="14"/>
      <c r="DW1637" s="14"/>
      <c r="DX1637" s="14"/>
      <c r="DY1637" s="14"/>
      <c r="DZ1637" s="14"/>
      <c r="EA1637" s="14"/>
      <c r="EB1637" s="14"/>
      <c r="EC1637" s="14"/>
      <c r="ED1637" s="14"/>
      <c r="EE1637" s="14"/>
      <c r="EF1637" s="14"/>
      <c r="EG1637" s="14"/>
      <c r="EH1637" s="14"/>
      <c r="EI1637" s="14"/>
      <c r="EJ1637" s="14"/>
      <c r="EK1637" s="14"/>
      <c r="EL1637" s="14"/>
      <c r="EM1637" s="14"/>
      <c r="EN1637" s="14"/>
      <c r="EO1637" s="14"/>
      <c r="EP1637" s="14"/>
      <c r="EQ1637" s="14"/>
      <c r="ER1637" s="14"/>
      <c r="ES1637" s="14"/>
      <c r="ET1637" s="14"/>
      <c r="EU1637" s="14"/>
      <c r="EV1637" s="14"/>
      <c r="EW1637" s="14"/>
      <c r="EX1637" s="14"/>
      <c r="EY1637" s="14"/>
      <c r="EZ1637" s="14"/>
      <c r="FA1637" s="14"/>
      <c r="FB1637" s="14"/>
      <c r="FC1637" s="14"/>
      <c r="FD1637" s="14"/>
      <c r="FE1637" s="14"/>
      <c r="FF1637" s="14"/>
      <c r="FG1637" s="14"/>
      <c r="FH1637" s="14"/>
      <c r="FI1637" s="14"/>
      <c r="FJ1637" s="14"/>
      <c r="FK1637" s="14"/>
      <c r="FL1637" s="14"/>
      <c r="FM1637" s="14"/>
      <c r="FN1637" s="14"/>
      <c r="FO1637" s="14"/>
      <c r="FP1637" s="14"/>
      <c r="FQ1637" s="14"/>
      <c r="FR1637" s="14"/>
      <c r="FS1637" s="14"/>
      <c r="FT1637" s="14"/>
      <c r="FU1637" s="14"/>
      <c r="FV1637" s="14"/>
      <c r="FW1637" s="14"/>
      <c r="FX1637" s="14"/>
      <c r="FY1637" s="14"/>
      <c r="FZ1637" s="14"/>
      <c r="GA1637" s="14"/>
      <c r="GB1637" s="14"/>
      <c r="GC1637" s="14"/>
      <c r="GD1637" s="14"/>
      <c r="GE1637" s="14"/>
      <c r="GF1637" s="14"/>
      <c r="GG1637" s="14"/>
      <c r="GH1637" s="14"/>
      <c r="GI1637" s="14"/>
      <c r="GJ1637" s="14"/>
      <c r="GK1637" s="14"/>
      <c r="GL1637" s="14"/>
      <c r="GM1637" s="14"/>
      <c r="GN1637" s="14"/>
      <c r="GO1637" s="14"/>
      <c r="GP1637" s="14"/>
      <c r="GQ1637" s="14"/>
      <c r="GR1637" s="14"/>
      <c r="GS1637" s="14"/>
      <c r="GT1637" s="14"/>
      <c r="GU1637" s="14"/>
      <c r="GV1637" s="14"/>
      <c r="GW1637" s="14"/>
      <c r="GX1637" s="14"/>
      <c r="GY1637" s="14"/>
      <c r="GZ1637" s="14"/>
      <c r="HA1637" s="14"/>
      <c r="HB1637" s="14"/>
      <c r="HC1637" s="14"/>
      <c r="HD1637" s="14"/>
      <c r="HE1637" s="14"/>
      <c r="HF1637" s="14"/>
      <c r="HG1637" s="14"/>
      <c r="HH1637" s="14"/>
      <c r="HI1637" s="14"/>
      <c r="HJ1637" s="14"/>
      <c r="HK1637" s="14"/>
      <c r="HL1637" s="14"/>
      <c r="HM1637" s="14"/>
      <c r="HN1637" s="14"/>
      <c r="HO1637" s="14"/>
      <c r="HP1637" s="14"/>
      <c r="HQ1637" s="14"/>
      <c r="HR1637" s="14"/>
      <c r="HS1637" s="14"/>
      <c r="HT1637" s="14"/>
      <c r="HU1637" s="14"/>
      <c r="HV1637" s="14"/>
      <c r="HW1637" s="14"/>
      <c r="HX1637" s="14"/>
      <c r="HY1637" s="14"/>
      <c r="HZ1637" s="14"/>
      <c r="IA1637" s="14"/>
      <c r="IB1637" s="14"/>
      <c r="IC1637" s="14"/>
      <c r="ID1637" s="14"/>
      <c r="IE1637" s="14"/>
      <c r="IF1637" s="14"/>
      <c r="IG1637" s="14"/>
      <c r="IH1637" s="14"/>
      <c r="II1637" s="14"/>
      <c r="IJ1637" s="14"/>
      <c r="IK1637" s="14"/>
      <c r="IL1637" s="14"/>
      <c r="IM1637" s="14"/>
      <c r="IN1637" s="14"/>
      <c r="IO1637" s="14"/>
      <c r="IP1637" s="14"/>
      <c r="IQ1637" s="14"/>
      <c r="IR1637" s="14"/>
      <c r="IS1637" s="14"/>
      <c r="IT1637" s="14"/>
    </row>
    <row r="1638" spans="1:254" x14ac:dyDescent="0.2">
      <c r="A1638" s="12">
        <v>301870</v>
      </c>
      <c r="B1638" s="4"/>
      <c r="C1638" s="21" t="s">
        <v>97</v>
      </c>
      <c r="D1638" s="11"/>
      <c r="E1638" s="11"/>
      <c r="F1638" s="11"/>
      <c r="G1638" s="12"/>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c r="AG1638" s="14"/>
      <c r="AH1638" s="14"/>
      <c r="AI1638" s="14"/>
      <c r="AJ1638" s="14"/>
      <c r="AK1638" s="14"/>
      <c r="AL1638" s="14"/>
      <c r="AM1638" s="14"/>
      <c r="AN1638" s="14"/>
      <c r="AO1638" s="14"/>
      <c r="AP1638" s="14"/>
      <c r="AQ1638" s="14"/>
      <c r="AR1638" s="14"/>
      <c r="AS1638" s="14"/>
      <c r="AT1638" s="14"/>
      <c r="AU1638" s="14"/>
      <c r="AV1638" s="14"/>
      <c r="AW1638" s="14"/>
      <c r="AX1638" s="14"/>
      <c r="AY1638" s="14"/>
      <c r="AZ1638" s="14"/>
      <c r="BA1638" s="14"/>
      <c r="BB1638" s="14"/>
      <c r="BC1638" s="14"/>
      <c r="BD1638" s="14"/>
      <c r="BE1638" s="14"/>
      <c r="BF1638" s="14"/>
      <c r="BG1638" s="14"/>
      <c r="BH1638" s="14"/>
      <c r="BI1638" s="14"/>
      <c r="BJ1638" s="14"/>
      <c r="BK1638" s="14"/>
      <c r="BL1638" s="14"/>
      <c r="BM1638" s="14"/>
      <c r="BN1638" s="14"/>
      <c r="BO1638" s="14"/>
      <c r="BP1638" s="14"/>
      <c r="BQ1638" s="14"/>
      <c r="BR1638" s="14"/>
      <c r="BS1638" s="14"/>
      <c r="BT1638" s="14"/>
      <c r="BU1638" s="14"/>
      <c r="BV1638" s="14"/>
      <c r="BW1638" s="14"/>
      <c r="BX1638" s="14"/>
      <c r="BY1638" s="14"/>
      <c r="BZ1638" s="14"/>
      <c r="CA1638" s="14"/>
      <c r="CB1638" s="14"/>
      <c r="CC1638" s="14"/>
      <c r="CD1638" s="14"/>
      <c r="CE1638" s="14"/>
      <c r="CF1638" s="14"/>
      <c r="CG1638" s="14"/>
      <c r="CH1638" s="14"/>
      <c r="CI1638" s="14"/>
      <c r="CJ1638" s="14"/>
      <c r="CK1638" s="14"/>
      <c r="CL1638" s="14"/>
      <c r="CM1638" s="14"/>
      <c r="CN1638" s="14"/>
      <c r="CO1638" s="14"/>
      <c r="CP1638" s="14"/>
      <c r="CQ1638" s="14"/>
      <c r="CR1638" s="14"/>
      <c r="CS1638" s="14"/>
      <c r="CT1638" s="14"/>
      <c r="CU1638" s="14"/>
      <c r="CV1638" s="14"/>
      <c r="CW1638" s="14"/>
      <c r="CX1638" s="14"/>
      <c r="CY1638" s="14"/>
      <c r="CZ1638" s="14"/>
      <c r="DA1638" s="14"/>
      <c r="DB1638" s="14"/>
      <c r="DC1638" s="14"/>
      <c r="DD1638" s="14"/>
      <c r="DE1638" s="14"/>
      <c r="DF1638" s="14"/>
      <c r="DG1638" s="14"/>
      <c r="DH1638" s="14"/>
      <c r="DI1638" s="14"/>
      <c r="DJ1638" s="14"/>
      <c r="DK1638" s="14"/>
      <c r="DL1638" s="14"/>
      <c r="DM1638" s="14"/>
      <c r="DN1638" s="14"/>
      <c r="DO1638" s="14"/>
      <c r="DP1638" s="14"/>
      <c r="DQ1638" s="14"/>
      <c r="DR1638" s="14"/>
      <c r="DS1638" s="14"/>
      <c r="DT1638" s="14"/>
      <c r="DU1638" s="14"/>
      <c r="DV1638" s="14"/>
      <c r="DW1638" s="14"/>
      <c r="DX1638" s="14"/>
      <c r="DY1638" s="14"/>
      <c r="DZ1638" s="14"/>
      <c r="EA1638" s="14"/>
      <c r="EB1638" s="14"/>
      <c r="EC1638" s="14"/>
      <c r="ED1638" s="14"/>
      <c r="EE1638" s="14"/>
      <c r="EF1638" s="14"/>
      <c r="EG1638" s="14"/>
      <c r="EH1638" s="14"/>
      <c r="EI1638" s="14"/>
      <c r="EJ1638" s="14"/>
      <c r="EK1638" s="14"/>
      <c r="EL1638" s="14"/>
      <c r="EM1638" s="14"/>
      <c r="EN1638" s="14"/>
      <c r="EO1638" s="14"/>
      <c r="EP1638" s="14"/>
      <c r="EQ1638" s="14"/>
      <c r="ER1638" s="14"/>
      <c r="ES1638" s="14"/>
      <c r="ET1638" s="14"/>
      <c r="EU1638" s="14"/>
      <c r="EV1638" s="14"/>
      <c r="EW1638" s="14"/>
      <c r="EX1638" s="14"/>
      <c r="EY1638" s="14"/>
      <c r="EZ1638" s="14"/>
      <c r="FA1638" s="14"/>
      <c r="FB1638" s="14"/>
      <c r="FC1638" s="14"/>
      <c r="FD1638" s="14"/>
      <c r="FE1638" s="14"/>
      <c r="FF1638" s="14"/>
      <c r="FG1638" s="14"/>
      <c r="FH1638" s="14"/>
      <c r="FI1638" s="14"/>
      <c r="FJ1638" s="14"/>
      <c r="FK1638" s="14"/>
      <c r="FL1638" s="14"/>
      <c r="FM1638" s="14"/>
      <c r="FN1638" s="14"/>
      <c r="FO1638" s="14"/>
      <c r="FP1638" s="14"/>
      <c r="FQ1638" s="14"/>
      <c r="FR1638" s="14"/>
      <c r="FS1638" s="14"/>
      <c r="FT1638" s="14"/>
      <c r="FU1638" s="14"/>
      <c r="FV1638" s="14"/>
      <c r="FW1638" s="14"/>
      <c r="FX1638" s="14"/>
      <c r="FY1638" s="14"/>
      <c r="FZ1638" s="14"/>
      <c r="GA1638" s="14"/>
      <c r="GB1638" s="14"/>
      <c r="GC1638" s="14"/>
      <c r="GD1638" s="14"/>
      <c r="GE1638" s="14"/>
      <c r="GF1638" s="14"/>
      <c r="GG1638" s="14"/>
      <c r="GH1638" s="14"/>
      <c r="GI1638" s="14"/>
      <c r="GJ1638" s="14"/>
      <c r="GK1638" s="14"/>
      <c r="GL1638" s="14"/>
      <c r="GM1638" s="14"/>
      <c r="GN1638" s="14"/>
      <c r="GO1638" s="14"/>
      <c r="GP1638" s="14"/>
      <c r="GQ1638" s="14"/>
      <c r="GR1638" s="14"/>
      <c r="GS1638" s="14"/>
      <c r="GT1638" s="14"/>
      <c r="GU1638" s="14"/>
      <c r="GV1638" s="14"/>
      <c r="GW1638" s="14"/>
      <c r="GX1638" s="14"/>
      <c r="GY1638" s="14"/>
      <c r="GZ1638" s="14"/>
      <c r="HA1638" s="14"/>
      <c r="HB1638" s="14"/>
      <c r="HC1638" s="14"/>
      <c r="HD1638" s="14"/>
      <c r="HE1638" s="14"/>
      <c r="HF1638" s="14"/>
      <c r="HG1638" s="14"/>
      <c r="HH1638" s="14"/>
      <c r="HI1638" s="14"/>
      <c r="HJ1638" s="14"/>
      <c r="HK1638" s="14"/>
      <c r="HL1638" s="14"/>
      <c r="HM1638" s="14"/>
      <c r="HN1638" s="14"/>
      <c r="HO1638" s="14"/>
      <c r="HP1638" s="14"/>
      <c r="HQ1638" s="14"/>
      <c r="HR1638" s="14"/>
      <c r="HS1638" s="14"/>
      <c r="HT1638" s="14"/>
      <c r="HU1638" s="14"/>
      <c r="HV1638" s="14"/>
      <c r="HW1638" s="14"/>
      <c r="HX1638" s="14"/>
      <c r="HY1638" s="14"/>
      <c r="HZ1638" s="14"/>
      <c r="IA1638" s="14"/>
      <c r="IB1638" s="14"/>
      <c r="IC1638" s="14"/>
      <c r="ID1638" s="14"/>
      <c r="IE1638" s="14"/>
      <c r="IF1638" s="14"/>
      <c r="IG1638" s="14"/>
      <c r="IH1638" s="14"/>
      <c r="II1638" s="14"/>
      <c r="IJ1638" s="14"/>
      <c r="IK1638" s="14"/>
      <c r="IL1638" s="14"/>
      <c r="IM1638" s="14"/>
      <c r="IN1638" s="14"/>
      <c r="IO1638" s="14"/>
      <c r="IP1638" s="14"/>
      <c r="IQ1638" s="14"/>
      <c r="IR1638" s="14"/>
      <c r="IS1638" s="14"/>
      <c r="IT1638" s="14"/>
    </row>
    <row r="1639" spans="1:254" s="18" customFormat="1" x14ac:dyDescent="0.2">
      <c r="A1639" s="12">
        <v>301875</v>
      </c>
      <c r="B1639" s="4"/>
      <c r="C1639" s="21" t="s">
        <v>97</v>
      </c>
      <c r="D1639" s="11"/>
      <c r="E1639" s="11"/>
      <c r="F1639" s="11"/>
      <c r="G1639" s="12"/>
      <c r="H1639" s="14"/>
    </row>
    <row r="1640" spans="1:254" s="18" customFormat="1" x14ac:dyDescent="0.2">
      <c r="A1640" s="12">
        <v>301880</v>
      </c>
      <c r="B1640" s="4"/>
      <c r="C1640" s="21" t="s">
        <v>97</v>
      </c>
      <c r="D1640" s="11"/>
      <c r="E1640" s="11"/>
      <c r="F1640" s="11"/>
      <c r="G1640" s="12"/>
      <c r="H1640" s="14"/>
    </row>
    <row r="1641" spans="1:254" x14ac:dyDescent="0.2">
      <c r="A1641" s="12">
        <v>301885</v>
      </c>
      <c r="B1641" s="4"/>
      <c r="C1641" s="21" t="s">
        <v>97</v>
      </c>
      <c r="D1641" s="11"/>
      <c r="E1641" s="11"/>
      <c r="F1641" s="11"/>
      <c r="G1641" s="12"/>
      <c r="H1641" s="18"/>
      <c r="I1641" s="14"/>
      <c r="J1641" s="14"/>
      <c r="K1641" s="14"/>
      <c r="L1641" s="14"/>
      <c r="M1641" s="14"/>
      <c r="N1641" s="14"/>
      <c r="O1641" s="14"/>
      <c r="P1641" s="14"/>
      <c r="Q1641" s="14"/>
      <c r="R1641" s="14"/>
      <c r="S1641" s="14"/>
      <c r="T1641" s="14"/>
      <c r="U1641" s="14"/>
      <c r="V1641" s="14"/>
      <c r="W1641" s="14"/>
      <c r="X1641" s="14"/>
      <c r="Y1641" s="14"/>
      <c r="Z1641" s="14"/>
      <c r="AA1641" s="14"/>
      <c r="AB1641" s="14"/>
      <c r="AC1641" s="14"/>
      <c r="AD1641" s="14"/>
      <c r="AE1641" s="14"/>
      <c r="AF1641" s="14"/>
      <c r="AG1641" s="14"/>
      <c r="AH1641" s="14"/>
      <c r="AI1641" s="14"/>
      <c r="AJ1641" s="14"/>
      <c r="AK1641" s="14"/>
      <c r="AL1641" s="14"/>
      <c r="AM1641" s="14"/>
      <c r="AN1641" s="14"/>
      <c r="AO1641" s="14"/>
      <c r="AP1641" s="14"/>
      <c r="AQ1641" s="14"/>
      <c r="AR1641" s="14"/>
      <c r="AS1641" s="14"/>
      <c r="AT1641" s="14"/>
      <c r="AU1641" s="14"/>
      <c r="AV1641" s="14"/>
      <c r="AW1641" s="14"/>
      <c r="AX1641" s="14"/>
      <c r="AY1641" s="14"/>
      <c r="AZ1641" s="14"/>
      <c r="BA1641" s="14"/>
      <c r="BB1641" s="14"/>
      <c r="BC1641" s="14"/>
      <c r="BD1641" s="14"/>
      <c r="BE1641" s="14"/>
      <c r="BF1641" s="14"/>
      <c r="BG1641" s="14"/>
      <c r="BH1641" s="14"/>
      <c r="BI1641" s="14"/>
      <c r="BJ1641" s="14"/>
      <c r="BK1641" s="14"/>
      <c r="BL1641" s="14"/>
      <c r="BM1641" s="14"/>
      <c r="BN1641" s="14"/>
      <c r="BO1641" s="14"/>
      <c r="BP1641" s="14"/>
      <c r="BQ1641" s="14"/>
      <c r="BR1641" s="14"/>
      <c r="BS1641" s="14"/>
      <c r="BT1641" s="14"/>
      <c r="BU1641" s="14"/>
      <c r="BV1641" s="14"/>
      <c r="BW1641" s="14"/>
      <c r="BX1641" s="14"/>
      <c r="BY1641" s="14"/>
      <c r="BZ1641" s="14"/>
      <c r="CA1641" s="14"/>
      <c r="CB1641" s="14"/>
      <c r="CC1641" s="14"/>
      <c r="CD1641" s="14"/>
      <c r="CE1641" s="14"/>
      <c r="CF1641" s="14"/>
      <c r="CG1641" s="14"/>
      <c r="CH1641" s="14"/>
      <c r="CI1641" s="14"/>
      <c r="CJ1641" s="14"/>
      <c r="CK1641" s="14"/>
      <c r="CL1641" s="14"/>
      <c r="CM1641" s="14"/>
      <c r="CN1641" s="14"/>
      <c r="CO1641" s="14"/>
      <c r="CP1641" s="14"/>
      <c r="CQ1641" s="14"/>
      <c r="CR1641" s="14"/>
      <c r="CS1641" s="14"/>
      <c r="CT1641" s="14"/>
      <c r="CU1641" s="14"/>
      <c r="CV1641" s="14"/>
      <c r="CW1641" s="14"/>
      <c r="CX1641" s="14"/>
      <c r="CY1641" s="14"/>
      <c r="CZ1641" s="14"/>
      <c r="DA1641" s="14"/>
      <c r="DB1641" s="14"/>
      <c r="DC1641" s="14"/>
      <c r="DD1641" s="14"/>
      <c r="DE1641" s="14"/>
      <c r="DF1641" s="14"/>
      <c r="DG1641" s="14"/>
      <c r="DH1641" s="14"/>
      <c r="DI1641" s="14"/>
      <c r="DJ1641" s="14"/>
      <c r="DK1641" s="14"/>
      <c r="DL1641" s="14"/>
      <c r="DM1641" s="14"/>
      <c r="DN1641" s="14"/>
      <c r="DO1641" s="14"/>
      <c r="DP1641" s="14"/>
      <c r="DQ1641" s="14"/>
      <c r="DR1641" s="14"/>
      <c r="DS1641" s="14"/>
      <c r="DT1641" s="14"/>
      <c r="DU1641" s="14"/>
      <c r="DV1641" s="14"/>
      <c r="DW1641" s="14"/>
      <c r="DX1641" s="14"/>
      <c r="DY1641" s="14"/>
      <c r="DZ1641" s="14"/>
      <c r="EA1641" s="14"/>
      <c r="EB1641" s="14"/>
      <c r="EC1641" s="14"/>
      <c r="ED1641" s="14"/>
      <c r="EE1641" s="14"/>
      <c r="EF1641" s="14"/>
      <c r="EG1641" s="14"/>
      <c r="EH1641" s="14"/>
      <c r="EI1641" s="14"/>
      <c r="EJ1641" s="14"/>
      <c r="EK1641" s="14"/>
      <c r="EL1641" s="14"/>
      <c r="EM1641" s="14"/>
      <c r="EN1641" s="14"/>
      <c r="EO1641" s="14"/>
      <c r="EP1641" s="14"/>
      <c r="EQ1641" s="14"/>
      <c r="ER1641" s="14"/>
      <c r="ES1641" s="14"/>
      <c r="ET1641" s="14"/>
      <c r="EU1641" s="14"/>
      <c r="EV1641" s="14"/>
      <c r="EW1641" s="14"/>
      <c r="EX1641" s="14"/>
      <c r="EY1641" s="14"/>
      <c r="EZ1641" s="14"/>
      <c r="FA1641" s="14"/>
      <c r="FB1641" s="14"/>
      <c r="FC1641" s="14"/>
      <c r="FD1641" s="14"/>
      <c r="FE1641" s="14"/>
      <c r="FF1641" s="14"/>
      <c r="FG1641" s="14"/>
      <c r="FH1641" s="14"/>
      <c r="FI1641" s="14"/>
      <c r="FJ1641" s="14"/>
      <c r="FK1641" s="14"/>
      <c r="FL1641" s="14"/>
      <c r="FM1641" s="14"/>
      <c r="FN1641" s="14"/>
      <c r="FO1641" s="14"/>
      <c r="FP1641" s="14"/>
      <c r="FQ1641" s="14"/>
      <c r="FR1641" s="14"/>
      <c r="FS1641" s="14"/>
      <c r="FT1641" s="14"/>
      <c r="FU1641" s="14"/>
      <c r="FV1641" s="14"/>
      <c r="FW1641" s="14"/>
      <c r="FX1641" s="14"/>
      <c r="FY1641" s="14"/>
      <c r="FZ1641" s="14"/>
      <c r="GA1641" s="14"/>
      <c r="GB1641" s="14"/>
      <c r="GC1641" s="14"/>
      <c r="GD1641" s="14"/>
      <c r="GE1641" s="14"/>
      <c r="GF1641" s="14"/>
      <c r="GG1641" s="14"/>
      <c r="GH1641" s="14"/>
      <c r="GI1641" s="14"/>
      <c r="GJ1641" s="14"/>
      <c r="GK1641" s="14"/>
      <c r="GL1641" s="14"/>
      <c r="GM1641" s="14"/>
      <c r="GN1641" s="14"/>
      <c r="GO1641" s="14"/>
      <c r="GP1641" s="14"/>
      <c r="GQ1641" s="14"/>
      <c r="GR1641" s="14"/>
      <c r="GS1641" s="14"/>
      <c r="GT1641" s="14"/>
      <c r="GU1641" s="14"/>
      <c r="GV1641" s="14"/>
      <c r="GW1641" s="14"/>
      <c r="GX1641" s="14"/>
      <c r="GY1641" s="14"/>
      <c r="GZ1641" s="14"/>
      <c r="HA1641" s="14"/>
      <c r="HB1641" s="14"/>
      <c r="HC1641" s="14"/>
      <c r="HD1641" s="14"/>
      <c r="HE1641" s="14"/>
      <c r="HF1641" s="14"/>
      <c r="HG1641" s="14"/>
      <c r="HH1641" s="14"/>
      <c r="HI1641" s="14"/>
      <c r="HJ1641" s="14"/>
      <c r="HK1641" s="14"/>
      <c r="HL1641" s="14"/>
      <c r="HM1641" s="14"/>
      <c r="HN1641" s="14"/>
      <c r="HO1641" s="14"/>
      <c r="HP1641" s="14"/>
      <c r="HQ1641" s="14"/>
      <c r="HR1641" s="14"/>
      <c r="HS1641" s="14"/>
      <c r="HT1641" s="14"/>
      <c r="HU1641" s="14"/>
      <c r="HV1641" s="14"/>
      <c r="HW1641" s="14"/>
      <c r="HX1641" s="14"/>
      <c r="HY1641" s="14"/>
      <c r="HZ1641" s="14"/>
      <c r="IA1641" s="14"/>
      <c r="IB1641" s="14"/>
      <c r="IC1641" s="14"/>
      <c r="ID1641" s="14"/>
      <c r="IE1641" s="14"/>
      <c r="IF1641" s="14"/>
      <c r="IG1641" s="14"/>
      <c r="IH1641" s="14"/>
      <c r="II1641" s="14"/>
      <c r="IJ1641" s="14"/>
      <c r="IK1641" s="14"/>
      <c r="IL1641" s="14"/>
      <c r="IM1641" s="14"/>
      <c r="IN1641" s="14"/>
      <c r="IO1641" s="14"/>
      <c r="IP1641" s="14"/>
      <c r="IQ1641" s="14"/>
      <c r="IR1641" s="14"/>
      <c r="IS1641" s="14"/>
      <c r="IT1641" s="14"/>
    </row>
    <row r="1642" spans="1:254" x14ac:dyDescent="0.2">
      <c r="A1642" s="12">
        <v>301890</v>
      </c>
      <c r="B1642" s="4"/>
      <c r="C1642" s="21" t="s">
        <v>97</v>
      </c>
      <c r="D1642" s="11"/>
      <c r="E1642" s="11"/>
      <c r="F1642" s="11"/>
      <c r="G1642" s="12"/>
      <c r="H1642" s="18"/>
      <c r="I1642" s="14"/>
      <c r="J1642" s="14"/>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c r="AG1642" s="14"/>
      <c r="AH1642" s="14"/>
      <c r="AI1642" s="14"/>
      <c r="AJ1642" s="14"/>
      <c r="AK1642" s="14"/>
      <c r="AL1642" s="14"/>
      <c r="AM1642" s="14"/>
      <c r="AN1642" s="14"/>
      <c r="AO1642" s="14"/>
      <c r="AP1642" s="14"/>
      <c r="AQ1642" s="14"/>
      <c r="AR1642" s="14"/>
      <c r="AS1642" s="14"/>
      <c r="AT1642" s="14"/>
      <c r="AU1642" s="14"/>
      <c r="AV1642" s="14"/>
      <c r="AW1642" s="14"/>
      <c r="AX1642" s="14"/>
      <c r="AY1642" s="14"/>
      <c r="AZ1642" s="14"/>
      <c r="BA1642" s="14"/>
      <c r="BB1642" s="14"/>
      <c r="BC1642" s="14"/>
      <c r="BD1642" s="14"/>
      <c r="BE1642" s="14"/>
      <c r="BF1642" s="14"/>
      <c r="BG1642" s="14"/>
      <c r="BH1642" s="14"/>
      <c r="BI1642" s="14"/>
      <c r="BJ1642" s="14"/>
      <c r="BK1642" s="14"/>
      <c r="BL1642" s="14"/>
      <c r="BM1642" s="14"/>
      <c r="BN1642" s="14"/>
      <c r="BO1642" s="14"/>
      <c r="BP1642" s="14"/>
      <c r="BQ1642" s="14"/>
      <c r="BR1642" s="14"/>
      <c r="BS1642" s="14"/>
      <c r="BT1642" s="14"/>
      <c r="BU1642" s="14"/>
      <c r="BV1642" s="14"/>
      <c r="BW1642" s="14"/>
      <c r="BX1642" s="14"/>
      <c r="BY1642" s="14"/>
      <c r="BZ1642" s="14"/>
      <c r="CA1642" s="14"/>
      <c r="CB1642" s="14"/>
      <c r="CC1642" s="14"/>
      <c r="CD1642" s="14"/>
      <c r="CE1642" s="14"/>
      <c r="CF1642" s="14"/>
      <c r="CG1642" s="14"/>
      <c r="CH1642" s="14"/>
      <c r="CI1642" s="14"/>
      <c r="CJ1642" s="14"/>
      <c r="CK1642" s="14"/>
      <c r="CL1642" s="14"/>
      <c r="CM1642" s="14"/>
      <c r="CN1642" s="14"/>
      <c r="CO1642" s="14"/>
      <c r="CP1642" s="14"/>
      <c r="CQ1642" s="14"/>
      <c r="CR1642" s="14"/>
      <c r="CS1642" s="14"/>
      <c r="CT1642" s="14"/>
      <c r="CU1642" s="14"/>
      <c r="CV1642" s="14"/>
      <c r="CW1642" s="14"/>
      <c r="CX1642" s="14"/>
      <c r="CY1642" s="14"/>
      <c r="CZ1642" s="14"/>
      <c r="DA1642" s="14"/>
      <c r="DB1642" s="14"/>
      <c r="DC1642" s="14"/>
      <c r="DD1642" s="14"/>
      <c r="DE1642" s="14"/>
      <c r="DF1642" s="14"/>
      <c r="DG1642" s="14"/>
      <c r="DH1642" s="14"/>
      <c r="DI1642" s="14"/>
      <c r="DJ1642" s="14"/>
      <c r="DK1642" s="14"/>
      <c r="DL1642" s="14"/>
      <c r="DM1642" s="14"/>
      <c r="DN1642" s="14"/>
      <c r="DO1642" s="14"/>
      <c r="DP1642" s="14"/>
      <c r="DQ1642" s="14"/>
      <c r="DR1642" s="14"/>
      <c r="DS1642" s="14"/>
      <c r="DT1642" s="14"/>
      <c r="DU1642" s="14"/>
      <c r="DV1642" s="14"/>
      <c r="DW1642" s="14"/>
      <c r="DX1642" s="14"/>
      <c r="DY1642" s="14"/>
      <c r="DZ1642" s="14"/>
      <c r="EA1642" s="14"/>
      <c r="EB1642" s="14"/>
      <c r="EC1642" s="14"/>
      <c r="ED1642" s="14"/>
      <c r="EE1642" s="14"/>
      <c r="EF1642" s="14"/>
      <c r="EG1642" s="14"/>
      <c r="EH1642" s="14"/>
      <c r="EI1642" s="14"/>
      <c r="EJ1642" s="14"/>
      <c r="EK1642" s="14"/>
      <c r="EL1642" s="14"/>
      <c r="EM1642" s="14"/>
      <c r="EN1642" s="14"/>
      <c r="EO1642" s="14"/>
      <c r="EP1642" s="14"/>
      <c r="EQ1642" s="14"/>
      <c r="ER1642" s="14"/>
      <c r="ES1642" s="14"/>
      <c r="ET1642" s="14"/>
      <c r="EU1642" s="14"/>
      <c r="EV1642" s="14"/>
      <c r="EW1642" s="14"/>
      <c r="EX1642" s="14"/>
      <c r="EY1642" s="14"/>
      <c r="EZ1642" s="14"/>
      <c r="FA1642" s="14"/>
      <c r="FB1642" s="14"/>
      <c r="FC1642" s="14"/>
      <c r="FD1642" s="14"/>
      <c r="FE1642" s="14"/>
      <c r="FF1642" s="14"/>
      <c r="FG1642" s="14"/>
      <c r="FH1642" s="14"/>
      <c r="FI1642" s="14"/>
      <c r="FJ1642" s="14"/>
      <c r="FK1642" s="14"/>
      <c r="FL1642" s="14"/>
      <c r="FM1642" s="14"/>
      <c r="FN1642" s="14"/>
      <c r="FO1642" s="14"/>
      <c r="FP1642" s="14"/>
      <c r="FQ1642" s="14"/>
      <c r="FR1642" s="14"/>
      <c r="FS1642" s="14"/>
      <c r="FT1642" s="14"/>
      <c r="FU1642" s="14"/>
      <c r="FV1642" s="14"/>
      <c r="FW1642" s="14"/>
      <c r="FX1642" s="14"/>
      <c r="FY1642" s="14"/>
      <c r="FZ1642" s="14"/>
      <c r="GA1642" s="14"/>
      <c r="GB1642" s="14"/>
      <c r="GC1642" s="14"/>
      <c r="GD1642" s="14"/>
      <c r="GE1642" s="14"/>
      <c r="GF1642" s="14"/>
      <c r="GG1642" s="14"/>
      <c r="GH1642" s="14"/>
      <c r="GI1642" s="14"/>
      <c r="GJ1642" s="14"/>
      <c r="GK1642" s="14"/>
      <c r="GL1642" s="14"/>
      <c r="GM1642" s="14"/>
      <c r="GN1642" s="14"/>
      <c r="GO1642" s="14"/>
      <c r="GP1642" s="14"/>
      <c r="GQ1642" s="14"/>
      <c r="GR1642" s="14"/>
      <c r="GS1642" s="14"/>
      <c r="GT1642" s="14"/>
      <c r="GU1642" s="14"/>
      <c r="GV1642" s="14"/>
      <c r="GW1642" s="14"/>
      <c r="GX1642" s="14"/>
      <c r="GY1642" s="14"/>
      <c r="GZ1642" s="14"/>
      <c r="HA1642" s="14"/>
      <c r="HB1642" s="14"/>
      <c r="HC1642" s="14"/>
      <c r="HD1642" s="14"/>
      <c r="HE1642" s="14"/>
      <c r="HF1642" s="14"/>
      <c r="HG1642" s="14"/>
      <c r="HH1642" s="14"/>
      <c r="HI1642" s="14"/>
      <c r="HJ1642" s="14"/>
      <c r="HK1642" s="14"/>
      <c r="HL1642" s="14"/>
      <c r="HM1642" s="14"/>
      <c r="HN1642" s="14"/>
      <c r="HO1642" s="14"/>
      <c r="HP1642" s="14"/>
      <c r="HQ1642" s="14"/>
      <c r="HR1642" s="14"/>
      <c r="HS1642" s="14"/>
      <c r="HT1642" s="14"/>
      <c r="HU1642" s="14"/>
      <c r="HV1642" s="14"/>
      <c r="HW1642" s="14"/>
      <c r="HX1642" s="14"/>
      <c r="HY1642" s="14"/>
      <c r="HZ1642" s="14"/>
      <c r="IA1642" s="14"/>
      <c r="IB1642" s="14"/>
      <c r="IC1642" s="14"/>
      <c r="ID1642" s="14"/>
      <c r="IE1642" s="14"/>
      <c r="IF1642" s="14"/>
      <c r="IG1642" s="14"/>
      <c r="IH1642" s="14"/>
      <c r="II1642" s="14"/>
      <c r="IJ1642" s="14"/>
      <c r="IK1642" s="14"/>
      <c r="IL1642" s="14"/>
      <c r="IM1642" s="14"/>
      <c r="IN1642" s="14"/>
      <c r="IO1642" s="14"/>
      <c r="IP1642" s="14"/>
      <c r="IQ1642" s="14"/>
      <c r="IR1642" s="14"/>
      <c r="IS1642" s="14"/>
      <c r="IT1642" s="14"/>
    </row>
    <row r="1643" spans="1:254" x14ac:dyDescent="0.2">
      <c r="A1643" s="12">
        <v>301895</v>
      </c>
      <c r="B1643" s="4"/>
      <c r="C1643" s="21" t="s">
        <v>97</v>
      </c>
      <c r="D1643" s="11"/>
      <c r="E1643" s="11"/>
      <c r="F1643" s="11"/>
      <c r="G1643" s="12"/>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c r="AM1643" s="14"/>
      <c r="AN1643" s="14"/>
      <c r="AO1643" s="14"/>
      <c r="AP1643" s="14"/>
      <c r="AQ1643" s="14"/>
      <c r="AR1643" s="14"/>
      <c r="AS1643" s="14"/>
      <c r="AT1643" s="14"/>
      <c r="AU1643" s="14"/>
      <c r="AV1643" s="14"/>
      <c r="AW1643" s="14"/>
      <c r="AX1643" s="14"/>
      <c r="AY1643" s="14"/>
      <c r="AZ1643" s="14"/>
      <c r="BA1643" s="14"/>
      <c r="BB1643" s="14"/>
      <c r="BC1643" s="14"/>
      <c r="BD1643" s="14"/>
      <c r="BE1643" s="14"/>
      <c r="BF1643" s="14"/>
      <c r="BG1643" s="14"/>
      <c r="BH1643" s="14"/>
      <c r="BI1643" s="14"/>
      <c r="BJ1643" s="14"/>
      <c r="BK1643" s="14"/>
      <c r="BL1643" s="14"/>
      <c r="BM1643" s="14"/>
      <c r="BN1643" s="14"/>
      <c r="BO1643" s="14"/>
      <c r="BP1643" s="14"/>
      <c r="BQ1643" s="14"/>
      <c r="BR1643" s="14"/>
      <c r="BS1643" s="14"/>
      <c r="BT1643" s="14"/>
      <c r="BU1643" s="14"/>
      <c r="BV1643" s="14"/>
      <c r="BW1643" s="14"/>
      <c r="BX1643" s="14"/>
      <c r="BY1643" s="14"/>
      <c r="BZ1643" s="14"/>
      <c r="CA1643" s="14"/>
      <c r="CB1643" s="14"/>
      <c r="CC1643" s="14"/>
      <c r="CD1643" s="14"/>
      <c r="CE1643" s="14"/>
      <c r="CF1643" s="14"/>
      <c r="CG1643" s="14"/>
      <c r="CH1643" s="14"/>
      <c r="CI1643" s="14"/>
      <c r="CJ1643" s="14"/>
      <c r="CK1643" s="14"/>
      <c r="CL1643" s="14"/>
      <c r="CM1643" s="14"/>
      <c r="CN1643" s="14"/>
      <c r="CO1643" s="14"/>
      <c r="CP1643" s="14"/>
      <c r="CQ1643" s="14"/>
      <c r="CR1643" s="14"/>
      <c r="CS1643" s="14"/>
      <c r="CT1643" s="14"/>
      <c r="CU1643" s="14"/>
      <c r="CV1643" s="14"/>
      <c r="CW1643" s="14"/>
      <c r="CX1643" s="14"/>
      <c r="CY1643" s="14"/>
      <c r="CZ1643" s="14"/>
      <c r="DA1643" s="14"/>
      <c r="DB1643" s="14"/>
      <c r="DC1643" s="14"/>
      <c r="DD1643" s="14"/>
      <c r="DE1643" s="14"/>
      <c r="DF1643" s="14"/>
      <c r="DG1643" s="14"/>
      <c r="DH1643" s="14"/>
      <c r="DI1643" s="14"/>
      <c r="DJ1643" s="14"/>
      <c r="DK1643" s="14"/>
      <c r="DL1643" s="14"/>
      <c r="DM1643" s="14"/>
      <c r="DN1643" s="14"/>
      <c r="DO1643" s="14"/>
      <c r="DP1643" s="14"/>
      <c r="DQ1643" s="14"/>
      <c r="DR1643" s="14"/>
      <c r="DS1643" s="14"/>
      <c r="DT1643" s="14"/>
      <c r="DU1643" s="14"/>
      <c r="DV1643" s="14"/>
      <c r="DW1643" s="14"/>
      <c r="DX1643" s="14"/>
      <c r="DY1643" s="14"/>
      <c r="DZ1643" s="14"/>
      <c r="EA1643" s="14"/>
      <c r="EB1643" s="14"/>
      <c r="EC1643" s="14"/>
      <c r="ED1643" s="14"/>
      <c r="EE1643" s="14"/>
      <c r="EF1643" s="14"/>
      <c r="EG1643" s="14"/>
      <c r="EH1643" s="14"/>
      <c r="EI1643" s="14"/>
      <c r="EJ1643" s="14"/>
      <c r="EK1643" s="14"/>
      <c r="EL1643" s="14"/>
      <c r="EM1643" s="14"/>
      <c r="EN1643" s="14"/>
      <c r="EO1643" s="14"/>
      <c r="EP1643" s="14"/>
      <c r="EQ1643" s="14"/>
      <c r="ER1643" s="14"/>
      <c r="ES1643" s="14"/>
      <c r="ET1643" s="14"/>
      <c r="EU1643" s="14"/>
      <c r="EV1643" s="14"/>
      <c r="EW1643" s="14"/>
      <c r="EX1643" s="14"/>
      <c r="EY1643" s="14"/>
      <c r="EZ1643" s="14"/>
      <c r="FA1643" s="14"/>
      <c r="FB1643" s="14"/>
      <c r="FC1643" s="14"/>
      <c r="FD1643" s="14"/>
      <c r="FE1643" s="14"/>
      <c r="FF1643" s="14"/>
      <c r="FG1643" s="14"/>
      <c r="FH1643" s="14"/>
      <c r="FI1643" s="14"/>
      <c r="FJ1643" s="14"/>
      <c r="FK1643" s="14"/>
      <c r="FL1643" s="14"/>
      <c r="FM1643" s="14"/>
      <c r="FN1643" s="14"/>
      <c r="FO1643" s="14"/>
      <c r="FP1643" s="14"/>
      <c r="FQ1643" s="14"/>
      <c r="FR1643" s="14"/>
      <c r="FS1643" s="14"/>
      <c r="FT1643" s="14"/>
      <c r="FU1643" s="14"/>
      <c r="FV1643" s="14"/>
      <c r="FW1643" s="14"/>
      <c r="FX1643" s="14"/>
      <c r="FY1643" s="14"/>
      <c r="FZ1643" s="14"/>
      <c r="GA1643" s="14"/>
      <c r="GB1643" s="14"/>
      <c r="GC1643" s="14"/>
      <c r="GD1643" s="14"/>
      <c r="GE1643" s="14"/>
      <c r="GF1643" s="14"/>
      <c r="GG1643" s="14"/>
      <c r="GH1643" s="14"/>
      <c r="GI1643" s="14"/>
      <c r="GJ1643" s="14"/>
      <c r="GK1643" s="14"/>
      <c r="GL1643" s="14"/>
      <c r="GM1643" s="14"/>
      <c r="GN1643" s="14"/>
      <c r="GO1643" s="14"/>
      <c r="GP1643" s="14"/>
      <c r="GQ1643" s="14"/>
      <c r="GR1643" s="14"/>
      <c r="GS1643" s="14"/>
      <c r="GT1643" s="14"/>
      <c r="GU1643" s="14"/>
      <c r="GV1643" s="14"/>
      <c r="GW1643" s="14"/>
      <c r="GX1643" s="14"/>
      <c r="GY1643" s="14"/>
      <c r="GZ1643" s="14"/>
      <c r="HA1643" s="14"/>
      <c r="HB1643" s="14"/>
      <c r="HC1643" s="14"/>
      <c r="HD1643" s="14"/>
      <c r="HE1643" s="14"/>
      <c r="HF1643" s="14"/>
      <c r="HG1643" s="14"/>
      <c r="HH1643" s="14"/>
      <c r="HI1643" s="14"/>
      <c r="HJ1643" s="14"/>
      <c r="HK1643" s="14"/>
      <c r="HL1643" s="14"/>
      <c r="HM1643" s="14"/>
      <c r="HN1643" s="14"/>
      <c r="HO1643" s="14"/>
      <c r="HP1643" s="14"/>
      <c r="HQ1643" s="14"/>
      <c r="HR1643" s="14"/>
      <c r="HS1643" s="14"/>
      <c r="HT1643" s="14"/>
      <c r="HU1643" s="14"/>
      <c r="HV1643" s="14"/>
      <c r="HW1643" s="14"/>
      <c r="HX1643" s="14"/>
      <c r="HY1643" s="14"/>
      <c r="HZ1643" s="14"/>
      <c r="IA1643" s="14"/>
      <c r="IB1643" s="14"/>
      <c r="IC1643" s="14"/>
      <c r="ID1643" s="14"/>
      <c r="IE1643" s="14"/>
      <c r="IF1643" s="14"/>
      <c r="IG1643" s="14"/>
      <c r="IH1643" s="14"/>
      <c r="II1643" s="14"/>
      <c r="IJ1643" s="14"/>
      <c r="IK1643" s="14"/>
      <c r="IL1643" s="14"/>
      <c r="IM1643" s="14"/>
      <c r="IN1643" s="14"/>
      <c r="IO1643" s="14"/>
      <c r="IP1643" s="14"/>
      <c r="IQ1643" s="14"/>
      <c r="IR1643" s="14"/>
      <c r="IS1643" s="14"/>
      <c r="IT1643" s="14"/>
    </row>
    <row r="1644" spans="1:254" s="18" customFormat="1" x14ac:dyDescent="0.2">
      <c r="A1644" s="2">
        <v>301900</v>
      </c>
      <c r="B1644" s="4"/>
      <c r="C1644" s="5" t="s">
        <v>1477</v>
      </c>
      <c r="D1644" s="3">
        <v>60</v>
      </c>
      <c r="E1644" s="11">
        <v>60</v>
      </c>
      <c r="F1644" s="3"/>
      <c r="G1644" s="2">
        <v>6</v>
      </c>
      <c r="H1644" s="14"/>
    </row>
    <row r="1645" spans="1:254" s="18" customFormat="1" x14ac:dyDescent="0.2">
      <c r="A1645" s="2">
        <v>301905</v>
      </c>
      <c r="B1645" s="4"/>
      <c r="C1645" s="5" t="s">
        <v>1478</v>
      </c>
      <c r="D1645" s="3">
        <v>100</v>
      </c>
      <c r="E1645" s="11">
        <v>100</v>
      </c>
      <c r="F1645" s="3"/>
      <c r="G1645" s="2">
        <v>6</v>
      </c>
      <c r="H1645" s="14"/>
    </row>
    <row r="1646" spans="1:254" x14ac:dyDescent="0.2">
      <c r="A1646" s="12">
        <v>301910</v>
      </c>
      <c r="B1646" s="4"/>
      <c r="C1646" s="21" t="s">
        <v>97</v>
      </c>
      <c r="D1646" s="11"/>
      <c r="E1646" s="11"/>
      <c r="F1646" s="11"/>
      <c r="G1646" s="12"/>
      <c r="H1646" s="18"/>
      <c r="I1646" s="14"/>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4"/>
      <c r="AF1646" s="14"/>
      <c r="AG1646" s="14"/>
      <c r="AH1646" s="14"/>
      <c r="AI1646" s="14"/>
      <c r="AJ1646" s="14"/>
      <c r="AK1646" s="14"/>
      <c r="AL1646" s="14"/>
      <c r="AM1646" s="14"/>
      <c r="AN1646" s="14"/>
      <c r="AO1646" s="14"/>
      <c r="AP1646" s="14"/>
      <c r="AQ1646" s="14"/>
      <c r="AR1646" s="14"/>
      <c r="AS1646" s="14"/>
      <c r="AT1646" s="14"/>
      <c r="AU1646" s="14"/>
      <c r="AV1646" s="14"/>
      <c r="AW1646" s="14"/>
      <c r="AX1646" s="14"/>
      <c r="AY1646" s="14"/>
      <c r="AZ1646" s="14"/>
      <c r="BA1646" s="14"/>
      <c r="BB1646" s="14"/>
      <c r="BC1646" s="14"/>
      <c r="BD1646" s="14"/>
      <c r="BE1646" s="14"/>
      <c r="BF1646" s="14"/>
      <c r="BG1646" s="14"/>
      <c r="BH1646" s="14"/>
      <c r="BI1646" s="14"/>
      <c r="BJ1646" s="14"/>
      <c r="BK1646" s="14"/>
      <c r="BL1646" s="14"/>
      <c r="BM1646" s="14"/>
      <c r="BN1646" s="14"/>
      <c r="BO1646" s="14"/>
      <c r="BP1646" s="14"/>
      <c r="BQ1646" s="14"/>
      <c r="BR1646" s="14"/>
      <c r="BS1646" s="14"/>
      <c r="BT1646" s="14"/>
      <c r="BU1646" s="14"/>
      <c r="BV1646" s="14"/>
      <c r="BW1646" s="14"/>
      <c r="BX1646" s="14"/>
      <c r="BY1646" s="14"/>
      <c r="BZ1646" s="14"/>
      <c r="CA1646" s="14"/>
      <c r="CB1646" s="14"/>
      <c r="CC1646" s="14"/>
      <c r="CD1646" s="14"/>
      <c r="CE1646" s="14"/>
      <c r="CF1646" s="14"/>
      <c r="CG1646" s="14"/>
      <c r="CH1646" s="14"/>
      <c r="CI1646" s="14"/>
      <c r="CJ1646" s="14"/>
      <c r="CK1646" s="14"/>
      <c r="CL1646" s="14"/>
      <c r="CM1646" s="14"/>
      <c r="CN1646" s="14"/>
      <c r="CO1646" s="14"/>
      <c r="CP1646" s="14"/>
      <c r="CQ1646" s="14"/>
      <c r="CR1646" s="14"/>
      <c r="CS1646" s="14"/>
      <c r="CT1646" s="14"/>
      <c r="CU1646" s="14"/>
      <c r="CV1646" s="14"/>
      <c r="CW1646" s="14"/>
      <c r="CX1646" s="14"/>
      <c r="CY1646" s="14"/>
      <c r="CZ1646" s="14"/>
      <c r="DA1646" s="14"/>
      <c r="DB1646" s="14"/>
      <c r="DC1646" s="14"/>
      <c r="DD1646" s="14"/>
      <c r="DE1646" s="14"/>
      <c r="DF1646" s="14"/>
      <c r="DG1646" s="14"/>
      <c r="DH1646" s="14"/>
      <c r="DI1646" s="14"/>
      <c r="DJ1646" s="14"/>
      <c r="DK1646" s="14"/>
      <c r="DL1646" s="14"/>
      <c r="DM1646" s="14"/>
      <c r="DN1646" s="14"/>
      <c r="DO1646" s="14"/>
      <c r="DP1646" s="14"/>
      <c r="DQ1646" s="14"/>
      <c r="DR1646" s="14"/>
      <c r="DS1646" s="14"/>
      <c r="DT1646" s="14"/>
      <c r="DU1646" s="14"/>
      <c r="DV1646" s="14"/>
      <c r="DW1646" s="14"/>
      <c r="DX1646" s="14"/>
      <c r="DY1646" s="14"/>
      <c r="DZ1646" s="14"/>
      <c r="EA1646" s="14"/>
      <c r="EB1646" s="14"/>
      <c r="EC1646" s="14"/>
      <c r="ED1646" s="14"/>
      <c r="EE1646" s="14"/>
      <c r="EF1646" s="14"/>
      <c r="EG1646" s="14"/>
      <c r="EH1646" s="14"/>
      <c r="EI1646" s="14"/>
      <c r="EJ1646" s="14"/>
      <c r="EK1646" s="14"/>
      <c r="EL1646" s="14"/>
      <c r="EM1646" s="14"/>
      <c r="EN1646" s="14"/>
      <c r="EO1646" s="14"/>
      <c r="EP1646" s="14"/>
      <c r="EQ1646" s="14"/>
      <c r="ER1646" s="14"/>
      <c r="ES1646" s="14"/>
      <c r="ET1646" s="14"/>
      <c r="EU1646" s="14"/>
      <c r="EV1646" s="14"/>
      <c r="EW1646" s="14"/>
      <c r="EX1646" s="14"/>
      <c r="EY1646" s="14"/>
      <c r="EZ1646" s="14"/>
      <c r="FA1646" s="14"/>
      <c r="FB1646" s="14"/>
      <c r="FC1646" s="14"/>
      <c r="FD1646" s="14"/>
      <c r="FE1646" s="14"/>
      <c r="FF1646" s="14"/>
      <c r="FG1646" s="14"/>
      <c r="FH1646" s="14"/>
      <c r="FI1646" s="14"/>
      <c r="FJ1646" s="14"/>
      <c r="FK1646" s="14"/>
      <c r="FL1646" s="14"/>
      <c r="FM1646" s="14"/>
      <c r="FN1646" s="14"/>
      <c r="FO1646" s="14"/>
      <c r="FP1646" s="14"/>
      <c r="FQ1646" s="14"/>
      <c r="FR1646" s="14"/>
      <c r="FS1646" s="14"/>
      <c r="FT1646" s="14"/>
      <c r="FU1646" s="14"/>
      <c r="FV1646" s="14"/>
      <c r="FW1646" s="14"/>
      <c r="FX1646" s="14"/>
      <c r="FY1646" s="14"/>
      <c r="FZ1646" s="14"/>
      <c r="GA1646" s="14"/>
      <c r="GB1646" s="14"/>
      <c r="GC1646" s="14"/>
      <c r="GD1646" s="14"/>
      <c r="GE1646" s="14"/>
      <c r="GF1646" s="14"/>
      <c r="GG1646" s="14"/>
      <c r="GH1646" s="14"/>
      <c r="GI1646" s="14"/>
      <c r="GJ1646" s="14"/>
      <c r="GK1646" s="14"/>
      <c r="GL1646" s="14"/>
      <c r="GM1646" s="14"/>
      <c r="GN1646" s="14"/>
      <c r="GO1646" s="14"/>
      <c r="GP1646" s="14"/>
      <c r="GQ1646" s="14"/>
      <c r="GR1646" s="14"/>
      <c r="GS1646" s="14"/>
      <c r="GT1646" s="14"/>
      <c r="GU1646" s="14"/>
      <c r="GV1646" s="14"/>
      <c r="GW1646" s="14"/>
      <c r="GX1646" s="14"/>
      <c r="GY1646" s="14"/>
      <c r="GZ1646" s="14"/>
      <c r="HA1646" s="14"/>
      <c r="HB1646" s="14"/>
      <c r="HC1646" s="14"/>
      <c r="HD1646" s="14"/>
      <c r="HE1646" s="14"/>
      <c r="HF1646" s="14"/>
      <c r="HG1646" s="14"/>
      <c r="HH1646" s="14"/>
      <c r="HI1646" s="14"/>
      <c r="HJ1646" s="14"/>
      <c r="HK1646" s="14"/>
      <c r="HL1646" s="14"/>
      <c r="HM1646" s="14"/>
      <c r="HN1646" s="14"/>
      <c r="HO1646" s="14"/>
      <c r="HP1646" s="14"/>
      <c r="HQ1646" s="14"/>
      <c r="HR1646" s="14"/>
      <c r="HS1646" s="14"/>
      <c r="HT1646" s="14"/>
      <c r="HU1646" s="14"/>
      <c r="HV1646" s="14"/>
      <c r="HW1646" s="14"/>
      <c r="HX1646" s="14"/>
      <c r="HY1646" s="14"/>
      <c r="HZ1646" s="14"/>
      <c r="IA1646" s="14"/>
      <c r="IB1646" s="14"/>
      <c r="IC1646" s="14"/>
      <c r="ID1646" s="14"/>
      <c r="IE1646" s="14"/>
      <c r="IF1646" s="14"/>
      <c r="IG1646" s="14"/>
      <c r="IH1646" s="14"/>
      <c r="II1646" s="14"/>
      <c r="IJ1646" s="14"/>
      <c r="IK1646" s="14"/>
      <c r="IL1646" s="14"/>
      <c r="IM1646" s="14"/>
      <c r="IN1646" s="14"/>
      <c r="IO1646" s="14"/>
      <c r="IP1646" s="14"/>
      <c r="IQ1646" s="14"/>
      <c r="IR1646" s="14"/>
      <c r="IS1646" s="14"/>
      <c r="IT1646" s="14"/>
    </row>
    <row r="1647" spans="1:254" x14ac:dyDescent="0.2">
      <c r="A1647" s="12">
        <v>301915</v>
      </c>
      <c r="B1647" s="4"/>
      <c r="C1647" s="21" t="s">
        <v>97</v>
      </c>
      <c r="D1647" s="11"/>
      <c r="E1647" s="11"/>
      <c r="F1647" s="11"/>
      <c r="G1647" s="12"/>
      <c r="H1647" s="18"/>
      <c r="I1647" s="14"/>
      <c r="J1647" s="14"/>
      <c r="K1647" s="14"/>
      <c r="L1647" s="14"/>
      <c r="M1647" s="14"/>
      <c r="N1647" s="14"/>
      <c r="O1647" s="14"/>
      <c r="P1647" s="14"/>
      <c r="Q1647" s="14"/>
      <c r="R1647" s="14"/>
      <c r="S1647" s="14"/>
      <c r="T1647" s="14"/>
      <c r="U1647" s="14"/>
      <c r="V1647" s="14"/>
      <c r="W1647" s="14"/>
      <c r="X1647" s="14"/>
      <c r="Y1647" s="14"/>
      <c r="Z1647" s="14"/>
      <c r="AA1647" s="14"/>
      <c r="AB1647" s="14"/>
      <c r="AC1647" s="14"/>
      <c r="AD1647" s="14"/>
      <c r="AE1647" s="14"/>
      <c r="AF1647" s="14"/>
      <c r="AG1647" s="14"/>
      <c r="AH1647" s="14"/>
      <c r="AI1647" s="14"/>
      <c r="AJ1647" s="14"/>
      <c r="AK1647" s="14"/>
      <c r="AL1647" s="14"/>
      <c r="AM1647" s="14"/>
      <c r="AN1647" s="14"/>
      <c r="AO1647" s="14"/>
      <c r="AP1647" s="14"/>
      <c r="AQ1647" s="14"/>
      <c r="AR1647" s="14"/>
      <c r="AS1647" s="14"/>
      <c r="AT1647" s="14"/>
      <c r="AU1647" s="14"/>
      <c r="AV1647" s="14"/>
      <c r="AW1647" s="14"/>
      <c r="AX1647" s="14"/>
      <c r="AY1647" s="14"/>
      <c r="AZ1647" s="14"/>
      <c r="BA1647" s="14"/>
      <c r="BB1647" s="14"/>
      <c r="BC1647" s="14"/>
      <c r="BD1647" s="14"/>
      <c r="BE1647" s="14"/>
      <c r="BF1647" s="14"/>
      <c r="BG1647" s="14"/>
      <c r="BH1647" s="14"/>
      <c r="BI1647" s="14"/>
      <c r="BJ1647" s="14"/>
      <c r="BK1647" s="14"/>
      <c r="BL1647" s="14"/>
      <c r="BM1647" s="14"/>
      <c r="BN1647" s="14"/>
      <c r="BO1647" s="14"/>
      <c r="BP1647" s="14"/>
      <c r="BQ1647" s="14"/>
      <c r="BR1647" s="14"/>
      <c r="BS1647" s="14"/>
      <c r="BT1647" s="14"/>
      <c r="BU1647" s="14"/>
      <c r="BV1647" s="14"/>
      <c r="BW1647" s="14"/>
      <c r="BX1647" s="14"/>
      <c r="BY1647" s="14"/>
      <c r="BZ1647" s="14"/>
      <c r="CA1647" s="14"/>
      <c r="CB1647" s="14"/>
      <c r="CC1647" s="14"/>
      <c r="CD1647" s="14"/>
      <c r="CE1647" s="14"/>
      <c r="CF1647" s="14"/>
      <c r="CG1647" s="14"/>
      <c r="CH1647" s="14"/>
      <c r="CI1647" s="14"/>
      <c r="CJ1647" s="14"/>
      <c r="CK1647" s="14"/>
      <c r="CL1647" s="14"/>
      <c r="CM1647" s="14"/>
      <c r="CN1647" s="14"/>
      <c r="CO1647" s="14"/>
      <c r="CP1647" s="14"/>
      <c r="CQ1647" s="14"/>
      <c r="CR1647" s="14"/>
      <c r="CS1647" s="14"/>
      <c r="CT1647" s="14"/>
      <c r="CU1647" s="14"/>
      <c r="CV1647" s="14"/>
      <c r="CW1647" s="14"/>
      <c r="CX1647" s="14"/>
      <c r="CY1647" s="14"/>
      <c r="CZ1647" s="14"/>
      <c r="DA1647" s="14"/>
      <c r="DB1647" s="14"/>
      <c r="DC1647" s="14"/>
      <c r="DD1647" s="14"/>
      <c r="DE1647" s="14"/>
      <c r="DF1647" s="14"/>
      <c r="DG1647" s="14"/>
      <c r="DH1647" s="14"/>
      <c r="DI1647" s="14"/>
      <c r="DJ1647" s="14"/>
      <c r="DK1647" s="14"/>
      <c r="DL1647" s="14"/>
      <c r="DM1647" s="14"/>
      <c r="DN1647" s="14"/>
      <c r="DO1647" s="14"/>
      <c r="DP1647" s="14"/>
      <c r="DQ1647" s="14"/>
      <c r="DR1647" s="14"/>
      <c r="DS1647" s="14"/>
      <c r="DT1647" s="14"/>
      <c r="DU1647" s="14"/>
      <c r="DV1647" s="14"/>
      <c r="DW1647" s="14"/>
      <c r="DX1647" s="14"/>
      <c r="DY1647" s="14"/>
      <c r="DZ1647" s="14"/>
      <c r="EA1647" s="14"/>
      <c r="EB1647" s="14"/>
      <c r="EC1647" s="14"/>
      <c r="ED1647" s="14"/>
      <c r="EE1647" s="14"/>
      <c r="EF1647" s="14"/>
      <c r="EG1647" s="14"/>
      <c r="EH1647" s="14"/>
      <c r="EI1647" s="14"/>
      <c r="EJ1647" s="14"/>
      <c r="EK1647" s="14"/>
      <c r="EL1647" s="14"/>
      <c r="EM1647" s="14"/>
      <c r="EN1647" s="14"/>
      <c r="EO1647" s="14"/>
      <c r="EP1647" s="14"/>
      <c r="EQ1647" s="14"/>
      <c r="ER1647" s="14"/>
      <c r="ES1647" s="14"/>
      <c r="ET1647" s="14"/>
      <c r="EU1647" s="14"/>
      <c r="EV1647" s="14"/>
      <c r="EW1647" s="14"/>
      <c r="EX1647" s="14"/>
      <c r="EY1647" s="14"/>
      <c r="EZ1647" s="14"/>
      <c r="FA1647" s="14"/>
      <c r="FB1647" s="14"/>
      <c r="FC1647" s="14"/>
      <c r="FD1647" s="14"/>
      <c r="FE1647" s="14"/>
      <c r="FF1647" s="14"/>
      <c r="FG1647" s="14"/>
      <c r="FH1647" s="14"/>
      <c r="FI1647" s="14"/>
      <c r="FJ1647" s="14"/>
      <c r="FK1647" s="14"/>
      <c r="FL1647" s="14"/>
      <c r="FM1647" s="14"/>
      <c r="FN1647" s="14"/>
      <c r="FO1647" s="14"/>
      <c r="FP1647" s="14"/>
      <c r="FQ1647" s="14"/>
      <c r="FR1647" s="14"/>
      <c r="FS1647" s="14"/>
      <c r="FT1647" s="14"/>
      <c r="FU1647" s="14"/>
      <c r="FV1647" s="14"/>
      <c r="FW1647" s="14"/>
      <c r="FX1647" s="14"/>
      <c r="FY1647" s="14"/>
      <c r="FZ1647" s="14"/>
      <c r="GA1647" s="14"/>
      <c r="GB1647" s="14"/>
      <c r="GC1647" s="14"/>
      <c r="GD1647" s="14"/>
      <c r="GE1647" s="14"/>
      <c r="GF1647" s="14"/>
      <c r="GG1647" s="14"/>
      <c r="GH1647" s="14"/>
      <c r="GI1647" s="14"/>
      <c r="GJ1647" s="14"/>
      <c r="GK1647" s="14"/>
      <c r="GL1647" s="14"/>
      <c r="GM1647" s="14"/>
      <c r="GN1647" s="14"/>
      <c r="GO1647" s="14"/>
      <c r="GP1647" s="14"/>
      <c r="GQ1647" s="14"/>
      <c r="GR1647" s="14"/>
      <c r="GS1647" s="14"/>
      <c r="GT1647" s="14"/>
      <c r="GU1647" s="14"/>
      <c r="GV1647" s="14"/>
      <c r="GW1647" s="14"/>
      <c r="GX1647" s="14"/>
      <c r="GY1647" s="14"/>
      <c r="GZ1647" s="14"/>
      <c r="HA1647" s="14"/>
      <c r="HB1647" s="14"/>
      <c r="HC1647" s="14"/>
      <c r="HD1647" s="14"/>
      <c r="HE1647" s="14"/>
      <c r="HF1647" s="14"/>
      <c r="HG1647" s="14"/>
      <c r="HH1647" s="14"/>
      <c r="HI1647" s="14"/>
      <c r="HJ1647" s="14"/>
      <c r="HK1647" s="14"/>
      <c r="HL1647" s="14"/>
      <c r="HM1647" s="14"/>
      <c r="HN1647" s="14"/>
      <c r="HO1647" s="14"/>
      <c r="HP1647" s="14"/>
      <c r="HQ1647" s="14"/>
      <c r="HR1647" s="14"/>
      <c r="HS1647" s="14"/>
      <c r="HT1647" s="14"/>
      <c r="HU1647" s="14"/>
      <c r="HV1647" s="14"/>
      <c r="HW1647" s="14"/>
      <c r="HX1647" s="14"/>
      <c r="HY1647" s="14"/>
      <c r="HZ1647" s="14"/>
      <c r="IA1647" s="14"/>
      <c r="IB1647" s="14"/>
      <c r="IC1647" s="14"/>
      <c r="ID1647" s="14"/>
      <c r="IE1647" s="14"/>
      <c r="IF1647" s="14"/>
      <c r="IG1647" s="14"/>
      <c r="IH1647" s="14"/>
      <c r="II1647" s="14"/>
      <c r="IJ1647" s="14"/>
      <c r="IK1647" s="14"/>
      <c r="IL1647" s="14"/>
      <c r="IM1647" s="14"/>
      <c r="IN1647" s="14"/>
      <c r="IO1647" s="14"/>
      <c r="IP1647" s="14"/>
      <c r="IQ1647" s="14"/>
      <c r="IR1647" s="14"/>
      <c r="IS1647" s="14"/>
      <c r="IT1647" s="14"/>
    </row>
    <row r="1648" spans="1:254" x14ac:dyDescent="0.2">
      <c r="A1648" s="12">
        <v>301920</v>
      </c>
      <c r="B1648" s="4"/>
      <c r="C1648" s="21" t="s">
        <v>97</v>
      </c>
      <c r="D1648" s="11"/>
      <c r="E1648" s="11"/>
      <c r="F1648" s="11"/>
      <c r="G1648" s="12"/>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C1648" s="14"/>
      <c r="AD1648" s="14"/>
      <c r="AE1648" s="14"/>
      <c r="AF1648" s="14"/>
      <c r="AG1648" s="14"/>
      <c r="AH1648" s="14"/>
      <c r="AI1648" s="14"/>
      <c r="AJ1648" s="14"/>
      <c r="AK1648" s="14"/>
      <c r="AL1648" s="14"/>
      <c r="AM1648" s="14"/>
      <c r="AN1648" s="14"/>
      <c r="AO1648" s="14"/>
      <c r="AP1648" s="14"/>
      <c r="AQ1648" s="14"/>
      <c r="AR1648" s="14"/>
      <c r="AS1648" s="14"/>
      <c r="AT1648" s="14"/>
      <c r="AU1648" s="14"/>
      <c r="AV1648" s="14"/>
      <c r="AW1648" s="14"/>
      <c r="AX1648" s="14"/>
      <c r="AY1648" s="14"/>
      <c r="AZ1648" s="14"/>
      <c r="BA1648" s="14"/>
      <c r="BB1648" s="14"/>
      <c r="BC1648" s="14"/>
      <c r="BD1648" s="14"/>
      <c r="BE1648" s="14"/>
      <c r="BF1648" s="14"/>
      <c r="BG1648" s="14"/>
      <c r="BH1648" s="14"/>
      <c r="BI1648" s="14"/>
      <c r="BJ1648" s="14"/>
      <c r="BK1648" s="14"/>
      <c r="BL1648" s="14"/>
      <c r="BM1648" s="14"/>
      <c r="BN1648" s="14"/>
      <c r="BO1648" s="14"/>
      <c r="BP1648" s="14"/>
      <c r="BQ1648" s="14"/>
      <c r="BR1648" s="14"/>
      <c r="BS1648" s="14"/>
      <c r="BT1648" s="14"/>
      <c r="BU1648" s="14"/>
      <c r="BV1648" s="14"/>
      <c r="BW1648" s="14"/>
      <c r="BX1648" s="14"/>
      <c r="BY1648" s="14"/>
      <c r="BZ1648" s="14"/>
      <c r="CA1648" s="14"/>
      <c r="CB1648" s="14"/>
      <c r="CC1648" s="14"/>
      <c r="CD1648" s="14"/>
      <c r="CE1648" s="14"/>
      <c r="CF1648" s="14"/>
      <c r="CG1648" s="14"/>
      <c r="CH1648" s="14"/>
      <c r="CI1648" s="14"/>
      <c r="CJ1648" s="14"/>
      <c r="CK1648" s="14"/>
      <c r="CL1648" s="14"/>
      <c r="CM1648" s="14"/>
      <c r="CN1648" s="14"/>
      <c r="CO1648" s="14"/>
      <c r="CP1648" s="14"/>
      <c r="CQ1648" s="14"/>
      <c r="CR1648" s="14"/>
      <c r="CS1648" s="14"/>
      <c r="CT1648" s="14"/>
      <c r="CU1648" s="14"/>
      <c r="CV1648" s="14"/>
      <c r="CW1648" s="14"/>
      <c r="CX1648" s="14"/>
      <c r="CY1648" s="14"/>
      <c r="CZ1648" s="14"/>
      <c r="DA1648" s="14"/>
      <c r="DB1648" s="14"/>
      <c r="DC1648" s="14"/>
      <c r="DD1648" s="14"/>
      <c r="DE1648" s="14"/>
      <c r="DF1648" s="14"/>
      <c r="DG1648" s="14"/>
      <c r="DH1648" s="14"/>
      <c r="DI1648" s="14"/>
      <c r="DJ1648" s="14"/>
      <c r="DK1648" s="14"/>
      <c r="DL1648" s="14"/>
      <c r="DM1648" s="14"/>
      <c r="DN1648" s="14"/>
      <c r="DO1648" s="14"/>
      <c r="DP1648" s="14"/>
      <c r="DQ1648" s="14"/>
      <c r="DR1648" s="14"/>
      <c r="DS1648" s="14"/>
      <c r="DT1648" s="14"/>
      <c r="DU1648" s="14"/>
      <c r="DV1648" s="14"/>
      <c r="DW1648" s="14"/>
      <c r="DX1648" s="14"/>
      <c r="DY1648" s="14"/>
      <c r="DZ1648" s="14"/>
      <c r="EA1648" s="14"/>
      <c r="EB1648" s="14"/>
      <c r="EC1648" s="14"/>
      <c r="ED1648" s="14"/>
      <c r="EE1648" s="14"/>
      <c r="EF1648" s="14"/>
      <c r="EG1648" s="14"/>
      <c r="EH1648" s="14"/>
      <c r="EI1648" s="14"/>
      <c r="EJ1648" s="14"/>
      <c r="EK1648" s="14"/>
      <c r="EL1648" s="14"/>
      <c r="EM1648" s="14"/>
      <c r="EN1648" s="14"/>
      <c r="EO1648" s="14"/>
      <c r="EP1648" s="14"/>
      <c r="EQ1648" s="14"/>
      <c r="ER1648" s="14"/>
      <c r="ES1648" s="14"/>
      <c r="ET1648" s="14"/>
      <c r="EU1648" s="14"/>
      <c r="EV1648" s="14"/>
      <c r="EW1648" s="14"/>
      <c r="EX1648" s="14"/>
      <c r="EY1648" s="14"/>
      <c r="EZ1648" s="14"/>
      <c r="FA1648" s="14"/>
      <c r="FB1648" s="14"/>
      <c r="FC1648" s="14"/>
      <c r="FD1648" s="14"/>
      <c r="FE1648" s="14"/>
      <c r="FF1648" s="14"/>
      <c r="FG1648" s="14"/>
      <c r="FH1648" s="14"/>
      <c r="FI1648" s="14"/>
      <c r="FJ1648" s="14"/>
      <c r="FK1648" s="14"/>
      <c r="FL1648" s="14"/>
      <c r="FM1648" s="14"/>
      <c r="FN1648" s="14"/>
      <c r="FO1648" s="14"/>
      <c r="FP1648" s="14"/>
      <c r="FQ1648" s="14"/>
      <c r="FR1648" s="14"/>
      <c r="FS1648" s="14"/>
      <c r="FT1648" s="14"/>
      <c r="FU1648" s="14"/>
      <c r="FV1648" s="14"/>
      <c r="FW1648" s="14"/>
      <c r="FX1648" s="14"/>
      <c r="FY1648" s="14"/>
      <c r="FZ1648" s="14"/>
      <c r="GA1648" s="14"/>
      <c r="GB1648" s="14"/>
      <c r="GC1648" s="14"/>
      <c r="GD1648" s="14"/>
      <c r="GE1648" s="14"/>
      <c r="GF1648" s="14"/>
      <c r="GG1648" s="14"/>
      <c r="GH1648" s="14"/>
      <c r="GI1648" s="14"/>
      <c r="GJ1648" s="14"/>
      <c r="GK1648" s="14"/>
      <c r="GL1648" s="14"/>
      <c r="GM1648" s="14"/>
      <c r="GN1648" s="14"/>
      <c r="GO1648" s="14"/>
      <c r="GP1648" s="14"/>
      <c r="GQ1648" s="14"/>
      <c r="GR1648" s="14"/>
      <c r="GS1648" s="14"/>
      <c r="GT1648" s="14"/>
      <c r="GU1648" s="14"/>
      <c r="GV1648" s="14"/>
      <c r="GW1648" s="14"/>
      <c r="GX1648" s="14"/>
      <c r="GY1648" s="14"/>
      <c r="GZ1648" s="14"/>
      <c r="HA1648" s="14"/>
      <c r="HB1648" s="14"/>
      <c r="HC1648" s="14"/>
      <c r="HD1648" s="14"/>
      <c r="HE1648" s="14"/>
      <c r="HF1648" s="14"/>
      <c r="HG1648" s="14"/>
      <c r="HH1648" s="14"/>
      <c r="HI1648" s="14"/>
      <c r="HJ1648" s="14"/>
      <c r="HK1648" s="14"/>
      <c r="HL1648" s="14"/>
      <c r="HM1648" s="14"/>
      <c r="HN1648" s="14"/>
      <c r="HO1648" s="14"/>
      <c r="HP1648" s="14"/>
      <c r="HQ1648" s="14"/>
      <c r="HR1648" s="14"/>
      <c r="HS1648" s="14"/>
      <c r="HT1648" s="14"/>
      <c r="HU1648" s="14"/>
      <c r="HV1648" s="14"/>
      <c r="HW1648" s="14"/>
      <c r="HX1648" s="14"/>
      <c r="HY1648" s="14"/>
      <c r="HZ1648" s="14"/>
      <c r="IA1648" s="14"/>
      <c r="IB1648" s="14"/>
      <c r="IC1648" s="14"/>
      <c r="ID1648" s="14"/>
      <c r="IE1648" s="14"/>
      <c r="IF1648" s="14"/>
      <c r="IG1648" s="14"/>
      <c r="IH1648" s="14"/>
      <c r="II1648" s="14"/>
      <c r="IJ1648" s="14"/>
      <c r="IK1648" s="14"/>
      <c r="IL1648" s="14"/>
      <c r="IM1648" s="14"/>
      <c r="IN1648" s="14"/>
      <c r="IO1648" s="14"/>
      <c r="IP1648" s="14"/>
      <c r="IQ1648" s="14"/>
      <c r="IR1648" s="14"/>
      <c r="IS1648" s="14"/>
      <c r="IT1648" s="14"/>
    </row>
    <row r="1649" spans="1:254" x14ac:dyDescent="0.2">
      <c r="A1649" s="12">
        <v>301925</v>
      </c>
      <c r="B1649" s="4"/>
      <c r="C1649" s="21" t="s">
        <v>97</v>
      </c>
      <c r="D1649" s="11"/>
      <c r="E1649" s="11"/>
      <c r="F1649" s="11"/>
      <c r="G1649" s="12"/>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C1649" s="14"/>
      <c r="AD1649" s="14"/>
      <c r="AE1649" s="14"/>
      <c r="AF1649" s="14"/>
      <c r="AG1649" s="14"/>
      <c r="AH1649" s="14"/>
      <c r="AI1649" s="14"/>
      <c r="AJ1649" s="14"/>
      <c r="AK1649" s="14"/>
      <c r="AL1649" s="14"/>
      <c r="AM1649" s="14"/>
      <c r="AN1649" s="14"/>
      <c r="AO1649" s="14"/>
      <c r="AP1649" s="14"/>
      <c r="AQ1649" s="14"/>
      <c r="AR1649" s="14"/>
      <c r="AS1649" s="14"/>
      <c r="AT1649" s="14"/>
      <c r="AU1649" s="14"/>
      <c r="AV1649" s="14"/>
      <c r="AW1649" s="14"/>
      <c r="AX1649" s="14"/>
      <c r="AY1649" s="14"/>
      <c r="AZ1649" s="14"/>
      <c r="BA1649" s="14"/>
      <c r="BB1649" s="14"/>
      <c r="BC1649" s="14"/>
      <c r="BD1649" s="14"/>
      <c r="BE1649" s="14"/>
      <c r="BF1649" s="14"/>
      <c r="BG1649" s="14"/>
      <c r="BH1649" s="14"/>
      <c r="BI1649" s="14"/>
      <c r="BJ1649" s="14"/>
      <c r="BK1649" s="14"/>
      <c r="BL1649" s="14"/>
      <c r="BM1649" s="14"/>
      <c r="BN1649" s="14"/>
      <c r="BO1649" s="14"/>
      <c r="BP1649" s="14"/>
      <c r="BQ1649" s="14"/>
      <c r="BR1649" s="14"/>
      <c r="BS1649" s="14"/>
      <c r="BT1649" s="14"/>
      <c r="BU1649" s="14"/>
      <c r="BV1649" s="14"/>
      <c r="BW1649" s="14"/>
      <c r="BX1649" s="14"/>
      <c r="BY1649" s="14"/>
      <c r="BZ1649" s="14"/>
      <c r="CA1649" s="14"/>
      <c r="CB1649" s="14"/>
      <c r="CC1649" s="14"/>
      <c r="CD1649" s="14"/>
      <c r="CE1649" s="14"/>
      <c r="CF1649" s="14"/>
      <c r="CG1649" s="14"/>
      <c r="CH1649" s="14"/>
      <c r="CI1649" s="14"/>
      <c r="CJ1649" s="14"/>
      <c r="CK1649" s="14"/>
      <c r="CL1649" s="14"/>
      <c r="CM1649" s="14"/>
      <c r="CN1649" s="14"/>
      <c r="CO1649" s="14"/>
      <c r="CP1649" s="14"/>
      <c r="CQ1649" s="14"/>
      <c r="CR1649" s="14"/>
      <c r="CS1649" s="14"/>
      <c r="CT1649" s="14"/>
      <c r="CU1649" s="14"/>
      <c r="CV1649" s="14"/>
      <c r="CW1649" s="14"/>
      <c r="CX1649" s="14"/>
      <c r="CY1649" s="14"/>
      <c r="CZ1649" s="14"/>
      <c r="DA1649" s="14"/>
      <c r="DB1649" s="14"/>
      <c r="DC1649" s="14"/>
      <c r="DD1649" s="14"/>
      <c r="DE1649" s="14"/>
      <c r="DF1649" s="14"/>
      <c r="DG1649" s="14"/>
      <c r="DH1649" s="14"/>
      <c r="DI1649" s="14"/>
      <c r="DJ1649" s="14"/>
      <c r="DK1649" s="14"/>
      <c r="DL1649" s="14"/>
      <c r="DM1649" s="14"/>
      <c r="DN1649" s="14"/>
      <c r="DO1649" s="14"/>
      <c r="DP1649" s="14"/>
      <c r="DQ1649" s="14"/>
      <c r="DR1649" s="14"/>
      <c r="DS1649" s="14"/>
      <c r="DT1649" s="14"/>
      <c r="DU1649" s="14"/>
      <c r="DV1649" s="14"/>
      <c r="DW1649" s="14"/>
      <c r="DX1649" s="14"/>
      <c r="DY1649" s="14"/>
      <c r="DZ1649" s="14"/>
      <c r="EA1649" s="14"/>
      <c r="EB1649" s="14"/>
      <c r="EC1649" s="14"/>
      <c r="ED1649" s="14"/>
      <c r="EE1649" s="14"/>
      <c r="EF1649" s="14"/>
      <c r="EG1649" s="14"/>
      <c r="EH1649" s="14"/>
      <c r="EI1649" s="14"/>
      <c r="EJ1649" s="14"/>
      <c r="EK1649" s="14"/>
      <c r="EL1649" s="14"/>
      <c r="EM1649" s="14"/>
      <c r="EN1649" s="14"/>
      <c r="EO1649" s="14"/>
      <c r="EP1649" s="14"/>
      <c r="EQ1649" s="14"/>
      <c r="ER1649" s="14"/>
      <c r="ES1649" s="14"/>
      <c r="ET1649" s="14"/>
      <c r="EU1649" s="14"/>
      <c r="EV1649" s="14"/>
      <c r="EW1649" s="14"/>
      <c r="EX1649" s="14"/>
      <c r="EY1649" s="14"/>
      <c r="EZ1649" s="14"/>
      <c r="FA1649" s="14"/>
      <c r="FB1649" s="14"/>
      <c r="FC1649" s="14"/>
      <c r="FD1649" s="14"/>
      <c r="FE1649" s="14"/>
      <c r="FF1649" s="14"/>
      <c r="FG1649" s="14"/>
      <c r="FH1649" s="14"/>
      <c r="FI1649" s="14"/>
      <c r="FJ1649" s="14"/>
      <c r="FK1649" s="14"/>
      <c r="FL1649" s="14"/>
      <c r="FM1649" s="14"/>
      <c r="FN1649" s="14"/>
      <c r="FO1649" s="14"/>
      <c r="FP1649" s="14"/>
      <c r="FQ1649" s="14"/>
      <c r="FR1649" s="14"/>
      <c r="FS1649" s="14"/>
      <c r="FT1649" s="14"/>
      <c r="FU1649" s="14"/>
      <c r="FV1649" s="14"/>
      <c r="FW1649" s="14"/>
      <c r="FX1649" s="14"/>
      <c r="FY1649" s="14"/>
      <c r="FZ1649" s="14"/>
      <c r="GA1649" s="14"/>
      <c r="GB1649" s="14"/>
      <c r="GC1649" s="14"/>
      <c r="GD1649" s="14"/>
      <c r="GE1649" s="14"/>
      <c r="GF1649" s="14"/>
      <c r="GG1649" s="14"/>
      <c r="GH1649" s="14"/>
      <c r="GI1649" s="14"/>
      <c r="GJ1649" s="14"/>
      <c r="GK1649" s="14"/>
      <c r="GL1649" s="14"/>
      <c r="GM1649" s="14"/>
      <c r="GN1649" s="14"/>
      <c r="GO1649" s="14"/>
      <c r="GP1649" s="14"/>
      <c r="GQ1649" s="14"/>
      <c r="GR1649" s="14"/>
      <c r="GS1649" s="14"/>
      <c r="GT1649" s="14"/>
      <c r="GU1649" s="14"/>
      <c r="GV1649" s="14"/>
      <c r="GW1649" s="14"/>
      <c r="GX1649" s="14"/>
      <c r="GY1649" s="14"/>
      <c r="GZ1649" s="14"/>
      <c r="HA1649" s="14"/>
      <c r="HB1649" s="14"/>
      <c r="HC1649" s="14"/>
      <c r="HD1649" s="14"/>
      <c r="HE1649" s="14"/>
      <c r="HF1649" s="14"/>
      <c r="HG1649" s="14"/>
      <c r="HH1649" s="14"/>
      <c r="HI1649" s="14"/>
      <c r="HJ1649" s="14"/>
      <c r="HK1649" s="14"/>
      <c r="HL1649" s="14"/>
      <c r="HM1649" s="14"/>
      <c r="HN1649" s="14"/>
      <c r="HO1649" s="14"/>
      <c r="HP1649" s="14"/>
      <c r="HQ1649" s="14"/>
      <c r="HR1649" s="14"/>
      <c r="HS1649" s="14"/>
      <c r="HT1649" s="14"/>
      <c r="HU1649" s="14"/>
      <c r="HV1649" s="14"/>
      <c r="HW1649" s="14"/>
      <c r="HX1649" s="14"/>
      <c r="HY1649" s="14"/>
      <c r="HZ1649" s="14"/>
      <c r="IA1649" s="14"/>
      <c r="IB1649" s="14"/>
      <c r="IC1649" s="14"/>
      <c r="ID1649" s="14"/>
      <c r="IE1649" s="14"/>
      <c r="IF1649" s="14"/>
      <c r="IG1649" s="14"/>
      <c r="IH1649" s="14"/>
      <c r="II1649" s="14"/>
      <c r="IJ1649" s="14"/>
      <c r="IK1649" s="14"/>
      <c r="IL1649" s="14"/>
      <c r="IM1649" s="14"/>
      <c r="IN1649" s="14"/>
      <c r="IO1649" s="14"/>
      <c r="IP1649" s="14"/>
      <c r="IQ1649" s="14"/>
      <c r="IR1649" s="14"/>
      <c r="IS1649" s="14"/>
      <c r="IT1649" s="14"/>
    </row>
    <row r="1650" spans="1:254" x14ac:dyDescent="0.2">
      <c r="A1650" s="2">
        <v>301930</v>
      </c>
      <c r="B1650" s="4"/>
      <c r="C1650" s="5" t="s">
        <v>1479</v>
      </c>
      <c r="D1650" s="3">
        <v>70</v>
      </c>
      <c r="E1650" s="11">
        <v>70</v>
      </c>
      <c r="F1650" s="3"/>
      <c r="G1650" s="2">
        <v>6</v>
      </c>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c r="AG1650" s="14"/>
      <c r="AH1650" s="14"/>
      <c r="AI1650" s="14"/>
      <c r="AJ1650" s="14"/>
      <c r="AK1650" s="14"/>
      <c r="AL1650" s="14"/>
      <c r="AM1650" s="14"/>
      <c r="AN1650" s="14"/>
      <c r="AO1650" s="14"/>
      <c r="AP1650" s="14"/>
      <c r="AQ1650" s="14"/>
      <c r="AR1650" s="14"/>
      <c r="AS1650" s="14"/>
      <c r="AT1650" s="14"/>
      <c r="AU1650" s="14"/>
      <c r="AV1650" s="14"/>
      <c r="AW1650" s="14"/>
      <c r="AX1650" s="14"/>
      <c r="AY1650" s="14"/>
      <c r="AZ1650" s="14"/>
      <c r="BA1650" s="14"/>
      <c r="BB1650" s="14"/>
      <c r="BC1650" s="14"/>
      <c r="BD1650" s="14"/>
      <c r="BE1650" s="14"/>
      <c r="BF1650" s="14"/>
      <c r="BG1650" s="14"/>
      <c r="BH1650" s="14"/>
      <c r="BI1650" s="14"/>
      <c r="BJ1650" s="14"/>
      <c r="BK1650" s="14"/>
      <c r="BL1650" s="14"/>
      <c r="BM1650" s="14"/>
      <c r="BN1650" s="14"/>
      <c r="BO1650" s="14"/>
      <c r="BP1650" s="14"/>
      <c r="BQ1650" s="14"/>
      <c r="BR1650" s="14"/>
      <c r="BS1650" s="14"/>
      <c r="BT1650" s="14"/>
      <c r="BU1650" s="14"/>
      <c r="BV1650" s="14"/>
      <c r="BW1650" s="14"/>
      <c r="BX1650" s="14"/>
      <c r="BY1650" s="14"/>
      <c r="BZ1650" s="14"/>
      <c r="CA1650" s="14"/>
      <c r="CB1650" s="14"/>
      <c r="CC1650" s="14"/>
      <c r="CD1650" s="14"/>
      <c r="CE1650" s="14"/>
      <c r="CF1650" s="14"/>
      <c r="CG1650" s="14"/>
      <c r="CH1650" s="14"/>
      <c r="CI1650" s="14"/>
      <c r="CJ1650" s="14"/>
      <c r="CK1650" s="14"/>
      <c r="CL1650" s="14"/>
      <c r="CM1650" s="14"/>
      <c r="CN1650" s="14"/>
      <c r="CO1650" s="14"/>
      <c r="CP1650" s="14"/>
      <c r="CQ1650" s="14"/>
      <c r="CR1650" s="14"/>
      <c r="CS1650" s="14"/>
      <c r="CT1650" s="14"/>
      <c r="CU1650" s="14"/>
      <c r="CV1650" s="14"/>
      <c r="CW1650" s="14"/>
      <c r="CX1650" s="14"/>
      <c r="CY1650" s="14"/>
      <c r="CZ1650" s="14"/>
      <c r="DA1650" s="14"/>
      <c r="DB1650" s="14"/>
      <c r="DC1650" s="14"/>
      <c r="DD1650" s="14"/>
      <c r="DE1650" s="14"/>
      <c r="DF1650" s="14"/>
      <c r="DG1650" s="14"/>
      <c r="DH1650" s="14"/>
      <c r="DI1650" s="14"/>
      <c r="DJ1650" s="14"/>
      <c r="DK1650" s="14"/>
      <c r="DL1650" s="14"/>
      <c r="DM1650" s="14"/>
      <c r="DN1650" s="14"/>
      <c r="DO1650" s="14"/>
      <c r="DP1650" s="14"/>
      <c r="DQ1650" s="14"/>
      <c r="DR1650" s="14"/>
      <c r="DS1650" s="14"/>
      <c r="DT1650" s="14"/>
      <c r="DU1650" s="14"/>
      <c r="DV1650" s="14"/>
      <c r="DW1650" s="14"/>
      <c r="DX1650" s="14"/>
      <c r="DY1650" s="14"/>
      <c r="DZ1650" s="14"/>
      <c r="EA1650" s="14"/>
      <c r="EB1650" s="14"/>
      <c r="EC1650" s="14"/>
      <c r="ED1650" s="14"/>
      <c r="EE1650" s="14"/>
      <c r="EF1650" s="14"/>
      <c r="EG1650" s="14"/>
      <c r="EH1650" s="14"/>
      <c r="EI1650" s="14"/>
      <c r="EJ1650" s="14"/>
      <c r="EK1650" s="14"/>
      <c r="EL1650" s="14"/>
      <c r="EM1650" s="14"/>
      <c r="EN1650" s="14"/>
      <c r="EO1650" s="14"/>
      <c r="EP1650" s="14"/>
      <c r="EQ1650" s="14"/>
      <c r="ER1650" s="14"/>
      <c r="ES1650" s="14"/>
      <c r="ET1650" s="14"/>
      <c r="EU1650" s="14"/>
      <c r="EV1650" s="14"/>
      <c r="EW1650" s="14"/>
      <c r="EX1650" s="14"/>
      <c r="EY1650" s="14"/>
      <c r="EZ1650" s="14"/>
      <c r="FA1650" s="14"/>
      <c r="FB1650" s="14"/>
      <c r="FC1650" s="14"/>
      <c r="FD1650" s="14"/>
      <c r="FE1650" s="14"/>
      <c r="FF1650" s="14"/>
      <c r="FG1650" s="14"/>
      <c r="FH1650" s="14"/>
      <c r="FI1650" s="14"/>
      <c r="FJ1650" s="14"/>
      <c r="FK1650" s="14"/>
      <c r="FL1650" s="14"/>
      <c r="FM1650" s="14"/>
      <c r="FN1650" s="14"/>
      <c r="FO1650" s="14"/>
      <c r="FP1650" s="14"/>
      <c r="FQ1650" s="14"/>
      <c r="FR1650" s="14"/>
      <c r="FS1650" s="14"/>
      <c r="FT1650" s="14"/>
      <c r="FU1650" s="14"/>
      <c r="FV1650" s="14"/>
      <c r="FW1650" s="14"/>
      <c r="FX1650" s="14"/>
      <c r="FY1650" s="14"/>
      <c r="FZ1650" s="14"/>
      <c r="GA1650" s="14"/>
      <c r="GB1650" s="14"/>
      <c r="GC1650" s="14"/>
      <c r="GD1650" s="14"/>
      <c r="GE1650" s="14"/>
      <c r="GF1650" s="14"/>
      <c r="GG1650" s="14"/>
      <c r="GH1650" s="14"/>
      <c r="GI1650" s="14"/>
      <c r="GJ1650" s="14"/>
      <c r="GK1650" s="14"/>
      <c r="GL1650" s="14"/>
      <c r="GM1650" s="14"/>
      <c r="GN1650" s="14"/>
      <c r="GO1650" s="14"/>
      <c r="GP1650" s="14"/>
      <c r="GQ1650" s="14"/>
      <c r="GR1650" s="14"/>
      <c r="GS1650" s="14"/>
      <c r="GT1650" s="14"/>
      <c r="GU1650" s="14"/>
      <c r="GV1650" s="14"/>
      <c r="GW1650" s="14"/>
      <c r="GX1650" s="14"/>
      <c r="GY1650" s="14"/>
      <c r="GZ1650" s="14"/>
      <c r="HA1650" s="14"/>
      <c r="HB1650" s="14"/>
      <c r="HC1650" s="14"/>
      <c r="HD1650" s="14"/>
      <c r="HE1650" s="14"/>
      <c r="HF1650" s="14"/>
      <c r="HG1650" s="14"/>
      <c r="HH1650" s="14"/>
      <c r="HI1650" s="14"/>
      <c r="HJ1650" s="14"/>
      <c r="HK1650" s="14"/>
      <c r="HL1650" s="14"/>
      <c r="HM1650" s="14"/>
      <c r="HN1650" s="14"/>
      <c r="HO1650" s="14"/>
      <c r="HP1650" s="14"/>
      <c r="HQ1650" s="14"/>
      <c r="HR1650" s="14"/>
      <c r="HS1650" s="14"/>
      <c r="HT1650" s="14"/>
      <c r="HU1650" s="14"/>
      <c r="HV1650" s="14"/>
      <c r="HW1650" s="14"/>
      <c r="HX1650" s="14"/>
      <c r="HY1650" s="14"/>
      <c r="HZ1650" s="14"/>
      <c r="IA1650" s="14"/>
      <c r="IB1650" s="14"/>
      <c r="IC1650" s="14"/>
      <c r="ID1650" s="14"/>
      <c r="IE1650" s="14"/>
      <c r="IF1650" s="14"/>
      <c r="IG1650" s="14"/>
      <c r="IH1650" s="14"/>
      <c r="II1650" s="14"/>
      <c r="IJ1650" s="14"/>
      <c r="IK1650" s="14"/>
      <c r="IL1650" s="14"/>
      <c r="IM1650" s="14"/>
      <c r="IN1650" s="14"/>
      <c r="IO1650" s="14"/>
      <c r="IP1650" s="14"/>
      <c r="IQ1650" s="14"/>
      <c r="IR1650" s="14"/>
      <c r="IS1650" s="14"/>
      <c r="IT1650" s="14"/>
    </row>
    <row r="1651" spans="1:254" x14ac:dyDescent="0.2">
      <c r="A1651" s="2">
        <v>301935</v>
      </c>
      <c r="B1651" s="4"/>
      <c r="C1651" s="5" t="s">
        <v>1480</v>
      </c>
      <c r="D1651" s="3">
        <v>90</v>
      </c>
      <c r="E1651" s="11">
        <v>90</v>
      </c>
      <c r="F1651" s="3"/>
      <c r="G1651" s="2">
        <v>5</v>
      </c>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C1651" s="14"/>
      <c r="AD1651" s="14"/>
      <c r="AE1651" s="14"/>
      <c r="AF1651" s="14"/>
      <c r="AG1651" s="14"/>
      <c r="AH1651" s="14"/>
      <c r="AI1651" s="14"/>
      <c r="AJ1651" s="14"/>
      <c r="AK1651" s="14"/>
      <c r="AL1651" s="14"/>
      <c r="AM1651" s="14"/>
      <c r="AN1651" s="14"/>
      <c r="AO1651" s="14"/>
      <c r="AP1651" s="14"/>
      <c r="AQ1651" s="14"/>
      <c r="AR1651" s="14"/>
      <c r="AS1651" s="14"/>
      <c r="AT1651" s="14"/>
      <c r="AU1651" s="14"/>
      <c r="AV1651" s="14"/>
      <c r="AW1651" s="14"/>
      <c r="AX1651" s="14"/>
      <c r="AY1651" s="14"/>
      <c r="AZ1651" s="14"/>
      <c r="BA1651" s="14"/>
      <c r="BB1651" s="14"/>
      <c r="BC1651" s="14"/>
      <c r="BD1651" s="14"/>
      <c r="BE1651" s="14"/>
      <c r="BF1651" s="14"/>
      <c r="BG1651" s="14"/>
      <c r="BH1651" s="14"/>
      <c r="BI1651" s="14"/>
      <c r="BJ1651" s="14"/>
      <c r="BK1651" s="14"/>
      <c r="BL1651" s="14"/>
      <c r="BM1651" s="14"/>
      <c r="BN1651" s="14"/>
      <c r="BO1651" s="14"/>
      <c r="BP1651" s="14"/>
      <c r="BQ1651" s="14"/>
      <c r="BR1651" s="14"/>
      <c r="BS1651" s="14"/>
      <c r="BT1651" s="14"/>
      <c r="BU1651" s="14"/>
      <c r="BV1651" s="14"/>
      <c r="BW1651" s="14"/>
      <c r="BX1651" s="14"/>
      <c r="BY1651" s="14"/>
      <c r="BZ1651" s="14"/>
      <c r="CA1651" s="14"/>
      <c r="CB1651" s="14"/>
      <c r="CC1651" s="14"/>
      <c r="CD1651" s="14"/>
      <c r="CE1651" s="14"/>
      <c r="CF1651" s="14"/>
      <c r="CG1651" s="14"/>
      <c r="CH1651" s="14"/>
      <c r="CI1651" s="14"/>
      <c r="CJ1651" s="14"/>
      <c r="CK1651" s="14"/>
      <c r="CL1651" s="14"/>
      <c r="CM1651" s="14"/>
      <c r="CN1651" s="14"/>
      <c r="CO1651" s="14"/>
      <c r="CP1651" s="14"/>
      <c r="CQ1651" s="14"/>
      <c r="CR1651" s="14"/>
      <c r="CS1651" s="14"/>
      <c r="CT1651" s="14"/>
      <c r="CU1651" s="14"/>
      <c r="CV1651" s="14"/>
      <c r="CW1651" s="14"/>
      <c r="CX1651" s="14"/>
      <c r="CY1651" s="14"/>
      <c r="CZ1651" s="14"/>
      <c r="DA1651" s="14"/>
      <c r="DB1651" s="14"/>
      <c r="DC1651" s="14"/>
      <c r="DD1651" s="14"/>
      <c r="DE1651" s="14"/>
      <c r="DF1651" s="14"/>
      <c r="DG1651" s="14"/>
      <c r="DH1651" s="14"/>
      <c r="DI1651" s="14"/>
      <c r="DJ1651" s="14"/>
      <c r="DK1651" s="14"/>
      <c r="DL1651" s="14"/>
      <c r="DM1651" s="14"/>
      <c r="DN1651" s="14"/>
      <c r="DO1651" s="14"/>
      <c r="DP1651" s="14"/>
      <c r="DQ1651" s="14"/>
      <c r="DR1651" s="14"/>
      <c r="DS1651" s="14"/>
      <c r="DT1651" s="14"/>
      <c r="DU1651" s="14"/>
      <c r="DV1651" s="14"/>
      <c r="DW1651" s="14"/>
      <c r="DX1651" s="14"/>
      <c r="DY1651" s="14"/>
      <c r="DZ1651" s="14"/>
      <c r="EA1651" s="14"/>
      <c r="EB1651" s="14"/>
      <c r="EC1651" s="14"/>
      <c r="ED1651" s="14"/>
      <c r="EE1651" s="14"/>
      <c r="EF1651" s="14"/>
      <c r="EG1651" s="14"/>
      <c r="EH1651" s="14"/>
      <c r="EI1651" s="14"/>
      <c r="EJ1651" s="14"/>
      <c r="EK1651" s="14"/>
      <c r="EL1651" s="14"/>
      <c r="EM1651" s="14"/>
      <c r="EN1651" s="14"/>
      <c r="EO1651" s="14"/>
      <c r="EP1651" s="14"/>
      <c r="EQ1651" s="14"/>
      <c r="ER1651" s="14"/>
      <c r="ES1651" s="14"/>
      <c r="ET1651" s="14"/>
      <c r="EU1651" s="14"/>
      <c r="EV1651" s="14"/>
      <c r="EW1651" s="14"/>
      <c r="EX1651" s="14"/>
      <c r="EY1651" s="14"/>
      <c r="EZ1651" s="14"/>
      <c r="FA1651" s="14"/>
      <c r="FB1651" s="14"/>
      <c r="FC1651" s="14"/>
      <c r="FD1651" s="14"/>
      <c r="FE1651" s="14"/>
      <c r="FF1651" s="14"/>
      <c r="FG1651" s="14"/>
      <c r="FH1651" s="14"/>
      <c r="FI1651" s="14"/>
      <c r="FJ1651" s="14"/>
      <c r="FK1651" s="14"/>
      <c r="FL1651" s="14"/>
      <c r="FM1651" s="14"/>
      <c r="FN1651" s="14"/>
      <c r="FO1651" s="14"/>
      <c r="FP1651" s="14"/>
      <c r="FQ1651" s="14"/>
      <c r="FR1651" s="14"/>
      <c r="FS1651" s="14"/>
      <c r="FT1651" s="14"/>
      <c r="FU1651" s="14"/>
      <c r="FV1651" s="14"/>
      <c r="FW1651" s="14"/>
      <c r="FX1651" s="14"/>
      <c r="FY1651" s="14"/>
      <c r="FZ1651" s="14"/>
      <c r="GA1651" s="14"/>
      <c r="GB1651" s="14"/>
      <c r="GC1651" s="14"/>
      <c r="GD1651" s="14"/>
      <c r="GE1651" s="14"/>
      <c r="GF1651" s="14"/>
      <c r="GG1651" s="14"/>
      <c r="GH1651" s="14"/>
      <c r="GI1651" s="14"/>
      <c r="GJ1651" s="14"/>
      <c r="GK1651" s="14"/>
      <c r="GL1651" s="14"/>
      <c r="GM1651" s="14"/>
      <c r="GN1651" s="14"/>
      <c r="GO1651" s="14"/>
      <c r="GP1651" s="14"/>
      <c r="GQ1651" s="14"/>
      <c r="GR1651" s="14"/>
      <c r="GS1651" s="14"/>
      <c r="GT1651" s="14"/>
      <c r="GU1651" s="14"/>
      <c r="GV1651" s="14"/>
      <c r="GW1651" s="14"/>
      <c r="GX1651" s="14"/>
      <c r="GY1651" s="14"/>
      <c r="GZ1651" s="14"/>
      <c r="HA1651" s="14"/>
      <c r="HB1651" s="14"/>
      <c r="HC1651" s="14"/>
      <c r="HD1651" s="14"/>
      <c r="HE1651" s="14"/>
      <c r="HF1651" s="14"/>
      <c r="HG1651" s="14"/>
      <c r="HH1651" s="14"/>
      <c r="HI1651" s="14"/>
      <c r="HJ1651" s="14"/>
      <c r="HK1651" s="14"/>
      <c r="HL1651" s="14"/>
      <c r="HM1651" s="14"/>
      <c r="HN1651" s="14"/>
      <c r="HO1651" s="14"/>
      <c r="HP1651" s="14"/>
      <c r="HQ1651" s="14"/>
      <c r="HR1651" s="14"/>
      <c r="HS1651" s="14"/>
      <c r="HT1651" s="14"/>
      <c r="HU1651" s="14"/>
      <c r="HV1651" s="14"/>
      <c r="HW1651" s="14"/>
      <c r="HX1651" s="14"/>
      <c r="HY1651" s="14"/>
      <c r="HZ1651" s="14"/>
      <c r="IA1651" s="14"/>
      <c r="IB1651" s="14"/>
      <c r="IC1651" s="14"/>
      <c r="ID1651" s="14"/>
      <c r="IE1651" s="14"/>
      <c r="IF1651" s="14"/>
      <c r="IG1651" s="14"/>
      <c r="IH1651" s="14"/>
      <c r="II1651" s="14"/>
      <c r="IJ1651" s="14"/>
      <c r="IK1651" s="14"/>
      <c r="IL1651" s="14"/>
      <c r="IM1651" s="14"/>
      <c r="IN1651" s="14"/>
      <c r="IO1651" s="14"/>
      <c r="IP1651" s="14"/>
      <c r="IQ1651" s="14"/>
      <c r="IR1651" s="14"/>
      <c r="IS1651" s="14"/>
      <c r="IT1651" s="14"/>
    </row>
    <row r="1652" spans="1:254" x14ac:dyDescent="0.2">
      <c r="A1652" s="2">
        <v>301940</v>
      </c>
      <c r="B1652" s="4"/>
      <c r="C1652" s="5" t="s">
        <v>1481</v>
      </c>
      <c r="D1652" s="3">
        <v>100</v>
      </c>
      <c r="E1652" s="11">
        <v>100</v>
      </c>
      <c r="F1652" s="3"/>
      <c r="G1652" s="2">
        <v>10</v>
      </c>
      <c r="H1652" s="14"/>
      <c r="I1652" s="14"/>
      <c r="J1652" s="14"/>
      <c r="K1652" s="14"/>
      <c r="L1652" s="14"/>
      <c r="M1652" s="14"/>
      <c r="N1652" s="14"/>
      <c r="O1652" s="14"/>
      <c r="P1652" s="14"/>
      <c r="Q1652" s="14"/>
      <c r="R1652" s="14"/>
      <c r="S1652" s="14"/>
      <c r="T1652" s="14"/>
      <c r="U1652" s="14"/>
      <c r="V1652" s="14"/>
      <c r="W1652" s="14"/>
      <c r="X1652" s="14"/>
      <c r="Y1652" s="14"/>
      <c r="Z1652" s="14"/>
      <c r="AA1652" s="14"/>
      <c r="AB1652" s="14"/>
      <c r="AC1652" s="14"/>
      <c r="AD1652" s="14"/>
      <c r="AE1652" s="14"/>
      <c r="AF1652" s="14"/>
      <c r="AG1652" s="14"/>
      <c r="AH1652" s="14"/>
      <c r="AI1652" s="14"/>
      <c r="AJ1652" s="14"/>
      <c r="AK1652" s="14"/>
      <c r="AL1652" s="14"/>
      <c r="AM1652" s="14"/>
      <c r="AN1652" s="14"/>
      <c r="AO1652" s="14"/>
      <c r="AP1652" s="14"/>
      <c r="AQ1652" s="14"/>
      <c r="AR1652" s="14"/>
      <c r="AS1652" s="14"/>
      <c r="AT1652" s="14"/>
      <c r="AU1652" s="14"/>
      <c r="AV1652" s="14"/>
      <c r="AW1652" s="14"/>
      <c r="AX1652" s="14"/>
      <c r="AY1652" s="14"/>
      <c r="AZ1652" s="14"/>
      <c r="BA1652" s="14"/>
      <c r="BB1652" s="14"/>
      <c r="BC1652" s="14"/>
      <c r="BD1652" s="14"/>
      <c r="BE1652" s="14"/>
      <c r="BF1652" s="14"/>
      <c r="BG1652" s="14"/>
      <c r="BH1652" s="14"/>
      <c r="BI1652" s="14"/>
      <c r="BJ1652" s="14"/>
      <c r="BK1652" s="14"/>
      <c r="BL1652" s="14"/>
      <c r="BM1652" s="14"/>
      <c r="BN1652" s="14"/>
      <c r="BO1652" s="14"/>
      <c r="BP1652" s="14"/>
      <c r="BQ1652" s="14"/>
      <c r="BR1652" s="14"/>
      <c r="BS1652" s="14"/>
      <c r="BT1652" s="14"/>
      <c r="BU1652" s="14"/>
      <c r="BV1652" s="14"/>
      <c r="BW1652" s="14"/>
      <c r="BX1652" s="14"/>
      <c r="BY1652" s="14"/>
      <c r="BZ1652" s="14"/>
      <c r="CA1652" s="14"/>
      <c r="CB1652" s="14"/>
      <c r="CC1652" s="14"/>
      <c r="CD1652" s="14"/>
      <c r="CE1652" s="14"/>
      <c r="CF1652" s="14"/>
      <c r="CG1652" s="14"/>
      <c r="CH1652" s="14"/>
      <c r="CI1652" s="14"/>
      <c r="CJ1652" s="14"/>
      <c r="CK1652" s="14"/>
      <c r="CL1652" s="14"/>
      <c r="CM1652" s="14"/>
      <c r="CN1652" s="14"/>
      <c r="CO1652" s="14"/>
      <c r="CP1652" s="14"/>
      <c r="CQ1652" s="14"/>
      <c r="CR1652" s="14"/>
      <c r="CS1652" s="14"/>
      <c r="CT1652" s="14"/>
      <c r="CU1652" s="14"/>
      <c r="CV1652" s="14"/>
      <c r="CW1652" s="14"/>
      <c r="CX1652" s="14"/>
      <c r="CY1652" s="14"/>
      <c r="CZ1652" s="14"/>
      <c r="DA1652" s="14"/>
      <c r="DB1652" s="14"/>
      <c r="DC1652" s="14"/>
      <c r="DD1652" s="14"/>
      <c r="DE1652" s="14"/>
      <c r="DF1652" s="14"/>
      <c r="DG1652" s="14"/>
      <c r="DH1652" s="14"/>
      <c r="DI1652" s="14"/>
      <c r="DJ1652" s="14"/>
      <c r="DK1652" s="14"/>
      <c r="DL1652" s="14"/>
      <c r="DM1652" s="14"/>
      <c r="DN1652" s="14"/>
      <c r="DO1652" s="14"/>
      <c r="DP1652" s="14"/>
      <c r="DQ1652" s="14"/>
      <c r="DR1652" s="14"/>
      <c r="DS1652" s="14"/>
      <c r="DT1652" s="14"/>
      <c r="DU1652" s="14"/>
      <c r="DV1652" s="14"/>
      <c r="DW1652" s="14"/>
      <c r="DX1652" s="14"/>
      <c r="DY1652" s="14"/>
      <c r="DZ1652" s="14"/>
      <c r="EA1652" s="14"/>
      <c r="EB1652" s="14"/>
      <c r="EC1652" s="14"/>
      <c r="ED1652" s="14"/>
      <c r="EE1652" s="14"/>
      <c r="EF1652" s="14"/>
      <c r="EG1652" s="14"/>
      <c r="EH1652" s="14"/>
      <c r="EI1652" s="14"/>
      <c r="EJ1652" s="14"/>
      <c r="EK1652" s="14"/>
      <c r="EL1652" s="14"/>
      <c r="EM1652" s="14"/>
      <c r="EN1652" s="14"/>
      <c r="EO1652" s="14"/>
      <c r="EP1652" s="14"/>
      <c r="EQ1652" s="14"/>
      <c r="ER1652" s="14"/>
      <c r="ES1652" s="14"/>
      <c r="ET1652" s="14"/>
      <c r="EU1652" s="14"/>
      <c r="EV1652" s="14"/>
      <c r="EW1652" s="14"/>
      <c r="EX1652" s="14"/>
      <c r="EY1652" s="14"/>
      <c r="EZ1652" s="14"/>
      <c r="FA1652" s="14"/>
      <c r="FB1652" s="14"/>
      <c r="FC1652" s="14"/>
      <c r="FD1652" s="14"/>
      <c r="FE1652" s="14"/>
      <c r="FF1652" s="14"/>
      <c r="FG1652" s="14"/>
      <c r="FH1652" s="14"/>
      <c r="FI1652" s="14"/>
      <c r="FJ1652" s="14"/>
      <c r="FK1652" s="14"/>
      <c r="FL1652" s="14"/>
      <c r="FM1652" s="14"/>
      <c r="FN1652" s="14"/>
      <c r="FO1652" s="14"/>
      <c r="FP1652" s="14"/>
      <c r="FQ1652" s="14"/>
      <c r="FR1652" s="14"/>
      <c r="FS1652" s="14"/>
      <c r="FT1652" s="14"/>
      <c r="FU1652" s="14"/>
      <c r="FV1652" s="14"/>
      <c r="FW1652" s="14"/>
      <c r="FX1652" s="14"/>
      <c r="FY1652" s="14"/>
      <c r="FZ1652" s="14"/>
      <c r="GA1652" s="14"/>
      <c r="GB1652" s="14"/>
      <c r="GC1652" s="14"/>
      <c r="GD1652" s="14"/>
      <c r="GE1652" s="14"/>
      <c r="GF1652" s="14"/>
      <c r="GG1652" s="14"/>
      <c r="GH1652" s="14"/>
      <c r="GI1652" s="14"/>
      <c r="GJ1652" s="14"/>
      <c r="GK1652" s="14"/>
      <c r="GL1652" s="14"/>
      <c r="GM1652" s="14"/>
      <c r="GN1652" s="14"/>
      <c r="GO1652" s="14"/>
      <c r="GP1652" s="14"/>
      <c r="GQ1652" s="14"/>
      <c r="GR1652" s="14"/>
      <c r="GS1652" s="14"/>
      <c r="GT1652" s="14"/>
      <c r="GU1652" s="14"/>
      <c r="GV1652" s="14"/>
      <c r="GW1652" s="14"/>
      <c r="GX1652" s="14"/>
      <c r="GY1652" s="14"/>
      <c r="GZ1652" s="14"/>
      <c r="HA1652" s="14"/>
      <c r="HB1652" s="14"/>
      <c r="HC1652" s="14"/>
      <c r="HD1652" s="14"/>
      <c r="HE1652" s="14"/>
      <c r="HF1652" s="14"/>
      <c r="HG1652" s="14"/>
      <c r="HH1652" s="14"/>
      <c r="HI1652" s="14"/>
      <c r="HJ1652" s="14"/>
      <c r="HK1652" s="14"/>
      <c r="HL1652" s="14"/>
      <c r="HM1652" s="14"/>
      <c r="HN1652" s="14"/>
      <c r="HO1652" s="14"/>
      <c r="HP1652" s="14"/>
      <c r="HQ1652" s="14"/>
      <c r="HR1652" s="14"/>
      <c r="HS1652" s="14"/>
      <c r="HT1652" s="14"/>
      <c r="HU1652" s="14"/>
      <c r="HV1652" s="14"/>
      <c r="HW1652" s="14"/>
      <c r="HX1652" s="14"/>
      <c r="HY1652" s="14"/>
      <c r="HZ1652" s="14"/>
      <c r="IA1652" s="14"/>
      <c r="IB1652" s="14"/>
      <c r="IC1652" s="14"/>
      <c r="ID1652" s="14"/>
      <c r="IE1652" s="14"/>
      <c r="IF1652" s="14"/>
      <c r="IG1652" s="14"/>
      <c r="IH1652" s="14"/>
      <c r="II1652" s="14"/>
      <c r="IJ1652" s="14"/>
      <c r="IK1652" s="14"/>
      <c r="IL1652" s="14"/>
      <c r="IM1652" s="14"/>
      <c r="IN1652" s="14"/>
      <c r="IO1652" s="14"/>
      <c r="IP1652" s="14"/>
      <c r="IQ1652" s="14"/>
      <c r="IR1652" s="14"/>
      <c r="IS1652" s="14"/>
      <c r="IT1652" s="14"/>
    </row>
    <row r="1653" spans="1:254" x14ac:dyDescent="0.2">
      <c r="A1653" s="2">
        <v>301945</v>
      </c>
      <c r="B1653" s="4"/>
      <c r="C1653" s="5" t="s">
        <v>1482</v>
      </c>
      <c r="D1653" s="3">
        <v>110</v>
      </c>
      <c r="E1653" s="11">
        <v>110</v>
      </c>
      <c r="F1653" s="3"/>
      <c r="G1653" s="2">
        <v>9</v>
      </c>
      <c r="H1653" s="14"/>
    </row>
    <row r="1654" spans="1:254" x14ac:dyDescent="0.2">
      <c r="A1654" s="12">
        <v>301950</v>
      </c>
      <c r="B1654" s="4"/>
      <c r="C1654" s="21" t="s">
        <v>97</v>
      </c>
      <c r="D1654" s="11"/>
      <c r="E1654" s="11"/>
      <c r="F1654" s="11"/>
      <c r="G1654" s="12"/>
      <c r="H1654" s="14"/>
    </row>
    <row r="1655" spans="1:254" s="18" customFormat="1" x14ac:dyDescent="0.2">
      <c r="A1655" s="12">
        <v>301955</v>
      </c>
      <c r="B1655" s="4"/>
      <c r="C1655" s="21" t="s">
        <v>97</v>
      </c>
      <c r="D1655" s="11"/>
      <c r="E1655" s="11"/>
      <c r="F1655" s="11"/>
      <c r="G1655" s="12"/>
      <c r="H1655" s="10"/>
    </row>
    <row r="1656" spans="1:254" s="18" customFormat="1" x14ac:dyDescent="0.2">
      <c r="A1656" s="12">
        <v>301960</v>
      </c>
      <c r="B1656" s="4"/>
      <c r="C1656" s="21" t="s">
        <v>97</v>
      </c>
      <c r="D1656" s="11"/>
      <c r="E1656" s="11"/>
      <c r="F1656" s="11"/>
      <c r="G1656" s="12"/>
      <c r="H1656" s="10"/>
    </row>
    <row r="1657" spans="1:254" x14ac:dyDescent="0.2">
      <c r="A1657" s="12">
        <v>301965</v>
      </c>
      <c r="B1657" s="4"/>
      <c r="C1657" s="21" t="s">
        <v>97</v>
      </c>
      <c r="D1657" s="11"/>
      <c r="E1657" s="11"/>
      <c r="F1657" s="11"/>
      <c r="G1657" s="12"/>
      <c r="H1657" s="18"/>
      <c r="I1657" s="14"/>
      <c r="J1657" s="14"/>
      <c r="K1657" s="14"/>
      <c r="L1657" s="14"/>
      <c r="M1657" s="14"/>
      <c r="N1657" s="14"/>
      <c r="O1657" s="14"/>
      <c r="P1657" s="14"/>
      <c r="Q1657" s="14"/>
      <c r="R1657" s="14"/>
      <c r="S1657" s="14"/>
      <c r="T1657" s="14"/>
      <c r="U1657" s="14"/>
      <c r="V1657" s="14"/>
      <c r="W1657" s="14"/>
      <c r="X1657" s="14"/>
      <c r="Y1657" s="14"/>
      <c r="Z1657" s="14"/>
      <c r="AA1657" s="14"/>
      <c r="AB1657" s="14"/>
      <c r="AC1657" s="14"/>
      <c r="AD1657" s="14"/>
      <c r="AE1657" s="14"/>
      <c r="AF1657" s="14"/>
      <c r="AG1657" s="14"/>
      <c r="AH1657" s="14"/>
      <c r="AI1657" s="14"/>
      <c r="AJ1657" s="14"/>
      <c r="AK1657" s="14"/>
      <c r="AL1657" s="14"/>
      <c r="AM1657" s="14"/>
      <c r="AN1657" s="14"/>
      <c r="AO1657" s="14"/>
      <c r="AP1657" s="14"/>
      <c r="AQ1657" s="14"/>
      <c r="AR1657" s="14"/>
      <c r="AS1657" s="14"/>
      <c r="AT1657" s="14"/>
      <c r="AU1657" s="14"/>
      <c r="AV1657" s="14"/>
      <c r="AW1657" s="14"/>
      <c r="AX1657" s="14"/>
      <c r="AY1657" s="14"/>
      <c r="AZ1657" s="14"/>
      <c r="BA1657" s="14"/>
      <c r="BB1657" s="14"/>
      <c r="BC1657" s="14"/>
      <c r="BD1657" s="14"/>
      <c r="BE1657" s="14"/>
      <c r="BF1657" s="14"/>
      <c r="BG1657" s="14"/>
      <c r="BH1657" s="14"/>
      <c r="BI1657" s="14"/>
      <c r="BJ1657" s="14"/>
      <c r="BK1657" s="14"/>
      <c r="BL1657" s="14"/>
      <c r="BM1657" s="14"/>
      <c r="BN1657" s="14"/>
      <c r="BO1657" s="14"/>
      <c r="BP1657" s="14"/>
      <c r="BQ1657" s="14"/>
      <c r="BR1657" s="14"/>
      <c r="BS1657" s="14"/>
      <c r="BT1657" s="14"/>
      <c r="BU1657" s="14"/>
      <c r="BV1657" s="14"/>
      <c r="BW1657" s="14"/>
      <c r="BX1657" s="14"/>
      <c r="BY1657" s="14"/>
      <c r="BZ1657" s="14"/>
      <c r="CA1657" s="14"/>
      <c r="CB1657" s="14"/>
      <c r="CC1657" s="14"/>
      <c r="CD1657" s="14"/>
      <c r="CE1657" s="14"/>
      <c r="CF1657" s="14"/>
      <c r="CG1657" s="14"/>
      <c r="CH1657" s="14"/>
      <c r="CI1657" s="14"/>
      <c r="CJ1657" s="14"/>
      <c r="CK1657" s="14"/>
      <c r="CL1657" s="14"/>
      <c r="CM1657" s="14"/>
      <c r="CN1657" s="14"/>
      <c r="CO1657" s="14"/>
      <c r="CP1657" s="14"/>
      <c r="CQ1657" s="14"/>
      <c r="CR1657" s="14"/>
      <c r="CS1657" s="14"/>
      <c r="CT1657" s="14"/>
      <c r="CU1657" s="14"/>
      <c r="CV1657" s="14"/>
      <c r="CW1657" s="14"/>
      <c r="CX1657" s="14"/>
      <c r="CY1657" s="14"/>
      <c r="CZ1657" s="14"/>
      <c r="DA1657" s="14"/>
      <c r="DB1657" s="14"/>
      <c r="DC1657" s="14"/>
      <c r="DD1657" s="14"/>
      <c r="DE1657" s="14"/>
      <c r="DF1657" s="14"/>
      <c r="DG1657" s="14"/>
      <c r="DH1657" s="14"/>
      <c r="DI1657" s="14"/>
      <c r="DJ1657" s="14"/>
      <c r="DK1657" s="14"/>
      <c r="DL1657" s="14"/>
      <c r="DM1657" s="14"/>
      <c r="DN1657" s="14"/>
      <c r="DO1657" s="14"/>
      <c r="DP1657" s="14"/>
      <c r="DQ1657" s="14"/>
      <c r="DR1657" s="14"/>
      <c r="DS1657" s="14"/>
      <c r="DT1657" s="14"/>
      <c r="DU1657" s="14"/>
      <c r="DV1657" s="14"/>
      <c r="DW1657" s="14"/>
      <c r="DX1657" s="14"/>
      <c r="DY1657" s="14"/>
      <c r="DZ1657" s="14"/>
      <c r="EA1657" s="14"/>
      <c r="EB1657" s="14"/>
      <c r="EC1657" s="14"/>
      <c r="ED1657" s="14"/>
      <c r="EE1657" s="14"/>
      <c r="EF1657" s="14"/>
      <c r="EG1657" s="14"/>
      <c r="EH1657" s="14"/>
      <c r="EI1657" s="14"/>
      <c r="EJ1657" s="14"/>
      <c r="EK1657" s="14"/>
      <c r="EL1657" s="14"/>
      <c r="EM1657" s="14"/>
      <c r="EN1657" s="14"/>
      <c r="EO1657" s="14"/>
      <c r="EP1657" s="14"/>
      <c r="EQ1657" s="14"/>
      <c r="ER1657" s="14"/>
      <c r="ES1657" s="14"/>
      <c r="ET1657" s="14"/>
      <c r="EU1657" s="14"/>
      <c r="EV1657" s="14"/>
      <c r="EW1657" s="14"/>
      <c r="EX1657" s="14"/>
      <c r="EY1657" s="14"/>
      <c r="EZ1657" s="14"/>
      <c r="FA1657" s="14"/>
      <c r="FB1657" s="14"/>
      <c r="FC1657" s="14"/>
      <c r="FD1657" s="14"/>
      <c r="FE1657" s="14"/>
      <c r="FF1657" s="14"/>
      <c r="FG1657" s="14"/>
      <c r="FH1657" s="14"/>
      <c r="FI1657" s="14"/>
      <c r="FJ1657" s="14"/>
      <c r="FK1657" s="14"/>
      <c r="FL1657" s="14"/>
      <c r="FM1657" s="14"/>
      <c r="FN1657" s="14"/>
      <c r="FO1657" s="14"/>
      <c r="FP1657" s="14"/>
      <c r="FQ1657" s="14"/>
      <c r="FR1657" s="14"/>
      <c r="FS1657" s="14"/>
      <c r="FT1657" s="14"/>
      <c r="FU1657" s="14"/>
      <c r="FV1657" s="14"/>
      <c r="FW1657" s="14"/>
      <c r="FX1657" s="14"/>
      <c r="FY1657" s="14"/>
      <c r="FZ1657" s="14"/>
      <c r="GA1657" s="14"/>
      <c r="GB1657" s="14"/>
      <c r="GC1657" s="14"/>
      <c r="GD1657" s="14"/>
      <c r="GE1657" s="14"/>
      <c r="GF1657" s="14"/>
      <c r="GG1657" s="14"/>
      <c r="GH1657" s="14"/>
      <c r="GI1657" s="14"/>
      <c r="GJ1657" s="14"/>
      <c r="GK1657" s="14"/>
      <c r="GL1657" s="14"/>
      <c r="GM1657" s="14"/>
      <c r="GN1657" s="14"/>
      <c r="GO1657" s="14"/>
      <c r="GP1657" s="14"/>
      <c r="GQ1657" s="14"/>
      <c r="GR1657" s="14"/>
      <c r="GS1657" s="14"/>
      <c r="GT1657" s="14"/>
      <c r="GU1657" s="14"/>
      <c r="GV1657" s="14"/>
      <c r="GW1657" s="14"/>
      <c r="GX1657" s="14"/>
      <c r="GY1657" s="14"/>
      <c r="GZ1657" s="14"/>
      <c r="HA1657" s="14"/>
      <c r="HB1657" s="14"/>
      <c r="HC1657" s="14"/>
      <c r="HD1657" s="14"/>
      <c r="HE1657" s="14"/>
      <c r="HF1657" s="14"/>
      <c r="HG1657" s="14"/>
      <c r="HH1657" s="14"/>
      <c r="HI1657" s="14"/>
      <c r="HJ1657" s="14"/>
      <c r="HK1657" s="14"/>
      <c r="HL1657" s="14"/>
      <c r="HM1657" s="14"/>
      <c r="HN1657" s="14"/>
      <c r="HO1657" s="14"/>
      <c r="HP1657" s="14"/>
      <c r="HQ1657" s="14"/>
      <c r="HR1657" s="14"/>
      <c r="HS1657" s="14"/>
      <c r="HT1657" s="14"/>
      <c r="HU1657" s="14"/>
      <c r="HV1657" s="14"/>
      <c r="HW1657" s="14"/>
      <c r="HX1657" s="14"/>
      <c r="HY1657" s="14"/>
      <c r="HZ1657" s="14"/>
      <c r="IA1657" s="14"/>
      <c r="IB1657" s="14"/>
      <c r="IC1657" s="14"/>
      <c r="ID1657" s="14"/>
      <c r="IE1657" s="14"/>
      <c r="IF1657" s="14"/>
      <c r="IG1657" s="14"/>
      <c r="IH1657" s="14"/>
      <c r="II1657" s="14"/>
      <c r="IJ1657" s="14"/>
      <c r="IK1657" s="14"/>
      <c r="IL1657" s="14"/>
      <c r="IM1657" s="14"/>
      <c r="IN1657" s="14"/>
      <c r="IO1657" s="14"/>
      <c r="IP1657" s="14"/>
      <c r="IQ1657" s="14"/>
      <c r="IR1657" s="14"/>
      <c r="IS1657" s="14"/>
      <c r="IT1657" s="14"/>
    </row>
    <row r="1658" spans="1:254" x14ac:dyDescent="0.2">
      <c r="A1658" s="12">
        <v>301970</v>
      </c>
      <c r="B1658" s="4"/>
      <c r="C1658" s="21" t="s">
        <v>97</v>
      </c>
      <c r="D1658" s="11"/>
      <c r="E1658" s="11"/>
      <c r="F1658" s="11"/>
      <c r="G1658" s="12"/>
      <c r="H1658" s="18"/>
      <c r="I1658" s="14"/>
      <c r="J1658" s="14"/>
      <c r="K1658" s="14"/>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c r="AG1658" s="14"/>
      <c r="AH1658" s="14"/>
      <c r="AI1658" s="14"/>
      <c r="AJ1658" s="14"/>
      <c r="AK1658" s="14"/>
      <c r="AL1658" s="14"/>
      <c r="AM1658" s="14"/>
      <c r="AN1658" s="14"/>
      <c r="AO1658" s="14"/>
      <c r="AP1658" s="14"/>
      <c r="AQ1658" s="14"/>
      <c r="AR1658" s="14"/>
      <c r="AS1658" s="14"/>
      <c r="AT1658" s="14"/>
      <c r="AU1658" s="14"/>
      <c r="AV1658" s="14"/>
      <c r="AW1658" s="14"/>
      <c r="AX1658" s="14"/>
      <c r="AY1658" s="14"/>
      <c r="AZ1658" s="14"/>
      <c r="BA1658" s="14"/>
      <c r="BB1658" s="14"/>
      <c r="BC1658" s="14"/>
      <c r="BD1658" s="14"/>
      <c r="BE1658" s="14"/>
      <c r="BF1658" s="14"/>
      <c r="BG1658" s="14"/>
      <c r="BH1658" s="14"/>
      <c r="BI1658" s="14"/>
      <c r="BJ1658" s="14"/>
      <c r="BK1658" s="14"/>
      <c r="BL1658" s="14"/>
      <c r="BM1658" s="14"/>
      <c r="BN1658" s="14"/>
      <c r="BO1658" s="14"/>
      <c r="BP1658" s="14"/>
      <c r="BQ1658" s="14"/>
      <c r="BR1658" s="14"/>
      <c r="BS1658" s="14"/>
      <c r="BT1658" s="14"/>
      <c r="BU1658" s="14"/>
      <c r="BV1658" s="14"/>
      <c r="BW1658" s="14"/>
      <c r="BX1658" s="14"/>
      <c r="BY1658" s="14"/>
      <c r="BZ1658" s="14"/>
      <c r="CA1658" s="14"/>
      <c r="CB1658" s="14"/>
      <c r="CC1658" s="14"/>
      <c r="CD1658" s="14"/>
      <c r="CE1658" s="14"/>
      <c r="CF1658" s="14"/>
      <c r="CG1658" s="14"/>
      <c r="CH1658" s="14"/>
      <c r="CI1658" s="14"/>
      <c r="CJ1658" s="14"/>
      <c r="CK1658" s="14"/>
      <c r="CL1658" s="14"/>
      <c r="CM1658" s="14"/>
      <c r="CN1658" s="14"/>
      <c r="CO1658" s="14"/>
      <c r="CP1658" s="14"/>
      <c r="CQ1658" s="14"/>
      <c r="CR1658" s="14"/>
      <c r="CS1658" s="14"/>
      <c r="CT1658" s="14"/>
      <c r="CU1658" s="14"/>
      <c r="CV1658" s="14"/>
      <c r="CW1658" s="14"/>
      <c r="CX1658" s="14"/>
      <c r="CY1658" s="14"/>
      <c r="CZ1658" s="14"/>
      <c r="DA1658" s="14"/>
      <c r="DB1658" s="14"/>
      <c r="DC1658" s="14"/>
      <c r="DD1658" s="14"/>
      <c r="DE1658" s="14"/>
      <c r="DF1658" s="14"/>
      <c r="DG1658" s="14"/>
      <c r="DH1658" s="14"/>
      <c r="DI1658" s="14"/>
      <c r="DJ1658" s="14"/>
      <c r="DK1658" s="14"/>
      <c r="DL1658" s="14"/>
      <c r="DM1658" s="14"/>
      <c r="DN1658" s="14"/>
      <c r="DO1658" s="14"/>
      <c r="DP1658" s="14"/>
      <c r="DQ1658" s="14"/>
      <c r="DR1658" s="14"/>
      <c r="DS1658" s="14"/>
      <c r="DT1658" s="14"/>
      <c r="DU1658" s="14"/>
      <c r="DV1658" s="14"/>
      <c r="DW1658" s="14"/>
      <c r="DX1658" s="14"/>
      <c r="DY1658" s="14"/>
      <c r="DZ1658" s="14"/>
      <c r="EA1658" s="14"/>
      <c r="EB1658" s="14"/>
      <c r="EC1658" s="14"/>
      <c r="ED1658" s="14"/>
      <c r="EE1658" s="14"/>
      <c r="EF1658" s="14"/>
      <c r="EG1658" s="14"/>
      <c r="EH1658" s="14"/>
      <c r="EI1658" s="14"/>
      <c r="EJ1658" s="14"/>
      <c r="EK1658" s="14"/>
      <c r="EL1658" s="14"/>
      <c r="EM1658" s="14"/>
      <c r="EN1658" s="14"/>
      <c r="EO1658" s="14"/>
      <c r="EP1658" s="14"/>
      <c r="EQ1658" s="14"/>
      <c r="ER1658" s="14"/>
      <c r="ES1658" s="14"/>
      <c r="ET1658" s="14"/>
      <c r="EU1658" s="14"/>
      <c r="EV1658" s="14"/>
      <c r="EW1658" s="14"/>
      <c r="EX1658" s="14"/>
      <c r="EY1658" s="14"/>
      <c r="EZ1658" s="14"/>
      <c r="FA1658" s="14"/>
      <c r="FB1658" s="14"/>
      <c r="FC1658" s="14"/>
      <c r="FD1658" s="14"/>
      <c r="FE1658" s="14"/>
      <c r="FF1658" s="14"/>
      <c r="FG1658" s="14"/>
      <c r="FH1658" s="14"/>
      <c r="FI1658" s="14"/>
      <c r="FJ1658" s="14"/>
      <c r="FK1658" s="14"/>
      <c r="FL1658" s="14"/>
      <c r="FM1658" s="14"/>
      <c r="FN1658" s="14"/>
      <c r="FO1658" s="14"/>
      <c r="FP1658" s="14"/>
      <c r="FQ1658" s="14"/>
      <c r="FR1658" s="14"/>
      <c r="FS1658" s="14"/>
      <c r="FT1658" s="14"/>
      <c r="FU1658" s="14"/>
      <c r="FV1658" s="14"/>
      <c r="FW1658" s="14"/>
      <c r="FX1658" s="14"/>
      <c r="FY1658" s="14"/>
      <c r="FZ1658" s="14"/>
      <c r="GA1658" s="14"/>
      <c r="GB1658" s="14"/>
      <c r="GC1658" s="14"/>
      <c r="GD1658" s="14"/>
      <c r="GE1658" s="14"/>
      <c r="GF1658" s="14"/>
      <c r="GG1658" s="14"/>
      <c r="GH1658" s="14"/>
      <c r="GI1658" s="14"/>
      <c r="GJ1658" s="14"/>
      <c r="GK1658" s="14"/>
      <c r="GL1658" s="14"/>
      <c r="GM1658" s="14"/>
      <c r="GN1658" s="14"/>
      <c r="GO1658" s="14"/>
      <c r="GP1658" s="14"/>
      <c r="GQ1658" s="14"/>
      <c r="GR1658" s="14"/>
      <c r="GS1658" s="14"/>
      <c r="GT1658" s="14"/>
      <c r="GU1658" s="14"/>
      <c r="GV1658" s="14"/>
      <c r="GW1658" s="14"/>
      <c r="GX1658" s="14"/>
      <c r="GY1658" s="14"/>
      <c r="GZ1658" s="14"/>
      <c r="HA1658" s="14"/>
      <c r="HB1658" s="14"/>
      <c r="HC1658" s="14"/>
      <c r="HD1658" s="14"/>
      <c r="HE1658" s="14"/>
      <c r="HF1658" s="14"/>
      <c r="HG1658" s="14"/>
      <c r="HH1658" s="14"/>
      <c r="HI1658" s="14"/>
      <c r="HJ1658" s="14"/>
      <c r="HK1658" s="14"/>
      <c r="HL1658" s="14"/>
      <c r="HM1658" s="14"/>
      <c r="HN1658" s="14"/>
      <c r="HO1658" s="14"/>
      <c r="HP1658" s="14"/>
      <c r="HQ1658" s="14"/>
      <c r="HR1658" s="14"/>
      <c r="HS1658" s="14"/>
      <c r="HT1658" s="14"/>
      <c r="HU1658" s="14"/>
      <c r="HV1658" s="14"/>
      <c r="HW1658" s="14"/>
      <c r="HX1658" s="14"/>
      <c r="HY1658" s="14"/>
      <c r="HZ1658" s="14"/>
      <c r="IA1658" s="14"/>
      <c r="IB1658" s="14"/>
      <c r="IC1658" s="14"/>
      <c r="ID1658" s="14"/>
      <c r="IE1658" s="14"/>
      <c r="IF1658" s="14"/>
      <c r="IG1658" s="14"/>
      <c r="IH1658" s="14"/>
      <c r="II1658" s="14"/>
      <c r="IJ1658" s="14"/>
      <c r="IK1658" s="14"/>
      <c r="IL1658" s="14"/>
      <c r="IM1658" s="14"/>
      <c r="IN1658" s="14"/>
      <c r="IO1658" s="14"/>
      <c r="IP1658" s="14"/>
      <c r="IQ1658" s="14"/>
      <c r="IR1658" s="14"/>
      <c r="IS1658" s="14"/>
      <c r="IT1658" s="14"/>
    </row>
    <row r="1659" spans="1:254" x14ac:dyDescent="0.2">
      <c r="A1659" s="12">
        <v>301975</v>
      </c>
      <c r="B1659" s="4"/>
      <c r="C1659" s="21" t="s">
        <v>97</v>
      </c>
      <c r="D1659" s="11"/>
      <c r="E1659" s="11"/>
      <c r="F1659" s="11"/>
      <c r="G1659" s="12"/>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c r="AM1659" s="14"/>
      <c r="AN1659" s="14"/>
      <c r="AO1659" s="14"/>
      <c r="AP1659" s="14"/>
      <c r="AQ1659" s="14"/>
      <c r="AR1659" s="14"/>
      <c r="AS1659" s="14"/>
      <c r="AT1659" s="14"/>
      <c r="AU1659" s="14"/>
      <c r="AV1659" s="14"/>
      <c r="AW1659" s="14"/>
      <c r="AX1659" s="14"/>
      <c r="AY1659" s="14"/>
      <c r="AZ1659" s="14"/>
      <c r="BA1659" s="14"/>
      <c r="BB1659" s="14"/>
      <c r="BC1659" s="14"/>
      <c r="BD1659" s="14"/>
      <c r="BE1659" s="14"/>
      <c r="BF1659" s="14"/>
      <c r="BG1659" s="14"/>
      <c r="BH1659" s="14"/>
      <c r="BI1659" s="14"/>
      <c r="BJ1659" s="14"/>
      <c r="BK1659" s="14"/>
      <c r="BL1659" s="14"/>
      <c r="BM1659" s="14"/>
      <c r="BN1659" s="14"/>
      <c r="BO1659" s="14"/>
      <c r="BP1659" s="14"/>
      <c r="BQ1659" s="14"/>
      <c r="BR1659" s="14"/>
      <c r="BS1659" s="14"/>
      <c r="BT1659" s="14"/>
      <c r="BU1659" s="14"/>
      <c r="BV1659" s="14"/>
      <c r="BW1659" s="14"/>
      <c r="BX1659" s="14"/>
      <c r="BY1659" s="14"/>
      <c r="BZ1659" s="14"/>
      <c r="CA1659" s="14"/>
      <c r="CB1659" s="14"/>
      <c r="CC1659" s="14"/>
      <c r="CD1659" s="14"/>
      <c r="CE1659" s="14"/>
      <c r="CF1659" s="14"/>
      <c r="CG1659" s="14"/>
      <c r="CH1659" s="14"/>
      <c r="CI1659" s="14"/>
      <c r="CJ1659" s="14"/>
      <c r="CK1659" s="14"/>
      <c r="CL1659" s="14"/>
      <c r="CM1659" s="14"/>
      <c r="CN1659" s="14"/>
      <c r="CO1659" s="14"/>
      <c r="CP1659" s="14"/>
      <c r="CQ1659" s="14"/>
      <c r="CR1659" s="14"/>
      <c r="CS1659" s="14"/>
      <c r="CT1659" s="14"/>
      <c r="CU1659" s="14"/>
      <c r="CV1659" s="14"/>
      <c r="CW1659" s="14"/>
      <c r="CX1659" s="14"/>
      <c r="CY1659" s="14"/>
      <c r="CZ1659" s="14"/>
      <c r="DA1659" s="14"/>
      <c r="DB1659" s="14"/>
      <c r="DC1659" s="14"/>
      <c r="DD1659" s="14"/>
      <c r="DE1659" s="14"/>
      <c r="DF1659" s="14"/>
      <c r="DG1659" s="14"/>
      <c r="DH1659" s="14"/>
      <c r="DI1659" s="14"/>
      <c r="DJ1659" s="14"/>
      <c r="DK1659" s="14"/>
      <c r="DL1659" s="14"/>
      <c r="DM1659" s="14"/>
      <c r="DN1659" s="14"/>
      <c r="DO1659" s="14"/>
      <c r="DP1659" s="14"/>
      <c r="DQ1659" s="14"/>
      <c r="DR1659" s="14"/>
      <c r="DS1659" s="14"/>
      <c r="DT1659" s="14"/>
      <c r="DU1659" s="14"/>
      <c r="DV1659" s="14"/>
      <c r="DW1659" s="14"/>
      <c r="DX1659" s="14"/>
      <c r="DY1659" s="14"/>
      <c r="DZ1659" s="14"/>
      <c r="EA1659" s="14"/>
      <c r="EB1659" s="14"/>
      <c r="EC1659" s="14"/>
      <c r="ED1659" s="14"/>
      <c r="EE1659" s="14"/>
      <c r="EF1659" s="14"/>
      <c r="EG1659" s="14"/>
      <c r="EH1659" s="14"/>
      <c r="EI1659" s="14"/>
      <c r="EJ1659" s="14"/>
      <c r="EK1659" s="14"/>
      <c r="EL1659" s="14"/>
      <c r="EM1659" s="14"/>
      <c r="EN1659" s="14"/>
      <c r="EO1659" s="14"/>
      <c r="EP1659" s="14"/>
      <c r="EQ1659" s="14"/>
      <c r="ER1659" s="14"/>
      <c r="ES1659" s="14"/>
      <c r="ET1659" s="14"/>
      <c r="EU1659" s="14"/>
      <c r="EV1659" s="14"/>
      <c r="EW1659" s="14"/>
      <c r="EX1659" s="14"/>
      <c r="EY1659" s="14"/>
      <c r="EZ1659" s="14"/>
      <c r="FA1659" s="14"/>
      <c r="FB1659" s="14"/>
      <c r="FC1659" s="14"/>
      <c r="FD1659" s="14"/>
      <c r="FE1659" s="14"/>
      <c r="FF1659" s="14"/>
      <c r="FG1659" s="14"/>
      <c r="FH1659" s="14"/>
      <c r="FI1659" s="14"/>
      <c r="FJ1659" s="14"/>
      <c r="FK1659" s="14"/>
      <c r="FL1659" s="14"/>
      <c r="FM1659" s="14"/>
      <c r="FN1659" s="14"/>
      <c r="FO1659" s="14"/>
      <c r="FP1659" s="14"/>
      <c r="FQ1659" s="14"/>
      <c r="FR1659" s="14"/>
      <c r="FS1659" s="14"/>
      <c r="FT1659" s="14"/>
      <c r="FU1659" s="14"/>
      <c r="FV1659" s="14"/>
      <c r="FW1659" s="14"/>
      <c r="FX1659" s="14"/>
      <c r="FY1659" s="14"/>
      <c r="FZ1659" s="14"/>
      <c r="GA1659" s="14"/>
      <c r="GB1659" s="14"/>
      <c r="GC1659" s="14"/>
      <c r="GD1659" s="14"/>
      <c r="GE1659" s="14"/>
      <c r="GF1659" s="14"/>
      <c r="GG1659" s="14"/>
      <c r="GH1659" s="14"/>
      <c r="GI1659" s="14"/>
      <c r="GJ1659" s="14"/>
      <c r="GK1659" s="14"/>
      <c r="GL1659" s="14"/>
      <c r="GM1659" s="14"/>
      <c r="GN1659" s="14"/>
      <c r="GO1659" s="14"/>
      <c r="GP1659" s="14"/>
      <c r="GQ1659" s="14"/>
      <c r="GR1659" s="14"/>
      <c r="GS1659" s="14"/>
      <c r="GT1659" s="14"/>
      <c r="GU1659" s="14"/>
      <c r="GV1659" s="14"/>
      <c r="GW1659" s="14"/>
      <c r="GX1659" s="14"/>
      <c r="GY1659" s="14"/>
      <c r="GZ1659" s="14"/>
      <c r="HA1659" s="14"/>
      <c r="HB1659" s="14"/>
      <c r="HC1659" s="14"/>
      <c r="HD1659" s="14"/>
      <c r="HE1659" s="14"/>
      <c r="HF1659" s="14"/>
      <c r="HG1659" s="14"/>
      <c r="HH1659" s="14"/>
      <c r="HI1659" s="14"/>
      <c r="HJ1659" s="14"/>
      <c r="HK1659" s="14"/>
      <c r="HL1659" s="14"/>
      <c r="HM1659" s="14"/>
      <c r="HN1659" s="14"/>
      <c r="HO1659" s="14"/>
      <c r="HP1659" s="14"/>
      <c r="HQ1659" s="14"/>
      <c r="HR1659" s="14"/>
      <c r="HS1659" s="14"/>
      <c r="HT1659" s="14"/>
      <c r="HU1659" s="14"/>
      <c r="HV1659" s="14"/>
      <c r="HW1659" s="14"/>
      <c r="HX1659" s="14"/>
      <c r="HY1659" s="14"/>
      <c r="HZ1659" s="14"/>
      <c r="IA1659" s="14"/>
      <c r="IB1659" s="14"/>
      <c r="IC1659" s="14"/>
      <c r="ID1659" s="14"/>
      <c r="IE1659" s="14"/>
      <c r="IF1659" s="14"/>
      <c r="IG1659" s="14"/>
      <c r="IH1659" s="14"/>
      <c r="II1659" s="14"/>
      <c r="IJ1659" s="14"/>
      <c r="IK1659" s="14"/>
      <c r="IL1659" s="14"/>
      <c r="IM1659" s="14"/>
      <c r="IN1659" s="14"/>
      <c r="IO1659" s="14"/>
      <c r="IP1659" s="14"/>
      <c r="IQ1659" s="14"/>
      <c r="IR1659" s="14"/>
      <c r="IS1659" s="14"/>
      <c r="IT1659" s="14"/>
    </row>
    <row r="1660" spans="1:254" x14ac:dyDescent="0.2">
      <c r="A1660" s="12">
        <v>301980</v>
      </c>
      <c r="B1660" s="4"/>
      <c r="C1660" s="21" t="s">
        <v>97</v>
      </c>
      <c r="D1660" s="11"/>
      <c r="E1660" s="11"/>
      <c r="F1660" s="11"/>
      <c r="G1660" s="12"/>
      <c r="H1660" s="14"/>
      <c r="I1660" s="14"/>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c r="AF1660" s="14"/>
      <c r="AG1660" s="14"/>
      <c r="AH1660" s="14"/>
      <c r="AI1660" s="14"/>
      <c r="AJ1660" s="14"/>
      <c r="AK1660" s="14"/>
      <c r="AL1660" s="14"/>
      <c r="AM1660" s="14"/>
      <c r="AN1660" s="14"/>
      <c r="AO1660" s="14"/>
      <c r="AP1660" s="14"/>
      <c r="AQ1660" s="14"/>
      <c r="AR1660" s="14"/>
      <c r="AS1660" s="14"/>
      <c r="AT1660" s="14"/>
      <c r="AU1660" s="14"/>
      <c r="AV1660" s="14"/>
      <c r="AW1660" s="14"/>
      <c r="AX1660" s="14"/>
      <c r="AY1660" s="14"/>
      <c r="AZ1660" s="14"/>
      <c r="BA1660" s="14"/>
      <c r="BB1660" s="14"/>
      <c r="BC1660" s="14"/>
      <c r="BD1660" s="14"/>
      <c r="BE1660" s="14"/>
      <c r="BF1660" s="14"/>
      <c r="BG1660" s="14"/>
      <c r="BH1660" s="14"/>
      <c r="BI1660" s="14"/>
      <c r="BJ1660" s="14"/>
      <c r="BK1660" s="14"/>
      <c r="BL1660" s="14"/>
      <c r="BM1660" s="14"/>
      <c r="BN1660" s="14"/>
      <c r="BO1660" s="14"/>
      <c r="BP1660" s="14"/>
      <c r="BQ1660" s="14"/>
      <c r="BR1660" s="14"/>
      <c r="BS1660" s="14"/>
      <c r="BT1660" s="14"/>
      <c r="BU1660" s="14"/>
      <c r="BV1660" s="14"/>
      <c r="BW1660" s="14"/>
      <c r="BX1660" s="14"/>
      <c r="BY1660" s="14"/>
      <c r="BZ1660" s="14"/>
      <c r="CA1660" s="14"/>
      <c r="CB1660" s="14"/>
      <c r="CC1660" s="14"/>
      <c r="CD1660" s="14"/>
      <c r="CE1660" s="14"/>
      <c r="CF1660" s="14"/>
      <c r="CG1660" s="14"/>
      <c r="CH1660" s="14"/>
      <c r="CI1660" s="14"/>
      <c r="CJ1660" s="14"/>
      <c r="CK1660" s="14"/>
      <c r="CL1660" s="14"/>
      <c r="CM1660" s="14"/>
      <c r="CN1660" s="14"/>
      <c r="CO1660" s="14"/>
      <c r="CP1660" s="14"/>
      <c r="CQ1660" s="14"/>
      <c r="CR1660" s="14"/>
      <c r="CS1660" s="14"/>
      <c r="CT1660" s="14"/>
      <c r="CU1660" s="14"/>
      <c r="CV1660" s="14"/>
      <c r="CW1660" s="14"/>
      <c r="CX1660" s="14"/>
      <c r="CY1660" s="14"/>
      <c r="CZ1660" s="14"/>
      <c r="DA1660" s="14"/>
      <c r="DB1660" s="14"/>
      <c r="DC1660" s="14"/>
      <c r="DD1660" s="14"/>
      <c r="DE1660" s="14"/>
      <c r="DF1660" s="14"/>
      <c r="DG1660" s="14"/>
      <c r="DH1660" s="14"/>
      <c r="DI1660" s="14"/>
      <c r="DJ1660" s="14"/>
      <c r="DK1660" s="14"/>
      <c r="DL1660" s="14"/>
      <c r="DM1660" s="14"/>
      <c r="DN1660" s="14"/>
      <c r="DO1660" s="14"/>
      <c r="DP1660" s="14"/>
      <c r="DQ1660" s="14"/>
      <c r="DR1660" s="14"/>
      <c r="DS1660" s="14"/>
      <c r="DT1660" s="14"/>
      <c r="DU1660" s="14"/>
      <c r="DV1660" s="14"/>
      <c r="DW1660" s="14"/>
      <c r="DX1660" s="14"/>
      <c r="DY1660" s="14"/>
      <c r="DZ1660" s="14"/>
      <c r="EA1660" s="14"/>
      <c r="EB1660" s="14"/>
      <c r="EC1660" s="14"/>
      <c r="ED1660" s="14"/>
      <c r="EE1660" s="14"/>
      <c r="EF1660" s="14"/>
      <c r="EG1660" s="14"/>
      <c r="EH1660" s="14"/>
      <c r="EI1660" s="14"/>
      <c r="EJ1660" s="14"/>
      <c r="EK1660" s="14"/>
      <c r="EL1660" s="14"/>
      <c r="EM1660" s="14"/>
      <c r="EN1660" s="14"/>
      <c r="EO1660" s="14"/>
      <c r="EP1660" s="14"/>
      <c r="EQ1660" s="14"/>
      <c r="ER1660" s="14"/>
      <c r="ES1660" s="14"/>
      <c r="ET1660" s="14"/>
      <c r="EU1660" s="14"/>
      <c r="EV1660" s="14"/>
      <c r="EW1660" s="14"/>
      <c r="EX1660" s="14"/>
      <c r="EY1660" s="14"/>
      <c r="EZ1660" s="14"/>
      <c r="FA1660" s="14"/>
      <c r="FB1660" s="14"/>
      <c r="FC1660" s="14"/>
      <c r="FD1660" s="14"/>
      <c r="FE1660" s="14"/>
      <c r="FF1660" s="14"/>
      <c r="FG1660" s="14"/>
      <c r="FH1660" s="14"/>
      <c r="FI1660" s="14"/>
      <c r="FJ1660" s="14"/>
      <c r="FK1660" s="14"/>
      <c r="FL1660" s="14"/>
      <c r="FM1660" s="14"/>
      <c r="FN1660" s="14"/>
      <c r="FO1660" s="14"/>
      <c r="FP1660" s="14"/>
      <c r="FQ1660" s="14"/>
      <c r="FR1660" s="14"/>
      <c r="FS1660" s="14"/>
      <c r="FT1660" s="14"/>
      <c r="FU1660" s="14"/>
      <c r="FV1660" s="14"/>
      <c r="FW1660" s="14"/>
      <c r="FX1660" s="14"/>
      <c r="FY1660" s="14"/>
      <c r="FZ1660" s="14"/>
      <c r="GA1660" s="14"/>
      <c r="GB1660" s="14"/>
      <c r="GC1660" s="14"/>
      <c r="GD1660" s="14"/>
      <c r="GE1660" s="14"/>
      <c r="GF1660" s="14"/>
      <c r="GG1660" s="14"/>
      <c r="GH1660" s="14"/>
      <c r="GI1660" s="14"/>
      <c r="GJ1660" s="14"/>
      <c r="GK1660" s="14"/>
      <c r="GL1660" s="14"/>
      <c r="GM1660" s="14"/>
      <c r="GN1660" s="14"/>
      <c r="GO1660" s="14"/>
      <c r="GP1660" s="14"/>
      <c r="GQ1660" s="14"/>
      <c r="GR1660" s="14"/>
      <c r="GS1660" s="14"/>
      <c r="GT1660" s="14"/>
      <c r="GU1660" s="14"/>
      <c r="GV1660" s="14"/>
      <c r="GW1660" s="14"/>
      <c r="GX1660" s="14"/>
      <c r="GY1660" s="14"/>
      <c r="GZ1660" s="14"/>
      <c r="HA1660" s="14"/>
      <c r="HB1660" s="14"/>
      <c r="HC1660" s="14"/>
      <c r="HD1660" s="14"/>
      <c r="HE1660" s="14"/>
      <c r="HF1660" s="14"/>
      <c r="HG1660" s="14"/>
      <c r="HH1660" s="14"/>
      <c r="HI1660" s="14"/>
      <c r="HJ1660" s="14"/>
      <c r="HK1660" s="14"/>
      <c r="HL1660" s="14"/>
      <c r="HM1660" s="14"/>
      <c r="HN1660" s="14"/>
      <c r="HO1660" s="14"/>
      <c r="HP1660" s="14"/>
      <c r="HQ1660" s="14"/>
      <c r="HR1660" s="14"/>
      <c r="HS1660" s="14"/>
      <c r="HT1660" s="14"/>
      <c r="HU1660" s="14"/>
      <c r="HV1660" s="14"/>
      <c r="HW1660" s="14"/>
      <c r="HX1660" s="14"/>
      <c r="HY1660" s="14"/>
      <c r="HZ1660" s="14"/>
      <c r="IA1660" s="14"/>
      <c r="IB1660" s="14"/>
      <c r="IC1660" s="14"/>
      <c r="ID1660" s="14"/>
      <c r="IE1660" s="14"/>
      <c r="IF1660" s="14"/>
      <c r="IG1660" s="14"/>
      <c r="IH1660" s="14"/>
      <c r="II1660" s="14"/>
      <c r="IJ1660" s="14"/>
      <c r="IK1660" s="14"/>
      <c r="IL1660" s="14"/>
      <c r="IM1660" s="14"/>
      <c r="IN1660" s="14"/>
      <c r="IO1660" s="14"/>
      <c r="IP1660" s="14"/>
      <c r="IQ1660" s="14"/>
      <c r="IR1660" s="14"/>
      <c r="IS1660" s="14"/>
      <c r="IT1660" s="14"/>
    </row>
    <row r="1661" spans="1:254" x14ac:dyDescent="0.2">
      <c r="A1661" s="12">
        <v>301985</v>
      </c>
      <c r="B1661" s="4"/>
      <c r="C1661" s="21" t="s">
        <v>97</v>
      </c>
      <c r="D1661" s="11"/>
      <c r="E1661" s="11"/>
      <c r="F1661" s="11"/>
      <c r="G1661" s="12"/>
      <c r="H1661" s="14"/>
      <c r="I1661" s="14"/>
      <c r="J1661" s="14"/>
      <c r="K1661" s="14"/>
      <c r="L1661" s="14"/>
      <c r="M1661" s="14"/>
      <c r="N1661" s="14"/>
      <c r="O1661" s="14"/>
      <c r="P1661" s="14"/>
      <c r="Q1661" s="14"/>
      <c r="R1661" s="14"/>
      <c r="S1661" s="14"/>
      <c r="T1661" s="14"/>
      <c r="U1661" s="14"/>
      <c r="V1661" s="14"/>
      <c r="W1661" s="14"/>
      <c r="X1661" s="14"/>
      <c r="Y1661" s="14"/>
      <c r="Z1661" s="14"/>
      <c r="AA1661" s="14"/>
      <c r="AB1661" s="14"/>
      <c r="AC1661" s="14"/>
      <c r="AD1661" s="14"/>
      <c r="AE1661" s="14"/>
      <c r="AF1661" s="14"/>
      <c r="AG1661" s="14"/>
      <c r="AH1661" s="14"/>
      <c r="AI1661" s="14"/>
      <c r="AJ1661" s="14"/>
      <c r="AK1661" s="14"/>
      <c r="AL1661" s="14"/>
      <c r="AM1661" s="14"/>
      <c r="AN1661" s="14"/>
      <c r="AO1661" s="14"/>
      <c r="AP1661" s="14"/>
      <c r="AQ1661" s="14"/>
      <c r="AR1661" s="14"/>
      <c r="AS1661" s="14"/>
      <c r="AT1661" s="14"/>
      <c r="AU1661" s="14"/>
      <c r="AV1661" s="14"/>
      <c r="AW1661" s="14"/>
      <c r="AX1661" s="14"/>
      <c r="AY1661" s="14"/>
      <c r="AZ1661" s="14"/>
      <c r="BA1661" s="14"/>
      <c r="BB1661" s="14"/>
      <c r="BC1661" s="14"/>
      <c r="BD1661" s="14"/>
      <c r="BE1661" s="14"/>
      <c r="BF1661" s="14"/>
      <c r="BG1661" s="14"/>
      <c r="BH1661" s="14"/>
      <c r="BI1661" s="14"/>
      <c r="BJ1661" s="14"/>
      <c r="BK1661" s="14"/>
      <c r="BL1661" s="14"/>
      <c r="BM1661" s="14"/>
      <c r="BN1661" s="14"/>
      <c r="BO1661" s="14"/>
      <c r="BP1661" s="14"/>
      <c r="BQ1661" s="14"/>
      <c r="BR1661" s="14"/>
      <c r="BS1661" s="14"/>
      <c r="BT1661" s="14"/>
      <c r="BU1661" s="14"/>
      <c r="BV1661" s="14"/>
      <c r="BW1661" s="14"/>
      <c r="BX1661" s="14"/>
      <c r="BY1661" s="14"/>
      <c r="BZ1661" s="14"/>
      <c r="CA1661" s="14"/>
      <c r="CB1661" s="14"/>
      <c r="CC1661" s="14"/>
      <c r="CD1661" s="14"/>
      <c r="CE1661" s="14"/>
      <c r="CF1661" s="14"/>
      <c r="CG1661" s="14"/>
      <c r="CH1661" s="14"/>
      <c r="CI1661" s="14"/>
      <c r="CJ1661" s="14"/>
      <c r="CK1661" s="14"/>
      <c r="CL1661" s="14"/>
      <c r="CM1661" s="14"/>
      <c r="CN1661" s="14"/>
      <c r="CO1661" s="14"/>
      <c r="CP1661" s="14"/>
      <c r="CQ1661" s="14"/>
      <c r="CR1661" s="14"/>
      <c r="CS1661" s="14"/>
      <c r="CT1661" s="14"/>
      <c r="CU1661" s="14"/>
      <c r="CV1661" s="14"/>
      <c r="CW1661" s="14"/>
      <c r="CX1661" s="14"/>
      <c r="CY1661" s="14"/>
      <c r="CZ1661" s="14"/>
      <c r="DA1661" s="14"/>
      <c r="DB1661" s="14"/>
      <c r="DC1661" s="14"/>
      <c r="DD1661" s="14"/>
      <c r="DE1661" s="14"/>
      <c r="DF1661" s="14"/>
      <c r="DG1661" s="14"/>
      <c r="DH1661" s="14"/>
      <c r="DI1661" s="14"/>
      <c r="DJ1661" s="14"/>
      <c r="DK1661" s="14"/>
      <c r="DL1661" s="14"/>
      <c r="DM1661" s="14"/>
      <c r="DN1661" s="14"/>
      <c r="DO1661" s="14"/>
      <c r="DP1661" s="14"/>
      <c r="DQ1661" s="14"/>
      <c r="DR1661" s="14"/>
      <c r="DS1661" s="14"/>
      <c r="DT1661" s="14"/>
      <c r="DU1661" s="14"/>
      <c r="DV1661" s="14"/>
      <c r="DW1661" s="14"/>
      <c r="DX1661" s="14"/>
      <c r="DY1661" s="14"/>
      <c r="DZ1661" s="14"/>
      <c r="EA1661" s="14"/>
      <c r="EB1661" s="14"/>
      <c r="EC1661" s="14"/>
      <c r="ED1661" s="14"/>
      <c r="EE1661" s="14"/>
      <c r="EF1661" s="14"/>
      <c r="EG1661" s="14"/>
      <c r="EH1661" s="14"/>
      <c r="EI1661" s="14"/>
      <c r="EJ1661" s="14"/>
      <c r="EK1661" s="14"/>
      <c r="EL1661" s="14"/>
      <c r="EM1661" s="14"/>
      <c r="EN1661" s="14"/>
      <c r="EO1661" s="14"/>
      <c r="EP1661" s="14"/>
      <c r="EQ1661" s="14"/>
      <c r="ER1661" s="14"/>
      <c r="ES1661" s="14"/>
      <c r="ET1661" s="14"/>
      <c r="EU1661" s="14"/>
      <c r="EV1661" s="14"/>
      <c r="EW1661" s="14"/>
      <c r="EX1661" s="14"/>
      <c r="EY1661" s="14"/>
      <c r="EZ1661" s="14"/>
      <c r="FA1661" s="14"/>
      <c r="FB1661" s="14"/>
      <c r="FC1661" s="14"/>
      <c r="FD1661" s="14"/>
      <c r="FE1661" s="14"/>
      <c r="FF1661" s="14"/>
      <c r="FG1661" s="14"/>
      <c r="FH1661" s="14"/>
      <c r="FI1661" s="14"/>
      <c r="FJ1661" s="14"/>
      <c r="FK1661" s="14"/>
      <c r="FL1661" s="14"/>
      <c r="FM1661" s="14"/>
      <c r="FN1661" s="14"/>
      <c r="FO1661" s="14"/>
      <c r="FP1661" s="14"/>
      <c r="FQ1661" s="14"/>
      <c r="FR1661" s="14"/>
      <c r="FS1661" s="14"/>
      <c r="FT1661" s="14"/>
      <c r="FU1661" s="14"/>
      <c r="FV1661" s="14"/>
      <c r="FW1661" s="14"/>
      <c r="FX1661" s="14"/>
      <c r="FY1661" s="14"/>
      <c r="FZ1661" s="14"/>
      <c r="GA1661" s="14"/>
      <c r="GB1661" s="14"/>
      <c r="GC1661" s="14"/>
      <c r="GD1661" s="14"/>
      <c r="GE1661" s="14"/>
      <c r="GF1661" s="14"/>
      <c r="GG1661" s="14"/>
      <c r="GH1661" s="14"/>
      <c r="GI1661" s="14"/>
      <c r="GJ1661" s="14"/>
      <c r="GK1661" s="14"/>
      <c r="GL1661" s="14"/>
      <c r="GM1661" s="14"/>
      <c r="GN1661" s="14"/>
      <c r="GO1661" s="14"/>
      <c r="GP1661" s="14"/>
      <c r="GQ1661" s="14"/>
      <c r="GR1661" s="14"/>
      <c r="GS1661" s="14"/>
      <c r="GT1661" s="14"/>
      <c r="GU1661" s="14"/>
      <c r="GV1661" s="14"/>
      <c r="GW1661" s="14"/>
      <c r="GX1661" s="14"/>
      <c r="GY1661" s="14"/>
      <c r="GZ1661" s="14"/>
      <c r="HA1661" s="14"/>
      <c r="HB1661" s="14"/>
      <c r="HC1661" s="14"/>
      <c r="HD1661" s="14"/>
      <c r="HE1661" s="14"/>
      <c r="HF1661" s="14"/>
      <c r="HG1661" s="14"/>
      <c r="HH1661" s="14"/>
      <c r="HI1661" s="14"/>
      <c r="HJ1661" s="14"/>
      <c r="HK1661" s="14"/>
      <c r="HL1661" s="14"/>
      <c r="HM1661" s="14"/>
      <c r="HN1661" s="14"/>
      <c r="HO1661" s="14"/>
      <c r="HP1661" s="14"/>
      <c r="HQ1661" s="14"/>
      <c r="HR1661" s="14"/>
      <c r="HS1661" s="14"/>
      <c r="HT1661" s="14"/>
      <c r="HU1661" s="14"/>
      <c r="HV1661" s="14"/>
      <c r="HW1661" s="14"/>
      <c r="HX1661" s="14"/>
      <c r="HY1661" s="14"/>
      <c r="HZ1661" s="14"/>
      <c r="IA1661" s="14"/>
      <c r="IB1661" s="14"/>
      <c r="IC1661" s="14"/>
      <c r="ID1661" s="14"/>
      <c r="IE1661" s="14"/>
      <c r="IF1661" s="14"/>
      <c r="IG1661" s="14"/>
      <c r="IH1661" s="14"/>
      <c r="II1661" s="14"/>
      <c r="IJ1661" s="14"/>
      <c r="IK1661" s="14"/>
      <c r="IL1661" s="14"/>
      <c r="IM1661" s="14"/>
      <c r="IN1661" s="14"/>
      <c r="IO1661" s="14"/>
      <c r="IP1661" s="14"/>
      <c r="IQ1661" s="14"/>
      <c r="IR1661" s="14"/>
      <c r="IS1661" s="14"/>
      <c r="IT1661" s="14"/>
    </row>
    <row r="1662" spans="1:254" x14ac:dyDescent="0.2">
      <c r="A1662" s="12">
        <v>301990</v>
      </c>
      <c r="B1662" s="4"/>
      <c r="C1662" s="21" t="s">
        <v>97</v>
      </c>
      <c r="D1662" s="11"/>
      <c r="E1662" s="11"/>
      <c r="F1662" s="11"/>
      <c r="G1662" s="12"/>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C1662" s="14"/>
      <c r="AD1662" s="14"/>
      <c r="AE1662" s="14"/>
      <c r="AF1662" s="14"/>
      <c r="AG1662" s="14"/>
      <c r="AH1662" s="14"/>
      <c r="AI1662" s="14"/>
      <c r="AJ1662" s="14"/>
      <c r="AK1662" s="14"/>
      <c r="AL1662" s="14"/>
      <c r="AM1662" s="14"/>
      <c r="AN1662" s="14"/>
      <c r="AO1662" s="14"/>
      <c r="AP1662" s="14"/>
      <c r="AQ1662" s="14"/>
      <c r="AR1662" s="14"/>
      <c r="AS1662" s="14"/>
      <c r="AT1662" s="14"/>
      <c r="AU1662" s="14"/>
      <c r="AV1662" s="14"/>
      <c r="AW1662" s="14"/>
      <c r="AX1662" s="14"/>
      <c r="AY1662" s="14"/>
      <c r="AZ1662" s="14"/>
      <c r="BA1662" s="14"/>
      <c r="BB1662" s="14"/>
      <c r="BC1662" s="14"/>
      <c r="BD1662" s="14"/>
      <c r="BE1662" s="14"/>
      <c r="BF1662" s="14"/>
      <c r="BG1662" s="14"/>
      <c r="BH1662" s="14"/>
      <c r="BI1662" s="14"/>
      <c r="BJ1662" s="14"/>
      <c r="BK1662" s="14"/>
      <c r="BL1662" s="14"/>
      <c r="BM1662" s="14"/>
      <c r="BN1662" s="14"/>
      <c r="BO1662" s="14"/>
      <c r="BP1662" s="14"/>
      <c r="BQ1662" s="14"/>
      <c r="BR1662" s="14"/>
      <c r="BS1662" s="14"/>
      <c r="BT1662" s="14"/>
      <c r="BU1662" s="14"/>
      <c r="BV1662" s="14"/>
      <c r="BW1662" s="14"/>
      <c r="BX1662" s="14"/>
      <c r="BY1662" s="14"/>
      <c r="BZ1662" s="14"/>
      <c r="CA1662" s="14"/>
      <c r="CB1662" s="14"/>
      <c r="CC1662" s="14"/>
      <c r="CD1662" s="14"/>
      <c r="CE1662" s="14"/>
      <c r="CF1662" s="14"/>
      <c r="CG1662" s="14"/>
      <c r="CH1662" s="14"/>
      <c r="CI1662" s="14"/>
      <c r="CJ1662" s="14"/>
      <c r="CK1662" s="14"/>
      <c r="CL1662" s="14"/>
      <c r="CM1662" s="14"/>
      <c r="CN1662" s="14"/>
      <c r="CO1662" s="14"/>
      <c r="CP1662" s="14"/>
      <c r="CQ1662" s="14"/>
      <c r="CR1662" s="14"/>
      <c r="CS1662" s="14"/>
      <c r="CT1662" s="14"/>
      <c r="CU1662" s="14"/>
      <c r="CV1662" s="14"/>
      <c r="CW1662" s="14"/>
      <c r="CX1662" s="14"/>
      <c r="CY1662" s="14"/>
      <c r="CZ1662" s="14"/>
      <c r="DA1662" s="14"/>
      <c r="DB1662" s="14"/>
      <c r="DC1662" s="14"/>
      <c r="DD1662" s="14"/>
      <c r="DE1662" s="14"/>
      <c r="DF1662" s="14"/>
      <c r="DG1662" s="14"/>
      <c r="DH1662" s="14"/>
      <c r="DI1662" s="14"/>
      <c r="DJ1662" s="14"/>
      <c r="DK1662" s="14"/>
      <c r="DL1662" s="14"/>
      <c r="DM1662" s="14"/>
      <c r="DN1662" s="14"/>
      <c r="DO1662" s="14"/>
      <c r="DP1662" s="14"/>
      <c r="DQ1662" s="14"/>
      <c r="DR1662" s="14"/>
      <c r="DS1662" s="14"/>
      <c r="DT1662" s="14"/>
      <c r="DU1662" s="14"/>
      <c r="DV1662" s="14"/>
      <c r="DW1662" s="14"/>
      <c r="DX1662" s="14"/>
      <c r="DY1662" s="14"/>
      <c r="DZ1662" s="14"/>
      <c r="EA1662" s="14"/>
      <c r="EB1662" s="14"/>
      <c r="EC1662" s="14"/>
      <c r="ED1662" s="14"/>
      <c r="EE1662" s="14"/>
      <c r="EF1662" s="14"/>
      <c r="EG1662" s="14"/>
      <c r="EH1662" s="14"/>
      <c r="EI1662" s="14"/>
      <c r="EJ1662" s="14"/>
      <c r="EK1662" s="14"/>
      <c r="EL1662" s="14"/>
      <c r="EM1662" s="14"/>
      <c r="EN1662" s="14"/>
      <c r="EO1662" s="14"/>
      <c r="EP1662" s="14"/>
      <c r="EQ1662" s="14"/>
      <c r="ER1662" s="14"/>
      <c r="ES1662" s="14"/>
      <c r="ET1662" s="14"/>
      <c r="EU1662" s="14"/>
      <c r="EV1662" s="14"/>
      <c r="EW1662" s="14"/>
      <c r="EX1662" s="14"/>
      <c r="EY1662" s="14"/>
      <c r="EZ1662" s="14"/>
      <c r="FA1662" s="14"/>
      <c r="FB1662" s="14"/>
      <c r="FC1662" s="14"/>
      <c r="FD1662" s="14"/>
      <c r="FE1662" s="14"/>
      <c r="FF1662" s="14"/>
      <c r="FG1662" s="14"/>
      <c r="FH1662" s="14"/>
      <c r="FI1662" s="14"/>
      <c r="FJ1662" s="14"/>
      <c r="FK1662" s="14"/>
      <c r="FL1662" s="14"/>
      <c r="FM1662" s="14"/>
      <c r="FN1662" s="14"/>
      <c r="FO1662" s="14"/>
      <c r="FP1662" s="14"/>
      <c r="FQ1662" s="14"/>
      <c r="FR1662" s="14"/>
      <c r="FS1662" s="14"/>
      <c r="FT1662" s="14"/>
      <c r="FU1662" s="14"/>
      <c r="FV1662" s="14"/>
      <c r="FW1662" s="14"/>
      <c r="FX1662" s="14"/>
      <c r="FY1662" s="14"/>
      <c r="FZ1662" s="14"/>
      <c r="GA1662" s="14"/>
      <c r="GB1662" s="14"/>
      <c r="GC1662" s="14"/>
      <c r="GD1662" s="14"/>
      <c r="GE1662" s="14"/>
      <c r="GF1662" s="14"/>
      <c r="GG1662" s="14"/>
      <c r="GH1662" s="14"/>
      <c r="GI1662" s="14"/>
      <c r="GJ1662" s="14"/>
      <c r="GK1662" s="14"/>
      <c r="GL1662" s="14"/>
      <c r="GM1662" s="14"/>
      <c r="GN1662" s="14"/>
      <c r="GO1662" s="14"/>
      <c r="GP1662" s="14"/>
      <c r="GQ1662" s="14"/>
      <c r="GR1662" s="14"/>
      <c r="GS1662" s="14"/>
      <c r="GT1662" s="14"/>
      <c r="GU1662" s="14"/>
      <c r="GV1662" s="14"/>
      <c r="GW1662" s="14"/>
      <c r="GX1662" s="14"/>
      <c r="GY1662" s="14"/>
      <c r="GZ1662" s="14"/>
      <c r="HA1662" s="14"/>
      <c r="HB1662" s="14"/>
      <c r="HC1662" s="14"/>
      <c r="HD1662" s="14"/>
      <c r="HE1662" s="14"/>
      <c r="HF1662" s="14"/>
      <c r="HG1662" s="14"/>
      <c r="HH1662" s="14"/>
      <c r="HI1662" s="14"/>
      <c r="HJ1662" s="14"/>
      <c r="HK1662" s="14"/>
      <c r="HL1662" s="14"/>
      <c r="HM1662" s="14"/>
      <c r="HN1662" s="14"/>
      <c r="HO1662" s="14"/>
      <c r="HP1662" s="14"/>
      <c r="HQ1662" s="14"/>
      <c r="HR1662" s="14"/>
      <c r="HS1662" s="14"/>
      <c r="HT1662" s="14"/>
      <c r="HU1662" s="14"/>
      <c r="HV1662" s="14"/>
      <c r="HW1662" s="14"/>
      <c r="HX1662" s="14"/>
      <c r="HY1662" s="14"/>
      <c r="HZ1662" s="14"/>
      <c r="IA1662" s="14"/>
      <c r="IB1662" s="14"/>
      <c r="IC1662" s="14"/>
      <c r="ID1662" s="14"/>
      <c r="IE1662" s="14"/>
      <c r="IF1662" s="14"/>
      <c r="IG1662" s="14"/>
      <c r="IH1662" s="14"/>
      <c r="II1662" s="14"/>
      <c r="IJ1662" s="14"/>
      <c r="IK1662" s="14"/>
      <c r="IL1662" s="14"/>
      <c r="IM1662" s="14"/>
      <c r="IN1662" s="14"/>
      <c r="IO1662" s="14"/>
      <c r="IP1662" s="14"/>
      <c r="IQ1662" s="14"/>
      <c r="IR1662" s="14"/>
      <c r="IS1662" s="14"/>
      <c r="IT1662" s="14"/>
    </row>
    <row r="1663" spans="1:254" x14ac:dyDescent="0.2">
      <c r="A1663" s="12">
        <v>301995</v>
      </c>
      <c r="B1663" s="4"/>
      <c r="C1663" s="21" t="s">
        <v>97</v>
      </c>
      <c r="D1663" s="11"/>
      <c r="E1663" s="11"/>
      <c r="F1663" s="11"/>
      <c r="G1663" s="12"/>
      <c r="H1663" s="14"/>
      <c r="I1663" s="14"/>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c r="AM1663" s="14"/>
      <c r="AN1663" s="14"/>
      <c r="AO1663" s="14"/>
      <c r="AP1663" s="14"/>
      <c r="AQ1663" s="14"/>
      <c r="AR1663" s="14"/>
      <c r="AS1663" s="14"/>
      <c r="AT1663" s="14"/>
      <c r="AU1663" s="14"/>
      <c r="AV1663" s="14"/>
      <c r="AW1663" s="14"/>
      <c r="AX1663" s="14"/>
      <c r="AY1663" s="14"/>
      <c r="AZ1663" s="14"/>
      <c r="BA1663" s="14"/>
      <c r="BB1663" s="14"/>
      <c r="BC1663" s="14"/>
      <c r="BD1663" s="14"/>
      <c r="BE1663" s="14"/>
      <c r="BF1663" s="14"/>
      <c r="BG1663" s="14"/>
      <c r="BH1663" s="14"/>
      <c r="BI1663" s="14"/>
      <c r="BJ1663" s="14"/>
      <c r="BK1663" s="14"/>
      <c r="BL1663" s="14"/>
      <c r="BM1663" s="14"/>
      <c r="BN1663" s="14"/>
      <c r="BO1663" s="14"/>
      <c r="BP1663" s="14"/>
      <c r="BQ1663" s="14"/>
      <c r="BR1663" s="14"/>
      <c r="BS1663" s="14"/>
      <c r="BT1663" s="14"/>
      <c r="BU1663" s="14"/>
      <c r="BV1663" s="14"/>
      <c r="BW1663" s="14"/>
      <c r="BX1663" s="14"/>
      <c r="BY1663" s="14"/>
      <c r="BZ1663" s="14"/>
      <c r="CA1663" s="14"/>
      <c r="CB1663" s="14"/>
      <c r="CC1663" s="14"/>
      <c r="CD1663" s="14"/>
      <c r="CE1663" s="14"/>
      <c r="CF1663" s="14"/>
      <c r="CG1663" s="14"/>
      <c r="CH1663" s="14"/>
      <c r="CI1663" s="14"/>
      <c r="CJ1663" s="14"/>
      <c r="CK1663" s="14"/>
      <c r="CL1663" s="14"/>
      <c r="CM1663" s="14"/>
      <c r="CN1663" s="14"/>
      <c r="CO1663" s="14"/>
      <c r="CP1663" s="14"/>
      <c r="CQ1663" s="14"/>
      <c r="CR1663" s="14"/>
      <c r="CS1663" s="14"/>
      <c r="CT1663" s="14"/>
      <c r="CU1663" s="14"/>
      <c r="CV1663" s="14"/>
      <c r="CW1663" s="14"/>
      <c r="CX1663" s="14"/>
      <c r="CY1663" s="14"/>
      <c r="CZ1663" s="14"/>
      <c r="DA1663" s="14"/>
      <c r="DB1663" s="14"/>
      <c r="DC1663" s="14"/>
      <c r="DD1663" s="14"/>
      <c r="DE1663" s="14"/>
      <c r="DF1663" s="14"/>
      <c r="DG1663" s="14"/>
      <c r="DH1663" s="14"/>
      <c r="DI1663" s="14"/>
      <c r="DJ1663" s="14"/>
      <c r="DK1663" s="14"/>
      <c r="DL1663" s="14"/>
      <c r="DM1663" s="14"/>
      <c r="DN1663" s="14"/>
      <c r="DO1663" s="14"/>
      <c r="DP1663" s="14"/>
      <c r="DQ1663" s="14"/>
      <c r="DR1663" s="14"/>
      <c r="DS1663" s="14"/>
      <c r="DT1663" s="14"/>
      <c r="DU1663" s="14"/>
      <c r="DV1663" s="14"/>
      <c r="DW1663" s="14"/>
      <c r="DX1663" s="14"/>
      <c r="DY1663" s="14"/>
      <c r="DZ1663" s="14"/>
      <c r="EA1663" s="14"/>
      <c r="EB1663" s="14"/>
      <c r="EC1663" s="14"/>
      <c r="ED1663" s="14"/>
      <c r="EE1663" s="14"/>
      <c r="EF1663" s="14"/>
      <c r="EG1663" s="14"/>
      <c r="EH1663" s="14"/>
      <c r="EI1663" s="14"/>
      <c r="EJ1663" s="14"/>
      <c r="EK1663" s="14"/>
      <c r="EL1663" s="14"/>
      <c r="EM1663" s="14"/>
      <c r="EN1663" s="14"/>
      <c r="EO1663" s="14"/>
      <c r="EP1663" s="14"/>
      <c r="EQ1663" s="14"/>
      <c r="ER1663" s="14"/>
      <c r="ES1663" s="14"/>
      <c r="ET1663" s="14"/>
      <c r="EU1663" s="14"/>
      <c r="EV1663" s="14"/>
      <c r="EW1663" s="14"/>
      <c r="EX1663" s="14"/>
      <c r="EY1663" s="14"/>
      <c r="EZ1663" s="14"/>
      <c r="FA1663" s="14"/>
      <c r="FB1663" s="14"/>
      <c r="FC1663" s="14"/>
      <c r="FD1663" s="14"/>
      <c r="FE1663" s="14"/>
      <c r="FF1663" s="14"/>
      <c r="FG1663" s="14"/>
      <c r="FH1663" s="14"/>
      <c r="FI1663" s="14"/>
      <c r="FJ1663" s="14"/>
      <c r="FK1663" s="14"/>
      <c r="FL1663" s="14"/>
      <c r="FM1663" s="14"/>
      <c r="FN1663" s="14"/>
      <c r="FO1663" s="14"/>
      <c r="FP1663" s="14"/>
      <c r="FQ1663" s="14"/>
      <c r="FR1663" s="14"/>
      <c r="FS1663" s="14"/>
      <c r="FT1663" s="14"/>
      <c r="FU1663" s="14"/>
      <c r="FV1663" s="14"/>
      <c r="FW1663" s="14"/>
      <c r="FX1663" s="14"/>
      <c r="FY1663" s="14"/>
      <c r="FZ1663" s="14"/>
      <c r="GA1663" s="14"/>
      <c r="GB1663" s="14"/>
      <c r="GC1663" s="14"/>
      <c r="GD1663" s="14"/>
      <c r="GE1663" s="14"/>
      <c r="GF1663" s="14"/>
      <c r="GG1663" s="14"/>
      <c r="GH1663" s="14"/>
      <c r="GI1663" s="14"/>
      <c r="GJ1663" s="14"/>
      <c r="GK1663" s="14"/>
      <c r="GL1663" s="14"/>
      <c r="GM1663" s="14"/>
      <c r="GN1663" s="14"/>
      <c r="GO1663" s="14"/>
      <c r="GP1663" s="14"/>
      <c r="GQ1663" s="14"/>
      <c r="GR1663" s="14"/>
      <c r="GS1663" s="14"/>
      <c r="GT1663" s="14"/>
      <c r="GU1663" s="14"/>
      <c r="GV1663" s="14"/>
      <c r="GW1663" s="14"/>
      <c r="GX1663" s="14"/>
      <c r="GY1663" s="14"/>
      <c r="GZ1663" s="14"/>
      <c r="HA1663" s="14"/>
      <c r="HB1663" s="14"/>
      <c r="HC1663" s="14"/>
      <c r="HD1663" s="14"/>
      <c r="HE1663" s="14"/>
      <c r="HF1663" s="14"/>
      <c r="HG1663" s="14"/>
      <c r="HH1663" s="14"/>
      <c r="HI1663" s="14"/>
      <c r="HJ1663" s="14"/>
      <c r="HK1663" s="14"/>
      <c r="HL1663" s="14"/>
      <c r="HM1663" s="14"/>
      <c r="HN1663" s="14"/>
      <c r="HO1663" s="14"/>
      <c r="HP1663" s="14"/>
      <c r="HQ1663" s="14"/>
      <c r="HR1663" s="14"/>
      <c r="HS1663" s="14"/>
      <c r="HT1663" s="14"/>
      <c r="HU1663" s="14"/>
      <c r="HV1663" s="14"/>
      <c r="HW1663" s="14"/>
      <c r="HX1663" s="14"/>
      <c r="HY1663" s="14"/>
      <c r="HZ1663" s="14"/>
      <c r="IA1663" s="14"/>
      <c r="IB1663" s="14"/>
      <c r="IC1663" s="14"/>
      <c r="ID1663" s="14"/>
      <c r="IE1663" s="14"/>
      <c r="IF1663" s="14"/>
      <c r="IG1663" s="14"/>
      <c r="IH1663" s="14"/>
      <c r="II1663" s="14"/>
      <c r="IJ1663" s="14"/>
      <c r="IK1663" s="14"/>
      <c r="IL1663" s="14"/>
      <c r="IM1663" s="14"/>
      <c r="IN1663" s="14"/>
      <c r="IO1663" s="14"/>
      <c r="IP1663" s="14"/>
      <c r="IQ1663" s="14"/>
      <c r="IR1663" s="14"/>
      <c r="IS1663" s="14"/>
      <c r="IT1663" s="14"/>
    </row>
    <row r="1664" spans="1:254" x14ac:dyDescent="0.2">
      <c r="A1664" s="12">
        <v>302000</v>
      </c>
      <c r="B1664" s="4"/>
      <c r="C1664" s="21" t="s">
        <v>97</v>
      </c>
      <c r="D1664" s="11"/>
      <c r="E1664" s="11"/>
      <c r="F1664" s="11"/>
      <c r="G1664" s="12"/>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c r="AG1664" s="14"/>
      <c r="AH1664" s="14"/>
      <c r="AI1664" s="14"/>
      <c r="AJ1664" s="14"/>
      <c r="AK1664" s="14"/>
      <c r="AL1664" s="14"/>
      <c r="AM1664" s="14"/>
      <c r="AN1664" s="14"/>
      <c r="AO1664" s="14"/>
      <c r="AP1664" s="14"/>
      <c r="AQ1664" s="14"/>
      <c r="AR1664" s="14"/>
      <c r="AS1664" s="14"/>
      <c r="AT1664" s="14"/>
      <c r="AU1664" s="14"/>
      <c r="AV1664" s="14"/>
      <c r="AW1664" s="14"/>
      <c r="AX1664" s="14"/>
      <c r="AY1664" s="14"/>
      <c r="AZ1664" s="14"/>
      <c r="BA1664" s="14"/>
      <c r="BB1664" s="14"/>
      <c r="BC1664" s="14"/>
      <c r="BD1664" s="14"/>
      <c r="BE1664" s="14"/>
      <c r="BF1664" s="14"/>
      <c r="BG1664" s="14"/>
      <c r="BH1664" s="14"/>
      <c r="BI1664" s="14"/>
      <c r="BJ1664" s="14"/>
      <c r="BK1664" s="14"/>
      <c r="BL1664" s="14"/>
      <c r="BM1664" s="14"/>
      <c r="BN1664" s="14"/>
      <c r="BO1664" s="14"/>
      <c r="BP1664" s="14"/>
      <c r="BQ1664" s="14"/>
      <c r="BR1664" s="14"/>
      <c r="BS1664" s="14"/>
      <c r="BT1664" s="14"/>
      <c r="BU1664" s="14"/>
      <c r="BV1664" s="14"/>
      <c r="BW1664" s="14"/>
      <c r="BX1664" s="14"/>
      <c r="BY1664" s="14"/>
      <c r="BZ1664" s="14"/>
      <c r="CA1664" s="14"/>
      <c r="CB1664" s="14"/>
      <c r="CC1664" s="14"/>
      <c r="CD1664" s="14"/>
      <c r="CE1664" s="14"/>
      <c r="CF1664" s="14"/>
      <c r="CG1664" s="14"/>
      <c r="CH1664" s="14"/>
      <c r="CI1664" s="14"/>
      <c r="CJ1664" s="14"/>
      <c r="CK1664" s="14"/>
      <c r="CL1664" s="14"/>
      <c r="CM1664" s="14"/>
      <c r="CN1664" s="14"/>
      <c r="CO1664" s="14"/>
      <c r="CP1664" s="14"/>
      <c r="CQ1664" s="14"/>
      <c r="CR1664" s="14"/>
      <c r="CS1664" s="14"/>
      <c r="CT1664" s="14"/>
      <c r="CU1664" s="14"/>
      <c r="CV1664" s="14"/>
      <c r="CW1664" s="14"/>
      <c r="CX1664" s="14"/>
      <c r="CY1664" s="14"/>
      <c r="CZ1664" s="14"/>
      <c r="DA1664" s="14"/>
      <c r="DB1664" s="14"/>
      <c r="DC1664" s="14"/>
      <c r="DD1664" s="14"/>
      <c r="DE1664" s="14"/>
      <c r="DF1664" s="14"/>
      <c r="DG1664" s="14"/>
      <c r="DH1664" s="14"/>
      <c r="DI1664" s="14"/>
      <c r="DJ1664" s="14"/>
      <c r="DK1664" s="14"/>
      <c r="DL1664" s="14"/>
      <c r="DM1664" s="14"/>
      <c r="DN1664" s="14"/>
      <c r="DO1664" s="14"/>
      <c r="DP1664" s="14"/>
      <c r="DQ1664" s="14"/>
      <c r="DR1664" s="14"/>
      <c r="DS1664" s="14"/>
      <c r="DT1664" s="14"/>
      <c r="DU1664" s="14"/>
      <c r="DV1664" s="14"/>
      <c r="DW1664" s="14"/>
      <c r="DX1664" s="14"/>
      <c r="DY1664" s="14"/>
      <c r="DZ1664" s="14"/>
      <c r="EA1664" s="14"/>
      <c r="EB1664" s="14"/>
      <c r="EC1664" s="14"/>
      <c r="ED1664" s="14"/>
      <c r="EE1664" s="14"/>
      <c r="EF1664" s="14"/>
      <c r="EG1664" s="14"/>
      <c r="EH1664" s="14"/>
      <c r="EI1664" s="14"/>
      <c r="EJ1664" s="14"/>
      <c r="EK1664" s="14"/>
      <c r="EL1664" s="14"/>
      <c r="EM1664" s="14"/>
      <c r="EN1664" s="14"/>
      <c r="EO1664" s="14"/>
      <c r="EP1664" s="14"/>
      <c r="EQ1664" s="14"/>
      <c r="ER1664" s="14"/>
      <c r="ES1664" s="14"/>
      <c r="ET1664" s="14"/>
      <c r="EU1664" s="14"/>
      <c r="EV1664" s="14"/>
      <c r="EW1664" s="14"/>
      <c r="EX1664" s="14"/>
      <c r="EY1664" s="14"/>
      <c r="EZ1664" s="14"/>
      <c r="FA1664" s="14"/>
      <c r="FB1664" s="14"/>
      <c r="FC1664" s="14"/>
      <c r="FD1664" s="14"/>
      <c r="FE1664" s="14"/>
      <c r="FF1664" s="14"/>
      <c r="FG1664" s="14"/>
      <c r="FH1664" s="14"/>
      <c r="FI1664" s="14"/>
      <c r="FJ1664" s="14"/>
      <c r="FK1664" s="14"/>
      <c r="FL1664" s="14"/>
      <c r="FM1664" s="14"/>
      <c r="FN1664" s="14"/>
      <c r="FO1664" s="14"/>
      <c r="FP1664" s="14"/>
      <c r="FQ1664" s="14"/>
      <c r="FR1664" s="14"/>
      <c r="FS1664" s="14"/>
      <c r="FT1664" s="14"/>
      <c r="FU1664" s="14"/>
      <c r="FV1664" s="14"/>
      <c r="FW1664" s="14"/>
      <c r="FX1664" s="14"/>
      <c r="FY1664" s="14"/>
      <c r="FZ1664" s="14"/>
      <c r="GA1664" s="14"/>
      <c r="GB1664" s="14"/>
      <c r="GC1664" s="14"/>
      <c r="GD1664" s="14"/>
      <c r="GE1664" s="14"/>
      <c r="GF1664" s="14"/>
      <c r="GG1664" s="14"/>
      <c r="GH1664" s="14"/>
      <c r="GI1664" s="14"/>
      <c r="GJ1664" s="14"/>
      <c r="GK1664" s="14"/>
      <c r="GL1664" s="14"/>
      <c r="GM1664" s="14"/>
      <c r="GN1664" s="14"/>
      <c r="GO1664" s="14"/>
      <c r="GP1664" s="14"/>
      <c r="GQ1664" s="14"/>
      <c r="GR1664" s="14"/>
      <c r="GS1664" s="14"/>
      <c r="GT1664" s="14"/>
      <c r="GU1664" s="14"/>
      <c r="GV1664" s="14"/>
      <c r="GW1664" s="14"/>
      <c r="GX1664" s="14"/>
      <c r="GY1664" s="14"/>
      <c r="GZ1664" s="14"/>
      <c r="HA1664" s="14"/>
      <c r="HB1664" s="14"/>
      <c r="HC1664" s="14"/>
      <c r="HD1664" s="14"/>
      <c r="HE1664" s="14"/>
      <c r="HF1664" s="14"/>
      <c r="HG1664" s="14"/>
      <c r="HH1664" s="14"/>
      <c r="HI1664" s="14"/>
      <c r="HJ1664" s="14"/>
      <c r="HK1664" s="14"/>
      <c r="HL1664" s="14"/>
      <c r="HM1664" s="14"/>
      <c r="HN1664" s="14"/>
      <c r="HO1664" s="14"/>
      <c r="HP1664" s="14"/>
      <c r="HQ1664" s="14"/>
      <c r="HR1664" s="14"/>
      <c r="HS1664" s="14"/>
      <c r="HT1664" s="14"/>
      <c r="HU1664" s="14"/>
      <c r="HV1664" s="14"/>
      <c r="HW1664" s="14"/>
      <c r="HX1664" s="14"/>
      <c r="HY1664" s="14"/>
      <c r="HZ1664" s="14"/>
      <c r="IA1664" s="14"/>
      <c r="IB1664" s="14"/>
      <c r="IC1664" s="14"/>
      <c r="ID1664" s="14"/>
      <c r="IE1664" s="14"/>
      <c r="IF1664" s="14"/>
      <c r="IG1664" s="14"/>
      <c r="IH1664" s="14"/>
      <c r="II1664" s="14"/>
      <c r="IJ1664" s="14"/>
      <c r="IK1664" s="14"/>
      <c r="IL1664" s="14"/>
      <c r="IM1664" s="14"/>
      <c r="IN1664" s="14"/>
      <c r="IO1664" s="14"/>
      <c r="IP1664" s="14"/>
      <c r="IQ1664" s="14"/>
      <c r="IR1664" s="14"/>
      <c r="IS1664" s="14"/>
      <c r="IT1664" s="14"/>
    </row>
    <row r="1665" spans="1:254" x14ac:dyDescent="0.2">
      <c r="A1665" s="12">
        <v>302005</v>
      </c>
      <c r="B1665" s="4"/>
      <c r="C1665" s="21" t="s">
        <v>97</v>
      </c>
      <c r="D1665" s="11"/>
      <c r="E1665" s="11"/>
      <c r="F1665" s="11"/>
      <c r="G1665" s="12"/>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c r="AM1665" s="14"/>
      <c r="AN1665" s="14"/>
      <c r="AO1665" s="14"/>
      <c r="AP1665" s="14"/>
      <c r="AQ1665" s="14"/>
      <c r="AR1665" s="14"/>
      <c r="AS1665" s="14"/>
      <c r="AT1665" s="14"/>
      <c r="AU1665" s="14"/>
      <c r="AV1665" s="14"/>
      <c r="AW1665" s="14"/>
      <c r="AX1665" s="14"/>
      <c r="AY1665" s="14"/>
      <c r="AZ1665" s="14"/>
      <c r="BA1665" s="14"/>
      <c r="BB1665" s="14"/>
      <c r="BC1665" s="14"/>
      <c r="BD1665" s="14"/>
      <c r="BE1665" s="14"/>
      <c r="BF1665" s="14"/>
      <c r="BG1665" s="14"/>
      <c r="BH1665" s="14"/>
      <c r="BI1665" s="14"/>
      <c r="BJ1665" s="14"/>
      <c r="BK1665" s="14"/>
      <c r="BL1665" s="14"/>
      <c r="BM1665" s="14"/>
      <c r="BN1665" s="14"/>
      <c r="BO1665" s="14"/>
      <c r="BP1665" s="14"/>
      <c r="BQ1665" s="14"/>
      <c r="BR1665" s="14"/>
      <c r="BS1665" s="14"/>
      <c r="BT1665" s="14"/>
      <c r="BU1665" s="14"/>
      <c r="BV1665" s="14"/>
      <c r="BW1665" s="14"/>
      <c r="BX1665" s="14"/>
      <c r="BY1665" s="14"/>
      <c r="BZ1665" s="14"/>
      <c r="CA1665" s="14"/>
      <c r="CB1665" s="14"/>
      <c r="CC1665" s="14"/>
      <c r="CD1665" s="14"/>
      <c r="CE1665" s="14"/>
      <c r="CF1665" s="14"/>
      <c r="CG1665" s="14"/>
      <c r="CH1665" s="14"/>
      <c r="CI1665" s="14"/>
      <c r="CJ1665" s="14"/>
      <c r="CK1665" s="14"/>
      <c r="CL1665" s="14"/>
      <c r="CM1665" s="14"/>
      <c r="CN1665" s="14"/>
      <c r="CO1665" s="14"/>
      <c r="CP1665" s="14"/>
      <c r="CQ1665" s="14"/>
      <c r="CR1665" s="14"/>
      <c r="CS1665" s="14"/>
      <c r="CT1665" s="14"/>
      <c r="CU1665" s="14"/>
      <c r="CV1665" s="14"/>
      <c r="CW1665" s="14"/>
      <c r="CX1665" s="14"/>
      <c r="CY1665" s="14"/>
      <c r="CZ1665" s="14"/>
      <c r="DA1665" s="14"/>
      <c r="DB1665" s="14"/>
      <c r="DC1665" s="14"/>
      <c r="DD1665" s="14"/>
      <c r="DE1665" s="14"/>
      <c r="DF1665" s="14"/>
      <c r="DG1665" s="14"/>
      <c r="DH1665" s="14"/>
      <c r="DI1665" s="14"/>
      <c r="DJ1665" s="14"/>
      <c r="DK1665" s="14"/>
      <c r="DL1665" s="14"/>
      <c r="DM1665" s="14"/>
      <c r="DN1665" s="14"/>
      <c r="DO1665" s="14"/>
      <c r="DP1665" s="14"/>
      <c r="DQ1665" s="14"/>
      <c r="DR1665" s="14"/>
      <c r="DS1665" s="14"/>
      <c r="DT1665" s="14"/>
      <c r="DU1665" s="14"/>
      <c r="DV1665" s="14"/>
      <c r="DW1665" s="14"/>
      <c r="DX1665" s="14"/>
      <c r="DY1665" s="14"/>
      <c r="DZ1665" s="14"/>
      <c r="EA1665" s="14"/>
      <c r="EB1665" s="14"/>
      <c r="EC1665" s="14"/>
      <c r="ED1665" s="14"/>
      <c r="EE1665" s="14"/>
      <c r="EF1665" s="14"/>
      <c r="EG1665" s="14"/>
      <c r="EH1665" s="14"/>
      <c r="EI1665" s="14"/>
      <c r="EJ1665" s="14"/>
      <c r="EK1665" s="14"/>
      <c r="EL1665" s="14"/>
      <c r="EM1665" s="14"/>
      <c r="EN1665" s="14"/>
      <c r="EO1665" s="14"/>
      <c r="EP1665" s="14"/>
      <c r="EQ1665" s="14"/>
      <c r="ER1665" s="14"/>
      <c r="ES1665" s="14"/>
      <c r="ET1665" s="14"/>
      <c r="EU1665" s="14"/>
      <c r="EV1665" s="14"/>
      <c r="EW1665" s="14"/>
      <c r="EX1665" s="14"/>
      <c r="EY1665" s="14"/>
      <c r="EZ1665" s="14"/>
      <c r="FA1665" s="14"/>
      <c r="FB1665" s="14"/>
      <c r="FC1665" s="14"/>
      <c r="FD1665" s="14"/>
      <c r="FE1665" s="14"/>
      <c r="FF1665" s="14"/>
      <c r="FG1665" s="14"/>
      <c r="FH1665" s="14"/>
      <c r="FI1665" s="14"/>
      <c r="FJ1665" s="14"/>
      <c r="FK1665" s="14"/>
      <c r="FL1665" s="14"/>
      <c r="FM1665" s="14"/>
      <c r="FN1665" s="14"/>
      <c r="FO1665" s="14"/>
      <c r="FP1665" s="14"/>
      <c r="FQ1665" s="14"/>
      <c r="FR1665" s="14"/>
      <c r="FS1665" s="14"/>
      <c r="FT1665" s="14"/>
      <c r="FU1665" s="14"/>
      <c r="FV1665" s="14"/>
      <c r="FW1665" s="14"/>
      <c r="FX1665" s="14"/>
      <c r="FY1665" s="14"/>
      <c r="FZ1665" s="14"/>
      <c r="GA1665" s="14"/>
      <c r="GB1665" s="14"/>
      <c r="GC1665" s="14"/>
      <c r="GD1665" s="14"/>
      <c r="GE1665" s="14"/>
      <c r="GF1665" s="14"/>
      <c r="GG1665" s="14"/>
      <c r="GH1665" s="14"/>
      <c r="GI1665" s="14"/>
      <c r="GJ1665" s="14"/>
      <c r="GK1665" s="14"/>
      <c r="GL1665" s="14"/>
      <c r="GM1665" s="14"/>
      <c r="GN1665" s="14"/>
      <c r="GO1665" s="14"/>
      <c r="GP1665" s="14"/>
      <c r="GQ1665" s="14"/>
      <c r="GR1665" s="14"/>
      <c r="GS1665" s="14"/>
      <c r="GT1665" s="14"/>
      <c r="GU1665" s="14"/>
      <c r="GV1665" s="14"/>
      <c r="GW1665" s="14"/>
      <c r="GX1665" s="14"/>
      <c r="GY1665" s="14"/>
      <c r="GZ1665" s="14"/>
      <c r="HA1665" s="14"/>
      <c r="HB1665" s="14"/>
      <c r="HC1665" s="14"/>
      <c r="HD1665" s="14"/>
      <c r="HE1665" s="14"/>
      <c r="HF1665" s="14"/>
      <c r="HG1665" s="14"/>
      <c r="HH1665" s="14"/>
      <c r="HI1665" s="14"/>
      <c r="HJ1665" s="14"/>
      <c r="HK1665" s="14"/>
      <c r="HL1665" s="14"/>
      <c r="HM1665" s="14"/>
      <c r="HN1665" s="14"/>
      <c r="HO1665" s="14"/>
      <c r="HP1665" s="14"/>
      <c r="HQ1665" s="14"/>
      <c r="HR1665" s="14"/>
      <c r="HS1665" s="14"/>
      <c r="HT1665" s="14"/>
      <c r="HU1665" s="14"/>
      <c r="HV1665" s="14"/>
      <c r="HW1665" s="14"/>
      <c r="HX1665" s="14"/>
      <c r="HY1665" s="14"/>
      <c r="HZ1665" s="14"/>
      <c r="IA1665" s="14"/>
      <c r="IB1665" s="14"/>
      <c r="IC1665" s="14"/>
      <c r="ID1665" s="14"/>
      <c r="IE1665" s="14"/>
      <c r="IF1665" s="14"/>
      <c r="IG1665" s="14"/>
      <c r="IH1665" s="14"/>
      <c r="II1665" s="14"/>
      <c r="IJ1665" s="14"/>
      <c r="IK1665" s="14"/>
      <c r="IL1665" s="14"/>
      <c r="IM1665" s="14"/>
      <c r="IN1665" s="14"/>
      <c r="IO1665" s="14"/>
      <c r="IP1665" s="14"/>
      <c r="IQ1665" s="14"/>
      <c r="IR1665" s="14"/>
      <c r="IS1665" s="14"/>
      <c r="IT1665" s="14"/>
    </row>
    <row r="1666" spans="1:254" x14ac:dyDescent="0.2">
      <c r="A1666" s="12">
        <v>302010</v>
      </c>
      <c r="B1666" s="4"/>
      <c r="C1666" s="21" t="s">
        <v>97</v>
      </c>
      <c r="D1666" s="11"/>
      <c r="E1666" s="11"/>
      <c r="F1666" s="11"/>
      <c r="G1666" s="12"/>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c r="AM1666" s="14"/>
      <c r="AN1666" s="14"/>
      <c r="AO1666" s="14"/>
      <c r="AP1666" s="14"/>
      <c r="AQ1666" s="14"/>
      <c r="AR1666" s="14"/>
      <c r="AS1666" s="14"/>
      <c r="AT1666" s="14"/>
      <c r="AU1666" s="14"/>
      <c r="AV1666" s="14"/>
      <c r="AW1666" s="14"/>
      <c r="AX1666" s="14"/>
      <c r="AY1666" s="14"/>
      <c r="AZ1666" s="14"/>
      <c r="BA1666" s="14"/>
      <c r="BB1666" s="14"/>
      <c r="BC1666" s="14"/>
      <c r="BD1666" s="14"/>
      <c r="BE1666" s="14"/>
      <c r="BF1666" s="14"/>
      <c r="BG1666" s="14"/>
      <c r="BH1666" s="14"/>
      <c r="BI1666" s="14"/>
      <c r="BJ1666" s="14"/>
      <c r="BK1666" s="14"/>
      <c r="BL1666" s="14"/>
      <c r="BM1666" s="14"/>
      <c r="BN1666" s="14"/>
      <c r="BO1666" s="14"/>
      <c r="BP1666" s="14"/>
      <c r="BQ1666" s="14"/>
      <c r="BR1666" s="14"/>
      <c r="BS1666" s="14"/>
      <c r="BT1666" s="14"/>
      <c r="BU1666" s="14"/>
      <c r="BV1666" s="14"/>
      <c r="BW1666" s="14"/>
      <c r="BX1666" s="14"/>
      <c r="BY1666" s="14"/>
      <c r="BZ1666" s="14"/>
      <c r="CA1666" s="14"/>
      <c r="CB1666" s="14"/>
      <c r="CC1666" s="14"/>
      <c r="CD1666" s="14"/>
      <c r="CE1666" s="14"/>
      <c r="CF1666" s="14"/>
      <c r="CG1666" s="14"/>
      <c r="CH1666" s="14"/>
      <c r="CI1666" s="14"/>
      <c r="CJ1666" s="14"/>
      <c r="CK1666" s="14"/>
      <c r="CL1666" s="14"/>
      <c r="CM1666" s="14"/>
      <c r="CN1666" s="14"/>
      <c r="CO1666" s="14"/>
      <c r="CP1666" s="14"/>
      <c r="CQ1666" s="14"/>
      <c r="CR1666" s="14"/>
      <c r="CS1666" s="14"/>
      <c r="CT1666" s="14"/>
      <c r="CU1666" s="14"/>
      <c r="CV1666" s="14"/>
      <c r="CW1666" s="14"/>
      <c r="CX1666" s="14"/>
      <c r="CY1666" s="14"/>
      <c r="CZ1666" s="14"/>
      <c r="DA1666" s="14"/>
      <c r="DB1666" s="14"/>
      <c r="DC1666" s="14"/>
      <c r="DD1666" s="14"/>
      <c r="DE1666" s="14"/>
      <c r="DF1666" s="14"/>
      <c r="DG1666" s="14"/>
      <c r="DH1666" s="14"/>
      <c r="DI1666" s="14"/>
      <c r="DJ1666" s="14"/>
      <c r="DK1666" s="14"/>
      <c r="DL1666" s="14"/>
      <c r="DM1666" s="14"/>
      <c r="DN1666" s="14"/>
      <c r="DO1666" s="14"/>
      <c r="DP1666" s="14"/>
      <c r="DQ1666" s="14"/>
      <c r="DR1666" s="14"/>
      <c r="DS1666" s="14"/>
      <c r="DT1666" s="14"/>
      <c r="DU1666" s="14"/>
      <c r="DV1666" s="14"/>
      <c r="DW1666" s="14"/>
      <c r="DX1666" s="14"/>
      <c r="DY1666" s="14"/>
      <c r="DZ1666" s="14"/>
      <c r="EA1666" s="14"/>
      <c r="EB1666" s="14"/>
      <c r="EC1666" s="14"/>
      <c r="ED1666" s="14"/>
      <c r="EE1666" s="14"/>
      <c r="EF1666" s="14"/>
      <c r="EG1666" s="14"/>
      <c r="EH1666" s="14"/>
      <c r="EI1666" s="14"/>
      <c r="EJ1666" s="14"/>
      <c r="EK1666" s="14"/>
      <c r="EL1666" s="14"/>
      <c r="EM1666" s="14"/>
      <c r="EN1666" s="14"/>
      <c r="EO1666" s="14"/>
      <c r="EP1666" s="14"/>
      <c r="EQ1666" s="14"/>
      <c r="ER1666" s="14"/>
      <c r="ES1666" s="14"/>
      <c r="ET1666" s="14"/>
      <c r="EU1666" s="14"/>
      <c r="EV1666" s="14"/>
      <c r="EW1666" s="14"/>
      <c r="EX1666" s="14"/>
      <c r="EY1666" s="14"/>
      <c r="EZ1666" s="14"/>
      <c r="FA1666" s="14"/>
      <c r="FB1666" s="14"/>
      <c r="FC1666" s="14"/>
      <c r="FD1666" s="14"/>
      <c r="FE1666" s="14"/>
      <c r="FF1666" s="14"/>
      <c r="FG1666" s="14"/>
      <c r="FH1666" s="14"/>
      <c r="FI1666" s="14"/>
      <c r="FJ1666" s="14"/>
      <c r="FK1666" s="14"/>
      <c r="FL1666" s="14"/>
      <c r="FM1666" s="14"/>
      <c r="FN1666" s="14"/>
      <c r="FO1666" s="14"/>
      <c r="FP1666" s="14"/>
      <c r="FQ1666" s="14"/>
      <c r="FR1666" s="14"/>
      <c r="FS1666" s="14"/>
      <c r="FT1666" s="14"/>
      <c r="FU1666" s="14"/>
      <c r="FV1666" s="14"/>
      <c r="FW1666" s="14"/>
      <c r="FX1666" s="14"/>
      <c r="FY1666" s="14"/>
      <c r="FZ1666" s="14"/>
      <c r="GA1666" s="14"/>
      <c r="GB1666" s="14"/>
      <c r="GC1666" s="14"/>
      <c r="GD1666" s="14"/>
      <c r="GE1666" s="14"/>
      <c r="GF1666" s="14"/>
      <c r="GG1666" s="14"/>
      <c r="GH1666" s="14"/>
      <c r="GI1666" s="14"/>
      <c r="GJ1666" s="14"/>
      <c r="GK1666" s="14"/>
      <c r="GL1666" s="14"/>
      <c r="GM1666" s="14"/>
      <c r="GN1666" s="14"/>
      <c r="GO1666" s="14"/>
      <c r="GP1666" s="14"/>
      <c r="GQ1666" s="14"/>
      <c r="GR1666" s="14"/>
      <c r="GS1666" s="14"/>
      <c r="GT1666" s="14"/>
      <c r="GU1666" s="14"/>
      <c r="GV1666" s="14"/>
      <c r="GW1666" s="14"/>
      <c r="GX1666" s="14"/>
      <c r="GY1666" s="14"/>
      <c r="GZ1666" s="14"/>
      <c r="HA1666" s="14"/>
      <c r="HB1666" s="14"/>
      <c r="HC1666" s="14"/>
      <c r="HD1666" s="14"/>
      <c r="HE1666" s="14"/>
      <c r="HF1666" s="14"/>
      <c r="HG1666" s="14"/>
      <c r="HH1666" s="14"/>
      <c r="HI1666" s="14"/>
      <c r="HJ1666" s="14"/>
      <c r="HK1666" s="14"/>
      <c r="HL1666" s="14"/>
      <c r="HM1666" s="14"/>
      <c r="HN1666" s="14"/>
      <c r="HO1666" s="14"/>
      <c r="HP1666" s="14"/>
      <c r="HQ1666" s="14"/>
      <c r="HR1666" s="14"/>
      <c r="HS1666" s="14"/>
      <c r="HT1666" s="14"/>
      <c r="HU1666" s="14"/>
      <c r="HV1666" s="14"/>
      <c r="HW1666" s="14"/>
      <c r="HX1666" s="14"/>
      <c r="HY1666" s="14"/>
      <c r="HZ1666" s="14"/>
      <c r="IA1666" s="14"/>
      <c r="IB1666" s="14"/>
      <c r="IC1666" s="14"/>
      <c r="ID1666" s="14"/>
      <c r="IE1666" s="14"/>
      <c r="IF1666" s="14"/>
      <c r="IG1666" s="14"/>
      <c r="IH1666" s="14"/>
      <c r="II1666" s="14"/>
      <c r="IJ1666" s="14"/>
      <c r="IK1666" s="14"/>
      <c r="IL1666" s="14"/>
      <c r="IM1666" s="14"/>
      <c r="IN1666" s="14"/>
      <c r="IO1666" s="14"/>
      <c r="IP1666" s="14"/>
      <c r="IQ1666" s="14"/>
      <c r="IR1666" s="14"/>
      <c r="IS1666" s="14"/>
      <c r="IT1666" s="14"/>
    </row>
    <row r="1667" spans="1:254" x14ac:dyDescent="0.2">
      <c r="A1667" s="12">
        <v>302015</v>
      </c>
      <c r="B1667" s="4"/>
      <c r="C1667" s="21" t="s">
        <v>97</v>
      </c>
      <c r="D1667" s="11"/>
      <c r="E1667" s="11"/>
      <c r="F1667" s="11"/>
      <c r="G1667" s="12"/>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C1667" s="14"/>
      <c r="AD1667" s="14"/>
      <c r="AE1667" s="14"/>
      <c r="AF1667" s="14"/>
      <c r="AG1667" s="14"/>
      <c r="AH1667" s="14"/>
      <c r="AI1667" s="14"/>
      <c r="AJ1667" s="14"/>
      <c r="AK1667" s="14"/>
      <c r="AL1667" s="14"/>
      <c r="AM1667" s="14"/>
      <c r="AN1667" s="14"/>
      <c r="AO1667" s="14"/>
      <c r="AP1667" s="14"/>
      <c r="AQ1667" s="14"/>
      <c r="AR1667" s="14"/>
      <c r="AS1667" s="14"/>
      <c r="AT1667" s="14"/>
      <c r="AU1667" s="14"/>
      <c r="AV1667" s="14"/>
      <c r="AW1667" s="14"/>
      <c r="AX1667" s="14"/>
      <c r="AY1667" s="14"/>
      <c r="AZ1667" s="14"/>
      <c r="BA1667" s="14"/>
      <c r="BB1667" s="14"/>
      <c r="BC1667" s="14"/>
      <c r="BD1667" s="14"/>
      <c r="BE1667" s="14"/>
      <c r="BF1667" s="14"/>
      <c r="BG1667" s="14"/>
      <c r="BH1667" s="14"/>
      <c r="BI1667" s="14"/>
      <c r="BJ1667" s="14"/>
      <c r="BK1667" s="14"/>
      <c r="BL1667" s="14"/>
      <c r="BM1667" s="14"/>
      <c r="BN1667" s="14"/>
      <c r="BO1667" s="14"/>
      <c r="BP1667" s="14"/>
      <c r="BQ1667" s="14"/>
      <c r="BR1667" s="14"/>
      <c r="BS1667" s="14"/>
      <c r="BT1667" s="14"/>
      <c r="BU1667" s="14"/>
      <c r="BV1667" s="14"/>
      <c r="BW1667" s="14"/>
      <c r="BX1667" s="14"/>
      <c r="BY1667" s="14"/>
      <c r="BZ1667" s="14"/>
      <c r="CA1667" s="14"/>
      <c r="CB1667" s="14"/>
      <c r="CC1667" s="14"/>
      <c r="CD1667" s="14"/>
      <c r="CE1667" s="14"/>
      <c r="CF1667" s="14"/>
      <c r="CG1667" s="14"/>
      <c r="CH1667" s="14"/>
      <c r="CI1667" s="14"/>
      <c r="CJ1667" s="14"/>
      <c r="CK1667" s="14"/>
      <c r="CL1667" s="14"/>
      <c r="CM1667" s="14"/>
      <c r="CN1667" s="14"/>
      <c r="CO1667" s="14"/>
      <c r="CP1667" s="14"/>
      <c r="CQ1667" s="14"/>
      <c r="CR1667" s="14"/>
      <c r="CS1667" s="14"/>
      <c r="CT1667" s="14"/>
      <c r="CU1667" s="14"/>
      <c r="CV1667" s="14"/>
      <c r="CW1667" s="14"/>
      <c r="CX1667" s="14"/>
      <c r="CY1667" s="14"/>
      <c r="CZ1667" s="14"/>
      <c r="DA1667" s="14"/>
      <c r="DB1667" s="14"/>
      <c r="DC1667" s="14"/>
      <c r="DD1667" s="14"/>
      <c r="DE1667" s="14"/>
      <c r="DF1667" s="14"/>
      <c r="DG1667" s="14"/>
      <c r="DH1667" s="14"/>
      <c r="DI1667" s="14"/>
      <c r="DJ1667" s="14"/>
      <c r="DK1667" s="14"/>
      <c r="DL1667" s="14"/>
      <c r="DM1667" s="14"/>
      <c r="DN1667" s="14"/>
      <c r="DO1667" s="14"/>
      <c r="DP1667" s="14"/>
      <c r="DQ1667" s="14"/>
      <c r="DR1667" s="14"/>
      <c r="DS1667" s="14"/>
      <c r="DT1667" s="14"/>
      <c r="DU1667" s="14"/>
      <c r="DV1667" s="14"/>
      <c r="DW1667" s="14"/>
      <c r="DX1667" s="14"/>
      <c r="DY1667" s="14"/>
      <c r="DZ1667" s="14"/>
      <c r="EA1667" s="14"/>
      <c r="EB1667" s="14"/>
      <c r="EC1667" s="14"/>
      <c r="ED1667" s="14"/>
      <c r="EE1667" s="14"/>
      <c r="EF1667" s="14"/>
      <c r="EG1667" s="14"/>
      <c r="EH1667" s="14"/>
      <c r="EI1667" s="14"/>
      <c r="EJ1667" s="14"/>
      <c r="EK1667" s="14"/>
      <c r="EL1667" s="14"/>
      <c r="EM1667" s="14"/>
      <c r="EN1667" s="14"/>
      <c r="EO1667" s="14"/>
      <c r="EP1667" s="14"/>
      <c r="EQ1667" s="14"/>
      <c r="ER1667" s="14"/>
      <c r="ES1667" s="14"/>
      <c r="ET1667" s="14"/>
      <c r="EU1667" s="14"/>
      <c r="EV1667" s="14"/>
      <c r="EW1667" s="14"/>
      <c r="EX1667" s="14"/>
      <c r="EY1667" s="14"/>
      <c r="EZ1667" s="14"/>
      <c r="FA1667" s="14"/>
      <c r="FB1667" s="14"/>
      <c r="FC1667" s="14"/>
      <c r="FD1667" s="14"/>
      <c r="FE1667" s="14"/>
      <c r="FF1667" s="14"/>
      <c r="FG1667" s="14"/>
      <c r="FH1667" s="14"/>
      <c r="FI1667" s="14"/>
      <c r="FJ1667" s="14"/>
      <c r="FK1667" s="14"/>
      <c r="FL1667" s="14"/>
      <c r="FM1667" s="14"/>
      <c r="FN1667" s="14"/>
      <c r="FO1667" s="14"/>
      <c r="FP1667" s="14"/>
      <c r="FQ1667" s="14"/>
      <c r="FR1667" s="14"/>
      <c r="FS1667" s="14"/>
      <c r="FT1667" s="14"/>
      <c r="FU1667" s="14"/>
      <c r="FV1667" s="14"/>
      <c r="FW1667" s="14"/>
      <c r="FX1667" s="14"/>
      <c r="FY1667" s="14"/>
      <c r="FZ1667" s="14"/>
      <c r="GA1667" s="14"/>
      <c r="GB1667" s="14"/>
      <c r="GC1667" s="14"/>
      <c r="GD1667" s="14"/>
      <c r="GE1667" s="14"/>
      <c r="GF1667" s="14"/>
      <c r="GG1667" s="14"/>
      <c r="GH1667" s="14"/>
      <c r="GI1667" s="14"/>
      <c r="GJ1667" s="14"/>
      <c r="GK1667" s="14"/>
      <c r="GL1667" s="14"/>
      <c r="GM1667" s="14"/>
      <c r="GN1667" s="14"/>
      <c r="GO1667" s="14"/>
      <c r="GP1667" s="14"/>
      <c r="GQ1667" s="14"/>
      <c r="GR1667" s="14"/>
      <c r="GS1667" s="14"/>
      <c r="GT1667" s="14"/>
      <c r="GU1667" s="14"/>
      <c r="GV1667" s="14"/>
      <c r="GW1667" s="14"/>
      <c r="GX1667" s="14"/>
      <c r="GY1667" s="14"/>
      <c r="GZ1667" s="14"/>
      <c r="HA1667" s="14"/>
      <c r="HB1667" s="14"/>
      <c r="HC1667" s="14"/>
      <c r="HD1667" s="14"/>
      <c r="HE1667" s="14"/>
      <c r="HF1667" s="14"/>
      <c r="HG1667" s="14"/>
      <c r="HH1667" s="14"/>
      <c r="HI1667" s="14"/>
      <c r="HJ1667" s="14"/>
      <c r="HK1667" s="14"/>
      <c r="HL1667" s="14"/>
      <c r="HM1667" s="14"/>
      <c r="HN1667" s="14"/>
      <c r="HO1667" s="14"/>
      <c r="HP1667" s="14"/>
      <c r="HQ1667" s="14"/>
      <c r="HR1667" s="14"/>
      <c r="HS1667" s="14"/>
      <c r="HT1667" s="14"/>
      <c r="HU1667" s="14"/>
      <c r="HV1667" s="14"/>
      <c r="HW1667" s="14"/>
      <c r="HX1667" s="14"/>
      <c r="HY1667" s="14"/>
      <c r="HZ1667" s="14"/>
      <c r="IA1667" s="14"/>
      <c r="IB1667" s="14"/>
      <c r="IC1667" s="14"/>
      <c r="ID1667" s="14"/>
      <c r="IE1667" s="14"/>
      <c r="IF1667" s="14"/>
      <c r="IG1667" s="14"/>
      <c r="IH1667" s="14"/>
      <c r="II1667" s="14"/>
      <c r="IJ1667" s="14"/>
      <c r="IK1667" s="14"/>
      <c r="IL1667" s="14"/>
      <c r="IM1667" s="14"/>
      <c r="IN1667" s="14"/>
      <c r="IO1667" s="14"/>
      <c r="IP1667" s="14"/>
      <c r="IQ1667" s="14"/>
      <c r="IR1667" s="14"/>
      <c r="IS1667" s="14"/>
      <c r="IT1667" s="14"/>
    </row>
    <row r="1668" spans="1:254" ht="40.5" x14ac:dyDescent="0.2">
      <c r="A1668" s="2">
        <v>302020</v>
      </c>
      <c r="B1668" s="4"/>
      <c r="C1668" s="5" t="s">
        <v>1483</v>
      </c>
      <c r="D1668" s="3">
        <v>90</v>
      </c>
      <c r="E1668" s="11">
        <v>90</v>
      </c>
      <c r="F1668" s="3"/>
      <c r="G1668" s="2">
        <v>6</v>
      </c>
      <c r="H1668" s="14"/>
      <c r="I1668" s="14"/>
      <c r="J1668" s="14"/>
      <c r="K1668" s="14"/>
      <c r="L1668" s="14"/>
      <c r="M1668" s="14"/>
      <c r="N1668" s="14"/>
      <c r="O1668" s="14"/>
      <c r="P1668" s="14"/>
      <c r="Q1668" s="14"/>
      <c r="R1668" s="14"/>
      <c r="S1668" s="14"/>
      <c r="T1668" s="14"/>
      <c r="U1668" s="14"/>
      <c r="V1668" s="14"/>
      <c r="W1668" s="14"/>
      <c r="X1668" s="14"/>
      <c r="Y1668" s="14"/>
      <c r="Z1668" s="14"/>
      <c r="AA1668" s="14"/>
      <c r="AB1668" s="14"/>
      <c r="AC1668" s="14"/>
      <c r="AD1668" s="14"/>
      <c r="AE1668" s="14"/>
      <c r="AF1668" s="14"/>
      <c r="AG1668" s="14"/>
      <c r="AH1668" s="14"/>
      <c r="AI1668" s="14"/>
      <c r="AJ1668" s="14"/>
      <c r="AK1668" s="14"/>
      <c r="AL1668" s="14"/>
      <c r="AM1668" s="14"/>
      <c r="AN1668" s="14"/>
      <c r="AO1668" s="14"/>
      <c r="AP1668" s="14"/>
      <c r="AQ1668" s="14"/>
      <c r="AR1668" s="14"/>
      <c r="AS1668" s="14"/>
      <c r="AT1668" s="14"/>
      <c r="AU1668" s="14"/>
      <c r="AV1668" s="14"/>
      <c r="AW1668" s="14"/>
      <c r="AX1668" s="14"/>
      <c r="AY1668" s="14"/>
      <c r="AZ1668" s="14"/>
      <c r="BA1668" s="14"/>
      <c r="BB1668" s="14"/>
      <c r="BC1668" s="14"/>
      <c r="BD1668" s="14"/>
      <c r="BE1668" s="14"/>
      <c r="BF1668" s="14"/>
      <c r="BG1668" s="14"/>
      <c r="BH1668" s="14"/>
      <c r="BI1668" s="14"/>
      <c r="BJ1668" s="14"/>
      <c r="BK1668" s="14"/>
      <c r="BL1668" s="14"/>
      <c r="BM1668" s="14"/>
      <c r="BN1668" s="14"/>
      <c r="BO1668" s="14"/>
      <c r="BP1668" s="14"/>
      <c r="BQ1668" s="14"/>
      <c r="BR1668" s="14"/>
      <c r="BS1668" s="14"/>
      <c r="BT1668" s="14"/>
      <c r="BU1668" s="14"/>
      <c r="BV1668" s="14"/>
      <c r="BW1668" s="14"/>
      <c r="BX1668" s="14"/>
      <c r="BY1668" s="14"/>
      <c r="BZ1668" s="14"/>
      <c r="CA1668" s="14"/>
      <c r="CB1668" s="14"/>
      <c r="CC1668" s="14"/>
      <c r="CD1668" s="14"/>
      <c r="CE1668" s="14"/>
      <c r="CF1668" s="14"/>
      <c r="CG1668" s="14"/>
      <c r="CH1668" s="14"/>
      <c r="CI1668" s="14"/>
      <c r="CJ1668" s="14"/>
      <c r="CK1668" s="14"/>
      <c r="CL1668" s="14"/>
      <c r="CM1668" s="14"/>
      <c r="CN1668" s="14"/>
      <c r="CO1668" s="14"/>
      <c r="CP1668" s="14"/>
      <c r="CQ1668" s="14"/>
      <c r="CR1668" s="14"/>
      <c r="CS1668" s="14"/>
      <c r="CT1668" s="14"/>
      <c r="CU1668" s="14"/>
      <c r="CV1668" s="14"/>
      <c r="CW1668" s="14"/>
      <c r="CX1668" s="14"/>
      <c r="CY1668" s="14"/>
      <c r="CZ1668" s="14"/>
      <c r="DA1668" s="14"/>
      <c r="DB1668" s="14"/>
      <c r="DC1668" s="14"/>
      <c r="DD1668" s="14"/>
      <c r="DE1668" s="14"/>
      <c r="DF1668" s="14"/>
      <c r="DG1668" s="14"/>
      <c r="DH1668" s="14"/>
      <c r="DI1668" s="14"/>
      <c r="DJ1668" s="14"/>
      <c r="DK1668" s="14"/>
      <c r="DL1668" s="14"/>
      <c r="DM1668" s="14"/>
      <c r="DN1668" s="14"/>
      <c r="DO1668" s="14"/>
      <c r="DP1668" s="14"/>
      <c r="DQ1668" s="14"/>
      <c r="DR1668" s="14"/>
      <c r="DS1668" s="14"/>
      <c r="DT1668" s="14"/>
      <c r="DU1668" s="14"/>
      <c r="DV1668" s="14"/>
      <c r="DW1668" s="14"/>
      <c r="DX1668" s="14"/>
      <c r="DY1668" s="14"/>
      <c r="DZ1668" s="14"/>
      <c r="EA1668" s="14"/>
      <c r="EB1668" s="14"/>
      <c r="EC1668" s="14"/>
      <c r="ED1668" s="14"/>
      <c r="EE1668" s="14"/>
      <c r="EF1668" s="14"/>
      <c r="EG1668" s="14"/>
      <c r="EH1668" s="14"/>
      <c r="EI1668" s="14"/>
      <c r="EJ1668" s="14"/>
      <c r="EK1668" s="14"/>
      <c r="EL1668" s="14"/>
      <c r="EM1668" s="14"/>
      <c r="EN1668" s="14"/>
      <c r="EO1668" s="14"/>
      <c r="EP1668" s="14"/>
      <c r="EQ1668" s="14"/>
      <c r="ER1668" s="14"/>
      <c r="ES1668" s="14"/>
      <c r="ET1668" s="14"/>
      <c r="EU1668" s="14"/>
      <c r="EV1668" s="14"/>
      <c r="EW1668" s="14"/>
      <c r="EX1668" s="14"/>
      <c r="EY1668" s="14"/>
      <c r="EZ1668" s="14"/>
      <c r="FA1668" s="14"/>
      <c r="FB1668" s="14"/>
      <c r="FC1668" s="14"/>
      <c r="FD1668" s="14"/>
      <c r="FE1668" s="14"/>
      <c r="FF1668" s="14"/>
      <c r="FG1668" s="14"/>
      <c r="FH1668" s="14"/>
      <c r="FI1668" s="14"/>
      <c r="FJ1668" s="14"/>
      <c r="FK1668" s="14"/>
      <c r="FL1668" s="14"/>
      <c r="FM1668" s="14"/>
      <c r="FN1668" s="14"/>
      <c r="FO1668" s="14"/>
      <c r="FP1668" s="14"/>
      <c r="FQ1668" s="14"/>
      <c r="FR1668" s="14"/>
      <c r="FS1668" s="14"/>
      <c r="FT1668" s="14"/>
      <c r="FU1668" s="14"/>
      <c r="FV1668" s="14"/>
      <c r="FW1668" s="14"/>
      <c r="FX1668" s="14"/>
      <c r="FY1668" s="14"/>
      <c r="FZ1668" s="14"/>
      <c r="GA1668" s="14"/>
      <c r="GB1668" s="14"/>
      <c r="GC1668" s="14"/>
      <c r="GD1668" s="14"/>
      <c r="GE1668" s="14"/>
      <c r="GF1668" s="14"/>
      <c r="GG1668" s="14"/>
      <c r="GH1668" s="14"/>
      <c r="GI1668" s="14"/>
      <c r="GJ1668" s="14"/>
      <c r="GK1668" s="14"/>
      <c r="GL1668" s="14"/>
      <c r="GM1668" s="14"/>
      <c r="GN1668" s="14"/>
      <c r="GO1668" s="14"/>
      <c r="GP1668" s="14"/>
      <c r="GQ1668" s="14"/>
      <c r="GR1668" s="14"/>
      <c r="GS1668" s="14"/>
      <c r="GT1668" s="14"/>
      <c r="GU1668" s="14"/>
      <c r="GV1668" s="14"/>
      <c r="GW1668" s="14"/>
      <c r="GX1668" s="14"/>
      <c r="GY1668" s="14"/>
      <c r="GZ1668" s="14"/>
      <c r="HA1668" s="14"/>
      <c r="HB1668" s="14"/>
      <c r="HC1668" s="14"/>
      <c r="HD1668" s="14"/>
      <c r="HE1668" s="14"/>
      <c r="HF1668" s="14"/>
      <c r="HG1668" s="14"/>
      <c r="HH1668" s="14"/>
      <c r="HI1668" s="14"/>
      <c r="HJ1668" s="14"/>
      <c r="HK1668" s="14"/>
      <c r="HL1668" s="14"/>
      <c r="HM1668" s="14"/>
      <c r="HN1668" s="14"/>
      <c r="HO1668" s="14"/>
      <c r="HP1668" s="14"/>
      <c r="HQ1668" s="14"/>
      <c r="HR1668" s="14"/>
      <c r="HS1668" s="14"/>
      <c r="HT1668" s="14"/>
      <c r="HU1668" s="14"/>
      <c r="HV1668" s="14"/>
      <c r="HW1668" s="14"/>
      <c r="HX1668" s="14"/>
      <c r="HY1668" s="14"/>
      <c r="HZ1668" s="14"/>
      <c r="IA1668" s="14"/>
      <c r="IB1668" s="14"/>
      <c r="IC1668" s="14"/>
      <c r="ID1668" s="14"/>
      <c r="IE1668" s="14"/>
      <c r="IF1668" s="14"/>
      <c r="IG1668" s="14"/>
      <c r="IH1668" s="14"/>
      <c r="II1668" s="14"/>
      <c r="IJ1668" s="14"/>
      <c r="IK1668" s="14"/>
      <c r="IL1668" s="14"/>
      <c r="IM1668" s="14"/>
      <c r="IN1668" s="14"/>
      <c r="IO1668" s="14"/>
      <c r="IP1668" s="14"/>
      <c r="IQ1668" s="14"/>
      <c r="IR1668" s="14"/>
      <c r="IS1668" s="14"/>
      <c r="IT1668" s="14"/>
    </row>
    <row r="1669" spans="1:254" ht="40.5" x14ac:dyDescent="0.2">
      <c r="A1669" s="2">
        <v>302025</v>
      </c>
      <c r="B1669" s="4"/>
      <c r="C1669" s="5" t="s">
        <v>1484</v>
      </c>
      <c r="D1669" s="3">
        <v>140</v>
      </c>
      <c r="E1669" s="11">
        <v>140</v>
      </c>
      <c r="F1669" s="3"/>
      <c r="G1669" s="2">
        <v>9</v>
      </c>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c r="AG1669" s="14"/>
      <c r="AH1669" s="14"/>
      <c r="AI1669" s="14"/>
      <c r="AJ1669" s="14"/>
      <c r="AK1669" s="14"/>
      <c r="AL1669" s="14"/>
      <c r="AM1669" s="14"/>
      <c r="AN1669" s="14"/>
      <c r="AO1669" s="14"/>
      <c r="AP1669" s="14"/>
      <c r="AQ1669" s="14"/>
      <c r="AR1669" s="14"/>
      <c r="AS1669" s="14"/>
      <c r="AT1669" s="14"/>
      <c r="AU1669" s="14"/>
      <c r="AV1669" s="14"/>
      <c r="AW1669" s="14"/>
      <c r="AX1669" s="14"/>
      <c r="AY1669" s="14"/>
      <c r="AZ1669" s="14"/>
      <c r="BA1669" s="14"/>
      <c r="BB1669" s="14"/>
      <c r="BC1669" s="14"/>
      <c r="BD1669" s="14"/>
      <c r="BE1669" s="14"/>
      <c r="BF1669" s="14"/>
      <c r="BG1669" s="14"/>
      <c r="BH1669" s="14"/>
      <c r="BI1669" s="14"/>
      <c r="BJ1669" s="14"/>
      <c r="BK1669" s="14"/>
      <c r="BL1669" s="14"/>
      <c r="BM1669" s="14"/>
      <c r="BN1669" s="14"/>
      <c r="BO1669" s="14"/>
      <c r="BP1669" s="14"/>
      <c r="BQ1669" s="14"/>
      <c r="BR1669" s="14"/>
      <c r="BS1669" s="14"/>
      <c r="BT1669" s="14"/>
      <c r="BU1669" s="14"/>
      <c r="BV1669" s="14"/>
      <c r="BW1669" s="14"/>
      <c r="BX1669" s="14"/>
      <c r="BY1669" s="14"/>
      <c r="BZ1669" s="14"/>
      <c r="CA1669" s="14"/>
      <c r="CB1669" s="14"/>
      <c r="CC1669" s="14"/>
      <c r="CD1669" s="14"/>
      <c r="CE1669" s="14"/>
      <c r="CF1669" s="14"/>
      <c r="CG1669" s="14"/>
      <c r="CH1669" s="14"/>
      <c r="CI1669" s="14"/>
      <c r="CJ1669" s="14"/>
      <c r="CK1669" s="14"/>
      <c r="CL1669" s="14"/>
      <c r="CM1669" s="14"/>
      <c r="CN1669" s="14"/>
      <c r="CO1669" s="14"/>
      <c r="CP1669" s="14"/>
      <c r="CQ1669" s="14"/>
      <c r="CR1669" s="14"/>
      <c r="CS1669" s="14"/>
      <c r="CT1669" s="14"/>
      <c r="CU1669" s="14"/>
      <c r="CV1669" s="14"/>
      <c r="CW1669" s="14"/>
      <c r="CX1669" s="14"/>
      <c r="CY1669" s="14"/>
      <c r="CZ1669" s="14"/>
      <c r="DA1669" s="14"/>
      <c r="DB1669" s="14"/>
      <c r="DC1669" s="14"/>
      <c r="DD1669" s="14"/>
      <c r="DE1669" s="14"/>
      <c r="DF1669" s="14"/>
      <c r="DG1669" s="14"/>
      <c r="DH1669" s="14"/>
      <c r="DI1669" s="14"/>
      <c r="DJ1669" s="14"/>
      <c r="DK1669" s="14"/>
      <c r="DL1669" s="14"/>
      <c r="DM1669" s="14"/>
      <c r="DN1669" s="14"/>
      <c r="DO1669" s="14"/>
      <c r="DP1669" s="14"/>
      <c r="DQ1669" s="14"/>
      <c r="DR1669" s="14"/>
      <c r="DS1669" s="14"/>
      <c r="DT1669" s="14"/>
      <c r="DU1669" s="14"/>
      <c r="DV1669" s="14"/>
      <c r="DW1669" s="14"/>
      <c r="DX1669" s="14"/>
      <c r="DY1669" s="14"/>
      <c r="DZ1669" s="14"/>
      <c r="EA1669" s="14"/>
      <c r="EB1669" s="14"/>
      <c r="EC1669" s="14"/>
      <c r="ED1669" s="14"/>
      <c r="EE1669" s="14"/>
      <c r="EF1669" s="14"/>
      <c r="EG1669" s="14"/>
      <c r="EH1669" s="14"/>
      <c r="EI1669" s="14"/>
      <c r="EJ1669" s="14"/>
      <c r="EK1669" s="14"/>
      <c r="EL1669" s="14"/>
      <c r="EM1669" s="14"/>
      <c r="EN1669" s="14"/>
      <c r="EO1669" s="14"/>
      <c r="EP1669" s="14"/>
      <c r="EQ1669" s="14"/>
      <c r="ER1669" s="14"/>
      <c r="ES1669" s="14"/>
      <c r="ET1669" s="14"/>
      <c r="EU1669" s="14"/>
      <c r="EV1669" s="14"/>
      <c r="EW1669" s="14"/>
      <c r="EX1669" s="14"/>
      <c r="EY1669" s="14"/>
      <c r="EZ1669" s="14"/>
      <c r="FA1669" s="14"/>
      <c r="FB1669" s="14"/>
      <c r="FC1669" s="14"/>
      <c r="FD1669" s="14"/>
      <c r="FE1669" s="14"/>
      <c r="FF1669" s="14"/>
      <c r="FG1669" s="14"/>
      <c r="FH1669" s="14"/>
      <c r="FI1669" s="14"/>
      <c r="FJ1669" s="14"/>
      <c r="FK1669" s="14"/>
      <c r="FL1669" s="14"/>
      <c r="FM1669" s="14"/>
      <c r="FN1669" s="14"/>
      <c r="FO1669" s="14"/>
      <c r="FP1669" s="14"/>
      <c r="FQ1669" s="14"/>
      <c r="FR1669" s="14"/>
      <c r="FS1669" s="14"/>
      <c r="FT1669" s="14"/>
      <c r="FU1669" s="14"/>
      <c r="FV1669" s="14"/>
      <c r="FW1669" s="14"/>
      <c r="FX1669" s="14"/>
      <c r="FY1669" s="14"/>
      <c r="FZ1669" s="14"/>
      <c r="GA1669" s="14"/>
      <c r="GB1669" s="14"/>
      <c r="GC1669" s="14"/>
      <c r="GD1669" s="14"/>
      <c r="GE1669" s="14"/>
      <c r="GF1669" s="14"/>
      <c r="GG1669" s="14"/>
      <c r="GH1669" s="14"/>
      <c r="GI1669" s="14"/>
      <c r="GJ1669" s="14"/>
      <c r="GK1669" s="14"/>
      <c r="GL1669" s="14"/>
      <c r="GM1669" s="14"/>
      <c r="GN1669" s="14"/>
      <c r="GO1669" s="14"/>
      <c r="GP1669" s="14"/>
      <c r="GQ1669" s="14"/>
      <c r="GR1669" s="14"/>
      <c r="GS1669" s="14"/>
      <c r="GT1669" s="14"/>
      <c r="GU1669" s="14"/>
      <c r="GV1669" s="14"/>
      <c r="GW1669" s="14"/>
      <c r="GX1669" s="14"/>
      <c r="GY1669" s="14"/>
      <c r="GZ1669" s="14"/>
      <c r="HA1669" s="14"/>
      <c r="HB1669" s="14"/>
      <c r="HC1669" s="14"/>
      <c r="HD1669" s="14"/>
      <c r="HE1669" s="14"/>
      <c r="HF1669" s="14"/>
      <c r="HG1669" s="14"/>
      <c r="HH1669" s="14"/>
      <c r="HI1669" s="14"/>
      <c r="HJ1669" s="14"/>
      <c r="HK1669" s="14"/>
      <c r="HL1669" s="14"/>
      <c r="HM1669" s="14"/>
      <c r="HN1669" s="14"/>
      <c r="HO1669" s="14"/>
      <c r="HP1669" s="14"/>
      <c r="HQ1669" s="14"/>
      <c r="HR1669" s="14"/>
      <c r="HS1669" s="14"/>
      <c r="HT1669" s="14"/>
      <c r="HU1669" s="14"/>
      <c r="HV1669" s="14"/>
      <c r="HW1669" s="14"/>
      <c r="HX1669" s="14"/>
      <c r="HY1669" s="14"/>
      <c r="HZ1669" s="14"/>
      <c r="IA1669" s="14"/>
      <c r="IB1669" s="14"/>
      <c r="IC1669" s="14"/>
      <c r="ID1669" s="14"/>
      <c r="IE1669" s="14"/>
      <c r="IF1669" s="14"/>
      <c r="IG1669" s="14"/>
      <c r="IH1669" s="14"/>
      <c r="II1669" s="14"/>
      <c r="IJ1669" s="14"/>
      <c r="IK1669" s="14"/>
      <c r="IL1669" s="14"/>
      <c r="IM1669" s="14"/>
      <c r="IN1669" s="14"/>
      <c r="IO1669" s="14"/>
      <c r="IP1669" s="14"/>
      <c r="IQ1669" s="14"/>
      <c r="IR1669" s="14"/>
      <c r="IS1669" s="14"/>
      <c r="IT1669" s="14"/>
    </row>
    <row r="1670" spans="1:254" x14ac:dyDescent="0.2">
      <c r="A1670" s="12">
        <v>302030</v>
      </c>
      <c r="B1670" s="4"/>
      <c r="C1670" s="21" t="s">
        <v>97</v>
      </c>
      <c r="D1670" s="11"/>
      <c r="E1670" s="11"/>
      <c r="F1670" s="11"/>
      <c r="G1670" s="12"/>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c r="AM1670" s="14"/>
      <c r="AN1670" s="14"/>
      <c r="AO1670" s="14"/>
      <c r="AP1670" s="14"/>
      <c r="AQ1670" s="14"/>
      <c r="AR1670" s="14"/>
      <c r="AS1670" s="14"/>
      <c r="AT1670" s="14"/>
      <c r="AU1670" s="14"/>
      <c r="AV1670" s="14"/>
      <c r="AW1670" s="14"/>
      <c r="AX1670" s="14"/>
      <c r="AY1670" s="14"/>
      <c r="AZ1670" s="14"/>
      <c r="BA1670" s="14"/>
      <c r="BB1670" s="14"/>
      <c r="BC1670" s="14"/>
      <c r="BD1670" s="14"/>
      <c r="BE1670" s="14"/>
      <c r="BF1670" s="14"/>
      <c r="BG1670" s="14"/>
      <c r="BH1670" s="14"/>
      <c r="BI1670" s="14"/>
      <c r="BJ1670" s="14"/>
      <c r="BK1670" s="14"/>
      <c r="BL1670" s="14"/>
      <c r="BM1670" s="14"/>
      <c r="BN1670" s="14"/>
      <c r="BO1670" s="14"/>
      <c r="BP1670" s="14"/>
      <c r="BQ1670" s="14"/>
      <c r="BR1670" s="14"/>
      <c r="BS1670" s="14"/>
      <c r="BT1670" s="14"/>
      <c r="BU1670" s="14"/>
      <c r="BV1670" s="14"/>
      <c r="BW1670" s="14"/>
      <c r="BX1670" s="14"/>
      <c r="BY1670" s="14"/>
      <c r="BZ1670" s="14"/>
      <c r="CA1670" s="14"/>
      <c r="CB1670" s="14"/>
      <c r="CC1670" s="14"/>
      <c r="CD1670" s="14"/>
      <c r="CE1670" s="14"/>
      <c r="CF1670" s="14"/>
      <c r="CG1670" s="14"/>
      <c r="CH1670" s="14"/>
      <c r="CI1670" s="14"/>
      <c r="CJ1670" s="14"/>
      <c r="CK1670" s="14"/>
      <c r="CL1670" s="14"/>
      <c r="CM1670" s="14"/>
      <c r="CN1670" s="14"/>
      <c r="CO1670" s="14"/>
      <c r="CP1670" s="14"/>
      <c r="CQ1670" s="14"/>
      <c r="CR1670" s="14"/>
      <c r="CS1670" s="14"/>
      <c r="CT1670" s="14"/>
      <c r="CU1670" s="14"/>
      <c r="CV1670" s="14"/>
      <c r="CW1670" s="14"/>
      <c r="CX1670" s="14"/>
      <c r="CY1670" s="14"/>
      <c r="CZ1670" s="14"/>
      <c r="DA1670" s="14"/>
      <c r="DB1670" s="14"/>
      <c r="DC1670" s="14"/>
      <c r="DD1670" s="14"/>
      <c r="DE1670" s="14"/>
      <c r="DF1670" s="14"/>
      <c r="DG1670" s="14"/>
      <c r="DH1670" s="14"/>
      <c r="DI1670" s="14"/>
      <c r="DJ1670" s="14"/>
      <c r="DK1670" s="14"/>
      <c r="DL1670" s="14"/>
      <c r="DM1670" s="14"/>
      <c r="DN1670" s="14"/>
      <c r="DO1670" s="14"/>
      <c r="DP1670" s="14"/>
      <c r="DQ1670" s="14"/>
      <c r="DR1670" s="14"/>
      <c r="DS1670" s="14"/>
      <c r="DT1670" s="14"/>
      <c r="DU1670" s="14"/>
      <c r="DV1670" s="14"/>
      <c r="DW1670" s="14"/>
      <c r="DX1670" s="14"/>
      <c r="DY1670" s="14"/>
      <c r="DZ1670" s="14"/>
      <c r="EA1670" s="14"/>
      <c r="EB1670" s="14"/>
      <c r="EC1670" s="14"/>
      <c r="ED1670" s="14"/>
      <c r="EE1670" s="14"/>
      <c r="EF1670" s="14"/>
      <c r="EG1670" s="14"/>
      <c r="EH1670" s="14"/>
      <c r="EI1670" s="14"/>
      <c r="EJ1670" s="14"/>
      <c r="EK1670" s="14"/>
      <c r="EL1670" s="14"/>
      <c r="EM1670" s="14"/>
      <c r="EN1670" s="14"/>
      <c r="EO1670" s="14"/>
      <c r="EP1670" s="14"/>
      <c r="EQ1670" s="14"/>
      <c r="ER1670" s="14"/>
      <c r="ES1670" s="14"/>
      <c r="ET1670" s="14"/>
      <c r="EU1670" s="14"/>
      <c r="EV1670" s="14"/>
      <c r="EW1670" s="14"/>
      <c r="EX1670" s="14"/>
      <c r="EY1670" s="14"/>
      <c r="EZ1670" s="14"/>
      <c r="FA1670" s="14"/>
      <c r="FB1670" s="14"/>
      <c r="FC1670" s="14"/>
      <c r="FD1670" s="14"/>
      <c r="FE1670" s="14"/>
      <c r="FF1670" s="14"/>
      <c r="FG1670" s="14"/>
      <c r="FH1670" s="14"/>
      <c r="FI1670" s="14"/>
      <c r="FJ1670" s="14"/>
      <c r="FK1670" s="14"/>
      <c r="FL1670" s="14"/>
      <c r="FM1670" s="14"/>
      <c r="FN1670" s="14"/>
      <c r="FO1670" s="14"/>
      <c r="FP1670" s="14"/>
      <c r="FQ1670" s="14"/>
      <c r="FR1670" s="14"/>
      <c r="FS1670" s="14"/>
      <c r="FT1670" s="14"/>
      <c r="FU1670" s="14"/>
      <c r="FV1670" s="14"/>
      <c r="FW1670" s="14"/>
      <c r="FX1670" s="14"/>
      <c r="FY1670" s="14"/>
      <c r="FZ1670" s="14"/>
      <c r="GA1670" s="14"/>
      <c r="GB1670" s="14"/>
      <c r="GC1670" s="14"/>
      <c r="GD1670" s="14"/>
      <c r="GE1670" s="14"/>
      <c r="GF1670" s="14"/>
      <c r="GG1670" s="14"/>
      <c r="GH1670" s="14"/>
      <c r="GI1670" s="14"/>
      <c r="GJ1670" s="14"/>
      <c r="GK1670" s="14"/>
      <c r="GL1670" s="14"/>
      <c r="GM1670" s="14"/>
      <c r="GN1670" s="14"/>
      <c r="GO1670" s="14"/>
      <c r="GP1670" s="14"/>
      <c r="GQ1670" s="14"/>
      <c r="GR1670" s="14"/>
      <c r="GS1670" s="14"/>
      <c r="GT1670" s="14"/>
      <c r="GU1670" s="14"/>
      <c r="GV1670" s="14"/>
      <c r="GW1670" s="14"/>
      <c r="GX1670" s="14"/>
      <c r="GY1670" s="14"/>
      <c r="GZ1670" s="14"/>
      <c r="HA1670" s="14"/>
      <c r="HB1670" s="14"/>
      <c r="HC1670" s="14"/>
      <c r="HD1670" s="14"/>
      <c r="HE1670" s="14"/>
      <c r="HF1670" s="14"/>
      <c r="HG1670" s="14"/>
      <c r="HH1670" s="14"/>
      <c r="HI1670" s="14"/>
      <c r="HJ1670" s="14"/>
      <c r="HK1670" s="14"/>
      <c r="HL1670" s="14"/>
      <c r="HM1670" s="14"/>
      <c r="HN1670" s="14"/>
      <c r="HO1670" s="14"/>
      <c r="HP1670" s="14"/>
      <c r="HQ1670" s="14"/>
      <c r="HR1670" s="14"/>
      <c r="HS1670" s="14"/>
      <c r="HT1670" s="14"/>
      <c r="HU1670" s="14"/>
      <c r="HV1670" s="14"/>
      <c r="HW1670" s="14"/>
      <c r="HX1670" s="14"/>
      <c r="HY1670" s="14"/>
      <c r="HZ1670" s="14"/>
      <c r="IA1670" s="14"/>
      <c r="IB1670" s="14"/>
      <c r="IC1670" s="14"/>
      <c r="ID1670" s="14"/>
      <c r="IE1670" s="14"/>
      <c r="IF1670" s="14"/>
      <c r="IG1670" s="14"/>
      <c r="IH1670" s="14"/>
      <c r="II1670" s="14"/>
      <c r="IJ1670" s="14"/>
      <c r="IK1670" s="14"/>
      <c r="IL1670" s="14"/>
      <c r="IM1670" s="14"/>
      <c r="IN1670" s="14"/>
      <c r="IO1670" s="14"/>
      <c r="IP1670" s="14"/>
      <c r="IQ1670" s="14"/>
      <c r="IR1670" s="14"/>
      <c r="IS1670" s="14"/>
      <c r="IT1670" s="14"/>
    </row>
    <row r="1671" spans="1:254" x14ac:dyDescent="0.2">
      <c r="A1671" s="12">
        <v>302035</v>
      </c>
      <c r="B1671" s="4"/>
      <c r="C1671" s="21" t="s">
        <v>97</v>
      </c>
      <c r="D1671" s="11"/>
      <c r="E1671" s="11"/>
      <c r="F1671" s="11"/>
      <c r="G1671" s="12"/>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c r="AG1671" s="14"/>
      <c r="AH1671" s="14"/>
      <c r="AI1671" s="14"/>
      <c r="AJ1671" s="14"/>
      <c r="AK1671" s="14"/>
      <c r="AL1671" s="14"/>
      <c r="AM1671" s="14"/>
      <c r="AN1671" s="14"/>
      <c r="AO1671" s="14"/>
      <c r="AP1671" s="14"/>
      <c r="AQ1671" s="14"/>
      <c r="AR1671" s="14"/>
      <c r="AS1671" s="14"/>
      <c r="AT1671" s="14"/>
      <c r="AU1671" s="14"/>
      <c r="AV1671" s="14"/>
      <c r="AW1671" s="14"/>
      <c r="AX1671" s="14"/>
      <c r="AY1671" s="14"/>
      <c r="AZ1671" s="14"/>
      <c r="BA1671" s="14"/>
      <c r="BB1671" s="14"/>
      <c r="BC1671" s="14"/>
      <c r="BD1671" s="14"/>
      <c r="BE1671" s="14"/>
      <c r="BF1671" s="14"/>
      <c r="BG1671" s="14"/>
      <c r="BH1671" s="14"/>
      <c r="BI1671" s="14"/>
      <c r="BJ1671" s="14"/>
      <c r="BK1671" s="14"/>
      <c r="BL1671" s="14"/>
      <c r="BM1671" s="14"/>
      <c r="BN1671" s="14"/>
      <c r="BO1671" s="14"/>
      <c r="BP1671" s="14"/>
      <c r="BQ1671" s="14"/>
      <c r="BR1671" s="14"/>
      <c r="BS1671" s="14"/>
      <c r="BT1671" s="14"/>
      <c r="BU1671" s="14"/>
      <c r="BV1671" s="14"/>
      <c r="BW1671" s="14"/>
      <c r="BX1671" s="14"/>
      <c r="BY1671" s="14"/>
      <c r="BZ1671" s="14"/>
      <c r="CA1671" s="14"/>
      <c r="CB1671" s="14"/>
      <c r="CC1671" s="14"/>
      <c r="CD1671" s="14"/>
      <c r="CE1671" s="14"/>
      <c r="CF1671" s="14"/>
      <c r="CG1671" s="14"/>
      <c r="CH1671" s="14"/>
      <c r="CI1671" s="14"/>
      <c r="CJ1671" s="14"/>
      <c r="CK1671" s="14"/>
      <c r="CL1671" s="14"/>
      <c r="CM1671" s="14"/>
      <c r="CN1671" s="14"/>
      <c r="CO1671" s="14"/>
      <c r="CP1671" s="14"/>
      <c r="CQ1671" s="14"/>
      <c r="CR1671" s="14"/>
      <c r="CS1671" s="14"/>
      <c r="CT1671" s="14"/>
      <c r="CU1671" s="14"/>
      <c r="CV1671" s="14"/>
      <c r="CW1671" s="14"/>
      <c r="CX1671" s="14"/>
      <c r="CY1671" s="14"/>
      <c r="CZ1671" s="14"/>
      <c r="DA1671" s="14"/>
      <c r="DB1671" s="14"/>
      <c r="DC1671" s="14"/>
      <c r="DD1671" s="14"/>
      <c r="DE1671" s="14"/>
      <c r="DF1671" s="14"/>
      <c r="DG1671" s="14"/>
      <c r="DH1671" s="14"/>
      <c r="DI1671" s="14"/>
      <c r="DJ1671" s="14"/>
      <c r="DK1671" s="14"/>
      <c r="DL1671" s="14"/>
      <c r="DM1671" s="14"/>
      <c r="DN1671" s="14"/>
      <c r="DO1671" s="14"/>
      <c r="DP1671" s="14"/>
      <c r="DQ1671" s="14"/>
      <c r="DR1671" s="14"/>
      <c r="DS1671" s="14"/>
      <c r="DT1671" s="14"/>
      <c r="DU1671" s="14"/>
      <c r="DV1671" s="14"/>
      <c r="DW1671" s="14"/>
      <c r="DX1671" s="14"/>
      <c r="DY1671" s="14"/>
      <c r="DZ1671" s="14"/>
      <c r="EA1671" s="14"/>
      <c r="EB1671" s="14"/>
      <c r="EC1671" s="14"/>
      <c r="ED1671" s="14"/>
      <c r="EE1671" s="14"/>
      <c r="EF1671" s="14"/>
      <c r="EG1671" s="14"/>
      <c r="EH1671" s="14"/>
      <c r="EI1671" s="14"/>
      <c r="EJ1671" s="14"/>
      <c r="EK1671" s="14"/>
      <c r="EL1671" s="14"/>
      <c r="EM1671" s="14"/>
      <c r="EN1671" s="14"/>
      <c r="EO1671" s="14"/>
      <c r="EP1671" s="14"/>
      <c r="EQ1671" s="14"/>
      <c r="ER1671" s="14"/>
      <c r="ES1671" s="14"/>
      <c r="ET1671" s="14"/>
      <c r="EU1671" s="14"/>
      <c r="EV1671" s="14"/>
      <c r="EW1671" s="14"/>
      <c r="EX1671" s="14"/>
      <c r="EY1671" s="14"/>
      <c r="EZ1671" s="14"/>
      <c r="FA1671" s="14"/>
      <c r="FB1671" s="14"/>
      <c r="FC1671" s="14"/>
      <c r="FD1671" s="14"/>
      <c r="FE1671" s="14"/>
      <c r="FF1671" s="14"/>
      <c r="FG1671" s="14"/>
      <c r="FH1671" s="14"/>
      <c r="FI1671" s="14"/>
      <c r="FJ1671" s="14"/>
      <c r="FK1671" s="14"/>
      <c r="FL1671" s="14"/>
      <c r="FM1671" s="14"/>
      <c r="FN1671" s="14"/>
      <c r="FO1671" s="14"/>
      <c r="FP1671" s="14"/>
      <c r="FQ1671" s="14"/>
      <c r="FR1671" s="14"/>
      <c r="FS1671" s="14"/>
      <c r="FT1671" s="14"/>
      <c r="FU1671" s="14"/>
      <c r="FV1671" s="14"/>
      <c r="FW1671" s="14"/>
      <c r="FX1671" s="14"/>
      <c r="FY1671" s="14"/>
      <c r="FZ1671" s="14"/>
      <c r="GA1671" s="14"/>
      <c r="GB1671" s="14"/>
      <c r="GC1671" s="14"/>
      <c r="GD1671" s="14"/>
      <c r="GE1671" s="14"/>
      <c r="GF1671" s="14"/>
      <c r="GG1671" s="14"/>
      <c r="GH1671" s="14"/>
      <c r="GI1671" s="14"/>
      <c r="GJ1671" s="14"/>
      <c r="GK1671" s="14"/>
      <c r="GL1671" s="14"/>
      <c r="GM1671" s="14"/>
      <c r="GN1671" s="14"/>
      <c r="GO1671" s="14"/>
      <c r="GP1671" s="14"/>
      <c r="GQ1671" s="14"/>
      <c r="GR1671" s="14"/>
      <c r="GS1671" s="14"/>
      <c r="GT1671" s="14"/>
      <c r="GU1671" s="14"/>
      <c r="GV1671" s="14"/>
      <c r="GW1671" s="14"/>
      <c r="GX1671" s="14"/>
      <c r="GY1671" s="14"/>
      <c r="GZ1671" s="14"/>
      <c r="HA1671" s="14"/>
      <c r="HB1671" s="14"/>
      <c r="HC1671" s="14"/>
      <c r="HD1671" s="14"/>
      <c r="HE1671" s="14"/>
      <c r="HF1671" s="14"/>
      <c r="HG1671" s="14"/>
      <c r="HH1671" s="14"/>
      <c r="HI1671" s="14"/>
      <c r="HJ1671" s="14"/>
      <c r="HK1671" s="14"/>
      <c r="HL1671" s="14"/>
      <c r="HM1671" s="14"/>
      <c r="HN1671" s="14"/>
      <c r="HO1671" s="14"/>
      <c r="HP1671" s="14"/>
      <c r="HQ1671" s="14"/>
      <c r="HR1671" s="14"/>
      <c r="HS1671" s="14"/>
      <c r="HT1671" s="14"/>
      <c r="HU1671" s="14"/>
      <c r="HV1671" s="14"/>
      <c r="HW1671" s="14"/>
      <c r="HX1671" s="14"/>
      <c r="HY1671" s="14"/>
      <c r="HZ1671" s="14"/>
      <c r="IA1671" s="14"/>
      <c r="IB1671" s="14"/>
      <c r="IC1671" s="14"/>
      <c r="ID1671" s="14"/>
      <c r="IE1671" s="14"/>
      <c r="IF1671" s="14"/>
      <c r="IG1671" s="14"/>
      <c r="IH1671" s="14"/>
      <c r="II1671" s="14"/>
      <c r="IJ1671" s="14"/>
      <c r="IK1671" s="14"/>
      <c r="IL1671" s="14"/>
      <c r="IM1671" s="14"/>
      <c r="IN1671" s="14"/>
      <c r="IO1671" s="14"/>
      <c r="IP1671" s="14"/>
      <c r="IQ1671" s="14"/>
      <c r="IR1671" s="14"/>
      <c r="IS1671" s="14"/>
      <c r="IT1671" s="14"/>
    </row>
    <row r="1672" spans="1:254" x14ac:dyDescent="0.2">
      <c r="A1672" s="12">
        <v>302040</v>
      </c>
      <c r="B1672" s="4"/>
      <c r="C1672" s="21" t="s">
        <v>97</v>
      </c>
      <c r="D1672" s="11"/>
      <c r="E1672" s="11"/>
      <c r="F1672" s="11"/>
      <c r="G1672" s="12"/>
      <c r="H1672" s="14"/>
      <c r="I1672" s="14"/>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c r="AF1672" s="14"/>
      <c r="AG1672" s="14"/>
      <c r="AH1672" s="14"/>
      <c r="AI1672" s="14"/>
      <c r="AJ1672" s="14"/>
      <c r="AK1672" s="14"/>
      <c r="AL1672" s="14"/>
      <c r="AM1672" s="14"/>
      <c r="AN1672" s="14"/>
      <c r="AO1672" s="14"/>
      <c r="AP1672" s="14"/>
      <c r="AQ1672" s="14"/>
      <c r="AR1672" s="14"/>
      <c r="AS1672" s="14"/>
      <c r="AT1672" s="14"/>
      <c r="AU1672" s="14"/>
      <c r="AV1672" s="14"/>
      <c r="AW1672" s="14"/>
      <c r="AX1672" s="14"/>
      <c r="AY1672" s="14"/>
      <c r="AZ1672" s="14"/>
      <c r="BA1672" s="14"/>
      <c r="BB1672" s="14"/>
      <c r="BC1672" s="14"/>
      <c r="BD1672" s="14"/>
      <c r="BE1672" s="14"/>
      <c r="BF1672" s="14"/>
      <c r="BG1672" s="14"/>
      <c r="BH1672" s="14"/>
      <c r="BI1672" s="14"/>
      <c r="BJ1672" s="14"/>
      <c r="BK1672" s="14"/>
      <c r="BL1672" s="14"/>
      <c r="BM1672" s="14"/>
      <c r="BN1672" s="14"/>
      <c r="BO1672" s="14"/>
      <c r="BP1672" s="14"/>
      <c r="BQ1672" s="14"/>
      <c r="BR1672" s="14"/>
      <c r="BS1672" s="14"/>
      <c r="BT1672" s="14"/>
      <c r="BU1672" s="14"/>
      <c r="BV1672" s="14"/>
      <c r="BW1672" s="14"/>
      <c r="BX1672" s="14"/>
      <c r="BY1672" s="14"/>
      <c r="BZ1672" s="14"/>
      <c r="CA1672" s="14"/>
      <c r="CB1672" s="14"/>
      <c r="CC1672" s="14"/>
      <c r="CD1672" s="14"/>
      <c r="CE1672" s="14"/>
      <c r="CF1672" s="14"/>
      <c r="CG1672" s="14"/>
      <c r="CH1672" s="14"/>
      <c r="CI1672" s="14"/>
      <c r="CJ1672" s="14"/>
      <c r="CK1672" s="14"/>
      <c r="CL1672" s="14"/>
      <c r="CM1672" s="14"/>
      <c r="CN1672" s="14"/>
      <c r="CO1672" s="14"/>
      <c r="CP1672" s="14"/>
      <c r="CQ1672" s="14"/>
      <c r="CR1672" s="14"/>
      <c r="CS1672" s="14"/>
      <c r="CT1672" s="14"/>
      <c r="CU1672" s="14"/>
      <c r="CV1672" s="14"/>
      <c r="CW1672" s="14"/>
      <c r="CX1672" s="14"/>
      <c r="CY1672" s="14"/>
      <c r="CZ1672" s="14"/>
      <c r="DA1672" s="14"/>
      <c r="DB1672" s="14"/>
      <c r="DC1672" s="14"/>
      <c r="DD1672" s="14"/>
      <c r="DE1672" s="14"/>
      <c r="DF1672" s="14"/>
      <c r="DG1672" s="14"/>
      <c r="DH1672" s="14"/>
      <c r="DI1672" s="14"/>
      <c r="DJ1672" s="14"/>
      <c r="DK1672" s="14"/>
      <c r="DL1672" s="14"/>
      <c r="DM1672" s="14"/>
      <c r="DN1672" s="14"/>
      <c r="DO1672" s="14"/>
      <c r="DP1672" s="14"/>
      <c r="DQ1672" s="14"/>
      <c r="DR1672" s="14"/>
      <c r="DS1672" s="14"/>
      <c r="DT1672" s="14"/>
      <c r="DU1672" s="14"/>
      <c r="DV1672" s="14"/>
      <c r="DW1672" s="14"/>
      <c r="DX1672" s="14"/>
      <c r="DY1672" s="14"/>
      <c r="DZ1672" s="14"/>
      <c r="EA1672" s="14"/>
      <c r="EB1672" s="14"/>
      <c r="EC1672" s="14"/>
      <c r="ED1672" s="14"/>
      <c r="EE1672" s="14"/>
      <c r="EF1672" s="14"/>
      <c r="EG1672" s="14"/>
      <c r="EH1672" s="14"/>
      <c r="EI1672" s="14"/>
      <c r="EJ1672" s="14"/>
      <c r="EK1672" s="14"/>
      <c r="EL1672" s="14"/>
      <c r="EM1672" s="14"/>
      <c r="EN1672" s="14"/>
      <c r="EO1672" s="14"/>
      <c r="EP1672" s="14"/>
      <c r="EQ1672" s="14"/>
      <c r="ER1672" s="14"/>
      <c r="ES1672" s="14"/>
      <c r="ET1672" s="14"/>
      <c r="EU1672" s="14"/>
      <c r="EV1672" s="14"/>
      <c r="EW1672" s="14"/>
      <c r="EX1672" s="14"/>
      <c r="EY1672" s="14"/>
      <c r="EZ1672" s="14"/>
      <c r="FA1672" s="14"/>
      <c r="FB1672" s="14"/>
      <c r="FC1672" s="14"/>
      <c r="FD1672" s="14"/>
      <c r="FE1672" s="14"/>
      <c r="FF1672" s="14"/>
      <c r="FG1672" s="14"/>
      <c r="FH1672" s="14"/>
      <c r="FI1672" s="14"/>
      <c r="FJ1672" s="14"/>
      <c r="FK1672" s="14"/>
      <c r="FL1672" s="14"/>
      <c r="FM1672" s="14"/>
      <c r="FN1672" s="14"/>
      <c r="FO1672" s="14"/>
      <c r="FP1672" s="14"/>
      <c r="FQ1672" s="14"/>
      <c r="FR1672" s="14"/>
      <c r="FS1672" s="14"/>
      <c r="FT1672" s="14"/>
      <c r="FU1672" s="14"/>
      <c r="FV1672" s="14"/>
      <c r="FW1672" s="14"/>
      <c r="FX1672" s="14"/>
      <c r="FY1672" s="14"/>
      <c r="FZ1672" s="14"/>
      <c r="GA1672" s="14"/>
      <c r="GB1672" s="14"/>
      <c r="GC1672" s="14"/>
      <c r="GD1672" s="14"/>
      <c r="GE1672" s="14"/>
      <c r="GF1672" s="14"/>
      <c r="GG1672" s="14"/>
      <c r="GH1672" s="14"/>
      <c r="GI1672" s="14"/>
      <c r="GJ1672" s="14"/>
      <c r="GK1672" s="14"/>
      <c r="GL1672" s="14"/>
      <c r="GM1672" s="14"/>
      <c r="GN1672" s="14"/>
      <c r="GO1672" s="14"/>
      <c r="GP1672" s="14"/>
      <c r="GQ1672" s="14"/>
      <c r="GR1672" s="14"/>
      <c r="GS1672" s="14"/>
      <c r="GT1672" s="14"/>
      <c r="GU1672" s="14"/>
      <c r="GV1672" s="14"/>
      <c r="GW1672" s="14"/>
      <c r="GX1672" s="14"/>
      <c r="GY1672" s="14"/>
      <c r="GZ1672" s="14"/>
      <c r="HA1672" s="14"/>
      <c r="HB1672" s="14"/>
      <c r="HC1672" s="14"/>
      <c r="HD1672" s="14"/>
      <c r="HE1672" s="14"/>
      <c r="HF1672" s="14"/>
      <c r="HG1672" s="14"/>
      <c r="HH1672" s="14"/>
      <c r="HI1672" s="14"/>
      <c r="HJ1672" s="14"/>
      <c r="HK1672" s="14"/>
      <c r="HL1672" s="14"/>
      <c r="HM1672" s="14"/>
      <c r="HN1672" s="14"/>
      <c r="HO1672" s="14"/>
      <c r="HP1672" s="14"/>
      <c r="HQ1672" s="14"/>
      <c r="HR1672" s="14"/>
      <c r="HS1672" s="14"/>
      <c r="HT1672" s="14"/>
      <c r="HU1672" s="14"/>
      <c r="HV1672" s="14"/>
      <c r="HW1672" s="14"/>
      <c r="HX1672" s="14"/>
      <c r="HY1672" s="14"/>
      <c r="HZ1672" s="14"/>
      <c r="IA1672" s="14"/>
      <c r="IB1672" s="14"/>
      <c r="IC1672" s="14"/>
      <c r="ID1672" s="14"/>
      <c r="IE1672" s="14"/>
      <c r="IF1672" s="14"/>
      <c r="IG1672" s="14"/>
      <c r="IH1672" s="14"/>
      <c r="II1672" s="14"/>
      <c r="IJ1672" s="14"/>
      <c r="IK1672" s="14"/>
      <c r="IL1672" s="14"/>
      <c r="IM1672" s="14"/>
      <c r="IN1672" s="14"/>
      <c r="IO1672" s="14"/>
      <c r="IP1672" s="14"/>
      <c r="IQ1672" s="14"/>
      <c r="IR1672" s="14"/>
      <c r="IS1672" s="14"/>
      <c r="IT1672" s="14"/>
    </row>
    <row r="1673" spans="1:254" x14ac:dyDescent="0.2">
      <c r="A1673" s="12">
        <v>302045</v>
      </c>
      <c r="B1673" s="4"/>
      <c r="C1673" s="21" t="s">
        <v>97</v>
      </c>
      <c r="D1673" s="11"/>
      <c r="E1673" s="11"/>
      <c r="F1673" s="11"/>
      <c r="G1673" s="12"/>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C1673" s="14"/>
      <c r="AD1673" s="14"/>
      <c r="AE1673" s="14"/>
      <c r="AF1673" s="14"/>
      <c r="AG1673" s="14"/>
      <c r="AH1673" s="14"/>
      <c r="AI1673" s="14"/>
      <c r="AJ1673" s="14"/>
      <c r="AK1673" s="14"/>
      <c r="AL1673" s="14"/>
      <c r="AM1673" s="14"/>
      <c r="AN1673" s="14"/>
      <c r="AO1673" s="14"/>
      <c r="AP1673" s="14"/>
      <c r="AQ1673" s="14"/>
      <c r="AR1673" s="14"/>
      <c r="AS1673" s="14"/>
      <c r="AT1673" s="14"/>
      <c r="AU1673" s="14"/>
      <c r="AV1673" s="14"/>
      <c r="AW1673" s="14"/>
      <c r="AX1673" s="14"/>
      <c r="AY1673" s="14"/>
      <c r="AZ1673" s="14"/>
      <c r="BA1673" s="14"/>
      <c r="BB1673" s="14"/>
      <c r="BC1673" s="14"/>
      <c r="BD1673" s="14"/>
      <c r="BE1673" s="14"/>
      <c r="BF1673" s="14"/>
      <c r="BG1673" s="14"/>
      <c r="BH1673" s="14"/>
      <c r="BI1673" s="14"/>
      <c r="BJ1673" s="14"/>
      <c r="BK1673" s="14"/>
      <c r="BL1673" s="14"/>
      <c r="BM1673" s="14"/>
      <c r="BN1673" s="14"/>
      <c r="BO1673" s="14"/>
      <c r="BP1673" s="14"/>
      <c r="BQ1673" s="14"/>
      <c r="BR1673" s="14"/>
      <c r="BS1673" s="14"/>
      <c r="BT1673" s="14"/>
      <c r="BU1673" s="14"/>
      <c r="BV1673" s="14"/>
      <c r="BW1673" s="14"/>
      <c r="BX1673" s="14"/>
      <c r="BY1673" s="14"/>
      <c r="BZ1673" s="14"/>
      <c r="CA1673" s="14"/>
      <c r="CB1673" s="14"/>
      <c r="CC1673" s="14"/>
      <c r="CD1673" s="14"/>
      <c r="CE1673" s="14"/>
      <c r="CF1673" s="14"/>
      <c r="CG1673" s="14"/>
      <c r="CH1673" s="14"/>
      <c r="CI1673" s="14"/>
      <c r="CJ1673" s="14"/>
      <c r="CK1673" s="14"/>
      <c r="CL1673" s="14"/>
      <c r="CM1673" s="14"/>
      <c r="CN1673" s="14"/>
      <c r="CO1673" s="14"/>
      <c r="CP1673" s="14"/>
      <c r="CQ1673" s="14"/>
      <c r="CR1673" s="14"/>
      <c r="CS1673" s="14"/>
      <c r="CT1673" s="14"/>
      <c r="CU1673" s="14"/>
      <c r="CV1673" s="14"/>
      <c r="CW1673" s="14"/>
      <c r="CX1673" s="14"/>
      <c r="CY1673" s="14"/>
      <c r="CZ1673" s="14"/>
      <c r="DA1673" s="14"/>
      <c r="DB1673" s="14"/>
      <c r="DC1673" s="14"/>
      <c r="DD1673" s="14"/>
      <c r="DE1673" s="14"/>
      <c r="DF1673" s="14"/>
      <c r="DG1673" s="14"/>
      <c r="DH1673" s="14"/>
      <c r="DI1673" s="14"/>
      <c r="DJ1673" s="14"/>
      <c r="DK1673" s="14"/>
      <c r="DL1673" s="14"/>
      <c r="DM1673" s="14"/>
      <c r="DN1673" s="14"/>
      <c r="DO1673" s="14"/>
      <c r="DP1673" s="14"/>
      <c r="DQ1673" s="14"/>
      <c r="DR1673" s="14"/>
      <c r="DS1673" s="14"/>
      <c r="DT1673" s="14"/>
      <c r="DU1673" s="14"/>
      <c r="DV1673" s="14"/>
      <c r="DW1673" s="14"/>
      <c r="DX1673" s="14"/>
      <c r="DY1673" s="14"/>
      <c r="DZ1673" s="14"/>
      <c r="EA1673" s="14"/>
      <c r="EB1673" s="14"/>
      <c r="EC1673" s="14"/>
      <c r="ED1673" s="14"/>
      <c r="EE1673" s="14"/>
      <c r="EF1673" s="14"/>
      <c r="EG1673" s="14"/>
      <c r="EH1673" s="14"/>
      <c r="EI1673" s="14"/>
      <c r="EJ1673" s="14"/>
      <c r="EK1673" s="14"/>
      <c r="EL1673" s="14"/>
      <c r="EM1673" s="14"/>
      <c r="EN1673" s="14"/>
      <c r="EO1673" s="14"/>
      <c r="EP1673" s="14"/>
      <c r="EQ1673" s="14"/>
      <c r="ER1673" s="14"/>
      <c r="ES1673" s="14"/>
      <c r="ET1673" s="14"/>
      <c r="EU1673" s="14"/>
      <c r="EV1673" s="14"/>
      <c r="EW1673" s="14"/>
      <c r="EX1673" s="14"/>
      <c r="EY1673" s="14"/>
      <c r="EZ1673" s="14"/>
      <c r="FA1673" s="14"/>
      <c r="FB1673" s="14"/>
      <c r="FC1673" s="14"/>
      <c r="FD1673" s="14"/>
      <c r="FE1673" s="14"/>
      <c r="FF1673" s="14"/>
      <c r="FG1673" s="14"/>
      <c r="FH1673" s="14"/>
      <c r="FI1673" s="14"/>
      <c r="FJ1673" s="14"/>
      <c r="FK1673" s="14"/>
      <c r="FL1673" s="14"/>
      <c r="FM1673" s="14"/>
      <c r="FN1673" s="14"/>
      <c r="FO1673" s="14"/>
      <c r="FP1673" s="14"/>
      <c r="FQ1673" s="14"/>
      <c r="FR1673" s="14"/>
      <c r="FS1673" s="14"/>
      <c r="FT1673" s="14"/>
      <c r="FU1673" s="14"/>
      <c r="FV1673" s="14"/>
      <c r="FW1673" s="14"/>
      <c r="FX1673" s="14"/>
      <c r="FY1673" s="14"/>
      <c r="FZ1673" s="14"/>
      <c r="GA1673" s="14"/>
      <c r="GB1673" s="14"/>
      <c r="GC1673" s="14"/>
      <c r="GD1673" s="14"/>
      <c r="GE1673" s="14"/>
      <c r="GF1673" s="14"/>
      <c r="GG1673" s="14"/>
      <c r="GH1673" s="14"/>
      <c r="GI1673" s="14"/>
      <c r="GJ1673" s="14"/>
      <c r="GK1673" s="14"/>
      <c r="GL1673" s="14"/>
      <c r="GM1673" s="14"/>
      <c r="GN1673" s="14"/>
      <c r="GO1673" s="14"/>
      <c r="GP1673" s="14"/>
      <c r="GQ1673" s="14"/>
      <c r="GR1673" s="14"/>
      <c r="GS1673" s="14"/>
      <c r="GT1673" s="14"/>
      <c r="GU1673" s="14"/>
      <c r="GV1673" s="14"/>
      <c r="GW1673" s="14"/>
      <c r="GX1673" s="14"/>
      <c r="GY1673" s="14"/>
      <c r="GZ1673" s="14"/>
      <c r="HA1673" s="14"/>
      <c r="HB1673" s="14"/>
      <c r="HC1673" s="14"/>
      <c r="HD1673" s="14"/>
      <c r="HE1673" s="14"/>
      <c r="HF1673" s="14"/>
      <c r="HG1673" s="14"/>
      <c r="HH1673" s="14"/>
      <c r="HI1673" s="14"/>
      <c r="HJ1673" s="14"/>
      <c r="HK1673" s="14"/>
      <c r="HL1673" s="14"/>
      <c r="HM1673" s="14"/>
      <c r="HN1673" s="14"/>
      <c r="HO1673" s="14"/>
      <c r="HP1673" s="14"/>
      <c r="HQ1673" s="14"/>
      <c r="HR1673" s="14"/>
      <c r="HS1673" s="14"/>
      <c r="HT1673" s="14"/>
      <c r="HU1673" s="14"/>
      <c r="HV1673" s="14"/>
      <c r="HW1673" s="14"/>
      <c r="HX1673" s="14"/>
      <c r="HY1673" s="14"/>
      <c r="HZ1673" s="14"/>
      <c r="IA1673" s="14"/>
      <c r="IB1673" s="14"/>
      <c r="IC1673" s="14"/>
      <c r="ID1673" s="14"/>
      <c r="IE1673" s="14"/>
      <c r="IF1673" s="14"/>
      <c r="IG1673" s="14"/>
      <c r="IH1673" s="14"/>
      <c r="II1673" s="14"/>
      <c r="IJ1673" s="14"/>
      <c r="IK1673" s="14"/>
      <c r="IL1673" s="14"/>
      <c r="IM1673" s="14"/>
      <c r="IN1673" s="14"/>
      <c r="IO1673" s="14"/>
      <c r="IP1673" s="14"/>
      <c r="IQ1673" s="14"/>
      <c r="IR1673" s="14"/>
      <c r="IS1673" s="14"/>
      <c r="IT1673" s="14"/>
    </row>
    <row r="1674" spans="1:254" x14ac:dyDescent="0.2">
      <c r="A1674" s="12">
        <v>302050</v>
      </c>
      <c r="B1674" s="4"/>
      <c r="C1674" s="21" t="s">
        <v>97</v>
      </c>
      <c r="D1674" s="11"/>
      <c r="E1674" s="11"/>
      <c r="F1674" s="11"/>
      <c r="G1674" s="12"/>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c r="AM1674" s="14"/>
      <c r="AN1674" s="14"/>
      <c r="AO1674" s="14"/>
      <c r="AP1674" s="14"/>
      <c r="AQ1674" s="14"/>
      <c r="AR1674" s="14"/>
      <c r="AS1674" s="14"/>
      <c r="AT1674" s="14"/>
      <c r="AU1674" s="14"/>
      <c r="AV1674" s="14"/>
      <c r="AW1674" s="14"/>
      <c r="AX1674" s="14"/>
      <c r="AY1674" s="14"/>
      <c r="AZ1674" s="14"/>
      <c r="BA1674" s="14"/>
      <c r="BB1674" s="14"/>
      <c r="BC1674" s="14"/>
      <c r="BD1674" s="14"/>
      <c r="BE1674" s="14"/>
      <c r="BF1674" s="14"/>
      <c r="BG1674" s="14"/>
      <c r="BH1674" s="14"/>
      <c r="BI1674" s="14"/>
      <c r="BJ1674" s="14"/>
      <c r="BK1674" s="14"/>
      <c r="BL1674" s="14"/>
      <c r="BM1674" s="14"/>
      <c r="BN1674" s="14"/>
      <c r="BO1674" s="14"/>
      <c r="BP1674" s="14"/>
      <c r="BQ1674" s="14"/>
      <c r="BR1674" s="14"/>
      <c r="BS1674" s="14"/>
      <c r="BT1674" s="14"/>
      <c r="BU1674" s="14"/>
      <c r="BV1674" s="14"/>
      <c r="BW1674" s="14"/>
      <c r="BX1674" s="14"/>
      <c r="BY1674" s="14"/>
      <c r="BZ1674" s="14"/>
      <c r="CA1674" s="14"/>
      <c r="CB1674" s="14"/>
      <c r="CC1674" s="14"/>
      <c r="CD1674" s="14"/>
      <c r="CE1674" s="14"/>
      <c r="CF1674" s="14"/>
      <c r="CG1674" s="14"/>
      <c r="CH1674" s="14"/>
      <c r="CI1674" s="14"/>
      <c r="CJ1674" s="14"/>
      <c r="CK1674" s="14"/>
      <c r="CL1674" s="14"/>
      <c r="CM1674" s="14"/>
      <c r="CN1674" s="14"/>
      <c r="CO1674" s="14"/>
      <c r="CP1674" s="14"/>
      <c r="CQ1674" s="14"/>
      <c r="CR1674" s="14"/>
      <c r="CS1674" s="14"/>
      <c r="CT1674" s="14"/>
      <c r="CU1674" s="14"/>
      <c r="CV1674" s="14"/>
      <c r="CW1674" s="14"/>
      <c r="CX1674" s="14"/>
      <c r="CY1674" s="14"/>
      <c r="CZ1674" s="14"/>
      <c r="DA1674" s="14"/>
      <c r="DB1674" s="14"/>
      <c r="DC1674" s="14"/>
      <c r="DD1674" s="14"/>
      <c r="DE1674" s="14"/>
      <c r="DF1674" s="14"/>
      <c r="DG1674" s="14"/>
      <c r="DH1674" s="14"/>
      <c r="DI1674" s="14"/>
      <c r="DJ1674" s="14"/>
      <c r="DK1674" s="14"/>
      <c r="DL1674" s="14"/>
      <c r="DM1674" s="14"/>
      <c r="DN1674" s="14"/>
      <c r="DO1674" s="14"/>
      <c r="DP1674" s="14"/>
      <c r="DQ1674" s="14"/>
      <c r="DR1674" s="14"/>
      <c r="DS1674" s="14"/>
      <c r="DT1674" s="14"/>
      <c r="DU1674" s="14"/>
      <c r="DV1674" s="14"/>
      <c r="DW1674" s="14"/>
      <c r="DX1674" s="14"/>
      <c r="DY1674" s="14"/>
      <c r="DZ1674" s="14"/>
      <c r="EA1674" s="14"/>
      <c r="EB1674" s="14"/>
      <c r="EC1674" s="14"/>
      <c r="ED1674" s="14"/>
      <c r="EE1674" s="14"/>
      <c r="EF1674" s="14"/>
      <c r="EG1674" s="14"/>
      <c r="EH1674" s="14"/>
      <c r="EI1674" s="14"/>
      <c r="EJ1674" s="14"/>
      <c r="EK1674" s="14"/>
      <c r="EL1674" s="14"/>
      <c r="EM1674" s="14"/>
      <c r="EN1674" s="14"/>
      <c r="EO1674" s="14"/>
      <c r="EP1674" s="14"/>
      <c r="EQ1674" s="14"/>
      <c r="ER1674" s="14"/>
      <c r="ES1674" s="14"/>
      <c r="ET1674" s="14"/>
      <c r="EU1674" s="14"/>
      <c r="EV1674" s="14"/>
      <c r="EW1674" s="14"/>
      <c r="EX1674" s="14"/>
      <c r="EY1674" s="14"/>
      <c r="EZ1674" s="14"/>
      <c r="FA1674" s="14"/>
      <c r="FB1674" s="14"/>
      <c r="FC1674" s="14"/>
      <c r="FD1674" s="14"/>
      <c r="FE1674" s="14"/>
      <c r="FF1674" s="14"/>
      <c r="FG1674" s="14"/>
      <c r="FH1674" s="14"/>
      <c r="FI1674" s="14"/>
      <c r="FJ1674" s="14"/>
      <c r="FK1674" s="14"/>
      <c r="FL1674" s="14"/>
      <c r="FM1674" s="14"/>
      <c r="FN1674" s="14"/>
      <c r="FO1674" s="14"/>
      <c r="FP1674" s="14"/>
      <c r="FQ1674" s="14"/>
      <c r="FR1674" s="14"/>
      <c r="FS1674" s="14"/>
      <c r="FT1674" s="14"/>
      <c r="FU1674" s="14"/>
      <c r="FV1674" s="14"/>
      <c r="FW1674" s="14"/>
      <c r="FX1674" s="14"/>
      <c r="FY1674" s="14"/>
      <c r="FZ1674" s="14"/>
      <c r="GA1674" s="14"/>
      <c r="GB1674" s="14"/>
      <c r="GC1674" s="14"/>
      <c r="GD1674" s="14"/>
      <c r="GE1674" s="14"/>
      <c r="GF1674" s="14"/>
      <c r="GG1674" s="14"/>
      <c r="GH1674" s="14"/>
      <c r="GI1674" s="14"/>
      <c r="GJ1674" s="14"/>
      <c r="GK1674" s="14"/>
      <c r="GL1674" s="14"/>
      <c r="GM1674" s="14"/>
      <c r="GN1674" s="14"/>
      <c r="GO1674" s="14"/>
      <c r="GP1674" s="14"/>
      <c r="GQ1674" s="14"/>
      <c r="GR1674" s="14"/>
      <c r="GS1674" s="14"/>
      <c r="GT1674" s="14"/>
      <c r="GU1674" s="14"/>
      <c r="GV1674" s="14"/>
      <c r="GW1674" s="14"/>
      <c r="GX1674" s="14"/>
      <c r="GY1674" s="14"/>
      <c r="GZ1674" s="14"/>
      <c r="HA1674" s="14"/>
      <c r="HB1674" s="14"/>
      <c r="HC1674" s="14"/>
      <c r="HD1674" s="14"/>
      <c r="HE1674" s="14"/>
      <c r="HF1674" s="14"/>
      <c r="HG1674" s="14"/>
      <c r="HH1674" s="14"/>
      <c r="HI1674" s="14"/>
      <c r="HJ1674" s="14"/>
      <c r="HK1674" s="14"/>
      <c r="HL1674" s="14"/>
      <c r="HM1674" s="14"/>
      <c r="HN1674" s="14"/>
      <c r="HO1674" s="14"/>
      <c r="HP1674" s="14"/>
      <c r="HQ1674" s="14"/>
      <c r="HR1674" s="14"/>
      <c r="HS1674" s="14"/>
      <c r="HT1674" s="14"/>
      <c r="HU1674" s="14"/>
      <c r="HV1674" s="14"/>
      <c r="HW1674" s="14"/>
      <c r="HX1674" s="14"/>
      <c r="HY1674" s="14"/>
      <c r="HZ1674" s="14"/>
      <c r="IA1674" s="14"/>
      <c r="IB1674" s="14"/>
      <c r="IC1674" s="14"/>
      <c r="ID1674" s="14"/>
      <c r="IE1674" s="14"/>
      <c r="IF1674" s="14"/>
      <c r="IG1674" s="14"/>
      <c r="IH1674" s="14"/>
      <c r="II1674" s="14"/>
      <c r="IJ1674" s="14"/>
      <c r="IK1674" s="14"/>
      <c r="IL1674" s="14"/>
      <c r="IM1674" s="14"/>
      <c r="IN1674" s="14"/>
      <c r="IO1674" s="14"/>
      <c r="IP1674" s="14"/>
      <c r="IQ1674" s="14"/>
      <c r="IR1674" s="14"/>
      <c r="IS1674" s="14"/>
      <c r="IT1674" s="14"/>
    </row>
    <row r="1675" spans="1:254" x14ac:dyDescent="0.2">
      <c r="A1675" s="12">
        <v>302055</v>
      </c>
      <c r="B1675" s="4"/>
      <c r="C1675" s="21" t="s">
        <v>97</v>
      </c>
      <c r="D1675" s="11"/>
      <c r="E1675" s="11"/>
      <c r="F1675" s="11"/>
      <c r="G1675" s="12"/>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c r="AS1675" s="14"/>
      <c r="AT1675" s="14"/>
      <c r="AU1675" s="14"/>
      <c r="AV1675" s="14"/>
      <c r="AW1675" s="14"/>
      <c r="AX1675" s="14"/>
      <c r="AY1675" s="14"/>
      <c r="AZ1675" s="14"/>
      <c r="BA1675" s="14"/>
      <c r="BB1675" s="14"/>
      <c r="BC1675" s="14"/>
      <c r="BD1675" s="14"/>
      <c r="BE1675" s="14"/>
      <c r="BF1675" s="14"/>
      <c r="BG1675" s="14"/>
      <c r="BH1675" s="14"/>
      <c r="BI1675" s="14"/>
      <c r="BJ1675" s="14"/>
      <c r="BK1675" s="14"/>
      <c r="BL1675" s="14"/>
      <c r="BM1675" s="14"/>
      <c r="BN1675" s="14"/>
      <c r="BO1675" s="14"/>
      <c r="BP1675" s="14"/>
      <c r="BQ1675" s="14"/>
      <c r="BR1675" s="14"/>
      <c r="BS1675" s="14"/>
      <c r="BT1675" s="14"/>
      <c r="BU1675" s="14"/>
      <c r="BV1675" s="14"/>
      <c r="BW1675" s="14"/>
      <c r="BX1675" s="14"/>
      <c r="BY1675" s="14"/>
      <c r="BZ1675" s="14"/>
      <c r="CA1675" s="14"/>
      <c r="CB1675" s="14"/>
      <c r="CC1675" s="14"/>
      <c r="CD1675" s="14"/>
      <c r="CE1675" s="14"/>
      <c r="CF1675" s="14"/>
      <c r="CG1675" s="14"/>
      <c r="CH1675" s="14"/>
      <c r="CI1675" s="14"/>
      <c r="CJ1675" s="14"/>
      <c r="CK1675" s="14"/>
      <c r="CL1675" s="14"/>
      <c r="CM1675" s="14"/>
      <c r="CN1675" s="14"/>
      <c r="CO1675" s="14"/>
      <c r="CP1675" s="14"/>
      <c r="CQ1675" s="14"/>
      <c r="CR1675" s="14"/>
      <c r="CS1675" s="14"/>
      <c r="CT1675" s="14"/>
      <c r="CU1675" s="14"/>
      <c r="CV1675" s="14"/>
      <c r="CW1675" s="14"/>
      <c r="CX1675" s="14"/>
      <c r="CY1675" s="14"/>
      <c r="CZ1675" s="14"/>
      <c r="DA1675" s="14"/>
      <c r="DB1675" s="14"/>
      <c r="DC1675" s="14"/>
      <c r="DD1675" s="14"/>
      <c r="DE1675" s="14"/>
      <c r="DF1675" s="14"/>
      <c r="DG1675" s="14"/>
      <c r="DH1675" s="14"/>
      <c r="DI1675" s="14"/>
      <c r="DJ1675" s="14"/>
      <c r="DK1675" s="14"/>
      <c r="DL1675" s="14"/>
      <c r="DM1675" s="14"/>
      <c r="DN1675" s="14"/>
      <c r="DO1675" s="14"/>
      <c r="DP1675" s="14"/>
      <c r="DQ1675" s="14"/>
      <c r="DR1675" s="14"/>
      <c r="DS1675" s="14"/>
      <c r="DT1675" s="14"/>
      <c r="DU1675" s="14"/>
      <c r="DV1675" s="14"/>
      <c r="DW1675" s="14"/>
      <c r="DX1675" s="14"/>
      <c r="DY1675" s="14"/>
      <c r="DZ1675" s="14"/>
      <c r="EA1675" s="14"/>
      <c r="EB1675" s="14"/>
      <c r="EC1675" s="14"/>
      <c r="ED1675" s="14"/>
      <c r="EE1675" s="14"/>
      <c r="EF1675" s="14"/>
      <c r="EG1675" s="14"/>
      <c r="EH1675" s="14"/>
      <c r="EI1675" s="14"/>
      <c r="EJ1675" s="14"/>
      <c r="EK1675" s="14"/>
      <c r="EL1675" s="14"/>
      <c r="EM1675" s="14"/>
      <c r="EN1675" s="14"/>
      <c r="EO1675" s="14"/>
      <c r="EP1675" s="14"/>
      <c r="EQ1675" s="14"/>
      <c r="ER1675" s="14"/>
      <c r="ES1675" s="14"/>
      <c r="ET1675" s="14"/>
      <c r="EU1675" s="14"/>
      <c r="EV1675" s="14"/>
      <c r="EW1675" s="14"/>
      <c r="EX1675" s="14"/>
      <c r="EY1675" s="14"/>
      <c r="EZ1675" s="14"/>
      <c r="FA1675" s="14"/>
      <c r="FB1675" s="14"/>
      <c r="FC1675" s="14"/>
      <c r="FD1675" s="14"/>
      <c r="FE1675" s="14"/>
      <c r="FF1675" s="14"/>
      <c r="FG1675" s="14"/>
      <c r="FH1675" s="14"/>
      <c r="FI1675" s="14"/>
      <c r="FJ1675" s="14"/>
      <c r="FK1675" s="14"/>
      <c r="FL1675" s="14"/>
      <c r="FM1675" s="14"/>
      <c r="FN1675" s="14"/>
      <c r="FO1675" s="14"/>
      <c r="FP1675" s="14"/>
      <c r="FQ1675" s="14"/>
      <c r="FR1675" s="14"/>
      <c r="FS1675" s="14"/>
      <c r="FT1675" s="14"/>
      <c r="FU1675" s="14"/>
      <c r="FV1675" s="14"/>
      <c r="FW1675" s="14"/>
      <c r="FX1675" s="14"/>
      <c r="FY1675" s="14"/>
      <c r="FZ1675" s="14"/>
      <c r="GA1675" s="14"/>
      <c r="GB1675" s="14"/>
      <c r="GC1675" s="14"/>
      <c r="GD1675" s="14"/>
      <c r="GE1675" s="14"/>
      <c r="GF1675" s="14"/>
      <c r="GG1675" s="14"/>
      <c r="GH1675" s="14"/>
      <c r="GI1675" s="14"/>
      <c r="GJ1675" s="14"/>
      <c r="GK1675" s="14"/>
      <c r="GL1675" s="14"/>
      <c r="GM1675" s="14"/>
      <c r="GN1675" s="14"/>
      <c r="GO1675" s="14"/>
      <c r="GP1675" s="14"/>
      <c r="GQ1675" s="14"/>
      <c r="GR1675" s="14"/>
      <c r="GS1675" s="14"/>
      <c r="GT1675" s="14"/>
      <c r="GU1675" s="14"/>
      <c r="GV1675" s="14"/>
      <c r="GW1675" s="14"/>
      <c r="GX1675" s="14"/>
      <c r="GY1675" s="14"/>
      <c r="GZ1675" s="14"/>
      <c r="HA1675" s="14"/>
      <c r="HB1675" s="14"/>
      <c r="HC1675" s="14"/>
      <c r="HD1675" s="14"/>
      <c r="HE1675" s="14"/>
      <c r="HF1675" s="14"/>
      <c r="HG1675" s="14"/>
      <c r="HH1675" s="14"/>
      <c r="HI1675" s="14"/>
      <c r="HJ1675" s="14"/>
      <c r="HK1675" s="14"/>
      <c r="HL1675" s="14"/>
      <c r="HM1675" s="14"/>
      <c r="HN1675" s="14"/>
      <c r="HO1675" s="14"/>
      <c r="HP1675" s="14"/>
      <c r="HQ1675" s="14"/>
      <c r="HR1675" s="14"/>
      <c r="HS1675" s="14"/>
      <c r="HT1675" s="14"/>
      <c r="HU1675" s="14"/>
      <c r="HV1675" s="14"/>
      <c r="HW1675" s="14"/>
      <c r="HX1675" s="14"/>
      <c r="HY1675" s="14"/>
      <c r="HZ1675" s="14"/>
      <c r="IA1675" s="14"/>
      <c r="IB1675" s="14"/>
      <c r="IC1675" s="14"/>
      <c r="ID1675" s="14"/>
      <c r="IE1675" s="14"/>
      <c r="IF1675" s="14"/>
      <c r="IG1675" s="14"/>
      <c r="IH1675" s="14"/>
      <c r="II1675" s="14"/>
      <c r="IJ1675" s="14"/>
      <c r="IK1675" s="14"/>
      <c r="IL1675" s="14"/>
      <c r="IM1675" s="14"/>
      <c r="IN1675" s="14"/>
      <c r="IO1675" s="14"/>
      <c r="IP1675" s="14"/>
      <c r="IQ1675" s="14"/>
      <c r="IR1675" s="14"/>
      <c r="IS1675" s="14"/>
      <c r="IT1675" s="14"/>
    </row>
    <row r="1676" spans="1:254" x14ac:dyDescent="0.2">
      <c r="A1676" s="12">
        <v>302060</v>
      </c>
      <c r="B1676" s="4"/>
      <c r="C1676" s="21" t="s">
        <v>97</v>
      </c>
      <c r="D1676" s="11"/>
      <c r="E1676" s="11"/>
      <c r="F1676" s="11"/>
      <c r="G1676" s="12"/>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C1676" s="14"/>
      <c r="AD1676" s="14"/>
      <c r="AE1676" s="14"/>
      <c r="AF1676" s="14"/>
      <c r="AG1676" s="14"/>
      <c r="AH1676" s="14"/>
      <c r="AI1676" s="14"/>
      <c r="AJ1676" s="14"/>
      <c r="AK1676" s="14"/>
      <c r="AL1676" s="14"/>
      <c r="AM1676" s="14"/>
      <c r="AN1676" s="14"/>
      <c r="AO1676" s="14"/>
      <c r="AP1676" s="14"/>
      <c r="AQ1676" s="14"/>
      <c r="AR1676" s="14"/>
      <c r="AS1676" s="14"/>
      <c r="AT1676" s="14"/>
      <c r="AU1676" s="14"/>
      <c r="AV1676" s="14"/>
      <c r="AW1676" s="14"/>
      <c r="AX1676" s="14"/>
      <c r="AY1676" s="14"/>
      <c r="AZ1676" s="14"/>
      <c r="BA1676" s="14"/>
      <c r="BB1676" s="14"/>
      <c r="BC1676" s="14"/>
      <c r="BD1676" s="14"/>
      <c r="BE1676" s="14"/>
      <c r="BF1676" s="14"/>
      <c r="BG1676" s="14"/>
      <c r="BH1676" s="14"/>
      <c r="BI1676" s="14"/>
      <c r="BJ1676" s="14"/>
      <c r="BK1676" s="14"/>
      <c r="BL1676" s="14"/>
      <c r="BM1676" s="14"/>
      <c r="BN1676" s="14"/>
      <c r="BO1676" s="14"/>
      <c r="BP1676" s="14"/>
      <c r="BQ1676" s="14"/>
      <c r="BR1676" s="14"/>
      <c r="BS1676" s="14"/>
      <c r="BT1676" s="14"/>
      <c r="BU1676" s="14"/>
      <c r="BV1676" s="14"/>
      <c r="BW1676" s="14"/>
      <c r="BX1676" s="14"/>
      <c r="BY1676" s="14"/>
      <c r="BZ1676" s="14"/>
      <c r="CA1676" s="14"/>
      <c r="CB1676" s="14"/>
      <c r="CC1676" s="14"/>
      <c r="CD1676" s="14"/>
      <c r="CE1676" s="14"/>
      <c r="CF1676" s="14"/>
      <c r="CG1676" s="14"/>
      <c r="CH1676" s="14"/>
      <c r="CI1676" s="14"/>
      <c r="CJ1676" s="14"/>
      <c r="CK1676" s="14"/>
      <c r="CL1676" s="14"/>
      <c r="CM1676" s="14"/>
      <c r="CN1676" s="14"/>
      <c r="CO1676" s="14"/>
      <c r="CP1676" s="14"/>
      <c r="CQ1676" s="14"/>
      <c r="CR1676" s="14"/>
      <c r="CS1676" s="14"/>
      <c r="CT1676" s="14"/>
      <c r="CU1676" s="14"/>
      <c r="CV1676" s="14"/>
      <c r="CW1676" s="14"/>
      <c r="CX1676" s="14"/>
      <c r="CY1676" s="14"/>
      <c r="CZ1676" s="14"/>
      <c r="DA1676" s="14"/>
      <c r="DB1676" s="14"/>
      <c r="DC1676" s="14"/>
      <c r="DD1676" s="14"/>
      <c r="DE1676" s="14"/>
      <c r="DF1676" s="14"/>
      <c r="DG1676" s="14"/>
      <c r="DH1676" s="14"/>
      <c r="DI1676" s="14"/>
      <c r="DJ1676" s="14"/>
      <c r="DK1676" s="14"/>
      <c r="DL1676" s="14"/>
      <c r="DM1676" s="14"/>
      <c r="DN1676" s="14"/>
      <c r="DO1676" s="14"/>
      <c r="DP1676" s="14"/>
      <c r="DQ1676" s="14"/>
      <c r="DR1676" s="14"/>
      <c r="DS1676" s="14"/>
      <c r="DT1676" s="14"/>
      <c r="DU1676" s="14"/>
      <c r="DV1676" s="14"/>
      <c r="DW1676" s="14"/>
      <c r="DX1676" s="14"/>
      <c r="DY1676" s="14"/>
      <c r="DZ1676" s="14"/>
      <c r="EA1676" s="14"/>
      <c r="EB1676" s="14"/>
      <c r="EC1676" s="14"/>
      <c r="ED1676" s="14"/>
      <c r="EE1676" s="14"/>
      <c r="EF1676" s="14"/>
      <c r="EG1676" s="14"/>
      <c r="EH1676" s="14"/>
      <c r="EI1676" s="14"/>
      <c r="EJ1676" s="14"/>
      <c r="EK1676" s="14"/>
      <c r="EL1676" s="14"/>
      <c r="EM1676" s="14"/>
      <c r="EN1676" s="14"/>
      <c r="EO1676" s="14"/>
      <c r="EP1676" s="14"/>
      <c r="EQ1676" s="14"/>
      <c r="ER1676" s="14"/>
      <c r="ES1676" s="14"/>
      <c r="ET1676" s="14"/>
      <c r="EU1676" s="14"/>
      <c r="EV1676" s="14"/>
      <c r="EW1676" s="14"/>
      <c r="EX1676" s="14"/>
      <c r="EY1676" s="14"/>
      <c r="EZ1676" s="14"/>
      <c r="FA1676" s="14"/>
      <c r="FB1676" s="14"/>
      <c r="FC1676" s="14"/>
      <c r="FD1676" s="14"/>
      <c r="FE1676" s="14"/>
      <c r="FF1676" s="14"/>
      <c r="FG1676" s="14"/>
      <c r="FH1676" s="14"/>
      <c r="FI1676" s="14"/>
      <c r="FJ1676" s="14"/>
      <c r="FK1676" s="14"/>
      <c r="FL1676" s="14"/>
      <c r="FM1676" s="14"/>
      <c r="FN1676" s="14"/>
      <c r="FO1676" s="14"/>
      <c r="FP1676" s="14"/>
      <c r="FQ1676" s="14"/>
      <c r="FR1676" s="14"/>
      <c r="FS1676" s="14"/>
      <c r="FT1676" s="14"/>
      <c r="FU1676" s="14"/>
      <c r="FV1676" s="14"/>
      <c r="FW1676" s="14"/>
      <c r="FX1676" s="14"/>
      <c r="FY1676" s="14"/>
      <c r="FZ1676" s="14"/>
      <c r="GA1676" s="14"/>
      <c r="GB1676" s="14"/>
      <c r="GC1676" s="14"/>
      <c r="GD1676" s="14"/>
      <c r="GE1676" s="14"/>
      <c r="GF1676" s="14"/>
      <c r="GG1676" s="14"/>
      <c r="GH1676" s="14"/>
      <c r="GI1676" s="14"/>
      <c r="GJ1676" s="14"/>
      <c r="GK1676" s="14"/>
      <c r="GL1676" s="14"/>
      <c r="GM1676" s="14"/>
      <c r="GN1676" s="14"/>
      <c r="GO1676" s="14"/>
      <c r="GP1676" s="14"/>
      <c r="GQ1676" s="14"/>
      <c r="GR1676" s="14"/>
      <c r="GS1676" s="14"/>
      <c r="GT1676" s="14"/>
      <c r="GU1676" s="14"/>
      <c r="GV1676" s="14"/>
      <c r="GW1676" s="14"/>
      <c r="GX1676" s="14"/>
      <c r="GY1676" s="14"/>
      <c r="GZ1676" s="14"/>
      <c r="HA1676" s="14"/>
      <c r="HB1676" s="14"/>
      <c r="HC1676" s="14"/>
      <c r="HD1676" s="14"/>
      <c r="HE1676" s="14"/>
      <c r="HF1676" s="14"/>
      <c r="HG1676" s="14"/>
      <c r="HH1676" s="14"/>
      <c r="HI1676" s="14"/>
      <c r="HJ1676" s="14"/>
      <c r="HK1676" s="14"/>
      <c r="HL1676" s="14"/>
      <c r="HM1676" s="14"/>
      <c r="HN1676" s="14"/>
      <c r="HO1676" s="14"/>
      <c r="HP1676" s="14"/>
      <c r="HQ1676" s="14"/>
      <c r="HR1676" s="14"/>
      <c r="HS1676" s="14"/>
      <c r="HT1676" s="14"/>
      <c r="HU1676" s="14"/>
      <c r="HV1676" s="14"/>
      <c r="HW1676" s="14"/>
      <c r="HX1676" s="14"/>
      <c r="HY1676" s="14"/>
      <c r="HZ1676" s="14"/>
      <c r="IA1676" s="14"/>
      <c r="IB1676" s="14"/>
      <c r="IC1676" s="14"/>
      <c r="ID1676" s="14"/>
      <c r="IE1676" s="14"/>
      <c r="IF1676" s="14"/>
      <c r="IG1676" s="14"/>
      <c r="IH1676" s="14"/>
      <c r="II1676" s="14"/>
      <c r="IJ1676" s="14"/>
      <c r="IK1676" s="14"/>
      <c r="IL1676" s="14"/>
      <c r="IM1676" s="14"/>
      <c r="IN1676" s="14"/>
      <c r="IO1676" s="14"/>
      <c r="IP1676" s="14"/>
      <c r="IQ1676" s="14"/>
      <c r="IR1676" s="14"/>
      <c r="IS1676" s="14"/>
      <c r="IT1676" s="14"/>
    </row>
    <row r="1677" spans="1:254" x14ac:dyDescent="0.2">
      <c r="A1677" s="12">
        <v>302065</v>
      </c>
      <c r="B1677" s="4"/>
      <c r="C1677" s="21" t="s">
        <v>97</v>
      </c>
      <c r="D1677" s="11"/>
      <c r="E1677" s="11"/>
      <c r="F1677" s="11"/>
      <c r="G1677" s="12"/>
      <c r="H1677" s="14"/>
      <c r="I1677" s="14"/>
      <c r="J1677" s="14"/>
      <c r="K1677" s="14"/>
      <c r="L1677" s="14"/>
      <c r="M1677" s="14"/>
      <c r="N1677" s="14"/>
      <c r="O1677" s="14"/>
      <c r="P1677" s="14"/>
      <c r="Q1677" s="14"/>
      <c r="R1677" s="14"/>
      <c r="S1677" s="14"/>
      <c r="T1677" s="14"/>
      <c r="U1677" s="14"/>
      <c r="V1677" s="14"/>
      <c r="W1677" s="14"/>
      <c r="X1677" s="14"/>
      <c r="Y1677" s="14"/>
      <c r="Z1677" s="14"/>
      <c r="AA1677" s="14"/>
      <c r="AB1677" s="14"/>
      <c r="AC1677" s="14"/>
      <c r="AD1677" s="14"/>
      <c r="AE1677" s="14"/>
      <c r="AF1677" s="14"/>
      <c r="AG1677" s="14"/>
      <c r="AH1677" s="14"/>
      <c r="AI1677" s="14"/>
      <c r="AJ1677" s="14"/>
      <c r="AK1677" s="14"/>
      <c r="AL1677" s="14"/>
      <c r="AM1677" s="14"/>
      <c r="AN1677" s="14"/>
      <c r="AO1677" s="14"/>
      <c r="AP1677" s="14"/>
      <c r="AQ1677" s="14"/>
      <c r="AR1677" s="14"/>
      <c r="AS1677" s="14"/>
      <c r="AT1677" s="14"/>
      <c r="AU1677" s="14"/>
      <c r="AV1677" s="14"/>
      <c r="AW1677" s="14"/>
      <c r="AX1677" s="14"/>
      <c r="AY1677" s="14"/>
      <c r="AZ1677" s="14"/>
      <c r="BA1677" s="14"/>
      <c r="BB1677" s="14"/>
      <c r="BC1677" s="14"/>
      <c r="BD1677" s="14"/>
      <c r="BE1677" s="14"/>
      <c r="BF1677" s="14"/>
      <c r="BG1677" s="14"/>
      <c r="BH1677" s="14"/>
      <c r="BI1677" s="14"/>
      <c r="BJ1677" s="14"/>
      <c r="BK1677" s="14"/>
      <c r="BL1677" s="14"/>
      <c r="BM1677" s="14"/>
      <c r="BN1677" s="14"/>
      <c r="BO1677" s="14"/>
      <c r="BP1677" s="14"/>
      <c r="BQ1677" s="14"/>
      <c r="BR1677" s="14"/>
      <c r="BS1677" s="14"/>
      <c r="BT1677" s="14"/>
      <c r="BU1677" s="14"/>
      <c r="BV1677" s="14"/>
      <c r="BW1677" s="14"/>
      <c r="BX1677" s="14"/>
      <c r="BY1677" s="14"/>
      <c r="BZ1677" s="14"/>
      <c r="CA1677" s="14"/>
      <c r="CB1677" s="14"/>
      <c r="CC1677" s="14"/>
      <c r="CD1677" s="14"/>
      <c r="CE1677" s="14"/>
      <c r="CF1677" s="14"/>
      <c r="CG1677" s="14"/>
      <c r="CH1677" s="14"/>
      <c r="CI1677" s="14"/>
      <c r="CJ1677" s="14"/>
      <c r="CK1677" s="14"/>
      <c r="CL1677" s="14"/>
      <c r="CM1677" s="14"/>
      <c r="CN1677" s="14"/>
      <c r="CO1677" s="14"/>
      <c r="CP1677" s="14"/>
      <c r="CQ1677" s="14"/>
      <c r="CR1677" s="14"/>
      <c r="CS1677" s="14"/>
      <c r="CT1677" s="14"/>
      <c r="CU1677" s="14"/>
      <c r="CV1677" s="14"/>
      <c r="CW1677" s="14"/>
      <c r="CX1677" s="14"/>
      <c r="CY1677" s="14"/>
      <c r="CZ1677" s="14"/>
      <c r="DA1677" s="14"/>
      <c r="DB1677" s="14"/>
      <c r="DC1677" s="14"/>
      <c r="DD1677" s="14"/>
      <c r="DE1677" s="14"/>
      <c r="DF1677" s="14"/>
      <c r="DG1677" s="14"/>
      <c r="DH1677" s="14"/>
      <c r="DI1677" s="14"/>
      <c r="DJ1677" s="14"/>
      <c r="DK1677" s="14"/>
      <c r="DL1677" s="14"/>
      <c r="DM1677" s="14"/>
      <c r="DN1677" s="14"/>
      <c r="DO1677" s="14"/>
      <c r="DP1677" s="14"/>
      <c r="DQ1677" s="14"/>
      <c r="DR1677" s="14"/>
      <c r="DS1677" s="14"/>
      <c r="DT1677" s="14"/>
      <c r="DU1677" s="14"/>
      <c r="DV1677" s="14"/>
      <c r="DW1677" s="14"/>
      <c r="DX1677" s="14"/>
      <c r="DY1677" s="14"/>
      <c r="DZ1677" s="14"/>
      <c r="EA1677" s="14"/>
      <c r="EB1677" s="14"/>
      <c r="EC1677" s="14"/>
      <c r="ED1677" s="14"/>
      <c r="EE1677" s="14"/>
      <c r="EF1677" s="14"/>
      <c r="EG1677" s="14"/>
      <c r="EH1677" s="14"/>
      <c r="EI1677" s="14"/>
      <c r="EJ1677" s="14"/>
      <c r="EK1677" s="14"/>
      <c r="EL1677" s="14"/>
      <c r="EM1677" s="14"/>
      <c r="EN1677" s="14"/>
      <c r="EO1677" s="14"/>
      <c r="EP1677" s="14"/>
      <c r="EQ1677" s="14"/>
      <c r="ER1677" s="14"/>
      <c r="ES1677" s="14"/>
      <c r="ET1677" s="14"/>
      <c r="EU1677" s="14"/>
      <c r="EV1677" s="14"/>
      <c r="EW1677" s="14"/>
      <c r="EX1677" s="14"/>
      <c r="EY1677" s="14"/>
      <c r="EZ1677" s="14"/>
      <c r="FA1677" s="14"/>
      <c r="FB1677" s="14"/>
      <c r="FC1677" s="14"/>
      <c r="FD1677" s="14"/>
      <c r="FE1677" s="14"/>
      <c r="FF1677" s="14"/>
      <c r="FG1677" s="14"/>
      <c r="FH1677" s="14"/>
      <c r="FI1677" s="14"/>
      <c r="FJ1677" s="14"/>
      <c r="FK1677" s="14"/>
      <c r="FL1677" s="14"/>
      <c r="FM1677" s="14"/>
      <c r="FN1677" s="14"/>
      <c r="FO1677" s="14"/>
      <c r="FP1677" s="14"/>
      <c r="FQ1677" s="14"/>
      <c r="FR1677" s="14"/>
      <c r="FS1677" s="14"/>
      <c r="FT1677" s="14"/>
      <c r="FU1677" s="14"/>
      <c r="FV1677" s="14"/>
      <c r="FW1677" s="14"/>
      <c r="FX1677" s="14"/>
      <c r="FY1677" s="14"/>
      <c r="FZ1677" s="14"/>
      <c r="GA1677" s="14"/>
      <c r="GB1677" s="14"/>
      <c r="GC1677" s="14"/>
      <c r="GD1677" s="14"/>
      <c r="GE1677" s="14"/>
      <c r="GF1677" s="14"/>
      <c r="GG1677" s="14"/>
      <c r="GH1677" s="14"/>
      <c r="GI1677" s="14"/>
      <c r="GJ1677" s="14"/>
      <c r="GK1677" s="14"/>
      <c r="GL1677" s="14"/>
      <c r="GM1677" s="14"/>
      <c r="GN1677" s="14"/>
      <c r="GO1677" s="14"/>
      <c r="GP1677" s="14"/>
      <c r="GQ1677" s="14"/>
      <c r="GR1677" s="14"/>
      <c r="GS1677" s="14"/>
      <c r="GT1677" s="14"/>
      <c r="GU1677" s="14"/>
      <c r="GV1677" s="14"/>
      <c r="GW1677" s="14"/>
      <c r="GX1677" s="14"/>
      <c r="GY1677" s="14"/>
      <c r="GZ1677" s="14"/>
      <c r="HA1677" s="14"/>
      <c r="HB1677" s="14"/>
      <c r="HC1677" s="14"/>
      <c r="HD1677" s="14"/>
      <c r="HE1677" s="14"/>
      <c r="HF1677" s="14"/>
      <c r="HG1677" s="14"/>
      <c r="HH1677" s="14"/>
      <c r="HI1677" s="14"/>
      <c r="HJ1677" s="14"/>
      <c r="HK1677" s="14"/>
      <c r="HL1677" s="14"/>
      <c r="HM1677" s="14"/>
      <c r="HN1677" s="14"/>
      <c r="HO1677" s="14"/>
      <c r="HP1677" s="14"/>
      <c r="HQ1677" s="14"/>
      <c r="HR1677" s="14"/>
      <c r="HS1677" s="14"/>
      <c r="HT1677" s="14"/>
      <c r="HU1677" s="14"/>
      <c r="HV1677" s="14"/>
      <c r="HW1677" s="14"/>
      <c r="HX1677" s="14"/>
      <c r="HY1677" s="14"/>
      <c r="HZ1677" s="14"/>
      <c r="IA1677" s="14"/>
      <c r="IB1677" s="14"/>
      <c r="IC1677" s="14"/>
      <c r="ID1677" s="14"/>
      <c r="IE1677" s="14"/>
      <c r="IF1677" s="14"/>
      <c r="IG1677" s="14"/>
      <c r="IH1677" s="14"/>
      <c r="II1677" s="14"/>
      <c r="IJ1677" s="14"/>
      <c r="IK1677" s="14"/>
      <c r="IL1677" s="14"/>
      <c r="IM1677" s="14"/>
      <c r="IN1677" s="14"/>
      <c r="IO1677" s="14"/>
      <c r="IP1677" s="14"/>
      <c r="IQ1677" s="14"/>
      <c r="IR1677" s="14"/>
      <c r="IS1677" s="14"/>
      <c r="IT1677" s="14"/>
    </row>
    <row r="1678" spans="1:254" x14ac:dyDescent="0.2">
      <c r="A1678" s="48">
        <v>302070</v>
      </c>
      <c r="B1678" s="24"/>
      <c r="C1678" s="25" t="s">
        <v>97</v>
      </c>
      <c r="D1678" s="50"/>
      <c r="E1678" s="26"/>
      <c r="F1678" s="50"/>
      <c r="G1678" s="48"/>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C1678" s="14"/>
      <c r="AD1678" s="14"/>
      <c r="AE1678" s="14"/>
      <c r="AF1678" s="14"/>
      <c r="AG1678" s="14"/>
      <c r="AH1678" s="14"/>
      <c r="AI1678" s="14"/>
      <c r="AJ1678" s="14"/>
      <c r="AK1678" s="14"/>
      <c r="AL1678" s="14"/>
      <c r="AM1678" s="14"/>
      <c r="AN1678" s="14"/>
      <c r="AO1678" s="14"/>
      <c r="AP1678" s="14"/>
      <c r="AQ1678" s="14"/>
      <c r="AR1678" s="14"/>
      <c r="AS1678" s="14"/>
      <c r="AT1678" s="14"/>
      <c r="AU1678" s="14"/>
      <c r="AV1678" s="14"/>
      <c r="AW1678" s="14"/>
      <c r="AX1678" s="14"/>
      <c r="AY1678" s="14"/>
      <c r="AZ1678" s="14"/>
      <c r="BA1678" s="14"/>
      <c r="BB1678" s="14"/>
      <c r="BC1678" s="14"/>
      <c r="BD1678" s="14"/>
      <c r="BE1678" s="14"/>
      <c r="BF1678" s="14"/>
      <c r="BG1678" s="14"/>
      <c r="BH1678" s="14"/>
      <c r="BI1678" s="14"/>
      <c r="BJ1678" s="14"/>
      <c r="BK1678" s="14"/>
      <c r="BL1678" s="14"/>
      <c r="BM1678" s="14"/>
      <c r="BN1678" s="14"/>
      <c r="BO1678" s="14"/>
      <c r="BP1678" s="14"/>
      <c r="BQ1678" s="14"/>
      <c r="BR1678" s="14"/>
      <c r="BS1678" s="14"/>
      <c r="BT1678" s="14"/>
      <c r="BU1678" s="14"/>
      <c r="BV1678" s="14"/>
      <c r="BW1678" s="14"/>
      <c r="BX1678" s="14"/>
      <c r="BY1678" s="14"/>
      <c r="BZ1678" s="14"/>
      <c r="CA1678" s="14"/>
      <c r="CB1678" s="14"/>
      <c r="CC1678" s="14"/>
      <c r="CD1678" s="14"/>
      <c r="CE1678" s="14"/>
      <c r="CF1678" s="14"/>
      <c r="CG1678" s="14"/>
      <c r="CH1678" s="14"/>
      <c r="CI1678" s="14"/>
      <c r="CJ1678" s="14"/>
      <c r="CK1678" s="14"/>
      <c r="CL1678" s="14"/>
      <c r="CM1678" s="14"/>
      <c r="CN1678" s="14"/>
      <c r="CO1678" s="14"/>
      <c r="CP1678" s="14"/>
      <c r="CQ1678" s="14"/>
      <c r="CR1678" s="14"/>
      <c r="CS1678" s="14"/>
      <c r="CT1678" s="14"/>
      <c r="CU1678" s="14"/>
      <c r="CV1678" s="14"/>
      <c r="CW1678" s="14"/>
      <c r="CX1678" s="14"/>
      <c r="CY1678" s="14"/>
      <c r="CZ1678" s="14"/>
      <c r="DA1678" s="14"/>
      <c r="DB1678" s="14"/>
      <c r="DC1678" s="14"/>
      <c r="DD1678" s="14"/>
      <c r="DE1678" s="14"/>
      <c r="DF1678" s="14"/>
      <c r="DG1678" s="14"/>
      <c r="DH1678" s="14"/>
      <c r="DI1678" s="14"/>
      <c r="DJ1678" s="14"/>
      <c r="DK1678" s="14"/>
      <c r="DL1678" s="14"/>
      <c r="DM1678" s="14"/>
      <c r="DN1678" s="14"/>
      <c r="DO1678" s="14"/>
      <c r="DP1678" s="14"/>
      <c r="DQ1678" s="14"/>
      <c r="DR1678" s="14"/>
      <c r="DS1678" s="14"/>
      <c r="DT1678" s="14"/>
      <c r="DU1678" s="14"/>
      <c r="DV1678" s="14"/>
      <c r="DW1678" s="14"/>
      <c r="DX1678" s="14"/>
      <c r="DY1678" s="14"/>
      <c r="DZ1678" s="14"/>
      <c r="EA1678" s="14"/>
      <c r="EB1678" s="14"/>
      <c r="EC1678" s="14"/>
      <c r="ED1678" s="14"/>
      <c r="EE1678" s="14"/>
      <c r="EF1678" s="14"/>
      <c r="EG1678" s="14"/>
      <c r="EH1678" s="14"/>
      <c r="EI1678" s="14"/>
      <c r="EJ1678" s="14"/>
      <c r="EK1678" s="14"/>
      <c r="EL1678" s="14"/>
      <c r="EM1678" s="14"/>
      <c r="EN1678" s="14"/>
      <c r="EO1678" s="14"/>
      <c r="EP1678" s="14"/>
      <c r="EQ1678" s="14"/>
      <c r="ER1678" s="14"/>
      <c r="ES1678" s="14"/>
      <c r="ET1678" s="14"/>
      <c r="EU1678" s="14"/>
      <c r="EV1678" s="14"/>
      <c r="EW1678" s="14"/>
      <c r="EX1678" s="14"/>
      <c r="EY1678" s="14"/>
      <c r="EZ1678" s="14"/>
      <c r="FA1678" s="14"/>
      <c r="FB1678" s="14"/>
      <c r="FC1678" s="14"/>
      <c r="FD1678" s="14"/>
      <c r="FE1678" s="14"/>
      <c r="FF1678" s="14"/>
      <c r="FG1678" s="14"/>
      <c r="FH1678" s="14"/>
      <c r="FI1678" s="14"/>
      <c r="FJ1678" s="14"/>
      <c r="FK1678" s="14"/>
      <c r="FL1678" s="14"/>
      <c r="FM1678" s="14"/>
      <c r="FN1678" s="14"/>
      <c r="FO1678" s="14"/>
      <c r="FP1678" s="14"/>
      <c r="FQ1678" s="14"/>
      <c r="FR1678" s="14"/>
      <c r="FS1678" s="14"/>
      <c r="FT1678" s="14"/>
      <c r="FU1678" s="14"/>
      <c r="FV1678" s="14"/>
      <c r="FW1678" s="14"/>
      <c r="FX1678" s="14"/>
      <c r="FY1678" s="14"/>
      <c r="FZ1678" s="14"/>
      <c r="GA1678" s="14"/>
      <c r="GB1678" s="14"/>
      <c r="GC1678" s="14"/>
      <c r="GD1678" s="14"/>
      <c r="GE1678" s="14"/>
      <c r="GF1678" s="14"/>
      <c r="GG1678" s="14"/>
      <c r="GH1678" s="14"/>
      <c r="GI1678" s="14"/>
      <c r="GJ1678" s="14"/>
      <c r="GK1678" s="14"/>
      <c r="GL1678" s="14"/>
      <c r="GM1678" s="14"/>
      <c r="GN1678" s="14"/>
      <c r="GO1678" s="14"/>
      <c r="GP1678" s="14"/>
      <c r="GQ1678" s="14"/>
      <c r="GR1678" s="14"/>
      <c r="GS1678" s="14"/>
      <c r="GT1678" s="14"/>
      <c r="GU1678" s="14"/>
      <c r="GV1678" s="14"/>
      <c r="GW1678" s="14"/>
      <c r="GX1678" s="14"/>
      <c r="GY1678" s="14"/>
      <c r="GZ1678" s="14"/>
      <c r="HA1678" s="14"/>
      <c r="HB1678" s="14"/>
      <c r="HC1678" s="14"/>
      <c r="HD1678" s="14"/>
      <c r="HE1678" s="14"/>
      <c r="HF1678" s="14"/>
      <c r="HG1678" s="14"/>
      <c r="HH1678" s="14"/>
      <c r="HI1678" s="14"/>
      <c r="HJ1678" s="14"/>
      <c r="HK1678" s="14"/>
      <c r="HL1678" s="14"/>
      <c r="HM1678" s="14"/>
      <c r="HN1678" s="14"/>
      <c r="HO1678" s="14"/>
      <c r="HP1678" s="14"/>
      <c r="HQ1678" s="14"/>
      <c r="HR1678" s="14"/>
      <c r="HS1678" s="14"/>
      <c r="HT1678" s="14"/>
      <c r="HU1678" s="14"/>
      <c r="HV1678" s="14"/>
      <c r="HW1678" s="14"/>
      <c r="HX1678" s="14"/>
      <c r="HY1678" s="14"/>
      <c r="HZ1678" s="14"/>
      <c r="IA1678" s="14"/>
      <c r="IB1678" s="14"/>
      <c r="IC1678" s="14"/>
      <c r="ID1678" s="14"/>
      <c r="IE1678" s="14"/>
      <c r="IF1678" s="14"/>
      <c r="IG1678" s="14"/>
      <c r="IH1678" s="14"/>
      <c r="II1678" s="14"/>
      <c r="IJ1678" s="14"/>
      <c r="IK1678" s="14"/>
      <c r="IL1678" s="14"/>
      <c r="IM1678" s="14"/>
      <c r="IN1678" s="14"/>
      <c r="IO1678" s="14"/>
      <c r="IP1678" s="14"/>
      <c r="IQ1678" s="14"/>
      <c r="IR1678" s="14"/>
      <c r="IS1678" s="14"/>
      <c r="IT1678" s="14"/>
    </row>
    <row r="1679" spans="1:254" x14ac:dyDescent="0.2">
      <c r="A1679" s="12">
        <v>302075</v>
      </c>
      <c r="B1679" s="4" t="s">
        <v>7</v>
      </c>
      <c r="C1679" s="13" t="s">
        <v>1485</v>
      </c>
      <c r="D1679" s="11">
        <v>9</v>
      </c>
      <c r="E1679" s="11">
        <v>9</v>
      </c>
      <c r="F1679" s="11"/>
      <c r="G1679" s="12">
        <v>0</v>
      </c>
      <c r="H1679" s="14"/>
      <c r="I1679" s="14"/>
      <c r="J1679" s="14"/>
      <c r="K1679" s="14"/>
      <c r="L1679" s="14"/>
      <c r="M1679" s="14"/>
      <c r="N1679" s="14"/>
      <c r="O1679" s="14"/>
      <c r="P1679" s="14"/>
      <c r="Q1679" s="14"/>
      <c r="R1679" s="14"/>
      <c r="S1679" s="14"/>
      <c r="T1679" s="14"/>
      <c r="U1679" s="14"/>
      <c r="V1679" s="14"/>
      <c r="W1679" s="14"/>
      <c r="X1679" s="14"/>
      <c r="Y1679" s="14"/>
      <c r="Z1679" s="14"/>
      <c r="AA1679" s="14"/>
      <c r="AB1679" s="14"/>
      <c r="AC1679" s="14"/>
      <c r="AD1679" s="14"/>
      <c r="AE1679" s="14"/>
      <c r="AF1679" s="14"/>
      <c r="AG1679" s="14"/>
      <c r="AH1679" s="14"/>
      <c r="AI1679" s="14"/>
      <c r="AJ1679" s="14"/>
      <c r="AK1679" s="14"/>
      <c r="AL1679" s="14"/>
      <c r="AM1679" s="14"/>
      <c r="AN1679" s="14"/>
      <c r="AO1679" s="14"/>
      <c r="AP1679" s="14"/>
      <c r="AQ1679" s="14"/>
      <c r="AR1679" s="14"/>
      <c r="AS1679" s="14"/>
      <c r="AT1679" s="14"/>
      <c r="AU1679" s="14"/>
      <c r="AV1679" s="14"/>
      <c r="AW1679" s="14"/>
      <c r="AX1679" s="14"/>
      <c r="AY1679" s="14"/>
      <c r="AZ1679" s="14"/>
      <c r="BA1679" s="14"/>
      <c r="BB1679" s="14"/>
      <c r="BC1679" s="14"/>
      <c r="BD1679" s="14"/>
      <c r="BE1679" s="14"/>
      <c r="BF1679" s="14"/>
      <c r="BG1679" s="14"/>
      <c r="BH1679" s="14"/>
      <c r="BI1679" s="14"/>
      <c r="BJ1679" s="14"/>
      <c r="BK1679" s="14"/>
      <c r="BL1679" s="14"/>
      <c r="BM1679" s="14"/>
      <c r="BN1679" s="14"/>
      <c r="BO1679" s="14"/>
      <c r="BP1679" s="14"/>
      <c r="BQ1679" s="14"/>
      <c r="BR1679" s="14"/>
      <c r="BS1679" s="14"/>
      <c r="BT1679" s="14"/>
      <c r="BU1679" s="14"/>
      <c r="BV1679" s="14"/>
      <c r="BW1679" s="14"/>
      <c r="BX1679" s="14"/>
      <c r="BY1679" s="14"/>
      <c r="BZ1679" s="14"/>
      <c r="CA1679" s="14"/>
      <c r="CB1679" s="14"/>
      <c r="CC1679" s="14"/>
      <c r="CD1679" s="14"/>
      <c r="CE1679" s="14"/>
      <c r="CF1679" s="14"/>
      <c r="CG1679" s="14"/>
      <c r="CH1679" s="14"/>
      <c r="CI1679" s="14"/>
      <c r="CJ1679" s="14"/>
      <c r="CK1679" s="14"/>
      <c r="CL1679" s="14"/>
      <c r="CM1679" s="14"/>
      <c r="CN1679" s="14"/>
      <c r="CO1679" s="14"/>
      <c r="CP1679" s="14"/>
      <c r="CQ1679" s="14"/>
      <c r="CR1679" s="14"/>
      <c r="CS1679" s="14"/>
      <c r="CT1679" s="14"/>
      <c r="CU1679" s="14"/>
      <c r="CV1679" s="14"/>
      <c r="CW1679" s="14"/>
      <c r="CX1679" s="14"/>
      <c r="CY1679" s="14"/>
      <c r="CZ1679" s="14"/>
      <c r="DA1679" s="14"/>
      <c r="DB1679" s="14"/>
      <c r="DC1679" s="14"/>
      <c r="DD1679" s="14"/>
      <c r="DE1679" s="14"/>
      <c r="DF1679" s="14"/>
      <c r="DG1679" s="14"/>
      <c r="DH1679" s="14"/>
      <c r="DI1679" s="14"/>
      <c r="DJ1679" s="14"/>
      <c r="DK1679" s="14"/>
      <c r="DL1679" s="14"/>
      <c r="DM1679" s="14"/>
      <c r="DN1679" s="14"/>
      <c r="DO1679" s="14"/>
      <c r="DP1679" s="14"/>
      <c r="DQ1679" s="14"/>
      <c r="DR1679" s="14"/>
      <c r="DS1679" s="14"/>
      <c r="DT1679" s="14"/>
      <c r="DU1679" s="14"/>
      <c r="DV1679" s="14"/>
      <c r="DW1679" s="14"/>
      <c r="DX1679" s="14"/>
      <c r="DY1679" s="14"/>
      <c r="DZ1679" s="14"/>
      <c r="EA1679" s="14"/>
      <c r="EB1679" s="14"/>
      <c r="EC1679" s="14"/>
      <c r="ED1679" s="14"/>
      <c r="EE1679" s="14"/>
      <c r="EF1679" s="14"/>
      <c r="EG1679" s="14"/>
      <c r="EH1679" s="14"/>
      <c r="EI1679" s="14"/>
      <c r="EJ1679" s="14"/>
      <c r="EK1679" s="14"/>
      <c r="EL1679" s="14"/>
      <c r="EM1679" s="14"/>
      <c r="EN1679" s="14"/>
      <c r="EO1679" s="14"/>
      <c r="EP1679" s="14"/>
      <c r="EQ1679" s="14"/>
      <c r="ER1679" s="14"/>
      <c r="ES1679" s="14"/>
      <c r="ET1679" s="14"/>
      <c r="EU1679" s="14"/>
      <c r="EV1679" s="14"/>
      <c r="EW1679" s="14"/>
      <c r="EX1679" s="14"/>
      <c r="EY1679" s="14"/>
      <c r="EZ1679" s="14"/>
      <c r="FA1679" s="14"/>
      <c r="FB1679" s="14"/>
      <c r="FC1679" s="14"/>
      <c r="FD1679" s="14"/>
      <c r="FE1679" s="14"/>
      <c r="FF1679" s="14"/>
      <c r="FG1679" s="14"/>
      <c r="FH1679" s="14"/>
      <c r="FI1679" s="14"/>
      <c r="FJ1679" s="14"/>
      <c r="FK1679" s="14"/>
      <c r="FL1679" s="14"/>
      <c r="FM1679" s="14"/>
      <c r="FN1679" s="14"/>
      <c r="FO1679" s="14"/>
      <c r="FP1679" s="14"/>
      <c r="FQ1679" s="14"/>
      <c r="FR1679" s="14"/>
      <c r="FS1679" s="14"/>
      <c r="FT1679" s="14"/>
      <c r="FU1679" s="14"/>
      <c r="FV1679" s="14"/>
      <c r="FW1679" s="14"/>
      <c r="FX1679" s="14"/>
      <c r="FY1679" s="14"/>
      <c r="FZ1679" s="14"/>
      <c r="GA1679" s="14"/>
      <c r="GB1679" s="14"/>
      <c r="GC1679" s="14"/>
      <c r="GD1679" s="14"/>
      <c r="GE1679" s="14"/>
      <c r="GF1679" s="14"/>
      <c r="GG1679" s="14"/>
      <c r="GH1679" s="14"/>
      <c r="GI1679" s="14"/>
      <c r="GJ1679" s="14"/>
      <c r="GK1679" s="14"/>
      <c r="GL1679" s="14"/>
      <c r="GM1679" s="14"/>
      <c r="GN1679" s="14"/>
      <c r="GO1679" s="14"/>
      <c r="GP1679" s="14"/>
      <c r="GQ1679" s="14"/>
      <c r="GR1679" s="14"/>
      <c r="GS1679" s="14"/>
      <c r="GT1679" s="14"/>
      <c r="GU1679" s="14"/>
      <c r="GV1679" s="14"/>
      <c r="GW1679" s="14"/>
      <c r="GX1679" s="14"/>
      <c r="GY1679" s="14"/>
      <c r="GZ1679" s="14"/>
      <c r="HA1679" s="14"/>
      <c r="HB1679" s="14"/>
      <c r="HC1679" s="14"/>
      <c r="HD1679" s="14"/>
      <c r="HE1679" s="14"/>
      <c r="HF1679" s="14"/>
      <c r="HG1679" s="14"/>
      <c r="HH1679" s="14"/>
      <c r="HI1679" s="14"/>
      <c r="HJ1679" s="14"/>
      <c r="HK1679" s="14"/>
      <c r="HL1679" s="14"/>
      <c r="HM1679" s="14"/>
      <c r="HN1679" s="14"/>
      <c r="HO1679" s="14"/>
      <c r="HP1679" s="14"/>
      <c r="HQ1679" s="14"/>
      <c r="HR1679" s="14"/>
      <c r="HS1679" s="14"/>
      <c r="HT1679" s="14"/>
      <c r="HU1679" s="14"/>
      <c r="HV1679" s="14"/>
      <c r="HW1679" s="14"/>
      <c r="HX1679" s="14"/>
      <c r="HY1679" s="14"/>
      <c r="HZ1679" s="14"/>
      <c r="IA1679" s="14"/>
      <c r="IB1679" s="14"/>
      <c r="IC1679" s="14"/>
      <c r="ID1679" s="14"/>
      <c r="IE1679" s="14"/>
      <c r="IF1679" s="14"/>
      <c r="IG1679" s="14"/>
      <c r="IH1679" s="14"/>
      <c r="II1679" s="14"/>
      <c r="IJ1679" s="14"/>
      <c r="IK1679" s="14"/>
      <c r="IL1679" s="14"/>
      <c r="IM1679" s="14"/>
      <c r="IN1679" s="14"/>
      <c r="IO1679" s="14"/>
      <c r="IP1679" s="14"/>
      <c r="IQ1679" s="14"/>
      <c r="IR1679" s="14"/>
      <c r="IS1679" s="14"/>
      <c r="IT1679" s="14"/>
    </row>
    <row r="1680" spans="1:254" ht="40.5" x14ac:dyDescent="0.2">
      <c r="A1680" s="2">
        <v>302080</v>
      </c>
      <c r="B1680" s="4" t="s">
        <v>7</v>
      </c>
      <c r="C1680" s="5" t="s">
        <v>1486</v>
      </c>
      <c r="D1680" s="3">
        <v>35</v>
      </c>
      <c r="E1680" s="11">
        <v>35</v>
      </c>
      <c r="F1680" s="3"/>
      <c r="G1680" s="12">
        <v>0</v>
      </c>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c r="AG1680" s="14"/>
      <c r="AH1680" s="14"/>
      <c r="AI1680" s="14"/>
      <c r="AJ1680" s="14"/>
      <c r="AK1680" s="14"/>
      <c r="AL1680" s="14"/>
      <c r="AM1680" s="14"/>
      <c r="AN1680" s="14"/>
      <c r="AO1680" s="14"/>
      <c r="AP1680" s="14"/>
      <c r="AQ1680" s="14"/>
      <c r="AR1680" s="14"/>
      <c r="AS1680" s="14"/>
      <c r="AT1680" s="14"/>
      <c r="AU1680" s="14"/>
      <c r="AV1680" s="14"/>
      <c r="AW1680" s="14"/>
      <c r="AX1680" s="14"/>
      <c r="AY1680" s="14"/>
      <c r="AZ1680" s="14"/>
      <c r="BA1680" s="14"/>
      <c r="BB1680" s="14"/>
      <c r="BC1680" s="14"/>
      <c r="BD1680" s="14"/>
      <c r="BE1680" s="14"/>
      <c r="BF1680" s="14"/>
      <c r="BG1680" s="14"/>
      <c r="BH1680" s="14"/>
      <c r="BI1680" s="14"/>
      <c r="BJ1680" s="14"/>
      <c r="BK1680" s="14"/>
      <c r="BL1680" s="14"/>
      <c r="BM1680" s="14"/>
      <c r="BN1680" s="14"/>
      <c r="BO1680" s="14"/>
      <c r="BP1680" s="14"/>
      <c r="BQ1680" s="14"/>
      <c r="BR1680" s="14"/>
      <c r="BS1680" s="14"/>
      <c r="BT1680" s="14"/>
      <c r="BU1680" s="14"/>
      <c r="BV1680" s="14"/>
      <c r="BW1680" s="14"/>
      <c r="BX1680" s="14"/>
      <c r="BY1680" s="14"/>
      <c r="BZ1680" s="14"/>
      <c r="CA1680" s="14"/>
      <c r="CB1680" s="14"/>
      <c r="CC1680" s="14"/>
      <c r="CD1680" s="14"/>
      <c r="CE1680" s="14"/>
      <c r="CF1680" s="14"/>
      <c r="CG1680" s="14"/>
      <c r="CH1680" s="14"/>
      <c r="CI1680" s="14"/>
      <c r="CJ1680" s="14"/>
      <c r="CK1680" s="14"/>
      <c r="CL1680" s="14"/>
      <c r="CM1680" s="14"/>
      <c r="CN1680" s="14"/>
      <c r="CO1680" s="14"/>
      <c r="CP1680" s="14"/>
      <c r="CQ1680" s="14"/>
      <c r="CR1680" s="14"/>
      <c r="CS1680" s="14"/>
      <c r="CT1680" s="14"/>
      <c r="CU1680" s="14"/>
      <c r="CV1680" s="14"/>
      <c r="CW1680" s="14"/>
      <c r="CX1680" s="14"/>
      <c r="CY1680" s="14"/>
      <c r="CZ1680" s="14"/>
      <c r="DA1680" s="14"/>
      <c r="DB1680" s="14"/>
      <c r="DC1680" s="14"/>
      <c r="DD1680" s="14"/>
      <c r="DE1680" s="14"/>
      <c r="DF1680" s="14"/>
      <c r="DG1680" s="14"/>
      <c r="DH1680" s="14"/>
      <c r="DI1680" s="14"/>
      <c r="DJ1680" s="14"/>
      <c r="DK1680" s="14"/>
      <c r="DL1680" s="14"/>
      <c r="DM1680" s="14"/>
      <c r="DN1680" s="14"/>
      <c r="DO1680" s="14"/>
      <c r="DP1680" s="14"/>
      <c r="DQ1680" s="14"/>
      <c r="DR1680" s="14"/>
      <c r="DS1680" s="14"/>
      <c r="DT1680" s="14"/>
      <c r="DU1680" s="14"/>
      <c r="DV1680" s="14"/>
      <c r="DW1680" s="14"/>
      <c r="DX1680" s="14"/>
      <c r="DY1680" s="14"/>
      <c r="DZ1680" s="14"/>
      <c r="EA1680" s="14"/>
      <c r="EB1680" s="14"/>
      <c r="EC1680" s="14"/>
      <c r="ED1680" s="14"/>
      <c r="EE1680" s="14"/>
      <c r="EF1680" s="14"/>
      <c r="EG1680" s="14"/>
      <c r="EH1680" s="14"/>
      <c r="EI1680" s="14"/>
      <c r="EJ1680" s="14"/>
      <c r="EK1680" s="14"/>
      <c r="EL1680" s="14"/>
      <c r="EM1680" s="14"/>
      <c r="EN1680" s="14"/>
      <c r="EO1680" s="14"/>
      <c r="EP1680" s="14"/>
      <c r="EQ1680" s="14"/>
      <c r="ER1680" s="14"/>
      <c r="ES1680" s="14"/>
      <c r="ET1680" s="14"/>
      <c r="EU1680" s="14"/>
      <c r="EV1680" s="14"/>
      <c r="EW1680" s="14"/>
      <c r="EX1680" s="14"/>
      <c r="EY1680" s="14"/>
      <c r="EZ1680" s="14"/>
      <c r="FA1680" s="14"/>
      <c r="FB1680" s="14"/>
      <c r="FC1680" s="14"/>
      <c r="FD1680" s="14"/>
      <c r="FE1680" s="14"/>
      <c r="FF1680" s="14"/>
      <c r="FG1680" s="14"/>
      <c r="FH1680" s="14"/>
      <c r="FI1680" s="14"/>
      <c r="FJ1680" s="14"/>
      <c r="FK1680" s="14"/>
      <c r="FL1680" s="14"/>
      <c r="FM1680" s="14"/>
      <c r="FN1680" s="14"/>
      <c r="FO1680" s="14"/>
      <c r="FP1680" s="14"/>
      <c r="FQ1680" s="14"/>
      <c r="FR1680" s="14"/>
      <c r="FS1680" s="14"/>
      <c r="FT1680" s="14"/>
      <c r="FU1680" s="14"/>
      <c r="FV1680" s="14"/>
      <c r="FW1680" s="14"/>
      <c r="FX1680" s="14"/>
      <c r="FY1680" s="14"/>
      <c r="FZ1680" s="14"/>
      <c r="GA1680" s="14"/>
      <c r="GB1680" s="14"/>
      <c r="GC1680" s="14"/>
      <c r="GD1680" s="14"/>
      <c r="GE1680" s="14"/>
      <c r="GF1680" s="14"/>
      <c r="GG1680" s="14"/>
      <c r="GH1680" s="14"/>
      <c r="GI1680" s="14"/>
      <c r="GJ1680" s="14"/>
      <c r="GK1680" s="14"/>
      <c r="GL1680" s="14"/>
      <c r="GM1680" s="14"/>
      <c r="GN1680" s="14"/>
      <c r="GO1680" s="14"/>
      <c r="GP1680" s="14"/>
      <c r="GQ1680" s="14"/>
      <c r="GR1680" s="14"/>
      <c r="GS1680" s="14"/>
      <c r="GT1680" s="14"/>
      <c r="GU1680" s="14"/>
      <c r="GV1680" s="14"/>
      <c r="GW1680" s="14"/>
      <c r="GX1680" s="14"/>
      <c r="GY1680" s="14"/>
      <c r="GZ1680" s="14"/>
      <c r="HA1680" s="14"/>
      <c r="HB1680" s="14"/>
      <c r="HC1680" s="14"/>
      <c r="HD1680" s="14"/>
      <c r="HE1680" s="14"/>
      <c r="HF1680" s="14"/>
      <c r="HG1680" s="14"/>
      <c r="HH1680" s="14"/>
      <c r="HI1680" s="14"/>
      <c r="HJ1680" s="14"/>
      <c r="HK1680" s="14"/>
      <c r="HL1680" s="14"/>
      <c r="HM1680" s="14"/>
      <c r="HN1680" s="14"/>
      <c r="HO1680" s="14"/>
      <c r="HP1680" s="14"/>
      <c r="HQ1680" s="14"/>
      <c r="HR1680" s="14"/>
      <c r="HS1680" s="14"/>
      <c r="HT1680" s="14"/>
      <c r="HU1680" s="14"/>
      <c r="HV1680" s="14"/>
      <c r="HW1680" s="14"/>
      <c r="HX1680" s="14"/>
      <c r="HY1680" s="14"/>
      <c r="HZ1680" s="14"/>
      <c r="IA1680" s="14"/>
      <c r="IB1680" s="14"/>
      <c r="IC1680" s="14"/>
      <c r="ID1680" s="14"/>
      <c r="IE1680" s="14"/>
      <c r="IF1680" s="14"/>
      <c r="IG1680" s="14"/>
      <c r="IH1680" s="14"/>
      <c r="II1680" s="14"/>
      <c r="IJ1680" s="14"/>
      <c r="IK1680" s="14"/>
      <c r="IL1680" s="14"/>
      <c r="IM1680" s="14"/>
      <c r="IN1680" s="14"/>
      <c r="IO1680" s="14"/>
      <c r="IP1680" s="14"/>
      <c r="IQ1680" s="14"/>
      <c r="IR1680" s="14"/>
      <c r="IS1680" s="14"/>
      <c r="IT1680" s="14"/>
    </row>
    <row r="1681" spans="1:254" ht="121.5" x14ac:dyDescent="0.2">
      <c r="A1681" s="2">
        <v>302085</v>
      </c>
      <c r="B1681" s="4"/>
      <c r="C1681" s="5" t="s">
        <v>1487</v>
      </c>
      <c r="D1681" s="3">
        <v>90</v>
      </c>
      <c r="E1681" s="11">
        <v>90</v>
      </c>
      <c r="F1681" s="3"/>
      <c r="G1681" s="2">
        <v>6</v>
      </c>
      <c r="H1681" s="14"/>
    </row>
    <row r="1682" spans="1:254" ht="40.5" x14ac:dyDescent="0.2">
      <c r="A1682" s="2">
        <v>302090</v>
      </c>
      <c r="B1682" s="4"/>
      <c r="C1682" s="5" t="s">
        <v>1488</v>
      </c>
      <c r="D1682" s="3">
        <v>120</v>
      </c>
      <c r="E1682" s="11">
        <v>120</v>
      </c>
      <c r="F1682" s="3"/>
      <c r="G1682" s="2">
        <v>6</v>
      </c>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4"/>
      <c r="AF1682" s="14"/>
      <c r="AG1682" s="14"/>
      <c r="AH1682" s="14"/>
      <c r="AI1682" s="14"/>
      <c r="AJ1682" s="14"/>
      <c r="AK1682" s="14"/>
      <c r="AL1682" s="14"/>
      <c r="AM1682" s="14"/>
      <c r="AN1682" s="14"/>
      <c r="AO1682" s="14"/>
      <c r="AP1682" s="14"/>
      <c r="AQ1682" s="14"/>
      <c r="AR1682" s="14"/>
      <c r="AS1682" s="14"/>
      <c r="AT1682" s="14"/>
      <c r="AU1682" s="14"/>
      <c r="AV1682" s="14"/>
      <c r="AW1682" s="14"/>
      <c r="AX1682" s="14"/>
      <c r="AY1682" s="14"/>
      <c r="AZ1682" s="14"/>
      <c r="BA1682" s="14"/>
      <c r="BB1682" s="14"/>
      <c r="BC1682" s="14"/>
      <c r="BD1682" s="14"/>
      <c r="BE1682" s="14"/>
      <c r="BF1682" s="14"/>
      <c r="BG1682" s="14"/>
      <c r="BH1682" s="14"/>
      <c r="BI1682" s="14"/>
      <c r="BJ1682" s="14"/>
      <c r="BK1682" s="14"/>
      <c r="BL1682" s="14"/>
      <c r="BM1682" s="14"/>
      <c r="BN1682" s="14"/>
      <c r="BO1682" s="14"/>
      <c r="BP1682" s="14"/>
      <c r="BQ1682" s="14"/>
      <c r="BR1682" s="14"/>
      <c r="BS1682" s="14"/>
      <c r="BT1682" s="14"/>
      <c r="BU1682" s="14"/>
      <c r="BV1682" s="14"/>
      <c r="BW1682" s="14"/>
      <c r="BX1682" s="14"/>
      <c r="BY1682" s="14"/>
      <c r="BZ1682" s="14"/>
      <c r="CA1682" s="14"/>
      <c r="CB1682" s="14"/>
      <c r="CC1682" s="14"/>
      <c r="CD1682" s="14"/>
      <c r="CE1682" s="14"/>
      <c r="CF1682" s="14"/>
      <c r="CG1682" s="14"/>
      <c r="CH1682" s="14"/>
      <c r="CI1682" s="14"/>
      <c r="CJ1682" s="14"/>
      <c r="CK1682" s="14"/>
      <c r="CL1682" s="14"/>
      <c r="CM1682" s="14"/>
      <c r="CN1682" s="14"/>
      <c r="CO1682" s="14"/>
      <c r="CP1682" s="14"/>
      <c r="CQ1682" s="14"/>
      <c r="CR1682" s="14"/>
      <c r="CS1682" s="14"/>
      <c r="CT1682" s="14"/>
      <c r="CU1682" s="14"/>
      <c r="CV1682" s="14"/>
      <c r="CW1682" s="14"/>
      <c r="CX1682" s="14"/>
      <c r="CY1682" s="14"/>
      <c r="CZ1682" s="14"/>
      <c r="DA1682" s="14"/>
      <c r="DB1682" s="14"/>
      <c r="DC1682" s="14"/>
      <c r="DD1682" s="14"/>
      <c r="DE1682" s="14"/>
      <c r="DF1682" s="14"/>
      <c r="DG1682" s="14"/>
      <c r="DH1682" s="14"/>
      <c r="DI1682" s="14"/>
      <c r="DJ1682" s="14"/>
      <c r="DK1682" s="14"/>
      <c r="DL1682" s="14"/>
      <c r="DM1682" s="14"/>
      <c r="DN1682" s="14"/>
      <c r="DO1682" s="14"/>
      <c r="DP1682" s="14"/>
      <c r="DQ1682" s="14"/>
      <c r="DR1682" s="14"/>
      <c r="DS1682" s="14"/>
      <c r="DT1682" s="14"/>
      <c r="DU1682" s="14"/>
      <c r="DV1682" s="14"/>
      <c r="DW1682" s="14"/>
      <c r="DX1682" s="14"/>
      <c r="DY1682" s="14"/>
      <c r="DZ1682" s="14"/>
      <c r="EA1682" s="14"/>
      <c r="EB1682" s="14"/>
      <c r="EC1682" s="14"/>
      <c r="ED1682" s="14"/>
      <c r="EE1682" s="14"/>
      <c r="EF1682" s="14"/>
      <c r="EG1682" s="14"/>
      <c r="EH1682" s="14"/>
      <c r="EI1682" s="14"/>
      <c r="EJ1682" s="14"/>
      <c r="EK1682" s="14"/>
      <c r="EL1682" s="14"/>
      <c r="EM1682" s="14"/>
      <c r="EN1682" s="14"/>
      <c r="EO1682" s="14"/>
      <c r="EP1682" s="14"/>
      <c r="EQ1682" s="14"/>
      <c r="ER1682" s="14"/>
      <c r="ES1682" s="14"/>
      <c r="ET1682" s="14"/>
      <c r="EU1682" s="14"/>
      <c r="EV1682" s="14"/>
      <c r="EW1682" s="14"/>
      <c r="EX1682" s="14"/>
      <c r="EY1682" s="14"/>
      <c r="EZ1682" s="14"/>
      <c r="FA1682" s="14"/>
      <c r="FB1682" s="14"/>
      <c r="FC1682" s="14"/>
      <c r="FD1682" s="14"/>
      <c r="FE1682" s="14"/>
      <c r="FF1682" s="14"/>
      <c r="FG1682" s="14"/>
      <c r="FH1682" s="14"/>
      <c r="FI1682" s="14"/>
      <c r="FJ1682" s="14"/>
      <c r="FK1682" s="14"/>
      <c r="FL1682" s="14"/>
      <c r="FM1682" s="14"/>
      <c r="FN1682" s="14"/>
      <c r="FO1682" s="14"/>
      <c r="FP1682" s="14"/>
      <c r="FQ1682" s="14"/>
      <c r="FR1682" s="14"/>
      <c r="FS1682" s="14"/>
      <c r="FT1682" s="14"/>
      <c r="FU1682" s="14"/>
      <c r="FV1682" s="14"/>
      <c r="FW1682" s="14"/>
      <c r="FX1682" s="14"/>
      <c r="FY1682" s="14"/>
      <c r="FZ1682" s="14"/>
      <c r="GA1682" s="14"/>
      <c r="GB1682" s="14"/>
      <c r="GC1682" s="14"/>
      <c r="GD1682" s="14"/>
      <c r="GE1682" s="14"/>
      <c r="GF1682" s="14"/>
      <c r="GG1682" s="14"/>
      <c r="GH1682" s="14"/>
      <c r="GI1682" s="14"/>
      <c r="GJ1682" s="14"/>
      <c r="GK1682" s="14"/>
      <c r="GL1682" s="14"/>
      <c r="GM1682" s="14"/>
      <c r="GN1682" s="14"/>
      <c r="GO1682" s="14"/>
      <c r="GP1682" s="14"/>
      <c r="GQ1682" s="14"/>
      <c r="GR1682" s="14"/>
      <c r="GS1682" s="14"/>
      <c r="GT1682" s="14"/>
      <c r="GU1682" s="14"/>
      <c r="GV1682" s="14"/>
      <c r="GW1682" s="14"/>
      <c r="GX1682" s="14"/>
      <c r="GY1682" s="14"/>
      <c r="GZ1682" s="14"/>
      <c r="HA1682" s="14"/>
      <c r="HB1682" s="14"/>
      <c r="HC1682" s="14"/>
      <c r="HD1682" s="14"/>
      <c r="HE1682" s="14"/>
      <c r="HF1682" s="14"/>
      <c r="HG1682" s="14"/>
      <c r="HH1682" s="14"/>
      <c r="HI1682" s="14"/>
      <c r="HJ1682" s="14"/>
      <c r="HK1682" s="14"/>
      <c r="HL1682" s="14"/>
      <c r="HM1682" s="14"/>
      <c r="HN1682" s="14"/>
      <c r="HO1682" s="14"/>
      <c r="HP1682" s="14"/>
      <c r="HQ1682" s="14"/>
      <c r="HR1682" s="14"/>
      <c r="HS1682" s="14"/>
      <c r="HT1682" s="14"/>
      <c r="HU1682" s="14"/>
      <c r="HV1682" s="14"/>
      <c r="HW1682" s="14"/>
      <c r="HX1682" s="14"/>
      <c r="HY1682" s="14"/>
      <c r="HZ1682" s="14"/>
      <c r="IA1682" s="14"/>
      <c r="IB1682" s="14"/>
      <c r="IC1682" s="14"/>
      <c r="ID1682" s="14"/>
      <c r="IE1682" s="14"/>
      <c r="IF1682" s="14"/>
      <c r="IG1682" s="14"/>
      <c r="IH1682" s="14"/>
      <c r="II1682" s="14"/>
      <c r="IJ1682" s="14"/>
      <c r="IK1682" s="14"/>
      <c r="IL1682" s="14"/>
      <c r="IM1682" s="14"/>
      <c r="IN1682" s="14"/>
      <c r="IO1682" s="14"/>
      <c r="IP1682" s="14"/>
      <c r="IQ1682" s="14"/>
      <c r="IR1682" s="14"/>
      <c r="IS1682" s="14"/>
      <c r="IT1682" s="14"/>
    </row>
    <row r="1683" spans="1:254" x14ac:dyDescent="0.2">
      <c r="A1683" s="2">
        <v>302095</v>
      </c>
      <c r="B1683" s="4" t="s">
        <v>7</v>
      </c>
      <c r="C1683" s="5" t="s">
        <v>1489</v>
      </c>
      <c r="D1683" s="3">
        <v>35</v>
      </c>
      <c r="E1683" s="11">
        <v>35</v>
      </c>
      <c r="F1683" s="3"/>
      <c r="G1683" s="12">
        <v>0</v>
      </c>
      <c r="I1683" s="14"/>
      <c r="J1683" s="14"/>
      <c r="K1683" s="14"/>
      <c r="L1683" s="14"/>
      <c r="M1683" s="14"/>
      <c r="N1683" s="14"/>
      <c r="O1683" s="14"/>
      <c r="P1683" s="14"/>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c r="AM1683" s="14"/>
      <c r="AN1683" s="14"/>
      <c r="AO1683" s="14"/>
      <c r="AP1683" s="14"/>
      <c r="AQ1683" s="14"/>
      <c r="AR1683" s="14"/>
      <c r="AS1683" s="14"/>
      <c r="AT1683" s="14"/>
      <c r="AU1683" s="14"/>
      <c r="AV1683" s="14"/>
      <c r="AW1683" s="14"/>
      <c r="AX1683" s="14"/>
      <c r="AY1683" s="14"/>
      <c r="AZ1683" s="14"/>
      <c r="BA1683" s="14"/>
      <c r="BB1683" s="14"/>
      <c r="BC1683" s="14"/>
      <c r="BD1683" s="14"/>
      <c r="BE1683" s="14"/>
      <c r="BF1683" s="14"/>
      <c r="BG1683" s="14"/>
      <c r="BH1683" s="14"/>
      <c r="BI1683" s="14"/>
      <c r="BJ1683" s="14"/>
      <c r="BK1683" s="14"/>
      <c r="BL1683" s="14"/>
      <c r="BM1683" s="14"/>
      <c r="BN1683" s="14"/>
      <c r="BO1683" s="14"/>
      <c r="BP1683" s="14"/>
      <c r="BQ1683" s="14"/>
      <c r="BR1683" s="14"/>
      <c r="BS1683" s="14"/>
      <c r="BT1683" s="14"/>
      <c r="BU1683" s="14"/>
      <c r="BV1683" s="14"/>
      <c r="BW1683" s="14"/>
      <c r="BX1683" s="14"/>
      <c r="BY1683" s="14"/>
      <c r="BZ1683" s="14"/>
      <c r="CA1683" s="14"/>
      <c r="CB1683" s="14"/>
      <c r="CC1683" s="14"/>
      <c r="CD1683" s="14"/>
      <c r="CE1683" s="14"/>
      <c r="CF1683" s="14"/>
      <c r="CG1683" s="14"/>
      <c r="CH1683" s="14"/>
      <c r="CI1683" s="14"/>
      <c r="CJ1683" s="14"/>
      <c r="CK1683" s="14"/>
      <c r="CL1683" s="14"/>
      <c r="CM1683" s="14"/>
      <c r="CN1683" s="14"/>
      <c r="CO1683" s="14"/>
      <c r="CP1683" s="14"/>
      <c r="CQ1683" s="14"/>
      <c r="CR1683" s="14"/>
      <c r="CS1683" s="14"/>
      <c r="CT1683" s="14"/>
      <c r="CU1683" s="14"/>
      <c r="CV1683" s="14"/>
      <c r="CW1683" s="14"/>
      <c r="CX1683" s="14"/>
      <c r="CY1683" s="14"/>
      <c r="CZ1683" s="14"/>
      <c r="DA1683" s="14"/>
      <c r="DB1683" s="14"/>
      <c r="DC1683" s="14"/>
      <c r="DD1683" s="14"/>
      <c r="DE1683" s="14"/>
      <c r="DF1683" s="14"/>
      <c r="DG1683" s="14"/>
      <c r="DH1683" s="14"/>
      <c r="DI1683" s="14"/>
      <c r="DJ1683" s="14"/>
      <c r="DK1683" s="14"/>
      <c r="DL1683" s="14"/>
      <c r="DM1683" s="14"/>
      <c r="DN1683" s="14"/>
      <c r="DO1683" s="14"/>
      <c r="DP1683" s="14"/>
      <c r="DQ1683" s="14"/>
      <c r="DR1683" s="14"/>
      <c r="DS1683" s="14"/>
      <c r="DT1683" s="14"/>
      <c r="DU1683" s="14"/>
      <c r="DV1683" s="14"/>
      <c r="DW1683" s="14"/>
      <c r="DX1683" s="14"/>
      <c r="DY1683" s="14"/>
      <c r="DZ1683" s="14"/>
      <c r="EA1683" s="14"/>
      <c r="EB1683" s="14"/>
      <c r="EC1683" s="14"/>
      <c r="ED1683" s="14"/>
      <c r="EE1683" s="14"/>
      <c r="EF1683" s="14"/>
      <c r="EG1683" s="14"/>
      <c r="EH1683" s="14"/>
      <c r="EI1683" s="14"/>
      <c r="EJ1683" s="14"/>
      <c r="EK1683" s="14"/>
      <c r="EL1683" s="14"/>
      <c r="EM1683" s="14"/>
      <c r="EN1683" s="14"/>
      <c r="EO1683" s="14"/>
      <c r="EP1683" s="14"/>
      <c r="EQ1683" s="14"/>
      <c r="ER1683" s="14"/>
      <c r="ES1683" s="14"/>
      <c r="ET1683" s="14"/>
      <c r="EU1683" s="14"/>
      <c r="EV1683" s="14"/>
      <c r="EW1683" s="14"/>
      <c r="EX1683" s="14"/>
      <c r="EY1683" s="14"/>
      <c r="EZ1683" s="14"/>
      <c r="FA1683" s="14"/>
      <c r="FB1683" s="14"/>
      <c r="FC1683" s="14"/>
      <c r="FD1683" s="14"/>
      <c r="FE1683" s="14"/>
      <c r="FF1683" s="14"/>
      <c r="FG1683" s="14"/>
      <c r="FH1683" s="14"/>
      <c r="FI1683" s="14"/>
      <c r="FJ1683" s="14"/>
      <c r="FK1683" s="14"/>
      <c r="FL1683" s="14"/>
      <c r="FM1683" s="14"/>
      <c r="FN1683" s="14"/>
      <c r="FO1683" s="14"/>
      <c r="FP1683" s="14"/>
      <c r="FQ1683" s="14"/>
      <c r="FR1683" s="14"/>
      <c r="FS1683" s="14"/>
      <c r="FT1683" s="14"/>
      <c r="FU1683" s="14"/>
      <c r="FV1683" s="14"/>
      <c r="FW1683" s="14"/>
      <c r="FX1683" s="14"/>
      <c r="FY1683" s="14"/>
      <c r="FZ1683" s="14"/>
      <c r="GA1683" s="14"/>
      <c r="GB1683" s="14"/>
      <c r="GC1683" s="14"/>
      <c r="GD1683" s="14"/>
      <c r="GE1683" s="14"/>
      <c r="GF1683" s="14"/>
      <c r="GG1683" s="14"/>
      <c r="GH1683" s="14"/>
      <c r="GI1683" s="14"/>
      <c r="GJ1683" s="14"/>
      <c r="GK1683" s="14"/>
      <c r="GL1683" s="14"/>
      <c r="GM1683" s="14"/>
      <c r="GN1683" s="14"/>
      <c r="GO1683" s="14"/>
      <c r="GP1683" s="14"/>
      <c r="GQ1683" s="14"/>
      <c r="GR1683" s="14"/>
      <c r="GS1683" s="14"/>
      <c r="GT1683" s="14"/>
      <c r="GU1683" s="14"/>
      <c r="GV1683" s="14"/>
      <c r="GW1683" s="14"/>
      <c r="GX1683" s="14"/>
      <c r="GY1683" s="14"/>
      <c r="GZ1683" s="14"/>
      <c r="HA1683" s="14"/>
      <c r="HB1683" s="14"/>
      <c r="HC1683" s="14"/>
      <c r="HD1683" s="14"/>
      <c r="HE1683" s="14"/>
      <c r="HF1683" s="14"/>
      <c r="HG1683" s="14"/>
      <c r="HH1683" s="14"/>
      <c r="HI1683" s="14"/>
      <c r="HJ1683" s="14"/>
      <c r="HK1683" s="14"/>
      <c r="HL1683" s="14"/>
      <c r="HM1683" s="14"/>
      <c r="HN1683" s="14"/>
      <c r="HO1683" s="14"/>
      <c r="HP1683" s="14"/>
      <c r="HQ1683" s="14"/>
      <c r="HR1683" s="14"/>
      <c r="HS1683" s="14"/>
      <c r="HT1683" s="14"/>
      <c r="HU1683" s="14"/>
      <c r="HV1683" s="14"/>
      <c r="HW1683" s="14"/>
      <c r="HX1683" s="14"/>
      <c r="HY1683" s="14"/>
      <c r="HZ1683" s="14"/>
      <c r="IA1683" s="14"/>
      <c r="IB1683" s="14"/>
      <c r="IC1683" s="14"/>
      <c r="ID1683" s="14"/>
      <c r="IE1683" s="14"/>
      <c r="IF1683" s="14"/>
      <c r="IG1683" s="14"/>
      <c r="IH1683" s="14"/>
      <c r="II1683" s="14"/>
      <c r="IJ1683" s="14"/>
      <c r="IK1683" s="14"/>
      <c r="IL1683" s="14"/>
      <c r="IM1683" s="14"/>
      <c r="IN1683" s="14"/>
      <c r="IO1683" s="14"/>
      <c r="IP1683" s="14"/>
      <c r="IQ1683" s="14"/>
      <c r="IR1683" s="14"/>
      <c r="IS1683" s="14"/>
      <c r="IT1683" s="14"/>
    </row>
    <row r="1684" spans="1:254" ht="40.5" x14ac:dyDescent="0.2">
      <c r="A1684" s="2">
        <v>302100</v>
      </c>
      <c r="B1684" s="4"/>
      <c r="C1684" s="5" t="s">
        <v>1490</v>
      </c>
      <c r="D1684" s="3">
        <v>95</v>
      </c>
      <c r="E1684" s="11">
        <v>95</v>
      </c>
      <c r="F1684" s="3"/>
      <c r="G1684" s="2">
        <v>9</v>
      </c>
      <c r="H1684" s="14"/>
      <c r="I1684" s="14"/>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c r="AF1684" s="14"/>
      <c r="AG1684" s="14"/>
      <c r="AH1684" s="14"/>
      <c r="AI1684" s="14"/>
      <c r="AJ1684" s="14"/>
      <c r="AK1684" s="14"/>
      <c r="AL1684" s="14"/>
      <c r="AM1684" s="14"/>
      <c r="AN1684" s="14"/>
      <c r="AO1684" s="14"/>
      <c r="AP1684" s="14"/>
      <c r="AQ1684" s="14"/>
      <c r="AR1684" s="14"/>
      <c r="AS1684" s="14"/>
      <c r="AT1684" s="14"/>
      <c r="AU1684" s="14"/>
      <c r="AV1684" s="14"/>
      <c r="AW1684" s="14"/>
      <c r="AX1684" s="14"/>
      <c r="AY1684" s="14"/>
      <c r="AZ1684" s="14"/>
      <c r="BA1684" s="14"/>
      <c r="BB1684" s="14"/>
      <c r="BC1684" s="14"/>
      <c r="BD1684" s="14"/>
      <c r="BE1684" s="14"/>
      <c r="BF1684" s="14"/>
      <c r="BG1684" s="14"/>
      <c r="BH1684" s="14"/>
      <c r="BI1684" s="14"/>
      <c r="BJ1684" s="14"/>
      <c r="BK1684" s="14"/>
      <c r="BL1684" s="14"/>
      <c r="BM1684" s="14"/>
      <c r="BN1684" s="14"/>
      <c r="BO1684" s="14"/>
      <c r="BP1684" s="14"/>
      <c r="BQ1684" s="14"/>
      <c r="BR1684" s="14"/>
      <c r="BS1684" s="14"/>
      <c r="BT1684" s="14"/>
      <c r="BU1684" s="14"/>
      <c r="BV1684" s="14"/>
      <c r="BW1684" s="14"/>
      <c r="BX1684" s="14"/>
      <c r="BY1684" s="14"/>
      <c r="BZ1684" s="14"/>
      <c r="CA1684" s="14"/>
      <c r="CB1684" s="14"/>
      <c r="CC1684" s="14"/>
      <c r="CD1684" s="14"/>
      <c r="CE1684" s="14"/>
      <c r="CF1684" s="14"/>
      <c r="CG1684" s="14"/>
      <c r="CH1684" s="14"/>
      <c r="CI1684" s="14"/>
      <c r="CJ1684" s="14"/>
      <c r="CK1684" s="14"/>
      <c r="CL1684" s="14"/>
      <c r="CM1684" s="14"/>
      <c r="CN1684" s="14"/>
      <c r="CO1684" s="14"/>
      <c r="CP1684" s="14"/>
      <c r="CQ1684" s="14"/>
      <c r="CR1684" s="14"/>
      <c r="CS1684" s="14"/>
      <c r="CT1684" s="14"/>
      <c r="CU1684" s="14"/>
      <c r="CV1684" s="14"/>
      <c r="CW1684" s="14"/>
      <c r="CX1684" s="14"/>
      <c r="CY1684" s="14"/>
      <c r="CZ1684" s="14"/>
      <c r="DA1684" s="14"/>
      <c r="DB1684" s="14"/>
      <c r="DC1684" s="14"/>
      <c r="DD1684" s="14"/>
      <c r="DE1684" s="14"/>
      <c r="DF1684" s="14"/>
      <c r="DG1684" s="14"/>
      <c r="DH1684" s="14"/>
      <c r="DI1684" s="14"/>
      <c r="DJ1684" s="14"/>
      <c r="DK1684" s="14"/>
      <c r="DL1684" s="14"/>
      <c r="DM1684" s="14"/>
      <c r="DN1684" s="14"/>
      <c r="DO1684" s="14"/>
      <c r="DP1684" s="14"/>
      <c r="DQ1684" s="14"/>
      <c r="DR1684" s="14"/>
      <c r="DS1684" s="14"/>
      <c r="DT1684" s="14"/>
      <c r="DU1684" s="14"/>
      <c r="DV1684" s="14"/>
      <c r="DW1684" s="14"/>
      <c r="DX1684" s="14"/>
      <c r="DY1684" s="14"/>
      <c r="DZ1684" s="14"/>
      <c r="EA1684" s="14"/>
      <c r="EB1684" s="14"/>
      <c r="EC1684" s="14"/>
      <c r="ED1684" s="14"/>
      <c r="EE1684" s="14"/>
      <c r="EF1684" s="14"/>
      <c r="EG1684" s="14"/>
      <c r="EH1684" s="14"/>
      <c r="EI1684" s="14"/>
      <c r="EJ1684" s="14"/>
      <c r="EK1684" s="14"/>
      <c r="EL1684" s="14"/>
      <c r="EM1684" s="14"/>
      <c r="EN1684" s="14"/>
      <c r="EO1684" s="14"/>
      <c r="EP1684" s="14"/>
      <c r="EQ1684" s="14"/>
      <c r="ER1684" s="14"/>
      <c r="ES1684" s="14"/>
      <c r="ET1684" s="14"/>
      <c r="EU1684" s="14"/>
      <c r="EV1684" s="14"/>
      <c r="EW1684" s="14"/>
      <c r="EX1684" s="14"/>
      <c r="EY1684" s="14"/>
      <c r="EZ1684" s="14"/>
      <c r="FA1684" s="14"/>
      <c r="FB1684" s="14"/>
      <c r="FC1684" s="14"/>
      <c r="FD1684" s="14"/>
      <c r="FE1684" s="14"/>
      <c r="FF1684" s="14"/>
      <c r="FG1684" s="14"/>
      <c r="FH1684" s="14"/>
      <c r="FI1684" s="14"/>
      <c r="FJ1684" s="14"/>
      <c r="FK1684" s="14"/>
      <c r="FL1684" s="14"/>
      <c r="FM1684" s="14"/>
      <c r="FN1684" s="14"/>
      <c r="FO1684" s="14"/>
      <c r="FP1684" s="14"/>
      <c r="FQ1684" s="14"/>
      <c r="FR1684" s="14"/>
      <c r="FS1684" s="14"/>
      <c r="FT1684" s="14"/>
      <c r="FU1684" s="14"/>
      <c r="FV1684" s="14"/>
      <c r="FW1684" s="14"/>
      <c r="FX1684" s="14"/>
      <c r="FY1684" s="14"/>
      <c r="FZ1684" s="14"/>
      <c r="GA1684" s="14"/>
      <c r="GB1684" s="14"/>
      <c r="GC1684" s="14"/>
      <c r="GD1684" s="14"/>
      <c r="GE1684" s="14"/>
      <c r="GF1684" s="14"/>
      <c r="GG1684" s="14"/>
      <c r="GH1684" s="14"/>
      <c r="GI1684" s="14"/>
      <c r="GJ1684" s="14"/>
      <c r="GK1684" s="14"/>
      <c r="GL1684" s="14"/>
      <c r="GM1684" s="14"/>
      <c r="GN1684" s="14"/>
      <c r="GO1684" s="14"/>
      <c r="GP1684" s="14"/>
      <c r="GQ1684" s="14"/>
      <c r="GR1684" s="14"/>
      <c r="GS1684" s="14"/>
      <c r="GT1684" s="14"/>
      <c r="GU1684" s="14"/>
      <c r="GV1684" s="14"/>
      <c r="GW1684" s="14"/>
      <c r="GX1684" s="14"/>
      <c r="GY1684" s="14"/>
      <c r="GZ1684" s="14"/>
      <c r="HA1684" s="14"/>
      <c r="HB1684" s="14"/>
      <c r="HC1684" s="14"/>
      <c r="HD1684" s="14"/>
      <c r="HE1684" s="14"/>
      <c r="HF1684" s="14"/>
      <c r="HG1684" s="14"/>
      <c r="HH1684" s="14"/>
      <c r="HI1684" s="14"/>
      <c r="HJ1684" s="14"/>
      <c r="HK1684" s="14"/>
      <c r="HL1684" s="14"/>
      <c r="HM1684" s="14"/>
      <c r="HN1684" s="14"/>
      <c r="HO1684" s="14"/>
      <c r="HP1684" s="14"/>
      <c r="HQ1684" s="14"/>
      <c r="HR1684" s="14"/>
      <c r="HS1684" s="14"/>
      <c r="HT1684" s="14"/>
      <c r="HU1684" s="14"/>
      <c r="HV1684" s="14"/>
      <c r="HW1684" s="14"/>
      <c r="HX1684" s="14"/>
      <c r="HY1684" s="14"/>
      <c r="HZ1684" s="14"/>
      <c r="IA1684" s="14"/>
      <c r="IB1684" s="14"/>
      <c r="IC1684" s="14"/>
      <c r="ID1684" s="14"/>
      <c r="IE1684" s="14"/>
      <c r="IF1684" s="14"/>
      <c r="IG1684" s="14"/>
      <c r="IH1684" s="14"/>
      <c r="II1684" s="14"/>
      <c r="IJ1684" s="14"/>
      <c r="IK1684" s="14"/>
      <c r="IL1684" s="14"/>
      <c r="IM1684" s="14"/>
      <c r="IN1684" s="14"/>
      <c r="IO1684" s="14"/>
      <c r="IP1684" s="14"/>
      <c r="IQ1684" s="14"/>
      <c r="IR1684" s="14"/>
      <c r="IS1684" s="14"/>
      <c r="IT1684" s="14"/>
    </row>
    <row r="1685" spans="1:254" x14ac:dyDescent="0.2">
      <c r="A1685" s="2">
        <v>302105</v>
      </c>
      <c r="B1685" s="4" t="s">
        <v>7</v>
      </c>
      <c r="C1685" s="5" t="s">
        <v>1491</v>
      </c>
      <c r="D1685" s="3">
        <v>35</v>
      </c>
      <c r="E1685" s="11">
        <v>35</v>
      </c>
      <c r="F1685" s="3"/>
      <c r="G1685" s="12">
        <v>0</v>
      </c>
      <c r="H1685" s="14"/>
      <c r="I1685" s="14"/>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c r="AF1685" s="14"/>
      <c r="AG1685" s="14"/>
      <c r="AH1685" s="14"/>
      <c r="AI1685" s="14"/>
      <c r="AJ1685" s="14"/>
      <c r="AK1685" s="14"/>
      <c r="AL1685" s="14"/>
      <c r="AM1685" s="14"/>
      <c r="AN1685" s="14"/>
      <c r="AO1685" s="14"/>
      <c r="AP1685" s="14"/>
      <c r="AQ1685" s="14"/>
      <c r="AR1685" s="14"/>
      <c r="AS1685" s="14"/>
      <c r="AT1685" s="14"/>
      <c r="AU1685" s="14"/>
      <c r="AV1685" s="14"/>
      <c r="AW1685" s="14"/>
      <c r="AX1685" s="14"/>
      <c r="AY1685" s="14"/>
      <c r="AZ1685" s="14"/>
      <c r="BA1685" s="14"/>
      <c r="BB1685" s="14"/>
      <c r="BC1685" s="14"/>
      <c r="BD1685" s="14"/>
      <c r="BE1685" s="14"/>
      <c r="BF1685" s="14"/>
      <c r="BG1685" s="14"/>
      <c r="BH1685" s="14"/>
      <c r="BI1685" s="14"/>
      <c r="BJ1685" s="14"/>
      <c r="BK1685" s="14"/>
      <c r="BL1685" s="14"/>
      <c r="BM1685" s="14"/>
      <c r="BN1685" s="14"/>
      <c r="BO1685" s="14"/>
      <c r="BP1685" s="14"/>
      <c r="BQ1685" s="14"/>
      <c r="BR1685" s="14"/>
      <c r="BS1685" s="14"/>
      <c r="BT1685" s="14"/>
      <c r="BU1685" s="14"/>
      <c r="BV1685" s="14"/>
      <c r="BW1685" s="14"/>
      <c r="BX1685" s="14"/>
      <c r="BY1685" s="14"/>
      <c r="BZ1685" s="14"/>
      <c r="CA1685" s="14"/>
      <c r="CB1685" s="14"/>
      <c r="CC1685" s="14"/>
      <c r="CD1685" s="14"/>
      <c r="CE1685" s="14"/>
      <c r="CF1685" s="14"/>
      <c r="CG1685" s="14"/>
      <c r="CH1685" s="14"/>
      <c r="CI1685" s="14"/>
      <c r="CJ1685" s="14"/>
      <c r="CK1685" s="14"/>
      <c r="CL1685" s="14"/>
      <c r="CM1685" s="14"/>
      <c r="CN1685" s="14"/>
      <c r="CO1685" s="14"/>
      <c r="CP1685" s="14"/>
      <c r="CQ1685" s="14"/>
      <c r="CR1685" s="14"/>
      <c r="CS1685" s="14"/>
      <c r="CT1685" s="14"/>
      <c r="CU1685" s="14"/>
      <c r="CV1685" s="14"/>
      <c r="CW1685" s="14"/>
      <c r="CX1685" s="14"/>
      <c r="CY1685" s="14"/>
      <c r="CZ1685" s="14"/>
      <c r="DA1685" s="14"/>
      <c r="DB1685" s="14"/>
      <c r="DC1685" s="14"/>
      <c r="DD1685" s="14"/>
      <c r="DE1685" s="14"/>
      <c r="DF1685" s="14"/>
      <c r="DG1685" s="14"/>
      <c r="DH1685" s="14"/>
      <c r="DI1685" s="14"/>
      <c r="DJ1685" s="14"/>
      <c r="DK1685" s="14"/>
      <c r="DL1685" s="14"/>
      <c r="DM1685" s="14"/>
      <c r="DN1685" s="14"/>
      <c r="DO1685" s="14"/>
      <c r="DP1685" s="14"/>
      <c r="DQ1685" s="14"/>
      <c r="DR1685" s="14"/>
      <c r="DS1685" s="14"/>
      <c r="DT1685" s="14"/>
      <c r="DU1685" s="14"/>
      <c r="DV1685" s="14"/>
      <c r="DW1685" s="14"/>
      <c r="DX1685" s="14"/>
      <c r="DY1685" s="14"/>
      <c r="DZ1685" s="14"/>
      <c r="EA1685" s="14"/>
      <c r="EB1685" s="14"/>
      <c r="EC1685" s="14"/>
      <c r="ED1685" s="14"/>
      <c r="EE1685" s="14"/>
      <c r="EF1685" s="14"/>
      <c r="EG1685" s="14"/>
      <c r="EH1685" s="14"/>
      <c r="EI1685" s="14"/>
      <c r="EJ1685" s="14"/>
      <c r="EK1685" s="14"/>
      <c r="EL1685" s="14"/>
      <c r="EM1685" s="14"/>
      <c r="EN1685" s="14"/>
      <c r="EO1685" s="14"/>
      <c r="EP1685" s="14"/>
      <c r="EQ1685" s="14"/>
      <c r="ER1685" s="14"/>
      <c r="ES1685" s="14"/>
      <c r="ET1685" s="14"/>
      <c r="EU1685" s="14"/>
      <c r="EV1685" s="14"/>
      <c r="EW1685" s="14"/>
      <c r="EX1685" s="14"/>
      <c r="EY1685" s="14"/>
      <c r="EZ1685" s="14"/>
      <c r="FA1685" s="14"/>
      <c r="FB1685" s="14"/>
      <c r="FC1685" s="14"/>
      <c r="FD1685" s="14"/>
      <c r="FE1685" s="14"/>
      <c r="FF1685" s="14"/>
      <c r="FG1685" s="14"/>
      <c r="FH1685" s="14"/>
      <c r="FI1685" s="14"/>
      <c r="FJ1685" s="14"/>
      <c r="FK1685" s="14"/>
      <c r="FL1685" s="14"/>
      <c r="FM1685" s="14"/>
      <c r="FN1685" s="14"/>
      <c r="FO1685" s="14"/>
      <c r="FP1685" s="14"/>
      <c r="FQ1685" s="14"/>
      <c r="FR1685" s="14"/>
      <c r="FS1685" s="14"/>
      <c r="FT1685" s="14"/>
      <c r="FU1685" s="14"/>
      <c r="FV1685" s="14"/>
      <c r="FW1685" s="14"/>
      <c r="FX1685" s="14"/>
      <c r="FY1685" s="14"/>
      <c r="FZ1685" s="14"/>
      <c r="GA1685" s="14"/>
      <c r="GB1685" s="14"/>
      <c r="GC1685" s="14"/>
      <c r="GD1685" s="14"/>
      <c r="GE1685" s="14"/>
      <c r="GF1685" s="14"/>
      <c r="GG1685" s="14"/>
      <c r="GH1685" s="14"/>
      <c r="GI1685" s="14"/>
      <c r="GJ1685" s="14"/>
      <c r="GK1685" s="14"/>
      <c r="GL1685" s="14"/>
      <c r="GM1685" s="14"/>
      <c r="GN1685" s="14"/>
      <c r="GO1685" s="14"/>
      <c r="GP1685" s="14"/>
      <c r="GQ1685" s="14"/>
      <c r="GR1685" s="14"/>
      <c r="GS1685" s="14"/>
      <c r="GT1685" s="14"/>
      <c r="GU1685" s="14"/>
      <c r="GV1685" s="14"/>
      <c r="GW1685" s="14"/>
      <c r="GX1685" s="14"/>
      <c r="GY1685" s="14"/>
      <c r="GZ1685" s="14"/>
      <c r="HA1685" s="14"/>
      <c r="HB1685" s="14"/>
      <c r="HC1685" s="14"/>
      <c r="HD1685" s="14"/>
      <c r="HE1685" s="14"/>
      <c r="HF1685" s="14"/>
      <c r="HG1685" s="14"/>
      <c r="HH1685" s="14"/>
      <c r="HI1685" s="14"/>
      <c r="HJ1685" s="14"/>
      <c r="HK1685" s="14"/>
      <c r="HL1685" s="14"/>
      <c r="HM1685" s="14"/>
      <c r="HN1685" s="14"/>
      <c r="HO1685" s="14"/>
      <c r="HP1685" s="14"/>
      <c r="HQ1685" s="14"/>
      <c r="HR1685" s="14"/>
      <c r="HS1685" s="14"/>
      <c r="HT1685" s="14"/>
      <c r="HU1685" s="14"/>
      <c r="HV1685" s="14"/>
      <c r="HW1685" s="14"/>
      <c r="HX1685" s="14"/>
      <c r="HY1685" s="14"/>
      <c r="HZ1685" s="14"/>
      <c r="IA1685" s="14"/>
      <c r="IB1685" s="14"/>
      <c r="IC1685" s="14"/>
      <c r="ID1685" s="14"/>
      <c r="IE1685" s="14"/>
      <c r="IF1685" s="14"/>
      <c r="IG1685" s="14"/>
      <c r="IH1685" s="14"/>
      <c r="II1685" s="14"/>
      <c r="IJ1685" s="14"/>
      <c r="IK1685" s="14"/>
      <c r="IL1685" s="14"/>
      <c r="IM1685" s="14"/>
      <c r="IN1685" s="14"/>
      <c r="IO1685" s="14"/>
      <c r="IP1685" s="14"/>
      <c r="IQ1685" s="14"/>
      <c r="IR1685" s="14"/>
      <c r="IS1685" s="14"/>
      <c r="IT1685" s="14"/>
    </row>
    <row r="1686" spans="1:254" ht="40.5" x14ac:dyDescent="0.2">
      <c r="A1686" s="2">
        <v>302110</v>
      </c>
      <c r="B1686" s="4" t="s">
        <v>203</v>
      </c>
      <c r="C1686" s="5" t="s">
        <v>1492</v>
      </c>
      <c r="D1686" s="3">
        <v>120</v>
      </c>
      <c r="E1686" s="11">
        <v>120</v>
      </c>
      <c r="F1686" s="3"/>
      <c r="G1686" s="20">
        <v>9</v>
      </c>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c r="AM1686" s="14"/>
      <c r="AN1686" s="14"/>
      <c r="AO1686" s="14"/>
      <c r="AP1686" s="14"/>
      <c r="AQ1686" s="14"/>
      <c r="AR1686" s="14"/>
      <c r="AS1686" s="14"/>
      <c r="AT1686" s="14"/>
      <c r="AU1686" s="14"/>
      <c r="AV1686" s="14"/>
      <c r="AW1686" s="14"/>
      <c r="AX1686" s="14"/>
      <c r="AY1686" s="14"/>
      <c r="AZ1686" s="14"/>
      <c r="BA1686" s="14"/>
      <c r="BB1686" s="14"/>
      <c r="BC1686" s="14"/>
      <c r="BD1686" s="14"/>
      <c r="BE1686" s="14"/>
      <c r="BF1686" s="14"/>
      <c r="BG1686" s="14"/>
      <c r="BH1686" s="14"/>
      <c r="BI1686" s="14"/>
      <c r="BJ1686" s="14"/>
      <c r="BK1686" s="14"/>
      <c r="BL1686" s="14"/>
      <c r="BM1686" s="14"/>
      <c r="BN1686" s="14"/>
      <c r="BO1686" s="14"/>
      <c r="BP1686" s="14"/>
      <c r="BQ1686" s="14"/>
      <c r="BR1686" s="14"/>
      <c r="BS1686" s="14"/>
      <c r="BT1686" s="14"/>
      <c r="BU1686" s="14"/>
      <c r="BV1686" s="14"/>
      <c r="BW1686" s="14"/>
      <c r="BX1686" s="14"/>
      <c r="BY1686" s="14"/>
      <c r="BZ1686" s="14"/>
      <c r="CA1686" s="14"/>
      <c r="CB1686" s="14"/>
      <c r="CC1686" s="14"/>
      <c r="CD1686" s="14"/>
      <c r="CE1686" s="14"/>
      <c r="CF1686" s="14"/>
      <c r="CG1686" s="14"/>
      <c r="CH1686" s="14"/>
      <c r="CI1686" s="14"/>
      <c r="CJ1686" s="14"/>
      <c r="CK1686" s="14"/>
      <c r="CL1686" s="14"/>
      <c r="CM1686" s="14"/>
      <c r="CN1686" s="14"/>
      <c r="CO1686" s="14"/>
      <c r="CP1686" s="14"/>
      <c r="CQ1686" s="14"/>
      <c r="CR1686" s="14"/>
      <c r="CS1686" s="14"/>
      <c r="CT1686" s="14"/>
      <c r="CU1686" s="14"/>
      <c r="CV1686" s="14"/>
      <c r="CW1686" s="14"/>
      <c r="CX1686" s="14"/>
      <c r="CY1686" s="14"/>
      <c r="CZ1686" s="14"/>
      <c r="DA1686" s="14"/>
      <c r="DB1686" s="14"/>
      <c r="DC1686" s="14"/>
      <c r="DD1686" s="14"/>
      <c r="DE1686" s="14"/>
      <c r="DF1686" s="14"/>
      <c r="DG1686" s="14"/>
      <c r="DH1686" s="14"/>
      <c r="DI1686" s="14"/>
      <c r="DJ1686" s="14"/>
      <c r="DK1686" s="14"/>
      <c r="DL1686" s="14"/>
      <c r="DM1686" s="14"/>
      <c r="DN1686" s="14"/>
      <c r="DO1686" s="14"/>
      <c r="DP1686" s="14"/>
      <c r="DQ1686" s="14"/>
      <c r="DR1686" s="14"/>
      <c r="DS1686" s="14"/>
      <c r="DT1686" s="14"/>
      <c r="DU1686" s="14"/>
      <c r="DV1686" s="14"/>
      <c r="DW1686" s="14"/>
      <c r="DX1686" s="14"/>
      <c r="DY1686" s="14"/>
      <c r="DZ1686" s="14"/>
      <c r="EA1686" s="14"/>
      <c r="EB1686" s="14"/>
      <c r="EC1686" s="14"/>
      <c r="ED1686" s="14"/>
      <c r="EE1686" s="14"/>
      <c r="EF1686" s="14"/>
      <c r="EG1686" s="14"/>
      <c r="EH1686" s="14"/>
      <c r="EI1686" s="14"/>
      <c r="EJ1686" s="14"/>
      <c r="EK1686" s="14"/>
      <c r="EL1686" s="14"/>
      <c r="EM1686" s="14"/>
      <c r="EN1686" s="14"/>
      <c r="EO1686" s="14"/>
      <c r="EP1686" s="14"/>
      <c r="EQ1686" s="14"/>
      <c r="ER1686" s="14"/>
      <c r="ES1686" s="14"/>
      <c r="ET1686" s="14"/>
      <c r="EU1686" s="14"/>
      <c r="EV1686" s="14"/>
      <c r="EW1686" s="14"/>
      <c r="EX1686" s="14"/>
      <c r="EY1686" s="14"/>
      <c r="EZ1686" s="14"/>
      <c r="FA1686" s="14"/>
      <c r="FB1686" s="14"/>
      <c r="FC1686" s="14"/>
      <c r="FD1686" s="14"/>
      <c r="FE1686" s="14"/>
      <c r="FF1686" s="14"/>
      <c r="FG1686" s="14"/>
      <c r="FH1686" s="14"/>
      <c r="FI1686" s="14"/>
      <c r="FJ1686" s="14"/>
      <c r="FK1686" s="14"/>
      <c r="FL1686" s="14"/>
      <c r="FM1686" s="14"/>
      <c r="FN1686" s="14"/>
      <c r="FO1686" s="14"/>
      <c r="FP1686" s="14"/>
      <c r="FQ1686" s="14"/>
      <c r="FR1686" s="14"/>
      <c r="FS1686" s="14"/>
      <c r="FT1686" s="14"/>
      <c r="FU1686" s="14"/>
      <c r="FV1686" s="14"/>
      <c r="FW1686" s="14"/>
      <c r="FX1686" s="14"/>
      <c r="FY1686" s="14"/>
      <c r="FZ1686" s="14"/>
      <c r="GA1686" s="14"/>
      <c r="GB1686" s="14"/>
      <c r="GC1686" s="14"/>
      <c r="GD1686" s="14"/>
      <c r="GE1686" s="14"/>
      <c r="GF1686" s="14"/>
      <c r="GG1686" s="14"/>
      <c r="GH1686" s="14"/>
      <c r="GI1686" s="14"/>
      <c r="GJ1686" s="14"/>
      <c r="GK1686" s="14"/>
      <c r="GL1686" s="14"/>
      <c r="GM1686" s="14"/>
      <c r="GN1686" s="14"/>
      <c r="GO1686" s="14"/>
      <c r="GP1686" s="14"/>
      <c r="GQ1686" s="14"/>
      <c r="GR1686" s="14"/>
      <c r="GS1686" s="14"/>
      <c r="GT1686" s="14"/>
      <c r="GU1686" s="14"/>
      <c r="GV1686" s="14"/>
      <c r="GW1686" s="14"/>
      <c r="GX1686" s="14"/>
      <c r="GY1686" s="14"/>
      <c r="GZ1686" s="14"/>
      <c r="HA1686" s="14"/>
      <c r="HB1686" s="14"/>
      <c r="HC1686" s="14"/>
      <c r="HD1686" s="14"/>
      <c r="HE1686" s="14"/>
      <c r="HF1686" s="14"/>
      <c r="HG1686" s="14"/>
      <c r="HH1686" s="14"/>
      <c r="HI1686" s="14"/>
      <c r="HJ1686" s="14"/>
      <c r="HK1686" s="14"/>
      <c r="HL1686" s="14"/>
      <c r="HM1686" s="14"/>
      <c r="HN1686" s="14"/>
      <c r="HO1686" s="14"/>
      <c r="HP1686" s="14"/>
      <c r="HQ1686" s="14"/>
      <c r="HR1686" s="14"/>
      <c r="HS1686" s="14"/>
      <c r="HT1686" s="14"/>
      <c r="HU1686" s="14"/>
      <c r="HV1686" s="14"/>
      <c r="HW1686" s="14"/>
      <c r="HX1686" s="14"/>
      <c r="HY1686" s="14"/>
      <c r="HZ1686" s="14"/>
      <c r="IA1686" s="14"/>
      <c r="IB1686" s="14"/>
      <c r="IC1686" s="14"/>
      <c r="ID1686" s="14"/>
      <c r="IE1686" s="14"/>
      <c r="IF1686" s="14"/>
      <c r="IG1686" s="14"/>
      <c r="IH1686" s="14"/>
      <c r="II1686" s="14"/>
      <c r="IJ1686" s="14"/>
      <c r="IK1686" s="14"/>
      <c r="IL1686" s="14"/>
      <c r="IM1686" s="14"/>
      <c r="IN1686" s="14"/>
      <c r="IO1686" s="14"/>
      <c r="IP1686" s="14"/>
      <c r="IQ1686" s="14"/>
      <c r="IR1686" s="14"/>
      <c r="IS1686" s="14"/>
      <c r="IT1686" s="14"/>
    </row>
    <row r="1687" spans="1:254" ht="40.5" x14ac:dyDescent="0.2">
      <c r="A1687" s="2">
        <v>302115</v>
      </c>
      <c r="B1687" s="4"/>
      <c r="C1687" s="5" t="s">
        <v>1493</v>
      </c>
      <c r="D1687" s="3">
        <v>150</v>
      </c>
      <c r="E1687" s="11">
        <v>150</v>
      </c>
      <c r="F1687" s="3"/>
      <c r="G1687" s="48">
        <v>9</v>
      </c>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C1687" s="14"/>
      <c r="AD1687" s="14"/>
      <c r="AE1687" s="14"/>
      <c r="AF1687" s="14"/>
      <c r="AG1687" s="14"/>
      <c r="AH1687" s="14"/>
      <c r="AI1687" s="14"/>
      <c r="AJ1687" s="14"/>
      <c r="AK1687" s="14"/>
      <c r="AL1687" s="14"/>
      <c r="AM1687" s="14"/>
      <c r="AN1687" s="14"/>
      <c r="AO1687" s="14"/>
      <c r="AP1687" s="14"/>
      <c r="AQ1687" s="14"/>
      <c r="AR1687" s="14"/>
      <c r="AS1687" s="14"/>
      <c r="AT1687" s="14"/>
      <c r="AU1687" s="14"/>
      <c r="AV1687" s="14"/>
      <c r="AW1687" s="14"/>
      <c r="AX1687" s="14"/>
      <c r="AY1687" s="14"/>
      <c r="AZ1687" s="14"/>
      <c r="BA1687" s="14"/>
      <c r="BB1687" s="14"/>
      <c r="BC1687" s="14"/>
      <c r="BD1687" s="14"/>
      <c r="BE1687" s="14"/>
      <c r="BF1687" s="14"/>
      <c r="BG1687" s="14"/>
      <c r="BH1687" s="14"/>
      <c r="BI1687" s="14"/>
      <c r="BJ1687" s="14"/>
      <c r="BK1687" s="14"/>
      <c r="BL1687" s="14"/>
      <c r="BM1687" s="14"/>
      <c r="BN1687" s="14"/>
      <c r="BO1687" s="14"/>
      <c r="BP1687" s="14"/>
      <c r="BQ1687" s="14"/>
      <c r="BR1687" s="14"/>
      <c r="BS1687" s="14"/>
      <c r="BT1687" s="14"/>
      <c r="BU1687" s="14"/>
      <c r="BV1687" s="14"/>
      <c r="BW1687" s="14"/>
      <c r="BX1687" s="14"/>
      <c r="BY1687" s="14"/>
      <c r="BZ1687" s="14"/>
      <c r="CA1687" s="14"/>
      <c r="CB1687" s="14"/>
      <c r="CC1687" s="14"/>
      <c r="CD1687" s="14"/>
      <c r="CE1687" s="14"/>
      <c r="CF1687" s="14"/>
      <c r="CG1687" s="14"/>
      <c r="CH1687" s="14"/>
      <c r="CI1687" s="14"/>
      <c r="CJ1687" s="14"/>
      <c r="CK1687" s="14"/>
      <c r="CL1687" s="14"/>
      <c r="CM1687" s="14"/>
      <c r="CN1687" s="14"/>
      <c r="CO1687" s="14"/>
      <c r="CP1687" s="14"/>
      <c r="CQ1687" s="14"/>
      <c r="CR1687" s="14"/>
      <c r="CS1687" s="14"/>
      <c r="CT1687" s="14"/>
      <c r="CU1687" s="14"/>
      <c r="CV1687" s="14"/>
      <c r="CW1687" s="14"/>
      <c r="CX1687" s="14"/>
      <c r="CY1687" s="14"/>
      <c r="CZ1687" s="14"/>
      <c r="DA1687" s="14"/>
      <c r="DB1687" s="14"/>
      <c r="DC1687" s="14"/>
      <c r="DD1687" s="14"/>
      <c r="DE1687" s="14"/>
      <c r="DF1687" s="14"/>
      <c r="DG1687" s="14"/>
      <c r="DH1687" s="14"/>
      <c r="DI1687" s="14"/>
      <c r="DJ1687" s="14"/>
      <c r="DK1687" s="14"/>
      <c r="DL1687" s="14"/>
      <c r="DM1687" s="14"/>
      <c r="DN1687" s="14"/>
      <c r="DO1687" s="14"/>
      <c r="DP1687" s="14"/>
      <c r="DQ1687" s="14"/>
      <c r="DR1687" s="14"/>
      <c r="DS1687" s="14"/>
      <c r="DT1687" s="14"/>
      <c r="DU1687" s="14"/>
      <c r="DV1687" s="14"/>
      <c r="DW1687" s="14"/>
      <c r="DX1687" s="14"/>
      <c r="DY1687" s="14"/>
      <c r="DZ1687" s="14"/>
      <c r="EA1687" s="14"/>
      <c r="EB1687" s="14"/>
      <c r="EC1687" s="14"/>
      <c r="ED1687" s="14"/>
      <c r="EE1687" s="14"/>
      <c r="EF1687" s="14"/>
      <c r="EG1687" s="14"/>
      <c r="EH1687" s="14"/>
      <c r="EI1687" s="14"/>
      <c r="EJ1687" s="14"/>
      <c r="EK1687" s="14"/>
      <c r="EL1687" s="14"/>
      <c r="EM1687" s="14"/>
      <c r="EN1687" s="14"/>
      <c r="EO1687" s="14"/>
      <c r="EP1687" s="14"/>
      <c r="EQ1687" s="14"/>
      <c r="ER1687" s="14"/>
      <c r="ES1687" s="14"/>
      <c r="ET1687" s="14"/>
      <c r="EU1687" s="14"/>
      <c r="EV1687" s="14"/>
      <c r="EW1687" s="14"/>
      <c r="EX1687" s="14"/>
      <c r="EY1687" s="14"/>
      <c r="EZ1687" s="14"/>
      <c r="FA1687" s="14"/>
      <c r="FB1687" s="14"/>
      <c r="FC1687" s="14"/>
      <c r="FD1687" s="14"/>
      <c r="FE1687" s="14"/>
      <c r="FF1687" s="14"/>
      <c r="FG1687" s="14"/>
      <c r="FH1687" s="14"/>
      <c r="FI1687" s="14"/>
      <c r="FJ1687" s="14"/>
      <c r="FK1687" s="14"/>
      <c r="FL1687" s="14"/>
      <c r="FM1687" s="14"/>
      <c r="FN1687" s="14"/>
      <c r="FO1687" s="14"/>
      <c r="FP1687" s="14"/>
      <c r="FQ1687" s="14"/>
      <c r="FR1687" s="14"/>
      <c r="FS1687" s="14"/>
      <c r="FT1687" s="14"/>
      <c r="FU1687" s="14"/>
      <c r="FV1687" s="14"/>
      <c r="FW1687" s="14"/>
      <c r="FX1687" s="14"/>
      <c r="FY1687" s="14"/>
      <c r="FZ1687" s="14"/>
      <c r="GA1687" s="14"/>
      <c r="GB1687" s="14"/>
      <c r="GC1687" s="14"/>
      <c r="GD1687" s="14"/>
      <c r="GE1687" s="14"/>
      <c r="GF1687" s="14"/>
      <c r="GG1687" s="14"/>
      <c r="GH1687" s="14"/>
      <c r="GI1687" s="14"/>
      <c r="GJ1687" s="14"/>
      <c r="GK1687" s="14"/>
      <c r="GL1687" s="14"/>
      <c r="GM1687" s="14"/>
      <c r="GN1687" s="14"/>
      <c r="GO1687" s="14"/>
      <c r="GP1687" s="14"/>
      <c r="GQ1687" s="14"/>
      <c r="GR1687" s="14"/>
      <c r="GS1687" s="14"/>
      <c r="GT1687" s="14"/>
      <c r="GU1687" s="14"/>
      <c r="GV1687" s="14"/>
      <c r="GW1687" s="14"/>
      <c r="GX1687" s="14"/>
      <c r="GY1687" s="14"/>
      <c r="GZ1687" s="14"/>
      <c r="HA1687" s="14"/>
      <c r="HB1687" s="14"/>
      <c r="HC1687" s="14"/>
      <c r="HD1687" s="14"/>
      <c r="HE1687" s="14"/>
      <c r="HF1687" s="14"/>
      <c r="HG1687" s="14"/>
      <c r="HH1687" s="14"/>
      <c r="HI1687" s="14"/>
      <c r="HJ1687" s="14"/>
      <c r="HK1687" s="14"/>
      <c r="HL1687" s="14"/>
      <c r="HM1687" s="14"/>
      <c r="HN1687" s="14"/>
      <c r="HO1687" s="14"/>
      <c r="HP1687" s="14"/>
      <c r="HQ1687" s="14"/>
      <c r="HR1687" s="14"/>
      <c r="HS1687" s="14"/>
      <c r="HT1687" s="14"/>
      <c r="HU1687" s="14"/>
      <c r="HV1687" s="14"/>
      <c r="HW1687" s="14"/>
      <c r="HX1687" s="14"/>
      <c r="HY1687" s="14"/>
      <c r="HZ1687" s="14"/>
      <c r="IA1687" s="14"/>
      <c r="IB1687" s="14"/>
      <c r="IC1687" s="14"/>
      <c r="ID1687" s="14"/>
      <c r="IE1687" s="14"/>
      <c r="IF1687" s="14"/>
      <c r="IG1687" s="14"/>
      <c r="IH1687" s="14"/>
      <c r="II1687" s="14"/>
      <c r="IJ1687" s="14"/>
      <c r="IK1687" s="14"/>
      <c r="IL1687" s="14"/>
      <c r="IM1687" s="14"/>
      <c r="IN1687" s="14"/>
      <c r="IO1687" s="14"/>
      <c r="IP1687" s="14"/>
      <c r="IQ1687" s="14"/>
      <c r="IR1687" s="14"/>
      <c r="IS1687" s="14"/>
      <c r="IT1687" s="14"/>
    </row>
    <row r="1688" spans="1:254" x14ac:dyDescent="0.2">
      <c r="A1688" s="12">
        <v>302120</v>
      </c>
      <c r="B1688" s="4"/>
      <c r="C1688" s="21" t="s">
        <v>97</v>
      </c>
      <c r="D1688" s="11"/>
      <c r="E1688" s="11"/>
      <c r="F1688" s="11"/>
      <c r="G1688" s="12"/>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C1688" s="14"/>
      <c r="AD1688" s="14"/>
      <c r="AE1688" s="14"/>
      <c r="AF1688" s="14"/>
      <c r="AG1688" s="14"/>
      <c r="AH1688" s="14"/>
      <c r="AI1688" s="14"/>
      <c r="AJ1688" s="14"/>
      <c r="AK1688" s="14"/>
      <c r="AL1688" s="14"/>
      <c r="AM1688" s="14"/>
      <c r="AN1688" s="14"/>
      <c r="AO1688" s="14"/>
      <c r="AP1688" s="14"/>
      <c r="AQ1688" s="14"/>
      <c r="AR1688" s="14"/>
      <c r="AS1688" s="14"/>
      <c r="AT1688" s="14"/>
      <c r="AU1688" s="14"/>
      <c r="AV1688" s="14"/>
      <c r="AW1688" s="14"/>
      <c r="AX1688" s="14"/>
      <c r="AY1688" s="14"/>
      <c r="AZ1688" s="14"/>
      <c r="BA1688" s="14"/>
      <c r="BB1688" s="14"/>
      <c r="BC1688" s="14"/>
      <c r="BD1688" s="14"/>
      <c r="BE1688" s="14"/>
      <c r="BF1688" s="14"/>
      <c r="BG1688" s="14"/>
      <c r="BH1688" s="14"/>
      <c r="BI1688" s="14"/>
      <c r="BJ1688" s="14"/>
      <c r="BK1688" s="14"/>
      <c r="BL1688" s="14"/>
      <c r="BM1688" s="14"/>
      <c r="BN1688" s="14"/>
      <c r="BO1688" s="14"/>
      <c r="BP1688" s="14"/>
      <c r="BQ1688" s="14"/>
      <c r="BR1688" s="14"/>
      <c r="BS1688" s="14"/>
      <c r="BT1688" s="14"/>
      <c r="BU1688" s="14"/>
      <c r="BV1688" s="14"/>
      <c r="BW1688" s="14"/>
      <c r="BX1688" s="14"/>
      <c r="BY1688" s="14"/>
      <c r="BZ1688" s="14"/>
      <c r="CA1688" s="14"/>
      <c r="CB1688" s="14"/>
      <c r="CC1688" s="14"/>
      <c r="CD1688" s="14"/>
      <c r="CE1688" s="14"/>
      <c r="CF1688" s="14"/>
      <c r="CG1688" s="14"/>
      <c r="CH1688" s="14"/>
      <c r="CI1688" s="14"/>
      <c r="CJ1688" s="14"/>
      <c r="CK1688" s="14"/>
      <c r="CL1688" s="14"/>
      <c r="CM1688" s="14"/>
      <c r="CN1688" s="14"/>
      <c r="CO1688" s="14"/>
      <c r="CP1688" s="14"/>
      <c r="CQ1688" s="14"/>
      <c r="CR1688" s="14"/>
      <c r="CS1688" s="14"/>
      <c r="CT1688" s="14"/>
      <c r="CU1688" s="14"/>
      <c r="CV1688" s="14"/>
      <c r="CW1688" s="14"/>
      <c r="CX1688" s="14"/>
      <c r="CY1688" s="14"/>
      <c r="CZ1688" s="14"/>
      <c r="DA1688" s="14"/>
      <c r="DB1688" s="14"/>
      <c r="DC1688" s="14"/>
      <c r="DD1688" s="14"/>
      <c r="DE1688" s="14"/>
      <c r="DF1688" s="14"/>
      <c r="DG1688" s="14"/>
      <c r="DH1688" s="14"/>
      <c r="DI1688" s="14"/>
      <c r="DJ1688" s="14"/>
      <c r="DK1688" s="14"/>
      <c r="DL1688" s="14"/>
      <c r="DM1688" s="14"/>
      <c r="DN1688" s="14"/>
      <c r="DO1688" s="14"/>
      <c r="DP1688" s="14"/>
      <c r="DQ1688" s="14"/>
      <c r="DR1688" s="14"/>
      <c r="DS1688" s="14"/>
      <c r="DT1688" s="14"/>
      <c r="DU1688" s="14"/>
      <c r="DV1688" s="14"/>
      <c r="DW1688" s="14"/>
      <c r="DX1688" s="14"/>
      <c r="DY1688" s="14"/>
      <c r="DZ1688" s="14"/>
      <c r="EA1688" s="14"/>
      <c r="EB1688" s="14"/>
      <c r="EC1688" s="14"/>
      <c r="ED1688" s="14"/>
      <c r="EE1688" s="14"/>
      <c r="EF1688" s="14"/>
      <c r="EG1688" s="14"/>
      <c r="EH1688" s="14"/>
      <c r="EI1688" s="14"/>
      <c r="EJ1688" s="14"/>
      <c r="EK1688" s="14"/>
      <c r="EL1688" s="14"/>
      <c r="EM1688" s="14"/>
      <c r="EN1688" s="14"/>
      <c r="EO1688" s="14"/>
      <c r="EP1688" s="14"/>
      <c r="EQ1688" s="14"/>
      <c r="ER1688" s="14"/>
      <c r="ES1688" s="14"/>
      <c r="ET1688" s="14"/>
      <c r="EU1688" s="14"/>
      <c r="EV1688" s="14"/>
      <c r="EW1688" s="14"/>
      <c r="EX1688" s="14"/>
      <c r="EY1688" s="14"/>
      <c r="EZ1688" s="14"/>
      <c r="FA1688" s="14"/>
      <c r="FB1688" s="14"/>
      <c r="FC1688" s="14"/>
      <c r="FD1688" s="14"/>
      <c r="FE1688" s="14"/>
      <c r="FF1688" s="14"/>
      <c r="FG1688" s="14"/>
      <c r="FH1688" s="14"/>
      <c r="FI1688" s="14"/>
      <c r="FJ1688" s="14"/>
      <c r="FK1688" s="14"/>
      <c r="FL1688" s="14"/>
      <c r="FM1688" s="14"/>
      <c r="FN1688" s="14"/>
      <c r="FO1688" s="14"/>
      <c r="FP1688" s="14"/>
      <c r="FQ1688" s="14"/>
      <c r="FR1688" s="14"/>
      <c r="FS1688" s="14"/>
      <c r="FT1688" s="14"/>
      <c r="FU1688" s="14"/>
      <c r="FV1688" s="14"/>
      <c r="FW1688" s="14"/>
      <c r="FX1688" s="14"/>
      <c r="FY1688" s="14"/>
      <c r="FZ1688" s="14"/>
      <c r="GA1688" s="14"/>
      <c r="GB1688" s="14"/>
      <c r="GC1688" s="14"/>
      <c r="GD1688" s="14"/>
      <c r="GE1688" s="14"/>
      <c r="GF1688" s="14"/>
      <c r="GG1688" s="14"/>
      <c r="GH1688" s="14"/>
      <c r="GI1688" s="14"/>
      <c r="GJ1688" s="14"/>
      <c r="GK1688" s="14"/>
      <c r="GL1688" s="14"/>
      <c r="GM1688" s="14"/>
      <c r="GN1688" s="14"/>
      <c r="GO1688" s="14"/>
      <c r="GP1688" s="14"/>
      <c r="GQ1688" s="14"/>
      <c r="GR1688" s="14"/>
      <c r="GS1688" s="14"/>
      <c r="GT1688" s="14"/>
      <c r="GU1688" s="14"/>
      <c r="GV1688" s="14"/>
      <c r="GW1688" s="14"/>
      <c r="GX1688" s="14"/>
      <c r="GY1688" s="14"/>
      <c r="GZ1688" s="14"/>
      <c r="HA1688" s="14"/>
      <c r="HB1688" s="14"/>
      <c r="HC1688" s="14"/>
      <c r="HD1688" s="14"/>
      <c r="HE1688" s="14"/>
      <c r="HF1688" s="14"/>
      <c r="HG1688" s="14"/>
      <c r="HH1688" s="14"/>
      <c r="HI1688" s="14"/>
      <c r="HJ1688" s="14"/>
      <c r="HK1688" s="14"/>
      <c r="HL1688" s="14"/>
      <c r="HM1688" s="14"/>
      <c r="HN1688" s="14"/>
      <c r="HO1688" s="14"/>
      <c r="HP1688" s="14"/>
      <c r="HQ1688" s="14"/>
      <c r="HR1688" s="14"/>
      <c r="HS1688" s="14"/>
      <c r="HT1688" s="14"/>
      <c r="HU1688" s="14"/>
      <c r="HV1688" s="14"/>
      <c r="HW1688" s="14"/>
      <c r="HX1688" s="14"/>
      <c r="HY1688" s="14"/>
      <c r="HZ1688" s="14"/>
      <c r="IA1688" s="14"/>
      <c r="IB1688" s="14"/>
      <c r="IC1688" s="14"/>
      <c r="ID1688" s="14"/>
      <c r="IE1688" s="14"/>
      <c r="IF1688" s="14"/>
      <c r="IG1688" s="14"/>
      <c r="IH1688" s="14"/>
      <c r="II1688" s="14"/>
      <c r="IJ1688" s="14"/>
      <c r="IK1688" s="14"/>
      <c r="IL1688" s="14"/>
      <c r="IM1688" s="14"/>
      <c r="IN1688" s="14"/>
      <c r="IO1688" s="14"/>
      <c r="IP1688" s="14"/>
      <c r="IQ1688" s="14"/>
      <c r="IR1688" s="14"/>
      <c r="IS1688" s="14"/>
      <c r="IT1688" s="14"/>
    </row>
    <row r="1689" spans="1:254" x14ac:dyDescent="0.2">
      <c r="A1689" s="12">
        <v>302125</v>
      </c>
      <c r="B1689" s="4"/>
      <c r="C1689" s="21" t="s">
        <v>97</v>
      </c>
      <c r="D1689" s="11"/>
      <c r="E1689" s="11"/>
      <c r="F1689" s="11"/>
      <c r="G1689" s="12"/>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C1689" s="14"/>
      <c r="AD1689" s="14"/>
      <c r="AE1689" s="14"/>
      <c r="AF1689" s="14"/>
      <c r="AG1689" s="14"/>
      <c r="AH1689" s="14"/>
      <c r="AI1689" s="14"/>
      <c r="AJ1689" s="14"/>
      <c r="AK1689" s="14"/>
      <c r="AL1689" s="14"/>
      <c r="AM1689" s="14"/>
      <c r="AN1689" s="14"/>
      <c r="AO1689" s="14"/>
      <c r="AP1689" s="14"/>
      <c r="AQ1689" s="14"/>
      <c r="AR1689" s="14"/>
      <c r="AS1689" s="14"/>
      <c r="AT1689" s="14"/>
      <c r="AU1689" s="14"/>
      <c r="AV1689" s="14"/>
      <c r="AW1689" s="14"/>
      <c r="AX1689" s="14"/>
      <c r="AY1689" s="14"/>
      <c r="AZ1689" s="14"/>
      <c r="BA1689" s="14"/>
      <c r="BB1689" s="14"/>
      <c r="BC1689" s="14"/>
      <c r="BD1689" s="14"/>
      <c r="BE1689" s="14"/>
      <c r="BF1689" s="14"/>
      <c r="BG1689" s="14"/>
      <c r="BH1689" s="14"/>
      <c r="BI1689" s="14"/>
      <c r="BJ1689" s="14"/>
      <c r="BK1689" s="14"/>
      <c r="BL1689" s="14"/>
      <c r="BM1689" s="14"/>
      <c r="BN1689" s="14"/>
      <c r="BO1689" s="14"/>
      <c r="BP1689" s="14"/>
      <c r="BQ1689" s="14"/>
      <c r="BR1689" s="14"/>
      <c r="BS1689" s="14"/>
      <c r="BT1689" s="14"/>
      <c r="BU1689" s="14"/>
      <c r="BV1689" s="14"/>
      <c r="BW1689" s="14"/>
      <c r="BX1689" s="14"/>
      <c r="BY1689" s="14"/>
      <c r="BZ1689" s="14"/>
      <c r="CA1689" s="14"/>
      <c r="CB1689" s="14"/>
      <c r="CC1689" s="14"/>
      <c r="CD1689" s="14"/>
      <c r="CE1689" s="14"/>
      <c r="CF1689" s="14"/>
      <c r="CG1689" s="14"/>
      <c r="CH1689" s="14"/>
      <c r="CI1689" s="14"/>
      <c r="CJ1689" s="14"/>
      <c r="CK1689" s="14"/>
      <c r="CL1689" s="14"/>
      <c r="CM1689" s="14"/>
      <c r="CN1689" s="14"/>
      <c r="CO1689" s="14"/>
      <c r="CP1689" s="14"/>
      <c r="CQ1689" s="14"/>
      <c r="CR1689" s="14"/>
      <c r="CS1689" s="14"/>
      <c r="CT1689" s="14"/>
      <c r="CU1689" s="14"/>
      <c r="CV1689" s="14"/>
      <c r="CW1689" s="14"/>
      <c r="CX1689" s="14"/>
      <c r="CY1689" s="14"/>
      <c r="CZ1689" s="14"/>
      <c r="DA1689" s="14"/>
      <c r="DB1689" s="14"/>
      <c r="DC1689" s="14"/>
      <c r="DD1689" s="14"/>
      <c r="DE1689" s="14"/>
      <c r="DF1689" s="14"/>
      <c r="DG1689" s="14"/>
      <c r="DH1689" s="14"/>
      <c r="DI1689" s="14"/>
      <c r="DJ1689" s="14"/>
      <c r="DK1689" s="14"/>
      <c r="DL1689" s="14"/>
      <c r="DM1689" s="14"/>
      <c r="DN1689" s="14"/>
      <c r="DO1689" s="14"/>
      <c r="DP1689" s="14"/>
      <c r="DQ1689" s="14"/>
      <c r="DR1689" s="14"/>
      <c r="DS1689" s="14"/>
      <c r="DT1689" s="14"/>
      <c r="DU1689" s="14"/>
      <c r="DV1689" s="14"/>
      <c r="DW1689" s="14"/>
      <c r="DX1689" s="14"/>
      <c r="DY1689" s="14"/>
      <c r="DZ1689" s="14"/>
      <c r="EA1689" s="14"/>
      <c r="EB1689" s="14"/>
      <c r="EC1689" s="14"/>
      <c r="ED1689" s="14"/>
      <c r="EE1689" s="14"/>
      <c r="EF1689" s="14"/>
      <c r="EG1689" s="14"/>
      <c r="EH1689" s="14"/>
      <c r="EI1689" s="14"/>
      <c r="EJ1689" s="14"/>
      <c r="EK1689" s="14"/>
      <c r="EL1689" s="14"/>
      <c r="EM1689" s="14"/>
      <c r="EN1689" s="14"/>
      <c r="EO1689" s="14"/>
      <c r="EP1689" s="14"/>
      <c r="EQ1689" s="14"/>
      <c r="ER1689" s="14"/>
      <c r="ES1689" s="14"/>
      <c r="ET1689" s="14"/>
      <c r="EU1689" s="14"/>
      <c r="EV1689" s="14"/>
      <c r="EW1689" s="14"/>
      <c r="EX1689" s="14"/>
      <c r="EY1689" s="14"/>
      <c r="EZ1689" s="14"/>
      <c r="FA1689" s="14"/>
      <c r="FB1689" s="14"/>
      <c r="FC1689" s="14"/>
      <c r="FD1689" s="14"/>
      <c r="FE1689" s="14"/>
      <c r="FF1689" s="14"/>
      <c r="FG1689" s="14"/>
      <c r="FH1689" s="14"/>
      <c r="FI1689" s="14"/>
      <c r="FJ1689" s="14"/>
      <c r="FK1689" s="14"/>
      <c r="FL1689" s="14"/>
      <c r="FM1689" s="14"/>
      <c r="FN1689" s="14"/>
      <c r="FO1689" s="14"/>
      <c r="FP1689" s="14"/>
      <c r="FQ1689" s="14"/>
      <c r="FR1689" s="14"/>
      <c r="FS1689" s="14"/>
      <c r="FT1689" s="14"/>
      <c r="FU1689" s="14"/>
      <c r="FV1689" s="14"/>
      <c r="FW1689" s="14"/>
      <c r="FX1689" s="14"/>
      <c r="FY1689" s="14"/>
      <c r="FZ1689" s="14"/>
      <c r="GA1689" s="14"/>
      <c r="GB1689" s="14"/>
      <c r="GC1689" s="14"/>
      <c r="GD1689" s="14"/>
      <c r="GE1689" s="14"/>
      <c r="GF1689" s="14"/>
      <c r="GG1689" s="14"/>
      <c r="GH1689" s="14"/>
      <c r="GI1689" s="14"/>
      <c r="GJ1689" s="14"/>
      <c r="GK1689" s="14"/>
      <c r="GL1689" s="14"/>
      <c r="GM1689" s="14"/>
      <c r="GN1689" s="14"/>
      <c r="GO1689" s="14"/>
      <c r="GP1689" s="14"/>
      <c r="GQ1689" s="14"/>
      <c r="GR1689" s="14"/>
      <c r="GS1689" s="14"/>
      <c r="GT1689" s="14"/>
      <c r="GU1689" s="14"/>
      <c r="GV1689" s="14"/>
      <c r="GW1689" s="14"/>
      <c r="GX1689" s="14"/>
      <c r="GY1689" s="14"/>
      <c r="GZ1689" s="14"/>
      <c r="HA1689" s="14"/>
      <c r="HB1689" s="14"/>
      <c r="HC1689" s="14"/>
      <c r="HD1689" s="14"/>
      <c r="HE1689" s="14"/>
      <c r="HF1689" s="14"/>
      <c r="HG1689" s="14"/>
      <c r="HH1689" s="14"/>
      <c r="HI1689" s="14"/>
      <c r="HJ1689" s="14"/>
      <c r="HK1689" s="14"/>
      <c r="HL1689" s="14"/>
      <c r="HM1689" s="14"/>
      <c r="HN1689" s="14"/>
      <c r="HO1689" s="14"/>
      <c r="HP1689" s="14"/>
      <c r="HQ1689" s="14"/>
      <c r="HR1689" s="14"/>
      <c r="HS1689" s="14"/>
      <c r="HT1689" s="14"/>
      <c r="HU1689" s="14"/>
      <c r="HV1689" s="14"/>
      <c r="HW1689" s="14"/>
      <c r="HX1689" s="14"/>
      <c r="HY1689" s="14"/>
      <c r="HZ1689" s="14"/>
      <c r="IA1689" s="14"/>
      <c r="IB1689" s="14"/>
      <c r="IC1689" s="14"/>
      <c r="ID1689" s="14"/>
      <c r="IE1689" s="14"/>
      <c r="IF1689" s="14"/>
      <c r="IG1689" s="14"/>
      <c r="IH1689" s="14"/>
      <c r="II1689" s="14"/>
      <c r="IJ1689" s="14"/>
      <c r="IK1689" s="14"/>
      <c r="IL1689" s="14"/>
      <c r="IM1689" s="14"/>
      <c r="IN1689" s="14"/>
      <c r="IO1689" s="14"/>
      <c r="IP1689" s="14"/>
      <c r="IQ1689" s="14"/>
      <c r="IR1689" s="14"/>
      <c r="IS1689" s="14"/>
      <c r="IT1689" s="14"/>
    </row>
    <row r="1690" spans="1:254" x14ac:dyDescent="0.2">
      <c r="A1690" s="12">
        <v>302130</v>
      </c>
      <c r="B1690" s="4"/>
      <c r="C1690" s="21" t="s">
        <v>97</v>
      </c>
      <c r="D1690" s="11"/>
      <c r="E1690" s="11"/>
      <c r="F1690" s="11"/>
      <c r="G1690" s="12"/>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C1690" s="14"/>
      <c r="AD1690" s="14"/>
      <c r="AE1690" s="14"/>
      <c r="AF1690" s="14"/>
      <c r="AG1690" s="14"/>
      <c r="AH1690" s="14"/>
      <c r="AI1690" s="14"/>
      <c r="AJ1690" s="14"/>
      <c r="AK1690" s="14"/>
      <c r="AL1690" s="14"/>
      <c r="AM1690" s="14"/>
      <c r="AN1690" s="14"/>
      <c r="AO1690" s="14"/>
      <c r="AP1690" s="14"/>
      <c r="AQ1690" s="14"/>
      <c r="AR1690" s="14"/>
      <c r="AS1690" s="14"/>
      <c r="AT1690" s="14"/>
      <c r="AU1690" s="14"/>
      <c r="AV1690" s="14"/>
      <c r="AW1690" s="14"/>
      <c r="AX1690" s="14"/>
      <c r="AY1690" s="14"/>
      <c r="AZ1690" s="14"/>
      <c r="BA1690" s="14"/>
      <c r="BB1690" s="14"/>
      <c r="BC1690" s="14"/>
      <c r="BD1690" s="14"/>
      <c r="BE1690" s="14"/>
      <c r="BF1690" s="14"/>
      <c r="BG1690" s="14"/>
      <c r="BH1690" s="14"/>
      <c r="BI1690" s="14"/>
      <c r="BJ1690" s="14"/>
      <c r="BK1690" s="14"/>
      <c r="BL1690" s="14"/>
      <c r="BM1690" s="14"/>
      <c r="BN1690" s="14"/>
      <c r="BO1690" s="14"/>
      <c r="BP1690" s="14"/>
      <c r="BQ1690" s="14"/>
      <c r="BR1690" s="14"/>
      <c r="BS1690" s="14"/>
      <c r="BT1690" s="14"/>
      <c r="BU1690" s="14"/>
      <c r="BV1690" s="14"/>
      <c r="BW1690" s="14"/>
      <c r="BX1690" s="14"/>
      <c r="BY1690" s="14"/>
      <c r="BZ1690" s="14"/>
      <c r="CA1690" s="14"/>
      <c r="CB1690" s="14"/>
      <c r="CC1690" s="14"/>
      <c r="CD1690" s="14"/>
      <c r="CE1690" s="14"/>
      <c r="CF1690" s="14"/>
      <c r="CG1690" s="14"/>
      <c r="CH1690" s="14"/>
      <c r="CI1690" s="14"/>
      <c r="CJ1690" s="14"/>
      <c r="CK1690" s="14"/>
      <c r="CL1690" s="14"/>
      <c r="CM1690" s="14"/>
      <c r="CN1690" s="14"/>
      <c r="CO1690" s="14"/>
      <c r="CP1690" s="14"/>
      <c r="CQ1690" s="14"/>
      <c r="CR1690" s="14"/>
      <c r="CS1690" s="14"/>
      <c r="CT1690" s="14"/>
      <c r="CU1690" s="14"/>
      <c r="CV1690" s="14"/>
      <c r="CW1690" s="14"/>
      <c r="CX1690" s="14"/>
      <c r="CY1690" s="14"/>
      <c r="CZ1690" s="14"/>
      <c r="DA1690" s="14"/>
      <c r="DB1690" s="14"/>
      <c r="DC1690" s="14"/>
      <c r="DD1690" s="14"/>
      <c r="DE1690" s="14"/>
      <c r="DF1690" s="14"/>
      <c r="DG1690" s="14"/>
      <c r="DH1690" s="14"/>
      <c r="DI1690" s="14"/>
      <c r="DJ1690" s="14"/>
      <c r="DK1690" s="14"/>
      <c r="DL1690" s="14"/>
      <c r="DM1690" s="14"/>
      <c r="DN1690" s="14"/>
      <c r="DO1690" s="14"/>
      <c r="DP1690" s="14"/>
      <c r="DQ1690" s="14"/>
      <c r="DR1690" s="14"/>
      <c r="DS1690" s="14"/>
      <c r="DT1690" s="14"/>
      <c r="DU1690" s="14"/>
      <c r="DV1690" s="14"/>
      <c r="DW1690" s="14"/>
      <c r="DX1690" s="14"/>
      <c r="DY1690" s="14"/>
      <c r="DZ1690" s="14"/>
      <c r="EA1690" s="14"/>
      <c r="EB1690" s="14"/>
      <c r="EC1690" s="14"/>
      <c r="ED1690" s="14"/>
      <c r="EE1690" s="14"/>
      <c r="EF1690" s="14"/>
      <c r="EG1690" s="14"/>
      <c r="EH1690" s="14"/>
      <c r="EI1690" s="14"/>
      <c r="EJ1690" s="14"/>
      <c r="EK1690" s="14"/>
      <c r="EL1690" s="14"/>
      <c r="EM1690" s="14"/>
      <c r="EN1690" s="14"/>
      <c r="EO1690" s="14"/>
      <c r="EP1690" s="14"/>
      <c r="EQ1690" s="14"/>
      <c r="ER1690" s="14"/>
      <c r="ES1690" s="14"/>
      <c r="ET1690" s="14"/>
      <c r="EU1690" s="14"/>
      <c r="EV1690" s="14"/>
      <c r="EW1690" s="14"/>
      <c r="EX1690" s="14"/>
      <c r="EY1690" s="14"/>
      <c r="EZ1690" s="14"/>
      <c r="FA1690" s="14"/>
      <c r="FB1690" s="14"/>
      <c r="FC1690" s="14"/>
      <c r="FD1690" s="14"/>
      <c r="FE1690" s="14"/>
      <c r="FF1690" s="14"/>
      <c r="FG1690" s="14"/>
      <c r="FH1690" s="14"/>
      <c r="FI1690" s="14"/>
      <c r="FJ1690" s="14"/>
      <c r="FK1690" s="14"/>
      <c r="FL1690" s="14"/>
      <c r="FM1690" s="14"/>
      <c r="FN1690" s="14"/>
      <c r="FO1690" s="14"/>
      <c r="FP1690" s="14"/>
      <c r="FQ1690" s="14"/>
      <c r="FR1690" s="14"/>
      <c r="FS1690" s="14"/>
      <c r="FT1690" s="14"/>
      <c r="FU1690" s="14"/>
      <c r="FV1690" s="14"/>
      <c r="FW1690" s="14"/>
      <c r="FX1690" s="14"/>
      <c r="FY1690" s="14"/>
      <c r="FZ1690" s="14"/>
      <c r="GA1690" s="14"/>
      <c r="GB1690" s="14"/>
      <c r="GC1690" s="14"/>
      <c r="GD1690" s="14"/>
      <c r="GE1690" s="14"/>
      <c r="GF1690" s="14"/>
      <c r="GG1690" s="14"/>
      <c r="GH1690" s="14"/>
      <c r="GI1690" s="14"/>
      <c r="GJ1690" s="14"/>
      <c r="GK1690" s="14"/>
      <c r="GL1690" s="14"/>
      <c r="GM1690" s="14"/>
      <c r="GN1690" s="14"/>
      <c r="GO1690" s="14"/>
      <c r="GP1690" s="14"/>
      <c r="GQ1690" s="14"/>
      <c r="GR1690" s="14"/>
      <c r="GS1690" s="14"/>
      <c r="GT1690" s="14"/>
      <c r="GU1690" s="14"/>
      <c r="GV1690" s="14"/>
      <c r="GW1690" s="14"/>
      <c r="GX1690" s="14"/>
      <c r="GY1690" s="14"/>
      <c r="GZ1690" s="14"/>
      <c r="HA1690" s="14"/>
      <c r="HB1690" s="14"/>
      <c r="HC1690" s="14"/>
      <c r="HD1690" s="14"/>
      <c r="HE1690" s="14"/>
      <c r="HF1690" s="14"/>
      <c r="HG1690" s="14"/>
      <c r="HH1690" s="14"/>
      <c r="HI1690" s="14"/>
      <c r="HJ1690" s="14"/>
      <c r="HK1690" s="14"/>
      <c r="HL1690" s="14"/>
      <c r="HM1690" s="14"/>
      <c r="HN1690" s="14"/>
      <c r="HO1690" s="14"/>
      <c r="HP1690" s="14"/>
      <c r="HQ1690" s="14"/>
      <c r="HR1690" s="14"/>
      <c r="HS1690" s="14"/>
      <c r="HT1690" s="14"/>
      <c r="HU1690" s="14"/>
      <c r="HV1690" s="14"/>
      <c r="HW1690" s="14"/>
      <c r="HX1690" s="14"/>
      <c r="HY1690" s="14"/>
      <c r="HZ1690" s="14"/>
      <c r="IA1690" s="14"/>
      <c r="IB1690" s="14"/>
      <c r="IC1690" s="14"/>
      <c r="ID1690" s="14"/>
      <c r="IE1690" s="14"/>
      <c r="IF1690" s="14"/>
      <c r="IG1690" s="14"/>
      <c r="IH1690" s="14"/>
      <c r="II1690" s="14"/>
      <c r="IJ1690" s="14"/>
      <c r="IK1690" s="14"/>
      <c r="IL1690" s="14"/>
      <c r="IM1690" s="14"/>
      <c r="IN1690" s="14"/>
      <c r="IO1690" s="14"/>
      <c r="IP1690" s="14"/>
      <c r="IQ1690" s="14"/>
      <c r="IR1690" s="14"/>
      <c r="IS1690" s="14"/>
      <c r="IT1690" s="14"/>
    </row>
    <row r="1691" spans="1:254" x14ac:dyDescent="0.2">
      <c r="A1691" s="12">
        <v>302135</v>
      </c>
      <c r="B1691" s="4"/>
      <c r="C1691" s="21" t="s">
        <v>97</v>
      </c>
      <c r="D1691" s="11"/>
      <c r="E1691" s="11"/>
      <c r="F1691" s="11"/>
      <c r="G1691" s="12"/>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c r="AM1691" s="14"/>
      <c r="AN1691" s="14"/>
      <c r="AO1691" s="14"/>
      <c r="AP1691" s="14"/>
      <c r="AQ1691" s="14"/>
      <c r="AR1691" s="14"/>
      <c r="AS1691" s="14"/>
      <c r="AT1691" s="14"/>
      <c r="AU1691" s="14"/>
      <c r="AV1691" s="14"/>
      <c r="AW1691" s="14"/>
      <c r="AX1691" s="14"/>
      <c r="AY1691" s="14"/>
      <c r="AZ1691" s="14"/>
      <c r="BA1691" s="14"/>
      <c r="BB1691" s="14"/>
      <c r="BC1691" s="14"/>
      <c r="BD1691" s="14"/>
      <c r="BE1691" s="14"/>
      <c r="BF1691" s="14"/>
      <c r="BG1691" s="14"/>
      <c r="BH1691" s="14"/>
      <c r="BI1691" s="14"/>
      <c r="BJ1691" s="14"/>
      <c r="BK1691" s="14"/>
      <c r="BL1691" s="14"/>
      <c r="BM1691" s="14"/>
      <c r="BN1691" s="14"/>
      <c r="BO1691" s="14"/>
      <c r="BP1691" s="14"/>
      <c r="BQ1691" s="14"/>
      <c r="BR1691" s="14"/>
      <c r="BS1691" s="14"/>
      <c r="BT1691" s="14"/>
      <c r="BU1691" s="14"/>
      <c r="BV1691" s="14"/>
      <c r="BW1691" s="14"/>
      <c r="BX1691" s="14"/>
      <c r="BY1691" s="14"/>
      <c r="BZ1691" s="14"/>
      <c r="CA1691" s="14"/>
      <c r="CB1691" s="14"/>
      <c r="CC1691" s="14"/>
      <c r="CD1691" s="14"/>
      <c r="CE1691" s="14"/>
      <c r="CF1691" s="14"/>
      <c r="CG1691" s="14"/>
      <c r="CH1691" s="14"/>
      <c r="CI1691" s="14"/>
      <c r="CJ1691" s="14"/>
      <c r="CK1691" s="14"/>
      <c r="CL1691" s="14"/>
      <c r="CM1691" s="14"/>
      <c r="CN1691" s="14"/>
      <c r="CO1691" s="14"/>
      <c r="CP1691" s="14"/>
      <c r="CQ1691" s="14"/>
      <c r="CR1691" s="14"/>
      <c r="CS1691" s="14"/>
      <c r="CT1691" s="14"/>
      <c r="CU1691" s="14"/>
      <c r="CV1691" s="14"/>
      <c r="CW1691" s="14"/>
      <c r="CX1691" s="14"/>
      <c r="CY1691" s="14"/>
      <c r="CZ1691" s="14"/>
      <c r="DA1691" s="14"/>
      <c r="DB1691" s="14"/>
      <c r="DC1691" s="14"/>
      <c r="DD1691" s="14"/>
      <c r="DE1691" s="14"/>
      <c r="DF1691" s="14"/>
      <c r="DG1691" s="14"/>
      <c r="DH1691" s="14"/>
      <c r="DI1691" s="14"/>
      <c r="DJ1691" s="14"/>
      <c r="DK1691" s="14"/>
      <c r="DL1691" s="14"/>
      <c r="DM1691" s="14"/>
      <c r="DN1691" s="14"/>
      <c r="DO1691" s="14"/>
      <c r="DP1691" s="14"/>
      <c r="DQ1691" s="14"/>
      <c r="DR1691" s="14"/>
      <c r="DS1691" s="14"/>
      <c r="DT1691" s="14"/>
      <c r="DU1691" s="14"/>
      <c r="DV1691" s="14"/>
      <c r="DW1691" s="14"/>
      <c r="DX1691" s="14"/>
      <c r="DY1691" s="14"/>
      <c r="DZ1691" s="14"/>
      <c r="EA1691" s="14"/>
      <c r="EB1691" s="14"/>
      <c r="EC1691" s="14"/>
      <c r="ED1691" s="14"/>
      <c r="EE1691" s="14"/>
      <c r="EF1691" s="14"/>
      <c r="EG1691" s="14"/>
      <c r="EH1691" s="14"/>
      <c r="EI1691" s="14"/>
      <c r="EJ1691" s="14"/>
      <c r="EK1691" s="14"/>
      <c r="EL1691" s="14"/>
      <c r="EM1691" s="14"/>
      <c r="EN1691" s="14"/>
      <c r="EO1691" s="14"/>
      <c r="EP1691" s="14"/>
      <c r="EQ1691" s="14"/>
      <c r="ER1691" s="14"/>
      <c r="ES1691" s="14"/>
      <c r="ET1691" s="14"/>
      <c r="EU1691" s="14"/>
      <c r="EV1691" s="14"/>
      <c r="EW1691" s="14"/>
      <c r="EX1691" s="14"/>
      <c r="EY1691" s="14"/>
      <c r="EZ1691" s="14"/>
      <c r="FA1691" s="14"/>
      <c r="FB1691" s="14"/>
      <c r="FC1691" s="14"/>
      <c r="FD1691" s="14"/>
      <c r="FE1691" s="14"/>
      <c r="FF1691" s="14"/>
      <c r="FG1691" s="14"/>
      <c r="FH1691" s="14"/>
      <c r="FI1691" s="14"/>
      <c r="FJ1691" s="14"/>
      <c r="FK1691" s="14"/>
      <c r="FL1691" s="14"/>
      <c r="FM1691" s="14"/>
      <c r="FN1691" s="14"/>
      <c r="FO1691" s="14"/>
      <c r="FP1691" s="14"/>
      <c r="FQ1691" s="14"/>
      <c r="FR1691" s="14"/>
      <c r="FS1691" s="14"/>
      <c r="FT1691" s="14"/>
      <c r="FU1691" s="14"/>
      <c r="FV1691" s="14"/>
      <c r="FW1691" s="14"/>
      <c r="FX1691" s="14"/>
      <c r="FY1691" s="14"/>
      <c r="FZ1691" s="14"/>
      <c r="GA1691" s="14"/>
      <c r="GB1691" s="14"/>
      <c r="GC1691" s="14"/>
      <c r="GD1691" s="14"/>
      <c r="GE1691" s="14"/>
      <c r="GF1691" s="14"/>
      <c r="GG1691" s="14"/>
      <c r="GH1691" s="14"/>
      <c r="GI1691" s="14"/>
      <c r="GJ1691" s="14"/>
      <c r="GK1691" s="14"/>
      <c r="GL1691" s="14"/>
      <c r="GM1691" s="14"/>
      <c r="GN1691" s="14"/>
      <c r="GO1691" s="14"/>
      <c r="GP1691" s="14"/>
      <c r="GQ1691" s="14"/>
      <c r="GR1691" s="14"/>
      <c r="GS1691" s="14"/>
      <c r="GT1691" s="14"/>
      <c r="GU1691" s="14"/>
      <c r="GV1691" s="14"/>
      <c r="GW1691" s="14"/>
      <c r="GX1691" s="14"/>
      <c r="GY1691" s="14"/>
      <c r="GZ1691" s="14"/>
      <c r="HA1691" s="14"/>
      <c r="HB1691" s="14"/>
      <c r="HC1691" s="14"/>
      <c r="HD1691" s="14"/>
      <c r="HE1691" s="14"/>
      <c r="HF1691" s="14"/>
      <c r="HG1691" s="14"/>
      <c r="HH1691" s="14"/>
      <c r="HI1691" s="14"/>
      <c r="HJ1691" s="14"/>
      <c r="HK1691" s="14"/>
      <c r="HL1691" s="14"/>
      <c r="HM1691" s="14"/>
      <c r="HN1691" s="14"/>
      <c r="HO1691" s="14"/>
      <c r="HP1691" s="14"/>
      <c r="HQ1691" s="14"/>
      <c r="HR1691" s="14"/>
      <c r="HS1691" s="14"/>
      <c r="HT1691" s="14"/>
      <c r="HU1691" s="14"/>
      <c r="HV1691" s="14"/>
      <c r="HW1691" s="14"/>
      <c r="HX1691" s="14"/>
      <c r="HY1691" s="14"/>
      <c r="HZ1691" s="14"/>
      <c r="IA1691" s="14"/>
      <c r="IB1691" s="14"/>
      <c r="IC1691" s="14"/>
      <c r="ID1691" s="14"/>
      <c r="IE1691" s="14"/>
      <c r="IF1691" s="14"/>
      <c r="IG1691" s="14"/>
      <c r="IH1691" s="14"/>
      <c r="II1691" s="14"/>
      <c r="IJ1691" s="14"/>
      <c r="IK1691" s="14"/>
      <c r="IL1691" s="14"/>
      <c r="IM1691" s="14"/>
      <c r="IN1691" s="14"/>
      <c r="IO1691" s="14"/>
      <c r="IP1691" s="14"/>
      <c r="IQ1691" s="14"/>
      <c r="IR1691" s="14"/>
      <c r="IS1691" s="14"/>
      <c r="IT1691" s="14"/>
    </row>
    <row r="1692" spans="1:254" x14ac:dyDescent="0.2">
      <c r="A1692" s="12">
        <v>302140</v>
      </c>
      <c r="B1692" s="4"/>
      <c r="C1692" s="21" t="s">
        <v>97</v>
      </c>
      <c r="D1692" s="11"/>
      <c r="E1692" s="11"/>
      <c r="F1692" s="11"/>
      <c r="G1692" s="12"/>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c r="AM1692" s="14"/>
      <c r="AN1692" s="14"/>
      <c r="AO1692" s="14"/>
      <c r="AP1692" s="14"/>
      <c r="AQ1692" s="14"/>
      <c r="AR1692" s="14"/>
      <c r="AS1692" s="14"/>
      <c r="AT1692" s="14"/>
      <c r="AU1692" s="14"/>
      <c r="AV1692" s="14"/>
      <c r="AW1692" s="14"/>
      <c r="AX1692" s="14"/>
      <c r="AY1692" s="14"/>
      <c r="AZ1692" s="14"/>
      <c r="BA1692" s="14"/>
      <c r="BB1692" s="14"/>
      <c r="BC1692" s="14"/>
      <c r="BD1692" s="14"/>
      <c r="BE1692" s="14"/>
      <c r="BF1692" s="14"/>
      <c r="BG1692" s="14"/>
      <c r="BH1692" s="14"/>
      <c r="BI1692" s="14"/>
      <c r="BJ1692" s="14"/>
      <c r="BK1692" s="14"/>
      <c r="BL1692" s="14"/>
      <c r="BM1692" s="14"/>
      <c r="BN1692" s="14"/>
      <c r="BO1692" s="14"/>
      <c r="BP1692" s="14"/>
      <c r="BQ1692" s="14"/>
      <c r="BR1692" s="14"/>
      <c r="BS1692" s="14"/>
      <c r="BT1692" s="14"/>
      <c r="BU1692" s="14"/>
      <c r="BV1692" s="14"/>
      <c r="BW1692" s="14"/>
      <c r="BX1692" s="14"/>
      <c r="BY1692" s="14"/>
      <c r="BZ1692" s="14"/>
      <c r="CA1692" s="14"/>
      <c r="CB1692" s="14"/>
      <c r="CC1692" s="14"/>
      <c r="CD1692" s="14"/>
      <c r="CE1692" s="14"/>
      <c r="CF1692" s="14"/>
      <c r="CG1692" s="14"/>
      <c r="CH1692" s="14"/>
      <c r="CI1692" s="14"/>
      <c r="CJ1692" s="14"/>
      <c r="CK1692" s="14"/>
      <c r="CL1692" s="14"/>
      <c r="CM1692" s="14"/>
      <c r="CN1692" s="14"/>
      <c r="CO1692" s="14"/>
      <c r="CP1692" s="14"/>
      <c r="CQ1692" s="14"/>
      <c r="CR1692" s="14"/>
      <c r="CS1692" s="14"/>
      <c r="CT1692" s="14"/>
      <c r="CU1692" s="14"/>
      <c r="CV1692" s="14"/>
      <c r="CW1692" s="14"/>
      <c r="CX1692" s="14"/>
      <c r="CY1692" s="14"/>
      <c r="CZ1692" s="14"/>
      <c r="DA1692" s="14"/>
      <c r="DB1692" s="14"/>
      <c r="DC1692" s="14"/>
      <c r="DD1692" s="14"/>
      <c r="DE1692" s="14"/>
      <c r="DF1692" s="14"/>
      <c r="DG1692" s="14"/>
      <c r="DH1692" s="14"/>
      <c r="DI1692" s="14"/>
      <c r="DJ1692" s="14"/>
      <c r="DK1692" s="14"/>
      <c r="DL1692" s="14"/>
      <c r="DM1692" s="14"/>
      <c r="DN1692" s="14"/>
      <c r="DO1692" s="14"/>
      <c r="DP1692" s="14"/>
      <c r="DQ1692" s="14"/>
      <c r="DR1692" s="14"/>
      <c r="DS1692" s="14"/>
      <c r="DT1692" s="14"/>
      <c r="DU1692" s="14"/>
      <c r="DV1692" s="14"/>
      <c r="DW1692" s="14"/>
      <c r="DX1692" s="14"/>
      <c r="DY1692" s="14"/>
      <c r="DZ1692" s="14"/>
      <c r="EA1692" s="14"/>
      <c r="EB1692" s="14"/>
      <c r="EC1692" s="14"/>
      <c r="ED1692" s="14"/>
      <c r="EE1692" s="14"/>
      <c r="EF1692" s="14"/>
      <c r="EG1692" s="14"/>
      <c r="EH1692" s="14"/>
      <c r="EI1692" s="14"/>
      <c r="EJ1692" s="14"/>
      <c r="EK1692" s="14"/>
      <c r="EL1692" s="14"/>
      <c r="EM1692" s="14"/>
      <c r="EN1692" s="14"/>
      <c r="EO1692" s="14"/>
      <c r="EP1692" s="14"/>
      <c r="EQ1692" s="14"/>
      <c r="ER1692" s="14"/>
      <c r="ES1692" s="14"/>
      <c r="ET1692" s="14"/>
      <c r="EU1692" s="14"/>
      <c r="EV1692" s="14"/>
      <c r="EW1692" s="14"/>
      <c r="EX1692" s="14"/>
      <c r="EY1692" s="14"/>
      <c r="EZ1692" s="14"/>
      <c r="FA1692" s="14"/>
      <c r="FB1692" s="14"/>
      <c r="FC1692" s="14"/>
      <c r="FD1692" s="14"/>
      <c r="FE1692" s="14"/>
      <c r="FF1692" s="14"/>
      <c r="FG1692" s="14"/>
      <c r="FH1692" s="14"/>
      <c r="FI1692" s="14"/>
      <c r="FJ1692" s="14"/>
      <c r="FK1692" s="14"/>
      <c r="FL1692" s="14"/>
      <c r="FM1692" s="14"/>
      <c r="FN1692" s="14"/>
      <c r="FO1692" s="14"/>
      <c r="FP1692" s="14"/>
      <c r="FQ1692" s="14"/>
      <c r="FR1692" s="14"/>
      <c r="FS1692" s="14"/>
      <c r="FT1692" s="14"/>
      <c r="FU1692" s="14"/>
      <c r="FV1692" s="14"/>
      <c r="FW1692" s="14"/>
      <c r="FX1692" s="14"/>
      <c r="FY1692" s="14"/>
      <c r="FZ1692" s="14"/>
      <c r="GA1692" s="14"/>
      <c r="GB1692" s="14"/>
      <c r="GC1692" s="14"/>
      <c r="GD1692" s="14"/>
      <c r="GE1692" s="14"/>
      <c r="GF1692" s="14"/>
      <c r="GG1692" s="14"/>
      <c r="GH1692" s="14"/>
      <c r="GI1692" s="14"/>
      <c r="GJ1692" s="14"/>
      <c r="GK1692" s="14"/>
      <c r="GL1692" s="14"/>
      <c r="GM1692" s="14"/>
      <c r="GN1692" s="14"/>
      <c r="GO1692" s="14"/>
      <c r="GP1692" s="14"/>
      <c r="GQ1692" s="14"/>
      <c r="GR1692" s="14"/>
      <c r="GS1692" s="14"/>
      <c r="GT1692" s="14"/>
      <c r="GU1692" s="14"/>
      <c r="GV1692" s="14"/>
      <c r="GW1692" s="14"/>
      <c r="GX1692" s="14"/>
      <c r="GY1692" s="14"/>
      <c r="GZ1692" s="14"/>
      <c r="HA1692" s="14"/>
      <c r="HB1692" s="14"/>
      <c r="HC1692" s="14"/>
      <c r="HD1692" s="14"/>
      <c r="HE1692" s="14"/>
      <c r="HF1692" s="14"/>
      <c r="HG1692" s="14"/>
      <c r="HH1692" s="14"/>
      <c r="HI1692" s="14"/>
      <c r="HJ1692" s="14"/>
      <c r="HK1692" s="14"/>
      <c r="HL1692" s="14"/>
      <c r="HM1692" s="14"/>
      <c r="HN1692" s="14"/>
      <c r="HO1692" s="14"/>
      <c r="HP1692" s="14"/>
      <c r="HQ1692" s="14"/>
      <c r="HR1692" s="14"/>
      <c r="HS1692" s="14"/>
      <c r="HT1692" s="14"/>
      <c r="HU1692" s="14"/>
      <c r="HV1692" s="14"/>
      <c r="HW1692" s="14"/>
      <c r="HX1692" s="14"/>
      <c r="HY1692" s="14"/>
      <c r="HZ1692" s="14"/>
      <c r="IA1692" s="14"/>
      <c r="IB1692" s="14"/>
      <c r="IC1692" s="14"/>
      <c r="ID1692" s="14"/>
      <c r="IE1692" s="14"/>
      <c r="IF1692" s="14"/>
      <c r="IG1692" s="14"/>
      <c r="IH1692" s="14"/>
      <c r="II1692" s="14"/>
      <c r="IJ1692" s="14"/>
      <c r="IK1692" s="14"/>
      <c r="IL1692" s="14"/>
      <c r="IM1692" s="14"/>
      <c r="IN1692" s="14"/>
      <c r="IO1692" s="14"/>
      <c r="IP1692" s="14"/>
      <c r="IQ1692" s="14"/>
      <c r="IR1692" s="14"/>
      <c r="IS1692" s="14"/>
      <c r="IT1692" s="14"/>
    </row>
    <row r="1693" spans="1:254" x14ac:dyDescent="0.2">
      <c r="A1693" s="12">
        <v>302145</v>
      </c>
      <c r="B1693" s="4"/>
      <c r="C1693" s="21" t="s">
        <v>97</v>
      </c>
      <c r="D1693" s="11"/>
      <c r="E1693" s="11"/>
      <c r="F1693" s="11"/>
      <c r="G1693" s="12"/>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c r="AM1693" s="14"/>
      <c r="AN1693" s="14"/>
      <c r="AO1693" s="14"/>
      <c r="AP1693" s="14"/>
      <c r="AQ1693" s="14"/>
      <c r="AR1693" s="14"/>
      <c r="AS1693" s="14"/>
      <c r="AT1693" s="14"/>
      <c r="AU1693" s="14"/>
      <c r="AV1693" s="14"/>
      <c r="AW1693" s="14"/>
      <c r="AX1693" s="14"/>
      <c r="AY1693" s="14"/>
      <c r="AZ1693" s="14"/>
      <c r="BA1693" s="14"/>
      <c r="BB1693" s="14"/>
      <c r="BC1693" s="14"/>
      <c r="BD1693" s="14"/>
      <c r="BE1693" s="14"/>
      <c r="BF1693" s="14"/>
      <c r="BG1693" s="14"/>
      <c r="BH1693" s="14"/>
      <c r="BI1693" s="14"/>
      <c r="BJ1693" s="14"/>
      <c r="BK1693" s="14"/>
      <c r="BL1693" s="14"/>
      <c r="BM1693" s="14"/>
      <c r="BN1693" s="14"/>
      <c r="BO1693" s="14"/>
      <c r="BP1693" s="14"/>
      <c r="BQ1693" s="14"/>
      <c r="BR1693" s="14"/>
      <c r="BS1693" s="14"/>
      <c r="BT1693" s="14"/>
      <c r="BU1693" s="14"/>
      <c r="BV1693" s="14"/>
      <c r="BW1693" s="14"/>
      <c r="BX1693" s="14"/>
      <c r="BY1693" s="14"/>
      <c r="BZ1693" s="14"/>
      <c r="CA1693" s="14"/>
      <c r="CB1693" s="14"/>
      <c r="CC1693" s="14"/>
      <c r="CD1693" s="14"/>
      <c r="CE1693" s="14"/>
      <c r="CF1693" s="14"/>
      <c r="CG1693" s="14"/>
      <c r="CH1693" s="14"/>
      <c r="CI1693" s="14"/>
      <c r="CJ1693" s="14"/>
      <c r="CK1693" s="14"/>
      <c r="CL1693" s="14"/>
      <c r="CM1693" s="14"/>
      <c r="CN1693" s="14"/>
      <c r="CO1693" s="14"/>
      <c r="CP1693" s="14"/>
      <c r="CQ1693" s="14"/>
      <c r="CR1693" s="14"/>
      <c r="CS1693" s="14"/>
      <c r="CT1693" s="14"/>
      <c r="CU1693" s="14"/>
      <c r="CV1693" s="14"/>
      <c r="CW1693" s="14"/>
      <c r="CX1693" s="14"/>
      <c r="CY1693" s="14"/>
      <c r="CZ1693" s="14"/>
      <c r="DA1693" s="14"/>
      <c r="DB1693" s="14"/>
      <c r="DC1693" s="14"/>
      <c r="DD1693" s="14"/>
      <c r="DE1693" s="14"/>
      <c r="DF1693" s="14"/>
      <c r="DG1693" s="14"/>
      <c r="DH1693" s="14"/>
      <c r="DI1693" s="14"/>
      <c r="DJ1693" s="14"/>
      <c r="DK1693" s="14"/>
      <c r="DL1693" s="14"/>
      <c r="DM1693" s="14"/>
      <c r="DN1693" s="14"/>
      <c r="DO1693" s="14"/>
      <c r="DP1693" s="14"/>
      <c r="DQ1693" s="14"/>
      <c r="DR1693" s="14"/>
      <c r="DS1693" s="14"/>
      <c r="DT1693" s="14"/>
      <c r="DU1693" s="14"/>
      <c r="DV1693" s="14"/>
      <c r="DW1693" s="14"/>
      <c r="DX1693" s="14"/>
      <c r="DY1693" s="14"/>
      <c r="DZ1693" s="14"/>
      <c r="EA1693" s="14"/>
      <c r="EB1693" s="14"/>
      <c r="EC1693" s="14"/>
      <c r="ED1693" s="14"/>
      <c r="EE1693" s="14"/>
      <c r="EF1693" s="14"/>
      <c r="EG1693" s="14"/>
      <c r="EH1693" s="14"/>
      <c r="EI1693" s="14"/>
      <c r="EJ1693" s="14"/>
      <c r="EK1693" s="14"/>
      <c r="EL1693" s="14"/>
      <c r="EM1693" s="14"/>
      <c r="EN1693" s="14"/>
      <c r="EO1693" s="14"/>
      <c r="EP1693" s="14"/>
      <c r="EQ1693" s="14"/>
      <c r="ER1693" s="14"/>
      <c r="ES1693" s="14"/>
      <c r="ET1693" s="14"/>
      <c r="EU1693" s="14"/>
      <c r="EV1693" s="14"/>
      <c r="EW1693" s="14"/>
      <c r="EX1693" s="14"/>
      <c r="EY1693" s="14"/>
      <c r="EZ1693" s="14"/>
      <c r="FA1693" s="14"/>
      <c r="FB1693" s="14"/>
      <c r="FC1693" s="14"/>
      <c r="FD1693" s="14"/>
      <c r="FE1693" s="14"/>
      <c r="FF1693" s="14"/>
      <c r="FG1693" s="14"/>
      <c r="FH1693" s="14"/>
      <c r="FI1693" s="14"/>
      <c r="FJ1693" s="14"/>
      <c r="FK1693" s="14"/>
      <c r="FL1693" s="14"/>
      <c r="FM1693" s="14"/>
      <c r="FN1693" s="14"/>
      <c r="FO1693" s="14"/>
      <c r="FP1693" s="14"/>
      <c r="FQ1693" s="14"/>
      <c r="FR1693" s="14"/>
      <c r="FS1693" s="14"/>
      <c r="FT1693" s="14"/>
      <c r="FU1693" s="14"/>
      <c r="FV1693" s="14"/>
      <c r="FW1693" s="14"/>
      <c r="FX1693" s="14"/>
      <c r="FY1693" s="14"/>
      <c r="FZ1693" s="14"/>
      <c r="GA1693" s="14"/>
      <c r="GB1693" s="14"/>
      <c r="GC1693" s="14"/>
      <c r="GD1693" s="14"/>
      <c r="GE1693" s="14"/>
      <c r="GF1693" s="14"/>
      <c r="GG1693" s="14"/>
      <c r="GH1693" s="14"/>
      <c r="GI1693" s="14"/>
      <c r="GJ1693" s="14"/>
      <c r="GK1693" s="14"/>
      <c r="GL1693" s="14"/>
      <c r="GM1693" s="14"/>
      <c r="GN1693" s="14"/>
      <c r="GO1693" s="14"/>
      <c r="GP1693" s="14"/>
      <c r="GQ1693" s="14"/>
      <c r="GR1693" s="14"/>
      <c r="GS1693" s="14"/>
      <c r="GT1693" s="14"/>
      <c r="GU1693" s="14"/>
      <c r="GV1693" s="14"/>
      <c r="GW1693" s="14"/>
      <c r="GX1693" s="14"/>
      <c r="GY1693" s="14"/>
      <c r="GZ1693" s="14"/>
      <c r="HA1693" s="14"/>
      <c r="HB1693" s="14"/>
      <c r="HC1693" s="14"/>
      <c r="HD1693" s="14"/>
      <c r="HE1693" s="14"/>
      <c r="HF1693" s="14"/>
      <c r="HG1693" s="14"/>
      <c r="HH1693" s="14"/>
      <c r="HI1693" s="14"/>
      <c r="HJ1693" s="14"/>
      <c r="HK1693" s="14"/>
      <c r="HL1693" s="14"/>
      <c r="HM1693" s="14"/>
      <c r="HN1693" s="14"/>
      <c r="HO1693" s="14"/>
      <c r="HP1693" s="14"/>
      <c r="HQ1693" s="14"/>
      <c r="HR1693" s="14"/>
      <c r="HS1693" s="14"/>
      <c r="HT1693" s="14"/>
      <c r="HU1693" s="14"/>
      <c r="HV1693" s="14"/>
      <c r="HW1693" s="14"/>
      <c r="HX1693" s="14"/>
      <c r="HY1693" s="14"/>
      <c r="HZ1693" s="14"/>
      <c r="IA1693" s="14"/>
      <c r="IB1693" s="14"/>
      <c r="IC1693" s="14"/>
      <c r="ID1693" s="14"/>
      <c r="IE1693" s="14"/>
      <c r="IF1693" s="14"/>
      <c r="IG1693" s="14"/>
      <c r="IH1693" s="14"/>
      <c r="II1693" s="14"/>
      <c r="IJ1693" s="14"/>
      <c r="IK1693" s="14"/>
      <c r="IL1693" s="14"/>
      <c r="IM1693" s="14"/>
      <c r="IN1693" s="14"/>
      <c r="IO1693" s="14"/>
      <c r="IP1693" s="14"/>
      <c r="IQ1693" s="14"/>
      <c r="IR1693" s="14"/>
      <c r="IS1693" s="14"/>
      <c r="IT1693" s="14"/>
    </row>
    <row r="1694" spans="1:254" x14ac:dyDescent="0.2">
      <c r="A1694" s="12">
        <v>302150</v>
      </c>
      <c r="B1694" s="4" t="s">
        <v>7</v>
      </c>
      <c r="C1694" s="13" t="s">
        <v>1494</v>
      </c>
      <c r="D1694" s="11">
        <v>4.5999999999999996</v>
      </c>
      <c r="E1694" s="11">
        <v>4.5999999999999996</v>
      </c>
      <c r="F1694" s="11"/>
      <c r="G1694" s="12">
        <v>0</v>
      </c>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4"/>
      <c r="AY1694" s="14"/>
      <c r="AZ1694" s="14"/>
      <c r="BA1694" s="14"/>
      <c r="BB1694" s="14"/>
      <c r="BC1694" s="14"/>
      <c r="BD1694" s="14"/>
      <c r="BE1694" s="14"/>
      <c r="BF1694" s="14"/>
      <c r="BG1694" s="14"/>
      <c r="BH1694" s="14"/>
      <c r="BI1694" s="14"/>
      <c r="BJ1694" s="14"/>
      <c r="BK1694" s="14"/>
      <c r="BL1694" s="14"/>
      <c r="BM1694" s="14"/>
      <c r="BN1694" s="14"/>
      <c r="BO1694" s="14"/>
      <c r="BP1694" s="14"/>
      <c r="BQ1694" s="14"/>
      <c r="BR1694" s="14"/>
      <c r="BS1694" s="14"/>
      <c r="BT1694" s="14"/>
      <c r="BU1694" s="14"/>
      <c r="BV1694" s="14"/>
      <c r="BW1694" s="14"/>
      <c r="BX1694" s="14"/>
      <c r="BY1694" s="14"/>
      <c r="BZ1694" s="14"/>
      <c r="CA1694" s="14"/>
      <c r="CB1694" s="14"/>
      <c r="CC1694" s="14"/>
      <c r="CD1694" s="14"/>
      <c r="CE1694" s="14"/>
      <c r="CF1694" s="14"/>
      <c r="CG1694" s="14"/>
      <c r="CH1694" s="14"/>
      <c r="CI1694" s="14"/>
      <c r="CJ1694" s="14"/>
      <c r="CK1694" s="14"/>
      <c r="CL1694" s="14"/>
      <c r="CM1694" s="14"/>
      <c r="CN1694" s="14"/>
      <c r="CO1694" s="14"/>
      <c r="CP1694" s="14"/>
      <c r="CQ1694" s="14"/>
      <c r="CR1694" s="14"/>
      <c r="CS1694" s="14"/>
      <c r="CT1694" s="14"/>
      <c r="CU1694" s="14"/>
      <c r="CV1694" s="14"/>
      <c r="CW1694" s="14"/>
      <c r="CX1694" s="14"/>
      <c r="CY1694" s="14"/>
      <c r="CZ1694" s="14"/>
      <c r="DA1694" s="14"/>
      <c r="DB1694" s="14"/>
      <c r="DC1694" s="14"/>
      <c r="DD1694" s="14"/>
      <c r="DE1694" s="14"/>
      <c r="DF1694" s="14"/>
      <c r="DG1694" s="14"/>
      <c r="DH1694" s="14"/>
      <c r="DI1694" s="14"/>
      <c r="DJ1694" s="14"/>
      <c r="DK1694" s="14"/>
      <c r="DL1694" s="14"/>
      <c r="DM1694" s="14"/>
      <c r="DN1694" s="14"/>
      <c r="DO1694" s="14"/>
      <c r="DP1694" s="14"/>
      <c r="DQ1694" s="14"/>
      <c r="DR1694" s="14"/>
      <c r="DS1694" s="14"/>
      <c r="DT1694" s="14"/>
      <c r="DU1694" s="14"/>
      <c r="DV1694" s="14"/>
      <c r="DW1694" s="14"/>
      <c r="DX1694" s="14"/>
      <c r="DY1694" s="14"/>
      <c r="DZ1694" s="14"/>
      <c r="EA1694" s="14"/>
      <c r="EB1694" s="14"/>
      <c r="EC1694" s="14"/>
      <c r="ED1694" s="14"/>
      <c r="EE1694" s="14"/>
      <c r="EF1694" s="14"/>
      <c r="EG1694" s="14"/>
      <c r="EH1694" s="14"/>
      <c r="EI1694" s="14"/>
      <c r="EJ1694" s="14"/>
      <c r="EK1694" s="14"/>
      <c r="EL1694" s="14"/>
      <c r="EM1694" s="14"/>
      <c r="EN1694" s="14"/>
      <c r="EO1694" s="14"/>
      <c r="EP1694" s="14"/>
      <c r="EQ1694" s="14"/>
      <c r="ER1694" s="14"/>
      <c r="ES1694" s="14"/>
      <c r="ET1694" s="14"/>
      <c r="EU1694" s="14"/>
      <c r="EV1694" s="14"/>
      <c r="EW1694" s="14"/>
      <c r="EX1694" s="14"/>
      <c r="EY1694" s="14"/>
      <c r="EZ1694" s="14"/>
      <c r="FA1694" s="14"/>
      <c r="FB1694" s="14"/>
      <c r="FC1694" s="14"/>
      <c r="FD1694" s="14"/>
      <c r="FE1694" s="14"/>
      <c r="FF1694" s="14"/>
      <c r="FG1694" s="14"/>
      <c r="FH1694" s="14"/>
      <c r="FI1694" s="14"/>
      <c r="FJ1694" s="14"/>
      <c r="FK1694" s="14"/>
      <c r="FL1694" s="14"/>
      <c r="FM1694" s="14"/>
      <c r="FN1694" s="14"/>
      <c r="FO1694" s="14"/>
      <c r="FP1694" s="14"/>
      <c r="FQ1694" s="14"/>
      <c r="FR1694" s="14"/>
      <c r="FS1694" s="14"/>
      <c r="FT1694" s="14"/>
      <c r="FU1694" s="14"/>
      <c r="FV1694" s="14"/>
      <c r="FW1694" s="14"/>
      <c r="FX1694" s="14"/>
      <c r="FY1694" s="14"/>
      <c r="FZ1694" s="14"/>
      <c r="GA1694" s="14"/>
      <c r="GB1694" s="14"/>
      <c r="GC1694" s="14"/>
      <c r="GD1694" s="14"/>
      <c r="GE1694" s="14"/>
      <c r="GF1694" s="14"/>
      <c r="GG1694" s="14"/>
      <c r="GH1694" s="14"/>
      <c r="GI1694" s="14"/>
      <c r="GJ1694" s="14"/>
      <c r="GK1694" s="14"/>
      <c r="GL1694" s="14"/>
      <c r="GM1694" s="14"/>
      <c r="GN1694" s="14"/>
      <c r="GO1694" s="14"/>
      <c r="GP1694" s="14"/>
      <c r="GQ1694" s="14"/>
      <c r="GR1694" s="14"/>
      <c r="GS1694" s="14"/>
      <c r="GT1694" s="14"/>
      <c r="GU1694" s="14"/>
      <c r="GV1694" s="14"/>
      <c r="GW1694" s="14"/>
      <c r="GX1694" s="14"/>
      <c r="GY1694" s="14"/>
      <c r="GZ1694" s="14"/>
      <c r="HA1694" s="14"/>
      <c r="HB1694" s="14"/>
      <c r="HC1694" s="14"/>
      <c r="HD1694" s="14"/>
      <c r="HE1694" s="14"/>
      <c r="HF1694" s="14"/>
      <c r="HG1694" s="14"/>
      <c r="HH1694" s="14"/>
      <c r="HI1694" s="14"/>
      <c r="HJ1694" s="14"/>
      <c r="HK1694" s="14"/>
      <c r="HL1694" s="14"/>
      <c r="HM1694" s="14"/>
      <c r="HN1694" s="14"/>
      <c r="HO1694" s="14"/>
      <c r="HP1694" s="14"/>
      <c r="HQ1694" s="14"/>
      <c r="HR1694" s="14"/>
      <c r="HS1694" s="14"/>
      <c r="HT1694" s="14"/>
      <c r="HU1694" s="14"/>
      <c r="HV1694" s="14"/>
      <c r="HW1694" s="14"/>
      <c r="HX1694" s="14"/>
      <c r="HY1694" s="14"/>
      <c r="HZ1694" s="14"/>
      <c r="IA1694" s="14"/>
      <c r="IB1694" s="14"/>
      <c r="IC1694" s="14"/>
      <c r="ID1694" s="14"/>
      <c r="IE1694" s="14"/>
      <c r="IF1694" s="14"/>
      <c r="IG1694" s="14"/>
      <c r="IH1694" s="14"/>
      <c r="II1694" s="14"/>
      <c r="IJ1694" s="14"/>
      <c r="IK1694" s="14"/>
      <c r="IL1694" s="14"/>
      <c r="IM1694" s="14"/>
      <c r="IN1694" s="14"/>
      <c r="IO1694" s="14"/>
      <c r="IP1694" s="14"/>
      <c r="IQ1694" s="14"/>
      <c r="IR1694" s="14"/>
      <c r="IS1694" s="14"/>
      <c r="IT1694" s="14"/>
    </row>
    <row r="1695" spans="1:254" x14ac:dyDescent="0.2">
      <c r="A1695" s="2">
        <v>302155</v>
      </c>
      <c r="B1695" s="4" t="s">
        <v>7</v>
      </c>
      <c r="C1695" s="5" t="s">
        <v>1495</v>
      </c>
      <c r="D1695" s="3">
        <v>50</v>
      </c>
      <c r="E1695" s="11">
        <v>50</v>
      </c>
      <c r="F1695" s="3"/>
      <c r="G1695" s="12">
        <v>0</v>
      </c>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C1695" s="14"/>
      <c r="AD1695" s="14"/>
      <c r="AE1695" s="14"/>
      <c r="AF1695" s="14"/>
      <c r="AG1695" s="14"/>
      <c r="AH1695" s="14"/>
      <c r="AI1695" s="14"/>
      <c r="AJ1695" s="14"/>
      <c r="AK1695" s="14"/>
      <c r="AL1695" s="14"/>
      <c r="AM1695" s="14"/>
      <c r="AN1695" s="14"/>
      <c r="AO1695" s="14"/>
      <c r="AP1695" s="14"/>
      <c r="AQ1695" s="14"/>
      <c r="AR1695" s="14"/>
      <c r="AS1695" s="14"/>
      <c r="AT1695" s="14"/>
      <c r="AU1695" s="14"/>
      <c r="AV1695" s="14"/>
      <c r="AW1695" s="14"/>
      <c r="AX1695" s="14"/>
      <c r="AY1695" s="14"/>
      <c r="AZ1695" s="14"/>
      <c r="BA1695" s="14"/>
      <c r="BB1695" s="14"/>
      <c r="BC1695" s="14"/>
      <c r="BD1695" s="14"/>
      <c r="BE1695" s="14"/>
      <c r="BF1695" s="14"/>
      <c r="BG1695" s="14"/>
      <c r="BH1695" s="14"/>
      <c r="BI1695" s="14"/>
      <c r="BJ1695" s="14"/>
      <c r="BK1695" s="14"/>
      <c r="BL1695" s="14"/>
      <c r="BM1695" s="14"/>
      <c r="BN1695" s="14"/>
      <c r="BO1695" s="14"/>
      <c r="BP1695" s="14"/>
      <c r="BQ1695" s="14"/>
      <c r="BR1695" s="14"/>
      <c r="BS1695" s="14"/>
      <c r="BT1695" s="14"/>
      <c r="BU1695" s="14"/>
      <c r="BV1695" s="14"/>
      <c r="BW1695" s="14"/>
      <c r="BX1695" s="14"/>
      <c r="BY1695" s="14"/>
      <c r="BZ1695" s="14"/>
      <c r="CA1695" s="14"/>
      <c r="CB1695" s="14"/>
      <c r="CC1695" s="14"/>
      <c r="CD1695" s="14"/>
      <c r="CE1695" s="14"/>
      <c r="CF1695" s="14"/>
      <c r="CG1695" s="14"/>
      <c r="CH1695" s="14"/>
      <c r="CI1695" s="14"/>
      <c r="CJ1695" s="14"/>
      <c r="CK1695" s="14"/>
      <c r="CL1695" s="14"/>
      <c r="CM1695" s="14"/>
      <c r="CN1695" s="14"/>
      <c r="CO1695" s="14"/>
      <c r="CP1695" s="14"/>
      <c r="CQ1695" s="14"/>
      <c r="CR1695" s="14"/>
      <c r="CS1695" s="14"/>
      <c r="CT1695" s="14"/>
      <c r="CU1695" s="14"/>
      <c r="CV1695" s="14"/>
      <c r="CW1695" s="14"/>
      <c r="CX1695" s="14"/>
      <c r="CY1695" s="14"/>
      <c r="CZ1695" s="14"/>
      <c r="DA1695" s="14"/>
      <c r="DB1695" s="14"/>
      <c r="DC1695" s="14"/>
      <c r="DD1695" s="14"/>
      <c r="DE1695" s="14"/>
      <c r="DF1695" s="14"/>
      <c r="DG1695" s="14"/>
      <c r="DH1695" s="14"/>
      <c r="DI1695" s="14"/>
      <c r="DJ1695" s="14"/>
      <c r="DK1695" s="14"/>
      <c r="DL1695" s="14"/>
      <c r="DM1695" s="14"/>
      <c r="DN1695" s="14"/>
      <c r="DO1695" s="14"/>
      <c r="DP1695" s="14"/>
      <c r="DQ1695" s="14"/>
      <c r="DR1695" s="14"/>
      <c r="DS1695" s="14"/>
      <c r="DT1695" s="14"/>
      <c r="DU1695" s="14"/>
      <c r="DV1695" s="14"/>
      <c r="DW1695" s="14"/>
      <c r="DX1695" s="14"/>
      <c r="DY1695" s="14"/>
      <c r="DZ1695" s="14"/>
      <c r="EA1695" s="14"/>
      <c r="EB1695" s="14"/>
      <c r="EC1695" s="14"/>
      <c r="ED1695" s="14"/>
      <c r="EE1695" s="14"/>
      <c r="EF1695" s="14"/>
      <c r="EG1695" s="14"/>
      <c r="EH1695" s="14"/>
      <c r="EI1695" s="14"/>
      <c r="EJ1695" s="14"/>
      <c r="EK1695" s="14"/>
      <c r="EL1695" s="14"/>
      <c r="EM1695" s="14"/>
      <c r="EN1695" s="14"/>
      <c r="EO1695" s="14"/>
      <c r="EP1695" s="14"/>
      <c r="EQ1695" s="14"/>
      <c r="ER1695" s="14"/>
      <c r="ES1695" s="14"/>
      <c r="ET1695" s="14"/>
      <c r="EU1695" s="14"/>
      <c r="EV1695" s="14"/>
      <c r="EW1695" s="14"/>
      <c r="EX1695" s="14"/>
      <c r="EY1695" s="14"/>
      <c r="EZ1695" s="14"/>
      <c r="FA1695" s="14"/>
      <c r="FB1695" s="14"/>
      <c r="FC1695" s="14"/>
      <c r="FD1695" s="14"/>
      <c r="FE1695" s="14"/>
      <c r="FF1695" s="14"/>
      <c r="FG1695" s="14"/>
      <c r="FH1695" s="14"/>
      <c r="FI1695" s="14"/>
      <c r="FJ1695" s="14"/>
      <c r="FK1695" s="14"/>
      <c r="FL1695" s="14"/>
      <c r="FM1695" s="14"/>
      <c r="FN1695" s="14"/>
      <c r="FO1695" s="14"/>
      <c r="FP1695" s="14"/>
      <c r="FQ1695" s="14"/>
      <c r="FR1695" s="14"/>
      <c r="FS1695" s="14"/>
      <c r="FT1695" s="14"/>
      <c r="FU1695" s="14"/>
      <c r="FV1695" s="14"/>
      <c r="FW1695" s="14"/>
      <c r="FX1695" s="14"/>
      <c r="FY1695" s="14"/>
      <c r="FZ1695" s="14"/>
      <c r="GA1695" s="14"/>
      <c r="GB1695" s="14"/>
      <c r="GC1695" s="14"/>
      <c r="GD1695" s="14"/>
      <c r="GE1695" s="14"/>
      <c r="GF1695" s="14"/>
      <c r="GG1695" s="14"/>
      <c r="GH1695" s="14"/>
      <c r="GI1695" s="14"/>
      <c r="GJ1695" s="14"/>
      <c r="GK1695" s="14"/>
      <c r="GL1695" s="14"/>
      <c r="GM1695" s="14"/>
      <c r="GN1695" s="14"/>
      <c r="GO1695" s="14"/>
      <c r="GP1695" s="14"/>
      <c r="GQ1695" s="14"/>
      <c r="GR1695" s="14"/>
      <c r="GS1695" s="14"/>
      <c r="GT1695" s="14"/>
      <c r="GU1695" s="14"/>
      <c r="GV1695" s="14"/>
      <c r="GW1695" s="14"/>
      <c r="GX1695" s="14"/>
      <c r="GY1695" s="14"/>
      <c r="GZ1695" s="14"/>
      <c r="HA1695" s="14"/>
      <c r="HB1695" s="14"/>
      <c r="HC1695" s="14"/>
      <c r="HD1695" s="14"/>
      <c r="HE1695" s="14"/>
      <c r="HF1695" s="14"/>
      <c r="HG1695" s="14"/>
      <c r="HH1695" s="14"/>
      <c r="HI1695" s="14"/>
      <c r="HJ1695" s="14"/>
      <c r="HK1695" s="14"/>
      <c r="HL1695" s="14"/>
      <c r="HM1695" s="14"/>
      <c r="HN1695" s="14"/>
      <c r="HO1695" s="14"/>
      <c r="HP1695" s="14"/>
      <c r="HQ1695" s="14"/>
      <c r="HR1695" s="14"/>
      <c r="HS1695" s="14"/>
      <c r="HT1695" s="14"/>
      <c r="HU1695" s="14"/>
      <c r="HV1695" s="14"/>
      <c r="HW1695" s="14"/>
      <c r="HX1695" s="14"/>
      <c r="HY1695" s="14"/>
      <c r="HZ1695" s="14"/>
      <c r="IA1695" s="14"/>
      <c r="IB1695" s="14"/>
      <c r="IC1695" s="14"/>
      <c r="ID1695" s="14"/>
      <c r="IE1695" s="14"/>
      <c r="IF1695" s="14"/>
      <c r="IG1695" s="14"/>
      <c r="IH1695" s="14"/>
      <c r="II1695" s="14"/>
      <c r="IJ1695" s="14"/>
      <c r="IK1695" s="14"/>
      <c r="IL1695" s="14"/>
      <c r="IM1695" s="14"/>
      <c r="IN1695" s="14"/>
      <c r="IO1695" s="14"/>
      <c r="IP1695" s="14"/>
      <c r="IQ1695" s="14"/>
      <c r="IR1695" s="14"/>
      <c r="IS1695" s="14"/>
      <c r="IT1695" s="14"/>
    </row>
    <row r="1696" spans="1:254" x14ac:dyDescent="0.2">
      <c r="A1696" s="2">
        <v>302160</v>
      </c>
      <c r="B1696" s="4" t="s">
        <v>7</v>
      </c>
      <c r="C1696" s="5" t="s">
        <v>1496</v>
      </c>
      <c r="D1696" s="3">
        <v>60</v>
      </c>
      <c r="E1696" s="11">
        <v>60</v>
      </c>
      <c r="F1696" s="3"/>
      <c r="G1696" s="12">
        <v>0</v>
      </c>
      <c r="H1696" s="14"/>
      <c r="I1696" s="14"/>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c r="AF1696" s="14"/>
      <c r="AG1696" s="14"/>
      <c r="AH1696" s="14"/>
      <c r="AI1696" s="14"/>
      <c r="AJ1696" s="14"/>
      <c r="AK1696" s="14"/>
      <c r="AL1696" s="14"/>
      <c r="AM1696" s="14"/>
      <c r="AN1696" s="14"/>
      <c r="AO1696" s="14"/>
      <c r="AP1696" s="14"/>
      <c r="AQ1696" s="14"/>
      <c r="AR1696" s="14"/>
      <c r="AS1696" s="14"/>
      <c r="AT1696" s="14"/>
      <c r="AU1696" s="14"/>
      <c r="AV1696" s="14"/>
      <c r="AW1696" s="14"/>
      <c r="AX1696" s="14"/>
      <c r="AY1696" s="14"/>
      <c r="AZ1696" s="14"/>
      <c r="BA1696" s="14"/>
      <c r="BB1696" s="14"/>
      <c r="BC1696" s="14"/>
      <c r="BD1696" s="14"/>
      <c r="BE1696" s="14"/>
      <c r="BF1696" s="14"/>
      <c r="BG1696" s="14"/>
      <c r="BH1696" s="14"/>
      <c r="BI1696" s="14"/>
      <c r="BJ1696" s="14"/>
      <c r="BK1696" s="14"/>
      <c r="BL1696" s="14"/>
      <c r="BM1696" s="14"/>
      <c r="BN1696" s="14"/>
      <c r="BO1696" s="14"/>
      <c r="BP1696" s="14"/>
      <c r="BQ1696" s="14"/>
      <c r="BR1696" s="14"/>
      <c r="BS1696" s="14"/>
      <c r="BT1696" s="14"/>
      <c r="BU1696" s="14"/>
      <c r="BV1696" s="14"/>
      <c r="BW1696" s="14"/>
      <c r="BX1696" s="14"/>
      <c r="BY1696" s="14"/>
      <c r="BZ1696" s="14"/>
      <c r="CA1696" s="14"/>
      <c r="CB1696" s="14"/>
      <c r="CC1696" s="14"/>
      <c r="CD1696" s="14"/>
      <c r="CE1696" s="14"/>
      <c r="CF1696" s="14"/>
      <c r="CG1696" s="14"/>
      <c r="CH1696" s="14"/>
      <c r="CI1696" s="14"/>
      <c r="CJ1696" s="14"/>
      <c r="CK1696" s="14"/>
      <c r="CL1696" s="14"/>
      <c r="CM1696" s="14"/>
      <c r="CN1696" s="14"/>
      <c r="CO1696" s="14"/>
      <c r="CP1696" s="14"/>
      <c r="CQ1696" s="14"/>
      <c r="CR1696" s="14"/>
      <c r="CS1696" s="14"/>
      <c r="CT1696" s="14"/>
      <c r="CU1696" s="14"/>
      <c r="CV1696" s="14"/>
      <c r="CW1696" s="14"/>
      <c r="CX1696" s="14"/>
      <c r="CY1696" s="14"/>
      <c r="CZ1696" s="14"/>
      <c r="DA1696" s="14"/>
      <c r="DB1696" s="14"/>
      <c r="DC1696" s="14"/>
      <c r="DD1696" s="14"/>
      <c r="DE1696" s="14"/>
      <c r="DF1696" s="14"/>
      <c r="DG1696" s="14"/>
      <c r="DH1696" s="14"/>
      <c r="DI1696" s="14"/>
      <c r="DJ1696" s="14"/>
      <c r="DK1696" s="14"/>
      <c r="DL1696" s="14"/>
      <c r="DM1696" s="14"/>
      <c r="DN1696" s="14"/>
      <c r="DO1696" s="14"/>
      <c r="DP1696" s="14"/>
      <c r="DQ1696" s="14"/>
      <c r="DR1696" s="14"/>
      <c r="DS1696" s="14"/>
      <c r="DT1696" s="14"/>
      <c r="DU1696" s="14"/>
      <c r="DV1696" s="14"/>
      <c r="DW1696" s="14"/>
      <c r="DX1696" s="14"/>
      <c r="DY1696" s="14"/>
      <c r="DZ1696" s="14"/>
      <c r="EA1696" s="14"/>
      <c r="EB1696" s="14"/>
      <c r="EC1696" s="14"/>
      <c r="ED1696" s="14"/>
      <c r="EE1696" s="14"/>
      <c r="EF1696" s="14"/>
      <c r="EG1696" s="14"/>
      <c r="EH1696" s="14"/>
      <c r="EI1696" s="14"/>
      <c r="EJ1696" s="14"/>
      <c r="EK1696" s="14"/>
      <c r="EL1696" s="14"/>
      <c r="EM1696" s="14"/>
      <c r="EN1696" s="14"/>
      <c r="EO1696" s="14"/>
      <c r="EP1696" s="14"/>
      <c r="EQ1696" s="14"/>
      <c r="ER1696" s="14"/>
      <c r="ES1696" s="14"/>
      <c r="ET1696" s="14"/>
      <c r="EU1696" s="14"/>
      <c r="EV1696" s="14"/>
      <c r="EW1696" s="14"/>
      <c r="EX1696" s="14"/>
      <c r="EY1696" s="14"/>
      <c r="EZ1696" s="14"/>
      <c r="FA1696" s="14"/>
      <c r="FB1696" s="14"/>
      <c r="FC1696" s="14"/>
      <c r="FD1696" s="14"/>
      <c r="FE1696" s="14"/>
      <c r="FF1696" s="14"/>
      <c r="FG1696" s="14"/>
      <c r="FH1696" s="14"/>
      <c r="FI1696" s="14"/>
      <c r="FJ1696" s="14"/>
      <c r="FK1696" s="14"/>
      <c r="FL1696" s="14"/>
      <c r="FM1696" s="14"/>
      <c r="FN1696" s="14"/>
      <c r="FO1696" s="14"/>
      <c r="FP1696" s="14"/>
      <c r="FQ1696" s="14"/>
      <c r="FR1696" s="14"/>
      <c r="FS1696" s="14"/>
      <c r="FT1696" s="14"/>
      <c r="FU1696" s="14"/>
      <c r="FV1696" s="14"/>
      <c r="FW1696" s="14"/>
      <c r="FX1696" s="14"/>
      <c r="FY1696" s="14"/>
      <c r="FZ1696" s="14"/>
      <c r="GA1696" s="14"/>
      <c r="GB1696" s="14"/>
      <c r="GC1696" s="14"/>
      <c r="GD1696" s="14"/>
      <c r="GE1696" s="14"/>
      <c r="GF1696" s="14"/>
      <c r="GG1696" s="14"/>
      <c r="GH1696" s="14"/>
      <c r="GI1696" s="14"/>
      <c r="GJ1696" s="14"/>
      <c r="GK1696" s="14"/>
      <c r="GL1696" s="14"/>
      <c r="GM1696" s="14"/>
      <c r="GN1696" s="14"/>
      <c r="GO1696" s="14"/>
      <c r="GP1696" s="14"/>
      <c r="GQ1696" s="14"/>
      <c r="GR1696" s="14"/>
      <c r="GS1696" s="14"/>
      <c r="GT1696" s="14"/>
      <c r="GU1696" s="14"/>
      <c r="GV1696" s="14"/>
      <c r="GW1696" s="14"/>
      <c r="GX1696" s="14"/>
      <c r="GY1696" s="14"/>
      <c r="GZ1696" s="14"/>
      <c r="HA1696" s="14"/>
      <c r="HB1696" s="14"/>
      <c r="HC1696" s="14"/>
      <c r="HD1696" s="14"/>
      <c r="HE1696" s="14"/>
      <c r="HF1696" s="14"/>
      <c r="HG1696" s="14"/>
      <c r="HH1696" s="14"/>
      <c r="HI1696" s="14"/>
      <c r="HJ1696" s="14"/>
      <c r="HK1696" s="14"/>
      <c r="HL1696" s="14"/>
      <c r="HM1696" s="14"/>
      <c r="HN1696" s="14"/>
      <c r="HO1696" s="14"/>
      <c r="HP1696" s="14"/>
      <c r="HQ1696" s="14"/>
      <c r="HR1696" s="14"/>
      <c r="HS1696" s="14"/>
      <c r="HT1696" s="14"/>
      <c r="HU1696" s="14"/>
      <c r="HV1696" s="14"/>
      <c r="HW1696" s="14"/>
      <c r="HX1696" s="14"/>
      <c r="HY1696" s="14"/>
      <c r="HZ1696" s="14"/>
      <c r="IA1696" s="14"/>
      <c r="IB1696" s="14"/>
      <c r="IC1696" s="14"/>
      <c r="ID1696" s="14"/>
      <c r="IE1696" s="14"/>
      <c r="IF1696" s="14"/>
      <c r="IG1696" s="14"/>
      <c r="IH1696" s="14"/>
      <c r="II1696" s="14"/>
      <c r="IJ1696" s="14"/>
      <c r="IK1696" s="14"/>
      <c r="IL1696" s="14"/>
      <c r="IM1696" s="14"/>
      <c r="IN1696" s="14"/>
      <c r="IO1696" s="14"/>
      <c r="IP1696" s="14"/>
      <c r="IQ1696" s="14"/>
      <c r="IR1696" s="14"/>
      <c r="IS1696" s="14"/>
      <c r="IT1696" s="14"/>
    </row>
    <row r="1697" spans="1:254" ht="40.5" x14ac:dyDescent="0.2">
      <c r="A1697" s="12">
        <v>302165</v>
      </c>
      <c r="B1697" s="4" t="s">
        <v>7</v>
      </c>
      <c r="C1697" s="13" t="s">
        <v>1497</v>
      </c>
      <c r="D1697" s="11">
        <v>11.3</v>
      </c>
      <c r="E1697" s="11">
        <v>11.3</v>
      </c>
      <c r="F1697" s="11"/>
      <c r="G1697" s="12">
        <v>0</v>
      </c>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c r="AG1697" s="14"/>
      <c r="AH1697" s="14"/>
      <c r="AI1697" s="14"/>
      <c r="AJ1697" s="14"/>
      <c r="AK1697" s="14"/>
      <c r="AL1697" s="14"/>
      <c r="AM1697" s="14"/>
      <c r="AN1697" s="14"/>
      <c r="AO1697" s="14"/>
      <c r="AP1697" s="14"/>
      <c r="AQ1697" s="14"/>
      <c r="AR1697" s="14"/>
      <c r="AS1697" s="14"/>
      <c r="AT1697" s="14"/>
      <c r="AU1697" s="14"/>
      <c r="AV1697" s="14"/>
      <c r="AW1697" s="14"/>
      <c r="AX1697" s="14"/>
      <c r="AY1697" s="14"/>
      <c r="AZ1697" s="14"/>
      <c r="BA1697" s="14"/>
      <c r="BB1697" s="14"/>
      <c r="BC1697" s="14"/>
      <c r="BD1697" s="14"/>
      <c r="BE1697" s="14"/>
      <c r="BF1697" s="14"/>
      <c r="BG1697" s="14"/>
      <c r="BH1697" s="14"/>
      <c r="BI1697" s="14"/>
      <c r="BJ1697" s="14"/>
      <c r="BK1697" s="14"/>
      <c r="BL1697" s="14"/>
      <c r="BM1697" s="14"/>
      <c r="BN1697" s="14"/>
      <c r="BO1697" s="14"/>
      <c r="BP1697" s="14"/>
      <c r="BQ1697" s="14"/>
      <c r="BR1697" s="14"/>
      <c r="BS1697" s="14"/>
      <c r="BT1697" s="14"/>
      <c r="BU1697" s="14"/>
      <c r="BV1697" s="14"/>
      <c r="BW1697" s="14"/>
      <c r="BX1697" s="14"/>
      <c r="BY1697" s="14"/>
      <c r="BZ1697" s="14"/>
      <c r="CA1697" s="14"/>
      <c r="CB1697" s="14"/>
      <c r="CC1697" s="14"/>
      <c r="CD1697" s="14"/>
      <c r="CE1697" s="14"/>
      <c r="CF1697" s="14"/>
      <c r="CG1697" s="14"/>
      <c r="CH1697" s="14"/>
      <c r="CI1697" s="14"/>
      <c r="CJ1697" s="14"/>
      <c r="CK1697" s="14"/>
      <c r="CL1697" s="14"/>
      <c r="CM1697" s="14"/>
      <c r="CN1697" s="14"/>
      <c r="CO1697" s="14"/>
      <c r="CP1697" s="14"/>
      <c r="CQ1697" s="14"/>
      <c r="CR1697" s="14"/>
      <c r="CS1697" s="14"/>
      <c r="CT1697" s="14"/>
      <c r="CU1697" s="14"/>
      <c r="CV1697" s="14"/>
      <c r="CW1697" s="14"/>
      <c r="CX1697" s="14"/>
      <c r="CY1697" s="14"/>
      <c r="CZ1697" s="14"/>
      <c r="DA1697" s="14"/>
      <c r="DB1697" s="14"/>
      <c r="DC1697" s="14"/>
      <c r="DD1697" s="14"/>
      <c r="DE1697" s="14"/>
      <c r="DF1697" s="14"/>
      <c r="DG1697" s="14"/>
      <c r="DH1697" s="14"/>
      <c r="DI1697" s="14"/>
      <c r="DJ1697" s="14"/>
      <c r="DK1697" s="14"/>
      <c r="DL1697" s="14"/>
      <c r="DM1697" s="14"/>
      <c r="DN1697" s="14"/>
      <c r="DO1697" s="14"/>
      <c r="DP1697" s="14"/>
      <c r="DQ1697" s="14"/>
      <c r="DR1697" s="14"/>
      <c r="DS1697" s="14"/>
      <c r="DT1697" s="14"/>
      <c r="DU1697" s="14"/>
      <c r="DV1697" s="14"/>
      <c r="DW1697" s="14"/>
      <c r="DX1697" s="14"/>
      <c r="DY1697" s="14"/>
      <c r="DZ1697" s="14"/>
      <c r="EA1697" s="14"/>
      <c r="EB1697" s="14"/>
      <c r="EC1697" s="14"/>
      <c r="ED1697" s="14"/>
      <c r="EE1697" s="14"/>
      <c r="EF1697" s="14"/>
      <c r="EG1697" s="14"/>
      <c r="EH1697" s="14"/>
      <c r="EI1697" s="14"/>
      <c r="EJ1697" s="14"/>
      <c r="EK1697" s="14"/>
      <c r="EL1697" s="14"/>
      <c r="EM1697" s="14"/>
      <c r="EN1697" s="14"/>
      <c r="EO1697" s="14"/>
      <c r="EP1697" s="14"/>
      <c r="EQ1697" s="14"/>
      <c r="ER1697" s="14"/>
      <c r="ES1697" s="14"/>
      <c r="ET1697" s="14"/>
      <c r="EU1697" s="14"/>
      <c r="EV1697" s="14"/>
      <c r="EW1697" s="14"/>
      <c r="EX1697" s="14"/>
      <c r="EY1697" s="14"/>
      <c r="EZ1697" s="14"/>
      <c r="FA1697" s="14"/>
      <c r="FB1697" s="14"/>
      <c r="FC1697" s="14"/>
      <c r="FD1697" s="14"/>
      <c r="FE1697" s="14"/>
      <c r="FF1697" s="14"/>
      <c r="FG1697" s="14"/>
      <c r="FH1697" s="14"/>
      <c r="FI1697" s="14"/>
      <c r="FJ1697" s="14"/>
      <c r="FK1697" s="14"/>
      <c r="FL1697" s="14"/>
      <c r="FM1697" s="14"/>
      <c r="FN1697" s="14"/>
      <c r="FO1697" s="14"/>
      <c r="FP1697" s="14"/>
      <c r="FQ1697" s="14"/>
      <c r="FR1697" s="14"/>
      <c r="FS1697" s="14"/>
      <c r="FT1697" s="14"/>
      <c r="FU1697" s="14"/>
      <c r="FV1697" s="14"/>
      <c r="FW1697" s="14"/>
      <c r="FX1697" s="14"/>
      <c r="FY1697" s="14"/>
      <c r="FZ1697" s="14"/>
      <c r="GA1697" s="14"/>
      <c r="GB1697" s="14"/>
      <c r="GC1697" s="14"/>
      <c r="GD1697" s="14"/>
      <c r="GE1697" s="14"/>
      <c r="GF1697" s="14"/>
      <c r="GG1697" s="14"/>
      <c r="GH1697" s="14"/>
      <c r="GI1697" s="14"/>
      <c r="GJ1697" s="14"/>
      <c r="GK1697" s="14"/>
      <c r="GL1697" s="14"/>
      <c r="GM1697" s="14"/>
      <c r="GN1697" s="14"/>
      <c r="GO1697" s="14"/>
      <c r="GP1697" s="14"/>
      <c r="GQ1697" s="14"/>
      <c r="GR1697" s="14"/>
      <c r="GS1697" s="14"/>
      <c r="GT1697" s="14"/>
      <c r="GU1697" s="14"/>
      <c r="GV1697" s="14"/>
      <c r="GW1697" s="14"/>
      <c r="GX1697" s="14"/>
      <c r="GY1697" s="14"/>
      <c r="GZ1697" s="14"/>
      <c r="HA1697" s="14"/>
      <c r="HB1697" s="14"/>
      <c r="HC1697" s="14"/>
      <c r="HD1697" s="14"/>
      <c r="HE1697" s="14"/>
      <c r="HF1697" s="14"/>
      <c r="HG1697" s="14"/>
      <c r="HH1697" s="14"/>
      <c r="HI1697" s="14"/>
      <c r="HJ1697" s="14"/>
      <c r="HK1697" s="14"/>
      <c r="HL1697" s="14"/>
      <c r="HM1697" s="14"/>
      <c r="HN1697" s="14"/>
      <c r="HO1697" s="14"/>
      <c r="HP1697" s="14"/>
      <c r="HQ1697" s="14"/>
      <c r="HR1697" s="14"/>
      <c r="HS1697" s="14"/>
      <c r="HT1697" s="14"/>
      <c r="HU1697" s="14"/>
      <c r="HV1697" s="14"/>
      <c r="HW1697" s="14"/>
      <c r="HX1697" s="14"/>
      <c r="HY1697" s="14"/>
      <c r="HZ1697" s="14"/>
      <c r="IA1697" s="14"/>
      <c r="IB1697" s="14"/>
      <c r="IC1697" s="14"/>
      <c r="ID1697" s="14"/>
      <c r="IE1697" s="14"/>
      <c r="IF1697" s="14"/>
      <c r="IG1697" s="14"/>
      <c r="IH1697" s="14"/>
      <c r="II1697" s="14"/>
      <c r="IJ1697" s="14"/>
      <c r="IK1697" s="14"/>
      <c r="IL1697" s="14"/>
      <c r="IM1697" s="14"/>
      <c r="IN1697" s="14"/>
      <c r="IO1697" s="14"/>
      <c r="IP1697" s="14"/>
      <c r="IQ1697" s="14"/>
      <c r="IR1697" s="14"/>
      <c r="IS1697" s="14"/>
      <c r="IT1697" s="14"/>
    </row>
    <row r="1698" spans="1:254" x14ac:dyDescent="0.2">
      <c r="A1698" s="12">
        <v>302170</v>
      </c>
      <c r="B1698" s="4" t="s">
        <v>7</v>
      </c>
      <c r="C1698" s="13" t="s">
        <v>1498</v>
      </c>
      <c r="D1698" s="11">
        <v>9.4</v>
      </c>
      <c r="E1698" s="11">
        <v>9.4</v>
      </c>
      <c r="F1698" s="11"/>
      <c r="G1698" s="12">
        <v>0</v>
      </c>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c r="AM1698" s="14"/>
      <c r="AN1698" s="14"/>
      <c r="AO1698" s="14"/>
      <c r="AP1698" s="14"/>
      <c r="AQ1698" s="14"/>
      <c r="AR1698" s="14"/>
      <c r="AS1698" s="14"/>
      <c r="AT1698" s="14"/>
      <c r="AU1698" s="14"/>
      <c r="AV1698" s="14"/>
      <c r="AW1698" s="14"/>
      <c r="AX1698" s="14"/>
      <c r="AY1698" s="14"/>
      <c r="AZ1698" s="14"/>
      <c r="BA1698" s="14"/>
      <c r="BB1698" s="14"/>
      <c r="BC1698" s="14"/>
      <c r="BD1698" s="14"/>
      <c r="BE1698" s="14"/>
      <c r="BF1698" s="14"/>
      <c r="BG1698" s="14"/>
      <c r="BH1698" s="14"/>
      <c r="BI1698" s="14"/>
      <c r="BJ1698" s="14"/>
      <c r="BK1698" s="14"/>
      <c r="BL1698" s="14"/>
      <c r="BM1698" s="14"/>
      <c r="BN1698" s="14"/>
      <c r="BO1698" s="14"/>
      <c r="BP1698" s="14"/>
      <c r="BQ1698" s="14"/>
      <c r="BR1698" s="14"/>
      <c r="BS1698" s="14"/>
      <c r="BT1698" s="14"/>
      <c r="BU1698" s="14"/>
      <c r="BV1698" s="14"/>
      <c r="BW1698" s="14"/>
      <c r="BX1698" s="14"/>
      <c r="BY1698" s="14"/>
      <c r="BZ1698" s="14"/>
      <c r="CA1698" s="14"/>
      <c r="CB1698" s="14"/>
      <c r="CC1698" s="14"/>
      <c r="CD1698" s="14"/>
      <c r="CE1698" s="14"/>
      <c r="CF1698" s="14"/>
      <c r="CG1698" s="14"/>
      <c r="CH1698" s="14"/>
      <c r="CI1698" s="14"/>
      <c r="CJ1698" s="14"/>
      <c r="CK1698" s="14"/>
      <c r="CL1698" s="14"/>
      <c r="CM1698" s="14"/>
      <c r="CN1698" s="14"/>
      <c r="CO1698" s="14"/>
      <c r="CP1698" s="14"/>
      <c r="CQ1698" s="14"/>
      <c r="CR1698" s="14"/>
      <c r="CS1698" s="14"/>
      <c r="CT1698" s="14"/>
      <c r="CU1698" s="14"/>
      <c r="CV1698" s="14"/>
      <c r="CW1698" s="14"/>
      <c r="CX1698" s="14"/>
      <c r="CY1698" s="14"/>
      <c r="CZ1698" s="14"/>
      <c r="DA1698" s="14"/>
      <c r="DB1698" s="14"/>
      <c r="DC1698" s="14"/>
      <c r="DD1698" s="14"/>
      <c r="DE1698" s="14"/>
      <c r="DF1698" s="14"/>
      <c r="DG1698" s="14"/>
      <c r="DH1698" s="14"/>
      <c r="DI1698" s="14"/>
      <c r="DJ1698" s="14"/>
      <c r="DK1698" s="14"/>
      <c r="DL1698" s="14"/>
      <c r="DM1698" s="14"/>
      <c r="DN1698" s="14"/>
      <c r="DO1698" s="14"/>
      <c r="DP1698" s="14"/>
      <c r="DQ1698" s="14"/>
      <c r="DR1698" s="14"/>
      <c r="DS1698" s="14"/>
      <c r="DT1698" s="14"/>
      <c r="DU1698" s="14"/>
      <c r="DV1698" s="14"/>
      <c r="DW1698" s="14"/>
      <c r="DX1698" s="14"/>
      <c r="DY1698" s="14"/>
      <c r="DZ1698" s="14"/>
      <c r="EA1698" s="14"/>
      <c r="EB1698" s="14"/>
      <c r="EC1698" s="14"/>
      <c r="ED1698" s="14"/>
      <c r="EE1698" s="14"/>
      <c r="EF1698" s="14"/>
      <c r="EG1698" s="14"/>
      <c r="EH1698" s="14"/>
      <c r="EI1698" s="14"/>
      <c r="EJ1698" s="14"/>
      <c r="EK1698" s="14"/>
      <c r="EL1698" s="14"/>
      <c r="EM1698" s="14"/>
      <c r="EN1698" s="14"/>
      <c r="EO1698" s="14"/>
      <c r="EP1698" s="14"/>
      <c r="EQ1698" s="14"/>
      <c r="ER1698" s="14"/>
      <c r="ES1698" s="14"/>
      <c r="ET1698" s="14"/>
      <c r="EU1698" s="14"/>
      <c r="EV1698" s="14"/>
      <c r="EW1698" s="14"/>
      <c r="EX1698" s="14"/>
      <c r="EY1698" s="14"/>
      <c r="EZ1698" s="14"/>
      <c r="FA1698" s="14"/>
      <c r="FB1698" s="14"/>
      <c r="FC1698" s="14"/>
      <c r="FD1698" s="14"/>
      <c r="FE1698" s="14"/>
      <c r="FF1698" s="14"/>
      <c r="FG1698" s="14"/>
      <c r="FH1698" s="14"/>
      <c r="FI1698" s="14"/>
      <c r="FJ1698" s="14"/>
      <c r="FK1698" s="14"/>
      <c r="FL1698" s="14"/>
      <c r="FM1698" s="14"/>
      <c r="FN1698" s="14"/>
      <c r="FO1698" s="14"/>
      <c r="FP1698" s="14"/>
      <c r="FQ1698" s="14"/>
      <c r="FR1698" s="14"/>
      <c r="FS1698" s="14"/>
      <c r="FT1698" s="14"/>
      <c r="FU1698" s="14"/>
      <c r="FV1698" s="14"/>
      <c r="FW1698" s="14"/>
      <c r="FX1698" s="14"/>
      <c r="FY1698" s="14"/>
      <c r="FZ1698" s="14"/>
      <c r="GA1698" s="14"/>
      <c r="GB1698" s="14"/>
      <c r="GC1698" s="14"/>
      <c r="GD1698" s="14"/>
      <c r="GE1698" s="14"/>
      <c r="GF1698" s="14"/>
      <c r="GG1698" s="14"/>
      <c r="GH1698" s="14"/>
      <c r="GI1698" s="14"/>
      <c r="GJ1698" s="14"/>
      <c r="GK1698" s="14"/>
      <c r="GL1698" s="14"/>
      <c r="GM1698" s="14"/>
      <c r="GN1698" s="14"/>
      <c r="GO1698" s="14"/>
      <c r="GP1698" s="14"/>
      <c r="GQ1698" s="14"/>
      <c r="GR1698" s="14"/>
      <c r="GS1698" s="14"/>
      <c r="GT1698" s="14"/>
      <c r="GU1698" s="14"/>
      <c r="GV1698" s="14"/>
      <c r="GW1698" s="14"/>
      <c r="GX1698" s="14"/>
      <c r="GY1698" s="14"/>
      <c r="GZ1698" s="14"/>
      <c r="HA1698" s="14"/>
      <c r="HB1698" s="14"/>
      <c r="HC1698" s="14"/>
      <c r="HD1698" s="14"/>
      <c r="HE1698" s="14"/>
      <c r="HF1698" s="14"/>
      <c r="HG1698" s="14"/>
      <c r="HH1698" s="14"/>
      <c r="HI1698" s="14"/>
      <c r="HJ1698" s="14"/>
      <c r="HK1698" s="14"/>
      <c r="HL1698" s="14"/>
      <c r="HM1698" s="14"/>
      <c r="HN1698" s="14"/>
      <c r="HO1698" s="14"/>
      <c r="HP1698" s="14"/>
      <c r="HQ1698" s="14"/>
      <c r="HR1698" s="14"/>
      <c r="HS1698" s="14"/>
      <c r="HT1698" s="14"/>
      <c r="HU1698" s="14"/>
      <c r="HV1698" s="14"/>
      <c r="HW1698" s="14"/>
      <c r="HX1698" s="14"/>
      <c r="HY1698" s="14"/>
      <c r="HZ1698" s="14"/>
      <c r="IA1698" s="14"/>
      <c r="IB1698" s="14"/>
      <c r="IC1698" s="14"/>
      <c r="ID1698" s="14"/>
      <c r="IE1698" s="14"/>
      <c r="IF1698" s="14"/>
      <c r="IG1698" s="14"/>
      <c r="IH1698" s="14"/>
      <c r="II1698" s="14"/>
      <c r="IJ1698" s="14"/>
      <c r="IK1698" s="14"/>
      <c r="IL1698" s="14"/>
      <c r="IM1698" s="14"/>
      <c r="IN1698" s="14"/>
      <c r="IO1698" s="14"/>
      <c r="IP1698" s="14"/>
      <c r="IQ1698" s="14"/>
      <c r="IR1698" s="14"/>
      <c r="IS1698" s="14"/>
      <c r="IT1698" s="14"/>
    </row>
    <row r="1699" spans="1:254" ht="40.5" x14ac:dyDescent="0.2">
      <c r="A1699" s="2">
        <v>302175</v>
      </c>
      <c r="B1699" s="4"/>
      <c r="C1699" s="5" t="s">
        <v>1499</v>
      </c>
      <c r="D1699" s="3">
        <v>90</v>
      </c>
      <c r="E1699" s="11">
        <v>90</v>
      </c>
      <c r="F1699" s="3"/>
      <c r="G1699" s="2">
        <v>6</v>
      </c>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4"/>
      <c r="AY1699" s="14"/>
      <c r="AZ1699" s="14"/>
      <c r="BA1699" s="14"/>
      <c r="BB1699" s="14"/>
      <c r="BC1699" s="14"/>
      <c r="BD1699" s="14"/>
      <c r="BE1699" s="14"/>
      <c r="BF1699" s="14"/>
      <c r="BG1699" s="14"/>
      <c r="BH1699" s="14"/>
      <c r="BI1699" s="14"/>
      <c r="BJ1699" s="14"/>
      <c r="BK1699" s="14"/>
      <c r="BL1699" s="14"/>
      <c r="BM1699" s="14"/>
      <c r="BN1699" s="14"/>
      <c r="BO1699" s="14"/>
      <c r="BP1699" s="14"/>
      <c r="BQ1699" s="14"/>
      <c r="BR1699" s="14"/>
      <c r="BS1699" s="14"/>
      <c r="BT1699" s="14"/>
      <c r="BU1699" s="14"/>
      <c r="BV1699" s="14"/>
      <c r="BW1699" s="14"/>
      <c r="BX1699" s="14"/>
      <c r="BY1699" s="14"/>
      <c r="BZ1699" s="14"/>
      <c r="CA1699" s="14"/>
      <c r="CB1699" s="14"/>
      <c r="CC1699" s="14"/>
      <c r="CD1699" s="14"/>
      <c r="CE1699" s="14"/>
      <c r="CF1699" s="14"/>
      <c r="CG1699" s="14"/>
      <c r="CH1699" s="14"/>
      <c r="CI1699" s="14"/>
      <c r="CJ1699" s="14"/>
      <c r="CK1699" s="14"/>
      <c r="CL1699" s="14"/>
      <c r="CM1699" s="14"/>
      <c r="CN1699" s="14"/>
      <c r="CO1699" s="14"/>
      <c r="CP1699" s="14"/>
      <c r="CQ1699" s="14"/>
      <c r="CR1699" s="14"/>
      <c r="CS1699" s="14"/>
      <c r="CT1699" s="14"/>
      <c r="CU1699" s="14"/>
      <c r="CV1699" s="14"/>
      <c r="CW1699" s="14"/>
      <c r="CX1699" s="14"/>
      <c r="CY1699" s="14"/>
      <c r="CZ1699" s="14"/>
      <c r="DA1699" s="14"/>
      <c r="DB1699" s="14"/>
      <c r="DC1699" s="14"/>
      <c r="DD1699" s="14"/>
      <c r="DE1699" s="14"/>
      <c r="DF1699" s="14"/>
      <c r="DG1699" s="14"/>
      <c r="DH1699" s="14"/>
      <c r="DI1699" s="14"/>
      <c r="DJ1699" s="14"/>
      <c r="DK1699" s="14"/>
      <c r="DL1699" s="14"/>
      <c r="DM1699" s="14"/>
      <c r="DN1699" s="14"/>
      <c r="DO1699" s="14"/>
      <c r="DP1699" s="14"/>
      <c r="DQ1699" s="14"/>
      <c r="DR1699" s="14"/>
      <c r="DS1699" s="14"/>
      <c r="DT1699" s="14"/>
      <c r="DU1699" s="14"/>
      <c r="DV1699" s="14"/>
      <c r="DW1699" s="14"/>
      <c r="DX1699" s="14"/>
      <c r="DY1699" s="14"/>
      <c r="DZ1699" s="14"/>
      <c r="EA1699" s="14"/>
      <c r="EB1699" s="14"/>
      <c r="EC1699" s="14"/>
      <c r="ED1699" s="14"/>
      <c r="EE1699" s="14"/>
      <c r="EF1699" s="14"/>
      <c r="EG1699" s="14"/>
      <c r="EH1699" s="14"/>
      <c r="EI1699" s="14"/>
      <c r="EJ1699" s="14"/>
      <c r="EK1699" s="14"/>
      <c r="EL1699" s="14"/>
      <c r="EM1699" s="14"/>
      <c r="EN1699" s="14"/>
      <c r="EO1699" s="14"/>
      <c r="EP1699" s="14"/>
      <c r="EQ1699" s="14"/>
      <c r="ER1699" s="14"/>
      <c r="ES1699" s="14"/>
      <c r="ET1699" s="14"/>
      <c r="EU1699" s="14"/>
      <c r="EV1699" s="14"/>
      <c r="EW1699" s="14"/>
      <c r="EX1699" s="14"/>
      <c r="EY1699" s="14"/>
      <c r="EZ1699" s="14"/>
      <c r="FA1699" s="14"/>
      <c r="FB1699" s="14"/>
      <c r="FC1699" s="14"/>
      <c r="FD1699" s="14"/>
      <c r="FE1699" s="14"/>
      <c r="FF1699" s="14"/>
      <c r="FG1699" s="14"/>
      <c r="FH1699" s="14"/>
      <c r="FI1699" s="14"/>
      <c r="FJ1699" s="14"/>
      <c r="FK1699" s="14"/>
      <c r="FL1699" s="14"/>
      <c r="FM1699" s="14"/>
      <c r="FN1699" s="14"/>
      <c r="FO1699" s="14"/>
      <c r="FP1699" s="14"/>
      <c r="FQ1699" s="14"/>
      <c r="FR1699" s="14"/>
      <c r="FS1699" s="14"/>
      <c r="FT1699" s="14"/>
      <c r="FU1699" s="14"/>
      <c r="FV1699" s="14"/>
      <c r="FW1699" s="14"/>
      <c r="FX1699" s="14"/>
      <c r="FY1699" s="14"/>
      <c r="FZ1699" s="14"/>
      <c r="GA1699" s="14"/>
      <c r="GB1699" s="14"/>
      <c r="GC1699" s="14"/>
      <c r="GD1699" s="14"/>
      <c r="GE1699" s="14"/>
      <c r="GF1699" s="14"/>
      <c r="GG1699" s="14"/>
      <c r="GH1699" s="14"/>
      <c r="GI1699" s="14"/>
      <c r="GJ1699" s="14"/>
      <c r="GK1699" s="14"/>
      <c r="GL1699" s="14"/>
      <c r="GM1699" s="14"/>
      <c r="GN1699" s="14"/>
      <c r="GO1699" s="14"/>
      <c r="GP1699" s="14"/>
      <c r="GQ1699" s="14"/>
      <c r="GR1699" s="14"/>
      <c r="GS1699" s="14"/>
      <c r="GT1699" s="14"/>
      <c r="GU1699" s="14"/>
      <c r="GV1699" s="14"/>
      <c r="GW1699" s="14"/>
      <c r="GX1699" s="14"/>
      <c r="GY1699" s="14"/>
      <c r="GZ1699" s="14"/>
      <c r="HA1699" s="14"/>
      <c r="HB1699" s="14"/>
      <c r="HC1699" s="14"/>
      <c r="HD1699" s="14"/>
      <c r="HE1699" s="14"/>
      <c r="HF1699" s="14"/>
      <c r="HG1699" s="14"/>
      <c r="HH1699" s="14"/>
      <c r="HI1699" s="14"/>
      <c r="HJ1699" s="14"/>
      <c r="HK1699" s="14"/>
      <c r="HL1699" s="14"/>
      <c r="HM1699" s="14"/>
      <c r="HN1699" s="14"/>
      <c r="HO1699" s="14"/>
      <c r="HP1699" s="14"/>
      <c r="HQ1699" s="14"/>
      <c r="HR1699" s="14"/>
      <c r="HS1699" s="14"/>
      <c r="HT1699" s="14"/>
      <c r="HU1699" s="14"/>
      <c r="HV1699" s="14"/>
      <c r="HW1699" s="14"/>
      <c r="HX1699" s="14"/>
      <c r="HY1699" s="14"/>
      <c r="HZ1699" s="14"/>
      <c r="IA1699" s="14"/>
      <c r="IB1699" s="14"/>
      <c r="IC1699" s="14"/>
      <c r="ID1699" s="14"/>
      <c r="IE1699" s="14"/>
      <c r="IF1699" s="14"/>
      <c r="IG1699" s="14"/>
      <c r="IH1699" s="14"/>
      <c r="II1699" s="14"/>
      <c r="IJ1699" s="14"/>
      <c r="IK1699" s="14"/>
      <c r="IL1699" s="14"/>
      <c r="IM1699" s="14"/>
      <c r="IN1699" s="14"/>
      <c r="IO1699" s="14"/>
      <c r="IP1699" s="14"/>
      <c r="IQ1699" s="14"/>
      <c r="IR1699" s="14"/>
      <c r="IS1699" s="14"/>
      <c r="IT1699" s="14"/>
    </row>
    <row r="1700" spans="1:254" x14ac:dyDescent="0.2">
      <c r="A1700" s="12">
        <v>302180</v>
      </c>
      <c r="B1700" s="4" t="s">
        <v>7</v>
      </c>
      <c r="C1700" s="13" t="s">
        <v>1500</v>
      </c>
      <c r="D1700" s="11">
        <v>8.8000000000000007</v>
      </c>
      <c r="E1700" s="11">
        <v>8.8000000000000007</v>
      </c>
      <c r="F1700" s="11"/>
      <c r="G1700" s="12">
        <v>0</v>
      </c>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c r="AG1700" s="14"/>
      <c r="AH1700" s="14"/>
      <c r="AI1700" s="14"/>
      <c r="AJ1700" s="14"/>
      <c r="AK1700" s="14"/>
      <c r="AL1700" s="14"/>
      <c r="AM1700" s="14"/>
      <c r="AN1700" s="14"/>
      <c r="AO1700" s="14"/>
      <c r="AP1700" s="14"/>
      <c r="AQ1700" s="14"/>
      <c r="AR1700" s="14"/>
      <c r="AS1700" s="14"/>
      <c r="AT1700" s="14"/>
      <c r="AU1700" s="14"/>
      <c r="AV1700" s="14"/>
      <c r="AW1700" s="14"/>
      <c r="AX1700" s="14"/>
      <c r="AY1700" s="14"/>
      <c r="AZ1700" s="14"/>
      <c r="BA1700" s="14"/>
      <c r="BB1700" s="14"/>
      <c r="BC1700" s="14"/>
      <c r="BD1700" s="14"/>
      <c r="BE1700" s="14"/>
      <c r="BF1700" s="14"/>
      <c r="BG1700" s="14"/>
      <c r="BH1700" s="14"/>
      <c r="BI1700" s="14"/>
      <c r="BJ1700" s="14"/>
      <c r="BK1700" s="14"/>
      <c r="BL1700" s="14"/>
      <c r="BM1700" s="14"/>
      <c r="BN1700" s="14"/>
      <c r="BO1700" s="14"/>
      <c r="BP1700" s="14"/>
      <c r="BQ1700" s="14"/>
      <c r="BR1700" s="14"/>
      <c r="BS1700" s="14"/>
      <c r="BT1700" s="14"/>
      <c r="BU1700" s="14"/>
      <c r="BV1700" s="14"/>
      <c r="BW1700" s="14"/>
      <c r="BX1700" s="14"/>
      <c r="BY1700" s="14"/>
      <c r="BZ1700" s="14"/>
      <c r="CA1700" s="14"/>
      <c r="CB1700" s="14"/>
      <c r="CC1700" s="14"/>
      <c r="CD1700" s="14"/>
      <c r="CE1700" s="14"/>
      <c r="CF1700" s="14"/>
      <c r="CG1700" s="14"/>
      <c r="CH1700" s="14"/>
      <c r="CI1700" s="14"/>
      <c r="CJ1700" s="14"/>
      <c r="CK1700" s="14"/>
      <c r="CL1700" s="14"/>
      <c r="CM1700" s="14"/>
      <c r="CN1700" s="14"/>
      <c r="CO1700" s="14"/>
      <c r="CP1700" s="14"/>
      <c r="CQ1700" s="14"/>
      <c r="CR1700" s="14"/>
      <c r="CS1700" s="14"/>
      <c r="CT1700" s="14"/>
      <c r="CU1700" s="14"/>
      <c r="CV1700" s="14"/>
      <c r="CW1700" s="14"/>
      <c r="CX1700" s="14"/>
      <c r="CY1700" s="14"/>
      <c r="CZ1700" s="14"/>
      <c r="DA1700" s="14"/>
      <c r="DB1700" s="14"/>
      <c r="DC1700" s="14"/>
      <c r="DD1700" s="14"/>
      <c r="DE1700" s="14"/>
      <c r="DF1700" s="14"/>
      <c r="DG1700" s="14"/>
      <c r="DH1700" s="14"/>
      <c r="DI1700" s="14"/>
      <c r="DJ1700" s="14"/>
      <c r="DK1700" s="14"/>
      <c r="DL1700" s="14"/>
      <c r="DM1700" s="14"/>
      <c r="DN1700" s="14"/>
      <c r="DO1700" s="14"/>
      <c r="DP1700" s="14"/>
      <c r="DQ1700" s="14"/>
      <c r="DR1700" s="14"/>
      <c r="DS1700" s="14"/>
      <c r="DT1700" s="14"/>
      <c r="DU1700" s="14"/>
      <c r="DV1700" s="14"/>
      <c r="DW1700" s="14"/>
      <c r="DX1700" s="14"/>
      <c r="DY1700" s="14"/>
      <c r="DZ1700" s="14"/>
      <c r="EA1700" s="14"/>
      <c r="EB1700" s="14"/>
      <c r="EC1700" s="14"/>
      <c r="ED1700" s="14"/>
      <c r="EE1700" s="14"/>
      <c r="EF1700" s="14"/>
      <c r="EG1700" s="14"/>
      <c r="EH1700" s="14"/>
      <c r="EI1700" s="14"/>
      <c r="EJ1700" s="14"/>
      <c r="EK1700" s="14"/>
      <c r="EL1700" s="14"/>
      <c r="EM1700" s="14"/>
      <c r="EN1700" s="14"/>
      <c r="EO1700" s="14"/>
      <c r="EP1700" s="14"/>
      <c r="EQ1700" s="14"/>
      <c r="ER1700" s="14"/>
      <c r="ES1700" s="14"/>
      <c r="ET1700" s="14"/>
      <c r="EU1700" s="14"/>
      <c r="EV1700" s="14"/>
      <c r="EW1700" s="14"/>
      <c r="EX1700" s="14"/>
      <c r="EY1700" s="14"/>
      <c r="EZ1700" s="14"/>
      <c r="FA1700" s="14"/>
      <c r="FB1700" s="14"/>
      <c r="FC1700" s="14"/>
      <c r="FD1700" s="14"/>
      <c r="FE1700" s="14"/>
      <c r="FF1700" s="14"/>
      <c r="FG1700" s="14"/>
      <c r="FH1700" s="14"/>
      <c r="FI1700" s="14"/>
      <c r="FJ1700" s="14"/>
      <c r="FK1700" s="14"/>
      <c r="FL1700" s="14"/>
      <c r="FM1700" s="14"/>
      <c r="FN1700" s="14"/>
      <c r="FO1700" s="14"/>
      <c r="FP1700" s="14"/>
      <c r="FQ1700" s="14"/>
      <c r="FR1700" s="14"/>
      <c r="FS1700" s="14"/>
      <c r="FT1700" s="14"/>
      <c r="FU1700" s="14"/>
      <c r="FV1700" s="14"/>
      <c r="FW1700" s="14"/>
      <c r="FX1700" s="14"/>
      <c r="FY1700" s="14"/>
      <c r="FZ1700" s="14"/>
      <c r="GA1700" s="14"/>
      <c r="GB1700" s="14"/>
      <c r="GC1700" s="14"/>
      <c r="GD1700" s="14"/>
      <c r="GE1700" s="14"/>
      <c r="GF1700" s="14"/>
      <c r="GG1700" s="14"/>
      <c r="GH1700" s="14"/>
      <c r="GI1700" s="14"/>
      <c r="GJ1700" s="14"/>
      <c r="GK1700" s="14"/>
      <c r="GL1700" s="14"/>
      <c r="GM1700" s="14"/>
      <c r="GN1700" s="14"/>
      <c r="GO1700" s="14"/>
      <c r="GP1700" s="14"/>
      <c r="GQ1700" s="14"/>
      <c r="GR1700" s="14"/>
      <c r="GS1700" s="14"/>
      <c r="GT1700" s="14"/>
      <c r="GU1700" s="14"/>
      <c r="GV1700" s="14"/>
      <c r="GW1700" s="14"/>
      <c r="GX1700" s="14"/>
      <c r="GY1700" s="14"/>
      <c r="GZ1700" s="14"/>
      <c r="HA1700" s="14"/>
      <c r="HB1700" s="14"/>
      <c r="HC1700" s="14"/>
      <c r="HD1700" s="14"/>
      <c r="HE1700" s="14"/>
      <c r="HF1700" s="14"/>
      <c r="HG1700" s="14"/>
      <c r="HH1700" s="14"/>
      <c r="HI1700" s="14"/>
      <c r="HJ1700" s="14"/>
      <c r="HK1700" s="14"/>
      <c r="HL1700" s="14"/>
      <c r="HM1700" s="14"/>
      <c r="HN1700" s="14"/>
      <c r="HO1700" s="14"/>
      <c r="HP1700" s="14"/>
      <c r="HQ1700" s="14"/>
      <c r="HR1700" s="14"/>
      <c r="HS1700" s="14"/>
      <c r="HT1700" s="14"/>
      <c r="HU1700" s="14"/>
      <c r="HV1700" s="14"/>
      <c r="HW1700" s="14"/>
      <c r="HX1700" s="14"/>
      <c r="HY1700" s="14"/>
      <c r="HZ1700" s="14"/>
      <c r="IA1700" s="14"/>
      <c r="IB1700" s="14"/>
      <c r="IC1700" s="14"/>
      <c r="ID1700" s="14"/>
      <c r="IE1700" s="14"/>
      <c r="IF1700" s="14"/>
      <c r="IG1700" s="14"/>
      <c r="IH1700" s="14"/>
      <c r="II1700" s="14"/>
      <c r="IJ1700" s="14"/>
      <c r="IK1700" s="14"/>
      <c r="IL1700" s="14"/>
      <c r="IM1700" s="14"/>
      <c r="IN1700" s="14"/>
      <c r="IO1700" s="14"/>
      <c r="IP1700" s="14"/>
      <c r="IQ1700" s="14"/>
      <c r="IR1700" s="14"/>
      <c r="IS1700" s="14"/>
      <c r="IT1700" s="14"/>
    </row>
    <row r="1701" spans="1:254" ht="40.5" x14ac:dyDescent="0.2">
      <c r="A1701" s="2">
        <v>302185</v>
      </c>
      <c r="B1701" s="4" t="s">
        <v>7</v>
      </c>
      <c r="C1701" s="5" t="s">
        <v>1501</v>
      </c>
      <c r="D1701" s="3">
        <v>20</v>
      </c>
      <c r="E1701" s="11">
        <v>20</v>
      </c>
      <c r="F1701" s="3"/>
      <c r="G1701" s="12">
        <v>0</v>
      </c>
      <c r="H1701" s="14"/>
      <c r="I1701" s="14"/>
      <c r="J1701" s="14"/>
      <c r="K1701" s="14"/>
      <c r="L1701" s="14"/>
      <c r="M1701" s="14"/>
      <c r="N1701" s="14"/>
      <c r="O1701" s="14"/>
      <c r="P1701" s="14"/>
      <c r="Q1701" s="14"/>
      <c r="R1701" s="14"/>
      <c r="S1701" s="14"/>
      <c r="T1701" s="14"/>
      <c r="U1701" s="14"/>
      <c r="V1701" s="14"/>
      <c r="W1701" s="14"/>
      <c r="X1701" s="14"/>
      <c r="Y1701" s="14"/>
      <c r="Z1701" s="14"/>
      <c r="AA1701" s="14"/>
      <c r="AB1701" s="14"/>
      <c r="AC1701" s="14"/>
      <c r="AD1701" s="14"/>
      <c r="AE1701" s="14"/>
      <c r="AF1701" s="14"/>
      <c r="AG1701" s="14"/>
      <c r="AH1701" s="14"/>
      <c r="AI1701" s="14"/>
      <c r="AJ1701" s="14"/>
      <c r="AK1701" s="14"/>
      <c r="AL1701" s="14"/>
      <c r="AM1701" s="14"/>
      <c r="AN1701" s="14"/>
      <c r="AO1701" s="14"/>
      <c r="AP1701" s="14"/>
      <c r="AQ1701" s="14"/>
      <c r="AR1701" s="14"/>
      <c r="AS1701" s="14"/>
      <c r="AT1701" s="14"/>
      <c r="AU1701" s="14"/>
      <c r="AV1701" s="14"/>
      <c r="AW1701" s="14"/>
      <c r="AX1701" s="14"/>
      <c r="AY1701" s="14"/>
      <c r="AZ1701" s="14"/>
      <c r="BA1701" s="14"/>
      <c r="BB1701" s="14"/>
      <c r="BC1701" s="14"/>
      <c r="BD1701" s="14"/>
      <c r="BE1701" s="14"/>
      <c r="BF1701" s="14"/>
      <c r="BG1701" s="14"/>
      <c r="BH1701" s="14"/>
      <c r="BI1701" s="14"/>
      <c r="BJ1701" s="14"/>
      <c r="BK1701" s="14"/>
      <c r="BL1701" s="14"/>
      <c r="BM1701" s="14"/>
      <c r="BN1701" s="14"/>
      <c r="BO1701" s="14"/>
      <c r="BP1701" s="14"/>
      <c r="BQ1701" s="14"/>
      <c r="BR1701" s="14"/>
      <c r="BS1701" s="14"/>
      <c r="BT1701" s="14"/>
      <c r="BU1701" s="14"/>
      <c r="BV1701" s="14"/>
      <c r="BW1701" s="14"/>
      <c r="BX1701" s="14"/>
      <c r="BY1701" s="14"/>
      <c r="BZ1701" s="14"/>
      <c r="CA1701" s="14"/>
      <c r="CB1701" s="14"/>
      <c r="CC1701" s="14"/>
      <c r="CD1701" s="14"/>
      <c r="CE1701" s="14"/>
      <c r="CF1701" s="14"/>
      <c r="CG1701" s="14"/>
      <c r="CH1701" s="14"/>
      <c r="CI1701" s="14"/>
      <c r="CJ1701" s="14"/>
      <c r="CK1701" s="14"/>
      <c r="CL1701" s="14"/>
      <c r="CM1701" s="14"/>
      <c r="CN1701" s="14"/>
      <c r="CO1701" s="14"/>
      <c r="CP1701" s="14"/>
      <c r="CQ1701" s="14"/>
      <c r="CR1701" s="14"/>
      <c r="CS1701" s="14"/>
      <c r="CT1701" s="14"/>
      <c r="CU1701" s="14"/>
      <c r="CV1701" s="14"/>
      <c r="CW1701" s="14"/>
      <c r="CX1701" s="14"/>
      <c r="CY1701" s="14"/>
      <c r="CZ1701" s="14"/>
      <c r="DA1701" s="14"/>
      <c r="DB1701" s="14"/>
      <c r="DC1701" s="14"/>
      <c r="DD1701" s="14"/>
      <c r="DE1701" s="14"/>
      <c r="DF1701" s="14"/>
      <c r="DG1701" s="14"/>
      <c r="DH1701" s="14"/>
      <c r="DI1701" s="14"/>
      <c r="DJ1701" s="14"/>
      <c r="DK1701" s="14"/>
      <c r="DL1701" s="14"/>
      <c r="DM1701" s="14"/>
      <c r="DN1701" s="14"/>
      <c r="DO1701" s="14"/>
      <c r="DP1701" s="14"/>
      <c r="DQ1701" s="14"/>
      <c r="DR1701" s="14"/>
      <c r="DS1701" s="14"/>
      <c r="DT1701" s="14"/>
      <c r="DU1701" s="14"/>
      <c r="DV1701" s="14"/>
      <c r="DW1701" s="14"/>
      <c r="DX1701" s="14"/>
      <c r="DY1701" s="14"/>
      <c r="DZ1701" s="14"/>
      <c r="EA1701" s="14"/>
      <c r="EB1701" s="14"/>
      <c r="EC1701" s="14"/>
      <c r="ED1701" s="14"/>
      <c r="EE1701" s="14"/>
      <c r="EF1701" s="14"/>
      <c r="EG1701" s="14"/>
      <c r="EH1701" s="14"/>
      <c r="EI1701" s="14"/>
      <c r="EJ1701" s="14"/>
      <c r="EK1701" s="14"/>
      <c r="EL1701" s="14"/>
      <c r="EM1701" s="14"/>
      <c r="EN1701" s="14"/>
      <c r="EO1701" s="14"/>
      <c r="EP1701" s="14"/>
      <c r="EQ1701" s="14"/>
      <c r="ER1701" s="14"/>
      <c r="ES1701" s="14"/>
      <c r="ET1701" s="14"/>
      <c r="EU1701" s="14"/>
      <c r="EV1701" s="14"/>
      <c r="EW1701" s="14"/>
      <c r="EX1701" s="14"/>
      <c r="EY1701" s="14"/>
      <c r="EZ1701" s="14"/>
      <c r="FA1701" s="14"/>
      <c r="FB1701" s="14"/>
      <c r="FC1701" s="14"/>
      <c r="FD1701" s="14"/>
      <c r="FE1701" s="14"/>
      <c r="FF1701" s="14"/>
      <c r="FG1701" s="14"/>
      <c r="FH1701" s="14"/>
      <c r="FI1701" s="14"/>
      <c r="FJ1701" s="14"/>
      <c r="FK1701" s="14"/>
      <c r="FL1701" s="14"/>
      <c r="FM1701" s="14"/>
      <c r="FN1701" s="14"/>
      <c r="FO1701" s="14"/>
      <c r="FP1701" s="14"/>
      <c r="FQ1701" s="14"/>
      <c r="FR1701" s="14"/>
      <c r="FS1701" s="14"/>
      <c r="FT1701" s="14"/>
      <c r="FU1701" s="14"/>
      <c r="FV1701" s="14"/>
      <c r="FW1701" s="14"/>
      <c r="FX1701" s="14"/>
      <c r="FY1701" s="14"/>
      <c r="FZ1701" s="14"/>
      <c r="GA1701" s="14"/>
      <c r="GB1701" s="14"/>
      <c r="GC1701" s="14"/>
      <c r="GD1701" s="14"/>
      <c r="GE1701" s="14"/>
      <c r="GF1701" s="14"/>
      <c r="GG1701" s="14"/>
      <c r="GH1701" s="14"/>
      <c r="GI1701" s="14"/>
      <c r="GJ1701" s="14"/>
      <c r="GK1701" s="14"/>
      <c r="GL1701" s="14"/>
      <c r="GM1701" s="14"/>
      <c r="GN1701" s="14"/>
      <c r="GO1701" s="14"/>
      <c r="GP1701" s="14"/>
      <c r="GQ1701" s="14"/>
      <c r="GR1701" s="14"/>
      <c r="GS1701" s="14"/>
      <c r="GT1701" s="14"/>
      <c r="GU1701" s="14"/>
      <c r="GV1701" s="14"/>
      <c r="GW1701" s="14"/>
      <c r="GX1701" s="14"/>
      <c r="GY1701" s="14"/>
      <c r="GZ1701" s="14"/>
      <c r="HA1701" s="14"/>
      <c r="HB1701" s="14"/>
      <c r="HC1701" s="14"/>
      <c r="HD1701" s="14"/>
      <c r="HE1701" s="14"/>
      <c r="HF1701" s="14"/>
      <c r="HG1701" s="14"/>
      <c r="HH1701" s="14"/>
      <c r="HI1701" s="14"/>
      <c r="HJ1701" s="14"/>
      <c r="HK1701" s="14"/>
      <c r="HL1701" s="14"/>
      <c r="HM1701" s="14"/>
      <c r="HN1701" s="14"/>
      <c r="HO1701" s="14"/>
      <c r="HP1701" s="14"/>
      <c r="HQ1701" s="14"/>
      <c r="HR1701" s="14"/>
      <c r="HS1701" s="14"/>
      <c r="HT1701" s="14"/>
      <c r="HU1701" s="14"/>
      <c r="HV1701" s="14"/>
      <c r="HW1701" s="14"/>
      <c r="HX1701" s="14"/>
      <c r="HY1701" s="14"/>
      <c r="HZ1701" s="14"/>
      <c r="IA1701" s="14"/>
      <c r="IB1701" s="14"/>
      <c r="IC1701" s="14"/>
      <c r="ID1701" s="14"/>
      <c r="IE1701" s="14"/>
      <c r="IF1701" s="14"/>
      <c r="IG1701" s="14"/>
      <c r="IH1701" s="14"/>
      <c r="II1701" s="14"/>
      <c r="IJ1701" s="14"/>
      <c r="IK1701" s="14"/>
      <c r="IL1701" s="14"/>
      <c r="IM1701" s="14"/>
      <c r="IN1701" s="14"/>
      <c r="IO1701" s="14"/>
      <c r="IP1701" s="14"/>
      <c r="IQ1701" s="14"/>
      <c r="IR1701" s="14"/>
      <c r="IS1701" s="14"/>
      <c r="IT1701" s="14"/>
    </row>
    <row r="1702" spans="1:254" x14ac:dyDescent="0.2">
      <c r="A1702" s="2">
        <v>302190</v>
      </c>
      <c r="B1702" s="4"/>
      <c r="C1702" s="5" t="s">
        <v>1502</v>
      </c>
      <c r="D1702" s="3">
        <v>40</v>
      </c>
      <c r="E1702" s="11">
        <v>40</v>
      </c>
      <c r="F1702" s="3"/>
      <c r="G1702" s="2">
        <v>6</v>
      </c>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C1702" s="14"/>
      <c r="AD1702" s="14"/>
      <c r="AE1702" s="14"/>
      <c r="AF1702" s="14"/>
      <c r="AG1702" s="14"/>
      <c r="AH1702" s="14"/>
      <c r="AI1702" s="14"/>
      <c r="AJ1702" s="14"/>
      <c r="AK1702" s="14"/>
      <c r="AL1702" s="14"/>
      <c r="AM1702" s="14"/>
      <c r="AN1702" s="14"/>
      <c r="AO1702" s="14"/>
      <c r="AP1702" s="14"/>
      <c r="AQ1702" s="14"/>
      <c r="AR1702" s="14"/>
      <c r="AS1702" s="14"/>
      <c r="AT1702" s="14"/>
      <c r="AU1702" s="14"/>
      <c r="AV1702" s="14"/>
      <c r="AW1702" s="14"/>
      <c r="AX1702" s="14"/>
      <c r="AY1702" s="14"/>
      <c r="AZ1702" s="14"/>
      <c r="BA1702" s="14"/>
      <c r="BB1702" s="14"/>
      <c r="BC1702" s="14"/>
      <c r="BD1702" s="14"/>
      <c r="BE1702" s="14"/>
      <c r="BF1702" s="14"/>
      <c r="BG1702" s="14"/>
      <c r="BH1702" s="14"/>
      <c r="BI1702" s="14"/>
      <c r="BJ1702" s="14"/>
      <c r="BK1702" s="14"/>
      <c r="BL1702" s="14"/>
      <c r="BM1702" s="14"/>
      <c r="BN1702" s="14"/>
      <c r="BO1702" s="14"/>
      <c r="BP1702" s="14"/>
      <c r="BQ1702" s="14"/>
      <c r="BR1702" s="14"/>
      <c r="BS1702" s="14"/>
      <c r="BT1702" s="14"/>
      <c r="BU1702" s="14"/>
      <c r="BV1702" s="14"/>
      <c r="BW1702" s="14"/>
      <c r="BX1702" s="14"/>
      <c r="BY1702" s="14"/>
      <c r="BZ1702" s="14"/>
      <c r="CA1702" s="14"/>
      <c r="CB1702" s="14"/>
      <c r="CC1702" s="14"/>
      <c r="CD1702" s="14"/>
      <c r="CE1702" s="14"/>
      <c r="CF1702" s="14"/>
      <c r="CG1702" s="14"/>
      <c r="CH1702" s="14"/>
      <c r="CI1702" s="14"/>
      <c r="CJ1702" s="14"/>
      <c r="CK1702" s="14"/>
      <c r="CL1702" s="14"/>
      <c r="CM1702" s="14"/>
      <c r="CN1702" s="14"/>
      <c r="CO1702" s="14"/>
      <c r="CP1702" s="14"/>
      <c r="CQ1702" s="14"/>
      <c r="CR1702" s="14"/>
      <c r="CS1702" s="14"/>
      <c r="CT1702" s="14"/>
      <c r="CU1702" s="14"/>
      <c r="CV1702" s="14"/>
      <c r="CW1702" s="14"/>
      <c r="CX1702" s="14"/>
      <c r="CY1702" s="14"/>
      <c r="CZ1702" s="14"/>
      <c r="DA1702" s="14"/>
      <c r="DB1702" s="14"/>
      <c r="DC1702" s="14"/>
      <c r="DD1702" s="14"/>
      <c r="DE1702" s="14"/>
      <c r="DF1702" s="14"/>
      <c r="DG1702" s="14"/>
      <c r="DH1702" s="14"/>
      <c r="DI1702" s="14"/>
      <c r="DJ1702" s="14"/>
      <c r="DK1702" s="14"/>
      <c r="DL1702" s="14"/>
      <c r="DM1702" s="14"/>
      <c r="DN1702" s="14"/>
      <c r="DO1702" s="14"/>
      <c r="DP1702" s="14"/>
      <c r="DQ1702" s="14"/>
      <c r="DR1702" s="14"/>
      <c r="DS1702" s="14"/>
      <c r="DT1702" s="14"/>
      <c r="DU1702" s="14"/>
      <c r="DV1702" s="14"/>
      <c r="DW1702" s="14"/>
      <c r="DX1702" s="14"/>
      <c r="DY1702" s="14"/>
      <c r="DZ1702" s="14"/>
      <c r="EA1702" s="14"/>
      <c r="EB1702" s="14"/>
      <c r="EC1702" s="14"/>
      <c r="ED1702" s="14"/>
      <c r="EE1702" s="14"/>
      <c r="EF1702" s="14"/>
      <c r="EG1702" s="14"/>
      <c r="EH1702" s="14"/>
      <c r="EI1702" s="14"/>
      <c r="EJ1702" s="14"/>
      <c r="EK1702" s="14"/>
      <c r="EL1702" s="14"/>
      <c r="EM1702" s="14"/>
      <c r="EN1702" s="14"/>
      <c r="EO1702" s="14"/>
      <c r="EP1702" s="14"/>
      <c r="EQ1702" s="14"/>
      <c r="ER1702" s="14"/>
      <c r="ES1702" s="14"/>
      <c r="ET1702" s="14"/>
      <c r="EU1702" s="14"/>
      <c r="EV1702" s="14"/>
      <c r="EW1702" s="14"/>
      <c r="EX1702" s="14"/>
      <c r="EY1702" s="14"/>
      <c r="EZ1702" s="14"/>
      <c r="FA1702" s="14"/>
      <c r="FB1702" s="14"/>
      <c r="FC1702" s="14"/>
      <c r="FD1702" s="14"/>
      <c r="FE1702" s="14"/>
      <c r="FF1702" s="14"/>
      <c r="FG1702" s="14"/>
      <c r="FH1702" s="14"/>
      <c r="FI1702" s="14"/>
      <c r="FJ1702" s="14"/>
      <c r="FK1702" s="14"/>
      <c r="FL1702" s="14"/>
      <c r="FM1702" s="14"/>
      <c r="FN1702" s="14"/>
      <c r="FO1702" s="14"/>
      <c r="FP1702" s="14"/>
      <c r="FQ1702" s="14"/>
      <c r="FR1702" s="14"/>
      <c r="FS1702" s="14"/>
      <c r="FT1702" s="14"/>
      <c r="FU1702" s="14"/>
      <c r="FV1702" s="14"/>
      <c r="FW1702" s="14"/>
      <c r="FX1702" s="14"/>
      <c r="FY1702" s="14"/>
      <c r="FZ1702" s="14"/>
      <c r="GA1702" s="14"/>
      <c r="GB1702" s="14"/>
      <c r="GC1702" s="14"/>
      <c r="GD1702" s="14"/>
      <c r="GE1702" s="14"/>
      <c r="GF1702" s="14"/>
      <c r="GG1702" s="14"/>
      <c r="GH1702" s="14"/>
      <c r="GI1702" s="14"/>
      <c r="GJ1702" s="14"/>
      <c r="GK1702" s="14"/>
      <c r="GL1702" s="14"/>
      <c r="GM1702" s="14"/>
      <c r="GN1702" s="14"/>
      <c r="GO1702" s="14"/>
      <c r="GP1702" s="14"/>
      <c r="GQ1702" s="14"/>
      <c r="GR1702" s="14"/>
      <c r="GS1702" s="14"/>
      <c r="GT1702" s="14"/>
      <c r="GU1702" s="14"/>
      <c r="GV1702" s="14"/>
      <c r="GW1702" s="14"/>
      <c r="GX1702" s="14"/>
      <c r="GY1702" s="14"/>
      <c r="GZ1702" s="14"/>
      <c r="HA1702" s="14"/>
      <c r="HB1702" s="14"/>
      <c r="HC1702" s="14"/>
      <c r="HD1702" s="14"/>
      <c r="HE1702" s="14"/>
      <c r="HF1702" s="14"/>
      <c r="HG1702" s="14"/>
      <c r="HH1702" s="14"/>
      <c r="HI1702" s="14"/>
      <c r="HJ1702" s="14"/>
      <c r="HK1702" s="14"/>
      <c r="HL1702" s="14"/>
      <c r="HM1702" s="14"/>
      <c r="HN1702" s="14"/>
      <c r="HO1702" s="14"/>
      <c r="HP1702" s="14"/>
      <c r="HQ1702" s="14"/>
      <c r="HR1702" s="14"/>
      <c r="HS1702" s="14"/>
      <c r="HT1702" s="14"/>
      <c r="HU1702" s="14"/>
      <c r="HV1702" s="14"/>
      <c r="HW1702" s="14"/>
      <c r="HX1702" s="14"/>
      <c r="HY1702" s="14"/>
      <c r="HZ1702" s="14"/>
      <c r="IA1702" s="14"/>
      <c r="IB1702" s="14"/>
      <c r="IC1702" s="14"/>
      <c r="ID1702" s="14"/>
      <c r="IE1702" s="14"/>
      <c r="IF1702" s="14"/>
      <c r="IG1702" s="14"/>
      <c r="IH1702" s="14"/>
      <c r="II1702" s="14"/>
      <c r="IJ1702" s="14"/>
      <c r="IK1702" s="14"/>
      <c r="IL1702" s="14"/>
      <c r="IM1702" s="14"/>
      <c r="IN1702" s="14"/>
      <c r="IO1702" s="14"/>
      <c r="IP1702" s="14"/>
      <c r="IQ1702" s="14"/>
      <c r="IR1702" s="14"/>
      <c r="IS1702" s="14"/>
      <c r="IT1702" s="14"/>
    </row>
    <row r="1703" spans="1:254" ht="40.5" x14ac:dyDescent="0.2">
      <c r="A1703" s="2">
        <v>302195</v>
      </c>
      <c r="B1703" s="4"/>
      <c r="C1703" s="5" t="s">
        <v>1503</v>
      </c>
      <c r="D1703" s="3">
        <v>35</v>
      </c>
      <c r="E1703" s="11">
        <v>35</v>
      </c>
      <c r="F1703" s="3"/>
      <c r="G1703" s="2">
        <v>5</v>
      </c>
      <c r="H1703" s="14"/>
    </row>
    <row r="1704" spans="1:254" s="18" customFormat="1" x14ac:dyDescent="0.2">
      <c r="A1704" s="2">
        <v>302200</v>
      </c>
      <c r="B1704" s="4"/>
      <c r="C1704" s="5" t="s">
        <v>1504</v>
      </c>
      <c r="D1704" s="3">
        <v>35</v>
      </c>
      <c r="E1704" s="11">
        <v>35</v>
      </c>
      <c r="F1704" s="3"/>
      <c r="G1704" s="2">
        <v>6</v>
      </c>
      <c r="H1704" s="14"/>
    </row>
    <row r="1705" spans="1:254" s="18" customFormat="1" x14ac:dyDescent="0.2">
      <c r="A1705" s="2">
        <v>302205</v>
      </c>
      <c r="B1705" s="4"/>
      <c r="C1705" s="5" t="s">
        <v>1505</v>
      </c>
      <c r="D1705" s="3">
        <v>50</v>
      </c>
      <c r="E1705" s="11">
        <v>50</v>
      </c>
      <c r="F1705" s="3"/>
      <c r="G1705" s="2">
        <v>8</v>
      </c>
      <c r="H1705" s="10"/>
    </row>
    <row r="1706" spans="1:254" x14ac:dyDescent="0.2">
      <c r="A1706" s="12">
        <v>302210</v>
      </c>
      <c r="B1706" s="4"/>
      <c r="C1706" s="21" t="s">
        <v>97</v>
      </c>
      <c r="D1706" s="11"/>
      <c r="E1706" s="11"/>
      <c r="F1706" s="11"/>
      <c r="G1706" s="12"/>
      <c r="H1706" s="18"/>
    </row>
    <row r="1707" spans="1:254" x14ac:dyDescent="0.2">
      <c r="A1707" s="12">
        <v>302215</v>
      </c>
      <c r="B1707" s="4"/>
      <c r="C1707" s="21" t="s">
        <v>97</v>
      </c>
      <c r="D1707" s="11"/>
      <c r="E1707" s="11"/>
      <c r="F1707" s="11"/>
      <c r="G1707" s="12"/>
      <c r="H1707" s="18"/>
      <c r="I1707" s="14"/>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c r="AM1707" s="14"/>
      <c r="AN1707" s="14"/>
      <c r="AO1707" s="14"/>
      <c r="AP1707" s="14"/>
      <c r="AQ1707" s="14"/>
      <c r="AR1707" s="14"/>
      <c r="AS1707" s="14"/>
      <c r="AT1707" s="14"/>
      <c r="AU1707" s="14"/>
      <c r="AV1707" s="14"/>
      <c r="AW1707" s="14"/>
      <c r="AX1707" s="14"/>
      <c r="AY1707" s="14"/>
      <c r="AZ1707" s="14"/>
      <c r="BA1707" s="14"/>
      <c r="BB1707" s="14"/>
      <c r="BC1707" s="14"/>
      <c r="BD1707" s="14"/>
      <c r="BE1707" s="14"/>
      <c r="BF1707" s="14"/>
      <c r="BG1707" s="14"/>
      <c r="BH1707" s="14"/>
      <c r="BI1707" s="14"/>
      <c r="BJ1707" s="14"/>
      <c r="BK1707" s="14"/>
      <c r="BL1707" s="14"/>
      <c r="BM1707" s="14"/>
      <c r="BN1707" s="14"/>
      <c r="BO1707" s="14"/>
      <c r="BP1707" s="14"/>
      <c r="BQ1707" s="14"/>
      <c r="BR1707" s="14"/>
      <c r="BS1707" s="14"/>
      <c r="BT1707" s="14"/>
      <c r="BU1707" s="14"/>
      <c r="BV1707" s="14"/>
      <c r="BW1707" s="14"/>
      <c r="BX1707" s="14"/>
      <c r="BY1707" s="14"/>
      <c r="BZ1707" s="14"/>
      <c r="CA1707" s="14"/>
      <c r="CB1707" s="14"/>
      <c r="CC1707" s="14"/>
      <c r="CD1707" s="14"/>
      <c r="CE1707" s="14"/>
      <c r="CF1707" s="14"/>
      <c r="CG1707" s="14"/>
      <c r="CH1707" s="14"/>
      <c r="CI1707" s="14"/>
      <c r="CJ1707" s="14"/>
      <c r="CK1707" s="14"/>
      <c r="CL1707" s="14"/>
      <c r="CM1707" s="14"/>
      <c r="CN1707" s="14"/>
      <c r="CO1707" s="14"/>
      <c r="CP1707" s="14"/>
      <c r="CQ1707" s="14"/>
      <c r="CR1707" s="14"/>
      <c r="CS1707" s="14"/>
      <c r="CT1707" s="14"/>
      <c r="CU1707" s="14"/>
      <c r="CV1707" s="14"/>
      <c r="CW1707" s="14"/>
      <c r="CX1707" s="14"/>
      <c r="CY1707" s="14"/>
      <c r="CZ1707" s="14"/>
      <c r="DA1707" s="14"/>
      <c r="DB1707" s="14"/>
      <c r="DC1707" s="14"/>
      <c r="DD1707" s="14"/>
      <c r="DE1707" s="14"/>
      <c r="DF1707" s="14"/>
      <c r="DG1707" s="14"/>
      <c r="DH1707" s="14"/>
      <c r="DI1707" s="14"/>
      <c r="DJ1707" s="14"/>
      <c r="DK1707" s="14"/>
      <c r="DL1707" s="14"/>
      <c r="DM1707" s="14"/>
      <c r="DN1707" s="14"/>
      <c r="DO1707" s="14"/>
      <c r="DP1707" s="14"/>
      <c r="DQ1707" s="14"/>
      <c r="DR1707" s="14"/>
      <c r="DS1707" s="14"/>
      <c r="DT1707" s="14"/>
      <c r="DU1707" s="14"/>
      <c r="DV1707" s="14"/>
      <c r="DW1707" s="14"/>
      <c r="DX1707" s="14"/>
      <c r="DY1707" s="14"/>
      <c r="DZ1707" s="14"/>
      <c r="EA1707" s="14"/>
      <c r="EB1707" s="14"/>
      <c r="EC1707" s="14"/>
      <c r="ED1707" s="14"/>
      <c r="EE1707" s="14"/>
      <c r="EF1707" s="14"/>
      <c r="EG1707" s="14"/>
      <c r="EH1707" s="14"/>
      <c r="EI1707" s="14"/>
      <c r="EJ1707" s="14"/>
      <c r="EK1707" s="14"/>
      <c r="EL1707" s="14"/>
      <c r="EM1707" s="14"/>
      <c r="EN1707" s="14"/>
      <c r="EO1707" s="14"/>
      <c r="EP1707" s="14"/>
      <c r="EQ1707" s="14"/>
      <c r="ER1707" s="14"/>
      <c r="ES1707" s="14"/>
      <c r="ET1707" s="14"/>
      <c r="EU1707" s="14"/>
      <c r="EV1707" s="14"/>
      <c r="EW1707" s="14"/>
      <c r="EX1707" s="14"/>
      <c r="EY1707" s="14"/>
      <c r="EZ1707" s="14"/>
      <c r="FA1707" s="14"/>
      <c r="FB1707" s="14"/>
      <c r="FC1707" s="14"/>
      <c r="FD1707" s="14"/>
      <c r="FE1707" s="14"/>
      <c r="FF1707" s="14"/>
      <c r="FG1707" s="14"/>
      <c r="FH1707" s="14"/>
      <c r="FI1707" s="14"/>
      <c r="FJ1707" s="14"/>
      <c r="FK1707" s="14"/>
      <c r="FL1707" s="14"/>
      <c r="FM1707" s="14"/>
      <c r="FN1707" s="14"/>
      <c r="FO1707" s="14"/>
      <c r="FP1707" s="14"/>
      <c r="FQ1707" s="14"/>
      <c r="FR1707" s="14"/>
      <c r="FS1707" s="14"/>
      <c r="FT1707" s="14"/>
      <c r="FU1707" s="14"/>
      <c r="FV1707" s="14"/>
      <c r="FW1707" s="14"/>
      <c r="FX1707" s="14"/>
      <c r="FY1707" s="14"/>
      <c r="FZ1707" s="14"/>
      <c r="GA1707" s="14"/>
      <c r="GB1707" s="14"/>
      <c r="GC1707" s="14"/>
      <c r="GD1707" s="14"/>
      <c r="GE1707" s="14"/>
      <c r="GF1707" s="14"/>
      <c r="GG1707" s="14"/>
      <c r="GH1707" s="14"/>
      <c r="GI1707" s="14"/>
      <c r="GJ1707" s="14"/>
      <c r="GK1707" s="14"/>
      <c r="GL1707" s="14"/>
      <c r="GM1707" s="14"/>
      <c r="GN1707" s="14"/>
      <c r="GO1707" s="14"/>
      <c r="GP1707" s="14"/>
      <c r="GQ1707" s="14"/>
      <c r="GR1707" s="14"/>
      <c r="GS1707" s="14"/>
      <c r="GT1707" s="14"/>
      <c r="GU1707" s="14"/>
      <c r="GV1707" s="14"/>
      <c r="GW1707" s="14"/>
      <c r="GX1707" s="14"/>
      <c r="GY1707" s="14"/>
      <c r="GZ1707" s="14"/>
      <c r="HA1707" s="14"/>
      <c r="HB1707" s="14"/>
      <c r="HC1707" s="14"/>
      <c r="HD1707" s="14"/>
      <c r="HE1707" s="14"/>
      <c r="HF1707" s="14"/>
      <c r="HG1707" s="14"/>
      <c r="HH1707" s="14"/>
      <c r="HI1707" s="14"/>
      <c r="HJ1707" s="14"/>
      <c r="HK1707" s="14"/>
      <c r="HL1707" s="14"/>
      <c r="HM1707" s="14"/>
      <c r="HN1707" s="14"/>
      <c r="HO1707" s="14"/>
      <c r="HP1707" s="14"/>
      <c r="HQ1707" s="14"/>
      <c r="HR1707" s="14"/>
      <c r="HS1707" s="14"/>
      <c r="HT1707" s="14"/>
      <c r="HU1707" s="14"/>
      <c r="HV1707" s="14"/>
      <c r="HW1707" s="14"/>
      <c r="HX1707" s="14"/>
      <c r="HY1707" s="14"/>
      <c r="HZ1707" s="14"/>
      <c r="IA1707" s="14"/>
      <c r="IB1707" s="14"/>
      <c r="IC1707" s="14"/>
      <c r="ID1707" s="14"/>
      <c r="IE1707" s="14"/>
      <c r="IF1707" s="14"/>
      <c r="IG1707" s="14"/>
      <c r="IH1707" s="14"/>
      <c r="II1707" s="14"/>
      <c r="IJ1707" s="14"/>
      <c r="IK1707" s="14"/>
      <c r="IL1707" s="14"/>
      <c r="IM1707" s="14"/>
      <c r="IN1707" s="14"/>
      <c r="IO1707" s="14"/>
      <c r="IP1707" s="14"/>
      <c r="IQ1707" s="14"/>
      <c r="IR1707" s="14"/>
      <c r="IS1707" s="14"/>
      <c r="IT1707" s="14"/>
    </row>
    <row r="1708" spans="1:254" ht="40.5" x14ac:dyDescent="0.2">
      <c r="A1708" s="2">
        <v>302220</v>
      </c>
      <c r="B1708" s="4"/>
      <c r="C1708" s="19" t="s">
        <v>1506</v>
      </c>
      <c r="D1708" s="3">
        <v>200</v>
      </c>
      <c r="E1708" s="11">
        <v>200</v>
      </c>
      <c r="F1708" s="3"/>
      <c r="G1708" s="2">
        <v>5</v>
      </c>
      <c r="I1708" s="14"/>
      <c r="J1708" s="14"/>
      <c r="K1708" s="14"/>
      <c r="L1708" s="14"/>
      <c r="M1708" s="14"/>
      <c r="N1708" s="14"/>
      <c r="O1708" s="14"/>
      <c r="P1708" s="14"/>
      <c r="Q1708" s="14"/>
      <c r="R1708" s="14"/>
      <c r="S1708" s="14"/>
      <c r="T1708" s="14"/>
      <c r="U1708" s="14"/>
      <c r="V1708" s="14"/>
      <c r="W1708" s="14"/>
      <c r="X1708" s="14"/>
      <c r="Y1708" s="14"/>
      <c r="Z1708" s="14"/>
      <c r="AA1708" s="14"/>
      <c r="AB1708" s="14"/>
      <c r="AC1708" s="14"/>
      <c r="AD1708" s="14"/>
      <c r="AE1708" s="14"/>
      <c r="AF1708" s="14"/>
      <c r="AG1708" s="14"/>
      <c r="AH1708" s="14"/>
      <c r="AI1708" s="14"/>
      <c r="AJ1708" s="14"/>
      <c r="AK1708" s="14"/>
      <c r="AL1708" s="14"/>
      <c r="AM1708" s="14"/>
      <c r="AN1708" s="14"/>
      <c r="AO1708" s="14"/>
      <c r="AP1708" s="14"/>
      <c r="AQ1708" s="14"/>
      <c r="AR1708" s="14"/>
      <c r="AS1708" s="14"/>
      <c r="AT1708" s="14"/>
      <c r="AU1708" s="14"/>
      <c r="AV1708" s="14"/>
      <c r="AW1708" s="14"/>
      <c r="AX1708" s="14"/>
      <c r="AY1708" s="14"/>
      <c r="AZ1708" s="14"/>
      <c r="BA1708" s="14"/>
      <c r="BB1708" s="14"/>
      <c r="BC1708" s="14"/>
      <c r="BD1708" s="14"/>
      <c r="BE1708" s="14"/>
      <c r="BF1708" s="14"/>
      <c r="BG1708" s="14"/>
      <c r="BH1708" s="14"/>
      <c r="BI1708" s="14"/>
      <c r="BJ1708" s="14"/>
      <c r="BK1708" s="14"/>
      <c r="BL1708" s="14"/>
      <c r="BM1708" s="14"/>
      <c r="BN1708" s="14"/>
      <c r="BO1708" s="14"/>
      <c r="BP1708" s="14"/>
      <c r="BQ1708" s="14"/>
      <c r="BR1708" s="14"/>
      <c r="BS1708" s="14"/>
      <c r="BT1708" s="14"/>
      <c r="BU1708" s="14"/>
      <c r="BV1708" s="14"/>
      <c r="BW1708" s="14"/>
      <c r="BX1708" s="14"/>
      <c r="BY1708" s="14"/>
      <c r="BZ1708" s="14"/>
      <c r="CA1708" s="14"/>
      <c r="CB1708" s="14"/>
      <c r="CC1708" s="14"/>
      <c r="CD1708" s="14"/>
      <c r="CE1708" s="14"/>
      <c r="CF1708" s="14"/>
      <c r="CG1708" s="14"/>
      <c r="CH1708" s="14"/>
      <c r="CI1708" s="14"/>
      <c r="CJ1708" s="14"/>
      <c r="CK1708" s="14"/>
      <c r="CL1708" s="14"/>
      <c r="CM1708" s="14"/>
      <c r="CN1708" s="14"/>
      <c r="CO1708" s="14"/>
      <c r="CP1708" s="14"/>
      <c r="CQ1708" s="14"/>
      <c r="CR1708" s="14"/>
      <c r="CS1708" s="14"/>
      <c r="CT1708" s="14"/>
      <c r="CU1708" s="14"/>
      <c r="CV1708" s="14"/>
      <c r="CW1708" s="14"/>
      <c r="CX1708" s="14"/>
      <c r="CY1708" s="14"/>
      <c r="CZ1708" s="14"/>
      <c r="DA1708" s="14"/>
      <c r="DB1708" s="14"/>
      <c r="DC1708" s="14"/>
      <c r="DD1708" s="14"/>
      <c r="DE1708" s="14"/>
      <c r="DF1708" s="14"/>
      <c r="DG1708" s="14"/>
      <c r="DH1708" s="14"/>
      <c r="DI1708" s="14"/>
      <c r="DJ1708" s="14"/>
      <c r="DK1708" s="14"/>
      <c r="DL1708" s="14"/>
      <c r="DM1708" s="14"/>
      <c r="DN1708" s="14"/>
      <c r="DO1708" s="14"/>
      <c r="DP1708" s="14"/>
      <c r="DQ1708" s="14"/>
      <c r="DR1708" s="14"/>
      <c r="DS1708" s="14"/>
      <c r="DT1708" s="14"/>
      <c r="DU1708" s="14"/>
      <c r="DV1708" s="14"/>
      <c r="DW1708" s="14"/>
      <c r="DX1708" s="14"/>
      <c r="DY1708" s="14"/>
      <c r="DZ1708" s="14"/>
      <c r="EA1708" s="14"/>
      <c r="EB1708" s="14"/>
      <c r="EC1708" s="14"/>
      <c r="ED1708" s="14"/>
      <c r="EE1708" s="14"/>
      <c r="EF1708" s="14"/>
      <c r="EG1708" s="14"/>
      <c r="EH1708" s="14"/>
      <c r="EI1708" s="14"/>
      <c r="EJ1708" s="14"/>
      <c r="EK1708" s="14"/>
      <c r="EL1708" s="14"/>
      <c r="EM1708" s="14"/>
      <c r="EN1708" s="14"/>
      <c r="EO1708" s="14"/>
      <c r="EP1708" s="14"/>
      <c r="EQ1708" s="14"/>
      <c r="ER1708" s="14"/>
      <c r="ES1708" s="14"/>
      <c r="ET1708" s="14"/>
      <c r="EU1708" s="14"/>
      <c r="EV1708" s="14"/>
      <c r="EW1708" s="14"/>
      <c r="EX1708" s="14"/>
      <c r="EY1708" s="14"/>
      <c r="EZ1708" s="14"/>
      <c r="FA1708" s="14"/>
      <c r="FB1708" s="14"/>
      <c r="FC1708" s="14"/>
      <c r="FD1708" s="14"/>
      <c r="FE1708" s="14"/>
      <c r="FF1708" s="14"/>
      <c r="FG1708" s="14"/>
      <c r="FH1708" s="14"/>
      <c r="FI1708" s="14"/>
      <c r="FJ1708" s="14"/>
      <c r="FK1708" s="14"/>
      <c r="FL1708" s="14"/>
      <c r="FM1708" s="14"/>
      <c r="FN1708" s="14"/>
      <c r="FO1708" s="14"/>
      <c r="FP1708" s="14"/>
      <c r="FQ1708" s="14"/>
      <c r="FR1708" s="14"/>
      <c r="FS1708" s="14"/>
      <c r="FT1708" s="14"/>
      <c r="FU1708" s="14"/>
      <c r="FV1708" s="14"/>
      <c r="FW1708" s="14"/>
      <c r="FX1708" s="14"/>
      <c r="FY1708" s="14"/>
      <c r="FZ1708" s="14"/>
      <c r="GA1708" s="14"/>
      <c r="GB1708" s="14"/>
      <c r="GC1708" s="14"/>
      <c r="GD1708" s="14"/>
      <c r="GE1708" s="14"/>
      <c r="GF1708" s="14"/>
      <c r="GG1708" s="14"/>
      <c r="GH1708" s="14"/>
      <c r="GI1708" s="14"/>
      <c r="GJ1708" s="14"/>
      <c r="GK1708" s="14"/>
      <c r="GL1708" s="14"/>
      <c r="GM1708" s="14"/>
      <c r="GN1708" s="14"/>
      <c r="GO1708" s="14"/>
      <c r="GP1708" s="14"/>
      <c r="GQ1708" s="14"/>
      <c r="GR1708" s="14"/>
      <c r="GS1708" s="14"/>
      <c r="GT1708" s="14"/>
      <c r="GU1708" s="14"/>
      <c r="GV1708" s="14"/>
      <c r="GW1708" s="14"/>
      <c r="GX1708" s="14"/>
      <c r="GY1708" s="14"/>
      <c r="GZ1708" s="14"/>
      <c r="HA1708" s="14"/>
      <c r="HB1708" s="14"/>
      <c r="HC1708" s="14"/>
      <c r="HD1708" s="14"/>
      <c r="HE1708" s="14"/>
      <c r="HF1708" s="14"/>
      <c r="HG1708" s="14"/>
      <c r="HH1708" s="14"/>
      <c r="HI1708" s="14"/>
      <c r="HJ1708" s="14"/>
      <c r="HK1708" s="14"/>
      <c r="HL1708" s="14"/>
      <c r="HM1708" s="14"/>
      <c r="HN1708" s="14"/>
      <c r="HO1708" s="14"/>
      <c r="HP1708" s="14"/>
      <c r="HQ1708" s="14"/>
      <c r="HR1708" s="14"/>
      <c r="HS1708" s="14"/>
      <c r="HT1708" s="14"/>
      <c r="HU1708" s="14"/>
      <c r="HV1708" s="14"/>
      <c r="HW1708" s="14"/>
      <c r="HX1708" s="14"/>
      <c r="HY1708" s="14"/>
      <c r="HZ1708" s="14"/>
      <c r="IA1708" s="14"/>
      <c r="IB1708" s="14"/>
      <c r="IC1708" s="14"/>
      <c r="ID1708" s="14"/>
      <c r="IE1708" s="14"/>
      <c r="IF1708" s="14"/>
      <c r="IG1708" s="14"/>
      <c r="IH1708" s="14"/>
      <c r="II1708" s="14"/>
      <c r="IJ1708" s="14"/>
      <c r="IK1708" s="14"/>
      <c r="IL1708" s="14"/>
      <c r="IM1708" s="14"/>
      <c r="IN1708" s="14"/>
      <c r="IO1708" s="14"/>
      <c r="IP1708" s="14"/>
      <c r="IQ1708" s="14"/>
      <c r="IR1708" s="14"/>
      <c r="IS1708" s="14"/>
      <c r="IT1708" s="14"/>
    </row>
    <row r="1709" spans="1:254" s="18" customFormat="1" ht="40.5" x14ac:dyDescent="0.2">
      <c r="A1709" s="12">
        <v>302225</v>
      </c>
      <c r="B1709" s="4"/>
      <c r="C1709" s="13" t="s">
        <v>1507</v>
      </c>
      <c r="D1709" s="11">
        <v>20</v>
      </c>
      <c r="E1709" s="11">
        <v>20</v>
      </c>
      <c r="F1709" s="11"/>
      <c r="G1709" s="12">
        <v>5</v>
      </c>
      <c r="H1709" s="14"/>
    </row>
    <row r="1710" spans="1:254" x14ac:dyDescent="0.2">
      <c r="A1710" s="12">
        <v>302230</v>
      </c>
      <c r="B1710" s="4"/>
      <c r="C1710" s="13" t="s">
        <v>1508</v>
      </c>
      <c r="D1710" s="11">
        <v>53.3</v>
      </c>
      <c r="E1710" s="11">
        <v>53.3</v>
      </c>
      <c r="F1710" s="11"/>
      <c r="G1710" s="12">
        <v>5</v>
      </c>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c r="AM1710" s="14"/>
      <c r="AN1710" s="14"/>
      <c r="AO1710" s="14"/>
      <c r="AP1710" s="14"/>
      <c r="AQ1710" s="14"/>
      <c r="AR1710" s="14"/>
      <c r="AS1710" s="14"/>
      <c r="AT1710" s="14"/>
      <c r="AU1710" s="14"/>
      <c r="AV1710" s="14"/>
      <c r="AW1710" s="14"/>
      <c r="AX1710" s="14"/>
      <c r="AY1710" s="14"/>
      <c r="AZ1710" s="14"/>
      <c r="BA1710" s="14"/>
      <c r="BB1710" s="14"/>
      <c r="BC1710" s="14"/>
      <c r="BD1710" s="14"/>
      <c r="BE1710" s="14"/>
      <c r="BF1710" s="14"/>
      <c r="BG1710" s="14"/>
      <c r="BH1710" s="14"/>
      <c r="BI1710" s="14"/>
      <c r="BJ1710" s="14"/>
      <c r="BK1710" s="14"/>
      <c r="BL1710" s="14"/>
      <c r="BM1710" s="14"/>
      <c r="BN1710" s="14"/>
      <c r="BO1710" s="14"/>
      <c r="BP1710" s="14"/>
      <c r="BQ1710" s="14"/>
      <c r="BR1710" s="14"/>
      <c r="BS1710" s="14"/>
      <c r="BT1710" s="14"/>
      <c r="BU1710" s="14"/>
      <c r="BV1710" s="14"/>
      <c r="BW1710" s="14"/>
      <c r="BX1710" s="14"/>
      <c r="BY1710" s="14"/>
      <c r="BZ1710" s="14"/>
      <c r="CA1710" s="14"/>
      <c r="CB1710" s="14"/>
      <c r="CC1710" s="14"/>
      <c r="CD1710" s="14"/>
      <c r="CE1710" s="14"/>
      <c r="CF1710" s="14"/>
      <c r="CG1710" s="14"/>
      <c r="CH1710" s="14"/>
      <c r="CI1710" s="14"/>
      <c r="CJ1710" s="14"/>
      <c r="CK1710" s="14"/>
      <c r="CL1710" s="14"/>
      <c r="CM1710" s="14"/>
      <c r="CN1710" s="14"/>
      <c r="CO1710" s="14"/>
      <c r="CP1710" s="14"/>
      <c r="CQ1710" s="14"/>
      <c r="CR1710" s="14"/>
      <c r="CS1710" s="14"/>
      <c r="CT1710" s="14"/>
      <c r="CU1710" s="14"/>
      <c r="CV1710" s="14"/>
      <c r="CW1710" s="14"/>
      <c r="CX1710" s="14"/>
      <c r="CY1710" s="14"/>
      <c r="CZ1710" s="14"/>
      <c r="DA1710" s="14"/>
      <c r="DB1710" s="14"/>
      <c r="DC1710" s="14"/>
      <c r="DD1710" s="14"/>
      <c r="DE1710" s="14"/>
      <c r="DF1710" s="14"/>
      <c r="DG1710" s="14"/>
      <c r="DH1710" s="14"/>
      <c r="DI1710" s="14"/>
      <c r="DJ1710" s="14"/>
      <c r="DK1710" s="14"/>
      <c r="DL1710" s="14"/>
      <c r="DM1710" s="14"/>
      <c r="DN1710" s="14"/>
      <c r="DO1710" s="14"/>
      <c r="DP1710" s="14"/>
      <c r="DQ1710" s="14"/>
      <c r="DR1710" s="14"/>
      <c r="DS1710" s="14"/>
      <c r="DT1710" s="14"/>
      <c r="DU1710" s="14"/>
      <c r="DV1710" s="14"/>
      <c r="DW1710" s="14"/>
      <c r="DX1710" s="14"/>
      <c r="DY1710" s="14"/>
      <c r="DZ1710" s="14"/>
      <c r="EA1710" s="14"/>
      <c r="EB1710" s="14"/>
      <c r="EC1710" s="14"/>
      <c r="ED1710" s="14"/>
      <c r="EE1710" s="14"/>
      <c r="EF1710" s="14"/>
      <c r="EG1710" s="14"/>
      <c r="EH1710" s="14"/>
      <c r="EI1710" s="14"/>
      <c r="EJ1710" s="14"/>
      <c r="EK1710" s="14"/>
      <c r="EL1710" s="14"/>
      <c r="EM1710" s="14"/>
      <c r="EN1710" s="14"/>
      <c r="EO1710" s="14"/>
      <c r="EP1710" s="14"/>
      <c r="EQ1710" s="14"/>
      <c r="ER1710" s="14"/>
      <c r="ES1710" s="14"/>
      <c r="ET1710" s="14"/>
      <c r="EU1710" s="14"/>
      <c r="EV1710" s="14"/>
      <c r="EW1710" s="14"/>
      <c r="EX1710" s="14"/>
      <c r="EY1710" s="14"/>
      <c r="EZ1710" s="14"/>
      <c r="FA1710" s="14"/>
      <c r="FB1710" s="14"/>
      <c r="FC1710" s="14"/>
      <c r="FD1710" s="14"/>
      <c r="FE1710" s="14"/>
      <c r="FF1710" s="14"/>
      <c r="FG1710" s="14"/>
      <c r="FH1710" s="14"/>
      <c r="FI1710" s="14"/>
      <c r="FJ1710" s="14"/>
      <c r="FK1710" s="14"/>
      <c r="FL1710" s="14"/>
      <c r="FM1710" s="14"/>
      <c r="FN1710" s="14"/>
      <c r="FO1710" s="14"/>
      <c r="FP1710" s="14"/>
      <c r="FQ1710" s="14"/>
      <c r="FR1710" s="14"/>
      <c r="FS1710" s="14"/>
      <c r="FT1710" s="14"/>
      <c r="FU1710" s="14"/>
      <c r="FV1710" s="14"/>
      <c r="FW1710" s="14"/>
      <c r="FX1710" s="14"/>
      <c r="FY1710" s="14"/>
      <c r="FZ1710" s="14"/>
      <c r="GA1710" s="14"/>
      <c r="GB1710" s="14"/>
      <c r="GC1710" s="14"/>
      <c r="GD1710" s="14"/>
      <c r="GE1710" s="14"/>
      <c r="GF1710" s="14"/>
      <c r="GG1710" s="14"/>
      <c r="GH1710" s="14"/>
      <c r="GI1710" s="14"/>
      <c r="GJ1710" s="14"/>
      <c r="GK1710" s="14"/>
      <c r="GL1710" s="14"/>
      <c r="GM1710" s="14"/>
      <c r="GN1710" s="14"/>
      <c r="GO1710" s="14"/>
      <c r="GP1710" s="14"/>
      <c r="GQ1710" s="14"/>
      <c r="GR1710" s="14"/>
      <c r="GS1710" s="14"/>
      <c r="GT1710" s="14"/>
      <c r="GU1710" s="14"/>
      <c r="GV1710" s="14"/>
      <c r="GW1710" s="14"/>
      <c r="GX1710" s="14"/>
      <c r="GY1710" s="14"/>
      <c r="GZ1710" s="14"/>
      <c r="HA1710" s="14"/>
      <c r="HB1710" s="14"/>
      <c r="HC1710" s="14"/>
      <c r="HD1710" s="14"/>
      <c r="HE1710" s="14"/>
      <c r="HF1710" s="14"/>
      <c r="HG1710" s="14"/>
      <c r="HH1710" s="14"/>
      <c r="HI1710" s="14"/>
      <c r="HJ1710" s="14"/>
      <c r="HK1710" s="14"/>
      <c r="HL1710" s="14"/>
      <c r="HM1710" s="14"/>
      <c r="HN1710" s="14"/>
      <c r="HO1710" s="14"/>
      <c r="HP1710" s="14"/>
      <c r="HQ1710" s="14"/>
      <c r="HR1710" s="14"/>
      <c r="HS1710" s="14"/>
      <c r="HT1710" s="14"/>
      <c r="HU1710" s="14"/>
      <c r="HV1710" s="14"/>
      <c r="HW1710" s="14"/>
      <c r="HX1710" s="14"/>
      <c r="HY1710" s="14"/>
      <c r="HZ1710" s="14"/>
      <c r="IA1710" s="14"/>
      <c r="IB1710" s="14"/>
      <c r="IC1710" s="14"/>
      <c r="ID1710" s="14"/>
      <c r="IE1710" s="14"/>
      <c r="IF1710" s="14"/>
      <c r="IG1710" s="14"/>
      <c r="IH1710" s="14"/>
      <c r="II1710" s="14"/>
      <c r="IJ1710" s="14"/>
      <c r="IK1710" s="14"/>
      <c r="IL1710" s="14"/>
      <c r="IM1710" s="14"/>
      <c r="IN1710" s="14"/>
      <c r="IO1710" s="14"/>
      <c r="IP1710" s="14"/>
      <c r="IQ1710" s="14"/>
      <c r="IR1710" s="14"/>
      <c r="IS1710" s="14"/>
      <c r="IT1710" s="14"/>
    </row>
    <row r="1711" spans="1:254" s="18" customFormat="1" ht="40.5" x14ac:dyDescent="0.2">
      <c r="A1711" s="12">
        <v>302235</v>
      </c>
      <c r="B1711" s="4"/>
      <c r="C1711" s="13" t="s">
        <v>1509</v>
      </c>
      <c r="D1711" s="11">
        <v>53</v>
      </c>
      <c r="E1711" s="11">
        <v>53</v>
      </c>
      <c r="F1711" s="11"/>
      <c r="G1711" s="12">
        <v>5</v>
      </c>
    </row>
    <row r="1712" spans="1:254" x14ac:dyDescent="0.2">
      <c r="A1712" s="12">
        <v>302240</v>
      </c>
      <c r="B1712" s="4"/>
      <c r="C1712" s="13" t="s">
        <v>1510</v>
      </c>
      <c r="D1712" s="11">
        <v>24</v>
      </c>
      <c r="E1712" s="11">
        <v>24</v>
      </c>
      <c r="F1712" s="11"/>
      <c r="G1712" s="12">
        <v>5</v>
      </c>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c r="AM1712" s="14"/>
      <c r="AN1712" s="14"/>
      <c r="AO1712" s="14"/>
      <c r="AP1712" s="14"/>
      <c r="AQ1712" s="14"/>
      <c r="AR1712" s="14"/>
      <c r="AS1712" s="14"/>
      <c r="AT1712" s="14"/>
      <c r="AU1712" s="14"/>
      <c r="AV1712" s="14"/>
      <c r="AW1712" s="14"/>
      <c r="AX1712" s="14"/>
      <c r="AY1712" s="14"/>
      <c r="AZ1712" s="14"/>
      <c r="BA1712" s="14"/>
      <c r="BB1712" s="14"/>
      <c r="BC1712" s="14"/>
      <c r="BD1712" s="14"/>
      <c r="BE1712" s="14"/>
      <c r="BF1712" s="14"/>
      <c r="BG1712" s="14"/>
      <c r="BH1712" s="14"/>
      <c r="BI1712" s="14"/>
      <c r="BJ1712" s="14"/>
      <c r="BK1712" s="14"/>
      <c r="BL1712" s="14"/>
      <c r="BM1712" s="14"/>
      <c r="BN1712" s="14"/>
      <c r="BO1712" s="14"/>
      <c r="BP1712" s="14"/>
      <c r="BQ1712" s="14"/>
      <c r="BR1712" s="14"/>
      <c r="BS1712" s="14"/>
      <c r="BT1712" s="14"/>
      <c r="BU1712" s="14"/>
      <c r="BV1712" s="14"/>
      <c r="BW1712" s="14"/>
      <c r="BX1712" s="14"/>
      <c r="BY1712" s="14"/>
      <c r="BZ1712" s="14"/>
      <c r="CA1712" s="14"/>
      <c r="CB1712" s="14"/>
      <c r="CC1712" s="14"/>
      <c r="CD1712" s="14"/>
      <c r="CE1712" s="14"/>
      <c r="CF1712" s="14"/>
      <c r="CG1712" s="14"/>
      <c r="CH1712" s="14"/>
      <c r="CI1712" s="14"/>
      <c r="CJ1712" s="14"/>
      <c r="CK1712" s="14"/>
      <c r="CL1712" s="14"/>
      <c r="CM1712" s="14"/>
      <c r="CN1712" s="14"/>
      <c r="CO1712" s="14"/>
      <c r="CP1712" s="14"/>
      <c r="CQ1712" s="14"/>
      <c r="CR1712" s="14"/>
      <c r="CS1712" s="14"/>
      <c r="CT1712" s="14"/>
      <c r="CU1712" s="14"/>
      <c r="CV1712" s="14"/>
      <c r="CW1712" s="14"/>
      <c r="CX1712" s="14"/>
      <c r="CY1712" s="14"/>
      <c r="CZ1712" s="14"/>
      <c r="DA1712" s="14"/>
      <c r="DB1712" s="14"/>
      <c r="DC1712" s="14"/>
      <c r="DD1712" s="14"/>
      <c r="DE1712" s="14"/>
      <c r="DF1712" s="14"/>
      <c r="DG1712" s="14"/>
      <c r="DH1712" s="14"/>
      <c r="DI1712" s="14"/>
      <c r="DJ1712" s="14"/>
      <c r="DK1712" s="14"/>
      <c r="DL1712" s="14"/>
      <c r="DM1712" s="14"/>
      <c r="DN1712" s="14"/>
      <c r="DO1712" s="14"/>
      <c r="DP1712" s="14"/>
      <c r="DQ1712" s="14"/>
      <c r="DR1712" s="14"/>
      <c r="DS1712" s="14"/>
      <c r="DT1712" s="14"/>
      <c r="DU1712" s="14"/>
      <c r="DV1712" s="14"/>
      <c r="DW1712" s="14"/>
      <c r="DX1712" s="14"/>
      <c r="DY1712" s="14"/>
      <c r="DZ1712" s="14"/>
      <c r="EA1712" s="14"/>
      <c r="EB1712" s="14"/>
      <c r="EC1712" s="14"/>
      <c r="ED1712" s="14"/>
      <c r="EE1712" s="14"/>
      <c r="EF1712" s="14"/>
      <c r="EG1712" s="14"/>
      <c r="EH1712" s="14"/>
      <c r="EI1712" s="14"/>
      <c r="EJ1712" s="14"/>
      <c r="EK1712" s="14"/>
      <c r="EL1712" s="14"/>
      <c r="EM1712" s="14"/>
      <c r="EN1712" s="14"/>
      <c r="EO1712" s="14"/>
      <c r="EP1712" s="14"/>
      <c r="EQ1712" s="14"/>
      <c r="ER1712" s="14"/>
      <c r="ES1712" s="14"/>
      <c r="ET1712" s="14"/>
      <c r="EU1712" s="14"/>
      <c r="EV1712" s="14"/>
      <c r="EW1712" s="14"/>
      <c r="EX1712" s="14"/>
      <c r="EY1712" s="14"/>
      <c r="EZ1712" s="14"/>
      <c r="FA1712" s="14"/>
      <c r="FB1712" s="14"/>
      <c r="FC1712" s="14"/>
      <c r="FD1712" s="14"/>
      <c r="FE1712" s="14"/>
      <c r="FF1712" s="14"/>
      <c r="FG1712" s="14"/>
      <c r="FH1712" s="14"/>
      <c r="FI1712" s="14"/>
      <c r="FJ1712" s="14"/>
      <c r="FK1712" s="14"/>
      <c r="FL1712" s="14"/>
      <c r="FM1712" s="14"/>
      <c r="FN1712" s="14"/>
      <c r="FO1712" s="14"/>
      <c r="FP1712" s="14"/>
      <c r="FQ1712" s="14"/>
      <c r="FR1712" s="14"/>
      <c r="FS1712" s="14"/>
      <c r="FT1712" s="14"/>
      <c r="FU1712" s="14"/>
      <c r="FV1712" s="14"/>
      <c r="FW1712" s="14"/>
      <c r="FX1712" s="14"/>
      <c r="FY1712" s="14"/>
      <c r="FZ1712" s="14"/>
      <c r="GA1712" s="14"/>
      <c r="GB1712" s="14"/>
      <c r="GC1712" s="14"/>
      <c r="GD1712" s="14"/>
      <c r="GE1712" s="14"/>
      <c r="GF1712" s="14"/>
      <c r="GG1712" s="14"/>
      <c r="GH1712" s="14"/>
      <c r="GI1712" s="14"/>
      <c r="GJ1712" s="14"/>
      <c r="GK1712" s="14"/>
      <c r="GL1712" s="14"/>
      <c r="GM1712" s="14"/>
      <c r="GN1712" s="14"/>
      <c r="GO1712" s="14"/>
      <c r="GP1712" s="14"/>
      <c r="GQ1712" s="14"/>
      <c r="GR1712" s="14"/>
      <c r="GS1712" s="14"/>
      <c r="GT1712" s="14"/>
      <c r="GU1712" s="14"/>
      <c r="GV1712" s="14"/>
      <c r="GW1712" s="14"/>
      <c r="GX1712" s="14"/>
      <c r="GY1712" s="14"/>
      <c r="GZ1712" s="14"/>
      <c r="HA1712" s="14"/>
      <c r="HB1712" s="14"/>
      <c r="HC1712" s="14"/>
      <c r="HD1712" s="14"/>
      <c r="HE1712" s="14"/>
      <c r="HF1712" s="14"/>
      <c r="HG1712" s="14"/>
      <c r="HH1712" s="14"/>
      <c r="HI1712" s="14"/>
      <c r="HJ1712" s="14"/>
      <c r="HK1712" s="14"/>
      <c r="HL1712" s="14"/>
      <c r="HM1712" s="14"/>
      <c r="HN1712" s="14"/>
      <c r="HO1712" s="14"/>
      <c r="HP1712" s="14"/>
      <c r="HQ1712" s="14"/>
      <c r="HR1712" s="14"/>
      <c r="HS1712" s="14"/>
      <c r="HT1712" s="14"/>
      <c r="HU1712" s="14"/>
      <c r="HV1712" s="14"/>
      <c r="HW1712" s="14"/>
      <c r="HX1712" s="14"/>
      <c r="HY1712" s="14"/>
      <c r="HZ1712" s="14"/>
      <c r="IA1712" s="14"/>
      <c r="IB1712" s="14"/>
      <c r="IC1712" s="14"/>
      <c r="ID1712" s="14"/>
      <c r="IE1712" s="14"/>
      <c r="IF1712" s="14"/>
      <c r="IG1712" s="14"/>
      <c r="IH1712" s="14"/>
      <c r="II1712" s="14"/>
      <c r="IJ1712" s="14"/>
      <c r="IK1712" s="14"/>
      <c r="IL1712" s="14"/>
      <c r="IM1712" s="14"/>
      <c r="IN1712" s="14"/>
      <c r="IO1712" s="14"/>
      <c r="IP1712" s="14"/>
      <c r="IQ1712" s="14"/>
      <c r="IR1712" s="14"/>
      <c r="IS1712" s="14"/>
      <c r="IT1712" s="14"/>
    </row>
    <row r="1713" spans="1:254" x14ac:dyDescent="0.2">
      <c r="A1713" s="12">
        <v>302245</v>
      </c>
      <c r="B1713" s="4"/>
      <c r="C1713" s="13" t="s">
        <v>1511</v>
      </c>
      <c r="D1713" s="11">
        <v>95</v>
      </c>
      <c r="E1713" s="11">
        <v>95</v>
      </c>
      <c r="F1713" s="11"/>
      <c r="G1713" s="12">
        <v>6</v>
      </c>
      <c r="H1713" s="18"/>
      <c r="I1713" s="14"/>
      <c r="J1713" s="14"/>
      <c r="K1713" s="14"/>
      <c r="L1713" s="14"/>
      <c r="M1713" s="14"/>
      <c r="N1713" s="14"/>
      <c r="O1713" s="14"/>
      <c r="P1713" s="14"/>
      <c r="Q1713" s="14"/>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4"/>
      <c r="AY1713" s="14"/>
      <c r="AZ1713" s="14"/>
      <c r="BA1713" s="14"/>
      <c r="BB1713" s="14"/>
      <c r="BC1713" s="14"/>
      <c r="BD1713" s="14"/>
      <c r="BE1713" s="14"/>
      <c r="BF1713" s="14"/>
      <c r="BG1713" s="14"/>
      <c r="BH1713" s="14"/>
      <c r="BI1713" s="14"/>
      <c r="BJ1713" s="14"/>
      <c r="BK1713" s="14"/>
      <c r="BL1713" s="14"/>
      <c r="BM1713" s="14"/>
      <c r="BN1713" s="14"/>
      <c r="BO1713" s="14"/>
      <c r="BP1713" s="14"/>
      <c r="BQ1713" s="14"/>
      <c r="BR1713" s="14"/>
      <c r="BS1713" s="14"/>
      <c r="BT1713" s="14"/>
      <c r="BU1713" s="14"/>
      <c r="BV1713" s="14"/>
      <c r="BW1713" s="14"/>
      <c r="BX1713" s="14"/>
      <c r="BY1713" s="14"/>
      <c r="BZ1713" s="14"/>
      <c r="CA1713" s="14"/>
      <c r="CB1713" s="14"/>
      <c r="CC1713" s="14"/>
      <c r="CD1713" s="14"/>
      <c r="CE1713" s="14"/>
      <c r="CF1713" s="14"/>
      <c r="CG1713" s="14"/>
      <c r="CH1713" s="14"/>
      <c r="CI1713" s="14"/>
      <c r="CJ1713" s="14"/>
      <c r="CK1713" s="14"/>
      <c r="CL1713" s="14"/>
      <c r="CM1713" s="14"/>
      <c r="CN1713" s="14"/>
      <c r="CO1713" s="14"/>
      <c r="CP1713" s="14"/>
      <c r="CQ1713" s="14"/>
      <c r="CR1713" s="14"/>
      <c r="CS1713" s="14"/>
      <c r="CT1713" s="14"/>
      <c r="CU1713" s="14"/>
      <c r="CV1713" s="14"/>
      <c r="CW1713" s="14"/>
      <c r="CX1713" s="14"/>
      <c r="CY1713" s="14"/>
      <c r="CZ1713" s="14"/>
      <c r="DA1713" s="14"/>
      <c r="DB1713" s="14"/>
      <c r="DC1713" s="14"/>
      <c r="DD1713" s="14"/>
      <c r="DE1713" s="14"/>
      <c r="DF1713" s="14"/>
      <c r="DG1713" s="14"/>
      <c r="DH1713" s="14"/>
      <c r="DI1713" s="14"/>
      <c r="DJ1713" s="14"/>
      <c r="DK1713" s="14"/>
      <c r="DL1713" s="14"/>
      <c r="DM1713" s="14"/>
      <c r="DN1713" s="14"/>
      <c r="DO1713" s="14"/>
      <c r="DP1713" s="14"/>
      <c r="DQ1713" s="14"/>
      <c r="DR1713" s="14"/>
      <c r="DS1713" s="14"/>
      <c r="DT1713" s="14"/>
      <c r="DU1713" s="14"/>
      <c r="DV1713" s="14"/>
      <c r="DW1713" s="14"/>
      <c r="DX1713" s="14"/>
      <c r="DY1713" s="14"/>
      <c r="DZ1713" s="14"/>
      <c r="EA1713" s="14"/>
      <c r="EB1713" s="14"/>
      <c r="EC1713" s="14"/>
      <c r="ED1713" s="14"/>
      <c r="EE1713" s="14"/>
      <c r="EF1713" s="14"/>
      <c r="EG1713" s="14"/>
      <c r="EH1713" s="14"/>
      <c r="EI1713" s="14"/>
      <c r="EJ1713" s="14"/>
      <c r="EK1713" s="14"/>
      <c r="EL1713" s="14"/>
      <c r="EM1713" s="14"/>
      <c r="EN1713" s="14"/>
      <c r="EO1713" s="14"/>
      <c r="EP1713" s="14"/>
      <c r="EQ1713" s="14"/>
      <c r="ER1713" s="14"/>
      <c r="ES1713" s="14"/>
      <c r="ET1713" s="14"/>
      <c r="EU1713" s="14"/>
      <c r="EV1713" s="14"/>
      <c r="EW1713" s="14"/>
      <c r="EX1713" s="14"/>
      <c r="EY1713" s="14"/>
      <c r="EZ1713" s="14"/>
      <c r="FA1713" s="14"/>
      <c r="FB1713" s="14"/>
      <c r="FC1713" s="14"/>
      <c r="FD1713" s="14"/>
      <c r="FE1713" s="14"/>
      <c r="FF1713" s="14"/>
      <c r="FG1713" s="14"/>
      <c r="FH1713" s="14"/>
      <c r="FI1713" s="14"/>
      <c r="FJ1713" s="14"/>
      <c r="FK1713" s="14"/>
      <c r="FL1713" s="14"/>
      <c r="FM1713" s="14"/>
      <c r="FN1713" s="14"/>
      <c r="FO1713" s="14"/>
      <c r="FP1713" s="14"/>
      <c r="FQ1713" s="14"/>
      <c r="FR1713" s="14"/>
      <c r="FS1713" s="14"/>
      <c r="FT1713" s="14"/>
      <c r="FU1713" s="14"/>
      <c r="FV1713" s="14"/>
      <c r="FW1713" s="14"/>
      <c r="FX1713" s="14"/>
      <c r="FY1713" s="14"/>
      <c r="FZ1713" s="14"/>
      <c r="GA1713" s="14"/>
      <c r="GB1713" s="14"/>
      <c r="GC1713" s="14"/>
      <c r="GD1713" s="14"/>
      <c r="GE1713" s="14"/>
      <c r="GF1713" s="14"/>
      <c r="GG1713" s="14"/>
      <c r="GH1713" s="14"/>
      <c r="GI1713" s="14"/>
      <c r="GJ1713" s="14"/>
      <c r="GK1713" s="14"/>
      <c r="GL1713" s="14"/>
      <c r="GM1713" s="14"/>
      <c r="GN1713" s="14"/>
      <c r="GO1713" s="14"/>
      <c r="GP1713" s="14"/>
      <c r="GQ1713" s="14"/>
      <c r="GR1713" s="14"/>
      <c r="GS1713" s="14"/>
      <c r="GT1713" s="14"/>
      <c r="GU1713" s="14"/>
      <c r="GV1713" s="14"/>
      <c r="GW1713" s="14"/>
      <c r="GX1713" s="14"/>
      <c r="GY1713" s="14"/>
      <c r="GZ1713" s="14"/>
      <c r="HA1713" s="14"/>
      <c r="HB1713" s="14"/>
      <c r="HC1713" s="14"/>
      <c r="HD1713" s="14"/>
      <c r="HE1713" s="14"/>
      <c r="HF1713" s="14"/>
      <c r="HG1713" s="14"/>
      <c r="HH1713" s="14"/>
      <c r="HI1713" s="14"/>
      <c r="HJ1713" s="14"/>
      <c r="HK1713" s="14"/>
      <c r="HL1713" s="14"/>
      <c r="HM1713" s="14"/>
      <c r="HN1713" s="14"/>
      <c r="HO1713" s="14"/>
      <c r="HP1713" s="14"/>
      <c r="HQ1713" s="14"/>
      <c r="HR1713" s="14"/>
      <c r="HS1713" s="14"/>
      <c r="HT1713" s="14"/>
      <c r="HU1713" s="14"/>
      <c r="HV1713" s="14"/>
      <c r="HW1713" s="14"/>
      <c r="HX1713" s="14"/>
      <c r="HY1713" s="14"/>
      <c r="HZ1713" s="14"/>
      <c r="IA1713" s="14"/>
      <c r="IB1713" s="14"/>
      <c r="IC1713" s="14"/>
      <c r="ID1713" s="14"/>
      <c r="IE1713" s="14"/>
      <c r="IF1713" s="14"/>
      <c r="IG1713" s="14"/>
      <c r="IH1713" s="14"/>
      <c r="II1713" s="14"/>
      <c r="IJ1713" s="14"/>
      <c r="IK1713" s="14"/>
      <c r="IL1713" s="14"/>
      <c r="IM1713" s="14"/>
      <c r="IN1713" s="14"/>
      <c r="IO1713" s="14"/>
      <c r="IP1713" s="14"/>
      <c r="IQ1713" s="14"/>
      <c r="IR1713" s="14"/>
      <c r="IS1713" s="14"/>
      <c r="IT1713" s="14"/>
    </row>
    <row r="1714" spans="1:254" ht="40.5" x14ac:dyDescent="0.2">
      <c r="A1714" s="12">
        <v>302250</v>
      </c>
      <c r="B1714" s="4" t="s">
        <v>16</v>
      </c>
      <c r="C1714" s="13" t="s">
        <v>1512</v>
      </c>
      <c r="D1714" s="11">
        <v>1</v>
      </c>
      <c r="E1714" s="11">
        <v>1</v>
      </c>
      <c r="F1714" s="11"/>
      <c r="G1714" s="20">
        <v>0</v>
      </c>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c r="AM1714" s="14"/>
      <c r="AN1714" s="14"/>
      <c r="AO1714" s="14"/>
      <c r="AP1714" s="14"/>
      <c r="AQ1714" s="14"/>
      <c r="AR1714" s="14"/>
      <c r="AS1714" s="14"/>
      <c r="AT1714" s="14"/>
      <c r="AU1714" s="14"/>
      <c r="AV1714" s="14"/>
      <c r="AW1714" s="14"/>
      <c r="AX1714" s="14"/>
      <c r="AY1714" s="14"/>
      <c r="AZ1714" s="14"/>
      <c r="BA1714" s="14"/>
      <c r="BB1714" s="14"/>
      <c r="BC1714" s="14"/>
      <c r="BD1714" s="14"/>
      <c r="BE1714" s="14"/>
      <c r="BF1714" s="14"/>
      <c r="BG1714" s="14"/>
      <c r="BH1714" s="14"/>
      <c r="BI1714" s="14"/>
      <c r="BJ1714" s="14"/>
      <c r="BK1714" s="14"/>
      <c r="BL1714" s="14"/>
      <c r="BM1714" s="14"/>
      <c r="BN1714" s="14"/>
      <c r="BO1714" s="14"/>
      <c r="BP1714" s="14"/>
      <c r="BQ1714" s="14"/>
      <c r="BR1714" s="14"/>
      <c r="BS1714" s="14"/>
      <c r="BT1714" s="14"/>
      <c r="BU1714" s="14"/>
      <c r="BV1714" s="14"/>
      <c r="BW1714" s="14"/>
      <c r="BX1714" s="14"/>
      <c r="BY1714" s="14"/>
      <c r="BZ1714" s="14"/>
      <c r="CA1714" s="14"/>
      <c r="CB1714" s="14"/>
      <c r="CC1714" s="14"/>
      <c r="CD1714" s="14"/>
      <c r="CE1714" s="14"/>
      <c r="CF1714" s="14"/>
      <c r="CG1714" s="14"/>
      <c r="CH1714" s="14"/>
      <c r="CI1714" s="14"/>
      <c r="CJ1714" s="14"/>
      <c r="CK1714" s="14"/>
      <c r="CL1714" s="14"/>
      <c r="CM1714" s="14"/>
      <c r="CN1714" s="14"/>
      <c r="CO1714" s="14"/>
      <c r="CP1714" s="14"/>
      <c r="CQ1714" s="14"/>
      <c r="CR1714" s="14"/>
      <c r="CS1714" s="14"/>
      <c r="CT1714" s="14"/>
      <c r="CU1714" s="14"/>
      <c r="CV1714" s="14"/>
      <c r="CW1714" s="14"/>
      <c r="CX1714" s="14"/>
      <c r="CY1714" s="14"/>
      <c r="CZ1714" s="14"/>
      <c r="DA1714" s="14"/>
      <c r="DB1714" s="14"/>
      <c r="DC1714" s="14"/>
      <c r="DD1714" s="14"/>
      <c r="DE1714" s="14"/>
      <c r="DF1714" s="14"/>
      <c r="DG1714" s="14"/>
      <c r="DH1714" s="14"/>
      <c r="DI1714" s="14"/>
      <c r="DJ1714" s="14"/>
      <c r="DK1714" s="14"/>
      <c r="DL1714" s="14"/>
      <c r="DM1714" s="14"/>
      <c r="DN1714" s="14"/>
      <c r="DO1714" s="14"/>
      <c r="DP1714" s="14"/>
      <c r="DQ1714" s="14"/>
      <c r="DR1714" s="14"/>
      <c r="DS1714" s="14"/>
      <c r="DT1714" s="14"/>
      <c r="DU1714" s="14"/>
      <c r="DV1714" s="14"/>
      <c r="DW1714" s="14"/>
      <c r="DX1714" s="14"/>
      <c r="DY1714" s="14"/>
      <c r="DZ1714" s="14"/>
      <c r="EA1714" s="14"/>
      <c r="EB1714" s="14"/>
      <c r="EC1714" s="14"/>
      <c r="ED1714" s="14"/>
      <c r="EE1714" s="14"/>
      <c r="EF1714" s="14"/>
      <c r="EG1714" s="14"/>
      <c r="EH1714" s="14"/>
      <c r="EI1714" s="14"/>
      <c r="EJ1714" s="14"/>
      <c r="EK1714" s="14"/>
      <c r="EL1714" s="14"/>
      <c r="EM1714" s="14"/>
      <c r="EN1714" s="14"/>
      <c r="EO1714" s="14"/>
      <c r="EP1714" s="14"/>
      <c r="EQ1714" s="14"/>
      <c r="ER1714" s="14"/>
      <c r="ES1714" s="14"/>
      <c r="ET1714" s="14"/>
      <c r="EU1714" s="14"/>
      <c r="EV1714" s="14"/>
      <c r="EW1714" s="14"/>
      <c r="EX1714" s="14"/>
      <c r="EY1714" s="14"/>
      <c r="EZ1714" s="14"/>
      <c r="FA1714" s="14"/>
      <c r="FB1714" s="14"/>
      <c r="FC1714" s="14"/>
      <c r="FD1714" s="14"/>
      <c r="FE1714" s="14"/>
      <c r="FF1714" s="14"/>
      <c r="FG1714" s="14"/>
      <c r="FH1714" s="14"/>
      <c r="FI1714" s="14"/>
      <c r="FJ1714" s="14"/>
      <c r="FK1714" s="14"/>
      <c r="FL1714" s="14"/>
      <c r="FM1714" s="14"/>
      <c r="FN1714" s="14"/>
      <c r="FO1714" s="14"/>
      <c r="FP1714" s="14"/>
      <c r="FQ1714" s="14"/>
      <c r="FR1714" s="14"/>
      <c r="FS1714" s="14"/>
      <c r="FT1714" s="14"/>
      <c r="FU1714" s="14"/>
      <c r="FV1714" s="14"/>
      <c r="FW1714" s="14"/>
      <c r="FX1714" s="14"/>
      <c r="FY1714" s="14"/>
      <c r="FZ1714" s="14"/>
      <c r="GA1714" s="14"/>
      <c r="GB1714" s="14"/>
      <c r="GC1714" s="14"/>
      <c r="GD1714" s="14"/>
      <c r="GE1714" s="14"/>
      <c r="GF1714" s="14"/>
      <c r="GG1714" s="14"/>
      <c r="GH1714" s="14"/>
      <c r="GI1714" s="14"/>
      <c r="GJ1714" s="14"/>
      <c r="GK1714" s="14"/>
      <c r="GL1714" s="14"/>
      <c r="GM1714" s="14"/>
      <c r="GN1714" s="14"/>
      <c r="GO1714" s="14"/>
      <c r="GP1714" s="14"/>
      <c r="GQ1714" s="14"/>
      <c r="GR1714" s="14"/>
      <c r="GS1714" s="14"/>
      <c r="GT1714" s="14"/>
      <c r="GU1714" s="14"/>
      <c r="GV1714" s="14"/>
      <c r="GW1714" s="14"/>
      <c r="GX1714" s="14"/>
      <c r="GY1714" s="14"/>
      <c r="GZ1714" s="14"/>
      <c r="HA1714" s="14"/>
      <c r="HB1714" s="14"/>
      <c r="HC1714" s="14"/>
      <c r="HD1714" s="14"/>
      <c r="HE1714" s="14"/>
      <c r="HF1714" s="14"/>
      <c r="HG1714" s="14"/>
      <c r="HH1714" s="14"/>
      <c r="HI1714" s="14"/>
      <c r="HJ1714" s="14"/>
      <c r="HK1714" s="14"/>
      <c r="HL1714" s="14"/>
      <c r="HM1714" s="14"/>
      <c r="HN1714" s="14"/>
      <c r="HO1714" s="14"/>
      <c r="HP1714" s="14"/>
      <c r="HQ1714" s="14"/>
      <c r="HR1714" s="14"/>
      <c r="HS1714" s="14"/>
      <c r="HT1714" s="14"/>
      <c r="HU1714" s="14"/>
      <c r="HV1714" s="14"/>
      <c r="HW1714" s="14"/>
      <c r="HX1714" s="14"/>
      <c r="HY1714" s="14"/>
      <c r="HZ1714" s="14"/>
      <c r="IA1714" s="14"/>
      <c r="IB1714" s="14"/>
      <c r="IC1714" s="14"/>
      <c r="ID1714" s="14"/>
      <c r="IE1714" s="14"/>
      <c r="IF1714" s="14"/>
      <c r="IG1714" s="14"/>
      <c r="IH1714" s="14"/>
      <c r="II1714" s="14"/>
      <c r="IJ1714" s="14"/>
      <c r="IK1714" s="14"/>
      <c r="IL1714" s="14"/>
      <c r="IM1714" s="14"/>
      <c r="IN1714" s="14"/>
      <c r="IO1714" s="14"/>
      <c r="IP1714" s="14"/>
      <c r="IQ1714" s="14"/>
      <c r="IR1714" s="14"/>
      <c r="IS1714" s="14"/>
      <c r="IT1714" s="14"/>
    </row>
    <row r="1715" spans="1:254" ht="40.5" x14ac:dyDescent="0.2">
      <c r="A1715" s="12">
        <v>302255</v>
      </c>
      <c r="B1715" s="4" t="s">
        <v>16</v>
      </c>
      <c r="C1715" s="13" t="s">
        <v>1513</v>
      </c>
      <c r="D1715" s="11">
        <v>6.1</v>
      </c>
      <c r="E1715" s="11">
        <v>6.1</v>
      </c>
      <c r="F1715" s="11"/>
      <c r="G1715" s="12">
        <v>3</v>
      </c>
      <c r="H1715" s="14"/>
      <c r="I1715" s="14"/>
      <c r="J1715" s="14"/>
      <c r="K1715" s="14"/>
      <c r="L1715" s="14"/>
      <c r="M1715" s="14"/>
      <c r="N1715" s="14"/>
      <c r="O1715" s="14"/>
      <c r="P1715" s="14"/>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c r="AM1715" s="14"/>
      <c r="AN1715" s="14"/>
      <c r="AO1715" s="14"/>
      <c r="AP1715" s="14"/>
      <c r="AQ1715" s="14"/>
      <c r="AR1715" s="14"/>
      <c r="AS1715" s="14"/>
      <c r="AT1715" s="14"/>
      <c r="AU1715" s="14"/>
      <c r="AV1715" s="14"/>
      <c r="AW1715" s="14"/>
      <c r="AX1715" s="14"/>
      <c r="AY1715" s="14"/>
      <c r="AZ1715" s="14"/>
      <c r="BA1715" s="14"/>
      <c r="BB1715" s="14"/>
      <c r="BC1715" s="14"/>
      <c r="BD1715" s="14"/>
      <c r="BE1715" s="14"/>
      <c r="BF1715" s="14"/>
      <c r="BG1715" s="14"/>
      <c r="BH1715" s="14"/>
      <c r="BI1715" s="14"/>
      <c r="BJ1715" s="14"/>
      <c r="BK1715" s="14"/>
      <c r="BL1715" s="14"/>
      <c r="BM1715" s="14"/>
      <c r="BN1715" s="14"/>
      <c r="BO1715" s="14"/>
      <c r="BP1715" s="14"/>
      <c r="BQ1715" s="14"/>
      <c r="BR1715" s="14"/>
      <c r="BS1715" s="14"/>
      <c r="BT1715" s="14"/>
      <c r="BU1715" s="14"/>
      <c r="BV1715" s="14"/>
      <c r="BW1715" s="14"/>
      <c r="BX1715" s="14"/>
      <c r="BY1715" s="14"/>
      <c r="BZ1715" s="14"/>
      <c r="CA1715" s="14"/>
      <c r="CB1715" s="14"/>
      <c r="CC1715" s="14"/>
      <c r="CD1715" s="14"/>
      <c r="CE1715" s="14"/>
      <c r="CF1715" s="14"/>
      <c r="CG1715" s="14"/>
      <c r="CH1715" s="14"/>
      <c r="CI1715" s="14"/>
      <c r="CJ1715" s="14"/>
      <c r="CK1715" s="14"/>
      <c r="CL1715" s="14"/>
      <c r="CM1715" s="14"/>
      <c r="CN1715" s="14"/>
      <c r="CO1715" s="14"/>
      <c r="CP1715" s="14"/>
      <c r="CQ1715" s="14"/>
      <c r="CR1715" s="14"/>
      <c r="CS1715" s="14"/>
      <c r="CT1715" s="14"/>
      <c r="CU1715" s="14"/>
      <c r="CV1715" s="14"/>
      <c r="CW1715" s="14"/>
      <c r="CX1715" s="14"/>
      <c r="CY1715" s="14"/>
      <c r="CZ1715" s="14"/>
      <c r="DA1715" s="14"/>
      <c r="DB1715" s="14"/>
      <c r="DC1715" s="14"/>
      <c r="DD1715" s="14"/>
      <c r="DE1715" s="14"/>
      <c r="DF1715" s="14"/>
      <c r="DG1715" s="14"/>
      <c r="DH1715" s="14"/>
      <c r="DI1715" s="14"/>
      <c r="DJ1715" s="14"/>
      <c r="DK1715" s="14"/>
      <c r="DL1715" s="14"/>
      <c r="DM1715" s="14"/>
      <c r="DN1715" s="14"/>
      <c r="DO1715" s="14"/>
      <c r="DP1715" s="14"/>
      <c r="DQ1715" s="14"/>
      <c r="DR1715" s="14"/>
      <c r="DS1715" s="14"/>
      <c r="DT1715" s="14"/>
      <c r="DU1715" s="14"/>
      <c r="DV1715" s="14"/>
      <c r="DW1715" s="14"/>
      <c r="DX1715" s="14"/>
      <c r="DY1715" s="14"/>
      <c r="DZ1715" s="14"/>
      <c r="EA1715" s="14"/>
      <c r="EB1715" s="14"/>
      <c r="EC1715" s="14"/>
      <c r="ED1715" s="14"/>
      <c r="EE1715" s="14"/>
      <c r="EF1715" s="14"/>
      <c r="EG1715" s="14"/>
      <c r="EH1715" s="14"/>
      <c r="EI1715" s="14"/>
      <c r="EJ1715" s="14"/>
      <c r="EK1715" s="14"/>
      <c r="EL1715" s="14"/>
      <c r="EM1715" s="14"/>
      <c r="EN1715" s="14"/>
      <c r="EO1715" s="14"/>
      <c r="EP1715" s="14"/>
      <c r="EQ1715" s="14"/>
      <c r="ER1715" s="14"/>
      <c r="ES1715" s="14"/>
      <c r="ET1715" s="14"/>
      <c r="EU1715" s="14"/>
      <c r="EV1715" s="14"/>
      <c r="EW1715" s="14"/>
      <c r="EX1715" s="14"/>
      <c r="EY1715" s="14"/>
      <c r="EZ1715" s="14"/>
      <c r="FA1715" s="14"/>
      <c r="FB1715" s="14"/>
      <c r="FC1715" s="14"/>
      <c r="FD1715" s="14"/>
      <c r="FE1715" s="14"/>
      <c r="FF1715" s="14"/>
      <c r="FG1715" s="14"/>
      <c r="FH1715" s="14"/>
      <c r="FI1715" s="14"/>
      <c r="FJ1715" s="14"/>
      <c r="FK1715" s="14"/>
      <c r="FL1715" s="14"/>
      <c r="FM1715" s="14"/>
      <c r="FN1715" s="14"/>
      <c r="FO1715" s="14"/>
      <c r="FP1715" s="14"/>
      <c r="FQ1715" s="14"/>
      <c r="FR1715" s="14"/>
      <c r="FS1715" s="14"/>
      <c r="FT1715" s="14"/>
      <c r="FU1715" s="14"/>
      <c r="FV1715" s="14"/>
      <c r="FW1715" s="14"/>
      <c r="FX1715" s="14"/>
      <c r="FY1715" s="14"/>
      <c r="FZ1715" s="14"/>
      <c r="GA1715" s="14"/>
      <c r="GB1715" s="14"/>
      <c r="GC1715" s="14"/>
      <c r="GD1715" s="14"/>
      <c r="GE1715" s="14"/>
      <c r="GF1715" s="14"/>
      <c r="GG1715" s="14"/>
      <c r="GH1715" s="14"/>
      <c r="GI1715" s="14"/>
      <c r="GJ1715" s="14"/>
      <c r="GK1715" s="14"/>
      <c r="GL1715" s="14"/>
      <c r="GM1715" s="14"/>
      <c r="GN1715" s="14"/>
      <c r="GO1715" s="14"/>
      <c r="GP1715" s="14"/>
      <c r="GQ1715" s="14"/>
      <c r="GR1715" s="14"/>
      <c r="GS1715" s="14"/>
      <c r="GT1715" s="14"/>
      <c r="GU1715" s="14"/>
      <c r="GV1715" s="14"/>
      <c r="GW1715" s="14"/>
      <c r="GX1715" s="14"/>
      <c r="GY1715" s="14"/>
      <c r="GZ1715" s="14"/>
      <c r="HA1715" s="14"/>
      <c r="HB1715" s="14"/>
      <c r="HC1715" s="14"/>
      <c r="HD1715" s="14"/>
      <c r="HE1715" s="14"/>
      <c r="HF1715" s="14"/>
      <c r="HG1715" s="14"/>
      <c r="HH1715" s="14"/>
      <c r="HI1715" s="14"/>
      <c r="HJ1715" s="14"/>
      <c r="HK1715" s="14"/>
      <c r="HL1715" s="14"/>
      <c r="HM1715" s="14"/>
      <c r="HN1715" s="14"/>
      <c r="HO1715" s="14"/>
      <c r="HP1715" s="14"/>
      <c r="HQ1715" s="14"/>
      <c r="HR1715" s="14"/>
      <c r="HS1715" s="14"/>
      <c r="HT1715" s="14"/>
      <c r="HU1715" s="14"/>
      <c r="HV1715" s="14"/>
      <c r="HW1715" s="14"/>
      <c r="HX1715" s="14"/>
      <c r="HY1715" s="14"/>
      <c r="HZ1715" s="14"/>
      <c r="IA1715" s="14"/>
      <c r="IB1715" s="14"/>
      <c r="IC1715" s="14"/>
      <c r="ID1715" s="14"/>
      <c r="IE1715" s="14"/>
      <c r="IF1715" s="14"/>
      <c r="IG1715" s="14"/>
      <c r="IH1715" s="14"/>
      <c r="II1715" s="14"/>
      <c r="IJ1715" s="14"/>
      <c r="IK1715" s="14"/>
      <c r="IL1715" s="14"/>
      <c r="IM1715" s="14"/>
      <c r="IN1715" s="14"/>
      <c r="IO1715" s="14"/>
      <c r="IP1715" s="14"/>
      <c r="IQ1715" s="14"/>
      <c r="IR1715" s="14"/>
      <c r="IS1715" s="14"/>
      <c r="IT1715" s="14"/>
    </row>
    <row r="1716" spans="1:254" x14ac:dyDescent="0.2">
      <c r="A1716" s="2">
        <v>302256</v>
      </c>
      <c r="B1716" s="17" t="s">
        <v>11</v>
      </c>
      <c r="C1716" s="5" t="s">
        <v>1514</v>
      </c>
      <c r="D1716" s="3">
        <v>5</v>
      </c>
      <c r="E1716" s="11">
        <v>5</v>
      </c>
      <c r="F1716" s="3"/>
      <c r="G1716" s="12">
        <v>0</v>
      </c>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c r="AM1716" s="14"/>
      <c r="AN1716" s="14"/>
      <c r="AO1716" s="14"/>
      <c r="AP1716" s="14"/>
      <c r="AQ1716" s="14"/>
      <c r="AR1716" s="14"/>
      <c r="AS1716" s="14"/>
      <c r="AT1716" s="14"/>
      <c r="AU1716" s="14"/>
      <c r="AV1716" s="14"/>
      <c r="AW1716" s="14"/>
      <c r="AX1716" s="14"/>
      <c r="AY1716" s="14"/>
      <c r="AZ1716" s="14"/>
      <c r="BA1716" s="14"/>
      <c r="BB1716" s="14"/>
      <c r="BC1716" s="14"/>
      <c r="BD1716" s="14"/>
      <c r="BE1716" s="14"/>
      <c r="BF1716" s="14"/>
      <c r="BG1716" s="14"/>
      <c r="BH1716" s="14"/>
      <c r="BI1716" s="14"/>
      <c r="BJ1716" s="14"/>
      <c r="BK1716" s="14"/>
      <c r="BL1716" s="14"/>
      <c r="BM1716" s="14"/>
      <c r="BN1716" s="14"/>
      <c r="BO1716" s="14"/>
      <c r="BP1716" s="14"/>
      <c r="BQ1716" s="14"/>
      <c r="BR1716" s="14"/>
      <c r="BS1716" s="14"/>
      <c r="BT1716" s="14"/>
      <c r="BU1716" s="14"/>
      <c r="BV1716" s="14"/>
      <c r="BW1716" s="14"/>
      <c r="BX1716" s="14"/>
      <c r="BY1716" s="14"/>
      <c r="BZ1716" s="14"/>
      <c r="CA1716" s="14"/>
      <c r="CB1716" s="14"/>
      <c r="CC1716" s="14"/>
      <c r="CD1716" s="14"/>
      <c r="CE1716" s="14"/>
      <c r="CF1716" s="14"/>
      <c r="CG1716" s="14"/>
      <c r="CH1716" s="14"/>
      <c r="CI1716" s="14"/>
      <c r="CJ1716" s="14"/>
      <c r="CK1716" s="14"/>
      <c r="CL1716" s="14"/>
      <c r="CM1716" s="14"/>
      <c r="CN1716" s="14"/>
      <c r="CO1716" s="14"/>
      <c r="CP1716" s="14"/>
      <c r="CQ1716" s="14"/>
      <c r="CR1716" s="14"/>
      <c r="CS1716" s="14"/>
      <c r="CT1716" s="14"/>
      <c r="CU1716" s="14"/>
      <c r="CV1716" s="14"/>
      <c r="CW1716" s="14"/>
      <c r="CX1716" s="14"/>
      <c r="CY1716" s="14"/>
      <c r="CZ1716" s="14"/>
      <c r="DA1716" s="14"/>
      <c r="DB1716" s="14"/>
      <c r="DC1716" s="14"/>
      <c r="DD1716" s="14"/>
      <c r="DE1716" s="14"/>
      <c r="DF1716" s="14"/>
      <c r="DG1716" s="14"/>
      <c r="DH1716" s="14"/>
      <c r="DI1716" s="14"/>
      <c r="DJ1716" s="14"/>
      <c r="DK1716" s="14"/>
      <c r="DL1716" s="14"/>
      <c r="DM1716" s="14"/>
      <c r="DN1716" s="14"/>
      <c r="DO1716" s="14"/>
      <c r="DP1716" s="14"/>
      <c r="DQ1716" s="14"/>
      <c r="DR1716" s="14"/>
      <c r="DS1716" s="14"/>
      <c r="DT1716" s="14"/>
      <c r="DU1716" s="14"/>
      <c r="DV1716" s="14"/>
      <c r="DW1716" s="14"/>
      <c r="DX1716" s="14"/>
      <c r="DY1716" s="14"/>
      <c r="DZ1716" s="14"/>
      <c r="EA1716" s="14"/>
      <c r="EB1716" s="14"/>
      <c r="EC1716" s="14"/>
      <c r="ED1716" s="14"/>
      <c r="EE1716" s="14"/>
      <c r="EF1716" s="14"/>
      <c r="EG1716" s="14"/>
      <c r="EH1716" s="14"/>
      <c r="EI1716" s="14"/>
      <c r="EJ1716" s="14"/>
      <c r="EK1716" s="14"/>
      <c r="EL1716" s="14"/>
      <c r="EM1716" s="14"/>
      <c r="EN1716" s="14"/>
      <c r="EO1716" s="14"/>
      <c r="EP1716" s="14"/>
      <c r="EQ1716" s="14"/>
      <c r="ER1716" s="14"/>
      <c r="ES1716" s="14"/>
      <c r="ET1716" s="14"/>
      <c r="EU1716" s="14"/>
      <c r="EV1716" s="14"/>
      <c r="EW1716" s="14"/>
      <c r="EX1716" s="14"/>
      <c r="EY1716" s="14"/>
      <c r="EZ1716" s="14"/>
      <c r="FA1716" s="14"/>
      <c r="FB1716" s="14"/>
      <c r="FC1716" s="14"/>
      <c r="FD1716" s="14"/>
      <c r="FE1716" s="14"/>
      <c r="FF1716" s="14"/>
      <c r="FG1716" s="14"/>
      <c r="FH1716" s="14"/>
      <c r="FI1716" s="14"/>
      <c r="FJ1716" s="14"/>
      <c r="FK1716" s="14"/>
      <c r="FL1716" s="14"/>
      <c r="FM1716" s="14"/>
      <c r="FN1716" s="14"/>
      <c r="FO1716" s="14"/>
      <c r="FP1716" s="14"/>
      <c r="FQ1716" s="14"/>
      <c r="FR1716" s="14"/>
      <c r="FS1716" s="14"/>
      <c r="FT1716" s="14"/>
      <c r="FU1716" s="14"/>
      <c r="FV1716" s="14"/>
      <c r="FW1716" s="14"/>
      <c r="FX1716" s="14"/>
      <c r="FY1716" s="14"/>
      <c r="FZ1716" s="14"/>
      <c r="GA1716" s="14"/>
      <c r="GB1716" s="14"/>
      <c r="GC1716" s="14"/>
      <c r="GD1716" s="14"/>
      <c r="GE1716" s="14"/>
      <c r="GF1716" s="14"/>
      <c r="GG1716" s="14"/>
      <c r="GH1716" s="14"/>
      <c r="GI1716" s="14"/>
      <c r="GJ1716" s="14"/>
      <c r="GK1716" s="14"/>
      <c r="GL1716" s="14"/>
      <c r="GM1716" s="14"/>
      <c r="GN1716" s="14"/>
      <c r="GO1716" s="14"/>
      <c r="GP1716" s="14"/>
      <c r="GQ1716" s="14"/>
      <c r="GR1716" s="14"/>
      <c r="GS1716" s="14"/>
      <c r="GT1716" s="14"/>
      <c r="GU1716" s="14"/>
      <c r="GV1716" s="14"/>
      <c r="GW1716" s="14"/>
      <c r="GX1716" s="14"/>
      <c r="GY1716" s="14"/>
      <c r="GZ1716" s="14"/>
      <c r="HA1716" s="14"/>
      <c r="HB1716" s="14"/>
      <c r="HC1716" s="14"/>
      <c r="HD1716" s="14"/>
      <c r="HE1716" s="14"/>
      <c r="HF1716" s="14"/>
      <c r="HG1716" s="14"/>
      <c r="HH1716" s="14"/>
      <c r="HI1716" s="14"/>
      <c r="HJ1716" s="14"/>
      <c r="HK1716" s="14"/>
      <c r="HL1716" s="14"/>
      <c r="HM1716" s="14"/>
      <c r="HN1716" s="14"/>
      <c r="HO1716" s="14"/>
      <c r="HP1716" s="14"/>
      <c r="HQ1716" s="14"/>
      <c r="HR1716" s="14"/>
      <c r="HS1716" s="14"/>
      <c r="HT1716" s="14"/>
      <c r="HU1716" s="14"/>
      <c r="HV1716" s="14"/>
      <c r="HW1716" s="14"/>
      <c r="HX1716" s="14"/>
      <c r="HY1716" s="14"/>
      <c r="HZ1716" s="14"/>
      <c r="IA1716" s="14"/>
      <c r="IB1716" s="14"/>
      <c r="IC1716" s="14"/>
      <c r="ID1716" s="14"/>
      <c r="IE1716" s="14"/>
      <c r="IF1716" s="14"/>
      <c r="IG1716" s="14"/>
      <c r="IH1716" s="14"/>
      <c r="II1716" s="14"/>
      <c r="IJ1716" s="14"/>
      <c r="IK1716" s="14"/>
      <c r="IL1716" s="14"/>
      <c r="IM1716" s="14"/>
      <c r="IN1716" s="14"/>
      <c r="IO1716" s="14"/>
      <c r="IP1716" s="14"/>
      <c r="IQ1716" s="14"/>
      <c r="IR1716" s="14"/>
      <c r="IS1716" s="14"/>
      <c r="IT1716" s="14"/>
    </row>
    <row r="1717" spans="1:254" x14ac:dyDescent="0.2">
      <c r="A1717" s="2">
        <v>302257</v>
      </c>
      <c r="B1717" s="17" t="s">
        <v>11</v>
      </c>
      <c r="C1717" s="5" t="s">
        <v>1515</v>
      </c>
      <c r="D1717" s="3">
        <v>8</v>
      </c>
      <c r="E1717" s="11">
        <v>8</v>
      </c>
      <c r="F1717" s="3"/>
      <c r="G1717" s="12">
        <v>0</v>
      </c>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c r="AM1717" s="14"/>
      <c r="AN1717" s="14"/>
      <c r="AO1717" s="14"/>
      <c r="AP1717" s="14"/>
      <c r="AQ1717" s="14"/>
      <c r="AR1717" s="14"/>
      <c r="AS1717" s="14"/>
      <c r="AT1717" s="14"/>
      <c r="AU1717" s="14"/>
      <c r="AV1717" s="14"/>
      <c r="AW1717" s="14"/>
      <c r="AX1717" s="14"/>
      <c r="AY1717" s="14"/>
      <c r="AZ1717" s="14"/>
      <c r="BA1717" s="14"/>
      <c r="BB1717" s="14"/>
      <c r="BC1717" s="14"/>
      <c r="BD1717" s="14"/>
      <c r="BE1717" s="14"/>
      <c r="BF1717" s="14"/>
      <c r="BG1717" s="14"/>
      <c r="BH1717" s="14"/>
      <c r="BI1717" s="14"/>
      <c r="BJ1717" s="14"/>
      <c r="BK1717" s="14"/>
      <c r="BL1717" s="14"/>
      <c r="BM1717" s="14"/>
      <c r="BN1717" s="14"/>
      <c r="BO1717" s="14"/>
      <c r="BP1717" s="14"/>
      <c r="BQ1717" s="14"/>
      <c r="BR1717" s="14"/>
      <c r="BS1717" s="14"/>
      <c r="BT1717" s="14"/>
      <c r="BU1717" s="14"/>
      <c r="BV1717" s="14"/>
      <c r="BW1717" s="14"/>
      <c r="BX1717" s="14"/>
      <c r="BY1717" s="14"/>
      <c r="BZ1717" s="14"/>
      <c r="CA1717" s="14"/>
      <c r="CB1717" s="14"/>
      <c r="CC1717" s="14"/>
      <c r="CD1717" s="14"/>
      <c r="CE1717" s="14"/>
      <c r="CF1717" s="14"/>
      <c r="CG1717" s="14"/>
      <c r="CH1717" s="14"/>
      <c r="CI1717" s="14"/>
      <c r="CJ1717" s="14"/>
      <c r="CK1717" s="14"/>
      <c r="CL1717" s="14"/>
      <c r="CM1717" s="14"/>
      <c r="CN1717" s="14"/>
      <c r="CO1717" s="14"/>
      <c r="CP1717" s="14"/>
      <c r="CQ1717" s="14"/>
      <c r="CR1717" s="14"/>
      <c r="CS1717" s="14"/>
      <c r="CT1717" s="14"/>
      <c r="CU1717" s="14"/>
      <c r="CV1717" s="14"/>
      <c r="CW1717" s="14"/>
      <c r="CX1717" s="14"/>
      <c r="CY1717" s="14"/>
      <c r="CZ1717" s="14"/>
      <c r="DA1717" s="14"/>
      <c r="DB1717" s="14"/>
      <c r="DC1717" s="14"/>
      <c r="DD1717" s="14"/>
      <c r="DE1717" s="14"/>
      <c r="DF1717" s="14"/>
      <c r="DG1717" s="14"/>
      <c r="DH1717" s="14"/>
      <c r="DI1717" s="14"/>
      <c r="DJ1717" s="14"/>
      <c r="DK1717" s="14"/>
      <c r="DL1717" s="14"/>
      <c r="DM1717" s="14"/>
      <c r="DN1717" s="14"/>
      <c r="DO1717" s="14"/>
      <c r="DP1717" s="14"/>
      <c r="DQ1717" s="14"/>
      <c r="DR1717" s="14"/>
      <c r="DS1717" s="14"/>
      <c r="DT1717" s="14"/>
      <c r="DU1717" s="14"/>
      <c r="DV1717" s="14"/>
      <c r="DW1717" s="14"/>
      <c r="DX1717" s="14"/>
      <c r="DY1717" s="14"/>
      <c r="DZ1717" s="14"/>
      <c r="EA1717" s="14"/>
      <c r="EB1717" s="14"/>
      <c r="EC1717" s="14"/>
      <c r="ED1717" s="14"/>
      <c r="EE1717" s="14"/>
      <c r="EF1717" s="14"/>
      <c r="EG1717" s="14"/>
      <c r="EH1717" s="14"/>
      <c r="EI1717" s="14"/>
      <c r="EJ1717" s="14"/>
      <c r="EK1717" s="14"/>
      <c r="EL1717" s="14"/>
      <c r="EM1717" s="14"/>
      <c r="EN1717" s="14"/>
      <c r="EO1717" s="14"/>
      <c r="EP1717" s="14"/>
      <c r="EQ1717" s="14"/>
      <c r="ER1717" s="14"/>
      <c r="ES1717" s="14"/>
      <c r="ET1717" s="14"/>
      <c r="EU1717" s="14"/>
      <c r="EV1717" s="14"/>
      <c r="EW1717" s="14"/>
      <c r="EX1717" s="14"/>
      <c r="EY1717" s="14"/>
      <c r="EZ1717" s="14"/>
      <c r="FA1717" s="14"/>
      <c r="FB1717" s="14"/>
      <c r="FC1717" s="14"/>
      <c r="FD1717" s="14"/>
      <c r="FE1717" s="14"/>
      <c r="FF1717" s="14"/>
      <c r="FG1717" s="14"/>
      <c r="FH1717" s="14"/>
      <c r="FI1717" s="14"/>
      <c r="FJ1717" s="14"/>
      <c r="FK1717" s="14"/>
      <c r="FL1717" s="14"/>
      <c r="FM1717" s="14"/>
      <c r="FN1717" s="14"/>
      <c r="FO1717" s="14"/>
      <c r="FP1717" s="14"/>
      <c r="FQ1717" s="14"/>
      <c r="FR1717" s="14"/>
      <c r="FS1717" s="14"/>
      <c r="FT1717" s="14"/>
      <c r="FU1717" s="14"/>
      <c r="FV1717" s="14"/>
      <c r="FW1717" s="14"/>
      <c r="FX1717" s="14"/>
      <c r="FY1717" s="14"/>
      <c r="FZ1717" s="14"/>
      <c r="GA1717" s="14"/>
      <c r="GB1717" s="14"/>
      <c r="GC1717" s="14"/>
      <c r="GD1717" s="14"/>
      <c r="GE1717" s="14"/>
      <c r="GF1717" s="14"/>
      <c r="GG1717" s="14"/>
      <c r="GH1717" s="14"/>
      <c r="GI1717" s="14"/>
      <c r="GJ1717" s="14"/>
      <c r="GK1717" s="14"/>
      <c r="GL1717" s="14"/>
      <c r="GM1717" s="14"/>
      <c r="GN1717" s="14"/>
      <c r="GO1717" s="14"/>
      <c r="GP1717" s="14"/>
      <c r="GQ1717" s="14"/>
      <c r="GR1717" s="14"/>
      <c r="GS1717" s="14"/>
      <c r="GT1717" s="14"/>
      <c r="GU1717" s="14"/>
      <c r="GV1717" s="14"/>
      <c r="GW1717" s="14"/>
      <c r="GX1717" s="14"/>
      <c r="GY1717" s="14"/>
      <c r="GZ1717" s="14"/>
      <c r="HA1717" s="14"/>
      <c r="HB1717" s="14"/>
      <c r="HC1717" s="14"/>
      <c r="HD1717" s="14"/>
      <c r="HE1717" s="14"/>
      <c r="HF1717" s="14"/>
      <c r="HG1717" s="14"/>
      <c r="HH1717" s="14"/>
      <c r="HI1717" s="14"/>
      <c r="HJ1717" s="14"/>
      <c r="HK1717" s="14"/>
      <c r="HL1717" s="14"/>
      <c r="HM1717" s="14"/>
      <c r="HN1717" s="14"/>
      <c r="HO1717" s="14"/>
      <c r="HP1717" s="14"/>
      <c r="HQ1717" s="14"/>
      <c r="HR1717" s="14"/>
      <c r="HS1717" s="14"/>
      <c r="HT1717" s="14"/>
      <c r="HU1717" s="14"/>
      <c r="HV1717" s="14"/>
      <c r="HW1717" s="14"/>
      <c r="HX1717" s="14"/>
      <c r="HY1717" s="14"/>
      <c r="HZ1717" s="14"/>
      <c r="IA1717" s="14"/>
      <c r="IB1717" s="14"/>
      <c r="IC1717" s="14"/>
      <c r="ID1717" s="14"/>
      <c r="IE1717" s="14"/>
      <c r="IF1717" s="14"/>
      <c r="IG1717" s="14"/>
      <c r="IH1717" s="14"/>
      <c r="II1717" s="14"/>
      <c r="IJ1717" s="14"/>
      <c r="IK1717" s="14"/>
      <c r="IL1717" s="14"/>
      <c r="IM1717" s="14"/>
      <c r="IN1717" s="14"/>
      <c r="IO1717" s="14"/>
      <c r="IP1717" s="14"/>
      <c r="IQ1717" s="14"/>
      <c r="IR1717" s="14"/>
      <c r="IS1717" s="14"/>
      <c r="IT1717" s="14"/>
    </row>
    <row r="1718" spans="1:254" x14ac:dyDescent="0.2">
      <c r="A1718" s="12">
        <v>302260</v>
      </c>
      <c r="B1718" s="4" t="s">
        <v>16</v>
      </c>
      <c r="C1718" s="13" t="s">
        <v>1516</v>
      </c>
      <c r="D1718" s="11">
        <v>2.6</v>
      </c>
      <c r="E1718" s="11">
        <v>2.6</v>
      </c>
      <c r="F1718" s="11"/>
      <c r="G1718" s="20">
        <v>0</v>
      </c>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4"/>
      <c r="AF1718" s="14"/>
      <c r="AG1718" s="14"/>
      <c r="AH1718" s="14"/>
      <c r="AI1718" s="14"/>
      <c r="AJ1718" s="14"/>
      <c r="AK1718" s="14"/>
      <c r="AL1718" s="14"/>
      <c r="AM1718" s="14"/>
      <c r="AN1718" s="14"/>
      <c r="AO1718" s="14"/>
      <c r="AP1718" s="14"/>
      <c r="AQ1718" s="14"/>
      <c r="AR1718" s="14"/>
      <c r="AS1718" s="14"/>
      <c r="AT1718" s="14"/>
      <c r="AU1718" s="14"/>
      <c r="AV1718" s="14"/>
      <c r="AW1718" s="14"/>
      <c r="AX1718" s="14"/>
      <c r="AY1718" s="14"/>
      <c r="AZ1718" s="14"/>
      <c r="BA1718" s="14"/>
      <c r="BB1718" s="14"/>
      <c r="BC1718" s="14"/>
      <c r="BD1718" s="14"/>
      <c r="BE1718" s="14"/>
      <c r="BF1718" s="14"/>
      <c r="BG1718" s="14"/>
      <c r="BH1718" s="14"/>
      <c r="BI1718" s="14"/>
      <c r="BJ1718" s="14"/>
      <c r="BK1718" s="14"/>
      <c r="BL1718" s="14"/>
      <c r="BM1718" s="14"/>
      <c r="BN1718" s="14"/>
      <c r="BO1718" s="14"/>
      <c r="BP1718" s="14"/>
      <c r="BQ1718" s="14"/>
      <c r="BR1718" s="14"/>
      <c r="BS1718" s="14"/>
      <c r="BT1718" s="14"/>
      <c r="BU1718" s="14"/>
      <c r="BV1718" s="14"/>
      <c r="BW1718" s="14"/>
      <c r="BX1718" s="14"/>
      <c r="BY1718" s="14"/>
      <c r="BZ1718" s="14"/>
      <c r="CA1718" s="14"/>
      <c r="CB1718" s="14"/>
      <c r="CC1718" s="14"/>
      <c r="CD1718" s="14"/>
      <c r="CE1718" s="14"/>
      <c r="CF1718" s="14"/>
      <c r="CG1718" s="14"/>
      <c r="CH1718" s="14"/>
      <c r="CI1718" s="14"/>
      <c r="CJ1718" s="14"/>
      <c r="CK1718" s="14"/>
      <c r="CL1718" s="14"/>
      <c r="CM1718" s="14"/>
      <c r="CN1718" s="14"/>
      <c r="CO1718" s="14"/>
      <c r="CP1718" s="14"/>
      <c r="CQ1718" s="14"/>
      <c r="CR1718" s="14"/>
      <c r="CS1718" s="14"/>
      <c r="CT1718" s="14"/>
      <c r="CU1718" s="14"/>
      <c r="CV1718" s="14"/>
      <c r="CW1718" s="14"/>
      <c r="CX1718" s="14"/>
      <c r="CY1718" s="14"/>
      <c r="CZ1718" s="14"/>
      <c r="DA1718" s="14"/>
      <c r="DB1718" s="14"/>
      <c r="DC1718" s="14"/>
      <c r="DD1718" s="14"/>
      <c r="DE1718" s="14"/>
      <c r="DF1718" s="14"/>
      <c r="DG1718" s="14"/>
      <c r="DH1718" s="14"/>
      <c r="DI1718" s="14"/>
      <c r="DJ1718" s="14"/>
      <c r="DK1718" s="14"/>
      <c r="DL1718" s="14"/>
      <c r="DM1718" s="14"/>
      <c r="DN1718" s="14"/>
      <c r="DO1718" s="14"/>
      <c r="DP1718" s="14"/>
      <c r="DQ1718" s="14"/>
      <c r="DR1718" s="14"/>
      <c r="DS1718" s="14"/>
      <c r="DT1718" s="14"/>
      <c r="DU1718" s="14"/>
      <c r="DV1718" s="14"/>
      <c r="DW1718" s="14"/>
      <c r="DX1718" s="14"/>
      <c r="DY1718" s="14"/>
      <c r="DZ1718" s="14"/>
      <c r="EA1718" s="14"/>
      <c r="EB1718" s="14"/>
      <c r="EC1718" s="14"/>
      <c r="ED1718" s="14"/>
      <c r="EE1718" s="14"/>
      <c r="EF1718" s="14"/>
      <c r="EG1718" s="14"/>
      <c r="EH1718" s="14"/>
      <c r="EI1718" s="14"/>
      <c r="EJ1718" s="14"/>
      <c r="EK1718" s="14"/>
      <c r="EL1718" s="14"/>
      <c r="EM1718" s="14"/>
      <c r="EN1718" s="14"/>
      <c r="EO1718" s="14"/>
      <c r="EP1718" s="14"/>
      <c r="EQ1718" s="14"/>
      <c r="ER1718" s="14"/>
      <c r="ES1718" s="14"/>
      <c r="ET1718" s="14"/>
      <c r="EU1718" s="14"/>
      <c r="EV1718" s="14"/>
      <c r="EW1718" s="14"/>
      <c r="EX1718" s="14"/>
      <c r="EY1718" s="14"/>
      <c r="EZ1718" s="14"/>
      <c r="FA1718" s="14"/>
      <c r="FB1718" s="14"/>
      <c r="FC1718" s="14"/>
      <c r="FD1718" s="14"/>
      <c r="FE1718" s="14"/>
      <c r="FF1718" s="14"/>
      <c r="FG1718" s="14"/>
      <c r="FH1718" s="14"/>
      <c r="FI1718" s="14"/>
      <c r="FJ1718" s="14"/>
      <c r="FK1718" s="14"/>
      <c r="FL1718" s="14"/>
      <c r="FM1718" s="14"/>
      <c r="FN1718" s="14"/>
      <c r="FO1718" s="14"/>
      <c r="FP1718" s="14"/>
      <c r="FQ1718" s="14"/>
      <c r="FR1718" s="14"/>
      <c r="FS1718" s="14"/>
      <c r="FT1718" s="14"/>
      <c r="FU1718" s="14"/>
      <c r="FV1718" s="14"/>
      <c r="FW1718" s="14"/>
      <c r="FX1718" s="14"/>
      <c r="FY1718" s="14"/>
      <c r="FZ1718" s="14"/>
      <c r="GA1718" s="14"/>
      <c r="GB1718" s="14"/>
      <c r="GC1718" s="14"/>
      <c r="GD1718" s="14"/>
      <c r="GE1718" s="14"/>
      <c r="GF1718" s="14"/>
      <c r="GG1718" s="14"/>
      <c r="GH1718" s="14"/>
      <c r="GI1718" s="14"/>
      <c r="GJ1718" s="14"/>
      <c r="GK1718" s="14"/>
      <c r="GL1718" s="14"/>
      <c r="GM1718" s="14"/>
      <c r="GN1718" s="14"/>
      <c r="GO1718" s="14"/>
      <c r="GP1718" s="14"/>
      <c r="GQ1718" s="14"/>
      <c r="GR1718" s="14"/>
      <c r="GS1718" s="14"/>
      <c r="GT1718" s="14"/>
      <c r="GU1718" s="14"/>
      <c r="GV1718" s="14"/>
      <c r="GW1718" s="14"/>
      <c r="GX1718" s="14"/>
      <c r="GY1718" s="14"/>
      <c r="GZ1718" s="14"/>
      <c r="HA1718" s="14"/>
      <c r="HB1718" s="14"/>
      <c r="HC1718" s="14"/>
      <c r="HD1718" s="14"/>
      <c r="HE1718" s="14"/>
      <c r="HF1718" s="14"/>
      <c r="HG1718" s="14"/>
      <c r="HH1718" s="14"/>
      <c r="HI1718" s="14"/>
      <c r="HJ1718" s="14"/>
      <c r="HK1718" s="14"/>
      <c r="HL1718" s="14"/>
      <c r="HM1718" s="14"/>
      <c r="HN1718" s="14"/>
      <c r="HO1718" s="14"/>
      <c r="HP1718" s="14"/>
      <c r="HQ1718" s="14"/>
      <c r="HR1718" s="14"/>
      <c r="HS1718" s="14"/>
      <c r="HT1718" s="14"/>
      <c r="HU1718" s="14"/>
      <c r="HV1718" s="14"/>
      <c r="HW1718" s="14"/>
      <c r="HX1718" s="14"/>
      <c r="HY1718" s="14"/>
      <c r="HZ1718" s="14"/>
      <c r="IA1718" s="14"/>
      <c r="IB1718" s="14"/>
      <c r="IC1718" s="14"/>
      <c r="ID1718" s="14"/>
      <c r="IE1718" s="14"/>
      <c r="IF1718" s="14"/>
      <c r="IG1718" s="14"/>
      <c r="IH1718" s="14"/>
      <c r="II1718" s="14"/>
      <c r="IJ1718" s="14"/>
      <c r="IK1718" s="14"/>
      <c r="IL1718" s="14"/>
      <c r="IM1718" s="14"/>
      <c r="IN1718" s="14"/>
      <c r="IO1718" s="14"/>
      <c r="IP1718" s="14"/>
      <c r="IQ1718" s="14"/>
      <c r="IR1718" s="14"/>
      <c r="IS1718" s="14"/>
      <c r="IT1718" s="14"/>
    </row>
    <row r="1719" spans="1:254" ht="101.25" x14ac:dyDescent="0.2">
      <c r="A1719" s="20">
        <v>302265</v>
      </c>
      <c r="B1719" s="24"/>
      <c r="C1719" s="47" t="s">
        <v>1517</v>
      </c>
      <c r="D1719" s="26" t="s">
        <v>1179</v>
      </c>
      <c r="E1719" s="26" t="s">
        <v>1179</v>
      </c>
      <c r="F1719" s="26"/>
      <c r="G1719" s="12">
        <v>3</v>
      </c>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C1719" s="14"/>
      <c r="AD1719" s="14"/>
      <c r="AE1719" s="14"/>
      <c r="AF1719" s="14"/>
      <c r="AG1719" s="14"/>
      <c r="AH1719" s="14"/>
      <c r="AI1719" s="14"/>
      <c r="AJ1719" s="14"/>
      <c r="AK1719" s="14"/>
      <c r="AL1719" s="14"/>
      <c r="AM1719" s="14"/>
      <c r="AN1719" s="14"/>
      <c r="AO1719" s="14"/>
      <c r="AP1719" s="14"/>
      <c r="AQ1719" s="14"/>
      <c r="AR1719" s="14"/>
      <c r="AS1719" s="14"/>
      <c r="AT1719" s="14"/>
      <c r="AU1719" s="14"/>
      <c r="AV1719" s="14"/>
      <c r="AW1719" s="14"/>
      <c r="AX1719" s="14"/>
      <c r="AY1719" s="14"/>
      <c r="AZ1719" s="14"/>
      <c r="BA1719" s="14"/>
      <c r="BB1719" s="14"/>
      <c r="BC1719" s="14"/>
      <c r="BD1719" s="14"/>
      <c r="BE1719" s="14"/>
      <c r="BF1719" s="14"/>
      <c r="BG1719" s="14"/>
      <c r="BH1719" s="14"/>
      <c r="BI1719" s="14"/>
      <c r="BJ1719" s="14"/>
      <c r="BK1719" s="14"/>
      <c r="BL1719" s="14"/>
      <c r="BM1719" s="14"/>
      <c r="BN1719" s="14"/>
      <c r="BO1719" s="14"/>
      <c r="BP1719" s="14"/>
      <c r="BQ1719" s="14"/>
      <c r="BR1719" s="14"/>
      <c r="BS1719" s="14"/>
      <c r="BT1719" s="14"/>
      <c r="BU1719" s="14"/>
      <c r="BV1719" s="14"/>
      <c r="BW1719" s="14"/>
      <c r="BX1719" s="14"/>
      <c r="BY1719" s="14"/>
      <c r="BZ1719" s="14"/>
      <c r="CA1719" s="14"/>
      <c r="CB1719" s="14"/>
      <c r="CC1719" s="14"/>
      <c r="CD1719" s="14"/>
      <c r="CE1719" s="14"/>
      <c r="CF1719" s="14"/>
      <c r="CG1719" s="14"/>
      <c r="CH1719" s="14"/>
      <c r="CI1719" s="14"/>
      <c r="CJ1719" s="14"/>
      <c r="CK1719" s="14"/>
      <c r="CL1719" s="14"/>
      <c r="CM1719" s="14"/>
      <c r="CN1719" s="14"/>
      <c r="CO1719" s="14"/>
      <c r="CP1719" s="14"/>
      <c r="CQ1719" s="14"/>
      <c r="CR1719" s="14"/>
      <c r="CS1719" s="14"/>
      <c r="CT1719" s="14"/>
      <c r="CU1719" s="14"/>
      <c r="CV1719" s="14"/>
      <c r="CW1719" s="14"/>
      <c r="CX1719" s="14"/>
      <c r="CY1719" s="14"/>
      <c r="CZ1719" s="14"/>
      <c r="DA1719" s="14"/>
      <c r="DB1719" s="14"/>
      <c r="DC1719" s="14"/>
      <c r="DD1719" s="14"/>
      <c r="DE1719" s="14"/>
      <c r="DF1719" s="14"/>
      <c r="DG1719" s="14"/>
      <c r="DH1719" s="14"/>
      <c r="DI1719" s="14"/>
      <c r="DJ1719" s="14"/>
      <c r="DK1719" s="14"/>
      <c r="DL1719" s="14"/>
      <c r="DM1719" s="14"/>
      <c r="DN1719" s="14"/>
      <c r="DO1719" s="14"/>
      <c r="DP1719" s="14"/>
      <c r="DQ1719" s="14"/>
      <c r="DR1719" s="14"/>
      <c r="DS1719" s="14"/>
      <c r="DT1719" s="14"/>
      <c r="DU1719" s="14"/>
      <c r="DV1719" s="14"/>
      <c r="DW1719" s="14"/>
      <c r="DX1719" s="14"/>
      <c r="DY1719" s="14"/>
      <c r="DZ1719" s="14"/>
      <c r="EA1719" s="14"/>
      <c r="EB1719" s="14"/>
      <c r="EC1719" s="14"/>
      <c r="ED1719" s="14"/>
      <c r="EE1719" s="14"/>
      <c r="EF1719" s="14"/>
      <c r="EG1719" s="14"/>
      <c r="EH1719" s="14"/>
      <c r="EI1719" s="14"/>
      <c r="EJ1719" s="14"/>
      <c r="EK1719" s="14"/>
      <c r="EL1719" s="14"/>
      <c r="EM1719" s="14"/>
      <c r="EN1719" s="14"/>
      <c r="EO1719" s="14"/>
      <c r="EP1719" s="14"/>
      <c r="EQ1719" s="14"/>
      <c r="ER1719" s="14"/>
      <c r="ES1719" s="14"/>
      <c r="ET1719" s="14"/>
      <c r="EU1719" s="14"/>
      <c r="EV1719" s="14"/>
      <c r="EW1719" s="14"/>
      <c r="EX1719" s="14"/>
      <c r="EY1719" s="14"/>
      <c r="EZ1719" s="14"/>
      <c r="FA1719" s="14"/>
      <c r="FB1719" s="14"/>
      <c r="FC1719" s="14"/>
      <c r="FD1719" s="14"/>
      <c r="FE1719" s="14"/>
      <c r="FF1719" s="14"/>
      <c r="FG1719" s="14"/>
      <c r="FH1719" s="14"/>
      <c r="FI1719" s="14"/>
      <c r="FJ1719" s="14"/>
      <c r="FK1719" s="14"/>
      <c r="FL1719" s="14"/>
      <c r="FM1719" s="14"/>
      <c r="FN1719" s="14"/>
      <c r="FO1719" s="14"/>
      <c r="FP1719" s="14"/>
      <c r="FQ1719" s="14"/>
      <c r="FR1719" s="14"/>
      <c r="FS1719" s="14"/>
      <c r="FT1719" s="14"/>
      <c r="FU1719" s="14"/>
      <c r="FV1719" s="14"/>
      <c r="FW1719" s="14"/>
      <c r="FX1719" s="14"/>
      <c r="FY1719" s="14"/>
      <c r="FZ1719" s="14"/>
      <c r="GA1719" s="14"/>
      <c r="GB1719" s="14"/>
      <c r="GC1719" s="14"/>
      <c r="GD1719" s="14"/>
      <c r="GE1719" s="14"/>
      <c r="GF1719" s="14"/>
      <c r="GG1719" s="14"/>
      <c r="GH1719" s="14"/>
      <c r="GI1719" s="14"/>
      <c r="GJ1719" s="14"/>
      <c r="GK1719" s="14"/>
      <c r="GL1719" s="14"/>
      <c r="GM1719" s="14"/>
      <c r="GN1719" s="14"/>
      <c r="GO1719" s="14"/>
      <c r="GP1719" s="14"/>
      <c r="GQ1719" s="14"/>
      <c r="GR1719" s="14"/>
      <c r="GS1719" s="14"/>
      <c r="GT1719" s="14"/>
      <c r="GU1719" s="14"/>
      <c r="GV1719" s="14"/>
      <c r="GW1719" s="14"/>
      <c r="GX1719" s="14"/>
      <c r="GY1719" s="14"/>
      <c r="GZ1719" s="14"/>
      <c r="HA1719" s="14"/>
      <c r="HB1719" s="14"/>
      <c r="HC1719" s="14"/>
      <c r="HD1719" s="14"/>
      <c r="HE1719" s="14"/>
      <c r="HF1719" s="14"/>
      <c r="HG1719" s="14"/>
      <c r="HH1719" s="14"/>
      <c r="HI1719" s="14"/>
      <c r="HJ1719" s="14"/>
      <c r="HK1719" s="14"/>
      <c r="HL1719" s="14"/>
      <c r="HM1719" s="14"/>
      <c r="HN1719" s="14"/>
      <c r="HO1719" s="14"/>
      <c r="HP1719" s="14"/>
      <c r="HQ1719" s="14"/>
      <c r="HR1719" s="14"/>
      <c r="HS1719" s="14"/>
      <c r="HT1719" s="14"/>
      <c r="HU1719" s="14"/>
      <c r="HV1719" s="14"/>
      <c r="HW1719" s="14"/>
      <c r="HX1719" s="14"/>
      <c r="HY1719" s="14"/>
      <c r="HZ1719" s="14"/>
      <c r="IA1719" s="14"/>
      <c r="IB1719" s="14"/>
      <c r="IC1719" s="14"/>
      <c r="ID1719" s="14"/>
      <c r="IE1719" s="14"/>
      <c r="IF1719" s="14"/>
      <c r="IG1719" s="14"/>
      <c r="IH1719" s="14"/>
      <c r="II1719" s="14"/>
      <c r="IJ1719" s="14"/>
      <c r="IK1719" s="14"/>
      <c r="IL1719" s="14"/>
      <c r="IM1719" s="14"/>
      <c r="IN1719" s="14"/>
      <c r="IO1719" s="14"/>
      <c r="IP1719" s="14"/>
      <c r="IQ1719" s="14"/>
      <c r="IR1719" s="14"/>
      <c r="IS1719" s="14"/>
      <c r="IT1719" s="14"/>
    </row>
    <row r="1720" spans="1:254" x14ac:dyDescent="0.2">
      <c r="A1720" s="12">
        <v>302270</v>
      </c>
      <c r="B1720" s="4"/>
      <c r="C1720" s="21" t="s">
        <v>97</v>
      </c>
      <c r="D1720" s="11"/>
      <c r="E1720" s="11"/>
      <c r="F1720" s="11"/>
      <c r="G1720" s="12"/>
      <c r="H1720" s="14"/>
      <c r="I1720" s="14"/>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c r="AF1720" s="14"/>
      <c r="AG1720" s="14"/>
      <c r="AH1720" s="14"/>
      <c r="AI1720" s="14"/>
      <c r="AJ1720" s="14"/>
      <c r="AK1720" s="14"/>
      <c r="AL1720" s="14"/>
      <c r="AM1720" s="14"/>
      <c r="AN1720" s="14"/>
      <c r="AO1720" s="14"/>
      <c r="AP1720" s="14"/>
      <c r="AQ1720" s="14"/>
      <c r="AR1720" s="14"/>
      <c r="AS1720" s="14"/>
      <c r="AT1720" s="14"/>
      <c r="AU1720" s="14"/>
      <c r="AV1720" s="14"/>
      <c r="AW1720" s="14"/>
      <c r="AX1720" s="14"/>
      <c r="AY1720" s="14"/>
      <c r="AZ1720" s="14"/>
      <c r="BA1720" s="14"/>
      <c r="BB1720" s="14"/>
      <c r="BC1720" s="14"/>
      <c r="BD1720" s="14"/>
      <c r="BE1720" s="14"/>
      <c r="BF1720" s="14"/>
      <c r="BG1720" s="14"/>
      <c r="BH1720" s="14"/>
      <c r="BI1720" s="14"/>
      <c r="BJ1720" s="14"/>
      <c r="BK1720" s="14"/>
      <c r="BL1720" s="14"/>
      <c r="BM1720" s="14"/>
      <c r="BN1720" s="14"/>
      <c r="BO1720" s="14"/>
      <c r="BP1720" s="14"/>
      <c r="BQ1720" s="14"/>
      <c r="BR1720" s="14"/>
      <c r="BS1720" s="14"/>
      <c r="BT1720" s="14"/>
      <c r="BU1720" s="14"/>
      <c r="BV1720" s="14"/>
      <c r="BW1720" s="14"/>
      <c r="BX1720" s="14"/>
      <c r="BY1720" s="14"/>
      <c r="BZ1720" s="14"/>
      <c r="CA1720" s="14"/>
      <c r="CB1720" s="14"/>
      <c r="CC1720" s="14"/>
      <c r="CD1720" s="14"/>
      <c r="CE1720" s="14"/>
      <c r="CF1720" s="14"/>
      <c r="CG1720" s="14"/>
      <c r="CH1720" s="14"/>
      <c r="CI1720" s="14"/>
      <c r="CJ1720" s="14"/>
      <c r="CK1720" s="14"/>
      <c r="CL1720" s="14"/>
      <c r="CM1720" s="14"/>
      <c r="CN1720" s="14"/>
      <c r="CO1720" s="14"/>
      <c r="CP1720" s="14"/>
      <c r="CQ1720" s="14"/>
      <c r="CR1720" s="14"/>
      <c r="CS1720" s="14"/>
      <c r="CT1720" s="14"/>
      <c r="CU1720" s="14"/>
      <c r="CV1720" s="14"/>
      <c r="CW1720" s="14"/>
      <c r="CX1720" s="14"/>
      <c r="CY1720" s="14"/>
      <c r="CZ1720" s="14"/>
      <c r="DA1720" s="14"/>
      <c r="DB1720" s="14"/>
      <c r="DC1720" s="14"/>
      <c r="DD1720" s="14"/>
      <c r="DE1720" s="14"/>
      <c r="DF1720" s="14"/>
      <c r="DG1720" s="14"/>
      <c r="DH1720" s="14"/>
      <c r="DI1720" s="14"/>
      <c r="DJ1720" s="14"/>
      <c r="DK1720" s="14"/>
      <c r="DL1720" s="14"/>
      <c r="DM1720" s="14"/>
      <c r="DN1720" s="14"/>
      <c r="DO1720" s="14"/>
      <c r="DP1720" s="14"/>
      <c r="DQ1720" s="14"/>
      <c r="DR1720" s="14"/>
      <c r="DS1720" s="14"/>
      <c r="DT1720" s="14"/>
      <c r="DU1720" s="14"/>
      <c r="DV1720" s="14"/>
      <c r="DW1720" s="14"/>
      <c r="DX1720" s="14"/>
      <c r="DY1720" s="14"/>
      <c r="DZ1720" s="14"/>
      <c r="EA1720" s="14"/>
      <c r="EB1720" s="14"/>
      <c r="EC1720" s="14"/>
      <c r="ED1720" s="14"/>
      <c r="EE1720" s="14"/>
      <c r="EF1720" s="14"/>
      <c r="EG1720" s="14"/>
      <c r="EH1720" s="14"/>
      <c r="EI1720" s="14"/>
      <c r="EJ1720" s="14"/>
      <c r="EK1720" s="14"/>
      <c r="EL1720" s="14"/>
      <c r="EM1720" s="14"/>
      <c r="EN1720" s="14"/>
      <c r="EO1720" s="14"/>
      <c r="EP1720" s="14"/>
      <c r="EQ1720" s="14"/>
      <c r="ER1720" s="14"/>
      <c r="ES1720" s="14"/>
      <c r="ET1720" s="14"/>
      <c r="EU1720" s="14"/>
      <c r="EV1720" s="14"/>
      <c r="EW1720" s="14"/>
      <c r="EX1720" s="14"/>
      <c r="EY1720" s="14"/>
      <c r="EZ1720" s="14"/>
      <c r="FA1720" s="14"/>
      <c r="FB1720" s="14"/>
      <c r="FC1720" s="14"/>
      <c r="FD1720" s="14"/>
      <c r="FE1720" s="14"/>
      <c r="FF1720" s="14"/>
      <c r="FG1720" s="14"/>
      <c r="FH1720" s="14"/>
      <c r="FI1720" s="14"/>
      <c r="FJ1720" s="14"/>
      <c r="FK1720" s="14"/>
      <c r="FL1720" s="14"/>
      <c r="FM1720" s="14"/>
      <c r="FN1720" s="14"/>
      <c r="FO1720" s="14"/>
      <c r="FP1720" s="14"/>
      <c r="FQ1720" s="14"/>
      <c r="FR1720" s="14"/>
      <c r="FS1720" s="14"/>
      <c r="FT1720" s="14"/>
      <c r="FU1720" s="14"/>
      <c r="FV1720" s="14"/>
      <c r="FW1720" s="14"/>
      <c r="FX1720" s="14"/>
      <c r="FY1720" s="14"/>
      <c r="FZ1720" s="14"/>
      <c r="GA1720" s="14"/>
      <c r="GB1720" s="14"/>
      <c r="GC1720" s="14"/>
      <c r="GD1720" s="14"/>
      <c r="GE1720" s="14"/>
      <c r="GF1720" s="14"/>
      <c r="GG1720" s="14"/>
      <c r="GH1720" s="14"/>
      <c r="GI1720" s="14"/>
      <c r="GJ1720" s="14"/>
      <c r="GK1720" s="14"/>
      <c r="GL1720" s="14"/>
      <c r="GM1720" s="14"/>
      <c r="GN1720" s="14"/>
      <c r="GO1720" s="14"/>
      <c r="GP1720" s="14"/>
      <c r="GQ1720" s="14"/>
      <c r="GR1720" s="14"/>
      <c r="GS1720" s="14"/>
      <c r="GT1720" s="14"/>
      <c r="GU1720" s="14"/>
      <c r="GV1720" s="14"/>
      <c r="GW1720" s="14"/>
      <c r="GX1720" s="14"/>
      <c r="GY1720" s="14"/>
      <c r="GZ1720" s="14"/>
      <c r="HA1720" s="14"/>
      <c r="HB1720" s="14"/>
      <c r="HC1720" s="14"/>
      <c r="HD1720" s="14"/>
      <c r="HE1720" s="14"/>
      <c r="HF1720" s="14"/>
      <c r="HG1720" s="14"/>
      <c r="HH1720" s="14"/>
      <c r="HI1720" s="14"/>
      <c r="HJ1720" s="14"/>
      <c r="HK1720" s="14"/>
      <c r="HL1720" s="14"/>
      <c r="HM1720" s="14"/>
      <c r="HN1720" s="14"/>
      <c r="HO1720" s="14"/>
      <c r="HP1720" s="14"/>
      <c r="HQ1720" s="14"/>
      <c r="HR1720" s="14"/>
      <c r="HS1720" s="14"/>
      <c r="HT1720" s="14"/>
      <c r="HU1720" s="14"/>
      <c r="HV1720" s="14"/>
      <c r="HW1720" s="14"/>
      <c r="HX1720" s="14"/>
      <c r="HY1720" s="14"/>
      <c r="HZ1720" s="14"/>
      <c r="IA1720" s="14"/>
      <c r="IB1720" s="14"/>
      <c r="IC1720" s="14"/>
      <c r="ID1720" s="14"/>
      <c r="IE1720" s="14"/>
      <c r="IF1720" s="14"/>
      <c r="IG1720" s="14"/>
      <c r="IH1720" s="14"/>
      <c r="II1720" s="14"/>
      <c r="IJ1720" s="14"/>
      <c r="IK1720" s="14"/>
      <c r="IL1720" s="14"/>
      <c r="IM1720" s="14"/>
      <c r="IN1720" s="14"/>
      <c r="IO1720" s="14"/>
      <c r="IP1720" s="14"/>
      <c r="IQ1720" s="14"/>
      <c r="IR1720" s="14"/>
      <c r="IS1720" s="14"/>
      <c r="IT1720" s="14"/>
    </row>
    <row r="1721" spans="1:254" s="18" customFormat="1" x14ac:dyDescent="0.2">
      <c r="A1721" s="12">
        <v>302275</v>
      </c>
      <c r="B1721" s="4"/>
      <c r="C1721" s="21" t="s">
        <v>97</v>
      </c>
      <c r="D1721" s="11"/>
      <c r="E1721" s="11"/>
      <c r="F1721" s="11"/>
      <c r="G1721" s="12"/>
      <c r="H1721" s="14"/>
    </row>
    <row r="1722" spans="1:254" x14ac:dyDescent="0.2">
      <c r="A1722" s="12">
        <v>302280</v>
      </c>
      <c r="B1722" s="4"/>
      <c r="C1722" s="21" t="s">
        <v>97</v>
      </c>
      <c r="D1722" s="11"/>
      <c r="E1722" s="11"/>
      <c r="F1722" s="11"/>
      <c r="G1722" s="12"/>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c r="AM1722" s="14"/>
      <c r="AN1722" s="14"/>
      <c r="AO1722" s="14"/>
      <c r="AP1722" s="14"/>
      <c r="AQ1722" s="14"/>
      <c r="AR1722" s="14"/>
      <c r="AS1722" s="14"/>
      <c r="AT1722" s="14"/>
      <c r="AU1722" s="14"/>
      <c r="AV1722" s="14"/>
      <c r="AW1722" s="14"/>
      <c r="AX1722" s="14"/>
      <c r="AY1722" s="14"/>
      <c r="AZ1722" s="14"/>
      <c r="BA1722" s="14"/>
      <c r="BB1722" s="14"/>
      <c r="BC1722" s="14"/>
      <c r="BD1722" s="14"/>
      <c r="BE1722" s="14"/>
      <c r="BF1722" s="14"/>
      <c r="BG1722" s="14"/>
      <c r="BH1722" s="14"/>
      <c r="BI1722" s="14"/>
      <c r="BJ1722" s="14"/>
      <c r="BK1722" s="14"/>
      <c r="BL1722" s="14"/>
      <c r="BM1722" s="14"/>
      <c r="BN1722" s="14"/>
      <c r="BO1722" s="14"/>
      <c r="BP1722" s="14"/>
      <c r="BQ1722" s="14"/>
      <c r="BR1722" s="14"/>
      <c r="BS1722" s="14"/>
      <c r="BT1722" s="14"/>
      <c r="BU1722" s="14"/>
      <c r="BV1722" s="14"/>
      <c r="BW1722" s="14"/>
      <c r="BX1722" s="14"/>
      <c r="BY1722" s="14"/>
      <c r="BZ1722" s="14"/>
      <c r="CA1722" s="14"/>
      <c r="CB1722" s="14"/>
      <c r="CC1722" s="14"/>
      <c r="CD1722" s="14"/>
      <c r="CE1722" s="14"/>
      <c r="CF1722" s="14"/>
      <c r="CG1722" s="14"/>
      <c r="CH1722" s="14"/>
      <c r="CI1722" s="14"/>
      <c r="CJ1722" s="14"/>
      <c r="CK1722" s="14"/>
      <c r="CL1722" s="14"/>
      <c r="CM1722" s="14"/>
      <c r="CN1722" s="14"/>
      <c r="CO1722" s="14"/>
      <c r="CP1722" s="14"/>
      <c r="CQ1722" s="14"/>
      <c r="CR1722" s="14"/>
      <c r="CS1722" s="14"/>
      <c r="CT1722" s="14"/>
      <c r="CU1722" s="14"/>
      <c r="CV1722" s="14"/>
      <c r="CW1722" s="14"/>
      <c r="CX1722" s="14"/>
      <c r="CY1722" s="14"/>
      <c r="CZ1722" s="14"/>
      <c r="DA1722" s="14"/>
      <c r="DB1722" s="14"/>
      <c r="DC1722" s="14"/>
      <c r="DD1722" s="14"/>
      <c r="DE1722" s="14"/>
      <c r="DF1722" s="14"/>
      <c r="DG1722" s="14"/>
      <c r="DH1722" s="14"/>
      <c r="DI1722" s="14"/>
      <c r="DJ1722" s="14"/>
      <c r="DK1722" s="14"/>
      <c r="DL1722" s="14"/>
      <c r="DM1722" s="14"/>
      <c r="DN1722" s="14"/>
      <c r="DO1722" s="14"/>
      <c r="DP1722" s="14"/>
      <c r="DQ1722" s="14"/>
      <c r="DR1722" s="14"/>
      <c r="DS1722" s="14"/>
      <c r="DT1722" s="14"/>
      <c r="DU1722" s="14"/>
      <c r="DV1722" s="14"/>
      <c r="DW1722" s="14"/>
      <c r="DX1722" s="14"/>
      <c r="DY1722" s="14"/>
      <c r="DZ1722" s="14"/>
      <c r="EA1722" s="14"/>
      <c r="EB1722" s="14"/>
      <c r="EC1722" s="14"/>
      <c r="ED1722" s="14"/>
      <c r="EE1722" s="14"/>
      <c r="EF1722" s="14"/>
      <c r="EG1722" s="14"/>
      <c r="EH1722" s="14"/>
      <c r="EI1722" s="14"/>
      <c r="EJ1722" s="14"/>
      <c r="EK1722" s="14"/>
      <c r="EL1722" s="14"/>
      <c r="EM1722" s="14"/>
      <c r="EN1722" s="14"/>
      <c r="EO1722" s="14"/>
      <c r="EP1722" s="14"/>
      <c r="EQ1722" s="14"/>
      <c r="ER1722" s="14"/>
      <c r="ES1722" s="14"/>
      <c r="ET1722" s="14"/>
      <c r="EU1722" s="14"/>
      <c r="EV1722" s="14"/>
      <c r="EW1722" s="14"/>
      <c r="EX1722" s="14"/>
      <c r="EY1722" s="14"/>
      <c r="EZ1722" s="14"/>
      <c r="FA1722" s="14"/>
      <c r="FB1722" s="14"/>
      <c r="FC1722" s="14"/>
      <c r="FD1722" s="14"/>
      <c r="FE1722" s="14"/>
      <c r="FF1722" s="14"/>
      <c r="FG1722" s="14"/>
      <c r="FH1722" s="14"/>
      <c r="FI1722" s="14"/>
      <c r="FJ1722" s="14"/>
      <c r="FK1722" s="14"/>
      <c r="FL1722" s="14"/>
      <c r="FM1722" s="14"/>
      <c r="FN1722" s="14"/>
      <c r="FO1722" s="14"/>
      <c r="FP1722" s="14"/>
      <c r="FQ1722" s="14"/>
      <c r="FR1722" s="14"/>
      <c r="FS1722" s="14"/>
      <c r="FT1722" s="14"/>
      <c r="FU1722" s="14"/>
      <c r="FV1722" s="14"/>
      <c r="FW1722" s="14"/>
      <c r="FX1722" s="14"/>
      <c r="FY1722" s="14"/>
      <c r="FZ1722" s="14"/>
      <c r="GA1722" s="14"/>
      <c r="GB1722" s="14"/>
      <c r="GC1722" s="14"/>
      <c r="GD1722" s="14"/>
      <c r="GE1722" s="14"/>
      <c r="GF1722" s="14"/>
      <c r="GG1722" s="14"/>
      <c r="GH1722" s="14"/>
      <c r="GI1722" s="14"/>
      <c r="GJ1722" s="14"/>
      <c r="GK1722" s="14"/>
      <c r="GL1722" s="14"/>
      <c r="GM1722" s="14"/>
      <c r="GN1722" s="14"/>
      <c r="GO1722" s="14"/>
      <c r="GP1722" s="14"/>
      <c r="GQ1722" s="14"/>
      <c r="GR1722" s="14"/>
      <c r="GS1722" s="14"/>
      <c r="GT1722" s="14"/>
      <c r="GU1722" s="14"/>
      <c r="GV1722" s="14"/>
      <c r="GW1722" s="14"/>
      <c r="GX1722" s="14"/>
      <c r="GY1722" s="14"/>
      <c r="GZ1722" s="14"/>
      <c r="HA1722" s="14"/>
      <c r="HB1722" s="14"/>
      <c r="HC1722" s="14"/>
      <c r="HD1722" s="14"/>
      <c r="HE1722" s="14"/>
      <c r="HF1722" s="14"/>
      <c r="HG1722" s="14"/>
      <c r="HH1722" s="14"/>
      <c r="HI1722" s="14"/>
      <c r="HJ1722" s="14"/>
      <c r="HK1722" s="14"/>
      <c r="HL1722" s="14"/>
      <c r="HM1722" s="14"/>
      <c r="HN1722" s="14"/>
      <c r="HO1722" s="14"/>
      <c r="HP1722" s="14"/>
      <c r="HQ1722" s="14"/>
      <c r="HR1722" s="14"/>
      <c r="HS1722" s="14"/>
      <c r="HT1722" s="14"/>
      <c r="HU1722" s="14"/>
      <c r="HV1722" s="14"/>
      <c r="HW1722" s="14"/>
      <c r="HX1722" s="14"/>
      <c r="HY1722" s="14"/>
      <c r="HZ1722" s="14"/>
      <c r="IA1722" s="14"/>
      <c r="IB1722" s="14"/>
      <c r="IC1722" s="14"/>
      <c r="ID1722" s="14"/>
      <c r="IE1722" s="14"/>
      <c r="IF1722" s="14"/>
      <c r="IG1722" s="14"/>
      <c r="IH1722" s="14"/>
      <c r="II1722" s="14"/>
      <c r="IJ1722" s="14"/>
      <c r="IK1722" s="14"/>
      <c r="IL1722" s="14"/>
      <c r="IM1722" s="14"/>
      <c r="IN1722" s="14"/>
      <c r="IO1722" s="14"/>
      <c r="IP1722" s="14"/>
      <c r="IQ1722" s="14"/>
      <c r="IR1722" s="14"/>
      <c r="IS1722" s="14"/>
      <c r="IT1722" s="14"/>
    </row>
    <row r="1723" spans="1:254" s="18" customFormat="1" x14ac:dyDescent="0.2">
      <c r="A1723" s="12">
        <v>302285</v>
      </c>
      <c r="B1723" s="4"/>
      <c r="C1723" s="21" t="s">
        <v>97</v>
      </c>
      <c r="D1723" s="11"/>
      <c r="E1723" s="11"/>
      <c r="F1723" s="11"/>
      <c r="G1723" s="12"/>
    </row>
    <row r="1724" spans="1:254" x14ac:dyDescent="0.2">
      <c r="A1724" s="12">
        <v>302290</v>
      </c>
      <c r="B1724" s="4"/>
      <c r="C1724" s="21" t="s">
        <v>97</v>
      </c>
      <c r="D1724" s="11"/>
      <c r="E1724" s="11"/>
      <c r="F1724" s="11"/>
      <c r="G1724" s="12"/>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C1724" s="14"/>
      <c r="AD1724" s="14"/>
      <c r="AE1724" s="14"/>
      <c r="AF1724" s="14"/>
      <c r="AG1724" s="14"/>
      <c r="AH1724" s="14"/>
      <c r="AI1724" s="14"/>
      <c r="AJ1724" s="14"/>
      <c r="AK1724" s="14"/>
      <c r="AL1724" s="14"/>
      <c r="AM1724" s="14"/>
      <c r="AN1724" s="14"/>
      <c r="AO1724" s="14"/>
      <c r="AP1724" s="14"/>
      <c r="AQ1724" s="14"/>
      <c r="AR1724" s="14"/>
      <c r="AS1724" s="14"/>
      <c r="AT1724" s="14"/>
      <c r="AU1724" s="14"/>
      <c r="AV1724" s="14"/>
      <c r="AW1724" s="14"/>
      <c r="AX1724" s="14"/>
      <c r="AY1724" s="14"/>
      <c r="AZ1724" s="14"/>
      <c r="BA1724" s="14"/>
      <c r="BB1724" s="14"/>
      <c r="BC1724" s="14"/>
      <c r="BD1724" s="14"/>
      <c r="BE1724" s="14"/>
      <c r="BF1724" s="14"/>
      <c r="BG1724" s="14"/>
      <c r="BH1724" s="14"/>
      <c r="BI1724" s="14"/>
      <c r="BJ1724" s="14"/>
      <c r="BK1724" s="14"/>
      <c r="BL1724" s="14"/>
      <c r="BM1724" s="14"/>
      <c r="BN1724" s="14"/>
      <c r="BO1724" s="14"/>
      <c r="BP1724" s="14"/>
      <c r="BQ1724" s="14"/>
      <c r="BR1724" s="14"/>
      <c r="BS1724" s="14"/>
      <c r="BT1724" s="14"/>
      <c r="BU1724" s="14"/>
      <c r="BV1724" s="14"/>
      <c r="BW1724" s="14"/>
      <c r="BX1724" s="14"/>
      <c r="BY1724" s="14"/>
      <c r="BZ1724" s="14"/>
      <c r="CA1724" s="14"/>
      <c r="CB1724" s="14"/>
      <c r="CC1724" s="14"/>
      <c r="CD1724" s="14"/>
      <c r="CE1724" s="14"/>
      <c r="CF1724" s="14"/>
      <c r="CG1724" s="14"/>
      <c r="CH1724" s="14"/>
      <c r="CI1724" s="14"/>
      <c r="CJ1724" s="14"/>
      <c r="CK1724" s="14"/>
      <c r="CL1724" s="14"/>
      <c r="CM1724" s="14"/>
      <c r="CN1724" s="14"/>
      <c r="CO1724" s="14"/>
      <c r="CP1724" s="14"/>
      <c r="CQ1724" s="14"/>
      <c r="CR1724" s="14"/>
      <c r="CS1724" s="14"/>
      <c r="CT1724" s="14"/>
      <c r="CU1724" s="14"/>
      <c r="CV1724" s="14"/>
      <c r="CW1724" s="14"/>
      <c r="CX1724" s="14"/>
      <c r="CY1724" s="14"/>
      <c r="CZ1724" s="14"/>
      <c r="DA1724" s="14"/>
      <c r="DB1724" s="14"/>
      <c r="DC1724" s="14"/>
      <c r="DD1724" s="14"/>
      <c r="DE1724" s="14"/>
      <c r="DF1724" s="14"/>
      <c r="DG1724" s="14"/>
      <c r="DH1724" s="14"/>
      <c r="DI1724" s="14"/>
      <c r="DJ1724" s="14"/>
      <c r="DK1724" s="14"/>
      <c r="DL1724" s="14"/>
      <c r="DM1724" s="14"/>
      <c r="DN1724" s="14"/>
      <c r="DO1724" s="14"/>
      <c r="DP1724" s="14"/>
      <c r="DQ1724" s="14"/>
      <c r="DR1724" s="14"/>
      <c r="DS1724" s="14"/>
      <c r="DT1724" s="14"/>
      <c r="DU1724" s="14"/>
      <c r="DV1724" s="14"/>
      <c r="DW1724" s="14"/>
      <c r="DX1724" s="14"/>
      <c r="DY1724" s="14"/>
      <c r="DZ1724" s="14"/>
      <c r="EA1724" s="14"/>
      <c r="EB1724" s="14"/>
      <c r="EC1724" s="14"/>
      <c r="ED1724" s="14"/>
      <c r="EE1724" s="14"/>
      <c r="EF1724" s="14"/>
      <c r="EG1724" s="14"/>
      <c r="EH1724" s="14"/>
      <c r="EI1724" s="14"/>
      <c r="EJ1724" s="14"/>
      <c r="EK1724" s="14"/>
      <c r="EL1724" s="14"/>
      <c r="EM1724" s="14"/>
      <c r="EN1724" s="14"/>
      <c r="EO1724" s="14"/>
      <c r="EP1724" s="14"/>
      <c r="EQ1724" s="14"/>
      <c r="ER1724" s="14"/>
      <c r="ES1724" s="14"/>
      <c r="ET1724" s="14"/>
      <c r="EU1724" s="14"/>
      <c r="EV1724" s="14"/>
      <c r="EW1724" s="14"/>
      <c r="EX1724" s="14"/>
      <c r="EY1724" s="14"/>
      <c r="EZ1724" s="14"/>
      <c r="FA1724" s="14"/>
      <c r="FB1724" s="14"/>
      <c r="FC1724" s="14"/>
      <c r="FD1724" s="14"/>
      <c r="FE1724" s="14"/>
      <c r="FF1724" s="14"/>
      <c r="FG1724" s="14"/>
      <c r="FH1724" s="14"/>
      <c r="FI1724" s="14"/>
      <c r="FJ1724" s="14"/>
      <c r="FK1724" s="14"/>
      <c r="FL1724" s="14"/>
      <c r="FM1724" s="14"/>
      <c r="FN1724" s="14"/>
      <c r="FO1724" s="14"/>
      <c r="FP1724" s="14"/>
      <c r="FQ1724" s="14"/>
      <c r="FR1724" s="14"/>
      <c r="FS1724" s="14"/>
      <c r="FT1724" s="14"/>
      <c r="FU1724" s="14"/>
      <c r="FV1724" s="14"/>
      <c r="FW1724" s="14"/>
      <c r="FX1724" s="14"/>
      <c r="FY1724" s="14"/>
      <c r="FZ1724" s="14"/>
      <c r="GA1724" s="14"/>
      <c r="GB1724" s="14"/>
      <c r="GC1724" s="14"/>
      <c r="GD1724" s="14"/>
      <c r="GE1724" s="14"/>
      <c r="GF1724" s="14"/>
      <c r="GG1724" s="14"/>
      <c r="GH1724" s="14"/>
      <c r="GI1724" s="14"/>
      <c r="GJ1724" s="14"/>
      <c r="GK1724" s="14"/>
      <c r="GL1724" s="14"/>
      <c r="GM1724" s="14"/>
      <c r="GN1724" s="14"/>
      <c r="GO1724" s="14"/>
      <c r="GP1724" s="14"/>
      <c r="GQ1724" s="14"/>
      <c r="GR1724" s="14"/>
      <c r="GS1724" s="14"/>
      <c r="GT1724" s="14"/>
      <c r="GU1724" s="14"/>
      <c r="GV1724" s="14"/>
      <c r="GW1724" s="14"/>
      <c r="GX1724" s="14"/>
      <c r="GY1724" s="14"/>
      <c r="GZ1724" s="14"/>
      <c r="HA1724" s="14"/>
      <c r="HB1724" s="14"/>
      <c r="HC1724" s="14"/>
      <c r="HD1724" s="14"/>
      <c r="HE1724" s="14"/>
      <c r="HF1724" s="14"/>
      <c r="HG1724" s="14"/>
      <c r="HH1724" s="14"/>
      <c r="HI1724" s="14"/>
      <c r="HJ1724" s="14"/>
      <c r="HK1724" s="14"/>
      <c r="HL1724" s="14"/>
      <c r="HM1724" s="14"/>
      <c r="HN1724" s="14"/>
      <c r="HO1724" s="14"/>
      <c r="HP1724" s="14"/>
      <c r="HQ1724" s="14"/>
      <c r="HR1724" s="14"/>
      <c r="HS1724" s="14"/>
      <c r="HT1724" s="14"/>
      <c r="HU1724" s="14"/>
      <c r="HV1724" s="14"/>
      <c r="HW1724" s="14"/>
      <c r="HX1724" s="14"/>
      <c r="HY1724" s="14"/>
      <c r="HZ1724" s="14"/>
      <c r="IA1724" s="14"/>
      <c r="IB1724" s="14"/>
      <c r="IC1724" s="14"/>
      <c r="ID1724" s="14"/>
      <c r="IE1724" s="14"/>
      <c r="IF1724" s="14"/>
      <c r="IG1724" s="14"/>
      <c r="IH1724" s="14"/>
      <c r="II1724" s="14"/>
      <c r="IJ1724" s="14"/>
      <c r="IK1724" s="14"/>
      <c r="IL1724" s="14"/>
      <c r="IM1724" s="14"/>
      <c r="IN1724" s="14"/>
      <c r="IO1724" s="14"/>
      <c r="IP1724" s="14"/>
      <c r="IQ1724" s="14"/>
      <c r="IR1724" s="14"/>
      <c r="IS1724" s="14"/>
      <c r="IT1724" s="14"/>
    </row>
    <row r="1725" spans="1:254" x14ac:dyDescent="0.2">
      <c r="A1725" s="12">
        <v>302295</v>
      </c>
      <c r="B1725" s="4"/>
      <c r="C1725" s="21" t="s">
        <v>97</v>
      </c>
      <c r="D1725" s="11"/>
      <c r="E1725" s="11"/>
      <c r="F1725" s="11"/>
      <c r="G1725" s="12"/>
      <c r="H1725" s="18"/>
      <c r="I1725" s="14"/>
      <c r="J1725" s="14"/>
      <c r="K1725" s="14"/>
      <c r="L1725" s="14"/>
      <c r="M1725" s="14"/>
      <c r="N1725" s="14"/>
      <c r="O1725" s="14"/>
      <c r="P1725" s="14"/>
      <c r="Q1725" s="14"/>
      <c r="R1725" s="14"/>
      <c r="S1725" s="14"/>
      <c r="T1725" s="14"/>
      <c r="U1725" s="14"/>
      <c r="V1725" s="14"/>
      <c r="W1725" s="14"/>
      <c r="X1725" s="14"/>
      <c r="Y1725" s="14"/>
      <c r="Z1725" s="14"/>
      <c r="AA1725" s="14"/>
      <c r="AB1725" s="14"/>
      <c r="AC1725" s="14"/>
      <c r="AD1725" s="14"/>
      <c r="AE1725" s="14"/>
      <c r="AF1725" s="14"/>
      <c r="AG1725" s="14"/>
      <c r="AH1725" s="14"/>
      <c r="AI1725" s="14"/>
      <c r="AJ1725" s="14"/>
      <c r="AK1725" s="14"/>
      <c r="AL1725" s="14"/>
      <c r="AM1725" s="14"/>
      <c r="AN1725" s="14"/>
      <c r="AO1725" s="14"/>
      <c r="AP1725" s="14"/>
      <c r="AQ1725" s="14"/>
      <c r="AR1725" s="14"/>
      <c r="AS1725" s="14"/>
      <c r="AT1725" s="14"/>
      <c r="AU1725" s="14"/>
      <c r="AV1725" s="14"/>
      <c r="AW1725" s="14"/>
      <c r="AX1725" s="14"/>
      <c r="AY1725" s="14"/>
      <c r="AZ1725" s="14"/>
      <c r="BA1725" s="14"/>
      <c r="BB1725" s="14"/>
      <c r="BC1725" s="14"/>
      <c r="BD1725" s="14"/>
      <c r="BE1725" s="14"/>
      <c r="BF1725" s="14"/>
      <c r="BG1725" s="14"/>
      <c r="BH1725" s="14"/>
      <c r="BI1725" s="14"/>
      <c r="BJ1725" s="14"/>
      <c r="BK1725" s="14"/>
      <c r="BL1725" s="14"/>
      <c r="BM1725" s="14"/>
      <c r="BN1725" s="14"/>
      <c r="BO1725" s="14"/>
      <c r="BP1725" s="14"/>
      <c r="BQ1725" s="14"/>
      <c r="BR1725" s="14"/>
      <c r="BS1725" s="14"/>
      <c r="BT1725" s="14"/>
      <c r="BU1725" s="14"/>
      <c r="BV1725" s="14"/>
      <c r="BW1725" s="14"/>
      <c r="BX1725" s="14"/>
      <c r="BY1725" s="14"/>
      <c r="BZ1725" s="14"/>
      <c r="CA1725" s="14"/>
      <c r="CB1725" s="14"/>
      <c r="CC1725" s="14"/>
      <c r="CD1725" s="14"/>
      <c r="CE1725" s="14"/>
      <c r="CF1725" s="14"/>
      <c r="CG1725" s="14"/>
      <c r="CH1725" s="14"/>
      <c r="CI1725" s="14"/>
      <c r="CJ1725" s="14"/>
      <c r="CK1725" s="14"/>
      <c r="CL1725" s="14"/>
      <c r="CM1725" s="14"/>
      <c r="CN1725" s="14"/>
      <c r="CO1725" s="14"/>
      <c r="CP1725" s="14"/>
      <c r="CQ1725" s="14"/>
      <c r="CR1725" s="14"/>
      <c r="CS1725" s="14"/>
      <c r="CT1725" s="14"/>
      <c r="CU1725" s="14"/>
      <c r="CV1725" s="14"/>
      <c r="CW1725" s="14"/>
      <c r="CX1725" s="14"/>
      <c r="CY1725" s="14"/>
      <c r="CZ1725" s="14"/>
      <c r="DA1725" s="14"/>
      <c r="DB1725" s="14"/>
      <c r="DC1725" s="14"/>
      <c r="DD1725" s="14"/>
      <c r="DE1725" s="14"/>
      <c r="DF1725" s="14"/>
      <c r="DG1725" s="14"/>
      <c r="DH1725" s="14"/>
      <c r="DI1725" s="14"/>
      <c r="DJ1725" s="14"/>
      <c r="DK1725" s="14"/>
      <c r="DL1725" s="14"/>
      <c r="DM1725" s="14"/>
      <c r="DN1725" s="14"/>
      <c r="DO1725" s="14"/>
      <c r="DP1725" s="14"/>
      <c r="DQ1725" s="14"/>
      <c r="DR1725" s="14"/>
      <c r="DS1725" s="14"/>
      <c r="DT1725" s="14"/>
      <c r="DU1725" s="14"/>
      <c r="DV1725" s="14"/>
      <c r="DW1725" s="14"/>
      <c r="DX1725" s="14"/>
      <c r="DY1725" s="14"/>
      <c r="DZ1725" s="14"/>
      <c r="EA1725" s="14"/>
      <c r="EB1725" s="14"/>
      <c r="EC1725" s="14"/>
      <c r="ED1725" s="14"/>
      <c r="EE1725" s="14"/>
      <c r="EF1725" s="14"/>
      <c r="EG1725" s="14"/>
      <c r="EH1725" s="14"/>
      <c r="EI1725" s="14"/>
      <c r="EJ1725" s="14"/>
      <c r="EK1725" s="14"/>
      <c r="EL1725" s="14"/>
      <c r="EM1725" s="14"/>
      <c r="EN1725" s="14"/>
      <c r="EO1725" s="14"/>
      <c r="EP1725" s="14"/>
      <c r="EQ1725" s="14"/>
      <c r="ER1725" s="14"/>
      <c r="ES1725" s="14"/>
      <c r="ET1725" s="14"/>
      <c r="EU1725" s="14"/>
      <c r="EV1725" s="14"/>
      <c r="EW1725" s="14"/>
      <c r="EX1725" s="14"/>
      <c r="EY1725" s="14"/>
      <c r="EZ1725" s="14"/>
      <c r="FA1725" s="14"/>
      <c r="FB1725" s="14"/>
      <c r="FC1725" s="14"/>
      <c r="FD1725" s="14"/>
      <c r="FE1725" s="14"/>
      <c r="FF1725" s="14"/>
      <c r="FG1725" s="14"/>
      <c r="FH1725" s="14"/>
      <c r="FI1725" s="14"/>
      <c r="FJ1725" s="14"/>
      <c r="FK1725" s="14"/>
      <c r="FL1725" s="14"/>
      <c r="FM1725" s="14"/>
      <c r="FN1725" s="14"/>
      <c r="FO1725" s="14"/>
      <c r="FP1725" s="14"/>
      <c r="FQ1725" s="14"/>
      <c r="FR1725" s="14"/>
      <c r="FS1725" s="14"/>
      <c r="FT1725" s="14"/>
      <c r="FU1725" s="14"/>
      <c r="FV1725" s="14"/>
      <c r="FW1725" s="14"/>
      <c r="FX1725" s="14"/>
      <c r="FY1725" s="14"/>
      <c r="FZ1725" s="14"/>
      <c r="GA1725" s="14"/>
      <c r="GB1725" s="14"/>
      <c r="GC1725" s="14"/>
      <c r="GD1725" s="14"/>
      <c r="GE1725" s="14"/>
      <c r="GF1725" s="14"/>
      <c r="GG1725" s="14"/>
      <c r="GH1725" s="14"/>
      <c r="GI1725" s="14"/>
      <c r="GJ1725" s="14"/>
      <c r="GK1725" s="14"/>
      <c r="GL1725" s="14"/>
      <c r="GM1725" s="14"/>
      <c r="GN1725" s="14"/>
      <c r="GO1725" s="14"/>
      <c r="GP1725" s="14"/>
      <c r="GQ1725" s="14"/>
      <c r="GR1725" s="14"/>
      <c r="GS1725" s="14"/>
      <c r="GT1725" s="14"/>
      <c r="GU1725" s="14"/>
      <c r="GV1725" s="14"/>
      <c r="GW1725" s="14"/>
      <c r="GX1725" s="14"/>
      <c r="GY1725" s="14"/>
      <c r="GZ1725" s="14"/>
      <c r="HA1725" s="14"/>
      <c r="HB1725" s="14"/>
      <c r="HC1725" s="14"/>
      <c r="HD1725" s="14"/>
      <c r="HE1725" s="14"/>
      <c r="HF1725" s="14"/>
      <c r="HG1725" s="14"/>
      <c r="HH1725" s="14"/>
      <c r="HI1725" s="14"/>
      <c r="HJ1725" s="14"/>
      <c r="HK1725" s="14"/>
      <c r="HL1725" s="14"/>
      <c r="HM1725" s="14"/>
      <c r="HN1725" s="14"/>
      <c r="HO1725" s="14"/>
      <c r="HP1725" s="14"/>
      <c r="HQ1725" s="14"/>
      <c r="HR1725" s="14"/>
      <c r="HS1725" s="14"/>
      <c r="HT1725" s="14"/>
      <c r="HU1725" s="14"/>
      <c r="HV1725" s="14"/>
      <c r="HW1725" s="14"/>
      <c r="HX1725" s="14"/>
      <c r="HY1725" s="14"/>
      <c r="HZ1725" s="14"/>
      <c r="IA1725" s="14"/>
      <c r="IB1725" s="14"/>
      <c r="IC1725" s="14"/>
      <c r="ID1725" s="14"/>
      <c r="IE1725" s="14"/>
      <c r="IF1725" s="14"/>
      <c r="IG1725" s="14"/>
      <c r="IH1725" s="14"/>
      <c r="II1725" s="14"/>
      <c r="IJ1725" s="14"/>
      <c r="IK1725" s="14"/>
      <c r="IL1725" s="14"/>
      <c r="IM1725" s="14"/>
      <c r="IN1725" s="14"/>
      <c r="IO1725" s="14"/>
      <c r="IP1725" s="14"/>
      <c r="IQ1725" s="14"/>
      <c r="IR1725" s="14"/>
      <c r="IS1725" s="14"/>
      <c r="IT1725" s="14"/>
    </row>
    <row r="1726" spans="1:254" x14ac:dyDescent="0.2">
      <c r="A1726" s="12">
        <v>302300</v>
      </c>
      <c r="B1726" s="4"/>
      <c r="C1726" s="21" t="s">
        <v>97</v>
      </c>
      <c r="D1726" s="11"/>
      <c r="E1726" s="11"/>
      <c r="F1726" s="11"/>
      <c r="G1726" s="12"/>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c r="AM1726" s="14"/>
      <c r="AN1726" s="14"/>
      <c r="AO1726" s="14"/>
      <c r="AP1726" s="14"/>
      <c r="AQ1726" s="14"/>
      <c r="AR1726" s="14"/>
      <c r="AS1726" s="14"/>
      <c r="AT1726" s="14"/>
      <c r="AU1726" s="14"/>
      <c r="AV1726" s="14"/>
      <c r="AW1726" s="14"/>
      <c r="AX1726" s="14"/>
      <c r="AY1726" s="14"/>
      <c r="AZ1726" s="14"/>
      <c r="BA1726" s="14"/>
      <c r="BB1726" s="14"/>
      <c r="BC1726" s="14"/>
      <c r="BD1726" s="14"/>
      <c r="BE1726" s="14"/>
      <c r="BF1726" s="14"/>
      <c r="BG1726" s="14"/>
      <c r="BH1726" s="14"/>
      <c r="BI1726" s="14"/>
      <c r="BJ1726" s="14"/>
      <c r="BK1726" s="14"/>
      <c r="BL1726" s="14"/>
      <c r="BM1726" s="14"/>
      <c r="BN1726" s="14"/>
      <c r="BO1726" s="14"/>
      <c r="BP1726" s="14"/>
      <c r="BQ1726" s="14"/>
      <c r="BR1726" s="14"/>
      <c r="BS1726" s="14"/>
      <c r="BT1726" s="14"/>
      <c r="BU1726" s="14"/>
      <c r="BV1726" s="14"/>
      <c r="BW1726" s="14"/>
      <c r="BX1726" s="14"/>
      <c r="BY1726" s="14"/>
      <c r="BZ1726" s="14"/>
      <c r="CA1726" s="14"/>
      <c r="CB1726" s="14"/>
      <c r="CC1726" s="14"/>
      <c r="CD1726" s="14"/>
      <c r="CE1726" s="14"/>
      <c r="CF1726" s="14"/>
      <c r="CG1726" s="14"/>
      <c r="CH1726" s="14"/>
      <c r="CI1726" s="14"/>
      <c r="CJ1726" s="14"/>
      <c r="CK1726" s="14"/>
      <c r="CL1726" s="14"/>
      <c r="CM1726" s="14"/>
      <c r="CN1726" s="14"/>
      <c r="CO1726" s="14"/>
      <c r="CP1726" s="14"/>
      <c r="CQ1726" s="14"/>
      <c r="CR1726" s="14"/>
      <c r="CS1726" s="14"/>
      <c r="CT1726" s="14"/>
      <c r="CU1726" s="14"/>
      <c r="CV1726" s="14"/>
      <c r="CW1726" s="14"/>
      <c r="CX1726" s="14"/>
      <c r="CY1726" s="14"/>
      <c r="CZ1726" s="14"/>
      <c r="DA1726" s="14"/>
      <c r="DB1726" s="14"/>
      <c r="DC1726" s="14"/>
      <c r="DD1726" s="14"/>
      <c r="DE1726" s="14"/>
      <c r="DF1726" s="14"/>
      <c r="DG1726" s="14"/>
      <c r="DH1726" s="14"/>
      <c r="DI1726" s="14"/>
      <c r="DJ1726" s="14"/>
      <c r="DK1726" s="14"/>
      <c r="DL1726" s="14"/>
      <c r="DM1726" s="14"/>
      <c r="DN1726" s="14"/>
      <c r="DO1726" s="14"/>
      <c r="DP1726" s="14"/>
      <c r="DQ1726" s="14"/>
      <c r="DR1726" s="14"/>
      <c r="DS1726" s="14"/>
      <c r="DT1726" s="14"/>
      <c r="DU1726" s="14"/>
      <c r="DV1726" s="14"/>
      <c r="DW1726" s="14"/>
      <c r="DX1726" s="14"/>
      <c r="DY1726" s="14"/>
      <c r="DZ1726" s="14"/>
      <c r="EA1726" s="14"/>
      <c r="EB1726" s="14"/>
      <c r="EC1726" s="14"/>
      <c r="ED1726" s="14"/>
      <c r="EE1726" s="14"/>
      <c r="EF1726" s="14"/>
      <c r="EG1726" s="14"/>
      <c r="EH1726" s="14"/>
      <c r="EI1726" s="14"/>
      <c r="EJ1726" s="14"/>
      <c r="EK1726" s="14"/>
      <c r="EL1726" s="14"/>
      <c r="EM1726" s="14"/>
      <c r="EN1726" s="14"/>
      <c r="EO1726" s="14"/>
      <c r="EP1726" s="14"/>
      <c r="EQ1726" s="14"/>
      <c r="ER1726" s="14"/>
      <c r="ES1726" s="14"/>
      <c r="ET1726" s="14"/>
      <c r="EU1726" s="14"/>
      <c r="EV1726" s="14"/>
      <c r="EW1726" s="14"/>
      <c r="EX1726" s="14"/>
      <c r="EY1726" s="14"/>
      <c r="EZ1726" s="14"/>
      <c r="FA1726" s="14"/>
      <c r="FB1726" s="14"/>
      <c r="FC1726" s="14"/>
      <c r="FD1726" s="14"/>
      <c r="FE1726" s="14"/>
      <c r="FF1726" s="14"/>
      <c r="FG1726" s="14"/>
      <c r="FH1726" s="14"/>
      <c r="FI1726" s="14"/>
      <c r="FJ1726" s="14"/>
      <c r="FK1726" s="14"/>
      <c r="FL1726" s="14"/>
      <c r="FM1726" s="14"/>
      <c r="FN1726" s="14"/>
      <c r="FO1726" s="14"/>
      <c r="FP1726" s="14"/>
      <c r="FQ1726" s="14"/>
      <c r="FR1726" s="14"/>
      <c r="FS1726" s="14"/>
      <c r="FT1726" s="14"/>
      <c r="FU1726" s="14"/>
      <c r="FV1726" s="14"/>
      <c r="FW1726" s="14"/>
      <c r="FX1726" s="14"/>
      <c r="FY1726" s="14"/>
      <c r="FZ1726" s="14"/>
      <c r="GA1726" s="14"/>
      <c r="GB1726" s="14"/>
      <c r="GC1726" s="14"/>
      <c r="GD1726" s="14"/>
      <c r="GE1726" s="14"/>
      <c r="GF1726" s="14"/>
      <c r="GG1726" s="14"/>
      <c r="GH1726" s="14"/>
      <c r="GI1726" s="14"/>
      <c r="GJ1726" s="14"/>
      <c r="GK1726" s="14"/>
      <c r="GL1726" s="14"/>
      <c r="GM1726" s="14"/>
      <c r="GN1726" s="14"/>
      <c r="GO1726" s="14"/>
      <c r="GP1726" s="14"/>
      <c r="GQ1726" s="14"/>
      <c r="GR1726" s="14"/>
      <c r="GS1726" s="14"/>
      <c r="GT1726" s="14"/>
      <c r="GU1726" s="14"/>
      <c r="GV1726" s="14"/>
      <c r="GW1726" s="14"/>
      <c r="GX1726" s="14"/>
      <c r="GY1726" s="14"/>
      <c r="GZ1726" s="14"/>
      <c r="HA1726" s="14"/>
      <c r="HB1726" s="14"/>
      <c r="HC1726" s="14"/>
      <c r="HD1726" s="14"/>
      <c r="HE1726" s="14"/>
      <c r="HF1726" s="14"/>
      <c r="HG1726" s="14"/>
      <c r="HH1726" s="14"/>
      <c r="HI1726" s="14"/>
      <c r="HJ1726" s="14"/>
      <c r="HK1726" s="14"/>
      <c r="HL1726" s="14"/>
      <c r="HM1726" s="14"/>
      <c r="HN1726" s="14"/>
      <c r="HO1726" s="14"/>
      <c r="HP1726" s="14"/>
      <c r="HQ1726" s="14"/>
      <c r="HR1726" s="14"/>
      <c r="HS1726" s="14"/>
      <c r="HT1726" s="14"/>
      <c r="HU1726" s="14"/>
      <c r="HV1726" s="14"/>
      <c r="HW1726" s="14"/>
      <c r="HX1726" s="14"/>
      <c r="HY1726" s="14"/>
      <c r="HZ1726" s="14"/>
      <c r="IA1726" s="14"/>
      <c r="IB1726" s="14"/>
      <c r="IC1726" s="14"/>
      <c r="ID1726" s="14"/>
      <c r="IE1726" s="14"/>
      <c r="IF1726" s="14"/>
      <c r="IG1726" s="14"/>
      <c r="IH1726" s="14"/>
      <c r="II1726" s="14"/>
      <c r="IJ1726" s="14"/>
      <c r="IK1726" s="14"/>
      <c r="IL1726" s="14"/>
      <c r="IM1726" s="14"/>
      <c r="IN1726" s="14"/>
      <c r="IO1726" s="14"/>
      <c r="IP1726" s="14"/>
      <c r="IQ1726" s="14"/>
      <c r="IR1726" s="14"/>
      <c r="IS1726" s="14"/>
      <c r="IT1726" s="14"/>
    </row>
    <row r="1727" spans="1:254" s="18" customFormat="1" x14ac:dyDescent="0.2">
      <c r="A1727" s="12">
        <v>302305</v>
      </c>
      <c r="B1727" s="4"/>
      <c r="C1727" s="21" t="s">
        <v>97</v>
      </c>
      <c r="D1727" s="11"/>
      <c r="E1727" s="11"/>
      <c r="F1727" s="11"/>
      <c r="G1727" s="12"/>
      <c r="H1727" s="14"/>
    </row>
    <row r="1728" spans="1:254" x14ac:dyDescent="0.2">
      <c r="A1728" s="12">
        <v>302310</v>
      </c>
      <c r="B1728" s="4"/>
      <c r="C1728" s="21" t="s">
        <v>97</v>
      </c>
      <c r="D1728" s="11"/>
      <c r="E1728" s="11"/>
      <c r="F1728" s="11"/>
      <c r="G1728" s="12"/>
      <c r="H1728" s="14"/>
      <c r="I1728" s="14"/>
      <c r="J1728" s="14"/>
      <c r="K1728" s="14"/>
      <c r="L1728" s="14"/>
      <c r="M1728" s="14"/>
      <c r="N1728" s="14"/>
      <c r="O1728" s="14"/>
      <c r="P1728" s="14"/>
      <c r="Q1728" s="14"/>
      <c r="R1728" s="14"/>
      <c r="S1728" s="14"/>
      <c r="T1728" s="14"/>
      <c r="U1728" s="14"/>
      <c r="V1728" s="14"/>
      <c r="W1728" s="14"/>
      <c r="X1728" s="14"/>
      <c r="Y1728" s="14"/>
      <c r="Z1728" s="14"/>
      <c r="AA1728" s="14"/>
      <c r="AB1728" s="14"/>
      <c r="AC1728" s="14"/>
      <c r="AD1728" s="14"/>
      <c r="AE1728" s="14"/>
      <c r="AF1728" s="14"/>
      <c r="AG1728" s="14"/>
      <c r="AH1728" s="14"/>
      <c r="AI1728" s="14"/>
      <c r="AJ1728" s="14"/>
      <c r="AK1728" s="14"/>
      <c r="AL1728" s="14"/>
      <c r="AM1728" s="14"/>
      <c r="AN1728" s="14"/>
      <c r="AO1728" s="14"/>
      <c r="AP1728" s="14"/>
      <c r="AQ1728" s="14"/>
      <c r="AR1728" s="14"/>
      <c r="AS1728" s="14"/>
      <c r="AT1728" s="14"/>
      <c r="AU1728" s="14"/>
      <c r="AV1728" s="14"/>
      <c r="AW1728" s="14"/>
      <c r="AX1728" s="14"/>
      <c r="AY1728" s="14"/>
      <c r="AZ1728" s="14"/>
      <c r="BA1728" s="14"/>
      <c r="BB1728" s="14"/>
      <c r="BC1728" s="14"/>
      <c r="BD1728" s="14"/>
      <c r="BE1728" s="14"/>
      <c r="BF1728" s="14"/>
      <c r="BG1728" s="14"/>
      <c r="BH1728" s="14"/>
      <c r="BI1728" s="14"/>
      <c r="BJ1728" s="14"/>
      <c r="BK1728" s="14"/>
      <c r="BL1728" s="14"/>
      <c r="BM1728" s="14"/>
      <c r="BN1728" s="14"/>
      <c r="BO1728" s="14"/>
      <c r="BP1728" s="14"/>
      <c r="BQ1728" s="14"/>
      <c r="BR1728" s="14"/>
      <c r="BS1728" s="14"/>
      <c r="BT1728" s="14"/>
      <c r="BU1728" s="14"/>
      <c r="BV1728" s="14"/>
      <c r="BW1728" s="14"/>
      <c r="BX1728" s="14"/>
      <c r="BY1728" s="14"/>
      <c r="BZ1728" s="14"/>
      <c r="CA1728" s="14"/>
      <c r="CB1728" s="14"/>
      <c r="CC1728" s="14"/>
      <c r="CD1728" s="14"/>
      <c r="CE1728" s="14"/>
      <c r="CF1728" s="14"/>
      <c r="CG1728" s="14"/>
      <c r="CH1728" s="14"/>
      <c r="CI1728" s="14"/>
      <c r="CJ1728" s="14"/>
      <c r="CK1728" s="14"/>
      <c r="CL1728" s="14"/>
      <c r="CM1728" s="14"/>
      <c r="CN1728" s="14"/>
      <c r="CO1728" s="14"/>
      <c r="CP1728" s="14"/>
      <c r="CQ1728" s="14"/>
      <c r="CR1728" s="14"/>
      <c r="CS1728" s="14"/>
      <c r="CT1728" s="14"/>
      <c r="CU1728" s="14"/>
      <c r="CV1728" s="14"/>
      <c r="CW1728" s="14"/>
      <c r="CX1728" s="14"/>
      <c r="CY1728" s="14"/>
      <c r="CZ1728" s="14"/>
      <c r="DA1728" s="14"/>
      <c r="DB1728" s="14"/>
      <c r="DC1728" s="14"/>
      <c r="DD1728" s="14"/>
      <c r="DE1728" s="14"/>
      <c r="DF1728" s="14"/>
      <c r="DG1728" s="14"/>
      <c r="DH1728" s="14"/>
      <c r="DI1728" s="14"/>
      <c r="DJ1728" s="14"/>
      <c r="DK1728" s="14"/>
      <c r="DL1728" s="14"/>
      <c r="DM1728" s="14"/>
      <c r="DN1728" s="14"/>
      <c r="DO1728" s="14"/>
      <c r="DP1728" s="14"/>
      <c r="DQ1728" s="14"/>
      <c r="DR1728" s="14"/>
      <c r="DS1728" s="14"/>
      <c r="DT1728" s="14"/>
      <c r="DU1728" s="14"/>
      <c r="DV1728" s="14"/>
      <c r="DW1728" s="14"/>
      <c r="DX1728" s="14"/>
      <c r="DY1728" s="14"/>
      <c r="DZ1728" s="14"/>
      <c r="EA1728" s="14"/>
      <c r="EB1728" s="14"/>
      <c r="EC1728" s="14"/>
      <c r="ED1728" s="14"/>
      <c r="EE1728" s="14"/>
      <c r="EF1728" s="14"/>
      <c r="EG1728" s="14"/>
      <c r="EH1728" s="14"/>
      <c r="EI1728" s="14"/>
      <c r="EJ1728" s="14"/>
      <c r="EK1728" s="14"/>
      <c r="EL1728" s="14"/>
      <c r="EM1728" s="14"/>
      <c r="EN1728" s="14"/>
      <c r="EO1728" s="14"/>
      <c r="EP1728" s="14"/>
      <c r="EQ1728" s="14"/>
      <c r="ER1728" s="14"/>
      <c r="ES1728" s="14"/>
      <c r="ET1728" s="14"/>
      <c r="EU1728" s="14"/>
      <c r="EV1728" s="14"/>
      <c r="EW1728" s="14"/>
      <c r="EX1728" s="14"/>
      <c r="EY1728" s="14"/>
      <c r="EZ1728" s="14"/>
      <c r="FA1728" s="14"/>
      <c r="FB1728" s="14"/>
      <c r="FC1728" s="14"/>
      <c r="FD1728" s="14"/>
      <c r="FE1728" s="14"/>
      <c r="FF1728" s="14"/>
      <c r="FG1728" s="14"/>
      <c r="FH1728" s="14"/>
      <c r="FI1728" s="14"/>
      <c r="FJ1728" s="14"/>
      <c r="FK1728" s="14"/>
      <c r="FL1728" s="14"/>
      <c r="FM1728" s="14"/>
      <c r="FN1728" s="14"/>
      <c r="FO1728" s="14"/>
      <c r="FP1728" s="14"/>
      <c r="FQ1728" s="14"/>
      <c r="FR1728" s="14"/>
      <c r="FS1728" s="14"/>
      <c r="FT1728" s="14"/>
      <c r="FU1728" s="14"/>
      <c r="FV1728" s="14"/>
      <c r="FW1728" s="14"/>
      <c r="FX1728" s="14"/>
      <c r="FY1728" s="14"/>
      <c r="FZ1728" s="14"/>
      <c r="GA1728" s="14"/>
      <c r="GB1728" s="14"/>
      <c r="GC1728" s="14"/>
      <c r="GD1728" s="14"/>
      <c r="GE1728" s="14"/>
      <c r="GF1728" s="14"/>
      <c r="GG1728" s="14"/>
      <c r="GH1728" s="14"/>
      <c r="GI1728" s="14"/>
      <c r="GJ1728" s="14"/>
      <c r="GK1728" s="14"/>
      <c r="GL1728" s="14"/>
      <c r="GM1728" s="14"/>
      <c r="GN1728" s="14"/>
      <c r="GO1728" s="14"/>
      <c r="GP1728" s="14"/>
      <c r="GQ1728" s="14"/>
      <c r="GR1728" s="14"/>
      <c r="GS1728" s="14"/>
      <c r="GT1728" s="14"/>
      <c r="GU1728" s="14"/>
      <c r="GV1728" s="14"/>
      <c r="GW1728" s="14"/>
      <c r="GX1728" s="14"/>
      <c r="GY1728" s="14"/>
      <c r="GZ1728" s="14"/>
      <c r="HA1728" s="14"/>
      <c r="HB1728" s="14"/>
      <c r="HC1728" s="14"/>
      <c r="HD1728" s="14"/>
      <c r="HE1728" s="14"/>
      <c r="HF1728" s="14"/>
      <c r="HG1728" s="14"/>
      <c r="HH1728" s="14"/>
      <c r="HI1728" s="14"/>
      <c r="HJ1728" s="14"/>
      <c r="HK1728" s="14"/>
      <c r="HL1728" s="14"/>
      <c r="HM1728" s="14"/>
      <c r="HN1728" s="14"/>
      <c r="HO1728" s="14"/>
      <c r="HP1728" s="14"/>
      <c r="HQ1728" s="14"/>
      <c r="HR1728" s="14"/>
      <c r="HS1728" s="14"/>
      <c r="HT1728" s="14"/>
      <c r="HU1728" s="14"/>
      <c r="HV1728" s="14"/>
      <c r="HW1728" s="14"/>
      <c r="HX1728" s="14"/>
      <c r="HY1728" s="14"/>
      <c r="HZ1728" s="14"/>
      <c r="IA1728" s="14"/>
      <c r="IB1728" s="14"/>
      <c r="IC1728" s="14"/>
      <c r="ID1728" s="14"/>
      <c r="IE1728" s="14"/>
      <c r="IF1728" s="14"/>
      <c r="IG1728" s="14"/>
      <c r="IH1728" s="14"/>
      <c r="II1728" s="14"/>
      <c r="IJ1728" s="14"/>
      <c r="IK1728" s="14"/>
      <c r="IL1728" s="14"/>
      <c r="IM1728" s="14"/>
      <c r="IN1728" s="14"/>
      <c r="IO1728" s="14"/>
      <c r="IP1728" s="14"/>
      <c r="IQ1728" s="14"/>
      <c r="IR1728" s="14"/>
      <c r="IS1728" s="14"/>
      <c r="IT1728" s="14"/>
    </row>
    <row r="1729" spans="1:254" x14ac:dyDescent="0.2">
      <c r="A1729" s="12">
        <v>302315</v>
      </c>
      <c r="B1729" s="4"/>
      <c r="C1729" s="21" t="s">
        <v>97</v>
      </c>
      <c r="D1729" s="11"/>
      <c r="E1729" s="11"/>
      <c r="F1729" s="11"/>
      <c r="G1729" s="12"/>
      <c r="H1729" s="18"/>
      <c r="I1729" s="14"/>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c r="AF1729" s="14"/>
      <c r="AG1729" s="14"/>
      <c r="AH1729" s="14"/>
      <c r="AI1729" s="14"/>
      <c r="AJ1729" s="14"/>
      <c r="AK1729" s="14"/>
      <c r="AL1729" s="14"/>
      <c r="AM1729" s="14"/>
      <c r="AN1729" s="14"/>
      <c r="AO1729" s="14"/>
      <c r="AP1729" s="14"/>
      <c r="AQ1729" s="14"/>
      <c r="AR1729" s="14"/>
      <c r="AS1729" s="14"/>
      <c r="AT1729" s="14"/>
      <c r="AU1729" s="14"/>
      <c r="AV1729" s="14"/>
      <c r="AW1729" s="14"/>
      <c r="AX1729" s="14"/>
      <c r="AY1729" s="14"/>
      <c r="AZ1729" s="14"/>
      <c r="BA1729" s="14"/>
      <c r="BB1729" s="14"/>
      <c r="BC1729" s="14"/>
      <c r="BD1729" s="14"/>
      <c r="BE1729" s="14"/>
      <c r="BF1729" s="14"/>
      <c r="BG1729" s="14"/>
      <c r="BH1729" s="14"/>
      <c r="BI1729" s="14"/>
      <c r="BJ1729" s="14"/>
      <c r="BK1729" s="14"/>
      <c r="BL1729" s="14"/>
      <c r="BM1729" s="14"/>
      <c r="BN1729" s="14"/>
      <c r="BO1729" s="14"/>
      <c r="BP1729" s="14"/>
      <c r="BQ1729" s="14"/>
      <c r="BR1729" s="14"/>
      <c r="BS1729" s="14"/>
      <c r="BT1729" s="14"/>
      <c r="BU1729" s="14"/>
      <c r="BV1729" s="14"/>
      <c r="BW1729" s="14"/>
      <c r="BX1729" s="14"/>
      <c r="BY1729" s="14"/>
      <c r="BZ1729" s="14"/>
      <c r="CA1729" s="14"/>
      <c r="CB1729" s="14"/>
      <c r="CC1729" s="14"/>
      <c r="CD1729" s="14"/>
      <c r="CE1729" s="14"/>
      <c r="CF1729" s="14"/>
      <c r="CG1729" s="14"/>
      <c r="CH1729" s="14"/>
      <c r="CI1729" s="14"/>
      <c r="CJ1729" s="14"/>
      <c r="CK1729" s="14"/>
      <c r="CL1729" s="14"/>
      <c r="CM1729" s="14"/>
      <c r="CN1729" s="14"/>
      <c r="CO1729" s="14"/>
      <c r="CP1729" s="14"/>
      <c r="CQ1729" s="14"/>
      <c r="CR1729" s="14"/>
      <c r="CS1729" s="14"/>
      <c r="CT1729" s="14"/>
      <c r="CU1729" s="14"/>
      <c r="CV1729" s="14"/>
      <c r="CW1729" s="14"/>
      <c r="CX1729" s="14"/>
      <c r="CY1729" s="14"/>
      <c r="CZ1729" s="14"/>
      <c r="DA1729" s="14"/>
      <c r="DB1729" s="14"/>
      <c r="DC1729" s="14"/>
      <c r="DD1729" s="14"/>
      <c r="DE1729" s="14"/>
      <c r="DF1729" s="14"/>
      <c r="DG1729" s="14"/>
      <c r="DH1729" s="14"/>
      <c r="DI1729" s="14"/>
      <c r="DJ1729" s="14"/>
      <c r="DK1729" s="14"/>
      <c r="DL1729" s="14"/>
      <c r="DM1729" s="14"/>
      <c r="DN1729" s="14"/>
      <c r="DO1729" s="14"/>
      <c r="DP1729" s="14"/>
      <c r="DQ1729" s="14"/>
      <c r="DR1729" s="14"/>
      <c r="DS1729" s="14"/>
      <c r="DT1729" s="14"/>
      <c r="DU1729" s="14"/>
      <c r="DV1729" s="14"/>
      <c r="DW1729" s="14"/>
      <c r="DX1729" s="14"/>
      <c r="DY1729" s="14"/>
      <c r="DZ1729" s="14"/>
      <c r="EA1729" s="14"/>
      <c r="EB1729" s="14"/>
      <c r="EC1729" s="14"/>
      <c r="ED1729" s="14"/>
      <c r="EE1729" s="14"/>
      <c r="EF1729" s="14"/>
      <c r="EG1729" s="14"/>
      <c r="EH1729" s="14"/>
      <c r="EI1729" s="14"/>
      <c r="EJ1729" s="14"/>
      <c r="EK1729" s="14"/>
      <c r="EL1729" s="14"/>
      <c r="EM1729" s="14"/>
      <c r="EN1729" s="14"/>
      <c r="EO1729" s="14"/>
      <c r="EP1729" s="14"/>
      <c r="EQ1729" s="14"/>
      <c r="ER1729" s="14"/>
      <c r="ES1729" s="14"/>
      <c r="ET1729" s="14"/>
      <c r="EU1729" s="14"/>
      <c r="EV1729" s="14"/>
      <c r="EW1729" s="14"/>
      <c r="EX1729" s="14"/>
      <c r="EY1729" s="14"/>
      <c r="EZ1729" s="14"/>
      <c r="FA1729" s="14"/>
      <c r="FB1729" s="14"/>
      <c r="FC1729" s="14"/>
      <c r="FD1729" s="14"/>
      <c r="FE1729" s="14"/>
      <c r="FF1729" s="14"/>
      <c r="FG1729" s="14"/>
      <c r="FH1729" s="14"/>
      <c r="FI1729" s="14"/>
      <c r="FJ1729" s="14"/>
      <c r="FK1729" s="14"/>
      <c r="FL1729" s="14"/>
      <c r="FM1729" s="14"/>
      <c r="FN1729" s="14"/>
      <c r="FO1729" s="14"/>
      <c r="FP1729" s="14"/>
      <c r="FQ1729" s="14"/>
      <c r="FR1729" s="14"/>
      <c r="FS1729" s="14"/>
      <c r="FT1729" s="14"/>
      <c r="FU1729" s="14"/>
      <c r="FV1729" s="14"/>
      <c r="FW1729" s="14"/>
      <c r="FX1729" s="14"/>
      <c r="FY1729" s="14"/>
      <c r="FZ1729" s="14"/>
      <c r="GA1729" s="14"/>
      <c r="GB1729" s="14"/>
      <c r="GC1729" s="14"/>
      <c r="GD1729" s="14"/>
      <c r="GE1729" s="14"/>
      <c r="GF1729" s="14"/>
      <c r="GG1729" s="14"/>
      <c r="GH1729" s="14"/>
      <c r="GI1729" s="14"/>
      <c r="GJ1729" s="14"/>
      <c r="GK1729" s="14"/>
      <c r="GL1729" s="14"/>
      <c r="GM1729" s="14"/>
      <c r="GN1729" s="14"/>
      <c r="GO1729" s="14"/>
      <c r="GP1729" s="14"/>
      <c r="GQ1729" s="14"/>
      <c r="GR1729" s="14"/>
      <c r="GS1729" s="14"/>
      <c r="GT1729" s="14"/>
      <c r="GU1729" s="14"/>
      <c r="GV1729" s="14"/>
      <c r="GW1729" s="14"/>
      <c r="GX1729" s="14"/>
      <c r="GY1729" s="14"/>
      <c r="GZ1729" s="14"/>
      <c r="HA1729" s="14"/>
      <c r="HB1729" s="14"/>
      <c r="HC1729" s="14"/>
      <c r="HD1729" s="14"/>
      <c r="HE1729" s="14"/>
      <c r="HF1729" s="14"/>
      <c r="HG1729" s="14"/>
      <c r="HH1729" s="14"/>
      <c r="HI1729" s="14"/>
      <c r="HJ1729" s="14"/>
      <c r="HK1729" s="14"/>
      <c r="HL1729" s="14"/>
      <c r="HM1729" s="14"/>
      <c r="HN1729" s="14"/>
      <c r="HO1729" s="14"/>
      <c r="HP1729" s="14"/>
      <c r="HQ1729" s="14"/>
      <c r="HR1729" s="14"/>
      <c r="HS1729" s="14"/>
      <c r="HT1729" s="14"/>
      <c r="HU1729" s="14"/>
      <c r="HV1729" s="14"/>
      <c r="HW1729" s="14"/>
      <c r="HX1729" s="14"/>
      <c r="HY1729" s="14"/>
      <c r="HZ1729" s="14"/>
      <c r="IA1729" s="14"/>
      <c r="IB1729" s="14"/>
      <c r="IC1729" s="14"/>
      <c r="ID1729" s="14"/>
      <c r="IE1729" s="14"/>
      <c r="IF1729" s="14"/>
      <c r="IG1729" s="14"/>
      <c r="IH1729" s="14"/>
      <c r="II1729" s="14"/>
      <c r="IJ1729" s="14"/>
      <c r="IK1729" s="14"/>
      <c r="IL1729" s="14"/>
      <c r="IM1729" s="14"/>
      <c r="IN1729" s="14"/>
      <c r="IO1729" s="14"/>
      <c r="IP1729" s="14"/>
      <c r="IQ1729" s="14"/>
      <c r="IR1729" s="14"/>
      <c r="IS1729" s="14"/>
      <c r="IT1729" s="14"/>
    </row>
    <row r="1730" spans="1:254" s="18" customFormat="1" x14ac:dyDescent="0.2">
      <c r="A1730" s="12">
        <v>302320</v>
      </c>
      <c r="B1730" s="4"/>
      <c r="C1730" s="21" t="s">
        <v>97</v>
      </c>
      <c r="D1730" s="11"/>
      <c r="E1730" s="11"/>
      <c r="F1730" s="11"/>
      <c r="G1730" s="12"/>
      <c r="H1730" s="14"/>
    </row>
    <row r="1731" spans="1:254" s="18" customFormat="1" x14ac:dyDescent="0.2">
      <c r="A1731" s="12">
        <v>302325</v>
      </c>
      <c r="B1731" s="4" t="s">
        <v>16</v>
      </c>
      <c r="C1731" s="13" t="s">
        <v>1518</v>
      </c>
      <c r="D1731" s="11">
        <v>24</v>
      </c>
      <c r="E1731" s="11">
        <v>24</v>
      </c>
      <c r="F1731" s="11"/>
      <c r="G1731" s="12">
        <v>4</v>
      </c>
      <c r="H1731" s="14"/>
    </row>
    <row r="1732" spans="1:254" x14ac:dyDescent="0.2">
      <c r="A1732" s="12">
        <v>302330</v>
      </c>
      <c r="B1732" s="4" t="s">
        <v>16</v>
      </c>
      <c r="C1732" s="13" t="s">
        <v>1519</v>
      </c>
      <c r="D1732" s="11">
        <v>12</v>
      </c>
      <c r="E1732" s="11">
        <v>12</v>
      </c>
      <c r="F1732" s="11"/>
      <c r="G1732" s="12">
        <v>4</v>
      </c>
      <c r="H1732" s="18"/>
      <c r="I1732" s="14"/>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c r="AM1732" s="14"/>
      <c r="AN1732" s="14"/>
      <c r="AO1732" s="14"/>
      <c r="AP1732" s="14"/>
      <c r="AQ1732" s="14"/>
      <c r="AR1732" s="14"/>
      <c r="AS1732" s="14"/>
      <c r="AT1732" s="14"/>
      <c r="AU1732" s="14"/>
      <c r="AV1732" s="14"/>
      <c r="AW1732" s="14"/>
      <c r="AX1732" s="14"/>
      <c r="AY1732" s="14"/>
      <c r="AZ1732" s="14"/>
      <c r="BA1732" s="14"/>
      <c r="BB1732" s="14"/>
      <c r="BC1732" s="14"/>
      <c r="BD1732" s="14"/>
      <c r="BE1732" s="14"/>
      <c r="BF1732" s="14"/>
      <c r="BG1732" s="14"/>
      <c r="BH1732" s="14"/>
      <c r="BI1732" s="14"/>
      <c r="BJ1732" s="14"/>
      <c r="BK1732" s="14"/>
      <c r="BL1732" s="14"/>
      <c r="BM1732" s="14"/>
      <c r="BN1732" s="14"/>
      <c r="BO1732" s="14"/>
      <c r="BP1732" s="14"/>
      <c r="BQ1732" s="14"/>
      <c r="BR1732" s="14"/>
      <c r="BS1732" s="14"/>
      <c r="BT1732" s="14"/>
      <c r="BU1732" s="14"/>
      <c r="BV1732" s="14"/>
      <c r="BW1732" s="14"/>
      <c r="BX1732" s="14"/>
      <c r="BY1732" s="14"/>
      <c r="BZ1732" s="14"/>
      <c r="CA1732" s="14"/>
      <c r="CB1732" s="14"/>
      <c r="CC1732" s="14"/>
      <c r="CD1732" s="14"/>
      <c r="CE1732" s="14"/>
      <c r="CF1732" s="14"/>
      <c r="CG1732" s="14"/>
      <c r="CH1732" s="14"/>
      <c r="CI1732" s="14"/>
      <c r="CJ1732" s="14"/>
      <c r="CK1732" s="14"/>
      <c r="CL1732" s="14"/>
      <c r="CM1732" s="14"/>
      <c r="CN1732" s="14"/>
      <c r="CO1732" s="14"/>
      <c r="CP1732" s="14"/>
      <c r="CQ1732" s="14"/>
      <c r="CR1732" s="14"/>
      <c r="CS1732" s="14"/>
      <c r="CT1732" s="14"/>
      <c r="CU1732" s="14"/>
      <c r="CV1732" s="14"/>
      <c r="CW1732" s="14"/>
      <c r="CX1732" s="14"/>
      <c r="CY1732" s="14"/>
      <c r="CZ1732" s="14"/>
      <c r="DA1732" s="14"/>
      <c r="DB1732" s="14"/>
      <c r="DC1732" s="14"/>
      <c r="DD1732" s="14"/>
      <c r="DE1732" s="14"/>
      <c r="DF1732" s="14"/>
      <c r="DG1732" s="14"/>
      <c r="DH1732" s="14"/>
      <c r="DI1732" s="14"/>
      <c r="DJ1732" s="14"/>
      <c r="DK1732" s="14"/>
      <c r="DL1732" s="14"/>
      <c r="DM1732" s="14"/>
      <c r="DN1732" s="14"/>
      <c r="DO1732" s="14"/>
      <c r="DP1732" s="14"/>
      <c r="DQ1732" s="14"/>
      <c r="DR1732" s="14"/>
      <c r="DS1732" s="14"/>
      <c r="DT1732" s="14"/>
      <c r="DU1732" s="14"/>
      <c r="DV1732" s="14"/>
      <c r="DW1732" s="14"/>
      <c r="DX1732" s="14"/>
      <c r="DY1732" s="14"/>
      <c r="DZ1732" s="14"/>
      <c r="EA1732" s="14"/>
      <c r="EB1732" s="14"/>
      <c r="EC1732" s="14"/>
      <c r="ED1732" s="14"/>
      <c r="EE1732" s="14"/>
      <c r="EF1732" s="14"/>
      <c r="EG1732" s="14"/>
      <c r="EH1732" s="14"/>
      <c r="EI1732" s="14"/>
      <c r="EJ1732" s="14"/>
      <c r="EK1732" s="14"/>
      <c r="EL1732" s="14"/>
      <c r="EM1732" s="14"/>
      <c r="EN1732" s="14"/>
      <c r="EO1732" s="14"/>
      <c r="EP1732" s="14"/>
      <c r="EQ1732" s="14"/>
      <c r="ER1732" s="14"/>
      <c r="ES1732" s="14"/>
      <c r="ET1732" s="14"/>
      <c r="EU1732" s="14"/>
      <c r="EV1732" s="14"/>
      <c r="EW1732" s="14"/>
      <c r="EX1732" s="14"/>
      <c r="EY1732" s="14"/>
      <c r="EZ1732" s="14"/>
      <c r="FA1732" s="14"/>
      <c r="FB1732" s="14"/>
      <c r="FC1732" s="14"/>
      <c r="FD1732" s="14"/>
      <c r="FE1732" s="14"/>
      <c r="FF1732" s="14"/>
      <c r="FG1732" s="14"/>
      <c r="FH1732" s="14"/>
      <c r="FI1732" s="14"/>
      <c r="FJ1732" s="14"/>
      <c r="FK1732" s="14"/>
      <c r="FL1732" s="14"/>
      <c r="FM1732" s="14"/>
      <c r="FN1732" s="14"/>
      <c r="FO1732" s="14"/>
      <c r="FP1732" s="14"/>
      <c r="FQ1732" s="14"/>
      <c r="FR1732" s="14"/>
      <c r="FS1732" s="14"/>
      <c r="FT1732" s="14"/>
      <c r="FU1732" s="14"/>
      <c r="FV1732" s="14"/>
      <c r="FW1732" s="14"/>
      <c r="FX1732" s="14"/>
      <c r="FY1732" s="14"/>
      <c r="FZ1732" s="14"/>
      <c r="GA1732" s="14"/>
      <c r="GB1732" s="14"/>
      <c r="GC1732" s="14"/>
      <c r="GD1732" s="14"/>
      <c r="GE1732" s="14"/>
      <c r="GF1732" s="14"/>
      <c r="GG1732" s="14"/>
      <c r="GH1732" s="14"/>
      <c r="GI1732" s="14"/>
      <c r="GJ1732" s="14"/>
      <c r="GK1732" s="14"/>
      <c r="GL1732" s="14"/>
      <c r="GM1732" s="14"/>
      <c r="GN1732" s="14"/>
      <c r="GO1732" s="14"/>
      <c r="GP1732" s="14"/>
      <c r="GQ1732" s="14"/>
      <c r="GR1732" s="14"/>
      <c r="GS1732" s="14"/>
      <c r="GT1732" s="14"/>
      <c r="GU1732" s="14"/>
      <c r="GV1732" s="14"/>
      <c r="GW1732" s="14"/>
      <c r="GX1732" s="14"/>
      <c r="GY1732" s="14"/>
      <c r="GZ1732" s="14"/>
      <c r="HA1732" s="14"/>
      <c r="HB1732" s="14"/>
      <c r="HC1732" s="14"/>
      <c r="HD1732" s="14"/>
      <c r="HE1732" s="14"/>
      <c r="HF1732" s="14"/>
      <c r="HG1732" s="14"/>
      <c r="HH1732" s="14"/>
      <c r="HI1732" s="14"/>
      <c r="HJ1732" s="14"/>
      <c r="HK1732" s="14"/>
      <c r="HL1732" s="14"/>
      <c r="HM1732" s="14"/>
      <c r="HN1732" s="14"/>
      <c r="HO1732" s="14"/>
      <c r="HP1732" s="14"/>
      <c r="HQ1732" s="14"/>
      <c r="HR1732" s="14"/>
      <c r="HS1732" s="14"/>
      <c r="HT1732" s="14"/>
      <c r="HU1732" s="14"/>
      <c r="HV1732" s="14"/>
      <c r="HW1732" s="14"/>
      <c r="HX1732" s="14"/>
      <c r="HY1732" s="14"/>
      <c r="HZ1732" s="14"/>
      <c r="IA1732" s="14"/>
      <c r="IB1732" s="14"/>
      <c r="IC1732" s="14"/>
      <c r="ID1732" s="14"/>
      <c r="IE1732" s="14"/>
      <c r="IF1732" s="14"/>
      <c r="IG1732" s="14"/>
      <c r="IH1732" s="14"/>
      <c r="II1732" s="14"/>
      <c r="IJ1732" s="14"/>
      <c r="IK1732" s="14"/>
      <c r="IL1732" s="14"/>
      <c r="IM1732" s="14"/>
      <c r="IN1732" s="14"/>
      <c r="IO1732" s="14"/>
      <c r="IP1732" s="14"/>
      <c r="IQ1732" s="14"/>
      <c r="IR1732" s="14"/>
      <c r="IS1732" s="14"/>
      <c r="IT1732" s="14"/>
    </row>
    <row r="1733" spans="1:254" x14ac:dyDescent="0.2">
      <c r="A1733" s="2">
        <v>302335</v>
      </c>
      <c r="B1733" s="4"/>
      <c r="C1733" s="19" t="s">
        <v>1520</v>
      </c>
      <c r="D1733" s="3">
        <v>6</v>
      </c>
      <c r="E1733" s="11">
        <v>6</v>
      </c>
      <c r="F1733" s="3"/>
      <c r="G1733" s="2">
        <v>2</v>
      </c>
      <c r="H1733" s="18"/>
      <c r="I1733" s="14"/>
      <c r="J1733" s="14"/>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c r="AM1733" s="14"/>
      <c r="AN1733" s="14"/>
      <c r="AO1733" s="14"/>
      <c r="AP1733" s="14"/>
      <c r="AQ1733" s="14"/>
      <c r="AR1733" s="14"/>
      <c r="AS1733" s="14"/>
      <c r="AT1733" s="14"/>
      <c r="AU1733" s="14"/>
      <c r="AV1733" s="14"/>
      <c r="AW1733" s="14"/>
      <c r="AX1733" s="14"/>
      <c r="AY1733" s="14"/>
      <c r="AZ1733" s="14"/>
      <c r="BA1733" s="14"/>
      <c r="BB1733" s="14"/>
      <c r="BC1733" s="14"/>
      <c r="BD1733" s="14"/>
      <c r="BE1733" s="14"/>
      <c r="BF1733" s="14"/>
      <c r="BG1733" s="14"/>
      <c r="BH1733" s="14"/>
      <c r="BI1733" s="14"/>
      <c r="BJ1733" s="14"/>
      <c r="BK1733" s="14"/>
      <c r="BL1733" s="14"/>
      <c r="BM1733" s="14"/>
      <c r="BN1733" s="14"/>
      <c r="BO1733" s="14"/>
      <c r="BP1733" s="14"/>
      <c r="BQ1733" s="14"/>
      <c r="BR1733" s="14"/>
      <c r="BS1733" s="14"/>
      <c r="BT1733" s="14"/>
      <c r="BU1733" s="14"/>
      <c r="BV1733" s="14"/>
      <c r="BW1733" s="14"/>
      <c r="BX1733" s="14"/>
      <c r="BY1733" s="14"/>
      <c r="BZ1733" s="14"/>
      <c r="CA1733" s="14"/>
      <c r="CB1733" s="14"/>
      <c r="CC1733" s="14"/>
      <c r="CD1733" s="14"/>
      <c r="CE1733" s="14"/>
      <c r="CF1733" s="14"/>
      <c r="CG1733" s="14"/>
      <c r="CH1733" s="14"/>
      <c r="CI1733" s="14"/>
      <c r="CJ1733" s="14"/>
      <c r="CK1733" s="14"/>
      <c r="CL1733" s="14"/>
      <c r="CM1733" s="14"/>
      <c r="CN1733" s="14"/>
      <c r="CO1733" s="14"/>
      <c r="CP1733" s="14"/>
      <c r="CQ1733" s="14"/>
      <c r="CR1733" s="14"/>
      <c r="CS1733" s="14"/>
      <c r="CT1733" s="14"/>
      <c r="CU1733" s="14"/>
      <c r="CV1733" s="14"/>
      <c r="CW1733" s="14"/>
      <c r="CX1733" s="14"/>
      <c r="CY1733" s="14"/>
      <c r="CZ1733" s="14"/>
      <c r="DA1733" s="14"/>
      <c r="DB1733" s="14"/>
      <c r="DC1733" s="14"/>
      <c r="DD1733" s="14"/>
      <c r="DE1733" s="14"/>
      <c r="DF1733" s="14"/>
      <c r="DG1733" s="14"/>
      <c r="DH1733" s="14"/>
      <c r="DI1733" s="14"/>
      <c r="DJ1733" s="14"/>
      <c r="DK1733" s="14"/>
      <c r="DL1733" s="14"/>
      <c r="DM1733" s="14"/>
      <c r="DN1733" s="14"/>
      <c r="DO1733" s="14"/>
      <c r="DP1733" s="14"/>
      <c r="DQ1733" s="14"/>
      <c r="DR1733" s="14"/>
      <c r="DS1733" s="14"/>
      <c r="DT1733" s="14"/>
      <c r="DU1733" s="14"/>
      <c r="DV1733" s="14"/>
      <c r="DW1733" s="14"/>
      <c r="DX1733" s="14"/>
      <c r="DY1733" s="14"/>
      <c r="DZ1733" s="14"/>
      <c r="EA1733" s="14"/>
      <c r="EB1733" s="14"/>
      <c r="EC1733" s="14"/>
      <c r="ED1733" s="14"/>
      <c r="EE1733" s="14"/>
      <c r="EF1733" s="14"/>
      <c r="EG1733" s="14"/>
      <c r="EH1733" s="14"/>
      <c r="EI1733" s="14"/>
      <c r="EJ1733" s="14"/>
      <c r="EK1733" s="14"/>
      <c r="EL1733" s="14"/>
      <c r="EM1733" s="14"/>
      <c r="EN1733" s="14"/>
      <c r="EO1733" s="14"/>
      <c r="EP1733" s="14"/>
      <c r="EQ1733" s="14"/>
      <c r="ER1733" s="14"/>
      <c r="ES1733" s="14"/>
      <c r="ET1733" s="14"/>
      <c r="EU1733" s="14"/>
      <c r="EV1733" s="14"/>
      <c r="EW1733" s="14"/>
      <c r="EX1733" s="14"/>
      <c r="EY1733" s="14"/>
      <c r="EZ1733" s="14"/>
      <c r="FA1733" s="14"/>
      <c r="FB1733" s="14"/>
      <c r="FC1733" s="14"/>
      <c r="FD1733" s="14"/>
      <c r="FE1733" s="14"/>
      <c r="FF1733" s="14"/>
      <c r="FG1733" s="14"/>
      <c r="FH1733" s="14"/>
      <c r="FI1733" s="14"/>
      <c r="FJ1733" s="14"/>
      <c r="FK1733" s="14"/>
      <c r="FL1733" s="14"/>
      <c r="FM1733" s="14"/>
      <c r="FN1733" s="14"/>
      <c r="FO1733" s="14"/>
      <c r="FP1733" s="14"/>
      <c r="FQ1733" s="14"/>
      <c r="FR1733" s="14"/>
      <c r="FS1733" s="14"/>
      <c r="FT1733" s="14"/>
      <c r="FU1733" s="14"/>
      <c r="FV1733" s="14"/>
      <c r="FW1733" s="14"/>
      <c r="FX1733" s="14"/>
      <c r="FY1733" s="14"/>
      <c r="FZ1733" s="14"/>
      <c r="GA1733" s="14"/>
      <c r="GB1733" s="14"/>
      <c r="GC1733" s="14"/>
      <c r="GD1733" s="14"/>
      <c r="GE1733" s="14"/>
      <c r="GF1733" s="14"/>
      <c r="GG1733" s="14"/>
      <c r="GH1733" s="14"/>
      <c r="GI1733" s="14"/>
      <c r="GJ1733" s="14"/>
      <c r="GK1733" s="14"/>
      <c r="GL1733" s="14"/>
      <c r="GM1733" s="14"/>
      <c r="GN1733" s="14"/>
      <c r="GO1733" s="14"/>
      <c r="GP1733" s="14"/>
      <c r="GQ1733" s="14"/>
      <c r="GR1733" s="14"/>
      <c r="GS1733" s="14"/>
      <c r="GT1733" s="14"/>
      <c r="GU1733" s="14"/>
      <c r="GV1733" s="14"/>
      <c r="GW1733" s="14"/>
      <c r="GX1733" s="14"/>
      <c r="GY1733" s="14"/>
      <c r="GZ1733" s="14"/>
      <c r="HA1733" s="14"/>
      <c r="HB1733" s="14"/>
      <c r="HC1733" s="14"/>
      <c r="HD1733" s="14"/>
      <c r="HE1733" s="14"/>
      <c r="HF1733" s="14"/>
      <c r="HG1733" s="14"/>
      <c r="HH1733" s="14"/>
      <c r="HI1733" s="14"/>
      <c r="HJ1733" s="14"/>
      <c r="HK1733" s="14"/>
      <c r="HL1733" s="14"/>
      <c r="HM1733" s="14"/>
      <c r="HN1733" s="14"/>
      <c r="HO1733" s="14"/>
      <c r="HP1733" s="14"/>
      <c r="HQ1733" s="14"/>
      <c r="HR1733" s="14"/>
      <c r="HS1733" s="14"/>
      <c r="HT1733" s="14"/>
      <c r="HU1733" s="14"/>
      <c r="HV1733" s="14"/>
      <c r="HW1733" s="14"/>
      <c r="HX1733" s="14"/>
      <c r="HY1733" s="14"/>
      <c r="HZ1733" s="14"/>
      <c r="IA1733" s="14"/>
      <c r="IB1733" s="14"/>
      <c r="IC1733" s="14"/>
      <c r="ID1733" s="14"/>
      <c r="IE1733" s="14"/>
      <c r="IF1733" s="14"/>
      <c r="IG1733" s="14"/>
      <c r="IH1733" s="14"/>
      <c r="II1733" s="14"/>
      <c r="IJ1733" s="14"/>
      <c r="IK1733" s="14"/>
      <c r="IL1733" s="14"/>
      <c r="IM1733" s="14"/>
      <c r="IN1733" s="14"/>
      <c r="IO1733" s="14"/>
      <c r="IP1733" s="14"/>
      <c r="IQ1733" s="14"/>
      <c r="IR1733" s="14"/>
      <c r="IS1733" s="14"/>
      <c r="IT1733" s="14"/>
    </row>
    <row r="1734" spans="1:254" x14ac:dyDescent="0.2">
      <c r="A1734" s="2">
        <v>302336</v>
      </c>
      <c r="B1734" s="4"/>
      <c r="C1734" s="19" t="s">
        <v>1521</v>
      </c>
      <c r="D1734" s="3">
        <v>8</v>
      </c>
      <c r="E1734" s="11">
        <v>8</v>
      </c>
      <c r="F1734" s="3"/>
      <c r="G1734" s="2">
        <v>2</v>
      </c>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c r="AS1734" s="14"/>
      <c r="AT1734" s="14"/>
      <c r="AU1734" s="14"/>
      <c r="AV1734" s="14"/>
      <c r="AW1734" s="14"/>
      <c r="AX1734" s="14"/>
      <c r="AY1734" s="14"/>
      <c r="AZ1734" s="14"/>
      <c r="BA1734" s="14"/>
      <c r="BB1734" s="14"/>
      <c r="BC1734" s="14"/>
      <c r="BD1734" s="14"/>
      <c r="BE1734" s="14"/>
      <c r="BF1734" s="14"/>
      <c r="BG1734" s="14"/>
      <c r="BH1734" s="14"/>
      <c r="BI1734" s="14"/>
      <c r="BJ1734" s="14"/>
      <c r="BK1734" s="14"/>
      <c r="BL1734" s="14"/>
      <c r="BM1734" s="14"/>
      <c r="BN1734" s="14"/>
      <c r="BO1734" s="14"/>
      <c r="BP1734" s="14"/>
      <c r="BQ1734" s="14"/>
      <c r="BR1734" s="14"/>
      <c r="BS1734" s="14"/>
      <c r="BT1734" s="14"/>
      <c r="BU1734" s="14"/>
      <c r="BV1734" s="14"/>
      <c r="BW1734" s="14"/>
      <c r="BX1734" s="14"/>
      <c r="BY1734" s="14"/>
      <c r="BZ1734" s="14"/>
      <c r="CA1734" s="14"/>
      <c r="CB1734" s="14"/>
      <c r="CC1734" s="14"/>
      <c r="CD1734" s="14"/>
      <c r="CE1734" s="14"/>
      <c r="CF1734" s="14"/>
      <c r="CG1734" s="14"/>
      <c r="CH1734" s="14"/>
      <c r="CI1734" s="14"/>
      <c r="CJ1734" s="14"/>
      <c r="CK1734" s="14"/>
      <c r="CL1734" s="14"/>
      <c r="CM1734" s="14"/>
      <c r="CN1734" s="14"/>
      <c r="CO1734" s="14"/>
      <c r="CP1734" s="14"/>
      <c r="CQ1734" s="14"/>
      <c r="CR1734" s="14"/>
      <c r="CS1734" s="14"/>
      <c r="CT1734" s="14"/>
      <c r="CU1734" s="14"/>
      <c r="CV1734" s="14"/>
      <c r="CW1734" s="14"/>
      <c r="CX1734" s="14"/>
      <c r="CY1734" s="14"/>
      <c r="CZ1734" s="14"/>
      <c r="DA1734" s="14"/>
      <c r="DB1734" s="14"/>
      <c r="DC1734" s="14"/>
      <c r="DD1734" s="14"/>
      <c r="DE1734" s="14"/>
      <c r="DF1734" s="14"/>
      <c r="DG1734" s="14"/>
      <c r="DH1734" s="14"/>
      <c r="DI1734" s="14"/>
      <c r="DJ1734" s="14"/>
      <c r="DK1734" s="14"/>
      <c r="DL1734" s="14"/>
      <c r="DM1734" s="14"/>
      <c r="DN1734" s="14"/>
      <c r="DO1734" s="14"/>
      <c r="DP1734" s="14"/>
      <c r="DQ1734" s="14"/>
      <c r="DR1734" s="14"/>
      <c r="DS1734" s="14"/>
      <c r="DT1734" s="14"/>
      <c r="DU1734" s="14"/>
      <c r="DV1734" s="14"/>
      <c r="DW1734" s="14"/>
      <c r="DX1734" s="14"/>
      <c r="DY1734" s="14"/>
      <c r="DZ1734" s="14"/>
      <c r="EA1734" s="14"/>
      <c r="EB1734" s="14"/>
      <c r="EC1734" s="14"/>
      <c r="ED1734" s="14"/>
      <c r="EE1734" s="14"/>
      <c r="EF1734" s="14"/>
      <c r="EG1734" s="14"/>
      <c r="EH1734" s="14"/>
      <c r="EI1734" s="14"/>
      <c r="EJ1734" s="14"/>
      <c r="EK1734" s="14"/>
      <c r="EL1734" s="14"/>
      <c r="EM1734" s="14"/>
      <c r="EN1734" s="14"/>
      <c r="EO1734" s="14"/>
      <c r="EP1734" s="14"/>
      <c r="EQ1734" s="14"/>
      <c r="ER1734" s="14"/>
      <c r="ES1734" s="14"/>
      <c r="ET1734" s="14"/>
      <c r="EU1734" s="14"/>
      <c r="EV1734" s="14"/>
      <c r="EW1734" s="14"/>
      <c r="EX1734" s="14"/>
      <c r="EY1734" s="14"/>
      <c r="EZ1734" s="14"/>
      <c r="FA1734" s="14"/>
      <c r="FB1734" s="14"/>
      <c r="FC1734" s="14"/>
      <c r="FD1734" s="14"/>
      <c r="FE1734" s="14"/>
      <c r="FF1734" s="14"/>
      <c r="FG1734" s="14"/>
      <c r="FH1734" s="14"/>
      <c r="FI1734" s="14"/>
      <c r="FJ1734" s="14"/>
      <c r="FK1734" s="14"/>
      <c r="FL1734" s="14"/>
      <c r="FM1734" s="14"/>
      <c r="FN1734" s="14"/>
      <c r="FO1734" s="14"/>
      <c r="FP1734" s="14"/>
      <c r="FQ1734" s="14"/>
      <c r="FR1734" s="14"/>
      <c r="FS1734" s="14"/>
      <c r="FT1734" s="14"/>
      <c r="FU1734" s="14"/>
      <c r="FV1734" s="14"/>
      <c r="FW1734" s="14"/>
      <c r="FX1734" s="14"/>
      <c r="FY1734" s="14"/>
      <c r="FZ1734" s="14"/>
      <c r="GA1734" s="14"/>
      <c r="GB1734" s="14"/>
      <c r="GC1734" s="14"/>
      <c r="GD1734" s="14"/>
      <c r="GE1734" s="14"/>
      <c r="GF1734" s="14"/>
      <c r="GG1734" s="14"/>
      <c r="GH1734" s="14"/>
      <c r="GI1734" s="14"/>
      <c r="GJ1734" s="14"/>
      <c r="GK1734" s="14"/>
      <c r="GL1734" s="14"/>
      <c r="GM1734" s="14"/>
      <c r="GN1734" s="14"/>
      <c r="GO1734" s="14"/>
      <c r="GP1734" s="14"/>
      <c r="GQ1734" s="14"/>
      <c r="GR1734" s="14"/>
      <c r="GS1734" s="14"/>
      <c r="GT1734" s="14"/>
      <c r="GU1734" s="14"/>
      <c r="GV1734" s="14"/>
      <c r="GW1734" s="14"/>
      <c r="GX1734" s="14"/>
      <c r="GY1734" s="14"/>
      <c r="GZ1734" s="14"/>
      <c r="HA1734" s="14"/>
      <c r="HB1734" s="14"/>
      <c r="HC1734" s="14"/>
      <c r="HD1734" s="14"/>
      <c r="HE1734" s="14"/>
      <c r="HF1734" s="14"/>
      <c r="HG1734" s="14"/>
      <c r="HH1734" s="14"/>
      <c r="HI1734" s="14"/>
      <c r="HJ1734" s="14"/>
      <c r="HK1734" s="14"/>
      <c r="HL1734" s="14"/>
      <c r="HM1734" s="14"/>
      <c r="HN1734" s="14"/>
      <c r="HO1734" s="14"/>
      <c r="HP1734" s="14"/>
      <c r="HQ1734" s="14"/>
      <c r="HR1734" s="14"/>
      <c r="HS1734" s="14"/>
      <c r="HT1734" s="14"/>
      <c r="HU1734" s="14"/>
      <c r="HV1734" s="14"/>
      <c r="HW1734" s="14"/>
      <c r="HX1734" s="14"/>
      <c r="HY1734" s="14"/>
      <c r="HZ1734" s="14"/>
      <c r="IA1734" s="14"/>
      <c r="IB1734" s="14"/>
      <c r="IC1734" s="14"/>
      <c r="ID1734" s="14"/>
      <c r="IE1734" s="14"/>
      <c r="IF1734" s="14"/>
      <c r="IG1734" s="14"/>
      <c r="IH1734" s="14"/>
      <c r="II1734" s="14"/>
      <c r="IJ1734" s="14"/>
      <c r="IK1734" s="14"/>
      <c r="IL1734" s="14"/>
      <c r="IM1734" s="14"/>
      <c r="IN1734" s="14"/>
      <c r="IO1734" s="14"/>
      <c r="IP1734" s="14"/>
      <c r="IQ1734" s="14"/>
      <c r="IR1734" s="14"/>
      <c r="IS1734" s="14"/>
      <c r="IT1734" s="14"/>
    </row>
    <row r="1735" spans="1:254" x14ac:dyDescent="0.2">
      <c r="A1735" s="2">
        <v>302337</v>
      </c>
      <c r="B1735" s="4"/>
      <c r="C1735" s="19" t="s">
        <v>1522</v>
      </c>
      <c r="D1735" s="3">
        <v>12</v>
      </c>
      <c r="E1735" s="11">
        <v>12</v>
      </c>
      <c r="F1735" s="3"/>
      <c r="G1735" s="2">
        <v>2</v>
      </c>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c r="AM1735" s="14"/>
      <c r="AN1735" s="14"/>
      <c r="AO1735" s="14"/>
      <c r="AP1735" s="14"/>
      <c r="AQ1735" s="14"/>
      <c r="AR1735" s="14"/>
      <c r="AS1735" s="14"/>
      <c r="AT1735" s="14"/>
      <c r="AU1735" s="14"/>
      <c r="AV1735" s="14"/>
      <c r="AW1735" s="14"/>
      <c r="AX1735" s="14"/>
      <c r="AY1735" s="14"/>
      <c r="AZ1735" s="14"/>
      <c r="BA1735" s="14"/>
      <c r="BB1735" s="14"/>
      <c r="BC1735" s="14"/>
      <c r="BD1735" s="14"/>
      <c r="BE1735" s="14"/>
      <c r="BF1735" s="14"/>
      <c r="BG1735" s="14"/>
      <c r="BH1735" s="14"/>
      <c r="BI1735" s="14"/>
      <c r="BJ1735" s="14"/>
      <c r="BK1735" s="14"/>
      <c r="BL1735" s="14"/>
      <c r="BM1735" s="14"/>
      <c r="BN1735" s="14"/>
      <c r="BO1735" s="14"/>
      <c r="BP1735" s="14"/>
      <c r="BQ1735" s="14"/>
      <c r="BR1735" s="14"/>
      <c r="BS1735" s="14"/>
      <c r="BT1735" s="14"/>
      <c r="BU1735" s="14"/>
      <c r="BV1735" s="14"/>
      <c r="BW1735" s="14"/>
      <c r="BX1735" s="14"/>
      <c r="BY1735" s="14"/>
      <c r="BZ1735" s="14"/>
      <c r="CA1735" s="14"/>
      <c r="CB1735" s="14"/>
      <c r="CC1735" s="14"/>
      <c r="CD1735" s="14"/>
      <c r="CE1735" s="14"/>
      <c r="CF1735" s="14"/>
      <c r="CG1735" s="14"/>
      <c r="CH1735" s="14"/>
      <c r="CI1735" s="14"/>
      <c r="CJ1735" s="14"/>
      <c r="CK1735" s="14"/>
      <c r="CL1735" s="14"/>
      <c r="CM1735" s="14"/>
      <c r="CN1735" s="14"/>
      <c r="CO1735" s="14"/>
      <c r="CP1735" s="14"/>
      <c r="CQ1735" s="14"/>
      <c r="CR1735" s="14"/>
      <c r="CS1735" s="14"/>
      <c r="CT1735" s="14"/>
      <c r="CU1735" s="14"/>
      <c r="CV1735" s="14"/>
      <c r="CW1735" s="14"/>
      <c r="CX1735" s="14"/>
      <c r="CY1735" s="14"/>
      <c r="CZ1735" s="14"/>
      <c r="DA1735" s="14"/>
      <c r="DB1735" s="14"/>
      <c r="DC1735" s="14"/>
      <c r="DD1735" s="14"/>
      <c r="DE1735" s="14"/>
      <c r="DF1735" s="14"/>
      <c r="DG1735" s="14"/>
      <c r="DH1735" s="14"/>
      <c r="DI1735" s="14"/>
      <c r="DJ1735" s="14"/>
      <c r="DK1735" s="14"/>
      <c r="DL1735" s="14"/>
      <c r="DM1735" s="14"/>
      <c r="DN1735" s="14"/>
      <c r="DO1735" s="14"/>
      <c r="DP1735" s="14"/>
      <c r="DQ1735" s="14"/>
      <c r="DR1735" s="14"/>
      <c r="DS1735" s="14"/>
      <c r="DT1735" s="14"/>
      <c r="DU1735" s="14"/>
      <c r="DV1735" s="14"/>
      <c r="DW1735" s="14"/>
      <c r="DX1735" s="14"/>
      <c r="DY1735" s="14"/>
      <c r="DZ1735" s="14"/>
      <c r="EA1735" s="14"/>
      <c r="EB1735" s="14"/>
      <c r="EC1735" s="14"/>
      <c r="ED1735" s="14"/>
      <c r="EE1735" s="14"/>
      <c r="EF1735" s="14"/>
      <c r="EG1735" s="14"/>
      <c r="EH1735" s="14"/>
      <c r="EI1735" s="14"/>
      <c r="EJ1735" s="14"/>
      <c r="EK1735" s="14"/>
      <c r="EL1735" s="14"/>
      <c r="EM1735" s="14"/>
      <c r="EN1735" s="14"/>
      <c r="EO1735" s="14"/>
      <c r="EP1735" s="14"/>
      <c r="EQ1735" s="14"/>
      <c r="ER1735" s="14"/>
      <c r="ES1735" s="14"/>
      <c r="ET1735" s="14"/>
      <c r="EU1735" s="14"/>
      <c r="EV1735" s="14"/>
      <c r="EW1735" s="14"/>
      <c r="EX1735" s="14"/>
      <c r="EY1735" s="14"/>
      <c r="EZ1735" s="14"/>
      <c r="FA1735" s="14"/>
      <c r="FB1735" s="14"/>
      <c r="FC1735" s="14"/>
      <c r="FD1735" s="14"/>
      <c r="FE1735" s="14"/>
      <c r="FF1735" s="14"/>
      <c r="FG1735" s="14"/>
      <c r="FH1735" s="14"/>
      <c r="FI1735" s="14"/>
      <c r="FJ1735" s="14"/>
      <c r="FK1735" s="14"/>
      <c r="FL1735" s="14"/>
      <c r="FM1735" s="14"/>
      <c r="FN1735" s="14"/>
      <c r="FO1735" s="14"/>
      <c r="FP1735" s="14"/>
      <c r="FQ1735" s="14"/>
      <c r="FR1735" s="14"/>
      <c r="FS1735" s="14"/>
      <c r="FT1735" s="14"/>
      <c r="FU1735" s="14"/>
      <c r="FV1735" s="14"/>
      <c r="FW1735" s="14"/>
      <c r="FX1735" s="14"/>
      <c r="FY1735" s="14"/>
      <c r="FZ1735" s="14"/>
      <c r="GA1735" s="14"/>
      <c r="GB1735" s="14"/>
      <c r="GC1735" s="14"/>
      <c r="GD1735" s="14"/>
      <c r="GE1735" s="14"/>
      <c r="GF1735" s="14"/>
      <c r="GG1735" s="14"/>
      <c r="GH1735" s="14"/>
      <c r="GI1735" s="14"/>
      <c r="GJ1735" s="14"/>
      <c r="GK1735" s="14"/>
      <c r="GL1735" s="14"/>
      <c r="GM1735" s="14"/>
      <c r="GN1735" s="14"/>
      <c r="GO1735" s="14"/>
      <c r="GP1735" s="14"/>
      <c r="GQ1735" s="14"/>
      <c r="GR1735" s="14"/>
      <c r="GS1735" s="14"/>
      <c r="GT1735" s="14"/>
      <c r="GU1735" s="14"/>
      <c r="GV1735" s="14"/>
      <c r="GW1735" s="14"/>
      <c r="GX1735" s="14"/>
      <c r="GY1735" s="14"/>
      <c r="GZ1735" s="14"/>
      <c r="HA1735" s="14"/>
      <c r="HB1735" s="14"/>
      <c r="HC1735" s="14"/>
      <c r="HD1735" s="14"/>
      <c r="HE1735" s="14"/>
      <c r="HF1735" s="14"/>
      <c r="HG1735" s="14"/>
      <c r="HH1735" s="14"/>
      <c r="HI1735" s="14"/>
      <c r="HJ1735" s="14"/>
      <c r="HK1735" s="14"/>
      <c r="HL1735" s="14"/>
      <c r="HM1735" s="14"/>
      <c r="HN1735" s="14"/>
      <c r="HO1735" s="14"/>
      <c r="HP1735" s="14"/>
      <c r="HQ1735" s="14"/>
      <c r="HR1735" s="14"/>
      <c r="HS1735" s="14"/>
      <c r="HT1735" s="14"/>
      <c r="HU1735" s="14"/>
      <c r="HV1735" s="14"/>
      <c r="HW1735" s="14"/>
      <c r="HX1735" s="14"/>
      <c r="HY1735" s="14"/>
      <c r="HZ1735" s="14"/>
      <c r="IA1735" s="14"/>
      <c r="IB1735" s="14"/>
      <c r="IC1735" s="14"/>
      <c r="ID1735" s="14"/>
      <c r="IE1735" s="14"/>
      <c r="IF1735" s="14"/>
      <c r="IG1735" s="14"/>
      <c r="IH1735" s="14"/>
      <c r="II1735" s="14"/>
      <c r="IJ1735" s="14"/>
      <c r="IK1735" s="14"/>
      <c r="IL1735" s="14"/>
      <c r="IM1735" s="14"/>
      <c r="IN1735" s="14"/>
      <c r="IO1735" s="14"/>
      <c r="IP1735" s="14"/>
      <c r="IQ1735" s="14"/>
      <c r="IR1735" s="14"/>
      <c r="IS1735" s="14"/>
      <c r="IT1735" s="14"/>
    </row>
    <row r="1736" spans="1:254" x14ac:dyDescent="0.2">
      <c r="A1736" s="2">
        <v>302340</v>
      </c>
      <c r="B1736" s="4" t="s">
        <v>16</v>
      </c>
      <c r="C1736" s="5" t="s">
        <v>1523</v>
      </c>
      <c r="D1736" s="3">
        <v>4</v>
      </c>
      <c r="E1736" s="11">
        <v>4</v>
      </c>
      <c r="F1736" s="3"/>
      <c r="G1736" s="2">
        <v>2</v>
      </c>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c r="AM1736" s="14"/>
      <c r="AN1736" s="14"/>
      <c r="AO1736" s="14"/>
      <c r="AP1736" s="14"/>
      <c r="AQ1736" s="14"/>
      <c r="AR1736" s="14"/>
      <c r="AS1736" s="14"/>
      <c r="AT1736" s="14"/>
      <c r="AU1736" s="14"/>
      <c r="AV1736" s="14"/>
      <c r="AW1736" s="14"/>
      <c r="AX1736" s="14"/>
      <c r="AY1736" s="14"/>
      <c r="AZ1736" s="14"/>
      <c r="BA1736" s="14"/>
      <c r="BB1736" s="14"/>
      <c r="BC1736" s="14"/>
      <c r="BD1736" s="14"/>
      <c r="BE1736" s="14"/>
      <c r="BF1736" s="14"/>
      <c r="BG1736" s="14"/>
      <c r="BH1736" s="14"/>
      <c r="BI1736" s="14"/>
      <c r="BJ1736" s="14"/>
      <c r="BK1736" s="14"/>
      <c r="BL1736" s="14"/>
      <c r="BM1736" s="14"/>
      <c r="BN1736" s="14"/>
      <c r="BO1736" s="14"/>
      <c r="BP1736" s="14"/>
      <c r="BQ1736" s="14"/>
      <c r="BR1736" s="14"/>
      <c r="BS1736" s="14"/>
      <c r="BT1736" s="14"/>
      <c r="BU1736" s="14"/>
      <c r="BV1736" s="14"/>
      <c r="BW1736" s="14"/>
      <c r="BX1736" s="14"/>
      <c r="BY1736" s="14"/>
      <c r="BZ1736" s="14"/>
      <c r="CA1736" s="14"/>
      <c r="CB1736" s="14"/>
      <c r="CC1736" s="14"/>
      <c r="CD1736" s="14"/>
      <c r="CE1736" s="14"/>
      <c r="CF1736" s="14"/>
      <c r="CG1736" s="14"/>
      <c r="CH1736" s="14"/>
      <c r="CI1736" s="14"/>
      <c r="CJ1736" s="14"/>
      <c r="CK1736" s="14"/>
      <c r="CL1736" s="14"/>
      <c r="CM1736" s="14"/>
      <c r="CN1736" s="14"/>
      <c r="CO1736" s="14"/>
      <c r="CP1736" s="14"/>
      <c r="CQ1736" s="14"/>
      <c r="CR1736" s="14"/>
      <c r="CS1736" s="14"/>
      <c r="CT1736" s="14"/>
      <c r="CU1736" s="14"/>
      <c r="CV1736" s="14"/>
      <c r="CW1736" s="14"/>
      <c r="CX1736" s="14"/>
      <c r="CY1736" s="14"/>
      <c r="CZ1736" s="14"/>
      <c r="DA1736" s="14"/>
      <c r="DB1736" s="14"/>
      <c r="DC1736" s="14"/>
      <c r="DD1736" s="14"/>
      <c r="DE1736" s="14"/>
      <c r="DF1736" s="14"/>
      <c r="DG1736" s="14"/>
      <c r="DH1736" s="14"/>
      <c r="DI1736" s="14"/>
      <c r="DJ1736" s="14"/>
      <c r="DK1736" s="14"/>
      <c r="DL1736" s="14"/>
      <c r="DM1736" s="14"/>
      <c r="DN1736" s="14"/>
      <c r="DO1736" s="14"/>
      <c r="DP1736" s="14"/>
      <c r="DQ1736" s="14"/>
      <c r="DR1736" s="14"/>
      <c r="DS1736" s="14"/>
      <c r="DT1736" s="14"/>
      <c r="DU1736" s="14"/>
      <c r="DV1736" s="14"/>
      <c r="DW1736" s="14"/>
      <c r="DX1736" s="14"/>
      <c r="DY1736" s="14"/>
      <c r="DZ1736" s="14"/>
      <c r="EA1736" s="14"/>
      <c r="EB1736" s="14"/>
      <c r="EC1736" s="14"/>
      <c r="ED1736" s="14"/>
      <c r="EE1736" s="14"/>
      <c r="EF1736" s="14"/>
      <c r="EG1736" s="14"/>
      <c r="EH1736" s="14"/>
      <c r="EI1736" s="14"/>
      <c r="EJ1736" s="14"/>
      <c r="EK1736" s="14"/>
      <c r="EL1736" s="14"/>
      <c r="EM1736" s="14"/>
      <c r="EN1736" s="14"/>
      <c r="EO1736" s="14"/>
      <c r="EP1736" s="14"/>
      <c r="EQ1736" s="14"/>
      <c r="ER1736" s="14"/>
      <c r="ES1736" s="14"/>
      <c r="ET1736" s="14"/>
      <c r="EU1736" s="14"/>
      <c r="EV1736" s="14"/>
      <c r="EW1736" s="14"/>
      <c r="EX1736" s="14"/>
      <c r="EY1736" s="14"/>
      <c r="EZ1736" s="14"/>
      <c r="FA1736" s="14"/>
      <c r="FB1736" s="14"/>
      <c r="FC1736" s="14"/>
      <c r="FD1736" s="14"/>
      <c r="FE1736" s="14"/>
      <c r="FF1736" s="14"/>
      <c r="FG1736" s="14"/>
      <c r="FH1736" s="14"/>
      <c r="FI1736" s="14"/>
      <c r="FJ1736" s="14"/>
      <c r="FK1736" s="14"/>
      <c r="FL1736" s="14"/>
      <c r="FM1736" s="14"/>
      <c r="FN1736" s="14"/>
      <c r="FO1736" s="14"/>
      <c r="FP1736" s="14"/>
      <c r="FQ1736" s="14"/>
      <c r="FR1736" s="14"/>
      <c r="FS1736" s="14"/>
      <c r="FT1736" s="14"/>
      <c r="FU1736" s="14"/>
      <c r="FV1736" s="14"/>
      <c r="FW1736" s="14"/>
      <c r="FX1736" s="14"/>
      <c r="FY1736" s="14"/>
      <c r="FZ1736" s="14"/>
      <c r="GA1736" s="14"/>
      <c r="GB1736" s="14"/>
      <c r="GC1736" s="14"/>
      <c r="GD1736" s="14"/>
      <c r="GE1736" s="14"/>
      <c r="GF1736" s="14"/>
      <c r="GG1736" s="14"/>
      <c r="GH1736" s="14"/>
      <c r="GI1736" s="14"/>
      <c r="GJ1736" s="14"/>
      <c r="GK1736" s="14"/>
      <c r="GL1736" s="14"/>
      <c r="GM1736" s="14"/>
      <c r="GN1736" s="14"/>
      <c r="GO1736" s="14"/>
      <c r="GP1736" s="14"/>
      <c r="GQ1736" s="14"/>
      <c r="GR1736" s="14"/>
      <c r="GS1736" s="14"/>
      <c r="GT1736" s="14"/>
      <c r="GU1736" s="14"/>
      <c r="GV1736" s="14"/>
      <c r="GW1736" s="14"/>
      <c r="GX1736" s="14"/>
      <c r="GY1736" s="14"/>
      <c r="GZ1736" s="14"/>
      <c r="HA1736" s="14"/>
      <c r="HB1736" s="14"/>
      <c r="HC1736" s="14"/>
      <c r="HD1736" s="14"/>
      <c r="HE1736" s="14"/>
      <c r="HF1736" s="14"/>
      <c r="HG1736" s="14"/>
      <c r="HH1736" s="14"/>
      <c r="HI1736" s="14"/>
      <c r="HJ1736" s="14"/>
      <c r="HK1736" s="14"/>
      <c r="HL1736" s="14"/>
      <c r="HM1736" s="14"/>
      <c r="HN1736" s="14"/>
      <c r="HO1736" s="14"/>
      <c r="HP1736" s="14"/>
      <c r="HQ1736" s="14"/>
      <c r="HR1736" s="14"/>
      <c r="HS1736" s="14"/>
      <c r="HT1736" s="14"/>
      <c r="HU1736" s="14"/>
      <c r="HV1736" s="14"/>
      <c r="HW1736" s="14"/>
      <c r="HX1736" s="14"/>
      <c r="HY1736" s="14"/>
      <c r="HZ1736" s="14"/>
      <c r="IA1736" s="14"/>
      <c r="IB1736" s="14"/>
      <c r="IC1736" s="14"/>
      <c r="ID1736" s="14"/>
      <c r="IE1736" s="14"/>
      <c r="IF1736" s="14"/>
      <c r="IG1736" s="14"/>
      <c r="IH1736" s="14"/>
      <c r="II1736" s="14"/>
      <c r="IJ1736" s="14"/>
      <c r="IK1736" s="14"/>
      <c r="IL1736" s="14"/>
      <c r="IM1736" s="14"/>
      <c r="IN1736" s="14"/>
      <c r="IO1736" s="14"/>
      <c r="IP1736" s="14"/>
      <c r="IQ1736" s="14"/>
      <c r="IR1736" s="14"/>
      <c r="IS1736" s="14"/>
      <c r="IT1736" s="14"/>
    </row>
    <row r="1737" spans="1:254" x14ac:dyDescent="0.2">
      <c r="A1737" s="2">
        <v>302345</v>
      </c>
      <c r="B1737" s="4" t="s">
        <v>16</v>
      </c>
      <c r="C1737" s="5" t="s">
        <v>1524</v>
      </c>
      <c r="D1737" s="3">
        <v>7</v>
      </c>
      <c r="E1737" s="11">
        <v>7</v>
      </c>
      <c r="F1737" s="3"/>
      <c r="G1737" s="2">
        <v>2</v>
      </c>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c r="AM1737" s="14"/>
      <c r="AN1737" s="14"/>
      <c r="AO1737" s="14"/>
      <c r="AP1737" s="14"/>
      <c r="AQ1737" s="14"/>
      <c r="AR1737" s="14"/>
      <c r="AS1737" s="14"/>
      <c r="AT1737" s="14"/>
      <c r="AU1737" s="14"/>
      <c r="AV1737" s="14"/>
      <c r="AW1737" s="14"/>
      <c r="AX1737" s="14"/>
      <c r="AY1737" s="14"/>
      <c r="AZ1737" s="14"/>
      <c r="BA1737" s="14"/>
      <c r="BB1737" s="14"/>
      <c r="BC1737" s="14"/>
      <c r="BD1737" s="14"/>
      <c r="BE1737" s="14"/>
      <c r="BF1737" s="14"/>
      <c r="BG1737" s="14"/>
      <c r="BH1737" s="14"/>
      <c r="BI1737" s="14"/>
      <c r="BJ1737" s="14"/>
      <c r="BK1737" s="14"/>
      <c r="BL1737" s="14"/>
      <c r="BM1737" s="14"/>
      <c r="BN1737" s="14"/>
      <c r="BO1737" s="14"/>
      <c r="BP1737" s="14"/>
      <c r="BQ1737" s="14"/>
      <c r="BR1737" s="14"/>
      <c r="BS1737" s="14"/>
      <c r="BT1737" s="14"/>
      <c r="BU1737" s="14"/>
      <c r="BV1737" s="14"/>
      <c r="BW1737" s="14"/>
      <c r="BX1737" s="14"/>
      <c r="BY1737" s="14"/>
      <c r="BZ1737" s="14"/>
      <c r="CA1737" s="14"/>
      <c r="CB1737" s="14"/>
      <c r="CC1737" s="14"/>
      <c r="CD1737" s="14"/>
      <c r="CE1737" s="14"/>
      <c r="CF1737" s="14"/>
      <c r="CG1737" s="14"/>
      <c r="CH1737" s="14"/>
      <c r="CI1737" s="14"/>
      <c r="CJ1737" s="14"/>
      <c r="CK1737" s="14"/>
      <c r="CL1737" s="14"/>
      <c r="CM1737" s="14"/>
      <c r="CN1737" s="14"/>
      <c r="CO1737" s="14"/>
      <c r="CP1737" s="14"/>
      <c r="CQ1737" s="14"/>
      <c r="CR1737" s="14"/>
      <c r="CS1737" s="14"/>
      <c r="CT1737" s="14"/>
      <c r="CU1737" s="14"/>
      <c r="CV1737" s="14"/>
      <c r="CW1737" s="14"/>
      <c r="CX1737" s="14"/>
      <c r="CY1737" s="14"/>
      <c r="CZ1737" s="14"/>
      <c r="DA1737" s="14"/>
      <c r="DB1737" s="14"/>
      <c r="DC1737" s="14"/>
      <c r="DD1737" s="14"/>
      <c r="DE1737" s="14"/>
      <c r="DF1737" s="14"/>
      <c r="DG1737" s="14"/>
      <c r="DH1737" s="14"/>
      <c r="DI1737" s="14"/>
      <c r="DJ1737" s="14"/>
      <c r="DK1737" s="14"/>
      <c r="DL1737" s="14"/>
      <c r="DM1737" s="14"/>
      <c r="DN1737" s="14"/>
      <c r="DO1737" s="14"/>
      <c r="DP1737" s="14"/>
      <c r="DQ1737" s="14"/>
      <c r="DR1737" s="14"/>
      <c r="DS1737" s="14"/>
      <c r="DT1737" s="14"/>
      <c r="DU1737" s="14"/>
      <c r="DV1737" s="14"/>
      <c r="DW1737" s="14"/>
      <c r="DX1737" s="14"/>
      <c r="DY1737" s="14"/>
      <c r="DZ1737" s="14"/>
      <c r="EA1737" s="14"/>
      <c r="EB1737" s="14"/>
      <c r="EC1737" s="14"/>
      <c r="ED1737" s="14"/>
      <c r="EE1737" s="14"/>
      <c r="EF1737" s="14"/>
      <c r="EG1737" s="14"/>
      <c r="EH1737" s="14"/>
      <c r="EI1737" s="14"/>
      <c r="EJ1737" s="14"/>
      <c r="EK1737" s="14"/>
      <c r="EL1737" s="14"/>
      <c r="EM1737" s="14"/>
      <c r="EN1737" s="14"/>
      <c r="EO1737" s="14"/>
      <c r="EP1737" s="14"/>
      <c r="EQ1737" s="14"/>
      <c r="ER1737" s="14"/>
      <c r="ES1737" s="14"/>
      <c r="ET1737" s="14"/>
      <c r="EU1737" s="14"/>
      <c r="EV1737" s="14"/>
      <c r="EW1737" s="14"/>
      <c r="EX1737" s="14"/>
      <c r="EY1737" s="14"/>
      <c r="EZ1737" s="14"/>
      <c r="FA1737" s="14"/>
      <c r="FB1737" s="14"/>
      <c r="FC1737" s="14"/>
      <c r="FD1737" s="14"/>
      <c r="FE1737" s="14"/>
      <c r="FF1737" s="14"/>
      <c r="FG1737" s="14"/>
      <c r="FH1737" s="14"/>
      <c r="FI1737" s="14"/>
      <c r="FJ1737" s="14"/>
      <c r="FK1737" s="14"/>
      <c r="FL1737" s="14"/>
      <c r="FM1737" s="14"/>
      <c r="FN1737" s="14"/>
      <c r="FO1737" s="14"/>
      <c r="FP1737" s="14"/>
      <c r="FQ1737" s="14"/>
      <c r="FR1737" s="14"/>
      <c r="FS1737" s="14"/>
      <c r="FT1737" s="14"/>
      <c r="FU1737" s="14"/>
      <c r="FV1737" s="14"/>
      <c r="FW1737" s="14"/>
      <c r="FX1737" s="14"/>
      <c r="FY1737" s="14"/>
      <c r="FZ1737" s="14"/>
      <c r="GA1737" s="14"/>
      <c r="GB1737" s="14"/>
      <c r="GC1737" s="14"/>
      <c r="GD1737" s="14"/>
      <c r="GE1737" s="14"/>
      <c r="GF1737" s="14"/>
      <c r="GG1737" s="14"/>
      <c r="GH1737" s="14"/>
      <c r="GI1737" s="14"/>
      <c r="GJ1737" s="14"/>
      <c r="GK1737" s="14"/>
      <c r="GL1737" s="14"/>
      <c r="GM1737" s="14"/>
      <c r="GN1737" s="14"/>
      <c r="GO1737" s="14"/>
      <c r="GP1737" s="14"/>
      <c r="GQ1737" s="14"/>
      <c r="GR1737" s="14"/>
      <c r="GS1737" s="14"/>
      <c r="GT1737" s="14"/>
      <c r="GU1737" s="14"/>
      <c r="GV1737" s="14"/>
      <c r="GW1737" s="14"/>
      <c r="GX1737" s="14"/>
      <c r="GY1737" s="14"/>
      <c r="GZ1737" s="14"/>
      <c r="HA1737" s="14"/>
      <c r="HB1737" s="14"/>
      <c r="HC1737" s="14"/>
      <c r="HD1737" s="14"/>
      <c r="HE1737" s="14"/>
      <c r="HF1737" s="14"/>
      <c r="HG1737" s="14"/>
      <c r="HH1737" s="14"/>
      <c r="HI1737" s="14"/>
      <c r="HJ1737" s="14"/>
      <c r="HK1737" s="14"/>
      <c r="HL1737" s="14"/>
      <c r="HM1737" s="14"/>
      <c r="HN1737" s="14"/>
      <c r="HO1737" s="14"/>
      <c r="HP1737" s="14"/>
      <c r="HQ1737" s="14"/>
      <c r="HR1737" s="14"/>
      <c r="HS1737" s="14"/>
      <c r="HT1737" s="14"/>
      <c r="HU1737" s="14"/>
      <c r="HV1737" s="14"/>
      <c r="HW1737" s="14"/>
      <c r="HX1737" s="14"/>
      <c r="HY1737" s="14"/>
      <c r="HZ1737" s="14"/>
      <c r="IA1737" s="14"/>
      <c r="IB1737" s="14"/>
      <c r="IC1737" s="14"/>
      <c r="ID1737" s="14"/>
      <c r="IE1737" s="14"/>
      <c r="IF1737" s="14"/>
      <c r="IG1737" s="14"/>
      <c r="IH1737" s="14"/>
      <c r="II1737" s="14"/>
      <c r="IJ1737" s="14"/>
      <c r="IK1737" s="14"/>
      <c r="IL1737" s="14"/>
      <c r="IM1737" s="14"/>
      <c r="IN1737" s="14"/>
      <c r="IO1737" s="14"/>
      <c r="IP1737" s="14"/>
      <c r="IQ1737" s="14"/>
      <c r="IR1737" s="14"/>
      <c r="IS1737" s="14"/>
      <c r="IT1737" s="14"/>
    </row>
    <row r="1738" spans="1:254" x14ac:dyDescent="0.2">
      <c r="A1738" s="12">
        <v>302350</v>
      </c>
      <c r="B1738" s="4" t="s">
        <v>16</v>
      </c>
      <c r="C1738" s="13" t="s">
        <v>1525</v>
      </c>
      <c r="D1738" s="11">
        <v>3</v>
      </c>
      <c r="E1738" s="11">
        <v>3</v>
      </c>
      <c r="F1738" s="11"/>
      <c r="G1738" s="12">
        <v>2</v>
      </c>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c r="AM1738" s="14"/>
      <c r="AN1738" s="14"/>
      <c r="AO1738" s="14"/>
      <c r="AP1738" s="14"/>
      <c r="AQ1738" s="14"/>
      <c r="AR1738" s="14"/>
      <c r="AS1738" s="14"/>
      <c r="AT1738" s="14"/>
      <c r="AU1738" s="14"/>
      <c r="AV1738" s="14"/>
      <c r="AW1738" s="14"/>
      <c r="AX1738" s="14"/>
      <c r="AY1738" s="14"/>
      <c r="AZ1738" s="14"/>
      <c r="BA1738" s="14"/>
      <c r="BB1738" s="14"/>
      <c r="BC1738" s="14"/>
      <c r="BD1738" s="14"/>
      <c r="BE1738" s="14"/>
      <c r="BF1738" s="14"/>
      <c r="BG1738" s="14"/>
      <c r="BH1738" s="14"/>
      <c r="BI1738" s="14"/>
      <c r="BJ1738" s="14"/>
      <c r="BK1738" s="14"/>
      <c r="BL1738" s="14"/>
      <c r="BM1738" s="14"/>
      <c r="BN1738" s="14"/>
      <c r="BO1738" s="14"/>
      <c r="BP1738" s="14"/>
      <c r="BQ1738" s="14"/>
      <c r="BR1738" s="14"/>
      <c r="BS1738" s="14"/>
      <c r="BT1738" s="14"/>
      <c r="BU1738" s="14"/>
      <c r="BV1738" s="14"/>
      <c r="BW1738" s="14"/>
      <c r="BX1738" s="14"/>
      <c r="BY1738" s="14"/>
      <c r="BZ1738" s="14"/>
      <c r="CA1738" s="14"/>
      <c r="CB1738" s="14"/>
      <c r="CC1738" s="14"/>
      <c r="CD1738" s="14"/>
      <c r="CE1738" s="14"/>
      <c r="CF1738" s="14"/>
      <c r="CG1738" s="14"/>
      <c r="CH1738" s="14"/>
      <c r="CI1738" s="14"/>
      <c r="CJ1738" s="14"/>
      <c r="CK1738" s="14"/>
      <c r="CL1738" s="14"/>
      <c r="CM1738" s="14"/>
      <c r="CN1738" s="14"/>
      <c r="CO1738" s="14"/>
      <c r="CP1738" s="14"/>
      <c r="CQ1738" s="14"/>
      <c r="CR1738" s="14"/>
      <c r="CS1738" s="14"/>
      <c r="CT1738" s="14"/>
      <c r="CU1738" s="14"/>
      <c r="CV1738" s="14"/>
      <c r="CW1738" s="14"/>
      <c r="CX1738" s="14"/>
      <c r="CY1738" s="14"/>
      <c r="CZ1738" s="14"/>
      <c r="DA1738" s="14"/>
      <c r="DB1738" s="14"/>
      <c r="DC1738" s="14"/>
      <c r="DD1738" s="14"/>
      <c r="DE1738" s="14"/>
      <c r="DF1738" s="14"/>
      <c r="DG1738" s="14"/>
      <c r="DH1738" s="14"/>
      <c r="DI1738" s="14"/>
      <c r="DJ1738" s="14"/>
      <c r="DK1738" s="14"/>
      <c r="DL1738" s="14"/>
      <c r="DM1738" s="14"/>
      <c r="DN1738" s="14"/>
      <c r="DO1738" s="14"/>
      <c r="DP1738" s="14"/>
      <c r="DQ1738" s="14"/>
      <c r="DR1738" s="14"/>
      <c r="DS1738" s="14"/>
      <c r="DT1738" s="14"/>
      <c r="DU1738" s="14"/>
      <c r="DV1738" s="14"/>
      <c r="DW1738" s="14"/>
      <c r="DX1738" s="14"/>
      <c r="DY1738" s="14"/>
      <c r="DZ1738" s="14"/>
      <c r="EA1738" s="14"/>
      <c r="EB1738" s="14"/>
      <c r="EC1738" s="14"/>
      <c r="ED1738" s="14"/>
      <c r="EE1738" s="14"/>
      <c r="EF1738" s="14"/>
      <c r="EG1738" s="14"/>
      <c r="EH1738" s="14"/>
      <c r="EI1738" s="14"/>
      <c r="EJ1738" s="14"/>
      <c r="EK1738" s="14"/>
      <c r="EL1738" s="14"/>
      <c r="EM1738" s="14"/>
      <c r="EN1738" s="14"/>
      <c r="EO1738" s="14"/>
      <c r="EP1738" s="14"/>
      <c r="EQ1738" s="14"/>
      <c r="ER1738" s="14"/>
      <c r="ES1738" s="14"/>
      <c r="ET1738" s="14"/>
      <c r="EU1738" s="14"/>
      <c r="EV1738" s="14"/>
      <c r="EW1738" s="14"/>
      <c r="EX1738" s="14"/>
      <c r="EY1738" s="14"/>
      <c r="EZ1738" s="14"/>
      <c r="FA1738" s="14"/>
      <c r="FB1738" s="14"/>
      <c r="FC1738" s="14"/>
      <c r="FD1738" s="14"/>
      <c r="FE1738" s="14"/>
      <c r="FF1738" s="14"/>
      <c r="FG1738" s="14"/>
      <c r="FH1738" s="14"/>
      <c r="FI1738" s="14"/>
      <c r="FJ1738" s="14"/>
      <c r="FK1738" s="14"/>
      <c r="FL1738" s="14"/>
      <c r="FM1738" s="14"/>
      <c r="FN1738" s="14"/>
      <c r="FO1738" s="14"/>
      <c r="FP1738" s="14"/>
      <c r="FQ1738" s="14"/>
      <c r="FR1738" s="14"/>
      <c r="FS1738" s="14"/>
      <c r="FT1738" s="14"/>
      <c r="FU1738" s="14"/>
      <c r="FV1738" s="14"/>
      <c r="FW1738" s="14"/>
      <c r="FX1738" s="14"/>
      <c r="FY1738" s="14"/>
      <c r="FZ1738" s="14"/>
      <c r="GA1738" s="14"/>
      <c r="GB1738" s="14"/>
      <c r="GC1738" s="14"/>
      <c r="GD1738" s="14"/>
      <c r="GE1738" s="14"/>
      <c r="GF1738" s="14"/>
      <c r="GG1738" s="14"/>
      <c r="GH1738" s="14"/>
      <c r="GI1738" s="14"/>
      <c r="GJ1738" s="14"/>
      <c r="GK1738" s="14"/>
      <c r="GL1738" s="14"/>
      <c r="GM1738" s="14"/>
      <c r="GN1738" s="14"/>
      <c r="GO1738" s="14"/>
      <c r="GP1738" s="14"/>
      <c r="GQ1738" s="14"/>
      <c r="GR1738" s="14"/>
      <c r="GS1738" s="14"/>
      <c r="GT1738" s="14"/>
      <c r="GU1738" s="14"/>
      <c r="GV1738" s="14"/>
      <c r="GW1738" s="14"/>
      <c r="GX1738" s="14"/>
      <c r="GY1738" s="14"/>
      <c r="GZ1738" s="14"/>
      <c r="HA1738" s="14"/>
      <c r="HB1738" s="14"/>
      <c r="HC1738" s="14"/>
      <c r="HD1738" s="14"/>
      <c r="HE1738" s="14"/>
      <c r="HF1738" s="14"/>
      <c r="HG1738" s="14"/>
      <c r="HH1738" s="14"/>
      <c r="HI1738" s="14"/>
      <c r="HJ1738" s="14"/>
      <c r="HK1738" s="14"/>
      <c r="HL1738" s="14"/>
      <c r="HM1738" s="14"/>
      <c r="HN1738" s="14"/>
      <c r="HO1738" s="14"/>
      <c r="HP1738" s="14"/>
      <c r="HQ1738" s="14"/>
      <c r="HR1738" s="14"/>
      <c r="HS1738" s="14"/>
      <c r="HT1738" s="14"/>
      <c r="HU1738" s="14"/>
      <c r="HV1738" s="14"/>
      <c r="HW1738" s="14"/>
      <c r="HX1738" s="14"/>
      <c r="HY1738" s="14"/>
      <c r="HZ1738" s="14"/>
      <c r="IA1738" s="14"/>
      <c r="IB1738" s="14"/>
      <c r="IC1738" s="14"/>
      <c r="ID1738" s="14"/>
      <c r="IE1738" s="14"/>
      <c r="IF1738" s="14"/>
      <c r="IG1738" s="14"/>
      <c r="IH1738" s="14"/>
      <c r="II1738" s="14"/>
      <c r="IJ1738" s="14"/>
      <c r="IK1738" s="14"/>
      <c r="IL1738" s="14"/>
      <c r="IM1738" s="14"/>
      <c r="IN1738" s="14"/>
      <c r="IO1738" s="14"/>
      <c r="IP1738" s="14"/>
      <c r="IQ1738" s="14"/>
      <c r="IR1738" s="14"/>
      <c r="IS1738" s="14"/>
      <c r="IT1738" s="14"/>
    </row>
    <row r="1739" spans="1:254" x14ac:dyDescent="0.2">
      <c r="A1739" s="2">
        <v>302355</v>
      </c>
      <c r="B1739" s="4" t="s">
        <v>16</v>
      </c>
      <c r="C1739" s="5" t="s">
        <v>5511</v>
      </c>
      <c r="D1739" s="3">
        <v>1.6</v>
      </c>
      <c r="E1739" s="11">
        <v>1.6</v>
      </c>
      <c r="F1739" s="3"/>
      <c r="G1739" s="2">
        <v>2</v>
      </c>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c r="AM1739" s="14"/>
      <c r="AN1739" s="14"/>
      <c r="AO1739" s="14"/>
      <c r="AP1739" s="14"/>
      <c r="AQ1739" s="14"/>
      <c r="AR1739" s="14"/>
      <c r="AS1739" s="14"/>
      <c r="AT1739" s="14"/>
      <c r="AU1739" s="14"/>
      <c r="AV1739" s="14"/>
      <c r="AW1739" s="14"/>
      <c r="AX1739" s="14"/>
      <c r="AY1739" s="14"/>
      <c r="AZ1739" s="14"/>
      <c r="BA1739" s="14"/>
      <c r="BB1739" s="14"/>
      <c r="BC1739" s="14"/>
      <c r="BD1739" s="14"/>
      <c r="BE1739" s="14"/>
      <c r="BF1739" s="14"/>
      <c r="BG1739" s="14"/>
      <c r="BH1739" s="14"/>
      <c r="BI1739" s="14"/>
      <c r="BJ1739" s="14"/>
      <c r="BK1739" s="14"/>
      <c r="BL1739" s="14"/>
      <c r="BM1739" s="14"/>
      <c r="BN1739" s="14"/>
      <c r="BO1739" s="14"/>
      <c r="BP1739" s="14"/>
      <c r="BQ1739" s="14"/>
      <c r="BR1739" s="14"/>
      <c r="BS1739" s="14"/>
      <c r="BT1739" s="14"/>
      <c r="BU1739" s="14"/>
      <c r="BV1739" s="14"/>
      <c r="BW1739" s="14"/>
      <c r="BX1739" s="14"/>
      <c r="BY1739" s="14"/>
      <c r="BZ1739" s="14"/>
      <c r="CA1739" s="14"/>
      <c r="CB1739" s="14"/>
      <c r="CC1739" s="14"/>
      <c r="CD1739" s="14"/>
      <c r="CE1739" s="14"/>
      <c r="CF1739" s="14"/>
      <c r="CG1739" s="14"/>
      <c r="CH1739" s="14"/>
      <c r="CI1739" s="14"/>
      <c r="CJ1739" s="14"/>
      <c r="CK1739" s="14"/>
      <c r="CL1739" s="14"/>
      <c r="CM1739" s="14"/>
      <c r="CN1739" s="14"/>
      <c r="CO1739" s="14"/>
      <c r="CP1739" s="14"/>
      <c r="CQ1739" s="14"/>
      <c r="CR1739" s="14"/>
      <c r="CS1739" s="14"/>
      <c r="CT1739" s="14"/>
      <c r="CU1739" s="14"/>
      <c r="CV1739" s="14"/>
      <c r="CW1739" s="14"/>
      <c r="CX1739" s="14"/>
      <c r="CY1739" s="14"/>
      <c r="CZ1739" s="14"/>
      <c r="DA1739" s="14"/>
      <c r="DB1739" s="14"/>
      <c r="DC1739" s="14"/>
      <c r="DD1739" s="14"/>
      <c r="DE1739" s="14"/>
      <c r="DF1739" s="14"/>
      <c r="DG1739" s="14"/>
      <c r="DH1739" s="14"/>
      <c r="DI1739" s="14"/>
      <c r="DJ1739" s="14"/>
      <c r="DK1739" s="14"/>
      <c r="DL1739" s="14"/>
      <c r="DM1739" s="14"/>
      <c r="DN1739" s="14"/>
      <c r="DO1739" s="14"/>
      <c r="DP1739" s="14"/>
      <c r="DQ1739" s="14"/>
      <c r="DR1739" s="14"/>
      <c r="DS1739" s="14"/>
      <c r="DT1739" s="14"/>
      <c r="DU1739" s="14"/>
      <c r="DV1739" s="14"/>
      <c r="DW1739" s="14"/>
      <c r="DX1739" s="14"/>
      <c r="DY1739" s="14"/>
      <c r="DZ1739" s="14"/>
      <c r="EA1739" s="14"/>
      <c r="EB1739" s="14"/>
      <c r="EC1739" s="14"/>
      <c r="ED1739" s="14"/>
      <c r="EE1739" s="14"/>
      <c r="EF1739" s="14"/>
      <c r="EG1739" s="14"/>
      <c r="EH1739" s="14"/>
      <c r="EI1739" s="14"/>
      <c r="EJ1739" s="14"/>
      <c r="EK1739" s="14"/>
      <c r="EL1739" s="14"/>
      <c r="EM1739" s="14"/>
      <c r="EN1739" s="14"/>
      <c r="EO1739" s="14"/>
      <c r="EP1739" s="14"/>
      <c r="EQ1739" s="14"/>
      <c r="ER1739" s="14"/>
      <c r="ES1739" s="14"/>
      <c r="ET1739" s="14"/>
      <c r="EU1739" s="14"/>
      <c r="EV1739" s="14"/>
      <c r="EW1739" s="14"/>
      <c r="EX1739" s="14"/>
      <c r="EY1739" s="14"/>
      <c r="EZ1739" s="14"/>
      <c r="FA1739" s="14"/>
      <c r="FB1739" s="14"/>
      <c r="FC1739" s="14"/>
      <c r="FD1739" s="14"/>
      <c r="FE1739" s="14"/>
      <c r="FF1739" s="14"/>
      <c r="FG1739" s="14"/>
      <c r="FH1739" s="14"/>
      <c r="FI1739" s="14"/>
      <c r="FJ1739" s="14"/>
      <c r="FK1739" s="14"/>
      <c r="FL1739" s="14"/>
      <c r="FM1739" s="14"/>
      <c r="FN1739" s="14"/>
      <c r="FO1739" s="14"/>
      <c r="FP1739" s="14"/>
      <c r="FQ1739" s="14"/>
      <c r="FR1739" s="14"/>
      <c r="FS1739" s="14"/>
      <c r="FT1739" s="14"/>
      <c r="FU1739" s="14"/>
      <c r="FV1739" s="14"/>
      <c r="FW1739" s="14"/>
      <c r="FX1739" s="14"/>
      <c r="FY1739" s="14"/>
      <c r="FZ1739" s="14"/>
      <c r="GA1739" s="14"/>
      <c r="GB1739" s="14"/>
      <c r="GC1739" s="14"/>
      <c r="GD1739" s="14"/>
      <c r="GE1739" s="14"/>
      <c r="GF1739" s="14"/>
      <c r="GG1739" s="14"/>
      <c r="GH1739" s="14"/>
      <c r="GI1739" s="14"/>
      <c r="GJ1739" s="14"/>
      <c r="GK1739" s="14"/>
      <c r="GL1739" s="14"/>
      <c r="GM1739" s="14"/>
      <c r="GN1739" s="14"/>
      <c r="GO1739" s="14"/>
      <c r="GP1739" s="14"/>
      <c r="GQ1739" s="14"/>
      <c r="GR1739" s="14"/>
      <c r="GS1739" s="14"/>
      <c r="GT1739" s="14"/>
      <c r="GU1739" s="14"/>
      <c r="GV1739" s="14"/>
      <c r="GW1739" s="14"/>
      <c r="GX1739" s="14"/>
      <c r="GY1739" s="14"/>
      <c r="GZ1739" s="14"/>
      <c r="HA1739" s="14"/>
      <c r="HB1739" s="14"/>
      <c r="HC1739" s="14"/>
      <c r="HD1739" s="14"/>
      <c r="HE1739" s="14"/>
      <c r="HF1739" s="14"/>
      <c r="HG1739" s="14"/>
      <c r="HH1739" s="14"/>
      <c r="HI1739" s="14"/>
      <c r="HJ1739" s="14"/>
      <c r="HK1739" s="14"/>
      <c r="HL1739" s="14"/>
      <c r="HM1739" s="14"/>
      <c r="HN1739" s="14"/>
      <c r="HO1739" s="14"/>
      <c r="HP1739" s="14"/>
      <c r="HQ1739" s="14"/>
      <c r="HR1739" s="14"/>
      <c r="HS1739" s="14"/>
      <c r="HT1739" s="14"/>
      <c r="HU1739" s="14"/>
      <c r="HV1739" s="14"/>
      <c r="HW1739" s="14"/>
      <c r="HX1739" s="14"/>
      <c r="HY1739" s="14"/>
      <c r="HZ1739" s="14"/>
      <c r="IA1739" s="14"/>
      <c r="IB1739" s="14"/>
      <c r="IC1739" s="14"/>
      <c r="ID1739" s="14"/>
      <c r="IE1739" s="14"/>
      <c r="IF1739" s="14"/>
      <c r="IG1739" s="14"/>
      <c r="IH1739" s="14"/>
      <c r="II1739" s="14"/>
      <c r="IJ1739" s="14"/>
      <c r="IK1739" s="14"/>
      <c r="IL1739" s="14"/>
      <c r="IM1739" s="14"/>
      <c r="IN1739" s="14"/>
      <c r="IO1739" s="14"/>
      <c r="IP1739" s="14"/>
      <c r="IQ1739" s="14"/>
      <c r="IR1739" s="14"/>
      <c r="IS1739" s="14"/>
      <c r="IT1739" s="14"/>
    </row>
    <row r="1740" spans="1:254" x14ac:dyDescent="0.2">
      <c r="A1740" s="2">
        <v>302360</v>
      </c>
      <c r="B1740" s="4"/>
      <c r="C1740" s="5" t="s">
        <v>1526</v>
      </c>
      <c r="D1740" s="3">
        <v>25</v>
      </c>
      <c r="E1740" s="11">
        <v>25</v>
      </c>
      <c r="F1740" s="3"/>
      <c r="G1740" s="2">
        <v>2</v>
      </c>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c r="AM1740" s="14"/>
      <c r="AN1740" s="14"/>
      <c r="AO1740" s="14"/>
      <c r="AP1740" s="14"/>
      <c r="AQ1740" s="14"/>
      <c r="AR1740" s="14"/>
      <c r="AS1740" s="14"/>
      <c r="AT1740" s="14"/>
      <c r="AU1740" s="14"/>
      <c r="AV1740" s="14"/>
      <c r="AW1740" s="14"/>
      <c r="AX1740" s="14"/>
      <c r="AY1740" s="14"/>
      <c r="AZ1740" s="14"/>
      <c r="BA1740" s="14"/>
      <c r="BB1740" s="14"/>
      <c r="BC1740" s="14"/>
      <c r="BD1740" s="14"/>
      <c r="BE1740" s="14"/>
      <c r="BF1740" s="14"/>
      <c r="BG1740" s="14"/>
      <c r="BH1740" s="14"/>
      <c r="BI1740" s="14"/>
      <c r="BJ1740" s="14"/>
      <c r="BK1740" s="14"/>
      <c r="BL1740" s="14"/>
      <c r="BM1740" s="14"/>
      <c r="BN1740" s="14"/>
      <c r="BO1740" s="14"/>
      <c r="BP1740" s="14"/>
      <c r="BQ1740" s="14"/>
      <c r="BR1740" s="14"/>
      <c r="BS1740" s="14"/>
      <c r="BT1740" s="14"/>
      <c r="BU1740" s="14"/>
      <c r="BV1740" s="14"/>
      <c r="BW1740" s="14"/>
      <c r="BX1740" s="14"/>
      <c r="BY1740" s="14"/>
      <c r="BZ1740" s="14"/>
      <c r="CA1740" s="14"/>
      <c r="CB1740" s="14"/>
      <c r="CC1740" s="14"/>
      <c r="CD1740" s="14"/>
      <c r="CE1740" s="14"/>
      <c r="CF1740" s="14"/>
      <c r="CG1740" s="14"/>
      <c r="CH1740" s="14"/>
      <c r="CI1740" s="14"/>
      <c r="CJ1740" s="14"/>
      <c r="CK1740" s="14"/>
      <c r="CL1740" s="14"/>
      <c r="CM1740" s="14"/>
      <c r="CN1740" s="14"/>
      <c r="CO1740" s="14"/>
      <c r="CP1740" s="14"/>
      <c r="CQ1740" s="14"/>
      <c r="CR1740" s="14"/>
      <c r="CS1740" s="14"/>
      <c r="CT1740" s="14"/>
      <c r="CU1740" s="14"/>
      <c r="CV1740" s="14"/>
      <c r="CW1740" s="14"/>
      <c r="CX1740" s="14"/>
      <c r="CY1740" s="14"/>
      <c r="CZ1740" s="14"/>
      <c r="DA1740" s="14"/>
      <c r="DB1740" s="14"/>
      <c r="DC1740" s="14"/>
      <c r="DD1740" s="14"/>
      <c r="DE1740" s="14"/>
      <c r="DF1740" s="14"/>
      <c r="DG1740" s="14"/>
      <c r="DH1740" s="14"/>
      <c r="DI1740" s="14"/>
      <c r="DJ1740" s="14"/>
      <c r="DK1740" s="14"/>
      <c r="DL1740" s="14"/>
      <c r="DM1740" s="14"/>
      <c r="DN1740" s="14"/>
      <c r="DO1740" s="14"/>
      <c r="DP1740" s="14"/>
      <c r="DQ1740" s="14"/>
      <c r="DR1740" s="14"/>
      <c r="DS1740" s="14"/>
      <c r="DT1740" s="14"/>
      <c r="DU1740" s="14"/>
      <c r="DV1740" s="14"/>
      <c r="DW1740" s="14"/>
      <c r="DX1740" s="14"/>
      <c r="DY1740" s="14"/>
      <c r="DZ1740" s="14"/>
      <c r="EA1740" s="14"/>
      <c r="EB1740" s="14"/>
      <c r="EC1740" s="14"/>
      <c r="ED1740" s="14"/>
      <c r="EE1740" s="14"/>
      <c r="EF1740" s="14"/>
      <c r="EG1740" s="14"/>
      <c r="EH1740" s="14"/>
      <c r="EI1740" s="14"/>
      <c r="EJ1740" s="14"/>
      <c r="EK1740" s="14"/>
      <c r="EL1740" s="14"/>
      <c r="EM1740" s="14"/>
      <c r="EN1740" s="14"/>
      <c r="EO1740" s="14"/>
      <c r="EP1740" s="14"/>
      <c r="EQ1740" s="14"/>
      <c r="ER1740" s="14"/>
      <c r="ES1740" s="14"/>
      <c r="ET1740" s="14"/>
      <c r="EU1740" s="14"/>
      <c r="EV1740" s="14"/>
      <c r="EW1740" s="14"/>
      <c r="EX1740" s="14"/>
      <c r="EY1740" s="14"/>
      <c r="EZ1740" s="14"/>
      <c r="FA1740" s="14"/>
      <c r="FB1740" s="14"/>
      <c r="FC1740" s="14"/>
      <c r="FD1740" s="14"/>
      <c r="FE1740" s="14"/>
      <c r="FF1740" s="14"/>
      <c r="FG1740" s="14"/>
      <c r="FH1740" s="14"/>
      <c r="FI1740" s="14"/>
      <c r="FJ1740" s="14"/>
      <c r="FK1740" s="14"/>
      <c r="FL1740" s="14"/>
      <c r="FM1740" s="14"/>
      <c r="FN1740" s="14"/>
      <c r="FO1740" s="14"/>
      <c r="FP1740" s="14"/>
      <c r="FQ1740" s="14"/>
      <c r="FR1740" s="14"/>
      <c r="FS1740" s="14"/>
      <c r="FT1740" s="14"/>
      <c r="FU1740" s="14"/>
      <c r="FV1740" s="14"/>
      <c r="FW1740" s="14"/>
      <c r="FX1740" s="14"/>
      <c r="FY1740" s="14"/>
      <c r="FZ1740" s="14"/>
      <c r="GA1740" s="14"/>
      <c r="GB1740" s="14"/>
      <c r="GC1740" s="14"/>
      <c r="GD1740" s="14"/>
      <c r="GE1740" s="14"/>
      <c r="GF1740" s="14"/>
      <c r="GG1740" s="14"/>
      <c r="GH1740" s="14"/>
      <c r="GI1740" s="14"/>
      <c r="GJ1740" s="14"/>
      <c r="GK1740" s="14"/>
      <c r="GL1740" s="14"/>
      <c r="GM1740" s="14"/>
      <c r="GN1740" s="14"/>
      <c r="GO1740" s="14"/>
      <c r="GP1740" s="14"/>
      <c r="GQ1740" s="14"/>
      <c r="GR1740" s="14"/>
      <c r="GS1740" s="14"/>
      <c r="GT1740" s="14"/>
      <c r="GU1740" s="14"/>
      <c r="GV1740" s="14"/>
      <c r="GW1740" s="14"/>
      <c r="GX1740" s="14"/>
      <c r="GY1740" s="14"/>
      <c r="GZ1740" s="14"/>
      <c r="HA1740" s="14"/>
      <c r="HB1740" s="14"/>
      <c r="HC1740" s="14"/>
      <c r="HD1740" s="14"/>
      <c r="HE1740" s="14"/>
      <c r="HF1740" s="14"/>
      <c r="HG1740" s="14"/>
      <c r="HH1740" s="14"/>
      <c r="HI1740" s="14"/>
      <c r="HJ1740" s="14"/>
      <c r="HK1740" s="14"/>
      <c r="HL1740" s="14"/>
      <c r="HM1740" s="14"/>
      <c r="HN1740" s="14"/>
      <c r="HO1740" s="14"/>
      <c r="HP1740" s="14"/>
      <c r="HQ1740" s="14"/>
      <c r="HR1740" s="14"/>
      <c r="HS1740" s="14"/>
      <c r="HT1740" s="14"/>
      <c r="HU1740" s="14"/>
      <c r="HV1740" s="14"/>
      <c r="HW1740" s="14"/>
      <c r="HX1740" s="14"/>
      <c r="HY1740" s="14"/>
      <c r="HZ1740" s="14"/>
      <c r="IA1740" s="14"/>
      <c r="IB1740" s="14"/>
      <c r="IC1740" s="14"/>
      <c r="ID1740" s="14"/>
      <c r="IE1740" s="14"/>
      <c r="IF1740" s="14"/>
      <c r="IG1740" s="14"/>
      <c r="IH1740" s="14"/>
      <c r="II1740" s="14"/>
      <c r="IJ1740" s="14"/>
      <c r="IK1740" s="14"/>
      <c r="IL1740" s="14"/>
      <c r="IM1740" s="14"/>
      <c r="IN1740" s="14"/>
      <c r="IO1740" s="14"/>
      <c r="IP1740" s="14"/>
      <c r="IQ1740" s="14"/>
      <c r="IR1740" s="14"/>
      <c r="IS1740" s="14"/>
      <c r="IT1740" s="14"/>
    </row>
    <row r="1741" spans="1:254" x14ac:dyDescent="0.2">
      <c r="A1741" s="2">
        <v>302361</v>
      </c>
      <c r="B1741" s="4"/>
      <c r="C1741" s="5" t="s">
        <v>1527</v>
      </c>
      <c r="D1741" s="3">
        <v>12</v>
      </c>
      <c r="E1741" s="11">
        <v>12</v>
      </c>
      <c r="F1741" s="3"/>
      <c r="G1741" s="12">
        <v>0</v>
      </c>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c r="AM1741" s="14"/>
      <c r="AN1741" s="14"/>
      <c r="AO1741" s="14"/>
      <c r="AP1741" s="14"/>
      <c r="AQ1741" s="14"/>
      <c r="AR1741" s="14"/>
      <c r="AS1741" s="14"/>
      <c r="AT1741" s="14"/>
      <c r="AU1741" s="14"/>
      <c r="AV1741" s="14"/>
      <c r="AW1741" s="14"/>
      <c r="AX1741" s="14"/>
      <c r="AY1741" s="14"/>
      <c r="AZ1741" s="14"/>
      <c r="BA1741" s="14"/>
      <c r="BB1741" s="14"/>
      <c r="BC1741" s="14"/>
      <c r="BD1741" s="14"/>
      <c r="BE1741" s="14"/>
      <c r="BF1741" s="14"/>
      <c r="BG1741" s="14"/>
      <c r="BH1741" s="14"/>
      <c r="BI1741" s="14"/>
      <c r="BJ1741" s="14"/>
      <c r="BK1741" s="14"/>
      <c r="BL1741" s="14"/>
      <c r="BM1741" s="14"/>
      <c r="BN1741" s="14"/>
      <c r="BO1741" s="14"/>
      <c r="BP1741" s="14"/>
      <c r="BQ1741" s="14"/>
      <c r="BR1741" s="14"/>
      <c r="BS1741" s="14"/>
      <c r="BT1741" s="14"/>
      <c r="BU1741" s="14"/>
      <c r="BV1741" s="14"/>
      <c r="BW1741" s="14"/>
      <c r="BX1741" s="14"/>
      <c r="BY1741" s="14"/>
      <c r="BZ1741" s="14"/>
      <c r="CA1741" s="14"/>
      <c r="CB1741" s="14"/>
      <c r="CC1741" s="14"/>
      <c r="CD1741" s="14"/>
      <c r="CE1741" s="14"/>
      <c r="CF1741" s="14"/>
      <c r="CG1741" s="14"/>
      <c r="CH1741" s="14"/>
      <c r="CI1741" s="14"/>
      <c r="CJ1741" s="14"/>
      <c r="CK1741" s="14"/>
      <c r="CL1741" s="14"/>
      <c r="CM1741" s="14"/>
      <c r="CN1741" s="14"/>
      <c r="CO1741" s="14"/>
      <c r="CP1741" s="14"/>
      <c r="CQ1741" s="14"/>
      <c r="CR1741" s="14"/>
      <c r="CS1741" s="14"/>
      <c r="CT1741" s="14"/>
      <c r="CU1741" s="14"/>
      <c r="CV1741" s="14"/>
      <c r="CW1741" s="14"/>
      <c r="CX1741" s="14"/>
      <c r="CY1741" s="14"/>
      <c r="CZ1741" s="14"/>
      <c r="DA1741" s="14"/>
      <c r="DB1741" s="14"/>
      <c r="DC1741" s="14"/>
      <c r="DD1741" s="14"/>
      <c r="DE1741" s="14"/>
      <c r="DF1741" s="14"/>
      <c r="DG1741" s="14"/>
      <c r="DH1741" s="14"/>
      <c r="DI1741" s="14"/>
      <c r="DJ1741" s="14"/>
      <c r="DK1741" s="14"/>
      <c r="DL1741" s="14"/>
      <c r="DM1741" s="14"/>
      <c r="DN1741" s="14"/>
      <c r="DO1741" s="14"/>
      <c r="DP1741" s="14"/>
      <c r="DQ1741" s="14"/>
      <c r="DR1741" s="14"/>
      <c r="DS1741" s="14"/>
      <c r="DT1741" s="14"/>
      <c r="DU1741" s="14"/>
      <c r="DV1741" s="14"/>
      <c r="DW1741" s="14"/>
      <c r="DX1741" s="14"/>
      <c r="DY1741" s="14"/>
      <c r="DZ1741" s="14"/>
      <c r="EA1741" s="14"/>
      <c r="EB1741" s="14"/>
      <c r="EC1741" s="14"/>
      <c r="ED1741" s="14"/>
      <c r="EE1741" s="14"/>
      <c r="EF1741" s="14"/>
      <c r="EG1741" s="14"/>
      <c r="EH1741" s="14"/>
      <c r="EI1741" s="14"/>
      <c r="EJ1741" s="14"/>
      <c r="EK1741" s="14"/>
      <c r="EL1741" s="14"/>
      <c r="EM1741" s="14"/>
      <c r="EN1741" s="14"/>
      <c r="EO1741" s="14"/>
      <c r="EP1741" s="14"/>
      <c r="EQ1741" s="14"/>
      <c r="ER1741" s="14"/>
      <c r="ES1741" s="14"/>
      <c r="ET1741" s="14"/>
      <c r="EU1741" s="14"/>
      <c r="EV1741" s="14"/>
      <c r="EW1741" s="14"/>
      <c r="EX1741" s="14"/>
      <c r="EY1741" s="14"/>
      <c r="EZ1741" s="14"/>
      <c r="FA1741" s="14"/>
      <c r="FB1741" s="14"/>
      <c r="FC1741" s="14"/>
      <c r="FD1741" s="14"/>
      <c r="FE1741" s="14"/>
      <c r="FF1741" s="14"/>
      <c r="FG1741" s="14"/>
      <c r="FH1741" s="14"/>
      <c r="FI1741" s="14"/>
      <c r="FJ1741" s="14"/>
      <c r="FK1741" s="14"/>
      <c r="FL1741" s="14"/>
      <c r="FM1741" s="14"/>
      <c r="FN1741" s="14"/>
      <c r="FO1741" s="14"/>
      <c r="FP1741" s="14"/>
      <c r="FQ1741" s="14"/>
      <c r="FR1741" s="14"/>
      <c r="FS1741" s="14"/>
      <c r="FT1741" s="14"/>
      <c r="FU1741" s="14"/>
      <c r="FV1741" s="14"/>
      <c r="FW1741" s="14"/>
      <c r="FX1741" s="14"/>
      <c r="FY1741" s="14"/>
      <c r="FZ1741" s="14"/>
      <c r="GA1741" s="14"/>
      <c r="GB1741" s="14"/>
      <c r="GC1741" s="14"/>
      <c r="GD1741" s="14"/>
      <c r="GE1741" s="14"/>
      <c r="GF1741" s="14"/>
      <c r="GG1741" s="14"/>
      <c r="GH1741" s="14"/>
      <c r="GI1741" s="14"/>
      <c r="GJ1741" s="14"/>
      <c r="GK1741" s="14"/>
      <c r="GL1741" s="14"/>
      <c r="GM1741" s="14"/>
      <c r="GN1741" s="14"/>
      <c r="GO1741" s="14"/>
      <c r="GP1741" s="14"/>
      <c r="GQ1741" s="14"/>
      <c r="GR1741" s="14"/>
      <c r="GS1741" s="14"/>
      <c r="GT1741" s="14"/>
      <c r="GU1741" s="14"/>
      <c r="GV1741" s="14"/>
      <c r="GW1741" s="14"/>
      <c r="GX1741" s="14"/>
      <c r="GY1741" s="14"/>
      <c r="GZ1741" s="14"/>
      <c r="HA1741" s="14"/>
      <c r="HB1741" s="14"/>
      <c r="HC1741" s="14"/>
      <c r="HD1741" s="14"/>
      <c r="HE1741" s="14"/>
      <c r="HF1741" s="14"/>
      <c r="HG1741" s="14"/>
      <c r="HH1741" s="14"/>
      <c r="HI1741" s="14"/>
      <c r="HJ1741" s="14"/>
      <c r="HK1741" s="14"/>
      <c r="HL1741" s="14"/>
      <c r="HM1741" s="14"/>
      <c r="HN1741" s="14"/>
      <c r="HO1741" s="14"/>
      <c r="HP1741" s="14"/>
      <c r="HQ1741" s="14"/>
      <c r="HR1741" s="14"/>
      <c r="HS1741" s="14"/>
      <c r="HT1741" s="14"/>
      <c r="HU1741" s="14"/>
      <c r="HV1741" s="14"/>
      <c r="HW1741" s="14"/>
      <c r="HX1741" s="14"/>
      <c r="HY1741" s="14"/>
      <c r="HZ1741" s="14"/>
      <c r="IA1741" s="14"/>
      <c r="IB1741" s="14"/>
      <c r="IC1741" s="14"/>
      <c r="ID1741" s="14"/>
      <c r="IE1741" s="14"/>
      <c r="IF1741" s="14"/>
      <c r="IG1741" s="14"/>
      <c r="IH1741" s="14"/>
      <c r="II1741" s="14"/>
      <c r="IJ1741" s="14"/>
      <c r="IK1741" s="14"/>
      <c r="IL1741" s="14"/>
      <c r="IM1741" s="14"/>
      <c r="IN1741" s="14"/>
      <c r="IO1741" s="14"/>
      <c r="IP1741" s="14"/>
      <c r="IQ1741" s="14"/>
      <c r="IR1741" s="14"/>
      <c r="IS1741" s="14"/>
      <c r="IT1741" s="14"/>
    </row>
    <row r="1742" spans="1:254" ht="40.5" x14ac:dyDescent="0.2">
      <c r="A1742" s="2">
        <v>302365</v>
      </c>
      <c r="B1742" s="17" t="s">
        <v>11</v>
      </c>
      <c r="C1742" s="5" t="s">
        <v>1528</v>
      </c>
      <c r="D1742" s="3">
        <v>20</v>
      </c>
      <c r="E1742" s="3">
        <v>16</v>
      </c>
      <c r="F1742" s="3">
        <v>4</v>
      </c>
      <c r="G1742" s="12">
        <v>0</v>
      </c>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c r="AM1742" s="14"/>
      <c r="AN1742" s="14"/>
      <c r="AO1742" s="14"/>
      <c r="AP1742" s="14"/>
      <c r="AQ1742" s="14"/>
      <c r="AR1742" s="14"/>
      <c r="AS1742" s="14"/>
      <c r="AT1742" s="14"/>
      <c r="AU1742" s="14"/>
      <c r="AV1742" s="14"/>
      <c r="AW1742" s="14"/>
      <c r="AX1742" s="14"/>
      <c r="AY1742" s="14"/>
      <c r="AZ1742" s="14"/>
      <c r="BA1742" s="14"/>
      <c r="BB1742" s="14"/>
      <c r="BC1742" s="14"/>
      <c r="BD1742" s="14"/>
      <c r="BE1742" s="14"/>
      <c r="BF1742" s="14"/>
      <c r="BG1742" s="14"/>
      <c r="BH1742" s="14"/>
      <c r="BI1742" s="14"/>
      <c r="BJ1742" s="14"/>
      <c r="BK1742" s="14"/>
      <c r="BL1742" s="14"/>
      <c r="BM1742" s="14"/>
      <c r="BN1742" s="14"/>
      <c r="BO1742" s="14"/>
      <c r="BP1742" s="14"/>
      <c r="BQ1742" s="14"/>
      <c r="BR1742" s="14"/>
      <c r="BS1742" s="14"/>
      <c r="BT1742" s="14"/>
      <c r="BU1742" s="14"/>
      <c r="BV1742" s="14"/>
      <c r="BW1742" s="14"/>
      <c r="BX1742" s="14"/>
      <c r="BY1742" s="14"/>
      <c r="BZ1742" s="14"/>
      <c r="CA1742" s="14"/>
      <c r="CB1742" s="14"/>
      <c r="CC1742" s="14"/>
      <c r="CD1742" s="14"/>
      <c r="CE1742" s="14"/>
      <c r="CF1742" s="14"/>
      <c r="CG1742" s="14"/>
      <c r="CH1742" s="14"/>
      <c r="CI1742" s="14"/>
      <c r="CJ1742" s="14"/>
      <c r="CK1742" s="14"/>
      <c r="CL1742" s="14"/>
      <c r="CM1742" s="14"/>
      <c r="CN1742" s="14"/>
      <c r="CO1742" s="14"/>
      <c r="CP1742" s="14"/>
      <c r="CQ1742" s="14"/>
      <c r="CR1742" s="14"/>
      <c r="CS1742" s="14"/>
      <c r="CT1742" s="14"/>
      <c r="CU1742" s="14"/>
      <c r="CV1742" s="14"/>
      <c r="CW1742" s="14"/>
      <c r="CX1742" s="14"/>
      <c r="CY1742" s="14"/>
      <c r="CZ1742" s="14"/>
      <c r="DA1742" s="14"/>
      <c r="DB1742" s="14"/>
      <c r="DC1742" s="14"/>
      <c r="DD1742" s="14"/>
      <c r="DE1742" s="14"/>
      <c r="DF1742" s="14"/>
      <c r="DG1742" s="14"/>
      <c r="DH1742" s="14"/>
      <c r="DI1742" s="14"/>
      <c r="DJ1742" s="14"/>
      <c r="DK1742" s="14"/>
      <c r="DL1742" s="14"/>
      <c r="DM1742" s="14"/>
      <c r="DN1742" s="14"/>
      <c r="DO1742" s="14"/>
      <c r="DP1742" s="14"/>
      <c r="DQ1742" s="14"/>
      <c r="DR1742" s="14"/>
      <c r="DS1742" s="14"/>
      <c r="DT1742" s="14"/>
      <c r="DU1742" s="14"/>
      <c r="DV1742" s="14"/>
      <c r="DW1742" s="14"/>
      <c r="DX1742" s="14"/>
      <c r="DY1742" s="14"/>
      <c r="DZ1742" s="14"/>
      <c r="EA1742" s="14"/>
      <c r="EB1742" s="14"/>
      <c r="EC1742" s="14"/>
      <c r="ED1742" s="14"/>
      <c r="EE1742" s="14"/>
      <c r="EF1742" s="14"/>
      <c r="EG1742" s="14"/>
      <c r="EH1742" s="14"/>
      <c r="EI1742" s="14"/>
      <c r="EJ1742" s="14"/>
      <c r="EK1742" s="14"/>
      <c r="EL1742" s="14"/>
      <c r="EM1742" s="14"/>
      <c r="EN1742" s="14"/>
      <c r="EO1742" s="14"/>
      <c r="EP1742" s="14"/>
      <c r="EQ1742" s="14"/>
      <c r="ER1742" s="14"/>
      <c r="ES1742" s="14"/>
      <c r="ET1742" s="14"/>
      <c r="EU1742" s="14"/>
      <c r="EV1742" s="14"/>
      <c r="EW1742" s="14"/>
      <c r="EX1742" s="14"/>
      <c r="EY1742" s="14"/>
      <c r="EZ1742" s="14"/>
      <c r="FA1742" s="14"/>
      <c r="FB1742" s="14"/>
      <c r="FC1742" s="14"/>
      <c r="FD1742" s="14"/>
      <c r="FE1742" s="14"/>
      <c r="FF1742" s="14"/>
      <c r="FG1742" s="14"/>
      <c r="FH1742" s="14"/>
      <c r="FI1742" s="14"/>
      <c r="FJ1742" s="14"/>
      <c r="FK1742" s="14"/>
      <c r="FL1742" s="14"/>
      <c r="FM1742" s="14"/>
      <c r="FN1742" s="14"/>
      <c r="FO1742" s="14"/>
      <c r="FP1742" s="14"/>
      <c r="FQ1742" s="14"/>
      <c r="FR1742" s="14"/>
      <c r="FS1742" s="14"/>
      <c r="FT1742" s="14"/>
      <c r="FU1742" s="14"/>
      <c r="FV1742" s="14"/>
      <c r="FW1742" s="14"/>
      <c r="FX1742" s="14"/>
      <c r="FY1742" s="14"/>
      <c r="FZ1742" s="14"/>
      <c r="GA1742" s="14"/>
      <c r="GB1742" s="14"/>
      <c r="GC1742" s="14"/>
      <c r="GD1742" s="14"/>
      <c r="GE1742" s="14"/>
      <c r="GF1742" s="14"/>
      <c r="GG1742" s="14"/>
      <c r="GH1742" s="14"/>
      <c r="GI1742" s="14"/>
      <c r="GJ1742" s="14"/>
      <c r="GK1742" s="14"/>
      <c r="GL1742" s="14"/>
      <c r="GM1742" s="14"/>
      <c r="GN1742" s="14"/>
      <c r="GO1742" s="14"/>
      <c r="GP1742" s="14"/>
      <c r="GQ1742" s="14"/>
      <c r="GR1742" s="14"/>
      <c r="GS1742" s="14"/>
      <c r="GT1742" s="14"/>
      <c r="GU1742" s="14"/>
      <c r="GV1742" s="14"/>
      <c r="GW1742" s="14"/>
      <c r="GX1742" s="14"/>
      <c r="GY1742" s="14"/>
      <c r="GZ1742" s="14"/>
      <c r="HA1742" s="14"/>
      <c r="HB1742" s="14"/>
      <c r="HC1742" s="14"/>
      <c r="HD1742" s="14"/>
      <c r="HE1742" s="14"/>
      <c r="HF1742" s="14"/>
      <c r="HG1742" s="14"/>
      <c r="HH1742" s="14"/>
      <c r="HI1742" s="14"/>
      <c r="HJ1742" s="14"/>
      <c r="HK1742" s="14"/>
      <c r="HL1742" s="14"/>
      <c r="HM1742" s="14"/>
      <c r="HN1742" s="14"/>
      <c r="HO1742" s="14"/>
      <c r="HP1742" s="14"/>
      <c r="HQ1742" s="14"/>
      <c r="HR1742" s="14"/>
      <c r="HS1742" s="14"/>
      <c r="HT1742" s="14"/>
      <c r="HU1742" s="14"/>
      <c r="HV1742" s="14"/>
      <c r="HW1742" s="14"/>
      <c r="HX1742" s="14"/>
      <c r="HY1742" s="14"/>
      <c r="HZ1742" s="14"/>
      <c r="IA1742" s="14"/>
      <c r="IB1742" s="14"/>
      <c r="IC1742" s="14"/>
      <c r="ID1742" s="14"/>
      <c r="IE1742" s="14"/>
      <c r="IF1742" s="14"/>
      <c r="IG1742" s="14"/>
      <c r="IH1742" s="14"/>
      <c r="II1742" s="14"/>
      <c r="IJ1742" s="14"/>
      <c r="IK1742" s="14"/>
      <c r="IL1742" s="14"/>
      <c r="IM1742" s="14"/>
      <c r="IN1742" s="14"/>
      <c r="IO1742" s="14"/>
      <c r="IP1742" s="14"/>
      <c r="IQ1742" s="14"/>
      <c r="IR1742" s="14"/>
      <c r="IS1742" s="14"/>
      <c r="IT1742" s="14"/>
    </row>
    <row r="1743" spans="1:254" x14ac:dyDescent="0.2">
      <c r="A1743" s="2">
        <v>302370</v>
      </c>
      <c r="B1743" s="4"/>
      <c r="C1743" s="5" t="s">
        <v>1529</v>
      </c>
      <c r="D1743" s="3">
        <v>30</v>
      </c>
      <c r="E1743" s="11">
        <v>30</v>
      </c>
      <c r="F1743" s="3"/>
      <c r="G1743" s="2">
        <v>2</v>
      </c>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c r="AM1743" s="14"/>
      <c r="AN1743" s="14"/>
      <c r="AO1743" s="14"/>
      <c r="AP1743" s="14"/>
      <c r="AQ1743" s="14"/>
      <c r="AR1743" s="14"/>
      <c r="AS1743" s="14"/>
      <c r="AT1743" s="14"/>
      <c r="AU1743" s="14"/>
      <c r="AV1743" s="14"/>
      <c r="AW1743" s="14"/>
      <c r="AX1743" s="14"/>
      <c r="AY1743" s="14"/>
      <c r="AZ1743" s="14"/>
      <c r="BA1743" s="14"/>
      <c r="BB1743" s="14"/>
      <c r="BC1743" s="14"/>
      <c r="BD1743" s="14"/>
      <c r="BE1743" s="14"/>
      <c r="BF1743" s="14"/>
      <c r="BG1743" s="14"/>
      <c r="BH1743" s="14"/>
      <c r="BI1743" s="14"/>
      <c r="BJ1743" s="14"/>
      <c r="BK1743" s="14"/>
      <c r="BL1743" s="14"/>
      <c r="BM1743" s="14"/>
      <c r="BN1743" s="14"/>
      <c r="BO1743" s="14"/>
      <c r="BP1743" s="14"/>
      <c r="BQ1743" s="14"/>
      <c r="BR1743" s="14"/>
      <c r="BS1743" s="14"/>
      <c r="BT1743" s="14"/>
      <c r="BU1743" s="14"/>
      <c r="BV1743" s="14"/>
      <c r="BW1743" s="14"/>
      <c r="BX1743" s="14"/>
      <c r="BY1743" s="14"/>
      <c r="BZ1743" s="14"/>
      <c r="CA1743" s="14"/>
      <c r="CB1743" s="14"/>
      <c r="CC1743" s="14"/>
      <c r="CD1743" s="14"/>
      <c r="CE1743" s="14"/>
      <c r="CF1743" s="14"/>
      <c r="CG1743" s="14"/>
      <c r="CH1743" s="14"/>
      <c r="CI1743" s="14"/>
      <c r="CJ1743" s="14"/>
      <c r="CK1743" s="14"/>
      <c r="CL1743" s="14"/>
      <c r="CM1743" s="14"/>
      <c r="CN1743" s="14"/>
      <c r="CO1743" s="14"/>
      <c r="CP1743" s="14"/>
      <c r="CQ1743" s="14"/>
      <c r="CR1743" s="14"/>
      <c r="CS1743" s="14"/>
      <c r="CT1743" s="14"/>
      <c r="CU1743" s="14"/>
      <c r="CV1743" s="14"/>
      <c r="CW1743" s="14"/>
      <c r="CX1743" s="14"/>
      <c r="CY1743" s="14"/>
      <c r="CZ1743" s="14"/>
      <c r="DA1743" s="14"/>
      <c r="DB1743" s="14"/>
      <c r="DC1743" s="14"/>
      <c r="DD1743" s="14"/>
      <c r="DE1743" s="14"/>
      <c r="DF1743" s="14"/>
      <c r="DG1743" s="14"/>
      <c r="DH1743" s="14"/>
      <c r="DI1743" s="14"/>
      <c r="DJ1743" s="14"/>
      <c r="DK1743" s="14"/>
      <c r="DL1743" s="14"/>
      <c r="DM1743" s="14"/>
      <c r="DN1743" s="14"/>
      <c r="DO1743" s="14"/>
      <c r="DP1743" s="14"/>
      <c r="DQ1743" s="14"/>
      <c r="DR1743" s="14"/>
      <c r="DS1743" s="14"/>
      <c r="DT1743" s="14"/>
      <c r="DU1743" s="14"/>
      <c r="DV1743" s="14"/>
      <c r="DW1743" s="14"/>
      <c r="DX1743" s="14"/>
      <c r="DY1743" s="14"/>
      <c r="DZ1743" s="14"/>
      <c r="EA1743" s="14"/>
      <c r="EB1743" s="14"/>
      <c r="EC1743" s="14"/>
      <c r="ED1743" s="14"/>
      <c r="EE1743" s="14"/>
      <c r="EF1743" s="14"/>
      <c r="EG1743" s="14"/>
      <c r="EH1743" s="14"/>
      <c r="EI1743" s="14"/>
      <c r="EJ1743" s="14"/>
      <c r="EK1743" s="14"/>
      <c r="EL1743" s="14"/>
      <c r="EM1743" s="14"/>
      <c r="EN1743" s="14"/>
      <c r="EO1743" s="14"/>
      <c r="EP1743" s="14"/>
      <c r="EQ1743" s="14"/>
      <c r="ER1743" s="14"/>
      <c r="ES1743" s="14"/>
      <c r="ET1743" s="14"/>
      <c r="EU1743" s="14"/>
      <c r="EV1743" s="14"/>
      <c r="EW1743" s="14"/>
      <c r="EX1743" s="14"/>
      <c r="EY1743" s="14"/>
      <c r="EZ1743" s="14"/>
      <c r="FA1743" s="14"/>
      <c r="FB1743" s="14"/>
      <c r="FC1743" s="14"/>
      <c r="FD1743" s="14"/>
      <c r="FE1743" s="14"/>
      <c r="FF1743" s="14"/>
      <c r="FG1743" s="14"/>
      <c r="FH1743" s="14"/>
      <c r="FI1743" s="14"/>
      <c r="FJ1743" s="14"/>
      <c r="FK1743" s="14"/>
      <c r="FL1743" s="14"/>
      <c r="FM1743" s="14"/>
      <c r="FN1743" s="14"/>
      <c r="FO1743" s="14"/>
      <c r="FP1743" s="14"/>
      <c r="FQ1743" s="14"/>
      <c r="FR1743" s="14"/>
      <c r="FS1743" s="14"/>
      <c r="FT1743" s="14"/>
      <c r="FU1743" s="14"/>
      <c r="FV1743" s="14"/>
      <c r="FW1743" s="14"/>
      <c r="FX1743" s="14"/>
      <c r="FY1743" s="14"/>
      <c r="FZ1743" s="14"/>
      <c r="GA1743" s="14"/>
      <c r="GB1743" s="14"/>
      <c r="GC1743" s="14"/>
      <c r="GD1743" s="14"/>
      <c r="GE1743" s="14"/>
      <c r="GF1743" s="14"/>
      <c r="GG1743" s="14"/>
      <c r="GH1743" s="14"/>
      <c r="GI1743" s="14"/>
      <c r="GJ1743" s="14"/>
      <c r="GK1743" s="14"/>
      <c r="GL1743" s="14"/>
      <c r="GM1743" s="14"/>
      <c r="GN1743" s="14"/>
      <c r="GO1743" s="14"/>
      <c r="GP1743" s="14"/>
      <c r="GQ1743" s="14"/>
      <c r="GR1743" s="14"/>
      <c r="GS1743" s="14"/>
      <c r="GT1743" s="14"/>
      <c r="GU1743" s="14"/>
      <c r="GV1743" s="14"/>
      <c r="GW1743" s="14"/>
      <c r="GX1743" s="14"/>
      <c r="GY1743" s="14"/>
      <c r="GZ1743" s="14"/>
      <c r="HA1743" s="14"/>
      <c r="HB1743" s="14"/>
      <c r="HC1743" s="14"/>
      <c r="HD1743" s="14"/>
      <c r="HE1743" s="14"/>
      <c r="HF1743" s="14"/>
      <c r="HG1743" s="14"/>
      <c r="HH1743" s="14"/>
      <c r="HI1743" s="14"/>
      <c r="HJ1743" s="14"/>
      <c r="HK1743" s="14"/>
      <c r="HL1743" s="14"/>
      <c r="HM1743" s="14"/>
      <c r="HN1743" s="14"/>
      <c r="HO1743" s="14"/>
      <c r="HP1743" s="14"/>
      <c r="HQ1743" s="14"/>
      <c r="HR1743" s="14"/>
      <c r="HS1743" s="14"/>
      <c r="HT1743" s="14"/>
      <c r="HU1743" s="14"/>
      <c r="HV1743" s="14"/>
      <c r="HW1743" s="14"/>
      <c r="HX1743" s="14"/>
      <c r="HY1743" s="14"/>
      <c r="HZ1743" s="14"/>
      <c r="IA1743" s="14"/>
      <c r="IB1743" s="14"/>
      <c r="IC1743" s="14"/>
      <c r="ID1743" s="14"/>
      <c r="IE1743" s="14"/>
      <c r="IF1743" s="14"/>
      <c r="IG1743" s="14"/>
      <c r="IH1743" s="14"/>
      <c r="II1743" s="14"/>
      <c r="IJ1743" s="14"/>
      <c r="IK1743" s="14"/>
      <c r="IL1743" s="14"/>
      <c r="IM1743" s="14"/>
      <c r="IN1743" s="14"/>
      <c r="IO1743" s="14"/>
      <c r="IP1743" s="14"/>
      <c r="IQ1743" s="14"/>
      <c r="IR1743" s="14"/>
      <c r="IS1743" s="14"/>
      <c r="IT1743" s="14"/>
    </row>
    <row r="1744" spans="1:254" x14ac:dyDescent="0.2">
      <c r="A1744" s="2">
        <v>302372</v>
      </c>
      <c r="B1744" s="4"/>
      <c r="C1744" s="19" t="s">
        <v>1530</v>
      </c>
      <c r="D1744" s="3">
        <v>12</v>
      </c>
      <c r="E1744" s="3">
        <v>6</v>
      </c>
      <c r="F1744" s="3">
        <v>6</v>
      </c>
      <c r="G1744" s="2">
        <v>2</v>
      </c>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c r="AM1744" s="14"/>
      <c r="AN1744" s="14"/>
      <c r="AO1744" s="14"/>
      <c r="AP1744" s="14"/>
      <c r="AQ1744" s="14"/>
      <c r="AR1744" s="14"/>
      <c r="AS1744" s="14"/>
      <c r="AT1744" s="14"/>
      <c r="AU1744" s="14"/>
      <c r="AV1744" s="14"/>
      <c r="AW1744" s="14"/>
      <c r="AX1744" s="14"/>
      <c r="AY1744" s="14"/>
      <c r="AZ1744" s="14"/>
      <c r="BA1744" s="14"/>
      <c r="BB1744" s="14"/>
      <c r="BC1744" s="14"/>
      <c r="BD1744" s="14"/>
      <c r="BE1744" s="14"/>
      <c r="BF1744" s="14"/>
      <c r="BG1744" s="14"/>
      <c r="BH1744" s="14"/>
      <c r="BI1744" s="14"/>
      <c r="BJ1744" s="14"/>
      <c r="BK1744" s="14"/>
      <c r="BL1744" s="14"/>
      <c r="BM1744" s="14"/>
      <c r="BN1744" s="14"/>
      <c r="BO1744" s="14"/>
      <c r="BP1744" s="14"/>
      <c r="BQ1744" s="14"/>
      <c r="BR1744" s="14"/>
      <c r="BS1744" s="14"/>
      <c r="BT1744" s="14"/>
      <c r="BU1744" s="14"/>
      <c r="BV1744" s="14"/>
      <c r="BW1744" s="14"/>
      <c r="BX1744" s="14"/>
      <c r="BY1744" s="14"/>
      <c r="BZ1744" s="14"/>
      <c r="CA1744" s="14"/>
      <c r="CB1744" s="14"/>
      <c r="CC1744" s="14"/>
      <c r="CD1744" s="14"/>
      <c r="CE1744" s="14"/>
      <c r="CF1744" s="14"/>
      <c r="CG1744" s="14"/>
      <c r="CH1744" s="14"/>
      <c r="CI1744" s="14"/>
      <c r="CJ1744" s="14"/>
      <c r="CK1744" s="14"/>
      <c r="CL1744" s="14"/>
      <c r="CM1744" s="14"/>
      <c r="CN1744" s="14"/>
      <c r="CO1744" s="14"/>
      <c r="CP1744" s="14"/>
      <c r="CQ1744" s="14"/>
      <c r="CR1744" s="14"/>
      <c r="CS1744" s="14"/>
      <c r="CT1744" s="14"/>
      <c r="CU1744" s="14"/>
      <c r="CV1744" s="14"/>
      <c r="CW1744" s="14"/>
      <c r="CX1744" s="14"/>
      <c r="CY1744" s="14"/>
      <c r="CZ1744" s="14"/>
      <c r="DA1744" s="14"/>
      <c r="DB1744" s="14"/>
      <c r="DC1744" s="14"/>
      <c r="DD1744" s="14"/>
      <c r="DE1744" s="14"/>
      <c r="DF1744" s="14"/>
      <c r="DG1744" s="14"/>
      <c r="DH1744" s="14"/>
      <c r="DI1744" s="14"/>
      <c r="DJ1744" s="14"/>
      <c r="DK1744" s="14"/>
      <c r="DL1744" s="14"/>
      <c r="DM1744" s="14"/>
      <c r="DN1744" s="14"/>
      <c r="DO1744" s="14"/>
      <c r="DP1744" s="14"/>
      <c r="DQ1744" s="14"/>
      <c r="DR1744" s="14"/>
      <c r="DS1744" s="14"/>
      <c r="DT1744" s="14"/>
      <c r="DU1744" s="14"/>
      <c r="DV1744" s="14"/>
      <c r="DW1744" s="14"/>
      <c r="DX1744" s="14"/>
      <c r="DY1744" s="14"/>
      <c r="DZ1744" s="14"/>
      <c r="EA1744" s="14"/>
      <c r="EB1744" s="14"/>
      <c r="EC1744" s="14"/>
      <c r="ED1744" s="14"/>
      <c r="EE1744" s="14"/>
      <c r="EF1744" s="14"/>
      <c r="EG1744" s="14"/>
      <c r="EH1744" s="14"/>
      <c r="EI1744" s="14"/>
      <c r="EJ1744" s="14"/>
      <c r="EK1744" s="14"/>
      <c r="EL1744" s="14"/>
      <c r="EM1744" s="14"/>
      <c r="EN1744" s="14"/>
      <c r="EO1744" s="14"/>
      <c r="EP1744" s="14"/>
      <c r="EQ1744" s="14"/>
      <c r="ER1744" s="14"/>
      <c r="ES1744" s="14"/>
      <c r="ET1744" s="14"/>
      <c r="EU1744" s="14"/>
      <c r="EV1744" s="14"/>
      <c r="EW1744" s="14"/>
      <c r="EX1744" s="14"/>
      <c r="EY1744" s="14"/>
      <c r="EZ1744" s="14"/>
      <c r="FA1744" s="14"/>
      <c r="FB1744" s="14"/>
      <c r="FC1744" s="14"/>
      <c r="FD1744" s="14"/>
      <c r="FE1744" s="14"/>
      <c r="FF1744" s="14"/>
      <c r="FG1744" s="14"/>
      <c r="FH1744" s="14"/>
      <c r="FI1744" s="14"/>
      <c r="FJ1744" s="14"/>
      <c r="FK1744" s="14"/>
      <c r="FL1744" s="14"/>
      <c r="FM1744" s="14"/>
      <c r="FN1744" s="14"/>
      <c r="FO1744" s="14"/>
      <c r="FP1744" s="14"/>
      <c r="FQ1744" s="14"/>
      <c r="FR1744" s="14"/>
      <c r="FS1744" s="14"/>
      <c r="FT1744" s="14"/>
      <c r="FU1744" s="14"/>
      <c r="FV1744" s="14"/>
      <c r="FW1744" s="14"/>
      <c r="FX1744" s="14"/>
      <c r="FY1744" s="14"/>
      <c r="FZ1744" s="14"/>
      <c r="GA1744" s="14"/>
      <c r="GB1744" s="14"/>
      <c r="GC1744" s="14"/>
      <c r="GD1744" s="14"/>
      <c r="GE1744" s="14"/>
      <c r="GF1744" s="14"/>
      <c r="GG1744" s="14"/>
      <c r="GH1744" s="14"/>
      <c r="GI1744" s="14"/>
      <c r="GJ1744" s="14"/>
      <c r="GK1744" s="14"/>
      <c r="GL1744" s="14"/>
      <c r="GM1744" s="14"/>
      <c r="GN1744" s="14"/>
      <c r="GO1744" s="14"/>
      <c r="GP1744" s="14"/>
      <c r="GQ1744" s="14"/>
      <c r="GR1744" s="14"/>
      <c r="GS1744" s="14"/>
      <c r="GT1744" s="14"/>
      <c r="GU1744" s="14"/>
      <c r="GV1744" s="14"/>
      <c r="GW1744" s="14"/>
      <c r="GX1744" s="14"/>
      <c r="GY1744" s="14"/>
      <c r="GZ1744" s="14"/>
      <c r="HA1744" s="14"/>
      <c r="HB1744" s="14"/>
      <c r="HC1744" s="14"/>
      <c r="HD1744" s="14"/>
      <c r="HE1744" s="14"/>
      <c r="HF1744" s="14"/>
      <c r="HG1744" s="14"/>
      <c r="HH1744" s="14"/>
      <c r="HI1744" s="14"/>
      <c r="HJ1744" s="14"/>
      <c r="HK1744" s="14"/>
      <c r="HL1744" s="14"/>
      <c r="HM1744" s="14"/>
      <c r="HN1744" s="14"/>
      <c r="HO1744" s="14"/>
      <c r="HP1744" s="14"/>
      <c r="HQ1744" s="14"/>
      <c r="HR1744" s="14"/>
      <c r="HS1744" s="14"/>
      <c r="HT1744" s="14"/>
      <c r="HU1744" s="14"/>
      <c r="HV1744" s="14"/>
      <c r="HW1744" s="14"/>
      <c r="HX1744" s="14"/>
      <c r="HY1744" s="14"/>
      <c r="HZ1744" s="14"/>
      <c r="IA1744" s="14"/>
      <c r="IB1744" s="14"/>
      <c r="IC1744" s="14"/>
      <c r="ID1744" s="14"/>
      <c r="IE1744" s="14"/>
      <c r="IF1744" s="14"/>
      <c r="IG1744" s="14"/>
      <c r="IH1744" s="14"/>
      <c r="II1744" s="14"/>
      <c r="IJ1744" s="14"/>
      <c r="IK1744" s="14"/>
      <c r="IL1744" s="14"/>
      <c r="IM1744" s="14"/>
      <c r="IN1744" s="14"/>
      <c r="IO1744" s="14"/>
      <c r="IP1744" s="14"/>
      <c r="IQ1744" s="14"/>
      <c r="IR1744" s="14"/>
      <c r="IS1744" s="14"/>
      <c r="IT1744" s="14"/>
    </row>
    <row r="1745" spans="1:254" x14ac:dyDescent="0.2">
      <c r="A1745" s="2">
        <v>302375</v>
      </c>
      <c r="B1745" s="4" t="s">
        <v>16</v>
      </c>
      <c r="C1745" s="5" t="s">
        <v>1531</v>
      </c>
      <c r="D1745" s="3">
        <v>5</v>
      </c>
      <c r="E1745" s="11">
        <v>5</v>
      </c>
      <c r="F1745" s="3"/>
      <c r="G1745" s="2">
        <v>2</v>
      </c>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c r="AM1745" s="14"/>
      <c r="AN1745" s="14"/>
      <c r="AO1745" s="14"/>
      <c r="AP1745" s="14"/>
      <c r="AQ1745" s="14"/>
      <c r="AR1745" s="14"/>
      <c r="AS1745" s="14"/>
      <c r="AT1745" s="14"/>
      <c r="AU1745" s="14"/>
      <c r="AV1745" s="14"/>
      <c r="AW1745" s="14"/>
      <c r="AX1745" s="14"/>
      <c r="AY1745" s="14"/>
      <c r="AZ1745" s="14"/>
      <c r="BA1745" s="14"/>
      <c r="BB1745" s="14"/>
      <c r="BC1745" s="14"/>
      <c r="BD1745" s="14"/>
      <c r="BE1745" s="14"/>
      <c r="BF1745" s="14"/>
      <c r="BG1745" s="14"/>
      <c r="BH1745" s="14"/>
      <c r="BI1745" s="14"/>
      <c r="BJ1745" s="14"/>
      <c r="BK1745" s="14"/>
      <c r="BL1745" s="14"/>
      <c r="BM1745" s="14"/>
      <c r="BN1745" s="14"/>
      <c r="BO1745" s="14"/>
      <c r="BP1745" s="14"/>
      <c r="BQ1745" s="14"/>
      <c r="BR1745" s="14"/>
      <c r="BS1745" s="14"/>
      <c r="BT1745" s="14"/>
      <c r="BU1745" s="14"/>
      <c r="BV1745" s="14"/>
      <c r="BW1745" s="14"/>
      <c r="BX1745" s="14"/>
      <c r="BY1745" s="14"/>
      <c r="BZ1745" s="14"/>
      <c r="CA1745" s="14"/>
      <c r="CB1745" s="14"/>
      <c r="CC1745" s="14"/>
      <c r="CD1745" s="14"/>
      <c r="CE1745" s="14"/>
      <c r="CF1745" s="14"/>
      <c r="CG1745" s="14"/>
      <c r="CH1745" s="14"/>
      <c r="CI1745" s="14"/>
      <c r="CJ1745" s="14"/>
      <c r="CK1745" s="14"/>
      <c r="CL1745" s="14"/>
      <c r="CM1745" s="14"/>
      <c r="CN1745" s="14"/>
      <c r="CO1745" s="14"/>
      <c r="CP1745" s="14"/>
      <c r="CQ1745" s="14"/>
      <c r="CR1745" s="14"/>
      <c r="CS1745" s="14"/>
      <c r="CT1745" s="14"/>
      <c r="CU1745" s="14"/>
      <c r="CV1745" s="14"/>
      <c r="CW1745" s="14"/>
      <c r="CX1745" s="14"/>
      <c r="CY1745" s="14"/>
      <c r="CZ1745" s="14"/>
      <c r="DA1745" s="14"/>
      <c r="DB1745" s="14"/>
      <c r="DC1745" s="14"/>
      <c r="DD1745" s="14"/>
      <c r="DE1745" s="14"/>
      <c r="DF1745" s="14"/>
      <c r="DG1745" s="14"/>
      <c r="DH1745" s="14"/>
      <c r="DI1745" s="14"/>
      <c r="DJ1745" s="14"/>
      <c r="DK1745" s="14"/>
      <c r="DL1745" s="14"/>
      <c r="DM1745" s="14"/>
      <c r="DN1745" s="14"/>
      <c r="DO1745" s="14"/>
      <c r="DP1745" s="14"/>
      <c r="DQ1745" s="14"/>
      <c r="DR1745" s="14"/>
      <c r="DS1745" s="14"/>
      <c r="DT1745" s="14"/>
      <c r="DU1745" s="14"/>
      <c r="DV1745" s="14"/>
      <c r="DW1745" s="14"/>
      <c r="DX1745" s="14"/>
      <c r="DY1745" s="14"/>
      <c r="DZ1745" s="14"/>
      <c r="EA1745" s="14"/>
      <c r="EB1745" s="14"/>
      <c r="EC1745" s="14"/>
      <c r="ED1745" s="14"/>
      <c r="EE1745" s="14"/>
      <c r="EF1745" s="14"/>
      <c r="EG1745" s="14"/>
      <c r="EH1745" s="14"/>
      <c r="EI1745" s="14"/>
      <c r="EJ1745" s="14"/>
      <c r="EK1745" s="14"/>
      <c r="EL1745" s="14"/>
      <c r="EM1745" s="14"/>
      <c r="EN1745" s="14"/>
      <c r="EO1745" s="14"/>
      <c r="EP1745" s="14"/>
      <c r="EQ1745" s="14"/>
      <c r="ER1745" s="14"/>
      <c r="ES1745" s="14"/>
      <c r="ET1745" s="14"/>
      <c r="EU1745" s="14"/>
      <c r="EV1745" s="14"/>
      <c r="EW1745" s="14"/>
      <c r="EX1745" s="14"/>
      <c r="EY1745" s="14"/>
      <c r="EZ1745" s="14"/>
      <c r="FA1745" s="14"/>
      <c r="FB1745" s="14"/>
      <c r="FC1745" s="14"/>
      <c r="FD1745" s="14"/>
      <c r="FE1745" s="14"/>
      <c r="FF1745" s="14"/>
      <c r="FG1745" s="14"/>
      <c r="FH1745" s="14"/>
      <c r="FI1745" s="14"/>
      <c r="FJ1745" s="14"/>
      <c r="FK1745" s="14"/>
      <c r="FL1745" s="14"/>
      <c r="FM1745" s="14"/>
      <c r="FN1745" s="14"/>
      <c r="FO1745" s="14"/>
      <c r="FP1745" s="14"/>
      <c r="FQ1745" s="14"/>
      <c r="FR1745" s="14"/>
      <c r="FS1745" s="14"/>
      <c r="FT1745" s="14"/>
      <c r="FU1745" s="14"/>
      <c r="FV1745" s="14"/>
      <c r="FW1745" s="14"/>
      <c r="FX1745" s="14"/>
      <c r="FY1745" s="14"/>
      <c r="FZ1745" s="14"/>
      <c r="GA1745" s="14"/>
      <c r="GB1745" s="14"/>
      <c r="GC1745" s="14"/>
      <c r="GD1745" s="14"/>
      <c r="GE1745" s="14"/>
      <c r="GF1745" s="14"/>
      <c r="GG1745" s="14"/>
      <c r="GH1745" s="14"/>
      <c r="GI1745" s="14"/>
      <c r="GJ1745" s="14"/>
      <c r="GK1745" s="14"/>
      <c r="GL1745" s="14"/>
      <c r="GM1745" s="14"/>
      <c r="GN1745" s="14"/>
      <c r="GO1745" s="14"/>
      <c r="GP1745" s="14"/>
      <c r="GQ1745" s="14"/>
      <c r="GR1745" s="14"/>
      <c r="GS1745" s="14"/>
      <c r="GT1745" s="14"/>
      <c r="GU1745" s="14"/>
      <c r="GV1745" s="14"/>
      <c r="GW1745" s="14"/>
      <c r="GX1745" s="14"/>
      <c r="GY1745" s="14"/>
      <c r="GZ1745" s="14"/>
      <c r="HA1745" s="14"/>
      <c r="HB1745" s="14"/>
      <c r="HC1745" s="14"/>
      <c r="HD1745" s="14"/>
      <c r="HE1745" s="14"/>
      <c r="HF1745" s="14"/>
      <c r="HG1745" s="14"/>
      <c r="HH1745" s="14"/>
      <c r="HI1745" s="14"/>
      <c r="HJ1745" s="14"/>
      <c r="HK1745" s="14"/>
      <c r="HL1745" s="14"/>
      <c r="HM1745" s="14"/>
      <c r="HN1745" s="14"/>
      <c r="HO1745" s="14"/>
      <c r="HP1745" s="14"/>
      <c r="HQ1745" s="14"/>
      <c r="HR1745" s="14"/>
      <c r="HS1745" s="14"/>
      <c r="HT1745" s="14"/>
      <c r="HU1745" s="14"/>
      <c r="HV1745" s="14"/>
      <c r="HW1745" s="14"/>
      <c r="HX1745" s="14"/>
      <c r="HY1745" s="14"/>
      <c r="HZ1745" s="14"/>
      <c r="IA1745" s="14"/>
      <c r="IB1745" s="14"/>
      <c r="IC1745" s="14"/>
      <c r="ID1745" s="14"/>
      <c r="IE1745" s="14"/>
      <c r="IF1745" s="14"/>
      <c r="IG1745" s="14"/>
      <c r="IH1745" s="14"/>
      <c r="II1745" s="14"/>
      <c r="IJ1745" s="14"/>
      <c r="IK1745" s="14"/>
      <c r="IL1745" s="14"/>
      <c r="IM1745" s="14"/>
      <c r="IN1745" s="14"/>
      <c r="IO1745" s="14"/>
      <c r="IP1745" s="14"/>
      <c r="IQ1745" s="14"/>
      <c r="IR1745" s="14"/>
      <c r="IS1745" s="14"/>
      <c r="IT1745" s="14"/>
    </row>
    <row r="1746" spans="1:254" s="18" customFormat="1" ht="40.5" x14ac:dyDescent="0.2">
      <c r="A1746" s="2">
        <v>302380</v>
      </c>
      <c r="B1746" s="4" t="s">
        <v>203</v>
      </c>
      <c r="C1746" s="5" t="s">
        <v>1532</v>
      </c>
      <c r="D1746" s="3">
        <v>70</v>
      </c>
      <c r="E1746" s="3">
        <v>50</v>
      </c>
      <c r="F1746" s="3">
        <v>20</v>
      </c>
      <c r="G1746" s="2">
        <v>2</v>
      </c>
      <c r="H1746" s="14"/>
    </row>
    <row r="1747" spans="1:254" ht="40.5" x14ac:dyDescent="0.2">
      <c r="A1747" s="2">
        <v>302385</v>
      </c>
      <c r="B1747" s="4"/>
      <c r="C1747" s="5" t="s">
        <v>1533</v>
      </c>
      <c r="D1747" s="3">
        <v>45</v>
      </c>
      <c r="E1747" s="3">
        <v>30</v>
      </c>
      <c r="F1747" s="3">
        <v>15</v>
      </c>
      <c r="G1747" s="12">
        <v>0</v>
      </c>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c r="AM1747" s="14"/>
      <c r="AN1747" s="14"/>
      <c r="AO1747" s="14"/>
      <c r="AP1747" s="14"/>
      <c r="AQ1747" s="14"/>
      <c r="AR1747" s="14"/>
      <c r="AS1747" s="14"/>
      <c r="AT1747" s="14"/>
      <c r="AU1747" s="14"/>
      <c r="AV1747" s="14"/>
      <c r="AW1747" s="14"/>
      <c r="AX1747" s="14"/>
      <c r="AY1747" s="14"/>
      <c r="AZ1747" s="14"/>
      <c r="BA1747" s="14"/>
      <c r="BB1747" s="14"/>
      <c r="BC1747" s="14"/>
      <c r="BD1747" s="14"/>
      <c r="BE1747" s="14"/>
      <c r="BF1747" s="14"/>
      <c r="BG1747" s="14"/>
      <c r="BH1747" s="14"/>
      <c r="BI1747" s="14"/>
      <c r="BJ1747" s="14"/>
      <c r="BK1747" s="14"/>
      <c r="BL1747" s="14"/>
      <c r="BM1747" s="14"/>
      <c r="BN1747" s="14"/>
      <c r="BO1747" s="14"/>
      <c r="BP1747" s="14"/>
      <c r="BQ1747" s="14"/>
      <c r="BR1747" s="14"/>
      <c r="BS1747" s="14"/>
      <c r="BT1747" s="14"/>
      <c r="BU1747" s="14"/>
      <c r="BV1747" s="14"/>
      <c r="BW1747" s="14"/>
      <c r="BX1747" s="14"/>
      <c r="BY1747" s="14"/>
      <c r="BZ1747" s="14"/>
      <c r="CA1747" s="14"/>
      <c r="CB1747" s="14"/>
      <c r="CC1747" s="14"/>
      <c r="CD1747" s="14"/>
      <c r="CE1747" s="14"/>
      <c r="CF1747" s="14"/>
      <c r="CG1747" s="14"/>
      <c r="CH1747" s="14"/>
      <c r="CI1747" s="14"/>
      <c r="CJ1747" s="14"/>
      <c r="CK1747" s="14"/>
      <c r="CL1747" s="14"/>
      <c r="CM1747" s="14"/>
      <c r="CN1747" s="14"/>
      <c r="CO1747" s="14"/>
      <c r="CP1747" s="14"/>
      <c r="CQ1747" s="14"/>
      <c r="CR1747" s="14"/>
      <c r="CS1747" s="14"/>
      <c r="CT1747" s="14"/>
      <c r="CU1747" s="14"/>
      <c r="CV1747" s="14"/>
      <c r="CW1747" s="14"/>
      <c r="CX1747" s="14"/>
      <c r="CY1747" s="14"/>
      <c r="CZ1747" s="14"/>
      <c r="DA1747" s="14"/>
      <c r="DB1747" s="14"/>
      <c r="DC1747" s="14"/>
      <c r="DD1747" s="14"/>
      <c r="DE1747" s="14"/>
      <c r="DF1747" s="14"/>
      <c r="DG1747" s="14"/>
      <c r="DH1747" s="14"/>
      <c r="DI1747" s="14"/>
      <c r="DJ1747" s="14"/>
      <c r="DK1747" s="14"/>
      <c r="DL1747" s="14"/>
      <c r="DM1747" s="14"/>
      <c r="DN1747" s="14"/>
      <c r="DO1747" s="14"/>
      <c r="DP1747" s="14"/>
      <c r="DQ1747" s="14"/>
      <c r="DR1747" s="14"/>
      <c r="DS1747" s="14"/>
      <c r="DT1747" s="14"/>
      <c r="DU1747" s="14"/>
      <c r="DV1747" s="14"/>
      <c r="DW1747" s="14"/>
      <c r="DX1747" s="14"/>
      <c r="DY1747" s="14"/>
      <c r="DZ1747" s="14"/>
      <c r="EA1747" s="14"/>
      <c r="EB1747" s="14"/>
      <c r="EC1747" s="14"/>
      <c r="ED1747" s="14"/>
      <c r="EE1747" s="14"/>
      <c r="EF1747" s="14"/>
      <c r="EG1747" s="14"/>
      <c r="EH1747" s="14"/>
      <c r="EI1747" s="14"/>
      <c r="EJ1747" s="14"/>
      <c r="EK1747" s="14"/>
      <c r="EL1747" s="14"/>
      <c r="EM1747" s="14"/>
      <c r="EN1747" s="14"/>
      <c r="EO1747" s="14"/>
      <c r="EP1747" s="14"/>
      <c r="EQ1747" s="14"/>
      <c r="ER1747" s="14"/>
      <c r="ES1747" s="14"/>
      <c r="ET1747" s="14"/>
      <c r="EU1747" s="14"/>
      <c r="EV1747" s="14"/>
      <c r="EW1747" s="14"/>
      <c r="EX1747" s="14"/>
      <c r="EY1747" s="14"/>
      <c r="EZ1747" s="14"/>
      <c r="FA1747" s="14"/>
      <c r="FB1747" s="14"/>
      <c r="FC1747" s="14"/>
      <c r="FD1747" s="14"/>
      <c r="FE1747" s="14"/>
      <c r="FF1747" s="14"/>
      <c r="FG1747" s="14"/>
      <c r="FH1747" s="14"/>
      <c r="FI1747" s="14"/>
      <c r="FJ1747" s="14"/>
      <c r="FK1747" s="14"/>
      <c r="FL1747" s="14"/>
      <c r="FM1747" s="14"/>
      <c r="FN1747" s="14"/>
      <c r="FO1747" s="14"/>
      <c r="FP1747" s="14"/>
      <c r="FQ1747" s="14"/>
      <c r="FR1747" s="14"/>
      <c r="FS1747" s="14"/>
      <c r="FT1747" s="14"/>
      <c r="FU1747" s="14"/>
      <c r="FV1747" s="14"/>
      <c r="FW1747" s="14"/>
      <c r="FX1747" s="14"/>
      <c r="FY1747" s="14"/>
      <c r="FZ1747" s="14"/>
      <c r="GA1747" s="14"/>
      <c r="GB1747" s="14"/>
      <c r="GC1747" s="14"/>
      <c r="GD1747" s="14"/>
      <c r="GE1747" s="14"/>
      <c r="GF1747" s="14"/>
      <c r="GG1747" s="14"/>
      <c r="GH1747" s="14"/>
      <c r="GI1747" s="14"/>
      <c r="GJ1747" s="14"/>
      <c r="GK1747" s="14"/>
      <c r="GL1747" s="14"/>
      <c r="GM1747" s="14"/>
      <c r="GN1747" s="14"/>
      <c r="GO1747" s="14"/>
      <c r="GP1747" s="14"/>
      <c r="GQ1747" s="14"/>
      <c r="GR1747" s="14"/>
      <c r="GS1747" s="14"/>
      <c r="GT1747" s="14"/>
      <c r="GU1747" s="14"/>
      <c r="GV1747" s="14"/>
      <c r="GW1747" s="14"/>
      <c r="GX1747" s="14"/>
      <c r="GY1747" s="14"/>
      <c r="GZ1747" s="14"/>
      <c r="HA1747" s="14"/>
      <c r="HB1747" s="14"/>
      <c r="HC1747" s="14"/>
      <c r="HD1747" s="14"/>
      <c r="HE1747" s="14"/>
      <c r="HF1747" s="14"/>
      <c r="HG1747" s="14"/>
      <c r="HH1747" s="14"/>
      <c r="HI1747" s="14"/>
      <c r="HJ1747" s="14"/>
      <c r="HK1747" s="14"/>
      <c r="HL1747" s="14"/>
      <c r="HM1747" s="14"/>
      <c r="HN1747" s="14"/>
      <c r="HO1747" s="14"/>
      <c r="HP1747" s="14"/>
      <c r="HQ1747" s="14"/>
      <c r="HR1747" s="14"/>
      <c r="HS1747" s="14"/>
      <c r="HT1747" s="14"/>
      <c r="HU1747" s="14"/>
      <c r="HV1747" s="14"/>
      <c r="HW1747" s="14"/>
      <c r="HX1747" s="14"/>
      <c r="HY1747" s="14"/>
      <c r="HZ1747" s="14"/>
      <c r="IA1747" s="14"/>
      <c r="IB1747" s="14"/>
      <c r="IC1747" s="14"/>
      <c r="ID1747" s="14"/>
      <c r="IE1747" s="14"/>
      <c r="IF1747" s="14"/>
      <c r="IG1747" s="14"/>
      <c r="IH1747" s="14"/>
      <c r="II1747" s="14"/>
      <c r="IJ1747" s="14"/>
      <c r="IK1747" s="14"/>
      <c r="IL1747" s="14"/>
      <c r="IM1747" s="14"/>
      <c r="IN1747" s="14"/>
      <c r="IO1747" s="14"/>
      <c r="IP1747" s="14"/>
      <c r="IQ1747" s="14"/>
      <c r="IR1747" s="14"/>
      <c r="IS1747" s="14"/>
      <c r="IT1747" s="14"/>
    </row>
    <row r="1748" spans="1:254" x14ac:dyDescent="0.2">
      <c r="A1748" s="2">
        <v>302390</v>
      </c>
      <c r="B1748" s="4" t="s">
        <v>203</v>
      </c>
      <c r="C1748" s="19" t="s">
        <v>1534</v>
      </c>
      <c r="D1748" s="3">
        <v>55</v>
      </c>
      <c r="E1748" s="11">
        <v>55</v>
      </c>
      <c r="F1748" s="3"/>
      <c r="G1748" s="2">
        <v>2</v>
      </c>
      <c r="H1748" s="18"/>
      <c r="I1748" s="14"/>
      <c r="J1748" s="14"/>
      <c r="K1748" s="14"/>
      <c r="L1748" s="14"/>
      <c r="M1748" s="14"/>
      <c r="N1748" s="14"/>
      <c r="O1748" s="14"/>
      <c r="P1748" s="14"/>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c r="AS1748" s="14"/>
      <c r="AT1748" s="14"/>
      <c r="AU1748" s="14"/>
      <c r="AV1748" s="14"/>
      <c r="AW1748" s="14"/>
      <c r="AX1748" s="14"/>
      <c r="AY1748" s="14"/>
      <c r="AZ1748" s="14"/>
      <c r="BA1748" s="14"/>
      <c r="BB1748" s="14"/>
      <c r="BC1748" s="14"/>
      <c r="BD1748" s="14"/>
      <c r="BE1748" s="14"/>
      <c r="BF1748" s="14"/>
      <c r="BG1748" s="14"/>
      <c r="BH1748" s="14"/>
      <c r="BI1748" s="14"/>
      <c r="BJ1748" s="14"/>
      <c r="BK1748" s="14"/>
      <c r="BL1748" s="14"/>
      <c r="BM1748" s="14"/>
      <c r="BN1748" s="14"/>
      <c r="BO1748" s="14"/>
      <c r="BP1748" s="14"/>
      <c r="BQ1748" s="14"/>
      <c r="BR1748" s="14"/>
      <c r="BS1748" s="14"/>
      <c r="BT1748" s="14"/>
      <c r="BU1748" s="14"/>
      <c r="BV1748" s="14"/>
      <c r="BW1748" s="14"/>
      <c r="BX1748" s="14"/>
      <c r="BY1748" s="14"/>
      <c r="BZ1748" s="14"/>
      <c r="CA1748" s="14"/>
      <c r="CB1748" s="14"/>
      <c r="CC1748" s="14"/>
      <c r="CD1748" s="14"/>
      <c r="CE1748" s="14"/>
      <c r="CF1748" s="14"/>
      <c r="CG1748" s="14"/>
      <c r="CH1748" s="14"/>
      <c r="CI1748" s="14"/>
      <c r="CJ1748" s="14"/>
      <c r="CK1748" s="14"/>
      <c r="CL1748" s="14"/>
      <c r="CM1748" s="14"/>
      <c r="CN1748" s="14"/>
      <c r="CO1748" s="14"/>
      <c r="CP1748" s="14"/>
      <c r="CQ1748" s="14"/>
      <c r="CR1748" s="14"/>
      <c r="CS1748" s="14"/>
      <c r="CT1748" s="14"/>
      <c r="CU1748" s="14"/>
      <c r="CV1748" s="14"/>
      <c r="CW1748" s="14"/>
      <c r="CX1748" s="14"/>
      <c r="CY1748" s="14"/>
      <c r="CZ1748" s="14"/>
      <c r="DA1748" s="14"/>
      <c r="DB1748" s="14"/>
      <c r="DC1748" s="14"/>
      <c r="DD1748" s="14"/>
      <c r="DE1748" s="14"/>
      <c r="DF1748" s="14"/>
      <c r="DG1748" s="14"/>
      <c r="DH1748" s="14"/>
      <c r="DI1748" s="14"/>
      <c r="DJ1748" s="14"/>
      <c r="DK1748" s="14"/>
      <c r="DL1748" s="14"/>
      <c r="DM1748" s="14"/>
      <c r="DN1748" s="14"/>
      <c r="DO1748" s="14"/>
      <c r="DP1748" s="14"/>
      <c r="DQ1748" s="14"/>
      <c r="DR1748" s="14"/>
      <c r="DS1748" s="14"/>
      <c r="DT1748" s="14"/>
      <c r="DU1748" s="14"/>
      <c r="DV1748" s="14"/>
      <c r="DW1748" s="14"/>
      <c r="DX1748" s="14"/>
      <c r="DY1748" s="14"/>
      <c r="DZ1748" s="14"/>
      <c r="EA1748" s="14"/>
      <c r="EB1748" s="14"/>
      <c r="EC1748" s="14"/>
      <c r="ED1748" s="14"/>
      <c r="EE1748" s="14"/>
      <c r="EF1748" s="14"/>
      <c r="EG1748" s="14"/>
      <c r="EH1748" s="14"/>
      <c r="EI1748" s="14"/>
      <c r="EJ1748" s="14"/>
      <c r="EK1748" s="14"/>
      <c r="EL1748" s="14"/>
      <c r="EM1748" s="14"/>
      <c r="EN1748" s="14"/>
      <c r="EO1748" s="14"/>
      <c r="EP1748" s="14"/>
      <c r="EQ1748" s="14"/>
      <c r="ER1748" s="14"/>
      <c r="ES1748" s="14"/>
      <c r="ET1748" s="14"/>
      <c r="EU1748" s="14"/>
      <c r="EV1748" s="14"/>
      <c r="EW1748" s="14"/>
      <c r="EX1748" s="14"/>
      <c r="EY1748" s="14"/>
      <c r="EZ1748" s="14"/>
      <c r="FA1748" s="14"/>
      <c r="FB1748" s="14"/>
      <c r="FC1748" s="14"/>
      <c r="FD1748" s="14"/>
      <c r="FE1748" s="14"/>
      <c r="FF1748" s="14"/>
      <c r="FG1748" s="14"/>
      <c r="FH1748" s="14"/>
      <c r="FI1748" s="14"/>
      <c r="FJ1748" s="14"/>
      <c r="FK1748" s="14"/>
      <c r="FL1748" s="14"/>
      <c r="FM1748" s="14"/>
      <c r="FN1748" s="14"/>
      <c r="FO1748" s="14"/>
      <c r="FP1748" s="14"/>
      <c r="FQ1748" s="14"/>
      <c r="FR1748" s="14"/>
      <c r="FS1748" s="14"/>
      <c r="FT1748" s="14"/>
      <c r="FU1748" s="14"/>
      <c r="FV1748" s="14"/>
      <c r="FW1748" s="14"/>
      <c r="FX1748" s="14"/>
      <c r="FY1748" s="14"/>
      <c r="FZ1748" s="14"/>
      <c r="GA1748" s="14"/>
      <c r="GB1748" s="14"/>
      <c r="GC1748" s="14"/>
      <c r="GD1748" s="14"/>
      <c r="GE1748" s="14"/>
      <c r="GF1748" s="14"/>
      <c r="GG1748" s="14"/>
      <c r="GH1748" s="14"/>
      <c r="GI1748" s="14"/>
      <c r="GJ1748" s="14"/>
      <c r="GK1748" s="14"/>
      <c r="GL1748" s="14"/>
      <c r="GM1748" s="14"/>
      <c r="GN1748" s="14"/>
      <c r="GO1748" s="14"/>
      <c r="GP1748" s="14"/>
      <c r="GQ1748" s="14"/>
      <c r="GR1748" s="14"/>
      <c r="GS1748" s="14"/>
      <c r="GT1748" s="14"/>
      <c r="GU1748" s="14"/>
      <c r="GV1748" s="14"/>
      <c r="GW1748" s="14"/>
      <c r="GX1748" s="14"/>
      <c r="GY1748" s="14"/>
      <c r="GZ1748" s="14"/>
      <c r="HA1748" s="14"/>
      <c r="HB1748" s="14"/>
      <c r="HC1748" s="14"/>
      <c r="HD1748" s="14"/>
      <c r="HE1748" s="14"/>
      <c r="HF1748" s="14"/>
      <c r="HG1748" s="14"/>
      <c r="HH1748" s="14"/>
      <c r="HI1748" s="14"/>
      <c r="HJ1748" s="14"/>
      <c r="HK1748" s="14"/>
      <c r="HL1748" s="14"/>
      <c r="HM1748" s="14"/>
      <c r="HN1748" s="14"/>
      <c r="HO1748" s="14"/>
      <c r="HP1748" s="14"/>
      <c r="HQ1748" s="14"/>
      <c r="HR1748" s="14"/>
      <c r="HS1748" s="14"/>
      <c r="HT1748" s="14"/>
      <c r="HU1748" s="14"/>
      <c r="HV1748" s="14"/>
      <c r="HW1748" s="14"/>
      <c r="HX1748" s="14"/>
      <c r="HY1748" s="14"/>
      <c r="HZ1748" s="14"/>
      <c r="IA1748" s="14"/>
      <c r="IB1748" s="14"/>
      <c r="IC1748" s="14"/>
      <c r="ID1748" s="14"/>
      <c r="IE1748" s="14"/>
      <c r="IF1748" s="14"/>
      <c r="IG1748" s="14"/>
      <c r="IH1748" s="14"/>
      <c r="II1748" s="14"/>
      <c r="IJ1748" s="14"/>
      <c r="IK1748" s="14"/>
      <c r="IL1748" s="14"/>
      <c r="IM1748" s="14"/>
      <c r="IN1748" s="14"/>
      <c r="IO1748" s="14"/>
      <c r="IP1748" s="14"/>
      <c r="IQ1748" s="14"/>
      <c r="IR1748" s="14"/>
      <c r="IS1748" s="14"/>
      <c r="IT1748" s="14"/>
    </row>
    <row r="1749" spans="1:254" s="18" customFormat="1" x14ac:dyDescent="0.2">
      <c r="A1749" s="12">
        <v>302395</v>
      </c>
      <c r="B1749" s="4"/>
      <c r="C1749" s="21" t="s">
        <v>97</v>
      </c>
      <c r="D1749" s="11"/>
      <c r="E1749" s="11"/>
      <c r="F1749" s="11"/>
      <c r="G1749" s="12"/>
      <c r="H1749" s="14"/>
    </row>
    <row r="1750" spans="1:254" x14ac:dyDescent="0.2">
      <c r="A1750" s="12">
        <v>302400</v>
      </c>
      <c r="B1750" s="4"/>
      <c r="C1750" s="21" t="s">
        <v>97</v>
      </c>
      <c r="D1750" s="11"/>
      <c r="E1750" s="11"/>
      <c r="F1750" s="11"/>
      <c r="G1750" s="12"/>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4"/>
      <c r="AY1750" s="14"/>
      <c r="AZ1750" s="14"/>
      <c r="BA1750" s="14"/>
      <c r="BB1750" s="14"/>
      <c r="BC1750" s="14"/>
      <c r="BD1750" s="14"/>
      <c r="BE1750" s="14"/>
      <c r="BF1750" s="14"/>
      <c r="BG1750" s="14"/>
      <c r="BH1750" s="14"/>
      <c r="BI1750" s="14"/>
      <c r="BJ1750" s="14"/>
      <c r="BK1750" s="14"/>
      <c r="BL1750" s="14"/>
      <c r="BM1750" s="14"/>
      <c r="BN1750" s="14"/>
      <c r="BO1750" s="14"/>
      <c r="BP1750" s="14"/>
      <c r="BQ1750" s="14"/>
      <c r="BR1750" s="14"/>
      <c r="BS1750" s="14"/>
      <c r="BT1750" s="14"/>
      <c r="BU1750" s="14"/>
      <c r="BV1750" s="14"/>
      <c r="BW1750" s="14"/>
      <c r="BX1750" s="14"/>
      <c r="BY1750" s="14"/>
      <c r="BZ1750" s="14"/>
      <c r="CA1750" s="14"/>
      <c r="CB1750" s="14"/>
      <c r="CC1750" s="14"/>
      <c r="CD1750" s="14"/>
      <c r="CE1750" s="14"/>
      <c r="CF1750" s="14"/>
      <c r="CG1750" s="14"/>
      <c r="CH1750" s="14"/>
      <c r="CI1750" s="14"/>
      <c r="CJ1750" s="14"/>
      <c r="CK1750" s="14"/>
      <c r="CL1750" s="14"/>
      <c r="CM1750" s="14"/>
      <c r="CN1750" s="14"/>
      <c r="CO1750" s="14"/>
      <c r="CP1750" s="14"/>
      <c r="CQ1750" s="14"/>
      <c r="CR1750" s="14"/>
      <c r="CS1750" s="14"/>
      <c r="CT1750" s="14"/>
      <c r="CU1750" s="14"/>
      <c r="CV1750" s="14"/>
      <c r="CW1750" s="14"/>
      <c r="CX1750" s="14"/>
      <c r="CY1750" s="14"/>
      <c r="CZ1750" s="14"/>
      <c r="DA1750" s="14"/>
      <c r="DB1750" s="14"/>
      <c r="DC1750" s="14"/>
      <c r="DD1750" s="14"/>
      <c r="DE1750" s="14"/>
      <c r="DF1750" s="14"/>
      <c r="DG1750" s="14"/>
      <c r="DH1750" s="14"/>
      <c r="DI1750" s="14"/>
      <c r="DJ1750" s="14"/>
      <c r="DK1750" s="14"/>
      <c r="DL1750" s="14"/>
      <c r="DM1750" s="14"/>
      <c r="DN1750" s="14"/>
      <c r="DO1750" s="14"/>
      <c r="DP1750" s="14"/>
      <c r="DQ1750" s="14"/>
      <c r="DR1750" s="14"/>
      <c r="DS1750" s="14"/>
      <c r="DT1750" s="14"/>
      <c r="DU1750" s="14"/>
      <c r="DV1750" s="14"/>
      <c r="DW1750" s="14"/>
      <c r="DX1750" s="14"/>
      <c r="DY1750" s="14"/>
      <c r="DZ1750" s="14"/>
      <c r="EA1750" s="14"/>
      <c r="EB1750" s="14"/>
      <c r="EC1750" s="14"/>
      <c r="ED1750" s="14"/>
      <c r="EE1750" s="14"/>
      <c r="EF1750" s="14"/>
      <c r="EG1750" s="14"/>
      <c r="EH1750" s="14"/>
      <c r="EI1750" s="14"/>
      <c r="EJ1750" s="14"/>
      <c r="EK1750" s="14"/>
      <c r="EL1750" s="14"/>
      <c r="EM1750" s="14"/>
      <c r="EN1750" s="14"/>
      <c r="EO1750" s="14"/>
      <c r="EP1750" s="14"/>
      <c r="EQ1750" s="14"/>
      <c r="ER1750" s="14"/>
      <c r="ES1750" s="14"/>
      <c r="ET1750" s="14"/>
      <c r="EU1750" s="14"/>
      <c r="EV1750" s="14"/>
      <c r="EW1750" s="14"/>
      <c r="EX1750" s="14"/>
      <c r="EY1750" s="14"/>
      <c r="EZ1750" s="14"/>
      <c r="FA1750" s="14"/>
      <c r="FB1750" s="14"/>
      <c r="FC1750" s="14"/>
      <c r="FD1750" s="14"/>
      <c r="FE1750" s="14"/>
      <c r="FF1750" s="14"/>
      <c r="FG1750" s="14"/>
      <c r="FH1750" s="14"/>
      <c r="FI1750" s="14"/>
      <c r="FJ1750" s="14"/>
      <c r="FK1750" s="14"/>
      <c r="FL1750" s="14"/>
      <c r="FM1750" s="14"/>
      <c r="FN1750" s="14"/>
      <c r="FO1750" s="14"/>
      <c r="FP1750" s="14"/>
      <c r="FQ1750" s="14"/>
      <c r="FR1750" s="14"/>
      <c r="FS1750" s="14"/>
      <c r="FT1750" s="14"/>
      <c r="FU1750" s="14"/>
      <c r="FV1750" s="14"/>
      <c r="FW1750" s="14"/>
      <c r="FX1750" s="14"/>
      <c r="FY1750" s="14"/>
      <c r="FZ1750" s="14"/>
      <c r="GA1750" s="14"/>
      <c r="GB1750" s="14"/>
      <c r="GC1750" s="14"/>
      <c r="GD1750" s="14"/>
      <c r="GE1750" s="14"/>
      <c r="GF1750" s="14"/>
      <c r="GG1750" s="14"/>
      <c r="GH1750" s="14"/>
      <c r="GI1750" s="14"/>
      <c r="GJ1750" s="14"/>
      <c r="GK1750" s="14"/>
      <c r="GL1750" s="14"/>
      <c r="GM1750" s="14"/>
      <c r="GN1750" s="14"/>
      <c r="GO1750" s="14"/>
      <c r="GP1750" s="14"/>
      <c r="GQ1750" s="14"/>
      <c r="GR1750" s="14"/>
      <c r="GS1750" s="14"/>
      <c r="GT1750" s="14"/>
      <c r="GU1750" s="14"/>
      <c r="GV1750" s="14"/>
      <c r="GW1750" s="14"/>
      <c r="GX1750" s="14"/>
      <c r="GY1750" s="14"/>
      <c r="GZ1750" s="14"/>
      <c r="HA1750" s="14"/>
      <c r="HB1750" s="14"/>
      <c r="HC1750" s="14"/>
      <c r="HD1750" s="14"/>
      <c r="HE1750" s="14"/>
      <c r="HF1750" s="14"/>
      <c r="HG1750" s="14"/>
      <c r="HH1750" s="14"/>
      <c r="HI1750" s="14"/>
      <c r="HJ1750" s="14"/>
      <c r="HK1750" s="14"/>
      <c r="HL1750" s="14"/>
      <c r="HM1750" s="14"/>
      <c r="HN1750" s="14"/>
      <c r="HO1750" s="14"/>
      <c r="HP1750" s="14"/>
      <c r="HQ1750" s="14"/>
      <c r="HR1750" s="14"/>
      <c r="HS1750" s="14"/>
      <c r="HT1750" s="14"/>
      <c r="HU1750" s="14"/>
      <c r="HV1750" s="14"/>
      <c r="HW1750" s="14"/>
      <c r="HX1750" s="14"/>
      <c r="HY1750" s="14"/>
      <c r="HZ1750" s="14"/>
      <c r="IA1750" s="14"/>
      <c r="IB1750" s="14"/>
      <c r="IC1750" s="14"/>
      <c r="ID1750" s="14"/>
      <c r="IE1750" s="14"/>
      <c r="IF1750" s="14"/>
      <c r="IG1750" s="14"/>
      <c r="IH1750" s="14"/>
      <c r="II1750" s="14"/>
      <c r="IJ1750" s="14"/>
      <c r="IK1750" s="14"/>
      <c r="IL1750" s="14"/>
      <c r="IM1750" s="14"/>
      <c r="IN1750" s="14"/>
      <c r="IO1750" s="14"/>
      <c r="IP1750" s="14"/>
      <c r="IQ1750" s="14"/>
      <c r="IR1750" s="14"/>
      <c r="IS1750" s="14"/>
      <c r="IT1750" s="14"/>
    </row>
    <row r="1751" spans="1:254" x14ac:dyDescent="0.2">
      <c r="A1751" s="2">
        <v>302405</v>
      </c>
      <c r="B1751" s="4" t="s">
        <v>16</v>
      </c>
      <c r="C1751" s="5" t="s">
        <v>1535</v>
      </c>
      <c r="D1751" s="3">
        <v>8</v>
      </c>
      <c r="E1751" s="11">
        <v>8</v>
      </c>
      <c r="F1751" s="3"/>
      <c r="G1751" s="12">
        <v>0</v>
      </c>
      <c r="H1751" s="18"/>
      <c r="I1751" s="14"/>
      <c r="J1751" s="14"/>
      <c r="K1751" s="14"/>
      <c r="L1751" s="14"/>
      <c r="M1751" s="14"/>
      <c r="N1751" s="14"/>
      <c r="O1751" s="14"/>
      <c r="P1751" s="14"/>
      <c r="Q1751" s="14"/>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c r="AM1751" s="14"/>
      <c r="AN1751" s="14"/>
      <c r="AO1751" s="14"/>
      <c r="AP1751" s="14"/>
      <c r="AQ1751" s="14"/>
      <c r="AR1751" s="14"/>
      <c r="AS1751" s="14"/>
      <c r="AT1751" s="14"/>
      <c r="AU1751" s="14"/>
      <c r="AV1751" s="14"/>
      <c r="AW1751" s="14"/>
      <c r="AX1751" s="14"/>
      <c r="AY1751" s="14"/>
      <c r="AZ1751" s="14"/>
      <c r="BA1751" s="14"/>
      <c r="BB1751" s="14"/>
      <c r="BC1751" s="14"/>
      <c r="BD1751" s="14"/>
      <c r="BE1751" s="14"/>
      <c r="BF1751" s="14"/>
      <c r="BG1751" s="14"/>
      <c r="BH1751" s="14"/>
      <c r="BI1751" s="14"/>
      <c r="BJ1751" s="14"/>
      <c r="BK1751" s="14"/>
      <c r="BL1751" s="14"/>
      <c r="BM1751" s="14"/>
      <c r="BN1751" s="14"/>
      <c r="BO1751" s="14"/>
      <c r="BP1751" s="14"/>
      <c r="BQ1751" s="14"/>
      <c r="BR1751" s="14"/>
      <c r="BS1751" s="14"/>
      <c r="BT1751" s="14"/>
      <c r="BU1751" s="14"/>
      <c r="BV1751" s="14"/>
      <c r="BW1751" s="14"/>
      <c r="BX1751" s="14"/>
      <c r="BY1751" s="14"/>
      <c r="BZ1751" s="14"/>
      <c r="CA1751" s="14"/>
      <c r="CB1751" s="14"/>
      <c r="CC1751" s="14"/>
      <c r="CD1751" s="14"/>
      <c r="CE1751" s="14"/>
      <c r="CF1751" s="14"/>
      <c r="CG1751" s="14"/>
      <c r="CH1751" s="14"/>
      <c r="CI1751" s="14"/>
      <c r="CJ1751" s="14"/>
      <c r="CK1751" s="14"/>
      <c r="CL1751" s="14"/>
      <c r="CM1751" s="14"/>
      <c r="CN1751" s="14"/>
      <c r="CO1751" s="14"/>
      <c r="CP1751" s="14"/>
      <c r="CQ1751" s="14"/>
      <c r="CR1751" s="14"/>
      <c r="CS1751" s="14"/>
      <c r="CT1751" s="14"/>
      <c r="CU1751" s="14"/>
      <c r="CV1751" s="14"/>
      <c r="CW1751" s="14"/>
      <c r="CX1751" s="14"/>
      <c r="CY1751" s="14"/>
      <c r="CZ1751" s="14"/>
      <c r="DA1751" s="14"/>
      <c r="DB1751" s="14"/>
      <c r="DC1751" s="14"/>
      <c r="DD1751" s="14"/>
      <c r="DE1751" s="14"/>
      <c r="DF1751" s="14"/>
      <c r="DG1751" s="14"/>
      <c r="DH1751" s="14"/>
      <c r="DI1751" s="14"/>
      <c r="DJ1751" s="14"/>
      <c r="DK1751" s="14"/>
      <c r="DL1751" s="14"/>
      <c r="DM1751" s="14"/>
      <c r="DN1751" s="14"/>
      <c r="DO1751" s="14"/>
      <c r="DP1751" s="14"/>
      <c r="DQ1751" s="14"/>
      <c r="DR1751" s="14"/>
      <c r="DS1751" s="14"/>
      <c r="DT1751" s="14"/>
      <c r="DU1751" s="14"/>
      <c r="DV1751" s="14"/>
      <c r="DW1751" s="14"/>
      <c r="DX1751" s="14"/>
      <c r="DY1751" s="14"/>
      <c r="DZ1751" s="14"/>
      <c r="EA1751" s="14"/>
      <c r="EB1751" s="14"/>
      <c r="EC1751" s="14"/>
      <c r="ED1751" s="14"/>
      <c r="EE1751" s="14"/>
      <c r="EF1751" s="14"/>
      <c r="EG1751" s="14"/>
      <c r="EH1751" s="14"/>
      <c r="EI1751" s="14"/>
      <c r="EJ1751" s="14"/>
      <c r="EK1751" s="14"/>
      <c r="EL1751" s="14"/>
      <c r="EM1751" s="14"/>
      <c r="EN1751" s="14"/>
      <c r="EO1751" s="14"/>
      <c r="EP1751" s="14"/>
      <c r="EQ1751" s="14"/>
      <c r="ER1751" s="14"/>
      <c r="ES1751" s="14"/>
      <c r="ET1751" s="14"/>
      <c r="EU1751" s="14"/>
      <c r="EV1751" s="14"/>
      <c r="EW1751" s="14"/>
      <c r="EX1751" s="14"/>
      <c r="EY1751" s="14"/>
      <c r="EZ1751" s="14"/>
      <c r="FA1751" s="14"/>
      <c r="FB1751" s="14"/>
      <c r="FC1751" s="14"/>
      <c r="FD1751" s="14"/>
      <c r="FE1751" s="14"/>
      <c r="FF1751" s="14"/>
      <c r="FG1751" s="14"/>
      <c r="FH1751" s="14"/>
      <c r="FI1751" s="14"/>
      <c r="FJ1751" s="14"/>
      <c r="FK1751" s="14"/>
      <c r="FL1751" s="14"/>
      <c r="FM1751" s="14"/>
      <c r="FN1751" s="14"/>
      <c r="FO1751" s="14"/>
      <c r="FP1751" s="14"/>
      <c r="FQ1751" s="14"/>
      <c r="FR1751" s="14"/>
      <c r="FS1751" s="14"/>
      <c r="FT1751" s="14"/>
      <c r="FU1751" s="14"/>
      <c r="FV1751" s="14"/>
      <c r="FW1751" s="14"/>
      <c r="FX1751" s="14"/>
      <c r="FY1751" s="14"/>
      <c r="FZ1751" s="14"/>
      <c r="GA1751" s="14"/>
      <c r="GB1751" s="14"/>
      <c r="GC1751" s="14"/>
      <c r="GD1751" s="14"/>
      <c r="GE1751" s="14"/>
      <c r="GF1751" s="14"/>
      <c r="GG1751" s="14"/>
      <c r="GH1751" s="14"/>
      <c r="GI1751" s="14"/>
      <c r="GJ1751" s="14"/>
      <c r="GK1751" s="14"/>
      <c r="GL1751" s="14"/>
      <c r="GM1751" s="14"/>
      <c r="GN1751" s="14"/>
      <c r="GO1751" s="14"/>
      <c r="GP1751" s="14"/>
      <c r="GQ1751" s="14"/>
      <c r="GR1751" s="14"/>
      <c r="GS1751" s="14"/>
      <c r="GT1751" s="14"/>
      <c r="GU1751" s="14"/>
      <c r="GV1751" s="14"/>
      <c r="GW1751" s="14"/>
      <c r="GX1751" s="14"/>
      <c r="GY1751" s="14"/>
      <c r="GZ1751" s="14"/>
      <c r="HA1751" s="14"/>
      <c r="HB1751" s="14"/>
      <c r="HC1751" s="14"/>
      <c r="HD1751" s="14"/>
      <c r="HE1751" s="14"/>
      <c r="HF1751" s="14"/>
      <c r="HG1751" s="14"/>
      <c r="HH1751" s="14"/>
      <c r="HI1751" s="14"/>
      <c r="HJ1751" s="14"/>
      <c r="HK1751" s="14"/>
      <c r="HL1751" s="14"/>
      <c r="HM1751" s="14"/>
      <c r="HN1751" s="14"/>
      <c r="HO1751" s="14"/>
      <c r="HP1751" s="14"/>
      <c r="HQ1751" s="14"/>
      <c r="HR1751" s="14"/>
      <c r="HS1751" s="14"/>
      <c r="HT1751" s="14"/>
      <c r="HU1751" s="14"/>
      <c r="HV1751" s="14"/>
      <c r="HW1751" s="14"/>
      <c r="HX1751" s="14"/>
      <c r="HY1751" s="14"/>
      <c r="HZ1751" s="14"/>
      <c r="IA1751" s="14"/>
      <c r="IB1751" s="14"/>
      <c r="IC1751" s="14"/>
      <c r="ID1751" s="14"/>
      <c r="IE1751" s="14"/>
      <c r="IF1751" s="14"/>
      <c r="IG1751" s="14"/>
      <c r="IH1751" s="14"/>
      <c r="II1751" s="14"/>
      <c r="IJ1751" s="14"/>
      <c r="IK1751" s="14"/>
      <c r="IL1751" s="14"/>
      <c r="IM1751" s="14"/>
      <c r="IN1751" s="14"/>
      <c r="IO1751" s="14"/>
      <c r="IP1751" s="14"/>
      <c r="IQ1751" s="14"/>
      <c r="IR1751" s="14"/>
      <c r="IS1751" s="14"/>
      <c r="IT1751" s="14"/>
    </row>
    <row r="1752" spans="1:254" s="18" customFormat="1" x14ac:dyDescent="0.2">
      <c r="A1752" s="2">
        <v>302410</v>
      </c>
      <c r="B1752" s="4" t="s">
        <v>16</v>
      </c>
      <c r="C1752" s="5" t="s">
        <v>1536</v>
      </c>
      <c r="D1752" s="3">
        <v>10</v>
      </c>
      <c r="E1752" s="11">
        <v>10</v>
      </c>
      <c r="F1752" s="3"/>
      <c r="G1752" s="12">
        <v>0</v>
      </c>
      <c r="H1752" s="14"/>
    </row>
    <row r="1753" spans="1:254" s="18" customFormat="1" x14ac:dyDescent="0.2">
      <c r="A1753" s="2">
        <v>302415</v>
      </c>
      <c r="B1753" s="4" t="s">
        <v>16</v>
      </c>
      <c r="C1753" s="5" t="s">
        <v>1537</v>
      </c>
      <c r="D1753" s="3">
        <v>6</v>
      </c>
      <c r="E1753" s="11">
        <v>6</v>
      </c>
      <c r="F1753" s="3"/>
      <c r="G1753" s="12">
        <v>0</v>
      </c>
      <c r="H1753" s="14"/>
    </row>
    <row r="1754" spans="1:254" s="18" customFormat="1" x14ac:dyDescent="0.2">
      <c r="A1754" s="2">
        <v>302420</v>
      </c>
      <c r="B1754" s="4" t="s">
        <v>16</v>
      </c>
      <c r="C1754" s="5" t="s">
        <v>1538</v>
      </c>
      <c r="D1754" s="3">
        <v>9</v>
      </c>
      <c r="E1754" s="11">
        <v>9</v>
      </c>
      <c r="F1754" s="3"/>
      <c r="G1754" s="12">
        <v>0</v>
      </c>
    </row>
    <row r="1755" spans="1:254" x14ac:dyDescent="0.2">
      <c r="A1755" s="12">
        <v>302425</v>
      </c>
      <c r="B1755" s="4" t="s">
        <v>16</v>
      </c>
      <c r="C1755" s="13" t="s">
        <v>1539</v>
      </c>
      <c r="D1755" s="11">
        <v>1.5</v>
      </c>
      <c r="E1755" s="11">
        <v>1.5</v>
      </c>
      <c r="F1755" s="11"/>
      <c r="G1755" s="12">
        <v>0</v>
      </c>
      <c r="H1755" s="18"/>
    </row>
    <row r="1756" spans="1:254" x14ac:dyDescent="0.2">
      <c r="A1756" s="2">
        <v>302430</v>
      </c>
      <c r="B1756" s="4" t="s">
        <v>16</v>
      </c>
      <c r="C1756" s="19" t="s">
        <v>1540</v>
      </c>
      <c r="D1756" s="3">
        <v>7</v>
      </c>
      <c r="E1756" s="11">
        <v>7</v>
      </c>
      <c r="F1756" s="3"/>
      <c r="G1756" s="12">
        <v>0</v>
      </c>
      <c r="H1756" s="18"/>
      <c r="I1756" s="14"/>
      <c r="J1756" s="14"/>
      <c r="K1756" s="14"/>
      <c r="L1756" s="14"/>
      <c r="M1756" s="14"/>
      <c r="N1756" s="14"/>
      <c r="O1756" s="14"/>
      <c r="P1756" s="14"/>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c r="AM1756" s="14"/>
      <c r="AN1756" s="14"/>
      <c r="AO1756" s="14"/>
      <c r="AP1756" s="14"/>
      <c r="AQ1756" s="14"/>
      <c r="AR1756" s="14"/>
      <c r="AS1756" s="14"/>
      <c r="AT1756" s="14"/>
      <c r="AU1756" s="14"/>
      <c r="AV1756" s="14"/>
      <c r="AW1756" s="14"/>
      <c r="AX1756" s="14"/>
      <c r="AY1756" s="14"/>
      <c r="AZ1756" s="14"/>
      <c r="BA1756" s="14"/>
      <c r="BB1756" s="14"/>
      <c r="BC1756" s="14"/>
      <c r="BD1756" s="14"/>
      <c r="BE1756" s="14"/>
      <c r="BF1756" s="14"/>
      <c r="BG1756" s="14"/>
      <c r="BH1756" s="14"/>
      <c r="BI1756" s="14"/>
      <c r="BJ1756" s="14"/>
      <c r="BK1756" s="14"/>
      <c r="BL1756" s="14"/>
      <c r="BM1756" s="14"/>
      <c r="BN1756" s="14"/>
      <c r="BO1756" s="14"/>
      <c r="BP1756" s="14"/>
      <c r="BQ1756" s="14"/>
      <c r="BR1756" s="14"/>
      <c r="BS1756" s="14"/>
      <c r="BT1756" s="14"/>
      <c r="BU1756" s="14"/>
      <c r="BV1756" s="14"/>
      <c r="BW1756" s="14"/>
      <c r="BX1756" s="14"/>
      <c r="BY1756" s="14"/>
      <c r="BZ1756" s="14"/>
      <c r="CA1756" s="14"/>
      <c r="CB1756" s="14"/>
      <c r="CC1756" s="14"/>
      <c r="CD1756" s="14"/>
      <c r="CE1756" s="14"/>
      <c r="CF1756" s="14"/>
      <c r="CG1756" s="14"/>
      <c r="CH1756" s="14"/>
      <c r="CI1756" s="14"/>
      <c r="CJ1756" s="14"/>
      <c r="CK1756" s="14"/>
      <c r="CL1756" s="14"/>
      <c r="CM1756" s="14"/>
      <c r="CN1756" s="14"/>
      <c r="CO1756" s="14"/>
      <c r="CP1756" s="14"/>
      <c r="CQ1756" s="14"/>
      <c r="CR1756" s="14"/>
      <c r="CS1756" s="14"/>
      <c r="CT1756" s="14"/>
      <c r="CU1756" s="14"/>
      <c r="CV1756" s="14"/>
      <c r="CW1756" s="14"/>
      <c r="CX1756" s="14"/>
      <c r="CY1756" s="14"/>
      <c r="CZ1756" s="14"/>
      <c r="DA1756" s="14"/>
      <c r="DB1756" s="14"/>
      <c r="DC1756" s="14"/>
      <c r="DD1756" s="14"/>
      <c r="DE1756" s="14"/>
      <c r="DF1756" s="14"/>
      <c r="DG1756" s="14"/>
      <c r="DH1756" s="14"/>
      <c r="DI1756" s="14"/>
      <c r="DJ1756" s="14"/>
      <c r="DK1756" s="14"/>
      <c r="DL1756" s="14"/>
      <c r="DM1756" s="14"/>
      <c r="DN1756" s="14"/>
      <c r="DO1756" s="14"/>
      <c r="DP1756" s="14"/>
      <c r="DQ1756" s="14"/>
      <c r="DR1756" s="14"/>
      <c r="DS1756" s="14"/>
      <c r="DT1756" s="14"/>
      <c r="DU1756" s="14"/>
      <c r="DV1756" s="14"/>
      <c r="DW1756" s="14"/>
      <c r="DX1756" s="14"/>
      <c r="DY1756" s="14"/>
      <c r="DZ1756" s="14"/>
      <c r="EA1756" s="14"/>
      <c r="EB1756" s="14"/>
      <c r="EC1756" s="14"/>
      <c r="ED1756" s="14"/>
      <c r="EE1756" s="14"/>
      <c r="EF1756" s="14"/>
      <c r="EG1756" s="14"/>
      <c r="EH1756" s="14"/>
      <c r="EI1756" s="14"/>
      <c r="EJ1756" s="14"/>
      <c r="EK1756" s="14"/>
      <c r="EL1756" s="14"/>
      <c r="EM1756" s="14"/>
      <c r="EN1756" s="14"/>
      <c r="EO1756" s="14"/>
      <c r="EP1756" s="14"/>
      <c r="EQ1756" s="14"/>
      <c r="ER1756" s="14"/>
      <c r="ES1756" s="14"/>
      <c r="ET1756" s="14"/>
      <c r="EU1756" s="14"/>
      <c r="EV1756" s="14"/>
      <c r="EW1756" s="14"/>
      <c r="EX1756" s="14"/>
      <c r="EY1756" s="14"/>
      <c r="EZ1756" s="14"/>
      <c r="FA1756" s="14"/>
      <c r="FB1756" s="14"/>
      <c r="FC1756" s="14"/>
      <c r="FD1756" s="14"/>
      <c r="FE1756" s="14"/>
      <c r="FF1756" s="14"/>
      <c r="FG1756" s="14"/>
      <c r="FH1756" s="14"/>
      <c r="FI1756" s="14"/>
      <c r="FJ1756" s="14"/>
      <c r="FK1756" s="14"/>
      <c r="FL1756" s="14"/>
      <c r="FM1756" s="14"/>
      <c r="FN1756" s="14"/>
      <c r="FO1756" s="14"/>
      <c r="FP1756" s="14"/>
      <c r="FQ1756" s="14"/>
      <c r="FR1756" s="14"/>
      <c r="FS1756" s="14"/>
      <c r="FT1756" s="14"/>
      <c r="FU1756" s="14"/>
      <c r="FV1756" s="14"/>
      <c r="FW1756" s="14"/>
      <c r="FX1756" s="14"/>
      <c r="FY1756" s="14"/>
      <c r="FZ1756" s="14"/>
      <c r="GA1756" s="14"/>
      <c r="GB1756" s="14"/>
      <c r="GC1756" s="14"/>
      <c r="GD1756" s="14"/>
      <c r="GE1756" s="14"/>
      <c r="GF1756" s="14"/>
      <c r="GG1756" s="14"/>
      <c r="GH1756" s="14"/>
      <c r="GI1756" s="14"/>
      <c r="GJ1756" s="14"/>
      <c r="GK1756" s="14"/>
      <c r="GL1756" s="14"/>
      <c r="GM1756" s="14"/>
      <c r="GN1756" s="14"/>
      <c r="GO1756" s="14"/>
      <c r="GP1756" s="14"/>
      <c r="GQ1756" s="14"/>
      <c r="GR1756" s="14"/>
      <c r="GS1756" s="14"/>
      <c r="GT1756" s="14"/>
      <c r="GU1756" s="14"/>
      <c r="GV1756" s="14"/>
      <c r="GW1756" s="14"/>
      <c r="GX1756" s="14"/>
      <c r="GY1756" s="14"/>
      <c r="GZ1756" s="14"/>
      <c r="HA1756" s="14"/>
      <c r="HB1756" s="14"/>
      <c r="HC1756" s="14"/>
      <c r="HD1756" s="14"/>
      <c r="HE1756" s="14"/>
      <c r="HF1756" s="14"/>
      <c r="HG1756" s="14"/>
      <c r="HH1756" s="14"/>
      <c r="HI1756" s="14"/>
      <c r="HJ1756" s="14"/>
      <c r="HK1756" s="14"/>
      <c r="HL1756" s="14"/>
      <c r="HM1756" s="14"/>
      <c r="HN1756" s="14"/>
      <c r="HO1756" s="14"/>
      <c r="HP1756" s="14"/>
      <c r="HQ1756" s="14"/>
      <c r="HR1756" s="14"/>
      <c r="HS1756" s="14"/>
      <c r="HT1756" s="14"/>
      <c r="HU1756" s="14"/>
      <c r="HV1756" s="14"/>
      <c r="HW1756" s="14"/>
      <c r="HX1756" s="14"/>
      <c r="HY1756" s="14"/>
      <c r="HZ1756" s="14"/>
      <c r="IA1756" s="14"/>
      <c r="IB1756" s="14"/>
      <c r="IC1756" s="14"/>
      <c r="ID1756" s="14"/>
      <c r="IE1756" s="14"/>
      <c r="IF1756" s="14"/>
      <c r="IG1756" s="14"/>
      <c r="IH1756" s="14"/>
      <c r="II1756" s="14"/>
      <c r="IJ1756" s="14"/>
      <c r="IK1756" s="14"/>
      <c r="IL1756" s="14"/>
      <c r="IM1756" s="14"/>
      <c r="IN1756" s="14"/>
      <c r="IO1756" s="14"/>
      <c r="IP1756" s="14"/>
      <c r="IQ1756" s="14"/>
      <c r="IR1756" s="14"/>
      <c r="IS1756" s="14"/>
      <c r="IT1756" s="14"/>
    </row>
    <row r="1757" spans="1:254" ht="40.5" x14ac:dyDescent="0.2">
      <c r="A1757" s="2">
        <v>302435</v>
      </c>
      <c r="B1757" s="4" t="s">
        <v>16</v>
      </c>
      <c r="C1757" s="19" t="s">
        <v>1541</v>
      </c>
      <c r="D1757" s="3">
        <v>20</v>
      </c>
      <c r="E1757" s="11">
        <v>20</v>
      </c>
      <c r="F1757" s="3"/>
      <c r="G1757" s="2">
        <v>3</v>
      </c>
      <c r="I1757" s="14"/>
      <c r="J1757" s="14"/>
      <c r="K1757" s="14"/>
      <c r="L1757" s="14"/>
      <c r="M1757" s="14"/>
      <c r="N1757" s="14"/>
      <c r="O1757" s="14"/>
      <c r="P1757" s="14"/>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c r="AM1757" s="14"/>
      <c r="AN1757" s="14"/>
      <c r="AO1757" s="14"/>
      <c r="AP1757" s="14"/>
      <c r="AQ1757" s="14"/>
      <c r="AR1757" s="14"/>
      <c r="AS1757" s="14"/>
      <c r="AT1757" s="14"/>
      <c r="AU1757" s="14"/>
      <c r="AV1757" s="14"/>
      <c r="AW1757" s="14"/>
      <c r="AX1757" s="14"/>
      <c r="AY1757" s="14"/>
      <c r="AZ1757" s="14"/>
      <c r="BA1757" s="14"/>
      <c r="BB1757" s="14"/>
      <c r="BC1757" s="14"/>
      <c r="BD1757" s="14"/>
      <c r="BE1757" s="14"/>
      <c r="BF1757" s="14"/>
      <c r="BG1757" s="14"/>
      <c r="BH1757" s="14"/>
      <c r="BI1757" s="14"/>
      <c r="BJ1757" s="14"/>
      <c r="BK1757" s="14"/>
      <c r="BL1757" s="14"/>
      <c r="BM1757" s="14"/>
      <c r="BN1757" s="14"/>
      <c r="BO1757" s="14"/>
      <c r="BP1757" s="14"/>
      <c r="BQ1757" s="14"/>
      <c r="BR1757" s="14"/>
      <c r="BS1757" s="14"/>
      <c r="BT1757" s="14"/>
      <c r="BU1757" s="14"/>
      <c r="BV1757" s="14"/>
      <c r="BW1757" s="14"/>
      <c r="BX1757" s="14"/>
      <c r="BY1757" s="14"/>
      <c r="BZ1757" s="14"/>
      <c r="CA1757" s="14"/>
      <c r="CB1757" s="14"/>
      <c r="CC1757" s="14"/>
      <c r="CD1757" s="14"/>
      <c r="CE1757" s="14"/>
      <c r="CF1757" s="14"/>
      <c r="CG1757" s="14"/>
      <c r="CH1757" s="14"/>
      <c r="CI1757" s="14"/>
      <c r="CJ1757" s="14"/>
      <c r="CK1757" s="14"/>
      <c r="CL1757" s="14"/>
      <c r="CM1757" s="14"/>
      <c r="CN1757" s="14"/>
      <c r="CO1757" s="14"/>
      <c r="CP1757" s="14"/>
      <c r="CQ1757" s="14"/>
      <c r="CR1757" s="14"/>
      <c r="CS1757" s="14"/>
      <c r="CT1757" s="14"/>
      <c r="CU1757" s="14"/>
      <c r="CV1757" s="14"/>
      <c r="CW1757" s="14"/>
      <c r="CX1757" s="14"/>
      <c r="CY1757" s="14"/>
      <c r="CZ1757" s="14"/>
      <c r="DA1757" s="14"/>
      <c r="DB1757" s="14"/>
      <c r="DC1757" s="14"/>
      <c r="DD1757" s="14"/>
      <c r="DE1757" s="14"/>
      <c r="DF1757" s="14"/>
      <c r="DG1757" s="14"/>
      <c r="DH1757" s="14"/>
      <c r="DI1757" s="14"/>
      <c r="DJ1757" s="14"/>
      <c r="DK1757" s="14"/>
      <c r="DL1757" s="14"/>
      <c r="DM1757" s="14"/>
      <c r="DN1757" s="14"/>
      <c r="DO1757" s="14"/>
      <c r="DP1757" s="14"/>
      <c r="DQ1757" s="14"/>
      <c r="DR1757" s="14"/>
      <c r="DS1757" s="14"/>
      <c r="DT1757" s="14"/>
      <c r="DU1757" s="14"/>
      <c r="DV1757" s="14"/>
      <c r="DW1757" s="14"/>
      <c r="DX1757" s="14"/>
      <c r="DY1757" s="14"/>
      <c r="DZ1757" s="14"/>
      <c r="EA1757" s="14"/>
      <c r="EB1757" s="14"/>
      <c r="EC1757" s="14"/>
      <c r="ED1757" s="14"/>
      <c r="EE1757" s="14"/>
      <c r="EF1757" s="14"/>
      <c r="EG1757" s="14"/>
      <c r="EH1757" s="14"/>
      <c r="EI1757" s="14"/>
      <c r="EJ1757" s="14"/>
      <c r="EK1757" s="14"/>
      <c r="EL1757" s="14"/>
      <c r="EM1757" s="14"/>
      <c r="EN1757" s="14"/>
      <c r="EO1757" s="14"/>
      <c r="EP1757" s="14"/>
      <c r="EQ1757" s="14"/>
      <c r="ER1757" s="14"/>
      <c r="ES1757" s="14"/>
      <c r="ET1757" s="14"/>
      <c r="EU1757" s="14"/>
      <c r="EV1757" s="14"/>
      <c r="EW1757" s="14"/>
      <c r="EX1757" s="14"/>
      <c r="EY1757" s="14"/>
      <c r="EZ1757" s="14"/>
      <c r="FA1757" s="14"/>
      <c r="FB1757" s="14"/>
      <c r="FC1757" s="14"/>
      <c r="FD1757" s="14"/>
      <c r="FE1757" s="14"/>
      <c r="FF1757" s="14"/>
      <c r="FG1757" s="14"/>
      <c r="FH1757" s="14"/>
      <c r="FI1757" s="14"/>
      <c r="FJ1757" s="14"/>
      <c r="FK1757" s="14"/>
      <c r="FL1757" s="14"/>
      <c r="FM1757" s="14"/>
      <c r="FN1757" s="14"/>
      <c r="FO1757" s="14"/>
      <c r="FP1757" s="14"/>
      <c r="FQ1757" s="14"/>
      <c r="FR1757" s="14"/>
      <c r="FS1757" s="14"/>
      <c r="FT1757" s="14"/>
      <c r="FU1757" s="14"/>
      <c r="FV1757" s="14"/>
      <c r="FW1757" s="14"/>
      <c r="FX1757" s="14"/>
      <c r="FY1757" s="14"/>
      <c r="FZ1757" s="14"/>
      <c r="GA1757" s="14"/>
      <c r="GB1757" s="14"/>
      <c r="GC1757" s="14"/>
      <c r="GD1757" s="14"/>
      <c r="GE1757" s="14"/>
      <c r="GF1757" s="14"/>
      <c r="GG1757" s="14"/>
      <c r="GH1757" s="14"/>
      <c r="GI1757" s="14"/>
      <c r="GJ1757" s="14"/>
      <c r="GK1757" s="14"/>
      <c r="GL1757" s="14"/>
      <c r="GM1757" s="14"/>
      <c r="GN1757" s="14"/>
      <c r="GO1757" s="14"/>
      <c r="GP1757" s="14"/>
      <c r="GQ1757" s="14"/>
      <c r="GR1757" s="14"/>
      <c r="GS1757" s="14"/>
      <c r="GT1757" s="14"/>
      <c r="GU1757" s="14"/>
      <c r="GV1757" s="14"/>
      <c r="GW1757" s="14"/>
      <c r="GX1757" s="14"/>
      <c r="GY1757" s="14"/>
      <c r="GZ1757" s="14"/>
      <c r="HA1757" s="14"/>
      <c r="HB1757" s="14"/>
      <c r="HC1757" s="14"/>
      <c r="HD1757" s="14"/>
      <c r="HE1757" s="14"/>
      <c r="HF1757" s="14"/>
      <c r="HG1757" s="14"/>
      <c r="HH1757" s="14"/>
      <c r="HI1757" s="14"/>
      <c r="HJ1757" s="14"/>
      <c r="HK1757" s="14"/>
      <c r="HL1757" s="14"/>
      <c r="HM1757" s="14"/>
      <c r="HN1757" s="14"/>
      <c r="HO1757" s="14"/>
      <c r="HP1757" s="14"/>
      <c r="HQ1757" s="14"/>
      <c r="HR1757" s="14"/>
      <c r="HS1757" s="14"/>
      <c r="HT1757" s="14"/>
      <c r="HU1757" s="14"/>
      <c r="HV1757" s="14"/>
      <c r="HW1757" s="14"/>
      <c r="HX1757" s="14"/>
      <c r="HY1757" s="14"/>
      <c r="HZ1757" s="14"/>
      <c r="IA1757" s="14"/>
      <c r="IB1757" s="14"/>
      <c r="IC1757" s="14"/>
      <c r="ID1757" s="14"/>
      <c r="IE1757" s="14"/>
      <c r="IF1757" s="14"/>
      <c r="IG1757" s="14"/>
      <c r="IH1757" s="14"/>
      <c r="II1757" s="14"/>
      <c r="IJ1757" s="14"/>
      <c r="IK1757" s="14"/>
      <c r="IL1757" s="14"/>
      <c r="IM1757" s="14"/>
      <c r="IN1757" s="14"/>
      <c r="IO1757" s="14"/>
      <c r="IP1757" s="14"/>
      <c r="IQ1757" s="14"/>
      <c r="IR1757" s="14"/>
      <c r="IS1757" s="14"/>
      <c r="IT1757" s="14"/>
    </row>
    <row r="1758" spans="1:254" x14ac:dyDescent="0.2">
      <c r="A1758" s="2">
        <v>302440</v>
      </c>
      <c r="B1758" s="4" t="s">
        <v>16</v>
      </c>
      <c r="C1758" s="19" t="s">
        <v>1542</v>
      </c>
      <c r="D1758" s="3">
        <v>9</v>
      </c>
      <c r="E1758" s="11">
        <v>9</v>
      </c>
      <c r="F1758" s="3"/>
      <c r="G1758" s="2">
        <v>3</v>
      </c>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c r="AQ1758" s="14"/>
      <c r="AR1758" s="14"/>
      <c r="AS1758" s="14"/>
      <c r="AT1758" s="14"/>
      <c r="AU1758" s="14"/>
      <c r="AV1758" s="14"/>
      <c r="AW1758" s="14"/>
      <c r="AX1758" s="14"/>
      <c r="AY1758" s="14"/>
      <c r="AZ1758" s="14"/>
      <c r="BA1758" s="14"/>
      <c r="BB1758" s="14"/>
      <c r="BC1758" s="14"/>
      <c r="BD1758" s="14"/>
      <c r="BE1758" s="14"/>
      <c r="BF1758" s="14"/>
      <c r="BG1758" s="14"/>
      <c r="BH1758" s="14"/>
      <c r="BI1758" s="14"/>
      <c r="BJ1758" s="14"/>
      <c r="BK1758" s="14"/>
      <c r="BL1758" s="14"/>
      <c r="BM1758" s="14"/>
      <c r="BN1758" s="14"/>
      <c r="BO1758" s="14"/>
      <c r="BP1758" s="14"/>
      <c r="BQ1758" s="14"/>
      <c r="BR1758" s="14"/>
      <c r="BS1758" s="14"/>
      <c r="BT1758" s="14"/>
      <c r="BU1758" s="14"/>
      <c r="BV1758" s="14"/>
      <c r="BW1758" s="14"/>
      <c r="BX1758" s="14"/>
      <c r="BY1758" s="14"/>
      <c r="BZ1758" s="14"/>
      <c r="CA1758" s="14"/>
      <c r="CB1758" s="14"/>
      <c r="CC1758" s="14"/>
      <c r="CD1758" s="14"/>
      <c r="CE1758" s="14"/>
      <c r="CF1758" s="14"/>
      <c r="CG1758" s="14"/>
      <c r="CH1758" s="14"/>
      <c r="CI1758" s="14"/>
      <c r="CJ1758" s="14"/>
      <c r="CK1758" s="14"/>
      <c r="CL1758" s="14"/>
      <c r="CM1758" s="14"/>
      <c r="CN1758" s="14"/>
      <c r="CO1758" s="14"/>
      <c r="CP1758" s="14"/>
      <c r="CQ1758" s="14"/>
      <c r="CR1758" s="14"/>
      <c r="CS1758" s="14"/>
      <c r="CT1758" s="14"/>
      <c r="CU1758" s="14"/>
      <c r="CV1758" s="14"/>
      <c r="CW1758" s="14"/>
      <c r="CX1758" s="14"/>
      <c r="CY1758" s="14"/>
      <c r="CZ1758" s="14"/>
      <c r="DA1758" s="14"/>
      <c r="DB1758" s="14"/>
      <c r="DC1758" s="14"/>
      <c r="DD1758" s="14"/>
      <c r="DE1758" s="14"/>
      <c r="DF1758" s="14"/>
      <c r="DG1758" s="14"/>
      <c r="DH1758" s="14"/>
      <c r="DI1758" s="14"/>
      <c r="DJ1758" s="14"/>
      <c r="DK1758" s="14"/>
      <c r="DL1758" s="14"/>
      <c r="DM1758" s="14"/>
      <c r="DN1758" s="14"/>
      <c r="DO1758" s="14"/>
      <c r="DP1758" s="14"/>
      <c r="DQ1758" s="14"/>
      <c r="DR1758" s="14"/>
      <c r="DS1758" s="14"/>
      <c r="DT1758" s="14"/>
      <c r="DU1758" s="14"/>
      <c r="DV1758" s="14"/>
      <c r="DW1758" s="14"/>
      <c r="DX1758" s="14"/>
      <c r="DY1758" s="14"/>
      <c r="DZ1758" s="14"/>
      <c r="EA1758" s="14"/>
      <c r="EB1758" s="14"/>
      <c r="EC1758" s="14"/>
      <c r="ED1758" s="14"/>
      <c r="EE1758" s="14"/>
      <c r="EF1758" s="14"/>
      <c r="EG1758" s="14"/>
      <c r="EH1758" s="14"/>
      <c r="EI1758" s="14"/>
      <c r="EJ1758" s="14"/>
      <c r="EK1758" s="14"/>
      <c r="EL1758" s="14"/>
      <c r="EM1758" s="14"/>
      <c r="EN1758" s="14"/>
      <c r="EO1758" s="14"/>
      <c r="EP1758" s="14"/>
      <c r="EQ1758" s="14"/>
      <c r="ER1758" s="14"/>
      <c r="ES1758" s="14"/>
      <c r="ET1758" s="14"/>
      <c r="EU1758" s="14"/>
      <c r="EV1758" s="14"/>
      <c r="EW1758" s="14"/>
      <c r="EX1758" s="14"/>
      <c r="EY1758" s="14"/>
      <c r="EZ1758" s="14"/>
      <c r="FA1758" s="14"/>
      <c r="FB1758" s="14"/>
      <c r="FC1758" s="14"/>
      <c r="FD1758" s="14"/>
      <c r="FE1758" s="14"/>
      <c r="FF1758" s="14"/>
      <c r="FG1758" s="14"/>
      <c r="FH1758" s="14"/>
      <c r="FI1758" s="14"/>
      <c r="FJ1758" s="14"/>
      <c r="FK1758" s="14"/>
      <c r="FL1758" s="14"/>
      <c r="FM1758" s="14"/>
      <c r="FN1758" s="14"/>
      <c r="FO1758" s="14"/>
      <c r="FP1758" s="14"/>
      <c r="FQ1758" s="14"/>
      <c r="FR1758" s="14"/>
      <c r="FS1758" s="14"/>
      <c r="FT1758" s="14"/>
      <c r="FU1758" s="14"/>
      <c r="FV1758" s="14"/>
      <c r="FW1758" s="14"/>
      <c r="FX1758" s="14"/>
      <c r="FY1758" s="14"/>
      <c r="FZ1758" s="14"/>
      <c r="GA1758" s="14"/>
      <c r="GB1758" s="14"/>
      <c r="GC1758" s="14"/>
      <c r="GD1758" s="14"/>
      <c r="GE1758" s="14"/>
      <c r="GF1758" s="14"/>
      <c r="GG1758" s="14"/>
      <c r="GH1758" s="14"/>
      <c r="GI1758" s="14"/>
      <c r="GJ1758" s="14"/>
      <c r="GK1758" s="14"/>
      <c r="GL1758" s="14"/>
      <c r="GM1758" s="14"/>
      <c r="GN1758" s="14"/>
      <c r="GO1758" s="14"/>
      <c r="GP1758" s="14"/>
      <c r="GQ1758" s="14"/>
      <c r="GR1758" s="14"/>
      <c r="GS1758" s="14"/>
      <c r="GT1758" s="14"/>
      <c r="GU1758" s="14"/>
      <c r="GV1758" s="14"/>
      <c r="GW1758" s="14"/>
      <c r="GX1758" s="14"/>
      <c r="GY1758" s="14"/>
      <c r="GZ1758" s="14"/>
      <c r="HA1758" s="14"/>
      <c r="HB1758" s="14"/>
      <c r="HC1758" s="14"/>
      <c r="HD1758" s="14"/>
      <c r="HE1758" s="14"/>
      <c r="HF1758" s="14"/>
      <c r="HG1758" s="14"/>
      <c r="HH1758" s="14"/>
      <c r="HI1758" s="14"/>
      <c r="HJ1758" s="14"/>
      <c r="HK1758" s="14"/>
      <c r="HL1758" s="14"/>
      <c r="HM1758" s="14"/>
      <c r="HN1758" s="14"/>
      <c r="HO1758" s="14"/>
      <c r="HP1758" s="14"/>
      <c r="HQ1758" s="14"/>
      <c r="HR1758" s="14"/>
      <c r="HS1758" s="14"/>
      <c r="HT1758" s="14"/>
      <c r="HU1758" s="14"/>
      <c r="HV1758" s="14"/>
      <c r="HW1758" s="14"/>
      <c r="HX1758" s="14"/>
      <c r="HY1758" s="14"/>
      <c r="HZ1758" s="14"/>
      <c r="IA1758" s="14"/>
      <c r="IB1758" s="14"/>
      <c r="IC1758" s="14"/>
      <c r="ID1758" s="14"/>
      <c r="IE1758" s="14"/>
      <c r="IF1758" s="14"/>
      <c r="IG1758" s="14"/>
      <c r="IH1758" s="14"/>
      <c r="II1758" s="14"/>
      <c r="IJ1758" s="14"/>
      <c r="IK1758" s="14"/>
      <c r="IL1758" s="14"/>
      <c r="IM1758" s="14"/>
      <c r="IN1758" s="14"/>
      <c r="IO1758" s="14"/>
      <c r="IP1758" s="14"/>
      <c r="IQ1758" s="14"/>
      <c r="IR1758" s="14"/>
      <c r="IS1758" s="14"/>
      <c r="IT1758" s="14"/>
    </row>
    <row r="1759" spans="1:254" x14ac:dyDescent="0.2">
      <c r="A1759" s="2">
        <v>302442</v>
      </c>
      <c r="B1759" s="11" t="s">
        <v>22</v>
      </c>
      <c r="C1759" s="19" t="s">
        <v>1543</v>
      </c>
      <c r="D1759" s="3">
        <v>3</v>
      </c>
      <c r="E1759" s="11">
        <v>3</v>
      </c>
      <c r="F1759" s="3"/>
      <c r="G1759" s="12">
        <v>0</v>
      </c>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C1759" s="14"/>
      <c r="AD1759" s="14"/>
      <c r="AE1759" s="14"/>
      <c r="AF1759" s="14"/>
      <c r="AG1759" s="14"/>
      <c r="AH1759" s="14"/>
      <c r="AI1759" s="14"/>
      <c r="AJ1759" s="14"/>
      <c r="AK1759" s="14"/>
      <c r="AL1759" s="14"/>
      <c r="AM1759" s="14"/>
      <c r="AN1759" s="14"/>
      <c r="AO1759" s="14"/>
      <c r="AP1759" s="14"/>
      <c r="AQ1759" s="14"/>
      <c r="AR1759" s="14"/>
      <c r="AS1759" s="14"/>
      <c r="AT1759" s="14"/>
      <c r="AU1759" s="14"/>
      <c r="AV1759" s="14"/>
      <c r="AW1759" s="14"/>
      <c r="AX1759" s="14"/>
      <c r="AY1759" s="14"/>
      <c r="AZ1759" s="14"/>
      <c r="BA1759" s="14"/>
      <c r="BB1759" s="14"/>
      <c r="BC1759" s="14"/>
      <c r="BD1759" s="14"/>
      <c r="BE1759" s="14"/>
      <c r="BF1759" s="14"/>
      <c r="BG1759" s="14"/>
      <c r="BH1759" s="14"/>
      <c r="BI1759" s="14"/>
      <c r="BJ1759" s="14"/>
      <c r="BK1759" s="14"/>
      <c r="BL1759" s="14"/>
      <c r="BM1759" s="14"/>
      <c r="BN1759" s="14"/>
      <c r="BO1759" s="14"/>
      <c r="BP1759" s="14"/>
      <c r="BQ1759" s="14"/>
      <c r="BR1759" s="14"/>
      <c r="BS1759" s="14"/>
      <c r="BT1759" s="14"/>
      <c r="BU1759" s="14"/>
      <c r="BV1759" s="14"/>
      <c r="BW1759" s="14"/>
      <c r="BX1759" s="14"/>
      <c r="BY1759" s="14"/>
      <c r="BZ1759" s="14"/>
      <c r="CA1759" s="14"/>
      <c r="CB1759" s="14"/>
      <c r="CC1759" s="14"/>
      <c r="CD1759" s="14"/>
      <c r="CE1759" s="14"/>
      <c r="CF1759" s="14"/>
      <c r="CG1759" s="14"/>
      <c r="CH1759" s="14"/>
      <c r="CI1759" s="14"/>
      <c r="CJ1759" s="14"/>
      <c r="CK1759" s="14"/>
      <c r="CL1759" s="14"/>
      <c r="CM1759" s="14"/>
      <c r="CN1759" s="14"/>
      <c r="CO1759" s="14"/>
      <c r="CP1759" s="14"/>
      <c r="CQ1759" s="14"/>
      <c r="CR1759" s="14"/>
      <c r="CS1759" s="14"/>
      <c r="CT1759" s="14"/>
      <c r="CU1759" s="14"/>
      <c r="CV1759" s="14"/>
      <c r="CW1759" s="14"/>
      <c r="CX1759" s="14"/>
      <c r="CY1759" s="14"/>
      <c r="CZ1759" s="14"/>
      <c r="DA1759" s="14"/>
      <c r="DB1759" s="14"/>
      <c r="DC1759" s="14"/>
      <c r="DD1759" s="14"/>
      <c r="DE1759" s="14"/>
      <c r="DF1759" s="14"/>
      <c r="DG1759" s="14"/>
      <c r="DH1759" s="14"/>
      <c r="DI1759" s="14"/>
      <c r="DJ1759" s="14"/>
      <c r="DK1759" s="14"/>
      <c r="DL1759" s="14"/>
      <c r="DM1759" s="14"/>
      <c r="DN1759" s="14"/>
      <c r="DO1759" s="14"/>
      <c r="DP1759" s="14"/>
      <c r="DQ1759" s="14"/>
      <c r="DR1759" s="14"/>
      <c r="DS1759" s="14"/>
      <c r="DT1759" s="14"/>
      <c r="DU1759" s="14"/>
      <c r="DV1759" s="14"/>
      <c r="DW1759" s="14"/>
      <c r="DX1759" s="14"/>
      <c r="DY1759" s="14"/>
      <c r="DZ1759" s="14"/>
      <c r="EA1759" s="14"/>
      <c r="EB1759" s="14"/>
      <c r="EC1759" s="14"/>
      <c r="ED1759" s="14"/>
      <c r="EE1759" s="14"/>
      <c r="EF1759" s="14"/>
      <c r="EG1759" s="14"/>
      <c r="EH1759" s="14"/>
      <c r="EI1759" s="14"/>
      <c r="EJ1759" s="14"/>
      <c r="EK1759" s="14"/>
      <c r="EL1759" s="14"/>
      <c r="EM1759" s="14"/>
      <c r="EN1759" s="14"/>
      <c r="EO1759" s="14"/>
      <c r="EP1759" s="14"/>
      <c r="EQ1759" s="14"/>
      <c r="ER1759" s="14"/>
      <c r="ES1759" s="14"/>
      <c r="ET1759" s="14"/>
      <c r="EU1759" s="14"/>
      <c r="EV1759" s="14"/>
      <c r="EW1759" s="14"/>
      <c r="EX1759" s="14"/>
      <c r="EY1759" s="14"/>
      <c r="EZ1759" s="14"/>
      <c r="FA1759" s="14"/>
      <c r="FB1759" s="14"/>
      <c r="FC1759" s="14"/>
      <c r="FD1759" s="14"/>
      <c r="FE1759" s="14"/>
      <c r="FF1759" s="14"/>
      <c r="FG1759" s="14"/>
      <c r="FH1759" s="14"/>
      <c r="FI1759" s="14"/>
      <c r="FJ1759" s="14"/>
      <c r="FK1759" s="14"/>
      <c r="FL1759" s="14"/>
      <c r="FM1759" s="14"/>
      <c r="FN1759" s="14"/>
      <c r="FO1759" s="14"/>
      <c r="FP1759" s="14"/>
      <c r="FQ1759" s="14"/>
      <c r="FR1759" s="14"/>
      <c r="FS1759" s="14"/>
      <c r="FT1759" s="14"/>
      <c r="FU1759" s="14"/>
      <c r="FV1759" s="14"/>
      <c r="FW1759" s="14"/>
      <c r="FX1759" s="14"/>
      <c r="FY1759" s="14"/>
      <c r="FZ1759" s="14"/>
      <c r="GA1759" s="14"/>
      <c r="GB1759" s="14"/>
      <c r="GC1759" s="14"/>
      <c r="GD1759" s="14"/>
      <c r="GE1759" s="14"/>
      <c r="GF1759" s="14"/>
      <c r="GG1759" s="14"/>
      <c r="GH1759" s="14"/>
      <c r="GI1759" s="14"/>
      <c r="GJ1759" s="14"/>
      <c r="GK1759" s="14"/>
      <c r="GL1759" s="14"/>
      <c r="GM1759" s="14"/>
      <c r="GN1759" s="14"/>
      <c r="GO1759" s="14"/>
      <c r="GP1759" s="14"/>
      <c r="GQ1759" s="14"/>
      <c r="GR1759" s="14"/>
      <c r="GS1759" s="14"/>
      <c r="GT1759" s="14"/>
      <c r="GU1759" s="14"/>
      <c r="GV1759" s="14"/>
      <c r="GW1759" s="14"/>
      <c r="GX1759" s="14"/>
      <c r="GY1759" s="14"/>
      <c r="GZ1759" s="14"/>
      <c r="HA1759" s="14"/>
      <c r="HB1759" s="14"/>
      <c r="HC1759" s="14"/>
      <c r="HD1759" s="14"/>
      <c r="HE1759" s="14"/>
      <c r="HF1759" s="14"/>
      <c r="HG1759" s="14"/>
      <c r="HH1759" s="14"/>
      <c r="HI1759" s="14"/>
      <c r="HJ1759" s="14"/>
      <c r="HK1759" s="14"/>
      <c r="HL1759" s="14"/>
      <c r="HM1759" s="14"/>
      <c r="HN1759" s="14"/>
      <c r="HO1759" s="14"/>
      <c r="HP1759" s="14"/>
      <c r="HQ1759" s="14"/>
      <c r="HR1759" s="14"/>
      <c r="HS1759" s="14"/>
      <c r="HT1759" s="14"/>
      <c r="HU1759" s="14"/>
      <c r="HV1759" s="14"/>
      <c r="HW1759" s="14"/>
      <c r="HX1759" s="14"/>
      <c r="HY1759" s="14"/>
      <c r="HZ1759" s="14"/>
      <c r="IA1759" s="14"/>
      <c r="IB1759" s="14"/>
      <c r="IC1759" s="14"/>
      <c r="ID1759" s="14"/>
      <c r="IE1759" s="14"/>
      <c r="IF1759" s="14"/>
      <c r="IG1759" s="14"/>
      <c r="IH1759" s="14"/>
      <c r="II1759" s="14"/>
      <c r="IJ1759" s="14"/>
      <c r="IK1759" s="14"/>
      <c r="IL1759" s="14"/>
      <c r="IM1759" s="14"/>
      <c r="IN1759" s="14"/>
      <c r="IO1759" s="14"/>
      <c r="IP1759" s="14"/>
      <c r="IQ1759" s="14"/>
      <c r="IR1759" s="14"/>
      <c r="IS1759" s="14"/>
      <c r="IT1759" s="14"/>
    </row>
    <row r="1760" spans="1:254" x14ac:dyDescent="0.2">
      <c r="A1760" s="12">
        <v>302445</v>
      </c>
      <c r="B1760" s="4" t="s">
        <v>16</v>
      </c>
      <c r="C1760" s="13" t="s">
        <v>1544</v>
      </c>
      <c r="D1760" s="11">
        <v>7</v>
      </c>
      <c r="E1760" s="11">
        <v>7</v>
      </c>
      <c r="F1760" s="11"/>
      <c r="G1760" s="12">
        <v>2</v>
      </c>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c r="AM1760" s="14"/>
      <c r="AN1760" s="14"/>
      <c r="AO1760" s="14"/>
      <c r="AP1760" s="14"/>
      <c r="AQ1760" s="14"/>
      <c r="AR1760" s="14"/>
      <c r="AS1760" s="14"/>
      <c r="AT1760" s="14"/>
      <c r="AU1760" s="14"/>
      <c r="AV1760" s="14"/>
      <c r="AW1760" s="14"/>
      <c r="AX1760" s="14"/>
      <c r="AY1760" s="14"/>
      <c r="AZ1760" s="14"/>
      <c r="BA1760" s="14"/>
      <c r="BB1760" s="14"/>
      <c r="BC1760" s="14"/>
      <c r="BD1760" s="14"/>
      <c r="BE1760" s="14"/>
      <c r="BF1760" s="14"/>
      <c r="BG1760" s="14"/>
      <c r="BH1760" s="14"/>
      <c r="BI1760" s="14"/>
      <c r="BJ1760" s="14"/>
      <c r="BK1760" s="14"/>
      <c r="BL1760" s="14"/>
      <c r="BM1760" s="14"/>
      <c r="BN1760" s="14"/>
      <c r="BO1760" s="14"/>
      <c r="BP1760" s="14"/>
      <c r="BQ1760" s="14"/>
      <c r="BR1760" s="14"/>
      <c r="BS1760" s="14"/>
      <c r="BT1760" s="14"/>
      <c r="BU1760" s="14"/>
      <c r="BV1760" s="14"/>
      <c r="BW1760" s="14"/>
      <c r="BX1760" s="14"/>
      <c r="BY1760" s="14"/>
      <c r="BZ1760" s="14"/>
      <c r="CA1760" s="14"/>
      <c r="CB1760" s="14"/>
      <c r="CC1760" s="14"/>
      <c r="CD1760" s="14"/>
      <c r="CE1760" s="14"/>
      <c r="CF1760" s="14"/>
      <c r="CG1760" s="14"/>
      <c r="CH1760" s="14"/>
      <c r="CI1760" s="14"/>
      <c r="CJ1760" s="14"/>
      <c r="CK1760" s="14"/>
      <c r="CL1760" s="14"/>
      <c r="CM1760" s="14"/>
      <c r="CN1760" s="14"/>
      <c r="CO1760" s="14"/>
      <c r="CP1760" s="14"/>
      <c r="CQ1760" s="14"/>
      <c r="CR1760" s="14"/>
      <c r="CS1760" s="14"/>
      <c r="CT1760" s="14"/>
      <c r="CU1760" s="14"/>
      <c r="CV1760" s="14"/>
      <c r="CW1760" s="14"/>
      <c r="CX1760" s="14"/>
      <c r="CY1760" s="14"/>
      <c r="CZ1760" s="14"/>
      <c r="DA1760" s="14"/>
      <c r="DB1760" s="14"/>
      <c r="DC1760" s="14"/>
      <c r="DD1760" s="14"/>
      <c r="DE1760" s="14"/>
      <c r="DF1760" s="14"/>
      <c r="DG1760" s="14"/>
      <c r="DH1760" s="14"/>
      <c r="DI1760" s="14"/>
      <c r="DJ1760" s="14"/>
      <c r="DK1760" s="14"/>
      <c r="DL1760" s="14"/>
      <c r="DM1760" s="14"/>
      <c r="DN1760" s="14"/>
      <c r="DO1760" s="14"/>
      <c r="DP1760" s="14"/>
      <c r="DQ1760" s="14"/>
      <c r="DR1760" s="14"/>
      <c r="DS1760" s="14"/>
      <c r="DT1760" s="14"/>
      <c r="DU1760" s="14"/>
      <c r="DV1760" s="14"/>
      <c r="DW1760" s="14"/>
      <c r="DX1760" s="14"/>
      <c r="DY1760" s="14"/>
      <c r="DZ1760" s="14"/>
      <c r="EA1760" s="14"/>
      <c r="EB1760" s="14"/>
      <c r="EC1760" s="14"/>
      <c r="ED1760" s="14"/>
      <c r="EE1760" s="14"/>
      <c r="EF1760" s="14"/>
      <c r="EG1760" s="14"/>
      <c r="EH1760" s="14"/>
      <c r="EI1760" s="14"/>
      <c r="EJ1760" s="14"/>
      <c r="EK1760" s="14"/>
      <c r="EL1760" s="14"/>
      <c r="EM1760" s="14"/>
      <c r="EN1760" s="14"/>
      <c r="EO1760" s="14"/>
      <c r="EP1760" s="14"/>
      <c r="EQ1760" s="14"/>
      <c r="ER1760" s="14"/>
      <c r="ES1760" s="14"/>
      <c r="ET1760" s="14"/>
      <c r="EU1760" s="14"/>
      <c r="EV1760" s="14"/>
      <c r="EW1760" s="14"/>
      <c r="EX1760" s="14"/>
      <c r="EY1760" s="14"/>
      <c r="EZ1760" s="14"/>
      <c r="FA1760" s="14"/>
      <c r="FB1760" s="14"/>
      <c r="FC1760" s="14"/>
      <c r="FD1760" s="14"/>
      <c r="FE1760" s="14"/>
      <c r="FF1760" s="14"/>
      <c r="FG1760" s="14"/>
      <c r="FH1760" s="14"/>
      <c r="FI1760" s="14"/>
      <c r="FJ1760" s="14"/>
      <c r="FK1760" s="14"/>
      <c r="FL1760" s="14"/>
      <c r="FM1760" s="14"/>
      <c r="FN1760" s="14"/>
      <c r="FO1760" s="14"/>
      <c r="FP1760" s="14"/>
      <c r="FQ1760" s="14"/>
      <c r="FR1760" s="14"/>
      <c r="FS1760" s="14"/>
      <c r="FT1760" s="14"/>
      <c r="FU1760" s="14"/>
      <c r="FV1760" s="14"/>
      <c r="FW1760" s="14"/>
      <c r="FX1760" s="14"/>
      <c r="FY1760" s="14"/>
      <c r="FZ1760" s="14"/>
      <c r="GA1760" s="14"/>
      <c r="GB1760" s="14"/>
      <c r="GC1760" s="14"/>
      <c r="GD1760" s="14"/>
      <c r="GE1760" s="14"/>
      <c r="GF1760" s="14"/>
      <c r="GG1760" s="14"/>
      <c r="GH1760" s="14"/>
      <c r="GI1760" s="14"/>
      <c r="GJ1760" s="14"/>
      <c r="GK1760" s="14"/>
      <c r="GL1760" s="14"/>
      <c r="GM1760" s="14"/>
      <c r="GN1760" s="14"/>
      <c r="GO1760" s="14"/>
      <c r="GP1760" s="14"/>
      <c r="GQ1760" s="14"/>
      <c r="GR1760" s="14"/>
      <c r="GS1760" s="14"/>
      <c r="GT1760" s="14"/>
      <c r="GU1760" s="14"/>
      <c r="GV1760" s="14"/>
      <c r="GW1760" s="14"/>
      <c r="GX1760" s="14"/>
      <c r="GY1760" s="14"/>
      <c r="GZ1760" s="14"/>
      <c r="HA1760" s="14"/>
      <c r="HB1760" s="14"/>
      <c r="HC1760" s="14"/>
      <c r="HD1760" s="14"/>
      <c r="HE1760" s="14"/>
      <c r="HF1760" s="14"/>
      <c r="HG1760" s="14"/>
      <c r="HH1760" s="14"/>
      <c r="HI1760" s="14"/>
      <c r="HJ1760" s="14"/>
      <c r="HK1760" s="14"/>
      <c r="HL1760" s="14"/>
      <c r="HM1760" s="14"/>
      <c r="HN1760" s="14"/>
      <c r="HO1760" s="14"/>
      <c r="HP1760" s="14"/>
      <c r="HQ1760" s="14"/>
      <c r="HR1760" s="14"/>
      <c r="HS1760" s="14"/>
      <c r="HT1760" s="14"/>
      <c r="HU1760" s="14"/>
      <c r="HV1760" s="14"/>
      <c r="HW1760" s="14"/>
      <c r="HX1760" s="14"/>
      <c r="HY1760" s="14"/>
      <c r="HZ1760" s="14"/>
      <c r="IA1760" s="14"/>
      <c r="IB1760" s="14"/>
      <c r="IC1760" s="14"/>
      <c r="ID1760" s="14"/>
      <c r="IE1760" s="14"/>
      <c r="IF1760" s="14"/>
      <c r="IG1760" s="14"/>
      <c r="IH1760" s="14"/>
      <c r="II1760" s="14"/>
      <c r="IJ1760" s="14"/>
      <c r="IK1760" s="14"/>
      <c r="IL1760" s="14"/>
      <c r="IM1760" s="14"/>
      <c r="IN1760" s="14"/>
      <c r="IO1760" s="14"/>
      <c r="IP1760" s="14"/>
      <c r="IQ1760" s="14"/>
      <c r="IR1760" s="14"/>
      <c r="IS1760" s="14"/>
      <c r="IT1760" s="14"/>
    </row>
    <row r="1761" spans="1:254" x14ac:dyDescent="0.2">
      <c r="A1761" s="20">
        <v>302450</v>
      </c>
      <c r="B1761" s="24" t="s">
        <v>16</v>
      </c>
      <c r="C1761" s="42" t="s">
        <v>1545</v>
      </c>
      <c r="D1761" s="26" t="s">
        <v>2217</v>
      </c>
      <c r="E1761" s="26" t="s">
        <v>2217</v>
      </c>
      <c r="F1761" s="11"/>
      <c r="G1761" s="12">
        <v>2</v>
      </c>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4"/>
      <c r="AY1761" s="14"/>
      <c r="AZ1761" s="14"/>
      <c r="BA1761" s="14"/>
      <c r="BB1761" s="14"/>
      <c r="BC1761" s="14"/>
      <c r="BD1761" s="14"/>
      <c r="BE1761" s="14"/>
      <c r="BF1761" s="14"/>
      <c r="BG1761" s="14"/>
      <c r="BH1761" s="14"/>
      <c r="BI1761" s="14"/>
      <c r="BJ1761" s="14"/>
      <c r="BK1761" s="14"/>
      <c r="BL1761" s="14"/>
      <c r="BM1761" s="14"/>
      <c r="BN1761" s="14"/>
      <c r="BO1761" s="14"/>
      <c r="BP1761" s="14"/>
      <c r="BQ1761" s="14"/>
      <c r="BR1761" s="14"/>
      <c r="BS1761" s="14"/>
      <c r="BT1761" s="14"/>
      <c r="BU1761" s="14"/>
      <c r="BV1761" s="14"/>
      <c r="BW1761" s="14"/>
      <c r="BX1761" s="14"/>
      <c r="BY1761" s="14"/>
      <c r="BZ1761" s="14"/>
      <c r="CA1761" s="14"/>
      <c r="CB1761" s="14"/>
      <c r="CC1761" s="14"/>
      <c r="CD1761" s="14"/>
      <c r="CE1761" s="14"/>
      <c r="CF1761" s="14"/>
      <c r="CG1761" s="14"/>
      <c r="CH1761" s="14"/>
      <c r="CI1761" s="14"/>
      <c r="CJ1761" s="14"/>
      <c r="CK1761" s="14"/>
      <c r="CL1761" s="14"/>
      <c r="CM1761" s="14"/>
      <c r="CN1761" s="14"/>
      <c r="CO1761" s="14"/>
      <c r="CP1761" s="14"/>
      <c r="CQ1761" s="14"/>
      <c r="CR1761" s="14"/>
      <c r="CS1761" s="14"/>
      <c r="CT1761" s="14"/>
      <c r="CU1761" s="14"/>
      <c r="CV1761" s="14"/>
      <c r="CW1761" s="14"/>
      <c r="CX1761" s="14"/>
      <c r="CY1761" s="14"/>
      <c r="CZ1761" s="14"/>
      <c r="DA1761" s="14"/>
      <c r="DB1761" s="14"/>
      <c r="DC1761" s="14"/>
      <c r="DD1761" s="14"/>
      <c r="DE1761" s="14"/>
      <c r="DF1761" s="14"/>
      <c r="DG1761" s="14"/>
      <c r="DH1761" s="14"/>
      <c r="DI1761" s="14"/>
      <c r="DJ1761" s="14"/>
      <c r="DK1761" s="14"/>
      <c r="DL1761" s="14"/>
      <c r="DM1761" s="14"/>
      <c r="DN1761" s="14"/>
      <c r="DO1761" s="14"/>
      <c r="DP1761" s="14"/>
      <c r="DQ1761" s="14"/>
      <c r="DR1761" s="14"/>
      <c r="DS1761" s="14"/>
      <c r="DT1761" s="14"/>
      <c r="DU1761" s="14"/>
      <c r="DV1761" s="14"/>
      <c r="DW1761" s="14"/>
      <c r="DX1761" s="14"/>
      <c r="DY1761" s="14"/>
      <c r="DZ1761" s="14"/>
      <c r="EA1761" s="14"/>
      <c r="EB1761" s="14"/>
      <c r="EC1761" s="14"/>
      <c r="ED1761" s="14"/>
      <c r="EE1761" s="14"/>
      <c r="EF1761" s="14"/>
      <c r="EG1761" s="14"/>
      <c r="EH1761" s="14"/>
      <c r="EI1761" s="14"/>
      <c r="EJ1761" s="14"/>
      <c r="EK1761" s="14"/>
      <c r="EL1761" s="14"/>
      <c r="EM1761" s="14"/>
      <c r="EN1761" s="14"/>
      <c r="EO1761" s="14"/>
      <c r="EP1761" s="14"/>
      <c r="EQ1761" s="14"/>
      <c r="ER1761" s="14"/>
      <c r="ES1761" s="14"/>
      <c r="ET1761" s="14"/>
      <c r="EU1761" s="14"/>
      <c r="EV1761" s="14"/>
      <c r="EW1761" s="14"/>
      <c r="EX1761" s="14"/>
      <c r="EY1761" s="14"/>
      <c r="EZ1761" s="14"/>
      <c r="FA1761" s="14"/>
      <c r="FB1761" s="14"/>
      <c r="FC1761" s="14"/>
      <c r="FD1761" s="14"/>
      <c r="FE1761" s="14"/>
      <c r="FF1761" s="14"/>
      <c r="FG1761" s="14"/>
      <c r="FH1761" s="14"/>
      <c r="FI1761" s="14"/>
      <c r="FJ1761" s="14"/>
      <c r="FK1761" s="14"/>
      <c r="FL1761" s="14"/>
      <c r="FM1761" s="14"/>
      <c r="FN1761" s="14"/>
      <c r="FO1761" s="14"/>
      <c r="FP1761" s="14"/>
      <c r="FQ1761" s="14"/>
      <c r="FR1761" s="14"/>
      <c r="FS1761" s="14"/>
      <c r="FT1761" s="14"/>
      <c r="FU1761" s="14"/>
      <c r="FV1761" s="14"/>
      <c r="FW1761" s="14"/>
      <c r="FX1761" s="14"/>
      <c r="FY1761" s="14"/>
      <c r="FZ1761" s="14"/>
      <c r="GA1761" s="14"/>
      <c r="GB1761" s="14"/>
      <c r="GC1761" s="14"/>
      <c r="GD1761" s="14"/>
      <c r="GE1761" s="14"/>
      <c r="GF1761" s="14"/>
      <c r="GG1761" s="14"/>
      <c r="GH1761" s="14"/>
      <c r="GI1761" s="14"/>
      <c r="GJ1761" s="14"/>
      <c r="GK1761" s="14"/>
      <c r="GL1761" s="14"/>
      <c r="GM1761" s="14"/>
      <c r="GN1761" s="14"/>
      <c r="GO1761" s="14"/>
      <c r="GP1761" s="14"/>
      <c r="GQ1761" s="14"/>
      <c r="GR1761" s="14"/>
      <c r="GS1761" s="14"/>
      <c r="GT1761" s="14"/>
      <c r="GU1761" s="14"/>
      <c r="GV1761" s="14"/>
      <c r="GW1761" s="14"/>
      <c r="GX1761" s="14"/>
      <c r="GY1761" s="14"/>
      <c r="GZ1761" s="14"/>
      <c r="HA1761" s="14"/>
      <c r="HB1761" s="14"/>
      <c r="HC1761" s="14"/>
      <c r="HD1761" s="14"/>
      <c r="HE1761" s="14"/>
      <c r="HF1761" s="14"/>
      <c r="HG1761" s="14"/>
      <c r="HH1761" s="14"/>
      <c r="HI1761" s="14"/>
      <c r="HJ1761" s="14"/>
      <c r="HK1761" s="14"/>
      <c r="HL1761" s="14"/>
      <c r="HM1761" s="14"/>
      <c r="HN1761" s="14"/>
      <c r="HO1761" s="14"/>
      <c r="HP1761" s="14"/>
      <c r="HQ1761" s="14"/>
      <c r="HR1761" s="14"/>
      <c r="HS1761" s="14"/>
      <c r="HT1761" s="14"/>
      <c r="HU1761" s="14"/>
      <c r="HV1761" s="14"/>
      <c r="HW1761" s="14"/>
      <c r="HX1761" s="14"/>
      <c r="HY1761" s="14"/>
      <c r="HZ1761" s="14"/>
      <c r="IA1761" s="14"/>
      <c r="IB1761" s="14"/>
      <c r="IC1761" s="14"/>
      <c r="ID1761" s="14"/>
      <c r="IE1761" s="14"/>
      <c r="IF1761" s="14"/>
      <c r="IG1761" s="14"/>
      <c r="IH1761" s="14"/>
      <c r="II1761" s="14"/>
      <c r="IJ1761" s="14"/>
      <c r="IK1761" s="14"/>
      <c r="IL1761" s="14"/>
      <c r="IM1761" s="14"/>
      <c r="IN1761" s="14"/>
      <c r="IO1761" s="14"/>
      <c r="IP1761" s="14"/>
      <c r="IQ1761" s="14"/>
      <c r="IR1761" s="14"/>
      <c r="IS1761" s="14"/>
      <c r="IT1761" s="14"/>
    </row>
    <row r="1762" spans="1:254" x14ac:dyDescent="0.2">
      <c r="A1762" s="12">
        <v>302455</v>
      </c>
      <c r="B1762" s="4" t="s">
        <v>16</v>
      </c>
      <c r="C1762" s="13" t="s">
        <v>1546</v>
      </c>
      <c r="D1762" s="11">
        <v>3.8</v>
      </c>
      <c r="E1762" s="11">
        <v>3.8</v>
      </c>
      <c r="F1762" s="11"/>
      <c r="G1762" s="12">
        <v>2</v>
      </c>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c r="AM1762" s="14"/>
      <c r="AN1762" s="14"/>
      <c r="AO1762" s="14"/>
      <c r="AP1762" s="14"/>
      <c r="AQ1762" s="14"/>
      <c r="AR1762" s="14"/>
      <c r="AS1762" s="14"/>
      <c r="AT1762" s="14"/>
      <c r="AU1762" s="14"/>
      <c r="AV1762" s="14"/>
      <c r="AW1762" s="14"/>
      <c r="AX1762" s="14"/>
      <c r="AY1762" s="14"/>
      <c r="AZ1762" s="14"/>
      <c r="BA1762" s="14"/>
      <c r="BB1762" s="14"/>
      <c r="BC1762" s="14"/>
      <c r="BD1762" s="14"/>
      <c r="BE1762" s="14"/>
      <c r="BF1762" s="14"/>
      <c r="BG1762" s="14"/>
      <c r="BH1762" s="14"/>
      <c r="BI1762" s="14"/>
      <c r="BJ1762" s="14"/>
      <c r="BK1762" s="14"/>
      <c r="BL1762" s="14"/>
      <c r="BM1762" s="14"/>
      <c r="BN1762" s="14"/>
      <c r="BO1762" s="14"/>
      <c r="BP1762" s="14"/>
      <c r="BQ1762" s="14"/>
      <c r="BR1762" s="14"/>
      <c r="BS1762" s="14"/>
      <c r="BT1762" s="14"/>
      <c r="BU1762" s="14"/>
      <c r="BV1762" s="14"/>
      <c r="BW1762" s="14"/>
      <c r="BX1762" s="14"/>
      <c r="BY1762" s="14"/>
      <c r="BZ1762" s="14"/>
      <c r="CA1762" s="14"/>
      <c r="CB1762" s="14"/>
      <c r="CC1762" s="14"/>
      <c r="CD1762" s="14"/>
      <c r="CE1762" s="14"/>
      <c r="CF1762" s="14"/>
      <c r="CG1762" s="14"/>
      <c r="CH1762" s="14"/>
      <c r="CI1762" s="14"/>
      <c r="CJ1762" s="14"/>
      <c r="CK1762" s="14"/>
      <c r="CL1762" s="14"/>
      <c r="CM1762" s="14"/>
      <c r="CN1762" s="14"/>
      <c r="CO1762" s="14"/>
      <c r="CP1762" s="14"/>
      <c r="CQ1762" s="14"/>
      <c r="CR1762" s="14"/>
      <c r="CS1762" s="14"/>
      <c r="CT1762" s="14"/>
      <c r="CU1762" s="14"/>
      <c r="CV1762" s="14"/>
      <c r="CW1762" s="14"/>
      <c r="CX1762" s="14"/>
      <c r="CY1762" s="14"/>
      <c r="CZ1762" s="14"/>
      <c r="DA1762" s="14"/>
      <c r="DB1762" s="14"/>
      <c r="DC1762" s="14"/>
      <c r="DD1762" s="14"/>
      <c r="DE1762" s="14"/>
      <c r="DF1762" s="14"/>
      <c r="DG1762" s="14"/>
      <c r="DH1762" s="14"/>
      <c r="DI1762" s="14"/>
      <c r="DJ1762" s="14"/>
      <c r="DK1762" s="14"/>
      <c r="DL1762" s="14"/>
      <c r="DM1762" s="14"/>
      <c r="DN1762" s="14"/>
      <c r="DO1762" s="14"/>
      <c r="DP1762" s="14"/>
      <c r="DQ1762" s="14"/>
      <c r="DR1762" s="14"/>
      <c r="DS1762" s="14"/>
      <c r="DT1762" s="14"/>
      <c r="DU1762" s="14"/>
      <c r="DV1762" s="14"/>
      <c r="DW1762" s="14"/>
      <c r="DX1762" s="14"/>
      <c r="DY1762" s="14"/>
      <c r="DZ1762" s="14"/>
      <c r="EA1762" s="14"/>
      <c r="EB1762" s="14"/>
      <c r="EC1762" s="14"/>
      <c r="ED1762" s="14"/>
      <c r="EE1762" s="14"/>
      <c r="EF1762" s="14"/>
      <c r="EG1762" s="14"/>
      <c r="EH1762" s="14"/>
      <c r="EI1762" s="14"/>
      <c r="EJ1762" s="14"/>
      <c r="EK1762" s="14"/>
      <c r="EL1762" s="14"/>
      <c r="EM1762" s="14"/>
      <c r="EN1762" s="14"/>
      <c r="EO1762" s="14"/>
      <c r="EP1762" s="14"/>
      <c r="EQ1762" s="14"/>
      <c r="ER1762" s="14"/>
      <c r="ES1762" s="14"/>
      <c r="ET1762" s="14"/>
      <c r="EU1762" s="14"/>
      <c r="EV1762" s="14"/>
      <c r="EW1762" s="14"/>
      <c r="EX1762" s="14"/>
      <c r="EY1762" s="14"/>
      <c r="EZ1762" s="14"/>
      <c r="FA1762" s="14"/>
      <c r="FB1762" s="14"/>
      <c r="FC1762" s="14"/>
      <c r="FD1762" s="14"/>
      <c r="FE1762" s="14"/>
      <c r="FF1762" s="14"/>
      <c r="FG1762" s="14"/>
      <c r="FH1762" s="14"/>
      <c r="FI1762" s="14"/>
      <c r="FJ1762" s="14"/>
      <c r="FK1762" s="14"/>
      <c r="FL1762" s="14"/>
      <c r="FM1762" s="14"/>
      <c r="FN1762" s="14"/>
      <c r="FO1762" s="14"/>
      <c r="FP1762" s="14"/>
      <c r="FQ1762" s="14"/>
      <c r="FR1762" s="14"/>
      <c r="FS1762" s="14"/>
      <c r="FT1762" s="14"/>
      <c r="FU1762" s="14"/>
      <c r="FV1762" s="14"/>
      <c r="FW1762" s="14"/>
      <c r="FX1762" s="14"/>
      <c r="FY1762" s="14"/>
      <c r="FZ1762" s="14"/>
      <c r="GA1762" s="14"/>
      <c r="GB1762" s="14"/>
      <c r="GC1762" s="14"/>
      <c r="GD1762" s="14"/>
      <c r="GE1762" s="14"/>
      <c r="GF1762" s="14"/>
      <c r="GG1762" s="14"/>
      <c r="GH1762" s="14"/>
      <c r="GI1762" s="14"/>
      <c r="GJ1762" s="14"/>
      <c r="GK1762" s="14"/>
      <c r="GL1762" s="14"/>
      <c r="GM1762" s="14"/>
      <c r="GN1762" s="14"/>
      <c r="GO1762" s="14"/>
      <c r="GP1762" s="14"/>
      <c r="GQ1762" s="14"/>
      <c r="GR1762" s="14"/>
      <c r="GS1762" s="14"/>
      <c r="GT1762" s="14"/>
      <c r="GU1762" s="14"/>
      <c r="GV1762" s="14"/>
      <c r="GW1762" s="14"/>
      <c r="GX1762" s="14"/>
      <c r="GY1762" s="14"/>
      <c r="GZ1762" s="14"/>
      <c r="HA1762" s="14"/>
      <c r="HB1762" s="14"/>
      <c r="HC1762" s="14"/>
      <c r="HD1762" s="14"/>
      <c r="HE1762" s="14"/>
      <c r="HF1762" s="14"/>
      <c r="HG1762" s="14"/>
      <c r="HH1762" s="14"/>
      <c r="HI1762" s="14"/>
      <c r="HJ1762" s="14"/>
      <c r="HK1762" s="14"/>
      <c r="HL1762" s="14"/>
      <c r="HM1762" s="14"/>
      <c r="HN1762" s="14"/>
      <c r="HO1762" s="14"/>
      <c r="HP1762" s="14"/>
      <c r="HQ1762" s="14"/>
      <c r="HR1762" s="14"/>
      <c r="HS1762" s="14"/>
      <c r="HT1762" s="14"/>
      <c r="HU1762" s="14"/>
      <c r="HV1762" s="14"/>
      <c r="HW1762" s="14"/>
      <c r="HX1762" s="14"/>
      <c r="HY1762" s="14"/>
      <c r="HZ1762" s="14"/>
      <c r="IA1762" s="14"/>
      <c r="IB1762" s="14"/>
      <c r="IC1762" s="14"/>
      <c r="ID1762" s="14"/>
      <c r="IE1762" s="14"/>
      <c r="IF1762" s="14"/>
      <c r="IG1762" s="14"/>
      <c r="IH1762" s="14"/>
      <c r="II1762" s="14"/>
      <c r="IJ1762" s="14"/>
      <c r="IK1762" s="14"/>
      <c r="IL1762" s="14"/>
      <c r="IM1762" s="14"/>
      <c r="IN1762" s="14"/>
      <c r="IO1762" s="14"/>
      <c r="IP1762" s="14"/>
      <c r="IQ1762" s="14"/>
      <c r="IR1762" s="14"/>
      <c r="IS1762" s="14"/>
      <c r="IT1762" s="14"/>
    </row>
    <row r="1763" spans="1:254" x14ac:dyDescent="0.2">
      <c r="A1763" s="12">
        <v>302460</v>
      </c>
      <c r="B1763" s="4" t="s">
        <v>16</v>
      </c>
      <c r="C1763" s="19" t="s">
        <v>1547</v>
      </c>
      <c r="D1763" s="11">
        <v>5</v>
      </c>
      <c r="E1763" s="11">
        <v>5</v>
      </c>
      <c r="F1763" s="11"/>
      <c r="G1763" s="12">
        <v>0</v>
      </c>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c r="AM1763" s="14"/>
      <c r="AN1763" s="14"/>
      <c r="AO1763" s="14"/>
      <c r="AP1763" s="14"/>
      <c r="AQ1763" s="14"/>
      <c r="AR1763" s="14"/>
      <c r="AS1763" s="14"/>
      <c r="AT1763" s="14"/>
      <c r="AU1763" s="14"/>
      <c r="AV1763" s="14"/>
      <c r="AW1763" s="14"/>
      <c r="AX1763" s="14"/>
      <c r="AY1763" s="14"/>
      <c r="AZ1763" s="14"/>
      <c r="BA1763" s="14"/>
      <c r="BB1763" s="14"/>
      <c r="BC1763" s="14"/>
      <c r="BD1763" s="14"/>
      <c r="BE1763" s="14"/>
      <c r="BF1763" s="14"/>
      <c r="BG1763" s="14"/>
      <c r="BH1763" s="14"/>
      <c r="BI1763" s="14"/>
      <c r="BJ1763" s="14"/>
      <c r="BK1763" s="14"/>
      <c r="BL1763" s="14"/>
      <c r="BM1763" s="14"/>
      <c r="BN1763" s="14"/>
      <c r="BO1763" s="14"/>
      <c r="BP1763" s="14"/>
      <c r="BQ1763" s="14"/>
      <c r="BR1763" s="14"/>
      <c r="BS1763" s="14"/>
      <c r="BT1763" s="14"/>
      <c r="BU1763" s="14"/>
      <c r="BV1763" s="14"/>
      <c r="BW1763" s="14"/>
      <c r="BX1763" s="14"/>
      <c r="BY1763" s="14"/>
      <c r="BZ1763" s="14"/>
      <c r="CA1763" s="14"/>
      <c r="CB1763" s="14"/>
      <c r="CC1763" s="14"/>
      <c r="CD1763" s="14"/>
      <c r="CE1763" s="14"/>
      <c r="CF1763" s="14"/>
      <c r="CG1763" s="14"/>
      <c r="CH1763" s="14"/>
      <c r="CI1763" s="14"/>
      <c r="CJ1763" s="14"/>
      <c r="CK1763" s="14"/>
      <c r="CL1763" s="14"/>
      <c r="CM1763" s="14"/>
      <c r="CN1763" s="14"/>
      <c r="CO1763" s="14"/>
      <c r="CP1763" s="14"/>
      <c r="CQ1763" s="14"/>
      <c r="CR1763" s="14"/>
      <c r="CS1763" s="14"/>
      <c r="CT1763" s="14"/>
      <c r="CU1763" s="14"/>
      <c r="CV1763" s="14"/>
      <c r="CW1763" s="14"/>
      <c r="CX1763" s="14"/>
      <c r="CY1763" s="14"/>
      <c r="CZ1763" s="14"/>
      <c r="DA1763" s="14"/>
      <c r="DB1763" s="14"/>
      <c r="DC1763" s="14"/>
      <c r="DD1763" s="14"/>
      <c r="DE1763" s="14"/>
      <c r="DF1763" s="14"/>
      <c r="DG1763" s="14"/>
      <c r="DH1763" s="14"/>
      <c r="DI1763" s="14"/>
      <c r="DJ1763" s="14"/>
      <c r="DK1763" s="14"/>
      <c r="DL1763" s="14"/>
      <c r="DM1763" s="14"/>
      <c r="DN1763" s="14"/>
      <c r="DO1763" s="14"/>
      <c r="DP1763" s="14"/>
      <c r="DQ1763" s="14"/>
      <c r="DR1763" s="14"/>
      <c r="DS1763" s="14"/>
      <c r="DT1763" s="14"/>
      <c r="DU1763" s="14"/>
      <c r="DV1763" s="14"/>
      <c r="DW1763" s="14"/>
      <c r="DX1763" s="14"/>
      <c r="DY1763" s="14"/>
      <c r="DZ1763" s="14"/>
      <c r="EA1763" s="14"/>
      <c r="EB1763" s="14"/>
      <c r="EC1763" s="14"/>
      <c r="ED1763" s="14"/>
      <c r="EE1763" s="14"/>
      <c r="EF1763" s="14"/>
      <c r="EG1763" s="14"/>
      <c r="EH1763" s="14"/>
      <c r="EI1763" s="14"/>
      <c r="EJ1763" s="14"/>
      <c r="EK1763" s="14"/>
      <c r="EL1763" s="14"/>
      <c r="EM1763" s="14"/>
      <c r="EN1763" s="14"/>
      <c r="EO1763" s="14"/>
      <c r="EP1763" s="14"/>
      <c r="EQ1763" s="14"/>
      <c r="ER1763" s="14"/>
      <c r="ES1763" s="14"/>
      <c r="ET1763" s="14"/>
      <c r="EU1763" s="14"/>
      <c r="EV1763" s="14"/>
      <c r="EW1763" s="14"/>
      <c r="EX1763" s="14"/>
      <c r="EY1763" s="14"/>
      <c r="EZ1763" s="14"/>
      <c r="FA1763" s="14"/>
      <c r="FB1763" s="14"/>
      <c r="FC1763" s="14"/>
      <c r="FD1763" s="14"/>
      <c r="FE1763" s="14"/>
      <c r="FF1763" s="14"/>
      <c r="FG1763" s="14"/>
      <c r="FH1763" s="14"/>
      <c r="FI1763" s="14"/>
      <c r="FJ1763" s="14"/>
      <c r="FK1763" s="14"/>
      <c r="FL1763" s="14"/>
      <c r="FM1763" s="14"/>
      <c r="FN1763" s="14"/>
      <c r="FO1763" s="14"/>
      <c r="FP1763" s="14"/>
      <c r="FQ1763" s="14"/>
      <c r="FR1763" s="14"/>
      <c r="FS1763" s="14"/>
      <c r="FT1763" s="14"/>
      <c r="FU1763" s="14"/>
      <c r="FV1763" s="14"/>
      <c r="FW1763" s="14"/>
      <c r="FX1763" s="14"/>
      <c r="FY1763" s="14"/>
      <c r="FZ1763" s="14"/>
      <c r="GA1763" s="14"/>
      <c r="GB1763" s="14"/>
      <c r="GC1763" s="14"/>
      <c r="GD1763" s="14"/>
      <c r="GE1763" s="14"/>
      <c r="GF1763" s="14"/>
      <c r="GG1763" s="14"/>
      <c r="GH1763" s="14"/>
      <c r="GI1763" s="14"/>
      <c r="GJ1763" s="14"/>
      <c r="GK1763" s="14"/>
      <c r="GL1763" s="14"/>
      <c r="GM1763" s="14"/>
      <c r="GN1763" s="14"/>
      <c r="GO1763" s="14"/>
      <c r="GP1763" s="14"/>
      <c r="GQ1763" s="14"/>
      <c r="GR1763" s="14"/>
      <c r="GS1763" s="14"/>
      <c r="GT1763" s="14"/>
      <c r="GU1763" s="14"/>
      <c r="GV1763" s="14"/>
      <c r="GW1763" s="14"/>
      <c r="GX1763" s="14"/>
      <c r="GY1763" s="14"/>
      <c r="GZ1763" s="14"/>
      <c r="HA1763" s="14"/>
      <c r="HB1763" s="14"/>
      <c r="HC1763" s="14"/>
      <c r="HD1763" s="14"/>
      <c r="HE1763" s="14"/>
      <c r="HF1763" s="14"/>
      <c r="HG1763" s="14"/>
      <c r="HH1763" s="14"/>
      <c r="HI1763" s="14"/>
      <c r="HJ1763" s="14"/>
      <c r="HK1763" s="14"/>
      <c r="HL1763" s="14"/>
      <c r="HM1763" s="14"/>
      <c r="HN1763" s="14"/>
      <c r="HO1763" s="14"/>
      <c r="HP1763" s="14"/>
      <c r="HQ1763" s="14"/>
      <c r="HR1763" s="14"/>
      <c r="HS1763" s="14"/>
      <c r="HT1763" s="14"/>
      <c r="HU1763" s="14"/>
      <c r="HV1763" s="14"/>
      <c r="HW1763" s="14"/>
      <c r="HX1763" s="14"/>
      <c r="HY1763" s="14"/>
      <c r="HZ1763" s="14"/>
      <c r="IA1763" s="14"/>
      <c r="IB1763" s="14"/>
      <c r="IC1763" s="14"/>
      <c r="ID1763" s="14"/>
      <c r="IE1763" s="14"/>
      <c r="IF1763" s="14"/>
      <c r="IG1763" s="14"/>
      <c r="IH1763" s="14"/>
      <c r="II1763" s="14"/>
      <c r="IJ1763" s="14"/>
      <c r="IK1763" s="14"/>
      <c r="IL1763" s="14"/>
      <c r="IM1763" s="14"/>
      <c r="IN1763" s="14"/>
      <c r="IO1763" s="14"/>
      <c r="IP1763" s="14"/>
      <c r="IQ1763" s="14"/>
      <c r="IR1763" s="14"/>
      <c r="IS1763" s="14"/>
      <c r="IT1763" s="14"/>
    </row>
    <row r="1764" spans="1:254" ht="60.75" x14ac:dyDescent="0.2">
      <c r="A1764" s="12">
        <v>302465</v>
      </c>
      <c r="B1764" s="4" t="s">
        <v>16</v>
      </c>
      <c r="C1764" s="13" t="s">
        <v>1548</v>
      </c>
      <c r="D1764" s="11">
        <v>10.6</v>
      </c>
      <c r="E1764" s="11">
        <v>10.6</v>
      </c>
      <c r="F1764" s="11"/>
      <c r="G1764" s="12">
        <v>3</v>
      </c>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c r="AM1764" s="14"/>
      <c r="AN1764" s="14"/>
      <c r="AO1764" s="14"/>
      <c r="AP1764" s="14"/>
      <c r="AQ1764" s="14"/>
      <c r="AR1764" s="14"/>
      <c r="AS1764" s="14"/>
      <c r="AT1764" s="14"/>
      <c r="AU1764" s="14"/>
      <c r="AV1764" s="14"/>
      <c r="AW1764" s="14"/>
      <c r="AX1764" s="14"/>
      <c r="AY1764" s="14"/>
      <c r="AZ1764" s="14"/>
      <c r="BA1764" s="14"/>
      <c r="BB1764" s="14"/>
      <c r="BC1764" s="14"/>
      <c r="BD1764" s="14"/>
      <c r="BE1764" s="14"/>
      <c r="BF1764" s="14"/>
      <c r="BG1764" s="14"/>
      <c r="BH1764" s="14"/>
      <c r="BI1764" s="14"/>
      <c r="BJ1764" s="14"/>
      <c r="BK1764" s="14"/>
      <c r="BL1764" s="14"/>
      <c r="BM1764" s="14"/>
      <c r="BN1764" s="14"/>
      <c r="BO1764" s="14"/>
      <c r="BP1764" s="14"/>
      <c r="BQ1764" s="14"/>
      <c r="BR1764" s="14"/>
      <c r="BS1764" s="14"/>
      <c r="BT1764" s="14"/>
      <c r="BU1764" s="14"/>
      <c r="BV1764" s="14"/>
      <c r="BW1764" s="14"/>
      <c r="BX1764" s="14"/>
      <c r="BY1764" s="14"/>
      <c r="BZ1764" s="14"/>
      <c r="CA1764" s="14"/>
      <c r="CB1764" s="14"/>
      <c r="CC1764" s="14"/>
      <c r="CD1764" s="14"/>
      <c r="CE1764" s="14"/>
      <c r="CF1764" s="14"/>
      <c r="CG1764" s="14"/>
      <c r="CH1764" s="14"/>
      <c r="CI1764" s="14"/>
      <c r="CJ1764" s="14"/>
      <c r="CK1764" s="14"/>
      <c r="CL1764" s="14"/>
      <c r="CM1764" s="14"/>
      <c r="CN1764" s="14"/>
      <c r="CO1764" s="14"/>
      <c r="CP1764" s="14"/>
      <c r="CQ1764" s="14"/>
      <c r="CR1764" s="14"/>
      <c r="CS1764" s="14"/>
      <c r="CT1764" s="14"/>
      <c r="CU1764" s="14"/>
      <c r="CV1764" s="14"/>
      <c r="CW1764" s="14"/>
      <c r="CX1764" s="14"/>
      <c r="CY1764" s="14"/>
      <c r="CZ1764" s="14"/>
      <c r="DA1764" s="14"/>
      <c r="DB1764" s="14"/>
      <c r="DC1764" s="14"/>
      <c r="DD1764" s="14"/>
      <c r="DE1764" s="14"/>
      <c r="DF1764" s="14"/>
      <c r="DG1764" s="14"/>
      <c r="DH1764" s="14"/>
      <c r="DI1764" s="14"/>
      <c r="DJ1764" s="14"/>
      <c r="DK1764" s="14"/>
      <c r="DL1764" s="14"/>
      <c r="DM1764" s="14"/>
      <c r="DN1764" s="14"/>
      <c r="DO1764" s="14"/>
      <c r="DP1764" s="14"/>
      <c r="DQ1764" s="14"/>
      <c r="DR1764" s="14"/>
      <c r="DS1764" s="14"/>
      <c r="DT1764" s="14"/>
      <c r="DU1764" s="14"/>
      <c r="DV1764" s="14"/>
      <c r="DW1764" s="14"/>
      <c r="DX1764" s="14"/>
      <c r="DY1764" s="14"/>
      <c r="DZ1764" s="14"/>
      <c r="EA1764" s="14"/>
      <c r="EB1764" s="14"/>
      <c r="EC1764" s="14"/>
      <c r="ED1764" s="14"/>
      <c r="EE1764" s="14"/>
      <c r="EF1764" s="14"/>
      <c r="EG1764" s="14"/>
      <c r="EH1764" s="14"/>
      <c r="EI1764" s="14"/>
      <c r="EJ1764" s="14"/>
      <c r="EK1764" s="14"/>
      <c r="EL1764" s="14"/>
      <c r="EM1764" s="14"/>
      <c r="EN1764" s="14"/>
      <c r="EO1764" s="14"/>
      <c r="EP1764" s="14"/>
      <c r="EQ1764" s="14"/>
      <c r="ER1764" s="14"/>
      <c r="ES1764" s="14"/>
      <c r="ET1764" s="14"/>
      <c r="EU1764" s="14"/>
      <c r="EV1764" s="14"/>
      <c r="EW1764" s="14"/>
      <c r="EX1764" s="14"/>
      <c r="EY1764" s="14"/>
      <c r="EZ1764" s="14"/>
      <c r="FA1764" s="14"/>
      <c r="FB1764" s="14"/>
      <c r="FC1764" s="14"/>
      <c r="FD1764" s="14"/>
      <c r="FE1764" s="14"/>
      <c r="FF1764" s="14"/>
      <c r="FG1764" s="14"/>
      <c r="FH1764" s="14"/>
      <c r="FI1764" s="14"/>
      <c r="FJ1764" s="14"/>
      <c r="FK1764" s="14"/>
      <c r="FL1764" s="14"/>
      <c r="FM1764" s="14"/>
      <c r="FN1764" s="14"/>
      <c r="FO1764" s="14"/>
      <c r="FP1764" s="14"/>
      <c r="FQ1764" s="14"/>
      <c r="FR1764" s="14"/>
      <c r="FS1764" s="14"/>
      <c r="FT1764" s="14"/>
      <c r="FU1764" s="14"/>
      <c r="FV1764" s="14"/>
      <c r="FW1764" s="14"/>
      <c r="FX1764" s="14"/>
      <c r="FY1764" s="14"/>
      <c r="FZ1764" s="14"/>
      <c r="GA1764" s="14"/>
      <c r="GB1764" s="14"/>
      <c r="GC1764" s="14"/>
      <c r="GD1764" s="14"/>
      <c r="GE1764" s="14"/>
      <c r="GF1764" s="14"/>
      <c r="GG1764" s="14"/>
      <c r="GH1764" s="14"/>
      <c r="GI1764" s="14"/>
      <c r="GJ1764" s="14"/>
      <c r="GK1764" s="14"/>
      <c r="GL1764" s="14"/>
      <c r="GM1764" s="14"/>
      <c r="GN1764" s="14"/>
      <c r="GO1764" s="14"/>
      <c r="GP1764" s="14"/>
      <c r="GQ1764" s="14"/>
      <c r="GR1764" s="14"/>
      <c r="GS1764" s="14"/>
      <c r="GT1764" s="14"/>
      <c r="GU1764" s="14"/>
      <c r="GV1764" s="14"/>
      <c r="GW1764" s="14"/>
      <c r="GX1764" s="14"/>
      <c r="GY1764" s="14"/>
      <c r="GZ1764" s="14"/>
      <c r="HA1764" s="14"/>
      <c r="HB1764" s="14"/>
      <c r="HC1764" s="14"/>
      <c r="HD1764" s="14"/>
      <c r="HE1764" s="14"/>
      <c r="HF1764" s="14"/>
      <c r="HG1764" s="14"/>
      <c r="HH1764" s="14"/>
      <c r="HI1764" s="14"/>
      <c r="HJ1764" s="14"/>
      <c r="HK1764" s="14"/>
      <c r="HL1764" s="14"/>
      <c r="HM1764" s="14"/>
      <c r="HN1764" s="14"/>
      <c r="HO1764" s="14"/>
      <c r="HP1764" s="14"/>
      <c r="HQ1764" s="14"/>
      <c r="HR1764" s="14"/>
      <c r="HS1764" s="14"/>
      <c r="HT1764" s="14"/>
      <c r="HU1764" s="14"/>
      <c r="HV1764" s="14"/>
      <c r="HW1764" s="14"/>
      <c r="HX1764" s="14"/>
      <c r="HY1764" s="14"/>
      <c r="HZ1764" s="14"/>
      <c r="IA1764" s="14"/>
      <c r="IB1764" s="14"/>
      <c r="IC1764" s="14"/>
      <c r="ID1764" s="14"/>
      <c r="IE1764" s="14"/>
      <c r="IF1764" s="14"/>
      <c r="IG1764" s="14"/>
      <c r="IH1764" s="14"/>
      <c r="II1764" s="14"/>
      <c r="IJ1764" s="14"/>
      <c r="IK1764" s="14"/>
      <c r="IL1764" s="14"/>
      <c r="IM1764" s="14"/>
      <c r="IN1764" s="14"/>
      <c r="IO1764" s="14"/>
      <c r="IP1764" s="14"/>
      <c r="IQ1764" s="14"/>
      <c r="IR1764" s="14"/>
      <c r="IS1764" s="14"/>
      <c r="IT1764" s="14"/>
    </row>
    <row r="1765" spans="1:254" ht="40.5" x14ac:dyDescent="0.2">
      <c r="A1765" s="12">
        <v>302470</v>
      </c>
      <c r="B1765" s="4" t="s">
        <v>16</v>
      </c>
      <c r="C1765" s="13" t="s">
        <v>1549</v>
      </c>
      <c r="D1765" s="11">
        <v>2.6</v>
      </c>
      <c r="E1765" s="11">
        <v>2.6</v>
      </c>
      <c r="F1765" s="11"/>
      <c r="G1765" s="12">
        <v>0</v>
      </c>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c r="AM1765" s="14"/>
      <c r="AN1765" s="14"/>
      <c r="AO1765" s="14"/>
      <c r="AP1765" s="14"/>
      <c r="AQ1765" s="14"/>
      <c r="AR1765" s="14"/>
      <c r="AS1765" s="14"/>
      <c r="AT1765" s="14"/>
      <c r="AU1765" s="14"/>
      <c r="AV1765" s="14"/>
      <c r="AW1765" s="14"/>
      <c r="AX1765" s="14"/>
      <c r="AY1765" s="14"/>
      <c r="AZ1765" s="14"/>
      <c r="BA1765" s="14"/>
      <c r="BB1765" s="14"/>
      <c r="BC1765" s="14"/>
      <c r="BD1765" s="14"/>
      <c r="BE1765" s="14"/>
      <c r="BF1765" s="14"/>
      <c r="BG1765" s="14"/>
      <c r="BH1765" s="14"/>
      <c r="BI1765" s="14"/>
      <c r="BJ1765" s="14"/>
      <c r="BK1765" s="14"/>
      <c r="BL1765" s="14"/>
      <c r="BM1765" s="14"/>
      <c r="BN1765" s="14"/>
      <c r="BO1765" s="14"/>
      <c r="BP1765" s="14"/>
      <c r="BQ1765" s="14"/>
      <c r="BR1765" s="14"/>
      <c r="BS1765" s="14"/>
      <c r="BT1765" s="14"/>
      <c r="BU1765" s="14"/>
      <c r="BV1765" s="14"/>
      <c r="BW1765" s="14"/>
      <c r="BX1765" s="14"/>
      <c r="BY1765" s="14"/>
      <c r="BZ1765" s="14"/>
      <c r="CA1765" s="14"/>
      <c r="CB1765" s="14"/>
      <c r="CC1765" s="14"/>
      <c r="CD1765" s="14"/>
      <c r="CE1765" s="14"/>
      <c r="CF1765" s="14"/>
      <c r="CG1765" s="14"/>
      <c r="CH1765" s="14"/>
      <c r="CI1765" s="14"/>
      <c r="CJ1765" s="14"/>
      <c r="CK1765" s="14"/>
      <c r="CL1765" s="14"/>
      <c r="CM1765" s="14"/>
      <c r="CN1765" s="14"/>
      <c r="CO1765" s="14"/>
      <c r="CP1765" s="14"/>
      <c r="CQ1765" s="14"/>
      <c r="CR1765" s="14"/>
      <c r="CS1765" s="14"/>
      <c r="CT1765" s="14"/>
      <c r="CU1765" s="14"/>
      <c r="CV1765" s="14"/>
      <c r="CW1765" s="14"/>
      <c r="CX1765" s="14"/>
      <c r="CY1765" s="14"/>
      <c r="CZ1765" s="14"/>
      <c r="DA1765" s="14"/>
      <c r="DB1765" s="14"/>
      <c r="DC1765" s="14"/>
      <c r="DD1765" s="14"/>
      <c r="DE1765" s="14"/>
      <c r="DF1765" s="14"/>
      <c r="DG1765" s="14"/>
      <c r="DH1765" s="14"/>
      <c r="DI1765" s="14"/>
      <c r="DJ1765" s="14"/>
      <c r="DK1765" s="14"/>
      <c r="DL1765" s="14"/>
      <c r="DM1765" s="14"/>
      <c r="DN1765" s="14"/>
      <c r="DO1765" s="14"/>
      <c r="DP1765" s="14"/>
      <c r="DQ1765" s="14"/>
      <c r="DR1765" s="14"/>
      <c r="DS1765" s="14"/>
      <c r="DT1765" s="14"/>
      <c r="DU1765" s="14"/>
      <c r="DV1765" s="14"/>
      <c r="DW1765" s="14"/>
      <c r="DX1765" s="14"/>
      <c r="DY1765" s="14"/>
      <c r="DZ1765" s="14"/>
      <c r="EA1765" s="14"/>
      <c r="EB1765" s="14"/>
      <c r="EC1765" s="14"/>
      <c r="ED1765" s="14"/>
      <c r="EE1765" s="14"/>
      <c r="EF1765" s="14"/>
      <c r="EG1765" s="14"/>
      <c r="EH1765" s="14"/>
      <c r="EI1765" s="14"/>
      <c r="EJ1765" s="14"/>
      <c r="EK1765" s="14"/>
      <c r="EL1765" s="14"/>
      <c r="EM1765" s="14"/>
      <c r="EN1765" s="14"/>
      <c r="EO1765" s="14"/>
      <c r="EP1765" s="14"/>
      <c r="EQ1765" s="14"/>
      <c r="ER1765" s="14"/>
      <c r="ES1765" s="14"/>
      <c r="ET1765" s="14"/>
      <c r="EU1765" s="14"/>
      <c r="EV1765" s="14"/>
      <c r="EW1765" s="14"/>
      <c r="EX1765" s="14"/>
      <c r="EY1765" s="14"/>
      <c r="EZ1765" s="14"/>
      <c r="FA1765" s="14"/>
      <c r="FB1765" s="14"/>
      <c r="FC1765" s="14"/>
      <c r="FD1765" s="14"/>
      <c r="FE1765" s="14"/>
      <c r="FF1765" s="14"/>
      <c r="FG1765" s="14"/>
      <c r="FH1765" s="14"/>
      <c r="FI1765" s="14"/>
      <c r="FJ1765" s="14"/>
      <c r="FK1765" s="14"/>
      <c r="FL1765" s="14"/>
      <c r="FM1765" s="14"/>
      <c r="FN1765" s="14"/>
      <c r="FO1765" s="14"/>
      <c r="FP1765" s="14"/>
      <c r="FQ1765" s="14"/>
      <c r="FR1765" s="14"/>
      <c r="FS1765" s="14"/>
      <c r="FT1765" s="14"/>
      <c r="FU1765" s="14"/>
      <c r="FV1765" s="14"/>
      <c r="FW1765" s="14"/>
      <c r="FX1765" s="14"/>
      <c r="FY1765" s="14"/>
      <c r="FZ1765" s="14"/>
      <c r="GA1765" s="14"/>
      <c r="GB1765" s="14"/>
      <c r="GC1765" s="14"/>
      <c r="GD1765" s="14"/>
      <c r="GE1765" s="14"/>
      <c r="GF1765" s="14"/>
      <c r="GG1765" s="14"/>
      <c r="GH1765" s="14"/>
      <c r="GI1765" s="14"/>
      <c r="GJ1765" s="14"/>
      <c r="GK1765" s="14"/>
      <c r="GL1765" s="14"/>
      <c r="GM1765" s="14"/>
      <c r="GN1765" s="14"/>
      <c r="GO1765" s="14"/>
      <c r="GP1765" s="14"/>
      <c r="GQ1765" s="14"/>
      <c r="GR1765" s="14"/>
      <c r="GS1765" s="14"/>
      <c r="GT1765" s="14"/>
      <c r="GU1765" s="14"/>
      <c r="GV1765" s="14"/>
      <c r="GW1765" s="14"/>
      <c r="GX1765" s="14"/>
      <c r="GY1765" s="14"/>
      <c r="GZ1765" s="14"/>
      <c r="HA1765" s="14"/>
      <c r="HB1765" s="14"/>
      <c r="HC1765" s="14"/>
      <c r="HD1765" s="14"/>
      <c r="HE1765" s="14"/>
      <c r="HF1765" s="14"/>
      <c r="HG1765" s="14"/>
      <c r="HH1765" s="14"/>
      <c r="HI1765" s="14"/>
      <c r="HJ1765" s="14"/>
      <c r="HK1765" s="14"/>
      <c r="HL1765" s="14"/>
      <c r="HM1765" s="14"/>
      <c r="HN1765" s="14"/>
      <c r="HO1765" s="14"/>
      <c r="HP1765" s="14"/>
      <c r="HQ1765" s="14"/>
      <c r="HR1765" s="14"/>
      <c r="HS1765" s="14"/>
      <c r="HT1765" s="14"/>
      <c r="HU1765" s="14"/>
      <c r="HV1765" s="14"/>
      <c r="HW1765" s="14"/>
      <c r="HX1765" s="14"/>
      <c r="HY1765" s="14"/>
      <c r="HZ1765" s="14"/>
      <c r="IA1765" s="14"/>
      <c r="IB1765" s="14"/>
      <c r="IC1765" s="14"/>
      <c r="ID1765" s="14"/>
      <c r="IE1765" s="14"/>
      <c r="IF1765" s="14"/>
      <c r="IG1765" s="14"/>
      <c r="IH1765" s="14"/>
      <c r="II1765" s="14"/>
      <c r="IJ1765" s="14"/>
      <c r="IK1765" s="14"/>
      <c r="IL1765" s="14"/>
      <c r="IM1765" s="14"/>
      <c r="IN1765" s="14"/>
      <c r="IO1765" s="14"/>
      <c r="IP1765" s="14"/>
      <c r="IQ1765" s="14"/>
      <c r="IR1765" s="14"/>
      <c r="IS1765" s="14"/>
      <c r="IT1765" s="14"/>
    </row>
    <row r="1766" spans="1:254" ht="40.5" x14ac:dyDescent="0.2">
      <c r="A1766" s="20">
        <v>302475</v>
      </c>
      <c r="B1766" s="24" t="s">
        <v>16</v>
      </c>
      <c r="C1766" s="47" t="s">
        <v>1550</v>
      </c>
      <c r="D1766" s="26">
        <v>9.1999999999999993</v>
      </c>
      <c r="E1766" s="26">
        <v>6</v>
      </c>
      <c r="F1766" s="26">
        <v>3.2</v>
      </c>
      <c r="G1766" s="12">
        <v>2</v>
      </c>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c r="AS1766" s="14"/>
      <c r="AT1766" s="14"/>
      <c r="AU1766" s="14"/>
      <c r="AV1766" s="14"/>
      <c r="AW1766" s="14"/>
      <c r="AX1766" s="14"/>
      <c r="AY1766" s="14"/>
      <c r="AZ1766" s="14"/>
      <c r="BA1766" s="14"/>
      <c r="BB1766" s="14"/>
      <c r="BC1766" s="14"/>
      <c r="BD1766" s="14"/>
      <c r="BE1766" s="14"/>
      <c r="BF1766" s="14"/>
      <c r="BG1766" s="14"/>
      <c r="BH1766" s="14"/>
      <c r="BI1766" s="14"/>
      <c r="BJ1766" s="14"/>
      <c r="BK1766" s="14"/>
      <c r="BL1766" s="14"/>
      <c r="BM1766" s="14"/>
      <c r="BN1766" s="14"/>
      <c r="BO1766" s="14"/>
      <c r="BP1766" s="14"/>
      <c r="BQ1766" s="14"/>
      <c r="BR1766" s="14"/>
      <c r="BS1766" s="14"/>
      <c r="BT1766" s="14"/>
      <c r="BU1766" s="14"/>
      <c r="BV1766" s="14"/>
      <c r="BW1766" s="14"/>
      <c r="BX1766" s="14"/>
      <c r="BY1766" s="14"/>
      <c r="BZ1766" s="14"/>
      <c r="CA1766" s="14"/>
      <c r="CB1766" s="14"/>
      <c r="CC1766" s="14"/>
      <c r="CD1766" s="14"/>
      <c r="CE1766" s="14"/>
      <c r="CF1766" s="14"/>
      <c r="CG1766" s="14"/>
      <c r="CH1766" s="14"/>
      <c r="CI1766" s="14"/>
      <c r="CJ1766" s="14"/>
      <c r="CK1766" s="14"/>
      <c r="CL1766" s="14"/>
      <c r="CM1766" s="14"/>
      <c r="CN1766" s="14"/>
      <c r="CO1766" s="14"/>
      <c r="CP1766" s="14"/>
      <c r="CQ1766" s="14"/>
      <c r="CR1766" s="14"/>
      <c r="CS1766" s="14"/>
      <c r="CT1766" s="14"/>
      <c r="CU1766" s="14"/>
      <c r="CV1766" s="14"/>
      <c r="CW1766" s="14"/>
      <c r="CX1766" s="14"/>
      <c r="CY1766" s="14"/>
      <c r="CZ1766" s="14"/>
      <c r="DA1766" s="14"/>
      <c r="DB1766" s="14"/>
      <c r="DC1766" s="14"/>
      <c r="DD1766" s="14"/>
      <c r="DE1766" s="14"/>
      <c r="DF1766" s="14"/>
      <c r="DG1766" s="14"/>
      <c r="DH1766" s="14"/>
      <c r="DI1766" s="14"/>
      <c r="DJ1766" s="14"/>
      <c r="DK1766" s="14"/>
      <c r="DL1766" s="14"/>
      <c r="DM1766" s="14"/>
      <c r="DN1766" s="14"/>
      <c r="DO1766" s="14"/>
      <c r="DP1766" s="14"/>
      <c r="DQ1766" s="14"/>
      <c r="DR1766" s="14"/>
      <c r="DS1766" s="14"/>
      <c r="DT1766" s="14"/>
      <c r="DU1766" s="14"/>
      <c r="DV1766" s="14"/>
      <c r="DW1766" s="14"/>
      <c r="DX1766" s="14"/>
      <c r="DY1766" s="14"/>
      <c r="DZ1766" s="14"/>
      <c r="EA1766" s="14"/>
      <c r="EB1766" s="14"/>
      <c r="EC1766" s="14"/>
      <c r="ED1766" s="14"/>
      <c r="EE1766" s="14"/>
      <c r="EF1766" s="14"/>
      <c r="EG1766" s="14"/>
      <c r="EH1766" s="14"/>
      <c r="EI1766" s="14"/>
      <c r="EJ1766" s="14"/>
      <c r="EK1766" s="14"/>
      <c r="EL1766" s="14"/>
      <c r="EM1766" s="14"/>
      <c r="EN1766" s="14"/>
      <c r="EO1766" s="14"/>
      <c r="EP1766" s="14"/>
      <c r="EQ1766" s="14"/>
      <c r="ER1766" s="14"/>
      <c r="ES1766" s="14"/>
      <c r="ET1766" s="14"/>
      <c r="EU1766" s="14"/>
      <c r="EV1766" s="14"/>
      <c r="EW1766" s="14"/>
      <c r="EX1766" s="14"/>
      <c r="EY1766" s="14"/>
      <c r="EZ1766" s="14"/>
      <c r="FA1766" s="14"/>
      <c r="FB1766" s="14"/>
      <c r="FC1766" s="14"/>
      <c r="FD1766" s="14"/>
      <c r="FE1766" s="14"/>
      <c r="FF1766" s="14"/>
      <c r="FG1766" s="14"/>
      <c r="FH1766" s="14"/>
      <c r="FI1766" s="14"/>
      <c r="FJ1766" s="14"/>
      <c r="FK1766" s="14"/>
      <c r="FL1766" s="14"/>
      <c r="FM1766" s="14"/>
      <c r="FN1766" s="14"/>
      <c r="FO1766" s="14"/>
      <c r="FP1766" s="14"/>
      <c r="FQ1766" s="14"/>
      <c r="FR1766" s="14"/>
      <c r="FS1766" s="14"/>
      <c r="FT1766" s="14"/>
      <c r="FU1766" s="14"/>
      <c r="FV1766" s="14"/>
      <c r="FW1766" s="14"/>
      <c r="FX1766" s="14"/>
      <c r="FY1766" s="14"/>
      <c r="FZ1766" s="14"/>
      <c r="GA1766" s="14"/>
      <c r="GB1766" s="14"/>
      <c r="GC1766" s="14"/>
      <c r="GD1766" s="14"/>
      <c r="GE1766" s="14"/>
      <c r="GF1766" s="14"/>
      <c r="GG1766" s="14"/>
      <c r="GH1766" s="14"/>
      <c r="GI1766" s="14"/>
      <c r="GJ1766" s="14"/>
      <c r="GK1766" s="14"/>
      <c r="GL1766" s="14"/>
      <c r="GM1766" s="14"/>
      <c r="GN1766" s="14"/>
      <c r="GO1766" s="14"/>
      <c r="GP1766" s="14"/>
      <c r="GQ1766" s="14"/>
      <c r="GR1766" s="14"/>
      <c r="GS1766" s="14"/>
      <c r="GT1766" s="14"/>
      <c r="GU1766" s="14"/>
      <c r="GV1766" s="14"/>
      <c r="GW1766" s="14"/>
      <c r="GX1766" s="14"/>
      <c r="GY1766" s="14"/>
      <c r="GZ1766" s="14"/>
      <c r="HA1766" s="14"/>
      <c r="HB1766" s="14"/>
      <c r="HC1766" s="14"/>
      <c r="HD1766" s="14"/>
      <c r="HE1766" s="14"/>
      <c r="HF1766" s="14"/>
      <c r="HG1766" s="14"/>
      <c r="HH1766" s="14"/>
      <c r="HI1766" s="14"/>
      <c r="HJ1766" s="14"/>
      <c r="HK1766" s="14"/>
      <c r="HL1766" s="14"/>
      <c r="HM1766" s="14"/>
      <c r="HN1766" s="14"/>
      <c r="HO1766" s="14"/>
      <c r="HP1766" s="14"/>
      <c r="HQ1766" s="14"/>
      <c r="HR1766" s="14"/>
      <c r="HS1766" s="14"/>
      <c r="HT1766" s="14"/>
      <c r="HU1766" s="14"/>
      <c r="HV1766" s="14"/>
      <c r="HW1766" s="14"/>
      <c r="HX1766" s="14"/>
      <c r="HY1766" s="14"/>
      <c r="HZ1766" s="14"/>
      <c r="IA1766" s="14"/>
      <c r="IB1766" s="14"/>
      <c r="IC1766" s="14"/>
      <c r="ID1766" s="14"/>
      <c r="IE1766" s="14"/>
      <c r="IF1766" s="14"/>
      <c r="IG1766" s="14"/>
      <c r="IH1766" s="14"/>
      <c r="II1766" s="14"/>
      <c r="IJ1766" s="14"/>
      <c r="IK1766" s="14"/>
      <c r="IL1766" s="14"/>
      <c r="IM1766" s="14"/>
      <c r="IN1766" s="14"/>
      <c r="IO1766" s="14"/>
      <c r="IP1766" s="14"/>
      <c r="IQ1766" s="14"/>
      <c r="IR1766" s="14"/>
      <c r="IS1766" s="14"/>
      <c r="IT1766" s="14"/>
    </row>
    <row r="1767" spans="1:254" x14ac:dyDescent="0.2">
      <c r="A1767" s="52">
        <v>302480</v>
      </c>
      <c r="B1767" s="4" t="s">
        <v>16</v>
      </c>
      <c r="C1767" s="19" t="s">
        <v>1551</v>
      </c>
      <c r="D1767" s="53">
        <v>2</v>
      </c>
      <c r="E1767" s="11">
        <v>2</v>
      </c>
      <c r="F1767" s="53"/>
      <c r="G1767" s="52">
        <v>2</v>
      </c>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c r="AM1767" s="14"/>
      <c r="AN1767" s="14"/>
      <c r="AO1767" s="14"/>
      <c r="AP1767" s="14"/>
      <c r="AQ1767" s="14"/>
      <c r="AR1767" s="14"/>
      <c r="AS1767" s="14"/>
      <c r="AT1767" s="14"/>
      <c r="AU1767" s="14"/>
      <c r="AV1767" s="14"/>
      <c r="AW1767" s="14"/>
      <c r="AX1767" s="14"/>
      <c r="AY1767" s="14"/>
      <c r="AZ1767" s="14"/>
      <c r="BA1767" s="14"/>
      <c r="BB1767" s="14"/>
      <c r="BC1767" s="14"/>
      <c r="BD1767" s="14"/>
      <c r="BE1767" s="14"/>
      <c r="BF1767" s="14"/>
      <c r="BG1767" s="14"/>
      <c r="BH1767" s="14"/>
      <c r="BI1767" s="14"/>
      <c r="BJ1767" s="14"/>
      <c r="BK1767" s="14"/>
      <c r="BL1767" s="14"/>
      <c r="BM1767" s="14"/>
      <c r="BN1767" s="14"/>
      <c r="BO1767" s="14"/>
      <c r="BP1767" s="14"/>
      <c r="BQ1767" s="14"/>
      <c r="BR1767" s="14"/>
      <c r="BS1767" s="14"/>
      <c r="BT1767" s="14"/>
      <c r="BU1767" s="14"/>
      <c r="BV1767" s="14"/>
      <c r="BW1767" s="14"/>
      <c r="BX1767" s="14"/>
      <c r="BY1767" s="14"/>
      <c r="BZ1767" s="14"/>
      <c r="CA1767" s="14"/>
      <c r="CB1767" s="14"/>
      <c r="CC1767" s="14"/>
      <c r="CD1767" s="14"/>
      <c r="CE1767" s="14"/>
      <c r="CF1767" s="14"/>
      <c r="CG1767" s="14"/>
      <c r="CH1767" s="14"/>
      <c r="CI1767" s="14"/>
      <c r="CJ1767" s="14"/>
      <c r="CK1767" s="14"/>
      <c r="CL1767" s="14"/>
      <c r="CM1767" s="14"/>
      <c r="CN1767" s="14"/>
      <c r="CO1767" s="14"/>
      <c r="CP1767" s="14"/>
      <c r="CQ1767" s="14"/>
      <c r="CR1767" s="14"/>
      <c r="CS1767" s="14"/>
      <c r="CT1767" s="14"/>
      <c r="CU1767" s="14"/>
      <c r="CV1767" s="14"/>
      <c r="CW1767" s="14"/>
      <c r="CX1767" s="14"/>
      <c r="CY1767" s="14"/>
      <c r="CZ1767" s="14"/>
      <c r="DA1767" s="14"/>
      <c r="DB1767" s="14"/>
      <c r="DC1767" s="14"/>
      <c r="DD1767" s="14"/>
      <c r="DE1767" s="14"/>
      <c r="DF1767" s="14"/>
      <c r="DG1767" s="14"/>
      <c r="DH1767" s="14"/>
      <c r="DI1767" s="14"/>
      <c r="DJ1767" s="14"/>
      <c r="DK1767" s="14"/>
      <c r="DL1767" s="14"/>
      <c r="DM1767" s="14"/>
      <c r="DN1767" s="14"/>
      <c r="DO1767" s="14"/>
      <c r="DP1767" s="14"/>
      <c r="DQ1767" s="14"/>
      <c r="DR1767" s="14"/>
      <c r="DS1767" s="14"/>
      <c r="DT1767" s="14"/>
      <c r="DU1767" s="14"/>
      <c r="DV1767" s="14"/>
      <c r="DW1767" s="14"/>
      <c r="DX1767" s="14"/>
      <c r="DY1767" s="14"/>
      <c r="DZ1767" s="14"/>
      <c r="EA1767" s="14"/>
      <c r="EB1767" s="14"/>
      <c r="EC1767" s="14"/>
      <c r="ED1767" s="14"/>
      <c r="EE1767" s="14"/>
      <c r="EF1767" s="14"/>
      <c r="EG1767" s="14"/>
      <c r="EH1767" s="14"/>
      <c r="EI1767" s="14"/>
      <c r="EJ1767" s="14"/>
      <c r="EK1767" s="14"/>
      <c r="EL1767" s="14"/>
      <c r="EM1767" s="14"/>
      <c r="EN1767" s="14"/>
      <c r="EO1767" s="14"/>
      <c r="EP1767" s="14"/>
      <c r="EQ1767" s="14"/>
      <c r="ER1767" s="14"/>
      <c r="ES1767" s="14"/>
      <c r="ET1767" s="14"/>
      <c r="EU1767" s="14"/>
      <c r="EV1767" s="14"/>
      <c r="EW1767" s="14"/>
      <c r="EX1767" s="14"/>
      <c r="EY1767" s="14"/>
      <c r="EZ1767" s="14"/>
      <c r="FA1767" s="14"/>
      <c r="FB1767" s="14"/>
      <c r="FC1767" s="14"/>
      <c r="FD1767" s="14"/>
      <c r="FE1767" s="14"/>
      <c r="FF1767" s="14"/>
      <c r="FG1767" s="14"/>
      <c r="FH1767" s="14"/>
      <c r="FI1767" s="14"/>
      <c r="FJ1767" s="14"/>
      <c r="FK1767" s="14"/>
      <c r="FL1767" s="14"/>
      <c r="FM1767" s="14"/>
      <c r="FN1767" s="14"/>
      <c r="FO1767" s="14"/>
      <c r="FP1767" s="14"/>
      <c r="FQ1767" s="14"/>
      <c r="FR1767" s="14"/>
      <c r="FS1767" s="14"/>
      <c r="FT1767" s="14"/>
      <c r="FU1767" s="14"/>
      <c r="FV1767" s="14"/>
      <c r="FW1767" s="14"/>
      <c r="FX1767" s="14"/>
      <c r="FY1767" s="14"/>
      <c r="FZ1767" s="14"/>
      <c r="GA1767" s="14"/>
      <c r="GB1767" s="14"/>
      <c r="GC1767" s="14"/>
      <c r="GD1767" s="14"/>
      <c r="GE1767" s="14"/>
      <c r="GF1767" s="14"/>
      <c r="GG1767" s="14"/>
      <c r="GH1767" s="14"/>
      <c r="GI1767" s="14"/>
      <c r="GJ1767" s="14"/>
      <c r="GK1767" s="14"/>
      <c r="GL1767" s="14"/>
      <c r="GM1767" s="14"/>
      <c r="GN1767" s="14"/>
      <c r="GO1767" s="14"/>
      <c r="GP1767" s="14"/>
      <c r="GQ1767" s="14"/>
      <c r="GR1767" s="14"/>
      <c r="GS1767" s="14"/>
      <c r="GT1767" s="14"/>
      <c r="GU1767" s="14"/>
      <c r="GV1767" s="14"/>
      <c r="GW1767" s="14"/>
      <c r="GX1767" s="14"/>
      <c r="GY1767" s="14"/>
      <c r="GZ1767" s="14"/>
      <c r="HA1767" s="14"/>
      <c r="HB1767" s="14"/>
      <c r="HC1767" s="14"/>
      <c r="HD1767" s="14"/>
      <c r="HE1767" s="14"/>
      <c r="HF1767" s="14"/>
      <c r="HG1767" s="14"/>
      <c r="HH1767" s="14"/>
      <c r="HI1767" s="14"/>
      <c r="HJ1767" s="14"/>
      <c r="HK1767" s="14"/>
      <c r="HL1767" s="14"/>
      <c r="HM1767" s="14"/>
      <c r="HN1767" s="14"/>
      <c r="HO1767" s="14"/>
      <c r="HP1767" s="14"/>
      <c r="HQ1767" s="14"/>
      <c r="HR1767" s="14"/>
      <c r="HS1767" s="14"/>
      <c r="HT1767" s="14"/>
      <c r="HU1767" s="14"/>
      <c r="HV1767" s="14"/>
      <c r="HW1767" s="14"/>
      <c r="HX1767" s="14"/>
      <c r="HY1767" s="14"/>
      <c r="HZ1767" s="14"/>
      <c r="IA1767" s="14"/>
      <c r="IB1767" s="14"/>
      <c r="IC1767" s="14"/>
      <c r="ID1767" s="14"/>
      <c r="IE1767" s="14"/>
      <c r="IF1767" s="14"/>
      <c r="IG1767" s="14"/>
      <c r="IH1767" s="14"/>
      <c r="II1767" s="14"/>
      <c r="IJ1767" s="14"/>
      <c r="IK1767" s="14"/>
      <c r="IL1767" s="14"/>
      <c r="IM1767" s="14"/>
      <c r="IN1767" s="14"/>
      <c r="IO1767" s="14"/>
      <c r="IP1767" s="14"/>
      <c r="IQ1767" s="14"/>
      <c r="IR1767" s="14"/>
      <c r="IS1767" s="14"/>
      <c r="IT1767" s="14"/>
    </row>
    <row r="1768" spans="1:254" x14ac:dyDescent="0.2">
      <c r="A1768" s="22">
        <v>302485</v>
      </c>
      <c r="B1768" s="4" t="s">
        <v>16</v>
      </c>
      <c r="C1768" s="19" t="s">
        <v>1552</v>
      </c>
      <c r="D1768" s="23">
        <v>2.5</v>
      </c>
      <c r="E1768" s="11">
        <v>2.5</v>
      </c>
      <c r="F1768" s="3"/>
      <c r="G1768" s="2">
        <v>2</v>
      </c>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C1768" s="14"/>
      <c r="AD1768" s="14"/>
      <c r="AE1768" s="14"/>
      <c r="AF1768" s="14"/>
      <c r="AG1768" s="14"/>
      <c r="AH1768" s="14"/>
      <c r="AI1768" s="14"/>
      <c r="AJ1768" s="14"/>
      <c r="AK1768" s="14"/>
      <c r="AL1768" s="14"/>
      <c r="AM1768" s="14"/>
      <c r="AN1768" s="14"/>
      <c r="AO1768" s="14"/>
      <c r="AP1768" s="14"/>
      <c r="AQ1768" s="14"/>
      <c r="AR1768" s="14"/>
      <c r="AS1768" s="14"/>
      <c r="AT1768" s="14"/>
      <c r="AU1768" s="14"/>
      <c r="AV1768" s="14"/>
      <c r="AW1768" s="14"/>
      <c r="AX1768" s="14"/>
      <c r="AY1768" s="14"/>
      <c r="AZ1768" s="14"/>
      <c r="BA1768" s="14"/>
      <c r="BB1768" s="14"/>
      <c r="BC1768" s="14"/>
      <c r="BD1768" s="14"/>
      <c r="BE1768" s="14"/>
      <c r="BF1768" s="14"/>
      <c r="BG1768" s="14"/>
      <c r="BH1768" s="14"/>
      <c r="BI1768" s="14"/>
      <c r="BJ1768" s="14"/>
      <c r="BK1768" s="14"/>
      <c r="BL1768" s="14"/>
      <c r="BM1768" s="14"/>
      <c r="BN1768" s="14"/>
      <c r="BO1768" s="14"/>
      <c r="BP1768" s="14"/>
      <c r="BQ1768" s="14"/>
      <c r="BR1768" s="14"/>
      <c r="BS1768" s="14"/>
      <c r="BT1768" s="14"/>
      <c r="BU1768" s="14"/>
      <c r="BV1768" s="14"/>
      <c r="BW1768" s="14"/>
      <c r="BX1768" s="14"/>
      <c r="BY1768" s="14"/>
      <c r="BZ1768" s="14"/>
      <c r="CA1768" s="14"/>
      <c r="CB1768" s="14"/>
      <c r="CC1768" s="14"/>
      <c r="CD1768" s="14"/>
      <c r="CE1768" s="14"/>
      <c r="CF1768" s="14"/>
      <c r="CG1768" s="14"/>
      <c r="CH1768" s="14"/>
      <c r="CI1768" s="14"/>
      <c r="CJ1768" s="14"/>
      <c r="CK1768" s="14"/>
      <c r="CL1768" s="14"/>
      <c r="CM1768" s="14"/>
      <c r="CN1768" s="14"/>
      <c r="CO1768" s="14"/>
      <c r="CP1768" s="14"/>
      <c r="CQ1768" s="14"/>
      <c r="CR1768" s="14"/>
      <c r="CS1768" s="14"/>
      <c r="CT1768" s="14"/>
      <c r="CU1768" s="14"/>
      <c r="CV1768" s="14"/>
      <c r="CW1768" s="14"/>
      <c r="CX1768" s="14"/>
      <c r="CY1768" s="14"/>
      <c r="CZ1768" s="14"/>
      <c r="DA1768" s="14"/>
      <c r="DB1768" s="14"/>
      <c r="DC1768" s="14"/>
      <c r="DD1768" s="14"/>
      <c r="DE1768" s="14"/>
      <c r="DF1768" s="14"/>
      <c r="DG1768" s="14"/>
      <c r="DH1768" s="14"/>
      <c r="DI1768" s="14"/>
      <c r="DJ1768" s="14"/>
      <c r="DK1768" s="14"/>
      <c r="DL1768" s="14"/>
      <c r="DM1768" s="14"/>
      <c r="DN1768" s="14"/>
      <c r="DO1768" s="14"/>
      <c r="DP1768" s="14"/>
      <c r="DQ1768" s="14"/>
      <c r="DR1768" s="14"/>
      <c r="DS1768" s="14"/>
      <c r="DT1768" s="14"/>
      <c r="DU1768" s="14"/>
      <c r="DV1768" s="14"/>
      <c r="DW1768" s="14"/>
      <c r="DX1768" s="14"/>
      <c r="DY1768" s="14"/>
      <c r="DZ1768" s="14"/>
      <c r="EA1768" s="14"/>
      <c r="EB1768" s="14"/>
      <c r="EC1768" s="14"/>
      <c r="ED1768" s="14"/>
      <c r="EE1768" s="14"/>
      <c r="EF1768" s="14"/>
      <c r="EG1768" s="14"/>
      <c r="EH1768" s="14"/>
      <c r="EI1768" s="14"/>
      <c r="EJ1768" s="14"/>
      <c r="EK1768" s="14"/>
      <c r="EL1768" s="14"/>
      <c r="EM1768" s="14"/>
      <c r="EN1768" s="14"/>
      <c r="EO1768" s="14"/>
      <c r="EP1768" s="14"/>
      <c r="EQ1768" s="14"/>
      <c r="ER1768" s="14"/>
      <c r="ES1768" s="14"/>
      <c r="ET1768" s="14"/>
      <c r="EU1768" s="14"/>
      <c r="EV1768" s="14"/>
      <c r="EW1768" s="14"/>
      <c r="EX1768" s="14"/>
      <c r="EY1768" s="14"/>
      <c r="EZ1768" s="14"/>
      <c r="FA1768" s="14"/>
      <c r="FB1768" s="14"/>
      <c r="FC1768" s="14"/>
      <c r="FD1768" s="14"/>
      <c r="FE1768" s="14"/>
      <c r="FF1768" s="14"/>
      <c r="FG1768" s="14"/>
      <c r="FH1768" s="14"/>
      <c r="FI1768" s="14"/>
      <c r="FJ1768" s="14"/>
      <c r="FK1768" s="14"/>
      <c r="FL1768" s="14"/>
      <c r="FM1768" s="14"/>
      <c r="FN1768" s="14"/>
      <c r="FO1768" s="14"/>
      <c r="FP1768" s="14"/>
      <c r="FQ1768" s="14"/>
      <c r="FR1768" s="14"/>
      <c r="FS1768" s="14"/>
      <c r="FT1768" s="14"/>
      <c r="FU1768" s="14"/>
      <c r="FV1768" s="14"/>
      <c r="FW1768" s="14"/>
      <c r="FX1768" s="14"/>
      <c r="FY1768" s="14"/>
      <c r="FZ1768" s="14"/>
      <c r="GA1768" s="14"/>
      <c r="GB1768" s="14"/>
      <c r="GC1768" s="14"/>
      <c r="GD1768" s="14"/>
      <c r="GE1768" s="14"/>
      <c r="GF1768" s="14"/>
      <c r="GG1768" s="14"/>
      <c r="GH1768" s="14"/>
      <c r="GI1768" s="14"/>
      <c r="GJ1768" s="14"/>
      <c r="GK1768" s="14"/>
      <c r="GL1768" s="14"/>
      <c r="GM1768" s="14"/>
      <c r="GN1768" s="14"/>
      <c r="GO1768" s="14"/>
      <c r="GP1768" s="14"/>
      <c r="GQ1768" s="14"/>
      <c r="GR1768" s="14"/>
      <c r="GS1768" s="14"/>
      <c r="GT1768" s="14"/>
      <c r="GU1768" s="14"/>
      <c r="GV1768" s="14"/>
      <c r="GW1768" s="14"/>
      <c r="GX1768" s="14"/>
      <c r="GY1768" s="14"/>
      <c r="GZ1768" s="14"/>
      <c r="HA1768" s="14"/>
      <c r="HB1768" s="14"/>
      <c r="HC1768" s="14"/>
      <c r="HD1768" s="14"/>
      <c r="HE1768" s="14"/>
      <c r="HF1768" s="14"/>
      <c r="HG1768" s="14"/>
      <c r="HH1768" s="14"/>
      <c r="HI1768" s="14"/>
      <c r="HJ1768" s="14"/>
      <c r="HK1768" s="14"/>
      <c r="HL1768" s="14"/>
      <c r="HM1768" s="14"/>
      <c r="HN1768" s="14"/>
      <c r="HO1768" s="14"/>
      <c r="HP1768" s="14"/>
      <c r="HQ1768" s="14"/>
      <c r="HR1768" s="14"/>
      <c r="HS1768" s="14"/>
      <c r="HT1768" s="14"/>
      <c r="HU1768" s="14"/>
      <c r="HV1768" s="14"/>
      <c r="HW1768" s="14"/>
      <c r="HX1768" s="14"/>
      <c r="HY1768" s="14"/>
      <c r="HZ1768" s="14"/>
      <c r="IA1768" s="14"/>
      <c r="IB1768" s="14"/>
      <c r="IC1768" s="14"/>
      <c r="ID1768" s="14"/>
      <c r="IE1768" s="14"/>
      <c r="IF1768" s="14"/>
      <c r="IG1768" s="14"/>
      <c r="IH1768" s="14"/>
      <c r="II1768" s="14"/>
      <c r="IJ1768" s="14"/>
      <c r="IK1768" s="14"/>
      <c r="IL1768" s="14"/>
      <c r="IM1768" s="14"/>
      <c r="IN1768" s="14"/>
      <c r="IO1768" s="14"/>
      <c r="IP1768" s="14"/>
      <c r="IQ1768" s="14"/>
      <c r="IR1768" s="14"/>
      <c r="IS1768" s="14"/>
      <c r="IT1768" s="14"/>
    </row>
    <row r="1769" spans="1:254" x14ac:dyDescent="0.2">
      <c r="A1769" s="12">
        <v>302490</v>
      </c>
      <c r="B1769" s="4" t="s">
        <v>16</v>
      </c>
      <c r="C1769" s="13" t="s">
        <v>1553</v>
      </c>
      <c r="D1769" s="11">
        <v>5</v>
      </c>
      <c r="E1769" s="11">
        <v>5</v>
      </c>
      <c r="F1769" s="11"/>
      <c r="G1769" s="12">
        <v>2</v>
      </c>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c r="AM1769" s="14"/>
      <c r="AN1769" s="14"/>
      <c r="AO1769" s="14"/>
      <c r="AP1769" s="14"/>
      <c r="AQ1769" s="14"/>
      <c r="AR1769" s="14"/>
      <c r="AS1769" s="14"/>
      <c r="AT1769" s="14"/>
      <c r="AU1769" s="14"/>
      <c r="AV1769" s="14"/>
      <c r="AW1769" s="14"/>
      <c r="AX1769" s="14"/>
      <c r="AY1769" s="14"/>
      <c r="AZ1769" s="14"/>
      <c r="BA1769" s="14"/>
      <c r="BB1769" s="14"/>
      <c r="BC1769" s="14"/>
      <c r="BD1769" s="14"/>
      <c r="BE1769" s="14"/>
      <c r="BF1769" s="14"/>
      <c r="BG1769" s="14"/>
      <c r="BH1769" s="14"/>
      <c r="BI1769" s="14"/>
      <c r="BJ1769" s="14"/>
      <c r="BK1769" s="14"/>
      <c r="BL1769" s="14"/>
      <c r="BM1769" s="14"/>
      <c r="BN1769" s="14"/>
      <c r="BO1769" s="14"/>
      <c r="BP1769" s="14"/>
      <c r="BQ1769" s="14"/>
      <c r="BR1769" s="14"/>
      <c r="BS1769" s="14"/>
      <c r="BT1769" s="14"/>
      <c r="BU1769" s="14"/>
      <c r="BV1769" s="14"/>
      <c r="BW1769" s="14"/>
      <c r="BX1769" s="14"/>
      <c r="BY1769" s="14"/>
      <c r="BZ1769" s="14"/>
      <c r="CA1769" s="14"/>
      <c r="CB1769" s="14"/>
      <c r="CC1769" s="14"/>
      <c r="CD1769" s="14"/>
      <c r="CE1769" s="14"/>
      <c r="CF1769" s="14"/>
      <c r="CG1769" s="14"/>
      <c r="CH1769" s="14"/>
      <c r="CI1769" s="14"/>
      <c r="CJ1769" s="14"/>
      <c r="CK1769" s="14"/>
      <c r="CL1769" s="14"/>
      <c r="CM1769" s="14"/>
      <c r="CN1769" s="14"/>
      <c r="CO1769" s="14"/>
      <c r="CP1769" s="14"/>
      <c r="CQ1769" s="14"/>
      <c r="CR1769" s="14"/>
      <c r="CS1769" s="14"/>
      <c r="CT1769" s="14"/>
      <c r="CU1769" s="14"/>
      <c r="CV1769" s="14"/>
      <c r="CW1769" s="14"/>
      <c r="CX1769" s="14"/>
      <c r="CY1769" s="14"/>
      <c r="CZ1769" s="14"/>
      <c r="DA1769" s="14"/>
      <c r="DB1769" s="14"/>
      <c r="DC1769" s="14"/>
      <c r="DD1769" s="14"/>
      <c r="DE1769" s="14"/>
      <c r="DF1769" s="14"/>
      <c r="DG1769" s="14"/>
      <c r="DH1769" s="14"/>
      <c r="DI1769" s="14"/>
      <c r="DJ1769" s="14"/>
      <c r="DK1769" s="14"/>
      <c r="DL1769" s="14"/>
      <c r="DM1769" s="14"/>
      <c r="DN1769" s="14"/>
      <c r="DO1769" s="14"/>
      <c r="DP1769" s="14"/>
      <c r="DQ1769" s="14"/>
      <c r="DR1769" s="14"/>
      <c r="DS1769" s="14"/>
      <c r="DT1769" s="14"/>
      <c r="DU1769" s="14"/>
      <c r="DV1769" s="14"/>
      <c r="DW1769" s="14"/>
      <c r="DX1769" s="14"/>
      <c r="DY1769" s="14"/>
      <c r="DZ1769" s="14"/>
      <c r="EA1769" s="14"/>
      <c r="EB1769" s="14"/>
      <c r="EC1769" s="14"/>
      <c r="ED1769" s="14"/>
      <c r="EE1769" s="14"/>
      <c r="EF1769" s="14"/>
      <c r="EG1769" s="14"/>
      <c r="EH1769" s="14"/>
      <c r="EI1769" s="14"/>
      <c r="EJ1769" s="14"/>
      <c r="EK1769" s="14"/>
      <c r="EL1769" s="14"/>
      <c r="EM1769" s="14"/>
      <c r="EN1769" s="14"/>
      <c r="EO1769" s="14"/>
      <c r="EP1769" s="14"/>
      <c r="EQ1769" s="14"/>
      <c r="ER1769" s="14"/>
      <c r="ES1769" s="14"/>
      <c r="ET1769" s="14"/>
      <c r="EU1769" s="14"/>
      <c r="EV1769" s="14"/>
      <c r="EW1769" s="14"/>
      <c r="EX1769" s="14"/>
      <c r="EY1769" s="14"/>
      <c r="EZ1769" s="14"/>
      <c r="FA1769" s="14"/>
      <c r="FB1769" s="14"/>
      <c r="FC1769" s="14"/>
      <c r="FD1769" s="14"/>
      <c r="FE1769" s="14"/>
      <c r="FF1769" s="14"/>
      <c r="FG1769" s="14"/>
      <c r="FH1769" s="14"/>
      <c r="FI1769" s="14"/>
      <c r="FJ1769" s="14"/>
      <c r="FK1769" s="14"/>
      <c r="FL1769" s="14"/>
      <c r="FM1769" s="14"/>
      <c r="FN1769" s="14"/>
      <c r="FO1769" s="14"/>
      <c r="FP1769" s="14"/>
      <c r="FQ1769" s="14"/>
      <c r="FR1769" s="14"/>
      <c r="FS1769" s="14"/>
      <c r="FT1769" s="14"/>
      <c r="FU1769" s="14"/>
      <c r="FV1769" s="14"/>
      <c r="FW1769" s="14"/>
      <c r="FX1769" s="14"/>
      <c r="FY1769" s="14"/>
      <c r="FZ1769" s="14"/>
      <c r="GA1769" s="14"/>
      <c r="GB1769" s="14"/>
      <c r="GC1769" s="14"/>
      <c r="GD1769" s="14"/>
      <c r="GE1769" s="14"/>
      <c r="GF1769" s="14"/>
      <c r="GG1769" s="14"/>
      <c r="GH1769" s="14"/>
      <c r="GI1769" s="14"/>
      <c r="GJ1769" s="14"/>
      <c r="GK1769" s="14"/>
      <c r="GL1769" s="14"/>
      <c r="GM1769" s="14"/>
      <c r="GN1769" s="14"/>
      <c r="GO1769" s="14"/>
      <c r="GP1769" s="14"/>
      <c r="GQ1769" s="14"/>
      <c r="GR1769" s="14"/>
      <c r="GS1769" s="14"/>
      <c r="GT1769" s="14"/>
      <c r="GU1769" s="14"/>
      <c r="GV1769" s="14"/>
      <c r="GW1769" s="14"/>
      <c r="GX1769" s="14"/>
      <c r="GY1769" s="14"/>
      <c r="GZ1769" s="14"/>
      <c r="HA1769" s="14"/>
      <c r="HB1769" s="14"/>
      <c r="HC1769" s="14"/>
      <c r="HD1769" s="14"/>
      <c r="HE1769" s="14"/>
      <c r="HF1769" s="14"/>
      <c r="HG1769" s="14"/>
      <c r="HH1769" s="14"/>
      <c r="HI1769" s="14"/>
      <c r="HJ1769" s="14"/>
      <c r="HK1769" s="14"/>
      <c r="HL1769" s="14"/>
      <c r="HM1769" s="14"/>
      <c r="HN1769" s="14"/>
      <c r="HO1769" s="14"/>
      <c r="HP1769" s="14"/>
      <c r="HQ1769" s="14"/>
      <c r="HR1769" s="14"/>
      <c r="HS1769" s="14"/>
      <c r="HT1769" s="14"/>
      <c r="HU1769" s="14"/>
      <c r="HV1769" s="14"/>
      <c r="HW1769" s="14"/>
      <c r="HX1769" s="14"/>
      <c r="HY1769" s="14"/>
      <c r="HZ1769" s="14"/>
      <c r="IA1769" s="14"/>
      <c r="IB1769" s="14"/>
      <c r="IC1769" s="14"/>
      <c r="ID1769" s="14"/>
      <c r="IE1769" s="14"/>
      <c r="IF1769" s="14"/>
      <c r="IG1769" s="14"/>
      <c r="IH1769" s="14"/>
      <c r="II1769" s="14"/>
      <c r="IJ1769" s="14"/>
      <c r="IK1769" s="14"/>
      <c r="IL1769" s="14"/>
      <c r="IM1769" s="14"/>
      <c r="IN1769" s="14"/>
      <c r="IO1769" s="14"/>
      <c r="IP1769" s="14"/>
      <c r="IQ1769" s="14"/>
      <c r="IR1769" s="14"/>
      <c r="IS1769" s="14"/>
      <c r="IT1769" s="14"/>
    </row>
    <row r="1770" spans="1:254" x14ac:dyDescent="0.2">
      <c r="A1770" s="12">
        <v>302495</v>
      </c>
      <c r="B1770" s="4" t="s">
        <v>16</v>
      </c>
      <c r="C1770" s="19" t="s">
        <v>1554</v>
      </c>
      <c r="D1770" s="11">
        <v>4</v>
      </c>
      <c r="E1770" s="11">
        <v>4</v>
      </c>
      <c r="F1770" s="11"/>
      <c r="G1770" s="12">
        <v>2</v>
      </c>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c r="AM1770" s="14"/>
      <c r="AN1770" s="14"/>
      <c r="AO1770" s="14"/>
      <c r="AP1770" s="14"/>
      <c r="AQ1770" s="14"/>
      <c r="AR1770" s="14"/>
      <c r="AS1770" s="14"/>
      <c r="AT1770" s="14"/>
      <c r="AU1770" s="14"/>
      <c r="AV1770" s="14"/>
      <c r="AW1770" s="14"/>
      <c r="AX1770" s="14"/>
      <c r="AY1770" s="14"/>
      <c r="AZ1770" s="14"/>
      <c r="BA1770" s="14"/>
      <c r="BB1770" s="14"/>
      <c r="BC1770" s="14"/>
      <c r="BD1770" s="14"/>
      <c r="BE1770" s="14"/>
      <c r="BF1770" s="14"/>
      <c r="BG1770" s="14"/>
      <c r="BH1770" s="14"/>
      <c r="BI1770" s="14"/>
      <c r="BJ1770" s="14"/>
      <c r="BK1770" s="14"/>
      <c r="BL1770" s="14"/>
      <c r="BM1770" s="14"/>
      <c r="BN1770" s="14"/>
      <c r="BO1770" s="14"/>
      <c r="BP1770" s="14"/>
      <c r="BQ1770" s="14"/>
      <c r="BR1770" s="14"/>
      <c r="BS1770" s="14"/>
      <c r="BT1770" s="14"/>
      <c r="BU1770" s="14"/>
      <c r="BV1770" s="14"/>
      <c r="BW1770" s="14"/>
      <c r="BX1770" s="14"/>
      <c r="BY1770" s="14"/>
      <c r="BZ1770" s="14"/>
      <c r="CA1770" s="14"/>
      <c r="CB1770" s="14"/>
      <c r="CC1770" s="14"/>
      <c r="CD1770" s="14"/>
      <c r="CE1770" s="14"/>
      <c r="CF1770" s="14"/>
      <c r="CG1770" s="14"/>
      <c r="CH1770" s="14"/>
      <c r="CI1770" s="14"/>
      <c r="CJ1770" s="14"/>
      <c r="CK1770" s="14"/>
      <c r="CL1770" s="14"/>
      <c r="CM1770" s="14"/>
      <c r="CN1770" s="14"/>
      <c r="CO1770" s="14"/>
      <c r="CP1770" s="14"/>
      <c r="CQ1770" s="14"/>
      <c r="CR1770" s="14"/>
      <c r="CS1770" s="14"/>
      <c r="CT1770" s="14"/>
      <c r="CU1770" s="14"/>
      <c r="CV1770" s="14"/>
      <c r="CW1770" s="14"/>
      <c r="CX1770" s="14"/>
      <c r="CY1770" s="14"/>
      <c r="CZ1770" s="14"/>
      <c r="DA1770" s="14"/>
      <c r="DB1770" s="14"/>
      <c r="DC1770" s="14"/>
      <c r="DD1770" s="14"/>
      <c r="DE1770" s="14"/>
      <c r="DF1770" s="14"/>
      <c r="DG1770" s="14"/>
      <c r="DH1770" s="14"/>
      <c r="DI1770" s="14"/>
      <c r="DJ1770" s="14"/>
      <c r="DK1770" s="14"/>
      <c r="DL1770" s="14"/>
      <c r="DM1770" s="14"/>
      <c r="DN1770" s="14"/>
      <c r="DO1770" s="14"/>
      <c r="DP1770" s="14"/>
      <c r="DQ1770" s="14"/>
      <c r="DR1770" s="14"/>
      <c r="DS1770" s="14"/>
      <c r="DT1770" s="14"/>
      <c r="DU1770" s="14"/>
      <c r="DV1770" s="14"/>
      <c r="DW1770" s="14"/>
      <c r="DX1770" s="14"/>
      <c r="DY1770" s="14"/>
      <c r="DZ1770" s="14"/>
      <c r="EA1770" s="14"/>
      <c r="EB1770" s="14"/>
      <c r="EC1770" s="14"/>
      <c r="ED1770" s="14"/>
      <c r="EE1770" s="14"/>
      <c r="EF1770" s="14"/>
      <c r="EG1770" s="14"/>
      <c r="EH1770" s="14"/>
      <c r="EI1770" s="14"/>
      <c r="EJ1770" s="14"/>
      <c r="EK1770" s="14"/>
      <c r="EL1770" s="14"/>
      <c r="EM1770" s="14"/>
      <c r="EN1770" s="14"/>
      <c r="EO1770" s="14"/>
      <c r="EP1770" s="14"/>
      <c r="EQ1770" s="14"/>
      <c r="ER1770" s="14"/>
      <c r="ES1770" s="14"/>
      <c r="ET1770" s="14"/>
      <c r="EU1770" s="14"/>
      <c r="EV1770" s="14"/>
      <c r="EW1770" s="14"/>
      <c r="EX1770" s="14"/>
      <c r="EY1770" s="14"/>
      <c r="EZ1770" s="14"/>
      <c r="FA1770" s="14"/>
      <c r="FB1770" s="14"/>
      <c r="FC1770" s="14"/>
      <c r="FD1770" s="14"/>
      <c r="FE1770" s="14"/>
      <c r="FF1770" s="14"/>
      <c r="FG1770" s="14"/>
      <c r="FH1770" s="14"/>
      <c r="FI1770" s="14"/>
      <c r="FJ1770" s="14"/>
      <c r="FK1770" s="14"/>
      <c r="FL1770" s="14"/>
      <c r="FM1770" s="14"/>
      <c r="FN1770" s="14"/>
      <c r="FO1770" s="14"/>
      <c r="FP1770" s="14"/>
      <c r="FQ1770" s="14"/>
      <c r="FR1770" s="14"/>
      <c r="FS1770" s="14"/>
      <c r="FT1770" s="14"/>
      <c r="FU1770" s="14"/>
      <c r="FV1770" s="14"/>
      <c r="FW1770" s="14"/>
      <c r="FX1770" s="14"/>
      <c r="FY1770" s="14"/>
      <c r="FZ1770" s="14"/>
      <c r="GA1770" s="14"/>
      <c r="GB1770" s="14"/>
      <c r="GC1770" s="14"/>
      <c r="GD1770" s="14"/>
      <c r="GE1770" s="14"/>
      <c r="GF1770" s="14"/>
      <c r="GG1770" s="14"/>
      <c r="GH1770" s="14"/>
      <c r="GI1770" s="14"/>
      <c r="GJ1770" s="14"/>
      <c r="GK1770" s="14"/>
      <c r="GL1770" s="14"/>
      <c r="GM1770" s="14"/>
      <c r="GN1770" s="14"/>
      <c r="GO1770" s="14"/>
      <c r="GP1770" s="14"/>
      <c r="GQ1770" s="14"/>
      <c r="GR1770" s="14"/>
      <c r="GS1770" s="14"/>
      <c r="GT1770" s="14"/>
      <c r="GU1770" s="14"/>
      <c r="GV1770" s="14"/>
      <c r="GW1770" s="14"/>
      <c r="GX1770" s="14"/>
      <c r="GY1770" s="14"/>
      <c r="GZ1770" s="14"/>
      <c r="HA1770" s="14"/>
      <c r="HB1770" s="14"/>
      <c r="HC1770" s="14"/>
      <c r="HD1770" s="14"/>
      <c r="HE1770" s="14"/>
      <c r="HF1770" s="14"/>
      <c r="HG1770" s="14"/>
      <c r="HH1770" s="14"/>
      <c r="HI1770" s="14"/>
      <c r="HJ1770" s="14"/>
      <c r="HK1770" s="14"/>
      <c r="HL1770" s="14"/>
      <c r="HM1770" s="14"/>
      <c r="HN1770" s="14"/>
      <c r="HO1770" s="14"/>
      <c r="HP1770" s="14"/>
      <c r="HQ1770" s="14"/>
      <c r="HR1770" s="14"/>
      <c r="HS1770" s="14"/>
      <c r="HT1770" s="14"/>
      <c r="HU1770" s="14"/>
      <c r="HV1770" s="14"/>
      <c r="HW1770" s="14"/>
      <c r="HX1770" s="14"/>
      <c r="HY1770" s="14"/>
      <c r="HZ1770" s="14"/>
      <c r="IA1770" s="14"/>
      <c r="IB1770" s="14"/>
      <c r="IC1770" s="14"/>
      <c r="ID1770" s="14"/>
      <c r="IE1770" s="14"/>
      <c r="IF1770" s="14"/>
      <c r="IG1770" s="14"/>
      <c r="IH1770" s="14"/>
      <c r="II1770" s="14"/>
      <c r="IJ1770" s="14"/>
      <c r="IK1770" s="14"/>
      <c r="IL1770" s="14"/>
      <c r="IM1770" s="14"/>
      <c r="IN1770" s="14"/>
      <c r="IO1770" s="14"/>
      <c r="IP1770" s="14"/>
      <c r="IQ1770" s="14"/>
      <c r="IR1770" s="14"/>
      <c r="IS1770" s="14"/>
      <c r="IT1770" s="14"/>
    </row>
    <row r="1771" spans="1:254" x14ac:dyDescent="0.2">
      <c r="A1771" s="12">
        <v>302500</v>
      </c>
      <c r="B1771" s="4"/>
      <c r="C1771" s="13" t="s">
        <v>1555</v>
      </c>
      <c r="D1771" s="11">
        <v>3.8</v>
      </c>
      <c r="E1771" s="11">
        <v>3.8</v>
      </c>
      <c r="F1771" s="11"/>
      <c r="G1771" s="12">
        <v>2</v>
      </c>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c r="AM1771" s="14"/>
      <c r="AN1771" s="14"/>
      <c r="AO1771" s="14"/>
      <c r="AP1771" s="14"/>
      <c r="AQ1771" s="14"/>
      <c r="AR1771" s="14"/>
      <c r="AS1771" s="14"/>
      <c r="AT1771" s="14"/>
      <c r="AU1771" s="14"/>
      <c r="AV1771" s="14"/>
      <c r="AW1771" s="14"/>
      <c r="AX1771" s="14"/>
      <c r="AY1771" s="14"/>
      <c r="AZ1771" s="14"/>
      <c r="BA1771" s="14"/>
      <c r="BB1771" s="14"/>
      <c r="BC1771" s="14"/>
      <c r="BD1771" s="14"/>
      <c r="BE1771" s="14"/>
      <c r="BF1771" s="14"/>
      <c r="BG1771" s="14"/>
      <c r="BH1771" s="14"/>
      <c r="BI1771" s="14"/>
      <c r="BJ1771" s="14"/>
      <c r="BK1771" s="14"/>
      <c r="BL1771" s="14"/>
      <c r="BM1771" s="14"/>
      <c r="BN1771" s="14"/>
      <c r="BO1771" s="14"/>
      <c r="BP1771" s="14"/>
      <c r="BQ1771" s="14"/>
      <c r="BR1771" s="14"/>
      <c r="BS1771" s="14"/>
      <c r="BT1771" s="14"/>
      <c r="BU1771" s="14"/>
      <c r="BV1771" s="14"/>
      <c r="BW1771" s="14"/>
      <c r="BX1771" s="14"/>
      <c r="BY1771" s="14"/>
      <c r="BZ1771" s="14"/>
      <c r="CA1771" s="14"/>
      <c r="CB1771" s="14"/>
      <c r="CC1771" s="14"/>
      <c r="CD1771" s="14"/>
      <c r="CE1771" s="14"/>
      <c r="CF1771" s="14"/>
      <c r="CG1771" s="14"/>
      <c r="CH1771" s="14"/>
      <c r="CI1771" s="14"/>
      <c r="CJ1771" s="14"/>
      <c r="CK1771" s="14"/>
      <c r="CL1771" s="14"/>
      <c r="CM1771" s="14"/>
      <c r="CN1771" s="14"/>
      <c r="CO1771" s="14"/>
      <c r="CP1771" s="14"/>
      <c r="CQ1771" s="14"/>
      <c r="CR1771" s="14"/>
      <c r="CS1771" s="14"/>
      <c r="CT1771" s="14"/>
      <c r="CU1771" s="14"/>
      <c r="CV1771" s="14"/>
      <c r="CW1771" s="14"/>
      <c r="CX1771" s="14"/>
      <c r="CY1771" s="14"/>
      <c r="CZ1771" s="14"/>
      <c r="DA1771" s="14"/>
      <c r="DB1771" s="14"/>
      <c r="DC1771" s="14"/>
      <c r="DD1771" s="14"/>
      <c r="DE1771" s="14"/>
      <c r="DF1771" s="14"/>
      <c r="DG1771" s="14"/>
      <c r="DH1771" s="14"/>
      <c r="DI1771" s="14"/>
      <c r="DJ1771" s="14"/>
      <c r="DK1771" s="14"/>
      <c r="DL1771" s="14"/>
      <c r="DM1771" s="14"/>
      <c r="DN1771" s="14"/>
      <c r="DO1771" s="14"/>
      <c r="DP1771" s="14"/>
      <c r="DQ1771" s="14"/>
      <c r="DR1771" s="14"/>
      <c r="DS1771" s="14"/>
      <c r="DT1771" s="14"/>
      <c r="DU1771" s="14"/>
      <c r="DV1771" s="14"/>
      <c r="DW1771" s="14"/>
      <c r="DX1771" s="14"/>
      <c r="DY1771" s="14"/>
      <c r="DZ1771" s="14"/>
      <c r="EA1771" s="14"/>
      <c r="EB1771" s="14"/>
      <c r="EC1771" s="14"/>
      <c r="ED1771" s="14"/>
      <c r="EE1771" s="14"/>
      <c r="EF1771" s="14"/>
      <c r="EG1771" s="14"/>
      <c r="EH1771" s="14"/>
      <c r="EI1771" s="14"/>
      <c r="EJ1771" s="14"/>
      <c r="EK1771" s="14"/>
      <c r="EL1771" s="14"/>
      <c r="EM1771" s="14"/>
      <c r="EN1771" s="14"/>
      <c r="EO1771" s="14"/>
      <c r="EP1771" s="14"/>
      <c r="EQ1771" s="14"/>
      <c r="ER1771" s="14"/>
      <c r="ES1771" s="14"/>
      <c r="ET1771" s="14"/>
      <c r="EU1771" s="14"/>
      <c r="EV1771" s="14"/>
      <c r="EW1771" s="14"/>
      <c r="EX1771" s="14"/>
      <c r="EY1771" s="14"/>
      <c r="EZ1771" s="14"/>
      <c r="FA1771" s="14"/>
      <c r="FB1771" s="14"/>
      <c r="FC1771" s="14"/>
      <c r="FD1771" s="14"/>
      <c r="FE1771" s="14"/>
      <c r="FF1771" s="14"/>
      <c r="FG1771" s="14"/>
      <c r="FH1771" s="14"/>
      <c r="FI1771" s="14"/>
      <c r="FJ1771" s="14"/>
      <c r="FK1771" s="14"/>
      <c r="FL1771" s="14"/>
      <c r="FM1771" s="14"/>
      <c r="FN1771" s="14"/>
      <c r="FO1771" s="14"/>
      <c r="FP1771" s="14"/>
      <c r="FQ1771" s="14"/>
      <c r="FR1771" s="14"/>
      <c r="FS1771" s="14"/>
      <c r="FT1771" s="14"/>
      <c r="FU1771" s="14"/>
      <c r="FV1771" s="14"/>
      <c r="FW1771" s="14"/>
      <c r="FX1771" s="14"/>
      <c r="FY1771" s="14"/>
      <c r="FZ1771" s="14"/>
      <c r="GA1771" s="14"/>
      <c r="GB1771" s="14"/>
      <c r="GC1771" s="14"/>
      <c r="GD1771" s="14"/>
      <c r="GE1771" s="14"/>
      <c r="GF1771" s="14"/>
      <c r="GG1771" s="14"/>
      <c r="GH1771" s="14"/>
      <c r="GI1771" s="14"/>
      <c r="GJ1771" s="14"/>
      <c r="GK1771" s="14"/>
      <c r="GL1771" s="14"/>
      <c r="GM1771" s="14"/>
      <c r="GN1771" s="14"/>
      <c r="GO1771" s="14"/>
      <c r="GP1771" s="14"/>
      <c r="GQ1771" s="14"/>
      <c r="GR1771" s="14"/>
      <c r="GS1771" s="14"/>
      <c r="GT1771" s="14"/>
      <c r="GU1771" s="14"/>
      <c r="GV1771" s="14"/>
      <c r="GW1771" s="14"/>
      <c r="GX1771" s="14"/>
      <c r="GY1771" s="14"/>
      <c r="GZ1771" s="14"/>
      <c r="HA1771" s="14"/>
      <c r="HB1771" s="14"/>
      <c r="HC1771" s="14"/>
      <c r="HD1771" s="14"/>
      <c r="HE1771" s="14"/>
      <c r="HF1771" s="14"/>
      <c r="HG1771" s="14"/>
      <c r="HH1771" s="14"/>
      <c r="HI1771" s="14"/>
      <c r="HJ1771" s="14"/>
      <c r="HK1771" s="14"/>
      <c r="HL1771" s="14"/>
      <c r="HM1771" s="14"/>
      <c r="HN1771" s="14"/>
      <c r="HO1771" s="14"/>
      <c r="HP1771" s="14"/>
      <c r="HQ1771" s="14"/>
      <c r="HR1771" s="14"/>
      <c r="HS1771" s="14"/>
      <c r="HT1771" s="14"/>
      <c r="HU1771" s="14"/>
      <c r="HV1771" s="14"/>
      <c r="HW1771" s="14"/>
      <c r="HX1771" s="14"/>
      <c r="HY1771" s="14"/>
      <c r="HZ1771" s="14"/>
      <c r="IA1771" s="14"/>
      <c r="IB1771" s="14"/>
      <c r="IC1771" s="14"/>
      <c r="ID1771" s="14"/>
      <c r="IE1771" s="14"/>
      <c r="IF1771" s="14"/>
      <c r="IG1771" s="14"/>
      <c r="IH1771" s="14"/>
      <c r="II1771" s="14"/>
      <c r="IJ1771" s="14"/>
      <c r="IK1771" s="14"/>
      <c r="IL1771" s="14"/>
      <c r="IM1771" s="14"/>
      <c r="IN1771" s="14"/>
      <c r="IO1771" s="14"/>
      <c r="IP1771" s="14"/>
      <c r="IQ1771" s="14"/>
      <c r="IR1771" s="14"/>
      <c r="IS1771" s="14"/>
      <c r="IT1771" s="14"/>
    </row>
    <row r="1772" spans="1:254" x14ac:dyDescent="0.2">
      <c r="A1772" s="20">
        <v>302505</v>
      </c>
      <c r="B1772" s="24" t="s">
        <v>16</v>
      </c>
      <c r="C1772" s="47" t="s">
        <v>1556</v>
      </c>
      <c r="D1772" s="26">
        <v>3.6</v>
      </c>
      <c r="E1772" s="26">
        <v>3.6</v>
      </c>
      <c r="F1772" s="26"/>
      <c r="G1772" s="12">
        <v>2</v>
      </c>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4"/>
      <c r="AY1772" s="14"/>
      <c r="AZ1772" s="14"/>
      <c r="BA1772" s="14"/>
      <c r="BB1772" s="14"/>
      <c r="BC1772" s="14"/>
      <c r="BD1772" s="14"/>
      <c r="BE1772" s="14"/>
      <c r="BF1772" s="14"/>
      <c r="BG1772" s="14"/>
      <c r="BH1772" s="14"/>
      <c r="BI1772" s="14"/>
      <c r="BJ1772" s="14"/>
      <c r="BK1772" s="14"/>
      <c r="BL1772" s="14"/>
      <c r="BM1772" s="14"/>
      <c r="BN1772" s="14"/>
      <c r="BO1772" s="14"/>
      <c r="BP1772" s="14"/>
      <c r="BQ1772" s="14"/>
      <c r="BR1772" s="14"/>
      <c r="BS1772" s="14"/>
      <c r="BT1772" s="14"/>
      <c r="BU1772" s="14"/>
      <c r="BV1772" s="14"/>
      <c r="BW1772" s="14"/>
      <c r="BX1772" s="14"/>
      <c r="BY1772" s="14"/>
      <c r="BZ1772" s="14"/>
      <c r="CA1772" s="14"/>
      <c r="CB1772" s="14"/>
      <c r="CC1772" s="14"/>
      <c r="CD1772" s="14"/>
      <c r="CE1772" s="14"/>
      <c r="CF1772" s="14"/>
      <c r="CG1772" s="14"/>
      <c r="CH1772" s="14"/>
      <c r="CI1772" s="14"/>
      <c r="CJ1772" s="14"/>
      <c r="CK1772" s="14"/>
      <c r="CL1772" s="14"/>
      <c r="CM1772" s="14"/>
      <c r="CN1772" s="14"/>
      <c r="CO1772" s="14"/>
      <c r="CP1772" s="14"/>
      <c r="CQ1772" s="14"/>
      <c r="CR1772" s="14"/>
      <c r="CS1772" s="14"/>
      <c r="CT1772" s="14"/>
      <c r="CU1772" s="14"/>
      <c r="CV1772" s="14"/>
      <c r="CW1772" s="14"/>
      <c r="CX1772" s="14"/>
      <c r="CY1772" s="14"/>
      <c r="CZ1772" s="14"/>
      <c r="DA1772" s="14"/>
      <c r="DB1772" s="14"/>
      <c r="DC1772" s="14"/>
      <c r="DD1772" s="14"/>
      <c r="DE1772" s="14"/>
      <c r="DF1772" s="14"/>
      <c r="DG1772" s="14"/>
      <c r="DH1772" s="14"/>
      <c r="DI1772" s="14"/>
      <c r="DJ1772" s="14"/>
      <c r="DK1772" s="14"/>
      <c r="DL1772" s="14"/>
      <c r="DM1772" s="14"/>
      <c r="DN1772" s="14"/>
      <c r="DO1772" s="14"/>
      <c r="DP1772" s="14"/>
      <c r="DQ1772" s="14"/>
      <c r="DR1772" s="14"/>
      <c r="DS1772" s="14"/>
      <c r="DT1772" s="14"/>
      <c r="DU1772" s="14"/>
      <c r="DV1772" s="14"/>
      <c r="DW1772" s="14"/>
      <c r="DX1772" s="14"/>
      <c r="DY1772" s="14"/>
      <c r="DZ1772" s="14"/>
      <c r="EA1772" s="14"/>
      <c r="EB1772" s="14"/>
      <c r="EC1772" s="14"/>
      <c r="ED1772" s="14"/>
      <c r="EE1772" s="14"/>
      <c r="EF1772" s="14"/>
      <c r="EG1772" s="14"/>
      <c r="EH1772" s="14"/>
      <c r="EI1772" s="14"/>
      <c r="EJ1772" s="14"/>
      <c r="EK1772" s="14"/>
      <c r="EL1772" s="14"/>
      <c r="EM1772" s="14"/>
      <c r="EN1772" s="14"/>
      <c r="EO1772" s="14"/>
      <c r="EP1772" s="14"/>
      <c r="EQ1772" s="14"/>
      <c r="ER1772" s="14"/>
      <c r="ES1772" s="14"/>
      <c r="ET1772" s="14"/>
      <c r="EU1772" s="14"/>
      <c r="EV1772" s="14"/>
      <c r="EW1772" s="14"/>
      <c r="EX1772" s="14"/>
      <c r="EY1772" s="14"/>
      <c r="EZ1772" s="14"/>
      <c r="FA1772" s="14"/>
      <c r="FB1772" s="14"/>
      <c r="FC1772" s="14"/>
      <c r="FD1772" s="14"/>
      <c r="FE1772" s="14"/>
      <c r="FF1772" s="14"/>
      <c r="FG1772" s="14"/>
      <c r="FH1772" s="14"/>
      <c r="FI1772" s="14"/>
      <c r="FJ1772" s="14"/>
      <c r="FK1772" s="14"/>
      <c r="FL1772" s="14"/>
      <c r="FM1772" s="14"/>
      <c r="FN1772" s="14"/>
      <c r="FO1772" s="14"/>
      <c r="FP1772" s="14"/>
      <c r="FQ1772" s="14"/>
      <c r="FR1772" s="14"/>
      <c r="FS1772" s="14"/>
      <c r="FT1772" s="14"/>
      <c r="FU1772" s="14"/>
      <c r="FV1772" s="14"/>
      <c r="FW1772" s="14"/>
      <c r="FX1772" s="14"/>
      <c r="FY1772" s="14"/>
      <c r="FZ1772" s="14"/>
      <c r="GA1772" s="14"/>
      <c r="GB1772" s="14"/>
      <c r="GC1772" s="14"/>
      <c r="GD1772" s="14"/>
      <c r="GE1772" s="14"/>
      <c r="GF1772" s="14"/>
      <c r="GG1772" s="14"/>
      <c r="GH1772" s="14"/>
      <c r="GI1772" s="14"/>
      <c r="GJ1772" s="14"/>
      <c r="GK1772" s="14"/>
      <c r="GL1772" s="14"/>
      <c r="GM1772" s="14"/>
      <c r="GN1772" s="14"/>
      <c r="GO1772" s="14"/>
      <c r="GP1772" s="14"/>
      <c r="GQ1772" s="14"/>
      <c r="GR1772" s="14"/>
      <c r="GS1772" s="14"/>
      <c r="GT1772" s="14"/>
      <c r="GU1772" s="14"/>
      <c r="GV1772" s="14"/>
      <c r="GW1772" s="14"/>
      <c r="GX1772" s="14"/>
      <c r="GY1772" s="14"/>
      <c r="GZ1772" s="14"/>
      <c r="HA1772" s="14"/>
      <c r="HB1772" s="14"/>
      <c r="HC1772" s="14"/>
      <c r="HD1772" s="14"/>
      <c r="HE1772" s="14"/>
      <c r="HF1772" s="14"/>
      <c r="HG1772" s="14"/>
      <c r="HH1772" s="14"/>
      <c r="HI1772" s="14"/>
      <c r="HJ1772" s="14"/>
      <c r="HK1772" s="14"/>
      <c r="HL1772" s="14"/>
      <c r="HM1772" s="14"/>
      <c r="HN1772" s="14"/>
      <c r="HO1772" s="14"/>
      <c r="HP1772" s="14"/>
      <c r="HQ1772" s="14"/>
      <c r="HR1772" s="14"/>
      <c r="HS1772" s="14"/>
      <c r="HT1772" s="14"/>
      <c r="HU1772" s="14"/>
      <c r="HV1772" s="14"/>
      <c r="HW1772" s="14"/>
      <c r="HX1772" s="14"/>
      <c r="HY1772" s="14"/>
      <c r="HZ1772" s="14"/>
      <c r="IA1772" s="14"/>
      <c r="IB1772" s="14"/>
      <c r="IC1772" s="14"/>
      <c r="ID1772" s="14"/>
      <c r="IE1772" s="14"/>
      <c r="IF1772" s="14"/>
      <c r="IG1772" s="14"/>
      <c r="IH1772" s="14"/>
      <c r="II1772" s="14"/>
      <c r="IJ1772" s="14"/>
      <c r="IK1772" s="14"/>
      <c r="IL1772" s="14"/>
      <c r="IM1772" s="14"/>
      <c r="IN1772" s="14"/>
      <c r="IO1772" s="14"/>
      <c r="IP1772" s="14"/>
      <c r="IQ1772" s="14"/>
      <c r="IR1772" s="14"/>
      <c r="IS1772" s="14"/>
      <c r="IT1772" s="14"/>
    </row>
    <row r="1773" spans="1:254" x14ac:dyDescent="0.2">
      <c r="A1773" s="20">
        <v>302510</v>
      </c>
      <c r="B1773" s="24"/>
      <c r="C1773" s="47" t="s">
        <v>1557</v>
      </c>
      <c r="D1773" s="26"/>
      <c r="E1773" s="26"/>
      <c r="F1773" s="26"/>
      <c r="G1773" s="20"/>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c r="AM1773" s="14"/>
      <c r="AN1773" s="14"/>
      <c r="AO1773" s="14"/>
      <c r="AP1773" s="14"/>
      <c r="AQ1773" s="14"/>
      <c r="AR1773" s="14"/>
      <c r="AS1773" s="14"/>
      <c r="AT1773" s="14"/>
      <c r="AU1773" s="14"/>
      <c r="AV1773" s="14"/>
      <c r="AW1773" s="14"/>
      <c r="AX1773" s="14"/>
      <c r="AY1773" s="14"/>
      <c r="AZ1773" s="14"/>
      <c r="BA1773" s="14"/>
      <c r="BB1773" s="14"/>
      <c r="BC1773" s="14"/>
      <c r="BD1773" s="14"/>
      <c r="BE1773" s="14"/>
      <c r="BF1773" s="14"/>
      <c r="BG1773" s="14"/>
      <c r="BH1773" s="14"/>
      <c r="BI1773" s="14"/>
      <c r="BJ1773" s="14"/>
      <c r="BK1773" s="14"/>
      <c r="BL1773" s="14"/>
      <c r="BM1773" s="14"/>
      <c r="BN1773" s="14"/>
      <c r="BO1773" s="14"/>
      <c r="BP1773" s="14"/>
      <c r="BQ1773" s="14"/>
      <c r="BR1773" s="14"/>
      <c r="BS1773" s="14"/>
      <c r="BT1773" s="14"/>
      <c r="BU1773" s="14"/>
      <c r="BV1773" s="14"/>
      <c r="BW1773" s="14"/>
      <c r="BX1773" s="14"/>
      <c r="BY1773" s="14"/>
      <c r="BZ1773" s="14"/>
      <c r="CA1773" s="14"/>
      <c r="CB1773" s="14"/>
      <c r="CC1773" s="14"/>
      <c r="CD1773" s="14"/>
      <c r="CE1773" s="14"/>
      <c r="CF1773" s="14"/>
      <c r="CG1773" s="14"/>
      <c r="CH1773" s="14"/>
      <c r="CI1773" s="14"/>
      <c r="CJ1773" s="14"/>
      <c r="CK1773" s="14"/>
      <c r="CL1773" s="14"/>
      <c r="CM1773" s="14"/>
      <c r="CN1773" s="14"/>
      <c r="CO1773" s="14"/>
      <c r="CP1773" s="14"/>
      <c r="CQ1773" s="14"/>
      <c r="CR1773" s="14"/>
      <c r="CS1773" s="14"/>
      <c r="CT1773" s="14"/>
      <c r="CU1773" s="14"/>
      <c r="CV1773" s="14"/>
      <c r="CW1773" s="14"/>
      <c r="CX1773" s="14"/>
      <c r="CY1773" s="14"/>
      <c r="CZ1773" s="14"/>
      <c r="DA1773" s="14"/>
      <c r="DB1773" s="14"/>
      <c r="DC1773" s="14"/>
      <c r="DD1773" s="14"/>
      <c r="DE1773" s="14"/>
      <c r="DF1773" s="14"/>
      <c r="DG1773" s="14"/>
      <c r="DH1773" s="14"/>
      <c r="DI1773" s="14"/>
      <c r="DJ1773" s="14"/>
      <c r="DK1773" s="14"/>
      <c r="DL1773" s="14"/>
      <c r="DM1773" s="14"/>
      <c r="DN1773" s="14"/>
      <c r="DO1773" s="14"/>
      <c r="DP1773" s="14"/>
      <c r="DQ1773" s="14"/>
      <c r="DR1773" s="14"/>
      <c r="DS1773" s="14"/>
      <c r="DT1773" s="14"/>
      <c r="DU1773" s="14"/>
      <c r="DV1773" s="14"/>
      <c r="DW1773" s="14"/>
      <c r="DX1773" s="14"/>
      <c r="DY1773" s="14"/>
      <c r="DZ1773" s="14"/>
      <c r="EA1773" s="14"/>
      <c r="EB1773" s="14"/>
      <c r="EC1773" s="14"/>
      <c r="ED1773" s="14"/>
      <c r="EE1773" s="14"/>
      <c r="EF1773" s="14"/>
      <c r="EG1773" s="14"/>
      <c r="EH1773" s="14"/>
      <c r="EI1773" s="14"/>
      <c r="EJ1773" s="14"/>
      <c r="EK1773" s="14"/>
      <c r="EL1773" s="14"/>
      <c r="EM1773" s="14"/>
      <c r="EN1773" s="14"/>
      <c r="EO1773" s="14"/>
      <c r="EP1773" s="14"/>
      <c r="EQ1773" s="14"/>
      <c r="ER1773" s="14"/>
      <c r="ES1773" s="14"/>
      <c r="ET1773" s="14"/>
      <c r="EU1773" s="14"/>
      <c r="EV1773" s="14"/>
      <c r="EW1773" s="14"/>
      <c r="EX1773" s="14"/>
      <c r="EY1773" s="14"/>
      <c r="EZ1773" s="14"/>
      <c r="FA1773" s="14"/>
      <c r="FB1773" s="14"/>
      <c r="FC1773" s="14"/>
      <c r="FD1773" s="14"/>
      <c r="FE1773" s="14"/>
      <c r="FF1773" s="14"/>
      <c r="FG1773" s="14"/>
      <c r="FH1773" s="14"/>
      <c r="FI1773" s="14"/>
      <c r="FJ1773" s="14"/>
      <c r="FK1773" s="14"/>
      <c r="FL1773" s="14"/>
      <c r="FM1773" s="14"/>
      <c r="FN1773" s="14"/>
      <c r="FO1773" s="14"/>
      <c r="FP1773" s="14"/>
      <c r="FQ1773" s="14"/>
      <c r="FR1773" s="14"/>
      <c r="FS1773" s="14"/>
      <c r="FT1773" s="14"/>
      <c r="FU1773" s="14"/>
      <c r="FV1773" s="14"/>
      <c r="FW1773" s="14"/>
      <c r="FX1773" s="14"/>
      <c r="FY1773" s="14"/>
      <c r="FZ1773" s="14"/>
      <c r="GA1773" s="14"/>
      <c r="GB1773" s="14"/>
      <c r="GC1773" s="14"/>
      <c r="GD1773" s="14"/>
      <c r="GE1773" s="14"/>
      <c r="GF1773" s="14"/>
      <c r="GG1773" s="14"/>
      <c r="GH1773" s="14"/>
      <c r="GI1773" s="14"/>
      <c r="GJ1773" s="14"/>
      <c r="GK1773" s="14"/>
      <c r="GL1773" s="14"/>
      <c r="GM1773" s="14"/>
      <c r="GN1773" s="14"/>
      <c r="GO1773" s="14"/>
      <c r="GP1773" s="14"/>
      <c r="GQ1773" s="14"/>
      <c r="GR1773" s="14"/>
      <c r="GS1773" s="14"/>
      <c r="GT1773" s="14"/>
      <c r="GU1773" s="14"/>
      <c r="GV1773" s="14"/>
      <c r="GW1773" s="14"/>
      <c r="GX1773" s="14"/>
      <c r="GY1773" s="14"/>
      <c r="GZ1773" s="14"/>
      <c r="HA1773" s="14"/>
      <c r="HB1773" s="14"/>
      <c r="HC1773" s="14"/>
      <c r="HD1773" s="14"/>
      <c r="HE1773" s="14"/>
      <c r="HF1773" s="14"/>
      <c r="HG1773" s="14"/>
      <c r="HH1773" s="14"/>
      <c r="HI1773" s="14"/>
      <c r="HJ1773" s="14"/>
      <c r="HK1773" s="14"/>
      <c r="HL1773" s="14"/>
      <c r="HM1773" s="14"/>
      <c r="HN1773" s="14"/>
      <c r="HO1773" s="14"/>
      <c r="HP1773" s="14"/>
      <c r="HQ1773" s="14"/>
      <c r="HR1773" s="14"/>
      <c r="HS1773" s="14"/>
      <c r="HT1773" s="14"/>
      <c r="HU1773" s="14"/>
      <c r="HV1773" s="14"/>
      <c r="HW1773" s="14"/>
      <c r="HX1773" s="14"/>
      <c r="HY1773" s="14"/>
      <c r="HZ1773" s="14"/>
      <c r="IA1773" s="14"/>
      <c r="IB1773" s="14"/>
      <c r="IC1773" s="14"/>
      <c r="ID1773" s="14"/>
      <c r="IE1773" s="14"/>
      <c r="IF1773" s="14"/>
      <c r="IG1773" s="14"/>
      <c r="IH1773" s="14"/>
      <c r="II1773" s="14"/>
      <c r="IJ1773" s="14"/>
      <c r="IK1773" s="14"/>
      <c r="IL1773" s="14"/>
      <c r="IM1773" s="14"/>
      <c r="IN1773" s="14"/>
      <c r="IO1773" s="14"/>
      <c r="IP1773" s="14"/>
      <c r="IQ1773" s="14"/>
      <c r="IR1773" s="14"/>
      <c r="IS1773" s="14"/>
      <c r="IT1773" s="14"/>
    </row>
    <row r="1774" spans="1:254" ht="40.5" x14ac:dyDescent="0.2">
      <c r="A1774" s="2">
        <v>302515</v>
      </c>
      <c r="B1774" s="4" t="s">
        <v>16</v>
      </c>
      <c r="C1774" s="19" t="s">
        <v>1558</v>
      </c>
      <c r="D1774" s="3">
        <v>9</v>
      </c>
      <c r="E1774" s="11">
        <v>9</v>
      </c>
      <c r="F1774" s="3"/>
      <c r="G1774" s="2">
        <v>3</v>
      </c>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c r="AM1774" s="14"/>
      <c r="AN1774" s="14"/>
      <c r="AO1774" s="14"/>
      <c r="AP1774" s="14"/>
      <c r="AQ1774" s="14"/>
      <c r="AR1774" s="14"/>
      <c r="AS1774" s="14"/>
      <c r="AT1774" s="14"/>
      <c r="AU1774" s="14"/>
      <c r="AV1774" s="14"/>
      <c r="AW1774" s="14"/>
      <c r="AX1774" s="14"/>
      <c r="AY1774" s="14"/>
      <c r="AZ1774" s="14"/>
      <c r="BA1774" s="14"/>
      <c r="BB1774" s="14"/>
      <c r="BC1774" s="14"/>
      <c r="BD1774" s="14"/>
      <c r="BE1774" s="14"/>
      <c r="BF1774" s="14"/>
      <c r="BG1774" s="14"/>
      <c r="BH1774" s="14"/>
      <c r="BI1774" s="14"/>
      <c r="BJ1774" s="14"/>
      <c r="BK1774" s="14"/>
      <c r="BL1774" s="14"/>
      <c r="BM1774" s="14"/>
      <c r="BN1774" s="14"/>
      <c r="BO1774" s="14"/>
      <c r="BP1774" s="14"/>
      <c r="BQ1774" s="14"/>
      <c r="BR1774" s="14"/>
      <c r="BS1774" s="14"/>
      <c r="BT1774" s="14"/>
      <c r="BU1774" s="14"/>
      <c r="BV1774" s="14"/>
      <c r="BW1774" s="14"/>
      <c r="BX1774" s="14"/>
      <c r="BY1774" s="14"/>
      <c r="BZ1774" s="14"/>
      <c r="CA1774" s="14"/>
      <c r="CB1774" s="14"/>
      <c r="CC1774" s="14"/>
      <c r="CD1774" s="14"/>
      <c r="CE1774" s="14"/>
      <c r="CF1774" s="14"/>
      <c r="CG1774" s="14"/>
      <c r="CH1774" s="14"/>
      <c r="CI1774" s="14"/>
      <c r="CJ1774" s="14"/>
      <c r="CK1774" s="14"/>
      <c r="CL1774" s="14"/>
      <c r="CM1774" s="14"/>
      <c r="CN1774" s="14"/>
      <c r="CO1774" s="14"/>
      <c r="CP1774" s="14"/>
      <c r="CQ1774" s="14"/>
      <c r="CR1774" s="14"/>
      <c r="CS1774" s="14"/>
      <c r="CT1774" s="14"/>
      <c r="CU1774" s="14"/>
      <c r="CV1774" s="14"/>
      <c r="CW1774" s="14"/>
      <c r="CX1774" s="14"/>
      <c r="CY1774" s="14"/>
      <c r="CZ1774" s="14"/>
      <c r="DA1774" s="14"/>
      <c r="DB1774" s="14"/>
      <c r="DC1774" s="14"/>
      <c r="DD1774" s="14"/>
      <c r="DE1774" s="14"/>
      <c r="DF1774" s="14"/>
      <c r="DG1774" s="14"/>
      <c r="DH1774" s="14"/>
      <c r="DI1774" s="14"/>
      <c r="DJ1774" s="14"/>
      <c r="DK1774" s="14"/>
      <c r="DL1774" s="14"/>
      <c r="DM1774" s="14"/>
      <c r="DN1774" s="14"/>
      <c r="DO1774" s="14"/>
      <c r="DP1774" s="14"/>
      <c r="DQ1774" s="14"/>
      <c r="DR1774" s="14"/>
      <c r="DS1774" s="14"/>
      <c r="DT1774" s="14"/>
      <c r="DU1774" s="14"/>
      <c r="DV1774" s="14"/>
      <c r="DW1774" s="14"/>
      <c r="DX1774" s="14"/>
      <c r="DY1774" s="14"/>
      <c r="DZ1774" s="14"/>
      <c r="EA1774" s="14"/>
      <c r="EB1774" s="14"/>
      <c r="EC1774" s="14"/>
      <c r="ED1774" s="14"/>
      <c r="EE1774" s="14"/>
      <c r="EF1774" s="14"/>
      <c r="EG1774" s="14"/>
      <c r="EH1774" s="14"/>
      <c r="EI1774" s="14"/>
      <c r="EJ1774" s="14"/>
      <c r="EK1774" s="14"/>
      <c r="EL1774" s="14"/>
      <c r="EM1774" s="14"/>
      <c r="EN1774" s="14"/>
      <c r="EO1774" s="14"/>
      <c r="EP1774" s="14"/>
      <c r="EQ1774" s="14"/>
      <c r="ER1774" s="14"/>
      <c r="ES1774" s="14"/>
      <c r="ET1774" s="14"/>
      <c r="EU1774" s="14"/>
      <c r="EV1774" s="14"/>
      <c r="EW1774" s="14"/>
      <c r="EX1774" s="14"/>
      <c r="EY1774" s="14"/>
      <c r="EZ1774" s="14"/>
      <c r="FA1774" s="14"/>
      <c r="FB1774" s="14"/>
      <c r="FC1774" s="14"/>
      <c r="FD1774" s="14"/>
      <c r="FE1774" s="14"/>
      <c r="FF1774" s="14"/>
      <c r="FG1774" s="14"/>
      <c r="FH1774" s="14"/>
      <c r="FI1774" s="14"/>
      <c r="FJ1774" s="14"/>
      <c r="FK1774" s="14"/>
      <c r="FL1774" s="14"/>
      <c r="FM1774" s="14"/>
      <c r="FN1774" s="14"/>
      <c r="FO1774" s="14"/>
      <c r="FP1774" s="14"/>
      <c r="FQ1774" s="14"/>
      <c r="FR1774" s="14"/>
      <c r="FS1774" s="14"/>
      <c r="FT1774" s="14"/>
      <c r="FU1774" s="14"/>
      <c r="FV1774" s="14"/>
      <c r="FW1774" s="14"/>
      <c r="FX1774" s="14"/>
      <c r="FY1774" s="14"/>
      <c r="FZ1774" s="14"/>
      <c r="GA1774" s="14"/>
      <c r="GB1774" s="14"/>
      <c r="GC1774" s="14"/>
      <c r="GD1774" s="14"/>
      <c r="GE1774" s="14"/>
      <c r="GF1774" s="14"/>
      <c r="GG1774" s="14"/>
      <c r="GH1774" s="14"/>
      <c r="GI1774" s="14"/>
      <c r="GJ1774" s="14"/>
      <c r="GK1774" s="14"/>
      <c r="GL1774" s="14"/>
      <c r="GM1774" s="14"/>
      <c r="GN1774" s="14"/>
      <c r="GO1774" s="14"/>
      <c r="GP1774" s="14"/>
      <c r="GQ1774" s="14"/>
      <c r="GR1774" s="14"/>
      <c r="GS1774" s="14"/>
      <c r="GT1774" s="14"/>
      <c r="GU1774" s="14"/>
      <c r="GV1774" s="14"/>
      <c r="GW1774" s="14"/>
      <c r="GX1774" s="14"/>
      <c r="GY1774" s="14"/>
      <c r="GZ1774" s="14"/>
      <c r="HA1774" s="14"/>
      <c r="HB1774" s="14"/>
      <c r="HC1774" s="14"/>
      <c r="HD1774" s="14"/>
      <c r="HE1774" s="14"/>
      <c r="HF1774" s="14"/>
      <c r="HG1774" s="14"/>
      <c r="HH1774" s="14"/>
      <c r="HI1774" s="14"/>
      <c r="HJ1774" s="14"/>
      <c r="HK1774" s="14"/>
      <c r="HL1774" s="14"/>
      <c r="HM1774" s="14"/>
      <c r="HN1774" s="14"/>
      <c r="HO1774" s="14"/>
      <c r="HP1774" s="14"/>
      <c r="HQ1774" s="14"/>
      <c r="HR1774" s="14"/>
      <c r="HS1774" s="14"/>
      <c r="HT1774" s="14"/>
      <c r="HU1774" s="14"/>
      <c r="HV1774" s="14"/>
      <c r="HW1774" s="14"/>
      <c r="HX1774" s="14"/>
      <c r="HY1774" s="14"/>
      <c r="HZ1774" s="14"/>
      <c r="IA1774" s="14"/>
      <c r="IB1774" s="14"/>
      <c r="IC1774" s="14"/>
      <c r="ID1774" s="14"/>
      <c r="IE1774" s="14"/>
      <c r="IF1774" s="14"/>
      <c r="IG1774" s="14"/>
      <c r="IH1774" s="14"/>
      <c r="II1774" s="14"/>
      <c r="IJ1774" s="14"/>
      <c r="IK1774" s="14"/>
      <c r="IL1774" s="14"/>
      <c r="IM1774" s="14"/>
      <c r="IN1774" s="14"/>
      <c r="IO1774" s="14"/>
      <c r="IP1774" s="14"/>
      <c r="IQ1774" s="14"/>
      <c r="IR1774" s="14"/>
      <c r="IS1774" s="14"/>
      <c r="IT1774" s="14"/>
    </row>
    <row r="1775" spans="1:254" ht="40.5" x14ac:dyDescent="0.2">
      <c r="A1775" s="2">
        <v>302520</v>
      </c>
      <c r="B1775" s="4"/>
      <c r="C1775" s="19" t="s">
        <v>1559</v>
      </c>
      <c r="D1775" s="3">
        <v>45</v>
      </c>
      <c r="E1775" s="11">
        <v>45</v>
      </c>
      <c r="F1775" s="3"/>
      <c r="G1775" s="2">
        <v>4</v>
      </c>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C1775" s="14"/>
      <c r="AD1775" s="14"/>
      <c r="AE1775" s="14"/>
      <c r="AF1775" s="14"/>
      <c r="AG1775" s="14"/>
      <c r="AH1775" s="14"/>
      <c r="AI1775" s="14"/>
      <c r="AJ1775" s="14"/>
      <c r="AK1775" s="14"/>
      <c r="AL1775" s="14"/>
      <c r="AM1775" s="14"/>
      <c r="AN1775" s="14"/>
      <c r="AO1775" s="14"/>
      <c r="AP1775" s="14"/>
      <c r="AQ1775" s="14"/>
      <c r="AR1775" s="14"/>
      <c r="AS1775" s="14"/>
      <c r="AT1775" s="14"/>
      <c r="AU1775" s="14"/>
      <c r="AV1775" s="14"/>
      <c r="AW1775" s="14"/>
      <c r="AX1775" s="14"/>
      <c r="AY1775" s="14"/>
      <c r="AZ1775" s="14"/>
      <c r="BA1775" s="14"/>
      <c r="BB1775" s="14"/>
      <c r="BC1775" s="14"/>
      <c r="BD1775" s="14"/>
      <c r="BE1775" s="14"/>
      <c r="BF1775" s="14"/>
      <c r="BG1775" s="14"/>
      <c r="BH1775" s="14"/>
      <c r="BI1775" s="14"/>
      <c r="BJ1775" s="14"/>
      <c r="BK1775" s="14"/>
      <c r="BL1775" s="14"/>
      <c r="BM1775" s="14"/>
      <c r="BN1775" s="14"/>
      <c r="BO1775" s="14"/>
      <c r="BP1775" s="14"/>
      <c r="BQ1775" s="14"/>
      <c r="BR1775" s="14"/>
      <c r="BS1775" s="14"/>
      <c r="BT1775" s="14"/>
      <c r="BU1775" s="14"/>
      <c r="BV1775" s="14"/>
      <c r="BW1775" s="14"/>
      <c r="BX1775" s="14"/>
      <c r="BY1775" s="14"/>
      <c r="BZ1775" s="14"/>
      <c r="CA1775" s="14"/>
      <c r="CB1775" s="14"/>
      <c r="CC1775" s="14"/>
      <c r="CD1775" s="14"/>
      <c r="CE1775" s="14"/>
      <c r="CF1775" s="14"/>
      <c r="CG1775" s="14"/>
      <c r="CH1775" s="14"/>
      <c r="CI1775" s="14"/>
      <c r="CJ1775" s="14"/>
      <c r="CK1775" s="14"/>
      <c r="CL1775" s="14"/>
      <c r="CM1775" s="14"/>
      <c r="CN1775" s="14"/>
      <c r="CO1775" s="14"/>
      <c r="CP1775" s="14"/>
      <c r="CQ1775" s="14"/>
      <c r="CR1775" s="14"/>
      <c r="CS1775" s="14"/>
      <c r="CT1775" s="14"/>
      <c r="CU1775" s="14"/>
      <c r="CV1775" s="14"/>
      <c r="CW1775" s="14"/>
      <c r="CX1775" s="14"/>
      <c r="CY1775" s="14"/>
      <c r="CZ1775" s="14"/>
      <c r="DA1775" s="14"/>
      <c r="DB1775" s="14"/>
      <c r="DC1775" s="14"/>
      <c r="DD1775" s="14"/>
      <c r="DE1775" s="14"/>
      <c r="DF1775" s="14"/>
      <c r="DG1775" s="14"/>
      <c r="DH1775" s="14"/>
      <c r="DI1775" s="14"/>
      <c r="DJ1775" s="14"/>
      <c r="DK1775" s="14"/>
      <c r="DL1775" s="14"/>
      <c r="DM1775" s="14"/>
      <c r="DN1775" s="14"/>
      <c r="DO1775" s="14"/>
      <c r="DP1775" s="14"/>
      <c r="DQ1775" s="14"/>
      <c r="DR1775" s="14"/>
      <c r="DS1775" s="14"/>
      <c r="DT1775" s="14"/>
      <c r="DU1775" s="14"/>
      <c r="DV1775" s="14"/>
      <c r="DW1775" s="14"/>
      <c r="DX1775" s="14"/>
      <c r="DY1775" s="14"/>
      <c r="DZ1775" s="14"/>
      <c r="EA1775" s="14"/>
      <c r="EB1775" s="14"/>
      <c r="EC1775" s="14"/>
      <c r="ED1775" s="14"/>
      <c r="EE1775" s="14"/>
      <c r="EF1775" s="14"/>
      <c r="EG1775" s="14"/>
      <c r="EH1775" s="14"/>
      <c r="EI1775" s="14"/>
      <c r="EJ1775" s="14"/>
      <c r="EK1775" s="14"/>
      <c r="EL1775" s="14"/>
      <c r="EM1775" s="14"/>
      <c r="EN1775" s="14"/>
      <c r="EO1775" s="14"/>
      <c r="EP1775" s="14"/>
      <c r="EQ1775" s="14"/>
      <c r="ER1775" s="14"/>
      <c r="ES1775" s="14"/>
      <c r="ET1775" s="14"/>
      <c r="EU1775" s="14"/>
      <c r="EV1775" s="14"/>
      <c r="EW1775" s="14"/>
      <c r="EX1775" s="14"/>
      <c r="EY1775" s="14"/>
      <c r="EZ1775" s="14"/>
      <c r="FA1775" s="14"/>
      <c r="FB1775" s="14"/>
      <c r="FC1775" s="14"/>
      <c r="FD1775" s="14"/>
      <c r="FE1775" s="14"/>
      <c r="FF1775" s="14"/>
      <c r="FG1775" s="14"/>
      <c r="FH1775" s="14"/>
      <c r="FI1775" s="14"/>
      <c r="FJ1775" s="14"/>
      <c r="FK1775" s="14"/>
      <c r="FL1775" s="14"/>
      <c r="FM1775" s="14"/>
      <c r="FN1775" s="14"/>
      <c r="FO1775" s="14"/>
      <c r="FP1775" s="14"/>
      <c r="FQ1775" s="14"/>
      <c r="FR1775" s="14"/>
      <c r="FS1775" s="14"/>
      <c r="FT1775" s="14"/>
      <c r="FU1775" s="14"/>
      <c r="FV1775" s="14"/>
      <c r="FW1775" s="14"/>
      <c r="FX1775" s="14"/>
      <c r="FY1775" s="14"/>
      <c r="FZ1775" s="14"/>
      <c r="GA1775" s="14"/>
      <c r="GB1775" s="14"/>
      <c r="GC1775" s="14"/>
      <c r="GD1775" s="14"/>
      <c r="GE1775" s="14"/>
      <c r="GF1775" s="14"/>
      <c r="GG1775" s="14"/>
      <c r="GH1775" s="14"/>
      <c r="GI1775" s="14"/>
      <c r="GJ1775" s="14"/>
      <c r="GK1775" s="14"/>
      <c r="GL1775" s="14"/>
      <c r="GM1775" s="14"/>
      <c r="GN1775" s="14"/>
      <c r="GO1775" s="14"/>
      <c r="GP1775" s="14"/>
      <c r="GQ1775" s="14"/>
      <c r="GR1775" s="14"/>
      <c r="GS1775" s="14"/>
      <c r="GT1775" s="14"/>
      <c r="GU1775" s="14"/>
      <c r="GV1775" s="14"/>
      <c r="GW1775" s="14"/>
      <c r="GX1775" s="14"/>
      <c r="GY1775" s="14"/>
      <c r="GZ1775" s="14"/>
      <c r="HA1775" s="14"/>
      <c r="HB1775" s="14"/>
      <c r="HC1775" s="14"/>
      <c r="HD1775" s="14"/>
      <c r="HE1775" s="14"/>
      <c r="HF1775" s="14"/>
      <c r="HG1775" s="14"/>
      <c r="HH1775" s="14"/>
      <c r="HI1775" s="14"/>
      <c r="HJ1775" s="14"/>
      <c r="HK1775" s="14"/>
      <c r="HL1775" s="14"/>
      <c r="HM1775" s="14"/>
      <c r="HN1775" s="14"/>
      <c r="HO1775" s="14"/>
      <c r="HP1775" s="14"/>
      <c r="HQ1775" s="14"/>
      <c r="HR1775" s="14"/>
      <c r="HS1775" s="14"/>
      <c r="HT1775" s="14"/>
      <c r="HU1775" s="14"/>
      <c r="HV1775" s="14"/>
      <c r="HW1775" s="14"/>
      <c r="HX1775" s="14"/>
      <c r="HY1775" s="14"/>
      <c r="HZ1775" s="14"/>
      <c r="IA1775" s="14"/>
      <c r="IB1775" s="14"/>
      <c r="IC1775" s="14"/>
      <c r="ID1775" s="14"/>
      <c r="IE1775" s="14"/>
      <c r="IF1775" s="14"/>
      <c r="IG1775" s="14"/>
      <c r="IH1775" s="14"/>
      <c r="II1775" s="14"/>
      <c r="IJ1775" s="14"/>
      <c r="IK1775" s="14"/>
      <c r="IL1775" s="14"/>
      <c r="IM1775" s="14"/>
      <c r="IN1775" s="14"/>
      <c r="IO1775" s="14"/>
      <c r="IP1775" s="14"/>
      <c r="IQ1775" s="14"/>
      <c r="IR1775" s="14"/>
      <c r="IS1775" s="14"/>
      <c r="IT1775" s="14"/>
    </row>
    <row r="1776" spans="1:254" x14ac:dyDescent="0.2">
      <c r="A1776" s="12">
        <v>302525</v>
      </c>
      <c r="B1776" s="4"/>
      <c r="C1776" s="21" t="s">
        <v>97</v>
      </c>
      <c r="D1776" s="11"/>
      <c r="E1776" s="11"/>
      <c r="F1776" s="11"/>
      <c r="G1776" s="12"/>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c r="AM1776" s="14"/>
      <c r="AN1776" s="14"/>
      <c r="AO1776" s="14"/>
      <c r="AP1776" s="14"/>
      <c r="AQ1776" s="14"/>
      <c r="AR1776" s="14"/>
      <c r="AS1776" s="14"/>
      <c r="AT1776" s="14"/>
      <c r="AU1776" s="14"/>
      <c r="AV1776" s="14"/>
      <c r="AW1776" s="14"/>
      <c r="AX1776" s="14"/>
      <c r="AY1776" s="14"/>
      <c r="AZ1776" s="14"/>
      <c r="BA1776" s="14"/>
      <c r="BB1776" s="14"/>
      <c r="BC1776" s="14"/>
      <c r="BD1776" s="14"/>
      <c r="BE1776" s="14"/>
      <c r="BF1776" s="14"/>
      <c r="BG1776" s="14"/>
      <c r="BH1776" s="14"/>
      <c r="BI1776" s="14"/>
      <c r="BJ1776" s="14"/>
      <c r="BK1776" s="14"/>
      <c r="BL1776" s="14"/>
      <c r="BM1776" s="14"/>
      <c r="BN1776" s="14"/>
      <c r="BO1776" s="14"/>
      <c r="BP1776" s="14"/>
      <c r="BQ1776" s="14"/>
      <c r="BR1776" s="14"/>
      <c r="BS1776" s="14"/>
      <c r="BT1776" s="14"/>
      <c r="BU1776" s="14"/>
      <c r="BV1776" s="14"/>
      <c r="BW1776" s="14"/>
      <c r="BX1776" s="14"/>
      <c r="BY1776" s="14"/>
      <c r="BZ1776" s="14"/>
      <c r="CA1776" s="14"/>
      <c r="CB1776" s="14"/>
      <c r="CC1776" s="14"/>
      <c r="CD1776" s="14"/>
      <c r="CE1776" s="14"/>
      <c r="CF1776" s="14"/>
      <c r="CG1776" s="14"/>
      <c r="CH1776" s="14"/>
      <c r="CI1776" s="14"/>
      <c r="CJ1776" s="14"/>
      <c r="CK1776" s="14"/>
      <c r="CL1776" s="14"/>
      <c r="CM1776" s="14"/>
      <c r="CN1776" s="14"/>
      <c r="CO1776" s="14"/>
      <c r="CP1776" s="14"/>
      <c r="CQ1776" s="14"/>
      <c r="CR1776" s="14"/>
      <c r="CS1776" s="14"/>
      <c r="CT1776" s="14"/>
      <c r="CU1776" s="14"/>
      <c r="CV1776" s="14"/>
      <c r="CW1776" s="14"/>
      <c r="CX1776" s="14"/>
      <c r="CY1776" s="14"/>
      <c r="CZ1776" s="14"/>
      <c r="DA1776" s="14"/>
      <c r="DB1776" s="14"/>
      <c r="DC1776" s="14"/>
      <c r="DD1776" s="14"/>
      <c r="DE1776" s="14"/>
      <c r="DF1776" s="14"/>
      <c r="DG1776" s="14"/>
      <c r="DH1776" s="14"/>
      <c r="DI1776" s="14"/>
      <c r="DJ1776" s="14"/>
      <c r="DK1776" s="14"/>
      <c r="DL1776" s="14"/>
      <c r="DM1776" s="14"/>
      <c r="DN1776" s="14"/>
      <c r="DO1776" s="14"/>
      <c r="DP1776" s="14"/>
      <c r="DQ1776" s="14"/>
      <c r="DR1776" s="14"/>
      <c r="DS1776" s="14"/>
      <c r="DT1776" s="14"/>
      <c r="DU1776" s="14"/>
      <c r="DV1776" s="14"/>
      <c r="DW1776" s="14"/>
      <c r="DX1776" s="14"/>
      <c r="DY1776" s="14"/>
      <c r="DZ1776" s="14"/>
      <c r="EA1776" s="14"/>
      <c r="EB1776" s="14"/>
      <c r="EC1776" s="14"/>
      <c r="ED1776" s="14"/>
      <c r="EE1776" s="14"/>
      <c r="EF1776" s="14"/>
      <c r="EG1776" s="14"/>
      <c r="EH1776" s="14"/>
      <c r="EI1776" s="14"/>
      <c r="EJ1776" s="14"/>
      <c r="EK1776" s="14"/>
      <c r="EL1776" s="14"/>
      <c r="EM1776" s="14"/>
      <c r="EN1776" s="14"/>
      <c r="EO1776" s="14"/>
      <c r="EP1776" s="14"/>
      <c r="EQ1776" s="14"/>
      <c r="ER1776" s="14"/>
      <c r="ES1776" s="14"/>
      <c r="ET1776" s="14"/>
      <c r="EU1776" s="14"/>
      <c r="EV1776" s="14"/>
      <c r="EW1776" s="14"/>
      <c r="EX1776" s="14"/>
      <c r="EY1776" s="14"/>
      <c r="EZ1776" s="14"/>
      <c r="FA1776" s="14"/>
      <c r="FB1776" s="14"/>
      <c r="FC1776" s="14"/>
      <c r="FD1776" s="14"/>
      <c r="FE1776" s="14"/>
      <c r="FF1776" s="14"/>
      <c r="FG1776" s="14"/>
      <c r="FH1776" s="14"/>
      <c r="FI1776" s="14"/>
      <c r="FJ1776" s="14"/>
      <c r="FK1776" s="14"/>
      <c r="FL1776" s="14"/>
      <c r="FM1776" s="14"/>
      <c r="FN1776" s="14"/>
      <c r="FO1776" s="14"/>
      <c r="FP1776" s="14"/>
      <c r="FQ1776" s="14"/>
      <c r="FR1776" s="14"/>
      <c r="FS1776" s="14"/>
      <c r="FT1776" s="14"/>
      <c r="FU1776" s="14"/>
      <c r="FV1776" s="14"/>
      <c r="FW1776" s="14"/>
      <c r="FX1776" s="14"/>
      <c r="FY1776" s="14"/>
      <c r="FZ1776" s="14"/>
      <c r="GA1776" s="14"/>
      <c r="GB1776" s="14"/>
      <c r="GC1776" s="14"/>
      <c r="GD1776" s="14"/>
      <c r="GE1776" s="14"/>
      <c r="GF1776" s="14"/>
      <c r="GG1776" s="14"/>
      <c r="GH1776" s="14"/>
      <c r="GI1776" s="14"/>
      <c r="GJ1776" s="14"/>
      <c r="GK1776" s="14"/>
      <c r="GL1776" s="14"/>
      <c r="GM1776" s="14"/>
      <c r="GN1776" s="14"/>
      <c r="GO1776" s="14"/>
      <c r="GP1776" s="14"/>
      <c r="GQ1776" s="14"/>
      <c r="GR1776" s="14"/>
      <c r="GS1776" s="14"/>
      <c r="GT1776" s="14"/>
      <c r="GU1776" s="14"/>
      <c r="GV1776" s="14"/>
      <c r="GW1776" s="14"/>
      <c r="GX1776" s="14"/>
      <c r="GY1776" s="14"/>
      <c r="GZ1776" s="14"/>
      <c r="HA1776" s="14"/>
      <c r="HB1776" s="14"/>
      <c r="HC1776" s="14"/>
      <c r="HD1776" s="14"/>
      <c r="HE1776" s="14"/>
      <c r="HF1776" s="14"/>
      <c r="HG1776" s="14"/>
      <c r="HH1776" s="14"/>
      <c r="HI1776" s="14"/>
      <c r="HJ1776" s="14"/>
      <c r="HK1776" s="14"/>
      <c r="HL1776" s="14"/>
      <c r="HM1776" s="14"/>
      <c r="HN1776" s="14"/>
      <c r="HO1776" s="14"/>
      <c r="HP1776" s="14"/>
      <c r="HQ1776" s="14"/>
      <c r="HR1776" s="14"/>
      <c r="HS1776" s="14"/>
      <c r="HT1776" s="14"/>
      <c r="HU1776" s="14"/>
      <c r="HV1776" s="14"/>
      <c r="HW1776" s="14"/>
      <c r="HX1776" s="14"/>
      <c r="HY1776" s="14"/>
      <c r="HZ1776" s="14"/>
      <c r="IA1776" s="14"/>
      <c r="IB1776" s="14"/>
      <c r="IC1776" s="14"/>
      <c r="ID1776" s="14"/>
      <c r="IE1776" s="14"/>
      <c r="IF1776" s="14"/>
      <c r="IG1776" s="14"/>
      <c r="IH1776" s="14"/>
      <c r="II1776" s="14"/>
      <c r="IJ1776" s="14"/>
      <c r="IK1776" s="14"/>
      <c r="IL1776" s="14"/>
      <c r="IM1776" s="14"/>
      <c r="IN1776" s="14"/>
      <c r="IO1776" s="14"/>
      <c r="IP1776" s="14"/>
      <c r="IQ1776" s="14"/>
      <c r="IR1776" s="14"/>
      <c r="IS1776" s="14"/>
      <c r="IT1776" s="14"/>
    </row>
    <row r="1777" spans="1:254" x14ac:dyDescent="0.2">
      <c r="A1777" s="12">
        <v>302530</v>
      </c>
      <c r="B1777" s="4"/>
      <c r="C1777" s="21" t="s">
        <v>97</v>
      </c>
      <c r="D1777" s="11"/>
      <c r="E1777" s="11"/>
      <c r="F1777" s="11"/>
      <c r="G1777" s="12"/>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c r="AM1777" s="14"/>
      <c r="AN1777" s="14"/>
      <c r="AO1777" s="14"/>
      <c r="AP1777" s="14"/>
      <c r="AQ1777" s="14"/>
      <c r="AR1777" s="14"/>
      <c r="AS1777" s="14"/>
      <c r="AT1777" s="14"/>
      <c r="AU1777" s="14"/>
      <c r="AV1777" s="14"/>
      <c r="AW1777" s="14"/>
      <c r="AX1777" s="14"/>
      <c r="AY1777" s="14"/>
      <c r="AZ1777" s="14"/>
      <c r="BA1777" s="14"/>
      <c r="BB1777" s="14"/>
      <c r="BC1777" s="14"/>
      <c r="BD1777" s="14"/>
      <c r="BE1777" s="14"/>
      <c r="BF1777" s="14"/>
      <c r="BG1777" s="14"/>
      <c r="BH1777" s="14"/>
      <c r="BI1777" s="14"/>
      <c r="BJ1777" s="14"/>
      <c r="BK1777" s="14"/>
      <c r="BL1777" s="14"/>
      <c r="BM1777" s="14"/>
      <c r="BN1777" s="14"/>
      <c r="BO1777" s="14"/>
      <c r="BP1777" s="14"/>
      <c r="BQ1777" s="14"/>
      <c r="BR1777" s="14"/>
      <c r="BS1777" s="14"/>
      <c r="BT1777" s="14"/>
      <c r="BU1777" s="14"/>
      <c r="BV1777" s="14"/>
      <c r="BW1777" s="14"/>
      <c r="BX1777" s="14"/>
      <c r="BY1777" s="14"/>
      <c r="BZ1777" s="14"/>
      <c r="CA1777" s="14"/>
      <c r="CB1777" s="14"/>
      <c r="CC1777" s="14"/>
      <c r="CD1777" s="14"/>
      <c r="CE1777" s="14"/>
      <c r="CF1777" s="14"/>
      <c r="CG1777" s="14"/>
      <c r="CH1777" s="14"/>
      <c r="CI1777" s="14"/>
      <c r="CJ1777" s="14"/>
      <c r="CK1777" s="14"/>
      <c r="CL1777" s="14"/>
      <c r="CM1777" s="14"/>
      <c r="CN1777" s="14"/>
      <c r="CO1777" s="14"/>
      <c r="CP1777" s="14"/>
      <c r="CQ1777" s="14"/>
      <c r="CR1777" s="14"/>
      <c r="CS1777" s="14"/>
      <c r="CT1777" s="14"/>
      <c r="CU1777" s="14"/>
      <c r="CV1777" s="14"/>
      <c r="CW1777" s="14"/>
      <c r="CX1777" s="14"/>
      <c r="CY1777" s="14"/>
      <c r="CZ1777" s="14"/>
      <c r="DA1777" s="14"/>
      <c r="DB1777" s="14"/>
      <c r="DC1777" s="14"/>
      <c r="DD1777" s="14"/>
      <c r="DE1777" s="14"/>
      <c r="DF1777" s="14"/>
      <c r="DG1777" s="14"/>
      <c r="DH1777" s="14"/>
      <c r="DI1777" s="14"/>
      <c r="DJ1777" s="14"/>
      <c r="DK1777" s="14"/>
      <c r="DL1777" s="14"/>
      <c r="DM1777" s="14"/>
      <c r="DN1777" s="14"/>
      <c r="DO1777" s="14"/>
      <c r="DP1777" s="14"/>
      <c r="DQ1777" s="14"/>
      <c r="DR1777" s="14"/>
      <c r="DS1777" s="14"/>
      <c r="DT1777" s="14"/>
      <c r="DU1777" s="14"/>
      <c r="DV1777" s="14"/>
      <c r="DW1777" s="14"/>
      <c r="DX1777" s="14"/>
      <c r="DY1777" s="14"/>
      <c r="DZ1777" s="14"/>
      <c r="EA1777" s="14"/>
      <c r="EB1777" s="14"/>
      <c r="EC1777" s="14"/>
      <c r="ED1777" s="14"/>
      <c r="EE1777" s="14"/>
      <c r="EF1777" s="14"/>
      <c r="EG1777" s="14"/>
      <c r="EH1777" s="14"/>
      <c r="EI1777" s="14"/>
      <c r="EJ1777" s="14"/>
      <c r="EK1777" s="14"/>
      <c r="EL1777" s="14"/>
      <c r="EM1777" s="14"/>
      <c r="EN1777" s="14"/>
      <c r="EO1777" s="14"/>
      <c r="EP1777" s="14"/>
      <c r="EQ1777" s="14"/>
      <c r="ER1777" s="14"/>
      <c r="ES1777" s="14"/>
      <c r="ET1777" s="14"/>
      <c r="EU1777" s="14"/>
      <c r="EV1777" s="14"/>
      <c r="EW1777" s="14"/>
      <c r="EX1777" s="14"/>
      <c r="EY1777" s="14"/>
      <c r="EZ1777" s="14"/>
      <c r="FA1777" s="14"/>
      <c r="FB1777" s="14"/>
      <c r="FC1777" s="14"/>
      <c r="FD1777" s="14"/>
      <c r="FE1777" s="14"/>
      <c r="FF1777" s="14"/>
      <c r="FG1777" s="14"/>
      <c r="FH1777" s="14"/>
      <c r="FI1777" s="14"/>
      <c r="FJ1777" s="14"/>
      <c r="FK1777" s="14"/>
      <c r="FL1777" s="14"/>
      <c r="FM1777" s="14"/>
      <c r="FN1777" s="14"/>
      <c r="FO1777" s="14"/>
      <c r="FP1777" s="14"/>
      <c r="FQ1777" s="14"/>
      <c r="FR1777" s="14"/>
      <c r="FS1777" s="14"/>
      <c r="FT1777" s="14"/>
      <c r="FU1777" s="14"/>
      <c r="FV1777" s="14"/>
      <c r="FW1777" s="14"/>
      <c r="FX1777" s="14"/>
      <c r="FY1777" s="14"/>
      <c r="FZ1777" s="14"/>
      <c r="GA1777" s="14"/>
      <c r="GB1777" s="14"/>
      <c r="GC1777" s="14"/>
      <c r="GD1777" s="14"/>
      <c r="GE1777" s="14"/>
      <c r="GF1777" s="14"/>
      <c r="GG1777" s="14"/>
      <c r="GH1777" s="14"/>
      <c r="GI1777" s="14"/>
      <c r="GJ1777" s="14"/>
      <c r="GK1777" s="14"/>
      <c r="GL1777" s="14"/>
      <c r="GM1777" s="14"/>
      <c r="GN1777" s="14"/>
      <c r="GO1777" s="14"/>
      <c r="GP1777" s="14"/>
      <c r="GQ1777" s="14"/>
      <c r="GR1777" s="14"/>
      <c r="GS1777" s="14"/>
      <c r="GT1777" s="14"/>
      <c r="GU1777" s="14"/>
      <c r="GV1777" s="14"/>
      <c r="GW1777" s="14"/>
      <c r="GX1777" s="14"/>
      <c r="GY1777" s="14"/>
      <c r="GZ1777" s="14"/>
      <c r="HA1777" s="14"/>
      <c r="HB1777" s="14"/>
      <c r="HC1777" s="14"/>
      <c r="HD1777" s="14"/>
      <c r="HE1777" s="14"/>
      <c r="HF1777" s="14"/>
      <c r="HG1777" s="14"/>
      <c r="HH1777" s="14"/>
      <c r="HI1777" s="14"/>
      <c r="HJ1777" s="14"/>
      <c r="HK1777" s="14"/>
      <c r="HL1777" s="14"/>
      <c r="HM1777" s="14"/>
      <c r="HN1777" s="14"/>
      <c r="HO1777" s="14"/>
      <c r="HP1777" s="14"/>
      <c r="HQ1777" s="14"/>
      <c r="HR1777" s="14"/>
      <c r="HS1777" s="14"/>
      <c r="HT1777" s="14"/>
      <c r="HU1777" s="14"/>
      <c r="HV1777" s="14"/>
      <c r="HW1777" s="14"/>
      <c r="HX1777" s="14"/>
      <c r="HY1777" s="14"/>
      <c r="HZ1777" s="14"/>
      <c r="IA1777" s="14"/>
      <c r="IB1777" s="14"/>
      <c r="IC1777" s="14"/>
      <c r="ID1777" s="14"/>
      <c r="IE1777" s="14"/>
      <c r="IF1777" s="14"/>
      <c r="IG1777" s="14"/>
      <c r="IH1777" s="14"/>
      <c r="II1777" s="14"/>
      <c r="IJ1777" s="14"/>
      <c r="IK1777" s="14"/>
      <c r="IL1777" s="14"/>
      <c r="IM1777" s="14"/>
      <c r="IN1777" s="14"/>
      <c r="IO1777" s="14"/>
      <c r="IP1777" s="14"/>
      <c r="IQ1777" s="14"/>
      <c r="IR1777" s="14"/>
      <c r="IS1777" s="14"/>
      <c r="IT1777" s="14"/>
    </row>
    <row r="1778" spans="1:254" x14ac:dyDescent="0.2">
      <c r="A1778" s="2">
        <v>302535</v>
      </c>
      <c r="B1778" s="4"/>
      <c r="C1778" s="5" t="s">
        <v>1560</v>
      </c>
      <c r="D1778" s="3">
        <v>35</v>
      </c>
      <c r="E1778" s="11">
        <v>35</v>
      </c>
      <c r="F1778" s="3"/>
      <c r="G1778" s="2">
        <v>4</v>
      </c>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c r="AM1778" s="14"/>
      <c r="AN1778" s="14"/>
      <c r="AO1778" s="14"/>
      <c r="AP1778" s="14"/>
      <c r="AQ1778" s="14"/>
      <c r="AR1778" s="14"/>
      <c r="AS1778" s="14"/>
      <c r="AT1778" s="14"/>
      <c r="AU1778" s="14"/>
      <c r="AV1778" s="14"/>
      <c r="AW1778" s="14"/>
      <c r="AX1778" s="14"/>
      <c r="AY1778" s="14"/>
      <c r="AZ1778" s="14"/>
      <c r="BA1778" s="14"/>
      <c r="BB1778" s="14"/>
      <c r="BC1778" s="14"/>
      <c r="BD1778" s="14"/>
      <c r="BE1778" s="14"/>
      <c r="BF1778" s="14"/>
      <c r="BG1778" s="14"/>
      <c r="BH1778" s="14"/>
      <c r="BI1778" s="14"/>
      <c r="BJ1778" s="14"/>
      <c r="BK1778" s="14"/>
      <c r="BL1778" s="14"/>
      <c r="BM1778" s="14"/>
      <c r="BN1778" s="14"/>
      <c r="BO1778" s="14"/>
      <c r="BP1778" s="14"/>
      <c r="BQ1778" s="14"/>
      <c r="BR1778" s="14"/>
      <c r="BS1778" s="14"/>
      <c r="BT1778" s="14"/>
      <c r="BU1778" s="14"/>
      <c r="BV1778" s="14"/>
      <c r="BW1778" s="14"/>
      <c r="BX1778" s="14"/>
      <c r="BY1778" s="14"/>
      <c r="BZ1778" s="14"/>
      <c r="CA1778" s="14"/>
      <c r="CB1778" s="14"/>
      <c r="CC1778" s="14"/>
      <c r="CD1778" s="14"/>
      <c r="CE1778" s="14"/>
      <c r="CF1778" s="14"/>
      <c r="CG1778" s="14"/>
      <c r="CH1778" s="14"/>
      <c r="CI1778" s="14"/>
      <c r="CJ1778" s="14"/>
      <c r="CK1778" s="14"/>
      <c r="CL1778" s="14"/>
      <c r="CM1778" s="14"/>
      <c r="CN1778" s="14"/>
      <c r="CO1778" s="14"/>
      <c r="CP1778" s="14"/>
      <c r="CQ1778" s="14"/>
      <c r="CR1778" s="14"/>
      <c r="CS1778" s="14"/>
      <c r="CT1778" s="14"/>
      <c r="CU1778" s="14"/>
      <c r="CV1778" s="14"/>
      <c r="CW1778" s="14"/>
      <c r="CX1778" s="14"/>
      <c r="CY1778" s="14"/>
      <c r="CZ1778" s="14"/>
      <c r="DA1778" s="14"/>
      <c r="DB1778" s="14"/>
      <c r="DC1778" s="14"/>
      <c r="DD1778" s="14"/>
      <c r="DE1778" s="14"/>
      <c r="DF1778" s="14"/>
      <c r="DG1778" s="14"/>
      <c r="DH1778" s="14"/>
      <c r="DI1778" s="14"/>
      <c r="DJ1778" s="14"/>
      <c r="DK1778" s="14"/>
      <c r="DL1778" s="14"/>
      <c r="DM1778" s="14"/>
      <c r="DN1778" s="14"/>
      <c r="DO1778" s="14"/>
      <c r="DP1778" s="14"/>
      <c r="DQ1778" s="14"/>
      <c r="DR1778" s="14"/>
      <c r="DS1778" s="14"/>
      <c r="DT1778" s="14"/>
      <c r="DU1778" s="14"/>
      <c r="DV1778" s="14"/>
      <c r="DW1778" s="14"/>
      <c r="DX1778" s="14"/>
      <c r="DY1778" s="14"/>
      <c r="DZ1778" s="14"/>
      <c r="EA1778" s="14"/>
      <c r="EB1778" s="14"/>
      <c r="EC1778" s="14"/>
      <c r="ED1778" s="14"/>
      <c r="EE1778" s="14"/>
      <c r="EF1778" s="14"/>
      <c r="EG1778" s="14"/>
      <c r="EH1778" s="14"/>
      <c r="EI1778" s="14"/>
      <c r="EJ1778" s="14"/>
      <c r="EK1778" s="14"/>
      <c r="EL1778" s="14"/>
      <c r="EM1778" s="14"/>
      <c r="EN1778" s="14"/>
      <c r="EO1778" s="14"/>
      <c r="EP1778" s="14"/>
      <c r="EQ1778" s="14"/>
      <c r="ER1778" s="14"/>
      <c r="ES1778" s="14"/>
      <c r="ET1778" s="14"/>
      <c r="EU1778" s="14"/>
      <c r="EV1778" s="14"/>
      <c r="EW1778" s="14"/>
      <c r="EX1778" s="14"/>
      <c r="EY1778" s="14"/>
      <c r="EZ1778" s="14"/>
      <c r="FA1778" s="14"/>
      <c r="FB1778" s="14"/>
      <c r="FC1778" s="14"/>
      <c r="FD1778" s="14"/>
      <c r="FE1778" s="14"/>
      <c r="FF1778" s="14"/>
      <c r="FG1778" s="14"/>
      <c r="FH1778" s="14"/>
      <c r="FI1778" s="14"/>
      <c r="FJ1778" s="14"/>
      <c r="FK1778" s="14"/>
      <c r="FL1778" s="14"/>
      <c r="FM1778" s="14"/>
      <c r="FN1778" s="14"/>
      <c r="FO1778" s="14"/>
      <c r="FP1778" s="14"/>
      <c r="FQ1778" s="14"/>
      <c r="FR1778" s="14"/>
      <c r="FS1778" s="14"/>
      <c r="FT1778" s="14"/>
      <c r="FU1778" s="14"/>
      <c r="FV1778" s="14"/>
      <c r="FW1778" s="14"/>
      <c r="FX1778" s="14"/>
      <c r="FY1778" s="14"/>
      <c r="FZ1778" s="14"/>
      <c r="GA1778" s="14"/>
      <c r="GB1778" s="14"/>
      <c r="GC1778" s="14"/>
      <c r="GD1778" s="14"/>
      <c r="GE1778" s="14"/>
      <c r="GF1778" s="14"/>
      <c r="GG1778" s="14"/>
      <c r="GH1778" s="14"/>
      <c r="GI1778" s="14"/>
      <c r="GJ1778" s="14"/>
      <c r="GK1778" s="14"/>
      <c r="GL1778" s="14"/>
      <c r="GM1778" s="14"/>
      <c r="GN1778" s="14"/>
      <c r="GO1778" s="14"/>
      <c r="GP1778" s="14"/>
      <c r="GQ1778" s="14"/>
      <c r="GR1778" s="14"/>
      <c r="GS1778" s="14"/>
      <c r="GT1778" s="14"/>
      <c r="GU1778" s="14"/>
      <c r="GV1778" s="14"/>
      <c r="GW1778" s="14"/>
      <c r="GX1778" s="14"/>
      <c r="GY1778" s="14"/>
      <c r="GZ1778" s="14"/>
      <c r="HA1778" s="14"/>
      <c r="HB1778" s="14"/>
      <c r="HC1778" s="14"/>
      <c r="HD1778" s="14"/>
      <c r="HE1778" s="14"/>
      <c r="HF1778" s="14"/>
      <c r="HG1778" s="14"/>
      <c r="HH1778" s="14"/>
      <c r="HI1778" s="14"/>
      <c r="HJ1778" s="14"/>
      <c r="HK1778" s="14"/>
      <c r="HL1778" s="14"/>
      <c r="HM1778" s="14"/>
      <c r="HN1778" s="14"/>
      <c r="HO1778" s="14"/>
      <c r="HP1778" s="14"/>
      <c r="HQ1778" s="14"/>
      <c r="HR1778" s="14"/>
      <c r="HS1778" s="14"/>
      <c r="HT1778" s="14"/>
      <c r="HU1778" s="14"/>
      <c r="HV1778" s="14"/>
      <c r="HW1778" s="14"/>
      <c r="HX1778" s="14"/>
      <c r="HY1778" s="14"/>
      <c r="HZ1778" s="14"/>
      <c r="IA1778" s="14"/>
      <c r="IB1778" s="14"/>
      <c r="IC1778" s="14"/>
      <c r="ID1778" s="14"/>
      <c r="IE1778" s="14"/>
      <c r="IF1778" s="14"/>
      <c r="IG1778" s="14"/>
      <c r="IH1778" s="14"/>
      <c r="II1778" s="14"/>
      <c r="IJ1778" s="14"/>
      <c r="IK1778" s="14"/>
      <c r="IL1778" s="14"/>
      <c r="IM1778" s="14"/>
      <c r="IN1778" s="14"/>
      <c r="IO1778" s="14"/>
      <c r="IP1778" s="14"/>
      <c r="IQ1778" s="14"/>
      <c r="IR1778" s="14"/>
      <c r="IS1778" s="14"/>
      <c r="IT1778" s="14"/>
    </row>
    <row r="1779" spans="1:254" ht="40.5" x14ac:dyDescent="0.2">
      <c r="A1779" s="12">
        <v>302540</v>
      </c>
      <c r="B1779" s="4"/>
      <c r="C1779" s="13" t="s">
        <v>1561</v>
      </c>
      <c r="D1779" s="11">
        <v>21</v>
      </c>
      <c r="E1779" s="11">
        <v>21</v>
      </c>
      <c r="F1779" s="11"/>
      <c r="G1779" s="12">
        <v>4</v>
      </c>
      <c r="H1779" s="14"/>
      <c r="I1779" s="14"/>
      <c r="J1779" s="14"/>
      <c r="K1779" s="14"/>
      <c r="L1779" s="14"/>
      <c r="M1779" s="14"/>
      <c r="N1779" s="14"/>
      <c r="O1779" s="14"/>
      <c r="P1779" s="14"/>
      <c r="Q1779" s="14"/>
      <c r="R1779" s="14"/>
      <c r="S1779" s="14"/>
      <c r="T1779" s="14"/>
      <c r="U1779" s="14"/>
      <c r="V1779" s="14"/>
      <c r="W1779" s="14"/>
      <c r="X1779" s="14"/>
      <c r="Y1779" s="14"/>
      <c r="Z1779" s="14"/>
      <c r="AA1779" s="14"/>
      <c r="AB1779" s="14"/>
      <c r="AC1779" s="14"/>
      <c r="AD1779" s="14"/>
      <c r="AE1779" s="14"/>
      <c r="AF1779" s="14"/>
      <c r="AG1779" s="14"/>
      <c r="AH1779" s="14"/>
      <c r="AI1779" s="14"/>
      <c r="AJ1779" s="14"/>
      <c r="AK1779" s="14"/>
      <c r="AL1779" s="14"/>
      <c r="AM1779" s="14"/>
      <c r="AN1779" s="14"/>
      <c r="AO1779" s="14"/>
      <c r="AP1779" s="14"/>
      <c r="AQ1779" s="14"/>
      <c r="AR1779" s="14"/>
      <c r="AS1779" s="14"/>
      <c r="AT1779" s="14"/>
      <c r="AU1779" s="14"/>
      <c r="AV1779" s="14"/>
      <c r="AW1779" s="14"/>
      <c r="AX1779" s="14"/>
      <c r="AY1779" s="14"/>
      <c r="AZ1779" s="14"/>
      <c r="BA1779" s="14"/>
      <c r="BB1779" s="14"/>
      <c r="BC1779" s="14"/>
      <c r="BD1779" s="14"/>
      <c r="BE1779" s="14"/>
      <c r="BF1779" s="14"/>
      <c r="BG1779" s="14"/>
      <c r="BH1779" s="14"/>
      <c r="BI1779" s="14"/>
      <c r="BJ1779" s="14"/>
      <c r="BK1779" s="14"/>
      <c r="BL1779" s="14"/>
      <c r="BM1779" s="14"/>
      <c r="BN1779" s="14"/>
      <c r="BO1779" s="14"/>
      <c r="BP1779" s="14"/>
      <c r="BQ1779" s="14"/>
      <c r="BR1779" s="14"/>
      <c r="BS1779" s="14"/>
      <c r="BT1779" s="14"/>
      <c r="BU1779" s="14"/>
      <c r="BV1779" s="14"/>
      <c r="BW1779" s="14"/>
      <c r="BX1779" s="14"/>
      <c r="BY1779" s="14"/>
      <c r="BZ1779" s="14"/>
      <c r="CA1779" s="14"/>
      <c r="CB1779" s="14"/>
      <c r="CC1779" s="14"/>
      <c r="CD1779" s="14"/>
      <c r="CE1779" s="14"/>
      <c r="CF1779" s="14"/>
      <c r="CG1779" s="14"/>
      <c r="CH1779" s="14"/>
      <c r="CI1779" s="14"/>
      <c r="CJ1779" s="14"/>
      <c r="CK1779" s="14"/>
      <c r="CL1779" s="14"/>
      <c r="CM1779" s="14"/>
      <c r="CN1779" s="14"/>
      <c r="CO1779" s="14"/>
      <c r="CP1779" s="14"/>
      <c r="CQ1779" s="14"/>
      <c r="CR1779" s="14"/>
      <c r="CS1779" s="14"/>
      <c r="CT1779" s="14"/>
      <c r="CU1779" s="14"/>
      <c r="CV1779" s="14"/>
      <c r="CW1779" s="14"/>
      <c r="CX1779" s="14"/>
      <c r="CY1779" s="14"/>
      <c r="CZ1779" s="14"/>
      <c r="DA1779" s="14"/>
      <c r="DB1779" s="14"/>
      <c r="DC1779" s="14"/>
      <c r="DD1779" s="14"/>
      <c r="DE1779" s="14"/>
      <c r="DF1779" s="14"/>
      <c r="DG1779" s="14"/>
      <c r="DH1779" s="14"/>
      <c r="DI1779" s="14"/>
      <c r="DJ1779" s="14"/>
      <c r="DK1779" s="14"/>
      <c r="DL1779" s="14"/>
      <c r="DM1779" s="14"/>
      <c r="DN1779" s="14"/>
      <c r="DO1779" s="14"/>
      <c r="DP1779" s="14"/>
      <c r="DQ1779" s="14"/>
      <c r="DR1779" s="14"/>
      <c r="DS1779" s="14"/>
      <c r="DT1779" s="14"/>
      <c r="DU1779" s="14"/>
      <c r="DV1779" s="14"/>
      <c r="DW1779" s="14"/>
      <c r="DX1779" s="14"/>
      <c r="DY1779" s="14"/>
      <c r="DZ1779" s="14"/>
      <c r="EA1779" s="14"/>
      <c r="EB1779" s="14"/>
      <c r="EC1779" s="14"/>
      <c r="ED1779" s="14"/>
      <c r="EE1779" s="14"/>
      <c r="EF1779" s="14"/>
      <c r="EG1779" s="14"/>
      <c r="EH1779" s="14"/>
      <c r="EI1779" s="14"/>
      <c r="EJ1779" s="14"/>
      <c r="EK1779" s="14"/>
      <c r="EL1779" s="14"/>
      <c r="EM1779" s="14"/>
      <c r="EN1779" s="14"/>
      <c r="EO1779" s="14"/>
      <c r="EP1779" s="14"/>
      <c r="EQ1779" s="14"/>
      <c r="ER1779" s="14"/>
      <c r="ES1779" s="14"/>
      <c r="ET1779" s="14"/>
      <c r="EU1779" s="14"/>
      <c r="EV1779" s="14"/>
      <c r="EW1779" s="14"/>
      <c r="EX1779" s="14"/>
      <c r="EY1779" s="14"/>
      <c r="EZ1779" s="14"/>
      <c r="FA1779" s="14"/>
      <c r="FB1779" s="14"/>
      <c r="FC1779" s="14"/>
      <c r="FD1779" s="14"/>
      <c r="FE1779" s="14"/>
      <c r="FF1779" s="14"/>
      <c r="FG1779" s="14"/>
      <c r="FH1779" s="14"/>
      <c r="FI1779" s="14"/>
      <c r="FJ1779" s="14"/>
      <c r="FK1779" s="14"/>
      <c r="FL1779" s="14"/>
      <c r="FM1779" s="14"/>
      <c r="FN1779" s="14"/>
      <c r="FO1779" s="14"/>
      <c r="FP1779" s="14"/>
      <c r="FQ1779" s="14"/>
      <c r="FR1779" s="14"/>
      <c r="FS1779" s="14"/>
      <c r="FT1779" s="14"/>
      <c r="FU1779" s="14"/>
      <c r="FV1779" s="14"/>
      <c r="FW1779" s="14"/>
      <c r="FX1779" s="14"/>
      <c r="FY1779" s="14"/>
      <c r="FZ1779" s="14"/>
      <c r="GA1779" s="14"/>
      <c r="GB1779" s="14"/>
      <c r="GC1779" s="14"/>
      <c r="GD1779" s="14"/>
      <c r="GE1779" s="14"/>
      <c r="GF1779" s="14"/>
      <c r="GG1779" s="14"/>
      <c r="GH1779" s="14"/>
      <c r="GI1779" s="14"/>
      <c r="GJ1779" s="14"/>
      <c r="GK1779" s="14"/>
      <c r="GL1779" s="14"/>
      <c r="GM1779" s="14"/>
      <c r="GN1779" s="14"/>
      <c r="GO1779" s="14"/>
      <c r="GP1779" s="14"/>
      <c r="GQ1779" s="14"/>
      <c r="GR1779" s="14"/>
      <c r="GS1779" s="14"/>
      <c r="GT1779" s="14"/>
      <c r="GU1779" s="14"/>
      <c r="GV1779" s="14"/>
      <c r="GW1779" s="14"/>
      <c r="GX1779" s="14"/>
      <c r="GY1779" s="14"/>
      <c r="GZ1779" s="14"/>
      <c r="HA1779" s="14"/>
      <c r="HB1779" s="14"/>
      <c r="HC1779" s="14"/>
      <c r="HD1779" s="14"/>
      <c r="HE1779" s="14"/>
      <c r="HF1779" s="14"/>
      <c r="HG1779" s="14"/>
      <c r="HH1779" s="14"/>
      <c r="HI1779" s="14"/>
      <c r="HJ1779" s="14"/>
      <c r="HK1779" s="14"/>
      <c r="HL1779" s="14"/>
      <c r="HM1779" s="14"/>
      <c r="HN1779" s="14"/>
      <c r="HO1779" s="14"/>
      <c r="HP1779" s="14"/>
      <c r="HQ1779" s="14"/>
      <c r="HR1779" s="14"/>
      <c r="HS1779" s="14"/>
      <c r="HT1779" s="14"/>
      <c r="HU1779" s="14"/>
      <c r="HV1779" s="14"/>
      <c r="HW1779" s="14"/>
      <c r="HX1779" s="14"/>
      <c r="HY1779" s="14"/>
      <c r="HZ1779" s="14"/>
      <c r="IA1779" s="14"/>
      <c r="IB1779" s="14"/>
      <c r="IC1779" s="14"/>
      <c r="ID1779" s="14"/>
      <c r="IE1779" s="14"/>
      <c r="IF1779" s="14"/>
      <c r="IG1779" s="14"/>
      <c r="IH1779" s="14"/>
      <c r="II1779" s="14"/>
      <c r="IJ1779" s="14"/>
      <c r="IK1779" s="14"/>
      <c r="IL1779" s="14"/>
      <c r="IM1779" s="14"/>
      <c r="IN1779" s="14"/>
      <c r="IO1779" s="14"/>
      <c r="IP1779" s="14"/>
      <c r="IQ1779" s="14"/>
      <c r="IR1779" s="14"/>
      <c r="IS1779" s="14"/>
      <c r="IT1779" s="14"/>
    </row>
    <row r="1780" spans="1:254" ht="40.5" x14ac:dyDescent="0.2">
      <c r="A1780" s="12">
        <v>302545</v>
      </c>
      <c r="B1780" s="4"/>
      <c r="C1780" s="13" t="s">
        <v>1562</v>
      </c>
      <c r="D1780" s="11">
        <v>65</v>
      </c>
      <c r="E1780" s="11">
        <v>65</v>
      </c>
      <c r="F1780" s="11"/>
      <c r="G1780" s="12">
        <v>6</v>
      </c>
      <c r="H1780" s="14"/>
      <c r="I1780" s="14"/>
      <c r="J1780" s="14"/>
      <c r="K1780" s="14"/>
      <c r="L1780" s="14"/>
      <c r="M1780" s="14"/>
      <c r="N1780" s="14"/>
      <c r="O1780" s="14"/>
      <c r="P1780" s="14"/>
      <c r="Q1780" s="14"/>
      <c r="R1780" s="14"/>
      <c r="S1780" s="14"/>
      <c r="T1780" s="14"/>
      <c r="U1780" s="14"/>
      <c r="V1780" s="14"/>
      <c r="W1780" s="14"/>
      <c r="X1780" s="14"/>
      <c r="Y1780" s="14"/>
      <c r="Z1780" s="14"/>
      <c r="AA1780" s="14"/>
      <c r="AB1780" s="14"/>
      <c r="AC1780" s="14"/>
      <c r="AD1780" s="14"/>
      <c r="AE1780" s="14"/>
      <c r="AF1780" s="14"/>
      <c r="AG1780" s="14"/>
      <c r="AH1780" s="14"/>
      <c r="AI1780" s="14"/>
      <c r="AJ1780" s="14"/>
      <c r="AK1780" s="14"/>
      <c r="AL1780" s="14"/>
      <c r="AM1780" s="14"/>
      <c r="AN1780" s="14"/>
      <c r="AO1780" s="14"/>
      <c r="AP1780" s="14"/>
      <c r="AQ1780" s="14"/>
      <c r="AR1780" s="14"/>
      <c r="AS1780" s="14"/>
      <c r="AT1780" s="14"/>
      <c r="AU1780" s="14"/>
      <c r="AV1780" s="14"/>
      <c r="AW1780" s="14"/>
      <c r="AX1780" s="14"/>
      <c r="AY1780" s="14"/>
      <c r="AZ1780" s="14"/>
      <c r="BA1780" s="14"/>
      <c r="BB1780" s="14"/>
      <c r="BC1780" s="14"/>
      <c r="BD1780" s="14"/>
      <c r="BE1780" s="14"/>
      <c r="BF1780" s="14"/>
      <c r="BG1780" s="14"/>
      <c r="BH1780" s="14"/>
      <c r="BI1780" s="14"/>
      <c r="BJ1780" s="14"/>
      <c r="BK1780" s="14"/>
      <c r="BL1780" s="14"/>
      <c r="BM1780" s="14"/>
      <c r="BN1780" s="14"/>
      <c r="BO1780" s="14"/>
      <c r="BP1780" s="14"/>
      <c r="BQ1780" s="14"/>
      <c r="BR1780" s="14"/>
      <c r="BS1780" s="14"/>
      <c r="BT1780" s="14"/>
      <c r="BU1780" s="14"/>
      <c r="BV1780" s="14"/>
      <c r="BW1780" s="14"/>
      <c r="BX1780" s="14"/>
      <c r="BY1780" s="14"/>
      <c r="BZ1780" s="14"/>
      <c r="CA1780" s="14"/>
      <c r="CB1780" s="14"/>
      <c r="CC1780" s="14"/>
      <c r="CD1780" s="14"/>
      <c r="CE1780" s="14"/>
      <c r="CF1780" s="14"/>
      <c r="CG1780" s="14"/>
      <c r="CH1780" s="14"/>
      <c r="CI1780" s="14"/>
      <c r="CJ1780" s="14"/>
      <c r="CK1780" s="14"/>
      <c r="CL1780" s="14"/>
      <c r="CM1780" s="14"/>
      <c r="CN1780" s="14"/>
      <c r="CO1780" s="14"/>
      <c r="CP1780" s="14"/>
      <c r="CQ1780" s="14"/>
      <c r="CR1780" s="14"/>
      <c r="CS1780" s="14"/>
      <c r="CT1780" s="14"/>
      <c r="CU1780" s="14"/>
      <c r="CV1780" s="14"/>
      <c r="CW1780" s="14"/>
      <c r="CX1780" s="14"/>
      <c r="CY1780" s="14"/>
      <c r="CZ1780" s="14"/>
      <c r="DA1780" s="14"/>
      <c r="DB1780" s="14"/>
      <c r="DC1780" s="14"/>
      <c r="DD1780" s="14"/>
      <c r="DE1780" s="14"/>
      <c r="DF1780" s="14"/>
      <c r="DG1780" s="14"/>
      <c r="DH1780" s="14"/>
      <c r="DI1780" s="14"/>
      <c r="DJ1780" s="14"/>
      <c r="DK1780" s="14"/>
      <c r="DL1780" s="14"/>
      <c r="DM1780" s="14"/>
      <c r="DN1780" s="14"/>
      <c r="DO1780" s="14"/>
      <c r="DP1780" s="14"/>
      <c r="DQ1780" s="14"/>
      <c r="DR1780" s="14"/>
      <c r="DS1780" s="14"/>
      <c r="DT1780" s="14"/>
      <c r="DU1780" s="14"/>
      <c r="DV1780" s="14"/>
      <c r="DW1780" s="14"/>
      <c r="DX1780" s="14"/>
      <c r="DY1780" s="14"/>
      <c r="DZ1780" s="14"/>
      <c r="EA1780" s="14"/>
      <c r="EB1780" s="14"/>
      <c r="EC1780" s="14"/>
      <c r="ED1780" s="14"/>
      <c r="EE1780" s="14"/>
      <c r="EF1780" s="14"/>
      <c r="EG1780" s="14"/>
      <c r="EH1780" s="14"/>
      <c r="EI1780" s="14"/>
      <c r="EJ1780" s="14"/>
      <c r="EK1780" s="14"/>
      <c r="EL1780" s="14"/>
      <c r="EM1780" s="14"/>
      <c r="EN1780" s="14"/>
      <c r="EO1780" s="14"/>
      <c r="EP1780" s="14"/>
      <c r="EQ1780" s="14"/>
      <c r="ER1780" s="14"/>
      <c r="ES1780" s="14"/>
      <c r="ET1780" s="14"/>
      <c r="EU1780" s="14"/>
      <c r="EV1780" s="14"/>
      <c r="EW1780" s="14"/>
      <c r="EX1780" s="14"/>
      <c r="EY1780" s="14"/>
      <c r="EZ1780" s="14"/>
      <c r="FA1780" s="14"/>
      <c r="FB1780" s="14"/>
      <c r="FC1780" s="14"/>
      <c r="FD1780" s="14"/>
      <c r="FE1780" s="14"/>
      <c r="FF1780" s="14"/>
      <c r="FG1780" s="14"/>
      <c r="FH1780" s="14"/>
      <c r="FI1780" s="14"/>
      <c r="FJ1780" s="14"/>
      <c r="FK1780" s="14"/>
      <c r="FL1780" s="14"/>
      <c r="FM1780" s="14"/>
      <c r="FN1780" s="14"/>
      <c r="FO1780" s="14"/>
      <c r="FP1780" s="14"/>
      <c r="FQ1780" s="14"/>
      <c r="FR1780" s="14"/>
      <c r="FS1780" s="14"/>
      <c r="FT1780" s="14"/>
      <c r="FU1780" s="14"/>
      <c r="FV1780" s="14"/>
      <c r="FW1780" s="14"/>
      <c r="FX1780" s="14"/>
      <c r="FY1780" s="14"/>
      <c r="FZ1780" s="14"/>
      <c r="GA1780" s="14"/>
      <c r="GB1780" s="14"/>
      <c r="GC1780" s="14"/>
      <c r="GD1780" s="14"/>
      <c r="GE1780" s="14"/>
      <c r="GF1780" s="14"/>
      <c r="GG1780" s="14"/>
      <c r="GH1780" s="14"/>
      <c r="GI1780" s="14"/>
      <c r="GJ1780" s="14"/>
      <c r="GK1780" s="14"/>
      <c r="GL1780" s="14"/>
      <c r="GM1780" s="14"/>
      <c r="GN1780" s="14"/>
      <c r="GO1780" s="14"/>
      <c r="GP1780" s="14"/>
      <c r="GQ1780" s="14"/>
      <c r="GR1780" s="14"/>
      <c r="GS1780" s="14"/>
      <c r="GT1780" s="14"/>
      <c r="GU1780" s="14"/>
      <c r="GV1780" s="14"/>
      <c r="GW1780" s="14"/>
      <c r="GX1780" s="14"/>
      <c r="GY1780" s="14"/>
      <c r="GZ1780" s="14"/>
      <c r="HA1780" s="14"/>
      <c r="HB1780" s="14"/>
      <c r="HC1780" s="14"/>
      <c r="HD1780" s="14"/>
      <c r="HE1780" s="14"/>
      <c r="HF1780" s="14"/>
      <c r="HG1780" s="14"/>
      <c r="HH1780" s="14"/>
      <c r="HI1780" s="14"/>
      <c r="HJ1780" s="14"/>
      <c r="HK1780" s="14"/>
      <c r="HL1780" s="14"/>
      <c r="HM1780" s="14"/>
      <c r="HN1780" s="14"/>
      <c r="HO1780" s="14"/>
      <c r="HP1780" s="14"/>
      <c r="HQ1780" s="14"/>
      <c r="HR1780" s="14"/>
      <c r="HS1780" s="14"/>
      <c r="HT1780" s="14"/>
      <c r="HU1780" s="14"/>
      <c r="HV1780" s="14"/>
      <c r="HW1780" s="14"/>
      <c r="HX1780" s="14"/>
      <c r="HY1780" s="14"/>
      <c r="HZ1780" s="14"/>
      <c r="IA1780" s="14"/>
      <c r="IB1780" s="14"/>
      <c r="IC1780" s="14"/>
      <c r="ID1780" s="14"/>
      <c r="IE1780" s="14"/>
      <c r="IF1780" s="14"/>
      <c r="IG1780" s="14"/>
      <c r="IH1780" s="14"/>
      <c r="II1780" s="14"/>
      <c r="IJ1780" s="14"/>
      <c r="IK1780" s="14"/>
      <c r="IL1780" s="14"/>
      <c r="IM1780" s="14"/>
      <c r="IN1780" s="14"/>
      <c r="IO1780" s="14"/>
      <c r="IP1780" s="14"/>
      <c r="IQ1780" s="14"/>
      <c r="IR1780" s="14"/>
      <c r="IS1780" s="14"/>
      <c r="IT1780" s="14"/>
    </row>
    <row r="1781" spans="1:254" ht="40.5" x14ac:dyDescent="0.2">
      <c r="A1781" s="2">
        <v>302550</v>
      </c>
      <c r="B1781" s="4"/>
      <c r="C1781" s="5" t="s">
        <v>1563</v>
      </c>
      <c r="D1781" s="3">
        <v>50</v>
      </c>
      <c r="E1781" s="11">
        <v>50</v>
      </c>
      <c r="F1781" s="3"/>
      <c r="G1781" s="2">
        <v>4</v>
      </c>
      <c r="H1781" s="14"/>
      <c r="I1781" s="14"/>
      <c r="J1781" s="14"/>
      <c r="K1781" s="14"/>
      <c r="L1781" s="14"/>
      <c r="M1781" s="14"/>
      <c r="N1781" s="14"/>
      <c r="O1781" s="14"/>
      <c r="P1781" s="14"/>
      <c r="Q1781" s="14"/>
      <c r="R1781" s="14"/>
      <c r="S1781" s="14"/>
      <c r="T1781" s="14"/>
      <c r="U1781" s="14"/>
      <c r="V1781" s="14"/>
      <c r="W1781" s="14"/>
      <c r="X1781" s="14"/>
      <c r="Y1781" s="14"/>
      <c r="Z1781" s="14"/>
      <c r="AA1781" s="14"/>
      <c r="AB1781" s="14"/>
      <c r="AC1781" s="14"/>
      <c r="AD1781" s="14"/>
      <c r="AE1781" s="14"/>
      <c r="AF1781" s="14"/>
      <c r="AG1781" s="14"/>
      <c r="AH1781" s="14"/>
      <c r="AI1781" s="14"/>
      <c r="AJ1781" s="14"/>
      <c r="AK1781" s="14"/>
      <c r="AL1781" s="14"/>
      <c r="AM1781" s="14"/>
      <c r="AN1781" s="14"/>
      <c r="AO1781" s="14"/>
      <c r="AP1781" s="14"/>
      <c r="AQ1781" s="14"/>
      <c r="AR1781" s="14"/>
      <c r="AS1781" s="14"/>
      <c r="AT1781" s="14"/>
      <c r="AU1781" s="14"/>
      <c r="AV1781" s="14"/>
      <c r="AW1781" s="14"/>
      <c r="AX1781" s="14"/>
      <c r="AY1781" s="14"/>
      <c r="AZ1781" s="14"/>
      <c r="BA1781" s="14"/>
      <c r="BB1781" s="14"/>
      <c r="BC1781" s="14"/>
      <c r="BD1781" s="14"/>
      <c r="BE1781" s="14"/>
      <c r="BF1781" s="14"/>
      <c r="BG1781" s="14"/>
      <c r="BH1781" s="14"/>
      <c r="BI1781" s="14"/>
      <c r="BJ1781" s="14"/>
      <c r="BK1781" s="14"/>
      <c r="BL1781" s="14"/>
      <c r="BM1781" s="14"/>
      <c r="BN1781" s="14"/>
      <c r="BO1781" s="14"/>
      <c r="BP1781" s="14"/>
      <c r="BQ1781" s="14"/>
      <c r="BR1781" s="14"/>
      <c r="BS1781" s="14"/>
      <c r="BT1781" s="14"/>
      <c r="BU1781" s="14"/>
      <c r="BV1781" s="14"/>
      <c r="BW1781" s="14"/>
      <c r="BX1781" s="14"/>
      <c r="BY1781" s="14"/>
      <c r="BZ1781" s="14"/>
      <c r="CA1781" s="14"/>
      <c r="CB1781" s="14"/>
      <c r="CC1781" s="14"/>
      <c r="CD1781" s="14"/>
      <c r="CE1781" s="14"/>
      <c r="CF1781" s="14"/>
      <c r="CG1781" s="14"/>
      <c r="CH1781" s="14"/>
      <c r="CI1781" s="14"/>
      <c r="CJ1781" s="14"/>
      <c r="CK1781" s="14"/>
      <c r="CL1781" s="14"/>
      <c r="CM1781" s="14"/>
      <c r="CN1781" s="14"/>
      <c r="CO1781" s="14"/>
      <c r="CP1781" s="14"/>
      <c r="CQ1781" s="14"/>
      <c r="CR1781" s="14"/>
      <c r="CS1781" s="14"/>
      <c r="CT1781" s="14"/>
      <c r="CU1781" s="14"/>
      <c r="CV1781" s="14"/>
      <c r="CW1781" s="14"/>
      <c r="CX1781" s="14"/>
      <c r="CY1781" s="14"/>
      <c r="CZ1781" s="14"/>
      <c r="DA1781" s="14"/>
      <c r="DB1781" s="14"/>
      <c r="DC1781" s="14"/>
      <c r="DD1781" s="14"/>
      <c r="DE1781" s="14"/>
      <c r="DF1781" s="14"/>
      <c r="DG1781" s="14"/>
      <c r="DH1781" s="14"/>
      <c r="DI1781" s="14"/>
      <c r="DJ1781" s="14"/>
      <c r="DK1781" s="14"/>
      <c r="DL1781" s="14"/>
      <c r="DM1781" s="14"/>
      <c r="DN1781" s="14"/>
      <c r="DO1781" s="14"/>
      <c r="DP1781" s="14"/>
      <c r="DQ1781" s="14"/>
      <c r="DR1781" s="14"/>
      <c r="DS1781" s="14"/>
      <c r="DT1781" s="14"/>
      <c r="DU1781" s="14"/>
      <c r="DV1781" s="14"/>
      <c r="DW1781" s="14"/>
      <c r="DX1781" s="14"/>
      <c r="DY1781" s="14"/>
      <c r="DZ1781" s="14"/>
      <c r="EA1781" s="14"/>
      <c r="EB1781" s="14"/>
      <c r="EC1781" s="14"/>
      <c r="ED1781" s="14"/>
      <c r="EE1781" s="14"/>
      <c r="EF1781" s="14"/>
      <c r="EG1781" s="14"/>
      <c r="EH1781" s="14"/>
      <c r="EI1781" s="14"/>
      <c r="EJ1781" s="14"/>
      <c r="EK1781" s="14"/>
      <c r="EL1781" s="14"/>
      <c r="EM1781" s="14"/>
      <c r="EN1781" s="14"/>
      <c r="EO1781" s="14"/>
      <c r="EP1781" s="14"/>
      <c r="EQ1781" s="14"/>
      <c r="ER1781" s="14"/>
      <c r="ES1781" s="14"/>
      <c r="ET1781" s="14"/>
      <c r="EU1781" s="14"/>
      <c r="EV1781" s="14"/>
      <c r="EW1781" s="14"/>
      <c r="EX1781" s="14"/>
      <c r="EY1781" s="14"/>
      <c r="EZ1781" s="14"/>
      <c r="FA1781" s="14"/>
      <c r="FB1781" s="14"/>
      <c r="FC1781" s="14"/>
      <c r="FD1781" s="14"/>
      <c r="FE1781" s="14"/>
      <c r="FF1781" s="14"/>
      <c r="FG1781" s="14"/>
      <c r="FH1781" s="14"/>
      <c r="FI1781" s="14"/>
      <c r="FJ1781" s="14"/>
      <c r="FK1781" s="14"/>
      <c r="FL1781" s="14"/>
      <c r="FM1781" s="14"/>
      <c r="FN1781" s="14"/>
      <c r="FO1781" s="14"/>
      <c r="FP1781" s="14"/>
      <c r="FQ1781" s="14"/>
      <c r="FR1781" s="14"/>
      <c r="FS1781" s="14"/>
      <c r="FT1781" s="14"/>
      <c r="FU1781" s="14"/>
      <c r="FV1781" s="14"/>
      <c r="FW1781" s="14"/>
      <c r="FX1781" s="14"/>
      <c r="FY1781" s="14"/>
      <c r="FZ1781" s="14"/>
      <c r="GA1781" s="14"/>
      <c r="GB1781" s="14"/>
      <c r="GC1781" s="14"/>
      <c r="GD1781" s="14"/>
      <c r="GE1781" s="14"/>
      <c r="GF1781" s="14"/>
      <c r="GG1781" s="14"/>
      <c r="GH1781" s="14"/>
      <c r="GI1781" s="14"/>
      <c r="GJ1781" s="14"/>
      <c r="GK1781" s="14"/>
      <c r="GL1781" s="14"/>
      <c r="GM1781" s="14"/>
      <c r="GN1781" s="14"/>
      <c r="GO1781" s="14"/>
      <c r="GP1781" s="14"/>
      <c r="GQ1781" s="14"/>
      <c r="GR1781" s="14"/>
      <c r="GS1781" s="14"/>
      <c r="GT1781" s="14"/>
      <c r="GU1781" s="14"/>
      <c r="GV1781" s="14"/>
      <c r="GW1781" s="14"/>
      <c r="GX1781" s="14"/>
      <c r="GY1781" s="14"/>
      <c r="GZ1781" s="14"/>
      <c r="HA1781" s="14"/>
      <c r="HB1781" s="14"/>
      <c r="HC1781" s="14"/>
      <c r="HD1781" s="14"/>
      <c r="HE1781" s="14"/>
      <c r="HF1781" s="14"/>
      <c r="HG1781" s="14"/>
      <c r="HH1781" s="14"/>
      <c r="HI1781" s="14"/>
      <c r="HJ1781" s="14"/>
      <c r="HK1781" s="14"/>
      <c r="HL1781" s="14"/>
      <c r="HM1781" s="14"/>
      <c r="HN1781" s="14"/>
      <c r="HO1781" s="14"/>
      <c r="HP1781" s="14"/>
      <c r="HQ1781" s="14"/>
      <c r="HR1781" s="14"/>
      <c r="HS1781" s="14"/>
      <c r="HT1781" s="14"/>
      <c r="HU1781" s="14"/>
      <c r="HV1781" s="14"/>
      <c r="HW1781" s="14"/>
      <c r="HX1781" s="14"/>
      <c r="HY1781" s="14"/>
      <c r="HZ1781" s="14"/>
      <c r="IA1781" s="14"/>
      <c r="IB1781" s="14"/>
      <c r="IC1781" s="14"/>
      <c r="ID1781" s="14"/>
      <c r="IE1781" s="14"/>
      <c r="IF1781" s="14"/>
      <c r="IG1781" s="14"/>
      <c r="IH1781" s="14"/>
      <c r="II1781" s="14"/>
      <c r="IJ1781" s="14"/>
      <c r="IK1781" s="14"/>
      <c r="IL1781" s="14"/>
      <c r="IM1781" s="14"/>
      <c r="IN1781" s="14"/>
      <c r="IO1781" s="14"/>
      <c r="IP1781" s="14"/>
      <c r="IQ1781" s="14"/>
      <c r="IR1781" s="14"/>
      <c r="IS1781" s="14"/>
      <c r="IT1781" s="14"/>
    </row>
    <row r="1782" spans="1:254" x14ac:dyDescent="0.2">
      <c r="A1782" s="12">
        <v>302555</v>
      </c>
      <c r="B1782" s="4"/>
      <c r="C1782" s="13" t="s">
        <v>1564</v>
      </c>
      <c r="D1782" s="11">
        <v>25</v>
      </c>
      <c r="E1782" s="11">
        <v>25</v>
      </c>
      <c r="F1782" s="11"/>
      <c r="G1782" s="12">
        <v>4</v>
      </c>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c r="AM1782" s="14"/>
      <c r="AN1782" s="14"/>
      <c r="AO1782" s="14"/>
      <c r="AP1782" s="14"/>
      <c r="AQ1782" s="14"/>
      <c r="AR1782" s="14"/>
      <c r="AS1782" s="14"/>
      <c r="AT1782" s="14"/>
      <c r="AU1782" s="14"/>
      <c r="AV1782" s="14"/>
      <c r="AW1782" s="14"/>
      <c r="AX1782" s="14"/>
      <c r="AY1782" s="14"/>
      <c r="AZ1782" s="14"/>
      <c r="BA1782" s="14"/>
      <c r="BB1782" s="14"/>
      <c r="BC1782" s="14"/>
      <c r="BD1782" s="14"/>
      <c r="BE1782" s="14"/>
      <c r="BF1782" s="14"/>
      <c r="BG1782" s="14"/>
      <c r="BH1782" s="14"/>
      <c r="BI1782" s="14"/>
      <c r="BJ1782" s="14"/>
      <c r="BK1782" s="14"/>
      <c r="BL1782" s="14"/>
      <c r="BM1782" s="14"/>
      <c r="BN1782" s="14"/>
      <c r="BO1782" s="14"/>
      <c r="BP1782" s="14"/>
      <c r="BQ1782" s="14"/>
      <c r="BR1782" s="14"/>
      <c r="BS1782" s="14"/>
      <c r="BT1782" s="14"/>
      <c r="BU1782" s="14"/>
      <c r="BV1782" s="14"/>
      <c r="BW1782" s="14"/>
      <c r="BX1782" s="14"/>
      <c r="BY1782" s="14"/>
      <c r="BZ1782" s="14"/>
      <c r="CA1782" s="14"/>
      <c r="CB1782" s="14"/>
      <c r="CC1782" s="14"/>
      <c r="CD1782" s="14"/>
      <c r="CE1782" s="14"/>
      <c r="CF1782" s="14"/>
      <c r="CG1782" s="14"/>
      <c r="CH1782" s="14"/>
      <c r="CI1782" s="14"/>
      <c r="CJ1782" s="14"/>
      <c r="CK1782" s="14"/>
      <c r="CL1782" s="14"/>
      <c r="CM1782" s="14"/>
      <c r="CN1782" s="14"/>
      <c r="CO1782" s="14"/>
      <c r="CP1782" s="14"/>
      <c r="CQ1782" s="14"/>
      <c r="CR1782" s="14"/>
      <c r="CS1782" s="14"/>
      <c r="CT1782" s="14"/>
      <c r="CU1782" s="14"/>
      <c r="CV1782" s="14"/>
      <c r="CW1782" s="14"/>
      <c r="CX1782" s="14"/>
      <c r="CY1782" s="14"/>
      <c r="CZ1782" s="14"/>
      <c r="DA1782" s="14"/>
      <c r="DB1782" s="14"/>
      <c r="DC1782" s="14"/>
      <c r="DD1782" s="14"/>
      <c r="DE1782" s="14"/>
      <c r="DF1782" s="14"/>
      <c r="DG1782" s="14"/>
      <c r="DH1782" s="14"/>
      <c r="DI1782" s="14"/>
      <c r="DJ1782" s="14"/>
      <c r="DK1782" s="14"/>
      <c r="DL1782" s="14"/>
      <c r="DM1782" s="14"/>
      <c r="DN1782" s="14"/>
      <c r="DO1782" s="14"/>
      <c r="DP1782" s="14"/>
      <c r="DQ1782" s="14"/>
      <c r="DR1782" s="14"/>
      <c r="DS1782" s="14"/>
      <c r="DT1782" s="14"/>
      <c r="DU1782" s="14"/>
      <c r="DV1782" s="14"/>
      <c r="DW1782" s="14"/>
      <c r="DX1782" s="14"/>
      <c r="DY1782" s="14"/>
      <c r="DZ1782" s="14"/>
      <c r="EA1782" s="14"/>
      <c r="EB1782" s="14"/>
      <c r="EC1782" s="14"/>
      <c r="ED1782" s="14"/>
      <c r="EE1782" s="14"/>
      <c r="EF1782" s="14"/>
      <c r="EG1782" s="14"/>
      <c r="EH1782" s="14"/>
      <c r="EI1782" s="14"/>
      <c r="EJ1782" s="14"/>
      <c r="EK1782" s="14"/>
      <c r="EL1782" s="14"/>
      <c r="EM1782" s="14"/>
      <c r="EN1782" s="14"/>
      <c r="EO1782" s="14"/>
      <c r="EP1782" s="14"/>
      <c r="EQ1782" s="14"/>
      <c r="ER1782" s="14"/>
      <c r="ES1782" s="14"/>
      <c r="ET1782" s="14"/>
      <c r="EU1782" s="14"/>
      <c r="EV1782" s="14"/>
      <c r="EW1782" s="14"/>
      <c r="EX1782" s="14"/>
      <c r="EY1782" s="14"/>
      <c r="EZ1782" s="14"/>
      <c r="FA1782" s="14"/>
      <c r="FB1782" s="14"/>
      <c r="FC1782" s="14"/>
      <c r="FD1782" s="14"/>
      <c r="FE1782" s="14"/>
      <c r="FF1782" s="14"/>
      <c r="FG1782" s="14"/>
      <c r="FH1782" s="14"/>
      <c r="FI1782" s="14"/>
      <c r="FJ1782" s="14"/>
      <c r="FK1782" s="14"/>
      <c r="FL1782" s="14"/>
      <c r="FM1782" s="14"/>
      <c r="FN1782" s="14"/>
      <c r="FO1782" s="14"/>
      <c r="FP1782" s="14"/>
      <c r="FQ1782" s="14"/>
      <c r="FR1782" s="14"/>
      <c r="FS1782" s="14"/>
      <c r="FT1782" s="14"/>
      <c r="FU1782" s="14"/>
      <c r="FV1782" s="14"/>
      <c r="FW1782" s="14"/>
      <c r="FX1782" s="14"/>
      <c r="FY1782" s="14"/>
      <c r="FZ1782" s="14"/>
      <c r="GA1782" s="14"/>
      <c r="GB1782" s="14"/>
      <c r="GC1782" s="14"/>
      <c r="GD1782" s="14"/>
      <c r="GE1782" s="14"/>
      <c r="GF1782" s="14"/>
      <c r="GG1782" s="14"/>
      <c r="GH1782" s="14"/>
      <c r="GI1782" s="14"/>
      <c r="GJ1782" s="14"/>
      <c r="GK1782" s="14"/>
      <c r="GL1782" s="14"/>
      <c r="GM1782" s="14"/>
      <c r="GN1782" s="14"/>
      <c r="GO1782" s="14"/>
      <c r="GP1782" s="14"/>
      <c r="GQ1782" s="14"/>
      <c r="GR1782" s="14"/>
      <c r="GS1782" s="14"/>
      <c r="GT1782" s="14"/>
      <c r="GU1782" s="14"/>
      <c r="GV1782" s="14"/>
      <c r="GW1782" s="14"/>
      <c r="GX1782" s="14"/>
      <c r="GY1782" s="14"/>
      <c r="GZ1782" s="14"/>
      <c r="HA1782" s="14"/>
      <c r="HB1782" s="14"/>
      <c r="HC1782" s="14"/>
      <c r="HD1782" s="14"/>
      <c r="HE1782" s="14"/>
      <c r="HF1782" s="14"/>
      <c r="HG1782" s="14"/>
      <c r="HH1782" s="14"/>
      <c r="HI1782" s="14"/>
      <c r="HJ1782" s="14"/>
      <c r="HK1782" s="14"/>
      <c r="HL1782" s="14"/>
      <c r="HM1782" s="14"/>
      <c r="HN1782" s="14"/>
      <c r="HO1782" s="14"/>
      <c r="HP1782" s="14"/>
      <c r="HQ1782" s="14"/>
      <c r="HR1782" s="14"/>
      <c r="HS1782" s="14"/>
      <c r="HT1782" s="14"/>
      <c r="HU1782" s="14"/>
      <c r="HV1782" s="14"/>
      <c r="HW1782" s="14"/>
      <c r="HX1782" s="14"/>
      <c r="HY1782" s="14"/>
      <c r="HZ1782" s="14"/>
      <c r="IA1782" s="14"/>
      <c r="IB1782" s="14"/>
      <c r="IC1782" s="14"/>
      <c r="ID1782" s="14"/>
      <c r="IE1782" s="14"/>
      <c r="IF1782" s="14"/>
      <c r="IG1782" s="14"/>
      <c r="IH1782" s="14"/>
      <c r="II1782" s="14"/>
      <c r="IJ1782" s="14"/>
      <c r="IK1782" s="14"/>
      <c r="IL1782" s="14"/>
      <c r="IM1782" s="14"/>
      <c r="IN1782" s="14"/>
      <c r="IO1782" s="14"/>
      <c r="IP1782" s="14"/>
      <c r="IQ1782" s="14"/>
      <c r="IR1782" s="14"/>
      <c r="IS1782" s="14"/>
      <c r="IT1782" s="14"/>
    </row>
    <row r="1783" spans="1:254" x14ac:dyDescent="0.2">
      <c r="A1783" s="12">
        <v>302560</v>
      </c>
      <c r="B1783" s="4"/>
      <c r="C1783" s="13" t="s">
        <v>1565</v>
      </c>
      <c r="D1783" s="11">
        <v>35</v>
      </c>
      <c r="E1783" s="11">
        <v>35</v>
      </c>
      <c r="F1783" s="11"/>
      <c r="G1783" s="12">
        <v>4</v>
      </c>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c r="AM1783" s="14"/>
      <c r="AN1783" s="14"/>
      <c r="AO1783" s="14"/>
      <c r="AP1783" s="14"/>
      <c r="AQ1783" s="14"/>
      <c r="AR1783" s="14"/>
      <c r="AS1783" s="14"/>
      <c r="AT1783" s="14"/>
      <c r="AU1783" s="14"/>
      <c r="AV1783" s="14"/>
      <c r="AW1783" s="14"/>
      <c r="AX1783" s="14"/>
      <c r="AY1783" s="14"/>
      <c r="AZ1783" s="14"/>
      <c r="BA1783" s="14"/>
      <c r="BB1783" s="14"/>
      <c r="BC1783" s="14"/>
      <c r="BD1783" s="14"/>
      <c r="BE1783" s="14"/>
      <c r="BF1783" s="14"/>
      <c r="BG1783" s="14"/>
      <c r="BH1783" s="14"/>
      <c r="BI1783" s="14"/>
      <c r="BJ1783" s="14"/>
      <c r="BK1783" s="14"/>
      <c r="BL1783" s="14"/>
      <c r="BM1783" s="14"/>
      <c r="BN1783" s="14"/>
      <c r="BO1783" s="14"/>
      <c r="BP1783" s="14"/>
      <c r="BQ1783" s="14"/>
      <c r="BR1783" s="14"/>
      <c r="BS1783" s="14"/>
      <c r="BT1783" s="14"/>
      <c r="BU1783" s="14"/>
      <c r="BV1783" s="14"/>
      <c r="BW1783" s="14"/>
      <c r="BX1783" s="14"/>
      <c r="BY1783" s="14"/>
      <c r="BZ1783" s="14"/>
      <c r="CA1783" s="14"/>
      <c r="CB1783" s="14"/>
      <c r="CC1783" s="14"/>
      <c r="CD1783" s="14"/>
      <c r="CE1783" s="14"/>
      <c r="CF1783" s="14"/>
      <c r="CG1783" s="14"/>
      <c r="CH1783" s="14"/>
      <c r="CI1783" s="14"/>
      <c r="CJ1783" s="14"/>
      <c r="CK1783" s="14"/>
      <c r="CL1783" s="14"/>
      <c r="CM1783" s="14"/>
      <c r="CN1783" s="14"/>
      <c r="CO1783" s="14"/>
      <c r="CP1783" s="14"/>
      <c r="CQ1783" s="14"/>
      <c r="CR1783" s="14"/>
      <c r="CS1783" s="14"/>
      <c r="CT1783" s="14"/>
      <c r="CU1783" s="14"/>
      <c r="CV1783" s="14"/>
      <c r="CW1783" s="14"/>
      <c r="CX1783" s="14"/>
      <c r="CY1783" s="14"/>
      <c r="CZ1783" s="14"/>
      <c r="DA1783" s="14"/>
      <c r="DB1783" s="14"/>
      <c r="DC1783" s="14"/>
      <c r="DD1783" s="14"/>
      <c r="DE1783" s="14"/>
      <c r="DF1783" s="14"/>
      <c r="DG1783" s="14"/>
      <c r="DH1783" s="14"/>
      <c r="DI1783" s="14"/>
      <c r="DJ1783" s="14"/>
      <c r="DK1783" s="14"/>
      <c r="DL1783" s="14"/>
      <c r="DM1783" s="14"/>
      <c r="DN1783" s="14"/>
      <c r="DO1783" s="14"/>
      <c r="DP1783" s="14"/>
      <c r="DQ1783" s="14"/>
      <c r="DR1783" s="14"/>
      <c r="DS1783" s="14"/>
      <c r="DT1783" s="14"/>
      <c r="DU1783" s="14"/>
      <c r="DV1783" s="14"/>
      <c r="DW1783" s="14"/>
      <c r="DX1783" s="14"/>
      <c r="DY1783" s="14"/>
      <c r="DZ1783" s="14"/>
      <c r="EA1783" s="14"/>
      <c r="EB1783" s="14"/>
      <c r="EC1783" s="14"/>
      <c r="ED1783" s="14"/>
      <c r="EE1783" s="14"/>
      <c r="EF1783" s="14"/>
      <c r="EG1783" s="14"/>
      <c r="EH1783" s="14"/>
      <c r="EI1783" s="14"/>
      <c r="EJ1783" s="14"/>
      <c r="EK1783" s="14"/>
      <c r="EL1783" s="14"/>
      <c r="EM1783" s="14"/>
      <c r="EN1783" s="14"/>
      <c r="EO1783" s="14"/>
      <c r="EP1783" s="14"/>
      <c r="EQ1783" s="14"/>
      <c r="ER1783" s="14"/>
      <c r="ES1783" s="14"/>
      <c r="ET1783" s="14"/>
      <c r="EU1783" s="14"/>
      <c r="EV1783" s="14"/>
      <c r="EW1783" s="14"/>
      <c r="EX1783" s="14"/>
      <c r="EY1783" s="14"/>
      <c r="EZ1783" s="14"/>
      <c r="FA1783" s="14"/>
      <c r="FB1783" s="14"/>
      <c r="FC1783" s="14"/>
      <c r="FD1783" s="14"/>
      <c r="FE1783" s="14"/>
      <c r="FF1783" s="14"/>
      <c r="FG1783" s="14"/>
      <c r="FH1783" s="14"/>
      <c r="FI1783" s="14"/>
      <c r="FJ1783" s="14"/>
      <c r="FK1783" s="14"/>
      <c r="FL1783" s="14"/>
      <c r="FM1783" s="14"/>
      <c r="FN1783" s="14"/>
      <c r="FO1783" s="14"/>
      <c r="FP1783" s="14"/>
      <c r="FQ1783" s="14"/>
      <c r="FR1783" s="14"/>
      <c r="FS1783" s="14"/>
      <c r="FT1783" s="14"/>
      <c r="FU1783" s="14"/>
      <c r="FV1783" s="14"/>
      <c r="FW1783" s="14"/>
      <c r="FX1783" s="14"/>
      <c r="FY1783" s="14"/>
      <c r="FZ1783" s="14"/>
      <c r="GA1783" s="14"/>
      <c r="GB1783" s="14"/>
      <c r="GC1783" s="14"/>
      <c r="GD1783" s="14"/>
      <c r="GE1783" s="14"/>
      <c r="GF1783" s="14"/>
      <c r="GG1783" s="14"/>
      <c r="GH1783" s="14"/>
      <c r="GI1783" s="14"/>
      <c r="GJ1783" s="14"/>
      <c r="GK1783" s="14"/>
      <c r="GL1783" s="14"/>
      <c r="GM1783" s="14"/>
      <c r="GN1783" s="14"/>
      <c r="GO1783" s="14"/>
      <c r="GP1783" s="14"/>
      <c r="GQ1783" s="14"/>
      <c r="GR1783" s="14"/>
      <c r="GS1783" s="14"/>
      <c r="GT1783" s="14"/>
      <c r="GU1783" s="14"/>
      <c r="GV1783" s="14"/>
      <c r="GW1783" s="14"/>
      <c r="GX1783" s="14"/>
      <c r="GY1783" s="14"/>
      <c r="GZ1783" s="14"/>
      <c r="HA1783" s="14"/>
      <c r="HB1783" s="14"/>
      <c r="HC1783" s="14"/>
      <c r="HD1783" s="14"/>
      <c r="HE1783" s="14"/>
      <c r="HF1783" s="14"/>
      <c r="HG1783" s="14"/>
      <c r="HH1783" s="14"/>
      <c r="HI1783" s="14"/>
      <c r="HJ1783" s="14"/>
      <c r="HK1783" s="14"/>
      <c r="HL1783" s="14"/>
      <c r="HM1783" s="14"/>
      <c r="HN1783" s="14"/>
      <c r="HO1783" s="14"/>
      <c r="HP1783" s="14"/>
      <c r="HQ1783" s="14"/>
      <c r="HR1783" s="14"/>
      <c r="HS1783" s="14"/>
      <c r="HT1783" s="14"/>
      <c r="HU1783" s="14"/>
      <c r="HV1783" s="14"/>
      <c r="HW1783" s="14"/>
      <c r="HX1783" s="14"/>
      <c r="HY1783" s="14"/>
      <c r="HZ1783" s="14"/>
      <c r="IA1783" s="14"/>
      <c r="IB1783" s="14"/>
      <c r="IC1783" s="14"/>
      <c r="ID1783" s="14"/>
      <c r="IE1783" s="14"/>
      <c r="IF1783" s="14"/>
      <c r="IG1783" s="14"/>
      <c r="IH1783" s="14"/>
      <c r="II1783" s="14"/>
      <c r="IJ1783" s="14"/>
      <c r="IK1783" s="14"/>
      <c r="IL1783" s="14"/>
      <c r="IM1783" s="14"/>
      <c r="IN1783" s="14"/>
      <c r="IO1783" s="14"/>
      <c r="IP1783" s="14"/>
      <c r="IQ1783" s="14"/>
      <c r="IR1783" s="14"/>
      <c r="IS1783" s="14"/>
      <c r="IT1783" s="14"/>
    </row>
    <row r="1784" spans="1:254" x14ac:dyDescent="0.2">
      <c r="A1784" s="12">
        <v>302565</v>
      </c>
      <c r="B1784" s="4"/>
      <c r="C1784" s="13" t="s">
        <v>1566</v>
      </c>
      <c r="D1784" s="11">
        <v>31</v>
      </c>
      <c r="E1784" s="11">
        <v>31</v>
      </c>
      <c r="F1784" s="11"/>
      <c r="G1784" s="12">
        <v>4</v>
      </c>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c r="AM1784" s="14"/>
      <c r="AN1784" s="14"/>
      <c r="AO1784" s="14"/>
      <c r="AP1784" s="14"/>
      <c r="AQ1784" s="14"/>
      <c r="AR1784" s="14"/>
      <c r="AS1784" s="14"/>
      <c r="AT1784" s="14"/>
      <c r="AU1784" s="14"/>
      <c r="AV1784" s="14"/>
      <c r="AW1784" s="14"/>
      <c r="AX1784" s="14"/>
      <c r="AY1784" s="14"/>
      <c r="AZ1784" s="14"/>
      <c r="BA1784" s="14"/>
      <c r="BB1784" s="14"/>
      <c r="BC1784" s="14"/>
      <c r="BD1784" s="14"/>
      <c r="BE1784" s="14"/>
      <c r="BF1784" s="14"/>
      <c r="BG1784" s="14"/>
      <c r="BH1784" s="14"/>
      <c r="BI1784" s="14"/>
      <c r="BJ1784" s="14"/>
      <c r="BK1784" s="14"/>
      <c r="BL1784" s="14"/>
      <c r="BM1784" s="14"/>
      <c r="BN1784" s="14"/>
      <c r="BO1784" s="14"/>
      <c r="BP1784" s="14"/>
      <c r="BQ1784" s="14"/>
      <c r="BR1784" s="14"/>
      <c r="BS1784" s="14"/>
      <c r="BT1784" s="14"/>
      <c r="BU1784" s="14"/>
      <c r="BV1784" s="14"/>
      <c r="BW1784" s="14"/>
      <c r="BX1784" s="14"/>
      <c r="BY1784" s="14"/>
      <c r="BZ1784" s="14"/>
      <c r="CA1784" s="14"/>
      <c r="CB1784" s="14"/>
      <c r="CC1784" s="14"/>
      <c r="CD1784" s="14"/>
      <c r="CE1784" s="14"/>
      <c r="CF1784" s="14"/>
      <c r="CG1784" s="14"/>
      <c r="CH1784" s="14"/>
      <c r="CI1784" s="14"/>
      <c r="CJ1784" s="14"/>
      <c r="CK1784" s="14"/>
      <c r="CL1784" s="14"/>
      <c r="CM1784" s="14"/>
      <c r="CN1784" s="14"/>
      <c r="CO1784" s="14"/>
      <c r="CP1784" s="14"/>
      <c r="CQ1784" s="14"/>
      <c r="CR1784" s="14"/>
      <c r="CS1784" s="14"/>
      <c r="CT1784" s="14"/>
      <c r="CU1784" s="14"/>
      <c r="CV1784" s="14"/>
      <c r="CW1784" s="14"/>
      <c r="CX1784" s="14"/>
      <c r="CY1784" s="14"/>
      <c r="CZ1784" s="14"/>
      <c r="DA1784" s="14"/>
      <c r="DB1784" s="14"/>
      <c r="DC1784" s="14"/>
      <c r="DD1784" s="14"/>
      <c r="DE1784" s="14"/>
      <c r="DF1784" s="14"/>
      <c r="DG1784" s="14"/>
      <c r="DH1784" s="14"/>
      <c r="DI1784" s="14"/>
      <c r="DJ1784" s="14"/>
      <c r="DK1784" s="14"/>
      <c r="DL1784" s="14"/>
      <c r="DM1784" s="14"/>
      <c r="DN1784" s="14"/>
      <c r="DO1784" s="14"/>
      <c r="DP1784" s="14"/>
      <c r="DQ1784" s="14"/>
      <c r="DR1784" s="14"/>
      <c r="DS1784" s="14"/>
      <c r="DT1784" s="14"/>
      <c r="DU1784" s="14"/>
      <c r="DV1784" s="14"/>
      <c r="DW1784" s="14"/>
      <c r="DX1784" s="14"/>
      <c r="DY1784" s="14"/>
      <c r="DZ1784" s="14"/>
      <c r="EA1784" s="14"/>
      <c r="EB1784" s="14"/>
      <c r="EC1784" s="14"/>
      <c r="ED1784" s="14"/>
      <c r="EE1784" s="14"/>
      <c r="EF1784" s="14"/>
      <c r="EG1784" s="14"/>
      <c r="EH1784" s="14"/>
      <c r="EI1784" s="14"/>
      <c r="EJ1784" s="14"/>
      <c r="EK1784" s="14"/>
      <c r="EL1784" s="14"/>
      <c r="EM1784" s="14"/>
      <c r="EN1784" s="14"/>
      <c r="EO1784" s="14"/>
      <c r="EP1784" s="14"/>
      <c r="EQ1784" s="14"/>
      <c r="ER1784" s="14"/>
      <c r="ES1784" s="14"/>
      <c r="ET1784" s="14"/>
      <c r="EU1784" s="14"/>
      <c r="EV1784" s="14"/>
      <c r="EW1784" s="14"/>
      <c r="EX1784" s="14"/>
      <c r="EY1784" s="14"/>
      <c r="EZ1784" s="14"/>
      <c r="FA1784" s="14"/>
      <c r="FB1784" s="14"/>
      <c r="FC1784" s="14"/>
      <c r="FD1784" s="14"/>
      <c r="FE1784" s="14"/>
      <c r="FF1784" s="14"/>
      <c r="FG1784" s="14"/>
      <c r="FH1784" s="14"/>
      <c r="FI1784" s="14"/>
      <c r="FJ1784" s="14"/>
      <c r="FK1784" s="14"/>
      <c r="FL1784" s="14"/>
      <c r="FM1784" s="14"/>
      <c r="FN1784" s="14"/>
      <c r="FO1784" s="14"/>
      <c r="FP1784" s="14"/>
      <c r="FQ1784" s="14"/>
      <c r="FR1784" s="14"/>
      <c r="FS1784" s="14"/>
      <c r="FT1784" s="14"/>
      <c r="FU1784" s="14"/>
      <c r="FV1784" s="14"/>
      <c r="FW1784" s="14"/>
      <c r="FX1784" s="14"/>
      <c r="FY1784" s="14"/>
      <c r="FZ1784" s="14"/>
      <c r="GA1784" s="14"/>
      <c r="GB1784" s="14"/>
      <c r="GC1784" s="14"/>
      <c r="GD1784" s="14"/>
      <c r="GE1784" s="14"/>
      <c r="GF1784" s="14"/>
      <c r="GG1784" s="14"/>
      <c r="GH1784" s="14"/>
      <c r="GI1784" s="14"/>
      <c r="GJ1784" s="14"/>
      <c r="GK1784" s="14"/>
      <c r="GL1784" s="14"/>
      <c r="GM1784" s="14"/>
      <c r="GN1784" s="14"/>
      <c r="GO1784" s="14"/>
      <c r="GP1784" s="14"/>
      <c r="GQ1784" s="14"/>
      <c r="GR1784" s="14"/>
      <c r="GS1784" s="14"/>
      <c r="GT1784" s="14"/>
      <c r="GU1784" s="14"/>
      <c r="GV1784" s="14"/>
      <c r="GW1784" s="14"/>
      <c r="GX1784" s="14"/>
      <c r="GY1784" s="14"/>
      <c r="GZ1784" s="14"/>
      <c r="HA1784" s="14"/>
      <c r="HB1784" s="14"/>
      <c r="HC1784" s="14"/>
      <c r="HD1784" s="14"/>
      <c r="HE1784" s="14"/>
      <c r="HF1784" s="14"/>
      <c r="HG1784" s="14"/>
      <c r="HH1784" s="14"/>
      <c r="HI1784" s="14"/>
      <c r="HJ1784" s="14"/>
      <c r="HK1784" s="14"/>
      <c r="HL1784" s="14"/>
      <c r="HM1784" s="14"/>
      <c r="HN1784" s="14"/>
      <c r="HO1784" s="14"/>
      <c r="HP1784" s="14"/>
      <c r="HQ1784" s="14"/>
      <c r="HR1784" s="14"/>
      <c r="HS1784" s="14"/>
      <c r="HT1784" s="14"/>
      <c r="HU1784" s="14"/>
      <c r="HV1784" s="14"/>
      <c r="HW1784" s="14"/>
      <c r="HX1784" s="14"/>
      <c r="HY1784" s="14"/>
      <c r="HZ1784" s="14"/>
      <c r="IA1784" s="14"/>
      <c r="IB1784" s="14"/>
      <c r="IC1784" s="14"/>
      <c r="ID1784" s="14"/>
      <c r="IE1784" s="14"/>
      <c r="IF1784" s="14"/>
      <c r="IG1784" s="14"/>
      <c r="IH1784" s="14"/>
      <c r="II1784" s="14"/>
      <c r="IJ1784" s="14"/>
      <c r="IK1784" s="14"/>
      <c r="IL1784" s="14"/>
      <c r="IM1784" s="14"/>
      <c r="IN1784" s="14"/>
      <c r="IO1784" s="14"/>
      <c r="IP1784" s="14"/>
      <c r="IQ1784" s="14"/>
      <c r="IR1784" s="14"/>
      <c r="IS1784" s="14"/>
      <c r="IT1784" s="14"/>
    </row>
    <row r="1785" spans="1:254" x14ac:dyDescent="0.2">
      <c r="A1785" s="12">
        <v>302570</v>
      </c>
      <c r="B1785" s="4"/>
      <c r="C1785" s="13" t="s">
        <v>1567</v>
      </c>
      <c r="D1785" s="11">
        <v>25</v>
      </c>
      <c r="E1785" s="11">
        <v>25</v>
      </c>
      <c r="F1785" s="11"/>
      <c r="G1785" s="12">
        <v>4</v>
      </c>
      <c r="H1785" s="14"/>
      <c r="I1785" s="14"/>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c r="AF1785" s="14"/>
      <c r="AG1785" s="14"/>
      <c r="AH1785" s="14"/>
      <c r="AI1785" s="14"/>
      <c r="AJ1785" s="14"/>
      <c r="AK1785" s="14"/>
      <c r="AL1785" s="14"/>
      <c r="AM1785" s="14"/>
      <c r="AN1785" s="14"/>
      <c r="AO1785" s="14"/>
      <c r="AP1785" s="14"/>
      <c r="AQ1785" s="14"/>
      <c r="AR1785" s="14"/>
      <c r="AS1785" s="14"/>
      <c r="AT1785" s="14"/>
      <c r="AU1785" s="14"/>
      <c r="AV1785" s="14"/>
      <c r="AW1785" s="14"/>
      <c r="AX1785" s="14"/>
      <c r="AY1785" s="14"/>
      <c r="AZ1785" s="14"/>
      <c r="BA1785" s="14"/>
      <c r="BB1785" s="14"/>
      <c r="BC1785" s="14"/>
      <c r="BD1785" s="14"/>
      <c r="BE1785" s="14"/>
      <c r="BF1785" s="14"/>
      <c r="BG1785" s="14"/>
      <c r="BH1785" s="14"/>
      <c r="BI1785" s="14"/>
      <c r="BJ1785" s="14"/>
      <c r="BK1785" s="14"/>
      <c r="BL1785" s="14"/>
      <c r="BM1785" s="14"/>
      <c r="BN1785" s="14"/>
      <c r="BO1785" s="14"/>
      <c r="BP1785" s="14"/>
      <c r="BQ1785" s="14"/>
      <c r="BR1785" s="14"/>
      <c r="BS1785" s="14"/>
      <c r="BT1785" s="14"/>
      <c r="BU1785" s="14"/>
      <c r="BV1785" s="14"/>
      <c r="BW1785" s="14"/>
      <c r="BX1785" s="14"/>
      <c r="BY1785" s="14"/>
      <c r="BZ1785" s="14"/>
      <c r="CA1785" s="14"/>
      <c r="CB1785" s="14"/>
      <c r="CC1785" s="14"/>
      <c r="CD1785" s="14"/>
      <c r="CE1785" s="14"/>
      <c r="CF1785" s="14"/>
      <c r="CG1785" s="14"/>
      <c r="CH1785" s="14"/>
      <c r="CI1785" s="14"/>
      <c r="CJ1785" s="14"/>
      <c r="CK1785" s="14"/>
      <c r="CL1785" s="14"/>
      <c r="CM1785" s="14"/>
      <c r="CN1785" s="14"/>
      <c r="CO1785" s="14"/>
      <c r="CP1785" s="14"/>
      <c r="CQ1785" s="14"/>
      <c r="CR1785" s="14"/>
      <c r="CS1785" s="14"/>
      <c r="CT1785" s="14"/>
      <c r="CU1785" s="14"/>
      <c r="CV1785" s="14"/>
      <c r="CW1785" s="14"/>
      <c r="CX1785" s="14"/>
      <c r="CY1785" s="14"/>
      <c r="CZ1785" s="14"/>
      <c r="DA1785" s="14"/>
      <c r="DB1785" s="14"/>
      <c r="DC1785" s="14"/>
      <c r="DD1785" s="14"/>
      <c r="DE1785" s="14"/>
      <c r="DF1785" s="14"/>
      <c r="DG1785" s="14"/>
      <c r="DH1785" s="14"/>
      <c r="DI1785" s="14"/>
      <c r="DJ1785" s="14"/>
      <c r="DK1785" s="14"/>
      <c r="DL1785" s="14"/>
      <c r="DM1785" s="14"/>
      <c r="DN1785" s="14"/>
      <c r="DO1785" s="14"/>
      <c r="DP1785" s="14"/>
      <c r="DQ1785" s="14"/>
      <c r="DR1785" s="14"/>
      <c r="DS1785" s="14"/>
      <c r="DT1785" s="14"/>
      <c r="DU1785" s="14"/>
      <c r="DV1785" s="14"/>
      <c r="DW1785" s="14"/>
      <c r="DX1785" s="14"/>
      <c r="DY1785" s="14"/>
      <c r="DZ1785" s="14"/>
      <c r="EA1785" s="14"/>
      <c r="EB1785" s="14"/>
      <c r="EC1785" s="14"/>
      <c r="ED1785" s="14"/>
      <c r="EE1785" s="14"/>
      <c r="EF1785" s="14"/>
      <c r="EG1785" s="14"/>
      <c r="EH1785" s="14"/>
      <c r="EI1785" s="14"/>
      <c r="EJ1785" s="14"/>
      <c r="EK1785" s="14"/>
      <c r="EL1785" s="14"/>
      <c r="EM1785" s="14"/>
      <c r="EN1785" s="14"/>
      <c r="EO1785" s="14"/>
      <c r="EP1785" s="14"/>
      <c r="EQ1785" s="14"/>
      <c r="ER1785" s="14"/>
      <c r="ES1785" s="14"/>
      <c r="ET1785" s="14"/>
      <c r="EU1785" s="14"/>
      <c r="EV1785" s="14"/>
      <c r="EW1785" s="14"/>
      <c r="EX1785" s="14"/>
      <c r="EY1785" s="14"/>
      <c r="EZ1785" s="14"/>
      <c r="FA1785" s="14"/>
      <c r="FB1785" s="14"/>
      <c r="FC1785" s="14"/>
      <c r="FD1785" s="14"/>
      <c r="FE1785" s="14"/>
      <c r="FF1785" s="14"/>
      <c r="FG1785" s="14"/>
      <c r="FH1785" s="14"/>
      <c r="FI1785" s="14"/>
      <c r="FJ1785" s="14"/>
      <c r="FK1785" s="14"/>
      <c r="FL1785" s="14"/>
      <c r="FM1785" s="14"/>
      <c r="FN1785" s="14"/>
      <c r="FO1785" s="14"/>
      <c r="FP1785" s="14"/>
      <c r="FQ1785" s="14"/>
      <c r="FR1785" s="14"/>
      <c r="FS1785" s="14"/>
      <c r="FT1785" s="14"/>
      <c r="FU1785" s="14"/>
      <c r="FV1785" s="14"/>
      <c r="FW1785" s="14"/>
      <c r="FX1785" s="14"/>
      <c r="FY1785" s="14"/>
      <c r="FZ1785" s="14"/>
      <c r="GA1785" s="14"/>
      <c r="GB1785" s="14"/>
      <c r="GC1785" s="14"/>
      <c r="GD1785" s="14"/>
      <c r="GE1785" s="14"/>
      <c r="GF1785" s="14"/>
      <c r="GG1785" s="14"/>
      <c r="GH1785" s="14"/>
      <c r="GI1785" s="14"/>
      <c r="GJ1785" s="14"/>
      <c r="GK1785" s="14"/>
      <c r="GL1785" s="14"/>
      <c r="GM1785" s="14"/>
      <c r="GN1785" s="14"/>
      <c r="GO1785" s="14"/>
      <c r="GP1785" s="14"/>
      <c r="GQ1785" s="14"/>
      <c r="GR1785" s="14"/>
      <c r="GS1785" s="14"/>
      <c r="GT1785" s="14"/>
      <c r="GU1785" s="14"/>
      <c r="GV1785" s="14"/>
      <c r="GW1785" s="14"/>
      <c r="GX1785" s="14"/>
      <c r="GY1785" s="14"/>
      <c r="GZ1785" s="14"/>
      <c r="HA1785" s="14"/>
      <c r="HB1785" s="14"/>
      <c r="HC1785" s="14"/>
      <c r="HD1785" s="14"/>
      <c r="HE1785" s="14"/>
      <c r="HF1785" s="14"/>
      <c r="HG1785" s="14"/>
      <c r="HH1785" s="14"/>
      <c r="HI1785" s="14"/>
      <c r="HJ1785" s="14"/>
      <c r="HK1785" s="14"/>
      <c r="HL1785" s="14"/>
      <c r="HM1785" s="14"/>
      <c r="HN1785" s="14"/>
      <c r="HO1785" s="14"/>
      <c r="HP1785" s="14"/>
      <c r="HQ1785" s="14"/>
      <c r="HR1785" s="14"/>
      <c r="HS1785" s="14"/>
      <c r="HT1785" s="14"/>
      <c r="HU1785" s="14"/>
      <c r="HV1785" s="14"/>
      <c r="HW1785" s="14"/>
      <c r="HX1785" s="14"/>
      <c r="HY1785" s="14"/>
      <c r="HZ1785" s="14"/>
      <c r="IA1785" s="14"/>
      <c r="IB1785" s="14"/>
      <c r="IC1785" s="14"/>
      <c r="ID1785" s="14"/>
      <c r="IE1785" s="14"/>
      <c r="IF1785" s="14"/>
      <c r="IG1785" s="14"/>
      <c r="IH1785" s="14"/>
      <c r="II1785" s="14"/>
      <c r="IJ1785" s="14"/>
      <c r="IK1785" s="14"/>
      <c r="IL1785" s="14"/>
      <c r="IM1785" s="14"/>
      <c r="IN1785" s="14"/>
      <c r="IO1785" s="14"/>
      <c r="IP1785" s="14"/>
      <c r="IQ1785" s="14"/>
      <c r="IR1785" s="14"/>
      <c r="IS1785" s="14"/>
      <c r="IT1785" s="14"/>
    </row>
    <row r="1786" spans="1:254" x14ac:dyDescent="0.2">
      <c r="A1786" s="12">
        <v>302575</v>
      </c>
      <c r="B1786" s="4"/>
      <c r="C1786" s="13" t="s">
        <v>1568</v>
      </c>
      <c r="D1786" s="11">
        <v>65</v>
      </c>
      <c r="E1786" s="11">
        <v>65</v>
      </c>
      <c r="F1786" s="11"/>
      <c r="G1786" s="12">
        <v>4</v>
      </c>
      <c r="H1786" s="14"/>
      <c r="I1786" s="14"/>
      <c r="J1786" s="14"/>
      <c r="K1786" s="14"/>
      <c r="L1786" s="14"/>
      <c r="M1786" s="14"/>
      <c r="N1786" s="14"/>
      <c r="O1786" s="14"/>
      <c r="P1786" s="14"/>
      <c r="Q1786" s="14"/>
      <c r="R1786" s="14"/>
      <c r="S1786" s="14"/>
      <c r="T1786" s="14"/>
      <c r="U1786" s="14"/>
      <c r="V1786" s="14"/>
      <c r="W1786" s="14"/>
      <c r="X1786" s="14"/>
      <c r="Y1786" s="14"/>
      <c r="Z1786" s="14"/>
      <c r="AA1786" s="14"/>
      <c r="AB1786" s="14"/>
      <c r="AC1786" s="14"/>
      <c r="AD1786" s="14"/>
      <c r="AE1786" s="14"/>
      <c r="AF1786" s="14"/>
      <c r="AG1786" s="14"/>
      <c r="AH1786" s="14"/>
      <c r="AI1786" s="14"/>
      <c r="AJ1786" s="14"/>
      <c r="AK1786" s="14"/>
      <c r="AL1786" s="14"/>
      <c r="AM1786" s="14"/>
      <c r="AN1786" s="14"/>
      <c r="AO1786" s="14"/>
      <c r="AP1786" s="14"/>
      <c r="AQ1786" s="14"/>
      <c r="AR1786" s="14"/>
      <c r="AS1786" s="14"/>
      <c r="AT1786" s="14"/>
      <c r="AU1786" s="14"/>
      <c r="AV1786" s="14"/>
      <c r="AW1786" s="14"/>
      <c r="AX1786" s="14"/>
      <c r="AY1786" s="14"/>
      <c r="AZ1786" s="14"/>
      <c r="BA1786" s="14"/>
      <c r="BB1786" s="14"/>
      <c r="BC1786" s="14"/>
      <c r="BD1786" s="14"/>
      <c r="BE1786" s="14"/>
      <c r="BF1786" s="14"/>
      <c r="BG1786" s="14"/>
      <c r="BH1786" s="14"/>
      <c r="BI1786" s="14"/>
      <c r="BJ1786" s="14"/>
      <c r="BK1786" s="14"/>
      <c r="BL1786" s="14"/>
      <c r="BM1786" s="14"/>
      <c r="BN1786" s="14"/>
      <c r="BO1786" s="14"/>
      <c r="BP1786" s="14"/>
      <c r="BQ1786" s="14"/>
      <c r="BR1786" s="14"/>
      <c r="BS1786" s="14"/>
      <c r="BT1786" s="14"/>
      <c r="BU1786" s="14"/>
      <c r="BV1786" s="14"/>
      <c r="BW1786" s="14"/>
      <c r="BX1786" s="14"/>
      <c r="BY1786" s="14"/>
      <c r="BZ1786" s="14"/>
      <c r="CA1786" s="14"/>
      <c r="CB1786" s="14"/>
      <c r="CC1786" s="14"/>
      <c r="CD1786" s="14"/>
      <c r="CE1786" s="14"/>
      <c r="CF1786" s="14"/>
      <c r="CG1786" s="14"/>
      <c r="CH1786" s="14"/>
      <c r="CI1786" s="14"/>
      <c r="CJ1786" s="14"/>
      <c r="CK1786" s="14"/>
      <c r="CL1786" s="14"/>
      <c r="CM1786" s="14"/>
      <c r="CN1786" s="14"/>
      <c r="CO1786" s="14"/>
      <c r="CP1786" s="14"/>
      <c r="CQ1786" s="14"/>
      <c r="CR1786" s="14"/>
      <c r="CS1786" s="14"/>
      <c r="CT1786" s="14"/>
      <c r="CU1786" s="14"/>
      <c r="CV1786" s="14"/>
      <c r="CW1786" s="14"/>
      <c r="CX1786" s="14"/>
      <c r="CY1786" s="14"/>
      <c r="CZ1786" s="14"/>
      <c r="DA1786" s="14"/>
      <c r="DB1786" s="14"/>
      <c r="DC1786" s="14"/>
      <c r="DD1786" s="14"/>
      <c r="DE1786" s="14"/>
      <c r="DF1786" s="14"/>
      <c r="DG1786" s="14"/>
      <c r="DH1786" s="14"/>
      <c r="DI1786" s="14"/>
      <c r="DJ1786" s="14"/>
      <c r="DK1786" s="14"/>
      <c r="DL1786" s="14"/>
      <c r="DM1786" s="14"/>
      <c r="DN1786" s="14"/>
      <c r="DO1786" s="14"/>
      <c r="DP1786" s="14"/>
      <c r="DQ1786" s="14"/>
      <c r="DR1786" s="14"/>
      <c r="DS1786" s="14"/>
      <c r="DT1786" s="14"/>
      <c r="DU1786" s="14"/>
      <c r="DV1786" s="14"/>
      <c r="DW1786" s="14"/>
      <c r="DX1786" s="14"/>
      <c r="DY1786" s="14"/>
      <c r="DZ1786" s="14"/>
      <c r="EA1786" s="14"/>
      <c r="EB1786" s="14"/>
      <c r="EC1786" s="14"/>
      <c r="ED1786" s="14"/>
      <c r="EE1786" s="14"/>
      <c r="EF1786" s="14"/>
      <c r="EG1786" s="14"/>
      <c r="EH1786" s="14"/>
      <c r="EI1786" s="14"/>
      <c r="EJ1786" s="14"/>
      <c r="EK1786" s="14"/>
      <c r="EL1786" s="14"/>
      <c r="EM1786" s="14"/>
      <c r="EN1786" s="14"/>
      <c r="EO1786" s="14"/>
      <c r="EP1786" s="14"/>
      <c r="EQ1786" s="14"/>
      <c r="ER1786" s="14"/>
      <c r="ES1786" s="14"/>
      <c r="ET1786" s="14"/>
      <c r="EU1786" s="14"/>
      <c r="EV1786" s="14"/>
      <c r="EW1786" s="14"/>
      <c r="EX1786" s="14"/>
      <c r="EY1786" s="14"/>
      <c r="EZ1786" s="14"/>
      <c r="FA1786" s="14"/>
      <c r="FB1786" s="14"/>
      <c r="FC1786" s="14"/>
      <c r="FD1786" s="14"/>
      <c r="FE1786" s="14"/>
      <c r="FF1786" s="14"/>
      <c r="FG1786" s="14"/>
      <c r="FH1786" s="14"/>
      <c r="FI1786" s="14"/>
      <c r="FJ1786" s="14"/>
      <c r="FK1786" s="14"/>
      <c r="FL1786" s="14"/>
      <c r="FM1786" s="14"/>
      <c r="FN1786" s="14"/>
      <c r="FO1786" s="14"/>
      <c r="FP1786" s="14"/>
      <c r="FQ1786" s="14"/>
      <c r="FR1786" s="14"/>
      <c r="FS1786" s="14"/>
      <c r="FT1786" s="14"/>
      <c r="FU1786" s="14"/>
      <c r="FV1786" s="14"/>
      <c r="FW1786" s="14"/>
      <c r="FX1786" s="14"/>
      <c r="FY1786" s="14"/>
      <c r="FZ1786" s="14"/>
      <c r="GA1786" s="14"/>
      <c r="GB1786" s="14"/>
      <c r="GC1786" s="14"/>
      <c r="GD1786" s="14"/>
      <c r="GE1786" s="14"/>
      <c r="GF1786" s="14"/>
      <c r="GG1786" s="14"/>
      <c r="GH1786" s="14"/>
      <c r="GI1786" s="14"/>
      <c r="GJ1786" s="14"/>
      <c r="GK1786" s="14"/>
      <c r="GL1786" s="14"/>
      <c r="GM1786" s="14"/>
      <c r="GN1786" s="14"/>
      <c r="GO1786" s="14"/>
      <c r="GP1786" s="14"/>
      <c r="GQ1786" s="14"/>
      <c r="GR1786" s="14"/>
      <c r="GS1786" s="14"/>
      <c r="GT1786" s="14"/>
      <c r="GU1786" s="14"/>
      <c r="GV1786" s="14"/>
      <c r="GW1786" s="14"/>
      <c r="GX1786" s="14"/>
      <c r="GY1786" s="14"/>
      <c r="GZ1786" s="14"/>
      <c r="HA1786" s="14"/>
      <c r="HB1786" s="14"/>
      <c r="HC1786" s="14"/>
      <c r="HD1786" s="14"/>
      <c r="HE1786" s="14"/>
      <c r="HF1786" s="14"/>
      <c r="HG1786" s="14"/>
      <c r="HH1786" s="14"/>
      <c r="HI1786" s="14"/>
      <c r="HJ1786" s="14"/>
      <c r="HK1786" s="14"/>
      <c r="HL1786" s="14"/>
      <c r="HM1786" s="14"/>
      <c r="HN1786" s="14"/>
      <c r="HO1786" s="14"/>
      <c r="HP1786" s="14"/>
      <c r="HQ1786" s="14"/>
      <c r="HR1786" s="14"/>
      <c r="HS1786" s="14"/>
      <c r="HT1786" s="14"/>
      <c r="HU1786" s="14"/>
      <c r="HV1786" s="14"/>
      <c r="HW1786" s="14"/>
      <c r="HX1786" s="14"/>
      <c r="HY1786" s="14"/>
      <c r="HZ1786" s="14"/>
      <c r="IA1786" s="14"/>
      <c r="IB1786" s="14"/>
      <c r="IC1786" s="14"/>
      <c r="ID1786" s="14"/>
      <c r="IE1786" s="14"/>
      <c r="IF1786" s="14"/>
      <c r="IG1786" s="14"/>
      <c r="IH1786" s="14"/>
      <c r="II1786" s="14"/>
      <c r="IJ1786" s="14"/>
      <c r="IK1786" s="14"/>
      <c r="IL1786" s="14"/>
      <c r="IM1786" s="14"/>
      <c r="IN1786" s="14"/>
      <c r="IO1786" s="14"/>
      <c r="IP1786" s="14"/>
      <c r="IQ1786" s="14"/>
      <c r="IR1786" s="14"/>
      <c r="IS1786" s="14"/>
      <c r="IT1786" s="14"/>
    </row>
    <row r="1787" spans="1:254" x14ac:dyDescent="0.2">
      <c r="A1787" s="12">
        <v>302580</v>
      </c>
      <c r="B1787" s="4"/>
      <c r="C1787" s="13" t="s">
        <v>1569</v>
      </c>
      <c r="D1787" s="11">
        <v>5</v>
      </c>
      <c r="E1787" s="11">
        <v>5</v>
      </c>
      <c r="F1787" s="11"/>
      <c r="G1787" s="12">
        <v>2</v>
      </c>
      <c r="H1787" s="14"/>
      <c r="I1787" s="14"/>
      <c r="J1787" s="14"/>
      <c r="K1787" s="14"/>
      <c r="L1787" s="14"/>
      <c r="M1787" s="14"/>
      <c r="N1787" s="14"/>
      <c r="O1787" s="14"/>
      <c r="P1787" s="14"/>
      <c r="Q1787" s="14"/>
      <c r="R1787" s="14"/>
      <c r="S1787" s="14"/>
      <c r="T1787" s="14"/>
      <c r="U1787" s="14"/>
      <c r="V1787" s="14"/>
      <c r="W1787" s="14"/>
      <c r="X1787" s="14"/>
      <c r="Y1787" s="14"/>
      <c r="Z1787" s="14"/>
      <c r="AA1787" s="14"/>
      <c r="AB1787" s="14"/>
      <c r="AC1787" s="14"/>
      <c r="AD1787" s="14"/>
      <c r="AE1787" s="14"/>
      <c r="AF1787" s="14"/>
      <c r="AG1787" s="14"/>
      <c r="AH1787" s="14"/>
      <c r="AI1787" s="14"/>
      <c r="AJ1787" s="14"/>
      <c r="AK1787" s="14"/>
      <c r="AL1787" s="14"/>
      <c r="AM1787" s="14"/>
      <c r="AN1787" s="14"/>
      <c r="AO1787" s="14"/>
      <c r="AP1787" s="14"/>
      <c r="AQ1787" s="14"/>
      <c r="AR1787" s="14"/>
      <c r="AS1787" s="14"/>
      <c r="AT1787" s="14"/>
      <c r="AU1787" s="14"/>
      <c r="AV1787" s="14"/>
      <c r="AW1787" s="14"/>
      <c r="AX1787" s="14"/>
      <c r="AY1787" s="14"/>
      <c r="AZ1787" s="14"/>
      <c r="BA1787" s="14"/>
      <c r="BB1787" s="14"/>
      <c r="BC1787" s="14"/>
      <c r="BD1787" s="14"/>
      <c r="BE1787" s="14"/>
      <c r="BF1787" s="14"/>
      <c r="BG1787" s="14"/>
      <c r="BH1787" s="14"/>
      <c r="BI1787" s="14"/>
      <c r="BJ1787" s="14"/>
      <c r="BK1787" s="14"/>
      <c r="BL1787" s="14"/>
      <c r="BM1787" s="14"/>
      <c r="BN1787" s="14"/>
      <c r="BO1787" s="14"/>
      <c r="BP1787" s="14"/>
      <c r="BQ1787" s="14"/>
      <c r="BR1787" s="14"/>
      <c r="BS1787" s="14"/>
      <c r="BT1787" s="14"/>
      <c r="BU1787" s="14"/>
      <c r="BV1787" s="14"/>
      <c r="BW1787" s="14"/>
      <c r="BX1787" s="14"/>
      <c r="BY1787" s="14"/>
      <c r="BZ1787" s="14"/>
      <c r="CA1787" s="14"/>
      <c r="CB1787" s="14"/>
      <c r="CC1787" s="14"/>
      <c r="CD1787" s="14"/>
      <c r="CE1787" s="14"/>
      <c r="CF1787" s="14"/>
      <c r="CG1787" s="14"/>
      <c r="CH1787" s="14"/>
      <c r="CI1787" s="14"/>
      <c r="CJ1787" s="14"/>
      <c r="CK1787" s="14"/>
      <c r="CL1787" s="14"/>
      <c r="CM1787" s="14"/>
      <c r="CN1787" s="14"/>
      <c r="CO1787" s="14"/>
      <c r="CP1787" s="14"/>
      <c r="CQ1787" s="14"/>
      <c r="CR1787" s="14"/>
      <c r="CS1787" s="14"/>
      <c r="CT1787" s="14"/>
      <c r="CU1787" s="14"/>
      <c r="CV1787" s="14"/>
      <c r="CW1787" s="14"/>
      <c r="CX1787" s="14"/>
      <c r="CY1787" s="14"/>
      <c r="CZ1787" s="14"/>
      <c r="DA1787" s="14"/>
      <c r="DB1787" s="14"/>
      <c r="DC1787" s="14"/>
      <c r="DD1787" s="14"/>
      <c r="DE1787" s="14"/>
      <c r="DF1787" s="14"/>
      <c r="DG1787" s="14"/>
      <c r="DH1787" s="14"/>
      <c r="DI1787" s="14"/>
      <c r="DJ1787" s="14"/>
      <c r="DK1787" s="14"/>
      <c r="DL1787" s="14"/>
      <c r="DM1787" s="14"/>
      <c r="DN1787" s="14"/>
      <c r="DO1787" s="14"/>
      <c r="DP1787" s="14"/>
      <c r="DQ1787" s="14"/>
      <c r="DR1787" s="14"/>
      <c r="DS1787" s="14"/>
      <c r="DT1787" s="14"/>
      <c r="DU1787" s="14"/>
      <c r="DV1787" s="14"/>
      <c r="DW1787" s="14"/>
      <c r="DX1787" s="14"/>
      <c r="DY1787" s="14"/>
      <c r="DZ1787" s="14"/>
      <c r="EA1787" s="14"/>
      <c r="EB1787" s="14"/>
      <c r="EC1787" s="14"/>
      <c r="ED1787" s="14"/>
      <c r="EE1787" s="14"/>
      <c r="EF1787" s="14"/>
      <c r="EG1787" s="14"/>
      <c r="EH1787" s="14"/>
      <c r="EI1787" s="14"/>
      <c r="EJ1787" s="14"/>
      <c r="EK1787" s="14"/>
      <c r="EL1787" s="14"/>
      <c r="EM1787" s="14"/>
      <c r="EN1787" s="14"/>
      <c r="EO1787" s="14"/>
      <c r="EP1787" s="14"/>
      <c r="EQ1787" s="14"/>
      <c r="ER1787" s="14"/>
      <c r="ES1787" s="14"/>
      <c r="ET1787" s="14"/>
      <c r="EU1787" s="14"/>
      <c r="EV1787" s="14"/>
      <c r="EW1787" s="14"/>
      <c r="EX1787" s="14"/>
      <c r="EY1787" s="14"/>
      <c r="EZ1787" s="14"/>
      <c r="FA1787" s="14"/>
      <c r="FB1787" s="14"/>
      <c r="FC1787" s="14"/>
      <c r="FD1787" s="14"/>
      <c r="FE1787" s="14"/>
      <c r="FF1787" s="14"/>
      <c r="FG1787" s="14"/>
      <c r="FH1787" s="14"/>
      <c r="FI1787" s="14"/>
      <c r="FJ1787" s="14"/>
      <c r="FK1787" s="14"/>
      <c r="FL1787" s="14"/>
      <c r="FM1787" s="14"/>
      <c r="FN1787" s="14"/>
      <c r="FO1787" s="14"/>
      <c r="FP1787" s="14"/>
      <c r="FQ1787" s="14"/>
      <c r="FR1787" s="14"/>
      <c r="FS1787" s="14"/>
      <c r="FT1787" s="14"/>
      <c r="FU1787" s="14"/>
      <c r="FV1787" s="14"/>
      <c r="FW1787" s="14"/>
      <c r="FX1787" s="14"/>
      <c r="FY1787" s="14"/>
      <c r="FZ1787" s="14"/>
      <c r="GA1787" s="14"/>
      <c r="GB1787" s="14"/>
      <c r="GC1787" s="14"/>
      <c r="GD1787" s="14"/>
      <c r="GE1787" s="14"/>
      <c r="GF1787" s="14"/>
      <c r="GG1787" s="14"/>
      <c r="GH1787" s="14"/>
      <c r="GI1787" s="14"/>
      <c r="GJ1787" s="14"/>
      <c r="GK1787" s="14"/>
      <c r="GL1787" s="14"/>
      <c r="GM1787" s="14"/>
      <c r="GN1787" s="14"/>
      <c r="GO1787" s="14"/>
      <c r="GP1787" s="14"/>
      <c r="GQ1787" s="14"/>
      <c r="GR1787" s="14"/>
      <c r="GS1787" s="14"/>
      <c r="GT1787" s="14"/>
      <c r="GU1787" s="14"/>
      <c r="GV1787" s="14"/>
      <c r="GW1787" s="14"/>
      <c r="GX1787" s="14"/>
      <c r="GY1787" s="14"/>
      <c r="GZ1787" s="14"/>
      <c r="HA1787" s="14"/>
      <c r="HB1787" s="14"/>
      <c r="HC1787" s="14"/>
      <c r="HD1787" s="14"/>
      <c r="HE1787" s="14"/>
      <c r="HF1787" s="14"/>
      <c r="HG1787" s="14"/>
      <c r="HH1787" s="14"/>
      <c r="HI1787" s="14"/>
      <c r="HJ1787" s="14"/>
      <c r="HK1787" s="14"/>
      <c r="HL1787" s="14"/>
      <c r="HM1787" s="14"/>
      <c r="HN1787" s="14"/>
      <c r="HO1787" s="14"/>
      <c r="HP1787" s="14"/>
      <c r="HQ1787" s="14"/>
      <c r="HR1787" s="14"/>
      <c r="HS1787" s="14"/>
      <c r="HT1787" s="14"/>
      <c r="HU1787" s="14"/>
      <c r="HV1787" s="14"/>
      <c r="HW1787" s="14"/>
      <c r="HX1787" s="14"/>
      <c r="HY1787" s="14"/>
      <c r="HZ1787" s="14"/>
      <c r="IA1787" s="14"/>
      <c r="IB1787" s="14"/>
      <c r="IC1787" s="14"/>
      <c r="ID1787" s="14"/>
      <c r="IE1787" s="14"/>
      <c r="IF1787" s="14"/>
      <c r="IG1787" s="14"/>
      <c r="IH1787" s="14"/>
      <c r="II1787" s="14"/>
      <c r="IJ1787" s="14"/>
      <c r="IK1787" s="14"/>
      <c r="IL1787" s="14"/>
      <c r="IM1787" s="14"/>
      <c r="IN1787" s="14"/>
      <c r="IO1787" s="14"/>
      <c r="IP1787" s="14"/>
      <c r="IQ1787" s="14"/>
      <c r="IR1787" s="14"/>
      <c r="IS1787" s="14"/>
      <c r="IT1787" s="14"/>
    </row>
    <row r="1788" spans="1:254" ht="60.75" x14ac:dyDescent="0.2">
      <c r="A1788" s="12">
        <v>302585</v>
      </c>
      <c r="B1788" s="4"/>
      <c r="C1788" s="13" t="s">
        <v>1570</v>
      </c>
      <c r="D1788" s="11">
        <v>49.7</v>
      </c>
      <c r="E1788" s="11">
        <v>49.7</v>
      </c>
      <c r="F1788" s="11"/>
      <c r="G1788" s="12">
        <v>4</v>
      </c>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c r="AM1788" s="14"/>
      <c r="AN1788" s="14"/>
      <c r="AO1788" s="14"/>
      <c r="AP1788" s="14"/>
      <c r="AQ1788" s="14"/>
      <c r="AR1788" s="14"/>
      <c r="AS1788" s="14"/>
      <c r="AT1788" s="14"/>
      <c r="AU1788" s="14"/>
      <c r="AV1788" s="14"/>
      <c r="AW1788" s="14"/>
      <c r="AX1788" s="14"/>
      <c r="AY1788" s="14"/>
      <c r="AZ1788" s="14"/>
      <c r="BA1788" s="14"/>
      <c r="BB1788" s="14"/>
      <c r="BC1788" s="14"/>
      <c r="BD1788" s="14"/>
      <c r="BE1788" s="14"/>
      <c r="BF1788" s="14"/>
      <c r="BG1788" s="14"/>
      <c r="BH1788" s="14"/>
      <c r="BI1788" s="14"/>
      <c r="BJ1788" s="14"/>
      <c r="BK1788" s="14"/>
      <c r="BL1788" s="14"/>
      <c r="BM1788" s="14"/>
      <c r="BN1788" s="14"/>
      <c r="BO1788" s="14"/>
      <c r="BP1788" s="14"/>
      <c r="BQ1788" s="14"/>
      <c r="BR1788" s="14"/>
      <c r="BS1788" s="14"/>
      <c r="BT1788" s="14"/>
      <c r="BU1788" s="14"/>
      <c r="BV1788" s="14"/>
      <c r="BW1788" s="14"/>
      <c r="BX1788" s="14"/>
      <c r="BY1788" s="14"/>
      <c r="BZ1788" s="14"/>
      <c r="CA1788" s="14"/>
      <c r="CB1788" s="14"/>
      <c r="CC1788" s="14"/>
      <c r="CD1788" s="14"/>
      <c r="CE1788" s="14"/>
      <c r="CF1788" s="14"/>
      <c r="CG1788" s="14"/>
      <c r="CH1788" s="14"/>
      <c r="CI1788" s="14"/>
      <c r="CJ1788" s="14"/>
      <c r="CK1788" s="14"/>
      <c r="CL1788" s="14"/>
      <c r="CM1788" s="14"/>
      <c r="CN1788" s="14"/>
      <c r="CO1788" s="14"/>
      <c r="CP1788" s="14"/>
      <c r="CQ1788" s="14"/>
      <c r="CR1788" s="14"/>
      <c r="CS1788" s="14"/>
      <c r="CT1788" s="14"/>
      <c r="CU1788" s="14"/>
      <c r="CV1788" s="14"/>
      <c r="CW1788" s="14"/>
      <c r="CX1788" s="14"/>
      <c r="CY1788" s="14"/>
      <c r="CZ1788" s="14"/>
      <c r="DA1788" s="14"/>
      <c r="DB1788" s="14"/>
      <c r="DC1788" s="14"/>
      <c r="DD1788" s="14"/>
      <c r="DE1788" s="14"/>
      <c r="DF1788" s="14"/>
      <c r="DG1788" s="14"/>
      <c r="DH1788" s="14"/>
      <c r="DI1788" s="14"/>
      <c r="DJ1788" s="14"/>
      <c r="DK1788" s="14"/>
      <c r="DL1788" s="14"/>
      <c r="DM1788" s="14"/>
      <c r="DN1788" s="14"/>
      <c r="DO1788" s="14"/>
      <c r="DP1788" s="14"/>
      <c r="DQ1788" s="14"/>
      <c r="DR1788" s="14"/>
      <c r="DS1788" s="14"/>
      <c r="DT1788" s="14"/>
      <c r="DU1788" s="14"/>
      <c r="DV1788" s="14"/>
      <c r="DW1788" s="14"/>
      <c r="DX1788" s="14"/>
      <c r="DY1788" s="14"/>
      <c r="DZ1788" s="14"/>
      <c r="EA1788" s="14"/>
      <c r="EB1788" s="14"/>
      <c r="EC1788" s="14"/>
      <c r="ED1788" s="14"/>
      <c r="EE1788" s="14"/>
      <c r="EF1788" s="14"/>
      <c r="EG1788" s="14"/>
      <c r="EH1788" s="14"/>
      <c r="EI1788" s="14"/>
      <c r="EJ1788" s="14"/>
      <c r="EK1788" s="14"/>
      <c r="EL1788" s="14"/>
      <c r="EM1788" s="14"/>
      <c r="EN1788" s="14"/>
      <c r="EO1788" s="14"/>
      <c r="EP1788" s="14"/>
      <c r="EQ1788" s="14"/>
      <c r="ER1788" s="14"/>
      <c r="ES1788" s="14"/>
      <c r="ET1788" s="14"/>
      <c r="EU1788" s="14"/>
      <c r="EV1788" s="14"/>
      <c r="EW1788" s="14"/>
      <c r="EX1788" s="14"/>
      <c r="EY1788" s="14"/>
      <c r="EZ1788" s="14"/>
      <c r="FA1788" s="14"/>
      <c r="FB1788" s="14"/>
      <c r="FC1788" s="14"/>
      <c r="FD1788" s="14"/>
      <c r="FE1788" s="14"/>
      <c r="FF1788" s="14"/>
      <c r="FG1788" s="14"/>
      <c r="FH1788" s="14"/>
      <c r="FI1788" s="14"/>
      <c r="FJ1788" s="14"/>
      <c r="FK1788" s="14"/>
      <c r="FL1788" s="14"/>
      <c r="FM1788" s="14"/>
      <c r="FN1788" s="14"/>
      <c r="FO1788" s="14"/>
      <c r="FP1788" s="14"/>
      <c r="FQ1788" s="14"/>
      <c r="FR1788" s="14"/>
      <c r="FS1788" s="14"/>
      <c r="FT1788" s="14"/>
      <c r="FU1788" s="14"/>
      <c r="FV1788" s="14"/>
      <c r="FW1788" s="14"/>
      <c r="FX1788" s="14"/>
      <c r="FY1788" s="14"/>
      <c r="FZ1788" s="14"/>
      <c r="GA1788" s="14"/>
      <c r="GB1788" s="14"/>
      <c r="GC1788" s="14"/>
      <c r="GD1788" s="14"/>
      <c r="GE1788" s="14"/>
      <c r="GF1788" s="14"/>
      <c r="GG1788" s="14"/>
      <c r="GH1788" s="14"/>
      <c r="GI1788" s="14"/>
      <c r="GJ1788" s="14"/>
      <c r="GK1788" s="14"/>
      <c r="GL1788" s="14"/>
      <c r="GM1788" s="14"/>
      <c r="GN1788" s="14"/>
      <c r="GO1788" s="14"/>
      <c r="GP1788" s="14"/>
      <c r="GQ1788" s="14"/>
      <c r="GR1788" s="14"/>
      <c r="GS1788" s="14"/>
      <c r="GT1788" s="14"/>
      <c r="GU1788" s="14"/>
      <c r="GV1788" s="14"/>
      <c r="GW1788" s="14"/>
      <c r="GX1788" s="14"/>
      <c r="GY1788" s="14"/>
      <c r="GZ1788" s="14"/>
      <c r="HA1788" s="14"/>
      <c r="HB1788" s="14"/>
      <c r="HC1788" s="14"/>
      <c r="HD1788" s="14"/>
      <c r="HE1788" s="14"/>
      <c r="HF1788" s="14"/>
      <c r="HG1788" s="14"/>
      <c r="HH1788" s="14"/>
      <c r="HI1788" s="14"/>
      <c r="HJ1788" s="14"/>
      <c r="HK1788" s="14"/>
      <c r="HL1788" s="14"/>
      <c r="HM1788" s="14"/>
      <c r="HN1788" s="14"/>
      <c r="HO1788" s="14"/>
      <c r="HP1788" s="14"/>
      <c r="HQ1788" s="14"/>
      <c r="HR1788" s="14"/>
      <c r="HS1788" s="14"/>
      <c r="HT1788" s="14"/>
      <c r="HU1788" s="14"/>
      <c r="HV1788" s="14"/>
      <c r="HW1788" s="14"/>
      <c r="HX1788" s="14"/>
      <c r="HY1788" s="14"/>
      <c r="HZ1788" s="14"/>
      <c r="IA1788" s="14"/>
      <c r="IB1788" s="14"/>
      <c r="IC1788" s="14"/>
      <c r="ID1788" s="14"/>
      <c r="IE1788" s="14"/>
      <c r="IF1788" s="14"/>
      <c r="IG1788" s="14"/>
      <c r="IH1788" s="14"/>
      <c r="II1788" s="14"/>
      <c r="IJ1788" s="14"/>
      <c r="IK1788" s="14"/>
      <c r="IL1788" s="14"/>
      <c r="IM1788" s="14"/>
      <c r="IN1788" s="14"/>
      <c r="IO1788" s="14"/>
      <c r="IP1788" s="14"/>
      <c r="IQ1788" s="14"/>
      <c r="IR1788" s="14"/>
      <c r="IS1788" s="14"/>
      <c r="IT1788" s="14"/>
    </row>
    <row r="1789" spans="1:254" ht="40.5" x14ac:dyDescent="0.2">
      <c r="A1789" s="12">
        <v>302590</v>
      </c>
      <c r="B1789" s="4"/>
      <c r="C1789" s="13" t="s">
        <v>1571</v>
      </c>
      <c r="D1789" s="11">
        <v>75</v>
      </c>
      <c r="E1789" s="11">
        <v>75</v>
      </c>
      <c r="F1789" s="11"/>
      <c r="G1789" s="12">
        <v>8</v>
      </c>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C1789" s="14"/>
      <c r="AD1789" s="14"/>
      <c r="AE1789" s="14"/>
      <c r="AF1789" s="14"/>
      <c r="AG1789" s="14"/>
      <c r="AH1789" s="14"/>
      <c r="AI1789" s="14"/>
      <c r="AJ1789" s="14"/>
      <c r="AK1789" s="14"/>
      <c r="AL1789" s="14"/>
      <c r="AM1789" s="14"/>
      <c r="AN1789" s="14"/>
      <c r="AO1789" s="14"/>
      <c r="AP1789" s="14"/>
      <c r="AQ1789" s="14"/>
      <c r="AR1789" s="14"/>
      <c r="AS1789" s="14"/>
      <c r="AT1789" s="14"/>
      <c r="AU1789" s="14"/>
      <c r="AV1789" s="14"/>
      <c r="AW1789" s="14"/>
      <c r="AX1789" s="14"/>
      <c r="AY1789" s="14"/>
      <c r="AZ1789" s="14"/>
      <c r="BA1789" s="14"/>
      <c r="BB1789" s="14"/>
      <c r="BC1789" s="14"/>
      <c r="BD1789" s="14"/>
      <c r="BE1789" s="14"/>
      <c r="BF1789" s="14"/>
      <c r="BG1789" s="14"/>
      <c r="BH1789" s="14"/>
      <c r="BI1789" s="14"/>
      <c r="BJ1789" s="14"/>
      <c r="BK1789" s="14"/>
      <c r="BL1789" s="14"/>
      <c r="BM1789" s="14"/>
      <c r="BN1789" s="14"/>
      <c r="BO1789" s="14"/>
      <c r="BP1789" s="14"/>
      <c r="BQ1789" s="14"/>
      <c r="BR1789" s="14"/>
      <c r="BS1789" s="14"/>
      <c r="BT1789" s="14"/>
      <c r="BU1789" s="14"/>
      <c r="BV1789" s="14"/>
      <c r="BW1789" s="14"/>
      <c r="BX1789" s="14"/>
      <c r="BY1789" s="14"/>
      <c r="BZ1789" s="14"/>
      <c r="CA1789" s="14"/>
      <c r="CB1789" s="14"/>
      <c r="CC1789" s="14"/>
      <c r="CD1789" s="14"/>
      <c r="CE1789" s="14"/>
      <c r="CF1789" s="14"/>
      <c r="CG1789" s="14"/>
      <c r="CH1789" s="14"/>
      <c r="CI1789" s="14"/>
      <c r="CJ1789" s="14"/>
      <c r="CK1789" s="14"/>
      <c r="CL1789" s="14"/>
      <c r="CM1789" s="14"/>
      <c r="CN1789" s="14"/>
      <c r="CO1789" s="14"/>
      <c r="CP1789" s="14"/>
      <c r="CQ1789" s="14"/>
      <c r="CR1789" s="14"/>
      <c r="CS1789" s="14"/>
      <c r="CT1789" s="14"/>
      <c r="CU1789" s="14"/>
      <c r="CV1789" s="14"/>
      <c r="CW1789" s="14"/>
      <c r="CX1789" s="14"/>
      <c r="CY1789" s="14"/>
      <c r="CZ1789" s="14"/>
      <c r="DA1789" s="14"/>
      <c r="DB1789" s="14"/>
      <c r="DC1789" s="14"/>
      <c r="DD1789" s="14"/>
      <c r="DE1789" s="14"/>
      <c r="DF1789" s="14"/>
      <c r="DG1789" s="14"/>
      <c r="DH1789" s="14"/>
      <c r="DI1789" s="14"/>
      <c r="DJ1789" s="14"/>
      <c r="DK1789" s="14"/>
      <c r="DL1789" s="14"/>
      <c r="DM1789" s="14"/>
      <c r="DN1789" s="14"/>
      <c r="DO1789" s="14"/>
      <c r="DP1789" s="14"/>
      <c r="DQ1789" s="14"/>
      <c r="DR1789" s="14"/>
      <c r="DS1789" s="14"/>
      <c r="DT1789" s="14"/>
      <c r="DU1789" s="14"/>
      <c r="DV1789" s="14"/>
      <c r="DW1789" s="14"/>
      <c r="DX1789" s="14"/>
      <c r="DY1789" s="14"/>
      <c r="DZ1789" s="14"/>
      <c r="EA1789" s="14"/>
      <c r="EB1789" s="14"/>
      <c r="EC1789" s="14"/>
      <c r="ED1789" s="14"/>
      <c r="EE1789" s="14"/>
      <c r="EF1789" s="14"/>
      <c r="EG1789" s="14"/>
      <c r="EH1789" s="14"/>
      <c r="EI1789" s="14"/>
      <c r="EJ1789" s="14"/>
      <c r="EK1789" s="14"/>
      <c r="EL1789" s="14"/>
      <c r="EM1789" s="14"/>
      <c r="EN1789" s="14"/>
      <c r="EO1789" s="14"/>
      <c r="EP1789" s="14"/>
      <c r="EQ1789" s="14"/>
      <c r="ER1789" s="14"/>
      <c r="ES1789" s="14"/>
      <c r="ET1789" s="14"/>
      <c r="EU1789" s="14"/>
      <c r="EV1789" s="14"/>
      <c r="EW1789" s="14"/>
      <c r="EX1789" s="14"/>
      <c r="EY1789" s="14"/>
      <c r="EZ1789" s="14"/>
      <c r="FA1789" s="14"/>
      <c r="FB1789" s="14"/>
      <c r="FC1789" s="14"/>
      <c r="FD1789" s="14"/>
      <c r="FE1789" s="14"/>
      <c r="FF1789" s="14"/>
      <c r="FG1789" s="14"/>
      <c r="FH1789" s="14"/>
      <c r="FI1789" s="14"/>
      <c r="FJ1789" s="14"/>
      <c r="FK1789" s="14"/>
      <c r="FL1789" s="14"/>
      <c r="FM1789" s="14"/>
      <c r="FN1789" s="14"/>
      <c r="FO1789" s="14"/>
      <c r="FP1789" s="14"/>
      <c r="FQ1789" s="14"/>
      <c r="FR1789" s="14"/>
      <c r="FS1789" s="14"/>
      <c r="FT1789" s="14"/>
      <c r="FU1789" s="14"/>
      <c r="FV1789" s="14"/>
      <c r="FW1789" s="14"/>
      <c r="FX1789" s="14"/>
      <c r="FY1789" s="14"/>
      <c r="FZ1789" s="14"/>
      <c r="GA1789" s="14"/>
      <c r="GB1789" s="14"/>
      <c r="GC1789" s="14"/>
      <c r="GD1789" s="14"/>
      <c r="GE1789" s="14"/>
      <c r="GF1789" s="14"/>
      <c r="GG1789" s="14"/>
      <c r="GH1789" s="14"/>
      <c r="GI1789" s="14"/>
      <c r="GJ1789" s="14"/>
      <c r="GK1789" s="14"/>
      <c r="GL1789" s="14"/>
      <c r="GM1789" s="14"/>
      <c r="GN1789" s="14"/>
      <c r="GO1789" s="14"/>
      <c r="GP1789" s="14"/>
      <c r="GQ1789" s="14"/>
      <c r="GR1789" s="14"/>
      <c r="GS1789" s="14"/>
      <c r="GT1789" s="14"/>
      <c r="GU1789" s="14"/>
      <c r="GV1789" s="14"/>
      <c r="GW1789" s="14"/>
      <c r="GX1789" s="14"/>
      <c r="GY1789" s="14"/>
      <c r="GZ1789" s="14"/>
      <c r="HA1789" s="14"/>
      <c r="HB1789" s="14"/>
      <c r="HC1789" s="14"/>
      <c r="HD1789" s="14"/>
      <c r="HE1789" s="14"/>
      <c r="HF1789" s="14"/>
      <c r="HG1789" s="14"/>
      <c r="HH1789" s="14"/>
      <c r="HI1789" s="14"/>
      <c r="HJ1789" s="14"/>
      <c r="HK1789" s="14"/>
      <c r="HL1789" s="14"/>
      <c r="HM1789" s="14"/>
      <c r="HN1789" s="14"/>
      <c r="HO1789" s="14"/>
      <c r="HP1789" s="14"/>
      <c r="HQ1789" s="14"/>
      <c r="HR1789" s="14"/>
      <c r="HS1789" s="14"/>
      <c r="HT1789" s="14"/>
      <c r="HU1789" s="14"/>
      <c r="HV1789" s="14"/>
      <c r="HW1789" s="14"/>
      <c r="HX1789" s="14"/>
      <c r="HY1789" s="14"/>
      <c r="HZ1789" s="14"/>
      <c r="IA1789" s="14"/>
      <c r="IB1789" s="14"/>
      <c r="IC1789" s="14"/>
      <c r="ID1789" s="14"/>
      <c r="IE1789" s="14"/>
      <c r="IF1789" s="14"/>
      <c r="IG1789" s="14"/>
      <c r="IH1789" s="14"/>
      <c r="II1789" s="14"/>
      <c r="IJ1789" s="14"/>
      <c r="IK1789" s="14"/>
      <c r="IL1789" s="14"/>
      <c r="IM1789" s="14"/>
      <c r="IN1789" s="14"/>
      <c r="IO1789" s="14"/>
      <c r="IP1789" s="14"/>
      <c r="IQ1789" s="14"/>
      <c r="IR1789" s="14"/>
      <c r="IS1789" s="14"/>
      <c r="IT1789" s="14"/>
    </row>
    <row r="1790" spans="1:254" ht="60.75" x14ac:dyDescent="0.2">
      <c r="A1790" s="2">
        <v>302595</v>
      </c>
      <c r="B1790" s="4" t="s">
        <v>203</v>
      </c>
      <c r="C1790" s="5" t="s">
        <v>1572</v>
      </c>
      <c r="D1790" s="3">
        <v>120</v>
      </c>
      <c r="E1790" s="3">
        <v>80</v>
      </c>
      <c r="F1790" s="3">
        <v>40</v>
      </c>
      <c r="G1790" s="2">
        <v>5</v>
      </c>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c r="AQ1790" s="14"/>
      <c r="AR1790" s="14"/>
      <c r="AS1790" s="14"/>
      <c r="AT1790" s="14"/>
      <c r="AU1790" s="14"/>
      <c r="AV1790" s="14"/>
      <c r="AW1790" s="14"/>
      <c r="AX1790" s="14"/>
      <c r="AY1790" s="14"/>
      <c r="AZ1790" s="14"/>
      <c r="BA1790" s="14"/>
      <c r="BB1790" s="14"/>
      <c r="BC1790" s="14"/>
      <c r="BD1790" s="14"/>
      <c r="BE1790" s="14"/>
      <c r="BF1790" s="14"/>
      <c r="BG1790" s="14"/>
      <c r="BH1790" s="14"/>
      <c r="BI1790" s="14"/>
      <c r="BJ1790" s="14"/>
      <c r="BK1790" s="14"/>
      <c r="BL1790" s="14"/>
      <c r="BM1790" s="14"/>
      <c r="BN1790" s="14"/>
      <c r="BO1790" s="14"/>
      <c r="BP1790" s="14"/>
      <c r="BQ1790" s="14"/>
      <c r="BR1790" s="14"/>
      <c r="BS1790" s="14"/>
      <c r="BT1790" s="14"/>
      <c r="BU1790" s="14"/>
      <c r="BV1790" s="14"/>
      <c r="BW1790" s="14"/>
      <c r="BX1790" s="14"/>
      <c r="BY1790" s="14"/>
      <c r="BZ1790" s="14"/>
      <c r="CA1790" s="14"/>
      <c r="CB1790" s="14"/>
      <c r="CC1790" s="14"/>
      <c r="CD1790" s="14"/>
      <c r="CE1790" s="14"/>
      <c r="CF1790" s="14"/>
      <c r="CG1790" s="14"/>
      <c r="CH1790" s="14"/>
      <c r="CI1790" s="14"/>
      <c r="CJ1790" s="14"/>
      <c r="CK1790" s="14"/>
      <c r="CL1790" s="14"/>
      <c r="CM1790" s="14"/>
      <c r="CN1790" s="14"/>
      <c r="CO1790" s="14"/>
      <c r="CP1790" s="14"/>
      <c r="CQ1790" s="14"/>
      <c r="CR1790" s="14"/>
      <c r="CS1790" s="14"/>
      <c r="CT1790" s="14"/>
      <c r="CU1790" s="14"/>
      <c r="CV1790" s="14"/>
      <c r="CW1790" s="14"/>
      <c r="CX1790" s="14"/>
      <c r="CY1790" s="14"/>
      <c r="CZ1790" s="14"/>
      <c r="DA1790" s="14"/>
      <c r="DB1790" s="14"/>
      <c r="DC1790" s="14"/>
      <c r="DD1790" s="14"/>
      <c r="DE1790" s="14"/>
      <c r="DF1790" s="14"/>
      <c r="DG1790" s="14"/>
      <c r="DH1790" s="14"/>
      <c r="DI1790" s="14"/>
      <c r="DJ1790" s="14"/>
      <c r="DK1790" s="14"/>
      <c r="DL1790" s="14"/>
      <c r="DM1790" s="14"/>
      <c r="DN1790" s="14"/>
      <c r="DO1790" s="14"/>
      <c r="DP1790" s="14"/>
      <c r="DQ1790" s="14"/>
      <c r="DR1790" s="14"/>
      <c r="DS1790" s="14"/>
      <c r="DT1790" s="14"/>
      <c r="DU1790" s="14"/>
      <c r="DV1790" s="14"/>
      <c r="DW1790" s="14"/>
      <c r="DX1790" s="14"/>
      <c r="DY1790" s="14"/>
      <c r="DZ1790" s="14"/>
      <c r="EA1790" s="14"/>
      <c r="EB1790" s="14"/>
      <c r="EC1790" s="14"/>
      <c r="ED1790" s="14"/>
      <c r="EE1790" s="14"/>
      <c r="EF1790" s="14"/>
      <c r="EG1790" s="14"/>
      <c r="EH1790" s="14"/>
      <c r="EI1790" s="14"/>
      <c r="EJ1790" s="14"/>
      <c r="EK1790" s="14"/>
      <c r="EL1790" s="14"/>
      <c r="EM1790" s="14"/>
      <c r="EN1790" s="14"/>
      <c r="EO1790" s="14"/>
      <c r="EP1790" s="14"/>
      <c r="EQ1790" s="14"/>
      <c r="ER1790" s="14"/>
      <c r="ES1790" s="14"/>
      <c r="ET1790" s="14"/>
      <c r="EU1790" s="14"/>
      <c r="EV1790" s="14"/>
      <c r="EW1790" s="14"/>
      <c r="EX1790" s="14"/>
      <c r="EY1790" s="14"/>
      <c r="EZ1790" s="14"/>
      <c r="FA1790" s="14"/>
      <c r="FB1790" s="14"/>
      <c r="FC1790" s="14"/>
      <c r="FD1790" s="14"/>
      <c r="FE1790" s="14"/>
      <c r="FF1790" s="14"/>
      <c r="FG1790" s="14"/>
      <c r="FH1790" s="14"/>
      <c r="FI1790" s="14"/>
      <c r="FJ1790" s="14"/>
      <c r="FK1790" s="14"/>
      <c r="FL1790" s="14"/>
      <c r="FM1790" s="14"/>
      <c r="FN1790" s="14"/>
      <c r="FO1790" s="14"/>
      <c r="FP1790" s="14"/>
      <c r="FQ1790" s="14"/>
      <c r="FR1790" s="14"/>
      <c r="FS1790" s="14"/>
      <c r="FT1790" s="14"/>
      <c r="FU1790" s="14"/>
      <c r="FV1790" s="14"/>
      <c r="FW1790" s="14"/>
      <c r="FX1790" s="14"/>
      <c r="FY1790" s="14"/>
      <c r="FZ1790" s="14"/>
      <c r="GA1790" s="14"/>
      <c r="GB1790" s="14"/>
      <c r="GC1790" s="14"/>
      <c r="GD1790" s="14"/>
      <c r="GE1790" s="14"/>
      <c r="GF1790" s="14"/>
      <c r="GG1790" s="14"/>
      <c r="GH1790" s="14"/>
      <c r="GI1790" s="14"/>
      <c r="GJ1790" s="14"/>
      <c r="GK1790" s="14"/>
      <c r="GL1790" s="14"/>
      <c r="GM1790" s="14"/>
      <c r="GN1790" s="14"/>
      <c r="GO1790" s="14"/>
      <c r="GP1790" s="14"/>
      <c r="GQ1790" s="14"/>
      <c r="GR1790" s="14"/>
      <c r="GS1790" s="14"/>
      <c r="GT1790" s="14"/>
      <c r="GU1790" s="14"/>
      <c r="GV1790" s="14"/>
      <c r="GW1790" s="14"/>
      <c r="GX1790" s="14"/>
      <c r="GY1790" s="14"/>
      <c r="GZ1790" s="14"/>
      <c r="HA1790" s="14"/>
      <c r="HB1790" s="14"/>
      <c r="HC1790" s="14"/>
      <c r="HD1790" s="14"/>
      <c r="HE1790" s="14"/>
      <c r="HF1790" s="14"/>
      <c r="HG1790" s="14"/>
      <c r="HH1790" s="14"/>
      <c r="HI1790" s="14"/>
      <c r="HJ1790" s="14"/>
      <c r="HK1790" s="14"/>
      <c r="HL1790" s="14"/>
      <c r="HM1790" s="14"/>
      <c r="HN1790" s="14"/>
      <c r="HO1790" s="14"/>
      <c r="HP1790" s="14"/>
      <c r="HQ1790" s="14"/>
      <c r="HR1790" s="14"/>
      <c r="HS1790" s="14"/>
      <c r="HT1790" s="14"/>
      <c r="HU1790" s="14"/>
      <c r="HV1790" s="14"/>
      <c r="HW1790" s="14"/>
      <c r="HX1790" s="14"/>
      <c r="HY1790" s="14"/>
      <c r="HZ1790" s="14"/>
      <c r="IA1790" s="14"/>
      <c r="IB1790" s="14"/>
      <c r="IC1790" s="14"/>
      <c r="ID1790" s="14"/>
      <c r="IE1790" s="14"/>
      <c r="IF1790" s="14"/>
      <c r="IG1790" s="14"/>
      <c r="IH1790" s="14"/>
      <c r="II1790" s="14"/>
      <c r="IJ1790" s="14"/>
      <c r="IK1790" s="14"/>
      <c r="IL1790" s="14"/>
      <c r="IM1790" s="14"/>
      <c r="IN1790" s="14"/>
      <c r="IO1790" s="14"/>
      <c r="IP1790" s="14"/>
      <c r="IQ1790" s="14"/>
      <c r="IR1790" s="14"/>
      <c r="IS1790" s="14"/>
      <c r="IT1790" s="14"/>
    </row>
    <row r="1791" spans="1:254" ht="60.75" x14ac:dyDescent="0.2">
      <c r="A1791" s="2">
        <v>302600</v>
      </c>
      <c r="B1791" s="4"/>
      <c r="C1791" s="5" t="s">
        <v>1573</v>
      </c>
      <c r="D1791" s="3">
        <v>45</v>
      </c>
      <c r="E1791" s="3">
        <v>30</v>
      </c>
      <c r="F1791" s="3">
        <v>15</v>
      </c>
      <c r="G1791" s="2">
        <v>5</v>
      </c>
      <c r="H1791" s="14"/>
      <c r="I1791" s="14"/>
      <c r="J1791" s="14"/>
      <c r="K1791" s="14"/>
      <c r="L1791" s="14"/>
      <c r="M1791" s="14"/>
      <c r="N1791" s="14"/>
      <c r="O1791" s="14"/>
      <c r="P1791" s="14"/>
      <c r="Q1791" s="14"/>
      <c r="R1791" s="14"/>
      <c r="S1791" s="14"/>
      <c r="T1791" s="14"/>
      <c r="U1791" s="14"/>
      <c r="V1791" s="14"/>
      <c r="W1791" s="14"/>
      <c r="X1791" s="14"/>
      <c r="Y1791" s="14"/>
      <c r="Z1791" s="14"/>
      <c r="AA1791" s="14"/>
      <c r="AB1791" s="14"/>
      <c r="AC1791" s="14"/>
      <c r="AD1791" s="14"/>
      <c r="AE1791" s="14"/>
      <c r="AF1791" s="14"/>
      <c r="AG1791" s="14"/>
      <c r="AH1791" s="14"/>
      <c r="AI1791" s="14"/>
      <c r="AJ1791" s="14"/>
      <c r="AK1791" s="14"/>
      <c r="AL1791" s="14"/>
      <c r="AM1791" s="14"/>
      <c r="AN1791" s="14"/>
      <c r="AO1791" s="14"/>
      <c r="AP1791" s="14"/>
      <c r="AQ1791" s="14"/>
      <c r="AR1791" s="14"/>
      <c r="AS1791" s="14"/>
      <c r="AT1791" s="14"/>
      <c r="AU1791" s="14"/>
      <c r="AV1791" s="14"/>
      <c r="AW1791" s="14"/>
      <c r="AX1791" s="14"/>
      <c r="AY1791" s="14"/>
      <c r="AZ1791" s="14"/>
      <c r="BA1791" s="14"/>
      <c r="BB1791" s="14"/>
      <c r="BC1791" s="14"/>
      <c r="BD1791" s="14"/>
      <c r="BE1791" s="14"/>
      <c r="BF1791" s="14"/>
      <c r="BG1791" s="14"/>
      <c r="BH1791" s="14"/>
      <c r="BI1791" s="14"/>
      <c r="BJ1791" s="14"/>
      <c r="BK1791" s="14"/>
      <c r="BL1791" s="14"/>
      <c r="BM1791" s="14"/>
      <c r="BN1791" s="14"/>
      <c r="BO1791" s="14"/>
      <c r="BP1791" s="14"/>
      <c r="BQ1791" s="14"/>
      <c r="BR1791" s="14"/>
      <c r="BS1791" s="14"/>
      <c r="BT1791" s="14"/>
      <c r="BU1791" s="14"/>
      <c r="BV1791" s="14"/>
      <c r="BW1791" s="14"/>
      <c r="BX1791" s="14"/>
      <c r="BY1791" s="14"/>
      <c r="BZ1791" s="14"/>
      <c r="CA1791" s="14"/>
      <c r="CB1791" s="14"/>
      <c r="CC1791" s="14"/>
      <c r="CD1791" s="14"/>
      <c r="CE1791" s="14"/>
      <c r="CF1791" s="14"/>
      <c r="CG1791" s="14"/>
      <c r="CH1791" s="14"/>
      <c r="CI1791" s="14"/>
      <c r="CJ1791" s="14"/>
      <c r="CK1791" s="14"/>
      <c r="CL1791" s="14"/>
      <c r="CM1791" s="14"/>
      <c r="CN1791" s="14"/>
      <c r="CO1791" s="14"/>
      <c r="CP1791" s="14"/>
      <c r="CQ1791" s="14"/>
      <c r="CR1791" s="14"/>
      <c r="CS1791" s="14"/>
      <c r="CT1791" s="14"/>
      <c r="CU1791" s="14"/>
      <c r="CV1791" s="14"/>
      <c r="CW1791" s="14"/>
      <c r="CX1791" s="14"/>
      <c r="CY1791" s="14"/>
      <c r="CZ1791" s="14"/>
      <c r="DA1791" s="14"/>
      <c r="DB1791" s="14"/>
      <c r="DC1791" s="14"/>
      <c r="DD1791" s="14"/>
      <c r="DE1791" s="14"/>
      <c r="DF1791" s="14"/>
      <c r="DG1791" s="14"/>
      <c r="DH1791" s="14"/>
      <c r="DI1791" s="14"/>
      <c r="DJ1791" s="14"/>
      <c r="DK1791" s="14"/>
      <c r="DL1791" s="14"/>
      <c r="DM1791" s="14"/>
      <c r="DN1791" s="14"/>
      <c r="DO1791" s="14"/>
      <c r="DP1791" s="14"/>
      <c r="DQ1791" s="14"/>
      <c r="DR1791" s="14"/>
      <c r="DS1791" s="14"/>
      <c r="DT1791" s="14"/>
      <c r="DU1791" s="14"/>
      <c r="DV1791" s="14"/>
      <c r="DW1791" s="14"/>
      <c r="DX1791" s="14"/>
      <c r="DY1791" s="14"/>
      <c r="DZ1791" s="14"/>
      <c r="EA1791" s="14"/>
      <c r="EB1791" s="14"/>
      <c r="EC1791" s="14"/>
      <c r="ED1791" s="14"/>
      <c r="EE1791" s="14"/>
      <c r="EF1791" s="14"/>
      <c r="EG1791" s="14"/>
      <c r="EH1791" s="14"/>
      <c r="EI1791" s="14"/>
      <c r="EJ1791" s="14"/>
      <c r="EK1791" s="14"/>
      <c r="EL1791" s="14"/>
      <c r="EM1791" s="14"/>
      <c r="EN1791" s="14"/>
      <c r="EO1791" s="14"/>
      <c r="EP1791" s="14"/>
      <c r="EQ1791" s="14"/>
      <c r="ER1791" s="14"/>
      <c r="ES1791" s="14"/>
      <c r="ET1791" s="14"/>
      <c r="EU1791" s="14"/>
      <c r="EV1791" s="14"/>
      <c r="EW1791" s="14"/>
      <c r="EX1791" s="14"/>
      <c r="EY1791" s="14"/>
      <c r="EZ1791" s="14"/>
      <c r="FA1791" s="14"/>
      <c r="FB1791" s="14"/>
      <c r="FC1791" s="14"/>
      <c r="FD1791" s="14"/>
      <c r="FE1791" s="14"/>
      <c r="FF1791" s="14"/>
      <c r="FG1791" s="14"/>
      <c r="FH1791" s="14"/>
      <c r="FI1791" s="14"/>
      <c r="FJ1791" s="14"/>
      <c r="FK1791" s="14"/>
      <c r="FL1791" s="14"/>
      <c r="FM1791" s="14"/>
      <c r="FN1791" s="14"/>
      <c r="FO1791" s="14"/>
      <c r="FP1791" s="14"/>
      <c r="FQ1791" s="14"/>
      <c r="FR1791" s="14"/>
      <c r="FS1791" s="14"/>
      <c r="FT1791" s="14"/>
      <c r="FU1791" s="14"/>
      <c r="FV1791" s="14"/>
      <c r="FW1791" s="14"/>
      <c r="FX1791" s="14"/>
      <c r="FY1791" s="14"/>
      <c r="FZ1791" s="14"/>
      <c r="GA1791" s="14"/>
      <c r="GB1791" s="14"/>
      <c r="GC1791" s="14"/>
      <c r="GD1791" s="14"/>
      <c r="GE1791" s="14"/>
      <c r="GF1791" s="14"/>
      <c r="GG1791" s="14"/>
      <c r="GH1791" s="14"/>
      <c r="GI1791" s="14"/>
      <c r="GJ1791" s="14"/>
      <c r="GK1791" s="14"/>
      <c r="GL1791" s="14"/>
      <c r="GM1791" s="14"/>
      <c r="GN1791" s="14"/>
      <c r="GO1791" s="14"/>
      <c r="GP1791" s="14"/>
      <c r="GQ1791" s="14"/>
      <c r="GR1791" s="14"/>
      <c r="GS1791" s="14"/>
      <c r="GT1791" s="14"/>
      <c r="GU1791" s="14"/>
      <c r="GV1791" s="14"/>
      <c r="GW1791" s="14"/>
      <c r="GX1791" s="14"/>
      <c r="GY1791" s="14"/>
      <c r="GZ1791" s="14"/>
      <c r="HA1791" s="14"/>
      <c r="HB1791" s="14"/>
      <c r="HC1791" s="14"/>
      <c r="HD1791" s="14"/>
      <c r="HE1791" s="14"/>
      <c r="HF1791" s="14"/>
      <c r="HG1791" s="14"/>
      <c r="HH1791" s="14"/>
      <c r="HI1791" s="14"/>
      <c r="HJ1791" s="14"/>
      <c r="HK1791" s="14"/>
      <c r="HL1791" s="14"/>
      <c r="HM1791" s="14"/>
      <c r="HN1791" s="14"/>
      <c r="HO1791" s="14"/>
      <c r="HP1791" s="14"/>
      <c r="HQ1791" s="14"/>
      <c r="HR1791" s="14"/>
      <c r="HS1791" s="14"/>
      <c r="HT1791" s="14"/>
      <c r="HU1791" s="14"/>
      <c r="HV1791" s="14"/>
      <c r="HW1791" s="14"/>
      <c r="HX1791" s="14"/>
      <c r="HY1791" s="14"/>
      <c r="HZ1791" s="14"/>
      <c r="IA1791" s="14"/>
      <c r="IB1791" s="14"/>
      <c r="IC1791" s="14"/>
      <c r="ID1791" s="14"/>
      <c r="IE1791" s="14"/>
      <c r="IF1791" s="14"/>
      <c r="IG1791" s="14"/>
      <c r="IH1791" s="14"/>
      <c r="II1791" s="14"/>
      <c r="IJ1791" s="14"/>
      <c r="IK1791" s="14"/>
      <c r="IL1791" s="14"/>
      <c r="IM1791" s="14"/>
      <c r="IN1791" s="14"/>
      <c r="IO1791" s="14"/>
      <c r="IP1791" s="14"/>
      <c r="IQ1791" s="14"/>
      <c r="IR1791" s="14"/>
      <c r="IS1791" s="14"/>
      <c r="IT1791" s="14"/>
    </row>
    <row r="1792" spans="1:254" x14ac:dyDescent="0.2">
      <c r="A1792" s="12">
        <v>302605</v>
      </c>
      <c r="B1792" s="4"/>
      <c r="C1792" s="13" t="s">
        <v>1574</v>
      </c>
      <c r="D1792" s="11">
        <v>55</v>
      </c>
      <c r="E1792" s="11">
        <v>55</v>
      </c>
      <c r="F1792" s="11"/>
      <c r="G1792" s="12">
        <v>4</v>
      </c>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c r="AM1792" s="14"/>
      <c r="AN1792" s="14"/>
      <c r="AO1792" s="14"/>
      <c r="AP1792" s="14"/>
      <c r="AQ1792" s="14"/>
      <c r="AR1792" s="14"/>
      <c r="AS1792" s="14"/>
      <c r="AT1792" s="14"/>
      <c r="AU1792" s="14"/>
      <c r="AV1792" s="14"/>
      <c r="AW1792" s="14"/>
      <c r="AX1792" s="14"/>
      <c r="AY1792" s="14"/>
      <c r="AZ1792" s="14"/>
      <c r="BA1792" s="14"/>
      <c r="BB1792" s="14"/>
      <c r="BC1792" s="14"/>
      <c r="BD1792" s="14"/>
      <c r="BE1792" s="14"/>
      <c r="BF1792" s="14"/>
      <c r="BG1792" s="14"/>
      <c r="BH1792" s="14"/>
      <c r="BI1792" s="14"/>
      <c r="BJ1792" s="14"/>
      <c r="BK1792" s="14"/>
      <c r="BL1792" s="14"/>
      <c r="BM1792" s="14"/>
      <c r="BN1792" s="14"/>
      <c r="BO1792" s="14"/>
      <c r="BP1792" s="14"/>
      <c r="BQ1792" s="14"/>
      <c r="BR1792" s="14"/>
      <c r="BS1792" s="14"/>
      <c r="BT1792" s="14"/>
      <c r="BU1792" s="14"/>
      <c r="BV1792" s="14"/>
      <c r="BW1792" s="14"/>
      <c r="BX1792" s="14"/>
      <c r="BY1792" s="14"/>
      <c r="BZ1792" s="14"/>
      <c r="CA1792" s="14"/>
      <c r="CB1792" s="14"/>
      <c r="CC1792" s="14"/>
      <c r="CD1792" s="14"/>
      <c r="CE1792" s="14"/>
      <c r="CF1792" s="14"/>
      <c r="CG1792" s="14"/>
      <c r="CH1792" s="14"/>
      <c r="CI1792" s="14"/>
      <c r="CJ1792" s="14"/>
      <c r="CK1792" s="14"/>
      <c r="CL1792" s="14"/>
      <c r="CM1792" s="14"/>
      <c r="CN1792" s="14"/>
      <c r="CO1792" s="14"/>
      <c r="CP1792" s="14"/>
      <c r="CQ1792" s="14"/>
      <c r="CR1792" s="14"/>
      <c r="CS1792" s="14"/>
      <c r="CT1792" s="14"/>
      <c r="CU1792" s="14"/>
      <c r="CV1792" s="14"/>
      <c r="CW1792" s="14"/>
      <c r="CX1792" s="14"/>
      <c r="CY1792" s="14"/>
      <c r="CZ1792" s="14"/>
      <c r="DA1792" s="14"/>
      <c r="DB1792" s="14"/>
      <c r="DC1792" s="14"/>
      <c r="DD1792" s="14"/>
      <c r="DE1792" s="14"/>
      <c r="DF1792" s="14"/>
      <c r="DG1792" s="14"/>
      <c r="DH1792" s="14"/>
      <c r="DI1792" s="14"/>
      <c r="DJ1792" s="14"/>
      <c r="DK1792" s="14"/>
      <c r="DL1792" s="14"/>
      <c r="DM1792" s="14"/>
      <c r="DN1792" s="14"/>
      <c r="DO1792" s="14"/>
      <c r="DP1792" s="14"/>
      <c r="DQ1792" s="14"/>
      <c r="DR1792" s="14"/>
      <c r="DS1792" s="14"/>
      <c r="DT1792" s="14"/>
      <c r="DU1792" s="14"/>
      <c r="DV1792" s="14"/>
      <c r="DW1792" s="14"/>
      <c r="DX1792" s="14"/>
      <c r="DY1792" s="14"/>
      <c r="DZ1792" s="14"/>
      <c r="EA1792" s="14"/>
      <c r="EB1792" s="14"/>
      <c r="EC1792" s="14"/>
      <c r="ED1792" s="14"/>
      <c r="EE1792" s="14"/>
      <c r="EF1792" s="14"/>
      <c r="EG1792" s="14"/>
      <c r="EH1792" s="14"/>
      <c r="EI1792" s="14"/>
      <c r="EJ1792" s="14"/>
      <c r="EK1792" s="14"/>
      <c r="EL1792" s="14"/>
      <c r="EM1792" s="14"/>
      <c r="EN1792" s="14"/>
      <c r="EO1792" s="14"/>
      <c r="EP1792" s="14"/>
      <c r="EQ1792" s="14"/>
      <c r="ER1792" s="14"/>
      <c r="ES1792" s="14"/>
      <c r="ET1792" s="14"/>
      <c r="EU1792" s="14"/>
      <c r="EV1792" s="14"/>
      <c r="EW1792" s="14"/>
      <c r="EX1792" s="14"/>
      <c r="EY1792" s="14"/>
      <c r="EZ1792" s="14"/>
      <c r="FA1792" s="14"/>
      <c r="FB1792" s="14"/>
      <c r="FC1792" s="14"/>
      <c r="FD1792" s="14"/>
      <c r="FE1792" s="14"/>
      <c r="FF1792" s="14"/>
      <c r="FG1792" s="14"/>
      <c r="FH1792" s="14"/>
      <c r="FI1792" s="14"/>
      <c r="FJ1792" s="14"/>
      <c r="FK1792" s="14"/>
      <c r="FL1792" s="14"/>
      <c r="FM1792" s="14"/>
      <c r="FN1792" s="14"/>
      <c r="FO1792" s="14"/>
      <c r="FP1792" s="14"/>
      <c r="FQ1792" s="14"/>
      <c r="FR1792" s="14"/>
      <c r="FS1792" s="14"/>
      <c r="FT1792" s="14"/>
      <c r="FU1792" s="14"/>
      <c r="FV1792" s="14"/>
      <c r="FW1792" s="14"/>
      <c r="FX1792" s="14"/>
      <c r="FY1792" s="14"/>
      <c r="FZ1792" s="14"/>
      <c r="GA1792" s="14"/>
      <c r="GB1792" s="14"/>
      <c r="GC1792" s="14"/>
      <c r="GD1792" s="14"/>
      <c r="GE1792" s="14"/>
      <c r="GF1792" s="14"/>
      <c r="GG1792" s="14"/>
      <c r="GH1792" s="14"/>
      <c r="GI1792" s="14"/>
      <c r="GJ1792" s="14"/>
      <c r="GK1792" s="14"/>
      <c r="GL1792" s="14"/>
      <c r="GM1792" s="14"/>
      <c r="GN1792" s="14"/>
      <c r="GO1792" s="14"/>
      <c r="GP1792" s="14"/>
      <c r="GQ1792" s="14"/>
      <c r="GR1792" s="14"/>
      <c r="GS1792" s="14"/>
      <c r="GT1792" s="14"/>
      <c r="GU1792" s="14"/>
      <c r="GV1792" s="14"/>
      <c r="GW1792" s="14"/>
      <c r="GX1792" s="14"/>
      <c r="GY1792" s="14"/>
      <c r="GZ1792" s="14"/>
      <c r="HA1792" s="14"/>
      <c r="HB1792" s="14"/>
      <c r="HC1792" s="14"/>
      <c r="HD1792" s="14"/>
      <c r="HE1792" s="14"/>
      <c r="HF1792" s="14"/>
      <c r="HG1792" s="14"/>
      <c r="HH1792" s="14"/>
      <c r="HI1792" s="14"/>
      <c r="HJ1792" s="14"/>
      <c r="HK1792" s="14"/>
      <c r="HL1792" s="14"/>
      <c r="HM1792" s="14"/>
      <c r="HN1792" s="14"/>
      <c r="HO1792" s="14"/>
      <c r="HP1792" s="14"/>
      <c r="HQ1792" s="14"/>
      <c r="HR1792" s="14"/>
      <c r="HS1792" s="14"/>
      <c r="HT1792" s="14"/>
      <c r="HU1792" s="14"/>
      <c r="HV1792" s="14"/>
      <c r="HW1792" s="14"/>
      <c r="HX1792" s="14"/>
      <c r="HY1792" s="14"/>
      <c r="HZ1792" s="14"/>
      <c r="IA1792" s="14"/>
      <c r="IB1792" s="14"/>
      <c r="IC1792" s="14"/>
      <c r="ID1792" s="14"/>
      <c r="IE1792" s="14"/>
      <c r="IF1792" s="14"/>
      <c r="IG1792" s="14"/>
      <c r="IH1792" s="14"/>
      <c r="II1792" s="14"/>
      <c r="IJ1792" s="14"/>
      <c r="IK1792" s="14"/>
      <c r="IL1792" s="14"/>
      <c r="IM1792" s="14"/>
      <c r="IN1792" s="14"/>
      <c r="IO1792" s="14"/>
      <c r="IP1792" s="14"/>
      <c r="IQ1792" s="14"/>
      <c r="IR1792" s="14"/>
      <c r="IS1792" s="14"/>
      <c r="IT1792" s="14"/>
    </row>
    <row r="1793" spans="1:254" x14ac:dyDescent="0.2">
      <c r="A1793" s="2">
        <v>302610</v>
      </c>
      <c r="B1793" s="4"/>
      <c r="C1793" s="5" t="s">
        <v>1575</v>
      </c>
      <c r="D1793" s="3">
        <v>17.899999999999999</v>
      </c>
      <c r="E1793" s="11">
        <v>17.899999999999999</v>
      </c>
      <c r="F1793" s="3"/>
      <c r="G1793" s="2">
        <v>5</v>
      </c>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c r="AM1793" s="14"/>
      <c r="AN1793" s="14"/>
      <c r="AO1793" s="14"/>
      <c r="AP1793" s="14"/>
      <c r="AQ1793" s="14"/>
      <c r="AR1793" s="14"/>
      <c r="AS1793" s="14"/>
      <c r="AT1793" s="14"/>
      <c r="AU1793" s="14"/>
      <c r="AV1793" s="14"/>
      <c r="AW1793" s="14"/>
      <c r="AX1793" s="14"/>
      <c r="AY1793" s="14"/>
      <c r="AZ1793" s="14"/>
      <c r="BA1793" s="14"/>
      <c r="BB1793" s="14"/>
      <c r="BC1793" s="14"/>
      <c r="BD1793" s="14"/>
      <c r="BE1793" s="14"/>
      <c r="BF1793" s="14"/>
      <c r="BG1793" s="14"/>
      <c r="BH1793" s="14"/>
      <c r="BI1793" s="14"/>
      <c r="BJ1793" s="14"/>
      <c r="BK1793" s="14"/>
      <c r="BL1793" s="14"/>
      <c r="BM1793" s="14"/>
      <c r="BN1793" s="14"/>
      <c r="BO1793" s="14"/>
      <c r="BP1793" s="14"/>
      <c r="BQ1793" s="14"/>
      <c r="BR1793" s="14"/>
      <c r="BS1793" s="14"/>
      <c r="BT1793" s="14"/>
      <c r="BU1793" s="14"/>
      <c r="BV1793" s="14"/>
      <c r="BW1793" s="14"/>
      <c r="BX1793" s="14"/>
      <c r="BY1793" s="14"/>
      <c r="BZ1793" s="14"/>
      <c r="CA1793" s="14"/>
      <c r="CB1793" s="14"/>
      <c r="CC1793" s="14"/>
      <c r="CD1793" s="14"/>
      <c r="CE1793" s="14"/>
      <c r="CF1793" s="14"/>
      <c r="CG1793" s="14"/>
      <c r="CH1793" s="14"/>
      <c r="CI1793" s="14"/>
      <c r="CJ1793" s="14"/>
      <c r="CK1793" s="14"/>
      <c r="CL1793" s="14"/>
      <c r="CM1793" s="14"/>
      <c r="CN1793" s="14"/>
      <c r="CO1793" s="14"/>
      <c r="CP1793" s="14"/>
      <c r="CQ1793" s="14"/>
      <c r="CR1793" s="14"/>
      <c r="CS1793" s="14"/>
      <c r="CT1793" s="14"/>
      <c r="CU1793" s="14"/>
      <c r="CV1793" s="14"/>
      <c r="CW1793" s="14"/>
      <c r="CX1793" s="14"/>
      <c r="CY1793" s="14"/>
      <c r="CZ1793" s="14"/>
      <c r="DA1793" s="14"/>
      <c r="DB1793" s="14"/>
      <c r="DC1793" s="14"/>
      <c r="DD1793" s="14"/>
      <c r="DE1793" s="14"/>
      <c r="DF1793" s="14"/>
      <c r="DG1793" s="14"/>
      <c r="DH1793" s="14"/>
      <c r="DI1793" s="14"/>
      <c r="DJ1793" s="14"/>
      <c r="DK1793" s="14"/>
      <c r="DL1793" s="14"/>
      <c r="DM1793" s="14"/>
      <c r="DN1793" s="14"/>
      <c r="DO1793" s="14"/>
      <c r="DP1793" s="14"/>
      <c r="DQ1793" s="14"/>
      <c r="DR1793" s="14"/>
      <c r="DS1793" s="14"/>
      <c r="DT1793" s="14"/>
      <c r="DU1793" s="14"/>
      <c r="DV1793" s="14"/>
      <c r="DW1793" s="14"/>
      <c r="DX1793" s="14"/>
      <c r="DY1793" s="14"/>
      <c r="DZ1793" s="14"/>
      <c r="EA1793" s="14"/>
      <c r="EB1793" s="14"/>
      <c r="EC1793" s="14"/>
      <c r="ED1793" s="14"/>
      <c r="EE1793" s="14"/>
      <c r="EF1793" s="14"/>
      <c r="EG1793" s="14"/>
      <c r="EH1793" s="14"/>
      <c r="EI1793" s="14"/>
      <c r="EJ1793" s="14"/>
      <c r="EK1793" s="14"/>
      <c r="EL1793" s="14"/>
      <c r="EM1793" s="14"/>
      <c r="EN1793" s="14"/>
      <c r="EO1793" s="14"/>
      <c r="EP1793" s="14"/>
      <c r="EQ1793" s="14"/>
      <c r="ER1793" s="14"/>
      <c r="ES1793" s="14"/>
      <c r="ET1793" s="14"/>
      <c r="EU1793" s="14"/>
      <c r="EV1793" s="14"/>
      <c r="EW1793" s="14"/>
      <c r="EX1793" s="14"/>
      <c r="EY1793" s="14"/>
      <c r="EZ1793" s="14"/>
      <c r="FA1793" s="14"/>
      <c r="FB1793" s="14"/>
      <c r="FC1793" s="14"/>
      <c r="FD1793" s="14"/>
      <c r="FE1793" s="14"/>
      <c r="FF1793" s="14"/>
      <c r="FG1793" s="14"/>
      <c r="FH1793" s="14"/>
      <c r="FI1793" s="14"/>
      <c r="FJ1793" s="14"/>
      <c r="FK1793" s="14"/>
      <c r="FL1793" s="14"/>
      <c r="FM1793" s="14"/>
      <c r="FN1793" s="14"/>
      <c r="FO1793" s="14"/>
      <c r="FP1793" s="14"/>
      <c r="FQ1793" s="14"/>
      <c r="FR1793" s="14"/>
      <c r="FS1793" s="14"/>
      <c r="FT1793" s="14"/>
      <c r="FU1793" s="14"/>
      <c r="FV1793" s="14"/>
      <c r="FW1793" s="14"/>
      <c r="FX1793" s="14"/>
      <c r="FY1793" s="14"/>
      <c r="FZ1793" s="14"/>
      <c r="GA1793" s="14"/>
      <c r="GB1793" s="14"/>
      <c r="GC1793" s="14"/>
      <c r="GD1793" s="14"/>
      <c r="GE1793" s="14"/>
      <c r="GF1793" s="14"/>
      <c r="GG1793" s="14"/>
      <c r="GH1793" s="14"/>
      <c r="GI1793" s="14"/>
      <c r="GJ1793" s="14"/>
      <c r="GK1793" s="14"/>
      <c r="GL1793" s="14"/>
      <c r="GM1793" s="14"/>
      <c r="GN1793" s="14"/>
      <c r="GO1793" s="14"/>
      <c r="GP1793" s="14"/>
      <c r="GQ1793" s="14"/>
      <c r="GR1793" s="14"/>
      <c r="GS1793" s="14"/>
      <c r="GT1793" s="14"/>
      <c r="GU1793" s="14"/>
      <c r="GV1793" s="14"/>
      <c r="GW1793" s="14"/>
      <c r="GX1793" s="14"/>
      <c r="GY1793" s="14"/>
      <c r="GZ1793" s="14"/>
      <c r="HA1793" s="14"/>
      <c r="HB1793" s="14"/>
      <c r="HC1793" s="14"/>
      <c r="HD1793" s="14"/>
      <c r="HE1793" s="14"/>
      <c r="HF1793" s="14"/>
      <c r="HG1793" s="14"/>
      <c r="HH1793" s="14"/>
      <c r="HI1793" s="14"/>
      <c r="HJ1793" s="14"/>
      <c r="HK1793" s="14"/>
      <c r="HL1793" s="14"/>
      <c r="HM1793" s="14"/>
      <c r="HN1793" s="14"/>
      <c r="HO1793" s="14"/>
      <c r="HP1793" s="14"/>
      <c r="HQ1793" s="14"/>
      <c r="HR1793" s="14"/>
      <c r="HS1793" s="14"/>
      <c r="HT1793" s="14"/>
      <c r="HU1793" s="14"/>
      <c r="HV1793" s="14"/>
      <c r="HW1793" s="14"/>
      <c r="HX1793" s="14"/>
      <c r="HY1793" s="14"/>
      <c r="HZ1793" s="14"/>
      <c r="IA1793" s="14"/>
      <c r="IB1793" s="14"/>
      <c r="IC1793" s="14"/>
      <c r="ID1793" s="14"/>
      <c r="IE1793" s="14"/>
      <c r="IF1793" s="14"/>
      <c r="IG1793" s="14"/>
      <c r="IH1793" s="14"/>
      <c r="II1793" s="14"/>
      <c r="IJ1793" s="14"/>
      <c r="IK1793" s="14"/>
      <c r="IL1793" s="14"/>
      <c r="IM1793" s="14"/>
      <c r="IN1793" s="14"/>
      <c r="IO1793" s="14"/>
      <c r="IP1793" s="14"/>
      <c r="IQ1793" s="14"/>
      <c r="IR1793" s="14"/>
      <c r="IS1793" s="14"/>
      <c r="IT1793" s="14"/>
    </row>
    <row r="1794" spans="1:254" x14ac:dyDescent="0.2">
      <c r="A1794" s="2">
        <v>302611</v>
      </c>
      <c r="B1794" s="4" t="s">
        <v>203</v>
      </c>
      <c r="C1794" s="5" t="s">
        <v>1576</v>
      </c>
      <c r="D1794" s="3">
        <v>28</v>
      </c>
      <c r="E1794" s="11">
        <v>28</v>
      </c>
      <c r="F1794" s="3"/>
      <c r="G1794" s="2">
        <v>6</v>
      </c>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c r="AM1794" s="14"/>
      <c r="AN1794" s="14"/>
      <c r="AO1794" s="14"/>
      <c r="AP1794" s="14"/>
      <c r="AQ1794" s="14"/>
      <c r="AR1794" s="14"/>
      <c r="AS1794" s="14"/>
      <c r="AT1794" s="14"/>
      <c r="AU1794" s="14"/>
      <c r="AV1794" s="14"/>
      <c r="AW1794" s="14"/>
      <c r="AX1794" s="14"/>
      <c r="AY1794" s="14"/>
      <c r="AZ1794" s="14"/>
      <c r="BA1794" s="14"/>
      <c r="BB1794" s="14"/>
      <c r="BC1794" s="14"/>
      <c r="BD1794" s="14"/>
      <c r="BE1794" s="14"/>
      <c r="BF1794" s="14"/>
      <c r="BG1794" s="14"/>
      <c r="BH1794" s="14"/>
      <c r="BI1794" s="14"/>
      <c r="BJ1794" s="14"/>
      <c r="BK1794" s="14"/>
      <c r="BL1794" s="14"/>
      <c r="BM1794" s="14"/>
      <c r="BN1794" s="14"/>
      <c r="BO1794" s="14"/>
      <c r="BP1794" s="14"/>
      <c r="BQ1794" s="14"/>
      <c r="BR1794" s="14"/>
      <c r="BS1794" s="14"/>
      <c r="BT1794" s="14"/>
      <c r="BU1794" s="14"/>
      <c r="BV1794" s="14"/>
      <c r="BW1794" s="14"/>
      <c r="BX1794" s="14"/>
      <c r="BY1794" s="14"/>
      <c r="BZ1794" s="14"/>
      <c r="CA1794" s="14"/>
      <c r="CB1794" s="14"/>
      <c r="CC1794" s="14"/>
      <c r="CD1794" s="14"/>
      <c r="CE1794" s="14"/>
      <c r="CF1794" s="14"/>
      <c r="CG1794" s="14"/>
      <c r="CH1794" s="14"/>
      <c r="CI1794" s="14"/>
      <c r="CJ1794" s="14"/>
      <c r="CK1794" s="14"/>
      <c r="CL1794" s="14"/>
      <c r="CM1794" s="14"/>
      <c r="CN1794" s="14"/>
      <c r="CO1794" s="14"/>
      <c r="CP1794" s="14"/>
      <c r="CQ1794" s="14"/>
      <c r="CR1794" s="14"/>
      <c r="CS1794" s="14"/>
      <c r="CT1794" s="14"/>
      <c r="CU1794" s="14"/>
      <c r="CV1794" s="14"/>
      <c r="CW1794" s="14"/>
      <c r="CX1794" s="14"/>
      <c r="CY1794" s="14"/>
      <c r="CZ1794" s="14"/>
      <c r="DA1794" s="14"/>
      <c r="DB1794" s="14"/>
      <c r="DC1794" s="14"/>
      <c r="DD1794" s="14"/>
      <c r="DE1794" s="14"/>
      <c r="DF1794" s="14"/>
      <c r="DG1794" s="14"/>
      <c r="DH1794" s="14"/>
      <c r="DI1794" s="14"/>
      <c r="DJ1794" s="14"/>
      <c r="DK1794" s="14"/>
      <c r="DL1794" s="14"/>
      <c r="DM1794" s="14"/>
      <c r="DN1794" s="14"/>
      <c r="DO1794" s="14"/>
      <c r="DP1794" s="14"/>
      <c r="DQ1794" s="14"/>
      <c r="DR1794" s="14"/>
      <c r="DS1794" s="14"/>
      <c r="DT1794" s="14"/>
      <c r="DU1794" s="14"/>
      <c r="DV1794" s="14"/>
      <c r="DW1794" s="14"/>
      <c r="DX1794" s="14"/>
      <c r="DY1794" s="14"/>
      <c r="DZ1794" s="14"/>
      <c r="EA1794" s="14"/>
      <c r="EB1794" s="14"/>
      <c r="EC1794" s="14"/>
      <c r="ED1794" s="14"/>
      <c r="EE1794" s="14"/>
      <c r="EF1794" s="14"/>
      <c r="EG1794" s="14"/>
      <c r="EH1794" s="14"/>
      <c r="EI1794" s="14"/>
      <c r="EJ1794" s="14"/>
      <c r="EK1794" s="14"/>
      <c r="EL1794" s="14"/>
      <c r="EM1794" s="14"/>
      <c r="EN1794" s="14"/>
      <c r="EO1794" s="14"/>
      <c r="EP1794" s="14"/>
      <c r="EQ1794" s="14"/>
      <c r="ER1794" s="14"/>
      <c r="ES1794" s="14"/>
      <c r="ET1794" s="14"/>
      <c r="EU1794" s="14"/>
      <c r="EV1794" s="14"/>
      <c r="EW1794" s="14"/>
      <c r="EX1794" s="14"/>
      <c r="EY1794" s="14"/>
      <c r="EZ1794" s="14"/>
      <c r="FA1794" s="14"/>
      <c r="FB1794" s="14"/>
      <c r="FC1794" s="14"/>
      <c r="FD1794" s="14"/>
      <c r="FE1794" s="14"/>
      <c r="FF1794" s="14"/>
      <c r="FG1794" s="14"/>
      <c r="FH1794" s="14"/>
      <c r="FI1794" s="14"/>
      <c r="FJ1794" s="14"/>
      <c r="FK1794" s="14"/>
      <c r="FL1794" s="14"/>
      <c r="FM1794" s="14"/>
      <c r="FN1794" s="14"/>
      <c r="FO1794" s="14"/>
      <c r="FP1794" s="14"/>
      <c r="FQ1794" s="14"/>
      <c r="FR1794" s="14"/>
      <c r="FS1794" s="14"/>
      <c r="FT1794" s="14"/>
      <c r="FU1794" s="14"/>
      <c r="FV1794" s="14"/>
      <c r="FW1794" s="14"/>
      <c r="FX1794" s="14"/>
      <c r="FY1794" s="14"/>
      <c r="FZ1794" s="14"/>
      <c r="GA1794" s="14"/>
      <c r="GB1794" s="14"/>
      <c r="GC1794" s="14"/>
      <c r="GD1794" s="14"/>
      <c r="GE1794" s="14"/>
      <c r="GF1794" s="14"/>
      <c r="GG1794" s="14"/>
      <c r="GH1794" s="14"/>
      <c r="GI1794" s="14"/>
      <c r="GJ1794" s="14"/>
      <c r="GK1794" s="14"/>
      <c r="GL1794" s="14"/>
      <c r="GM1794" s="14"/>
      <c r="GN1794" s="14"/>
      <c r="GO1794" s="14"/>
      <c r="GP1794" s="14"/>
      <c r="GQ1794" s="14"/>
      <c r="GR1794" s="14"/>
      <c r="GS1794" s="14"/>
      <c r="GT1794" s="14"/>
      <c r="GU1794" s="14"/>
      <c r="GV1794" s="14"/>
      <c r="GW1794" s="14"/>
      <c r="GX1794" s="14"/>
      <c r="GY1794" s="14"/>
      <c r="GZ1794" s="14"/>
      <c r="HA1794" s="14"/>
      <c r="HB1794" s="14"/>
      <c r="HC1794" s="14"/>
      <c r="HD1794" s="14"/>
      <c r="HE1794" s="14"/>
      <c r="HF1794" s="14"/>
      <c r="HG1794" s="14"/>
      <c r="HH1794" s="14"/>
      <c r="HI1794" s="14"/>
      <c r="HJ1794" s="14"/>
      <c r="HK1794" s="14"/>
      <c r="HL1794" s="14"/>
      <c r="HM1794" s="14"/>
      <c r="HN1794" s="14"/>
      <c r="HO1794" s="14"/>
      <c r="HP1794" s="14"/>
      <c r="HQ1794" s="14"/>
      <c r="HR1794" s="14"/>
      <c r="HS1794" s="14"/>
      <c r="HT1794" s="14"/>
      <c r="HU1794" s="14"/>
      <c r="HV1794" s="14"/>
      <c r="HW1794" s="14"/>
      <c r="HX1794" s="14"/>
      <c r="HY1794" s="14"/>
      <c r="HZ1794" s="14"/>
      <c r="IA1794" s="14"/>
      <c r="IB1794" s="14"/>
      <c r="IC1794" s="14"/>
      <c r="ID1794" s="14"/>
      <c r="IE1794" s="14"/>
      <c r="IF1794" s="14"/>
      <c r="IG1794" s="14"/>
      <c r="IH1794" s="14"/>
      <c r="II1794" s="14"/>
      <c r="IJ1794" s="14"/>
      <c r="IK1794" s="14"/>
      <c r="IL1794" s="14"/>
      <c r="IM1794" s="14"/>
      <c r="IN1794" s="14"/>
      <c r="IO1794" s="14"/>
      <c r="IP1794" s="14"/>
      <c r="IQ1794" s="14"/>
      <c r="IR1794" s="14"/>
      <c r="IS1794" s="14"/>
      <c r="IT1794" s="14"/>
    </row>
    <row r="1795" spans="1:254" x14ac:dyDescent="0.2">
      <c r="A1795" s="48">
        <v>302615</v>
      </c>
      <c r="B1795" s="24"/>
      <c r="C1795" s="49" t="s">
        <v>1577</v>
      </c>
      <c r="D1795" s="50">
        <v>27</v>
      </c>
      <c r="E1795" s="50">
        <v>18</v>
      </c>
      <c r="F1795" s="50">
        <v>9</v>
      </c>
      <c r="G1795" s="2">
        <v>3</v>
      </c>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c r="AM1795" s="14"/>
      <c r="AN1795" s="14"/>
      <c r="AO1795" s="14"/>
      <c r="AP1795" s="14"/>
      <c r="AQ1795" s="14"/>
      <c r="AR1795" s="14"/>
      <c r="AS1795" s="14"/>
      <c r="AT1795" s="14"/>
      <c r="AU1795" s="14"/>
      <c r="AV1795" s="14"/>
      <c r="AW1795" s="14"/>
      <c r="AX1795" s="14"/>
      <c r="AY1795" s="14"/>
      <c r="AZ1795" s="14"/>
      <c r="BA1795" s="14"/>
      <c r="BB1795" s="14"/>
      <c r="BC1795" s="14"/>
      <c r="BD1795" s="14"/>
      <c r="BE1795" s="14"/>
      <c r="BF1795" s="14"/>
      <c r="BG1795" s="14"/>
      <c r="BH1795" s="14"/>
      <c r="BI1795" s="14"/>
      <c r="BJ1795" s="14"/>
      <c r="BK1795" s="14"/>
      <c r="BL1795" s="14"/>
      <c r="BM1795" s="14"/>
      <c r="BN1795" s="14"/>
      <c r="BO1795" s="14"/>
      <c r="BP1795" s="14"/>
      <c r="BQ1795" s="14"/>
      <c r="BR1795" s="14"/>
      <c r="BS1795" s="14"/>
      <c r="BT1795" s="14"/>
      <c r="BU1795" s="14"/>
      <c r="BV1795" s="14"/>
      <c r="BW1795" s="14"/>
      <c r="BX1795" s="14"/>
      <c r="BY1795" s="14"/>
      <c r="BZ1795" s="14"/>
      <c r="CA1795" s="14"/>
      <c r="CB1795" s="14"/>
      <c r="CC1795" s="14"/>
      <c r="CD1795" s="14"/>
      <c r="CE1795" s="14"/>
      <c r="CF1795" s="14"/>
      <c r="CG1795" s="14"/>
      <c r="CH1795" s="14"/>
      <c r="CI1795" s="14"/>
      <c r="CJ1795" s="14"/>
      <c r="CK1795" s="14"/>
      <c r="CL1795" s="14"/>
      <c r="CM1795" s="14"/>
      <c r="CN1795" s="14"/>
      <c r="CO1795" s="14"/>
      <c r="CP1795" s="14"/>
      <c r="CQ1795" s="14"/>
      <c r="CR1795" s="14"/>
      <c r="CS1795" s="14"/>
      <c r="CT1795" s="14"/>
      <c r="CU1795" s="14"/>
      <c r="CV1795" s="14"/>
      <c r="CW1795" s="14"/>
      <c r="CX1795" s="14"/>
      <c r="CY1795" s="14"/>
      <c r="CZ1795" s="14"/>
      <c r="DA1795" s="14"/>
      <c r="DB1795" s="14"/>
      <c r="DC1795" s="14"/>
      <c r="DD1795" s="14"/>
      <c r="DE1795" s="14"/>
      <c r="DF1795" s="14"/>
      <c r="DG1795" s="14"/>
      <c r="DH1795" s="14"/>
      <c r="DI1795" s="14"/>
      <c r="DJ1795" s="14"/>
      <c r="DK1795" s="14"/>
      <c r="DL1795" s="14"/>
      <c r="DM1795" s="14"/>
      <c r="DN1795" s="14"/>
      <c r="DO1795" s="14"/>
      <c r="DP1795" s="14"/>
      <c r="DQ1795" s="14"/>
      <c r="DR1795" s="14"/>
      <c r="DS1795" s="14"/>
      <c r="DT1795" s="14"/>
      <c r="DU1795" s="14"/>
      <c r="DV1795" s="14"/>
      <c r="DW1795" s="14"/>
      <c r="DX1795" s="14"/>
      <c r="DY1795" s="14"/>
      <c r="DZ1795" s="14"/>
      <c r="EA1795" s="14"/>
      <c r="EB1795" s="14"/>
      <c r="EC1795" s="14"/>
      <c r="ED1795" s="14"/>
      <c r="EE1795" s="14"/>
      <c r="EF1795" s="14"/>
      <c r="EG1795" s="14"/>
      <c r="EH1795" s="14"/>
      <c r="EI1795" s="14"/>
      <c r="EJ1795" s="14"/>
      <c r="EK1795" s="14"/>
      <c r="EL1795" s="14"/>
      <c r="EM1795" s="14"/>
      <c r="EN1795" s="14"/>
      <c r="EO1795" s="14"/>
      <c r="EP1795" s="14"/>
      <c r="EQ1795" s="14"/>
      <c r="ER1795" s="14"/>
      <c r="ES1795" s="14"/>
      <c r="ET1795" s="14"/>
      <c r="EU1795" s="14"/>
      <c r="EV1795" s="14"/>
      <c r="EW1795" s="14"/>
      <c r="EX1795" s="14"/>
      <c r="EY1795" s="14"/>
      <c r="EZ1795" s="14"/>
      <c r="FA1795" s="14"/>
      <c r="FB1795" s="14"/>
      <c r="FC1795" s="14"/>
      <c r="FD1795" s="14"/>
      <c r="FE1795" s="14"/>
      <c r="FF1795" s="14"/>
      <c r="FG1795" s="14"/>
      <c r="FH1795" s="14"/>
      <c r="FI1795" s="14"/>
      <c r="FJ1795" s="14"/>
      <c r="FK1795" s="14"/>
      <c r="FL1795" s="14"/>
      <c r="FM1795" s="14"/>
      <c r="FN1795" s="14"/>
      <c r="FO1795" s="14"/>
      <c r="FP1795" s="14"/>
      <c r="FQ1795" s="14"/>
      <c r="FR1795" s="14"/>
      <c r="FS1795" s="14"/>
      <c r="FT1795" s="14"/>
      <c r="FU1795" s="14"/>
      <c r="FV1795" s="14"/>
      <c r="FW1795" s="14"/>
      <c r="FX1795" s="14"/>
      <c r="FY1795" s="14"/>
      <c r="FZ1795" s="14"/>
      <c r="GA1795" s="14"/>
      <c r="GB1795" s="14"/>
      <c r="GC1795" s="14"/>
      <c r="GD1795" s="14"/>
      <c r="GE1795" s="14"/>
      <c r="GF1795" s="14"/>
      <c r="GG1795" s="14"/>
      <c r="GH1795" s="14"/>
      <c r="GI1795" s="14"/>
      <c r="GJ1795" s="14"/>
      <c r="GK1795" s="14"/>
      <c r="GL1795" s="14"/>
      <c r="GM1795" s="14"/>
      <c r="GN1795" s="14"/>
      <c r="GO1795" s="14"/>
      <c r="GP1795" s="14"/>
      <c r="GQ1795" s="14"/>
      <c r="GR1795" s="14"/>
      <c r="GS1795" s="14"/>
      <c r="GT1795" s="14"/>
      <c r="GU1795" s="14"/>
      <c r="GV1795" s="14"/>
      <c r="GW1795" s="14"/>
      <c r="GX1795" s="14"/>
      <c r="GY1795" s="14"/>
      <c r="GZ1795" s="14"/>
      <c r="HA1795" s="14"/>
      <c r="HB1795" s="14"/>
      <c r="HC1795" s="14"/>
      <c r="HD1795" s="14"/>
      <c r="HE1795" s="14"/>
      <c r="HF1795" s="14"/>
      <c r="HG1795" s="14"/>
      <c r="HH1795" s="14"/>
      <c r="HI1795" s="14"/>
      <c r="HJ1795" s="14"/>
      <c r="HK1795" s="14"/>
      <c r="HL1795" s="14"/>
      <c r="HM1795" s="14"/>
      <c r="HN1795" s="14"/>
      <c r="HO1795" s="14"/>
      <c r="HP1795" s="14"/>
      <c r="HQ1795" s="14"/>
      <c r="HR1795" s="14"/>
      <c r="HS1795" s="14"/>
      <c r="HT1795" s="14"/>
      <c r="HU1795" s="14"/>
      <c r="HV1795" s="14"/>
      <c r="HW1795" s="14"/>
      <c r="HX1795" s="14"/>
      <c r="HY1795" s="14"/>
      <c r="HZ1795" s="14"/>
      <c r="IA1795" s="14"/>
      <c r="IB1795" s="14"/>
      <c r="IC1795" s="14"/>
      <c r="ID1795" s="14"/>
      <c r="IE1795" s="14"/>
      <c r="IF1795" s="14"/>
      <c r="IG1795" s="14"/>
      <c r="IH1795" s="14"/>
      <c r="II1795" s="14"/>
      <c r="IJ1795" s="14"/>
      <c r="IK1795" s="14"/>
      <c r="IL1795" s="14"/>
      <c r="IM1795" s="14"/>
      <c r="IN1795" s="14"/>
      <c r="IO1795" s="14"/>
      <c r="IP1795" s="14"/>
      <c r="IQ1795" s="14"/>
      <c r="IR1795" s="14"/>
      <c r="IS1795" s="14"/>
      <c r="IT1795" s="14"/>
    </row>
    <row r="1796" spans="1:254" ht="40.5" x14ac:dyDescent="0.2">
      <c r="A1796" s="2">
        <v>302620</v>
      </c>
      <c r="B1796" s="4" t="s">
        <v>203</v>
      </c>
      <c r="C1796" s="5" t="s">
        <v>1578</v>
      </c>
      <c r="D1796" s="3">
        <v>16.5</v>
      </c>
      <c r="E1796" s="11">
        <v>16.5</v>
      </c>
      <c r="F1796" s="3"/>
      <c r="G1796" s="2">
        <v>3</v>
      </c>
      <c r="H1796" s="14"/>
      <c r="I1796" s="14"/>
      <c r="J1796" s="14"/>
      <c r="K1796" s="14"/>
      <c r="L1796" s="14"/>
      <c r="M1796" s="14"/>
      <c r="N1796" s="14"/>
      <c r="O1796" s="14"/>
      <c r="P1796" s="14"/>
      <c r="Q1796" s="14"/>
      <c r="R1796" s="14"/>
      <c r="S1796" s="14"/>
      <c r="T1796" s="14"/>
      <c r="U1796" s="14"/>
      <c r="V1796" s="14"/>
      <c r="W1796" s="14"/>
      <c r="X1796" s="14"/>
      <c r="Y1796" s="14"/>
      <c r="Z1796" s="14"/>
      <c r="AA1796" s="14"/>
      <c r="AB1796" s="14"/>
      <c r="AC1796" s="14"/>
      <c r="AD1796" s="14"/>
      <c r="AE1796" s="14"/>
      <c r="AF1796" s="14"/>
      <c r="AG1796" s="14"/>
      <c r="AH1796" s="14"/>
      <c r="AI1796" s="14"/>
      <c r="AJ1796" s="14"/>
      <c r="AK1796" s="14"/>
      <c r="AL1796" s="14"/>
      <c r="AM1796" s="14"/>
      <c r="AN1796" s="14"/>
      <c r="AO1796" s="14"/>
      <c r="AP1796" s="14"/>
      <c r="AQ1796" s="14"/>
      <c r="AR1796" s="14"/>
      <c r="AS1796" s="14"/>
      <c r="AT1796" s="14"/>
      <c r="AU1796" s="14"/>
      <c r="AV1796" s="14"/>
      <c r="AW1796" s="14"/>
      <c r="AX1796" s="14"/>
      <c r="AY1796" s="14"/>
      <c r="AZ1796" s="14"/>
      <c r="BA1796" s="14"/>
      <c r="BB1796" s="14"/>
      <c r="BC1796" s="14"/>
      <c r="BD1796" s="14"/>
      <c r="BE1796" s="14"/>
      <c r="BF1796" s="14"/>
      <c r="BG1796" s="14"/>
      <c r="BH1796" s="14"/>
      <c r="BI1796" s="14"/>
      <c r="BJ1796" s="14"/>
      <c r="BK1796" s="14"/>
      <c r="BL1796" s="14"/>
      <c r="BM1796" s="14"/>
      <c r="BN1796" s="14"/>
      <c r="BO1796" s="14"/>
      <c r="BP1796" s="14"/>
      <c r="BQ1796" s="14"/>
      <c r="BR1796" s="14"/>
      <c r="BS1796" s="14"/>
      <c r="BT1796" s="14"/>
      <c r="BU1796" s="14"/>
      <c r="BV1796" s="14"/>
      <c r="BW1796" s="14"/>
      <c r="BX1796" s="14"/>
      <c r="BY1796" s="14"/>
      <c r="BZ1796" s="14"/>
      <c r="CA1796" s="14"/>
      <c r="CB1796" s="14"/>
      <c r="CC1796" s="14"/>
      <c r="CD1796" s="14"/>
      <c r="CE1796" s="14"/>
      <c r="CF1796" s="14"/>
      <c r="CG1796" s="14"/>
      <c r="CH1796" s="14"/>
      <c r="CI1796" s="14"/>
      <c r="CJ1796" s="14"/>
      <c r="CK1796" s="14"/>
      <c r="CL1796" s="14"/>
      <c r="CM1796" s="14"/>
      <c r="CN1796" s="14"/>
      <c r="CO1796" s="14"/>
      <c r="CP1796" s="14"/>
      <c r="CQ1796" s="14"/>
      <c r="CR1796" s="14"/>
      <c r="CS1796" s="14"/>
      <c r="CT1796" s="14"/>
      <c r="CU1796" s="14"/>
      <c r="CV1796" s="14"/>
      <c r="CW1796" s="14"/>
      <c r="CX1796" s="14"/>
      <c r="CY1796" s="14"/>
      <c r="CZ1796" s="14"/>
      <c r="DA1796" s="14"/>
      <c r="DB1796" s="14"/>
      <c r="DC1796" s="14"/>
      <c r="DD1796" s="14"/>
      <c r="DE1796" s="14"/>
      <c r="DF1796" s="14"/>
      <c r="DG1796" s="14"/>
      <c r="DH1796" s="14"/>
      <c r="DI1796" s="14"/>
      <c r="DJ1796" s="14"/>
      <c r="DK1796" s="14"/>
      <c r="DL1796" s="14"/>
      <c r="DM1796" s="14"/>
      <c r="DN1796" s="14"/>
      <c r="DO1796" s="14"/>
      <c r="DP1796" s="14"/>
      <c r="DQ1796" s="14"/>
      <c r="DR1796" s="14"/>
      <c r="DS1796" s="14"/>
      <c r="DT1796" s="14"/>
      <c r="DU1796" s="14"/>
      <c r="DV1796" s="14"/>
      <c r="DW1796" s="14"/>
      <c r="DX1796" s="14"/>
      <c r="DY1796" s="14"/>
      <c r="DZ1796" s="14"/>
      <c r="EA1796" s="14"/>
      <c r="EB1796" s="14"/>
      <c r="EC1796" s="14"/>
      <c r="ED1796" s="14"/>
      <c r="EE1796" s="14"/>
      <c r="EF1796" s="14"/>
      <c r="EG1796" s="14"/>
      <c r="EH1796" s="14"/>
      <c r="EI1796" s="14"/>
      <c r="EJ1796" s="14"/>
      <c r="EK1796" s="14"/>
      <c r="EL1796" s="14"/>
      <c r="EM1796" s="14"/>
      <c r="EN1796" s="14"/>
      <c r="EO1796" s="14"/>
      <c r="EP1796" s="14"/>
      <c r="EQ1796" s="14"/>
      <c r="ER1796" s="14"/>
      <c r="ES1796" s="14"/>
      <c r="ET1796" s="14"/>
      <c r="EU1796" s="14"/>
      <c r="EV1796" s="14"/>
      <c r="EW1796" s="14"/>
      <c r="EX1796" s="14"/>
      <c r="EY1796" s="14"/>
      <c r="EZ1796" s="14"/>
      <c r="FA1796" s="14"/>
      <c r="FB1796" s="14"/>
      <c r="FC1796" s="14"/>
      <c r="FD1796" s="14"/>
      <c r="FE1796" s="14"/>
      <c r="FF1796" s="14"/>
      <c r="FG1796" s="14"/>
      <c r="FH1796" s="14"/>
      <c r="FI1796" s="14"/>
      <c r="FJ1796" s="14"/>
      <c r="FK1796" s="14"/>
      <c r="FL1796" s="14"/>
      <c r="FM1796" s="14"/>
      <c r="FN1796" s="14"/>
      <c r="FO1796" s="14"/>
      <c r="FP1796" s="14"/>
      <c r="FQ1796" s="14"/>
      <c r="FR1796" s="14"/>
      <c r="FS1796" s="14"/>
      <c r="FT1796" s="14"/>
      <c r="FU1796" s="14"/>
      <c r="FV1796" s="14"/>
      <c r="FW1796" s="14"/>
      <c r="FX1796" s="14"/>
      <c r="FY1796" s="14"/>
      <c r="FZ1796" s="14"/>
      <c r="GA1796" s="14"/>
      <c r="GB1796" s="14"/>
      <c r="GC1796" s="14"/>
      <c r="GD1796" s="14"/>
      <c r="GE1796" s="14"/>
      <c r="GF1796" s="14"/>
      <c r="GG1796" s="14"/>
      <c r="GH1796" s="14"/>
      <c r="GI1796" s="14"/>
      <c r="GJ1796" s="14"/>
      <c r="GK1796" s="14"/>
      <c r="GL1796" s="14"/>
      <c r="GM1796" s="14"/>
      <c r="GN1796" s="14"/>
      <c r="GO1796" s="14"/>
      <c r="GP1796" s="14"/>
      <c r="GQ1796" s="14"/>
      <c r="GR1796" s="14"/>
      <c r="GS1796" s="14"/>
      <c r="GT1796" s="14"/>
      <c r="GU1796" s="14"/>
      <c r="GV1796" s="14"/>
      <c r="GW1796" s="14"/>
      <c r="GX1796" s="14"/>
      <c r="GY1796" s="14"/>
      <c r="GZ1796" s="14"/>
      <c r="HA1796" s="14"/>
      <c r="HB1796" s="14"/>
      <c r="HC1796" s="14"/>
      <c r="HD1796" s="14"/>
      <c r="HE1796" s="14"/>
      <c r="HF1796" s="14"/>
      <c r="HG1796" s="14"/>
      <c r="HH1796" s="14"/>
      <c r="HI1796" s="14"/>
      <c r="HJ1796" s="14"/>
      <c r="HK1796" s="14"/>
      <c r="HL1796" s="14"/>
      <c r="HM1796" s="14"/>
      <c r="HN1796" s="14"/>
      <c r="HO1796" s="14"/>
      <c r="HP1796" s="14"/>
      <c r="HQ1796" s="14"/>
      <c r="HR1796" s="14"/>
      <c r="HS1796" s="14"/>
      <c r="HT1796" s="14"/>
      <c r="HU1796" s="14"/>
      <c r="HV1796" s="14"/>
      <c r="HW1796" s="14"/>
      <c r="HX1796" s="14"/>
      <c r="HY1796" s="14"/>
      <c r="HZ1796" s="14"/>
      <c r="IA1796" s="14"/>
      <c r="IB1796" s="14"/>
      <c r="IC1796" s="14"/>
      <c r="ID1796" s="14"/>
      <c r="IE1796" s="14"/>
      <c r="IF1796" s="14"/>
      <c r="IG1796" s="14"/>
      <c r="IH1796" s="14"/>
      <c r="II1796" s="14"/>
      <c r="IJ1796" s="14"/>
      <c r="IK1796" s="14"/>
      <c r="IL1796" s="14"/>
      <c r="IM1796" s="14"/>
      <c r="IN1796" s="14"/>
      <c r="IO1796" s="14"/>
      <c r="IP1796" s="14"/>
      <c r="IQ1796" s="14"/>
      <c r="IR1796" s="14"/>
      <c r="IS1796" s="14"/>
      <c r="IT1796" s="14"/>
    </row>
    <row r="1797" spans="1:254" ht="40.5" x14ac:dyDescent="0.2">
      <c r="A1797" s="2">
        <v>302625</v>
      </c>
      <c r="B1797" s="4"/>
      <c r="C1797" s="5" t="s">
        <v>1579</v>
      </c>
      <c r="D1797" s="3">
        <v>15.7</v>
      </c>
      <c r="E1797" s="11">
        <v>15.7</v>
      </c>
      <c r="F1797" s="3"/>
      <c r="G1797" s="2">
        <v>3</v>
      </c>
      <c r="H1797" s="14"/>
      <c r="I1797" s="14"/>
      <c r="J1797" s="14"/>
      <c r="K1797" s="14"/>
      <c r="L1797" s="14"/>
      <c r="M1797" s="14"/>
      <c r="N1797" s="14"/>
      <c r="O1797" s="14"/>
      <c r="P1797" s="14"/>
      <c r="Q1797" s="14"/>
      <c r="R1797" s="14"/>
      <c r="S1797" s="14"/>
      <c r="T1797" s="14"/>
      <c r="U1797" s="14"/>
      <c r="V1797" s="14"/>
      <c r="W1797" s="14"/>
      <c r="X1797" s="14"/>
      <c r="Y1797" s="14"/>
      <c r="Z1797" s="14"/>
      <c r="AA1797" s="14"/>
      <c r="AB1797" s="14"/>
      <c r="AC1797" s="14"/>
      <c r="AD1797" s="14"/>
      <c r="AE1797" s="14"/>
      <c r="AF1797" s="14"/>
      <c r="AG1797" s="14"/>
      <c r="AH1797" s="14"/>
      <c r="AI1797" s="14"/>
      <c r="AJ1797" s="14"/>
      <c r="AK1797" s="14"/>
      <c r="AL1797" s="14"/>
      <c r="AM1797" s="14"/>
      <c r="AN1797" s="14"/>
      <c r="AO1797" s="14"/>
      <c r="AP1797" s="14"/>
      <c r="AQ1797" s="14"/>
      <c r="AR1797" s="14"/>
      <c r="AS1797" s="14"/>
      <c r="AT1797" s="14"/>
      <c r="AU1797" s="14"/>
      <c r="AV1797" s="14"/>
      <c r="AW1797" s="14"/>
      <c r="AX1797" s="14"/>
      <c r="AY1797" s="14"/>
      <c r="AZ1797" s="14"/>
      <c r="BA1797" s="14"/>
      <c r="BB1797" s="14"/>
      <c r="BC1797" s="14"/>
      <c r="BD1797" s="14"/>
      <c r="BE1797" s="14"/>
      <c r="BF1797" s="14"/>
      <c r="BG1797" s="14"/>
      <c r="BH1797" s="14"/>
      <c r="BI1797" s="14"/>
      <c r="BJ1797" s="14"/>
      <c r="BK1797" s="14"/>
      <c r="BL1797" s="14"/>
      <c r="BM1797" s="14"/>
      <c r="BN1797" s="14"/>
      <c r="BO1797" s="14"/>
      <c r="BP1797" s="14"/>
      <c r="BQ1797" s="14"/>
      <c r="BR1797" s="14"/>
      <c r="BS1797" s="14"/>
      <c r="BT1797" s="14"/>
      <c r="BU1797" s="14"/>
      <c r="BV1797" s="14"/>
      <c r="BW1797" s="14"/>
      <c r="BX1797" s="14"/>
      <c r="BY1797" s="14"/>
      <c r="BZ1797" s="14"/>
      <c r="CA1797" s="14"/>
      <c r="CB1797" s="14"/>
      <c r="CC1797" s="14"/>
      <c r="CD1797" s="14"/>
      <c r="CE1797" s="14"/>
      <c r="CF1797" s="14"/>
      <c r="CG1797" s="14"/>
      <c r="CH1797" s="14"/>
      <c r="CI1797" s="14"/>
      <c r="CJ1797" s="14"/>
      <c r="CK1797" s="14"/>
      <c r="CL1797" s="14"/>
      <c r="CM1797" s="14"/>
      <c r="CN1797" s="14"/>
      <c r="CO1797" s="14"/>
      <c r="CP1797" s="14"/>
      <c r="CQ1797" s="14"/>
      <c r="CR1797" s="14"/>
      <c r="CS1797" s="14"/>
      <c r="CT1797" s="14"/>
      <c r="CU1797" s="14"/>
      <c r="CV1797" s="14"/>
      <c r="CW1797" s="14"/>
      <c r="CX1797" s="14"/>
      <c r="CY1797" s="14"/>
      <c r="CZ1797" s="14"/>
      <c r="DA1797" s="14"/>
      <c r="DB1797" s="14"/>
      <c r="DC1797" s="14"/>
      <c r="DD1797" s="14"/>
      <c r="DE1797" s="14"/>
      <c r="DF1797" s="14"/>
      <c r="DG1797" s="14"/>
      <c r="DH1797" s="14"/>
      <c r="DI1797" s="14"/>
      <c r="DJ1797" s="14"/>
      <c r="DK1797" s="14"/>
      <c r="DL1797" s="14"/>
      <c r="DM1797" s="14"/>
      <c r="DN1797" s="14"/>
      <c r="DO1797" s="14"/>
      <c r="DP1797" s="14"/>
      <c r="DQ1797" s="14"/>
      <c r="DR1797" s="14"/>
      <c r="DS1797" s="14"/>
      <c r="DT1797" s="14"/>
      <c r="DU1797" s="14"/>
      <c r="DV1797" s="14"/>
      <c r="DW1797" s="14"/>
      <c r="DX1797" s="14"/>
      <c r="DY1797" s="14"/>
      <c r="DZ1797" s="14"/>
      <c r="EA1797" s="14"/>
      <c r="EB1797" s="14"/>
      <c r="EC1797" s="14"/>
      <c r="ED1797" s="14"/>
      <c r="EE1797" s="14"/>
      <c r="EF1797" s="14"/>
      <c r="EG1797" s="14"/>
      <c r="EH1797" s="14"/>
      <c r="EI1797" s="14"/>
      <c r="EJ1797" s="14"/>
      <c r="EK1797" s="14"/>
      <c r="EL1797" s="14"/>
      <c r="EM1797" s="14"/>
      <c r="EN1797" s="14"/>
      <c r="EO1797" s="14"/>
      <c r="EP1797" s="14"/>
      <c r="EQ1797" s="14"/>
      <c r="ER1797" s="14"/>
      <c r="ES1797" s="14"/>
      <c r="ET1797" s="14"/>
      <c r="EU1797" s="14"/>
      <c r="EV1797" s="14"/>
      <c r="EW1797" s="14"/>
      <c r="EX1797" s="14"/>
      <c r="EY1797" s="14"/>
      <c r="EZ1797" s="14"/>
      <c r="FA1797" s="14"/>
      <c r="FB1797" s="14"/>
      <c r="FC1797" s="14"/>
      <c r="FD1797" s="14"/>
      <c r="FE1797" s="14"/>
      <c r="FF1797" s="14"/>
      <c r="FG1797" s="14"/>
      <c r="FH1797" s="14"/>
      <c r="FI1797" s="14"/>
      <c r="FJ1797" s="14"/>
      <c r="FK1797" s="14"/>
      <c r="FL1797" s="14"/>
      <c r="FM1797" s="14"/>
      <c r="FN1797" s="14"/>
      <c r="FO1797" s="14"/>
      <c r="FP1797" s="14"/>
      <c r="FQ1797" s="14"/>
      <c r="FR1797" s="14"/>
      <c r="FS1797" s="14"/>
      <c r="FT1797" s="14"/>
      <c r="FU1797" s="14"/>
      <c r="FV1797" s="14"/>
      <c r="FW1797" s="14"/>
      <c r="FX1797" s="14"/>
      <c r="FY1797" s="14"/>
      <c r="FZ1797" s="14"/>
      <c r="GA1797" s="14"/>
      <c r="GB1797" s="14"/>
      <c r="GC1797" s="14"/>
      <c r="GD1797" s="14"/>
      <c r="GE1797" s="14"/>
      <c r="GF1797" s="14"/>
      <c r="GG1797" s="14"/>
      <c r="GH1797" s="14"/>
      <c r="GI1797" s="14"/>
      <c r="GJ1797" s="14"/>
      <c r="GK1797" s="14"/>
      <c r="GL1797" s="14"/>
      <c r="GM1797" s="14"/>
      <c r="GN1797" s="14"/>
      <c r="GO1797" s="14"/>
      <c r="GP1797" s="14"/>
      <c r="GQ1797" s="14"/>
      <c r="GR1797" s="14"/>
      <c r="GS1797" s="14"/>
      <c r="GT1797" s="14"/>
      <c r="GU1797" s="14"/>
      <c r="GV1797" s="14"/>
      <c r="GW1797" s="14"/>
      <c r="GX1797" s="14"/>
      <c r="GY1797" s="14"/>
      <c r="GZ1797" s="14"/>
      <c r="HA1797" s="14"/>
      <c r="HB1797" s="14"/>
      <c r="HC1797" s="14"/>
      <c r="HD1797" s="14"/>
      <c r="HE1797" s="14"/>
      <c r="HF1797" s="14"/>
      <c r="HG1797" s="14"/>
      <c r="HH1797" s="14"/>
      <c r="HI1797" s="14"/>
      <c r="HJ1797" s="14"/>
      <c r="HK1797" s="14"/>
      <c r="HL1797" s="14"/>
      <c r="HM1797" s="14"/>
      <c r="HN1797" s="14"/>
      <c r="HO1797" s="14"/>
      <c r="HP1797" s="14"/>
      <c r="HQ1797" s="14"/>
      <c r="HR1797" s="14"/>
      <c r="HS1797" s="14"/>
      <c r="HT1797" s="14"/>
      <c r="HU1797" s="14"/>
      <c r="HV1797" s="14"/>
      <c r="HW1797" s="14"/>
      <c r="HX1797" s="14"/>
      <c r="HY1797" s="14"/>
      <c r="HZ1797" s="14"/>
      <c r="IA1797" s="14"/>
      <c r="IB1797" s="14"/>
      <c r="IC1797" s="14"/>
      <c r="ID1797" s="14"/>
      <c r="IE1797" s="14"/>
      <c r="IF1797" s="14"/>
      <c r="IG1797" s="14"/>
      <c r="IH1797" s="14"/>
      <c r="II1797" s="14"/>
      <c r="IJ1797" s="14"/>
      <c r="IK1797" s="14"/>
      <c r="IL1797" s="14"/>
      <c r="IM1797" s="14"/>
      <c r="IN1797" s="14"/>
      <c r="IO1797" s="14"/>
      <c r="IP1797" s="14"/>
      <c r="IQ1797" s="14"/>
      <c r="IR1797" s="14"/>
      <c r="IS1797" s="14"/>
      <c r="IT1797" s="14"/>
    </row>
    <row r="1798" spans="1:254" ht="60.75" x14ac:dyDescent="0.2">
      <c r="A1798" s="2">
        <v>302630</v>
      </c>
      <c r="B1798" s="4" t="s">
        <v>203</v>
      </c>
      <c r="C1798" s="5" t="s">
        <v>1580</v>
      </c>
      <c r="D1798" s="3">
        <v>51</v>
      </c>
      <c r="E1798" s="3">
        <v>34</v>
      </c>
      <c r="F1798" s="3">
        <v>17</v>
      </c>
      <c r="G1798" s="2">
        <v>3</v>
      </c>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c r="AM1798" s="14"/>
      <c r="AN1798" s="14"/>
      <c r="AO1798" s="14"/>
      <c r="AP1798" s="14"/>
      <c r="AQ1798" s="14"/>
      <c r="AR1798" s="14"/>
      <c r="AS1798" s="14"/>
      <c r="AT1798" s="14"/>
      <c r="AU1798" s="14"/>
      <c r="AV1798" s="14"/>
      <c r="AW1798" s="14"/>
      <c r="AX1798" s="14"/>
      <c r="AY1798" s="14"/>
      <c r="AZ1798" s="14"/>
      <c r="BA1798" s="14"/>
      <c r="BB1798" s="14"/>
      <c r="BC1798" s="14"/>
      <c r="BD1798" s="14"/>
      <c r="BE1798" s="14"/>
      <c r="BF1798" s="14"/>
      <c r="BG1798" s="14"/>
      <c r="BH1798" s="14"/>
      <c r="BI1798" s="14"/>
      <c r="BJ1798" s="14"/>
      <c r="BK1798" s="14"/>
      <c r="BL1798" s="14"/>
      <c r="BM1798" s="14"/>
      <c r="BN1798" s="14"/>
      <c r="BO1798" s="14"/>
      <c r="BP1798" s="14"/>
      <c r="BQ1798" s="14"/>
      <c r="BR1798" s="14"/>
      <c r="BS1798" s="14"/>
      <c r="BT1798" s="14"/>
      <c r="BU1798" s="14"/>
      <c r="BV1798" s="14"/>
      <c r="BW1798" s="14"/>
      <c r="BX1798" s="14"/>
      <c r="BY1798" s="14"/>
      <c r="BZ1798" s="14"/>
      <c r="CA1798" s="14"/>
      <c r="CB1798" s="14"/>
      <c r="CC1798" s="14"/>
      <c r="CD1798" s="14"/>
      <c r="CE1798" s="14"/>
      <c r="CF1798" s="14"/>
      <c r="CG1798" s="14"/>
      <c r="CH1798" s="14"/>
      <c r="CI1798" s="14"/>
      <c r="CJ1798" s="14"/>
      <c r="CK1798" s="14"/>
      <c r="CL1798" s="14"/>
      <c r="CM1798" s="14"/>
      <c r="CN1798" s="14"/>
      <c r="CO1798" s="14"/>
      <c r="CP1798" s="14"/>
      <c r="CQ1798" s="14"/>
      <c r="CR1798" s="14"/>
      <c r="CS1798" s="14"/>
      <c r="CT1798" s="14"/>
      <c r="CU1798" s="14"/>
      <c r="CV1798" s="14"/>
      <c r="CW1798" s="14"/>
      <c r="CX1798" s="14"/>
      <c r="CY1798" s="14"/>
      <c r="CZ1798" s="14"/>
      <c r="DA1798" s="14"/>
      <c r="DB1798" s="14"/>
      <c r="DC1798" s="14"/>
      <c r="DD1798" s="14"/>
      <c r="DE1798" s="14"/>
      <c r="DF1798" s="14"/>
      <c r="DG1798" s="14"/>
      <c r="DH1798" s="14"/>
      <c r="DI1798" s="14"/>
      <c r="DJ1798" s="14"/>
      <c r="DK1798" s="14"/>
      <c r="DL1798" s="14"/>
      <c r="DM1798" s="14"/>
      <c r="DN1798" s="14"/>
      <c r="DO1798" s="14"/>
      <c r="DP1798" s="14"/>
      <c r="DQ1798" s="14"/>
      <c r="DR1798" s="14"/>
      <c r="DS1798" s="14"/>
      <c r="DT1798" s="14"/>
      <c r="DU1798" s="14"/>
      <c r="DV1798" s="14"/>
      <c r="DW1798" s="14"/>
      <c r="DX1798" s="14"/>
      <c r="DY1798" s="14"/>
      <c r="DZ1798" s="14"/>
      <c r="EA1798" s="14"/>
      <c r="EB1798" s="14"/>
      <c r="EC1798" s="14"/>
      <c r="ED1798" s="14"/>
      <c r="EE1798" s="14"/>
      <c r="EF1798" s="14"/>
      <c r="EG1798" s="14"/>
      <c r="EH1798" s="14"/>
      <c r="EI1798" s="14"/>
      <c r="EJ1798" s="14"/>
      <c r="EK1798" s="14"/>
      <c r="EL1798" s="14"/>
      <c r="EM1798" s="14"/>
      <c r="EN1798" s="14"/>
      <c r="EO1798" s="14"/>
      <c r="EP1798" s="14"/>
      <c r="EQ1798" s="14"/>
      <c r="ER1798" s="14"/>
      <c r="ES1798" s="14"/>
      <c r="ET1798" s="14"/>
      <c r="EU1798" s="14"/>
      <c r="EV1798" s="14"/>
      <c r="EW1798" s="14"/>
      <c r="EX1798" s="14"/>
      <c r="EY1798" s="14"/>
      <c r="EZ1798" s="14"/>
      <c r="FA1798" s="14"/>
      <c r="FB1798" s="14"/>
      <c r="FC1798" s="14"/>
      <c r="FD1798" s="14"/>
      <c r="FE1798" s="14"/>
      <c r="FF1798" s="14"/>
      <c r="FG1798" s="14"/>
      <c r="FH1798" s="14"/>
      <c r="FI1798" s="14"/>
      <c r="FJ1798" s="14"/>
      <c r="FK1798" s="14"/>
      <c r="FL1798" s="14"/>
      <c r="FM1798" s="14"/>
      <c r="FN1798" s="14"/>
      <c r="FO1798" s="14"/>
      <c r="FP1798" s="14"/>
      <c r="FQ1798" s="14"/>
      <c r="FR1798" s="14"/>
      <c r="FS1798" s="14"/>
      <c r="FT1798" s="14"/>
      <c r="FU1798" s="14"/>
      <c r="FV1798" s="14"/>
      <c r="FW1798" s="14"/>
      <c r="FX1798" s="14"/>
      <c r="FY1798" s="14"/>
      <c r="FZ1798" s="14"/>
      <c r="GA1798" s="14"/>
      <c r="GB1798" s="14"/>
      <c r="GC1798" s="14"/>
      <c r="GD1798" s="14"/>
      <c r="GE1798" s="14"/>
      <c r="GF1798" s="14"/>
      <c r="GG1798" s="14"/>
      <c r="GH1798" s="14"/>
      <c r="GI1798" s="14"/>
      <c r="GJ1798" s="14"/>
      <c r="GK1798" s="14"/>
      <c r="GL1798" s="14"/>
      <c r="GM1798" s="14"/>
      <c r="GN1798" s="14"/>
      <c r="GO1798" s="14"/>
      <c r="GP1798" s="14"/>
      <c r="GQ1798" s="14"/>
      <c r="GR1798" s="14"/>
      <c r="GS1798" s="14"/>
      <c r="GT1798" s="14"/>
      <c r="GU1798" s="14"/>
      <c r="GV1798" s="14"/>
      <c r="GW1798" s="14"/>
      <c r="GX1798" s="14"/>
      <c r="GY1798" s="14"/>
      <c r="GZ1798" s="14"/>
      <c r="HA1798" s="14"/>
      <c r="HB1798" s="14"/>
      <c r="HC1798" s="14"/>
      <c r="HD1798" s="14"/>
      <c r="HE1798" s="14"/>
      <c r="HF1798" s="14"/>
      <c r="HG1798" s="14"/>
      <c r="HH1798" s="14"/>
      <c r="HI1798" s="14"/>
      <c r="HJ1798" s="14"/>
      <c r="HK1798" s="14"/>
      <c r="HL1798" s="14"/>
      <c r="HM1798" s="14"/>
      <c r="HN1798" s="14"/>
      <c r="HO1798" s="14"/>
      <c r="HP1798" s="14"/>
      <c r="HQ1798" s="14"/>
      <c r="HR1798" s="14"/>
      <c r="HS1798" s="14"/>
      <c r="HT1798" s="14"/>
      <c r="HU1798" s="14"/>
      <c r="HV1798" s="14"/>
      <c r="HW1798" s="14"/>
      <c r="HX1798" s="14"/>
      <c r="HY1798" s="14"/>
      <c r="HZ1798" s="14"/>
      <c r="IA1798" s="14"/>
      <c r="IB1798" s="14"/>
      <c r="IC1798" s="14"/>
      <c r="ID1798" s="14"/>
      <c r="IE1798" s="14"/>
      <c r="IF1798" s="14"/>
      <c r="IG1798" s="14"/>
      <c r="IH1798" s="14"/>
      <c r="II1798" s="14"/>
      <c r="IJ1798" s="14"/>
      <c r="IK1798" s="14"/>
      <c r="IL1798" s="14"/>
      <c r="IM1798" s="14"/>
      <c r="IN1798" s="14"/>
      <c r="IO1798" s="14"/>
      <c r="IP1798" s="14"/>
      <c r="IQ1798" s="14"/>
      <c r="IR1798" s="14"/>
      <c r="IS1798" s="14"/>
      <c r="IT1798" s="14"/>
    </row>
    <row r="1799" spans="1:254" x14ac:dyDescent="0.2">
      <c r="A1799" s="12">
        <v>302635</v>
      </c>
      <c r="B1799" s="4"/>
      <c r="C1799" s="21" t="s">
        <v>97</v>
      </c>
      <c r="D1799" s="11"/>
      <c r="E1799" s="11"/>
      <c r="F1799" s="11"/>
      <c r="G1799" s="12"/>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C1799" s="14"/>
      <c r="AD1799" s="14"/>
      <c r="AE1799" s="14"/>
      <c r="AF1799" s="14"/>
      <c r="AG1799" s="14"/>
      <c r="AH1799" s="14"/>
      <c r="AI1799" s="14"/>
      <c r="AJ1799" s="14"/>
      <c r="AK1799" s="14"/>
      <c r="AL1799" s="14"/>
      <c r="AM1799" s="14"/>
      <c r="AN1799" s="14"/>
      <c r="AO1799" s="14"/>
      <c r="AP1799" s="14"/>
      <c r="AQ1799" s="14"/>
      <c r="AR1799" s="14"/>
      <c r="AS1799" s="14"/>
      <c r="AT1799" s="14"/>
      <c r="AU1799" s="14"/>
      <c r="AV1799" s="14"/>
      <c r="AW1799" s="14"/>
      <c r="AX1799" s="14"/>
      <c r="AY1799" s="14"/>
      <c r="AZ1799" s="14"/>
      <c r="BA1799" s="14"/>
      <c r="BB1799" s="14"/>
      <c r="BC1799" s="14"/>
      <c r="BD1799" s="14"/>
      <c r="BE1799" s="14"/>
      <c r="BF1799" s="14"/>
      <c r="BG1799" s="14"/>
      <c r="BH1799" s="14"/>
      <c r="BI1799" s="14"/>
      <c r="BJ1799" s="14"/>
      <c r="BK1799" s="14"/>
      <c r="BL1799" s="14"/>
      <c r="BM1799" s="14"/>
      <c r="BN1799" s="14"/>
      <c r="BO1799" s="14"/>
      <c r="BP1799" s="14"/>
      <c r="BQ1799" s="14"/>
      <c r="BR1799" s="14"/>
      <c r="BS1799" s="14"/>
      <c r="BT1799" s="14"/>
      <c r="BU1799" s="14"/>
      <c r="BV1799" s="14"/>
      <c r="BW1799" s="14"/>
      <c r="BX1799" s="14"/>
      <c r="BY1799" s="14"/>
      <c r="BZ1799" s="14"/>
      <c r="CA1799" s="14"/>
      <c r="CB1799" s="14"/>
      <c r="CC1799" s="14"/>
      <c r="CD1799" s="14"/>
      <c r="CE1799" s="14"/>
      <c r="CF1799" s="14"/>
      <c r="CG1799" s="14"/>
      <c r="CH1799" s="14"/>
      <c r="CI1799" s="14"/>
      <c r="CJ1799" s="14"/>
      <c r="CK1799" s="14"/>
      <c r="CL1799" s="14"/>
      <c r="CM1799" s="14"/>
      <c r="CN1799" s="14"/>
      <c r="CO1799" s="14"/>
      <c r="CP1799" s="14"/>
      <c r="CQ1799" s="14"/>
      <c r="CR1799" s="14"/>
      <c r="CS1799" s="14"/>
      <c r="CT1799" s="14"/>
      <c r="CU1799" s="14"/>
      <c r="CV1799" s="14"/>
      <c r="CW1799" s="14"/>
      <c r="CX1799" s="14"/>
      <c r="CY1799" s="14"/>
      <c r="CZ1799" s="14"/>
      <c r="DA1799" s="14"/>
      <c r="DB1799" s="14"/>
      <c r="DC1799" s="14"/>
      <c r="DD1799" s="14"/>
      <c r="DE1799" s="14"/>
      <c r="DF1799" s="14"/>
      <c r="DG1799" s="14"/>
      <c r="DH1799" s="14"/>
      <c r="DI1799" s="14"/>
      <c r="DJ1799" s="14"/>
      <c r="DK1799" s="14"/>
      <c r="DL1799" s="14"/>
      <c r="DM1799" s="14"/>
      <c r="DN1799" s="14"/>
      <c r="DO1799" s="14"/>
      <c r="DP1799" s="14"/>
      <c r="DQ1799" s="14"/>
      <c r="DR1799" s="14"/>
      <c r="DS1799" s="14"/>
      <c r="DT1799" s="14"/>
      <c r="DU1799" s="14"/>
      <c r="DV1799" s="14"/>
      <c r="DW1799" s="14"/>
      <c r="DX1799" s="14"/>
      <c r="DY1799" s="14"/>
      <c r="DZ1799" s="14"/>
      <c r="EA1799" s="14"/>
      <c r="EB1799" s="14"/>
      <c r="EC1799" s="14"/>
      <c r="ED1799" s="14"/>
      <c r="EE1799" s="14"/>
      <c r="EF1799" s="14"/>
      <c r="EG1799" s="14"/>
      <c r="EH1799" s="14"/>
      <c r="EI1799" s="14"/>
      <c r="EJ1799" s="14"/>
      <c r="EK1799" s="14"/>
      <c r="EL1799" s="14"/>
      <c r="EM1799" s="14"/>
      <c r="EN1799" s="14"/>
      <c r="EO1799" s="14"/>
      <c r="EP1799" s="14"/>
      <c r="EQ1799" s="14"/>
      <c r="ER1799" s="14"/>
      <c r="ES1799" s="14"/>
      <c r="ET1799" s="14"/>
      <c r="EU1799" s="14"/>
      <c r="EV1799" s="14"/>
      <c r="EW1799" s="14"/>
      <c r="EX1799" s="14"/>
      <c r="EY1799" s="14"/>
      <c r="EZ1799" s="14"/>
      <c r="FA1799" s="14"/>
      <c r="FB1799" s="14"/>
      <c r="FC1799" s="14"/>
      <c r="FD1799" s="14"/>
      <c r="FE1799" s="14"/>
      <c r="FF1799" s="14"/>
      <c r="FG1799" s="14"/>
      <c r="FH1799" s="14"/>
      <c r="FI1799" s="14"/>
      <c r="FJ1799" s="14"/>
      <c r="FK1799" s="14"/>
      <c r="FL1799" s="14"/>
      <c r="FM1799" s="14"/>
      <c r="FN1799" s="14"/>
      <c r="FO1799" s="14"/>
      <c r="FP1799" s="14"/>
      <c r="FQ1799" s="14"/>
      <c r="FR1799" s="14"/>
      <c r="FS1799" s="14"/>
      <c r="FT1799" s="14"/>
      <c r="FU1799" s="14"/>
      <c r="FV1799" s="14"/>
      <c r="FW1799" s="14"/>
      <c r="FX1799" s="14"/>
      <c r="FY1799" s="14"/>
      <c r="FZ1799" s="14"/>
      <c r="GA1799" s="14"/>
      <c r="GB1799" s="14"/>
      <c r="GC1799" s="14"/>
      <c r="GD1799" s="14"/>
      <c r="GE1799" s="14"/>
      <c r="GF1799" s="14"/>
      <c r="GG1799" s="14"/>
      <c r="GH1799" s="14"/>
      <c r="GI1799" s="14"/>
      <c r="GJ1799" s="14"/>
      <c r="GK1799" s="14"/>
      <c r="GL1799" s="14"/>
      <c r="GM1799" s="14"/>
      <c r="GN1799" s="14"/>
      <c r="GO1799" s="14"/>
      <c r="GP1799" s="14"/>
      <c r="GQ1799" s="14"/>
      <c r="GR1799" s="14"/>
      <c r="GS1799" s="14"/>
      <c r="GT1799" s="14"/>
      <c r="GU1799" s="14"/>
      <c r="GV1799" s="14"/>
      <c r="GW1799" s="14"/>
      <c r="GX1799" s="14"/>
      <c r="GY1799" s="14"/>
      <c r="GZ1799" s="14"/>
      <c r="HA1799" s="14"/>
      <c r="HB1799" s="14"/>
      <c r="HC1799" s="14"/>
      <c r="HD1799" s="14"/>
      <c r="HE1799" s="14"/>
      <c r="HF1799" s="14"/>
      <c r="HG1799" s="14"/>
      <c r="HH1799" s="14"/>
      <c r="HI1799" s="14"/>
      <c r="HJ1799" s="14"/>
      <c r="HK1799" s="14"/>
      <c r="HL1799" s="14"/>
      <c r="HM1799" s="14"/>
      <c r="HN1799" s="14"/>
      <c r="HO1799" s="14"/>
      <c r="HP1799" s="14"/>
      <c r="HQ1799" s="14"/>
      <c r="HR1799" s="14"/>
      <c r="HS1799" s="14"/>
      <c r="HT1799" s="14"/>
      <c r="HU1799" s="14"/>
      <c r="HV1799" s="14"/>
      <c r="HW1799" s="14"/>
      <c r="HX1799" s="14"/>
      <c r="HY1799" s="14"/>
      <c r="HZ1799" s="14"/>
      <c r="IA1799" s="14"/>
      <c r="IB1799" s="14"/>
      <c r="IC1799" s="14"/>
      <c r="ID1799" s="14"/>
      <c r="IE1799" s="14"/>
      <c r="IF1799" s="14"/>
      <c r="IG1799" s="14"/>
      <c r="IH1799" s="14"/>
      <c r="II1799" s="14"/>
      <c r="IJ1799" s="14"/>
      <c r="IK1799" s="14"/>
      <c r="IL1799" s="14"/>
      <c r="IM1799" s="14"/>
      <c r="IN1799" s="14"/>
      <c r="IO1799" s="14"/>
      <c r="IP1799" s="14"/>
      <c r="IQ1799" s="14"/>
      <c r="IR1799" s="14"/>
      <c r="IS1799" s="14"/>
      <c r="IT1799" s="14"/>
    </row>
    <row r="1800" spans="1:254" ht="40.5" x14ac:dyDescent="0.2">
      <c r="A1800" s="2">
        <v>302636</v>
      </c>
      <c r="B1800" s="4" t="s">
        <v>203</v>
      </c>
      <c r="C1800" s="19" t="s">
        <v>1581</v>
      </c>
      <c r="D1800" s="3">
        <v>76</v>
      </c>
      <c r="E1800" s="3">
        <v>50</v>
      </c>
      <c r="F1800" s="3">
        <v>26</v>
      </c>
      <c r="G1800" s="2">
        <v>6</v>
      </c>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c r="AM1800" s="14"/>
      <c r="AN1800" s="14"/>
      <c r="AO1800" s="14"/>
      <c r="AP1800" s="14"/>
      <c r="AQ1800" s="14"/>
      <c r="AR1800" s="14"/>
      <c r="AS1800" s="14"/>
      <c r="AT1800" s="14"/>
      <c r="AU1800" s="14"/>
      <c r="AV1800" s="14"/>
      <c r="AW1800" s="14"/>
      <c r="AX1800" s="14"/>
      <c r="AY1800" s="14"/>
      <c r="AZ1800" s="14"/>
      <c r="BA1800" s="14"/>
      <c r="BB1800" s="14"/>
      <c r="BC1800" s="14"/>
      <c r="BD1800" s="14"/>
      <c r="BE1800" s="14"/>
      <c r="BF1800" s="14"/>
      <c r="BG1800" s="14"/>
      <c r="BH1800" s="14"/>
      <c r="BI1800" s="14"/>
      <c r="BJ1800" s="14"/>
      <c r="BK1800" s="14"/>
      <c r="BL1800" s="14"/>
      <c r="BM1800" s="14"/>
      <c r="BN1800" s="14"/>
      <c r="BO1800" s="14"/>
      <c r="BP1800" s="14"/>
      <c r="BQ1800" s="14"/>
      <c r="BR1800" s="14"/>
      <c r="BS1800" s="14"/>
      <c r="BT1800" s="14"/>
      <c r="BU1800" s="14"/>
      <c r="BV1800" s="14"/>
      <c r="BW1800" s="14"/>
      <c r="BX1800" s="14"/>
      <c r="BY1800" s="14"/>
      <c r="BZ1800" s="14"/>
      <c r="CA1800" s="14"/>
      <c r="CB1800" s="14"/>
      <c r="CC1800" s="14"/>
      <c r="CD1800" s="14"/>
      <c r="CE1800" s="14"/>
      <c r="CF1800" s="14"/>
      <c r="CG1800" s="14"/>
      <c r="CH1800" s="14"/>
      <c r="CI1800" s="14"/>
      <c r="CJ1800" s="14"/>
      <c r="CK1800" s="14"/>
      <c r="CL1800" s="14"/>
      <c r="CM1800" s="14"/>
      <c r="CN1800" s="14"/>
      <c r="CO1800" s="14"/>
      <c r="CP1800" s="14"/>
      <c r="CQ1800" s="14"/>
      <c r="CR1800" s="14"/>
      <c r="CS1800" s="14"/>
      <c r="CT1800" s="14"/>
      <c r="CU1800" s="14"/>
      <c r="CV1800" s="14"/>
      <c r="CW1800" s="14"/>
      <c r="CX1800" s="14"/>
      <c r="CY1800" s="14"/>
      <c r="CZ1800" s="14"/>
      <c r="DA1800" s="14"/>
      <c r="DB1800" s="14"/>
      <c r="DC1800" s="14"/>
      <c r="DD1800" s="14"/>
      <c r="DE1800" s="14"/>
      <c r="DF1800" s="14"/>
      <c r="DG1800" s="14"/>
      <c r="DH1800" s="14"/>
      <c r="DI1800" s="14"/>
      <c r="DJ1800" s="14"/>
      <c r="DK1800" s="14"/>
      <c r="DL1800" s="14"/>
      <c r="DM1800" s="14"/>
      <c r="DN1800" s="14"/>
      <c r="DO1800" s="14"/>
      <c r="DP1800" s="14"/>
      <c r="DQ1800" s="14"/>
      <c r="DR1800" s="14"/>
      <c r="DS1800" s="14"/>
      <c r="DT1800" s="14"/>
      <c r="DU1800" s="14"/>
      <c r="DV1800" s="14"/>
      <c r="DW1800" s="14"/>
      <c r="DX1800" s="14"/>
      <c r="DY1800" s="14"/>
      <c r="DZ1800" s="14"/>
      <c r="EA1800" s="14"/>
      <c r="EB1800" s="14"/>
      <c r="EC1800" s="14"/>
      <c r="ED1800" s="14"/>
      <c r="EE1800" s="14"/>
      <c r="EF1800" s="14"/>
      <c r="EG1800" s="14"/>
      <c r="EH1800" s="14"/>
      <c r="EI1800" s="14"/>
      <c r="EJ1800" s="14"/>
      <c r="EK1800" s="14"/>
      <c r="EL1800" s="14"/>
      <c r="EM1800" s="14"/>
      <c r="EN1800" s="14"/>
      <c r="EO1800" s="14"/>
      <c r="EP1800" s="14"/>
      <c r="EQ1800" s="14"/>
      <c r="ER1800" s="14"/>
      <c r="ES1800" s="14"/>
      <c r="ET1800" s="14"/>
      <c r="EU1800" s="14"/>
      <c r="EV1800" s="14"/>
      <c r="EW1800" s="14"/>
      <c r="EX1800" s="14"/>
      <c r="EY1800" s="14"/>
      <c r="EZ1800" s="14"/>
      <c r="FA1800" s="14"/>
      <c r="FB1800" s="14"/>
      <c r="FC1800" s="14"/>
      <c r="FD1800" s="14"/>
      <c r="FE1800" s="14"/>
      <c r="FF1800" s="14"/>
      <c r="FG1800" s="14"/>
      <c r="FH1800" s="14"/>
      <c r="FI1800" s="14"/>
      <c r="FJ1800" s="14"/>
      <c r="FK1800" s="14"/>
      <c r="FL1800" s="14"/>
      <c r="FM1800" s="14"/>
      <c r="FN1800" s="14"/>
      <c r="FO1800" s="14"/>
      <c r="FP1800" s="14"/>
      <c r="FQ1800" s="14"/>
      <c r="FR1800" s="14"/>
      <c r="FS1800" s="14"/>
      <c r="FT1800" s="14"/>
      <c r="FU1800" s="14"/>
      <c r="FV1800" s="14"/>
      <c r="FW1800" s="14"/>
      <c r="FX1800" s="14"/>
      <c r="FY1800" s="14"/>
      <c r="FZ1800" s="14"/>
      <c r="GA1800" s="14"/>
      <c r="GB1800" s="14"/>
      <c r="GC1800" s="14"/>
      <c r="GD1800" s="14"/>
      <c r="GE1800" s="14"/>
      <c r="GF1800" s="14"/>
      <c r="GG1800" s="14"/>
      <c r="GH1800" s="14"/>
      <c r="GI1800" s="14"/>
      <c r="GJ1800" s="14"/>
      <c r="GK1800" s="14"/>
      <c r="GL1800" s="14"/>
      <c r="GM1800" s="14"/>
      <c r="GN1800" s="14"/>
      <c r="GO1800" s="14"/>
      <c r="GP1800" s="14"/>
      <c r="GQ1800" s="14"/>
      <c r="GR1800" s="14"/>
      <c r="GS1800" s="14"/>
      <c r="GT1800" s="14"/>
      <c r="GU1800" s="14"/>
      <c r="GV1800" s="14"/>
      <c r="GW1800" s="14"/>
      <c r="GX1800" s="14"/>
      <c r="GY1800" s="14"/>
      <c r="GZ1800" s="14"/>
      <c r="HA1800" s="14"/>
      <c r="HB1800" s="14"/>
      <c r="HC1800" s="14"/>
      <c r="HD1800" s="14"/>
      <c r="HE1800" s="14"/>
      <c r="HF1800" s="14"/>
      <c r="HG1800" s="14"/>
      <c r="HH1800" s="14"/>
      <c r="HI1800" s="14"/>
      <c r="HJ1800" s="14"/>
      <c r="HK1800" s="14"/>
      <c r="HL1800" s="14"/>
      <c r="HM1800" s="14"/>
      <c r="HN1800" s="14"/>
      <c r="HO1800" s="14"/>
      <c r="HP1800" s="14"/>
      <c r="HQ1800" s="14"/>
      <c r="HR1800" s="14"/>
      <c r="HS1800" s="14"/>
      <c r="HT1800" s="14"/>
      <c r="HU1800" s="14"/>
      <c r="HV1800" s="14"/>
      <c r="HW1800" s="14"/>
      <c r="HX1800" s="14"/>
      <c r="HY1800" s="14"/>
      <c r="HZ1800" s="14"/>
      <c r="IA1800" s="14"/>
      <c r="IB1800" s="14"/>
      <c r="IC1800" s="14"/>
      <c r="ID1800" s="14"/>
      <c r="IE1800" s="14"/>
      <c r="IF1800" s="14"/>
      <c r="IG1800" s="14"/>
      <c r="IH1800" s="14"/>
      <c r="II1800" s="14"/>
      <c r="IJ1800" s="14"/>
      <c r="IK1800" s="14"/>
      <c r="IL1800" s="14"/>
      <c r="IM1800" s="14"/>
      <c r="IN1800" s="14"/>
      <c r="IO1800" s="14"/>
      <c r="IP1800" s="14"/>
      <c r="IQ1800" s="14"/>
      <c r="IR1800" s="14"/>
      <c r="IS1800" s="14"/>
      <c r="IT1800" s="14"/>
    </row>
    <row r="1801" spans="1:254" x14ac:dyDescent="0.2">
      <c r="A1801" s="12">
        <v>302640</v>
      </c>
      <c r="B1801" s="4"/>
      <c r="C1801" s="21" t="s">
        <v>97</v>
      </c>
      <c r="D1801" s="11"/>
      <c r="E1801" s="11"/>
      <c r="F1801" s="11"/>
      <c r="G1801" s="12"/>
      <c r="H1801" s="14"/>
      <c r="I1801" s="14"/>
      <c r="J1801" s="14"/>
      <c r="K1801" s="14"/>
      <c r="L1801" s="14"/>
      <c r="M1801" s="14"/>
      <c r="N1801" s="14"/>
      <c r="O1801" s="14"/>
      <c r="P1801" s="14"/>
      <c r="Q1801" s="14"/>
      <c r="R1801" s="14"/>
      <c r="S1801" s="14"/>
      <c r="T1801" s="14"/>
      <c r="U1801" s="14"/>
      <c r="V1801" s="14"/>
      <c r="W1801" s="14"/>
      <c r="X1801" s="14"/>
      <c r="Y1801" s="14"/>
      <c r="Z1801" s="14"/>
      <c r="AA1801" s="14"/>
      <c r="AB1801" s="14"/>
      <c r="AC1801" s="14"/>
      <c r="AD1801" s="14"/>
      <c r="AE1801" s="14"/>
      <c r="AF1801" s="14"/>
      <c r="AG1801" s="14"/>
      <c r="AH1801" s="14"/>
      <c r="AI1801" s="14"/>
      <c r="AJ1801" s="14"/>
      <c r="AK1801" s="14"/>
      <c r="AL1801" s="14"/>
      <c r="AM1801" s="14"/>
      <c r="AN1801" s="14"/>
      <c r="AO1801" s="14"/>
      <c r="AP1801" s="14"/>
      <c r="AQ1801" s="14"/>
      <c r="AR1801" s="14"/>
      <c r="AS1801" s="14"/>
      <c r="AT1801" s="14"/>
      <c r="AU1801" s="14"/>
      <c r="AV1801" s="14"/>
      <c r="AW1801" s="14"/>
      <c r="AX1801" s="14"/>
      <c r="AY1801" s="14"/>
      <c r="AZ1801" s="14"/>
      <c r="BA1801" s="14"/>
      <c r="BB1801" s="14"/>
      <c r="BC1801" s="14"/>
      <c r="BD1801" s="14"/>
      <c r="BE1801" s="14"/>
      <c r="BF1801" s="14"/>
      <c r="BG1801" s="14"/>
      <c r="BH1801" s="14"/>
      <c r="BI1801" s="14"/>
      <c r="BJ1801" s="14"/>
      <c r="BK1801" s="14"/>
      <c r="BL1801" s="14"/>
      <c r="BM1801" s="14"/>
      <c r="BN1801" s="14"/>
      <c r="BO1801" s="14"/>
      <c r="BP1801" s="14"/>
      <c r="BQ1801" s="14"/>
      <c r="BR1801" s="14"/>
      <c r="BS1801" s="14"/>
      <c r="BT1801" s="14"/>
      <c r="BU1801" s="14"/>
      <c r="BV1801" s="14"/>
      <c r="BW1801" s="14"/>
      <c r="BX1801" s="14"/>
      <c r="BY1801" s="14"/>
      <c r="BZ1801" s="14"/>
      <c r="CA1801" s="14"/>
      <c r="CB1801" s="14"/>
      <c r="CC1801" s="14"/>
      <c r="CD1801" s="14"/>
      <c r="CE1801" s="14"/>
      <c r="CF1801" s="14"/>
      <c r="CG1801" s="14"/>
      <c r="CH1801" s="14"/>
      <c r="CI1801" s="14"/>
      <c r="CJ1801" s="14"/>
      <c r="CK1801" s="14"/>
      <c r="CL1801" s="14"/>
      <c r="CM1801" s="14"/>
      <c r="CN1801" s="14"/>
      <c r="CO1801" s="14"/>
      <c r="CP1801" s="14"/>
      <c r="CQ1801" s="14"/>
      <c r="CR1801" s="14"/>
      <c r="CS1801" s="14"/>
      <c r="CT1801" s="14"/>
      <c r="CU1801" s="14"/>
      <c r="CV1801" s="14"/>
      <c r="CW1801" s="14"/>
      <c r="CX1801" s="14"/>
      <c r="CY1801" s="14"/>
      <c r="CZ1801" s="14"/>
      <c r="DA1801" s="14"/>
      <c r="DB1801" s="14"/>
      <c r="DC1801" s="14"/>
      <c r="DD1801" s="14"/>
      <c r="DE1801" s="14"/>
      <c r="DF1801" s="14"/>
      <c r="DG1801" s="14"/>
      <c r="DH1801" s="14"/>
      <c r="DI1801" s="14"/>
      <c r="DJ1801" s="14"/>
      <c r="DK1801" s="14"/>
      <c r="DL1801" s="14"/>
      <c r="DM1801" s="14"/>
      <c r="DN1801" s="14"/>
      <c r="DO1801" s="14"/>
      <c r="DP1801" s="14"/>
      <c r="DQ1801" s="14"/>
      <c r="DR1801" s="14"/>
      <c r="DS1801" s="14"/>
      <c r="DT1801" s="14"/>
      <c r="DU1801" s="14"/>
      <c r="DV1801" s="14"/>
      <c r="DW1801" s="14"/>
      <c r="DX1801" s="14"/>
      <c r="DY1801" s="14"/>
      <c r="DZ1801" s="14"/>
      <c r="EA1801" s="14"/>
      <c r="EB1801" s="14"/>
      <c r="EC1801" s="14"/>
      <c r="ED1801" s="14"/>
      <c r="EE1801" s="14"/>
      <c r="EF1801" s="14"/>
      <c r="EG1801" s="14"/>
      <c r="EH1801" s="14"/>
      <c r="EI1801" s="14"/>
      <c r="EJ1801" s="14"/>
      <c r="EK1801" s="14"/>
      <c r="EL1801" s="14"/>
      <c r="EM1801" s="14"/>
      <c r="EN1801" s="14"/>
      <c r="EO1801" s="14"/>
      <c r="EP1801" s="14"/>
      <c r="EQ1801" s="14"/>
      <c r="ER1801" s="14"/>
      <c r="ES1801" s="14"/>
      <c r="ET1801" s="14"/>
      <c r="EU1801" s="14"/>
      <c r="EV1801" s="14"/>
      <c r="EW1801" s="14"/>
      <c r="EX1801" s="14"/>
      <c r="EY1801" s="14"/>
      <c r="EZ1801" s="14"/>
      <c r="FA1801" s="14"/>
      <c r="FB1801" s="14"/>
      <c r="FC1801" s="14"/>
      <c r="FD1801" s="14"/>
      <c r="FE1801" s="14"/>
      <c r="FF1801" s="14"/>
      <c r="FG1801" s="14"/>
      <c r="FH1801" s="14"/>
      <c r="FI1801" s="14"/>
      <c r="FJ1801" s="14"/>
      <c r="FK1801" s="14"/>
      <c r="FL1801" s="14"/>
      <c r="FM1801" s="14"/>
      <c r="FN1801" s="14"/>
      <c r="FO1801" s="14"/>
      <c r="FP1801" s="14"/>
      <c r="FQ1801" s="14"/>
      <c r="FR1801" s="14"/>
      <c r="FS1801" s="14"/>
      <c r="FT1801" s="14"/>
      <c r="FU1801" s="14"/>
      <c r="FV1801" s="14"/>
      <c r="FW1801" s="14"/>
      <c r="FX1801" s="14"/>
      <c r="FY1801" s="14"/>
      <c r="FZ1801" s="14"/>
      <c r="GA1801" s="14"/>
      <c r="GB1801" s="14"/>
      <c r="GC1801" s="14"/>
      <c r="GD1801" s="14"/>
      <c r="GE1801" s="14"/>
      <c r="GF1801" s="14"/>
      <c r="GG1801" s="14"/>
      <c r="GH1801" s="14"/>
      <c r="GI1801" s="14"/>
      <c r="GJ1801" s="14"/>
      <c r="GK1801" s="14"/>
      <c r="GL1801" s="14"/>
      <c r="GM1801" s="14"/>
      <c r="GN1801" s="14"/>
      <c r="GO1801" s="14"/>
      <c r="GP1801" s="14"/>
      <c r="GQ1801" s="14"/>
      <c r="GR1801" s="14"/>
      <c r="GS1801" s="14"/>
      <c r="GT1801" s="14"/>
      <c r="GU1801" s="14"/>
      <c r="GV1801" s="14"/>
      <c r="GW1801" s="14"/>
      <c r="GX1801" s="14"/>
      <c r="GY1801" s="14"/>
      <c r="GZ1801" s="14"/>
      <c r="HA1801" s="14"/>
      <c r="HB1801" s="14"/>
      <c r="HC1801" s="14"/>
      <c r="HD1801" s="14"/>
      <c r="HE1801" s="14"/>
      <c r="HF1801" s="14"/>
      <c r="HG1801" s="14"/>
      <c r="HH1801" s="14"/>
      <c r="HI1801" s="14"/>
      <c r="HJ1801" s="14"/>
      <c r="HK1801" s="14"/>
      <c r="HL1801" s="14"/>
      <c r="HM1801" s="14"/>
      <c r="HN1801" s="14"/>
      <c r="HO1801" s="14"/>
      <c r="HP1801" s="14"/>
      <c r="HQ1801" s="14"/>
      <c r="HR1801" s="14"/>
      <c r="HS1801" s="14"/>
      <c r="HT1801" s="14"/>
      <c r="HU1801" s="14"/>
      <c r="HV1801" s="14"/>
      <c r="HW1801" s="14"/>
      <c r="HX1801" s="14"/>
      <c r="HY1801" s="14"/>
      <c r="HZ1801" s="14"/>
      <c r="IA1801" s="14"/>
      <c r="IB1801" s="14"/>
      <c r="IC1801" s="14"/>
      <c r="ID1801" s="14"/>
      <c r="IE1801" s="14"/>
      <c r="IF1801" s="14"/>
      <c r="IG1801" s="14"/>
      <c r="IH1801" s="14"/>
      <c r="II1801" s="14"/>
      <c r="IJ1801" s="14"/>
      <c r="IK1801" s="14"/>
      <c r="IL1801" s="14"/>
      <c r="IM1801" s="14"/>
      <c r="IN1801" s="14"/>
      <c r="IO1801" s="14"/>
      <c r="IP1801" s="14"/>
      <c r="IQ1801" s="14"/>
      <c r="IR1801" s="14"/>
      <c r="IS1801" s="14"/>
      <c r="IT1801" s="14"/>
    </row>
    <row r="1802" spans="1:254" s="18" customFormat="1" x14ac:dyDescent="0.2">
      <c r="A1802" s="12">
        <v>302645</v>
      </c>
      <c r="B1802" s="4" t="s">
        <v>16</v>
      </c>
      <c r="C1802" s="13" t="s">
        <v>1582</v>
      </c>
      <c r="D1802" s="11">
        <v>6.3</v>
      </c>
      <c r="E1802" s="11">
        <v>6.3</v>
      </c>
      <c r="F1802" s="11"/>
      <c r="G1802" s="12">
        <v>3</v>
      </c>
      <c r="H1802" s="14"/>
    </row>
    <row r="1803" spans="1:254" s="18" customFormat="1" x14ac:dyDescent="0.2">
      <c r="A1803" s="12">
        <v>302650</v>
      </c>
      <c r="B1803" s="4"/>
      <c r="C1803" s="21" t="s">
        <v>97</v>
      </c>
      <c r="D1803" s="11"/>
      <c r="E1803" s="11"/>
      <c r="F1803" s="11"/>
      <c r="G1803" s="12"/>
      <c r="H1803" s="14"/>
    </row>
    <row r="1804" spans="1:254" s="18" customFormat="1" ht="40.5" x14ac:dyDescent="0.2">
      <c r="A1804" s="2">
        <v>302655</v>
      </c>
      <c r="B1804" s="4" t="s">
        <v>203</v>
      </c>
      <c r="C1804" s="5" t="s">
        <v>1583</v>
      </c>
      <c r="D1804" s="3">
        <v>90</v>
      </c>
      <c r="E1804" s="3">
        <v>60</v>
      </c>
      <c r="F1804" s="3">
        <v>30</v>
      </c>
      <c r="G1804" s="2">
        <v>5</v>
      </c>
    </row>
    <row r="1805" spans="1:254" s="18" customFormat="1" x14ac:dyDescent="0.2">
      <c r="A1805" s="2">
        <v>302660</v>
      </c>
      <c r="B1805" s="4" t="s">
        <v>203</v>
      </c>
      <c r="C1805" s="5" t="s">
        <v>1584</v>
      </c>
      <c r="D1805" s="3">
        <v>120</v>
      </c>
      <c r="E1805" s="3">
        <v>80</v>
      </c>
      <c r="F1805" s="3">
        <v>40</v>
      </c>
      <c r="G1805" s="2">
        <v>5</v>
      </c>
    </row>
    <row r="1806" spans="1:254" ht="40.5" x14ac:dyDescent="0.2">
      <c r="A1806" s="12">
        <v>302665</v>
      </c>
      <c r="B1806" s="4" t="s">
        <v>16</v>
      </c>
      <c r="C1806" s="13" t="s">
        <v>1585</v>
      </c>
      <c r="D1806" s="11">
        <v>17</v>
      </c>
      <c r="E1806" s="11">
        <v>17</v>
      </c>
      <c r="F1806" s="11"/>
      <c r="G1806" s="12">
        <v>3</v>
      </c>
      <c r="H1806" s="18"/>
      <c r="I1806" s="14"/>
      <c r="J1806" s="14"/>
      <c r="K1806" s="14"/>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c r="AM1806" s="14"/>
      <c r="AN1806" s="14"/>
      <c r="AO1806" s="14"/>
      <c r="AP1806" s="14"/>
      <c r="AQ1806" s="14"/>
      <c r="AR1806" s="14"/>
      <c r="AS1806" s="14"/>
      <c r="AT1806" s="14"/>
      <c r="AU1806" s="14"/>
      <c r="AV1806" s="14"/>
      <c r="AW1806" s="14"/>
      <c r="AX1806" s="14"/>
      <c r="AY1806" s="14"/>
      <c r="AZ1806" s="14"/>
      <c r="BA1806" s="14"/>
      <c r="BB1806" s="14"/>
      <c r="BC1806" s="14"/>
      <c r="BD1806" s="14"/>
      <c r="BE1806" s="14"/>
      <c r="BF1806" s="14"/>
      <c r="BG1806" s="14"/>
      <c r="BH1806" s="14"/>
      <c r="BI1806" s="14"/>
      <c r="BJ1806" s="14"/>
      <c r="BK1806" s="14"/>
      <c r="BL1806" s="14"/>
      <c r="BM1806" s="14"/>
      <c r="BN1806" s="14"/>
      <c r="BO1806" s="14"/>
      <c r="BP1806" s="14"/>
      <c r="BQ1806" s="14"/>
      <c r="BR1806" s="14"/>
      <c r="BS1806" s="14"/>
      <c r="BT1806" s="14"/>
      <c r="BU1806" s="14"/>
      <c r="BV1806" s="14"/>
      <c r="BW1806" s="14"/>
      <c r="BX1806" s="14"/>
      <c r="BY1806" s="14"/>
      <c r="BZ1806" s="14"/>
      <c r="CA1806" s="14"/>
      <c r="CB1806" s="14"/>
      <c r="CC1806" s="14"/>
      <c r="CD1806" s="14"/>
      <c r="CE1806" s="14"/>
      <c r="CF1806" s="14"/>
      <c r="CG1806" s="14"/>
      <c r="CH1806" s="14"/>
      <c r="CI1806" s="14"/>
      <c r="CJ1806" s="14"/>
      <c r="CK1806" s="14"/>
      <c r="CL1806" s="14"/>
      <c r="CM1806" s="14"/>
      <c r="CN1806" s="14"/>
      <c r="CO1806" s="14"/>
      <c r="CP1806" s="14"/>
      <c r="CQ1806" s="14"/>
      <c r="CR1806" s="14"/>
      <c r="CS1806" s="14"/>
      <c r="CT1806" s="14"/>
      <c r="CU1806" s="14"/>
      <c r="CV1806" s="14"/>
      <c r="CW1806" s="14"/>
      <c r="CX1806" s="14"/>
      <c r="CY1806" s="14"/>
      <c r="CZ1806" s="14"/>
      <c r="DA1806" s="14"/>
      <c r="DB1806" s="14"/>
      <c r="DC1806" s="14"/>
      <c r="DD1806" s="14"/>
      <c r="DE1806" s="14"/>
      <c r="DF1806" s="14"/>
      <c r="DG1806" s="14"/>
      <c r="DH1806" s="14"/>
      <c r="DI1806" s="14"/>
      <c r="DJ1806" s="14"/>
      <c r="DK1806" s="14"/>
      <c r="DL1806" s="14"/>
      <c r="DM1806" s="14"/>
      <c r="DN1806" s="14"/>
      <c r="DO1806" s="14"/>
      <c r="DP1806" s="14"/>
      <c r="DQ1806" s="14"/>
      <c r="DR1806" s="14"/>
      <c r="DS1806" s="14"/>
      <c r="DT1806" s="14"/>
      <c r="DU1806" s="14"/>
      <c r="DV1806" s="14"/>
      <c r="DW1806" s="14"/>
      <c r="DX1806" s="14"/>
      <c r="DY1806" s="14"/>
      <c r="DZ1806" s="14"/>
      <c r="EA1806" s="14"/>
      <c r="EB1806" s="14"/>
      <c r="EC1806" s="14"/>
      <c r="ED1806" s="14"/>
      <c r="EE1806" s="14"/>
      <c r="EF1806" s="14"/>
      <c r="EG1806" s="14"/>
      <c r="EH1806" s="14"/>
      <c r="EI1806" s="14"/>
      <c r="EJ1806" s="14"/>
      <c r="EK1806" s="14"/>
      <c r="EL1806" s="14"/>
      <c r="EM1806" s="14"/>
      <c r="EN1806" s="14"/>
      <c r="EO1806" s="14"/>
      <c r="EP1806" s="14"/>
      <c r="EQ1806" s="14"/>
      <c r="ER1806" s="14"/>
      <c r="ES1806" s="14"/>
      <c r="ET1806" s="14"/>
      <c r="EU1806" s="14"/>
      <c r="EV1806" s="14"/>
      <c r="EW1806" s="14"/>
      <c r="EX1806" s="14"/>
      <c r="EY1806" s="14"/>
      <c r="EZ1806" s="14"/>
      <c r="FA1806" s="14"/>
      <c r="FB1806" s="14"/>
      <c r="FC1806" s="14"/>
      <c r="FD1806" s="14"/>
      <c r="FE1806" s="14"/>
      <c r="FF1806" s="14"/>
      <c r="FG1806" s="14"/>
      <c r="FH1806" s="14"/>
      <c r="FI1806" s="14"/>
      <c r="FJ1806" s="14"/>
      <c r="FK1806" s="14"/>
      <c r="FL1806" s="14"/>
      <c r="FM1806" s="14"/>
      <c r="FN1806" s="14"/>
      <c r="FO1806" s="14"/>
      <c r="FP1806" s="14"/>
      <c r="FQ1806" s="14"/>
      <c r="FR1806" s="14"/>
      <c r="FS1806" s="14"/>
      <c r="FT1806" s="14"/>
      <c r="FU1806" s="14"/>
      <c r="FV1806" s="14"/>
      <c r="FW1806" s="14"/>
      <c r="FX1806" s="14"/>
      <c r="FY1806" s="14"/>
      <c r="FZ1806" s="14"/>
      <c r="GA1806" s="14"/>
      <c r="GB1806" s="14"/>
      <c r="GC1806" s="14"/>
      <c r="GD1806" s="14"/>
      <c r="GE1806" s="14"/>
      <c r="GF1806" s="14"/>
      <c r="GG1806" s="14"/>
      <c r="GH1806" s="14"/>
      <c r="GI1806" s="14"/>
      <c r="GJ1806" s="14"/>
      <c r="GK1806" s="14"/>
      <c r="GL1806" s="14"/>
      <c r="GM1806" s="14"/>
      <c r="GN1806" s="14"/>
      <c r="GO1806" s="14"/>
      <c r="GP1806" s="14"/>
      <c r="GQ1806" s="14"/>
      <c r="GR1806" s="14"/>
      <c r="GS1806" s="14"/>
      <c r="GT1806" s="14"/>
      <c r="GU1806" s="14"/>
      <c r="GV1806" s="14"/>
      <c r="GW1806" s="14"/>
      <c r="GX1806" s="14"/>
      <c r="GY1806" s="14"/>
      <c r="GZ1806" s="14"/>
      <c r="HA1806" s="14"/>
      <c r="HB1806" s="14"/>
      <c r="HC1806" s="14"/>
      <c r="HD1806" s="14"/>
      <c r="HE1806" s="14"/>
      <c r="HF1806" s="14"/>
      <c r="HG1806" s="14"/>
      <c r="HH1806" s="14"/>
      <c r="HI1806" s="14"/>
      <c r="HJ1806" s="14"/>
      <c r="HK1806" s="14"/>
      <c r="HL1806" s="14"/>
      <c r="HM1806" s="14"/>
      <c r="HN1806" s="14"/>
      <c r="HO1806" s="14"/>
      <c r="HP1806" s="14"/>
      <c r="HQ1806" s="14"/>
      <c r="HR1806" s="14"/>
      <c r="HS1806" s="14"/>
      <c r="HT1806" s="14"/>
      <c r="HU1806" s="14"/>
      <c r="HV1806" s="14"/>
      <c r="HW1806" s="14"/>
      <c r="HX1806" s="14"/>
      <c r="HY1806" s="14"/>
      <c r="HZ1806" s="14"/>
      <c r="IA1806" s="14"/>
      <c r="IB1806" s="14"/>
      <c r="IC1806" s="14"/>
      <c r="ID1806" s="14"/>
      <c r="IE1806" s="14"/>
      <c r="IF1806" s="14"/>
      <c r="IG1806" s="14"/>
      <c r="IH1806" s="14"/>
      <c r="II1806" s="14"/>
      <c r="IJ1806" s="14"/>
      <c r="IK1806" s="14"/>
      <c r="IL1806" s="14"/>
      <c r="IM1806" s="14"/>
      <c r="IN1806" s="14"/>
      <c r="IO1806" s="14"/>
      <c r="IP1806" s="14"/>
      <c r="IQ1806" s="14"/>
      <c r="IR1806" s="14"/>
      <c r="IS1806" s="14"/>
      <c r="IT1806" s="14"/>
    </row>
    <row r="1807" spans="1:254" ht="81" x14ac:dyDescent="0.2">
      <c r="A1807" s="12">
        <v>302670</v>
      </c>
      <c r="B1807" s="11" t="s">
        <v>22</v>
      </c>
      <c r="C1807" s="13" t="s">
        <v>1586</v>
      </c>
      <c r="D1807" s="11">
        <v>6</v>
      </c>
      <c r="E1807" s="11">
        <v>6</v>
      </c>
      <c r="F1807" s="11"/>
      <c r="G1807" s="12">
        <v>0</v>
      </c>
      <c r="H1807" s="18"/>
      <c r="I1807" s="14"/>
      <c r="J1807" s="14"/>
      <c r="K1807" s="14"/>
      <c r="L1807" s="14"/>
      <c r="M1807" s="14"/>
      <c r="N1807" s="14"/>
      <c r="O1807" s="14"/>
      <c r="P1807" s="14"/>
      <c r="Q1807" s="14"/>
      <c r="R1807" s="14"/>
      <c r="S1807" s="14"/>
      <c r="T1807" s="14"/>
      <c r="U1807" s="14"/>
      <c r="V1807" s="14"/>
      <c r="W1807" s="14"/>
      <c r="X1807" s="14"/>
      <c r="Y1807" s="14"/>
      <c r="Z1807" s="14"/>
      <c r="AA1807" s="14"/>
      <c r="AB1807" s="14"/>
      <c r="AC1807" s="14"/>
      <c r="AD1807" s="14"/>
      <c r="AE1807" s="14"/>
      <c r="AF1807" s="14"/>
      <c r="AG1807" s="14"/>
      <c r="AH1807" s="14"/>
      <c r="AI1807" s="14"/>
      <c r="AJ1807" s="14"/>
      <c r="AK1807" s="14"/>
      <c r="AL1807" s="14"/>
      <c r="AM1807" s="14"/>
      <c r="AN1807" s="14"/>
      <c r="AO1807" s="14"/>
      <c r="AP1807" s="14"/>
      <c r="AQ1807" s="14"/>
      <c r="AR1807" s="14"/>
      <c r="AS1807" s="14"/>
      <c r="AT1807" s="14"/>
      <c r="AU1807" s="14"/>
      <c r="AV1807" s="14"/>
      <c r="AW1807" s="14"/>
      <c r="AX1807" s="14"/>
      <c r="AY1807" s="14"/>
      <c r="AZ1807" s="14"/>
      <c r="BA1807" s="14"/>
      <c r="BB1807" s="14"/>
      <c r="BC1807" s="14"/>
      <c r="BD1807" s="14"/>
      <c r="BE1807" s="14"/>
      <c r="BF1807" s="14"/>
      <c r="BG1807" s="14"/>
      <c r="BH1807" s="14"/>
      <c r="BI1807" s="14"/>
      <c r="BJ1807" s="14"/>
      <c r="BK1807" s="14"/>
      <c r="BL1807" s="14"/>
      <c r="BM1807" s="14"/>
      <c r="BN1807" s="14"/>
      <c r="BO1807" s="14"/>
      <c r="BP1807" s="14"/>
      <c r="BQ1807" s="14"/>
      <c r="BR1807" s="14"/>
      <c r="BS1807" s="14"/>
      <c r="BT1807" s="14"/>
      <c r="BU1807" s="14"/>
      <c r="BV1807" s="14"/>
      <c r="BW1807" s="14"/>
      <c r="BX1807" s="14"/>
      <c r="BY1807" s="14"/>
      <c r="BZ1807" s="14"/>
      <c r="CA1807" s="14"/>
      <c r="CB1807" s="14"/>
      <c r="CC1807" s="14"/>
      <c r="CD1807" s="14"/>
      <c r="CE1807" s="14"/>
      <c r="CF1807" s="14"/>
      <c r="CG1807" s="14"/>
      <c r="CH1807" s="14"/>
      <c r="CI1807" s="14"/>
      <c r="CJ1807" s="14"/>
      <c r="CK1807" s="14"/>
      <c r="CL1807" s="14"/>
      <c r="CM1807" s="14"/>
      <c r="CN1807" s="14"/>
      <c r="CO1807" s="14"/>
      <c r="CP1807" s="14"/>
      <c r="CQ1807" s="14"/>
      <c r="CR1807" s="14"/>
      <c r="CS1807" s="14"/>
      <c r="CT1807" s="14"/>
      <c r="CU1807" s="14"/>
      <c r="CV1807" s="14"/>
      <c r="CW1807" s="14"/>
      <c r="CX1807" s="14"/>
      <c r="CY1807" s="14"/>
      <c r="CZ1807" s="14"/>
      <c r="DA1807" s="14"/>
      <c r="DB1807" s="14"/>
      <c r="DC1807" s="14"/>
      <c r="DD1807" s="14"/>
      <c r="DE1807" s="14"/>
      <c r="DF1807" s="14"/>
      <c r="DG1807" s="14"/>
      <c r="DH1807" s="14"/>
      <c r="DI1807" s="14"/>
      <c r="DJ1807" s="14"/>
      <c r="DK1807" s="14"/>
      <c r="DL1807" s="14"/>
      <c r="DM1807" s="14"/>
      <c r="DN1807" s="14"/>
      <c r="DO1807" s="14"/>
      <c r="DP1807" s="14"/>
      <c r="DQ1807" s="14"/>
      <c r="DR1807" s="14"/>
      <c r="DS1807" s="14"/>
      <c r="DT1807" s="14"/>
      <c r="DU1807" s="14"/>
      <c r="DV1807" s="14"/>
      <c r="DW1807" s="14"/>
      <c r="DX1807" s="14"/>
      <c r="DY1807" s="14"/>
      <c r="DZ1807" s="14"/>
      <c r="EA1807" s="14"/>
      <c r="EB1807" s="14"/>
      <c r="EC1807" s="14"/>
      <c r="ED1807" s="14"/>
      <c r="EE1807" s="14"/>
      <c r="EF1807" s="14"/>
      <c r="EG1807" s="14"/>
      <c r="EH1807" s="14"/>
      <c r="EI1807" s="14"/>
      <c r="EJ1807" s="14"/>
      <c r="EK1807" s="14"/>
      <c r="EL1807" s="14"/>
      <c r="EM1807" s="14"/>
      <c r="EN1807" s="14"/>
      <c r="EO1807" s="14"/>
      <c r="EP1807" s="14"/>
      <c r="EQ1807" s="14"/>
      <c r="ER1807" s="14"/>
      <c r="ES1807" s="14"/>
      <c r="ET1807" s="14"/>
      <c r="EU1807" s="14"/>
      <c r="EV1807" s="14"/>
      <c r="EW1807" s="14"/>
      <c r="EX1807" s="14"/>
      <c r="EY1807" s="14"/>
      <c r="EZ1807" s="14"/>
      <c r="FA1807" s="14"/>
      <c r="FB1807" s="14"/>
      <c r="FC1807" s="14"/>
      <c r="FD1807" s="14"/>
      <c r="FE1807" s="14"/>
      <c r="FF1807" s="14"/>
      <c r="FG1807" s="14"/>
      <c r="FH1807" s="14"/>
      <c r="FI1807" s="14"/>
      <c r="FJ1807" s="14"/>
      <c r="FK1807" s="14"/>
      <c r="FL1807" s="14"/>
      <c r="FM1807" s="14"/>
      <c r="FN1807" s="14"/>
      <c r="FO1807" s="14"/>
      <c r="FP1807" s="14"/>
      <c r="FQ1807" s="14"/>
      <c r="FR1807" s="14"/>
      <c r="FS1807" s="14"/>
      <c r="FT1807" s="14"/>
      <c r="FU1807" s="14"/>
      <c r="FV1807" s="14"/>
      <c r="FW1807" s="14"/>
      <c r="FX1807" s="14"/>
      <c r="FY1807" s="14"/>
      <c r="FZ1807" s="14"/>
      <c r="GA1807" s="14"/>
      <c r="GB1807" s="14"/>
      <c r="GC1807" s="14"/>
      <c r="GD1807" s="14"/>
      <c r="GE1807" s="14"/>
      <c r="GF1807" s="14"/>
      <c r="GG1807" s="14"/>
      <c r="GH1807" s="14"/>
      <c r="GI1807" s="14"/>
      <c r="GJ1807" s="14"/>
      <c r="GK1807" s="14"/>
      <c r="GL1807" s="14"/>
      <c r="GM1807" s="14"/>
      <c r="GN1807" s="14"/>
      <c r="GO1807" s="14"/>
      <c r="GP1807" s="14"/>
      <c r="GQ1807" s="14"/>
      <c r="GR1807" s="14"/>
      <c r="GS1807" s="14"/>
      <c r="GT1807" s="14"/>
      <c r="GU1807" s="14"/>
      <c r="GV1807" s="14"/>
      <c r="GW1807" s="14"/>
      <c r="GX1807" s="14"/>
      <c r="GY1807" s="14"/>
      <c r="GZ1807" s="14"/>
      <c r="HA1807" s="14"/>
      <c r="HB1807" s="14"/>
      <c r="HC1807" s="14"/>
      <c r="HD1807" s="14"/>
      <c r="HE1807" s="14"/>
      <c r="HF1807" s="14"/>
      <c r="HG1807" s="14"/>
      <c r="HH1807" s="14"/>
      <c r="HI1807" s="14"/>
      <c r="HJ1807" s="14"/>
      <c r="HK1807" s="14"/>
      <c r="HL1807" s="14"/>
      <c r="HM1807" s="14"/>
      <c r="HN1807" s="14"/>
      <c r="HO1807" s="14"/>
      <c r="HP1807" s="14"/>
      <c r="HQ1807" s="14"/>
      <c r="HR1807" s="14"/>
      <c r="HS1807" s="14"/>
      <c r="HT1807" s="14"/>
      <c r="HU1807" s="14"/>
      <c r="HV1807" s="14"/>
      <c r="HW1807" s="14"/>
      <c r="HX1807" s="14"/>
      <c r="HY1807" s="14"/>
      <c r="HZ1807" s="14"/>
      <c r="IA1807" s="14"/>
      <c r="IB1807" s="14"/>
      <c r="IC1807" s="14"/>
      <c r="ID1807" s="14"/>
      <c r="IE1807" s="14"/>
      <c r="IF1807" s="14"/>
      <c r="IG1807" s="14"/>
      <c r="IH1807" s="14"/>
      <c r="II1807" s="14"/>
      <c r="IJ1807" s="14"/>
      <c r="IK1807" s="14"/>
      <c r="IL1807" s="14"/>
      <c r="IM1807" s="14"/>
      <c r="IN1807" s="14"/>
      <c r="IO1807" s="14"/>
      <c r="IP1807" s="14"/>
      <c r="IQ1807" s="14"/>
      <c r="IR1807" s="14"/>
      <c r="IS1807" s="14"/>
      <c r="IT1807" s="14"/>
    </row>
    <row r="1808" spans="1:254" x14ac:dyDescent="0.2">
      <c r="A1808" s="2">
        <v>302675</v>
      </c>
      <c r="B1808" s="4" t="s">
        <v>203</v>
      </c>
      <c r="C1808" s="5" t="s">
        <v>1587</v>
      </c>
      <c r="D1808" s="3">
        <v>90</v>
      </c>
      <c r="E1808" s="3">
        <v>60</v>
      </c>
      <c r="F1808" s="3">
        <v>30</v>
      </c>
      <c r="G1808" s="2">
        <v>3</v>
      </c>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C1808" s="14"/>
      <c r="AD1808" s="14"/>
      <c r="AE1808" s="14"/>
      <c r="AF1808" s="14"/>
      <c r="AG1808" s="14"/>
      <c r="AH1808" s="14"/>
      <c r="AI1808" s="14"/>
      <c r="AJ1808" s="14"/>
      <c r="AK1808" s="14"/>
      <c r="AL1808" s="14"/>
      <c r="AM1808" s="14"/>
      <c r="AN1808" s="14"/>
      <c r="AO1808" s="14"/>
      <c r="AP1808" s="14"/>
      <c r="AQ1808" s="14"/>
      <c r="AR1808" s="14"/>
      <c r="AS1808" s="14"/>
      <c r="AT1808" s="14"/>
      <c r="AU1808" s="14"/>
      <c r="AV1808" s="14"/>
      <c r="AW1808" s="14"/>
      <c r="AX1808" s="14"/>
      <c r="AY1808" s="14"/>
      <c r="AZ1808" s="14"/>
      <c r="BA1808" s="14"/>
      <c r="BB1808" s="14"/>
      <c r="BC1808" s="14"/>
      <c r="BD1808" s="14"/>
      <c r="BE1808" s="14"/>
      <c r="BF1808" s="14"/>
      <c r="BG1808" s="14"/>
      <c r="BH1808" s="14"/>
      <c r="BI1808" s="14"/>
      <c r="BJ1808" s="14"/>
      <c r="BK1808" s="14"/>
      <c r="BL1808" s="14"/>
      <c r="BM1808" s="14"/>
      <c r="BN1808" s="14"/>
      <c r="BO1808" s="14"/>
      <c r="BP1808" s="14"/>
      <c r="BQ1808" s="14"/>
      <c r="BR1808" s="14"/>
      <c r="BS1808" s="14"/>
      <c r="BT1808" s="14"/>
      <c r="BU1808" s="14"/>
      <c r="BV1808" s="14"/>
      <c r="BW1808" s="14"/>
      <c r="BX1808" s="14"/>
      <c r="BY1808" s="14"/>
      <c r="BZ1808" s="14"/>
      <c r="CA1808" s="14"/>
      <c r="CB1808" s="14"/>
      <c r="CC1808" s="14"/>
      <c r="CD1808" s="14"/>
      <c r="CE1808" s="14"/>
      <c r="CF1808" s="14"/>
      <c r="CG1808" s="14"/>
      <c r="CH1808" s="14"/>
      <c r="CI1808" s="14"/>
      <c r="CJ1808" s="14"/>
      <c r="CK1808" s="14"/>
      <c r="CL1808" s="14"/>
      <c r="CM1808" s="14"/>
      <c r="CN1808" s="14"/>
      <c r="CO1808" s="14"/>
      <c r="CP1808" s="14"/>
      <c r="CQ1808" s="14"/>
      <c r="CR1808" s="14"/>
      <c r="CS1808" s="14"/>
      <c r="CT1808" s="14"/>
      <c r="CU1808" s="14"/>
      <c r="CV1808" s="14"/>
      <c r="CW1808" s="14"/>
      <c r="CX1808" s="14"/>
      <c r="CY1808" s="14"/>
      <c r="CZ1808" s="14"/>
      <c r="DA1808" s="14"/>
      <c r="DB1808" s="14"/>
      <c r="DC1808" s="14"/>
      <c r="DD1808" s="14"/>
      <c r="DE1808" s="14"/>
      <c r="DF1808" s="14"/>
      <c r="DG1808" s="14"/>
      <c r="DH1808" s="14"/>
      <c r="DI1808" s="14"/>
      <c r="DJ1808" s="14"/>
      <c r="DK1808" s="14"/>
      <c r="DL1808" s="14"/>
      <c r="DM1808" s="14"/>
      <c r="DN1808" s="14"/>
      <c r="DO1808" s="14"/>
      <c r="DP1808" s="14"/>
      <c r="DQ1808" s="14"/>
      <c r="DR1808" s="14"/>
      <c r="DS1808" s="14"/>
      <c r="DT1808" s="14"/>
      <c r="DU1808" s="14"/>
      <c r="DV1808" s="14"/>
      <c r="DW1808" s="14"/>
      <c r="DX1808" s="14"/>
      <c r="DY1808" s="14"/>
      <c r="DZ1808" s="14"/>
      <c r="EA1808" s="14"/>
      <c r="EB1808" s="14"/>
      <c r="EC1808" s="14"/>
      <c r="ED1808" s="14"/>
      <c r="EE1808" s="14"/>
      <c r="EF1808" s="14"/>
      <c r="EG1808" s="14"/>
      <c r="EH1808" s="14"/>
      <c r="EI1808" s="14"/>
      <c r="EJ1808" s="14"/>
      <c r="EK1808" s="14"/>
      <c r="EL1808" s="14"/>
      <c r="EM1808" s="14"/>
      <c r="EN1808" s="14"/>
      <c r="EO1808" s="14"/>
      <c r="EP1808" s="14"/>
      <c r="EQ1808" s="14"/>
      <c r="ER1808" s="14"/>
      <c r="ES1808" s="14"/>
      <c r="ET1808" s="14"/>
      <c r="EU1808" s="14"/>
      <c r="EV1808" s="14"/>
      <c r="EW1808" s="14"/>
      <c r="EX1808" s="14"/>
      <c r="EY1808" s="14"/>
      <c r="EZ1808" s="14"/>
      <c r="FA1808" s="14"/>
      <c r="FB1808" s="14"/>
      <c r="FC1808" s="14"/>
      <c r="FD1808" s="14"/>
      <c r="FE1808" s="14"/>
      <c r="FF1808" s="14"/>
      <c r="FG1808" s="14"/>
      <c r="FH1808" s="14"/>
      <c r="FI1808" s="14"/>
      <c r="FJ1808" s="14"/>
      <c r="FK1808" s="14"/>
      <c r="FL1808" s="14"/>
      <c r="FM1808" s="14"/>
      <c r="FN1808" s="14"/>
      <c r="FO1808" s="14"/>
      <c r="FP1808" s="14"/>
      <c r="FQ1808" s="14"/>
      <c r="FR1808" s="14"/>
      <c r="FS1808" s="14"/>
      <c r="FT1808" s="14"/>
      <c r="FU1808" s="14"/>
      <c r="FV1808" s="14"/>
      <c r="FW1808" s="14"/>
      <c r="FX1808" s="14"/>
      <c r="FY1808" s="14"/>
      <c r="FZ1808" s="14"/>
      <c r="GA1808" s="14"/>
      <c r="GB1808" s="14"/>
      <c r="GC1808" s="14"/>
      <c r="GD1808" s="14"/>
      <c r="GE1808" s="14"/>
      <c r="GF1808" s="14"/>
      <c r="GG1808" s="14"/>
      <c r="GH1808" s="14"/>
      <c r="GI1808" s="14"/>
      <c r="GJ1808" s="14"/>
      <c r="GK1808" s="14"/>
      <c r="GL1808" s="14"/>
      <c r="GM1808" s="14"/>
      <c r="GN1808" s="14"/>
      <c r="GO1808" s="14"/>
      <c r="GP1808" s="14"/>
      <c r="GQ1808" s="14"/>
      <c r="GR1808" s="14"/>
      <c r="GS1808" s="14"/>
      <c r="GT1808" s="14"/>
      <c r="GU1808" s="14"/>
      <c r="GV1808" s="14"/>
      <c r="GW1808" s="14"/>
      <c r="GX1808" s="14"/>
      <c r="GY1808" s="14"/>
      <c r="GZ1808" s="14"/>
      <c r="HA1808" s="14"/>
      <c r="HB1808" s="14"/>
      <c r="HC1808" s="14"/>
      <c r="HD1808" s="14"/>
      <c r="HE1808" s="14"/>
      <c r="HF1808" s="14"/>
      <c r="HG1808" s="14"/>
      <c r="HH1808" s="14"/>
      <c r="HI1808" s="14"/>
      <c r="HJ1808" s="14"/>
      <c r="HK1808" s="14"/>
      <c r="HL1808" s="14"/>
      <c r="HM1808" s="14"/>
      <c r="HN1808" s="14"/>
      <c r="HO1808" s="14"/>
      <c r="HP1808" s="14"/>
      <c r="HQ1808" s="14"/>
      <c r="HR1808" s="14"/>
      <c r="HS1808" s="14"/>
      <c r="HT1808" s="14"/>
      <c r="HU1808" s="14"/>
      <c r="HV1808" s="14"/>
      <c r="HW1808" s="14"/>
      <c r="HX1808" s="14"/>
      <c r="HY1808" s="14"/>
      <c r="HZ1808" s="14"/>
      <c r="IA1808" s="14"/>
      <c r="IB1808" s="14"/>
      <c r="IC1808" s="14"/>
      <c r="ID1808" s="14"/>
      <c r="IE1808" s="14"/>
      <c r="IF1808" s="14"/>
      <c r="IG1808" s="14"/>
      <c r="IH1808" s="14"/>
      <c r="II1808" s="14"/>
      <c r="IJ1808" s="14"/>
      <c r="IK1808" s="14"/>
      <c r="IL1808" s="14"/>
      <c r="IM1808" s="14"/>
      <c r="IN1808" s="14"/>
      <c r="IO1808" s="14"/>
      <c r="IP1808" s="14"/>
      <c r="IQ1808" s="14"/>
      <c r="IR1808" s="14"/>
      <c r="IS1808" s="14"/>
      <c r="IT1808" s="14"/>
    </row>
    <row r="1809" spans="1:254" x14ac:dyDescent="0.2">
      <c r="A1809" s="12">
        <v>302680</v>
      </c>
      <c r="B1809" s="4"/>
      <c r="C1809" s="13" t="s">
        <v>1588</v>
      </c>
      <c r="D1809" s="11">
        <v>30</v>
      </c>
      <c r="E1809" s="11">
        <v>30</v>
      </c>
      <c r="F1809" s="11"/>
      <c r="G1809" s="12">
        <v>5</v>
      </c>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c r="AQ1809" s="14"/>
      <c r="AR1809" s="14"/>
      <c r="AS1809" s="14"/>
      <c r="AT1809" s="14"/>
      <c r="AU1809" s="14"/>
      <c r="AV1809" s="14"/>
      <c r="AW1809" s="14"/>
      <c r="AX1809" s="14"/>
      <c r="AY1809" s="14"/>
      <c r="AZ1809" s="14"/>
      <c r="BA1809" s="14"/>
      <c r="BB1809" s="14"/>
      <c r="BC1809" s="14"/>
      <c r="BD1809" s="14"/>
      <c r="BE1809" s="14"/>
      <c r="BF1809" s="14"/>
      <c r="BG1809" s="14"/>
      <c r="BH1809" s="14"/>
      <c r="BI1809" s="14"/>
      <c r="BJ1809" s="14"/>
      <c r="BK1809" s="14"/>
      <c r="BL1809" s="14"/>
      <c r="BM1809" s="14"/>
      <c r="BN1809" s="14"/>
      <c r="BO1809" s="14"/>
      <c r="BP1809" s="14"/>
      <c r="BQ1809" s="14"/>
      <c r="BR1809" s="14"/>
      <c r="BS1809" s="14"/>
      <c r="BT1809" s="14"/>
      <c r="BU1809" s="14"/>
      <c r="BV1809" s="14"/>
      <c r="BW1809" s="14"/>
      <c r="BX1809" s="14"/>
      <c r="BY1809" s="14"/>
      <c r="BZ1809" s="14"/>
      <c r="CA1809" s="14"/>
      <c r="CB1809" s="14"/>
      <c r="CC1809" s="14"/>
      <c r="CD1809" s="14"/>
      <c r="CE1809" s="14"/>
      <c r="CF1809" s="14"/>
      <c r="CG1809" s="14"/>
      <c r="CH1809" s="14"/>
      <c r="CI1809" s="14"/>
      <c r="CJ1809" s="14"/>
      <c r="CK1809" s="14"/>
      <c r="CL1809" s="14"/>
      <c r="CM1809" s="14"/>
      <c r="CN1809" s="14"/>
      <c r="CO1809" s="14"/>
      <c r="CP1809" s="14"/>
      <c r="CQ1809" s="14"/>
      <c r="CR1809" s="14"/>
      <c r="CS1809" s="14"/>
      <c r="CT1809" s="14"/>
      <c r="CU1809" s="14"/>
      <c r="CV1809" s="14"/>
      <c r="CW1809" s="14"/>
      <c r="CX1809" s="14"/>
      <c r="CY1809" s="14"/>
      <c r="CZ1809" s="14"/>
      <c r="DA1809" s="14"/>
      <c r="DB1809" s="14"/>
      <c r="DC1809" s="14"/>
      <c r="DD1809" s="14"/>
      <c r="DE1809" s="14"/>
      <c r="DF1809" s="14"/>
      <c r="DG1809" s="14"/>
      <c r="DH1809" s="14"/>
      <c r="DI1809" s="14"/>
      <c r="DJ1809" s="14"/>
      <c r="DK1809" s="14"/>
      <c r="DL1809" s="14"/>
      <c r="DM1809" s="14"/>
      <c r="DN1809" s="14"/>
      <c r="DO1809" s="14"/>
      <c r="DP1809" s="14"/>
      <c r="DQ1809" s="14"/>
      <c r="DR1809" s="14"/>
      <c r="DS1809" s="14"/>
      <c r="DT1809" s="14"/>
      <c r="DU1809" s="14"/>
      <c r="DV1809" s="14"/>
      <c r="DW1809" s="14"/>
      <c r="DX1809" s="14"/>
      <c r="DY1809" s="14"/>
      <c r="DZ1809" s="14"/>
      <c r="EA1809" s="14"/>
      <c r="EB1809" s="14"/>
      <c r="EC1809" s="14"/>
      <c r="ED1809" s="14"/>
      <c r="EE1809" s="14"/>
      <c r="EF1809" s="14"/>
      <c r="EG1809" s="14"/>
      <c r="EH1809" s="14"/>
      <c r="EI1809" s="14"/>
      <c r="EJ1809" s="14"/>
      <c r="EK1809" s="14"/>
      <c r="EL1809" s="14"/>
      <c r="EM1809" s="14"/>
      <c r="EN1809" s="14"/>
      <c r="EO1809" s="14"/>
      <c r="EP1809" s="14"/>
      <c r="EQ1809" s="14"/>
      <c r="ER1809" s="14"/>
      <c r="ES1809" s="14"/>
      <c r="ET1809" s="14"/>
      <c r="EU1809" s="14"/>
      <c r="EV1809" s="14"/>
      <c r="EW1809" s="14"/>
      <c r="EX1809" s="14"/>
      <c r="EY1809" s="14"/>
      <c r="EZ1809" s="14"/>
      <c r="FA1809" s="14"/>
      <c r="FB1809" s="14"/>
      <c r="FC1809" s="14"/>
      <c r="FD1809" s="14"/>
      <c r="FE1809" s="14"/>
      <c r="FF1809" s="14"/>
      <c r="FG1809" s="14"/>
      <c r="FH1809" s="14"/>
      <c r="FI1809" s="14"/>
      <c r="FJ1809" s="14"/>
      <c r="FK1809" s="14"/>
      <c r="FL1809" s="14"/>
      <c r="FM1809" s="14"/>
      <c r="FN1809" s="14"/>
      <c r="FO1809" s="14"/>
      <c r="FP1809" s="14"/>
      <c r="FQ1809" s="14"/>
      <c r="FR1809" s="14"/>
      <c r="FS1809" s="14"/>
      <c r="FT1809" s="14"/>
      <c r="FU1809" s="14"/>
      <c r="FV1809" s="14"/>
      <c r="FW1809" s="14"/>
      <c r="FX1809" s="14"/>
      <c r="FY1809" s="14"/>
      <c r="FZ1809" s="14"/>
      <c r="GA1809" s="14"/>
      <c r="GB1809" s="14"/>
      <c r="GC1809" s="14"/>
      <c r="GD1809" s="14"/>
      <c r="GE1809" s="14"/>
      <c r="GF1809" s="14"/>
      <c r="GG1809" s="14"/>
      <c r="GH1809" s="14"/>
      <c r="GI1809" s="14"/>
      <c r="GJ1809" s="14"/>
      <c r="GK1809" s="14"/>
      <c r="GL1809" s="14"/>
      <c r="GM1809" s="14"/>
      <c r="GN1809" s="14"/>
      <c r="GO1809" s="14"/>
      <c r="GP1809" s="14"/>
      <c r="GQ1809" s="14"/>
      <c r="GR1809" s="14"/>
      <c r="GS1809" s="14"/>
      <c r="GT1809" s="14"/>
      <c r="GU1809" s="14"/>
      <c r="GV1809" s="14"/>
      <c r="GW1809" s="14"/>
      <c r="GX1809" s="14"/>
      <c r="GY1809" s="14"/>
      <c r="GZ1809" s="14"/>
      <c r="HA1809" s="14"/>
      <c r="HB1809" s="14"/>
      <c r="HC1809" s="14"/>
      <c r="HD1809" s="14"/>
      <c r="HE1809" s="14"/>
      <c r="HF1809" s="14"/>
      <c r="HG1809" s="14"/>
      <c r="HH1809" s="14"/>
      <c r="HI1809" s="14"/>
      <c r="HJ1809" s="14"/>
      <c r="HK1809" s="14"/>
      <c r="HL1809" s="14"/>
      <c r="HM1809" s="14"/>
      <c r="HN1809" s="14"/>
      <c r="HO1809" s="14"/>
      <c r="HP1809" s="14"/>
      <c r="HQ1809" s="14"/>
      <c r="HR1809" s="14"/>
      <c r="HS1809" s="14"/>
      <c r="HT1809" s="14"/>
      <c r="HU1809" s="14"/>
      <c r="HV1809" s="14"/>
      <c r="HW1809" s="14"/>
      <c r="HX1809" s="14"/>
      <c r="HY1809" s="14"/>
      <c r="HZ1809" s="14"/>
      <c r="IA1809" s="14"/>
      <c r="IB1809" s="14"/>
      <c r="IC1809" s="14"/>
      <c r="ID1809" s="14"/>
      <c r="IE1809" s="14"/>
      <c r="IF1809" s="14"/>
      <c r="IG1809" s="14"/>
      <c r="IH1809" s="14"/>
      <c r="II1809" s="14"/>
      <c r="IJ1809" s="14"/>
      <c r="IK1809" s="14"/>
      <c r="IL1809" s="14"/>
      <c r="IM1809" s="14"/>
      <c r="IN1809" s="14"/>
      <c r="IO1809" s="14"/>
      <c r="IP1809" s="14"/>
      <c r="IQ1809" s="14"/>
      <c r="IR1809" s="14"/>
      <c r="IS1809" s="14"/>
      <c r="IT1809" s="14"/>
    </row>
    <row r="1810" spans="1:254" x14ac:dyDescent="0.2">
      <c r="A1810" s="12">
        <v>302685</v>
      </c>
      <c r="B1810" s="4"/>
      <c r="C1810" s="13" t="s">
        <v>1589</v>
      </c>
      <c r="D1810" s="11">
        <v>30</v>
      </c>
      <c r="E1810" s="11">
        <v>30</v>
      </c>
      <c r="F1810" s="11"/>
      <c r="G1810" s="12">
        <v>3</v>
      </c>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c r="AQ1810" s="14"/>
      <c r="AR1810" s="14"/>
      <c r="AS1810" s="14"/>
      <c r="AT1810" s="14"/>
      <c r="AU1810" s="14"/>
      <c r="AV1810" s="14"/>
      <c r="AW1810" s="14"/>
      <c r="AX1810" s="14"/>
      <c r="AY1810" s="14"/>
      <c r="AZ1810" s="14"/>
      <c r="BA1810" s="14"/>
      <c r="BB1810" s="14"/>
      <c r="BC1810" s="14"/>
      <c r="BD1810" s="14"/>
      <c r="BE1810" s="14"/>
      <c r="BF1810" s="14"/>
      <c r="BG1810" s="14"/>
      <c r="BH1810" s="14"/>
      <c r="BI1810" s="14"/>
      <c r="BJ1810" s="14"/>
      <c r="BK1810" s="14"/>
      <c r="BL1810" s="14"/>
      <c r="BM1810" s="14"/>
      <c r="BN1810" s="14"/>
      <c r="BO1810" s="14"/>
      <c r="BP1810" s="14"/>
      <c r="BQ1810" s="14"/>
      <c r="BR1810" s="14"/>
      <c r="BS1810" s="14"/>
      <c r="BT1810" s="14"/>
      <c r="BU1810" s="14"/>
      <c r="BV1810" s="14"/>
      <c r="BW1810" s="14"/>
      <c r="BX1810" s="14"/>
      <c r="BY1810" s="14"/>
      <c r="BZ1810" s="14"/>
      <c r="CA1810" s="14"/>
      <c r="CB1810" s="14"/>
      <c r="CC1810" s="14"/>
      <c r="CD1810" s="14"/>
      <c r="CE1810" s="14"/>
      <c r="CF1810" s="14"/>
      <c r="CG1810" s="14"/>
      <c r="CH1810" s="14"/>
      <c r="CI1810" s="14"/>
      <c r="CJ1810" s="14"/>
      <c r="CK1810" s="14"/>
      <c r="CL1810" s="14"/>
      <c r="CM1810" s="14"/>
      <c r="CN1810" s="14"/>
      <c r="CO1810" s="14"/>
      <c r="CP1810" s="14"/>
      <c r="CQ1810" s="14"/>
      <c r="CR1810" s="14"/>
      <c r="CS1810" s="14"/>
      <c r="CT1810" s="14"/>
      <c r="CU1810" s="14"/>
      <c r="CV1810" s="14"/>
      <c r="CW1810" s="14"/>
      <c r="CX1810" s="14"/>
      <c r="CY1810" s="14"/>
      <c r="CZ1810" s="14"/>
      <c r="DA1810" s="14"/>
      <c r="DB1810" s="14"/>
      <c r="DC1810" s="14"/>
      <c r="DD1810" s="14"/>
      <c r="DE1810" s="14"/>
      <c r="DF1810" s="14"/>
      <c r="DG1810" s="14"/>
      <c r="DH1810" s="14"/>
      <c r="DI1810" s="14"/>
      <c r="DJ1810" s="14"/>
      <c r="DK1810" s="14"/>
      <c r="DL1810" s="14"/>
      <c r="DM1810" s="14"/>
      <c r="DN1810" s="14"/>
      <c r="DO1810" s="14"/>
      <c r="DP1810" s="14"/>
      <c r="DQ1810" s="14"/>
      <c r="DR1810" s="14"/>
      <c r="DS1810" s="14"/>
      <c r="DT1810" s="14"/>
      <c r="DU1810" s="14"/>
      <c r="DV1810" s="14"/>
      <c r="DW1810" s="14"/>
      <c r="DX1810" s="14"/>
      <c r="DY1810" s="14"/>
      <c r="DZ1810" s="14"/>
      <c r="EA1810" s="14"/>
      <c r="EB1810" s="14"/>
      <c r="EC1810" s="14"/>
      <c r="ED1810" s="14"/>
      <c r="EE1810" s="14"/>
      <c r="EF1810" s="14"/>
      <c r="EG1810" s="14"/>
      <c r="EH1810" s="14"/>
      <c r="EI1810" s="14"/>
      <c r="EJ1810" s="14"/>
      <c r="EK1810" s="14"/>
      <c r="EL1810" s="14"/>
      <c r="EM1810" s="14"/>
      <c r="EN1810" s="14"/>
      <c r="EO1810" s="14"/>
      <c r="EP1810" s="14"/>
      <c r="EQ1810" s="14"/>
      <c r="ER1810" s="14"/>
      <c r="ES1810" s="14"/>
      <c r="ET1810" s="14"/>
      <c r="EU1810" s="14"/>
      <c r="EV1810" s="14"/>
      <c r="EW1810" s="14"/>
      <c r="EX1810" s="14"/>
      <c r="EY1810" s="14"/>
      <c r="EZ1810" s="14"/>
      <c r="FA1810" s="14"/>
      <c r="FB1810" s="14"/>
      <c r="FC1810" s="14"/>
      <c r="FD1810" s="14"/>
      <c r="FE1810" s="14"/>
      <c r="FF1810" s="14"/>
      <c r="FG1810" s="14"/>
      <c r="FH1810" s="14"/>
      <c r="FI1810" s="14"/>
      <c r="FJ1810" s="14"/>
      <c r="FK1810" s="14"/>
      <c r="FL1810" s="14"/>
      <c r="FM1810" s="14"/>
      <c r="FN1810" s="14"/>
      <c r="FO1810" s="14"/>
      <c r="FP1810" s="14"/>
      <c r="FQ1810" s="14"/>
      <c r="FR1810" s="14"/>
      <c r="FS1810" s="14"/>
      <c r="FT1810" s="14"/>
      <c r="FU1810" s="14"/>
      <c r="FV1810" s="14"/>
      <c r="FW1810" s="14"/>
      <c r="FX1810" s="14"/>
      <c r="FY1810" s="14"/>
      <c r="FZ1810" s="14"/>
      <c r="GA1810" s="14"/>
      <c r="GB1810" s="14"/>
      <c r="GC1810" s="14"/>
      <c r="GD1810" s="14"/>
      <c r="GE1810" s="14"/>
      <c r="GF1810" s="14"/>
      <c r="GG1810" s="14"/>
      <c r="GH1810" s="14"/>
      <c r="GI1810" s="14"/>
      <c r="GJ1810" s="14"/>
      <c r="GK1810" s="14"/>
      <c r="GL1810" s="14"/>
      <c r="GM1810" s="14"/>
      <c r="GN1810" s="14"/>
      <c r="GO1810" s="14"/>
      <c r="GP1810" s="14"/>
      <c r="GQ1810" s="14"/>
      <c r="GR1810" s="14"/>
      <c r="GS1810" s="14"/>
      <c r="GT1810" s="14"/>
      <c r="GU1810" s="14"/>
      <c r="GV1810" s="14"/>
      <c r="GW1810" s="14"/>
      <c r="GX1810" s="14"/>
      <c r="GY1810" s="14"/>
      <c r="GZ1810" s="14"/>
      <c r="HA1810" s="14"/>
      <c r="HB1810" s="14"/>
      <c r="HC1810" s="14"/>
      <c r="HD1810" s="14"/>
      <c r="HE1810" s="14"/>
      <c r="HF1810" s="14"/>
      <c r="HG1810" s="14"/>
      <c r="HH1810" s="14"/>
      <c r="HI1810" s="14"/>
      <c r="HJ1810" s="14"/>
      <c r="HK1810" s="14"/>
      <c r="HL1810" s="14"/>
      <c r="HM1810" s="14"/>
      <c r="HN1810" s="14"/>
      <c r="HO1810" s="14"/>
      <c r="HP1810" s="14"/>
      <c r="HQ1810" s="14"/>
      <c r="HR1810" s="14"/>
      <c r="HS1810" s="14"/>
      <c r="HT1810" s="14"/>
      <c r="HU1810" s="14"/>
      <c r="HV1810" s="14"/>
      <c r="HW1810" s="14"/>
      <c r="HX1810" s="14"/>
      <c r="HY1810" s="14"/>
      <c r="HZ1810" s="14"/>
      <c r="IA1810" s="14"/>
      <c r="IB1810" s="14"/>
      <c r="IC1810" s="14"/>
      <c r="ID1810" s="14"/>
      <c r="IE1810" s="14"/>
      <c r="IF1810" s="14"/>
      <c r="IG1810" s="14"/>
      <c r="IH1810" s="14"/>
      <c r="II1810" s="14"/>
      <c r="IJ1810" s="14"/>
      <c r="IK1810" s="14"/>
      <c r="IL1810" s="14"/>
      <c r="IM1810" s="14"/>
      <c r="IN1810" s="14"/>
      <c r="IO1810" s="14"/>
      <c r="IP1810" s="14"/>
      <c r="IQ1810" s="14"/>
      <c r="IR1810" s="14"/>
      <c r="IS1810" s="14"/>
      <c r="IT1810" s="14"/>
    </row>
    <row r="1811" spans="1:254" x14ac:dyDescent="0.2">
      <c r="A1811" s="12">
        <v>302690</v>
      </c>
      <c r="B1811" s="4"/>
      <c r="C1811" s="13" t="s">
        <v>1590</v>
      </c>
      <c r="D1811" s="11">
        <v>32</v>
      </c>
      <c r="E1811" s="11">
        <v>32</v>
      </c>
      <c r="F1811" s="11"/>
      <c r="G1811" s="12">
        <v>3</v>
      </c>
      <c r="H1811" s="14"/>
      <c r="I1811" s="14"/>
      <c r="J1811" s="14"/>
      <c r="K1811" s="14"/>
      <c r="L1811" s="14"/>
      <c r="M1811" s="14"/>
      <c r="N1811" s="14"/>
      <c r="O1811" s="14"/>
      <c r="P1811" s="14"/>
      <c r="Q1811" s="14"/>
      <c r="R1811" s="14"/>
      <c r="S1811" s="14"/>
      <c r="T1811" s="14"/>
      <c r="U1811" s="14"/>
      <c r="V1811" s="14"/>
      <c r="W1811" s="14"/>
      <c r="X1811" s="14"/>
      <c r="Y1811" s="14"/>
      <c r="Z1811" s="14"/>
      <c r="AA1811" s="14"/>
      <c r="AB1811" s="14"/>
      <c r="AC1811" s="14"/>
      <c r="AD1811" s="14"/>
      <c r="AE1811" s="14"/>
      <c r="AF1811" s="14"/>
      <c r="AG1811" s="14"/>
      <c r="AH1811" s="14"/>
      <c r="AI1811" s="14"/>
      <c r="AJ1811" s="14"/>
      <c r="AK1811" s="14"/>
      <c r="AL1811" s="14"/>
      <c r="AM1811" s="14"/>
      <c r="AN1811" s="14"/>
      <c r="AO1811" s="14"/>
      <c r="AP1811" s="14"/>
      <c r="AQ1811" s="14"/>
      <c r="AR1811" s="14"/>
      <c r="AS1811" s="14"/>
      <c r="AT1811" s="14"/>
      <c r="AU1811" s="14"/>
      <c r="AV1811" s="14"/>
      <c r="AW1811" s="14"/>
      <c r="AX1811" s="14"/>
      <c r="AY1811" s="14"/>
      <c r="AZ1811" s="14"/>
      <c r="BA1811" s="14"/>
      <c r="BB1811" s="14"/>
      <c r="BC1811" s="14"/>
      <c r="BD1811" s="14"/>
      <c r="BE1811" s="14"/>
      <c r="BF1811" s="14"/>
      <c r="BG1811" s="14"/>
      <c r="BH1811" s="14"/>
      <c r="BI1811" s="14"/>
      <c r="BJ1811" s="14"/>
      <c r="BK1811" s="14"/>
      <c r="BL1811" s="14"/>
      <c r="BM1811" s="14"/>
      <c r="BN1811" s="14"/>
      <c r="BO1811" s="14"/>
      <c r="BP1811" s="14"/>
      <c r="BQ1811" s="14"/>
      <c r="BR1811" s="14"/>
      <c r="BS1811" s="14"/>
      <c r="BT1811" s="14"/>
      <c r="BU1811" s="14"/>
      <c r="BV1811" s="14"/>
      <c r="BW1811" s="14"/>
      <c r="BX1811" s="14"/>
      <c r="BY1811" s="14"/>
      <c r="BZ1811" s="14"/>
      <c r="CA1811" s="14"/>
      <c r="CB1811" s="14"/>
      <c r="CC1811" s="14"/>
      <c r="CD1811" s="14"/>
      <c r="CE1811" s="14"/>
      <c r="CF1811" s="14"/>
      <c r="CG1811" s="14"/>
      <c r="CH1811" s="14"/>
      <c r="CI1811" s="14"/>
      <c r="CJ1811" s="14"/>
      <c r="CK1811" s="14"/>
      <c r="CL1811" s="14"/>
      <c r="CM1811" s="14"/>
      <c r="CN1811" s="14"/>
      <c r="CO1811" s="14"/>
      <c r="CP1811" s="14"/>
      <c r="CQ1811" s="14"/>
      <c r="CR1811" s="14"/>
      <c r="CS1811" s="14"/>
      <c r="CT1811" s="14"/>
      <c r="CU1811" s="14"/>
      <c r="CV1811" s="14"/>
      <c r="CW1811" s="14"/>
      <c r="CX1811" s="14"/>
      <c r="CY1811" s="14"/>
      <c r="CZ1811" s="14"/>
      <c r="DA1811" s="14"/>
      <c r="DB1811" s="14"/>
      <c r="DC1811" s="14"/>
      <c r="DD1811" s="14"/>
      <c r="DE1811" s="14"/>
      <c r="DF1811" s="14"/>
      <c r="DG1811" s="14"/>
      <c r="DH1811" s="14"/>
      <c r="DI1811" s="14"/>
      <c r="DJ1811" s="14"/>
      <c r="DK1811" s="14"/>
      <c r="DL1811" s="14"/>
      <c r="DM1811" s="14"/>
      <c r="DN1811" s="14"/>
      <c r="DO1811" s="14"/>
      <c r="DP1811" s="14"/>
      <c r="DQ1811" s="14"/>
      <c r="DR1811" s="14"/>
      <c r="DS1811" s="14"/>
      <c r="DT1811" s="14"/>
      <c r="DU1811" s="14"/>
      <c r="DV1811" s="14"/>
      <c r="DW1811" s="14"/>
      <c r="DX1811" s="14"/>
      <c r="DY1811" s="14"/>
      <c r="DZ1811" s="14"/>
      <c r="EA1811" s="14"/>
      <c r="EB1811" s="14"/>
      <c r="EC1811" s="14"/>
      <c r="ED1811" s="14"/>
      <c r="EE1811" s="14"/>
      <c r="EF1811" s="14"/>
      <c r="EG1811" s="14"/>
      <c r="EH1811" s="14"/>
      <c r="EI1811" s="14"/>
      <c r="EJ1811" s="14"/>
      <c r="EK1811" s="14"/>
      <c r="EL1811" s="14"/>
      <c r="EM1811" s="14"/>
      <c r="EN1811" s="14"/>
      <c r="EO1811" s="14"/>
      <c r="EP1811" s="14"/>
      <c r="EQ1811" s="14"/>
      <c r="ER1811" s="14"/>
      <c r="ES1811" s="14"/>
      <c r="ET1811" s="14"/>
      <c r="EU1811" s="14"/>
      <c r="EV1811" s="14"/>
      <c r="EW1811" s="14"/>
      <c r="EX1811" s="14"/>
      <c r="EY1811" s="14"/>
      <c r="EZ1811" s="14"/>
      <c r="FA1811" s="14"/>
      <c r="FB1811" s="14"/>
      <c r="FC1811" s="14"/>
      <c r="FD1811" s="14"/>
      <c r="FE1811" s="14"/>
      <c r="FF1811" s="14"/>
      <c r="FG1811" s="14"/>
      <c r="FH1811" s="14"/>
      <c r="FI1811" s="14"/>
      <c r="FJ1811" s="14"/>
      <c r="FK1811" s="14"/>
      <c r="FL1811" s="14"/>
      <c r="FM1811" s="14"/>
      <c r="FN1811" s="14"/>
      <c r="FO1811" s="14"/>
      <c r="FP1811" s="14"/>
      <c r="FQ1811" s="14"/>
      <c r="FR1811" s="14"/>
      <c r="FS1811" s="14"/>
      <c r="FT1811" s="14"/>
      <c r="FU1811" s="14"/>
      <c r="FV1811" s="14"/>
      <c r="FW1811" s="14"/>
      <c r="FX1811" s="14"/>
      <c r="FY1811" s="14"/>
      <c r="FZ1811" s="14"/>
      <c r="GA1811" s="14"/>
      <c r="GB1811" s="14"/>
      <c r="GC1811" s="14"/>
      <c r="GD1811" s="14"/>
      <c r="GE1811" s="14"/>
      <c r="GF1811" s="14"/>
      <c r="GG1811" s="14"/>
      <c r="GH1811" s="14"/>
      <c r="GI1811" s="14"/>
      <c r="GJ1811" s="14"/>
      <c r="GK1811" s="14"/>
      <c r="GL1811" s="14"/>
      <c r="GM1811" s="14"/>
      <c r="GN1811" s="14"/>
      <c r="GO1811" s="14"/>
      <c r="GP1811" s="14"/>
      <c r="GQ1811" s="14"/>
      <c r="GR1811" s="14"/>
      <c r="GS1811" s="14"/>
      <c r="GT1811" s="14"/>
      <c r="GU1811" s="14"/>
      <c r="GV1811" s="14"/>
      <c r="GW1811" s="14"/>
      <c r="GX1811" s="14"/>
      <c r="GY1811" s="14"/>
      <c r="GZ1811" s="14"/>
      <c r="HA1811" s="14"/>
      <c r="HB1811" s="14"/>
      <c r="HC1811" s="14"/>
      <c r="HD1811" s="14"/>
      <c r="HE1811" s="14"/>
      <c r="HF1811" s="14"/>
      <c r="HG1811" s="14"/>
      <c r="HH1811" s="14"/>
      <c r="HI1811" s="14"/>
      <c r="HJ1811" s="14"/>
      <c r="HK1811" s="14"/>
      <c r="HL1811" s="14"/>
      <c r="HM1811" s="14"/>
      <c r="HN1811" s="14"/>
      <c r="HO1811" s="14"/>
      <c r="HP1811" s="14"/>
      <c r="HQ1811" s="14"/>
      <c r="HR1811" s="14"/>
      <c r="HS1811" s="14"/>
      <c r="HT1811" s="14"/>
      <c r="HU1811" s="14"/>
      <c r="HV1811" s="14"/>
      <c r="HW1811" s="14"/>
      <c r="HX1811" s="14"/>
      <c r="HY1811" s="14"/>
      <c r="HZ1811" s="14"/>
      <c r="IA1811" s="14"/>
      <c r="IB1811" s="14"/>
      <c r="IC1811" s="14"/>
      <c r="ID1811" s="14"/>
      <c r="IE1811" s="14"/>
      <c r="IF1811" s="14"/>
      <c r="IG1811" s="14"/>
      <c r="IH1811" s="14"/>
      <c r="II1811" s="14"/>
      <c r="IJ1811" s="14"/>
      <c r="IK1811" s="14"/>
      <c r="IL1811" s="14"/>
      <c r="IM1811" s="14"/>
      <c r="IN1811" s="14"/>
      <c r="IO1811" s="14"/>
      <c r="IP1811" s="14"/>
      <c r="IQ1811" s="14"/>
      <c r="IR1811" s="14"/>
      <c r="IS1811" s="14"/>
      <c r="IT1811" s="14"/>
    </row>
    <row r="1812" spans="1:254" ht="60.75" x14ac:dyDescent="0.2">
      <c r="A1812" s="12">
        <v>302695</v>
      </c>
      <c r="B1812" s="4"/>
      <c r="C1812" s="13" t="s">
        <v>1591</v>
      </c>
      <c r="D1812" s="11">
        <v>23.7</v>
      </c>
      <c r="E1812" s="11">
        <v>23.7</v>
      </c>
      <c r="F1812" s="11"/>
      <c r="G1812" s="12">
        <v>5</v>
      </c>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c r="BE1812" s="14"/>
      <c r="BF1812" s="14"/>
      <c r="BG1812" s="14"/>
      <c r="BH1812" s="14"/>
      <c r="BI1812" s="14"/>
      <c r="BJ1812" s="14"/>
      <c r="BK1812" s="14"/>
      <c r="BL1812" s="14"/>
      <c r="BM1812" s="14"/>
      <c r="BN1812" s="14"/>
      <c r="BO1812" s="14"/>
      <c r="BP1812" s="14"/>
      <c r="BQ1812" s="14"/>
      <c r="BR1812" s="14"/>
      <c r="BS1812" s="14"/>
      <c r="BT1812" s="14"/>
      <c r="BU1812" s="14"/>
      <c r="BV1812" s="14"/>
      <c r="BW1812" s="14"/>
      <c r="BX1812" s="14"/>
      <c r="BY1812" s="14"/>
      <c r="BZ1812" s="14"/>
      <c r="CA1812" s="14"/>
      <c r="CB1812" s="14"/>
      <c r="CC1812" s="14"/>
      <c r="CD1812" s="14"/>
      <c r="CE1812" s="14"/>
      <c r="CF1812" s="14"/>
      <c r="CG1812" s="14"/>
      <c r="CH1812" s="14"/>
      <c r="CI1812" s="14"/>
      <c r="CJ1812" s="14"/>
      <c r="CK1812" s="14"/>
      <c r="CL1812" s="14"/>
      <c r="CM1812" s="14"/>
      <c r="CN1812" s="14"/>
      <c r="CO1812" s="14"/>
      <c r="CP1812" s="14"/>
      <c r="CQ1812" s="14"/>
      <c r="CR1812" s="14"/>
      <c r="CS1812" s="14"/>
      <c r="CT1812" s="14"/>
      <c r="CU1812" s="14"/>
      <c r="CV1812" s="14"/>
      <c r="CW1812" s="14"/>
      <c r="CX1812" s="14"/>
      <c r="CY1812" s="14"/>
      <c r="CZ1812" s="14"/>
      <c r="DA1812" s="14"/>
      <c r="DB1812" s="14"/>
      <c r="DC1812" s="14"/>
      <c r="DD1812" s="14"/>
      <c r="DE1812" s="14"/>
      <c r="DF1812" s="14"/>
      <c r="DG1812" s="14"/>
      <c r="DH1812" s="14"/>
      <c r="DI1812" s="14"/>
      <c r="DJ1812" s="14"/>
      <c r="DK1812" s="14"/>
      <c r="DL1812" s="14"/>
      <c r="DM1812" s="14"/>
      <c r="DN1812" s="14"/>
      <c r="DO1812" s="14"/>
      <c r="DP1812" s="14"/>
      <c r="DQ1812" s="14"/>
      <c r="DR1812" s="14"/>
      <c r="DS1812" s="14"/>
      <c r="DT1812" s="14"/>
      <c r="DU1812" s="14"/>
      <c r="DV1812" s="14"/>
      <c r="DW1812" s="14"/>
      <c r="DX1812" s="14"/>
      <c r="DY1812" s="14"/>
      <c r="DZ1812" s="14"/>
      <c r="EA1812" s="14"/>
      <c r="EB1812" s="14"/>
      <c r="EC1812" s="14"/>
      <c r="ED1812" s="14"/>
      <c r="EE1812" s="14"/>
      <c r="EF1812" s="14"/>
      <c r="EG1812" s="14"/>
      <c r="EH1812" s="14"/>
      <c r="EI1812" s="14"/>
      <c r="EJ1812" s="14"/>
      <c r="EK1812" s="14"/>
      <c r="EL1812" s="14"/>
      <c r="EM1812" s="14"/>
      <c r="EN1812" s="14"/>
      <c r="EO1812" s="14"/>
      <c r="EP1812" s="14"/>
      <c r="EQ1812" s="14"/>
      <c r="ER1812" s="14"/>
      <c r="ES1812" s="14"/>
      <c r="ET1812" s="14"/>
      <c r="EU1812" s="14"/>
      <c r="EV1812" s="14"/>
      <c r="EW1812" s="14"/>
      <c r="EX1812" s="14"/>
      <c r="EY1812" s="14"/>
      <c r="EZ1812" s="14"/>
      <c r="FA1812" s="14"/>
      <c r="FB1812" s="14"/>
      <c r="FC1812" s="14"/>
      <c r="FD1812" s="14"/>
      <c r="FE1812" s="14"/>
      <c r="FF1812" s="14"/>
      <c r="FG1812" s="14"/>
      <c r="FH1812" s="14"/>
      <c r="FI1812" s="14"/>
      <c r="FJ1812" s="14"/>
      <c r="FK1812" s="14"/>
      <c r="FL1812" s="14"/>
      <c r="FM1812" s="14"/>
      <c r="FN1812" s="14"/>
      <c r="FO1812" s="14"/>
      <c r="FP1812" s="14"/>
      <c r="FQ1812" s="14"/>
      <c r="FR1812" s="14"/>
      <c r="FS1812" s="14"/>
      <c r="FT1812" s="14"/>
      <c r="FU1812" s="14"/>
      <c r="FV1812" s="14"/>
      <c r="FW1812" s="14"/>
      <c r="FX1812" s="14"/>
      <c r="FY1812" s="14"/>
      <c r="FZ1812" s="14"/>
      <c r="GA1812" s="14"/>
      <c r="GB1812" s="14"/>
      <c r="GC1812" s="14"/>
      <c r="GD1812" s="14"/>
      <c r="GE1812" s="14"/>
      <c r="GF1812" s="14"/>
      <c r="GG1812" s="14"/>
      <c r="GH1812" s="14"/>
      <c r="GI1812" s="14"/>
      <c r="GJ1812" s="14"/>
      <c r="GK1812" s="14"/>
      <c r="GL1812" s="14"/>
      <c r="GM1812" s="14"/>
      <c r="GN1812" s="14"/>
      <c r="GO1812" s="14"/>
      <c r="GP1812" s="14"/>
      <c r="GQ1812" s="14"/>
      <c r="GR1812" s="14"/>
      <c r="GS1812" s="14"/>
      <c r="GT1812" s="14"/>
      <c r="GU1812" s="14"/>
      <c r="GV1812" s="14"/>
      <c r="GW1812" s="14"/>
      <c r="GX1812" s="14"/>
      <c r="GY1812" s="14"/>
      <c r="GZ1812" s="14"/>
      <c r="HA1812" s="14"/>
      <c r="HB1812" s="14"/>
      <c r="HC1812" s="14"/>
      <c r="HD1812" s="14"/>
      <c r="HE1812" s="14"/>
      <c r="HF1812" s="14"/>
      <c r="HG1812" s="14"/>
      <c r="HH1812" s="14"/>
      <c r="HI1812" s="14"/>
      <c r="HJ1812" s="14"/>
      <c r="HK1812" s="14"/>
      <c r="HL1812" s="14"/>
      <c r="HM1812" s="14"/>
      <c r="HN1812" s="14"/>
      <c r="HO1812" s="14"/>
      <c r="HP1812" s="14"/>
      <c r="HQ1812" s="14"/>
      <c r="HR1812" s="14"/>
      <c r="HS1812" s="14"/>
      <c r="HT1812" s="14"/>
      <c r="HU1812" s="14"/>
      <c r="HV1812" s="14"/>
      <c r="HW1812" s="14"/>
      <c r="HX1812" s="14"/>
      <c r="HY1812" s="14"/>
      <c r="HZ1812" s="14"/>
      <c r="IA1812" s="14"/>
      <c r="IB1812" s="14"/>
      <c r="IC1812" s="14"/>
      <c r="ID1812" s="14"/>
      <c r="IE1812" s="14"/>
      <c r="IF1812" s="14"/>
      <c r="IG1812" s="14"/>
      <c r="IH1812" s="14"/>
      <c r="II1812" s="14"/>
      <c r="IJ1812" s="14"/>
      <c r="IK1812" s="14"/>
      <c r="IL1812" s="14"/>
      <c r="IM1812" s="14"/>
      <c r="IN1812" s="14"/>
      <c r="IO1812" s="14"/>
      <c r="IP1812" s="14"/>
      <c r="IQ1812" s="14"/>
      <c r="IR1812" s="14"/>
      <c r="IS1812" s="14"/>
      <c r="IT1812" s="14"/>
    </row>
    <row r="1813" spans="1:254" x14ac:dyDescent="0.2">
      <c r="A1813" s="12">
        <v>302700</v>
      </c>
      <c r="B1813" s="4"/>
      <c r="C1813" s="13" t="s">
        <v>1592</v>
      </c>
      <c r="D1813" s="11">
        <v>21.1</v>
      </c>
      <c r="E1813" s="11">
        <v>21.1</v>
      </c>
      <c r="F1813" s="11"/>
      <c r="G1813" s="12">
        <v>3</v>
      </c>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c r="AQ1813" s="14"/>
      <c r="AR1813" s="14"/>
      <c r="AS1813" s="14"/>
      <c r="AT1813" s="14"/>
      <c r="AU1813" s="14"/>
      <c r="AV1813" s="14"/>
      <c r="AW1813" s="14"/>
      <c r="AX1813" s="14"/>
      <c r="AY1813" s="14"/>
      <c r="AZ1813" s="14"/>
      <c r="BA1813" s="14"/>
      <c r="BB1813" s="14"/>
      <c r="BC1813" s="14"/>
      <c r="BD1813" s="14"/>
      <c r="BE1813" s="14"/>
      <c r="BF1813" s="14"/>
      <c r="BG1813" s="14"/>
      <c r="BH1813" s="14"/>
      <c r="BI1813" s="14"/>
      <c r="BJ1813" s="14"/>
      <c r="BK1813" s="14"/>
      <c r="BL1813" s="14"/>
      <c r="BM1813" s="14"/>
      <c r="BN1813" s="14"/>
      <c r="BO1813" s="14"/>
      <c r="BP1813" s="14"/>
      <c r="BQ1813" s="14"/>
      <c r="BR1813" s="14"/>
      <c r="BS1813" s="14"/>
      <c r="BT1813" s="14"/>
      <c r="BU1813" s="14"/>
      <c r="BV1813" s="14"/>
      <c r="BW1813" s="14"/>
      <c r="BX1813" s="14"/>
      <c r="BY1813" s="14"/>
      <c r="BZ1813" s="14"/>
      <c r="CA1813" s="14"/>
      <c r="CB1813" s="14"/>
      <c r="CC1813" s="14"/>
      <c r="CD1813" s="14"/>
      <c r="CE1813" s="14"/>
      <c r="CF1813" s="14"/>
      <c r="CG1813" s="14"/>
      <c r="CH1813" s="14"/>
      <c r="CI1813" s="14"/>
      <c r="CJ1813" s="14"/>
      <c r="CK1813" s="14"/>
      <c r="CL1813" s="14"/>
      <c r="CM1813" s="14"/>
      <c r="CN1813" s="14"/>
      <c r="CO1813" s="14"/>
      <c r="CP1813" s="14"/>
      <c r="CQ1813" s="14"/>
      <c r="CR1813" s="14"/>
      <c r="CS1813" s="14"/>
      <c r="CT1813" s="14"/>
      <c r="CU1813" s="14"/>
      <c r="CV1813" s="14"/>
      <c r="CW1813" s="14"/>
      <c r="CX1813" s="14"/>
      <c r="CY1813" s="14"/>
      <c r="CZ1813" s="14"/>
      <c r="DA1813" s="14"/>
      <c r="DB1813" s="14"/>
      <c r="DC1813" s="14"/>
      <c r="DD1813" s="14"/>
      <c r="DE1813" s="14"/>
      <c r="DF1813" s="14"/>
      <c r="DG1813" s="14"/>
      <c r="DH1813" s="14"/>
      <c r="DI1813" s="14"/>
      <c r="DJ1813" s="14"/>
      <c r="DK1813" s="14"/>
      <c r="DL1813" s="14"/>
      <c r="DM1813" s="14"/>
      <c r="DN1813" s="14"/>
      <c r="DO1813" s="14"/>
      <c r="DP1813" s="14"/>
      <c r="DQ1813" s="14"/>
      <c r="DR1813" s="14"/>
      <c r="DS1813" s="14"/>
      <c r="DT1813" s="14"/>
      <c r="DU1813" s="14"/>
      <c r="DV1813" s="14"/>
      <c r="DW1813" s="14"/>
      <c r="DX1813" s="14"/>
      <c r="DY1813" s="14"/>
      <c r="DZ1813" s="14"/>
      <c r="EA1813" s="14"/>
      <c r="EB1813" s="14"/>
      <c r="EC1813" s="14"/>
      <c r="ED1813" s="14"/>
      <c r="EE1813" s="14"/>
      <c r="EF1813" s="14"/>
      <c r="EG1813" s="14"/>
      <c r="EH1813" s="14"/>
      <c r="EI1813" s="14"/>
      <c r="EJ1813" s="14"/>
      <c r="EK1813" s="14"/>
      <c r="EL1813" s="14"/>
      <c r="EM1813" s="14"/>
      <c r="EN1813" s="14"/>
      <c r="EO1813" s="14"/>
      <c r="EP1813" s="14"/>
      <c r="EQ1813" s="14"/>
      <c r="ER1813" s="14"/>
      <c r="ES1813" s="14"/>
      <c r="ET1813" s="14"/>
      <c r="EU1813" s="14"/>
      <c r="EV1813" s="14"/>
      <c r="EW1813" s="14"/>
      <c r="EX1813" s="14"/>
      <c r="EY1813" s="14"/>
      <c r="EZ1813" s="14"/>
      <c r="FA1813" s="14"/>
      <c r="FB1813" s="14"/>
      <c r="FC1813" s="14"/>
      <c r="FD1813" s="14"/>
      <c r="FE1813" s="14"/>
      <c r="FF1813" s="14"/>
      <c r="FG1813" s="14"/>
      <c r="FH1813" s="14"/>
      <c r="FI1813" s="14"/>
      <c r="FJ1813" s="14"/>
      <c r="FK1813" s="14"/>
      <c r="FL1813" s="14"/>
      <c r="FM1813" s="14"/>
      <c r="FN1813" s="14"/>
      <c r="FO1813" s="14"/>
      <c r="FP1813" s="14"/>
      <c r="FQ1813" s="14"/>
      <c r="FR1813" s="14"/>
      <c r="FS1813" s="14"/>
      <c r="FT1813" s="14"/>
      <c r="FU1813" s="14"/>
      <c r="FV1813" s="14"/>
      <c r="FW1813" s="14"/>
      <c r="FX1813" s="14"/>
      <c r="FY1813" s="14"/>
      <c r="FZ1813" s="14"/>
      <c r="GA1813" s="14"/>
      <c r="GB1813" s="14"/>
      <c r="GC1813" s="14"/>
      <c r="GD1813" s="14"/>
      <c r="GE1813" s="14"/>
      <c r="GF1813" s="14"/>
      <c r="GG1813" s="14"/>
      <c r="GH1813" s="14"/>
      <c r="GI1813" s="14"/>
      <c r="GJ1813" s="14"/>
      <c r="GK1813" s="14"/>
      <c r="GL1813" s="14"/>
      <c r="GM1813" s="14"/>
      <c r="GN1813" s="14"/>
      <c r="GO1813" s="14"/>
      <c r="GP1813" s="14"/>
      <c r="GQ1813" s="14"/>
      <c r="GR1813" s="14"/>
      <c r="GS1813" s="14"/>
      <c r="GT1813" s="14"/>
      <c r="GU1813" s="14"/>
      <c r="GV1813" s="14"/>
      <c r="GW1813" s="14"/>
      <c r="GX1813" s="14"/>
      <c r="GY1813" s="14"/>
      <c r="GZ1813" s="14"/>
      <c r="HA1813" s="14"/>
      <c r="HB1813" s="14"/>
      <c r="HC1813" s="14"/>
      <c r="HD1813" s="14"/>
      <c r="HE1813" s="14"/>
      <c r="HF1813" s="14"/>
      <c r="HG1813" s="14"/>
      <c r="HH1813" s="14"/>
      <c r="HI1813" s="14"/>
      <c r="HJ1813" s="14"/>
      <c r="HK1813" s="14"/>
      <c r="HL1813" s="14"/>
      <c r="HM1813" s="14"/>
      <c r="HN1813" s="14"/>
      <c r="HO1813" s="14"/>
      <c r="HP1813" s="14"/>
      <c r="HQ1813" s="14"/>
      <c r="HR1813" s="14"/>
      <c r="HS1813" s="14"/>
      <c r="HT1813" s="14"/>
      <c r="HU1813" s="14"/>
      <c r="HV1813" s="14"/>
      <c r="HW1813" s="14"/>
      <c r="HX1813" s="14"/>
      <c r="HY1813" s="14"/>
      <c r="HZ1813" s="14"/>
      <c r="IA1813" s="14"/>
      <c r="IB1813" s="14"/>
      <c r="IC1813" s="14"/>
      <c r="ID1813" s="14"/>
      <c r="IE1813" s="14"/>
      <c r="IF1813" s="14"/>
      <c r="IG1813" s="14"/>
      <c r="IH1813" s="14"/>
      <c r="II1813" s="14"/>
      <c r="IJ1813" s="14"/>
      <c r="IK1813" s="14"/>
      <c r="IL1813" s="14"/>
      <c r="IM1813" s="14"/>
      <c r="IN1813" s="14"/>
      <c r="IO1813" s="14"/>
      <c r="IP1813" s="14"/>
      <c r="IQ1813" s="14"/>
      <c r="IR1813" s="14"/>
      <c r="IS1813" s="14"/>
      <c r="IT1813" s="14"/>
    </row>
    <row r="1814" spans="1:254" x14ac:dyDescent="0.2">
      <c r="A1814" s="20">
        <v>302705</v>
      </c>
      <c r="B1814" s="24"/>
      <c r="C1814" s="47" t="s">
        <v>1593</v>
      </c>
      <c r="D1814" s="26" t="s">
        <v>1169</v>
      </c>
      <c r="E1814" s="26" t="s">
        <v>1169</v>
      </c>
      <c r="F1814" s="26"/>
      <c r="G1814" s="12">
        <v>2</v>
      </c>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c r="AM1814" s="14"/>
      <c r="AN1814" s="14"/>
      <c r="AO1814" s="14"/>
      <c r="AP1814" s="14"/>
      <c r="AQ1814" s="14"/>
      <c r="AR1814" s="14"/>
      <c r="AS1814" s="14"/>
      <c r="AT1814" s="14"/>
      <c r="AU1814" s="14"/>
      <c r="AV1814" s="14"/>
      <c r="AW1814" s="14"/>
      <c r="AX1814" s="14"/>
      <c r="AY1814" s="14"/>
      <c r="AZ1814" s="14"/>
      <c r="BA1814" s="14"/>
      <c r="BB1814" s="14"/>
      <c r="BC1814" s="14"/>
      <c r="BD1814" s="14"/>
      <c r="BE1814" s="14"/>
      <c r="BF1814" s="14"/>
      <c r="BG1814" s="14"/>
      <c r="BH1814" s="14"/>
      <c r="BI1814" s="14"/>
      <c r="BJ1814" s="14"/>
      <c r="BK1814" s="14"/>
      <c r="BL1814" s="14"/>
      <c r="BM1814" s="14"/>
      <c r="BN1814" s="14"/>
      <c r="BO1814" s="14"/>
      <c r="BP1814" s="14"/>
      <c r="BQ1814" s="14"/>
      <c r="BR1814" s="14"/>
      <c r="BS1814" s="14"/>
      <c r="BT1814" s="14"/>
      <c r="BU1814" s="14"/>
      <c r="BV1814" s="14"/>
      <c r="BW1814" s="14"/>
      <c r="BX1814" s="14"/>
      <c r="BY1814" s="14"/>
      <c r="BZ1814" s="14"/>
      <c r="CA1814" s="14"/>
      <c r="CB1814" s="14"/>
      <c r="CC1814" s="14"/>
      <c r="CD1814" s="14"/>
      <c r="CE1814" s="14"/>
      <c r="CF1814" s="14"/>
      <c r="CG1814" s="14"/>
      <c r="CH1814" s="14"/>
      <c r="CI1814" s="14"/>
      <c r="CJ1814" s="14"/>
      <c r="CK1814" s="14"/>
      <c r="CL1814" s="14"/>
      <c r="CM1814" s="14"/>
      <c r="CN1814" s="14"/>
      <c r="CO1814" s="14"/>
      <c r="CP1814" s="14"/>
      <c r="CQ1814" s="14"/>
      <c r="CR1814" s="14"/>
      <c r="CS1814" s="14"/>
      <c r="CT1814" s="14"/>
      <c r="CU1814" s="14"/>
      <c r="CV1814" s="14"/>
      <c r="CW1814" s="14"/>
      <c r="CX1814" s="14"/>
      <c r="CY1814" s="14"/>
      <c r="CZ1814" s="14"/>
      <c r="DA1814" s="14"/>
      <c r="DB1814" s="14"/>
      <c r="DC1814" s="14"/>
      <c r="DD1814" s="14"/>
      <c r="DE1814" s="14"/>
      <c r="DF1814" s="14"/>
      <c r="DG1814" s="14"/>
      <c r="DH1814" s="14"/>
      <c r="DI1814" s="14"/>
      <c r="DJ1814" s="14"/>
      <c r="DK1814" s="14"/>
      <c r="DL1814" s="14"/>
      <c r="DM1814" s="14"/>
      <c r="DN1814" s="14"/>
      <c r="DO1814" s="14"/>
      <c r="DP1814" s="14"/>
      <c r="DQ1814" s="14"/>
      <c r="DR1814" s="14"/>
      <c r="DS1814" s="14"/>
      <c r="DT1814" s="14"/>
      <c r="DU1814" s="14"/>
      <c r="DV1814" s="14"/>
      <c r="DW1814" s="14"/>
      <c r="DX1814" s="14"/>
      <c r="DY1814" s="14"/>
      <c r="DZ1814" s="14"/>
      <c r="EA1814" s="14"/>
      <c r="EB1814" s="14"/>
      <c r="EC1814" s="14"/>
      <c r="ED1814" s="14"/>
      <c r="EE1814" s="14"/>
      <c r="EF1814" s="14"/>
      <c r="EG1814" s="14"/>
      <c r="EH1814" s="14"/>
      <c r="EI1814" s="14"/>
      <c r="EJ1814" s="14"/>
      <c r="EK1814" s="14"/>
      <c r="EL1814" s="14"/>
      <c r="EM1814" s="14"/>
      <c r="EN1814" s="14"/>
      <c r="EO1814" s="14"/>
      <c r="EP1814" s="14"/>
      <c r="EQ1814" s="14"/>
      <c r="ER1814" s="14"/>
      <c r="ES1814" s="14"/>
      <c r="ET1814" s="14"/>
      <c r="EU1814" s="14"/>
      <c r="EV1814" s="14"/>
      <c r="EW1814" s="14"/>
      <c r="EX1814" s="14"/>
      <c r="EY1814" s="14"/>
      <c r="EZ1814" s="14"/>
      <c r="FA1814" s="14"/>
      <c r="FB1814" s="14"/>
      <c r="FC1814" s="14"/>
      <c r="FD1814" s="14"/>
      <c r="FE1814" s="14"/>
      <c r="FF1814" s="14"/>
      <c r="FG1814" s="14"/>
      <c r="FH1814" s="14"/>
      <c r="FI1814" s="14"/>
      <c r="FJ1814" s="14"/>
      <c r="FK1814" s="14"/>
      <c r="FL1814" s="14"/>
      <c r="FM1814" s="14"/>
      <c r="FN1814" s="14"/>
      <c r="FO1814" s="14"/>
      <c r="FP1814" s="14"/>
      <c r="FQ1814" s="14"/>
      <c r="FR1814" s="14"/>
      <c r="FS1814" s="14"/>
      <c r="FT1814" s="14"/>
      <c r="FU1814" s="14"/>
      <c r="FV1814" s="14"/>
      <c r="FW1814" s="14"/>
      <c r="FX1814" s="14"/>
      <c r="FY1814" s="14"/>
      <c r="FZ1814" s="14"/>
      <c r="GA1814" s="14"/>
      <c r="GB1814" s="14"/>
      <c r="GC1814" s="14"/>
      <c r="GD1814" s="14"/>
      <c r="GE1814" s="14"/>
      <c r="GF1814" s="14"/>
      <c r="GG1814" s="14"/>
      <c r="GH1814" s="14"/>
      <c r="GI1814" s="14"/>
      <c r="GJ1814" s="14"/>
      <c r="GK1814" s="14"/>
      <c r="GL1814" s="14"/>
      <c r="GM1814" s="14"/>
      <c r="GN1814" s="14"/>
      <c r="GO1814" s="14"/>
      <c r="GP1814" s="14"/>
      <c r="GQ1814" s="14"/>
      <c r="GR1814" s="14"/>
      <c r="GS1814" s="14"/>
      <c r="GT1814" s="14"/>
      <c r="GU1814" s="14"/>
      <c r="GV1814" s="14"/>
      <c r="GW1814" s="14"/>
      <c r="GX1814" s="14"/>
      <c r="GY1814" s="14"/>
      <c r="GZ1814" s="14"/>
      <c r="HA1814" s="14"/>
      <c r="HB1814" s="14"/>
      <c r="HC1814" s="14"/>
      <c r="HD1814" s="14"/>
      <c r="HE1814" s="14"/>
      <c r="HF1814" s="14"/>
      <c r="HG1814" s="14"/>
      <c r="HH1814" s="14"/>
      <c r="HI1814" s="14"/>
      <c r="HJ1814" s="14"/>
      <c r="HK1814" s="14"/>
      <c r="HL1814" s="14"/>
      <c r="HM1814" s="14"/>
      <c r="HN1814" s="14"/>
      <c r="HO1814" s="14"/>
      <c r="HP1814" s="14"/>
      <c r="HQ1814" s="14"/>
      <c r="HR1814" s="14"/>
      <c r="HS1814" s="14"/>
      <c r="HT1814" s="14"/>
      <c r="HU1814" s="14"/>
      <c r="HV1814" s="14"/>
      <c r="HW1814" s="14"/>
      <c r="HX1814" s="14"/>
      <c r="HY1814" s="14"/>
      <c r="HZ1814" s="14"/>
      <c r="IA1814" s="14"/>
      <c r="IB1814" s="14"/>
      <c r="IC1814" s="14"/>
      <c r="ID1814" s="14"/>
      <c r="IE1814" s="14"/>
      <c r="IF1814" s="14"/>
      <c r="IG1814" s="14"/>
      <c r="IH1814" s="14"/>
      <c r="II1814" s="14"/>
      <c r="IJ1814" s="14"/>
      <c r="IK1814" s="14"/>
      <c r="IL1814" s="14"/>
      <c r="IM1814" s="14"/>
      <c r="IN1814" s="14"/>
      <c r="IO1814" s="14"/>
      <c r="IP1814" s="14"/>
      <c r="IQ1814" s="14"/>
      <c r="IR1814" s="14"/>
      <c r="IS1814" s="14"/>
      <c r="IT1814" s="14"/>
    </row>
    <row r="1815" spans="1:254" x14ac:dyDescent="0.2">
      <c r="A1815" s="12">
        <v>302710</v>
      </c>
      <c r="B1815" s="4"/>
      <c r="C1815" s="13" t="s">
        <v>1594</v>
      </c>
      <c r="D1815" s="11">
        <v>21.1</v>
      </c>
      <c r="E1815" s="11">
        <v>21.1</v>
      </c>
      <c r="F1815" s="11"/>
      <c r="G1815" s="12">
        <v>6</v>
      </c>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c r="AS1815" s="14"/>
      <c r="AT1815" s="14"/>
      <c r="AU1815" s="14"/>
      <c r="AV1815" s="14"/>
      <c r="AW1815" s="14"/>
      <c r="AX1815" s="14"/>
      <c r="AY1815" s="14"/>
      <c r="AZ1815" s="14"/>
      <c r="BA1815" s="14"/>
      <c r="BB1815" s="14"/>
      <c r="BC1815" s="14"/>
      <c r="BD1815" s="14"/>
      <c r="BE1815" s="14"/>
      <c r="BF1815" s="14"/>
      <c r="BG1815" s="14"/>
      <c r="BH1815" s="14"/>
      <c r="BI1815" s="14"/>
      <c r="BJ1815" s="14"/>
      <c r="BK1815" s="14"/>
      <c r="BL1815" s="14"/>
      <c r="BM1815" s="14"/>
      <c r="BN1815" s="14"/>
      <c r="BO1815" s="14"/>
      <c r="BP1815" s="14"/>
      <c r="BQ1815" s="14"/>
      <c r="BR1815" s="14"/>
      <c r="BS1815" s="14"/>
      <c r="BT1815" s="14"/>
      <c r="BU1815" s="14"/>
      <c r="BV1815" s="14"/>
      <c r="BW1815" s="14"/>
      <c r="BX1815" s="14"/>
      <c r="BY1815" s="14"/>
      <c r="BZ1815" s="14"/>
      <c r="CA1815" s="14"/>
      <c r="CB1815" s="14"/>
      <c r="CC1815" s="14"/>
      <c r="CD1815" s="14"/>
      <c r="CE1815" s="14"/>
      <c r="CF1815" s="14"/>
      <c r="CG1815" s="14"/>
      <c r="CH1815" s="14"/>
      <c r="CI1815" s="14"/>
      <c r="CJ1815" s="14"/>
      <c r="CK1815" s="14"/>
      <c r="CL1815" s="14"/>
      <c r="CM1815" s="14"/>
      <c r="CN1815" s="14"/>
      <c r="CO1815" s="14"/>
      <c r="CP1815" s="14"/>
      <c r="CQ1815" s="14"/>
      <c r="CR1815" s="14"/>
      <c r="CS1815" s="14"/>
      <c r="CT1815" s="14"/>
      <c r="CU1815" s="14"/>
      <c r="CV1815" s="14"/>
      <c r="CW1815" s="14"/>
      <c r="CX1815" s="14"/>
      <c r="CY1815" s="14"/>
      <c r="CZ1815" s="14"/>
      <c r="DA1815" s="14"/>
      <c r="DB1815" s="14"/>
      <c r="DC1815" s="14"/>
      <c r="DD1815" s="14"/>
      <c r="DE1815" s="14"/>
      <c r="DF1815" s="14"/>
      <c r="DG1815" s="14"/>
      <c r="DH1815" s="14"/>
      <c r="DI1815" s="14"/>
      <c r="DJ1815" s="14"/>
      <c r="DK1815" s="14"/>
      <c r="DL1815" s="14"/>
      <c r="DM1815" s="14"/>
      <c r="DN1815" s="14"/>
      <c r="DO1815" s="14"/>
      <c r="DP1815" s="14"/>
      <c r="DQ1815" s="14"/>
      <c r="DR1815" s="14"/>
      <c r="DS1815" s="14"/>
      <c r="DT1815" s="14"/>
      <c r="DU1815" s="14"/>
      <c r="DV1815" s="14"/>
      <c r="DW1815" s="14"/>
      <c r="DX1815" s="14"/>
      <c r="DY1815" s="14"/>
      <c r="DZ1815" s="14"/>
      <c r="EA1815" s="14"/>
      <c r="EB1815" s="14"/>
      <c r="EC1815" s="14"/>
      <c r="ED1815" s="14"/>
      <c r="EE1815" s="14"/>
      <c r="EF1815" s="14"/>
      <c r="EG1815" s="14"/>
      <c r="EH1815" s="14"/>
      <c r="EI1815" s="14"/>
      <c r="EJ1815" s="14"/>
      <c r="EK1815" s="14"/>
      <c r="EL1815" s="14"/>
      <c r="EM1815" s="14"/>
      <c r="EN1815" s="14"/>
      <c r="EO1815" s="14"/>
      <c r="EP1815" s="14"/>
      <c r="EQ1815" s="14"/>
      <c r="ER1815" s="14"/>
      <c r="ES1815" s="14"/>
      <c r="ET1815" s="14"/>
      <c r="EU1815" s="14"/>
      <c r="EV1815" s="14"/>
      <c r="EW1815" s="14"/>
      <c r="EX1815" s="14"/>
      <c r="EY1815" s="14"/>
      <c r="EZ1815" s="14"/>
      <c r="FA1815" s="14"/>
      <c r="FB1815" s="14"/>
      <c r="FC1815" s="14"/>
      <c r="FD1815" s="14"/>
      <c r="FE1815" s="14"/>
      <c r="FF1815" s="14"/>
      <c r="FG1815" s="14"/>
      <c r="FH1815" s="14"/>
      <c r="FI1815" s="14"/>
      <c r="FJ1815" s="14"/>
      <c r="FK1815" s="14"/>
      <c r="FL1815" s="14"/>
      <c r="FM1815" s="14"/>
      <c r="FN1815" s="14"/>
      <c r="FO1815" s="14"/>
      <c r="FP1815" s="14"/>
      <c r="FQ1815" s="14"/>
      <c r="FR1815" s="14"/>
      <c r="FS1815" s="14"/>
      <c r="FT1815" s="14"/>
      <c r="FU1815" s="14"/>
      <c r="FV1815" s="14"/>
      <c r="FW1815" s="14"/>
      <c r="FX1815" s="14"/>
      <c r="FY1815" s="14"/>
      <c r="FZ1815" s="14"/>
      <c r="GA1815" s="14"/>
      <c r="GB1815" s="14"/>
      <c r="GC1815" s="14"/>
      <c r="GD1815" s="14"/>
      <c r="GE1815" s="14"/>
      <c r="GF1815" s="14"/>
      <c r="GG1815" s="14"/>
      <c r="GH1815" s="14"/>
      <c r="GI1815" s="14"/>
      <c r="GJ1815" s="14"/>
      <c r="GK1815" s="14"/>
      <c r="GL1815" s="14"/>
      <c r="GM1815" s="14"/>
      <c r="GN1815" s="14"/>
      <c r="GO1815" s="14"/>
      <c r="GP1815" s="14"/>
      <c r="GQ1815" s="14"/>
      <c r="GR1815" s="14"/>
      <c r="GS1815" s="14"/>
      <c r="GT1815" s="14"/>
      <c r="GU1815" s="14"/>
      <c r="GV1815" s="14"/>
      <c r="GW1815" s="14"/>
      <c r="GX1815" s="14"/>
      <c r="GY1815" s="14"/>
      <c r="GZ1815" s="14"/>
      <c r="HA1815" s="14"/>
      <c r="HB1815" s="14"/>
      <c r="HC1815" s="14"/>
      <c r="HD1815" s="14"/>
      <c r="HE1815" s="14"/>
      <c r="HF1815" s="14"/>
      <c r="HG1815" s="14"/>
      <c r="HH1815" s="14"/>
      <c r="HI1815" s="14"/>
      <c r="HJ1815" s="14"/>
      <c r="HK1815" s="14"/>
      <c r="HL1815" s="14"/>
      <c r="HM1815" s="14"/>
      <c r="HN1815" s="14"/>
      <c r="HO1815" s="14"/>
      <c r="HP1815" s="14"/>
      <c r="HQ1815" s="14"/>
      <c r="HR1815" s="14"/>
      <c r="HS1815" s="14"/>
      <c r="HT1815" s="14"/>
      <c r="HU1815" s="14"/>
      <c r="HV1815" s="14"/>
      <c r="HW1815" s="14"/>
      <c r="HX1815" s="14"/>
      <c r="HY1815" s="14"/>
      <c r="HZ1815" s="14"/>
      <c r="IA1815" s="14"/>
      <c r="IB1815" s="14"/>
      <c r="IC1815" s="14"/>
      <c r="ID1815" s="14"/>
      <c r="IE1815" s="14"/>
      <c r="IF1815" s="14"/>
      <c r="IG1815" s="14"/>
      <c r="IH1815" s="14"/>
      <c r="II1815" s="14"/>
      <c r="IJ1815" s="14"/>
      <c r="IK1815" s="14"/>
      <c r="IL1815" s="14"/>
      <c r="IM1815" s="14"/>
      <c r="IN1815" s="14"/>
      <c r="IO1815" s="14"/>
      <c r="IP1815" s="14"/>
      <c r="IQ1815" s="14"/>
      <c r="IR1815" s="14"/>
      <c r="IS1815" s="14"/>
      <c r="IT1815" s="14"/>
    </row>
    <row r="1816" spans="1:254" x14ac:dyDescent="0.2">
      <c r="A1816" s="12">
        <v>302715</v>
      </c>
      <c r="B1816" s="4"/>
      <c r="C1816" s="13" t="s">
        <v>1595</v>
      </c>
      <c r="D1816" s="11">
        <v>50</v>
      </c>
      <c r="E1816" s="11">
        <v>50</v>
      </c>
      <c r="F1816" s="11"/>
      <c r="G1816" s="12">
        <v>8</v>
      </c>
      <c r="H1816" s="14"/>
      <c r="I1816" s="14"/>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c r="AF1816" s="14"/>
      <c r="AG1816" s="14"/>
      <c r="AH1816" s="14"/>
      <c r="AI1816" s="14"/>
      <c r="AJ1816" s="14"/>
      <c r="AK1816" s="14"/>
      <c r="AL1816" s="14"/>
      <c r="AM1816" s="14"/>
      <c r="AN1816" s="14"/>
      <c r="AO1816" s="14"/>
      <c r="AP1816" s="14"/>
      <c r="AQ1816" s="14"/>
      <c r="AR1816" s="14"/>
      <c r="AS1816" s="14"/>
      <c r="AT1816" s="14"/>
      <c r="AU1816" s="14"/>
      <c r="AV1816" s="14"/>
      <c r="AW1816" s="14"/>
      <c r="AX1816" s="14"/>
      <c r="AY1816" s="14"/>
      <c r="AZ1816" s="14"/>
      <c r="BA1816" s="14"/>
      <c r="BB1816" s="14"/>
      <c r="BC1816" s="14"/>
      <c r="BD1816" s="14"/>
      <c r="BE1816" s="14"/>
      <c r="BF1816" s="14"/>
      <c r="BG1816" s="14"/>
      <c r="BH1816" s="14"/>
      <c r="BI1816" s="14"/>
      <c r="BJ1816" s="14"/>
      <c r="BK1816" s="14"/>
      <c r="BL1816" s="14"/>
      <c r="BM1816" s="14"/>
      <c r="BN1816" s="14"/>
      <c r="BO1816" s="14"/>
      <c r="BP1816" s="14"/>
      <c r="BQ1816" s="14"/>
      <c r="BR1816" s="14"/>
      <c r="BS1816" s="14"/>
      <c r="BT1816" s="14"/>
      <c r="BU1816" s="14"/>
      <c r="BV1816" s="14"/>
      <c r="BW1816" s="14"/>
      <c r="BX1816" s="14"/>
      <c r="BY1816" s="14"/>
      <c r="BZ1816" s="14"/>
      <c r="CA1816" s="14"/>
      <c r="CB1816" s="14"/>
      <c r="CC1816" s="14"/>
      <c r="CD1816" s="14"/>
      <c r="CE1816" s="14"/>
      <c r="CF1816" s="14"/>
      <c r="CG1816" s="14"/>
      <c r="CH1816" s="14"/>
      <c r="CI1816" s="14"/>
      <c r="CJ1816" s="14"/>
      <c r="CK1816" s="14"/>
      <c r="CL1816" s="14"/>
      <c r="CM1816" s="14"/>
      <c r="CN1816" s="14"/>
      <c r="CO1816" s="14"/>
      <c r="CP1816" s="14"/>
      <c r="CQ1816" s="14"/>
      <c r="CR1816" s="14"/>
      <c r="CS1816" s="14"/>
      <c r="CT1816" s="14"/>
      <c r="CU1816" s="14"/>
      <c r="CV1816" s="14"/>
      <c r="CW1816" s="14"/>
      <c r="CX1816" s="14"/>
      <c r="CY1816" s="14"/>
      <c r="CZ1816" s="14"/>
      <c r="DA1816" s="14"/>
      <c r="DB1816" s="14"/>
      <c r="DC1816" s="14"/>
      <c r="DD1816" s="14"/>
      <c r="DE1816" s="14"/>
      <c r="DF1816" s="14"/>
      <c r="DG1816" s="14"/>
      <c r="DH1816" s="14"/>
      <c r="DI1816" s="14"/>
      <c r="DJ1816" s="14"/>
      <c r="DK1816" s="14"/>
      <c r="DL1816" s="14"/>
      <c r="DM1816" s="14"/>
      <c r="DN1816" s="14"/>
      <c r="DO1816" s="14"/>
      <c r="DP1816" s="14"/>
      <c r="DQ1816" s="14"/>
      <c r="DR1816" s="14"/>
      <c r="DS1816" s="14"/>
      <c r="DT1816" s="14"/>
      <c r="DU1816" s="14"/>
      <c r="DV1816" s="14"/>
      <c r="DW1816" s="14"/>
      <c r="DX1816" s="14"/>
      <c r="DY1816" s="14"/>
      <c r="DZ1816" s="14"/>
      <c r="EA1816" s="14"/>
      <c r="EB1816" s="14"/>
      <c r="EC1816" s="14"/>
      <c r="ED1816" s="14"/>
      <c r="EE1816" s="14"/>
      <c r="EF1816" s="14"/>
      <c r="EG1816" s="14"/>
      <c r="EH1816" s="14"/>
      <c r="EI1816" s="14"/>
      <c r="EJ1816" s="14"/>
      <c r="EK1816" s="14"/>
      <c r="EL1816" s="14"/>
      <c r="EM1816" s="14"/>
      <c r="EN1816" s="14"/>
      <c r="EO1816" s="14"/>
      <c r="EP1816" s="14"/>
      <c r="EQ1816" s="14"/>
      <c r="ER1816" s="14"/>
      <c r="ES1816" s="14"/>
      <c r="ET1816" s="14"/>
      <c r="EU1816" s="14"/>
      <c r="EV1816" s="14"/>
      <c r="EW1816" s="14"/>
      <c r="EX1816" s="14"/>
      <c r="EY1816" s="14"/>
      <c r="EZ1816" s="14"/>
      <c r="FA1816" s="14"/>
      <c r="FB1816" s="14"/>
      <c r="FC1816" s="14"/>
      <c r="FD1816" s="14"/>
      <c r="FE1816" s="14"/>
      <c r="FF1816" s="14"/>
      <c r="FG1816" s="14"/>
      <c r="FH1816" s="14"/>
      <c r="FI1816" s="14"/>
      <c r="FJ1816" s="14"/>
      <c r="FK1816" s="14"/>
      <c r="FL1816" s="14"/>
      <c r="FM1816" s="14"/>
      <c r="FN1816" s="14"/>
      <c r="FO1816" s="14"/>
      <c r="FP1816" s="14"/>
      <c r="FQ1816" s="14"/>
      <c r="FR1816" s="14"/>
      <c r="FS1816" s="14"/>
      <c r="FT1816" s="14"/>
      <c r="FU1816" s="14"/>
      <c r="FV1816" s="14"/>
      <c r="FW1816" s="14"/>
      <c r="FX1816" s="14"/>
      <c r="FY1816" s="14"/>
      <c r="FZ1816" s="14"/>
      <c r="GA1816" s="14"/>
      <c r="GB1816" s="14"/>
      <c r="GC1816" s="14"/>
      <c r="GD1816" s="14"/>
      <c r="GE1816" s="14"/>
      <c r="GF1816" s="14"/>
      <c r="GG1816" s="14"/>
      <c r="GH1816" s="14"/>
      <c r="GI1816" s="14"/>
      <c r="GJ1816" s="14"/>
      <c r="GK1816" s="14"/>
      <c r="GL1816" s="14"/>
      <c r="GM1816" s="14"/>
      <c r="GN1816" s="14"/>
      <c r="GO1816" s="14"/>
      <c r="GP1816" s="14"/>
      <c r="GQ1816" s="14"/>
      <c r="GR1816" s="14"/>
      <c r="GS1816" s="14"/>
      <c r="GT1816" s="14"/>
      <c r="GU1816" s="14"/>
      <c r="GV1816" s="14"/>
      <c r="GW1816" s="14"/>
      <c r="GX1816" s="14"/>
      <c r="GY1816" s="14"/>
      <c r="GZ1816" s="14"/>
      <c r="HA1816" s="14"/>
      <c r="HB1816" s="14"/>
      <c r="HC1816" s="14"/>
      <c r="HD1816" s="14"/>
      <c r="HE1816" s="14"/>
      <c r="HF1816" s="14"/>
      <c r="HG1816" s="14"/>
      <c r="HH1816" s="14"/>
      <c r="HI1816" s="14"/>
      <c r="HJ1816" s="14"/>
      <c r="HK1816" s="14"/>
      <c r="HL1816" s="14"/>
      <c r="HM1816" s="14"/>
      <c r="HN1816" s="14"/>
      <c r="HO1816" s="14"/>
      <c r="HP1816" s="14"/>
      <c r="HQ1816" s="14"/>
      <c r="HR1816" s="14"/>
      <c r="HS1816" s="14"/>
      <c r="HT1816" s="14"/>
      <c r="HU1816" s="14"/>
      <c r="HV1816" s="14"/>
      <c r="HW1816" s="14"/>
      <c r="HX1816" s="14"/>
      <c r="HY1816" s="14"/>
      <c r="HZ1816" s="14"/>
      <c r="IA1816" s="14"/>
      <c r="IB1816" s="14"/>
      <c r="IC1816" s="14"/>
      <c r="ID1816" s="14"/>
      <c r="IE1816" s="14"/>
      <c r="IF1816" s="14"/>
      <c r="IG1816" s="14"/>
      <c r="IH1816" s="14"/>
      <c r="II1816" s="14"/>
      <c r="IJ1816" s="14"/>
      <c r="IK1816" s="14"/>
      <c r="IL1816" s="14"/>
      <c r="IM1816" s="14"/>
      <c r="IN1816" s="14"/>
      <c r="IO1816" s="14"/>
      <c r="IP1816" s="14"/>
      <c r="IQ1816" s="14"/>
      <c r="IR1816" s="14"/>
      <c r="IS1816" s="14"/>
      <c r="IT1816" s="14"/>
    </row>
    <row r="1817" spans="1:254" x14ac:dyDescent="0.2">
      <c r="A1817" s="12">
        <v>302720</v>
      </c>
      <c r="B1817" s="4"/>
      <c r="C1817" s="13" t="s">
        <v>1596</v>
      </c>
      <c r="D1817" s="11">
        <v>60</v>
      </c>
      <c r="E1817" s="11">
        <v>60</v>
      </c>
      <c r="F1817" s="11"/>
      <c r="G1817" s="12">
        <v>5</v>
      </c>
      <c r="H1817" s="14"/>
      <c r="I1817" s="14"/>
      <c r="J1817" s="14"/>
      <c r="K1817" s="14"/>
      <c r="L1817" s="14"/>
      <c r="M1817" s="14"/>
      <c r="N1817" s="14"/>
      <c r="O1817" s="14"/>
      <c r="P1817" s="14"/>
      <c r="Q1817" s="14"/>
      <c r="R1817" s="14"/>
      <c r="S1817" s="14"/>
      <c r="T1817" s="14"/>
      <c r="U1817" s="14"/>
      <c r="V1817" s="14"/>
      <c r="W1817" s="14"/>
      <c r="X1817" s="14"/>
      <c r="Y1817" s="14"/>
      <c r="Z1817" s="14"/>
      <c r="AA1817" s="14"/>
      <c r="AB1817" s="14"/>
      <c r="AC1817" s="14"/>
      <c r="AD1817" s="14"/>
      <c r="AE1817" s="14"/>
      <c r="AF1817" s="14"/>
      <c r="AG1817" s="14"/>
      <c r="AH1817" s="14"/>
      <c r="AI1817" s="14"/>
      <c r="AJ1817" s="14"/>
      <c r="AK1817" s="14"/>
      <c r="AL1817" s="14"/>
      <c r="AM1817" s="14"/>
      <c r="AN1817" s="14"/>
      <c r="AO1817" s="14"/>
      <c r="AP1817" s="14"/>
      <c r="AQ1817" s="14"/>
      <c r="AR1817" s="14"/>
      <c r="AS1817" s="14"/>
      <c r="AT1817" s="14"/>
      <c r="AU1817" s="14"/>
      <c r="AV1817" s="14"/>
      <c r="AW1817" s="14"/>
      <c r="AX1817" s="14"/>
      <c r="AY1817" s="14"/>
      <c r="AZ1817" s="14"/>
      <c r="BA1817" s="14"/>
      <c r="BB1817" s="14"/>
      <c r="BC1817" s="14"/>
      <c r="BD1817" s="14"/>
      <c r="BE1817" s="14"/>
      <c r="BF1817" s="14"/>
      <c r="BG1817" s="14"/>
      <c r="BH1817" s="14"/>
      <c r="BI1817" s="14"/>
      <c r="BJ1817" s="14"/>
      <c r="BK1817" s="14"/>
      <c r="BL1817" s="14"/>
      <c r="BM1817" s="14"/>
      <c r="BN1817" s="14"/>
      <c r="BO1817" s="14"/>
      <c r="BP1817" s="14"/>
      <c r="BQ1817" s="14"/>
      <c r="BR1817" s="14"/>
      <c r="BS1817" s="14"/>
      <c r="BT1817" s="14"/>
      <c r="BU1817" s="14"/>
      <c r="BV1817" s="14"/>
      <c r="BW1817" s="14"/>
      <c r="BX1817" s="14"/>
      <c r="BY1817" s="14"/>
      <c r="BZ1817" s="14"/>
      <c r="CA1817" s="14"/>
      <c r="CB1817" s="14"/>
      <c r="CC1817" s="14"/>
      <c r="CD1817" s="14"/>
      <c r="CE1817" s="14"/>
      <c r="CF1817" s="14"/>
      <c r="CG1817" s="14"/>
      <c r="CH1817" s="14"/>
      <c r="CI1817" s="14"/>
      <c r="CJ1817" s="14"/>
      <c r="CK1817" s="14"/>
      <c r="CL1817" s="14"/>
      <c r="CM1817" s="14"/>
      <c r="CN1817" s="14"/>
      <c r="CO1817" s="14"/>
      <c r="CP1817" s="14"/>
      <c r="CQ1817" s="14"/>
      <c r="CR1817" s="14"/>
      <c r="CS1817" s="14"/>
      <c r="CT1817" s="14"/>
      <c r="CU1817" s="14"/>
      <c r="CV1817" s="14"/>
      <c r="CW1817" s="14"/>
      <c r="CX1817" s="14"/>
      <c r="CY1817" s="14"/>
      <c r="CZ1817" s="14"/>
      <c r="DA1817" s="14"/>
      <c r="DB1817" s="14"/>
      <c r="DC1817" s="14"/>
      <c r="DD1817" s="14"/>
      <c r="DE1817" s="14"/>
      <c r="DF1817" s="14"/>
      <c r="DG1817" s="14"/>
      <c r="DH1817" s="14"/>
      <c r="DI1817" s="14"/>
      <c r="DJ1817" s="14"/>
      <c r="DK1817" s="14"/>
      <c r="DL1817" s="14"/>
      <c r="DM1817" s="14"/>
      <c r="DN1817" s="14"/>
      <c r="DO1817" s="14"/>
      <c r="DP1817" s="14"/>
      <c r="DQ1817" s="14"/>
      <c r="DR1817" s="14"/>
      <c r="DS1817" s="14"/>
      <c r="DT1817" s="14"/>
      <c r="DU1817" s="14"/>
      <c r="DV1817" s="14"/>
      <c r="DW1817" s="14"/>
      <c r="DX1817" s="14"/>
      <c r="DY1817" s="14"/>
      <c r="DZ1817" s="14"/>
      <c r="EA1817" s="14"/>
      <c r="EB1817" s="14"/>
      <c r="EC1817" s="14"/>
      <c r="ED1817" s="14"/>
      <c r="EE1817" s="14"/>
      <c r="EF1817" s="14"/>
      <c r="EG1817" s="14"/>
      <c r="EH1817" s="14"/>
      <c r="EI1817" s="14"/>
      <c r="EJ1817" s="14"/>
      <c r="EK1817" s="14"/>
      <c r="EL1817" s="14"/>
      <c r="EM1817" s="14"/>
      <c r="EN1817" s="14"/>
      <c r="EO1817" s="14"/>
      <c r="EP1817" s="14"/>
      <c r="EQ1817" s="14"/>
      <c r="ER1817" s="14"/>
      <c r="ES1817" s="14"/>
      <c r="ET1817" s="14"/>
      <c r="EU1817" s="14"/>
      <c r="EV1817" s="14"/>
      <c r="EW1817" s="14"/>
      <c r="EX1817" s="14"/>
      <c r="EY1817" s="14"/>
      <c r="EZ1817" s="14"/>
      <c r="FA1817" s="14"/>
      <c r="FB1817" s="14"/>
      <c r="FC1817" s="14"/>
      <c r="FD1817" s="14"/>
      <c r="FE1817" s="14"/>
      <c r="FF1817" s="14"/>
      <c r="FG1817" s="14"/>
      <c r="FH1817" s="14"/>
      <c r="FI1817" s="14"/>
      <c r="FJ1817" s="14"/>
      <c r="FK1817" s="14"/>
      <c r="FL1817" s="14"/>
      <c r="FM1817" s="14"/>
      <c r="FN1817" s="14"/>
      <c r="FO1817" s="14"/>
      <c r="FP1817" s="14"/>
      <c r="FQ1817" s="14"/>
      <c r="FR1817" s="14"/>
      <c r="FS1817" s="14"/>
      <c r="FT1817" s="14"/>
      <c r="FU1817" s="14"/>
      <c r="FV1817" s="14"/>
      <c r="FW1817" s="14"/>
      <c r="FX1817" s="14"/>
      <c r="FY1817" s="14"/>
      <c r="FZ1817" s="14"/>
      <c r="GA1817" s="14"/>
      <c r="GB1817" s="14"/>
      <c r="GC1817" s="14"/>
      <c r="GD1817" s="14"/>
      <c r="GE1817" s="14"/>
      <c r="GF1817" s="14"/>
      <c r="GG1817" s="14"/>
      <c r="GH1817" s="14"/>
      <c r="GI1817" s="14"/>
      <c r="GJ1817" s="14"/>
      <c r="GK1817" s="14"/>
      <c r="GL1817" s="14"/>
      <c r="GM1817" s="14"/>
      <c r="GN1817" s="14"/>
      <c r="GO1817" s="14"/>
      <c r="GP1817" s="14"/>
      <c r="GQ1817" s="14"/>
      <c r="GR1817" s="14"/>
      <c r="GS1817" s="14"/>
      <c r="GT1817" s="14"/>
      <c r="GU1817" s="14"/>
      <c r="GV1817" s="14"/>
      <c r="GW1817" s="14"/>
      <c r="GX1817" s="14"/>
      <c r="GY1817" s="14"/>
      <c r="GZ1817" s="14"/>
      <c r="HA1817" s="14"/>
      <c r="HB1817" s="14"/>
      <c r="HC1817" s="14"/>
      <c r="HD1817" s="14"/>
      <c r="HE1817" s="14"/>
      <c r="HF1817" s="14"/>
      <c r="HG1817" s="14"/>
      <c r="HH1817" s="14"/>
      <c r="HI1817" s="14"/>
      <c r="HJ1817" s="14"/>
      <c r="HK1817" s="14"/>
      <c r="HL1817" s="14"/>
      <c r="HM1817" s="14"/>
      <c r="HN1817" s="14"/>
      <c r="HO1817" s="14"/>
      <c r="HP1817" s="14"/>
      <c r="HQ1817" s="14"/>
      <c r="HR1817" s="14"/>
      <c r="HS1817" s="14"/>
      <c r="HT1817" s="14"/>
      <c r="HU1817" s="14"/>
      <c r="HV1817" s="14"/>
      <c r="HW1817" s="14"/>
      <c r="HX1817" s="14"/>
      <c r="HY1817" s="14"/>
      <c r="HZ1817" s="14"/>
      <c r="IA1817" s="14"/>
      <c r="IB1817" s="14"/>
      <c r="IC1817" s="14"/>
      <c r="ID1817" s="14"/>
      <c r="IE1817" s="14"/>
      <c r="IF1817" s="14"/>
      <c r="IG1817" s="14"/>
      <c r="IH1817" s="14"/>
      <c r="II1817" s="14"/>
      <c r="IJ1817" s="14"/>
      <c r="IK1817" s="14"/>
      <c r="IL1817" s="14"/>
      <c r="IM1817" s="14"/>
      <c r="IN1817" s="14"/>
      <c r="IO1817" s="14"/>
      <c r="IP1817" s="14"/>
      <c r="IQ1817" s="14"/>
      <c r="IR1817" s="14"/>
      <c r="IS1817" s="14"/>
      <c r="IT1817" s="14"/>
    </row>
    <row r="1818" spans="1:254" x14ac:dyDescent="0.2">
      <c r="A1818" s="12">
        <v>302725</v>
      </c>
      <c r="B1818" s="4"/>
      <c r="C1818" s="13" t="s">
        <v>1597</v>
      </c>
      <c r="D1818" s="11">
        <v>18</v>
      </c>
      <c r="E1818" s="11">
        <v>18</v>
      </c>
      <c r="F1818" s="11"/>
      <c r="G1818" s="12">
        <v>3</v>
      </c>
      <c r="H1818" s="14"/>
      <c r="I1818" s="14"/>
      <c r="J1818" s="14"/>
      <c r="K1818" s="14"/>
      <c r="L1818" s="14"/>
      <c r="M1818" s="14"/>
      <c r="N1818" s="14"/>
      <c r="O1818" s="14"/>
      <c r="P1818" s="14"/>
      <c r="Q1818" s="14"/>
      <c r="R1818" s="14"/>
      <c r="S1818" s="14"/>
      <c r="T1818" s="14"/>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c r="AQ1818" s="14"/>
      <c r="AR1818" s="14"/>
      <c r="AS1818" s="14"/>
      <c r="AT1818" s="14"/>
      <c r="AU1818" s="14"/>
      <c r="AV1818" s="14"/>
      <c r="AW1818" s="14"/>
      <c r="AX1818" s="14"/>
      <c r="AY1818" s="14"/>
      <c r="AZ1818" s="14"/>
      <c r="BA1818" s="14"/>
      <c r="BB1818" s="14"/>
      <c r="BC1818" s="14"/>
      <c r="BD1818" s="14"/>
      <c r="BE1818" s="14"/>
      <c r="BF1818" s="14"/>
      <c r="BG1818" s="14"/>
      <c r="BH1818" s="14"/>
      <c r="BI1818" s="14"/>
      <c r="BJ1818" s="14"/>
      <c r="BK1818" s="14"/>
      <c r="BL1818" s="14"/>
      <c r="BM1818" s="14"/>
      <c r="BN1818" s="14"/>
      <c r="BO1818" s="14"/>
      <c r="BP1818" s="14"/>
      <c r="BQ1818" s="14"/>
      <c r="BR1818" s="14"/>
      <c r="BS1818" s="14"/>
      <c r="BT1818" s="14"/>
      <c r="BU1818" s="14"/>
      <c r="BV1818" s="14"/>
      <c r="BW1818" s="14"/>
      <c r="BX1818" s="14"/>
      <c r="BY1818" s="14"/>
      <c r="BZ1818" s="14"/>
      <c r="CA1818" s="14"/>
      <c r="CB1818" s="14"/>
      <c r="CC1818" s="14"/>
      <c r="CD1818" s="14"/>
      <c r="CE1818" s="14"/>
      <c r="CF1818" s="14"/>
      <c r="CG1818" s="14"/>
      <c r="CH1818" s="14"/>
      <c r="CI1818" s="14"/>
      <c r="CJ1818" s="14"/>
      <c r="CK1818" s="14"/>
      <c r="CL1818" s="14"/>
      <c r="CM1818" s="14"/>
      <c r="CN1818" s="14"/>
      <c r="CO1818" s="14"/>
      <c r="CP1818" s="14"/>
      <c r="CQ1818" s="14"/>
      <c r="CR1818" s="14"/>
      <c r="CS1818" s="14"/>
      <c r="CT1818" s="14"/>
      <c r="CU1818" s="14"/>
      <c r="CV1818" s="14"/>
      <c r="CW1818" s="14"/>
      <c r="CX1818" s="14"/>
      <c r="CY1818" s="14"/>
      <c r="CZ1818" s="14"/>
      <c r="DA1818" s="14"/>
      <c r="DB1818" s="14"/>
      <c r="DC1818" s="14"/>
      <c r="DD1818" s="14"/>
      <c r="DE1818" s="14"/>
      <c r="DF1818" s="14"/>
      <c r="DG1818" s="14"/>
      <c r="DH1818" s="14"/>
      <c r="DI1818" s="14"/>
      <c r="DJ1818" s="14"/>
      <c r="DK1818" s="14"/>
      <c r="DL1818" s="14"/>
      <c r="DM1818" s="14"/>
      <c r="DN1818" s="14"/>
      <c r="DO1818" s="14"/>
      <c r="DP1818" s="14"/>
      <c r="DQ1818" s="14"/>
      <c r="DR1818" s="14"/>
      <c r="DS1818" s="14"/>
      <c r="DT1818" s="14"/>
      <c r="DU1818" s="14"/>
      <c r="DV1818" s="14"/>
      <c r="DW1818" s="14"/>
      <c r="DX1818" s="14"/>
      <c r="DY1818" s="14"/>
      <c r="DZ1818" s="14"/>
      <c r="EA1818" s="14"/>
      <c r="EB1818" s="14"/>
      <c r="EC1818" s="14"/>
      <c r="ED1818" s="14"/>
      <c r="EE1818" s="14"/>
      <c r="EF1818" s="14"/>
      <c r="EG1818" s="14"/>
      <c r="EH1818" s="14"/>
      <c r="EI1818" s="14"/>
      <c r="EJ1818" s="14"/>
      <c r="EK1818" s="14"/>
      <c r="EL1818" s="14"/>
      <c r="EM1818" s="14"/>
      <c r="EN1818" s="14"/>
      <c r="EO1818" s="14"/>
      <c r="EP1818" s="14"/>
      <c r="EQ1818" s="14"/>
      <c r="ER1818" s="14"/>
      <c r="ES1818" s="14"/>
      <c r="ET1818" s="14"/>
      <c r="EU1818" s="14"/>
      <c r="EV1818" s="14"/>
      <c r="EW1818" s="14"/>
      <c r="EX1818" s="14"/>
      <c r="EY1818" s="14"/>
      <c r="EZ1818" s="14"/>
      <c r="FA1818" s="14"/>
      <c r="FB1818" s="14"/>
      <c r="FC1818" s="14"/>
      <c r="FD1818" s="14"/>
      <c r="FE1818" s="14"/>
      <c r="FF1818" s="14"/>
      <c r="FG1818" s="14"/>
      <c r="FH1818" s="14"/>
      <c r="FI1818" s="14"/>
      <c r="FJ1818" s="14"/>
      <c r="FK1818" s="14"/>
      <c r="FL1818" s="14"/>
      <c r="FM1818" s="14"/>
      <c r="FN1818" s="14"/>
      <c r="FO1818" s="14"/>
      <c r="FP1818" s="14"/>
      <c r="FQ1818" s="14"/>
      <c r="FR1818" s="14"/>
      <c r="FS1818" s="14"/>
      <c r="FT1818" s="14"/>
      <c r="FU1818" s="14"/>
      <c r="FV1818" s="14"/>
      <c r="FW1818" s="14"/>
      <c r="FX1818" s="14"/>
      <c r="FY1818" s="14"/>
      <c r="FZ1818" s="14"/>
      <c r="GA1818" s="14"/>
      <c r="GB1818" s="14"/>
      <c r="GC1818" s="14"/>
      <c r="GD1818" s="14"/>
      <c r="GE1818" s="14"/>
      <c r="GF1818" s="14"/>
      <c r="GG1818" s="14"/>
      <c r="GH1818" s="14"/>
      <c r="GI1818" s="14"/>
      <c r="GJ1818" s="14"/>
      <c r="GK1818" s="14"/>
      <c r="GL1818" s="14"/>
      <c r="GM1818" s="14"/>
      <c r="GN1818" s="14"/>
      <c r="GO1818" s="14"/>
      <c r="GP1818" s="14"/>
      <c r="GQ1818" s="14"/>
      <c r="GR1818" s="14"/>
      <c r="GS1818" s="14"/>
      <c r="GT1818" s="14"/>
      <c r="GU1818" s="14"/>
      <c r="GV1818" s="14"/>
      <c r="GW1818" s="14"/>
      <c r="GX1818" s="14"/>
      <c r="GY1818" s="14"/>
      <c r="GZ1818" s="14"/>
      <c r="HA1818" s="14"/>
      <c r="HB1818" s="14"/>
      <c r="HC1818" s="14"/>
      <c r="HD1818" s="14"/>
      <c r="HE1818" s="14"/>
      <c r="HF1818" s="14"/>
      <c r="HG1818" s="14"/>
      <c r="HH1818" s="14"/>
      <c r="HI1818" s="14"/>
      <c r="HJ1818" s="14"/>
      <c r="HK1818" s="14"/>
      <c r="HL1818" s="14"/>
      <c r="HM1818" s="14"/>
      <c r="HN1818" s="14"/>
      <c r="HO1818" s="14"/>
      <c r="HP1818" s="14"/>
      <c r="HQ1818" s="14"/>
      <c r="HR1818" s="14"/>
      <c r="HS1818" s="14"/>
      <c r="HT1818" s="14"/>
      <c r="HU1818" s="14"/>
      <c r="HV1818" s="14"/>
      <c r="HW1818" s="14"/>
      <c r="HX1818" s="14"/>
      <c r="HY1818" s="14"/>
      <c r="HZ1818" s="14"/>
      <c r="IA1818" s="14"/>
      <c r="IB1818" s="14"/>
      <c r="IC1818" s="14"/>
      <c r="ID1818" s="14"/>
      <c r="IE1818" s="14"/>
      <c r="IF1818" s="14"/>
      <c r="IG1818" s="14"/>
      <c r="IH1818" s="14"/>
      <c r="II1818" s="14"/>
      <c r="IJ1818" s="14"/>
      <c r="IK1818" s="14"/>
      <c r="IL1818" s="14"/>
      <c r="IM1818" s="14"/>
      <c r="IN1818" s="14"/>
      <c r="IO1818" s="14"/>
      <c r="IP1818" s="14"/>
      <c r="IQ1818" s="14"/>
      <c r="IR1818" s="14"/>
      <c r="IS1818" s="14"/>
      <c r="IT1818" s="14"/>
    </row>
    <row r="1819" spans="1:254" s="18" customFormat="1" ht="40.5" x14ac:dyDescent="0.2">
      <c r="A1819" s="12">
        <v>302730</v>
      </c>
      <c r="B1819" s="4"/>
      <c r="C1819" s="13" t="s">
        <v>1598</v>
      </c>
      <c r="D1819" s="11">
        <v>34</v>
      </c>
      <c r="E1819" s="11">
        <v>34</v>
      </c>
      <c r="F1819" s="11"/>
      <c r="G1819" s="12">
        <v>5</v>
      </c>
      <c r="H1819" s="14"/>
    </row>
    <row r="1820" spans="1:254" s="18" customFormat="1" x14ac:dyDescent="0.2">
      <c r="A1820" s="12">
        <v>302735</v>
      </c>
      <c r="B1820" s="4"/>
      <c r="C1820" s="13" t="s">
        <v>1599</v>
      </c>
      <c r="D1820" s="11">
        <v>26</v>
      </c>
      <c r="E1820" s="11">
        <v>26</v>
      </c>
      <c r="F1820" s="11"/>
      <c r="G1820" s="12">
        <v>3</v>
      </c>
      <c r="H1820" s="14"/>
    </row>
    <row r="1821" spans="1:254" x14ac:dyDescent="0.2">
      <c r="A1821" s="12">
        <v>302740</v>
      </c>
      <c r="B1821" s="4"/>
      <c r="C1821" s="13" t="s">
        <v>1600</v>
      </c>
      <c r="D1821" s="11">
        <v>60</v>
      </c>
      <c r="E1821" s="11">
        <v>60</v>
      </c>
      <c r="F1821" s="11"/>
      <c r="G1821" s="12">
        <v>3</v>
      </c>
      <c r="H1821" s="18"/>
      <c r="I1821" s="14"/>
      <c r="J1821" s="14"/>
      <c r="K1821" s="14"/>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c r="BE1821" s="14"/>
      <c r="BF1821" s="14"/>
      <c r="BG1821" s="14"/>
      <c r="BH1821" s="14"/>
      <c r="BI1821" s="14"/>
      <c r="BJ1821" s="14"/>
      <c r="BK1821" s="14"/>
      <c r="BL1821" s="14"/>
      <c r="BM1821" s="14"/>
      <c r="BN1821" s="14"/>
      <c r="BO1821" s="14"/>
      <c r="BP1821" s="14"/>
      <c r="BQ1821" s="14"/>
      <c r="BR1821" s="14"/>
      <c r="BS1821" s="14"/>
      <c r="BT1821" s="14"/>
      <c r="BU1821" s="14"/>
      <c r="BV1821" s="14"/>
      <c r="BW1821" s="14"/>
      <c r="BX1821" s="14"/>
      <c r="BY1821" s="14"/>
      <c r="BZ1821" s="14"/>
      <c r="CA1821" s="14"/>
      <c r="CB1821" s="14"/>
      <c r="CC1821" s="14"/>
      <c r="CD1821" s="14"/>
      <c r="CE1821" s="14"/>
      <c r="CF1821" s="14"/>
      <c r="CG1821" s="14"/>
      <c r="CH1821" s="14"/>
      <c r="CI1821" s="14"/>
      <c r="CJ1821" s="14"/>
      <c r="CK1821" s="14"/>
      <c r="CL1821" s="14"/>
      <c r="CM1821" s="14"/>
      <c r="CN1821" s="14"/>
      <c r="CO1821" s="14"/>
      <c r="CP1821" s="14"/>
      <c r="CQ1821" s="14"/>
      <c r="CR1821" s="14"/>
      <c r="CS1821" s="14"/>
      <c r="CT1821" s="14"/>
      <c r="CU1821" s="14"/>
      <c r="CV1821" s="14"/>
      <c r="CW1821" s="14"/>
      <c r="CX1821" s="14"/>
      <c r="CY1821" s="14"/>
      <c r="CZ1821" s="14"/>
      <c r="DA1821" s="14"/>
      <c r="DB1821" s="14"/>
      <c r="DC1821" s="14"/>
      <c r="DD1821" s="14"/>
      <c r="DE1821" s="14"/>
      <c r="DF1821" s="14"/>
      <c r="DG1821" s="14"/>
      <c r="DH1821" s="14"/>
      <c r="DI1821" s="14"/>
      <c r="DJ1821" s="14"/>
      <c r="DK1821" s="14"/>
      <c r="DL1821" s="14"/>
      <c r="DM1821" s="14"/>
      <c r="DN1821" s="14"/>
      <c r="DO1821" s="14"/>
      <c r="DP1821" s="14"/>
      <c r="DQ1821" s="14"/>
      <c r="DR1821" s="14"/>
      <c r="DS1821" s="14"/>
      <c r="DT1821" s="14"/>
      <c r="DU1821" s="14"/>
      <c r="DV1821" s="14"/>
      <c r="DW1821" s="14"/>
      <c r="DX1821" s="14"/>
      <c r="DY1821" s="14"/>
      <c r="DZ1821" s="14"/>
      <c r="EA1821" s="14"/>
      <c r="EB1821" s="14"/>
      <c r="EC1821" s="14"/>
      <c r="ED1821" s="14"/>
      <c r="EE1821" s="14"/>
      <c r="EF1821" s="14"/>
      <c r="EG1821" s="14"/>
      <c r="EH1821" s="14"/>
      <c r="EI1821" s="14"/>
      <c r="EJ1821" s="14"/>
      <c r="EK1821" s="14"/>
      <c r="EL1821" s="14"/>
      <c r="EM1821" s="14"/>
      <c r="EN1821" s="14"/>
      <c r="EO1821" s="14"/>
      <c r="EP1821" s="14"/>
      <c r="EQ1821" s="14"/>
      <c r="ER1821" s="14"/>
      <c r="ES1821" s="14"/>
      <c r="ET1821" s="14"/>
      <c r="EU1821" s="14"/>
      <c r="EV1821" s="14"/>
      <c r="EW1821" s="14"/>
      <c r="EX1821" s="14"/>
      <c r="EY1821" s="14"/>
      <c r="EZ1821" s="14"/>
      <c r="FA1821" s="14"/>
      <c r="FB1821" s="14"/>
      <c r="FC1821" s="14"/>
      <c r="FD1821" s="14"/>
      <c r="FE1821" s="14"/>
      <c r="FF1821" s="14"/>
      <c r="FG1821" s="14"/>
      <c r="FH1821" s="14"/>
      <c r="FI1821" s="14"/>
      <c r="FJ1821" s="14"/>
      <c r="FK1821" s="14"/>
      <c r="FL1821" s="14"/>
      <c r="FM1821" s="14"/>
      <c r="FN1821" s="14"/>
      <c r="FO1821" s="14"/>
      <c r="FP1821" s="14"/>
      <c r="FQ1821" s="14"/>
      <c r="FR1821" s="14"/>
      <c r="FS1821" s="14"/>
      <c r="FT1821" s="14"/>
      <c r="FU1821" s="14"/>
      <c r="FV1821" s="14"/>
      <c r="FW1821" s="14"/>
      <c r="FX1821" s="14"/>
      <c r="FY1821" s="14"/>
      <c r="FZ1821" s="14"/>
      <c r="GA1821" s="14"/>
      <c r="GB1821" s="14"/>
      <c r="GC1821" s="14"/>
      <c r="GD1821" s="14"/>
      <c r="GE1821" s="14"/>
      <c r="GF1821" s="14"/>
      <c r="GG1821" s="14"/>
      <c r="GH1821" s="14"/>
      <c r="GI1821" s="14"/>
      <c r="GJ1821" s="14"/>
      <c r="GK1821" s="14"/>
      <c r="GL1821" s="14"/>
      <c r="GM1821" s="14"/>
      <c r="GN1821" s="14"/>
      <c r="GO1821" s="14"/>
      <c r="GP1821" s="14"/>
      <c r="GQ1821" s="14"/>
      <c r="GR1821" s="14"/>
      <c r="GS1821" s="14"/>
      <c r="GT1821" s="14"/>
      <c r="GU1821" s="14"/>
      <c r="GV1821" s="14"/>
      <c r="GW1821" s="14"/>
      <c r="GX1821" s="14"/>
      <c r="GY1821" s="14"/>
      <c r="GZ1821" s="14"/>
      <c r="HA1821" s="14"/>
      <c r="HB1821" s="14"/>
      <c r="HC1821" s="14"/>
      <c r="HD1821" s="14"/>
      <c r="HE1821" s="14"/>
      <c r="HF1821" s="14"/>
      <c r="HG1821" s="14"/>
      <c r="HH1821" s="14"/>
      <c r="HI1821" s="14"/>
      <c r="HJ1821" s="14"/>
      <c r="HK1821" s="14"/>
      <c r="HL1821" s="14"/>
      <c r="HM1821" s="14"/>
      <c r="HN1821" s="14"/>
      <c r="HO1821" s="14"/>
      <c r="HP1821" s="14"/>
      <c r="HQ1821" s="14"/>
      <c r="HR1821" s="14"/>
      <c r="HS1821" s="14"/>
      <c r="HT1821" s="14"/>
      <c r="HU1821" s="14"/>
      <c r="HV1821" s="14"/>
      <c r="HW1821" s="14"/>
      <c r="HX1821" s="14"/>
      <c r="HY1821" s="14"/>
      <c r="HZ1821" s="14"/>
      <c r="IA1821" s="14"/>
      <c r="IB1821" s="14"/>
      <c r="IC1821" s="14"/>
      <c r="ID1821" s="14"/>
      <c r="IE1821" s="14"/>
      <c r="IF1821" s="14"/>
      <c r="IG1821" s="14"/>
      <c r="IH1821" s="14"/>
      <c r="II1821" s="14"/>
      <c r="IJ1821" s="14"/>
      <c r="IK1821" s="14"/>
      <c r="IL1821" s="14"/>
      <c r="IM1821" s="14"/>
      <c r="IN1821" s="14"/>
      <c r="IO1821" s="14"/>
      <c r="IP1821" s="14"/>
      <c r="IQ1821" s="14"/>
      <c r="IR1821" s="14"/>
      <c r="IS1821" s="14"/>
      <c r="IT1821" s="14"/>
    </row>
    <row r="1822" spans="1:254" x14ac:dyDescent="0.2">
      <c r="A1822" s="12">
        <v>302745</v>
      </c>
      <c r="B1822" s="4"/>
      <c r="C1822" s="13" t="s">
        <v>1601</v>
      </c>
      <c r="D1822" s="11">
        <v>14</v>
      </c>
      <c r="E1822" s="11">
        <v>14</v>
      </c>
      <c r="F1822" s="11"/>
      <c r="G1822" s="12">
        <v>3</v>
      </c>
      <c r="H1822" s="18"/>
      <c r="I1822" s="14"/>
      <c r="J1822" s="14"/>
      <c r="K1822" s="14"/>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c r="AM1822" s="14"/>
      <c r="AN1822" s="14"/>
      <c r="AO1822" s="14"/>
      <c r="AP1822" s="14"/>
      <c r="AQ1822" s="14"/>
      <c r="AR1822" s="14"/>
      <c r="AS1822" s="14"/>
      <c r="AT1822" s="14"/>
      <c r="AU1822" s="14"/>
      <c r="AV1822" s="14"/>
      <c r="AW1822" s="14"/>
      <c r="AX1822" s="14"/>
      <c r="AY1822" s="14"/>
      <c r="AZ1822" s="14"/>
      <c r="BA1822" s="14"/>
      <c r="BB1822" s="14"/>
      <c r="BC1822" s="14"/>
      <c r="BD1822" s="14"/>
      <c r="BE1822" s="14"/>
      <c r="BF1822" s="14"/>
      <c r="BG1822" s="14"/>
      <c r="BH1822" s="14"/>
      <c r="BI1822" s="14"/>
      <c r="BJ1822" s="14"/>
      <c r="BK1822" s="14"/>
      <c r="BL1822" s="14"/>
      <c r="BM1822" s="14"/>
      <c r="BN1822" s="14"/>
      <c r="BO1822" s="14"/>
      <c r="BP1822" s="14"/>
      <c r="BQ1822" s="14"/>
      <c r="BR1822" s="14"/>
      <c r="BS1822" s="14"/>
      <c r="BT1822" s="14"/>
      <c r="BU1822" s="14"/>
      <c r="BV1822" s="14"/>
      <c r="BW1822" s="14"/>
      <c r="BX1822" s="14"/>
      <c r="BY1822" s="14"/>
      <c r="BZ1822" s="14"/>
      <c r="CA1822" s="14"/>
      <c r="CB1822" s="14"/>
      <c r="CC1822" s="14"/>
      <c r="CD1822" s="14"/>
      <c r="CE1822" s="14"/>
      <c r="CF1822" s="14"/>
      <c r="CG1822" s="14"/>
      <c r="CH1822" s="14"/>
      <c r="CI1822" s="14"/>
      <c r="CJ1822" s="14"/>
      <c r="CK1822" s="14"/>
      <c r="CL1822" s="14"/>
      <c r="CM1822" s="14"/>
      <c r="CN1822" s="14"/>
      <c r="CO1822" s="14"/>
      <c r="CP1822" s="14"/>
      <c r="CQ1822" s="14"/>
      <c r="CR1822" s="14"/>
      <c r="CS1822" s="14"/>
      <c r="CT1822" s="14"/>
      <c r="CU1822" s="14"/>
      <c r="CV1822" s="14"/>
      <c r="CW1822" s="14"/>
      <c r="CX1822" s="14"/>
      <c r="CY1822" s="14"/>
      <c r="CZ1822" s="14"/>
      <c r="DA1822" s="14"/>
      <c r="DB1822" s="14"/>
      <c r="DC1822" s="14"/>
      <c r="DD1822" s="14"/>
      <c r="DE1822" s="14"/>
      <c r="DF1822" s="14"/>
      <c r="DG1822" s="14"/>
      <c r="DH1822" s="14"/>
      <c r="DI1822" s="14"/>
      <c r="DJ1822" s="14"/>
      <c r="DK1822" s="14"/>
      <c r="DL1822" s="14"/>
      <c r="DM1822" s="14"/>
      <c r="DN1822" s="14"/>
      <c r="DO1822" s="14"/>
      <c r="DP1822" s="14"/>
      <c r="DQ1822" s="14"/>
      <c r="DR1822" s="14"/>
      <c r="DS1822" s="14"/>
      <c r="DT1822" s="14"/>
      <c r="DU1822" s="14"/>
      <c r="DV1822" s="14"/>
      <c r="DW1822" s="14"/>
      <c r="DX1822" s="14"/>
      <c r="DY1822" s="14"/>
      <c r="DZ1822" s="14"/>
      <c r="EA1822" s="14"/>
      <c r="EB1822" s="14"/>
      <c r="EC1822" s="14"/>
      <c r="ED1822" s="14"/>
      <c r="EE1822" s="14"/>
      <c r="EF1822" s="14"/>
      <c r="EG1822" s="14"/>
      <c r="EH1822" s="14"/>
      <c r="EI1822" s="14"/>
      <c r="EJ1822" s="14"/>
      <c r="EK1822" s="14"/>
      <c r="EL1822" s="14"/>
      <c r="EM1822" s="14"/>
      <c r="EN1822" s="14"/>
      <c r="EO1822" s="14"/>
      <c r="EP1822" s="14"/>
      <c r="EQ1822" s="14"/>
      <c r="ER1822" s="14"/>
      <c r="ES1822" s="14"/>
      <c r="ET1822" s="14"/>
      <c r="EU1822" s="14"/>
      <c r="EV1822" s="14"/>
      <c r="EW1822" s="14"/>
      <c r="EX1822" s="14"/>
      <c r="EY1822" s="14"/>
      <c r="EZ1822" s="14"/>
      <c r="FA1822" s="14"/>
      <c r="FB1822" s="14"/>
      <c r="FC1822" s="14"/>
      <c r="FD1822" s="14"/>
      <c r="FE1822" s="14"/>
      <c r="FF1822" s="14"/>
      <c r="FG1822" s="14"/>
      <c r="FH1822" s="14"/>
      <c r="FI1822" s="14"/>
      <c r="FJ1822" s="14"/>
      <c r="FK1822" s="14"/>
      <c r="FL1822" s="14"/>
      <c r="FM1822" s="14"/>
      <c r="FN1822" s="14"/>
      <c r="FO1822" s="14"/>
      <c r="FP1822" s="14"/>
      <c r="FQ1822" s="14"/>
      <c r="FR1822" s="14"/>
      <c r="FS1822" s="14"/>
      <c r="FT1822" s="14"/>
      <c r="FU1822" s="14"/>
      <c r="FV1822" s="14"/>
      <c r="FW1822" s="14"/>
      <c r="FX1822" s="14"/>
      <c r="FY1822" s="14"/>
      <c r="FZ1822" s="14"/>
      <c r="GA1822" s="14"/>
      <c r="GB1822" s="14"/>
      <c r="GC1822" s="14"/>
      <c r="GD1822" s="14"/>
      <c r="GE1822" s="14"/>
      <c r="GF1822" s="14"/>
      <c r="GG1822" s="14"/>
      <c r="GH1822" s="14"/>
      <c r="GI1822" s="14"/>
      <c r="GJ1822" s="14"/>
      <c r="GK1822" s="14"/>
      <c r="GL1822" s="14"/>
      <c r="GM1822" s="14"/>
      <c r="GN1822" s="14"/>
      <c r="GO1822" s="14"/>
      <c r="GP1822" s="14"/>
      <c r="GQ1822" s="14"/>
      <c r="GR1822" s="14"/>
      <c r="GS1822" s="14"/>
      <c r="GT1822" s="14"/>
      <c r="GU1822" s="14"/>
      <c r="GV1822" s="14"/>
      <c r="GW1822" s="14"/>
      <c r="GX1822" s="14"/>
      <c r="GY1822" s="14"/>
      <c r="GZ1822" s="14"/>
      <c r="HA1822" s="14"/>
      <c r="HB1822" s="14"/>
      <c r="HC1822" s="14"/>
      <c r="HD1822" s="14"/>
      <c r="HE1822" s="14"/>
      <c r="HF1822" s="14"/>
      <c r="HG1822" s="14"/>
      <c r="HH1822" s="14"/>
      <c r="HI1822" s="14"/>
      <c r="HJ1822" s="14"/>
      <c r="HK1822" s="14"/>
      <c r="HL1822" s="14"/>
      <c r="HM1822" s="14"/>
      <c r="HN1822" s="14"/>
      <c r="HO1822" s="14"/>
      <c r="HP1822" s="14"/>
      <c r="HQ1822" s="14"/>
      <c r="HR1822" s="14"/>
      <c r="HS1822" s="14"/>
      <c r="HT1822" s="14"/>
      <c r="HU1822" s="14"/>
      <c r="HV1822" s="14"/>
      <c r="HW1822" s="14"/>
      <c r="HX1822" s="14"/>
      <c r="HY1822" s="14"/>
      <c r="HZ1822" s="14"/>
      <c r="IA1822" s="14"/>
      <c r="IB1822" s="14"/>
      <c r="IC1822" s="14"/>
      <c r="ID1822" s="14"/>
      <c r="IE1822" s="14"/>
      <c r="IF1822" s="14"/>
      <c r="IG1822" s="14"/>
      <c r="IH1822" s="14"/>
      <c r="II1822" s="14"/>
      <c r="IJ1822" s="14"/>
      <c r="IK1822" s="14"/>
      <c r="IL1822" s="14"/>
      <c r="IM1822" s="14"/>
      <c r="IN1822" s="14"/>
      <c r="IO1822" s="14"/>
      <c r="IP1822" s="14"/>
      <c r="IQ1822" s="14"/>
      <c r="IR1822" s="14"/>
      <c r="IS1822" s="14"/>
      <c r="IT1822" s="14"/>
    </row>
    <row r="1823" spans="1:254" ht="40.5" x14ac:dyDescent="0.2">
      <c r="A1823" s="2">
        <v>302750</v>
      </c>
      <c r="B1823" s="4"/>
      <c r="C1823" s="5" t="s">
        <v>1602</v>
      </c>
      <c r="D1823" s="3">
        <v>50</v>
      </c>
      <c r="E1823" s="11">
        <v>50</v>
      </c>
      <c r="F1823" s="3"/>
      <c r="G1823" s="2">
        <v>3</v>
      </c>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c r="AM1823" s="14"/>
      <c r="AN1823" s="14"/>
      <c r="AO1823" s="14"/>
      <c r="AP1823" s="14"/>
      <c r="AQ1823" s="14"/>
      <c r="AR1823" s="14"/>
      <c r="AS1823" s="14"/>
      <c r="AT1823" s="14"/>
      <c r="AU1823" s="14"/>
      <c r="AV1823" s="14"/>
      <c r="AW1823" s="14"/>
      <c r="AX1823" s="14"/>
      <c r="AY1823" s="14"/>
      <c r="AZ1823" s="14"/>
      <c r="BA1823" s="14"/>
      <c r="BB1823" s="14"/>
      <c r="BC1823" s="14"/>
      <c r="BD1823" s="14"/>
      <c r="BE1823" s="14"/>
      <c r="BF1823" s="14"/>
      <c r="BG1823" s="14"/>
      <c r="BH1823" s="14"/>
      <c r="BI1823" s="14"/>
      <c r="BJ1823" s="14"/>
      <c r="BK1823" s="14"/>
      <c r="BL1823" s="14"/>
      <c r="BM1823" s="14"/>
      <c r="BN1823" s="14"/>
      <c r="BO1823" s="14"/>
      <c r="BP1823" s="14"/>
      <c r="BQ1823" s="14"/>
      <c r="BR1823" s="14"/>
      <c r="BS1823" s="14"/>
      <c r="BT1823" s="14"/>
      <c r="BU1823" s="14"/>
      <c r="BV1823" s="14"/>
      <c r="BW1823" s="14"/>
      <c r="BX1823" s="14"/>
      <c r="BY1823" s="14"/>
      <c r="BZ1823" s="14"/>
      <c r="CA1823" s="14"/>
      <c r="CB1823" s="14"/>
      <c r="CC1823" s="14"/>
      <c r="CD1823" s="14"/>
      <c r="CE1823" s="14"/>
      <c r="CF1823" s="14"/>
      <c r="CG1823" s="14"/>
      <c r="CH1823" s="14"/>
      <c r="CI1823" s="14"/>
      <c r="CJ1823" s="14"/>
      <c r="CK1823" s="14"/>
      <c r="CL1823" s="14"/>
      <c r="CM1823" s="14"/>
      <c r="CN1823" s="14"/>
      <c r="CO1823" s="14"/>
      <c r="CP1823" s="14"/>
      <c r="CQ1823" s="14"/>
      <c r="CR1823" s="14"/>
      <c r="CS1823" s="14"/>
      <c r="CT1823" s="14"/>
      <c r="CU1823" s="14"/>
      <c r="CV1823" s="14"/>
      <c r="CW1823" s="14"/>
      <c r="CX1823" s="14"/>
      <c r="CY1823" s="14"/>
      <c r="CZ1823" s="14"/>
      <c r="DA1823" s="14"/>
      <c r="DB1823" s="14"/>
      <c r="DC1823" s="14"/>
      <c r="DD1823" s="14"/>
      <c r="DE1823" s="14"/>
      <c r="DF1823" s="14"/>
      <c r="DG1823" s="14"/>
      <c r="DH1823" s="14"/>
      <c r="DI1823" s="14"/>
      <c r="DJ1823" s="14"/>
      <c r="DK1823" s="14"/>
      <c r="DL1823" s="14"/>
      <c r="DM1823" s="14"/>
      <c r="DN1823" s="14"/>
      <c r="DO1823" s="14"/>
      <c r="DP1823" s="14"/>
      <c r="DQ1823" s="14"/>
      <c r="DR1823" s="14"/>
      <c r="DS1823" s="14"/>
      <c r="DT1823" s="14"/>
      <c r="DU1823" s="14"/>
      <c r="DV1823" s="14"/>
      <c r="DW1823" s="14"/>
      <c r="DX1823" s="14"/>
      <c r="DY1823" s="14"/>
      <c r="DZ1823" s="14"/>
      <c r="EA1823" s="14"/>
      <c r="EB1823" s="14"/>
      <c r="EC1823" s="14"/>
      <c r="ED1823" s="14"/>
      <c r="EE1823" s="14"/>
      <c r="EF1823" s="14"/>
      <c r="EG1823" s="14"/>
      <c r="EH1823" s="14"/>
      <c r="EI1823" s="14"/>
      <c r="EJ1823" s="14"/>
      <c r="EK1823" s="14"/>
      <c r="EL1823" s="14"/>
      <c r="EM1823" s="14"/>
      <c r="EN1823" s="14"/>
      <c r="EO1823" s="14"/>
      <c r="EP1823" s="14"/>
      <c r="EQ1823" s="14"/>
      <c r="ER1823" s="14"/>
      <c r="ES1823" s="14"/>
      <c r="ET1823" s="14"/>
      <c r="EU1823" s="14"/>
      <c r="EV1823" s="14"/>
      <c r="EW1823" s="14"/>
      <c r="EX1823" s="14"/>
      <c r="EY1823" s="14"/>
      <c r="EZ1823" s="14"/>
      <c r="FA1823" s="14"/>
      <c r="FB1823" s="14"/>
      <c r="FC1823" s="14"/>
      <c r="FD1823" s="14"/>
      <c r="FE1823" s="14"/>
      <c r="FF1823" s="14"/>
      <c r="FG1823" s="14"/>
      <c r="FH1823" s="14"/>
      <c r="FI1823" s="14"/>
      <c r="FJ1823" s="14"/>
      <c r="FK1823" s="14"/>
      <c r="FL1823" s="14"/>
      <c r="FM1823" s="14"/>
      <c r="FN1823" s="14"/>
      <c r="FO1823" s="14"/>
      <c r="FP1823" s="14"/>
      <c r="FQ1823" s="14"/>
      <c r="FR1823" s="14"/>
      <c r="FS1823" s="14"/>
      <c r="FT1823" s="14"/>
      <c r="FU1823" s="14"/>
      <c r="FV1823" s="14"/>
      <c r="FW1823" s="14"/>
      <c r="FX1823" s="14"/>
      <c r="FY1823" s="14"/>
      <c r="FZ1823" s="14"/>
      <c r="GA1823" s="14"/>
      <c r="GB1823" s="14"/>
      <c r="GC1823" s="14"/>
      <c r="GD1823" s="14"/>
      <c r="GE1823" s="14"/>
      <c r="GF1823" s="14"/>
      <c r="GG1823" s="14"/>
      <c r="GH1823" s="14"/>
      <c r="GI1823" s="14"/>
      <c r="GJ1823" s="14"/>
      <c r="GK1823" s="14"/>
      <c r="GL1823" s="14"/>
      <c r="GM1823" s="14"/>
      <c r="GN1823" s="14"/>
      <c r="GO1823" s="14"/>
      <c r="GP1823" s="14"/>
      <c r="GQ1823" s="14"/>
      <c r="GR1823" s="14"/>
      <c r="GS1823" s="14"/>
      <c r="GT1823" s="14"/>
      <c r="GU1823" s="14"/>
      <c r="GV1823" s="14"/>
      <c r="GW1823" s="14"/>
      <c r="GX1823" s="14"/>
      <c r="GY1823" s="14"/>
      <c r="GZ1823" s="14"/>
      <c r="HA1823" s="14"/>
      <c r="HB1823" s="14"/>
      <c r="HC1823" s="14"/>
      <c r="HD1823" s="14"/>
      <c r="HE1823" s="14"/>
      <c r="HF1823" s="14"/>
      <c r="HG1823" s="14"/>
      <c r="HH1823" s="14"/>
      <c r="HI1823" s="14"/>
      <c r="HJ1823" s="14"/>
      <c r="HK1823" s="14"/>
      <c r="HL1823" s="14"/>
      <c r="HM1823" s="14"/>
      <c r="HN1823" s="14"/>
      <c r="HO1823" s="14"/>
      <c r="HP1823" s="14"/>
      <c r="HQ1823" s="14"/>
      <c r="HR1823" s="14"/>
      <c r="HS1823" s="14"/>
      <c r="HT1823" s="14"/>
      <c r="HU1823" s="14"/>
      <c r="HV1823" s="14"/>
      <c r="HW1823" s="14"/>
      <c r="HX1823" s="14"/>
      <c r="HY1823" s="14"/>
      <c r="HZ1823" s="14"/>
      <c r="IA1823" s="14"/>
      <c r="IB1823" s="14"/>
      <c r="IC1823" s="14"/>
      <c r="ID1823" s="14"/>
      <c r="IE1823" s="14"/>
      <c r="IF1823" s="14"/>
      <c r="IG1823" s="14"/>
      <c r="IH1823" s="14"/>
      <c r="II1823" s="14"/>
      <c r="IJ1823" s="14"/>
      <c r="IK1823" s="14"/>
      <c r="IL1823" s="14"/>
      <c r="IM1823" s="14"/>
      <c r="IN1823" s="14"/>
      <c r="IO1823" s="14"/>
      <c r="IP1823" s="14"/>
      <c r="IQ1823" s="14"/>
      <c r="IR1823" s="14"/>
      <c r="IS1823" s="14"/>
      <c r="IT1823" s="14"/>
    </row>
    <row r="1824" spans="1:254" x14ac:dyDescent="0.2">
      <c r="A1824" s="12">
        <v>302755</v>
      </c>
      <c r="B1824" s="4"/>
      <c r="C1824" s="21" t="s">
        <v>97</v>
      </c>
      <c r="D1824" s="11"/>
      <c r="E1824" s="11"/>
      <c r="F1824" s="11"/>
      <c r="G1824" s="12"/>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c r="BE1824" s="14"/>
      <c r="BF1824" s="14"/>
      <c r="BG1824" s="14"/>
      <c r="BH1824" s="14"/>
      <c r="BI1824" s="14"/>
      <c r="BJ1824" s="14"/>
      <c r="BK1824" s="14"/>
      <c r="BL1824" s="14"/>
      <c r="BM1824" s="14"/>
      <c r="BN1824" s="14"/>
      <c r="BO1824" s="14"/>
      <c r="BP1824" s="14"/>
      <c r="BQ1824" s="14"/>
      <c r="BR1824" s="14"/>
      <c r="BS1824" s="14"/>
      <c r="BT1824" s="14"/>
      <c r="BU1824" s="14"/>
      <c r="BV1824" s="14"/>
      <c r="BW1824" s="14"/>
      <c r="BX1824" s="14"/>
      <c r="BY1824" s="14"/>
      <c r="BZ1824" s="14"/>
      <c r="CA1824" s="14"/>
      <c r="CB1824" s="14"/>
      <c r="CC1824" s="14"/>
      <c r="CD1824" s="14"/>
      <c r="CE1824" s="14"/>
      <c r="CF1824" s="14"/>
      <c r="CG1824" s="14"/>
      <c r="CH1824" s="14"/>
      <c r="CI1824" s="14"/>
      <c r="CJ1824" s="14"/>
      <c r="CK1824" s="14"/>
      <c r="CL1824" s="14"/>
      <c r="CM1824" s="14"/>
      <c r="CN1824" s="14"/>
      <c r="CO1824" s="14"/>
      <c r="CP1824" s="14"/>
      <c r="CQ1824" s="14"/>
      <c r="CR1824" s="14"/>
      <c r="CS1824" s="14"/>
      <c r="CT1824" s="14"/>
      <c r="CU1824" s="14"/>
      <c r="CV1824" s="14"/>
      <c r="CW1824" s="14"/>
      <c r="CX1824" s="14"/>
      <c r="CY1824" s="14"/>
      <c r="CZ1824" s="14"/>
      <c r="DA1824" s="14"/>
      <c r="DB1824" s="14"/>
      <c r="DC1824" s="14"/>
      <c r="DD1824" s="14"/>
      <c r="DE1824" s="14"/>
      <c r="DF1824" s="14"/>
      <c r="DG1824" s="14"/>
      <c r="DH1824" s="14"/>
      <c r="DI1824" s="14"/>
      <c r="DJ1824" s="14"/>
      <c r="DK1824" s="14"/>
      <c r="DL1824" s="14"/>
      <c r="DM1824" s="14"/>
      <c r="DN1824" s="14"/>
      <c r="DO1824" s="14"/>
      <c r="DP1824" s="14"/>
      <c r="DQ1824" s="14"/>
      <c r="DR1824" s="14"/>
      <c r="DS1824" s="14"/>
      <c r="DT1824" s="14"/>
      <c r="DU1824" s="14"/>
      <c r="DV1824" s="14"/>
      <c r="DW1824" s="14"/>
      <c r="DX1824" s="14"/>
      <c r="DY1824" s="14"/>
      <c r="DZ1824" s="14"/>
      <c r="EA1824" s="14"/>
      <c r="EB1824" s="14"/>
      <c r="EC1824" s="14"/>
      <c r="ED1824" s="14"/>
      <c r="EE1824" s="14"/>
      <c r="EF1824" s="14"/>
      <c r="EG1824" s="14"/>
      <c r="EH1824" s="14"/>
      <c r="EI1824" s="14"/>
      <c r="EJ1824" s="14"/>
      <c r="EK1824" s="14"/>
      <c r="EL1824" s="14"/>
      <c r="EM1824" s="14"/>
      <c r="EN1824" s="14"/>
      <c r="EO1824" s="14"/>
      <c r="EP1824" s="14"/>
      <c r="EQ1824" s="14"/>
      <c r="ER1824" s="14"/>
      <c r="ES1824" s="14"/>
      <c r="ET1824" s="14"/>
      <c r="EU1824" s="14"/>
      <c r="EV1824" s="14"/>
      <c r="EW1824" s="14"/>
      <c r="EX1824" s="14"/>
      <c r="EY1824" s="14"/>
      <c r="EZ1824" s="14"/>
      <c r="FA1824" s="14"/>
      <c r="FB1824" s="14"/>
      <c r="FC1824" s="14"/>
      <c r="FD1824" s="14"/>
      <c r="FE1824" s="14"/>
      <c r="FF1824" s="14"/>
      <c r="FG1824" s="14"/>
      <c r="FH1824" s="14"/>
      <c r="FI1824" s="14"/>
      <c r="FJ1824" s="14"/>
      <c r="FK1824" s="14"/>
      <c r="FL1824" s="14"/>
      <c r="FM1824" s="14"/>
      <c r="FN1824" s="14"/>
      <c r="FO1824" s="14"/>
      <c r="FP1824" s="14"/>
      <c r="FQ1824" s="14"/>
      <c r="FR1824" s="14"/>
      <c r="FS1824" s="14"/>
      <c r="FT1824" s="14"/>
      <c r="FU1824" s="14"/>
      <c r="FV1824" s="14"/>
      <c r="FW1824" s="14"/>
      <c r="FX1824" s="14"/>
      <c r="FY1824" s="14"/>
      <c r="FZ1824" s="14"/>
      <c r="GA1824" s="14"/>
      <c r="GB1824" s="14"/>
      <c r="GC1824" s="14"/>
      <c r="GD1824" s="14"/>
      <c r="GE1824" s="14"/>
      <c r="GF1824" s="14"/>
      <c r="GG1824" s="14"/>
      <c r="GH1824" s="14"/>
      <c r="GI1824" s="14"/>
      <c r="GJ1824" s="14"/>
      <c r="GK1824" s="14"/>
      <c r="GL1824" s="14"/>
      <c r="GM1824" s="14"/>
      <c r="GN1824" s="14"/>
      <c r="GO1824" s="14"/>
      <c r="GP1824" s="14"/>
      <c r="GQ1824" s="14"/>
      <c r="GR1824" s="14"/>
      <c r="GS1824" s="14"/>
      <c r="GT1824" s="14"/>
      <c r="GU1824" s="14"/>
      <c r="GV1824" s="14"/>
      <c r="GW1824" s="14"/>
      <c r="GX1824" s="14"/>
      <c r="GY1824" s="14"/>
      <c r="GZ1824" s="14"/>
      <c r="HA1824" s="14"/>
      <c r="HB1824" s="14"/>
      <c r="HC1824" s="14"/>
      <c r="HD1824" s="14"/>
      <c r="HE1824" s="14"/>
      <c r="HF1824" s="14"/>
      <c r="HG1824" s="14"/>
      <c r="HH1824" s="14"/>
      <c r="HI1824" s="14"/>
      <c r="HJ1824" s="14"/>
      <c r="HK1824" s="14"/>
      <c r="HL1824" s="14"/>
      <c r="HM1824" s="14"/>
      <c r="HN1824" s="14"/>
      <c r="HO1824" s="14"/>
      <c r="HP1824" s="14"/>
      <c r="HQ1824" s="14"/>
      <c r="HR1824" s="14"/>
      <c r="HS1824" s="14"/>
      <c r="HT1824" s="14"/>
      <c r="HU1824" s="14"/>
      <c r="HV1824" s="14"/>
      <c r="HW1824" s="14"/>
      <c r="HX1824" s="14"/>
      <c r="HY1824" s="14"/>
      <c r="HZ1824" s="14"/>
      <c r="IA1824" s="14"/>
      <c r="IB1824" s="14"/>
      <c r="IC1824" s="14"/>
      <c r="ID1824" s="14"/>
      <c r="IE1824" s="14"/>
      <c r="IF1824" s="14"/>
      <c r="IG1824" s="14"/>
      <c r="IH1824" s="14"/>
      <c r="II1824" s="14"/>
      <c r="IJ1824" s="14"/>
      <c r="IK1824" s="14"/>
      <c r="IL1824" s="14"/>
      <c r="IM1824" s="14"/>
      <c r="IN1824" s="14"/>
      <c r="IO1824" s="14"/>
      <c r="IP1824" s="14"/>
      <c r="IQ1824" s="14"/>
      <c r="IR1824" s="14"/>
      <c r="IS1824" s="14"/>
      <c r="IT1824" s="14"/>
    </row>
    <row r="1825" spans="1:254" x14ac:dyDescent="0.2">
      <c r="A1825" s="12">
        <v>302760</v>
      </c>
      <c r="B1825" s="4"/>
      <c r="C1825" s="21" t="s">
        <v>97</v>
      </c>
      <c r="D1825" s="11"/>
      <c r="E1825" s="11"/>
      <c r="F1825" s="11"/>
      <c r="G1825" s="12"/>
      <c r="H1825" s="14"/>
      <c r="I1825" s="14"/>
      <c r="J1825" s="14"/>
      <c r="K1825" s="14"/>
      <c r="L1825" s="14"/>
      <c r="M1825" s="14"/>
      <c r="N1825" s="14"/>
      <c r="O1825" s="14"/>
      <c r="P1825" s="14"/>
      <c r="Q1825" s="14"/>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c r="AM1825" s="14"/>
      <c r="AN1825" s="14"/>
      <c r="AO1825" s="14"/>
      <c r="AP1825" s="14"/>
      <c r="AQ1825" s="14"/>
      <c r="AR1825" s="14"/>
      <c r="AS1825" s="14"/>
      <c r="AT1825" s="14"/>
      <c r="AU1825" s="14"/>
      <c r="AV1825" s="14"/>
      <c r="AW1825" s="14"/>
      <c r="AX1825" s="14"/>
      <c r="AY1825" s="14"/>
      <c r="AZ1825" s="14"/>
      <c r="BA1825" s="14"/>
      <c r="BB1825" s="14"/>
      <c r="BC1825" s="14"/>
      <c r="BD1825" s="14"/>
      <c r="BE1825" s="14"/>
      <c r="BF1825" s="14"/>
      <c r="BG1825" s="14"/>
      <c r="BH1825" s="14"/>
      <c r="BI1825" s="14"/>
      <c r="BJ1825" s="14"/>
      <c r="BK1825" s="14"/>
      <c r="BL1825" s="14"/>
      <c r="BM1825" s="14"/>
      <c r="BN1825" s="14"/>
      <c r="BO1825" s="14"/>
      <c r="BP1825" s="14"/>
      <c r="BQ1825" s="14"/>
      <c r="BR1825" s="14"/>
      <c r="BS1825" s="14"/>
      <c r="BT1825" s="14"/>
      <c r="BU1825" s="14"/>
      <c r="BV1825" s="14"/>
      <c r="BW1825" s="14"/>
      <c r="BX1825" s="14"/>
      <c r="BY1825" s="14"/>
      <c r="BZ1825" s="14"/>
      <c r="CA1825" s="14"/>
      <c r="CB1825" s="14"/>
      <c r="CC1825" s="14"/>
      <c r="CD1825" s="14"/>
      <c r="CE1825" s="14"/>
      <c r="CF1825" s="14"/>
      <c r="CG1825" s="14"/>
      <c r="CH1825" s="14"/>
      <c r="CI1825" s="14"/>
      <c r="CJ1825" s="14"/>
      <c r="CK1825" s="14"/>
      <c r="CL1825" s="14"/>
      <c r="CM1825" s="14"/>
      <c r="CN1825" s="14"/>
      <c r="CO1825" s="14"/>
      <c r="CP1825" s="14"/>
      <c r="CQ1825" s="14"/>
      <c r="CR1825" s="14"/>
      <c r="CS1825" s="14"/>
      <c r="CT1825" s="14"/>
      <c r="CU1825" s="14"/>
      <c r="CV1825" s="14"/>
      <c r="CW1825" s="14"/>
      <c r="CX1825" s="14"/>
      <c r="CY1825" s="14"/>
      <c r="CZ1825" s="14"/>
      <c r="DA1825" s="14"/>
      <c r="DB1825" s="14"/>
      <c r="DC1825" s="14"/>
      <c r="DD1825" s="14"/>
      <c r="DE1825" s="14"/>
      <c r="DF1825" s="14"/>
      <c r="DG1825" s="14"/>
      <c r="DH1825" s="14"/>
      <c r="DI1825" s="14"/>
      <c r="DJ1825" s="14"/>
      <c r="DK1825" s="14"/>
      <c r="DL1825" s="14"/>
      <c r="DM1825" s="14"/>
      <c r="DN1825" s="14"/>
      <c r="DO1825" s="14"/>
      <c r="DP1825" s="14"/>
      <c r="DQ1825" s="14"/>
      <c r="DR1825" s="14"/>
      <c r="DS1825" s="14"/>
      <c r="DT1825" s="14"/>
      <c r="DU1825" s="14"/>
      <c r="DV1825" s="14"/>
      <c r="DW1825" s="14"/>
      <c r="DX1825" s="14"/>
      <c r="DY1825" s="14"/>
      <c r="DZ1825" s="14"/>
      <c r="EA1825" s="14"/>
      <c r="EB1825" s="14"/>
      <c r="EC1825" s="14"/>
      <c r="ED1825" s="14"/>
      <c r="EE1825" s="14"/>
      <c r="EF1825" s="14"/>
      <c r="EG1825" s="14"/>
      <c r="EH1825" s="14"/>
      <c r="EI1825" s="14"/>
      <c r="EJ1825" s="14"/>
      <c r="EK1825" s="14"/>
      <c r="EL1825" s="14"/>
      <c r="EM1825" s="14"/>
      <c r="EN1825" s="14"/>
      <c r="EO1825" s="14"/>
      <c r="EP1825" s="14"/>
      <c r="EQ1825" s="14"/>
      <c r="ER1825" s="14"/>
      <c r="ES1825" s="14"/>
      <c r="ET1825" s="14"/>
      <c r="EU1825" s="14"/>
      <c r="EV1825" s="14"/>
      <c r="EW1825" s="14"/>
      <c r="EX1825" s="14"/>
      <c r="EY1825" s="14"/>
      <c r="EZ1825" s="14"/>
      <c r="FA1825" s="14"/>
      <c r="FB1825" s="14"/>
      <c r="FC1825" s="14"/>
      <c r="FD1825" s="14"/>
      <c r="FE1825" s="14"/>
      <c r="FF1825" s="14"/>
      <c r="FG1825" s="14"/>
      <c r="FH1825" s="14"/>
      <c r="FI1825" s="14"/>
      <c r="FJ1825" s="14"/>
      <c r="FK1825" s="14"/>
      <c r="FL1825" s="14"/>
      <c r="FM1825" s="14"/>
      <c r="FN1825" s="14"/>
      <c r="FO1825" s="14"/>
      <c r="FP1825" s="14"/>
      <c r="FQ1825" s="14"/>
      <c r="FR1825" s="14"/>
      <c r="FS1825" s="14"/>
      <c r="FT1825" s="14"/>
      <c r="FU1825" s="14"/>
      <c r="FV1825" s="14"/>
      <c r="FW1825" s="14"/>
      <c r="FX1825" s="14"/>
      <c r="FY1825" s="14"/>
      <c r="FZ1825" s="14"/>
      <c r="GA1825" s="14"/>
      <c r="GB1825" s="14"/>
      <c r="GC1825" s="14"/>
      <c r="GD1825" s="14"/>
      <c r="GE1825" s="14"/>
      <c r="GF1825" s="14"/>
      <c r="GG1825" s="14"/>
      <c r="GH1825" s="14"/>
      <c r="GI1825" s="14"/>
      <c r="GJ1825" s="14"/>
      <c r="GK1825" s="14"/>
      <c r="GL1825" s="14"/>
      <c r="GM1825" s="14"/>
      <c r="GN1825" s="14"/>
      <c r="GO1825" s="14"/>
      <c r="GP1825" s="14"/>
      <c r="GQ1825" s="14"/>
      <c r="GR1825" s="14"/>
      <c r="GS1825" s="14"/>
      <c r="GT1825" s="14"/>
      <c r="GU1825" s="14"/>
      <c r="GV1825" s="14"/>
      <c r="GW1825" s="14"/>
      <c r="GX1825" s="14"/>
      <c r="GY1825" s="14"/>
      <c r="GZ1825" s="14"/>
      <c r="HA1825" s="14"/>
      <c r="HB1825" s="14"/>
      <c r="HC1825" s="14"/>
      <c r="HD1825" s="14"/>
      <c r="HE1825" s="14"/>
      <c r="HF1825" s="14"/>
      <c r="HG1825" s="14"/>
      <c r="HH1825" s="14"/>
      <c r="HI1825" s="14"/>
      <c r="HJ1825" s="14"/>
      <c r="HK1825" s="14"/>
      <c r="HL1825" s="14"/>
      <c r="HM1825" s="14"/>
      <c r="HN1825" s="14"/>
      <c r="HO1825" s="14"/>
      <c r="HP1825" s="14"/>
      <c r="HQ1825" s="14"/>
      <c r="HR1825" s="14"/>
      <c r="HS1825" s="14"/>
      <c r="HT1825" s="14"/>
      <c r="HU1825" s="14"/>
      <c r="HV1825" s="14"/>
      <c r="HW1825" s="14"/>
      <c r="HX1825" s="14"/>
      <c r="HY1825" s="14"/>
      <c r="HZ1825" s="14"/>
      <c r="IA1825" s="14"/>
      <c r="IB1825" s="14"/>
      <c r="IC1825" s="14"/>
      <c r="ID1825" s="14"/>
      <c r="IE1825" s="14"/>
      <c r="IF1825" s="14"/>
      <c r="IG1825" s="14"/>
      <c r="IH1825" s="14"/>
      <c r="II1825" s="14"/>
      <c r="IJ1825" s="14"/>
      <c r="IK1825" s="14"/>
      <c r="IL1825" s="14"/>
      <c r="IM1825" s="14"/>
      <c r="IN1825" s="14"/>
      <c r="IO1825" s="14"/>
      <c r="IP1825" s="14"/>
      <c r="IQ1825" s="14"/>
      <c r="IR1825" s="14"/>
      <c r="IS1825" s="14"/>
      <c r="IT1825" s="14"/>
    </row>
    <row r="1826" spans="1:254" ht="40.5" x14ac:dyDescent="0.2">
      <c r="A1826" s="2">
        <v>302765</v>
      </c>
      <c r="B1826" s="4" t="s">
        <v>203</v>
      </c>
      <c r="C1826" s="5" t="s">
        <v>1603</v>
      </c>
      <c r="D1826" s="3">
        <v>55</v>
      </c>
      <c r="E1826" s="11">
        <v>55</v>
      </c>
      <c r="F1826" s="3"/>
      <c r="G1826" s="2">
        <v>3</v>
      </c>
      <c r="H1826" s="14"/>
      <c r="I1826" s="14"/>
      <c r="J1826" s="14"/>
      <c r="K1826" s="14"/>
      <c r="L1826" s="14"/>
      <c r="M1826" s="14"/>
      <c r="N1826" s="14"/>
      <c r="O1826" s="14"/>
      <c r="P1826" s="14"/>
      <c r="Q1826" s="14"/>
      <c r="R1826" s="14"/>
      <c r="S1826" s="14"/>
      <c r="T1826" s="14"/>
      <c r="U1826" s="14"/>
      <c r="V1826" s="14"/>
      <c r="W1826" s="14"/>
      <c r="X1826" s="14"/>
      <c r="Y1826" s="14"/>
      <c r="Z1826" s="14"/>
      <c r="AA1826" s="14"/>
      <c r="AB1826" s="14"/>
      <c r="AC1826" s="14"/>
      <c r="AD1826" s="14"/>
      <c r="AE1826" s="14"/>
      <c r="AF1826" s="14"/>
      <c r="AG1826" s="14"/>
      <c r="AH1826" s="14"/>
      <c r="AI1826" s="14"/>
      <c r="AJ1826" s="14"/>
      <c r="AK1826" s="14"/>
      <c r="AL1826" s="14"/>
      <c r="AM1826" s="14"/>
      <c r="AN1826" s="14"/>
      <c r="AO1826" s="14"/>
      <c r="AP1826" s="14"/>
      <c r="AQ1826" s="14"/>
      <c r="AR1826" s="14"/>
      <c r="AS1826" s="14"/>
      <c r="AT1826" s="14"/>
      <c r="AU1826" s="14"/>
      <c r="AV1826" s="14"/>
      <c r="AW1826" s="14"/>
      <c r="AX1826" s="14"/>
      <c r="AY1826" s="14"/>
      <c r="AZ1826" s="14"/>
      <c r="BA1826" s="14"/>
      <c r="BB1826" s="14"/>
      <c r="BC1826" s="14"/>
      <c r="BD1826" s="14"/>
      <c r="BE1826" s="14"/>
      <c r="BF1826" s="14"/>
      <c r="BG1826" s="14"/>
      <c r="BH1826" s="14"/>
      <c r="BI1826" s="14"/>
      <c r="BJ1826" s="14"/>
      <c r="BK1826" s="14"/>
      <c r="BL1826" s="14"/>
      <c r="BM1826" s="14"/>
      <c r="BN1826" s="14"/>
      <c r="BO1826" s="14"/>
      <c r="BP1826" s="14"/>
      <c r="BQ1826" s="14"/>
      <c r="BR1826" s="14"/>
      <c r="BS1826" s="14"/>
      <c r="BT1826" s="14"/>
      <c r="BU1826" s="14"/>
      <c r="BV1826" s="14"/>
      <c r="BW1826" s="14"/>
      <c r="BX1826" s="14"/>
      <c r="BY1826" s="14"/>
      <c r="BZ1826" s="14"/>
      <c r="CA1826" s="14"/>
      <c r="CB1826" s="14"/>
      <c r="CC1826" s="14"/>
      <c r="CD1826" s="14"/>
      <c r="CE1826" s="14"/>
      <c r="CF1826" s="14"/>
      <c r="CG1826" s="14"/>
      <c r="CH1826" s="14"/>
      <c r="CI1826" s="14"/>
      <c r="CJ1826" s="14"/>
      <c r="CK1826" s="14"/>
      <c r="CL1826" s="14"/>
      <c r="CM1826" s="14"/>
      <c r="CN1826" s="14"/>
      <c r="CO1826" s="14"/>
      <c r="CP1826" s="14"/>
      <c r="CQ1826" s="14"/>
      <c r="CR1826" s="14"/>
      <c r="CS1826" s="14"/>
      <c r="CT1826" s="14"/>
      <c r="CU1826" s="14"/>
      <c r="CV1826" s="14"/>
      <c r="CW1826" s="14"/>
      <c r="CX1826" s="14"/>
      <c r="CY1826" s="14"/>
      <c r="CZ1826" s="14"/>
      <c r="DA1826" s="14"/>
      <c r="DB1826" s="14"/>
      <c r="DC1826" s="14"/>
      <c r="DD1826" s="14"/>
      <c r="DE1826" s="14"/>
      <c r="DF1826" s="14"/>
      <c r="DG1826" s="14"/>
      <c r="DH1826" s="14"/>
      <c r="DI1826" s="14"/>
      <c r="DJ1826" s="14"/>
      <c r="DK1826" s="14"/>
      <c r="DL1826" s="14"/>
      <c r="DM1826" s="14"/>
      <c r="DN1826" s="14"/>
      <c r="DO1826" s="14"/>
      <c r="DP1826" s="14"/>
      <c r="DQ1826" s="14"/>
      <c r="DR1826" s="14"/>
      <c r="DS1826" s="14"/>
      <c r="DT1826" s="14"/>
      <c r="DU1826" s="14"/>
      <c r="DV1826" s="14"/>
      <c r="DW1826" s="14"/>
      <c r="DX1826" s="14"/>
      <c r="DY1826" s="14"/>
      <c r="DZ1826" s="14"/>
      <c r="EA1826" s="14"/>
      <c r="EB1826" s="14"/>
      <c r="EC1826" s="14"/>
      <c r="ED1826" s="14"/>
      <c r="EE1826" s="14"/>
      <c r="EF1826" s="14"/>
      <c r="EG1826" s="14"/>
      <c r="EH1826" s="14"/>
      <c r="EI1826" s="14"/>
      <c r="EJ1826" s="14"/>
      <c r="EK1826" s="14"/>
      <c r="EL1826" s="14"/>
      <c r="EM1826" s="14"/>
      <c r="EN1826" s="14"/>
      <c r="EO1826" s="14"/>
      <c r="EP1826" s="14"/>
      <c r="EQ1826" s="14"/>
      <c r="ER1826" s="14"/>
      <c r="ES1826" s="14"/>
      <c r="ET1826" s="14"/>
      <c r="EU1826" s="14"/>
      <c r="EV1826" s="14"/>
      <c r="EW1826" s="14"/>
      <c r="EX1826" s="14"/>
      <c r="EY1826" s="14"/>
      <c r="EZ1826" s="14"/>
      <c r="FA1826" s="14"/>
      <c r="FB1826" s="14"/>
      <c r="FC1826" s="14"/>
      <c r="FD1826" s="14"/>
      <c r="FE1826" s="14"/>
      <c r="FF1826" s="14"/>
      <c r="FG1826" s="14"/>
      <c r="FH1826" s="14"/>
      <c r="FI1826" s="14"/>
      <c r="FJ1826" s="14"/>
      <c r="FK1826" s="14"/>
      <c r="FL1826" s="14"/>
      <c r="FM1826" s="14"/>
      <c r="FN1826" s="14"/>
      <c r="FO1826" s="14"/>
      <c r="FP1826" s="14"/>
      <c r="FQ1826" s="14"/>
      <c r="FR1826" s="14"/>
      <c r="FS1826" s="14"/>
      <c r="FT1826" s="14"/>
      <c r="FU1826" s="14"/>
      <c r="FV1826" s="14"/>
      <c r="FW1826" s="14"/>
      <c r="FX1826" s="14"/>
      <c r="FY1826" s="14"/>
      <c r="FZ1826" s="14"/>
      <c r="GA1826" s="14"/>
      <c r="GB1826" s="14"/>
      <c r="GC1826" s="14"/>
      <c r="GD1826" s="14"/>
      <c r="GE1826" s="14"/>
      <c r="GF1826" s="14"/>
      <c r="GG1826" s="14"/>
      <c r="GH1826" s="14"/>
      <c r="GI1826" s="14"/>
      <c r="GJ1826" s="14"/>
      <c r="GK1826" s="14"/>
      <c r="GL1826" s="14"/>
      <c r="GM1826" s="14"/>
      <c r="GN1826" s="14"/>
      <c r="GO1826" s="14"/>
      <c r="GP1826" s="14"/>
      <c r="GQ1826" s="14"/>
      <c r="GR1826" s="14"/>
      <c r="GS1826" s="14"/>
      <c r="GT1826" s="14"/>
      <c r="GU1826" s="14"/>
      <c r="GV1826" s="14"/>
      <c r="GW1826" s="14"/>
      <c r="GX1826" s="14"/>
      <c r="GY1826" s="14"/>
      <c r="GZ1826" s="14"/>
      <c r="HA1826" s="14"/>
      <c r="HB1826" s="14"/>
      <c r="HC1826" s="14"/>
      <c r="HD1826" s="14"/>
      <c r="HE1826" s="14"/>
      <c r="HF1826" s="14"/>
      <c r="HG1826" s="14"/>
      <c r="HH1826" s="14"/>
      <c r="HI1826" s="14"/>
      <c r="HJ1826" s="14"/>
      <c r="HK1826" s="14"/>
      <c r="HL1826" s="14"/>
      <c r="HM1826" s="14"/>
      <c r="HN1826" s="14"/>
      <c r="HO1826" s="14"/>
      <c r="HP1826" s="14"/>
      <c r="HQ1826" s="14"/>
      <c r="HR1826" s="14"/>
      <c r="HS1826" s="14"/>
      <c r="HT1826" s="14"/>
      <c r="HU1826" s="14"/>
      <c r="HV1826" s="14"/>
      <c r="HW1826" s="14"/>
      <c r="HX1826" s="14"/>
      <c r="HY1826" s="14"/>
      <c r="HZ1826" s="14"/>
      <c r="IA1826" s="14"/>
      <c r="IB1826" s="14"/>
      <c r="IC1826" s="14"/>
      <c r="ID1826" s="14"/>
      <c r="IE1826" s="14"/>
      <c r="IF1826" s="14"/>
      <c r="IG1826" s="14"/>
      <c r="IH1826" s="14"/>
      <c r="II1826" s="14"/>
      <c r="IJ1826" s="14"/>
      <c r="IK1826" s="14"/>
      <c r="IL1826" s="14"/>
      <c r="IM1826" s="14"/>
      <c r="IN1826" s="14"/>
      <c r="IO1826" s="14"/>
      <c r="IP1826" s="14"/>
      <c r="IQ1826" s="14"/>
      <c r="IR1826" s="14"/>
      <c r="IS1826" s="14"/>
      <c r="IT1826" s="14"/>
    </row>
    <row r="1827" spans="1:254" x14ac:dyDescent="0.2">
      <c r="A1827" s="2">
        <v>302769</v>
      </c>
      <c r="B1827" s="4"/>
      <c r="C1827" s="5" t="s">
        <v>1604</v>
      </c>
      <c r="D1827" s="3">
        <v>15</v>
      </c>
      <c r="E1827" s="11">
        <v>15</v>
      </c>
      <c r="F1827" s="3"/>
      <c r="G1827" s="2">
        <v>3</v>
      </c>
      <c r="H1827" s="14"/>
      <c r="I1827" s="14"/>
      <c r="J1827" s="14"/>
      <c r="K1827" s="14"/>
      <c r="L1827" s="14"/>
      <c r="M1827" s="14"/>
      <c r="N1827" s="14"/>
      <c r="O1827" s="14"/>
      <c r="P1827" s="14"/>
      <c r="Q1827" s="14"/>
      <c r="R1827" s="14"/>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c r="BE1827" s="14"/>
      <c r="BF1827" s="14"/>
      <c r="BG1827" s="14"/>
      <c r="BH1827" s="14"/>
      <c r="BI1827" s="14"/>
      <c r="BJ1827" s="14"/>
      <c r="BK1827" s="14"/>
      <c r="BL1827" s="14"/>
      <c r="BM1827" s="14"/>
      <c r="BN1827" s="14"/>
      <c r="BO1827" s="14"/>
      <c r="BP1827" s="14"/>
      <c r="BQ1827" s="14"/>
      <c r="BR1827" s="14"/>
      <c r="BS1827" s="14"/>
      <c r="BT1827" s="14"/>
      <c r="BU1827" s="14"/>
      <c r="BV1827" s="14"/>
      <c r="BW1827" s="14"/>
      <c r="BX1827" s="14"/>
      <c r="BY1827" s="14"/>
      <c r="BZ1827" s="14"/>
      <c r="CA1827" s="14"/>
      <c r="CB1827" s="14"/>
      <c r="CC1827" s="14"/>
      <c r="CD1827" s="14"/>
      <c r="CE1827" s="14"/>
      <c r="CF1827" s="14"/>
      <c r="CG1827" s="14"/>
      <c r="CH1827" s="14"/>
      <c r="CI1827" s="14"/>
      <c r="CJ1827" s="14"/>
      <c r="CK1827" s="14"/>
      <c r="CL1827" s="14"/>
      <c r="CM1827" s="14"/>
      <c r="CN1827" s="14"/>
      <c r="CO1827" s="14"/>
      <c r="CP1827" s="14"/>
      <c r="CQ1827" s="14"/>
      <c r="CR1827" s="14"/>
      <c r="CS1827" s="14"/>
      <c r="CT1827" s="14"/>
      <c r="CU1827" s="14"/>
      <c r="CV1827" s="14"/>
      <c r="CW1827" s="14"/>
      <c r="CX1827" s="14"/>
      <c r="CY1827" s="14"/>
      <c r="CZ1827" s="14"/>
      <c r="DA1827" s="14"/>
      <c r="DB1827" s="14"/>
      <c r="DC1827" s="14"/>
      <c r="DD1827" s="14"/>
      <c r="DE1827" s="14"/>
      <c r="DF1827" s="14"/>
      <c r="DG1827" s="14"/>
      <c r="DH1827" s="14"/>
      <c r="DI1827" s="14"/>
      <c r="DJ1827" s="14"/>
      <c r="DK1827" s="14"/>
      <c r="DL1827" s="14"/>
      <c r="DM1827" s="14"/>
      <c r="DN1827" s="14"/>
      <c r="DO1827" s="14"/>
      <c r="DP1827" s="14"/>
      <c r="DQ1827" s="14"/>
      <c r="DR1827" s="14"/>
      <c r="DS1827" s="14"/>
      <c r="DT1827" s="14"/>
      <c r="DU1827" s="14"/>
      <c r="DV1827" s="14"/>
      <c r="DW1827" s="14"/>
      <c r="DX1827" s="14"/>
      <c r="DY1827" s="14"/>
      <c r="DZ1827" s="14"/>
      <c r="EA1827" s="14"/>
      <c r="EB1827" s="14"/>
      <c r="EC1827" s="14"/>
      <c r="ED1827" s="14"/>
      <c r="EE1827" s="14"/>
      <c r="EF1827" s="14"/>
      <c r="EG1827" s="14"/>
      <c r="EH1827" s="14"/>
      <c r="EI1827" s="14"/>
      <c r="EJ1827" s="14"/>
      <c r="EK1827" s="14"/>
      <c r="EL1827" s="14"/>
      <c r="EM1827" s="14"/>
      <c r="EN1827" s="14"/>
      <c r="EO1827" s="14"/>
      <c r="EP1827" s="14"/>
      <c r="EQ1827" s="14"/>
      <c r="ER1827" s="14"/>
      <c r="ES1827" s="14"/>
      <c r="ET1827" s="14"/>
      <c r="EU1827" s="14"/>
      <c r="EV1827" s="14"/>
      <c r="EW1827" s="14"/>
      <c r="EX1827" s="14"/>
      <c r="EY1827" s="14"/>
      <c r="EZ1827" s="14"/>
      <c r="FA1827" s="14"/>
      <c r="FB1827" s="14"/>
      <c r="FC1827" s="14"/>
      <c r="FD1827" s="14"/>
      <c r="FE1827" s="14"/>
      <c r="FF1827" s="14"/>
      <c r="FG1827" s="14"/>
      <c r="FH1827" s="14"/>
      <c r="FI1827" s="14"/>
      <c r="FJ1827" s="14"/>
      <c r="FK1827" s="14"/>
      <c r="FL1827" s="14"/>
      <c r="FM1827" s="14"/>
      <c r="FN1827" s="14"/>
      <c r="FO1827" s="14"/>
      <c r="FP1827" s="14"/>
      <c r="FQ1827" s="14"/>
      <c r="FR1827" s="14"/>
      <c r="FS1827" s="14"/>
      <c r="FT1827" s="14"/>
      <c r="FU1827" s="14"/>
      <c r="FV1827" s="14"/>
      <c r="FW1827" s="14"/>
      <c r="FX1827" s="14"/>
      <c r="FY1827" s="14"/>
      <c r="FZ1827" s="14"/>
      <c r="GA1827" s="14"/>
      <c r="GB1827" s="14"/>
      <c r="GC1827" s="14"/>
      <c r="GD1827" s="14"/>
      <c r="GE1827" s="14"/>
      <c r="GF1827" s="14"/>
      <c r="GG1827" s="14"/>
      <c r="GH1827" s="14"/>
      <c r="GI1827" s="14"/>
      <c r="GJ1827" s="14"/>
      <c r="GK1827" s="14"/>
      <c r="GL1827" s="14"/>
      <c r="GM1827" s="14"/>
      <c r="GN1827" s="14"/>
      <c r="GO1827" s="14"/>
      <c r="GP1827" s="14"/>
      <c r="GQ1827" s="14"/>
      <c r="GR1827" s="14"/>
      <c r="GS1827" s="14"/>
      <c r="GT1827" s="14"/>
      <c r="GU1827" s="14"/>
      <c r="GV1827" s="14"/>
      <c r="GW1827" s="14"/>
      <c r="GX1827" s="14"/>
      <c r="GY1827" s="14"/>
      <c r="GZ1827" s="14"/>
      <c r="HA1827" s="14"/>
      <c r="HB1827" s="14"/>
      <c r="HC1827" s="14"/>
      <c r="HD1827" s="14"/>
      <c r="HE1827" s="14"/>
      <c r="HF1827" s="14"/>
      <c r="HG1827" s="14"/>
      <c r="HH1827" s="14"/>
      <c r="HI1827" s="14"/>
      <c r="HJ1827" s="14"/>
      <c r="HK1827" s="14"/>
      <c r="HL1827" s="14"/>
      <c r="HM1827" s="14"/>
      <c r="HN1827" s="14"/>
      <c r="HO1827" s="14"/>
      <c r="HP1827" s="14"/>
      <c r="HQ1827" s="14"/>
      <c r="HR1827" s="14"/>
      <c r="HS1827" s="14"/>
      <c r="HT1827" s="14"/>
      <c r="HU1827" s="14"/>
      <c r="HV1827" s="14"/>
      <c r="HW1827" s="14"/>
      <c r="HX1827" s="14"/>
      <c r="HY1827" s="14"/>
      <c r="HZ1827" s="14"/>
      <c r="IA1827" s="14"/>
      <c r="IB1827" s="14"/>
      <c r="IC1827" s="14"/>
      <c r="ID1827" s="14"/>
      <c r="IE1827" s="14"/>
      <c r="IF1827" s="14"/>
      <c r="IG1827" s="14"/>
      <c r="IH1827" s="14"/>
      <c r="II1827" s="14"/>
      <c r="IJ1827" s="14"/>
      <c r="IK1827" s="14"/>
      <c r="IL1827" s="14"/>
      <c r="IM1827" s="14"/>
      <c r="IN1827" s="14"/>
      <c r="IO1827" s="14"/>
      <c r="IP1827" s="14"/>
      <c r="IQ1827" s="14"/>
      <c r="IR1827" s="14"/>
      <c r="IS1827" s="14"/>
      <c r="IT1827" s="14"/>
    </row>
    <row r="1828" spans="1:254" x14ac:dyDescent="0.2">
      <c r="A1828" s="12">
        <v>302770</v>
      </c>
      <c r="B1828" s="4"/>
      <c r="C1828" s="13" t="s">
        <v>1605</v>
      </c>
      <c r="D1828" s="11">
        <v>24.8</v>
      </c>
      <c r="E1828" s="11">
        <v>24.8</v>
      </c>
      <c r="F1828" s="11"/>
      <c r="G1828" s="12">
        <v>3</v>
      </c>
      <c r="H1828" s="14"/>
      <c r="I1828" s="14"/>
      <c r="J1828" s="14"/>
      <c r="K1828" s="14"/>
      <c r="L1828" s="14"/>
      <c r="M1828" s="14"/>
      <c r="N1828" s="14"/>
      <c r="O1828" s="14"/>
      <c r="P1828" s="14"/>
      <c r="Q1828" s="14"/>
      <c r="R1828" s="14"/>
      <c r="S1828" s="14"/>
      <c r="T1828" s="14"/>
      <c r="U1828" s="14"/>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c r="AQ1828" s="14"/>
      <c r="AR1828" s="14"/>
      <c r="AS1828" s="14"/>
      <c r="AT1828" s="14"/>
      <c r="AU1828" s="14"/>
      <c r="AV1828" s="14"/>
      <c r="AW1828" s="14"/>
      <c r="AX1828" s="14"/>
      <c r="AY1828" s="14"/>
      <c r="AZ1828" s="14"/>
      <c r="BA1828" s="14"/>
      <c r="BB1828" s="14"/>
      <c r="BC1828" s="14"/>
      <c r="BD1828" s="14"/>
      <c r="BE1828" s="14"/>
      <c r="BF1828" s="14"/>
      <c r="BG1828" s="14"/>
      <c r="BH1828" s="14"/>
      <c r="BI1828" s="14"/>
      <c r="BJ1828" s="14"/>
      <c r="BK1828" s="14"/>
      <c r="BL1828" s="14"/>
      <c r="BM1828" s="14"/>
      <c r="BN1828" s="14"/>
      <c r="BO1828" s="14"/>
      <c r="BP1828" s="14"/>
      <c r="BQ1828" s="14"/>
      <c r="BR1828" s="14"/>
      <c r="BS1828" s="14"/>
      <c r="BT1828" s="14"/>
      <c r="BU1828" s="14"/>
      <c r="BV1828" s="14"/>
      <c r="BW1828" s="14"/>
      <c r="BX1828" s="14"/>
      <c r="BY1828" s="14"/>
      <c r="BZ1828" s="14"/>
      <c r="CA1828" s="14"/>
      <c r="CB1828" s="14"/>
      <c r="CC1828" s="14"/>
      <c r="CD1828" s="14"/>
      <c r="CE1828" s="14"/>
      <c r="CF1828" s="14"/>
      <c r="CG1828" s="14"/>
      <c r="CH1828" s="14"/>
      <c r="CI1828" s="14"/>
      <c r="CJ1828" s="14"/>
      <c r="CK1828" s="14"/>
      <c r="CL1828" s="14"/>
      <c r="CM1828" s="14"/>
      <c r="CN1828" s="14"/>
      <c r="CO1828" s="14"/>
      <c r="CP1828" s="14"/>
      <c r="CQ1828" s="14"/>
      <c r="CR1828" s="14"/>
      <c r="CS1828" s="14"/>
      <c r="CT1828" s="14"/>
      <c r="CU1828" s="14"/>
      <c r="CV1828" s="14"/>
      <c r="CW1828" s="14"/>
      <c r="CX1828" s="14"/>
      <c r="CY1828" s="14"/>
      <c r="CZ1828" s="14"/>
      <c r="DA1828" s="14"/>
      <c r="DB1828" s="14"/>
      <c r="DC1828" s="14"/>
      <c r="DD1828" s="14"/>
      <c r="DE1828" s="14"/>
      <c r="DF1828" s="14"/>
      <c r="DG1828" s="14"/>
      <c r="DH1828" s="14"/>
      <c r="DI1828" s="14"/>
      <c r="DJ1828" s="14"/>
      <c r="DK1828" s="14"/>
      <c r="DL1828" s="14"/>
      <c r="DM1828" s="14"/>
      <c r="DN1828" s="14"/>
      <c r="DO1828" s="14"/>
      <c r="DP1828" s="14"/>
      <c r="DQ1828" s="14"/>
      <c r="DR1828" s="14"/>
      <c r="DS1828" s="14"/>
      <c r="DT1828" s="14"/>
      <c r="DU1828" s="14"/>
      <c r="DV1828" s="14"/>
      <c r="DW1828" s="14"/>
      <c r="DX1828" s="14"/>
      <c r="DY1828" s="14"/>
      <c r="DZ1828" s="14"/>
      <c r="EA1828" s="14"/>
      <c r="EB1828" s="14"/>
      <c r="EC1828" s="14"/>
      <c r="ED1828" s="14"/>
      <c r="EE1828" s="14"/>
      <c r="EF1828" s="14"/>
      <c r="EG1828" s="14"/>
      <c r="EH1828" s="14"/>
      <c r="EI1828" s="14"/>
      <c r="EJ1828" s="14"/>
      <c r="EK1828" s="14"/>
      <c r="EL1828" s="14"/>
      <c r="EM1828" s="14"/>
      <c r="EN1828" s="14"/>
      <c r="EO1828" s="14"/>
      <c r="EP1828" s="14"/>
      <c r="EQ1828" s="14"/>
      <c r="ER1828" s="14"/>
      <c r="ES1828" s="14"/>
      <c r="ET1828" s="14"/>
      <c r="EU1828" s="14"/>
      <c r="EV1828" s="14"/>
      <c r="EW1828" s="14"/>
      <c r="EX1828" s="14"/>
      <c r="EY1828" s="14"/>
      <c r="EZ1828" s="14"/>
      <c r="FA1828" s="14"/>
      <c r="FB1828" s="14"/>
      <c r="FC1828" s="14"/>
      <c r="FD1828" s="14"/>
      <c r="FE1828" s="14"/>
      <c r="FF1828" s="14"/>
      <c r="FG1828" s="14"/>
      <c r="FH1828" s="14"/>
      <c r="FI1828" s="14"/>
      <c r="FJ1828" s="14"/>
      <c r="FK1828" s="14"/>
      <c r="FL1828" s="14"/>
      <c r="FM1828" s="14"/>
      <c r="FN1828" s="14"/>
      <c r="FO1828" s="14"/>
      <c r="FP1828" s="14"/>
      <c r="FQ1828" s="14"/>
      <c r="FR1828" s="14"/>
      <c r="FS1828" s="14"/>
      <c r="FT1828" s="14"/>
      <c r="FU1828" s="14"/>
      <c r="FV1828" s="14"/>
      <c r="FW1828" s="14"/>
      <c r="FX1828" s="14"/>
      <c r="FY1828" s="14"/>
      <c r="FZ1828" s="14"/>
      <c r="GA1828" s="14"/>
      <c r="GB1828" s="14"/>
      <c r="GC1828" s="14"/>
      <c r="GD1828" s="14"/>
      <c r="GE1828" s="14"/>
      <c r="GF1828" s="14"/>
      <c r="GG1828" s="14"/>
      <c r="GH1828" s="14"/>
      <c r="GI1828" s="14"/>
      <c r="GJ1828" s="14"/>
      <c r="GK1828" s="14"/>
      <c r="GL1828" s="14"/>
      <c r="GM1828" s="14"/>
      <c r="GN1828" s="14"/>
      <c r="GO1828" s="14"/>
      <c r="GP1828" s="14"/>
      <c r="GQ1828" s="14"/>
      <c r="GR1828" s="14"/>
      <c r="GS1828" s="14"/>
      <c r="GT1828" s="14"/>
      <c r="GU1828" s="14"/>
      <c r="GV1828" s="14"/>
      <c r="GW1828" s="14"/>
      <c r="GX1828" s="14"/>
      <c r="GY1828" s="14"/>
      <c r="GZ1828" s="14"/>
      <c r="HA1828" s="14"/>
      <c r="HB1828" s="14"/>
      <c r="HC1828" s="14"/>
      <c r="HD1828" s="14"/>
      <c r="HE1828" s="14"/>
      <c r="HF1828" s="14"/>
      <c r="HG1828" s="14"/>
      <c r="HH1828" s="14"/>
      <c r="HI1828" s="14"/>
      <c r="HJ1828" s="14"/>
      <c r="HK1828" s="14"/>
      <c r="HL1828" s="14"/>
      <c r="HM1828" s="14"/>
      <c r="HN1828" s="14"/>
      <c r="HO1828" s="14"/>
      <c r="HP1828" s="14"/>
      <c r="HQ1828" s="14"/>
      <c r="HR1828" s="14"/>
      <c r="HS1828" s="14"/>
      <c r="HT1828" s="14"/>
      <c r="HU1828" s="14"/>
      <c r="HV1828" s="14"/>
      <c r="HW1828" s="14"/>
      <c r="HX1828" s="14"/>
      <c r="HY1828" s="14"/>
      <c r="HZ1828" s="14"/>
      <c r="IA1828" s="14"/>
      <c r="IB1828" s="14"/>
      <c r="IC1828" s="14"/>
      <c r="ID1828" s="14"/>
      <c r="IE1828" s="14"/>
      <c r="IF1828" s="14"/>
      <c r="IG1828" s="14"/>
      <c r="IH1828" s="14"/>
      <c r="II1828" s="14"/>
      <c r="IJ1828" s="14"/>
      <c r="IK1828" s="14"/>
      <c r="IL1828" s="14"/>
      <c r="IM1828" s="14"/>
      <c r="IN1828" s="14"/>
      <c r="IO1828" s="14"/>
      <c r="IP1828" s="14"/>
      <c r="IQ1828" s="14"/>
      <c r="IR1828" s="14"/>
      <c r="IS1828" s="14"/>
      <c r="IT1828" s="14"/>
    </row>
    <row r="1829" spans="1:254" x14ac:dyDescent="0.2">
      <c r="A1829" s="12">
        <v>302775</v>
      </c>
      <c r="B1829" s="4"/>
      <c r="C1829" s="13" t="s">
        <v>1606</v>
      </c>
      <c r="D1829" s="11">
        <v>30.1</v>
      </c>
      <c r="E1829" s="11">
        <v>30.1</v>
      </c>
      <c r="F1829" s="11"/>
      <c r="G1829" s="12">
        <v>3</v>
      </c>
      <c r="H1829" s="14"/>
      <c r="I1829" s="14"/>
      <c r="J1829" s="14"/>
      <c r="K1829" s="14"/>
      <c r="L1829" s="14"/>
      <c r="M1829" s="14"/>
      <c r="N1829" s="14"/>
      <c r="O1829" s="14"/>
      <c r="P1829" s="14"/>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c r="AM1829" s="14"/>
      <c r="AN1829" s="14"/>
      <c r="AO1829" s="14"/>
      <c r="AP1829" s="14"/>
      <c r="AQ1829" s="14"/>
      <c r="AR1829" s="14"/>
      <c r="AS1829" s="14"/>
      <c r="AT1829" s="14"/>
      <c r="AU1829" s="14"/>
      <c r="AV1829" s="14"/>
      <c r="AW1829" s="14"/>
      <c r="AX1829" s="14"/>
      <c r="AY1829" s="14"/>
      <c r="AZ1829" s="14"/>
      <c r="BA1829" s="14"/>
      <c r="BB1829" s="14"/>
      <c r="BC1829" s="14"/>
      <c r="BD1829" s="14"/>
      <c r="BE1829" s="14"/>
      <c r="BF1829" s="14"/>
      <c r="BG1829" s="14"/>
      <c r="BH1829" s="14"/>
      <c r="BI1829" s="14"/>
      <c r="BJ1829" s="14"/>
      <c r="BK1829" s="14"/>
      <c r="BL1829" s="14"/>
      <c r="BM1829" s="14"/>
      <c r="BN1829" s="14"/>
      <c r="BO1829" s="14"/>
      <c r="BP1829" s="14"/>
      <c r="BQ1829" s="14"/>
      <c r="BR1829" s="14"/>
      <c r="BS1829" s="14"/>
      <c r="BT1829" s="14"/>
      <c r="BU1829" s="14"/>
      <c r="BV1829" s="14"/>
      <c r="BW1829" s="14"/>
      <c r="BX1829" s="14"/>
      <c r="BY1829" s="14"/>
      <c r="BZ1829" s="14"/>
      <c r="CA1829" s="14"/>
      <c r="CB1829" s="14"/>
      <c r="CC1829" s="14"/>
      <c r="CD1829" s="14"/>
      <c r="CE1829" s="14"/>
      <c r="CF1829" s="14"/>
      <c r="CG1829" s="14"/>
      <c r="CH1829" s="14"/>
      <c r="CI1829" s="14"/>
      <c r="CJ1829" s="14"/>
      <c r="CK1829" s="14"/>
      <c r="CL1829" s="14"/>
      <c r="CM1829" s="14"/>
      <c r="CN1829" s="14"/>
      <c r="CO1829" s="14"/>
      <c r="CP1829" s="14"/>
      <c r="CQ1829" s="14"/>
      <c r="CR1829" s="14"/>
      <c r="CS1829" s="14"/>
      <c r="CT1829" s="14"/>
      <c r="CU1829" s="14"/>
      <c r="CV1829" s="14"/>
      <c r="CW1829" s="14"/>
      <c r="CX1829" s="14"/>
      <c r="CY1829" s="14"/>
      <c r="CZ1829" s="14"/>
      <c r="DA1829" s="14"/>
      <c r="DB1829" s="14"/>
      <c r="DC1829" s="14"/>
      <c r="DD1829" s="14"/>
      <c r="DE1829" s="14"/>
      <c r="DF1829" s="14"/>
      <c r="DG1829" s="14"/>
      <c r="DH1829" s="14"/>
      <c r="DI1829" s="14"/>
      <c r="DJ1829" s="14"/>
      <c r="DK1829" s="14"/>
      <c r="DL1829" s="14"/>
      <c r="DM1829" s="14"/>
      <c r="DN1829" s="14"/>
      <c r="DO1829" s="14"/>
      <c r="DP1829" s="14"/>
      <c r="DQ1829" s="14"/>
      <c r="DR1829" s="14"/>
      <c r="DS1829" s="14"/>
      <c r="DT1829" s="14"/>
      <c r="DU1829" s="14"/>
      <c r="DV1829" s="14"/>
      <c r="DW1829" s="14"/>
      <c r="DX1829" s="14"/>
      <c r="DY1829" s="14"/>
      <c r="DZ1829" s="14"/>
      <c r="EA1829" s="14"/>
      <c r="EB1829" s="14"/>
      <c r="EC1829" s="14"/>
      <c r="ED1829" s="14"/>
      <c r="EE1829" s="14"/>
      <c r="EF1829" s="14"/>
      <c r="EG1829" s="14"/>
      <c r="EH1829" s="14"/>
      <c r="EI1829" s="14"/>
      <c r="EJ1829" s="14"/>
      <c r="EK1829" s="14"/>
      <c r="EL1829" s="14"/>
      <c r="EM1829" s="14"/>
      <c r="EN1829" s="14"/>
      <c r="EO1829" s="14"/>
      <c r="EP1829" s="14"/>
      <c r="EQ1829" s="14"/>
      <c r="ER1829" s="14"/>
      <c r="ES1829" s="14"/>
      <c r="ET1829" s="14"/>
      <c r="EU1829" s="14"/>
      <c r="EV1829" s="14"/>
      <c r="EW1829" s="14"/>
      <c r="EX1829" s="14"/>
      <c r="EY1829" s="14"/>
      <c r="EZ1829" s="14"/>
      <c r="FA1829" s="14"/>
      <c r="FB1829" s="14"/>
      <c r="FC1829" s="14"/>
      <c r="FD1829" s="14"/>
      <c r="FE1829" s="14"/>
      <c r="FF1829" s="14"/>
      <c r="FG1829" s="14"/>
      <c r="FH1829" s="14"/>
      <c r="FI1829" s="14"/>
      <c r="FJ1829" s="14"/>
      <c r="FK1829" s="14"/>
      <c r="FL1829" s="14"/>
      <c r="FM1829" s="14"/>
      <c r="FN1829" s="14"/>
      <c r="FO1829" s="14"/>
      <c r="FP1829" s="14"/>
      <c r="FQ1829" s="14"/>
      <c r="FR1829" s="14"/>
      <c r="FS1829" s="14"/>
      <c r="FT1829" s="14"/>
      <c r="FU1829" s="14"/>
      <c r="FV1829" s="14"/>
      <c r="FW1829" s="14"/>
      <c r="FX1829" s="14"/>
      <c r="FY1829" s="14"/>
      <c r="FZ1829" s="14"/>
      <c r="GA1829" s="14"/>
      <c r="GB1829" s="14"/>
      <c r="GC1829" s="14"/>
      <c r="GD1829" s="14"/>
      <c r="GE1829" s="14"/>
      <c r="GF1829" s="14"/>
      <c r="GG1829" s="14"/>
      <c r="GH1829" s="14"/>
      <c r="GI1829" s="14"/>
      <c r="GJ1829" s="14"/>
      <c r="GK1829" s="14"/>
      <c r="GL1829" s="14"/>
      <c r="GM1829" s="14"/>
      <c r="GN1829" s="14"/>
      <c r="GO1829" s="14"/>
      <c r="GP1829" s="14"/>
      <c r="GQ1829" s="14"/>
      <c r="GR1829" s="14"/>
      <c r="GS1829" s="14"/>
      <c r="GT1829" s="14"/>
      <c r="GU1829" s="14"/>
      <c r="GV1829" s="14"/>
      <c r="GW1829" s="14"/>
      <c r="GX1829" s="14"/>
      <c r="GY1829" s="14"/>
      <c r="GZ1829" s="14"/>
      <c r="HA1829" s="14"/>
      <c r="HB1829" s="14"/>
      <c r="HC1829" s="14"/>
      <c r="HD1829" s="14"/>
      <c r="HE1829" s="14"/>
      <c r="HF1829" s="14"/>
      <c r="HG1829" s="14"/>
      <c r="HH1829" s="14"/>
      <c r="HI1829" s="14"/>
      <c r="HJ1829" s="14"/>
      <c r="HK1829" s="14"/>
      <c r="HL1829" s="14"/>
      <c r="HM1829" s="14"/>
      <c r="HN1829" s="14"/>
      <c r="HO1829" s="14"/>
      <c r="HP1829" s="14"/>
      <c r="HQ1829" s="14"/>
      <c r="HR1829" s="14"/>
      <c r="HS1829" s="14"/>
      <c r="HT1829" s="14"/>
      <c r="HU1829" s="14"/>
      <c r="HV1829" s="14"/>
      <c r="HW1829" s="14"/>
      <c r="HX1829" s="14"/>
      <c r="HY1829" s="14"/>
      <c r="HZ1829" s="14"/>
      <c r="IA1829" s="14"/>
      <c r="IB1829" s="14"/>
      <c r="IC1829" s="14"/>
      <c r="ID1829" s="14"/>
      <c r="IE1829" s="14"/>
      <c r="IF1829" s="14"/>
      <c r="IG1829" s="14"/>
      <c r="IH1829" s="14"/>
      <c r="II1829" s="14"/>
      <c r="IJ1829" s="14"/>
      <c r="IK1829" s="14"/>
      <c r="IL1829" s="14"/>
      <c r="IM1829" s="14"/>
      <c r="IN1829" s="14"/>
      <c r="IO1829" s="14"/>
      <c r="IP1829" s="14"/>
      <c r="IQ1829" s="14"/>
      <c r="IR1829" s="14"/>
      <c r="IS1829" s="14"/>
      <c r="IT1829" s="14"/>
    </row>
    <row r="1830" spans="1:254" x14ac:dyDescent="0.2">
      <c r="A1830" s="12">
        <v>302780</v>
      </c>
      <c r="B1830" s="4"/>
      <c r="C1830" s="13" t="s">
        <v>1607</v>
      </c>
      <c r="D1830" s="11">
        <v>14.4</v>
      </c>
      <c r="E1830" s="11">
        <v>14.4</v>
      </c>
      <c r="F1830" s="11"/>
      <c r="G1830" s="12">
        <v>2</v>
      </c>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c r="AM1830" s="14"/>
      <c r="AN1830" s="14"/>
      <c r="AO1830" s="14"/>
      <c r="AP1830" s="14"/>
      <c r="AQ1830" s="14"/>
      <c r="AR1830" s="14"/>
      <c r="AS1830" s="14"/>
      <c r="AT1830" s="14"/>
      <c r="AU1830" s="14"/>
      <c r="AV1830" s="14"/>
      <c r="AW1830" s="14"/>
      <c r="AX1830" s="14"/>
      <c r="AY1830" s="14"/>
      <c r="AZ1830" s="14"/>
      <c r="BA1830" s="14"/>
      <c r="BB1830" s="14"/>
      <c r="BC1830" s="14"/>
      <c r="BD1830" s="14"/>
      <c r="BE1830" s="14"/>
      <c r="BF1830" s="14"/>
      <c r="BG1830" s="14"/>
      <c r="BH1830" s="14"/>
      <c r="BI1830" s="14"/>
      <c r="BJ1830" s="14"/>
      <c r="BK1830" s="14"/>
      <c r="BL1830" s="14"/>
      <c r="BM1830" s="14"/>
      <c r="BN1830" s="14"/>
      <c r="BO1830" s="14"/>
      <c r="BP1830" s="14"/>
      <c r="BQ1830" s="14"/>
      <c r="BR1830" s="14"/>
      <c r="BS1830" s="14"/>
      <c r="BT1830" s="14"/>
      <c r="BU1830" s="14"/>
      <c r="BV1830" s="14"/>
      <c r="BW1830" s="14"/>
      <c r="BX1830" s="14"/>
      <c r="BY1830" s="14"/>
      <c r="BZ1830" s="14"/>
      <c r="CA1830" s="14"/>
      <c r="CB1830" s="14"/>
      <c r="CC1830" s="14"/>
      <c r="CD1830" s="14"/>
      <c r="CE1830" s="14"/>
      <c r="CF1830" s="14"/>
      <c r="CG1830" s="14"/>
      <c r="CH1830" s="14"/>
      <c r="CI1830" s="14"/>
      <c r="CJ1830" s="14"/>
      <c r="CK1830" s="14"/>
      <c r="CL1830" s="14"/>
      <c r="CM1830" s="14"/>
      <c r="CN1830" s="14"/>
      <c r="CO1830" s="14"/>
      <c r="CP1830" s="14"/>
      <c r="CQ1830" s="14"/>
      <c r="CR1830" s="14"/>
      <c r="CS1830" s="14"/>
      <c r="CT1830" s="14"/>
      <c r="CU1830" s="14"/>
      <c r="CV1830" s="14"/>
      <c r="CW1830" s="14"/>
      <c r="CX1830" s="14"/>
      <c r="CY1830" s="14"/>
      <c r="CZ1830" s="14"/>
      <c r="DA1830" s="14"/>
      <c r="DB1830" s="14"/>
      <c r="DC1830" s="14"/>
      <c r="DD1830" s="14"/>
      <c r="DE1830" s="14"/>
      <c r="DF1830" s="14"/>
      <c r="DG1830" s="14"/>
      <c r="DH1830" s="14"/>
      <c r="DI1830" s="14"/>
      <c r="DJ1830" s="14"/>
      <c r="DK1830" s="14"/>
      <c r="DL1830" s="14"/>
      <c r="DM1830" s="14"/>
      <c r="DN1830" s="14"/>
      <c r="DO1830" s="14"/>
      <c r="DP1830" s="14"/>
      <c r="DQ1830" s="14"/>
      <c r="DR1830" s="14"/>
      <c r="DS1830" s="14"/>
      <c r="DT1830" s="14"/>
      <c r="DU1830" s="14"/>
      <c r="DV1830" s="14"/>
      <c r="DW1830" s="14"/>
      <c r="DX1830" s="14"/>
      <c r="DY1830" s="14"/>
      <c r="DZ1830" s="14"/>
      <c r="EA1830" s="14"/>
      <c r="EB1830" s="14"/>
      <c r="EC1830" s="14"/>
      <c r="ED1830" s="14"/>
      <c r="EE1830" s="14"/>
      <c r="EF1830" s="14"/>
      <c r="EG1830" s="14"/>
      <c r="EH1830" s="14"/>
      <c r="EI1830" s="14"/>
      <c r="EJ1830" s="14"/>
      <c r="EK1830" s="14"/>
      <c r="EL1830" s="14"/>
      <c r="EM1830" s="14"/>
      <c r="EN1830" s="14"/>
      <c r="EO1830" s="14"/>
      <c r="EP1830" s="14"/>
      <c r="EQ1830" s="14"/>
      <c r="ER1830" s="14"/>
      <c r="ES1830" s="14"/>
      <c r="ET1830" s="14"/>
      <c r="EU1830" s="14"/>
      <c r="EV1830" s="14"/>
      <c r="EW1830" s="14"/>
      <c r="EX1830" s="14"/>
      <c r="EY1830" s="14"/>
      <c r="EZ1830" s="14"/>
      <c r="FA1830" s="14"/>
      <c r="FB1830" s="14"/>
      <c r="FC1830" s="14"/>
      <c r="FD1830" s="14"/>
      <c r="FE1830" s="14"/>
      <c r="FF1830" s="14"/>
      <c r="FG1830" s="14"/>
      <c r="FH1830" s="14"/>
      <c r="FI1830" s="14"/>
      <c r="FJ1830" s="14"/>
      <c r="FK1830" s="14"/>
      <c r="FL1830" s="14"/>
      <c r="FM1830" s="14"/>
      <c r="FN1830" s="14"/>
      <c r="FO1830" s="14"/>
      <c r="FP1830" s="14"/>
      <c r="FQ1830" s="14"/>
      <c r="FR1830" s="14"/>
      <c r="FS1830" s="14"/>
      <c r="FT1830" s="14"/>
      <c r="FU1830" s="14"/>
      <c r="FV1830" s="14"/>
      <c r="FW1830" s="14"/>
      <c r="FX1830" s="14"/>
      <c r="FY1830" s="14"/>
      <c r="FZ1830" s="14"/>
      <c r="GA1830" s="14"/>
      <c r="GB1830" s="14"/>
      <c r="GC1830" s="14"/>
      <c r="GD1830" s="14"/>
      <c r="GE1830" s="14"/>
      <c r="GF1830" s="14"/>
      <c r="GG1830" s="14"/>
      <c r="GH1830" s="14"/>
      <c r="GI1830" s="14"/>
      <c r="GJ1830" s="14"/>
      <c r="GK1830" s="14"/>
      <c r="GL1830" s="14"/>
      <c r="GM1830" s="14"/>
      <c r="GN1830" s="14"/>
      <c r="GO1830" s="14"/>
      <c r="GP1830" s="14"/>
      <c r="GQ1830" s="14"/>
      <c r="GR1830" s="14"/>
      <c r="GS1830" s="14"/>
      <c r="GT1830" s="14"/>
      <c r="GU1830" s="14"/>
      <c r="GV1830" s="14"/>
      <c r="GW1830" s="14"/>
      <c r="GX1830" s="14"/>
      <c r="GY1830" s="14"/>
      <c r="GZ1830" s="14"/>
      <c r="HA1830" s="14"/>
      <c r="HB1830" s="14"/>
      <c r="HC1830" s="14"/>
      <c r="HD1830" s="14"/>
      <c r="HE1830" s="14"/>
      <c r="HF1830" s="14"/>
      <c r="HG1830" s="14"/>
      <c r="HH1830" s="14"/>
      <c r="HI1830" s="14"/>
      <c r="HJ1830" s="14"/>
      <c r="HK1830" s="14"/>
      <c r="HL1830" s="14"/>
      <c r="HM1830" s="14"/>
      <c r="HN1830" s="14"/>
      <c r="HO1830" s="14"/>
      <c r="HP1830" s="14"/>
      <c r="HQ1830" s="14"/>
      <c r="HR1830" s="14"/>
      <c r="HS1830" s="14"/>
      <c r="HT1830" s="14"/>
      <c r="HU1830" s="14"/>
      <c r="HV1830" s="14"/>
      <c r="HW1830" s="14"/>
      <c r="HX1830" s="14"/>
      <c r="HY1830" s="14"/>
      <c r="HZ1830" s="14"/>
      <c r="IA1830" s="14"/>
      <c r="IB1830" s="14"/>
      <c r="IC1830" s="14"/>
      <c r="ID1830" s="14"/>
      <c r="IE1830" s="14"/>
      <c r="IF1830" s="14"/>
      <c r="IG1830" s="14"/>
      <c r="IH1830" s="14"/>
      <c r="II1830" s="14"/>
      <c r="IJ1830" s="14"/>
      <c r="IK1830" s="14"/>
      <c r="IL1830" s="14"/>
      <c r="IM1830" s="14"/>
      <c r="IN1830" s="14"/>
      <c r="IO1830" s="14"/>
      <c r="IP1830" s="14"/>
      <c r="IQ1830" s="14"/>
      <c r="IR1830" s="14"/>
      <c r="IS1830" s="14"/>
      <c r="IT1830" s="14"/>
    </row>
    <row r="1831" spans="1:254" x14ac:dyDescent="0.2">
      <c r="A1831" s="12">
        <v>302785</v>
      </c>
      <c r="B1831" s="4"/>
      <c r="C1831" s="13" t="s">
        <v>1608</v>
      </c>
      <c r="D1831" s="11">
        <v>13.9</v>
      </c>
      <c r="E1831" s="11">
        <v>13.9</v>
      </c>
      <c r="F1831" s="11"/>
      <c r="G1831" s="12">
        <v>2</v>
      </c>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14"/>
      <c r="AX1831" s="14"/>
      <c r="AY1831" s="14"/>
      <c r="AZ1831" s="14"/>
      <c r="BA1831" s="14"/>
      <c r="BB1831" s="14"/>
      <c r="BC1831" s="14"/>
      <c r="BD1831" s="14"/>
      <c r="BE1831" s="14"/>
      <c r="BF1831" s="14"/>
      <c r="BG1831" s="14"/>
      <c r="BH1831" s="14"/>
      <c r="BI1831" s="14"/>
      <c r="BJ1831" s="14"/>
      <c r="BK1831" s="14"/>
      <c r="BL1831" s="14"/>
      <c r="BM1831" s="14"/>
      <c r="BN1831" s="14"/>
      <c r="BO1831" s="14"/>
      <c r="BP1831" s="14"/>
      <c r="BQ1831" s="14"/>
      <c r="BR1831" s="14"/>
      <c r="BS1831" s="14"/>
      <c r="BT1831" s="14"/>
      <c r="BU1831" s="14"/>
      <c r="BV1831" s="14"/>
      <c r="BW1831" s="14"/>
      <c r="BX1831" s="14"/>
      <c r="BY1831" s="14"/>
      <c r="BZ1831" s="14"/>
      <c r="CA1831" s="14"/>
      <c r="CB1831" s="14"/>
      <c r="CC1831" s="14"/>
      <c r="CD1831" s="14"/>
      <c r="CE1831" s="14"/>
      <c r="CF1831" s="14"/>
      <c r="CG1831" s="14"/>
      <c r="CH1831" s="14"/>
      <c r="CI1831" s="14"/>
      <c r="CJ1831" s="14"/>
      <c r="CK1831" s="14"/>
      <c r="CL1831" s="14"/>
      <c r="CM1831" s="14"/>
      <c r="CN1831" s="14"/>
      <c r="CO1831" s="14"/>
      <c r="CP1831" s="14"/>
      <c r="CQ1831" s="14"/>
      <c r="CR1831" s="14"/>
      <c r="CS1831" s="14"/>
      <c r="CT1831" s="14"/>
      <c r="CU1831" s="14"/>
      <c r="CV1831" s="14"/>
      <c r="CW1831" s="14"/>
      <c r="CX1831" s="14"/>
      <c r="CY1831" s="14"/>
      <c r="CZ1831" s="14"/>
      <c r="DA1831" s="14"/>
      <c r="DB1831" s="14"/>
      <c r="DC1831" s="14"/>
      <c r="DD1831" s="14"/>
      <c r="DE1831" s="14"/>
      <c r="DF1831" s="14"/>
      <c r="DG1831" s="14"/>
      <c r="DH1831" s="14"/>
      <c r="DI1831" s="14"/>
      <c r="DJ1831" s="14"/>
      <c r="DK1831" s="14"/>
      <c r="DL1831" s="14"/>
      <c r="DM1831" s="14"/>
      <c r="DN1831" s="14"/>
      <c r="DO1831" s="14"/>
      <c r="DP1831" s="14"/>
      <c r="DQ1831" s="14"/>
      <c r="DR1831" s="14"/>
      <c r="DS1831" s="14"/>
      <c r="DT1831" s="14"/>
      <c r="DU1831" s="14"/>
      <c r="DV1831" s="14"/>
      <c r="DW1831" s="14"/>
      <c r="DX1831" s="14"/>
      <c r="DY1831" s="14"/>
      <c r="DZ1831" s="14"/>
      <c r="EA1831" s="14"/>
      <c r="EB1831" s="14"/>
      <c r="EC1831" s="14"/>
      <c r="ED1831" s="14"/>
      <c r="EE1831" s="14"/>
      <c r="EF1831" s="14"/>
      <c r="EG1831" s="14"/>
      <c r="EH1831" s="14"/>
      <c r="EI1831" s="14"/>
      <c r="EJ1831" s="14"/>
      <c r="EK1831" s="14"/>
      <c r="EL1831" s="14"/>
      <c r="EM1831" s="14"/>
      <c r="EN1831" s="14"/>
      <c r="EO1831" s="14"/>
      <c r="EP1831" s="14"/>
      <c r="EQ1831" s="14"/>
      <c r="ER1831" s="14"/>
      <c r="ES1831" s="14"/>
      <c r="ET1831" s="14"/>
      <c r="EU1831" s="14"/>
      <c r="EV1831" s="14"/>
      <c r="EW1831" s="14"/>
      <c r="EX1831" s="14"/>
      <c r="EY1831" s="14"/>
      <c r="EZ1831" s="14"/>
      <c r="FA1831" s="14"/>
      <c r="FB1831" s="14"/>
      <c r="FC1831" s="14"/>
      <c r="FD1831" s="14"/>
      <c r="FE1831" s="14"/>
      <c r="FF1831" s="14"/>
      <c r="FG1831" s="14"/>
      <c r="FH1831" s="14"/>
      <c r="FI1831" s="14"/>
      <c r="FJ1831" s="14"/>
      <c r="FK1831" s="14"/>
      <c r="FL1831" s="14"/>
      <c r="FM1831" s="14"/>
      <c r="FN1831" s="14"/>
      <c r="FO1831" s="14"/>
      <c r="FP1831" s="14"/>
      <c r="FQ1831" s="14"/>
      <c r="FR1831" s="14"/>
      <c r="FS1831" s="14"/>
      <c r="FT1831" s="14"/>
      <c r="FU1831" s="14"/>
      <c r="FV1831" s="14"/>
      <c r="FW1831" s="14"/>
      <c r="FX1831" s="14"/>
      <c r="FY1831" s="14"/>
      <c r="FZ1831" s="14"/>
      <c r="GA1831" s="14"/>
      <c r="GB1831" s="14"/>
      <c r="GC1831" s="14"/>
      <c r="GD1831" s="14"/>
      <c r="GE1831" s="14"/>
      <c r="GF1831" s="14"/>
      <c r="GG1831" s="14"/>
      <c r="GH1831" s="14"/>
      <c r="GI1831" s="14"/>
      <c r="GJ1831" s="14"/>
      <c r="GK1831" s="14"/>
      <c r="GL1831" s="14"/>
      <c r="GM1831" s="14"/>
      <c r="GN1831" s="14"/>
      <c r="GO1831" s="14"/>
      <c r="GP1831" s="14"/>
      <c r="GQ1831" s="14"/>
      <c r="GR1831" s="14"/>
      <c r="GS1831" s="14"/>
      <c r="GT1831" s="14"/>
      <c r="GU1831" s="14"/>
      <c r="GV1831" s="14"/>
      <c r="GW1831" s="14"/>
      <c r="GX1831" s="14"/>
      <c r="GY1831" s="14"/>
      <c r="GZ1831" s="14"/>
      <c r="HA1831" s="14"/>
      <c r="HB1831" s="14"/>
      <c r="HC1831" s="14"/>
      <c r="HD1831" s="14"/>
      <c r="HE1831" s="14"/>
      <c r="HF1831" s="14"/>
      <c r="HG1831" s="14"/>
      <c r="HH1831" s="14"/>
      <c r="HI1831" s="14"/>
      <c r="HJ1831" s="14"/>
      <c r="HK1831" s="14"/>
      <c r="HL1831" s="14"/>
      <c r="HM1831" s="14"/>
      <c r="HN1831" s="14"/>
      <c r="HO1831" s="14"/>
      <c r="HP1831" s="14"/>
      <c r="HQ1831" s="14"/>
      <c r="HR1831" s="14"/>
      <c r="HS1831" s="14"/>
      <c r="HT1831" s="14"/>
      <c r="HU1831" s="14"/>
      <c r="HV1831" s="14"/>
      <c r="HW1831" s="14"/>
      <c r="HX1831" s="14"/>
      <c r="HY1831" s="14"/>
      <c r="HZ1831" s="14"/>
      <c r="IA1831" s="14"/>
      <c r="IB1831" s="14"/>
      <c r="IC1831" s="14"/>
      <c r="ID1831" s="14"/>
      <c r="IE1831" s="14"/>
      <c r="IF1831" s="14"/>
      <c r="IG1831" s="14"/>
      <c r="IH1831" s="14"/>
      <c r="II1831" s="14"/>
      <c r="IJ1831" s="14"/>
      <c r="IK1831" s="14"/>
      <c r="IL1831" s="14"/>
      <c r="IM1831" s="14"/>
      <c r="IN1831" s="14"/>
      <c r="IO1831" s="14"/>
      <c r="IP1831" s="14"/>
      <c r="IQ1831" s="14"/>
      <c r="IR1831" s="14"/>
      <c r="IS1831" s="14"/>
      <c r="IT1831" s="14"/>
    </row>
    <row r="1832" spans="1:254" x14ac:dyDescent="0.2">
      <c r="A1832" s="12">
        <v>302790</v>
      </c>
      <c r="B1832" s="4"/>
      <c r="C1832" s="13" t="s">
        <v>1609</v>
      </c>
      <c r="D1832" s="11">
        <v>65.5</v>
      </c>
      <c r="E1832" s="11">
        <v>65.5</v>
      </c>
      <c r="F1832" s="11"/>
      <c r="G1832" s="12">
        <v>3</v>
      </c>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c r="AS1832" s="14"/>
      <c r="AT1832" s="14"/>
      <c r="AU1832" s="14"/>
      <c r="AV1832" s="14"/>
      <c r="AW1832" s="14"/>
      <c r="AX1832" s="14"/>
      <c r="AY1832" s="14"/>
      <c r="AZ1832" s="14"/>
      <c r="BA1832" s="14"/>
      <c r="BB1832" s="14"/>
      <c r="BC1832" s="14"/>
      <c r="BD1832" s="14"/>
      <c r="BE1832" s="14"/>
      <c r="BF1832" s="14"/>
      <c r="BG1832" s="14"/>
      <c r="BH1832" s="14"/>
      <c r="BI1832" s="14"/>
      <c r="BJ1832" s="14"/>
      <c r="BK1832" s="14"/>
      <c r="BL1832" s="14"/>
      <c r="BM1832" s="14"/>
      <c r="BN1832" s="14"/>
      <c r="BO1832" s="14"/>
      <c r="BP1832" s="14"/>
      <c r="BQ1832" s="14"/>
      <c r="BR1832" s="14"/>
      <c r="BS1832" s="14"/>
      <c r="BT1832" s="14"/>
      <c r="BU1832" s="14"/>
      <c r="BV1832" s="14"/>
      <c r="BW1832" s="14"/>
      <c r="BX1832" s="14"/>
      <c r="BY1832" s="14"/>
      <c r="BZ1832" s="14"/>
      <c r="CA1832" s="14"/>
      <c r="CB1832" s="14"/>
      <c r="CC1832" s="14"/>
      <c r="CD1832" s="14"/>
      <c r="CE1832" s="14"/>
      <c r="CF1832" s="14"/>
      <c r="CG1832" s="14"/>
      <c r="CH1832" s="14"/>
      <c r="CI1832" s="14"/>
      <c r="CJ1832" s="14"/>
      <c r="CK1832" s="14"/>
      <c r="CL1832" s="14"/>
      <c r="CM1832" s="14"/>
      <c r="CN1832" s="14"/>
      <c r="CO1832" s="14"/>
      <c r="CP1832" s="14"/>
      <c r="CQ1832" s="14"/>
      <c r="CR1832" s="14"/>
      <c r="CS1832" s="14"/>
      <c r="CT1832" s="14"/>
      <c r="CU1832" s="14"/>
      <c r="CV1832" s="14"/>
      <c r="CW1832" s="14"/>
      <c r="CX1832" s="14"/>
      <c r="CY1832" s="14"/>
      <c r="CZ1832" s="14"/>
      <c r="DA1832" s="14"/>
      <c r="DB1832" s="14"/>
      <c r="DC1832" s="14"/>
      <c r="DD1832" s="14"/>
      <c r="DE1832" s="14"/>
      <c r="DF1832" s="14"/>
      <c r="DG1832" s="14"/>
      <c r="DH1832" s="14"/>
      <c r="DI1832" s="14"/>
      <c r="DJ1832" s="14"/>
      <c r="DK1832" s="14"/>
      <c r="DL1832" s="14"/>
      <c r="DM1832" s="14"/>
      <c r="DN1832" s="14"/>
      <c r="DO1832" s="14"/>
      <c r="DP1832" s="14"/>
      <c r="DQ1832" s="14"/>
      <c r="DR1832" s="14"/>
      <c r="DS1832" s="14"/>
      <c r="DT1832" s="14"/>
      <c r="DU1832" s="14"/>
      <c r="DV1832" s="14"/>
      <c r="DW1832" s="14"/>
      <c r="DX1832" s="14"/>
      <c r="DY1832" s="14"/>
      <c r="DZ1832" s="14"/>
      <c r="EA1832" s="14"/>
      <c r="EB1832" s="14"/>
      <c r="EC1832" s="14"/>
      <c r="ED1832" s="14"/>
      <c r="EE1832" s="14"/>
      <c r="EF1832" s="14"/>
      <c r="EG1832" s="14"/>
      <c r="EH1832" s="14"/>
      <c r="EI1832" s="14"/>
      <c r="EJ1832" s="14"/>
      <c r="EK1832" s="14"/>
      <c r="EL1832" s="14"/>
      <c r="EM1832" s="14"/>
      <c r="EN1832" s="14"/>
      <c r="EO1832" s="14"/>
      <c r="EP1832" s="14"/>
      <c r="EQ1832" s="14"/>
      <c r="ER1832" s="14"/>
      <c r="ES1832" s="14"/>
      <c r="ET1832" s="14"/>
      <c r="EU1832" s="14"/>
      <c r="EV1832" s="14"/>
      <c r="EW1832" s="14"/>
      <c r="EX1832" s="14"/>
      <c r="EY1832" s="14"/>
      <c r="EZ1832" s="14"/>
      <c r="FA1832" s="14"/>
      <c r="FB1832" s="14"/>
      <c r="FC1832" s="14"/>
      <c r="FD1832" s="14"/>
      <c r="FE1832" s="14"/>
      <c r="FF1832" s="14"/>
      <c r="FG1832" s="14"/>
      <c r="FH1832" s="14"/>
      <c r="FI1832" s="14"/>
      <c r="FJ1832" s="14"/>
      <c r="FK1832" s="14"/>
      <c r="FL1832" s="14"/>
      <c r="FM1832" s="14"/>
      <c r="FN1832" s="14"/>
      <c r="FO1832" s="14"/>
      <c r="FP1832" s="14"/>
      <c r="FQ1832" s="14"/>
      <c r="FR1832" s="14"/>
      <c r="FS1832" s="14"/>
      <c r="FT1832" s="14"/>
      <c r="FU1832" s="14"/>
      <c r="FV1832" s="14"/>
      <c r="FW1832" s="14"/>
      <c r="FX1832" s="14"/>
      <c r="FY1832" s="14"/>
      <c r="FZ1832" s="14"/>
      <c r="GA1832" s="14"/>
      <c r="GB1832" s="14"/>
      <c r="GC1832" s="14"/>
      <c r="GD1832" s="14"/>
      <c r="GE1832" s="14"/>
      <c r="GF1832" s="14"/>
      <c r="GG1832" s="14"/>
      <c r="GH1832" s="14"/>
      <c r="GI1832" s="14"/>
      <c r="GJ1832" s="14"/>
      <c r="GK1832" s="14"/>
      <c r="GL1832" s="14"/>
      <c r="GM1832" s="14"/>
      <c r="GN1832" s="14"/>
      <c r="GO1832" s="14"/>
      <c r="GP1832" s="14"/>
      <c r="GQ1832" s="14"/>
      <c r="GR1832" s="14"/>
      <c r="GS1832" s="14"/>
      <c r="GT1832" s="14"/>
      <c r="GU1832" s="14"/>
      <c r="GV1832" s="14"/>
      <c r="GW1832" s="14"/>
      <c r="GX1832" s="14"/>
      <c r="GY1832" s="14"/>
      <c r="GZ1832" s="14"/>
      <c r="HA1832" s="14"/>
      <c r="HB1832" s="14"/>
      <c r="HC1832" s="14"/>
      <c r="HD1832" s="14"/>
      <c r="HE1832" s="14"/>
      <c r="HF1832" s="14"/>
      <c r="HG1832" s="14"/>
      <c r="HH1832" s="14"/>
      <c r="HI1832" s="14"/>
      <c r="HJ1832" s="14"/>
      <c r="HK1832" s="14"/>
      <c r="HL1832" s="14"/>
      <c r="HM1832" s="14"/>
      <c r="HN1832" s="14"/>
      <c r="HO1832" s="14"/>
      <c r="HP1832" s="14"/>
      <c r="HQ1832" s="14"/>
      <c r="HR1832" s="14"/>
      <c r="HS1832" s="14"/>
      <c r="HT1832" s="14"/>
      <c r="HU1832" s="14"/>
      <c r="HV1832" s="14"/>
      <c r="HW1832" s="14"/>
      <c r="HX1832" s="14"/>
      <c r="HY1832" s="14"/>
      <c r="HZ1832" s="14"/>
      <c r="IA1832" s="14"/>
      <c r="IB1832" s="14"/>
      <c r="IC1832" s="14"/>
      <c r="ID1832" s="14"/>
      <c r="IE1832" s="14"/>
      <c r="IF1832" s="14"/>
      <c r="IG1832" s="14"/>
      <c r="IH1832" s="14"/>
      <c r="II1832" s="14"/>
      <c r="IJ1832" s="14"/>
      <c r="IK1832" s="14"/>
      <c r="IL1832" s="14"/>
      <c r="IM1832" s="14"/>
      <c r="IN1832" s="14"/>
      <c r="IO1832" s="14"/>
      <c r="IP1832" s="14"/>
      <c r="IQ1832" s="14"/>
      <c r="IR1832" s="14"/>
      <c r="IS1832" s="14"/>
      <c r="IT1832" s="14"/>
    </row>
    <row r="1833" spans="1:254" x14ac:dyDescent="0.2">
      <c r="A1833" s="12">
        <v>302795</v>
      </c>
      <c r="B1833" s="4"/>
      <c r="C1833" s="13" t="s">
        <v>1610</v>
      </c>
      <c r="D1833" s="11">
        <v>27.2</v>
      </c>
      <c r="E1833" s="11">
        <v>27.2</v>
      </c>
      <c r="F1833" s="11"/>
      <c r="G1833" s="12">
        <v>3</v>
      </c>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4"/>
      <c r="AY1833" s="14"/>
      <c r="AZ1833" s="14"/>
      <c r="BA1833" s="14"/>
      <c r="BB1833" s="14"/>
      <c r="BC1833" s="14"/>
      <c r="BD1833" s="14"/>
      <c r="BE1833" s="14"/>
      <c r="BF1833" s="14"/>
      <c r="BG1833" s="14"/>
      <c r="BH1833" s="14"/>
      <c r="BI1833" s="14"/>
      <c r="BJ1833" s="14"/>
      <c r="BK1833" s="14"/>
      <c r="BL1833" s="14"/>
      <c r="BM1833" s="14"/>
      <c r="BN1833" s="14"/>
      <c r="BO1833" s="14"/>
      <c r="BP1833" s="14"/>
      <c r="BQ1833" s="14"/>
      <c r="BR1833" s="14"/>
      <c r="BS1833" s="14"/>
      <c r="BT1833" s="14"/>
      <c r="BU1833" s="14"/>
      <c r="BV1833" s="14"/>
      <c r="BW1833" s="14"/>
      <c r="BX1833" s="14"/>
      <c r="BY1833" s="14"/>
      <c r="BZ1833" s="14"/>
      <c r="CA1833" s="14"/>
      <c r="CB1833" s="14"/>
      <c r="CC1833" s="14"/>
      <c r="CD1833" s="14"/>
      <c r="CE1833" s="14"/>
      <c r="CF1833" s="14"/>
      <c r="CG1833" s="14"/>
      <c r="CH1833" s="14"/>
      <c r="CI1833" s="14"/>
      <c r="CJ1833" s="14"/>
      <c r="CK1833" s="14"/>
      <c r="CL1833" s="14"/>
      <c r="CM1833" s="14"/>
      <c r="CN1833" s="14"/>
      <c r="CO1833" s="14"/>
      <c r="CP1833" s="14"/>
      <c r="CQ1833" s="14"/>
      <c r="CR1833" s="14"/>
      <c r="CS1833" s="14"/>
      <c r="CT1833" s="14"/>
      <c r="CU1833" s="14"/>
      <c r="CV1833" s="14"/>
      <c r="CW1833" s="14"/>
      <c r="CX1833" s="14"/>
      <c r="CY1833" s="14"/>
      <c r="CZ1833" s="14"/>
      <c r="DA1833" s="14"/>
      <c r="DB1833" s="14"/>
      <c r="DC1833" s="14"/>
      <c r="DD1833" s="14"/>
      <c r="DE1833" s="14"/>
      <c r="DF1833" s="14"/>
      <c r="DG1833" s="14"/>
      <c r="DH1833" s="14"/>
      <c r="DI1833" s="14"/>
      <c r="DJ1833" s="14"/>
      <c r="DK1833" s="14"/>
      <c r="DL1833" s="14"/>
      <c r="DM1833" s="14"/>
      <c r="DN1833" s="14"/>
      <c r="DO1833" s="14"/>
      <c r="DP1833" s="14"/>
      <c r="DQ1833" s="14"/>
      <c r="DR1833" s="14"/>
      <c r="DS1833" s="14"/>
      <c r="DT1833" s="14"/>
      <c r="DU1833" s="14"/>
      <c r="DV1833" s="14"/>
      <c r="DW1833" s="14"/>
      <c r="DX1833" s="14"/>
      <c r="DY1833" s="14"/>
      <c r="DZ1833" s="14"/>
      <c r="EA1833" s="14"/>
      <c r="EB1833" s="14"/>
      <c r="EC1833" s="14"/>
      <c r="ED1833" s="14"/>
      <c r="EE1833" s="14"/>
      <c r="EF1833" s="14"/>
      <c r="EG1833" s="14"/>
      <c r="EH1833" s="14"/>
      <c r="EI1833" s="14"/>
      <c r="EJ1833" s="14"/>
      <c r="EK1833" s="14"/>
      <c r="EL1833" s="14"/>
      <c r="EM1833" s="14"/>
      <c r="EN1833" s="14"/>
      <c r="EO1833" s="14"/>
      <c r="EP1833" s="14"/>
      <c r="EQ1833" s="14"/>
      <c r="ER1833" s="14"/>
      <c r="ES1833" s="14"/>
      <c r="ET1833" s="14"/>
      <c r="EU1833" s="14"/>
      <c r="EV1833" s="14"/>
      <c r="EW1833" s="14"/>
      <c r="EX1833" s="14"/>
      <c r="EY1833" s="14"/>
      <c r="EZ1833" s="14"/>
      <c r="FA1833" s="14"/>
      <c r="FB1833" s="14"/>
      <c r="FC1833" s="14"/>
      <c r="FD1833" s="14"/>
      <c r="FE1833" s="14"/>
      <c r="FF1833" s="14"/>
      <c r="FG1833" s="14"/>
      <c r="FH1833" s="14"/>
      <c r="FI1833" s="14"/>
      <c r="FJ1833" s="14"/>
      <c r="FK1833" s="14"/>
      <c r="FL1833" s="14"/>
      <c r="FM1833" s="14"/>
      <c r="FN1833" s="14"/>
      <c r="FO1833" s="14"/>
      <c r="FP1833" s="14"/>
      <c r="FQ1833" s="14"/>
      <c r="FR1833" s="14"/>
      <c r="FS1833" s="14"/>
      <c r="FT1833" s="14"/>
      <c r="FU1833" s="14"/>
      <c r="FV1833" s="14"/>
      <c r="FW1833" s="14"/>
      <c r="FX1833" s="14"/>
      <c r="FY1833" s="14"/>
      <c r="FZ1833" s="14"/>
      <c r="GA1833" s="14"/>
      <c r="GB1833" s="14"/>
      <c r="GC1833" s="14"/>
      <c r="GD1833" s="14"/>
      <c r="GE1833" s="14"/>
      <c r="GF1833" s="14"/>
      <c r="GG1833" s="14"/>
      <c r="GH1833" s="14"/>
      <c r="GI1833" s="14"/>
      <c r="GJ1833" s="14"/>
      <c r="GK1833" s="14"/>
      <c r="GL1833" s="14"/>
      <c r="GM1833" s="14"/>
      <c r="GN1833" s="14"/>
      <c r="GO1833" s="14"/>
      <c r="GP1833" s="14"/>
      <c r="GQ1833" s="14"/>
      <c r="GR1833" s="14"/>
      <c r="GS1833" s="14"/>
      <c r="GT1833" s="14"/>
      <c r="GU1833" s="14"/>
      <c r="GV1833" s="14"/>
      <c r="GW1833" s="14"/>
      <c r="GX1833" s="14"/>
      <c r="GY1833" s="14"/>
      <c r="GZ1833" s="14"/>
      <c r="HA1833" s="14"/>
      <c r="HB1833" s="14"/>
      <c r="HC1833" s="14"/>
      <c r="HD1833" s="14"/>
      <c r="HE1833" s="14"/>
      <c r="HF1833" s="14"/>
      <c r="HG1833" s="14"/>
      <c r="HH1833" s="14"/>
      <c r="HI1833" s="14"/>
      <c r="HJ1833" s="14"/>
      <c r="HK1833" s="14"/>
      <c r="HL1833" s="14"/>
      <c r="HM1833" s="14"/>
      <c r="HN1833" s="14"/>
      <c r="HO1833" s="14"/>
      <c r="HP1833" s="14"/>
      <c r="HQ1833" s="14"/>
      <c r="HR1833" s="14"/>
      <c r="HS1833" s="14"/>
      <c r="HT1833" s="14"/>
      <c r="HU1833" s="14"/>
      <c r="HV1833" s="14"/>
      <c r="HW1833" s="14"/>
      <c r="HX1833" s="14"/>
      <c r="HY1833" s="14"/>
      <c r="HZ1833" s="14"/>
      <c r="IA1833" s="14"/>
      <c r="IB1833" s="14"/>
      <c r="IC1833" s="14"/>
      <c r="ID1833" s="14"/>
      <c r="IE1833" s="14"/>
      <c r="IF1833" s="14"/>
      <c r="IG1833" s="14"/>
      <c r="IH1833" s="14"/>
      <c r="II1833" s="14"/>
      <c r="IJ1833" s="14"/>
      <c r="IK1833" s="14"/>
      <c r="IL1833" s="14"/>
      <c r="IM1833" s="14"/>
      <c r="IN1833" s="14"/>
      <c r="IO1833" s="14"/>
      <c r="IP1833" s="14"/>
      <c r="IQ1833" s="14"/>
      <c r="IR1833" s="14"/>
      <c r="IS1833" s="14"/>
      <c r="IT1833" s="14"/>
    </row>
    <row r="1834" spans="1:254" x14ac:dyDescent="0.2">
      <c r="A1834" s="12">
        <v>302800</v>
      </c>
      <c r="B1834" s="4"/>
      <c r="C1834" s="13" t="s">
        <v>1611</v>
      </c>
      <c r="D1834" s="11">
        <v>46</v>
      </c>
      <c r="E1834" s="11">
        <v>46</v>
      </c>
      <c r="F1834" s="11"/>
      <c r="G1834" s="12">
        <v>5</v>
      </c>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c r="AS1834" s="14"/>
      <c r="AT1834" s="14"/>
      <c r="AU1834" s="14"/>
      <c r="AV1834" s="14"/>
      <c r="AW1834" s="14"/>
      <c r="AX1834" s="14"/>
      <c r="AY1834" s="14"/>
      <c r="AZ1834" s="14"/>
      <c r="BA1834" s="14"/>
      <c r="BB1834" s="14"/>
      <c r="BC1834" s="14"/>
      <c r="BD1834" s="14"/>
      <c r="BE1834" s="14"/>
      <c r="BF1834" s="14"/>
      <c r="BG1834" s="14"/>
      <c r="BH1834" s="14"/>
      <c r="BI1834" s="14"/>
      <c r="BJ1834" s="14"/>
      <c r="BK1834" s="14"/>
      <c r="BL1834" s="14"/>
      <c r="BM1834" s="14"/>
      <c r="BN1834" s="14"/>
      <c r="BO1834" s="14"/>
      <c r="BP1834" s="14"/>
      <c r="BQ1834" s="14"/>
      <c r="BR1834" s="14"/>
      <c r="BS1834" s="14"/>
      <c r="BT1834" s="14"/>
      <c r="BU1834" s="14"/>
      <c r="BV1834" s="14"/>
      <c r="BW1834" s="14"/>
      <c r="BX1834" s="14"/>
      <c r="BY1834" s="14"/>
      <c r="BZ1834" s="14"/>
      <c r="CA1834" s="14"/>
      <c r="CB1834" s="14"/>
      <c r="CC1834" s="14"/>
      <c r="CD1834" s="14"/>
      <c r="CE1834" s="14"/>
      <c r="CF1834" s="14"/>
      <c r="CG1834" s="14"/>
      <c r="CH1834" s="14"/>
      <c r="CI1834" s="14"/>
      <c r="CJ1834" s="14"/>
      <c r="CK1834" s="14"/>
      <c r="CL1834" s="14"/>
      <c r="CM1834" s="14"/>
      <c r="CN1834" s="14"/>
      <c r="CO1834" s="14"/>
      <c r="CP1834" s="14"/>
      <c r="CQ1834" s="14"/>
      <c r="CR1834" s="14"/>
      <c r="CS1834" s="14"/>
      <c r="CT1834" s="14"/>
      <c r="CU1834" s="14"/>
      <c r="CV1834" s="14"/>
      <c r="CW1834" s="14"/>
      <c r="CX1834" s="14"/>
      <c r="CY1834" s="14"/>
      <c r="CZ1834" s="14"/>
      <c r="DA1834" s="14"/>
      <c r="DB1834" s="14"/>
      <c r="DC1834" s="14"/>
      <c r="DD1834" s="14"/>
      <c r="DE1834" s="14"/>
      <c r="DF1834" s="14"/>
      <c r="DG1834" s="14"/>
      <c r="DH1834" s="14"/>
      <c r="DI1834" s="14"/>
      <c r="DJ1834" s="14"/>
      <c r="DK1834" s="14"/>
      <c r="DL1834" s="14"/>
      <c r="DM1834" s="14"/>
      <c r="DN1834" s="14"/>
      <c r="DO1834" s="14"/>
      <c r="DP1834" s="14"/>
      <c r="DQ1834" s="14"/>
      <c r="DR1834" s="14"/>
      <c r="DS1834" s="14"/>
      <c r="DT1834" s="14"/>
      <c r="DU1834" s="14"/>
      <c r="DV1834" s="14"/>
      <c r="DW1834" s="14"/>
      <c r="DX1834" s="14"/>
      <c r="DY1834" s="14"/>
      <c r="DZ1834" s="14"/>
      <c r="EA1834" s="14"/>
      <c r="EB1834" s="14"/>
      <c r="EC1834" s="14"/>
      <c r="ED1834" s="14"/>
      <c r="EE1834" s="14"/>
      <c r="EF1834" s="14"/>
      <c r="EG1834" s="14"/>
      <c r="EH1834" s="14"/>
      <c r="EI1834" s="14"/>
      <c r="EJ1834" s="14"/>
      <c r="EK1834" s="14"/>
      <c r="EL1834" s="14"/>
      <c r="EM1834" s="14"/>
      <c r="EN1834" s="14"/>
      <c r="EO1834" s="14"/>
      <c r="EP1834" s="14"/>
      <c r="EQ1834" s="14"/>
      <c r="ER1834" s="14"/>
      <c r="ES1834" s="14"/>
      <c r="ET1834" s="14"/>
      <c r="EU1834" s="14"/>
      <c r="EV1834" s="14"/>
      <c r="EW1834" s="14"/>
      <c r="EX1834" s="14"/>
      <c r="EY1834" s="14"/>
      <c r="EZ1834" s="14"/>
      <c r="FA1834" s="14"/>
      <c r="FB1834" s="14"/>
      <c r="FC1834" s="14"/>
      <c r="FD1834" s="14"/>
      <c r="FE1834" s="14"/>
      <c r="FF1834" s="14"/>
      <c r="FG1834" s="14"/>
      <c r="FH1834" s="14"/>
      <c r="FI1834" s="14"/>
      <c r="FJ1834" s="14"/>
      <c r="FK1834" s="14"/>
      <c r="FL1834" s="14"/>
      <c r="FM1834" s="14"/>
      <c r="FN1834" s="14"/>
      <c r="FO1834" s="14"/>
      <c r="FP1834" s="14"/>
      <c r="FQ1834" s="14"/>
      <c r="FR1834" s="14"/>
      <c r="FS1834" s="14"/>
      <c r="FT1834" s="14"/>
      <c r="FU1834" s="14"/>
      <c r="FV1834" s="14"/>
      <c r="FW1834" s="14"/>
      <c r="FX1834" s="14"/>
      <c r="FY1834" s="14"/>
      <c r="FZ1834" s="14"/>
      <c r="GA1834" s="14"/>
      <c r="GB1834" s="14"/>
      <c r="GC1834" s="14"/>
      <c r="GD1834" s="14"/>
      <c r="GE1834" s="14"/>
      <c r="GF1834" s="14"/>
      <c r="GG1834" s="14"/>
      <c r="GH1834" s="14"/>
      <c r="GI1834" s="14"/>
      <c r="GJ1834" s="14"/>
      <c r="GK1834" s="14"/>
      <c r="GL1834" s="14"/>
      <c r="GM1834" s="14"/>
      <c r="GN1834" s="14"/>
      <c r="GO1834" s="14"/>
      <c r="GP1834" s="14"/>
      <c r="GQ1834" s="14"/>
      <c r="GR1834" s="14"/>
      <c r="GS1834" s="14"/>
      <c r="GT1834" s="14"/>
      <c r="GU1834" s="14"/>
      <c r="GV1834" s="14"/>
      <c r="GW1834" s="14"/>
      <c r="GX1834" s="14"/>
      <c r="GY1834" s="14"/>
      <c r="GZ1834" s="14"/>
      <c r="HA1834" s="14"/>
      <c r="HB1834" s="14"/>
      <c r="HC1834" s="14"/>
      <c r="HD1834" s="14"/>
      <c r="HE1834" s="14"/>
      <c r="HF1834" s="14"/>
      <c r="HG1834" s="14"/>
      <c r="HH1834" s="14"/>
      <c r="HI1834" s="14"/>
      <c r="HJ1834" s="14"/>
      <c r="HK1834" s="14"/>
      <c r="HL1834" s="14"/>
      <c r="HM1834" s="14"/>
      <c r="HN1834" s="14"/>
      <c r="HO1834" s="14"/>
      <c r="HP1834" s="14"/>
      <c r="HQ1834" s="14"/>
      <c r="HR1834" s="14"/>
      <c r="HS1834" s="14"/>
      <c r="HT1834" s="14"/>
      <c r="HU1834" s="14"/>
      <c r="HV1834" s="14"/>
      <c r="HW1834" s="14"/>
      <c r="HX1834" s="14"/>
      <c r="HY1834" s="14"/>
      <c r="HZ1834" s="14"/>
      <c r="IA1834" s="14"/>
      <c r="IB1834" s="14"/>
      <c r="IC1834" s="14"/>
      <c r="ID1834" s="14"/>
      <c r="IE1834" s="14"/>
      <c r="IF1834" s="14"/>
      <c r="IG1834" s="14"/>
      <c r="IH1834" s="14"/>
      <c r="II1834" s="14"/>
      <c r="IJ1834" s="14"/>
      <c r="IK1834" s="14"/>
      <c r="IL1834" s="14"/>
      <c r="IM1834" s="14"/>
      <c r="IN1834" s="14"/>
      <c r="IO1834" s="14"/>
      <c r="IP1834" s="14"/>
      <c r="IQ1834" s="14"/>
      <c r="IR1834" s="14"/>
      <c r="IS1834" s="14"/>
      <c r="IT1834" s="14"/>
    </row>
    <row r="1835" spans="1:254" x14ac:dyDescent="0.2">
      <c r="A1835" s="12">
        <v>302805</v>
      </c>
      <c r="B1835" s="4" t="s">
        <v>7</v>
      </c>
      <c r="C1835" s="13" t="s">
        <v>1612</v>
      </c>
      <c r="D1835" s="11">
        <v>13.9</v>
      </c>
      <c r="E1835" s="11">
        <v>13.9</v>
      </c>
      <c r="F1835" s="11"/>
      <c r="G1835" s="12">
        <v>0</v>
      </c>
      <c r="H1835" s="14"/>
      <c r="I1835" s="14"/>
      <c r="J1835" s="14"/>
      <c r="K1835" s="14"/>
      <c r="L1835" s="14"/>
      <c r="M1835" s="14"/>
      <c r="N1835" s="14"/>
      <c r="O1835" s="14"/>
      <c r="P1835" s="14"/>
      <c r="Q1835" s="14"/>
      <c r="R1835" s="14"/>
      <c r="S1835" s="14"/>
      <c r="T1835" s="14"/>
      <c r="U1835" s="14"/>
      <c r="V1835" s="14"/>
      <c r="W1835" s="14"/>
      <c r="X1835" s="14"/>
      <c r="Y1835" s="14"/>
      <c r="Z1835" s="14"/>
      <c r="AA1835" s="14"/>
      <c r="AB1835" s="14"/>
      <c r="AC1835" s="14"/>
      <c r="AD1835" s="14"/>
      <c r="AE1835" s="14"/>
      <c r="AF1835" s="14"/>
      <c r="AG1835" s="14"/>
      <c r="AH1835" s="14"/>
      <c r="AI1835" s="14"/>
      <c r="AJ1835" s="14"/>
      <c r="AK1835" s="14"/>
      <c r="AL1835" s="14"/>
      <c r="AM1835" s="14"/>
      <c r="AN1835" s="14"/>
      <c r="AO1835" s="14"/>
      <c r="AP1835" s="14"/>
      <c r="AQ1835" s="14"/>
      <c r="AR1835" s="14"/>
      <c r="AS1835" s="14"/>
      <c r="AT1835" s="14"/>
      <c r="AU1835" s="14"/>
      <c r="AV1835" s="14"/>
      <c r="AW1835" s="14"/>
      <c r="AX1835" s="14"/>
      <c r="AY1835" s="14"/>
      <c r="AZ1835" s="14"/>
      <c r="BA1835" s="14"/>
      <c r="BB1835" s="14"/>
      <c r="BC1835" s="14"/>
      <c r="BD1835" s="14"/>
      <c r="BE1835" s="14"/>
      <c r="BF1835" s="14"/>
      <c r="BG1835" s="14"/>
      <c r="BH1835" s="14"/>
      <c r="BI1835" s="14"/>
      <c r="BJ1835" s="14"/>
      <c r="BK1835" s="14"/>
      <c r="BL1835" s="14"/>
      <c r="BM1835" s="14"/>
      <c r="BN1835" s="14"/>
      <c r="BO1835" s="14"/>
      <c r="BP1835" s="14"/>
      <c r="BQ1835" s="14"/>
      <c r="BR1835" s="14"/>
      <c r="BS1835" s="14"/>
      <c r="BT1835" s="14"/>
      <c r="BU1835" s="14"/>
      <c r="BV1835" s="14"/>
      <c r="BW1835" s="14"/>
      <c r="BX1835" s="14"/>
      <c r="BY1835" s="14"/>
      <c r="BZ1835" s="14"/>
      <c r="CA1835" s="14"/>
      <c r="CB1835" s="14"/>
      <c r="CC1835" s="14"/>
      <c r="CD1835" s="14"/>
      <c r="CE1835" s="14"/>
      <c r="CF1835" s="14"/>
      <c r="CG1835" s="14"/>
      <c r="CH1835" s="14"/>
      <c r="CI1835" s="14"/>
      <c r="CJ1835" s="14"/>
      <c r="CK1835" s="14"/>
      <c r="CL1835" s="14"/>
      <c r="CM1835" s="14"/>
      <c r="CN1835" s="14"/>
      <c r="CO1835" s="14"/>
      <c r="CP1835" s="14"/>
      <c r="CQ1835" s="14"/>
      <c r="CR1835" s="14"/>
      <c r="CS1835" s="14"/>
      <c r="CT1835" s="14"/>
      <c r="CU1835" s="14"/>
      <c r="CV1835" s="14"/>
      <c r="CW1835" s="14"/>
      <c r="CX1835" s="14"/>
      <c r="CY1835" s="14"/>
      <c r="CZ1835" s="14"/>
      <c r="DA1835" s="14"/>
      <c r="DB1835" s="14"/>
      <c r="DC1835" s="14"/>
      <c r="DD1835" s="14"/>
      <c r="DE1835" s="14"/>
      <c r="DF1835" s="14"/>
      <c r="DG1835" s="14"/>
      <c r="DH1835" s="14"/>
      <c r="DI1835" s="14"/>
      <c r="DJ1835" s="14"/>
      <c r="DK1835" s="14"/>
      <c r="DL1835" s="14"/>
      <c r="DM1835" s="14"/>
      <c r="DN1835" s="14"/>
      <c r="DO1835" s="14"/>
      <c r="DP1835" s="14"/>
      <c r="DQ1835" s="14"/>
      <c r="DR1835" s="14"/>
      <c r="DS1835" s="14"/>
      <c r="DT1835" s="14"/>
      <c r="DU1835" s="14"/>
      <c r="DV1835" s="14"/>
      <c r="DW1835" s="14"/>
      <c r="DX1835" s="14"/>
      <c r="DY1835" s="14"/>
      <c r="DZ1835" s="14"/>
      <c r="EA1835" s="14"/>
      <c r="EB1835" s="14"/>
      <c r="EC1835" s="14"/>
      <c r="ED1835" s="14"/>
      <c r="EE1835" s="14"/>
      <c r="EF1835" s="14"/>
      <c r="EG1835" s="14"/>
      <c r="EH1835" s="14"/>
      <c r="EI1835" s="14"/>
      <c r="EJ1835" s="14"/>
      <c r="EK1835" s="14"/>
      <c r="EL1835" s="14"/>
      <c r="EM1835" s="14"/>
      <c r="EN1835" s="14"/>
      <c r="EO1835" s="14"/>
      <c r="EP1835" s="14"/>
      <c r="EQ1835" s="14"/>
      <c r="ER1835" s="14"/>
      <c r="ES1835" s="14"/>
      <c r="ET1835" s="14"/>
      <c r="EU1835" s="14"/>
      <c r="EV1835" s="14"/>
      <c r="EW1835" s="14"/>
      <c r="EX1835" s="14"/>
      <c r="EY1835" s="14"/>
      <c r="EZ1835" s="14"/>
      <c r="FA1835" s="14"/>
      <c r="FB1835" s="14"/>
      <c r="FC1835" s="14"/>
      <c r="FD1835" s="14"/>
      <c r="FE1835" s="14"/>
      <c r="FF1835" s="14"/>
      <c r="FG1835" s="14"/>
      <c r="FH1835" s="14"/>
      <c r="FI1835" s="14"/>
      <c r="FJ1835" s="14"/>
      <c r="FK1835" s="14"/>
      <c r="FL1835" s="14"/>
      <c r="FM1835" s="14"/>
      <c r="FN1835" s="14"/>
      <c r="FO1835" s="14"/>
      <c r="FP1835" s="14"/>
      <c r="FQ1835" s="14"/>
      <c r="FR1835" s="14"/>
      <c r="FS1835" s="14"/>
      <c r="FT1835" s="14"/>
      <c r="FU1835" s="14"/>
      <c r="FV1835" s="14"/>
      <c r="FW1835" s="14"/>
      <c r="FX1835" s="14"/>
      <c r="FY1835" s="14"/>
      <c r="FZ1835" s="14"/>
      <c r="GA1835" s="14"/>
      <c r="GB1835" s="14"/>
      <c r="GC1835" s="14"/>
      <c r="GD1835" s="14"/>
      <c r="GE1835" s="14"/>
      <c r="GF1835" s="14"/>
      <c r="GG1835" s="14"/>
      <c r="GH1835" s="14"/>
      <c r="GI1835" s="14"/>
      <c r="GJ1835" s="14"/>
      <c r="GK1835" s="14"/>
      <c r="GL1835" s="14"/>
      <c r="GM1835" s="14"/>
      <c r="GN1835" s="14"/>
      <c r="GO1835" s="14"/>
      <c r="GP1835" s="14"/>
      <c r="GQ1835" s="14"/>
      <c r="GR1835" s="14"/>
      <c r="GS1835" s="14"/>
      <c r="GT1835" s="14"/>
      <c r="GU1835" s="14"/>
      <c r="GV1835" s="14"/>
      <c r="GW1835" s="14"/>
      <c r="GX1835" s="14"/>
      <c r="GY1835" s="14"/>
      <c r="GZ1835" s="14"/>
      <c r="HA1835" s="14"/>
      <c r="HB1835" s="14"/>
      <c r="HC1835" s="14"/>
      <c r="HD1835" s="14"/>
      <c r="HE1835" s="14"/>
      <c r="HF1835" s="14"/>
      <c r="HG1835" s="14"/>
      <c r="HH1835" s="14"/>
      <c r="HI1835" s="14"/>
      <c r="HJ1835" s="14"/>
      <c r="HK1835" s="14"/>
      <c r="HL1835" s="14"/>
      <c r="HM1835" s="14"/>
      <c r="HN1835" s="14"/>
      <c r="HO1835" s="14"/>
      <c r="HP1835" s="14"/>
      <c r="HQ1835" s="14"/>
      <c r="HR1835" s="14"/>
      <c r="HS1835" s="14"/>
      <c r="HT1835" s="14"/>
      <c r="HU1835" s="14"/>
      <c r="HV1835" s="14"/>
      <c r="HW1835" s="14"/>
      <c r="HX1835" s="14"/>
      <c r="HY1835" s="14"/>
      <c r="HZ1835" s="14"/>
      <c r="IA1835" s="14"/>
      <c r="IB1835" s="14"/>
      <c r="IC1835" s="14"/>
      <c r="ID1835" s="14"/>
      <c r="IE1835" s="14"/>
      <c r="IF1835" s="14"/>
      <c r="IG1835" s="14"/>
      <c r="IH1835" s="14"/>
      <c r="II1835" s="14"/>
      <c r="IJ1835" s="14"/>
      <c r="IK1835" s="14"/>
      <c r="IL1835" s="14"/>
      <c r="IM1835" s="14"/>
      <c r="IN1835" s="14"/>
      <c r="IO1835" s="14"/>
      <c r="IP1835" s="14"/>
      <c r="IQ1835" s="14"/>
      <c r="IR1835" s="14"/>
      <c r="IS1835" s="14"/>
      <c r="IT1835" s="14"/>
    </row>
    <row r="1836" spans="1:254" x14ac:dyDescent="0.2">
      <c r="A1836" s="12">
        <v>302810</v>
      </c>
      <c r="B1836" s="4" t="s">
        <v>16</v>
      </c>
      <c r="C1836" s="13" t="s">
        <v>1613</v>
      </c>
      <c r="D1836" s="11">
        <v>7.3</v>
      </c>
      <c r="E1836" s="11">
        <v>7.3</v>
      </c>
      <c r="F1836" s="11"/>
      <c r="G1836" s="12">
        <v>3</v>
      </c>
      <c r="H1836" s="14"/>
      <c r="I1836" s="14"/>
      <c r="J1836" s="14"/>
      <c r="K1836" s="14"/>
      <c r="L1836" s="14"/>
      <c r="M1836" s="14"/>
      <c r="N1836" s="14"/>
      <c r="O1836" s="14"/>
      <c r="P1836" s="14"/>
      <c r="Q1836" s="14"/>
      <c r="R1836" s="14"/>
      <c r="S1836" s="14"/>
      <c r="T1836" s="14"/>
      <c r="U1836" s="14"/>
      <c r="V1836" s="14"/>
      <c r="W1836" s="14"/>
      <c r="X1836" s="14"/>
      <c r="Y1836" s="14"/>
      <c r="Z1836" s="14"/>
      <c r="AA1836" s="14"/>
      <c r="AB1836" s="14"/>
      <c r="AC1836" s="14"/>
      <c r="AD1836" s="14"/>
      <c r="AE1836" s="14"/>
      <c r="AF1836" s="14"/>
      <c r="AG1836" s="14"/>
      <c r="AH1836" s="14"/>
      <c r="AI1836" s="14"/>
      <c r="AJ1836" s="14"/>
      <c r="AK1836" s="14"/>
      <c r="AL1836" s="14"/>
      <c r="AM1836" s="14"/>
      <c r="AN1836" s="14"/>
      <c r="AO1836" s="14"/>
      <c r="AP1836" s="14"/>
      <c r="AQ1836" s="14"/>
      <c r="AR1836" s="14"/>
      <c r="AS1836" s="14"/>
      <c r="AT1836" s="14"/>
      <c r="AU1836" s="14"/>
      <c r="AV1836" s="14"/>
      <c r="AW1836" s="14"/>
      <c r="AX1836" s="14"/>
      <c r="AY1836" s="14"/>
      <c r="AZ1836" s="14"/>
      <c r="BA1836" s="14"/>
      <c r="BB1836" s="14"/>
      <c r="BC1836" s="14"/>
      <c r="BD1836" s="14"/>
      <c r="BE1836" s="14"/>
      <c r="BF1836" s="14"/>
      <c r="BG1836" s="14"/>
      <c r="BH1836" s="14"/>
      <c r="BI1836" s="14"/>
      <c r="BJ1836" s="14"/>
      <c r="BK1836" s="14"/>
      <c r="BL1836" s="14"/>
      <c r="BM1836" s="14"/>
      <c r="BN1836" s="14"/>
      <c r="BO1836" s="14"/>
      <c r="BP1836" s="14"/>
      <c r="BQ1836" s="14"/>
      <c r="BR1836" s="14"/>
      <c r="BS1836" s="14"/>
      <c r="BT1836" s="14"/>
      <c r="BU1836" s="14"/>
      <c r="BV1836" s="14"/>
      <c r="BW1836" s="14"/>
      <c r="BX1836" s="14"/>
      <c r="BY1836" s="14"/>
      <c r="BZ1836" s="14"/>
      <c r="CA1836" s="14"/>
      <c r="CB1836" s="14"/>
      <c r="CC1836" s="14"/>
      <c r="CD1836" s="14"/>
      <c r="CE1836" s="14"/>
      <c r="CF1836" s="14"/>
      <c r="CG1836" s="14"/>
      <c r="CH1836" s="14"/>
      <c r="CI1836" s="14"/>
      <c r="CJ1836" s="14"/>
      <c r="CK1836" s="14"/>
      <c r="CL1836" s="14"/>
      <c r="CM1836" s="14"/>
      <c r="CN1836" s="14"/>
      <c r="CO1836" s="14"/>
      <c r="CP1836" s="14"/>
      <c r="CQ1836" s="14"/>
      <c r="CR1836" s="14"/>
      <c r="CS1836" s="14"/>
      <c r="CT1836" s="14"/>
      <c r="CU1836" s="14"/>
      <c r="CV1836" s="14"/>
      <c r="CW1836" s="14"/>
      <c r="CX1836" s="14"/>
      <c r="CY1836" s="14"/>
      <c r="CZ1836" s="14"/>
      <c r="DA1836" s="14"/>
      <c r="DB1836" s="14"/>
      <c r="DC1836" s="14"/>
      <c r="DD1836" s="14"/>
      <c r="DE1836" s="14"/>
      <c r="DF1836" s="14"/>
      <c r="DG1836" s="14"/>
      <c r="DH1836" s="14"/>
      <c r="DI1836" s="14"/>
      <c r="DJ1836" s="14"/>
      <c r="DK1836" s="14"/>
      <c r="DL1836" s="14"/>
      <c r="DM1836" s="14"/>
      <c r="DN1836" s="14"/>
      <c r="DO1836" s="14"/>
      <c r="DP1836" s="14"/>
      <c r="DQ1836" s="14"/>
      <c r="DR1836" s="14"/>
      <c r="DS1836" s="14"/>
      <c r="DT1836" s="14"/>
      <c r="DU1836" s="14"/>
      <c r="DV1836" s="14"/>
      <c r="DW1836" s="14"/>
      <c r="DX1836" s="14"/>
      <c r="DY1836" s="14"/>
      <c r="DZ1836" s="14"/>
      <c r="EA1836" s="14"/>
      <c r="EB1836" s="14"/>
      <c r="EC1836" s="14"/>
      <c r="ED1836" s="14"/>
      <c r="EE1836" s="14"/>
      <c r="EF1836" s="14"/>
      <c r="EG1836" s="14"/>
      <c r="EH1836" s="14"/>
      <c r="EI1836" s="14"/>
      <c r="EJ1836" s="14"/>
      <c r="EK1836" s="14"/>
      <c r="EL1836" s="14"/>
      <c r="EM1836" s="14"/>
      <c r="EN1836" s="14"/>
      <c r="EO1836" s="14"/>
      <c r="EP1836" s="14"/>
      <c r="EQ1836" s="14"/>
      <c r="ER1836" s="14"/>
      <c r="ES1836" s="14"/>
      <c r="ET1836" s="14"/>
      <c r="EU1836" s="14"/>
      <c r="EV1836" s="14"/>
      <c r="EW1836" s="14"/>
      <c r="EX1836" s="14"/>
      <c r="EY1836" s="14"/>
      <c r="EZ1836" s="14"/>
      <c r="FA1836" s="14"/>
      <c r="FB1836" s="14"/>
      <c r="FC1836" s="14"/>
      <c r="FD1836" s="14"/>
      <c r="FE1836" s="14"/>
      <c r="FF1836" s="14"/>
      <c r="FG1836" s="14"/>
      <c r="FH1836" s="14"/>
      <c r="FI1836" s="14"/>
      <c r="FJ1836" s="14"/>
      <c r="FK1836" s="14"/>
      <c r="FL1836" s="14"/>
      <c r="FM1836" s="14"/>
      <c r="FN1836" s="14"/>
      <c r="FO1836" s="14"/>
      <c r="FP1836" s="14"/>
      <c r="FQ1836" s="14"/>
      <c r="FR1836" s="14"/>
      <c r="FS1836" s="14"/>
      <c r="FT1836" s="14"/>
      <c r="FU1836" s="14"/>
      <c r="FV1836" s="14"/>
      <c r="FW1836" s="14"/>
      <c r="FX1836" s="14"/>
      <c r="FY1836" s="14"/>
      <c r="FZ1836" s="14"/>
      <c r="GA1836" s="14"/>
      <c r="GB1836" s="14"/>
      <c r="GC1836" s="14"/>
      <c r="GD1836" s="14"/>
      <c r="GE1836" s="14"/>
      <c r="GF1836" s="14"/>
      <c r="GG1836" s="14"/>
      <c r="GH1836" s="14"/>
      <c r="GI1836" s="14"/>
      <c r="GJ1836" s="14"/>
      <c r="GK1836" s="14"/>
      <c r="GL1836" s="14"/>
      <c r="GM1836" s="14"/>
      <c r="GN1836" s="14"/>
      <c r="GO1836" s="14"/>
      <c r="GP1836" s="14"/>
      <c r="GQ1836" s="14"/>
      <c r="GR1836" s="14"/>
      <c r="GS1836" s="14"/>
      <c r="GT1836" s="14"/>
      <c r="GU1836" s="14"/>
      <c r="GV1836" s="14"/>
      <c r="GW1836" s="14"/>
      <c r="GX1836" s="14"/>
      <c r="GY1836" s="14"/>
      <c r="GZ1836" s="14"/>
      <c r="HA1836" s="14"/>
      <c r="HB1836" s="14"/>
      <c r="HC1836" s="14"/>
      <c r="HD1836" s="14"/>
      <c r="HE1836" s="14"/>
      <c r="HF1836" s="14"/>
      <c r="HG1836" s="14"/>
      <c r="HH1836" s="14"/>
      <c r="HI1836" s="14"/>
      <c r="HJ1836" s="14"/>
      <c r="HK1836" s="14"/>
      <c r="HL1836" s="14"/>
      <c r="HM1836" s="14"/>
      <c r="HN1836" s="14"/>
      <c r="HO1836" s="14"/>
      <c r="HP1836" s="14"/>
      <c r="HQ1836" s="14"/>
      <c r="HR1836" s="14"/>
      <c r="HS1836" s="14"/>
      <c r="HT1836" s="14"/>
      <c r="HU1836" s="14"/>
      <c r="HV1836" s="14"/>
      <c r="HW1836" s="14"/>
      <c r="HX1836" s="14"/>
      <c r="HY1836" s="14"/>
      <c r="HZ1836" s="14"/>
      <c r="IA1836" s="14"/>
      <c r="IB1836" s="14"/>
      <c r="IC1836" s="14"/>
      <c r="ID1836" s="14"/>
      <c r="IE1836" s="14"/>
      <c r="IF1836" s="14"/>
      <c r="IG1836" s="14"/>
      <c r="IH1836" s="14"/>
      <c r="II1836" s="14"/>
      <c r="IJ1836" s="14"/>
      <c r="IK1836" s="14"/>
      <c r="IL1836" s="14"/>
      <c r="IM1836" s="14"/>
      <c r="IN1836" s="14"/>
      <c r="IO1836" s="14"/>
      <c r="IP1836" s="14"/>
      <c r="IQ1836" s="14"/>
      <c r="IR1836" s="14"/>
      <c r="IS1836" s="14"/>
      <c r="IT1836" s="14"/>
    </row>
    <row r="1837" spans="1:254" x14ac:dyDescent="0.2">
      <c r="A1837" s="12">
        <v>302815</v>
      </c>
      <c r="B1837" s="4" t="s">
        <v>9</v>
      </c>
      <c r="C1837" s="13" t="s">
        <v>1614</v>
      </c>
      <c r="D1837" s="11">
        <v>4.5</v>
      </c>
      <c r="E1837" s="11">
        <v>4.5</v>
      </c>
      <c r="F1837" s="11"/>
      <c r="G1837" s="12">
        <v>0</v>
      </c>
      <c r="H1837" s="14"/>
      <c r="I1837" s="14"/>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c r="AF1837" s="14"/>
      <c r="AG1837" s="14"/>
      <c r="AH1837" s="14"/>
      <c r="AI1837" s="14"/>
      <c r="AJ1837" s="14"/>
      <c r="AK1837" s="14"/>
      <c r="AL1837" s="14"/>
      <c r="AM1837" s="14"/>
      <c r="AN1837" s="14"/>
      <c r="AO1837" s="14"/>
      <c r="AP1837" s="14"/>
      <c r="AQ1837" s="14"/>
      <c r="AR1837" s="14"/>
      <c r="AS1837" s="14"/>
      <c r="AT1837" s="14"/>
      <c r="AU1837" s="14"/>
      <c r="AV1837" s="14"/>
      <c r="AW1837" s="14"/>
      <c r="AX1837" s="14"/>
      <c r="AY1837" s="14"/>
      <c r="AZ1837" s="14"/>
      <c r="BA1837" s="14"/>
      <c r="BB1837" s="14"/>
      <c r="BC1837" s="14"/>
      <c r="BD1837" s="14"/>
      <c r="BE1837" s="14"/>
      <c r="BF1837" s="14"/>
      <c r="BG1837" s="14"/>
      <c r="BH1837" s="14"/>
      <c r="BI1837" s="14"/>
      <c r="BJ1837" s="14"/>
      <c r="BK1837" s="14"/>
      <c r="BL1837" s="14"/>
      <c r="BM1837" s="14"/>
      <c r="BN1837" s="14"/>
      <c r="BO1837" s="14"/>
      <c r="BP1837" s="14"/>
      <c r="BQ1837" s="14"/>
      <c r="BR1837" s="14"/>
      <c r="BS1837" s="14"/>
      <c r="BT1837" s="14"/>
      <c r="BU1837" s="14"/>
      <c r="BV1837" s="14"/>
      <c r="BW1837" s="14"/>
      <c r="BX1837" s="14"/>
      <c r="BY1837" s="14"/>
      <c r="BZ1837" s="14"/>
      <c r="CA1837" s="14"/>
      <c r="CB1837" s="14"/>
      <c r="CC1837" s="14"/>
      <c r="CD1837" s="14"/>
      <c r="CE1837" s="14"/>
      <c r="CF1837" s="14"/>
      <c r="CG1837" s="14"/>
      <c r="CH1837" s="14"/>
      <c r="CI1837" s="14"/>
      <c r="CJ1837" s="14"/>
      <c r="CK1837" s="14"/>
      <c r="CL1837" s="14"/>
      <c r="CM1837" s="14"/>
      <c r="CN1837" s="14"/>
      <c r="CO1837" s="14"/>
      <c r="CP1837" s="14"/>
      <c r="CQ1837" s="14"/>
      <c r="CR1837" s="14"/>
      <c r="CS1837" s="14"/>
      <c r="CT1837" s="14"/>
      <c r="CU1837" s="14"/>
      <c r="CV1837" s="14"/>
      <c r="CW1837" s="14"/>
      <c r="CX1837" s="14"/>
      <c r="CY1837" s="14"/>
      <c r="CZ1837" s="14"/>
      <c r="DA1837" s="14"/>
      <c r="DB1837" s="14"/>
      <c r="DC1837" s="14"/>
      <c r="DD1837" s="14"/>
      <c r="DE1837" s="14"/>
      <c r="DF1837" s="14"/>
      <c r="DG1837" s="14"/>
      <c r="DH1837" s="14"/>
      <c r="DI1837" s="14"/>
      <c r="DJ1837" s="14"/>
      <c r="DK1837" s="14"/>
      <c r="DL1837" s="14"/>
      <c r="DM1837" s="14"/>
      <c r="DN1837" s="14"/>
      <c r="DO1837" s="14"/>
      <c r="DP1837" s="14"/>
      <c r="DQ1837" s="14"/>
      <c r="DR1837" s="14"/>
      <c r="DS1837" s="14"/>
      <c r="DT1837" s="14"/>
      <c r="DU1837" s="14"/>
      <c r="DV1837" s="14"/>
      <c r="DW1837" s="14"/>
      <c r="DX1837" s="14"/>
      <c r="DY1837" s="14"/>
      <c r="DZ1837" s="14"/>
      <c r="EA1837" s="14"/>
      <c r="EB1837" s="14"/>
      <c r="EC1837" s="14"/>
      <c r="ED1837" s="14"/>
      <c r="EE1837" s="14"/>
      <c r="EF1837" s="14"/>
      <c r="EG1837" s="14"/>
      <c r="EH1837" s="14"/>
      <c r="EI1837" s="14"/>
      <c r="EJ1837" s="14"/>
      <c r="EK1837" s="14"/>
      <c r="EL1837" s="14"/>
      <c r="EM1837" s="14"/>
      <c r="EN1837" s="14"/>
      <c r="EO1837" s="14"/>
      <c r="EP1837" s="14"/>
      <c r="EQ1837" s="14"/>
      <c r="ER1837" s="14"/>
      <c r="ES1837" s="14"/>
      <c r="ET1837" s="14"/>
      <c r="EU1837" s="14"/>
      <c r="EV1837" s="14"/>
      <c r="EW1837" s="14"/>
      <c r="EX1837" s="14"/>
      <c r="EY1837" s="14"/>
      <c r="EZ1837" s="14"/>
      <c r="FA1837" s="14"/>
      <c r="FB1837" s="14"/>
      <c r="FC1837" s="14"/>
      <c r="FD1837" s="14"/>
      <c r="FE1837" s="14"/>
      <c r="FF1837" s="14"/>
      <c r="FG1837" s="14"/>
      <c r="FH1837" s="14"/>
      <c r="FI1837" s="14"/>
      <c r="FJ1837" s="14"/>
      <c r="FK1837" s="14"/>
      <c r="FL1837" s="14"/>
      <c r="FM1837" s="14"/>
      <c r="FN1837" s="14"/>
      <c r="FO1837" s="14"/>
      <c r="FP1837" s="14"/>
      <c r="FQ1837" s="14"/>
      <c r="FR1837" s="14"/>
      <c r="FS1837" s="14"/>
      <c r="FT1837" s="14"/>
      <c r="FU1837" s="14"/>
      <c r="FV1837" s="14"/>
      <c r="FW1837" s="14"/>
      <c r="FX1837" s="14"/>
      <c r="FY1837" s="14"/>
      <c r="FZ1837" s="14"/>
      <c r="GA1837" s="14"/>
      <c r="GB1837" s="14"/>
      <c r="GC1837" s="14"/>
      <c r="GD1837" s="14"/>
      <c r="GE1837" s="14"/>
      <c r="GF1837" s="14"/>
      <c r="GG1837" s="14"/>
      <c r="GH1837" s="14"/>
      <c r="GI1837" s="14"/>
      <c r="GJ1837" s="14"/>
      <c r="GK1837" s="14"/>
      <c r="GL1837" s="14"/>
      <c r="GM1837" s="14"/>
      <c r="GN1837" s="14"/>
      <c r="GO1837" s="14"/>
      <c r="GP1837" s="14"/>
      <c r="GQ1837" s="14"/>
      <c r="GR1837" s="14"/>
      <c r="GS1837" s="14"/>
      <c r="GT1837" s="14"/>
      <c r="GU1837" s="14"/>
      <c r="GV1837" s="14"/>
      <c r="GW1837" s="14"/>
      <c r="GX1837" s="14"/>
      <c r="GY1837" s="14"/>
      <c r="GZ1837" s="14"/>
      <c r="HA1837" s="14"/>
      <c r="HB1837" s="14"/>
      <c r="HC1837" s="14"/>
      <c r="HD1837" s="14"/>
      <c r="HE1837" s="14"/>
      <c r="HF1837" s="14"/>
      <c r="HG1837" s="14"/>
      <c r="HH1837" s="14"/>
      <c r="HI1837" s="14"/>
      <c r="HJ1837" s="14"/>
      <c r="HK1837" s="14"/>
      <c r="HL1837" s="14"/>
      <c r="HM1837" s="14"/>
      <c r="HN1837" s="14"/>
      <c r="HO1837" s="14"/>
      <c r="HP1837" s="14"/>
      <c r="HQ1837" s="14"/>
      <c r="HR1837" s="14"/>
      <c r="HS1837" s="14"/>
      <c r="HT1837" s="14"/>
      <c r="HU1837" s="14"/>
      <c r="HV1837" s="14"/>
      <c r="HW1837" s="14"/>
      <c r="HX1837" s="14"/>
      <c r="HY1837" s="14"/>
      <c r="HZ1837" s="14"/>
      <c r="IA1837" s="14"/>
      <c r="IB1837" s="14"/>
      <c r="IC1837" s="14"/>
      <c r="ID1837" s="14"/>
      <c r="IE1837" s="14"/>
      <c r="IF1837" s="14"/>
      <c r="IG1837" s="14"/>
      <c r="IH1837" s="14"/>
      <c r="II1837" s="14"/>
      <c r="IJ1837" s="14"/>
      <c r="IK1837" s="14"/>
      <c r="IL1837" s="14"/>
      <c r="IM1837" s="14"/>
      <c r="IN1837" s="14"/>
      <c r="IO1837" s="14"/>
      <c r="IP1837" s="14"/>
      <c r="IQ1837" s="14"/>
      <c r="IR1837" s="14"/>
      <c r="IS1837" s="14"/>
      <c r="IT1837" s="14"/>
    </row>
    <row r="1838" spans="1:254" x14ac:dyDescent="0.2">
      <c r="A1838" s="2">
        <v>302820</v>
      </c>
      <c r="B1838" s="4" t="s">
        <v>16</v>
      </c>
      <c r="C1838" s="5" t="s">
        <v>1615</v>
      </c>
      <c r="D1838" s="3">
        <v>7</v>
      </c>
      <c r="E1838" s="11">
        <v>7</v>
      </c>
      <c r="F1838" s="3"/>
      <c r="G1838" s="2" t="s">
        <v>1616</v>
      </c>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c r="AM1838" s="14"/>
      <c r="AN1838" s="14"/>
      <c r="AO1838" s="14"/>
      <c r="AP1838" s="14"/>
      <c r="AQ1838" s="14"/>
      <c r="AR1838" s="14"/>
      <c r="AS1838" s="14"/>
      <c r="AT1838" s="14"/>
      <c r="AU1838" s="14"/>
      <c r="AV1838" s="14"/>
      <c r="AW1838" s="14"/>
      <c r="AX1838" s="14"/>
      <c r="AY1838" s="14"/>
      <c r="AZ1838" s="14"/>
      <c r="BA1838" s="14"/>
      <c r="BB1838" s="14"/>
      <c r="BC1838" s="14"/>
      <c r="BD1838" s="14"/>
      <c r="BE1838" s="14"/>
      <c r="BF1838" s="14"/>
      <c r="BG1838" s="14"/>
      <c r="BH1838" s="14"/>
      <c r="BI1838" s="14"/>
      <c r="BJ1838" s="14"/>
      <c r="BK1838" s="14"/>
      <c r="BL1838" s="14"/>
      <c r="BM1838" s="14"/>
      <c r="BN1838" s="14"/>
      <c r="BO1838" s="14"/>
      <c r="BP1838" s="14"/>
      <c r="BQ1838" s="14"/>
      <c r="BR1838" s="14"/>
      <c r="BS1838" s="14"/>
      <c r="BT1838" s="14"/>
      <c r="BU1838" s="14"/>
      <c r="BV1838" s="14"/>
      <c r="BW1838" s="14"/>
      <c r="BX1838" s="14"/>
      <c r="BY1838" s="14"/>
      <c r="BZ1838" s="14"/>
      <c r="CA1838" s="14"/>
      <c r="CB1838" s="14"/>
      <c r="CC1838" s="14"/>
      <c r="CD1838" s="14"/>
      <c r="CE1838" s="14"/>
      <c r="CF1838" s="14"/>
      <c r="CG1838" s="14"/>
      <c r="CH1838" s="14"/>
      <c r="CI1838" s="14"/>
      <c r="CJ1838" s="14"/>
      <c r="CK1838" s="14"/>
      <c r="CL1838" s="14"/>
      <c r="CM1838" s="14"/>
      <c r="CN1838" s="14"/>
      <c r="CO1838" s="14"/>
      <c r="CP1838" s="14"/>
      <c r="CQ1838" s="14"/>
      <c r="CR1838" s="14"/>
      <c r="CS1838" s="14"/>
      <c r="CT1838" s="14"/>
      <c r="CU1838" s="14"/>
      <c r="CV1838" s="14"/>
      <c r="CW1838" s="14"/>
      <c r="CX1838" s="14"/>
      <c r="CY1838" s="14"/>
      <c r="CZ1838" s="14"/>
      <c r="DA1838" s="14"/>
      <c r="DB1838" s="14"/>
      <c r="DC1838" s="14"/>
      <c r="DD1838" s="14"/>
      <c r="DE1838" s="14"/>
      <c r="DF1838" s="14"/>
      <c r="DG1838" s="14"/>
      <c r="DH1838" s="14"/>
      <c r="DI1838" s="14"/>
      <c r="DJ1838" s="14"/>
      <c r="DK1838" s="14"/>
      <c r="DL1838" s="14"/>
      <c r="DM1838" s="14"/>
      <c r="DN1838" s="14"/>
      <c r="DO1838" s="14"/>
      <c r="DP1838" s="14"/>
      <c r="DQ1838" s="14"/>
      <c r="DR1838" s="14"/>
      <c r="DS1838" s="14"/>
      <c r="DT1838" s="14"/>
      <c r="DU1838" s="14"/>
      <c r="DV1838" s="14"/>
      <c r="DW1838" s="14"/>
      <c r="DX1838" s="14"/>
      <c r="DY1838" s="14"/>
      <c r="DZ1838" s="14"/>
      <c r="EA1838" s="14"/>
      <c r="EB1838" s="14"/>
      <c r="EC1838" s="14"/>
      <c r="ED1838" s="14"/>
      <c r="EE1838" s="14"/>
      <c r="EF1838" s="14"/>
      <c r="EG1838" s="14"/>
      <c r="EH1838" s="14"/>
      <c r="EI1838" s="14"/>
      <c r="EJ1838" s="14"/>
      <c r="EK1838" s="14"/>
      <c r="EL1838" s="14"/>
      <c r="EM1838" s="14"/>
      <c r="EN1838" s="14"/>
      <c r="EO1838" s="14"/>
      <c r="EP1838" s="14"/>
      <c r="EQ1838" s="14"/>
      <c r="ER1838" s="14"/>
      <c r="ES1838" s="14"/>
      <c r="ET1838" s="14"/>
      <c r="EU1838" s="14"/>
      <c r="EV1838" s="14"/>
      <c r="EW1838" s="14"/>
      <c r="EX1838" s="14"/>
      <c r="EY1838" s="14"/>
      <c r="EZ1838" s="14"/>
      <c r="FA1838" s="14"/>
      <c r="FB1838" s="14"/>
      <c r="FC1838" s="14"/>
      <c r="FD1838" s="14"/>
      <c r="FE1838" s="14"/>
      <c r="FF1838" s="14"/>
      <c r="FG1838" s="14"/>
      <c r="FH1838" s="14"/>
      <c r="FI1838" s="14"/>
      <c r="FJ1838" s="14"/>
      <c r="FK1838" s="14"/>
      <c r="FL1838" s="14"/>
      <c r="FM1838" s="14"/>
      <c r="FN1838" s="14"/>
      <c r="FO1838" s="14"/>
      <c r="FP1838" s="14"/>
      <c r="FQ1838" s="14"/>
      <c r="FR1838" s="14"/>
      <c r="FS1838" s="14"/>
      <c r="FT1838" s="14"/>
      <c r="FU1838" s="14"/>
      <c r="FV1838" s="14"/>
      <c r="FW1838" s="14"/>
      <c r="FX1838" s="14"/>
      <c r="FY1838" s="14"/>
      <c r="FZ1838" s="14"/>
      <c r="GA1838" s="14"/>
      <c r="GB1838" s="14"/>
      <c r="GC1838" s="14"/>
      <c r="GD1838" s="14"/>
      <c r="GE1838" s="14"/>
      <c r="GF1838" s="14"/>
      <c r="GG1838" s="14"/>
      <c r="GH1838" s="14"/>
      <c r="GI1838" s="14"/>
      <c r="GJ1838" s="14"/>
      <c r="GK1838" s="14"/>
      <c r="GL1838" s="14"/>
      <c r="GM1838" s="14"/>
      <c r="GN1838" s="14"/>
      <c r="GO1838" s="14"/>
      <c r="GP1838" s="14"/>
      <c r="GQ1838" s="14"/>
      <c r="GR1838" s="14"/>
      <c r="GS1838" s="14"/>
      <c r="GT1838" s="14"/>
      <c r="GU1838" s="14"/>
      <c r="GV1838" s="14"/>
      <c r="GW1838" s="14"/>
      <c r="GX1838" s="14"/>
      <c r="GY1838" s="14"/>
      <c r="GZ1838" s="14"/>
      <c r="HA1838" s="14"/>
      <c r="HB1838" s="14"/>
      <c r="HC1838" s="14"/>
      <c r="HD1838" s="14"/>
      <c r="HE1838" s="14"/>
      <c r="HF1838" s="14"/>
      <c r="HG1838" s="14"/>
      <c r="HH1838" s="14"/>
      <c r="HI1838" s="14"/>
      <c r="HJ1838" s="14"/>
      <c r="HK1838" s="14"/>
      <c r="HL1838" s="14"/>
      <c r="HM1838" s="14"/>
      <c r="HN1838" s="14"/>
      <c r="HO1838" s="14"/>
      <c r="HP1838" s="14"/>
      <c r="HQ1838" s="14"/>
      <c r="HR1838" s="14"/>
      <c r="HS1838" s="14"/>
      <c r="HT1838" s="14"/>
      <c r="HU1838" s="14"/>
      <c r="HV1838" s="14"/>
      <c r="HW1838" s="14"/>
      <c r="HX1838" s="14"/>
      <c r="HY1838" s="14"/>
      <c r="HZ1838" s="14"/>
      <c r="IA1838" s="14"/>
      <c r="IB1838" s="14"/>
      <c r="IC1838" s="14"/>
      <c r="ID1838" s="14"/>
      <c r="IE1838" s="14"/>
      <c r="IF1838" s="14"/>
      <c r="IG1838" s="14"/>
      <c r="IH1838" s="14"/>
      <c r="II1838" s="14"/>
      <c r="IJ1838" s="14"/>
      <c r="IK1838" s="14"/>
      <c r="IL1838" s="14"/>
      <c r="IM1838" s="14"/>
      <c r="IN1838" s="14"/>
      <c r="IO1838" s="14"/>
      <c r="IP1838" s="14"/>
      <c r="IQ1838" s="14"/>
      <c r="IR1838" s="14"/>
      <c r="IS1838" s="14"/>
      <c r="IT1838" s="14"/>
    </row>
    <row r="1839" spans="1:254" x14ac:dyDescent="0.2">
      <c r="A1839" s="2">
        <v>302825</v>
      </c>
      <c r="B1839" s="4" t="s">
        <v>16</v>
      </c>
      <c r="C1839" s="5" t="s">
        <v>1617</v>
      </c>
      <c r="D1839" s="3">
        <v>11.6</v>
      </c>
      <c r="E1839" s="11">
        <v>11.6</v>
      </c>
      <c r="F1839" s="3"/>
      <c r="G1839" s="2" t="s">
        <v>1616</v>
      </c>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c r="AM1839" s="14"/>
      <c r="AN1839" s="14"/>
      <c r="AO1839" s="14"/>
      <c r="AP1839" s="14"/>
      <c r="AQ1839" s="14"/>
      <c r="AR1839" s="14"/>
      <c r="AS1839" s="14"/>
      <c r="AT1839" s="14"/>
      <c r="AU1839" s="14"/>
      <c r="AV1839" s="14"/>
      <c r="AW1839" s="14"/>
      <c r="AX1839" s="14"/>
      <c r="AY1839" s="14"/>
      <c r="AZ1839" s="14"/>
      <c r="BA1839" s="14"/>
      <c r="BB1839" s="14"/>
      <c r="BC1839" s="14"/>
      <c r="BD1839" s="14"/>
      <c r="BE1839" s="14"/>
      <c r="BF1839" s="14"/>
      <c r="BG1839" s="14"/>
      <c r="BH1839" s="14"/>
      <c r="BI1839" s="14"/>
      <c r="BJ1839" s="14"/>
      <c r="BK1839" s="14"/>
      <c r="BL1839" s="14"/>
      <c r="BM1839" s="14"/>
      <c r="BN1839" s="14"/>
      <c r="BO1839" s="14"/>
      <c r="BP1839" s="14"/>
      <c r="BQ1839" s="14"/>
      <c r="BR1839" s="14"/>
      <c r="BS1839" s="14"/>
      <c r="BT1839" s="14"/>
      <c r="BU1839" s="14"/>
      <c r="BV1839" s="14"/>
      <c r="BW1839" s="14"/>
      <c r="BX1839" s="14"/>
      <c r="BY1839" s="14"/>
      <c r="BZ1839" s="14"/>
      <c r="CA1839" s="14"/>
      <c r="CB1839" s="14"/>
      <c r="CC1839" s="14"/>
      <c r="CD1839" s="14"/>
      <c r="CE1839" s="14"/>
      <c r="CF1839" s="14"/>
      <c r="CG1839" s="14"/>
      <c r="CH1839" s="14"/>
      <c r="CI1839" s="14"/>
      <c r="CJ1839" s="14"/>
      <c r="CK1839" s="14"/>
      <c r="CL1839" s="14"/>
      <c r="CM1839" s="14"/>
      <c r="CN1839" s="14"/>
      <c r="CO1839" s="14"/>
      <c r="CP1839" s="14"/>
      <c r="CQ1839" s="14"/>
      <c r="CR1839" s="14"/>
      <c r="CS1839" s="14"/>
      <c r="CT1839" s="14"/>
      <c r="CU1839" s="14"/>
      <c r="CV1839" s="14"/>
      <c r="CW1839" s="14"/>
      <c r="CX1839" s="14"/>
      <c r="CY1839" s="14"/>
      <c r="CZ1839" s="14"/>
      <c r="DA1839" s="14"/>
      <c r="DB1839" s="14"/>
      <c r="DC1839" s="14"/>
      <c r="DD1839" s="14"/>
      <c r="DE1839" s="14"/>
      <c r="DF1839" s="14"/>
      <c r="DG1839" s="14"/>
      <c r="DH1839" s="14"/>
      <c r="DI1839" s="14"/>
      <c r="DJ1839" s="14"/>
      <c r="DK1839" s="14"/>
      <c r="DL1839" s="14"/>
      <c r="DM1839" s="14"/>
      <c r="DN1839" s="14"/>
      <c r="DO1839" s="14"/>
      <c r="DP1839" s="14"/>
      <c r="DQ1839" s="14"/>
      <c r="DR1839" s="14"/>
      <c r="DS1839" s="14"/>
      <c r="DT1839" s="14"/>
      <c r="DU1839" s="14"/>
      <c r="DV1839" s="14"/>
      <c r="DW1839" s="14"/>
      <c r="DX1839" s="14"/>
      <c r="DY1839" s="14"/>
      <c r="DZ1839" s="14"/>
      <c r="EA1839" s="14"/>
      <c r="EB1839" s="14"/>
      <c r="EC1839" s="14"/>
      <c r="ED1839" s="14"/>
      <c r="EE1839" s="14"/>
      <c r="EF1839" s="14"/>
      <c r="EG1839" s="14"/>
      <c r="EH1839" s="14"/>
      <c r="EI1839" s="14"/>
      <c r="EJ1839" s="14"/>
      <c r="EK1839" s="14"/>
      <c r="EL1839" s="14"/>
      <c r="EM1839" s="14"/>
      <c r="EN1839" s="14"/>
      <c r="EO1839" s="14"/>
      <c r="EP1839" s="14"/>
      <c r="EQ1839" s="14"/>
      <c r="ER1839" s="14"/>
      <c r="ES1839" s="14"/>
      <c r="ET1839" s="14"/>
      <c r="EU1839" s="14"/>
      <c r="EV1839" s="14"/>
      <c r="EW1839" s="14"/>
      <c r="EX1839" s="14"/>
      <c r="EY1839" s="14"/>
      <c r="EZ1839" s="14"/>
      <c r="FA1839" s="14"/>
      <c r="FB1839" s="14"/>
      <c r="FC1839" s="14"/>
      <c r="FD1839" s="14"/>
      <c r="FE1839" s="14"/>
      <c r="FF1839" s="14"/>
      <c r="FG1839" s="14"/>
      <c r="FH1839" s="14"/>
      <c r="FI1839" s="14"/>
      <c r="FJ1839" s="14"/>
      <c r="FK1839" s="14"/>
      <c r="FL1839" s="14"/>
      <c r="FM1839" s="14"/>
      <c r="FN1839" s="14"/>
      <c r="FO1839" s="14"/>
      <c r="FP1839" s="14"/>
      <c r="FQ1839" s="14"/>
      <c r="FR1839" s="14"/>
      <c r="FS1839" s="14"/>
      <c r="FT1839" s="14"/>
      <c r="FU1839" s="14"/>
      <c r="FV1839" s="14"/>
      <c r="FW1839" s="14"/>
      <c r="FX1839" s="14"/>
      <c r="FY1839" s="14"/>
      <c r="FZ1839" s="14"/>
      <c r="GA1839" s="14"/>
      <c r="GB1839" s="14"/>
      <c r="GC1839" s="14"/>
      <c r="GD1839" s="14"/>
      <c r="GE1839" s="14"/>
      <c r="GF1839" s="14"/>
      <c r="GG1839" s="14"/>
      <c r="GH1839" s="14"/>
      <c r="GI1839" s="14"/>
      <c r="GJ1839" s="14"/>
      <c r="GK1839" s="14"/>
      <c r="GL1839" s="14"/>
      <c r="GM1839" s="14"/>
      <c r="GN1839" s="14"/>
      <c r="GO1839" s="14"/>
      <c r="GP1839" s="14"/>
      <c r="GQ1839" s="14"/>
      <c r="GR1839" s="14"/>
      <c r="GS1839" s="14"/>
      <c r="GT1839" s="14"/>
      <c r="GU1839" s="14"/>
      <c r="GV1839" s="14"/>
      <c r="GW1839" s="14"/>
      <c r="GX1839" s="14"/>
      <c r="GY1839" s="14"/>
      <c r="GZ1839" s="14"/>
      <c r="HA1839" s="14"/>
      <c r="HB1839" s="14"/>
      <c r="HC1839" s="14"/>
      <c r="HD1839" s="14"/>
      <c r="HE1839" s="14"/>
      <c r="HF1839" s="14"/>
      <c r="HG1839" s="14"/>
      <c r="HH1839" s="14"/>
      <c r="HI1839" s="14"/>
      <c r="HJ1839" s="14"/>
      <c r="HK1839" s="14"/>
      <c r="HL1839" s="14"/>
      <c r="HM1839" s="14"/>
      <c r="HN1839" s="14"/>
      <c r="HO1839" s="14"/>
      <c r="HP1839" s="14"/>
      <c r="HQ1839" s="14"/>
      <c r="HR1839" s="14"/>
      <c r="HS1839" s="14"/>
      <c r="HT1839" s="14"/>
      <c r="HU1839" s="14"/>
      <c r="HV1839" s="14"/>
      <c r="HW1839" s="14"/>
      <c r="HX1839" s="14"/>
      <c r="HY1839" s="14"/>
      <c r="HZ1839" s="14"/>
      <c r="IA1839" s="14"/>
      <c r="IB1839" s="14"/>
      <c r="IC1839" s="14"/>
      <c r="ID1839" s="14"/>
      <c r="IE1839" s="14"/>
      <c r="IF1839" s="14"/>
      <c r="IG1839" s="14"/>
      <c r="IH1839" s="14"/>
      <c r="II1839" s="14"/>
      <c r="IJ1839" s="14"/>
      <c r="IK1839" s="14"/>
      <c r="IL1839" s="14"/>
      <c r="IM1839" s="14"/>
      <c r="IN1839" s="14"/>
      <c r="IO1839" s="14"/>
      <c r="IP1839" s="14"/>
      <c r="IQ1839" s="14"/>
      <c r="IR1839" s="14"/>
      <c r="IS1839" s="14"/>
      <c r="IT1839" s="14"/>
    </row>
    <row r="1840" spans="1:254" ht="40.5" x14ac:dyDescent="0.2">
      <c r="A1840" s="12">
        <v>302830</v>
      </c>
      <c r="B1840" s="17" t="s">
        <v>11</v>
      </c>
      <c r="C1840" s="13" t="s">
        <v>1618</v>
      </c>
      <c r="D1840" s="11">
        <v>15.9</v>
      </c>
      <c r="E1840" s="11">
        <v>15.9</v>
      </c>
      <c r="F1840" s="11"/>
      <c r="G1840" s="12" t="s">
        <v>1616</v>
      </c>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C1840" s="14"/>
      <c r="AD1840" s="14"/>
      <c r="AE1840" s="14"/>
      <c r="AF1840" s="14"/>
      <c r="AG1840" s="14"/>
      <c r="AH1840" s="14"/>
      <c r="AI1840" s="14"/>
      <c r="AJ1840" s="14"/>
      <c r="AK1840" s="14"/>
      <c r="AL1840" s="14"/>
      <c r="AM1840" s="14"/>
      <c r="AN1840" s="14"/>
      <c r="AO1840" s="14"/>
      <c r="AP1840" s="14"/>
      <c r="AQ1840" s="14"/>
      <c r="AR1840" s="14"/>
      <c r="AS1840" s="14"/>
      <c r="AT1840" s="14"/>
      <c r="AU1840" s="14"/>
      <c r="AV1840" s="14"/>
      <c r="AW1840" s="14"/>
      <c r="AX1840" s="14"/>
      <c r="AY1840" s="14"/>
      <c r="AZ1840" s="14"/>
      <c r="BA1840" s="14"/>
      <c r="BB1840" s="14"/>
      <c r="BC1840" s="14"/>
      <c r="BD1840" s="14"/>
      <c r="BE1840" s="14"/>
      <c r="BF1840" s="14"/>
      <c r="BG1840" s="14"/>
      <c r="BH1840" s="14"/>
      <c r="BI1840" s="14"/>
      <c r="BJ1840" s="14"/>
      <c r="BK1840" s="14"/>
      <c r="BL1840" s="14"/>
      <c r="BM1840" s="14"/>
      <c r="BN1840" s="14"/>
      <c r="BO1840" s="14"/>
      <c r="BP1840" s="14"/>
      <c r="BQ1840" s="14"/>
      <c r="BR1840" s="14"/>
      <c r="BS1840" s="14"/>
      <c r="BT1840" s="14"/>
      <c r="BU1840" s="14"/>
      <c r="BV1840" s="14"/>
      <c r="BW1840" s="14"/>
      <c r="BX1840" s="14"/>
      <c r="BY1840" s="14"/>
      <c r="BZ1840" s="14"/>
      <c r="CA1840" s="14"/>
      <c r="CB1840" s="14"/>
      <c r="CC1840" s="14"/>
      <c r="CD1840" s="14"/>
      <c r="CE1840" s="14"/>
      <c r="CF1840" s="14"/>
      <c r="CG1840" s="14"/>
      <c r="CH1840" s="14"/>
      <c r="CI1840" s="14"/>
      <c r="CJ1840" s="14"/>
      <c r="CK1840" s="14"/>
      <c r="CL1840" s="14"/>
      <c r="CM1840" s="14"/>
      <c r="CN1840" s="14"/>
      <c r="CO1840" s="14"/>
      <c r="CP1840" s="14"/>
      <c r="CQ1840" s="14"/>
      <c r="CR1840" s="14"/>
      <c r="CS1840" s="14"/>
      <c r="CT1840" s="14"/>
      <c r="CU1840" s="14"/>
      <c r="CV1840" s="14"/>
      <c r="CW1840" s="14"/>
      <c r="CX1840" s="14"/>
      <c r="CY1840" s="14"/>
      <c r="CZ1840" s="14"/>
      <c r="DA1840" s="14"/>
      <c r="DB1840" s="14"/>
      <c r="DC1840" s="14"/>
      <c r="DD1840" s="14"/>
      <c r="DE1840" s="14"/>
      <c r="DF1840" s="14"/>
      <c r="DG1840" s="14"/>
      <c r="DH1840" s="14"/>
      <c r="DI1840" s="14"/>
      <c r="DJ1840" s="14"/>
      <c r="DK1840" s="14"/>
      <c r="DL1840" s="14"/>
      <c r="DM1840" s="14"/>
      <c r="DN1840" s="14"/>
      <c r="DO1840" s="14"/>
      <c r="DP1840" s="14"/>
      <c r="DQ1840" s="14"/>
      <c r="DR1840" s="14"/>
      <c r="DS1840" s="14"/>
      <c r="DT1840" s="14"/>
      <c r="DU1840" s="14"/>
      <c r="DV1840" s="14"/>
      <c r="DW1840" s="14"/>
      <c r="DX1840" s="14"/>
      <c r="DY1840" s="14"/>
      <c r="DZ1840" s="14"/>
      <c r="EA1840" s="14"/>
      <c r="EB1840" s="14"/>
      <c r="EC1840" s="14"/>
      <c r="ED1840" s="14"/>
      <c r="EE1840" s="14"/>
      <c r="EF1840" s="14"/>
      <c r="EG1840" s="14"/>
      <c r="EH1840" s="14"/>
      <c r="EI1840" s="14"/>
      <c r="EJ1840" s="14"/>
      <c r="EK1840" s="14"/>
      <c r="EL1840" s="14"/>
      <c r="EM1840" s="14"/>
      <c r="EN1840" s="14"/>
      <c r="EO1840" s="14"/>
      <c r="EP1840" s="14"/>
      <c r="EQ1840" s="14"/>
      <c r="ER1840" s="14"/>
      <c r="ES1840" s="14"/>
      <c r="ET1840" s="14"/>
      <c r="EU1840" s="14"/>
      <c r="EV1840" s="14"/>
      <c r="EW1840" s="14"/>
      <c r="EX1840" s="14"/>
      <c r="EY1840" s="14"/>
      <c r="EZ1840" s="14"/>
      <c r="FA1840" s="14"/>
      <c r="FB1840" s="14"/>
      <c r="FC1840" s="14"/>
      <c r="FD1840" s="14"/>
      <c r="FE1840" s="14"/>
      <c r="FF1840" s="14"/>
      <c r="FG1840" s="14"/>
      <c r="FH1840" s="14"/>
      <c r="FI1840" s="14"/>
      <c r="FJ1840" s="14"/>
      <c r="FK1840" s="14"/>
      <c r="FL1840" s="14"/>
      <c r="FM1840" s="14"/>
      <c r="FN1840" s="14"/>
      <c r="FO1840" s="14"/>
      <c r="FP1840" s="14"/>
      <c r="FQ1840" s="14"/>
      <c r="FR1840" s="14"/>
      <c r="FS1840" s="14"/>
      <c r="FT1840" s="14"/>
      <c r="FU1840" s="14"/>
      <c r="FV1840" s="14"/>
      <c r="FW1840" s="14"/>
      <c r="FX1840" s="14"/>
      <c r="FY1840" s="14"/>
      <c r="FZ1840" s="14"/>
      <c r="GA1840" s="14"/>
      <c r="GB1840" s="14"/>
      <c r="GC1840" s="14"/>
      <c r="GD1840" s="14"/>
      <c r="GE1840" s="14"/>
      <c r="GF1840" s="14"/>
      <c r="GG1840" s="14"/>
      <c r="GH1840" s="14"/>
      <c r="GI1840" s="14"/>
      <c r="GJ1840" s="14"/>
      <c r="GK1840" s="14"/>
      <c r="GL1840" s="14"/>
      <c r="GM1840" s="14"/>
      <c r="GN1840" s="14"/>
      <c r="GO1840" s="14"/>
      <c r="GP1840" s="14"/>
      <c r="GQ1840" s="14"/>
      <c r="GR1840" s="14"/>
      <c r="GS1840" s="14"/>
      <c r="GT1840" s="14"/>
      <c r="GU1840" s="14"/>
      <c r="GV1840" s="14"/>
      <c r="GW1840" s="14"/>
      <c r="GX1840" s="14"/>
      <c r="GY1840" s="14"/>
      <c r="GZ1840" s="14"/>
      <c r="HA1840" s="14"/>
      <c r="HB1840" s="14"/>
      <c r="HC1840" s="14"/>
      <c r="HD1840" s="14"/>
      <c r="HE1840" s="14"/>
      <c r="HF1840" s="14"/>
      <c r="HG1840" s="14"/>
      <c r="HH1840" s="14"/>
      <c r="HI1840" s="14"/>
      <c r="HJ1840" s="14"/>
      <c r="HK1840" s="14"/>
      <c r="HL1840" s="14"/>
      <c r="HM1840" s="14"/>
      <c r="HN1840" s="14"/>
      <c r="HO1840" s="14"/>
      <c r="HP1840" s="14"/>
      <c r="HQ1840" s="14"/>
      <c r="HR1840" s="14"/>
      <c r="HS1840" s="14"/>
      <c r="HT1840" s="14"/>
      <c r="HU1840" s="14"/>
      <c r="HV1840" s="14"/>
      <c r="HW1840" s="14"/>
      <c r="HX1840" s="14"/>
      <c r="HY1840" s="14"/>
      <c r="HZ1840" s="14"/>
      <c r="IA1840" s="14"/>
      <c r="IB1840" s="14"/>
      <c r="IC1840" s="14"/>
      <c r="ID1840" s="14"/>
      <c r="IE1840" s="14"/>
      <c r="IF1840" s="14"/>
      <c r="IG1840" s="14"/>
      <c r="IH1840" s="14"/>
      <c r="II1840" s="14"/>
      <c r="IJ1840" s="14"/>
      <c r="IK1840" s="14"/>
      <c r="IL1840" s="14"/>
      <c r="IM1840" s="14"/>
      <c r="IN1840" s="14"/>
      <c r="IO1840" s="14"/>
      <c r="IP1840" s="14"/>
      <c r="IQ1840" s="14"/>
      <c r="IR1840" s="14"/>
      <c r="IS1840" s="14"/>
      <c r="IT1840" s="14"/>
    </row>
    <row r="1841" spans="1:254" x14ac:dyDescent="0.2">
      <c r="A1841" s="12">
        <v>302850</v>
      </c>
      <c r="B1841" s="4"/>
      <c r="C1841" s="13" t="s">
        <v>1619</v>
      </c>
      <c r="D1841" s="11">
        <v>8.6</v>
      </c>
      <c r="E1841" s="11">
        <v>8.6</v>
      </c>
      <c r="F1841" s="11"/>
      <c r="G1841" s="12">
        <v>2</v>
      </c>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c r="AM1841" s="14"/>
      <c r="AN1841" s="14"/>
      <c r="AO1841" s="14"/>
      <c r="AP1841" s="14"/>
      <c r="AQ1841" s="14"/>
      <c r="AR1841" s="14"/>
      <c r="AS1841" s="14"/>
      <c r="AT1841" s="14"/>
      <c r="AU1841" s="14"/>
      <c r="AV1841" s="14"/>
      <c r="AW1841" s="14"/>
      <c r="AX1841" s="14"/>
      <c r="AY1841" s="14"/>
      <c r="AZ1841" s="14"/>
      <c r="BA1841" s="14"/>
      <c r="BB1841" s="14"/>
      <c r="BC1841" s="14"/>
      <c r="BD1841" s="14"/>
      <c r="BE1841" s="14"/>
      <c r="BF1841" s="14"/>
      <c r="BG1841" s="14"/>
      <c r="BH1841" s="14"/>
      <c r="BI1841" s="14"/>
      <c r="BJ1841" s="14"/>
      <c r="BK1841" s="14"/>
      <c r="BL1841" s="14"/>
      <c r="BM1841" s="14"/>
      <c r="BN1841" s="14"/>
      <c r="BO1841" s="14"/>
      <c r="BP1841" s="14"/>
      <c r="BQ1841" s="14"/>
      <c r="BR1841" s="14"/>
      <c r="BS1841" s="14"/>
      <c r="BT1841" s="14"/>
      <c r="BU1841" s="14"/>
      <c r="BV1841" s="14"/>
      <c r="BW1841" s="14"/>
      <c r="BX1841" s="14"/>
      <c r="BY1841" s="14"/>
      <c r="BZ1841" s="14"/>
      <c r="CA1841" s="14"/>
      <c r="CB1841" s="14"/>
      <c r="CC1841" s="14"/>
      <c r="CD1841" s="14"/>
      <c r="CE1841" s="14"/>
      <c r="CF1841" s="14"/>
      <c r="CG1841" s="14"/>
      <c r="CH1841" s="14"/>
      <c r="CI1841" s="14"/>
      <c r="CJ1841" s="14"/>
      <c r="CK1841" s="14"/>
      <c r="CL1841" s="14"/>
      <c r="CM1841" s="14"/>
      <c r="CN1841" s="14"/>
      <c r="CO1841" s="14"/>
      <c r="CP1841" s="14"/>
      <c r="CQ1841" s="14"/>
      <c r="CR1841" s="14"/>
      <c r="CS1841" s="14"/>
      <c r="CT1841" s="14"/>
      <c r="CU1841" s="14"/>
      <c r="CV1841" s="14"/>
      <c r="CW1841" s="14"/>
      <c r="CX1841" s="14"/>
      <c r="CY1841" s="14"/>
      <c r="CZ1841" s="14"/>
      <c r="DA1841" s="14"/>
      <c r="DB1841" s="14"/>
      <c r="DC1841" s="14"/>
      <c r="DD1841" s="14"/>
      <c r="DE1841" s="14"/>
      <c r="DF1841" s="14"/>
      <c r="DG1841" s="14"/>
      <c r="DH1841" s="14"/>
      <c r="DI1841" s="14"/>
      <c r="DJ1841" s="14"/>
      <c r="DK1841" s="14"/>
      <c r="DL1841" s="14"/>
      <c r="DM1841" s="14"/>
      <c r="DN1841" s="14"/>
      <c r="DO1841" s="14"/>
      <c r="DP1841" s="14"/>
      <c r="DQ1841" s="14"/>
      <c r="DR1841" s="14"/>
      <c r="DS1841" s="14"/>
      <c r="DT1841" s="14"/>
      <c r="DU1841" s="14"/>
      <c r="DV1841" s="14"/>
      <c r="DW1841" s="14"/>
      <c r="DX1841" s="14"/>
      <c r="DY1841" s="14"/>
      <c r="DZ1841" s="14"/>
      <c r="EA1841" s="14"/>
      <c r="EB1841" s="14"/>
      <c r="EC1841" s="14"/>
      <c r="ED1841" s="14"/>
      <c r="EE1841" s="14"/>
      <c r="EF1841" s="14"/>
      <c r="EG1841" s="14"/>
      <c r="EH1841" s="14"/>
      <c r="EI1841" s="14"/>
      <c r="EJ1841" s="14"/>
      <c r="EK1841" s="14"/>
      <c r="EL1841" s="14"/>
      <c r="EM1841" s="14"/>
      <c r="EN1841" s="14"/>
      <c r="EO1841" s="14"/>
      <c r="EP1841" s="14"/>
      <c r="EQ1841" s="14"/>
      <c r="ER1841" s="14"/>
      <c r="ES1841" s="14"/>
      <c r="ET1841" s="14"/>
      <c r="EU1841" s="14"/>
      <c r="EV1841" s="14"/>
      <c r="EW1841" s="14"/>
      <c r="EX1841" s="14"/>
      <c r="EY1841" s="14"/>
      <c r="EZ1841" s="14"/>
      <c r="FA1841" s="14"/>
      <c r="FB1841" s="14"/>
      <c r="FC1841" s="14"/>
      <c r="FD1841" s="14"/>
      <c r="FE1841" s="14"/>
      <c r="FF1841" s="14"/>
      <c r="FG1841" s="14"/>
      <c r="FH1841" s="14"/>
      <c r="FI1841" s="14"/>
      <c r="FJ1841" s="14"/>
      <c r="FK1841" s="14"/>
      <c r="FL1841" s="14"/>
      <c r="FM1841" s="14"/>
      <c r="FN1841" s="14"/>
      <c r="FO1841" s="14"/>
      <c r="FP1841" s="14"/>
      <c r="FQ1841" s="14"/>
      <c r="FR1841" s="14"/>
      <c r="FS1841" s="14"/>
      <c r="FT1841" s="14"/>
      <c r="FU1841" s="14"/>
      <c r="FV1841" s="14"/>
      <c r="FW1841" s="14"/>
      <c r="FX1841" s="14"/>
      <c r="FY1841" s="14"/>
      <c r="FZ1841" s="14"/>
      <c r="GA1841" s="14"/>
      <c r="GB1841" s="14"/>
      <c r="GC1841" s="14"/>
      <c r="GD1841" s="14"/>
      <c r="GE1841" s="14"/>
      <c r="GF1841" s="14"/>
      <c r="GG1841" s="14"/>
      <c r="GH1841" s="14"/>
      <c r="GI1841" s="14"/>
      <c r="GJ1841" s="14"/>
      <c r="GK1841" s="14"/>
      <c r="GL1841" s="14"/>
      <c r="GM1841" s="14"/>
      <c r="GN1841" s="14"/>
      <c r="GO1841" s="14"/>
      <c r="GP1841" s="14"/>
      <c r="GQ1841" s="14"/>
      <c r="GR1841" s="14"/>
      <c r="GS1841" s="14"/>
      <c r="GT1841" s="14"/>
      <c r="GU1841" s="14"/>
      <c r="GV1841" s="14"/>
      <c r="GW1841" s="14"/>
      <c r="GX1841" s="14"/>
      <c r="GY1841" s="14"/>
      <c r="GZ1841" s="14"/>
      <c r="HA1841" s="14"/>
      <c r="HB1841" s="14"/>
      <c r="HC1841" s="14"/>
      <c r="HD1841" s="14"/>
      <c r="HE1841" s="14"/>
      <c r="HF1841" s="14"/>
      <c r="HG1841" s="14"/>
      <c r="HH1841" s="14"/>
      <c r="HI1841" s="14"/>
      <c r="HJ1841" s="14"/>
      <c r="HK1841" s="14"/>
      <c r="HL1841" s="14"/>
      <c r="HM1841" s="14"/>
      <c r="HN1841" s="14"/>
      <c r="HO1841" s="14"/>
      <c r="HP1841" s="14"/>
      <c r="HQ1841" s="14"/>
      <c r="HR1841" s="14"/>
      <c r="HS1841" s="14"/>
      <c r="HT1841" s="14"/>
      <c r="HU1841" s="14"/>
      <c r="HV1841" s="14"/>
      <c r="HW1841" s="14"/>
      <c r="HX1841" s="14"/>
      <c r="HY1841" s="14"/>
      <c r="HZ1841" s="14"/>
      <c r="IA1841" s="14"/>
      <c r="IB1841" s="14"/>
      <c r="IC1841" s="14"/>
      <c r="ID1841" s="14"/>
      <c r="IE1841" s="14"/>
      <c r="IF1841" s="14"/>
      <c r="IG1841" s="14"/>
      <c r="IH1841" s="14"/>
      <c r="II1841" s="14"/>
      <c r="IJ1841" s="14"/>
      <c r="IK1841" s="14"/>
      <c r="IL1841" s="14"/>
      <c r="IM1841" s="14"/>
      <c r="IN1841" s="14"/>
      <c r="IO1841" s="14"/>
      <c r="IP1841" s="14"/>
      <c r="IQ1841" s="14"/>
      <c r="IR1841" s="14"/>
      <c r="IS1841" s="14"/>
      <c r="IT1841" s="14"/>
    </row>
    <row r="1842" spans="1:254" x14ac:dyDescent="0.2">
      <c r="A1842" s="12">
        <v>302855</v>
      </c>
      <c r="B1842" s="4"/>
      <c r="C1842" s="13" t="s">
        <v>1620</v>
      </c>
      <c r="D1842" s="11">
        <v>15</v>
      </c>
      <c r="E1842" s="11">
        <v>15</v>
      </c>
      <c r="F1842" s="11"/>
      <c r="G1842" s="12">
        <v>3</v>
      </c>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4"/>
      <c r="AY1842" s="14"/>
      <c r="AZ1842" s="14"/>
      <c r="BA1842" s="14"/>
      <c r="BB1842" s="14"/>
      <c r="BC1842" s="14"/>
      <c r="BD1842" s="14"/>
      <c r="BE1842" s="14"/>
      <c r="BF1842" s="14"/>
      <c r="BG1842" s="14"/>
      <c r="BH1842" s="14"/>
      <c r="BI1842" s="14"/>
      <c r="BJ1842" s="14"/>
      <c r="BK1842" s="14"/>
      <c r="BL1842" s="14"/>
      <c r="BM1842" s="14"/>
      <c r="BN1842" s="14"/>
      <c r="BO1842" s="14"/>
      <c r="BP1842" s="14"/>
      <c r="BQ1842" s="14"/>
      <c r="BR1842" s="14"/>
      <c r="BS1842" s="14"/>
      <c r="BT1842" s="14"/>
      <c r="BU1842" s="14"/>
      <c r="BV1842" s="14"/>
      <c r="BW1842" s="14"/>
      <c r="BX1842" s="14"/>
      <c r="BY1842" s="14"/>
      <c r="BZ1842" s="14"/>
      <c r="CA1842" s="14"/>
      <c r="CB1842" s="14"/>
      <c r="CC1842" s="14"/>
      <c r="CD1842" s="14"/>
      <c r="CE1842" s="14"/>
      <c r="CF1842" s="14"/>
      <c r="CG1842" s="14"/>
      <c r="CH1842" s="14"/>
      <c r="CI1842" s="14"/>
      <c r="CJ1842" s="14"/>
      <c r="CK1842" s="14"/>
      <c r="CL1842" s="14"/>
      <c r="CM1842" s="14"/>
      <c r="CN1842" s="14"/>
      <c r="CO1842" s="14"/>
      <c r="CP1842" s="14"/>
      <c r="CQ1842" s="14"/>
      <c r="CR1842" s="14"/>
      <c r="CS1842" s="14"/>
      <c r="CT1842" s="14"/>
      <c r="CU1842" s="14"/>
      <c r="CV1842" s="14"/>
      <c r="CW1842" s="14"/>
      <c r="CX1842" s="14"/>
      <c r="CY1842" s="14"/>
      <c r="CZ1842" s="14"/>
      <c r="DA1842" s="14"/>
      <c r="DB1842" s="14"/>
      <c r="DC1842" s="14"/>
      <c r="DD1842" s="14"/>
      <c r="DE1842" s="14"/>
      <c r="DF1842" s="14"/>
      <c r="DG1842" s="14"/>
      <c r="DH1842" s="14"/>
      <c r="DI1842" s="14"/>
      <c r="DJ1842" s="14"/>
      <c r="DK1842" s="14"/>
      <c r="DL1842" s="14"/>
      <c r="DM1842" s="14"/>
      <c r="DN1842" s="14"/>
      <c r="DO1842" s="14"/>
      <c r="DP1842" s="14"/>
      <c r="DQ1842" s="14"/>
      <c r="DR1842" s="14"/>
      <c r="DS1842" s="14"/>
      <c r="DT1842" s="14"/>
      <c r="DU1842" s="14"/>
      <c r="DV1842" s="14"/>
      <c r="DW1842" s="14"/>
      <c r="DX1842" s="14"/>
      <c r="DY1842" s="14"/>
      <c r="DZ1842" s="14"/>
      <c r="EA1842" s="14"/>
      <c r="EB1842" s="14"/>
      <c r="EC1842" s="14"/>
      <c r="ED1842" s="14"/>
      <c r="EE1842" s="14"/>
      <c r="EF1842" s="14"/>
      <c r="EG1842" s="14"/>
      <c r="EH1842" s="14"/>
      <c r="EI1842" s="14"/>
      <c r="EJ1842" s="14"/>
      <c r="EK1842" s="14"/>
      <c r="EL1842" s="14"/>
      <c r="EM1842" s="14"/>
      <c r="EN1842" s="14"/>
      <c r="EO1842" s="14"/>
      <c r="EP1842" s="14"/>
      <c r="EQ1842" s="14"/>
      <c r="ER1842" s="14"/>
      <c r="ES1842" s="14"/>
      <c r="ET1842" s="14"/>
      <c r="EU1842" s="14"/>
      <c r="EV1842" s="14"/>
      <c r="EW1842" s="14"/>
      <c r="EX1842" s="14"/>
      <c r="EY1842" s="14"/>
      <c r="EZ1842" s="14"/>
      <c r="FA1842" s="14"/>
      <c r="FB1842" s="14"/>
      <c r="FC1842" s="14"/>
      <c r="FD1842" s="14"/>
      <c r="FE1842" s="14"/>
      <c r="FF1842" s="14"/>
      <c r="FG1842" s="14"/>
      <c r="FH1842" s="14"/>
      <c r="FI1842" s="14"/>
      <c r="FJ1842" s="14"/>
      <c r="FK1842" s="14"/>
      <c r="FL1842" s="14"/>
      <c r="FM1842" s="14"/>
      <c r="FN1842" s="14"/>
      <c r="FO1842" s="14"/>
      <c r="FP1842" s="14"/>
      <c r="FQ1842" s="14"/>
      <c r="FR1842" s="14"/>
      <c r="FS1842" s="14"/>
      <c r="FT1842" s="14"/>
      <c r="FU1842" s="14"/>
      <c r="FV1842" s="14"/>
      <c r="FW1842" s="14"/>
      <c r="FX1842" s="14"/>
      <c r="FY1842" s="14"/>
      <c r="FZ1842" s="14"/>
      <c r="GA1842" s="14"/>
      <c r="GB1842" s="14"/>
      <c r="GC1842" s="14"/>
      <c r="GD1842" s="14"/>
      <c r="GE1842" s="14"/>
      <c r="GF1842" s="14"/>
      <c r="GG1842" s="14"/>
      <c r="GH1842" s="14"/>
      <c r="GI1842" s="14"/>
      <c r="GJ1842" s="14"/>
      <c r="GK1842" s="14"/>
      <c r="GL1842" s="14"/>
      <c r="GM1842" s="14"/>
      <c r="GN1842" s="14"/>
      <c r="GO1842" s="14"/>
      <c r="GP1842" s="14"/>
      <c r="GQ1842" s="14"/>
      <c r="GR1842" s="14"/>
      <c r="GS1842" s="14"/>
      <c r="GT1842" s="14"/>
      <c r="GU1842" s="14"/>
      <c r="GV1842" s="14"/>
      <c r="GW1842" s="14"/>
      <c r="GX1842" s="14"/>
      <c r="GY1842" s="14"/>
      <c r="GZ1842" s="14"/>
      <c r="HA1842" s="14"/>
      <c r="HB1842" s="14"/>
      <c r="HC1842" s="14"/>
      <c r="HD1842" s="14"/>
      <c r="HE1842" s="14"/>
      <c r="HF1842" s="14"/>
      <c r="HG1842" s="14"/>
      <c r="HH1842" s="14"/>
      <c r="HI1842" s="14"/>
      <c r="HJ1842" s="14"/>
      <c r="HK1842" s="14"/>
      <c r="HL1842" s="14"/>
      <c r="HM1842" s="14"/>
      <c r="HN1842" s="14"/>
      <c r="HO1842" s="14"/>
      <c r="HP1842" s="14"/>
      <c r="HQ1842" s="14"/>
      <c r="HR1842" s="14"/>
      <c r="HS1842" s="14"/>
      <c r="HT1842" s="14"/>
      <c r="HU1842" s="14"/>
      <c r="HV1842" s="14"/>
      <c r="HW1842" s="14"/>
      <c r="HX1842" s="14"/>
      <c r="HY1842" s="14"/>
      <c r="HZ1842" s="14"/>
      <c r="IA1842" s="14"/>
      <c r="IB1842" s="14"/>
      <c r="IC1842" s="14"/>
      <c r="ID1842" s="14"/>
      <c r="IE1842" s="14"/>
      <c r="IF1842" s="14"/>
      <c r="IG1842" s="14"/>
      <c r="IH1842" s="14"/>
      <c r="II1842" s="14"/>
      <c r="IJ1842" s="14"/>
      <c r="IK1842" s="14"/>
      <c r="IL1842" s="14"/>
      <c r="IM1842" s="14"/>
      <c r="IN1842" s="14"/>
      <c r="IO1842" s="14"/>
      <c r="IP1842" s="14"/>
      <c r="IQ1842" s="14"/>
      <c r="IR1842" s="14"/>
      <c r="IS1842" s="14"/>
      <c r="IT1842" s="14"/>
    </row>
    <row r="1843" spans="1:254" x14ac:dyDescent="0.2">
      <c r="A1843" s="12">
        <v>302860</v>
      </c>
      <c r="B1843" s="4"/>
      <c r="C1843" s="13" t="s">
        <v>1621</v>
      </c>
      <c r="D1843" s="11">
        <v>20</v>
      </c>
      <c r="E1843" s="11">
        <v>20</v>
      </c>
      <c r="F1843" s="11"/>
      <c r="G1843" s="12">
        <v>4</v>
      </c>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c r="AM1843" s="14"/>
      <c r="AN1843" s="14"/>
      <c r="AO1843" s="14"/>
      <c r="AP1843" s="14"/>
      <c r="AQ1843" s="14"/>
      <c r="AR1843" s="14"/>
      <c r="AS1843" s="14"/>
      <c r="AT1843" s="14"/>
      <c r="AU1843" s="14"/>
      <c r="AV1843" s="14"/>
      <c r="AW1843" s="14"/>
      <c r="AX1843" s="14"/>
      <c r="AY1843" s="14"/>
      <c r="AZ1843" s="14"/>
      <c r="BA1843" s="14"/>
      <c r="BB1843" s="14"/>
      <c r="BC1843" s="14"/>
      <c r="BD1843" s="14"/>
      <c r="BE1843" s="14"/>
      <c r="BF1843" s="14"/>
      <c r="BG1843" s="14"/>
      <c r="BH1843" s="14"/>
      <c r="BI1843" s="14"/>
      <c r="BJ1843" s="14"/>
      <c r="BK1843" s="14"/>
      <c r="BL1843" s="14"/>
      <c r="BM1843" s="14"/>
      <c r="BN1843" s="14"/>
      <c r="BO1843" s="14"/>
      <c r="BP1843" s="14"/>
      <c r="BQ1843" s="14"/>
      <c r="BR1843" s="14"/>
      <c r="BS1843" s="14"/>
      <c r="BT1843" s="14"/>
      <c r="BU1843" s="14"/>
      <c r="BV1843" s="14"/>
      <c r="BW1843" s="14"/>
      <c r="BX1843" s="14"/>
      <c r="BY1843" s="14"/>
      <c r="BZ1843" s="14"/>
      <c r="CA1843" s="14"/>
      <c r="CB1843" s="14"/>
      <c r="CC1843" s="14"/>
      <c r="CD1843" s="14"/>
      <c r="CE1843" s="14"/>
      <c r="CF1843" s="14"/>
      <c r="CG1843" s="14"/>
      <c r="CH1843" s="14"/>
      <c r="CI1843" s="14"/>
      <c r="CJ1843" s="14"/>
      <c r="CK1843" s="14"/>
      <c r="CL1843" s="14"/>
      <c r="CM1843" s="14"/>
      <c r="CN1843" s="14"/>
      <c r="CO1843" s="14"/>
      <c r="CP1843" s="14"/>
      <c r="CQ1843" s="14"/>
      <c r="CR1843" s="14"/>
      <c r="CS1843" s="14"/>
      <c r="CT1843" s="14"/>
      <c r="CU1843" s="14"/>
      <c r="CV1843" s="14"/>
      <c r="CW1843" s="14"/>
      <c r="CX1843" s="14"/>
      <c r="CY1843" s="14"/>
      <c r="CZ1843" s="14"/>
      <c r="DA1843" s="14"/>
      <c r="DB1843" s="14"/>
      <c r="DC1843" s="14"/>
      <c r="DD1843" s="14"/>
      <c r="DE1843" s="14"/>
      <c r="DF1843" s="14"/>
      <c r="DG1843" s="14"/>
      <c r="DH1843" s="14"/>
      <c r="DI1843" s="14"/>
      <c r="DJ1843" s="14"/>
      <c r="DK1843" s="14"/>
      <c r="DL1843" s="14"/>
      <c r="DM1843" s="14"/>
      <c r="DN1843" s="14"/>
      <c r="DO1843" s="14"/>
      <c r="DP1843" s="14"/>
      <c r="DQ1843" s="14"/>
      <c r="DR1843" s="14"/>
      <c r="DS1843" s="14"/>
      <c r="DT1843" s="14"/>
      <c r="DU1843" s="14"/>
      <c r="DV1843" s="14"/>
      <c r="DW1843" s="14"/>
      <c r="DX1843" s="14"/>
      <c r="DY1843" s="14"/>
      <c r="DZ1843" s="14"/>
      <c r="EA1843" s="14"/>
      <c r="EB1843" s="14"/>
      <c r="EC1843" s="14"/>
      <c r="ED1843" s="14"/>
      <c r="EE1843" s="14"/>
      <c r="EF1843" s="14"/>
      <c r="EG1843" s="14"/>
      <c r="EH1843" s="14"/>
      <c r="EI1843" s="14"/>
      <c r="EJ1843" s="14"/>
      <c r="EK1843" s="14"/>
      <c r="EL1843" s="14"/>
      <c r="EM1843" s="14"/>
      <c r="EN1843" s="14"/>
      <c r="EO1843" s="14"/>
      <c r="EP1843" s="14"/>
      <c r="EQ1843" s="14"/>
      <c r="ER1843" s="14"/>
      <c r="ES1843" s="14"/>
      <c r="ET1843" s="14"/>
      <c r="EU1843" s="14"/>
      <c r="EV1843" s="14"/>
      <c r="EW1843" s="14"/>
      <c r="EX1843" s="14"/>
      <c r="EY1843" s="14"/>
      <c r="EZ1843" s="14"/>
      <c r="FA1843" s="14"/>
      <c r="FB1843" s="14"/>
      <c r="FC1843" s="14"/>
      <c r="FD1843" s="14"/>
      <c r="FE1843" s="14"/>
      <c r="FF1843" s="14"/>
      <c r="FG1843" s="14"/>
      <c r="FH1843" s="14"/>
      <c r="FI1843" s="14"/>
      <c r="FJ1843" s="14"/>
      <c r="FK1843" s="14"/>
      <c r="FL1843" s="14"/>
      <c r="FM1843" s="14"/>
      <c r="FN1843" s="14"/>
      <c r="FO1843" s="14"/>
      <c r="FP1843" s="14"/>
      <c r="FQ1843" s="14"/>
      <c r="FR1843" s="14"/>
      <c r="FS1843" s="14"/>
      <c r="FT1843" s="14"/>
      <c r="FU1843" s="14"/>
      <c r="FV1843" s="14"/>
      <c r="FW1843" s="14"/>
      <c r="FX1843" s="14"/>
      <c r="FY1843" s="14"/>
      <c r="FZ1843" s="14"/>
      <c r="GA1843" s="14"/>
      <c r="GB1843" s="14"/>
      <c r="GC1843" s="14"/>
      <c r="GD1843" s="14"/>
      <c r="GE1843" s="14"/>
      <c r="GF1843" s="14"/>
      <c r="GG1843" s="14"/>
      <c r="GH1843" s="14"/>
      <c r="GI1843" s="14"/>
      <c r="GJ1843" s="14"/>
      <c r="GK1843" s="14"/>
      <c r="GL1843" s="14"/>
      <c r="GM1843" s="14"/>
      <c r="GN1843" s="14"/>
      <c r="GO1843" s="14"/>
      <c r="GP1843" s="14"/>
      <c r="GQ1843" s="14"/>
      <c r="GR1843" s="14"/>
      <c r="GS1843" s="14"/>
      <c r="GT1843" s="14"/>
      <c r="GU1843" s="14"/>
      <c r="GV1843" s="14"/>
      <c r="GW1843" s="14"/>
      <c r="GX1843" s="14"/>
      <c r="GY1843" s="14"/>
      <c r="GZ1843" s="14"/>
      <c r="HA1843" s="14"/>
      <c r="HB1843" s="14"/>
      <c r="HC1843" s="14"/>
      <c r="HD1843" s="14"/>
      <c r="HE1843" s="14"/>
      <c r="HF1843" s="14"/>
      <c r="HG1843" s="14"/>
      <c r="HH1843" s="14"/>
      <c r="HI1843" s="14"/>
      <c r="HJ1843" s="14"/>
      <c r="HK1843" s="14"/>
      <c r="HL1843" s="14"/>
      <c r="HM1843" s="14"/>
      <c r="HN1843" s="14"/>
      <c r="HO1843" s="14"/>
      <c r="HP1843" s="14"/>
      <c r="HQ1843" s="14"/>
      <c r="HR1843" s="14"/>
      <c r="HS1843" s="14"/>
      <c r="HT1843" s="14"/>
      <c r="HU1843" s="14"/>
      <c r="HV1843" s="14"/>
      <c r="HW1843" s="14"/>
      <c r="HX1843" s="14"/>
      <c r="HY1843" s="14"/>
      <c r="HZ1843" s="14"/>
      <c r="IA1843" s="14"/>
      <c r="IB1843" s="14"/>
      <c r="IC1843" s="14"/>
      <c r="ID1843" s="14"/>
      <c r="IE1843" s="14"/>
      <c r="IF1843" s="14"/>
      <c r="IG1843" s="14"/>
      <c r="IH1843" s="14"/>
      <c r="II1843" s="14"/>
      <c r="IJ1843" s="14"/>
      <c r="IK1843" s="14"/>
      <c r="IL1843" s="14"/>
      <c r="IM1843" s="14"/>
      <c r="IN1843" s="14"/>
      <c r="IO1843" s="14"/>
      <c r="IP1843" s="14"/>
      <c r="IQ1843" s="14"/>
      <c r="IR1843" s="14"/>
      <c r="IS1843" s="14"/>
      <c r="IT1843" s="14"/>
    </row>
    <row r="1844" spans="1:254" x14ac:dyDescent="0.2">
      <c r="A1844" s="2">
        <v>302865</v>
      </c>
      <c r="B1844" s="4"/>
      <c r="C1844" s="5" t="s">
        <v>1622</v>
      </c>
      <c r="D1844" s="3">
        <v>60</v>
      </c>
      <c r="E1844" s="11">
        <v>60</v>
      </c>
      <c r="F1844" s="3"/>
      <c r="G1844" s="2">
        <v>6</v>
      </c>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c r="AM1844" s="14"/>
      <c r="AN1844" s="14"/>
      <c r="AO1844" s="14"/>
      <c r="AP1844" s="14"/>
      <c r="AQ1844" s="14"/>
      <c r="AR1844" s="14"/>
      <c r="AS1844" s="14"/>
      <c r="AT1844" s="14"/>
      <c r="AU1844" s="14"/>
      <c r="AV1844" s="14"/>
      <c r="AW1844" s="14"/>
      <c r="AX1844" s="14"/>
      <c r="AY1844" s="14"/>
      <c r="AZ1844" s="14"/>
      <c r="BA1844" s="14"/>
      <c r="BB1844" s="14"/>
      <c r="BC1844" s="14"/>
      <c r="BD1844" s="14"/>
      <c r="BE1844" s="14"/>
      <c r="BF1844" s="14"/>
      <c r="BG1844" s="14"/>
      <c r="BH1844" s="14"/>
      <c r="BI1844" s="14"/>
      <c r="BJ1844" s="14"/>
      <c r="BK1844" s="14"/>
      <c r="BL1844" s="14"/>
      <c r="BM1844" s="14"/>
      <c r="BN1844" s="14"/>
      <c r="BO1844" s="14"/>
      <c r="BP1844" s="14"/>
      <c r="BQ1844" s="14"/>
      <c r="BR1844" s="14"/>
      <c r="BS1844" s="14"/>
      <c r="BT1844" s="14"/>
      <c r="BU1844" s="14"/>
      <c r="BV1844" s="14"/>
      <c r="BW1844" s="14"/>
      <c r="BX1844" s="14"/>
      <c r="BY1844" s="14"/>
      <c r="BZ1844" s="14"/>
      <c r="CA1844" s="14"/>
      <c r="CB1844" s="14"/>
      <c r="CC1844" s="14"/>
      <c r="CD1844" s="14"/>
      <c r="CE1844" s="14"/>
      <c r="CF1844" s="14"/>
      <c r="CG1844" s="14"/>
      <c r="CH1844" s="14"/>
      <c r="CI1844" s="14"/>
      <c r="CJ1844" s="14"/>
      <c r="CK1844" s="14"/>
      <c r="CL1844" s="14"/>
      <c r="CM1844" s="14"/>
      <c r="CN1844" s="14"/>
      <c r="CO1844" s="14"/>
      <c r="CP1844" s="14"/>
      <c r="CQ1844" s="14"/>
      <c r="CR1844" s="14"/>
      <c r="CS1844" s="14"/>
      <c r="CT1844" s="14"/>
      <c r="CU1844" s="14"/>
      <c r="CV1844" s="14"/>
      <c r="CW1844" s="14"/>
      <c r="CX1844" s="14"/>
      <c r="CY1844" s="14"/>
      <c r="CZ1844" s="14"/>
      <c r="DA1844" s="14"/>
      <c r="DB1844" s="14"/>
      <c r="DC1844" s="14"/>
      <c r="DD1844" s="14"/>
      <c r="DE1844" s="14"/>
      <c r="DF1844" s="14"/>
      <c r="DG1844" s="14"/>
      <c r="DH1844" s="14"/>
      <c r="DI1844" s="14"/>
      <c r="DJ1844" s="14"/>
      <c r="DK1844" s="14"/>
      <c r="DL1844" s="14"/>
      <c r="DM1844" s="14"/>
      <c r="DN1844" s="14"/>
      <c r="DO1844" s="14"/>
      <c r="DP1844" s="14"/>
      <c r="DQ1844" s="14"/>
      <c r="DR1844" s="14"/>
      <c r="DS1844" s="14"/>
      <c r="DT1844" s="14"/>
      <c r="DU1844" s="14"/>
      <c r="DV1844" s="14"/>
      <c r="DW1844" s="14"/>
      <c r="DX1844" s="14"/>
      <c r="DY1844" s="14"/>
      <c r="DZ1844" s="14"/>
      <c r="EA1844" s="14"/>
      <c r="EB1844" s="14"/>
      <c r="EC1844" s="14"/>
      <c r="ED1844" s="14"/>
      <c r="EE1844" s="14"/>
      <c r="EF1844" s="14"/>
      <c r="EG1844" s="14"/>
      <c r="EH1844" s="14"/>
      <c r="EI1844" s="14"/>
      <c r="EJ1844" s="14"/>
      <c r="EK1844" s="14"/>
      <c r="EL1844" s="14"/>
      <c r="EM1844" s="14"/>
      <c r="EN1844" s="14"/>
      <c r="EO1844" s="14"/>
      <c r="EP1844" s="14"/>
      <c r="EQ1844" s="14"/>
      <c r="ER1844" s="14"/>
      <c r="ES1844" s="14"/>
      <c r="ET1844" s="14"/>
      <c r="EU1844" s="14"/>
      <c r="EV1844" s="14"/>
      <c r="EW1844" s="14"/>
      <c r="EX1844" s="14"/>
      <c r="EY1844" s="14"/>
      <c r="EZ1844" s="14"/>
      <c r="FA1844" s="14"/>
      <c r="FB1844" s="14"/>
      <c r="FC1844" s="14"/>
      <c r="FD1844" s="14"/>
      <c r="FE1844" s="14"/>
      <c r="FF1844" s="14"/>
      <c r="FG1844" s="14"/>
      <c r="FH1844" s="14"/>
      <c r="FI1844" s="14"/>
      <c r="FJ1844" s="14"/>
      <c r="FK1844" s="14"/>
      <c r="FL1844" s="14"/>
      <c r="FM1844" s="14"/>
      <c r="FN1844" s="14"/>
      <c r="FO1844" s="14"/>
      <c r="FP1844" s="14"/>
      <c r="FQ1844" s="14"/>
      <c r="FR1844" s="14"/>
      <c r="FS1844" s="14"/>
      <c r="FT1844" s="14"/>
      <c r="FU1844" s="14"/>
      <c r="FV1844" s="14"/>
      <c r="FW1844" s="14"/>
      <c r="FX1844" s="14"/>
      <c r="FY1844" s="14"/>
      <c r="FZ1844" s="14"/>
      <c r="GA1844" s="14"/>
      <c r="GB1844" s="14"/>
      <c r="GC1844" s="14"/>
      <c r="GD1844" s="14"/>
      <c r="GE1844" s="14"/>
      <c r="GF1844" s="14"/>
      <c r="GG1844" s="14"/>
      <c r="GH1844" s="14"/>
      <c r="GI1844" s="14"/>
      <c r="GJ1844" s="14"/>
      <c r="GK1844" s="14"/>
      <c r="GL1844" s="14"/>
      <c r="GM1844" s="14"/>
      <c r="GN1844" s="14"/>
      <c r="GO1844" s="14"/>
      <c r="GP1844" s="14"/>
      <c r="GQ1844" s="14"/>
      <c r="GR1844" s="14"/>
      <c r="GS1844" s="14"/>
      <c r="GT1844" s="14"/>
      <c r="GU1844" s="14"/>
      <c r="GV1844" s="14"/>
      <c r="GW1844" s="14"/>
      <c r="GX1844" s="14"/>
      <c r="GY1844" s="14"/>
      <c r="GZ1844" s="14"/>
      <c r="HA1844" s="14"/>
      <c r="HB1844" s="14"/>
      <c r="HC1844" s="14"/>
      <c r="HD1844" s="14"/>
      <c r="HE1844" s="14"/>
      <c r="HF1844" s="14"/>
      <c r="HG1844" s="14"/>
      <c r="HH1844" s="14"/>
      <c r="HI1844" s="14"/>
      <c r="HJ1844" s="14"/>
      <c r="HK1844" s="14"/>
      <c r="HL1844" s="14"/>
      <c r="HM1844" s="14"/>
      <c r="HN1844" s="14"/>
      <c r="HO1844" s="14"/>
      <c r="HP1844" s="14"/>
      <c r="HQ1844" s="14"/>
      <c r="HR1844" s="14"/>
      <c r="HS1844" s="14"/>
      <c r="HT1844" s="14"/>
      <c r="HU1844" s="14"/>
      <c r="HV1844" s="14"/>
      <c r="HW1844" s="14"/>
      <c r="HX1844" s="14"/>
      <c r="HY1844" s="14"/>
      <c r="HZ1844" s="14"/>
      <c r="IA1844" s="14"/>
      <c r="IB1844" s="14"/>
      <c r="IC1844" s="14"/>
      <c r="ID1844" s="14"/>
      <c r="IE1844" s="14"/>
      <c r="IF1844" s="14"/>
      <c r="IG1844" s="14"/>
      <c r="IH1844" s="14"/>
      <c r="II1844" s="14"/>
      <c r="IJ1844" s="14"/>
      <c r="IK1844" s="14"/>
      <c r="IL1844" s="14"/>
      <c r="IM1844" s="14"/>
      <c r="IN1844" s="14"/>
      <c r="IO1844" s="14"/>
      <c r="IP1844" s="14"/>
      <c r="IQ1844" s="14"/>
      <c r="IR1844" s="14"/>
      <c r="IS1844" s="14"/>
      <c r="IT1844" s="14"/>
    </row>
    <row r="1845" spans="1:254" x14ac:dyDescent="0.2">
      <c r="A1845" s="12">
        <v>302870</v>
      </c>
      <c r="B1845" s="4" t="s">
        <v>16</v>
      </c>
      <c r="C1845" s="13" t="s">
        <v>1623</v>
      </c>
      <c r="D1845" s="11">
        <v>12.4</v>
      </c>
      <c r="E1845" s="11">
        <v>12.4</v>
      </c>
      <c r="F1845" s="11"/>
      <c r="G1845" s="12">
        <v>2</v>
      </c>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c r="AM1845" s="14"/>
      <c r="AN1845" s="14"/>
      <c r="AO1845" s="14"/>
      <c r="AP1845" s="14"/>
      <c r="AQ1845" s="14"/>
      <c r="AR1845" s="14"/>
      <c r="AS1845" s="14"/>
      <c r="AT1845" s="14"/>
      <c r="AU1845" s="14"/>
      <c r="AV1845" s="14"/>
      <c r="AW1845" s="14"/>
      <c r="AX1845" s="14"/>
      <c r="AY1845" s="14"/>
      <c r="AZ1845" s="14"/>
      <c r="BA1845" s="14"/>
      <c r="BB1845" s="14"/>
      <c r="BC1845" s="14"/>
      <c r="BD1845" s="14"/>
      <c r="BE1845" s="14"/>
      <c r="BF1845" s="14"/>
      <c r="BG1845" s="14"/>
      <c r="BH1845" s="14"/>
      <c r="BI1845" s="14"/>
      <c r="BJ1845" s="14"/>
      <c r="BK1845" s="14"/>
      <c r="BL1845" s="14"/>
      <c r="BM1845" s="14"/>
      <c r="BN1845" s="14"/>
      <c r="BO1845" s="14"/>
      <c r="BP1845" s="14"/>
      <c r="BQ1845" s="14"/>
      <c r="BR1845" s="14"/>
      <c r="BS1845" s="14"/>
      <c r="BT1845" s="14"/>
      <c r="BU1845" s="14"/>
      <c r="BV1845" s="14"/>
      <c r="BW1845" s="14"/>
      <c r="BX1845" s="14"/>
      <c r="BY1845" s="14"/>
      <c r="BZ1845" s="14"/>
      <c r="CA1845" s="14"/>
      <c r="CB1845" s="14"/>
      <c r="CC1845" s="14"/>
      <c r="CD1845" s="14"/>
      <c r="CE1845" s="14"/>
      <c r="CF1845" s="14"/>
      <c r="CG1845" s="14"/>
      <c r="CH1845" s="14"/>
      <c r="CI1845" s="14"/>
      <c r="CJ1845" s="14"/>
      <c r="CK1845" s="14"/>
      <c r="CL1845" s="14"/>
      <c r="CM1845" s="14"/>
      <c r="CN1845" s="14"/>
      <c r="CO1845" s="14"/>
      <c r="CP1845" s="14"/>
      <c r="CQ1845" s="14"/>
      <c r="CR1845" s="14"/>
      <c r="CS1845" s="14"/>
      <c r="CT1845" s="14"/>
      <c r="CU1845" s="14"/>
      <c r="CV1845" s="14"/>
      <c r="CW1845" s="14"/>
      <c r="CX1845" s="14"/>
      <c r="CY1845" s="14"/>
      <c r="CZ1845" s="14"/>
      <c r="DA1845" s="14"/>
      <c r="DB1845" s="14"/>
      <c r="DC1845" s="14"/>
      <c r="DD1845" s="14"/>
      <c r="DE1845" s="14"/>
      <c r="DF1845" s="14"/>
      <c r="DG1845" s="14"/>
      <c r="DH1845" s="14"/>
      <c r="DI1845" s="14"/>
      <c r="DJ1845" s="14"/>
      <c r="DK1845" s="14"/>
      <c r="DL1845" s="14"/>
      <c r="DM1845" s="14"/>
      <c r="DN1845" s="14"/>
      <c r="DO1845" s="14"/>
      <c r="DP1845" s="14"/>
      <c r="DQ1845" s="14"/>
      <c r="DR1845" s="14"/>
      <c r="DS1845" s="14"/>
      <c r="DT1845" s="14"/>
      <c r="DU1845" s="14"/>
      <c r="DV1845" s="14"/>
      <c r="DW1845" s="14"/>
      <c r="DX1845" s="14"/>
      <c r="DY1845" s="14"/>
      <c r="DZ1845" s="14"/>
      <c r="EA1845" s="14"/>
      <c r="EB1845" s="14"/>
      <c r="EC1845" s="14"/>
      <c r="ED1845" s="14"/>
      <c r="EE1845" s="14"/>
      <c r="EF1845" s="14"/>
      <c r="EG1845" s="14"/>
      <c r="EH1845" s="14"/>
      <c r="EI1845" s="14"/>
      <c r="EJ1845" s="14"/>
      <c r="EK1845" s="14"/>
      <c r="EL1845" s="14"/>
      <c r="EM1845" s="14"/>
      <c r="EN1845" s="14"/>
      <c r="EO1845" s="14"/>
      <c r="EP1845" s="14"/>
      <c r="EQ1845" s="14"/>
      <c r="ER1845" s="14"/>
      <c r="ES1845" s="14"/>
      <c r="ET1845" s="14"/>
      <c r="EU1845" s="14"/>
      <c r="EV1845" s="14"/>
      <c r="EW1845" s="14"/>
      <c r="EX1845" s="14"/>
      <c r="EY1845" s="14"/>
      <c r="EZ1845" s="14"/>
      <c r="FA1845" s="14"/>
      <c r="FB1845" s="14"/>
      <c r="FC1845" s="14"/>
      <c r="FD1845" s="14"/>
      <c r="FE1845" s="14"/>
      <c r="FF1845" s="14"/>
      <c r="FG1845" s="14"/>
      <c r="FH1845" s="14"/>
      <c r="FI1845" s="14"/>
      <c r="FJ1845" s="14"/>
      <c r="FK1845" s="14"/>
      <c r="FL1845" s="14"/>
      <c r="FM1845" s="14"/>
      <c r="FN1845" s="14"/>
      <c r="FO1845" s="14"/>
      <c r="FP1845" s="14"/>
      <c r="FQ1845" s="14"/>
      <c r="FR1845" s="14"/>
      <c r="FS1845" s="14"/>
      <c r="FT1845" s="14"/>
      <c r="FU1845" s="14"/>
      <c r="FV1845" s="14"/>
      <c r="FW1845" s="14"/>
      <c r="FX1845" s="14"/>
      <c r="FY1845" s="14"/>
      <c r="FZ1845" s="14"/>
      <c r="GA1845" s="14"/>
      <c r="GB1845" s="14"/>
      <c r="GC1845" s="14"/>
      <c r="GD1845" s="14"/>
      <c r="GE1845" s="14"/>
      <c r="GF1845" s="14"/>
      <c r="GG1845" s="14"/>
      <c r="GH1845" s="14"/>
      <c r="GI1845" s="14"/>
      <c r="GJ1845" s="14"/>
      <c r="GK1845" s="14"/>
      <c r="GL1845" s="14"/>
      <c r="GM1845" s="14"/>
      <c r="GN1845" s="14"/>
      <c r="GO1845" s="14"/>
      <c r="GP1845" s="14"/>
      <c r="GQ1845" s="14"/>
      <c r="GR1845" s="14"/>
      <c r="GS1845" s="14"/>
      <c r="GT1845" s="14"/>
      <c r="GU1845" s="14"/>
      <c r="GV1845" s="14"/>
      <c r="GW1845" s="14"/>
      <c r="GX1845" s="14"/>
      <c r="GY1845" s="14"/>
      <c r="GZ1845" s="14"/>
      <c r="HA1845" s="14"/>
      <c r="HB1845" s="14"/>
      <c r="HC1845" s="14"/>
      <c r="HD1845" s="14"/>
      <c r="HE1845" s="14"/>
      <c r="HF1845" s="14"/>
      <c r="HG1845" s="14"/>
      <c r="HH1845" s="14"/>
      <c r="HI1845" s="14"/>
      <c r="HJ1845" s="14"/>
      <c r="HK1845" s="14"/>
      <c r="HL1845" s="14"/>
      <c r="HM1845" s="14"/>
      <c r="HN1845" s="14"/>
      <c r="HO1845" s="14"/>
      <c r="HP1845" s="14"/>
      <c r="HQ1845" s="14"/>
      <c r="HR1845" s="14"/>
      <c r="HS1845" s="14"/>
      <c r="HT1845" s="14"/>
      <c r="HU1845" s="14"/>
      <c r="HV1845" s="14"/>
      <c r="HW1845" s="14"/>
      <c r="HX1845" s="14"/>
      <c r="HY1845" s="14"/>
      <c r="HZ1845" s="14"/>
      <c r="IA1845" s="14"/>
      <c r="IB1845" s="14"/>
      <c r="IC1845" s="14"/>
      <c r="ID1845" s="14"/>
      <c r="IE1845" s="14"/>
      <c r="IF1845" s="14"/>
      <c r="IG1845" s="14"/>
      <c r="IH1845" s="14"/>
      <c r="II1845" s="14"/>
      <c r="IJ1845" s="14"/>
      <c r="IK1845" s="14"/>
      <c r="IL1845" s="14"/>
      <c r="IM1845" s="14"/>
      <c r="IN1845" s="14"/>
      <c r="IO1845" s="14"/>
      <c r="IP1845" s="14"/>
      <c r="IQ1845" s="14"/>
      <c r="IR1845" s="14"/>
      <c r="IS1845" s="14"/>
      <c r="IT1845" s="14"/>
    </row>
    <row r="1846" spans="1:254" x14ac:dyDescent="0.2">
      <c r="A1846" s="2">
        <v>302875</v>
      </c>
      <c r="B1846" s="4" t="s">
        <v>203</v>
      </c>
      <c r="C1846" s="5" t="s">
        <v>1624</v>
      </c>
      <c r="D1846" s="3">
        <v>14</v>
      </c>
      <c r="E1846" s="3">
        <v>10</v>
      </c>
      <c r="F1846" s="3">
        <v>4</v>
      </c>
      <c r="G1846" s="2">
        <v>2</v>
      </c>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C1846" s="14"/>
      <c r="AD1846" s="14"/>
      <c r="AE1846" s="14"/>
      <c r="AF1846" s="14"/>
      <c r="AG1846" s="14"/>
      <c r="AH1846" s="14"/>
      <c r="AI1846" s="14"/>
      <c r="AJ1846" s="14"/>
      <c r="AK1846" s="14"/>
      <c r="AL1846" s="14"/>
      <c r="AM1846" s="14"/>
      <c r="AN1846" s="14"/>
      <c r="AO1846" s="14"/>
      <c r="AP1846" s="14"/>
      <c r="AQ1846" s="14"/>
      <c r="AR1846" s="14"/>
      <c r="AS1846" s="14"/>
      <c r="AT1846" s="14"/>
      <c r="AU1846" s="14"/>
      <c r="AV1846" s="14"/>
      <c r="AW1846" s="14"/>
      <c r="AX1846" s="14"/>
      <c r="AY1846" s="14"/>
      <c r="AZ1846" s="14"/>
      <c r="BA1846" s="14"/>
      <c r="BB1846" s="14"/>
      <c r="BC1846" s="14"/>
      <c r="BD1846" s="14"/>
      <c r="BE1846" s="14"/>
      <c r="BF1846" s="14"/>
      <c r="BG1846" s="14"/>
      <c r="BH1846" s="14"/>
      <c r="BI1846" s="14"/>
      <c r="BJ1846" s="14"/>
      <c r="BK1846" s="14"/>
      <c r="BL1846" s="14"/>
      <c r="BM1846" s="14"/>
      <c r="BN1846" s="14"/>
      <c r="BO1846" s="14"/>
      <c r="BP1846" s="14"/>
      <c r="BQ1846" s="14"/>
      <c r="BR1846" s="14"/>
      <c r="BS1846" s="14"/>
      <c r="BT1846" s="14"/>
      <c r="BU1846" s="14"/>
      <c r="BV1846" s="14"/>
      <c r="BW1846" s="14"/>
      <c r="BX1846" s="14"/>
      <c r="BY1846" s="14"/>
      <c r="BZ1846" s="14"/>
      <c r="CA1846" s="14"/>
      <c r="CB1846" s="14"/>
      <c r="CC1846" s="14"/>
      <c r="CD1846" s="14"/>
      <c r="CE1846" s="14"/>
      <c r="CF1846" s="14"/>
      <c r="CG1846" s="14"/>
      <c r="CH1846" s="14"/>
      <c r="CI1846" s="14"/>
      <c r="CJ1846" s="14"/>
      <c r="CK1846" s="14"/>
      <c r="CL1846" s="14"/>
      <c r="CM1846" s="14"/>
      <c r="CN1846" s="14"/>
      <c r="CO1846" s="14"/>
      <c r="CP1846" s="14"/>
      <c r="CQ1846" s="14"/>
      <c r="CR1846" s="14"/>
      <c r="CS1846" s="14"/>
      <c r="CT1846" s="14"/>
      <c r="CU1846" s="14"/>
      <c r="CV1846" s="14"/>
      <c r="CW1846" s="14"/>
      <c r="CX1846" s="14"/>
      <c r="CY1846" s="14"/>
      <c r="CZ1846" s="14"/>
      <c r="DA1846" s="14"/>
      <c r="DB1846" s="14"/>
      <c r="DC1846" s="14"/>
      <c r="DD1846" s="14"/>
      <c r="DE1846" s="14"/>
      <c r="DF1846" s="14"/>
      <c r="DG1846" s="14"/>
      <c r="DH1846" s="14"/>
      <c r="DI1846" s="14"/>
      <c r="DJ1846" s="14"/>
      <c r="DK1846" s="14"/>
      <c r="DL1846" s="14"/>
      <c r="DM1846" s="14"/>
      <c r="DN1846" s="14"/>
      <c r="DO1846" s="14"/>
      <c r="DP1846" s="14"/>
      <c r="DQ1846" s="14"/>
      <c r="DR1846" s="14"/>
      <c r="DS1846" s="14"/>
      <c r="DT1846" s="14"/>
      <c r="DU1846" s="14"/>
      <c r="DV1846" s="14"/>
      <c r="DW1846" s="14"/>
      <c r="DX1846" s="14"/>
      <c r="DY1846" s="14"/>
      <c r="DZ1846" s="14"/>
      <c r="EA1846" s="14"/>
      <c r="EB1846" s="14"/>
      <c r="EC1846" s="14"/>
      <c r="ED1846" s="14"/>
      <c r="EE1846" s="14"/>
      <c r="EF1846" s="14"/>
      <c r="EG1846" s="14"/>
      <c r="EH1846" s="14"/>
      <c r="EI1846" s="14"/>
      <c r="EJ1846" s="14"/>
      <c r="EK1846" s="14"/>
      <c r="EL1846" s="14"/>
      <c r="EM1846" s="14"/>
      <c r="EN1846" s="14"/>
      <c r="EO1846" s="14"/>
      <c r="EP1846" s="14"/>
      <c r="EQ1846" s="14"/>
      <c r="ER1846" s="14"/>
      <c r="ES1846" s="14"/>
      <c r="ET1846" s="14"/>
      <c r="EU1846" s="14"/>
      <c r="EV1846" s="14"/>
      <c r="EW1846" s="14"/>
      <c r="EX1846" s="14"/>
      <c r="EY1846" s="14"/>
      <c r="EZ1846" s="14"/>
      <c r="FA1846" s="14"/>
      <c r="FB1846" s="14"/>
      <c r="FC1846" s="14"/>
      <c r="FD1846" s="14"/>
      <c r="FE1846" s="14"/>
      <c r="FF1846" s="14"/>
      <c r="FG1846" s="14"/>
      <c r="FH1846" s="14"/>
      <c r="FI1846" s="14"/>
      <c r="FJ1846" s="14"/>
      <c r="FK1846" s="14"/>
      <c r="FL1846" s="14"/>
      <c r="FM1846" s="14"/>
      <c r="FN1846" s="14"/>
      <c r="FO1846" s="14"/>
      <c r="FP1846" s="14"/>
      <c r="FQ1846" s="14"/>
      <c r="FR1846" s="14"/>
      <c r="FS1846" s="14"/>
      <c r="FT1846" s="14"/>
      <c r="FU1846" s="14"/>
      <c r="FV1846" s="14"/>
      <c r="FW1846" s="14"/>
      <c r="FX1846" s="14"/>
      <c r="FY1846" s="14"/>
      <c r="FZ1846" s="14"/>
      <c r="GA1846" s="14"/>
      <c r="GB1846" s="14"/>
      <c r="GC1846" s="14"/>
      <c r="GD1846" s="14"/>
      <c r="GE1846" s="14"/>
      <c r="GF1846" s="14"/>
      <c r="GG1846" s="14"/>
      <c r="GH1846" s="14"/>
      <c r="GI1846" s="14"/>
      <c r="GJ1846" s="14"/>
      <c r="GK1846" s="14"/>
      <c r="GL1846" s="14"/>
      <c r="GM1846" s="14"/>
      <c r="GN1846" s="14"/>
      <c r="GO1846" s="14"/>
      <c r="GP1846" s="14"/>
      <c r="GQ1846" s="14"/>
      <c r="GR1846" s="14"/>
      <c r="GS1846" s="14"/>
      <c r="GT1846" s="14"/>
      <c r="GU1846" s="14"/>
      <c r="GV1846" s="14"/>
      <c r="GW1846" s="14"/>
      <c r="GX1846" s="14"/>
      <c r="GY1846" s="14"/>
      <c r="GZ1846" s="14"/>
      <c r="HA1846" s="14"/>
      <c r="HB1846" s="14"/>
      <c r="HC1846" s="14"/>
      <c r="HD1846" s="14"/>
      <c r="HE1846" s="14"/>
      <c r="HF1846" s="14"/>
      <c r="HG1846" s="14"/>
      <c r="HH1846" s="14"/>
      <c r="HI1846" s="14"/>
      <c r="HJ1846" s="14"/>
      <c r="HK1846" s="14"/>
      <c r="HL1846" s="14"/>
      <c r="HM1846" s="14"/>
      <c r="HN1846" s="14"/>
      <c r="HO1846" s="14"/>
      <c r="HP1846" s="14"/>
      <c r="HQ1846" s="14"/>
      <c r="HR1846" s="14"/>
      <c r="HS1846" s="14"/>
      <c r="HT1846" s="14"/>
      <c r="HU1846" s="14"/>
      <c r="HV1846" s="14"/>
      <c r="HW1846" s="14"/>
      <c r="HX1846" s="14"/>
      <c r="HY1846" s="14"/>
      <c r="HZ1846" s="14"/>
      <c r="IA1846" s="14"/>
      <c r="IB1846" s="14"/>
      <c r="IC1846" s="14"/>
      <c r="ID1846" s="14"/>
      <c r="IE1846" s="14"/>
      <c r="IF1846" s="14"/>
      <c r="IG1846" s="14"/>
      <c r="IH1846" s="14"/>
      <c r="II1846" s="14"/>
      <c r="IJ1846" s="14"/>
      <c r="IK1846" s="14"/>
      <c r="IL1846" s="14"/>
      <c r="IM1846" s="14"/>
      <c r="IN1846" s="14"/>
      <c r="IO1846" s="14"/>
      <c r="IP1846" s="14"/>
      <c r="IQ1846" s="14"/>
      <c r="IR1846" s="14"/>
      <c r="IS1846" s="14"/>
      <c r="IT1846" s="14"/>
    </row>
    <row r="1847" spans="1:254" ht="40.5" x14ac:dyDescent="0.2">
      <c r="A1847" s="12">
        <v>302880</v>
      </c>
      <c r="B1847" s="4"/>
      <c r="C1847" s="13" t="s">
        <v>1625</v>
      </c>
      <c r="D1847" s="11">
        <v>20</v>
      </c>
      <c r="E1847" s="11">
        <v>20</v>
      </c>
      <c r="F1847" s="11"/>
      <c r="G1847" s="12">
        <v>3</v>
      </c>
      <c r="H1847" s="14"/>
      <c r="I1847" s="14"/>
      <c r="J1847" s="14"/>
      <c r="K1847" s="14"/>
      <c r="L1847" s="14"/>
      <c r="M1847" s="14"/>
      <c r="N1847" s="14"/>
      <c r="O1847" s="14"/>
      <c r="P1847" s="14"/>
      <c r="Q1847" s="14"/>
      <c r="R1847" s="14"/>
      <c r="S1847" s="14"/>
      <c r="T1847" s="14"/>
      <c r="U1847" s="14"/>
      <c r="V1847" s="14"/>
      <c r="W1847" s="14"/>
      <c r="X1847" s="14"/>
      <c r="Y1847" s="14"/>
      <c r="Z1847" s="14"/>
      <c r="AA1847" s="14"/>
      <c r="AB1847" s="14"/>
      <c r="AC1847" s="14"/>
      <c r="AD1847" s="14"/>
      <c r="AE1847" s="14"/>
      <c r="AF1847" s="14"/>
      <c r="AG1847" s="14"/>
      <c r="AH1847" s="14"/>
      <c r="AI1847" s="14"/>
      <c r="AJ1847" s="14"/>
      <c r="AK1847" s="14"/>
      <c r="AL1847" s="14"/>
      <c r="AM1847" s="14"/>
      <c r="AN1847" s="14"/>
      <c r="AO1847" s="14"/>
      <c r="AP1847" s="14"/>
      <c r="AQ1847" s="14"/>
      <c r="AR1847" s="14"/>
      <c r="AS1847" s="14"/>
      <c r="AT1847" s="14"/>
      <c r="AU1847" s="14"/>
      <c r="AV1847" s="14"/>
      <c r="AW1847" s="14"/>
      <c r="AX1847" s="14"/>
      <c r="AY1847" s="14"/>
      <c r="AZ1847" s="14"/>
      <c r="BA1847" s="14"/>
      <c r="BB1847" s="14"/>
      <c r="BC1847" s="14"/>
      <c r="BD1847" s="14"/>
      <c r="BE1847" s="14"/>
      <c r="BF1847" s="14"/>
      <c r="BG1847" s="14"/>
      <c r="BH1847" s="14"/>
      <c r="BI1847" s="14"/>
      <c r="BJ1847" s="14"/>
      <c r="BK1847" s="14"/>
      <c r="BL1847" s="14"/>
      <c r="BM1847" s="14"/>
      <c r="BN1847" s="14"/>
      <c r="BO1847" s="14"/>
      <c r="BP1847" s="14"/>
      <c r="BQ1847" s="14"/>
      <c r="BR1847" s="14"/>
      <c r="BS1847" s="14"/>
      <c r="BT1847" s="14"/>
      <c r="BU1847" s="14"/>
      <c r="BV1847" s="14"/>
      <c r="BW1847" s="14"/>
      <c r="BX1847" s="14"/>
      <c r="BY1847" s="14"/>
      <c r="BZ1847" s="14"/>
      <c r="CA1847" s="14"/>
      <c r="CB1847" s="14"/>
      <c r="CC1847" s="14"/>
      <c r="CD1847" s="14"/>
      <c r="CE1847" s="14"/>
      <c r="CF1847" s="14"/>
      <c r="CG1847" s="14"/>
      <c r="CH1847" s="14"/>
      <c r="CI1847" s="14"/>
      <c r="CJ1847" s="14"/>
      <c r="CK1847" s="14"/>
      <c r="CL1847" s="14"/>
      <c r="CM1847" s="14"/>
      <c r="CN1847" s="14"/>
      <c r="CO1847" s="14"/>
      <c r="CP1847" s="14"/>
      <c r="CQ1847" s="14"/>
      <c r="CR1847" s="14"/>
      <c r="CS1847" s="14"/>
      <c r="CT1847" s="14"/>
      <c r="CU1847" s="14"/>
      <c r="CV1847" s="14"/>
      <c r="CW1847" s="14"/>
      <c r="CX1847" s="14"/>
      <c r="CY1847" s="14"/>
      <c r="CZ1847" s="14"/>
      <c r="DA1847" s="14"/>
      <c r="DB1847" s="14"/>
      <c r="DC1847" s="14"/>
      <c r="DD1847" s="14"/>
      <c r="DE1847" s="14"/>
      <c r="DF1847" s="14"/>
      <c r="DG1847" s="14"/>
      <c r="DH1847" s="14"/>
      <c r="DI1847" s="14"/>
      <c r="DJ1847" s="14"/>
      <c r="DK1847" s="14"/>
      <c r="DL1847" s="14"/>
      <c r="DM1847" s="14"/>
      <c r="DN1847" s="14"/>
      <c r="DO1847" s="14"/>
      <c r="DP1847" s="14"/>
      <c r="DQ1847" s="14"/>
      <c r="DR1847" s="14"/>
      <c r="DS1847" s="14"/>
      <c r="DT1847" s="14"/>
      <c r="DU1847" s="14"/>
      <c r="DV1847" s="14"/>
      <c r="DW1847" s="14"/>
      <c r="DX1847" s="14"/>
      <c r="DY1847" s="14"/>
      <c r="DZ1847" s="14"/>
      <c r="EA1847" s="14"/>
      <c r="EB1847" s="14"/>
      <c r="EC1847" s="14"/>
      <c r="ED1847" s="14"/>
      <c r="EE1847" s="14"/>
      <c r="EF1847" s="14"/>
      <c r="EG1847" s="14"/>
      <c r="EH1847" s="14"/>
      <c r="EI1847" s="14"/>
      <c r="EJ1847" s="14"/>
      <c r="EK1847" s="14"/>
      <c r="EL1847" s="14"/>
      <c r="EM1847" s="14"/>
      <c r="EN1847" s="14"/>
      <c r="EO1847" s="14"/>
      <c r="EP1847" s="14"/>
      <c r="EQ1847" s="14"/>
      <c r="ER1847" s="14"/>
      <c r="ES1847" s="14"/>
      <c r="ET1847" s="14"/>
      <c r="EU1847" s="14"/>
      <c r="EV1847" s="14"/>
      <c r="EW1847" s="14"/>
      <c r="EX1847" s="14"/>
      <c r="EY1847" s="14"/>
      <c r="EZ1847" s="14"/>
      <c r="FA1847" s="14"/>
      <c r="FB1847" s="14"/>
      <c r="FC1847" s="14"/>
      <c r="FD1847" s="14"/>
      <c r="FE1847" s="14"/>
      <c r="FF1847" s="14"/>
      <c r="FG1847" s="14"/>
      <c r="FH1847" s="14"/>
      <c r="FI1847" s="14"/>
      <c r="FJ1847" s="14"/>
      <c r="FK1847" s="14"/>
      <c r="FL1847" s="14"/>
      <c r="FM1847" s="14"/>
      <c r="FN1847" s="14"/>
      <c r="FO1847" s="14"/>
      <c r="FP1847" s="14"/>
      <c r="FQ1847" s="14"/>
      <c r="FR1847" s="14"/>
      <c r="FS1847" s="14"/>
      <c r="FT1847" s="14"/>
      <c r="FU1847" s="14"/>
      <c r="FV1847" s="14"/>
      <c r="FW1847" s="14"/>
      <c r="FX1847" s="14"/>
      <c r="FY1847" s="14"/>
      <c r="FZ1847" s="14"/>
      <c r="GA1847" s="14"/>
      <c r="GB1847" s="14"/>
      <c r="GC1847" s="14"/>
      <c r="GD1847" s="14"/>
      <c r="GE1847" s="14"/>
      <c r="GF1847" s="14"/>
      <c r="GG1847" s="14"/>
      <c r="GH1847" s="14"/>
      <c r="GI1847" s="14"/>
      <c r="GJ1847" s="14"/>
      <c r="GK1847" s="14"/>
      <c r="GL1847" s="14"/>
      <c r="GM1847" s="14"/>
      <c r="GN1847" s="14"/>
      <c r="GO1847" s="14"/>
      <c r="GP1847" s="14"/>
      <c r="GQ1847" s="14"/>
      <c r="GR1847" s="14"/>
      <c r="GS1847" s="14"/>
      <c r="GT1847" s="14"/>
      <c r="GU1847" s="14"/>
      <c r="GV1847" s="14"/>
      <c r="GW1847" s="14"/>
      <c r="GX1847" s="14"/>
      <c r="GY1847" s="14"/>
      <c r="GZ1847" s="14"/>
      <c r="HA1847" s="14"/>
      <c r="HB1847" s="14"/>
      <c r="HC1847" s="14"/>
      <c r="HD1847" s="14"/>
      <c r="HE1847" s="14"/>
      <c r="HF1847" s="14"/>
      <c r="HG1847" s="14"/>
      <c r="HH1847" s="14"/>
      <c r="HI1847" s="14"/>
      <c r="HJ1847" s="14"/>
      <c r="HK1847" s="14"/>
      <c r="HL1847" s="14"/>
      <c r="HM1847" s="14"/>
      <c r="HN1847" s="14"/>
      <c r="HO1847" s="14"/>
      <c r="HP1847" s="14"/>
      <c r="HQ1847" s="14"/>
      <c r="HR1847" s="14"/>
      <c r="HS1847" s="14"/>
      <c r="HT1847" s="14"/>
      <c r="HU1847" s="14"/>
      <c r="HV1847" s="14"/>
      <c r="HW1847" s="14"/>
      <c r="HX1847" s="14"/>
      <c r="HY1847" s="14"/>
      <c r="HZ1847" s="14"/>
      <c r="IA1847" s="14"/>
      <c r="IB1847" s="14"/>
      <c r="IC1847" s="14"/>
      <c r="ID1847" s="14"/>
      <c r="IE1847" s="14"/>
      <c r="IF1847" s="14"/>
      <c r="IG1847" s="14"/>
      <c r="IH1847" s="14"/>
      <c r="II1847" s="14"/>
      <c r="IJ1847" s="14"/>
      <c r="IK1847" s="14"/>
      <c r="IL1847" s="14"/>
      <c r="IM1847" s="14"/>
      <c r="IN1847" s="14"/>
      <c r="IO1847" s="14"/>
      <c r="IP1847" s="14"/>
      <c r="IQ1847" s="14"/>
      <c r="IR1847" s="14"/>
      <c r="IS1847" s="14"/>
      <c r="IT1847" s="14"/>
    </row>
    <row r="1848" spans="1:254" ht="40.5" x14ac:dyDescent="0.2">
      <c r="A1848" s="12">
        <v>302885</v>
      </c>
      <c r="B1848" s="4"/>
      <c r="C1848" s="13" t="s">
        <v>1626</v>
      </c>
      <c r="D1848" s="11">
        <v>23</v>
      </c>
      <c r="E1848" s="11">
        <v>23</v>
      </c>
      <c r="F1848" s="11"/>
      <c r="G1848" s="12">
        <v>3</v>
      </c>
      <c r="H1848" s="14"/>
      <c r="I1848" s="14"/>
      <c r="J1848" s="14"/>
      <c r="K1848" s="14"/>
      <c r="L1848" s="14"/>
      <c r="M1848" s="14"/>
      <c r="N1848" s="14"/>
      <c r="O1848" s="14"/>
      <c r="P1848" s="14"/>
      <c r="Q1848" s="14"/>
      <c r="R1848" s="14"/>
      <c r="S1848" s="14"/>
      <c r="T1848" s="14"/>
      <c r="U1848" s="14"/>
      <c r="V1848" s="14"/>
      <c r="W1848" s="14"/>
      <c r="X1848" s="14"/>
      <c r="Y1848" s="14"/>
      <c r="Z1848" s="14"/>
      <c r="AA1848" s="14"/>
      <c r="AB1848" s="14"/>
      <c r="AC1848" s="14"/>
      <c r="AD1848" s="14"/>
      <c r="AE1848" s="14"/>
      <c r="AF1848" s="14"/>
      <c r="AG1848" s="14"/>
      <c r="AH1848" s="14"/>
      <c r="AI1848" s="14"/>
      <c r="AJ1848" s="14"/>
      <c r="AK1848" s="14"/>
      <c r="AL1848" s="14"/>
      <c r="AM1848" s="14"/>
      <c r="AN1848" s="14"/>
      <c r="AO1848" s="14"/>
      <c r="AP1848" s="14"/>
      <c r="AQ1848" s="14"/>
      <c r="AR1848" s="14"/>
      <c r="AS1848" s="14"/>
      <c r="AT1848" s="14"/>
      <c r="AU1848" s="14"/>
      <c r="AV1848" s="14"/>
      <c r="AW1848" s="14"/>
      <c r="AX1848" s="14"/>
      <c r="AY1848" s="14"/>
      <c r="AZ1848" s="14"/>
      <c r="BA1848" s="14"/>
      <c r="BB1848" s="14"/>
      <c r="BC1848" s="14"/>
      <c r="BD1848" s="14"/>
      <c r="BE1848" s="14"/>
      <c r="BF1848" s="14"/>
      <c r="BG1848" s="14"/>
      <c r="BH1848" s="14"/>
      <c r="BI1848" s="14"/>
      <c r="BJ1848" s="14"/>
      <c r="BK1848" s="14"/>
      <c r="BL1848" s="14"/>
      <c r="BM1848" s="14"/>
      <c r="BN1848" s="14"/>
      <c r="BO1848" s="14"/>
      <c r="BP1848" s="14"/>
      <c r="BQ1848" s="14"/>
      <c r="BR1848" s="14"/>
      <c r="BS1848" s="14"/>
      <c r="BT1848" s="14"/>
      <c r="BU1848" s="14"/>
      <c r="BV1848" s="14"/>
      <c r="BW1848" s="14"/>
      <c r="BX1848" s="14"/>
      <c r="BY1848" s="14"/>
      <c r="BZ1848" s="14"/>
      <c r="CA1848" s="14"/>
      <c r="CB1848" s="14"/>
      <c r="CC1848" s="14"/>
      <c r="CD1848" s="14"/>
      <c r="CE1848" s="14"/>
      <c r="CF1848" s="14"/>
      <c r="CG1848" s="14"/>
      <c r="CH1848" s="14"/>
      <c r="CI1848" s="14"/>
      <c r="CJ1848" s="14"/>
      <c r="CK1848" s="14"/>
      <c r="CL1848" s="14"/>
      <c r="CM1848" s="14"/>
      <c r="CN1848" s="14"/>
      <c r="CO1848" s="14"/>
      <c r="CP1848" s="14"/>
      <c r="CQ1848" s="14"/>
      <c r="CR1848" s="14"/>
      <c r="CS1848" s="14"/>
      <c r="CT1848" s="14"/>
      <c r="CU1848" s="14"/>
      <c r="CV1848" s="14"/>
      <c r="CW1848" s="14"/>
      <c r="CX1848" s="14"/>
      <c r="CY1848" s="14"/>
      <c r="CZ1848" s="14"/>
      <c r="DA1848" s="14"/>
      <c r="DB1848" s="14"/>
      <c r="DC1848" s="14"/>
      <c r="DD1848" s="14"/>
      <c r="DE1848" s="14"/>
      <c r="DF1848" s="14"/>
      <c r="DG1848" s="14"/>
      <c r="DH1848" s="14"/>
      <c r="DI1848" s="14"/>
      <c r="DJ1848" s="14"/>
      <c r="DK1848" s="14"/>
      <c r="DL1848" s="14"/>
      <c r="DM1848" s="14"/>
      <c r="DN1848" s="14"/>
      <c r="DO1848" s="14"/>
      <c r="DP1848" s="14"/>
      <c r="DQ1848" s="14"/>
      <c r="DR1848" s="14"/>
      <c r="DS1848" s="14"/>
      <c r="DT1848" s="14"/>
      <c r="DU1848" s="14"/>
      <c r="DV1848" s="14"/>
      <c r="DW1848" s="14"/>
      <c r="DX1848" s="14"/>
      <c r="DY1848" s="14"/>
      <c r="DZ1848" s="14"/>
      <c r="EA1848" s="14"/>
      <c r="EB1848" s="14"/>
      <c r="EC1848" s="14"/>
      <c r="ED1848" s="14"/>
      <c r="EE1848" s="14"/>
      <c r="EF1848" s="14"/>
      <c r="EG1848" s="14"/>
      <c r="EH1848" s="14"/>
      <c r="EI1848" s="14"/>
      <c r="EJ1848" s="14"/>
      <c r="EK1848" s="14"/>
      <c r="EL1848" s="14"/>
      <c r="EM1848" s="14"/>
      <c r="EN1848" s="14"/>
      <c r="EO1848" s="14"/>
      <c r="EP1848" s="14"/>
      <c r="EQ1848" s="14"/>
      <c r="ER1848" s="14"/>
      <c r="ES1848" s="14"/>
      <c r="ET1848" s="14"/>
      <c r="EU1848" s="14"/>
      <c r="EV1848" s="14"/>
      <c r="EW1848" s="14"/>
      <c r="EX1848" s="14"/>
      <c r="EY1848" s="14"/>
      <c r="EZ1848" s="14"/>
      <c r="FA1848" s="14"/>
      <c r="FB1848" s="14"/>
      <c r="FC1848" s="14"/>
      <c r="FD1848" s="14"/>
      <c r="FE1848" s="14"/>
      <c r="FF1848" s="14"/>
      <c r="FG1848" s="14"/>
      <c r="FH1848" s="14"/>
      <c r="FI1848" s="14"/>
      <c r="FJ1848" s="14"/>
      <c r="FK1848" s="14"/>
      <c r="FL1848" s="14"/>
      <c r="FM1848" s="14"/>
      <c r="FN1848" s="14"/>
      <c r="FO1848" s="14"/>
      <c r="FP1848" s="14"/>
      <c r="FQ1848" s="14"/>
      <c r="FR1848" s="14"/>
      <c r="FS1848" s="14"/>
      <c r="FT1848" s="14"/>
      <c r="FU1848" s="14"/>
      <c r="FV1848" s="14"/>
      <c r="FW1848" s="14"/>
      <c r="FX1848" s="14"/>
      <c r="FY1848" s="14"/>
      <c r="FZ1848" s="14"/>
      <c r="GA1848" s="14"/>
      <c r="GB1848" s="14"/>
      <c r="GC1848" s="14"/>
      <c r="GD1848" s="14"/>
      <c r="GE1848" s="14"/>
      <c r="GF1848" s="14"/>
      <c r="GG1848" s="14"/>
      <c r="GH1848" s="14"/>
      <c r="GI1848" s="14"/>
      <c r="GJ1848" s="14"/>
      <c r="GK1848" s="14"/>
      <c r="GL1848" s="14"/>
      <c r="GM1848" s="14"/>
      <c r="GN1848" s="14"/>
      <c r="GO1848" s="14"/>
      <c r="GP1848" s="14"/>
      <c r="GQ1848" s="14"/>
      <c r="GR1848" s="14"/>
      <c r="GS1848" s="14"/>
      <c r="GT1848" s="14"/>
      <c r="GU1848" s="14"/>
      <c r="GV1848" s="14"/>
      <c r="GW1848" s="14"/>
      <c r="GX1848" s="14"/>
      <c r="GY1848" s="14"/>
      <c r="GZ1848" s="14"/>
      <c r="HA1848" s="14"/>
      <c r="HB1848" s="14"/>
      <c r="HC1848" s="14"/>
      <c r="HD1848" s="14"/>
      <c r="HE1848" s="14"/>
      <c r="HF1848" s="14"/>
      <c r="HG1848" s="14"/>
      <c r="HH1848" s="14"/>
      <c r="HI1848" s="14"/>
      <c r="HJ1848" s="14"/>
      <c r="HK1848" s="14"/>
      <c r="HL1848" s="14"/>
      <c r="HM1848" s="14"/>
      <c r="HN1848" s="14"/>
      <c r="HO1848" s="14"/>
      <c r="HP1848" s="14"/>
      <c r="HQ1848" s="14"/>
      <c r="HR1848" s="14"/>
      <c r="HS1848" s="14"/>
      <c r="HT1848" s="14"/>
      <c r="HU1848" s="14"/>
      <c r="HV1848" s="14"/>
      <c r="HW1848" s="14"/>
      <c r="HX1848" s="14"/>
      <c r="HY1848" s="14"/>
      <c r="HZ1848" s="14"/>
      <c r="IA1848" s="14"/>
      <c r="IB1848" s="14"/>
      <c r="IC1848" s="14"/>
      <c r="ID1848" s="14"/>
      <c r="IE1848" s="14"/>
      <c r="IF1848" s="14"/>
      <c r="IG1848" s="14"/>
      <c r="IH1848" s="14"/>
      <c r="II1848" s="14"/>
      <c r="IJ1848" s="14"/>
      <c r="IK1848" s="14"/>
      <c r="IL1848" s="14"/>
      <c r="IM1848" s="14"/>
      <c r="IN1848" s="14"/>
      <c r="IO1848" s="14"/>
      <c r="IP1848" s="14"/>
      <c r="IQ1848" s="14"/>
      <c r="IR1848" s="14"/>
      <c r="IS1848" s="14"/>
      <c r="IT1848" s="14"/>
    </row>
    <row r="1849" spans="1:254" x14ac:dyDescent="0.2">
      <c r="A1849" s="2">
        <v>302890</v>
      </c>
      <c r="B1849" s="4"/>
      <c r="C1849" s="5" t="s">
        <v>1627</v>
      </c>
      <c r="D1849" s="3">
        <v>23.4</v>
      </c>
      <c r="E1849" s="11">
        <v>23.4</v>
      </c>
      <c r="F1849" s="3"/>
      <c r="G1849" s="2">
        <v>3</v>
      </c>
      <c r="H1849" s="14"/>
      <c r="I1849" s="14"/>
      <c r="J1849" s="14"/>
      <c r="K1849" s="14"/>
      <c r="L1849" s="14"/>
      <c r="M1849" s="14"/>
      <c r="N1849" s="14"/>
      <c r="O1849" s="14"/>
      <c r="P1849" s="14"/>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c r="AM1849" s="14"/>
      <c r="AN1849" s="14"/>
      <c r="AO1849" s="14"/>
      <c r="AP1849" s="14"/>
      <c r="AQ1849" s="14"/>
      <c r="AR1849" s="14"/>
      <c r="AS1849" s="14"/>
      <c r="AT1849" s="14"/>
      <c r="AU1849" s="14"/>
      <c r="AV1849" s="14"/>
      <c r="AW1849" s="14"/>
      <c r="AX1849" s="14"/>
      <c r="AY1849" s="14"/>
      <c r="AZ1849" s="14"/>
      <c r="BA1849" s="14"/>
      <c r="BB1849" s="14"/>
      <c r="BC1849" s="14"/>
      <c r="BD1849" s="14"/>
      <c r="BE1849" s="14"/>
      <c r="BF1849" s="14"/>
      <c r="BG1849" s="14"/>
      <c r="BH1849" s="14"/>
      <c r="BI1849" s="14"/>
      <c r="BJ1849" s="14"/>
      <c r="BK1849" s="14"/>
      <c r="BL1849" s="14"/>
      <c r="BM1849" s="14"/>
      <c r="BN1849" s="14"/>
      <c r="BO1849" s="14"/>
      <c r="BP1849" s="14"/>
      <c r="BQ1849" s="14"/>
      <c r="BR1849" s="14"/>
      <c r="BS1849" s="14"/>
      <c r="BT1849" s="14"/>
      <c r="BU1849" s="14"/>
      <c r="BV1849" s="14"/>
      <c r="BW1849" s="14"/>
      <c r="BX1849" s="14"/>
      <c r="BY1849" s="14"/>
      <c r="BZ1849" s="14"/>
      <c r="CA1849" s="14"/>
      <c r="CB1849" s="14"/>
      <c r="CC1849" s="14"/>
      <c r="CD1849" s="14"/>
      <c r="CE1849" s="14"/>
      <c r="CF1849" s="14"/>
      <c r="CG1849" s="14"/>
      <c r="CH1849" s="14"/>
      <c r="CI1849" s="14"/>
      <c r="CJ1849" s="14"/>
      <c r="CK1849" s="14"/>
      <c r="CL1849" s="14"/>
      <c r="CM1849" s="14"/>
      <c r="CN1849" s="14"/>
      <c r="CO1849" s="14"/>
      <c r="CP1849" s="14"/>
      <c r="CQ1849" s="14"/>
      <c r="CR1849" s="14"/>
      <c r="CS1849" s="14"/>
      <c r="CT1849" s="14"/>
      <c r="CU1849" s="14"/>
      <c r="CV1849" s="14"/>
      <c r="CW1849" s="14"/>
      <c r="CX1849" s="14"/>
      <c r="CY1849" s="14"/>
      <c r="CZ1849" s="14"/>
      <c r="DA1849" s="14"/>
      <c r="DB1849" s="14"/>
      <c r="DC1849" s="14"/>
      <c r="DD1849" s="14"/>
      <c r="DE1849" s="14"/>
      <c r="DF1849" s="14"/>
      <c r="DG1849" s="14"/>
      <c r="DH1849" s="14"/>
      <c r="DI1849" s="14"/>
      <c r="DJ1849" s="14"/>
      <c r="DK1849" s="14"/>
      <c r="DL1849" s="14"/>
      <c r="DM1849" s="14"/>
      <c r="DN1849" s="14"/>
      <c r="DO1849" s="14"/>
      <c r="DP1849" s="14"/>
      <c r="DQ1849" s="14"/>
      <c r="DR1849" s="14"/>
      <c r="DS1849" s="14"/>
      <c r="DT1849" s="14"/>
      <c r="DU1849" s="14"/>
      <c r="DV1849" s="14"/>
      <c r="DW1849" s="14"/>
      <c r="DX1849" s="14"/>
      <c r="DY1849" s="14"/>
      <c r="DZ1849" s="14"/>
      <c r="EA1849" s="14"/>
      <c r="EB1849" s="14"/>
      <c r="EC1849" s="14"/>
      <c r="ED1849" s="14"/>
      <c r="EE1849" s="14"/>
      <c r="EF1849" s="14"/>
      <c r="EG1849" s="14"/>
      <c r="EH1849" s="14"/>
      <c r="EI1849" s="14"/>
      <c r="EJ1849" s="14"/>
      <c r="EK1849" s="14"/>
      <c r="EL1849" s="14"/>
      <c r="EM1849" s="14"/>
      <c r="EN1849" s="14"/>
      <c r="EO1849" s="14"/>
      <c r="EP1849" s="14"/>
      <c r="EQ1849" s="14"/>
      <c r="ER1849" s="14"/>
      <c r="ES1849" s="14"/>
      <c r="ET1849" s="14"/>
      <c r="EU1849" s="14"/>
      <c r="EV1849" s="14"/>
      <c r="EW1849" s="14"/>
      <c r="EX1849" s="14"/>
      <c r="EY1849" s="14"/>
      <c r="EZ1849" s="14"/>
      <c r="FA1849" s="14"/>
      <c r="FB1849" s="14"/>
      <c r="FC1849" s="14"/>
      <c r="FD1849" s="14"/>
      <c r="FE1849" s="14"/>
      <c r="FF1849" s="14"/>
      <c r="FG1849" s="14"/>
      <c r="FH1849" s="14"/>
      <c r="FI1849" s="14"/>
      <c r="FJ1849" s="14"/>
      <c r="FK1849" s="14"/>
      <c r="FL1849" s="14"/>
      <c r="FM1849" s="14"/>
      <c r="FN1849" s="14"/>
      <c r="FO1849" s="14"/>
      <c r="FP1849" s="14"/>
      <c r="FQ1849" s="14"/>
      <c r="FR1849" s="14"/>
      <c r="FS1849" s="14"/>
      <c r="FT1849" s="14"/>
      <c r="FU1849" s="14"/>
      <c r="FV1849" s="14"/>
      <c r="FW1849" s="14"/>
      <c r="FX1849" s="14"/>
      <c r="FY1849" s="14"/>
      <c r="FZ1849" s="14"/>
      <c r="GA1849" s="14"/>
      <c r="GB1849" s="14"/>
      <c r="GC1849" s="14"/>
      <c r="GD1849" s="14"/>
      <c r="GE1849" s="14"/>
      <c r="GF1849" s="14"/>
      <c r="GG1849" s="14"/>
      <c r="GH1849" s="14"/>
      <c r="GI1849" s="14"/>
      <c r="GJ1849" s="14"/>
      <c r="GK1849" s="14"/>
      <c r="GL1849" s="14"/>
      <c r="GM1849" s="14"/>
      <c r="GN1849" s="14"/>
      <c r="GO1849" s="14"/>
      <c r="GP1849" s="14"/>
      <c r="GQ1849" s="14"/>
      <c r="GR1849" s="14"/>
      <c r="GS1849" s="14"/>
      <c r="GT1849" s="14"/>
      <c r="GU1849" s="14"/>
      <c r="GV1849" s="14"/>
      <c r="GW1849" s="14"/>
      <c r="GX1849" s="14"/>
      <c r="GY1849" s="14"/>
      <c r="GZ1849" s="14"/>
      <c r="HA1849" s="14"/>
      <c r="HB1849" s="14"/>
      <c r="HC1849" s="14"/>
      <c r="HD1849" s="14"/>
      <c r="HE1849" s="14"/>
      <c r="HF1849" s="14"/>
      <c r="HG1849" s="14"/>
      <c r="HH1849" s="14"/>
      <c r="HI1849" s="14"/>
      <c r="HJ1849" s="14"/>
      <c r="HK1849" s="14"/>
      <c r="HL1849" s="14"/>
      <c r="HM1849" s="14"/>
      <c r="HN1849" s="14"/>
      <c r="HO1849" s="14"/>
      <c r="HP1849" s="14"/>
      <c r="HQ1849" s="14"/>
      <c r="HR1849" s="14"/>
      <c r="HS1849" s="14"/>
      <c r="HT1849" s="14"/>
      <c r="HU1849" s="14"/>
      <c r="HV1849" s="14"/>
      <c r="HW1849" s="14"/>
      <c r="HX1849" s="14"/>
      <c r="HY1849" s="14"/>
      <c r="HZ1849" s="14"/>
      <c r="IA1849" s="14"/>
      <c r="IB1849" s="14"/>
      <c r="IC1849" s="14"/>
      <c r="ID1849" s="14"/>
      <c r="IE1849" s="14"/>
      <c r="IF1849" s="14"/>
      <c r="IG1849" s="14"/>
      <c r="IH1849" s="14"/>
      <c r="II1849" s="14"/>
      <c r="IJ1849" s="14"/>
      <c r="IK1849" s="14"/>
      <c r="IL1849" s="14"/>
      <c r="IM1849" s="14"/>
      <c r="IN1849" s="14"/>
      <c r="IO1849" s="14"/>
      <c r="IP1849" s="14"/>
      <c r="IQ1849" s="14"/>
      <c r="IR1849" s="14"/>
      <c r="IS1849" s="14"/>
      <c r="IT1849" s="14"/>
    </row>
    <row r="1850" spans="1:254" x14ac:dyDescent="0.2">
      <c r="A1850" s="2">
        <v>302891</v>
      </c>
      <c r="B1850" s="4"/>
      <c r="C1850" s="5" t="s">
        <v>1628</v>
      </c>
      <c r="D1850" s="3">
        <v>49</v>
      </c>
      <c r="E1850" s="11">
        <v>49</v>
      </c>
      <c r="F1850" s="3"/>
      <c r="G1850" s="2">
        <v>3</v>
      </c>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c r="AM1850" s="14"/>
      <c r="AN1850" s="14"/>
      <c r="AO1850" s="14"/>
      <c r="AP1850" s="14"/>
      <c r="AQ1850" s="14"/>
      <c r="AR1850" s="14"/>
      <c r="AS1850" s="14"/>
      <c r="AT1850" s="14"/>
      <c r="AU1850" s="14"/>
      <c r="AV1850" s="14"/>
      <c r="AW1850" s="14"/>
      <c r="AX1850" s="14"/>
      <c r="AY1850" s="14"/>
      <c r="AZ1850" s="14"/>
      <c r="BA1850" s="14"/>
      <c r="BB1850" s="14"/>
      <c r="BC1850" s="14"/>
      <c r="BD1850" s="14"/>
      <c r="BE1850" s="14"/>
      <c r="BF1850" s="14"/>
      <c r="BG1850" s="14"/>
      <c r="BH1850" s="14"/>
      <c r="BI1850" s="14"/>
      <c r="BJ1850" s="14"/>
      <c r="BK1850" s="14"/>
      <c r="BL1850" s="14"/>
      <c r="BM1850" s="14"/>
      <c r="BN1850" s="14"/>
      <c r="BO1850" s="14"/>
      <c r="BP1850" s="14"/>
      <c r="BQ1850" s="14"/>
      <c r="BR1850" s="14"/>
      <c r="BS1850" s="14"/>
      <c r="BT1850" s="14"/>
      <c r="BU1850" s="14"/>
      <c r="BV1850" s="14"/>
      <c r="BW1850" s="14"/>
      <c r="BX1850" s="14"/>
      <c r="BY1850" s="14"/>
      <c r="BZ1850" s="14"/>
      <c r="CA1850" s="14"/>
      <c r="CB1850" s="14"/>
      <c r="CC1850" s="14"/>
      <c r="CD1850" s="14"/>
      <c r="CE1850" s="14"/>
      <c r="CF1850" s="14"/>
      <c r="CG1850" s="14"/>
      <c r="CH1850" s="14"/>
      <c r="CI1850" s="14"/>
      <c r="CJ1850" s="14"/>
      <c r="CK1850" s="14"/>
      <c r="CL1850" s="14"/>
      <c r="CM1850" s="14"/>
      <c r="CN1850" s="14"/>
      <c r="CO1850" s="14"/>
      <c r="CP1850" s="14"/>
      <c r="CQ1850" s="14"/>
      <c r="CR1850" s="14"/>
      <c r="CS1850" s="14"/>
      <c r="CT1850" s="14"/>
      <c r="CU1850" s="14"/>
      <c r="CV1850" s="14"/>
      <c r="CW1850" s="14"/>
      <c r="CX1850" s="14"/>
      <c r="CY1850" s="14"/>
      <c r="CZ1850" s="14"/>
      <c r="DA1850" s="14"/>
      <c r="DB1850" s="14"/>
      <c r="DC1850" s="14"/>
      <c r="DD1850" s="14"/>
      <c r="DE1850" s="14"/>
      <c r="DF1850" s="14"/>
      <c r="DG1850" s="14"/>
      <c r="DH1850" s="14"/>
      <c r="DI1850" s="14"/>
      <c r="DJ1850" s="14"/>
      <c r="DK1850" s="14"/>
      <c r="DL1850" s="14"/>
      <c r="DM1850" s="14"/>
      <c r="DN1850" s="14"/>
      <c r="DO1850" s="14"/>
      <c r="DP1850" s="14"/>
      <c r="DQ1850" s="14"/>
      <c r="DR1850" s="14"/>
      <c r="DS1850" s="14"/>
      <c r="DT1850" s="14"/>
      <c r="DU1850" s="14"/>
      <c r="DV1850" s="14"/>
      <c r="DW1850" s="14"/>
      <c r="DX1850" s="14"/>
      <c r="DY1850" s="14"/>
      <c r="DZ1850" s="14"/>
      <c r="EA1850" s="14"/>
      <c r="EB1850" s="14"/>
      <c r="EC1850" s="14"/>
      <c r="ED1850" s="14"/>
      <c r="EE1850" s="14"/>
      <c r="EF1850" s="14"/>
      <c r="EG1850" s="14"/>
      <c r="EH1850" s="14"/>
      <c r="EI1850" s="14"/>
      <c r="EJ1850" s="14"/>
      <c r="EK1850" s="14"/>
      <c r="EL1850" s="14"/>
      <c r="EM1850" s="14"/>
      <c r="EN1850" s="14"/>
      <c r="EO1850" s="14"/>
      <c r="EP1850" s="14"/>
      <c r="EQ1850" s="14"/>
      <c r="ER1850" s="14"/>
      <c r="ES1850" s="14"/>
      <c r="ET1850" s="14"/>
      <c r="EU1850" s="14"/>
      <c r="EV1850" s="14"/>
      <c r="EW1850" s="14"/>
      <c r="EX1850" s="14"/>
      <c r="EY1850" s="14"/>
      <c r="EZ1850" s="14"/>
      <c r="FA1850" s="14"/>
      <c r="FB1850" s="14"/>
      <c r="FC1850" s="14"/>
      <c r="FD1850" s="14"/>
      <c r="FE1850" s="14"/>
      <c r="FF1850" s="14"/>
      <c r="FG1850" s="14"/>
      <c r="FH1850" s="14"/>
      <c r="FI1850" s="14"/>
      <c r="FJ1850" s="14"/>
      <c r="FK1850" s="14"/>
      <c r="FL1850" s="14"/>
      <c r="FM1850" s="14"/>
      <c r="FN1850" s="14"/>
      <c r="FO1850" s="14"/>
      <c r="FP1850" s="14"/>
      <c r="FQ1850" s="14"/>
      <c r="FR1850" s="14"/>
      <c r="FS1850" s="14"/>
      <c r="FT1850" s="14"/>
      <c r="FU1850" s="14"/>
      <c r="FV1850" s="14"/>
      <c r="FW1850" s="14"/>
      <c r="FX1850" s="14"/>
      <c r="FY1850" s="14"/>
      <c r="FZ1850" s="14"/>
      <c r="GA1850" s="14"/>
      <c r="GB1850" s="14"/>
      <c r="GC1850" s="14"/>
      <c r="GD1850" s="14"/>
      <c r="GE1850" s="14"/>
      <c r="GF1850" s="14"/>
      <c r="GG1850" s="14"/>
      <c r="GH1850" s="14"/>
      <c r="GI1850" s="14"/>
      <c r="GJ1850" s="14"/>
      <c r="GK1850" s="14"/>
      <c r="GL1850" s="14"/>
      <c r="GM1850" s="14"/>
      <c r="GN1850" s="14"/>
      <c r="GO1850" s="14"/>
      <c r="GP1850" s="14"/>
      <c r="GQ1850" s="14"/>
      <c r="GR1850" s="14"/>
      <c r="GS1850" s="14"/>
      <c r="GT1850" s="14"/>
      <c r="GU1850" s="14"/>
      <c r="GV1850" s="14"/>
      <c r="GW1850" s="14"/>
      <c r="GX1850" s="14"/>
      <c r="GY1850" s="14"/>
      <c r="GZ1850" s="14"/>
      <c r="HA1850" s="14"/>
      <c r="HB1850" s="14"/>
      <c r="HC1850" s="14"/>
      <c r="HD1850" s="14"/>
      <c r="HE1850" s="14"/>
      <c r="HF1850" s="14"/>
      <c r="HG1850" s="14"/>
      <c r="HH1850" s="14"/>
      <c r="HI1850" s="14"/>
      <c r="HJ1850" s="14"/>
      <c r="HK1850" s="14"/>
      <c r="HL1850" s="14"/>
      <c r="HM1850" s="14"/>
      <c r="HN1850" s="14"/>
      <c r="HO1850" s="14"/>
      <c r="HP1850" s="14"/>
      <c r="HQ1850" s="14"/>
      <c r="HR1850" s="14"/>
      <c r="HS1850" s="14"/>
      <c r="HT1850" s="14"/>
      <c r="HU1850" s="14"/>
      <c r="HV1850" s="14"/>
      <c r="HW1850" s="14"/>
      <c r="HX1850" s="14"/>
      <c r="HY1850" s="14"/>
      <c r="HZ1850" s="14"/>
      <c r="IA1850" s="14"/>
      <c r="IB1850" s="14"/>
      <c r="IC1850" s="14"/>
      <c r="ID1850" s="14"/>
      <c r="IE1850" s="14"/>
      <c r="IF1850" s="14"/>
      <c r="IG1850" s="14"/>
      <c r="IH1850" s="14"/>
      <c r="II1850" s="14"/>
      <c r="IJ1850" s="14"/>
      <c r="IK1850" s="14"/>
      <c r="IL1850" s="14"/>
      <c r="IM1850" s="14"/>
      <c r="IN1850" s="14"/>
      <c r="IO1850" s="14"/>
      <c r="IP1850" s="14"/>
      <c r="IQ1850" s="14"/>
      <c r="IR1850" s="14"/>
      <c r="IS1850" s="14"/>
      <c r="IT1850" s="14"/>
    </row>
    <row r="1851" spans="1:254" ht="60.75" x14ac:dyDescent="0.2">
      <c r="A1851" s="12">
        <v>302895</v>
      </c>
      <c r="B1851" s="4"/>
      <c r="C1851" s="13" t="s">
        <v>1629</v>
      </c>
      <c r="D1851" s="11">
        <v>34</v>
      </c>
      <c r="E1851" s="11">
        <v>34</v>
      </c>
      <c r="F1851" s="11"/>
      <c r="G1851" s="12">
        <v>4</v>
      </c>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c r="AQ1851" s="14"/>
      <c r="AR1851" s="14"/>
      <c r="AS1851" s="14"/>
      <c r="AT1851" s="14"/>
      <c r="AU1851" s="14"/>
      <c r="AV1851" s="14"/>
      <c r="AW1851" s="14"/>
      <c r="AX1851" s="14"/>
      <c r="AY1851" s="14"/>
      <c r="AZ1851" s="14"/>
      <c r="BA1851" s="14"/>
      <c r="BB1851" s="14"/>
      <c r="BC1851" s="14"/>
      <c r="BD1851" s="14"/>
      <c r="BE1851" s="14"/>
      <c r="BF1851" s="14"/>
      <c r="BG1851" s="14"/>
      <c r="BH1851" s="14"/>
      <c r="BI1851" s="14"/>
      <c r="BJ1851" s="14"/>
      <c r="BK1851" s="14"/>
      <c r="BL1851" s="14"/>
      <c r="BM1851" s="14"/>
      <c r="BN1851" s="14"/>
      <c r="BO1851" s="14"/>
      <c r="BP1851" s="14"/>
      <c r="BQ1851" s="14"/>
      <c r="BR1851" s="14"/>
      <c r="BS1851" s="14"/>
      <c r="BT1851" s="14"/>
      <c r="BU1851" s="14"/>
      <c r="BV1851" s="14"/>
      <c r="BW1851" s="14"/>
      <c r="BX1851" s="14"/>
      <c r="BY1851" s="14"/>
      <c r="BZ1851" s="14"/>
      <c r="CA1851" s="14"/>
      <c r="CB1851" s="14"/>
      <c r="CC1851" s="14"/>
      <c r="CD1851" s="14"/>
      <c r="CE1851" s="14"/>
      <c r="CF1851" s="14"/>
      <c r="CG1851" s="14"/>
      <c r="CH1851" s="14"/>
      <c r="CI1851" s="14"/>
      <c r="CJ1851" s="14"/>
      <c r="CK1851" s="14"/>
      <c r="CL1851" s="14"/>
      <c r="CM1851" s="14"/>
      <c r="CN1851" s="14"/>
      <c r="CO1851" s="14"/>
      <c r="CP1851" s="14"/>
      <c r="CQ1851" s="14"/>
      <c r="CR1851" s="14"/>
      <c r="CS1851" s="14"/>
      <c r="CT1851" s="14"/>
      <c r="CU1851" s="14"/>
      <c r="CV1851" s="14"/>
      <c r="CW1851" s="14"/>
      <c r="CX1851" s="14"/>
      <c r="CY1851" s="14"/>
      <c r="CZ1851" s="14"/>
      <c r="DA1851" s="14"/>
      <c r="DB1851" s="14"/>
      <c r="DC1851" s="14"/>
      <c r="DD1851" s="14"/>
      <c r="DE1851" s="14"/>
      <c r="DF1851" s="14"/>
      <c r="DG1851" s="14"/>
      <c r="DH1851" s="14"/>
      <c r="DI1851" s="14"/>
      <c r="DJ1851" s="14"/>
      <c r="DK1851" s="14"/>
      <c r="DL1851" s="14"/>
      <c r="DM1851" s="14"/>
      <c r="DN1851" s="14"/>
      <c r="DO1851" s="14"/>
      <c r="DP1851" s="14"/>
      <c r="DQ1851" s="14"/>
      <c r="DR1851" s="14"/>
      <c r="DS1851" s="14"/>
      <c r="DT1851" s="14"/>
      <c r="DU1851" s="14"/>
      <c r="DV1851" s="14"/>
      <c r="DW1851" s="14"/>
      <c r="DX1851" s="14"/>
      <c r="DY1851" s="14"/>
      <c r="DZ1851" s="14"/>
      <c r="EA1851" s="14"/>
      <c r="EB1851" s="14"/>
      <c r="EC1851" s="14"/>
      <c r="ED1851" s="14"/>
      <c r="EE1851" s="14"/>
      <c r="EF1851" s="14"/>
      <c r="EG1851" s="14"/>
      <c r="EH1851" s="14"/>
      <c r="EI1851" s="14"/>
      <c r="EJ1851" s="14"/>
      <c r="EK1851" s="14"/>
      <c r="EL1851" s="14"/>
      <c r="EM1851" s="14"/>
      <c r="EN1851" s="14"/>
      <c r="EO1851" s="14"/>
      <c r="EP1851" s="14"/>
      <c r="EQ1851" s="14"/>
      <c r="ER1851" s="14"/>
      <c r="ES1851" s="14"/>
      <c r="ET1851" s="14"/>
      <c r="EU1851" s="14"/>
      <c r="EV1851" s="14"/>
      <c r="EW1851" s="14"/>
      <c r="EX1851" s="14"/>
      <c r="EY1851" s="14"/>
      <c r="EZ1851" s="14"/>
      <c r="FA1851" s="14"/>
      <c r="FB1851" s="14"/>
      <c r="FC1851" s="14"/>
      <c r="FD1851" s="14"/>
      <c r="FE1851" s="14"/>
      <c r="FF1851" s="14"/>
      <c r="FG1851" s="14"/>
      <c r="FH1851" s="14"/>
      <c r="FI1851" s="14"/>
      <c r="FJ1851" s="14"/>
      <c r="FK1851" s="14"/>
      <c r="FL1851" s="14"/>
      <c r="FM1851" s="14"/>
      <c r="FN1851" s="14"/>
      <c r="FO1851" s="14"/>
      <c r="FP1851" s="14"/>
      <c r="FQ1851" s="14"/>
      <c r="FR1851" s="14"/>
      <c r="FS1851" s="14"/>
      <c r="FT1851" s="14"/>
      <c r="FU1851" s="14"/>
      <c r="FV1851" s="14"/>
      <c r="FW1851" s="14"/>
      <c r="FX1851" s="14"/>
      <c r="FY1851" s="14"/>
      <c r="FZ1851" s="14"/>
      <c r="GA1851" s="14"/>
      <c r="GB1851" s="14"/>
      <c r="GC1851" s="14"/>
      <c r="GD1851" s="14"/>
      <c r="GE1851" s="14"/>
      <c r="GF1851" s="14"/>
      <c r="GG1851" s="14"/>
      <c r="GH1851" s="14"/>
      <c r="GI1851" s="14"/>
      <c r="GJ1851" s="14"/>
      <c r="GK1851" s="14"/>
      <c r="GL1851" s="14"/>
      <c r="GM1851" s="14"/>
      <c r="GN1851" s="14"/>
      <c r="GO1851" s="14"/>
      <c r="GP1851" s="14"/>
      <c r="GQ1851" s="14"/>
      <c r="GR1851" s="14"/>
      <c r="GS1851" s="14"/>
      <c r="GT1851" s="14"/>
      <c r="GU1851" s="14"/>
      <c r="GV1851" s="14"/>
      <c r="GW1851" s="14"/>
      <c r="GX1851" s="14"/>
      <c r="GY1851" s="14"/>
      <c r="GZ1851" s="14"/>
      <c r="HA1851" s="14"/>
      <c r="HB1851" s="14"/>
      <c r="HC1851" s="14"/>
      <c r="HD1851" s="14"/>
      <c r="HE1851" s="14"/>
      <c r="HF1851" s="14"/>
      <c r="HG1851" s="14"/>
      <c r="HH1851" s="14"/>
      <c r="HI1851" s="14"/>
      <c r="HJ1851" s="14"/>
      <c r="HK1851" s="14"/>
      <c r="HL1851" s="14"/>
      <c r="HM1851" s="14"/>
      <c r="HN1851" s="14"/>
      <c r="HO1851" s="14"/>
      <c r="HP1851" s="14"/>
      <c r="HQ1851" s="14"/>
      <c r="HR1851" s="14"/>
      <c r="HS1851" s="14"/>
      <c r="HT1851" s="14"/>
      <c r="HU1851" s="14"/>
      <c r="HV1851" s="14"/>
      <c r="HW1851" s="14"/>
      <c r="HX1851" s="14"/>
      <c r="HY1851" s="14"/>
      <c r="HZ1851" s="14"/>
      <c r="IA1851" s="14"/>
      <c r="IB1851" s="14"/>
      <c r="IC1851" s="14"/>
      <c r="ID1851" s="14"/>
      <c r="IE1851" s="14"/>
      <c r="IF1851" s="14"/>
      <c r="IG1851" s="14"/>
      <c r="IH1851" s="14"/>
      <c r="II1851" s="14"/>
      <c r="IJ1851" s="14"/>
      <c r="IK1851" s="14"/>
      <c r="IL1851" s="14"/>
      <c r="IM1851" s="14"/>
      <c r="IN1851" s="14"/>
      <c r="IO1851" s="14"/>
      <c r="IP1851" s="14"/>
      <c r="IQ1851" s="14"/>
      <c r="IR1851" s="14"/>
      <c r="IS1851" s="14"/>
      <c r="IT1851" s="14"/>
    </row>
    <row r="1852" spans="1:254" x14ac:dyDescent="0.2">
      <c r="A1852" s="2">
        <v>302900</v>
      </c>
      <c r="B1852" s="4"/>
      <c r="C1852" s="5" t="s">
        <v>1630</v>
      </c>
      <c r="D1852" s="3">
        <v>45</v>
      </c>
      <c r="E1852" s="11">
        <v>45</v>
      </c>
      <c r="F1852" s="3"/>
      <c r="G1852" s="2">
        <v>4</v>
      </c>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c r="AM1852" s="14"/>
      <c r="AN1852" s="14"/>
      <c r="AO1852" s="14"/>
      <c r="AP1852" s="14"/>
      <c r="AQ1852" s="14"/>
      <c r="AR1852" s="14"/>
      <c r="AS1852" s="14"/>
      <c r="AT1852" s="14"/>
      <c r="AU1852" s="14"/>
      <c r="AV1852" s="14"/>
      <c r="AW1852" s="14"/>
      <c r="AX1852" s="14"/>
      <c r="AY1852" s="14"/>
      <c r="AZ1852" s="14"/>
      <c r="BA1852" s="14"/>
      <c r="BB1852" s="14"/>
      <c r="BC1852" s="14"/>
      <c r="BD1852" s="14"/>
      <c r="BE1852" s="14"/>
      <c r="BF1852" s="14"/>
      <c r="BG1852" s="14"/>
      <c r="BH1852" s="14"/>
      <c r="BI1852" s="14"/>
      <c r="BJ1852" s="14"/>
      <c r="BK1852" s="14"/>
      <c r="BL1852" s="14"/>
      <c r="BM1852" s="14"/>
      <c r="BN1852" s="14"/>
      <c r="BO1852" s="14"/>
      <c r="BP1852" s="14"/>
      <c r="BQ1852" s="14"/>
      <c r="BR1852" s="14"/>
      <c r="BS1852" s="14"/>
      <c r="BT1852" s="14"/>
      <c r="BU1852" s="14"/>
      <c r="BV1852" s="14"/>
      <c r="BW1852" s="14"/>
      <c r="BX1852" s="14"/>
      <c r="BY1852" s="14"/>
      <c r="BZ1852" s="14"/>
      <c r="CA1852" s="14"/>
      <c r="CB1852" s="14"/>
      <c r="CC1852" s="14"/>
      <c r="CD1852" s="14"/>
      <c r="CE1852" s="14"/>
      <c r="CF1852" s="14"/>
      <c r="CG1852" s="14"/>
      <c r="CH1852" s="14"/>
      <c r="CI1852" s="14"/>
      <c r="CJ1852" s="14"/>
      <c r="CK1852" s="14"/>
      <c r="CL1852" s="14"/>
      <c r="CM1852" s="14"/>
      <c r="CN1852" s="14"/>
      <c r="CO1852" s="14"/>
      <c r="CP1852" s="14"/>
      <c r="CQ1852" s="14"/>
      <c r="CR1852" s="14"/>
      <c r="CS1852" s="14"/>
      <c r="CT1852" s="14"/>
      <c r="CU1852" s="14"/>
      <c r="CV1852" s="14"/>
      <c r="CW1852" s="14"/>
      <c r="CX1852" s="14"/>
      <c r="CY1852" s="14"/>
      <c r="CZ1852" s="14"/>
      <c r="DA1852" s="14"/>
      <c r="DB1852" s="14"/>
      <c r="DC1852" s="14"/>
      <c r="DD1852" s="14"/>
      <c r="DE1852" s="14"/>
      <c r="DF1852" s="14"/>
      <c r="DG1852" s="14"/>
      <c r="DH1852" s="14"/>
      <c r="DI1852" s="14"/>
      <c r="DJ1852" s="14"/>
      <c r="DK1852" s="14"/>
      <c r="DL1852" s="14"/>
      <c r="DM1852" s="14"/>
      <c r="DN1852" s="14"/>
      <c r="DO1852" s="14"/>
      <c r="DP1852" s="14"/>
      <c r="DQ1852" s="14"/>
      <c r="DR1852" s="14"/>
      <c r="DS1852" s="14"/>
      <c r="DT1852" s="14"/>
      <c r="DU1852" s="14"/>
      <c r="DV1852" s="14"/>
      <c r="DW1852" s="14"/>
      <c r="DX1852" s="14"/>
      <c r="DY1852" s="14"/>
      <c r="DZ1852" s="14"/>
      <c r="EA1852" s="14"/>
      <c r="EB1852" s="14"/>
      <c r="EC1852" s="14"/>
      <c r="ED1852" s="14"/>
      <c r="EE1852" s="14"/>
      <c r="EF1852" s="14"/>
      <c r="EG1852" s="14"/>
      <c r="EH1852" s="14"/>
      <c r="EI1852" s="14"/>
      <c r="EJ1852" s="14"/>
      <c r="EK1852" s="14"/>
      <c r="EL1852" s="14"/>
      <c r="EM1852" s="14"/>
      <c r="EN1852" s="14"/>
      <c r="EO1852" s="14"/>
      <c r="EP1852" s="14"/>
      <c r="EQ1852" s="14"/>
      <c r="ER1852" s="14"/>
      <c r="ES1852" s="14"/>
      <c r="ET1852" s="14"/>
      <c r="EU1852" s="14"/>
      <c r="EV1852" s="14"/>
      <c r="EW1852" s="14"/>
      <c r="EX1852" s="14"/>
      <c r="EY1852" s="14"/>
      <c r="EZ1852" s="14"/>
      <c r="FA1852" s="14"/>
      <c r="FB1852" s="14"/>
      <c r="FC1852" s="14"/>
      <c r="FD1852" s="14"/>
      <c r="FE1852" s="14"/>
      <c r="FF1852" s="14"/>
      <c r="FG1852" s="14"/>
      <c r="FH1852" s="14"/>
      <c r="FI1852" s="14"/>
      <c r="FJ1852" s="14"/>
      <c r="FK1852" s="14"/>
      <c r="FL1852" s="14"/>
      <c r="FM1852" s="14"/>
      <c r="FN1852" s="14"/>
      <c r="FO1852" s="14"/>
      <c r="FP1852" s="14"/>
      <c r="FQ1852" s="14"/>
      <c r="FR1852" s="14"/>
      <c r="FS1852" s="14"/>
      <c r="FT1852" s="14"/>
      <c r="FU1852" s="14"/>
      <c r="FV1852" s="14"/>
      <c r="FW1852" s="14"/>
      <c r="FX1852" s="14"/>
      <c r="FY1852" s="14"/>
      <c r="FZ1852" s="14"/>
      <c r="GA1852" s="14"/>
      <c r="GB1852" s="14"/>
      <c r="GC1852" s="14"/>
      <c r="GD1852" s="14"/>
      <c r="GE1852" s="14"/>
      <c r="GF1852" s="14"/>
      <c r="GG1852" s="14"/>
      <c r="GH1852" s="14"/>
      <c r="GI1852" s="14"/>
      <c r="GJ1852" s="14"/>
      <c r="GK1852" s="14"/>
      <c r="GL1852" s="14"/>
      <c r="GM1852" s="14"/>
      <c r="GN1852" s="14"/>
      <c r="GO1852" s="14"/>
      <c r="GP1852" s="14"/>
      <c r="GQ1852" s="14"/>
      <c r="GR1852" s="14"/>
      <c r="GS1852" s="14"/>
      <c r="GT1852" s="14"/>
      <c r="GU1852" s="14"/>
      <c r="GV1852" s="14"/>
      <c r="GW1852" s="14"/>
      <c r="GX1852" s="14"/>
      <c r="GY1852" s="14"/>
      <c r="GZ1852" s="14"/>
      <c r="HA1852" s="14"/>
      <c r="HB1852" s="14"/>
      <c r="HC1852" s="14"/>
      <c r="HD1852" s="14"/>
      <c r="HE1852" s="14"/>
      <c r="HF1852" s="14"/>
      <c r="HG1852" s="14"/>
      <c r="HH1852" s="14"/>
      <c r="HI1852" s="14"/>
      <c r="HJ1852" s="14"/>
      <c r="HK1852" s="14"/>
      <c r="HL1852" s="14"/>
      <c r="HM1852" s="14"/>
      <c r="HN1852" s="14"/>
      <c r="HO1852" s="14"/>
      <c r="HP1852" s="14"/>
      <c r="HQ1852" s="14"/>
      <c r="HR1852" s="14"/>
      <c r="HS1852" s="14"/>
      <c r="HT1852" s="14"/>
      <c r="HU1852" s="14"/>
      <c r="HV1852" s="14"/>
      <c r="HW1852" s="14"/>
      <c r="HX1852" s="14"/>
      <c r="HY1852" s="14"/>
      <c r="HZ1852" s="14"/>
      <c r="IA1852" s="14"/>
      <c r="IB1852" s="14"/>
      <c r="IC1852" s="14"/>
      <c r="ID1852" s="14"/>
      <c r="IE1852" s="14"/>
      <c r="IF1852" s="14"/>
      <c r="IG1852" s="14"/>
      <c r="IH1852" s="14"/>
      <c r="II1852" s="14"/>
      <c r="IJ1852" s="14"/>
      <c r="IK1852" s="14"/>
      <c r="IL1852" s="14"/>
      <c r="IM1852" s="14"/>
      <c r="IN1852" s="14"/>
      <c r="IO1852" s="14"/>
      <c r="IP1852" s="14"/>
      <c r="IQ1852" s="14"/>
      <c r="IR1852" s="14"/>
      <c r="IS1852" s="14"/>
      <c r="IT1852" s="14"/>
    </row>
    <row r="1853" spans="1:254" x14ac:dyDescent="0.2">
      <c r="A1853" s="2">
        <v>302905</v>
      </c>
      <c r="B1853" s="4"/>
      <c r="C1853" s="5" t="s">
        <v>1631</v>
      </c>
      <c r="D1853" s="3">
        <v>65</v>
      </c>
      <c r="E1853" s="11">
        <v>65</v>
      </c>
      <c r="F1853" s="3"/>
      <c r="G1853" s="2">
        <v>4</v>
      </c>
      <c r="H1853" s="14"/>
      <c r="I1853" s="14"/>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c r="AF1853" s="14"/>
      <c r="AG1853" s="14"/>
      <c r="AH1853" s="14"/>
      <c r="AI1853" s="14"/>
      <c r="AJ1853" s="14"/>
      <c r="AK1853" s="14"/>
      <c r="AL1853" s="14"/>
      <c r="AM1853" s="14"/>
      <c r="AN1853" s="14"/>
      <c r="AO1853" s="14"/>
      <c r="AP1853" s="14"/>
      <c r="AQ1853" s="14"/>
      <c r="AR1853" s="14"/>
      <c r="AS1853" s="14"/>
      <c r="AT1853" s="14"/>
      <c r="AU1853" s="14"/>
      <c r="AV1853" s="14"/>
      <c r="AW1853" s="14"/>
      <c r="AX1853" s="14"/>
      <c r="AY1853" s="14"/>
      <c r="AZ1853" s="14"/>
      <c r="BA1853" s="14"/>
      <c r="BB1853" s="14"/>
      <c r="BC1853" s="14"/>
      <c r="BD1853" s="14"/>
      <c r="BE1853" s="14"/>
      <c r="BF1853" s="14"/>
      <c r="BG1853" s="14"/>
      <c r="BH1853" s="14"/>
      <c r="BI1853" s="14"/>
      <c r="BJ1853" s="14"/>
      <c r="BK1853" s="14"/>
      <c r="BL1853" s="14"/>
      <c r="BM1853" s="14"/>
      <c r="BN1853" s="14"/>
      <c r="BO1853" s="14"/>
      <c r="BP1853" s="14"/>
      <c r="BQ1853" s="14"/>
      <c r="BR1853" s="14"/>
      <c r="BS1853" s="14"/>
      <c r="BT1853" s="14"/>
      <c r="BU1853" s="14"/>
      <c r="BV1853" s="14"/>
      <c r="BW1853" s="14"/>
      <c r="BX1853" s="14"/>
      <c r="BY1853" s="14"/>
      <c r="BZ1853" s="14"/>
      <c r="CA1853" s="14"/>
      <c r="CB1853" s="14"/>
      <c r="CC1853" s="14"/>
      <c r="CD1853" s="14"/>
      <c r="CE1853" s="14"/>
      <c r="CF1853" s="14"/>
      <c r="CG1853" s="14"/>
      <c r="CH1853" s="14"/>
      <c r="CI1853" s="14"/>
      <c r="CJ1853" s="14"/>
      <c r="CK1853" s="14"/>
      <c r="CL1853" s="14"/>
      <c r="CM1853" s="14"/>
      <c r="CN1853" s="14"/>
      <c r="CO1853" s="14"/>
      <c r="CP1853" s="14"/>
      <c r="CQ1853" s="14"/>
      <c r="CR1853" s="14"/>
      <c r="CS1853" s="14"/>
      <c r="CT1853" s="14"/>
      <c r="CU1853" s="14"/>
      <c r="CV1853" s="14"/>
      <c r="CW1853" s="14"/>
      <c r="CX1853" s="14"/>
      <c r="CY1853" s="14"/>
      <c r="CZ1853" s="14"/>
      <c r="DA1853" s="14"/>
      <c r="DB1853" s="14"/>
      <c r="DC1853" s="14"/>
      <c r="DD1853" s="14"/>
      <c r="DE1853" s="14"/>
      <c r="DF1853" s="14"/>
      <c r="DG1853" s="14"/>
      <c r="DH1853" s="14"/>
      <c r="DI1853" s="14"/>
      <c r="DJ1853" s="14"/>
      <c r="DK1853" s="14"/>
      <c r="DL1853" s="14"/>
      <c r="DM1853" s="14"/>
      <c r="DN1853" s="14"/>
      <c r="DO1853" s="14"/>
      <c r="DP1853" s="14"/>
      <c r="DQ1853" s="14"/>
      <c r="DR1853" s="14"/>
      <c r="DS1853" s="14"/>
      <c r="DT1853" s="14"/>
      <c r="DU1853" s="14"/>
      <c r="DV1853" s="14"/>
      <c r="DW1853" s="14"/>
      <c r="DX1853" s="14"/>
      <c r="DY1853" s="14"/>
      <c r="DZ1853" s="14"/>
      <c r="EA1853" s="14"/>
      <c r="EB1853" s="14"/>
      <c r="EC1853" s="14"/>
      <c r="ED1853" s="14"/>
      <c r="EE1853" s="14"/>
      <c r="EF1853" s="14"/>
      <c r="EG1853" s="14"/>
      <c r="EH1853" s="14"/>
      <c r="EI1853" s="14"/>
      <c r="EJ1853" s="14"/>
      <c r="EK1853" s="14"/>
      <c r="EL1853" s="14"/>
      <c r="EM1853" s="14"/>
      <c r="EN1853" s="14"/>
      <c r="EO1853" s="14"/>
      <c r="EP1853" s="14"/>
      <c r="EQ1853" s="14"/>
      <c r="ER1853" s="14"/>
      <c r="ES1853" s="14"/>
      <c r="ET1853" s="14"/>
      <c r="EU1853" s="14"/>
      <c r="EV1853" s="14"/>
      <c r="EW1853" s="14"/>
      <c r="EX1853" s="14"/>
      <c r="EY1853" s="14"/>
      <c r="EZ1853" s="14"/>
      <c r="FA1853" s="14"/>
      <c r="FB1853" s="14"/>
      <c r="FC1853" s="14"/>
      <c r="FD1853" s="14"/>
      <c r="FE1853" s="14"/>
      <c r="FF1853" s="14"/>
      <c r="FG1853" s="14"/>
      <c r="FH1853" s="14"/>
      <c r="FI1853" s="14"/>
      <c r="FJ1853" s="14"/>
      <c r="FK1853" s="14"/>
      <c r="FL1853" s="14"/>
      <c r="FM1853" s="14"/>
      <c r="FN1853" s="14"/>
      <c r="FO1853" s="14"/>
      <c r="FP1853" s="14"/>
      <c r="FQ1853" s="14"/>
      <c r="FR1853" s="14"/>
      <c r="FS1853" s="14"/>
      <c r="FT1853" s="14"/>
      <c r="FU1853" s="14"/>
      <c r="FV1853" s="14"/>
      <c r="FW1853" s="14"/>
      <c r="FX1853" s="14"/>
      <c r="FY1853" s="14"/>
      <c r="FZ1853" s="14"/>
      <c r="GA1853" s="14"/>
      <c r="GB1853" s="14"/>
      <c r="GC1853" s="14"/>
      <c r="GD1853" s="14"/>
      <c r="GE1853" s="14"/>
      <c r="GF1853" s="14"/>
      <c r="GG1853" s="14"/>
      <c r="GH1853" s="14"/>
      <c r="GI1853" s="14"/>
      <c r="GJ1853" s="14"/>
      <c r="GK1853" s="14"/>
      <c r="GL1853" s="14"/>
      <c r="GM1853" s="14"/>
      <c r="GN1853" s="14"/>
      <c r="GO1853" s="14"/>
      <c r="GP1853" s="14"/>
      <c r="GQ1853" s="14"/>
      <c r="GR1853" s="14"/>
      <c r="GS1853" s="14"/>
      <c r="GT1853" s="14"/>
      <c r="GU1853" s="14"/>
      <c r="GV1853" s="14"/>
      <c r="GW1853" s="14"/>
      <c r="GX1853" s="14"/>
      <c r="GY1853" s="14"/>
      <c r="GZ1853" s="14"/>
      <c r="HA1853" s="14"/>
      <c r="HB1853" s="14"/>
      <c r="HC1853" s="14"/>
      <c r="HD1853" s="14"/>
      <c r="HE1853" s="14"/>
      <c r="HF1853" s="14"/>
      <c r="HG1853" s="14"/>
      <c r="HH1853" s="14"/>
      <c r="HI1853" s="14"/>
      <c r="HJ1853" s="14"/>
      <c r="HK1853" s="14"/>
      <c r="HL1853" s="14"/>
      <c r="HM1853" s="14"/>
      <c r="HN1853" s="14"/>
      <c r="HO1853" s="14"/>
      <c r="HP1853" s="14"/>
      <c r="HQ1853" s="14"/>
      <c r="HR1853" s="14"/>
      <c r="HS1853" s="14"/>
      <c r="HT1853" s="14"/>
      <c r="HU1853" s="14"/>
      <c r="HV1853" s="14"/>
      <c r="HW1853" s="14"/>
      <c r="HX1853" s="14"/>
      <c r="HY1853" s="14"/>
      <c r="HZ1853" s="14"/>
      <c r="IA1853" s="14"/>
      <c r="IB1853" s="14"/>
      <c r="IC1853" s="14"/>
      <c r="ID1853" s="14"/>
      <c r="IE1853" s="14"/>
      <c r="IF1853" s="14"/>
      <c r="IG1853" s="14"/>
      <c r="IH1853" s="14"/>
      <c r="II1853" s="14"/>
      <c r="IJ1853" s="14"/>
      <c r="IK1853" s="14"/>
      <c r="IL1853" s="14"/>
      <c r="IM1853" s="14"/>
      <c r="IN1853" s="14"/>
      <c r="IO1853" s="14"/>
      <c r="IP1853" s="14"/>
      <c r="IQ1853" s="14"/>
      <c r="IR1853" s="14"/>
      <c r="IS1853" s="14"/>
      <c r="IT1853" s="14"/>
    </row>
    <row r="1854" spans="1:254" x14ac:dyDescent="0.2">
      <c r="A1854" s="12">
        <v>302910</v>
      </c>
      <c r="B1854" s="4"/>
      <c r="C1854" s="13" t="s">
        <v>1632</v>
      </c>
      <c r="D1854" s="11">
        <v>26</v>
      </c>
      <c r="E1854" s="11">
        <v>26</v>
      </c>
      <c r="F1854" s="11"/>
      <c r="G1854" s="12">
        <v>3</v>
      </c>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c r="AM1854" s="14"/>
      <c r="AN1854" s="14"/>
      <c r="AO1854" s="14"/>
      <c r="AP1854" s="14"/>
      <c r="AQ1854" s="14"/>
      <c r="AR1854" s="14"/>
      <c r="AS1854" s="14"/>
      <c r="AT1854" s="14"/>
      <c r="AU1854" s="14"/>
      <c r="AV1854" s="14"/>
      <c r="AW1854" s="14"/>
      <c r="AX1854" s="14"/>
      <c r="AY1854" s="14"/>
      <c r="AZ1854" s="14"/>
      <c r="BA1854" s="14"/>
      <c r="BB1854" s="14"/>
      <c r="BC1854" s="14"/>
      <c r="BD1854" s="14"/>
      <c r="BE1854" s="14"/>
      <c r="BF1854" s="14"/>
      <c r="BG1854" s="14"/>
      <c r="BH1854" s="14"/>
      <c r="BI1854" s="14"/>
      <c r="BJ1854" s="14"/>
      <c r="BK1854" s="14"/>
      <c r="BL1854" s="14"/>
      <c r="BM1854" s="14"/>
      <c r="BN1854" s="14"/>
      <c r="BO1854" s="14"/>
      <c r="BP1854" s="14"/>
      <c r="BQ1854" s="14"/>
      <c r="BR1854" s="14"/>
      <c r="BS1854" s="14"/>
      <c r="BT1854" s="14"/>
      <c r="BU1854" s="14"/>
      <c r="BV1854" s="14"/>
      <c r="BW1854" s="14"/>
      <c r="BX1854" s="14"/>
      <c r="BY1854" s="14"/>
      <c r="BZ1854" s="14"/>
      <c r="CA1854" s="14"/>
      <c r="CB1854" s="14"/>
      <c r="CC1854" s="14"/>
      <c r="CD1854" s="14"/>
      <c r="CE1854" s="14"/>
      <c r="CF1854" s="14"/>
      <c r="CG1854" s="14"/>
      <c r="CH1854" s="14"/>
      <c r="CI1854" s="14"/>
      <c r="CJ1854" s="14"/>
      <c r="CK1854" s="14"/>
      <c r="CL1854" s="14"/>
      <c r="CM1854" s="14"/>
      <c r="CN1854" s="14"/>
      <c r="CO1854" s="14"/>
      <c r="CP1854" s="14"/>
      <c r="CQ1854" s="14"/>
      <c r="CR1854" s="14"/>
      <c r="CS1854" s="14"/>
      <c r="CT1854" s="14"/>
      <c r="CU1854" s="14"/>
      <c r="CV1854" s="14"/>
      <c r="CW1854" s="14"/>
      <c r="CX1854" s="14"/>
      <c r="CY1854" s="14"/>
      <c r="CZ1854" s="14"/>
      <c r="DA1854" s="14"/>
      <c r="DB1854" s="14"/>
      <c r="DC1854" s="14"/>
      <c r="DD1854" s="14"/>
      <c r="DE1854" s="14"/>
      <c r="DF1854" s="14"/>
      <c r="DG1854" s="14"/>
      <c r="DH1854" s="14"/>
      <c r="DI1854" s="14"/>
      <c r="DJ1854" s="14"/>
      <c r="DK1854" s="14"/>
      <c r="DL1854" s="14"/>
      <c r="DM1854" s="14"/>
      <c r="DN1854" s="14"/>
      <c r="DO1854" s="14"/>
      <c r="DP1854" s="14"/>
      <c r="DQ1854" s="14"/>
      <c r="DR1854" s="14"/>
      <c r="DS1854" s="14"/>
      <c r="DT1854" s="14"/>
      <c r="DU1854" s="14"/>
      <c r="DV1854" s="14"/>
      <c r="DW1854" s="14"/>
      <c r="DX1854" s="14"/>
      <c r="DY1854" s="14"/>
      <c r="DZ1854" s="14"/>
      <c r="EA1854" s="14"/>
      <c r="EB1854" s="14"/>
      <c r="EC1854" s="14"/>
      <c r="ED1854" s="14"/>
      <c r="EE1854" s="14"/>
      <c r="EF1854" s="14"/>
      <c r="EG1854" s="14"/>
      <c r="EH1854" s="14"/>
      <c r="EI1854" s="14"/>
      <c r="EJ1854" s="14"/>
      <c r="EK1854" s="14"/>
      <c r="EL1854" s="14"/>
      <c r="EM1854" s="14"/>
      <c r="EN1854" s="14"/>
      <c r="EO1854" s="14"/>
      <c r="EP1854" s="14"/>
      <c r="EQ1854" s="14"/>
      <c r="ER1854" s="14"/>
      <c r="ES1854" s="14"/>
      <c r="ET1854" s="14"/>
      <c r="EU1854" s="14"/>
      <c r="EV1854" s="14"/>
      <c r="EW1854" s="14"/>
      <c r="EX1854" s="14"/>
      <c r="EY1854" s="14"/>
      <c r="EZ1854" s="14"/>
      <c r="FA1854" s="14"/>
      <c r="FB1854" s="14"/>
      <c r="FC1854" s="14"/>
      <c r="FD1854" s="14"/>
      <c r="FE1854" s="14"/>
      <c r="FF1854" s="14"/>
      <c r="FG1854" s="14"/>
      <c r="FH1854" s="14"/>
      <c r="FI1854" s="14"/>
      <c r="FJ1854" s="14"/>
      <c r="FK1854" s="14"/>
      <c r="FL1854" s="14"/>
      <c r="FM1854" s="14"/>
      <c r="FN1854" s="14"/>
      <c r="FO1854" s="14"/>
      <c r="FP1854" s="14"/>
      <c r="FQ1854" s="14"/>
      <c r="FR1854" s="14"/>
      <c r="FS1854" s="14"/>
      <c r="FT1854" s="14"/>
      <c r="FU1854" s="14"/>
      <c r="FV1854" s="14"/>
      <c r="FW1854" s="14"/>
      <c r="FX1854" s="14"/>
      <c r="FY1854" s="14"/>
      <c r="FZ1854" s="14"/>
      <c r="GA1854" s="14"/>
      <c r="GB1854" s="14"/>
      <c r="GC1854" s="14"/>
      <c r="GD1854" s="14"/>
      <c r="GE1854" s="14"/>
      <c r="GF1854" s="14"/>
      <c r="GG1854" s="14"/>
      <c r="GH1854" s="14"/>
      <c r="GI1854" s="14"/>
      <c r="GJ1854" s="14"/>
      <c r="GK1854" s="14"/>
      <c r="GL1854" s="14"/>
      <c r="GM1854" s="14"/>
      <c r="GN1854" s="14"/>
      <c r="GO1854" s="14"/>
      <c r="GP1854" s="14"/>
      <c r="GQ1854" s="14"/>
      <c r="GR1854" s="14"/>
      <c r="GS1854" s="14"/>
      <c r="GT1854" s="14"/>
      <c r="GU1854" s="14"/>
      <c r="GV1854" s="14"/>
      <c r="GW1854" s="14"/>
      <c r="GX1854" s="14"/>
      <c r="GY1854" s="14"/>
      <c r="GZ1854" s="14"/>
      <c r="HA1854" s="14"/>
      <c r="HB1854" s="14"/>
      <c r="HC1854" s="14"/>
      <c r="HD1854" s="14"/>
      <c r="HE1854" s="14"/>
      <c r="HF1854" s="14"/>
      <c r="HG1854" s="14"/>
      <c r="HH1854" s="14"/>
      <c r="HI1854" s="14"/>
      <c r="HJ1854" s="14"/>
      <c r="HK1854" s="14"/>
      <c r="HL1854" s="14"/>
      <c r="HM1854" s="14"/>
      <c r="HN1854" s="14"/>
      <c r="HO1854" s="14"/>
      <c r="HP1854" s="14"/>
      <c r="HQ1854" s="14"/>
      <c r="HR1854" s="14"/>
      <c r="HS1854" s="14"/>
      <c r="HT1854" s="14"/>
      <c r="HU1854" s="14"/>
      <c r="HV1854" s="14"/>
      <c r="HW1854" s="14"/>
      <c r="HX1854" s="14"/>
      <c r="HY1854" s="14"/>
      <c r="HZ1854" s="14"/>
      <c r="IA1854" s="14"/>
      <c r="IB1854" s="14"/>
      <c r="IC1854" s="14"/>
      <c r="ID1854" s="14"/>
      <c r="IE1854" s="14"/>
      <c r="IF1854" s="14"/>
      <c r="IG1854" s="14"/>
      <c r="IH1854" s="14"/>
      <c r="II1854" s="14"/>
      <c r="IJ1854" s="14"/>
      <c r="IK1854" s="14"/>
      <c r="IL1854" s="14"/>
      <c r="IM1854" s="14"/>
      <c r="IN1854" s="14"/>
      <c r="IO1854" s="14"/>
      <c r="IP1854" s="14"/>
      <c r="IQ1854" s="14"/>
      <c r="IR1854" s="14"/>
      <c r="IS1854" s="14"/>
      <c r="IT1854" s="14"/>
    </row>
    <row r="1855" spans="1:254" x14ac:dyDescent="0.2">
      <c r="A1855" s="12">
        <v>302915</v>
      </c>
      <c r="B1855" s="4"/>
      <c r="C1855" s="13" t="s">
        <v>1633</v>
      </c>
      <c r="D1855" s="11">
        <v>60</v>
      </c>
      <c r="E1855" s="11">
        <v>60</v>
      </c>
      <c r="F1855" s="11"/>
      <c r="G1855" s="12">
        <v>4</v>
      </c>
      <c r="H1855" s="14"/>
      <c r="I1855" s="14"/>
      <c r="J1855" s="14"/>
      <c r="K1855" s="14"/>
      <c r="L1855" s="14"/>
      <c r="M1855" s="14"/>
      <c r="N1855" s="14"/>
      <c r="O1855" s="14"/>
      <c r="P1855" s="14"/>
      <c r="Q1855" s="14"/>
      <c r="R1855" s="14"/>
      <c r="S1855" s="14"/>
      <c r="T1855" s="14"/>
      <c r="U1855" s="14"/>
      <c r="V1855" s="14"/>
      <c r="W1855" s="14"/>
      <c r="X1855" s="14"/>
      <c r="Y1855" s="14"/>
      <c r="Z1855" s="14"/>
      <c r="AA1855" s="14"/>
      <c r="AB1855" s="14"/>
      <c r="AC1855" s="14"/>
      <c r="AD1855" s="14"/>
      <c r="AE1855" s="14"/>
      <c r="AF1855" s="14"/>
      <c r="AG1855" s="14"/>
      <c r="AH1855" s="14"/>
      <c r="AI1855" s="14"/>
      <c r="AJ1855" s="14"/>
      <c r="AK1855" s="14"/>
      <c r="AL1855" s="14"/>
      <c r="AM1855" s="14"/>
      <c r="AN1855" s="14"/>
      <c r="AO1855" s="14"/>
      <c r="AP1855" s="14"/>
      <c r="AQ1855" s="14"/>
      <c r="AR1855" s="14"/>
      <c r="AS1855" s="14"/>
      <c r="AT1855" s="14"/>
      <c r="AU1855" s="14"/>
      <c r="AV1855" s="14"/>
      <c r="AW1855" s="14"/>
      <c r="AX1855" s="14"/>
      <c r="AY1855" s="14"/>
      <c r="AZ1855" s="14"/>
      <c r="BA1855" s="14"/>
      <c r="BB1855" s="14"/>
      <c r="BC1855" s="14"/>
      <c r="BD1855" s="14"/>
      <c r="BE1855" s="14"/>
      <c r="BF1855" s="14"/>
      <c r="BG1855" s="14"/>
      <c r="BH1855" s="14"/>
      <c r="BI1855" s="14"/>
      <c r="BJ1855" s="14"/>
      <c r="BK1855" s="14"/>
      <c r="BL1855" s="14"/>
      <c r="BM1855" s="14"/>
      <c r="BN1855" s="14"/>
      <c r="BO1855" s="14"/>
      <c r="BP1855" s="14"/>
      <c r="BQ1855" s="14"/>
      <c r="BR1855" s="14"/>
      <c r="BS1855" s="14"/>
      <c r="BT1855" s="14"/>
      <c r="BU1855" s="14"/>
      <c r="BV1855" s="14"/>
      <c r="BW1855" s="14"/>
      <c r="BX1855" s="14"/>
      <c r="BY1855" s="14"/>
      <c r="BZ1855" s="14"/>
      <c r="CA1855" s="14"/>
      <c r="CB1855" s="14"/>
      <c r="CC1855" s="14"/>
      <c r="CD1855" s="14"/>
      <c r="CE1855" s="14"/>
      <c r="CF1855" s="14"/>
      <c r="CG1855" s="14"/>
      <c r="CH1855" s="14"/>
      <c r="CI1855" s="14"/>
      <c r="CJ1855" s="14"/>
      <c r="CK1855" s="14"/>
      <c r="CL1855" s="14"/>
      <c r="CM1855" s="14"/>
      <c r="CN1855" s="14"/>
      <c r="CO1855" s="14"/>
      <c r="CP1855" s="14"/>
      <c r="CQ1855" s="14"/>
      <c r="CR1855" s="14"/>
      <c r="CS1855" s="14"/>
      <c r="CT1855" s="14"/>
      <c r="CU1855" s="14"/>
      <c r="CV1855" s="14"/>
      <c r="CW1855" s="14"/>
      <c r="CX1855" s="14"/>
      <c r="CY1855" s="14"/>
      <c r="CZ1855" s="14"/>
      <c r="DA1855" s="14"/>
      <c r="DB1855" s="14"/>
      <c r="DC1855" s="14"/>
      <c r="DD1855" s="14"/>
      <c r="DE1855" s="14"/>
      <c r="DF1855" s="14"/>
      <c r="DG1855" s="14"/>
      <c r="DH1855" s="14"/>
      <c r="DI1855" s="14"/>
      <c r="DJ1855" s="14"/>
      <c r="DK1855" s="14"/>
      <c r="DL1855" s="14"/>
      <c r="DM1855" s="14"/>
      <c r="DN1855" s="14"/>
      <c r="DO1855" s="14"/>
      <c r="DP1855" s="14"/>
      <c r="DQ1855" s="14"/>
      <c r="DR1855" s="14"/>
      <c r="DS1855" s="14"/>
      <c r="DT1855" s="14"/>
      <c r="DU1855" s="14"/>
      <c r="DV1855" s="14"/>
      <c r="DW1855" s="14"/>
      <c r="DX1855" s="14"/>
      <c r="DY1855" s="14"/>
      <c r="DZ1855" s="14"/>
      <c r="EA1855" s="14"/>
      <c r="EB1855" s="14"/>
      <c r="EC1855" s="14"/>
      <c r="ED1855" s="14"/>
      <c r="EE1855" s="14"/>
      <c r="EF1855" s="14"/>
      <c r="EG1855" s="14"/>
      <c r="EH1855" s="14"/>
      <c r="EI1855" s="14"/>
      <c r="EJ1855" s="14"/>
      <c r="EK1855" s="14"/>
      <c r="EL1855" s="14"/>
      <c r="EM1855" s="14"/>
      <c r="EN1855" s="14"/>
      <c r="EO1855" s="14"/>
      <c r="EP1855" s="14"/>
      <c r="EQ1855" s="14"/>
      <c r="ER1855" s="14"/>
      <c r="ES1855" s="14"/>
      <c r="ET1855" s="14"/>
      <c r="EU1855" s="14"/>
      <c r="EV1855" s="14"/>
      <c r="EW1855" s="14"/>
      <c r="EX1855" s="14"/>
      <c r="EY1855" s="14"/>
      <c r="EZ1855" s="14"/>
      <c r="FA1855" s="14"/>
      <c r="FB1855" s="14"/>
      <c r="FC1855" s="14"/>
      <c r="FD1855" s="14"/>
      <c r="FE1855" s="14"/>
      <c r="FF1855" s="14"/>
      <c r="FG1855" s="14"/>
      <c r="FH1855" s="14"/>
      <c r="FI1855" s="14"/>
      <c r="FJ1855" s="14"/>
      <c r="FK1855" s="14"/>
      <c r="FL1855" s="14"/>
      <c r="FM1855" s="14"/>
      <c r="FN1855" s="14"/>
      <c r="FO1855" s="14"/>
      <c r="FP1855" s="14"/>
      <c r="FQ1855" s="14"/>
      <c r="FR1855" s="14"/>
      <c r="FS1855" s="14"/>
      <c r="FT1855" s="14"/>
      <c r="FU1855" s="14"/>
      <c r="FV1855" s="14"/>
      <c r="FW1855" s="14"/>
      <c r="FX1855" s="14"/>
      <c r="FY1855" s="14"/>
      <c r="FZ1855" s="14"/>
      <c r="GA1855" s="14"/>
      <c r="GB1855" s="14"/>
      <c r="GC1855" s="14"/>
      <c r="GD1855" s="14"/>
      <c r="GE1855" s="14"/>
      <c r="GF1855" s="14"/>
      <c r="GG1855" s="14"/>
      <c r="GH1855" s="14"/>
      <c r="GI1855" s="14"/>
      <c r="GJ1855" s="14"/>
      <c r="GK1855" s="14"/>
      <c r="GL1855" s="14"/>
      <c r="GM1855" s="14"/>
      <c r="GN1855" s="14"/>
      <c r="GO1855" s="14"/>
      <c r="GP1855" s="14"/>
      <c r="GQ1855" s="14"/>
      <c r="GR1855" s="14"/>
      <c r="GS1855" s="14"/>
      <c r="GT1855" s="14"/>
      <c r="GU1855" s="14"/>
      <c r="GV1855" s="14"/>
      <c r="GW1855" s="14"/>
      <c r="GX1855" s="14"/>
      <c r="GY1855" s="14"/>
      <c r="GZ1855" s="14"/>
      <c r="HA1855" s="14"/>
      <c r="HB1855" s="14"/>
      <c r="HC1855" s="14"/>
      <c r="HD1855" s="14"/>
      <c r="HE1855" s="14"/>
      <c r="HF1855" s="14"/>
      <c r="HG1855" s="14"/>
      <c r="HH1855" s="14"/>
      <c r="HI1855" s="14"/>
      <c r="HJ1855" s="14"/>
      <c r="HK1855" s="14"/>
      <c r="HL1855" s="14"/>
      <c r="HM1855" s="14"/>
      <c r="HN1855" s="14"/>
      <c r="HO1855" s="14"/>
      <c r="HP1855" s="14"/>
      <c r="HQ1855" s="14"/>
      <c r="HR1855" s="14"/>
      <c r="HS1855" s="14"/>
      <c r="HT1855" s="14"/>
      <c r="HU1855" s="14"/>
      <c r="HV1855" s="14"/>
      <c r="HW1855" s="14"/>
      <c r="HX1855" s="14"/>
      <c r="HY1855" s="14"/>
      <c r="HZ1855" s="14"/>
      <c r="IA1855" s="14"/>
      <c r="IB1855" s="14"/>
      <c r="IC1855" s="14"/>
      <c r="ID1855" s="14"/>
      <c r="IE1855" s="14"/>
      <c r="IF1855" s="14"/>
      <c r="IG1855" s="14"/>
      <c r="IH1855" s="14"/>
      <c r="II1855" s="14"/>
      <c r="IJ1855" s="14"/>
      <c r="IK1855" s="14"/>
      <c r="IL1855" s="14"/>
      <c r="IM1855" s="14"/>
      <c r="IN1855" s="14"/>
      <c r="IO1855" s="14"/>
      <c r="IP1855" s="14"/>
      <c r="IQ1855" s="14"/>
      <c r="IR1855" s="14"/>
      <c r="IS1855" s="14"/>
      <c r="IT1855" s="14"/>
    </row>
    <row r="1856" spans="1:254" x14ac:dyDescent="0.2">
      <c r="A1856" s="2">
        <v>302920</v>
      </c>
      <c r="B1856" s="4"/>
      <c r="C1856" s="19" t="s">
        <v>1634</v>
      </c>
      <c r="D1856" s="3">
        <v>40</v>
      </c>
      <c r="E1856" s="11">
        <v>40</v>
      </c>
      <c r="F1856" s="3"/>
      <c r="G1856" s="2">
        <v>3</v>
      </c>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c r="AM1856" s="14"/>
      <c r="AN1856" s="14"/>
      <c r="AO1856" s="14"/>
      <c r="AP1856" s="14"/>
      <c r="AQ1856" s="14"/>
      <c r="AR1856" s="14"/>
      <c r="AS1856" s="14"/>
      <c r="AT1856" s="14"/>
      <c r="AU1856" s="14"/>
      <c r="AV1856" s="14"/>
      <c r="AW1856" s="14"/>
      <c r="AX1856" s="14"/>
      <c r="AY1856" s="14"/>
      <c r="AZ1856" s="14"/>
      <c r="BA1856" s="14"/>
      <c r="BB1856" s="14"/>
      <c r="BC1856" s="14"/>
      <c r="BD1856" s="14"/>
      <c r="BE1856" s="14"/>
      <c r="BF1856" s="14"/>
      <c r="BG1856" s="14"/>
      <c r="BH1856" s="14"/>
      <c r="BI1856" s="14"/>
      <c r="BJ1856" s="14"/>
      <c r="BK1856" s="14"/>
      <c r="BL1856" s="14"/>
      <c r="BM1856" s="14"/>
      <c r="BN1856" s="14"/>
      <c r="BO1856" s="14"/>
      <c r="BP1856" s="14"/>
      <c r="BQ1856" s="14"/>
      <c r="BR1856" s="14"/>
      <c r="BS1856" s="14"/>
      <c r="BT1856" s="14"/>
      <c r="BU1856" s="14"/>
      <c r="BV1856" s="14"/>
      <c r="BW1856" s="14"/>
      <c r="BX1856" s="14"/>
      <c r="BY1856" s="14"/>
      <c r="BZ1856" s="14"/>
      <c r="CA1856" s="14"/>
      <c r="CB1856" s="14"/>
      <c r="CC1856" s="14"/>
      <c r="CD1856" s="14"/>
      <c r="CE1856" s="14"/>
      <c r="CF1856" s="14"/>
      <c r="CG1856" s="14"/>
      <c r="CH1856" s="14"/>
      <c r="CI1856" s="14"/>
      <c r="CJ1856" s="14"/>
      <c r="CK1856" s="14"/>
      <c r="CL1856" s="14"/>
      <c r="CM1856" s="14"/>
      <c r="CN1856" s="14"/>
      <c r="CO1856" s="14"/>
      <c r="CP1856" s="14"/>
      <c r="CQ1856" s="14"/>
      <c r="CR1856" s="14"/>
      <c r="CS1856" s="14"/>
      <c r="CT1856" s="14"/>
      <c r="CU1856" s="14"/>
      <c r="CV1856" s="14"/>
      <c r="CW1856" s="14"/>
      <c r="CX1856" s="14"/>
      <c r="CY1856" s="14"/>
      <c r="CZ1856" s="14"/>
      <c r="DA1856" s="14"/>
      <c r="DB1856" s="14"/>
      <c r="DC1856" s="14"/>
      <c r="DD1856" s="14"/>
      <c r="DE1856" s="14"/>
      <c r="DF1856" s="14"/>
      <c r="DG1856" s="14"/>
      <c r="DH1856" s="14"/>
      <c r="DI1856" s="14"/>
      <c r="DJ1856" s="14"/>
      <c r="DK1856" s="14"/>
      <c r="DL1856" s="14"/>
      <c r="DM1856" s="14"/>
      <c r="DN1856" s="14"/>
      <c r="DO1856" s="14"/>
      <c r="DP1856" s="14"/>
      <c r="DQ1856" s="14"/>
      <c r="DR1856" s="14"/>
      <c r="DS1856" s="14"/>
      <c r="DT1856" s="14"/>
      <c r="DU1856" s="14"/>
      <c r="DV1856" s="14"/>
      <c r="DW1856" s="14"/>
      <c r="DX1856" s="14"/>
      <c r="DY1856" s="14"/>
      <c r="DZ1856" s="14"/>
      <c r="EA1856" s="14"/>
      <c r="EB1856" s="14"/>
      <c r="EC1856" s="14"/>
      <c r="ED1856" s="14"/>
      <c r="EE1856" s="14"/>
      <c r="EF1856" s="14"/>
      <c r="EG1856" s="14"/>
      <c r="EH1856" s="14"/>
      <c r="EI1856" s="14"/>
      <c r="EJ1856" s="14"/>
      <c r="EK1856" s="14"/>
      <c r="EL1856" s="14"/>
      <c r="EM1856" s="14"/>
      <c r="EN1856" s="14"/>
      <c r="EO1856" s="14"/>
      <c r="EP1856" s="14"/>
      <c r="EQ1856" s="14"/>
      <c r="ER1856" s="14"/>
      <c r="ES1856" s="14"/>
      <c r="ET1856" s="14"/>
      <c r="EU1856" s="14"/>
      <c r="EV1856" s="14"/>
      <c r="EW1856" s="14"/>
      <c r="EX1856" s="14"/>
      <c r="EY1856" s="14"/>
      <c r="EZ1856" s="14"/>
      <c r="FA1856" s="14"/>
      <c r="FB1856" s="14"/>
      <c r="FC1856" s="14"/>
      <c r="FD1856" s="14"/>
      <c r="FE1856" s="14"/>
      <c r="FF1856" s="14"/>
      <c r="FG1856" s="14"/>
      <c r="FH1856" s="14"/>
      <c r="FI1856" s="14"/>
      <c r="FJ1856" s="14"/>
      <c r="FK1856" s="14"/>
      <c r="FL1856" s="14"/>
      <c r="FM1856" s="14"/>
      <c r="FN1856" s="14"/>
      <c r="FO1856" s="14"/>
      <c r="FP1856" s="14"/>
      <c r="FQ1856" s="14"/>
      <c r="FR1856" s="14"/>
      <c r="FS1856" s="14"/>
      <c r="FT1856" s="14"/>
      <c r="FU1856" s="14"/>
      <c r="FV1856" s="14"/>
      <c r="FW1856" s="14"/>
      <c r="FX1856" s="14"/>
      <c r="FY1856" s="14"/>
      <c r="FZ1856" s="14"/>
      <c r="GA1856" s="14"/>
      <c r="GB1856" s="14"/>
      <c r="GC1856" s="14"/>
      <c r="GD1856" s="14"/>
      <c r="GE1856" s="14"/>
      <c r="GF1856" s="14"/>
      <c r="GG1856" s="14"/>
      <c r="GH1856" s="14"/>
      <c r="GI1856" s="14"/>
      <c r="GJ1856" s="14"/>
      <c r="GK1856" s="14"/>
      <c r="GL1856" s="14"/>
      <c r="GM1856" s="14"/>
      <c r="GN1856" s="14"/>
      <c r="GO1856" s="14"/>
      <c r="GP1856" s="14"/>
      <c r="GQ1856" s="14"/>
      <c r="GR1856" s="14"/>
      <c r="GS1856" s="14"/>
      <c r="GT1856" s="14"/>
      <c r="GU1856" s="14"/>
      <c r="GV1856" s="14"/>
      <c r="GW1856" s="14"/>
      <c r="GX1856" s="14"/>
      <c r="GY1856" s="14"/>
      <c r="GZ1856" s="14"/>
      <c r="HA1856" s="14"/>
      <c r="HB1856" s="14"/>
      <c r="HC1856" s="14"/>
      <c r="HD1856" s="14"/>
      <c r="HE1856" s="14"/>
      <c r="HF1856" s="14"/>
      <c r="HG1856" s="14"/>
      <c r="HH1856" s="14"/>
      <c r="HI1856" s="14"/>
      <c r="HJ1856" s="14"/>
      <c r="HK1856" s="14"/>
      <c r="HL1856" s="14"/>
      <c r="HM1856" s="14"/>
      <c r="HN1856" s="14"/>
      <c r="HO1856" s="14"/>
      <c r="HP1856" s="14"/>
      <c r="HQ1856" s="14"/>
      <c r="HR1856" s="14"/>
      <c r="HS1856" s="14"/>
      <c r="HT1856" s="14"/>
      <c r="HU1856" s="14"/>
      <c r="HV1856" s="14"/>
      <c r="HW1856" s="14"/>
      <c r="HX1856" s="14"/>
      <c r="HY1856" s="14"/>
      <c r="HZ1856" s="14"/>
      <c r="IA1856" s="14"/>
      <c r="IB1856" s="14"/>
      <c r="IC1856" s="14"/>
      <c r="ID1856" s="14"/>
      <c r="IE1856" s="14"/>
      <c r="IF1856" s="14"/>
      <c r="IG1856" s="14"/>
      <c r="IH1856" s="14"/>
      <c r="II1856" s="14"/>
      <c r="IJ1856" s="14"/>
      <c r="IK1856" s="14"/>
      <c r="IL1856" s="14"/>
      <c r="IM1856" s="14"/>
      <c r="IN1856" s="14"/>
      <c r="IO1856" s="14"/>
      <c r="IP1856" s="14"/>
      <c r="IQ1856" s="14"/>
      <c r="IR1856" s="14"/>
      <c r="IS1856" s="14"/>
      <c r="IT1856" s="14"/>
    </row>
    <row r="1857" spans="1:254" ht="40.5" x14ac:dyDescent="0.2">
      <c r="A1857" s="2">
        <v>302925</v>
      </c>
      <c r="B1857" s="4"/>
      <c r="C1857" s="19" t="s">
        <v>1635</v>
      </c>
      <c r="D1857" s="3">
        <v>70</v>
      </c>
      <c r="E1857" s="11">
        <v>70</v>
      </c>
      <c r="F1857" s="3"/>
      <c r="G1857" s="2">
        <v>3</v>
      </c>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C1857" s="14"/>
      <c r="AD1857" s="14"/>
      <c r="AE1857" s="14"/>
      <c r="AF1857" s="14"/>
      <c r="AG1857" s="14"/>
      <c r="AH1857" s="14"/>
      <c r="AI1857" s="14"/>
      <c r="AJ1857" s="14"/>
      <c r="AK1857" s="14"/>
      <c r="AL1857" s="14"/>
      <c r="AM1857" s="14"/>
      <c r="AN1857" s="14"/>
      <c r="AO1857" s="14"/>
      <c r="AP1857" s="14"/>
      <c r="AQ1857" s="14"/>
      <c r="AR1857" s="14"/>
      <c r="AS1857" s="14"/>
      <c r="AT1857" s="14"/>
      <c r="AU1857" s="14"/>
      <c r="AV1857" s="14"/>
      <c r="AW1857" s="14"/>
      <c r="AX1857" s="14"/>
      <c r="AY1857" s="14"/>
      <c r="AZ1857" s="14"/>
      <c r="BA1857" s="14"/>
      <c r="BB1857" s="14"/>
      <c r="BC1857" s="14"/>
      <c r="BD1857" s="14"/>
      <c r="BE1857" s="14"/>
      <c r="BF1857" s="14"/>
      <c r="BG1857" s="14"/>
      <c r="BH1857" s="14"/>
      <c r="BI1857" s="14"/>
      <c r="BJ1857" s="14"/>
      <c r="BK1857" s="14"/>
      <c r="BL1857" s="14"/>
      <c r="BM1857" s="14"/>
      <c r="BN1857" s="14"/>
      <c r="BO1857" s="14"/>
      <c r="BP1857" s="14"/>
      <c r="BQ1857" s="14"/>
      <c r="BR1857" s="14"/>
      <c r="BS1857" s="14"/>
      <c r="BT1857" s="14"/>
      <c r="BU1857" s="14"/>
      <c r="BV1857" s="14"/>
      <c r="BW1857" s="14"/>
      <c r="BX1857" s="14"/>
      <c r="BY1857" s="14"/>
      <c r="BZ1857" s="14"/>
      <c r="CA1857" s="14"/>
      <c r="CB1857" s="14"/>
      <c r="CC1857" s="14"/>
      <c r="CD1857" s="14"/>
      <c r="CE1857" s="14"/>
      <c r="CF1857" s="14"/>
      <c r="CG1857" s="14"/>
      <c r="CH1857" s="14"/>
      <c r="CI1857" s="14"/>
      <c r="CJ1857" s="14"/>
      <c r="CK1857" s="14"/>
      <c r="CL1857" s="14"/>
      <c r="CM1857" s="14"/>
      <c r="CN1857" s="14"/>
      <c r="CO1857" s="14"/>
      <c r="CP1857" s="14"/>
      <c r="CQ1857" s="14"/>
      <c r="CR1857" s="14"/>
      <c r="CS1857" s="14"/>
      <c r="CT1857" s="14"/>
      <c r="CU1857" s="14"/>
      <c r="CV1857" s="14"/>
      <c r="CW1857" s="14"/>
      <c r="CX1857" s="14"/>
      <c r="CY1857" s="14"/>
      <c r="CZ1857" s="14"/>
      <c r="DA1857" s="14"/>
      <c r="DB1857" s="14"/>
      <c r="DC1857" s="14"/>
      <c r="DD1857" s="14"/>
      <c r="DE1857" s="14"/>
      <c r="DF1857" s="14"/>
      <c r="DG1857" s="14"/>
      <c r="DH1857" s="14"/>
      <c r="DI1857" s="14"/>
      <c r="DJ1857" s="14"/>
      <c r="DK1857" s="14"/>
      <c r="DL1857" s="14"/>
      <c r="DM1857" s="14"/>
      <c r="DN1857" s="14"/>
      <c r="DO1857" s="14"/>
      <c r="DP1857" s="14"/>
      <c r="DQ1857" s="14"/>
      <c r="DR1857" s="14"/>
      <c r="DS1857" s="14"/>
      <c r="DT1857" s="14"/>
      <c r="DU1857" s="14"/>
      <c r="DV1857" s="14"/>
      <c r="DW1857" s="14"/>
      <c r="DX1857" s="14"/>
      <c r="DY1857" s="14"/>
      <c r="DZ1857" s="14"/>
      <c r="EA1857" s="14"/>
      <c r="EB1857" s="14"/>
      <c r="EC1857" s="14"/>
      <c r="ED1857" s="14"/>
      <c r="EE1857" s="14"/>
      <c r="EF1857" s="14"/>
      <c r="EG1857" s="14"/>
      <c r="EH1857" s="14"/>
      <c r="EI1857" s="14"/>
      <c r="EJ1857" s="14"/>
      <c r="EK1857" s="14"/>
      <c r="EL1857" s="14"/>
      <c r="EM1857" s="14"/>
      <c r="EN1857" s="14"/>
      <c r="EO1857" s="14"/>
      <c r="EP1857" s="14"/>
      <c r="EQ1857" s="14"/>
      <c r="ER1857" s="14"/>
      <c r="ES1857" s="14"/>
      <c r="ET1857" s="14"/>
      <c r="EU1857" s="14"/>
      <c r="EV1857" s="14"/>
      <c r="EW1857" s="14"/>
      <c r="EX1857" s="14"/>
      <c r="EY1857" s="14"/>
      <c r="EZ1857" s="14"/>
      <c r="FA1857" s="14"/>
      <c r="FB1857" s="14"/>
      <c r="FC1857" s="14"/>
      <c r="FD1857" s="14"/>
      <c r="FE1857" s="14"/>
      <c r="FF1857" s="14"/>
      <c r="FG1857" s="14"/>
      <c r="FH1857" s="14"/>
      <c r="FI1857" s="14"/>
      <c r="FJ1857" s="14"/>
      <c r="FK1857" s="14"/>
      <c r="FL1857" s="14"/>
      <c r="FM1857" s="14"/>
      <c r="FN1857" s="14"/>
      <c r="FO1857" s="14"/>
      <c r="FP1857" s="14"/>
      <c r="FQ1857" s="14"/>
      <c r="FR1857" s="14"/>
      <c r="FS1857" s="14"/>
      <c r="FT1857" s="14"/>
      <c r="FU1857" s="14"/>
      <c r="FV1857" s="14"/>
      <c r="FW1857" s="14"/>
      <c r="FX1857" s="14"/>
      <c r="FY1857" s="14"/>
      <c r="FZ1857" s="14"/>
      <c r="GA1857" s="14"/>
      <c r="GB1857" s="14"/>
      <c r="GC1857" s="14"/>
      <c r="GD1857" s="14"/>
      <c r="GE1857" s="14"/>
      <c r="GF1857" s="14"/>
      <c r="GG1857" s="14"/>
      <c r="GH1857" s="14"/>
      <c r="GI1857" s="14"/>
      <c r="GJ1857" s="14"/>
      <c r="GK1857" s="14"/>
      <c r="GL1857" s="14"/>
      <c r="GM1857" s="14"/>
      <c r="GN1857" s="14"/>
      <c r="GO1857" s="14"/>
      <c r="GP1857" s="14"/>
      <c r="GQ1857" s="14"/>
      <c r="GR1857" s="14"/>
      <c r="GS1857" s="14"/>
      <c r="GT1857" s="14"/>
      <c r="GU1857" s="14"/>
      <c r="GV1857" s="14"/>
      <c r="GW1857" s="14"/>
      <c r="GX1857" s="14"/>
      <c r="GY1857" s="14"/>
      <c r="GZ1857" s="14"/>
      <c r="HA1857" s="14"/>
      <c r="HB1857" s="14"/>
      <c r="HC1857" s="14"/>
      <c r="HD1857" s="14"/>
      <c r="HE1857" s="14"/>
      <c r="HF1857" s="14"/>
      <c r="HG1857" s="14"/>
      <c r="HH1857" s="14"/>
      <c r="HI1857" s="14"/>
      <c r="HJ1857" s="14"/>
      <c r="HK1857" s="14"/>
      <c r="HL1857" s="14"/>
      <c r="HM1857" s="14"/>
      <c r="HN1857" s="14"/>
      <c r="HO1857" s="14"/>
      <c r="HP1857" s="14"/>
      <c r="HQ1857" s="14"/>
      <c r="HR1857" s="14"/>
      <c r="HS1857" s="14"/>
      <c r="HT1857" s="14"/>
      <c r="HU1857" s="14"/>
      <c r="HV1857" s="14"/>
      <c r="HW1857" s="14"/>
      <c r="HX1857" s="14"/>
      <c r="HY1857" s="14"/>
      <c r="HZ1857" s="14"/>
      <c r="IA1857" s="14"/>
      <c r="IB1857" s="14"/>
      <c r="IC1857" s="14"/>
      <c r="ID1857" s="14"/>
      <c r="IE1857" s="14"/>
      <c r="IF1857" s="14"/>
      <c r="IG1857" s="14"/>
      <c r="IH1857" s="14"/>
      <c r="II1857" s="14"/>
      <c r="IJ1857" s="14"/>
      <c r="IK1857" s="14"/>
      <c r="IL1857" s="14"/>
      <c r="IM1857" s="14"/>
      <c r="IN1857" s="14"/>
      <c r="IO1857" s="14"/>
      <c r="IP1857" s="14"/>
      <c r="IQ1857" s="14"/>
      <c r="IR1857" s="14"/>
      <c r="IS1857" s="14"/>
      <c r="IT1857" s="14"/>
    </row>
    <row r="1858" spans="1:254" x14ac:dyDescent="0.2">
      <c r="A1858" s="2">
        <v>302930</v>
      </c>
      <c r="B1858" s="4"/>
      <c r="C1858" s="19" t="s">
        <v>1636</v>
      </c>
      <c r="D1858" s="3">
        <v>62</v>
      </c>
      <c r="E1858" s="11">
        <v>62</v>
      </c>
      <c r="F1858" s="3"/>
      <c r="G1858" s="2">
        <v>3</v>
      </c>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c r="AM1858" s="14"/>
      <c r="AN1858" s="14"/>
      <c r="AO1858" s="14"/>
      <c r="AP1858" s="14"/>
      <c r="AQ1858" s="14"/>
      <c r="AR1858" s="14"/>
      <c r="AS1858" s="14"/>
      <c r="AT1858" s="14"/>
      <c r="AU1858" s="14"/>
      <c r="AV1858" s="14"/>
      <c r="AW1858" s="14"/>
      <c r="AX1858" s="14"/>
      <c r="AY1858" s="14"/>
      <c r="AZ1858" s="14"/>
      <c r="BA1858" s="14"/>
      <c r="BB1858" s="14"/>
      <c r="BC1858" s="14"/>
      <c r="BD1858" s="14"/>
      <c r="BE1858" s="14"/>
      <c r="BF1858" s="14"/>
      <c r="BG1858" s="14"/>
      <c r="BH1858" s="14"/>
      <c r="BI1858" s="14"/>
      <c r="BJ1858" s="14"/>
      <c r="BK1858" s="14"/>
      <c r="BL1858" s="14"/>
      <c r="BM1858" s="14"/>
      <c r="BN1858" s="14"/>
      <c r="BO1858" s="14"/>
      <c r="BP1858" s="14"/>
      <c r="BQ1858" s="14"/>
      <c r="BR1858" s="14"/>
      <c r="BS1858" s="14"/>
      <c r="BT1858" s="14"/>
      <c r="BU1858" s="14"/>
      <c r="BV1858" s="14"/>
      <c r="BW1858" s="14"/>
      <c r="BX1858" s="14"/>
      <c r="BY1858" s="14"/>
      <c r="BZ1858" s="14"/>
      <c r="CA1858" s="14"/>
      <c r="CB1858" s="14"/>
      <c r="CC1858" s="14"/>
      <c r="CD1858" s="14"/>
      <c r="CE1858" s="14"/>
      <c r="CF1858" s="14"/>
      <c r="CG1858" s="14"/>
      <c r="CH1858" s="14"/>
      <c r="CI1858" s="14"/>
      <c r="CJ1858" s="14"/>
      <c r="CK1858" s="14"/>
      <c r="CL1858" s="14"/>
      <c r="CM1858" s="14"/>
      <c r="CN1858" s="14"/>
      <c r="CO1858" s="14"/>
      <c r="CP1858" s="14"/>
      <c r="CQ1858" s="14"/>
      <c r="CR1858" s="14"/>
      <c r="CS1858" s="14"/>
      <c r="CT1858" s="14"/>
      <c r="CU1858" s="14"/>
      <c r="CV1858" s="14"/>
      <c r="CW1858" s="14"/>
      <c r="CX1858" s="14"/>
      <c r="CY1858" s="14"/>
      <c r="CZ1858" s="14"/>
      <c r="DA1858" s="14"/>
      <c r="DB1858" s="14"/>
      <c r="DC1858" s="14"/>
      <c r="DD1858" s="14"/>
      <c r="DE1858" s="14"/>
      <c r="DF1858" s="14"/>
      <c r="DG1858" s="14"/>
      <c r="DH1858" s="14"/>
      <c r="DI1858" s="14"/>
      <c r="DJ1858" s="14"/>
      <c r="DK1858" s="14"/>
      <c r="DL1858" s="14"/>
      <c r="DM1858" s="14"/>
      <c r="DN1858" s="14"/>
      <c r="DO1858" s="14"/>
      <c r="DP1858" s="14"/>
      <c r="DQ1858" s="14"/>
      <c r="DR1858" s="14"/>
      <c r="DS1858" s="14"/>
      <c r="DT1858" s="14"/>
      <c r="DU1858" s="14"/>
      <c r="DV1858" s="14"/>
      <c r="DW1858" s="14"/>
      <c r="DX1858" s="14"/>
      <c r="DY1858" s="14"/>
      <c r="DZ1858" s="14"/>
      <c r="EA1858" s="14"/>
      <c r="EB1858" s="14"/>
      <c r="EC1858" s="14"/>
      <c r="ED1858" s="14"/>
      <c r="EE1858" s="14"/>
      <c r="EF1858" s="14"/>
      <c r="EG1858" s="14"/>
      <c r="EH1858" s="14"/>
      <c r="EI1858" s="14"/>
      <c r="EJ1858" s="14"/>
      <c r="EK1858" s="14"/>
      <c r="EL1858" s="14"/>
      <c r="EM1858" s="14"/>
      <c r="EN1858" s="14"/>
      <c r="EO1858" s="14"/>
      <c r="EP1858" s="14"/>
      <c r="EQ1858" s="14"/>
      <c r="ER1858" s="14"/>
      <c r="ES1858" s="14"/>
      <c r="ET1858" s="14"/>
      <c r="EU1858" s="14"/>
      <c r="EV1858" s="14"/>
      <c r="EW1858" s="14"/>
      <c r="EX1858" s="14"/>
      <c r="EY1858" s="14"/>
      <c r="EZ1858" s="14"/>
      <c r="FA1858" s="14"/>
      <c r="FB1858" s="14"/>
      <c r="FC1858" s="14"/>
      <c r="FD1858" s="14"/>
      <c r="FE1858" s="14"/>
      <c r="FF1858" s="14"/>
      <c r="FG1858" s="14"/>
      <c r="FH1858" s="14"/>
      <c r="FI1858" s="14"/>
      <c r="FJ1858" s="14"/>
      <c r="FK1858" s="14"/>
      <c r="FL1858" s="14"/>
      <c r="FM1858" s="14"/>
      <c r="FN1858" s="14"/>
      <c r="FO1858" s="14"/>
      <c r="FP1858" s="14"/>
      <c r="FQ1858" s="14"/>
      <c r="FR1858" s="14"/>
      <c r="FS1858" s="14"/>
      <c r="FT1858" s="14"/>
      <c r="FU1858" s="14"/>
      <c r="FV1858" s="14"/>
      <c r="FW1858" s="14"/>
      <c r="FX1858" s="14"/>
      <c r="FY1858" s="14"/>
      <c r="FZ1858" s="14"/>
      <c r="GA1858" s="14"/>
      <c r="GB1858" s="14"/>
      <c r="GC1858" s="14"/>
      <c r="GD1858" s="14"/>
      <c r="GE1858" s="14"/>
      <c r="GF1858" s="14"/>
      <c r="GG1858" s="14"/>
      <c r="GH1858" s="14"/>
      <c r="GI1858" s="14"/>
      <c r="GJ1858" s="14"/>
      <c r="GK1858" s="14"/>
      <c r="GL1858" s="14"/>
      <c r="GM1858" s="14"/>
      <c r="GN1858" s="14"/>
      <c r="GO1858" s="14"/>
      <c r="GP1858" s="14"/>
      <c r="GQ1858" s="14"/>
      <c r="GR1858" s="14"/>
      <c r="GS1858" s="14"/>
      <c r="GT1858" s="14"/>
      <c r="GU1858" s="14"/>
      <c r="GV1858" s="14"/>
      <c r="GW1858" s="14"/>
      <c r="GX1858" s="14"/>
      <c r="GY1858" s="14"/>
      <c r="GZ1858" s="14"/>
      <c r="HA1858" s="14"/>
      <c r="HB1858" s="14"/>
      <c r="HC1858" s="14"/>
      <c r="HD1858" s="14"/>
      <c r="HE1858" s="14"/>
      <c r="HF1858" s="14"/>
      <c r="HG1858" s="14"/>
      <c r="HH1858" s="14"/>
      <c r="HI1858" s="14"/>
      <c r="HJ1858" s="14"/>
      <c r="HK1858" s="14"/>
      <c r="HL1858" s="14"/>
      <c r="HM1858" s="14"/>
      <c r="HN1858" s="14"/>
      <c r="HO1858" s="14"/>
      <c r="HP1858" s="14"/>
      <c r="HQ1858" s="14"/>
      <c r="HR1858" s="14"/>
      <c r="HS1858" s="14"/>
      <c r="HT1858" s="14"/>
      <c r="HU1858" s="14"/>
      <c r="HV1858" s="14"/>
      <c r="HW1858" s="14"/>
      <c r="HX1858" s="14"/>
      <c r="HY1858" s="14"/>
      <c r="HZ1858" s="14"/>
      <c r="IA1858" s="14"/>
      <c r="IB1858" s="14"/>
      <c r="IC1858" s="14"/>
      <c r="ID1858" s="14"/>
      <c r="IE1858" s="14"/>
      <c r="IF1858" s="14"/>
      <c r="IG1858" s="14"/>
      <c r="IH1858" s="14"/>
      <c r="II1858" s="14"/>
      <c r="IJ1858" s="14"/>
      <c r="IK1858" s="14"/>
      <c r="IL1858" s="14"/>
      <c r="IM1858" s="14"/>
      <c r="IN1858" s="14"/>
      <c r="IO1858" s="14"/>
      <c r="IP1858" s="14"/>
      <c r="IQ1858" s="14"/>
      <c r="IR1858" s="14"/>
      <c r="IS1858" s="14"/>
      <c r="IT1858" s="14"/>
    </row>
    <row r="1859" spans="1:254" x14ac:dyDescent="0.2">
      <c r="A1859" s="2">
        <v>302935</v>
      </c>
      <c r="B1859" s="4" t="s">
        <v>203</v>
      </c>
      <c r="C1859" s="19" t="s">
        <v>1637</v>
      </c>
      <c r="D1859" s="3">
        <v>70</v>
      </c>
      <c r="E1859" s="11">
        <v>70</v>
      </c>
      <c r="F1859" s="3"/>
      <c r="G1859" s="2">
        <v>4</v>
      </c>
      <c r="H1859" s="14"/>
      <c r="I1859" s="14"/>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c r="AF1859" s="14"/>
      <c r="AG1859" s="14"/>
      <c r="AH1859" s="14"/>
      <c r="AI1859" s="14"/>
      <c r="AJ1859" s="14"/>
      <c r="AK1859" s="14"/>
      <c r="AL1859" s="14"/>
      <c r="AM1859" s="14"/>
      <c r="AN1859" s="14"/>
      <c r="AO1859" s="14"/>
      <c r="AP1859" s="14"/>
      <c r="AQ1859" s="14"/>
      <c r="AR1859" s="14"/>
      <c r="AS1859" s="14"/>
      <c r="AT1859" s="14"/>
      <c r="AU1859" s="14"/>
      <c r="AV1859" s="14"/>
      <c r="AW1859" s="14"/>
      <c r="AX1859" s="14"/>
      <c r="AY1859" s="14"/>
      <c r="AZ1859" s="14"/>
      <c r="BA1859" s="14"/>
      <c r="BB1859" s="14"/>
      <c r="BC1859" s="14"/>
      <c r="BD1859" s="14"/>
      <c r="BE1859" s="14"/>
      <c r="BF1859" s="14"/>
      <c r="BG1859" s="14"/>
      <c r="BH1859" s="14"/>
      <c r="BI1859" s="14"/>
      <c r="BJ1859" s="14"/>
      <c r="BK1859" s="14"/>
      <c r="BL1859" s="14"/>
      <c r="BM1859" s="14"/>
      <c r="BN1859" s="14"/>
      <c r="BO1859" s="14"/>
      <c r="BP1859" s="14"/>
      <c r="BQ1859" s="14"/>
      <c r="BR1859" s="14"/>
      <c r="BS1859" s="14"/>
      <c r="BT1859" s="14"/>
      <c r="BU1859" s="14"/>
      <c r="BV1859" s="14"/>
      <c r="BW1859" s="14"/>
      <c r="BX1859" s="14"/>
      <c r="BY1859" s="14"/>
      <c r="BZ1859" s="14"/>
      <c r="CA1859" s="14"/>
      <c r="CB1859" s="14"/>
      <c r="CC1859" s="14"/>
      <c r="CD1859" s="14"/>
      <c r="CE1859" s="14"/>
      <c r="CF1859" s="14"/>
      <c r="CG1859" s="14"/>
      <c r="CH1859" s="14"/>
      <c r="CI1859" s="14"/>
      <c r="CJ1859" s="14"/>
      <c r="CK1859" s="14"/>
      <c r="CL1859" s="14"/>
      <c r="CM1859" s="14"/>
      <c r="CN1859" s="14"/>
      <c r="CO1859" s="14"/>
      <c r="CP1859" s="14"/>
      <c r="CQ1859" s="14"/>
      <c r="CR1859" s="14"/>
      <c r="CS1859" s="14"/>
      <c r="CT1859" s="14"/>
      <c r="CU1859" s="14"/>
      <c r="CV1859" s="14"/>
      <c r="CW1859" s="14"/>
      <c r="CX1859" s="14"/>
      <c r="CY1859" s="14"/>
      <c r="CZ1859" s="14"/>
      <c r="DA1859" s="14"/>
      <c r="DB1859" s="14"/>
      <c r="DC1859" s="14"/>
      <c r="DD1859" s="14"/>
      <c r="DE1859" s="14"/>
      <c r="DF1859" s="14"/>
      <c r="DG1859" s="14"/>
      <c r="DH1859" s="14"/>
      <c r="DI1859" s="14"/>
      <c r="DJ1859" s="14"/>
      <c r="DK1859" s="14"/>
      <c r="DL1859" s="14"/>
      <c r="DM1859" s="14"/>
      <c r="DN1859" s="14"/>
      <c r="DO1859" s="14"/>
      <c r="DP1859" s="14"/>
      <c r="DQ1859" s="14"/>
      <c r="DR1859" s="14"/>
      <c r="DS1859" s="14"/>
      <c r="DT1859" s="14"/>
      <c r="DU1859" s="14"/>
      <c r="DV1859" s="14"/>
      <c r="DW1859" s="14"/>
      <c r="DX1859" s="14"/>
      <c r="DY1859" s="14"/>
      <c r="DZ1859" s="14"/>
      <c r="EA1859" s="14"/>
      <c r="EB1859" s="14"/>
      <c r="EC1859" s="14"/>
      <c r="ED1859" s="14"/>
      <c r="EE1859" s="14"/>
      <c r="EF1859" s="14"/>
      <c r="EG1859" s="14"/>
      <c r="EH1859" s="14"/>
      <c r="EI1859" s="14"/>
      <c r="EJ1859" s="14"/>
      <c r="EK1859" s="14"/>
      <c r="EL1859" s="14"/>
      <c r="EM1859" s="14"/>
      <c r="EN1859" s="14"/>
      <c r="EO1859" s="14"/>
      <c r="EP1859" s="14"/>
      <c r="EQ1859" s="14"/>
      <c r="ER1859" s="14"/>
      <c r="ES1859" s="14"/>
      <c r="ET1859" s="14"/>
      <c r="EU1859" s="14"/>
      <c r="EV1859" s="14"/>
      <c r="EW1859" s="14"/>
      <c r="EX1859" s="14"/>
      <c r="EY1859" s="14"/>
      <c r="EZ1859" s="14"/>
      <c r="FA1859" s="14"/>
      <c r="FB1859" s="14"/>
      <c r="FC1859" s="14"/>
      <c r="FD1859" s="14"/>
      <c r="FE1859" s="14"/>
      <c r="FF1859" s="14"/>
      <c r="FG1859" s="14"/>
      <c r="FH1859" s="14"/>
      <c r="FI1859" s="14"/>
      <c r="FJ1859" s="14"/>
      <c r="FK1859" s="14"/>
      <c r="FL1859" s="14"/>
      <c r="FM1859" s="14"/>
      <c r="FN1859" s="14"/>
      <c r="FO1859" s="14"/>
      <c r="FP1859" s="14"/>
      <c r="FQ1859" s="14"/>
      <c r="FR1859" s="14"/>
      <c r="FS1859" s="14"/>
      <c r="FT1859" s="14"/>
      <c r="FU1859" s="14"/>
      <c r="FV1859" s="14"/>
      <c r="FW1859" s="14"/>
      <c r="FX1859" s="14"/>
      <c r="FY1859" s="14"/>
      <c r="FZ1859" s="14"/>
      <c r="GA1859" s="14"/>
      <c r="GB1859" s="14"/>
      <c r="GC1859" s="14"/>
      <c r="GD1859" s="14"/>
      <c r="GE1859" s="14"/>
      <c r="GF1859" s="14"/>
      <c r="GG1859" s="14"/>
      <c r="GH1859" s="14"/>
      <c r="GI1859" s="14"/>
      <c r="GJ1859" s="14"/>
      <c r="GK1859" s="14"/>
      <c r="GL1859" s="14"/>
      <c r="GM1859" s="14"/>
      <c r="GN1859" s="14"/>
      <c r="GO1859" s="14"/>
      <c r="GP1859" s="14"/>
      <c r="GQ1859" s="14"/>
      <c r="GR1859" s="14"/>
      <c r="GS1859" s="14"/>
      <c r="GT1859" s="14"/>
      <c r="GU1859" s="14"/>
      <c r="GV1859" s="14"/>
      <c r="GW1859" s="14"/>
      <c r="GX1859" s="14"/>
      <c r="GY1859" s="14"/>
      <c r="GZ1859" s="14"/>
      <c r="HA1859" s="14"/>
      <c r="HB1859" s="14"/>
      <c r="HC1859" s="14"/>
      <c r="HD1859" s="14"/>
      <c r="HE1859" s="14"/>
      <c r="HF1859" s="14"/>
      <c r="HG1859" s="14"/>
      <c r="HH1859" s="14"/>
      <c r="HI1859" s="14"/>
      <c r="HJ1859" s="14"/>
      <c r="HK1859" s="14"/>
      <c r="HL1859" s="14"/>
      <c r="HM1859" s="14"/>
      <c r="HN1859" s="14"/>
      <c r="HO1859" s="14"/>
      <c r="HP1859" s="14"/>
      <c r="HQ1859" s="14"/>
      <c r="HR1859" s="14"/>
      <c r="HS1859" s="14"/>
      <c r="HT1859" s="14"/>
      <c r="HU1859" s="14"/>
      <c r="HV1859" s="14"/>
      <c r="HW1859" s="14"/>
      <c r="HX1859" s="14"/>
      <c r="HY1859" s="14"/>
      <c r="HZ1859" s="14"/>
      <c r="IA1859" s="14"/>
      <c r="IB1859" s="14"/>
      <c r="IC1859" s="14"/>
      <c r="ID1859" s="14"/>
      <c r="IE1859" s="14"/>
      <c r="IF1859" s="14"/>
      <c r="IG1859" s="14"/>
      <c r="IH1859" s="14"/>
      <c r="II1859" s="14"/>
      <c r="IJ1859" s="14"/>
      <c r="IK1859" s="14"/>
      <c r="IL1859" s="14"/>
      <c r="IM1859" s="14"/>
      <c r="IN1859" s="14"/>
      <c r="IO1859" s="14"/>
      <c r="IP1859" s="14"/>
      <c r="IQ1859" s="14"/>
      <c r="IR1859" s="14"/>
      <c r="IS1859" s="14"/>
      <c r="IT1859" s="14"/>
    </row>
    <row r="1860" spans="1:254" s="18" customFormat="1" ht="40.5" x14ac:dyDescent="0.2">
      <c r="A1860" s="2">
        <v>302936</v>
      </c>
      <c r="B1860" s="4" t="s">
        <v>203</v>
      </c>
      <c r="C1860" s="5" t="s">
        <v>1638</v>
      </c>
      <c r="D1860" s="3">
        <v>100</v>
      </c>
      <c r="E1860" s="11">
        <v>100</v>
      </c>
      <c r="F1860" s="3"/>
      <c r="G1860" s="2">
        <v>4</v>
      </c>
      <c r="H1860" s="14"/>
    </row>
    <row r="1861" spans="1:254" s="18" customFormat="1" x14ac:dyDescent="0.2">
      <c r="A1861" s="12">
        <v>302940</v>
      </c>
      <c r="B1861" s="4" t="s">
        <v>16</v>
      </c>
      <c r="C1861" s="19" t="s">
        <v>1639</v>
      </c>
      <c r="D1861" s="11">
        <v>24</v>
      </c>
      <c r="E1861" s="11">
        <v>16</v>
      </c>
      <c r="F1861" s="11">
        <v>8</v>
      </c>
      <c r="G1861" s="12">
        <v>2</v>
      </c>
      <c r="H1861" s="14"/>
    </row>
    <row r="1862" spans="1:254" x14ac:dyDescent="0.2">
      <c r="A1862" s="12">
        <v>302945</v>
      </c>
      <c r="B1862" s="4"/>
      <c r="C1862" s="13" t="s">
        <v>1640</v>
      </c>
      <c r="D1862" s="11">
        <v>14</v>
      </c>
      <c r="E1862" s="11">
        <v>14</v>
      </c>
      <c r="F1862" s="11"/>
      <c r="G1862" s="12">
        <v>2</v>
      </c>
      <c r="H1862" s="18"/>
      <c r="I1862" s="14"/>
      <c r="J1862" s="14"/>
      <c r="K1862" s="14"/>
      <c r="L1862" s="14"/>
      <c r="M1862" s="14"/>
      <c r="N1862" s="14"/>
      <c r="O1862" s="14"/>
      <c r="P1862" s="14"/>
      <c r="Q1862" s="14"/>
      <c r="R1862" s="14"/>
      <c r="S1862" s="14"/>
      <c r="T1862" s="14"/>
      <c r="U1862" s="14"/>
      <c r="V1862" s="14"/>
      <c r="W1862" s="14"/>
      <c r="X1862" s="14"/>
      <c r="Y1862" s="14"/>
      <c r="Z1862" s="14"/>
      <c r="AA1862" s="14"/>
      <c r="AB1862" s="14"/>
      <c r="AC1862" s="14"/>
      <c r="AD1862" s="14"/>
      <c r="AE1862" s="14"/>
      <c r="AF1862" s="14"/>
      <c r="AG1862" s="14"/>
      <c r="AH1862" s="14"/>
      <c r="AI1862" s="14"/>
      <c r="AJ1862" s="14"/>
      <c r="AK1862" s="14"/>
      <c r="AL1862" s="14"/>
      <c r="AM1862" s="14"/>
      <c r="AN1862" s="14"/>
      <c r="AO1862" s="14"/>
      <c r="AP1862" s="14"/>
      <c r="AQ1862" s="14"/>
      <c r="AR1862" s="14"/>
      <c r="AS1862" s="14"/>
      <c r="AT1862" s="14"/>
      <c r="AU1862" s="14"/>
      <c r="AV1862" s="14"/>
      <c r="AW1862" s="14"/>
      <c r="AX1862" s="14"/>
      <c r="AY1862" s="14"/>
      <c r="AZ1862" s="14"/>
      <c r="BA1862" s="14"/>
      <c r="BB1862" s="14"/>
      <c r="BC1862" s="14"/>
      <c r="BD1862" s="14"/>
      <c r="BE1862" s="14"/>
      <c r="BF1862" s="14"/>
      <c r="BG1862" s="14"/>
      <c r="BH1862" s="14"/>
      <c r="BI1862" s="14"/>
      <c r="BJ1862" s="14"/>
      <c r="BK1862" s="14"/>
      <c r="BL1862" s="14"/>
      <c r="BM1862" s="14"/>
      <c r="BN1862" s="14"/>
      <c r="BO1862" s="14"/>
      <c r="BP1862" s="14"/>
      <c r="BQ1862" s="14"/>
      <c r="BR1862" s="14"/>
      <c r="BS1862" s="14"/>
      <c r="BT1862" s="14"/>
      <c r="BU1862" s="14"/>
      <c r="BV1862" s="14"/>
      <c r="BW1862" s="14"/>
      <c r="BX1862" s="14"/>
      <c r="BY1862" s="14"/>
      <c r="BZ1862" s="14"/>
      <c r="CA1862" s="14"/>
      <c r="CB1862" s="14"/>
      <c r="CC1862" s="14"/>
      <c r="CD1862" s="14"/>
      <c r="CE1862" s="14"/>
      <c r="CF1862" s="14"/>
      <c r="CG1862" s="14"/>
      <c r="CH1862" s="14"/>
      <c r="CI1862" s="14"/>
      <c r="CJ1862" s="14"/>
      <c r="CK1862" s="14"/>
      <c r="CL1862" s="14"/>
      <c r="CM1862" s="14"/>
      <c r="CN1862" s="14"/>
      <c r="CO1862" s="14"/>
      <c r="CP1862" s="14"/>
      <c r="CQ1862" s="14"/>
      <c r="CR1862" s="14"/>
      <c r="CS1862" s="14"/>
      <c r="CT1862" s="14"/>
      <c r="CU1862" s="14"/>
      <c r="CV1862" s="14"/>
      <c r="CW1862" s="14"/>
      <c r="CX1862" s="14"/>
      <c r="CY1862" s="14"/>
      <c r="CZ1862" s="14"/>
      <c r="DA1862" s="14"/>
      <c r="DB1862" s="14"/>
      <c r="DC1862" s="14"/>
      <c r="DD1862" s="14"/>
      <c r="DE1862" s="14"/>
      <c r="DF1862" s="14"/>
      <c r="DG1862" s="14"/>
      <c r="DH1862" s="14"/>
      <c r="DI1862" s="14"/>
      <c r="DJ1862" s="14"/>
      <c r="DK1862" s="14"/>
      <c r="DL1862" s="14"/>
      <c r="DM1862" s="14"/>
      <c r="DN1862" s="14"/>
      <c r="DO1862" s="14"/>
      <c r="DP1862" s="14"/>
      <c r="DQ1862" s="14"/>
      <c r="DR1862" s="14"/>
      <c r="DS1862" s="14"/>
      <c r="DT1862" s="14"/>
      <c r="DU1862" s="14"/>
      <c r="DV1862" s="14"/>
      <c r="DW1862" s="14"/>
      <c r="DX1862" s="14"/>
      <c r="DY1862" s="14"/>
      <c r="DZ1862" s="14"/>
      <c r="EA1862" s="14"/>
      <c r="EB1862" s="14"/>
      <c r="EC1862" s="14"/>
      <c r="ED1862" s="14"/>
      <c r="EE1862" s="14"/>
      <c r="EF1862" s="14"/>
      <c r="EG1862" s="14"/>
      <c r="EH1862" s="14"/>
      <c r="EI1862" s="14"/>
      <c r="EJ1862" s="14"/>
      <c r="EK1862" s="14"/>
      <c r="EL1862" s="14"/>
      <c r="EM1862" s="14"/>
      <c r="EN1862" s="14"/>
      <c r="EO1862" s="14"/>
      <c r="EP1862" s="14"/>
      <c r="EQ1862" s="14"/>
      <c r="ER1862" s="14"/>
      <c r="ES1862" s="14"/>
      <c r="ET1862" s="14"/>
      <c r="EU1862" s="14"/>
      <c r="EV1862" s="14"/>
      <c r="EW1862" s="14"/>
      <c r="EX1862" s="14"/>
      <c r="EY1862" s="14"/>
      <c r="EZ1862" s="14"/>
      <c r="FA1862" s="14"/>
      <c r="FB1862" s="14"/>
      <c r="FC1862" s="14"/>
      <c r="FD1862" s="14"/>
      <c r="FE1862" s="14"/>
      <c r="FF1862" s="14"/>
      <c r="FG1862" s="14"/>
      <c r="FH1862" s="14"/>
      <c r="FI1862" s="14"/>
      <c r="FJ1862" s="14"/>
      <c r="FK1862" s="14"/>
      <c r="FL1862" s="14"/>
      <c r="FM1862" s="14"/>
      <c r="FN1862" s="14"/>
      <c r="FO1862" s="14"/>
      <c r="FP1862" s="14"/>
      <c r="FQ1862" s="14"/>
      <c r="FR1862" s="14"/>
      <c r="FS1862" s="14"/>
      <c r="FT1862" s="14"/>
      <c r="FU1862" s="14"/>
      <c r="FV1862" s="14"/>
      <c r="FW1862" s="14"/>
      <c r="FX1862" s="14"/>
      <c r="FY1862" s="14"/>
      <c r="FZ1862" s="14"/>
      <c r="GA1862" s="14"/>
      <c r="GB1862" s="14"/>
      <c r="GC1862" s="14"/>
      <c r="GD1862" s="14"/>
      <c r="GE1862" s="14"/>
      <c r="GF1862" s="14"/>
      <c r="GG1862" s="14"/>
      <c r="GH1862" s="14"/>
      <c r="GI1862" s="14"/>
      <c r="GJ1862" s="14"/>
      <c r="GK1862" s="14"/>
      <c r="GL1862" s="14"/>
      <c r="GM1862" s="14"/>
      <c r="GN1862" s="14"/>
      <c r="GO1862" s="14"/>
      <c r="GP1862" s="14"/>
      <c r="GQ1862" s="14"/>
      <c r="GR1862" s="14"/>
      <c r="GS1862" s="14"/>
      <c r="GT1862" s="14"/>
      <c r="GU1862" s="14"/>
      <c r="GV1862" s="14"/>
      <c r="GW1862" s="14"/>
      <c r="GX1862" s="14"/>
      <c r="GY1862" s="14"/>
      <c r="GZ1862" s="14"/>
      <c r="HA1862" s="14"/>
      <c r="HB1862" s="14"/>
      <c r="HC1862" s="14"/>
      <c r="HD1862" s="14"/>
      <c r="HE1862" s="14"/>
      <c r="HF1862" s="14"/>
      <c r="HG1862" s="14"/>
      <c r="HH1862" s="14"/>
      <c r="HI1862" s="14"/>
      <c r="HJ1862" s="14"/>
      <c r="HK1862" s="14"/>
      <c r="HL1862" s="14"/>
      <c r="HM1862" s="14"/>
      <c r="HN1862" s="14"/>
      <c r="HO1862" s="14"/>
      <c r="HP1862" s="14"/>
      <c r="HQ1862" s="14"/>
      <c r="HR1862" s="14"/>
      <c r="HS1862" s="14"/>
      <c r="HT1862" s="14"/>
      <c r="HU1862" s="14"/>
      <c r="HV1862" s="14"/>
      <c r="HW1862" s="14"/>
      <c r="HX1862" s="14"/>
      <c r="HY1862" s="14"/>
      <c r="HZ1862" s="14"/>
      <c r="IA1862" s="14"/>
      <c r="IB1862" s="14"/>
      <c r="IC1862" s="14"/>
      <c r="ID1862" s="14"/>
      <c r="IE1862" s="14"/>
      <c r="IF1862" s="14"/>
      <c r="IG1862" s="14"/>
      <c r="IH1862" s="14"/>
      <c r="II1862" s="14"/>
      <c r="IJ1862" s="14"/>
      <c r="IK1862" s="14"/>
      <c r="IL1862" s="14"/>
      <c r="IM1862" s="14"/>
      <c r="IN1862" s="14"/>
      <c r="IO1862" s="14"/>
      <c r="IP1862" s="14"/>
      <c r="IQ1862" s="14"/>
      <c r="IR1862" s="14"/>
      <c r="IS1862" s="14"/>
      <c r="IT1862" s="14"/>
    </row>
    <row r="1863" spans="1:254" x14ac:dyDescent="0.2">
      <c r="A1863" s="12">
        <v>302950</v>
      </c>
      <c r="B1863" s="4"/>
      <c r="C1863" s="13" t="s">
        <v>1641</v>
      </c>
      <c r="D1863" s="11">
        <v>23.4</v>
      </c>
      <c r="E1863" s="11">
        <v>23.4</v>
      </c>
      <c r="F1863" s="11"/>
      <c r="G1863" s="12">
        <v>4</v>
      </c>
      <c r="H1863" s="18"/>
      <c r="I1863" s="14"/>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c r="AM1863" s="14"/>
      <c r="AN1863" s="14"/>
      <c r="AO1863" s="14"/>
      <c r="AP1863" s="14"/>
      <c r="AQ1863" s="14"/>
      <c r="AR1863" s="14"/>
      <c r="AS1863" s="14"/>
      <c r="AT1863" s="14"/>
      <c r="AU1863" s="14"/>
      <c r="AV1863" s="14"/>
      <c r="AW1863" s="14"/>
      <c r="AX1863" s="14"/>
      <c r="AY1863" s="14"/>
      <c r="AZ1863" s="14"/>
      <c r="BA1863" s="14"/>
      <c r="BB1863" s="14"/>
      <c r="BC1863" s="14"/>
      <c r="BD1863" s="14"/>
      <c r="BE1863" s="14"/>
      <c r="BF1863" s="14"/>
      <c r="BG1863" s="14"/>
      <c r="BH1863" s="14"/>
      <c r="BI1863" s="14"/>
      <c r="BJ1863" s="14"/>
      <c r="BK1863" s="14"/>
      <c r="BL1863" s="14"/>
      <c r="BM1863" s="14"/>
      <c r="BN1863" s="14"/>
      <c r="BO1863" s="14"/>
      <c r="BP1863" s="14"/>
      <c r="BQ1863" s="14"/>
      <c r="BR1863" s="14"/>
      <c r="BS1863" s="14"/>
      <c r="BT1863" s="14"/>
      <c r="BU1863" s="14"/>
      <c r="BV1863" s="14"/>
      <c r="BW1863" s="14"/>
      <c r="BX1863" s="14"/>
      <c r="BY1863" s="14"/>
      <c r="BZ1863" s="14"/>
      <c r="CA1863" s="14"/>
      <c r="CB1863" s="14"/>
      <c r="CC1863" s="14"/>
      <c r="CD1863" s="14"/>
      <c r="CE1863" s="14"/>
      <c r="CF1863" s="14"/>
      <c r="CG1863" s="14"/>
      <c r="CH1863" s="14"/>
      <c r="CI1863" s="14"/>
      <c r="CJ1863" s="14"/>
      <c r="CK1863" s="14"/>
      <c r="CL1863" s="14"/>
      <c r="CM1863" s="14"/>
      <c r="CN1863" s="14"/>
      <c r="CO1863" s="14"/>
      <c r="CP1863" s="14"/>
      <c r="CQ1863" s="14"/>
      <c r="CR1863" s="14"/>
      <c r="CS1863" s="14"/>
      <c r="CT1863" s="14"/>
      <c r="CU1863" s="14"/>
      <c r="CV1863" s="14"/>
      <c r="CW1863" s="14"/>
      <c r="CX1863" s="14"/>
      <c r="CY1863" s="14"/>
      <c r="CZ1863" s="14"/>
      <c r="DA1863" s="14"/>
      <c r="DB1863" s="14"/>
      <c r="DC1863" s="14"/>
      <c r="DD1863" s="14"/>
      <c r="DE1863" s="14"/>
      <c r="DF1863" s="14"/>
      <c r="DG1863" s="14"/>
      <c r="DH1863" s="14"/>
      <c r="DI1863" s="14"/>
      <c r="DJ1863" s="14"/>
      <c r="DK1863" s="14"/>
      <c r="DL1863" s="14"/>
      <c r="DM1863" s="14"/>
      <c r="DN1863" s="14"/>
      <c r="DO1863" s="14"/>
      <c r="DP1863" s="14"/>
      <c r="DQ1863" s="14"/>
      <c r="DR1863" s="14"/>
      <c r="DS1863" s="14"/>
      <c r="DT1863" s="14"/>
      <c r="DU1863" s="14"/>
      <c r="DV1863" s="14"/>
      <c r="DW1863" s="14"/>
      <c r="DX1863" s="14"/>
      <c r="DY1863" s="14"/>
      <c r="DZ1863" s="14"/>
      <c r="EA1863" s="14"/>
      <c r="EB1863" s="14"/>
      <c r="EC1863" s="14"/>
      <c r="ED1863" s="14"/>
      <c r="EE1863" s="14"/>
      <c r="EF1863" s="14"/>
      <c r="EG1863" s="14"/>
      <c r="EH1863" s="14"/>
      <c r="EI1863" s="14"/>
      <c r="EJ1863" s="14"/>
      <c r="EK1863" s="14"/>
      <c r="EL1863" s="14"/>
      <c r="EM1863" s="14"/>
      <c r="EN1863" s="14"/>
      <c r="EO1863" s="14"/>
      <c r="EP1863" s="14"/>
      <c r="EQ1863" s="14"/>
      <c r="ER1863" s="14"/>
      <c r="ES1863" s="14"/>
      <c r="ET1863" s="14"/>
      <c r="EU1863" s="14"/>
      <c r="EV1863" s="14"/>
      <c r="EW1863" s="14"/>
      <c r="EX1863" s="14"/>
      <c r="EY1863" s="14"/>
      <c r="EZ1863" s="14"/>
      <c r="FA1863" s="14"/>
      <c r="FB1863" s="14"/>
      <c r="FC1863" s="14"/>
      <c r="FD1863" s="14"/>
      <c r="FE1863" s="14"/>
      <c r="FF1863" s="14"/>
      <c r="FG1863" s="14"/>
      <c r="FH1863" s="14"/>
      <c r="FI1863" s="14"/>
      <c r="FJ1863" s="14"/>
      <c r="FK1863" s="14"/>
      <c r="FL1863" s="14"/>
      <c r="FM1863" s="14"/>
      <c r="FN1863" s="14"/>
      <c r="FO1863" s="14"/>
      <c r="FP1863" s="14"/>
      <c r="FQ1863" s="14"/>
      <c r="FR1863" s="14"/>
      <c r="FS1863" s="14"/>
      <c r="FT1863" s="14"/>
      <c r="FU1863" s="14"/>
      <c r="FV1863" s="14"/>
      <c r="FW1863" s="14"/>
      <c r="FX1863" s="14"/>
      <c r="FY1863" s="14"/>
      <c r="FZ1863" s="14"/>
      <c r="GA1863" s="14"/>
      <c r="GB1863" s="14"/>
      <c r="GC1863" s="14"/>
      <c r="GD1863" s="14"/>
      <c r="GE1863" s="14"/>
      <c r="GF1863" s="14"/>
      <c r="GG1863" s="14"/>
      <c r="GH1863" s="14"/>
      <c r="GI1863" s="14"/>
      <c r="GJ1863" s="14"/>
      <c r="GK1863" s="14"/>
      <c r="GL1863" s="14"/>
      <c r="GM1863" s="14"/>
      <c r="GN1863" s="14"/>
      <c r="GO1863" s="14"/>
      <c r="GP1863" s="14"/>
      <c r="GQ1863" s="14"/>
      <c r="GR1863" s="14"/>
      <c r="GS1863" s="14"/>
      <c r="GT1863" s="14"/>
      <c r="GU1863" s="14"/>
      <c r="GV1863" s="14"/>
      <c r="GW1863" s="14"/>
      <c r="GX1863" s="14"/>
      <c r="GY1863" s="14"/>
      <c r="GZ1863" s="14"/>
      <c r="HA1863" s="14"/>
      <c r="HB1863" s="14"/>
      <c r="HC1863" s="14"/>
      <c r="HD1863" s="14"/>
      <c r="HE1863" s="14"/>
      <c r="HF1863" s="14"/>
      <c r="HG1863" s="14"/>
      <c r="HH1863" s="14"/>
      <c r="HI1863" s="14"/>
      <c r="HJ1863" s="14"/>
      <c r="HK1863" s="14"/>
      <c r="HL1863" s="14"/>
      <c r="HM1863" s="14"/>
      <c r="HN1863" s="14"/>
      <c r="HO1863" s="14"/>
      <c r="HP1863" s="14"/>
      <c r="HQ1863" s="14"/>
      <c r="HR1863" s="14"/>
      <c r="HS1863" s="14"/>
      <c r="HT1863" s="14"/>
      <c r="HU1863" s="14"/>
      <c r="HV1863" s="14"/>
      <c r="HW1863" s="14"/>
      <c r="HX1863" s="14"/>
      <c r="HY1863" s="14"/>
      <c r="HZ1863" s="14"/>
      <c r="IA1863" s="14"/>
      <c r="IB1863" s="14"/>
      <c r="IC1863" s="14"/>
      <c r="ID1863" s="14"/>
      <c r="IE1863" s="14"/>
      <c r="IF1863" s="14"/>
      <c r="IG1863" s="14"/>
      <c r="IH1863" s="14"/>
      <c r="II1863" s="14"/>
      <c r="IJ1863" s="14"/>
      <c r="IK1863" s="14"/>
      <c r="IL1863" s="14"/>
      <c r="IM1863" s="14"/>
      <c r="IN1863" s="14"/>
      <c r="IO1863" s="14"/>
      <c r="IP1863" s="14"/>
      <c r="IQ1863" s="14"/>
      <c r="IR1863" s="14"/>
      <c r="IS1863" s="14"/>
      <c r="IT1863" s="14"/>
    </row>
    <row r="1864" spans="1:254" x14ac:dyDescent="0.2">
      <c r="A1864" s="12">
        <v>302955</v>
      </c>
      <c r="B1864" s="4"/>
      <c r="C1864" s="13" t="s">
        <v>1642</v>
      </c>
      <c r="D1864" s="11">
        <v>40.200000000000003</v>
      </c>
      <c r="E1864" s="11">
        <v>40.200000000000003</v>
      </c>
      <c r="F1864" s="11"/>
      <c r="G1864" s="12">
        <v>5</v>
      </c>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C1864" s="14"/>
      <c r="AD1864" s="14"/>
      <c r="AE1864" s="14"/>
      <c r="AF1864" s="14"/>
      <c r="AG1864" s="14"/>
      <c r="AH1864" s="14"/>
      <c r="AI1864" s="14"/>
      <c r="AJ1864" s="14"/>
      <c r="AK1864" s="14"/>
      <c r="AL1864" s="14"/>
      <c r="AM1864" s="14"/>
      <c r="AN1864" s="14"/>
      <c r="AO1864" s="14"/>
      <c r="AP1864" s="14"/>
      <c r="AQ1864" s="14"/>
      <c r="AR1864" s="14"/>
      <c r="AS1864" s="14"/>
      <c r="AT1864" s="14"/>
      <c r="AU1864" s="14"/>
      <c r="AV1864" s="14"/>
      <c r="AW1864" s="14"/>
      <c r="AX1864" s="14"/>
      <c r="AY1864" s="14"/>
      <c r="AZ1864" s="14"/>
      <c r="BA1864" s="14"/>
      <c r="BB1864" s="14"/>
      <c r="BC1864" s="14"/>
      <c r="BD1864" s="14"/>
      <c r="BE1864" s="14"/>
      <c r="BF1864" s="14"/>
      <c r="BG1864" s="14"/>
      <c r="BH1864" s="14"/>
      <c r="BI1864" s="14"/>
      <c r="BJ1864" s="14"/>
      <c r="BK1864" s="14"/>
      <c r="BL1864" s="14"/>
      <c r="BM1864" s="14"/>
      <c r="BN1864" s="14"/>
      <c r="BO1864" s="14"/>
      <c r="BP1864" s="14"/>
      <c r="BQ1864" s="14"/>
      <c r="BR1864" s="14"/>
      <c r="BS1864" s="14"/>
      <c r="BT1864" s="14"/>
      <c r="BU1864" s="14"/>
      <c r="BV1864" s="14"/>
      <c r="BW1864" s="14"/>
      <c r="BX1864" s="14"/>
      <c r="BY1864" s="14"/>
      <c r="BZ1864" s="14"/>
      <c r="CA1864" s="14"/>
      <c r="CB1864" s="14"/>
      <c r="CC1864" s="14"/>
      <c r="CD1864" s="14"/>
      <c r="CE1864" s="14"/>
      <c r="CF1864" s="14"/>
      <c r="CG1864" s="14"/>
      <c r="CH1864" s="14"/>
      <c r="CI1864" s="14"/>
      <c r="CJ1864" s="14"/>
      <c r="CK1864" s="14"/>
      <c r="CL1864" s="14"/>
      <c r="CM1864" s="14"/>
      <c r="CN1864" s="14"/>
      <c r="CO1864" s="14"/>
      <c r="CP1864" s="14"/>
      <c r="CQ1864" s="14"/>
      <c r="CR1864" s="14"/>
      <c r="CS1864" s="14"/>
      <c r="CT1864" s="14"/>
      <c r="CU1864" s="14"/>
      <c r="CV1864" s="14"/>
      <c r="CW1864" s="14"/>
      <c r="CX1864" s="14"/>
      <c r="CY1864" s="14"/>
      <c r="CZ1864" s="14"/>
      <c r="DA1864" s="14"/>
      <c r="DB1864" s="14"/>
      <c r="DC1864" s="14"/>
      <c r="DD1864" s="14"/>
      <c r="DE1864" s="14"/>
      <c r="DF1864" s="14"/>
      <c r="DG1864" s="14"/>
      <c r="DH1864" s="14"/>
      <c r="DI1864" s="14"/>
      <c r="DJ1864" s="14"/>
      <c r="DK1864" s="14"/>
      <c r="DL1864" s="14"/>
      <c r="DM1864" s="14"/>
      <c r="DN1864" s="14"/>
      <c r="DO1864" s="14"/>
      <c r="DP1864" s="14"/>
      <c r="DQ1864" s="14"/>
      <c r="DR1864" s="14"/>
      <c r="DS1864" s="14"/>
      <c r="DT1864" s="14"/>
      <c r="DU1864" s="14"/>
      <c r="DV1864" s="14"/>
      <c r="DW1864" s="14"/>
      <c r="DX1864" s="14"/>
      <c r="DY1864" s="14"/>
      <c r="DZ1864" s="14"/>
      <c r="EA1864" s="14"/>
      <c r="EB1864" s="14"/>
      <c r="EC1864" s="14"/>
      <c r="ED1864" s="14"/>
      <c r="EE1864" s="14"/>
      <c r="EF1864" s="14"/>
      <c r="EG1864" s="14"/>
      <c r="EH1864" s="14"/>
      <c r="EI1864" s="14"/>
      <c r="EJ1864" s="14"/>
      <c r="EK1864" s="14"/>
      <c r="EL1864" s="14"/>
      <c r="EM1864" s="14"/>
      <c r="EN1864" s="14"/>
      <c r="EO1864" s="14"/>
      <c r="EP1864" s="14"/>
      <c r="EQ1864" s="14"/>
      <c r="ER1864" s="14"/>
      <c r="ES1864" s="14"/>
      <c r="ET1864" s="14"/>
      <c r="EU1864" s="14"/>
      <c r="EV1864" s="14"/>
      <c r="EW1864" s="14"/>
      <c r="EX1864" s="14"/>
      <c r="EY1864" s="14"/>
      <c r="EZ1864" s="14"/>
      <c r="FA1864" s="14"/>
      <c r="FB1864" s="14"/>
      <c r="FC1864" s="14"/>
      <c r="FD1864" s="14"/>
      <c r="FE1864" s="14"/>
      <c r="FF1864" s="14"/>
      <c r="FG1864" s="14"/>
      <c r="FH1864" s="14"/>
      <c r="FI1864" s="14"/>
      <c r="FJ1864" s="14"/>
      <c r="FK1864" s="14"/>
      <c r="FL1864" s="14"/>
      <c r="FM1864" s="14"/>
      <c r="FN1864" s="14"/>
      <c r="FO1864" s="14"/>
      <c r="FP1864" s="14"/>
      <c r="FQ1864" s="14"/>
      <c r="FR1864" s="14"/>
      <c r="FS1864" s="14"/>
      <c r="FT1864" s="14"/>
      <c r="FU1864" s="14"/>
      <c r="FV1864" s="14"/>
      <c r="FW1864" s="14"/>
      <c r="FX1864" s="14"/>
      <c r="FY1864" s="14"/>
      <c r="FZ1864" s="14"/>
      <c r="GA1864" s="14"/>
      <c r="GB1864" s="14"/>
      <c r="GC1864" s="14"/>
      <c r="GD1864" s="14"/>
      <c r="GE1864" s="14"/>
      <c r="GF1864" s="14"/>
      <c r="GG1864" s="14"/>
      <c r="GH1864" s="14"/>
      <c r="GI1864" s="14"/>
      <c r="GJ1864" s="14"/>
      <c r="GK1864" s="14"/>
      <c r="GL1864" s="14"/>
      <c r="GM1864" s="14"/>
      <c r="GN1864" s="14"/>
      <c r="GO1864" s="14"/>
      <c r="GP1864" s="14"/>
      <c r="GQ1864" s="14"/>
      <c r="GR1864" s="14"/>
      <c r="GS1864" s="14"/>
      <c r="GT1864" s="14"/>
      <c r="GU1864" s="14"/>
      <c r="GV1864" s="14"/>
      <c r="GW1864" s="14"/>
      <c r="GX1864" s="14"/>
      <c r="GY1864" s="14"/>
      <c r="GZ1864" s="14"/>
      <c r="HA1864" s="14"/>
      <c r="HB1864" s="14"/>
      <c r="HC1864" s="14"/>
      <c r="HD1864" s="14"/>
      <c r="HE1864" s="14"/>
      <c r="HF1864" s="14"/>
      <c r="HG1864" s="14"/>
      <c r="HH1864" s="14"/>
      <c r="HI1864" s="14"/>
      <c r="HJ1864" s="14"/>
      <c r="HK1864" s="14"/>
      <c r="HL1864" s="14"/>
      <c r="HM1864" s="14"/>
      <c r="HN1864" s="14"/>
      <c r="HO1864" s="14"/>
      <c r="HP1864" s="14"/>
      <c r="HQ1864" s="14"/>
      <c r="HR1864" s="14"/>
      <c r="HS1864" s="14"/>
      <c r="HT1864" s="14"/>
      <c r="HU1864" s="14"/>
      <c r="HV1864" s="14"/>
      <c r="HW1864" s="14"/>
      <c r="HX1864" s="14"/>
      <c r="HY1864" s="14"/>
      <c r="HZ1864" s="14"/>
      <c r="IA1864" s="14"/>
      <c r="IB1864" s="14"/>
      <c r="IC1864" s="14"/>
      <c r="ID1864" s="14"/>
      <c r="IE1864" s="14"/>
      <c r="IF1864" s="14"/>
      <c r="IG1864" s="14"/>
      <c r="IH1864" s="14"/>
      <c r="II1864" s="14"/>
      <c r="IJ1864" s="14"/>
      <c r="IK1864" s="14"/>
      <c r="IL1864" s="14"/>
      <c r="IM1864" s="14"/>
      <c r="IN1864" s="14"/>
      <c r="IO1864" s="14"/>
      <c r="IP1864" s="14"/>
      <c r="IQ1864" s="14"/>
      <c r="IR1864" s="14"/>
      <c r="IS1864" s="14"/>
      <c r="IT1864" s="14"/>
    </row>
    <row r="1865" spans="1:254" x14ac:dyDescent="0.2">
      <c r="A1865" s="2">
        <v>302960</v>
      </c>
      <c r="B1865" s="4"/>
      <c r="C1865" s="5" t="s">
        <v>1643</v>
      </c>
      <c r="D1865" s="3">
        <v>100</v>
      </c>
      <c r="E1865" s="11">
        <v>100</v>
      </c>
      <c r="F1865" s="3"/>
      <c r="G1865" s="2">
        <v>8</v>
      </c>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c r="AM1865" s="14"/>
      <c r="AN1865" s="14"/>
      <c r="AO1865" s="14"/>
      <c r="AP1865" s="14"/>
      <c r="AQ1865" s="14"/>
      <c r="AR1865" s="14"/>
      <c r="AS1865" s="14"/>
      <c r="AT1865" s="14"/>
      <c r="AU1865" s="14"/>
      <c r="AV1865" s="14"/>
      <c r="AW1865" s="14"/>
      <c r="AX1865" s="14"/>
      <c r="AY1865" s="14"/>
      <c r="AZ1865" s="14"/>
      <c r="BA1865" s="14"/>
      <c r="BB1865" s="14"/>
      <c r="BC1865" s="14"/>
      <c r="BD1865" s="14"/>
      <c r="BE1865" s="14"/>
      <c r="BF1865" s="14"/>
      <c r="BG1865" s="14"/>
      <c r="BH1865" s="14"/>
      <c r="BI1865" s="14"/>
      <c r="BJ1865" s="14"/>
      <c r="BK1865" s="14"/>
      <c r="BL1865" s="14"/>
      <c r="BM1865" s="14"/>
      <c r="BN1865" s="14"/>
      <c r="BO1865" s="14"/>
      <c r="BP1865" s="14"/>
      <c r="BQ1865" s="14"/>
      <c r="BR1865" s="14"/>
      <c r="BS1865" s="14"/>
      <c r="BT1865" s="14"/>
      <c r="BU1865" s="14"/>
      <c r="BV1865" s="14"/>
      <c r="BW1865" s="14"/>
      <c r="BX1865" s="14"/>
      <c r="BY1865" s="14"/>
      <c r="BZ1865" s="14"/>
      <c r="CA1865" s="14"/>
      <c r="CB1865" s="14"/>
      <c r="CC1865" s="14"/>
      <c r="CD1865" s="14"/>
      <c r="CE1865" s="14"/>
      <c r="CF1865" s="14"/>
      <c r="CG1865" s="14"/>
      <c r="CH1865" s="14"/>
      <c r="CI1865" s="14"/>
      <c r="CJ1865" s="14"/>
      <c r="CK1865" s="14"/>
      <c r="CL1865" s="14"/>
      <c r="CM1865" s="14"/>
      <c r="CN1865" s="14"/>
      <c r="CO1865" s="14"/>
      <c r="CP1865" s="14"/>
      <c r="CQ1865" s="14"/>
      <c r="CR1865" s="14"/>
      <c r="CS1865" s="14"/>
      <c r="CT1865" s="14"/>
      <c r="CU1865" s="14"/>
      <c r="CV1865" s="14"/>
      <c r="CW1865" s="14"/>
      <c r="CX1865" s="14"/>
      <c r="CY1865" s="14"/>
      <c r="CZ1865" s="14"/>
      <c r="DA1865" s="14"/>
      <c r="DB1865" s="14"/>
      <c r="DC1865" s="14"/>
      <c r="DD1865" s="14"/>
      <c r="DE1865" s="14"/>
      <c r="DF1865" s="14"/>
      <c r="DG1865" s="14"/>
      <c r="DH1865" s="14"/>
      <c r="DI1865" s="14"/>
      <c r="DJ1865" s="14"/>
      <c r="DK1865" s="14"/>
      <c r="DL1865" s="14"/>
      <c r="DM1865" s="14"/>
      <c r="DN1865" s="14"/>
      <c r="DO1865" s="14"/>
      <c r="DP1865" s="14"/>
      <c r="DQ1865" s="14"/>
      <c r="DR1865" s="14"/>
      <c r="DS1865" s="14"/>
      <c r="DT1865" s="14"/>
      <c r="DU1865" s="14"/>
      <c r="DV1865" s="14"/>
      <c r="DW1865" s="14"/>
      <c r="DX1865" s="14"/>
      <c r="DY1865" s="14"/>
      <c r="DZ1865" s="14"/>
      <c r="EA1865" s="14"/>
      <c r="EB1865" s="14"/>
      <c r="EC1865" s="14"/>
      <c r="ED1865" s="14"/>
      <c r="EE1865" s="14"/>
      <c r="EF1865" s="14"/>
      <c r="EG1865" s="14"/>
      <c r="EH1865" s="14"/>
      <c r="EI1865" s="14"/>
      <c r="EJ1865" s="14"/>
      <c r="EK1865" s="14"/>
      <c r="EL1865" s="14"/>
      <c r="EM1865" s="14"/>
      <c r="EN1865" s="14"/>
      <c r="EO1865" s="14"/>
      <c r="EP1865" s="14"/>
      <c r="EQ1865" s="14"/>
      <c r="ER1865" s="14"/>
      <c r="ES1865" s="14"/>
      <c r="ET1865" s="14"/>
      <c r="EU1865" s="14"/>
      <c r="EV1865" s="14"/>
      <c r="EW1865" s="14"/>
      <c r="EX1865" s="14"/>
      <c r="EY1865" s="14"/>
      <c r="EZ1865" s="14"/>
      <c r="FA1865" s="14"/>
      <c r="FB1865" s="14"/>
      <c r="FC1865" s="14"/>
      <c r="FD1865" s="14"/>
      <c r="FE1865" s="14"/>
      <c r="FF1865" s="14"/>
      <c r="FG1865" s="14"/>
      <c r="FH1865" s="14"/>
      <c r="FI1865" s="14"/>
      <c r="FJ1865" s="14"/>
      <c r="FK1865" s="14"/>
      <c r="FL1865" s="14"/>
      <c r="FM1865" s="14"/>
      <c r="FN1865" s="14"/>
      <c r="FO1865" s="14"/>
      <c r="FP1865" s="14"/>
      <c r="FQ1865" s="14"/>
      <c r="FR1865" s="14"/>
      <c r="FS1865" s="14"/>
      <c r="FT1865" s="14"/>
      <c r="FU1865" s="14"/>
      <c r="FV1865" s="14"/>
      <c r="FW1865" s="14"/>
      <c r="FX1865" s="14"/>
      <c r="FY1865" s="14"/>
      <c r="FZ1865" s="14"/>
      <c r="GA1865" s="14"/>
      <c r="GB1865" s="14"/>
      <c r="GC1865" s="14"/>
      <c r="GD1865" s="14"/>
      <c r="GE1865" s="14"/>
      <c r="GF1865" s="14"/>
      <c r="GG1865" s="14"/>
      <c r="GH1865" s="14"/>
      <c r="GI1865" s="14"/>
      <c r="GJ1865" s="14"/>
      <c r="GK1865" s="14"/>
      <c r="GL1865" s="14"/>
      <c r="GM1865" s="14"/>
      <c r="GN1865" s="14"/>
      <c r="GO1865" s="14"/>
      <c r="GP1865" s="14"/>
      <c r="GQ1865" s="14"/>
      <c r="GR1865" s="14"/>
      <c r="GS1865" s="14"/>
      <c r="GT1865" s="14"/>
      <c r="GU1865" s="14"/>
      <c r="GV1865" s="14"/>
      <c r="GW1865" s="14"/>
      <c r="GX1865" s="14"/>
      <c r="GY1865" s="14"/>
      <c r="GZ1865" s="14"/>
      <c r="HA1865" s="14"/>
      <c r="HB1865" s="14"/>
      <c r="HC1865" s="14"/>
      <c r="HD1865" s="14"/>
      <c r="HE1865" s="14"/>
      <c r="HF1865" s="14"/>
      <c r="HG1865" s="14"/>
      <c r="HH1865" s="14"/>
      <c r="HI1865" s="14"/>
      <c r="HJ1865" s="14"/>
      <c r="HK1865" s="14"/>
      <c r="HL1865" s="14"/>
      <c r="HM1865" s="14"/>
      <c r="HN1865" s="14"/>
      <c r="HO1865" s="14"/>
      <c r="HP1865" s="14"/>
      <c r="HQ1865" s="14"/>
      <c r="HR1865" s="14"/>
      <c r="HS1865" s="14"/>
      <c r="HT1865" s="14"/>
      <c r="HU1865" s="14"/>
      <c r="HV1865" s="14"/>
      <c r="HW1865" s="14"/>
      <c r="HX1865" s="14"/>
      <c r="HY1865" s="14"/>
      <c r="HZ1865" s="14"/>
      <c r="IA1865" s="14"/>
      <c r="IB1865" s="14"/>
      <c r="IC1865" s="14"/>
      <c r="ID1865" s="14"/>
      <c r="IE1865" s="14"/>
      <c r="IF1865" s="14"/>
      <c r="IG1865" s="14"/>
      <c r="IH1865" s="14"/>
      <c r="II1865" s="14"/>
      <c r="IJ1865" s="14"/>
      <c r="IK1865" s="14"/>
      <c r="IL1865" s="14"/>
      <c r="IM1865" s="14"/>
      <c r="IN1865" s="14"/>
      <c r="IO1865" s="14"/>
      <c r="IP1865" s="14"/>
      <c r="IQ1865" s="14"/>
      <c r="IR1865" s="14"/>
      <c r="IS1865" s="14"/>
      <c r="IT1865" s="14"/>
    </row>
    <row r="1866" spans="1:254" x14ac:dyDescent="0.2">
      <c r="A1866" s="12">
        <v>302965</v>
      </c>
      <c r="B1866" s="4"/>
      <c r="C1866" s="13" t="s">
        <v>1644</v>
      </c>
      <c r="D1866" s="11">
        <v>22.7</v>
      </c>
      <c r="E1866" s="11">
        <v>22.7</v>
      </c>
      <c r="F1866" s="11"/>
      <c r="G1866" s="12">
        <v>4</v>
      </c>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c r="AM1866" s="14"/>
      <c r="AN1866" s="14"/>
      <c r="AO1866" s="14"/>
      <c r="AP1866" s="14"/>
      <c r="AQ1866" s="14"/>
      <c r="AR1866" s="14"/>
      <c r="AS1866" s="14"/>
      <c r="AT1866" s="14"/>
      <c r="AU1866" s="14"/>
      <c r="AV1866" s="14"/>
      <c r="AW1866" s="14"/>
      <c r="AX1866" s="14"/>
      <c r="AY1866" s="14"/>
      <c r="AZ1866" s="14"/>
      <c r="BA1866" s="14"/>
      <c r="BB1866" s="14"/>
      <c r="BC1866" s="14"/>
      <c r="BD1866" s="14"/>
      <c r="BE1866" s="14"/>
      <c r="BF1866" s="14"/>
      <c r="BG1866" s="14"/>
      <c r="BH1866" s="14"/>
      <c r="BI1866" s="14"/>
      <c r="BJ1866" s="14"/>
      <c r="BK1866" s="14"/>
      <c r="BL1866" s="14"/>
      <c r="BM1866" s="14"/>
      <c r="BN1866" s="14"/>
      <c r="BO1866" s="14"/>
      <c r="BP1866" s="14"/>
      <c r="BQ1866" s="14"/>
      <c r="BR1866" s="14"/>
      <c r="BS1866" s="14"/>
      <c r="BT1866" s="14"/>
      <c r="BU1866" s="14"/>
      <c r="BV1866" s="14"/>
      <c r="BW1866" s="14"/>
      <c r="BX1866" s="14"/>
      <c r="BY1866" s="14"/>
      <c r="BZ1866" s="14"/>
      <c r="CA1866" s="14"/>
      <c r="CB1866" s="14"/>
      <c r="CC1866" s="14"/>
      <c r="CD1866" s="14"/>
      <c r="CE1866" s="14"/>
      <c r="CF1866" s="14"/>
      <c r="CG1866" s="14"/>
      <c r="CH1866" s="14"/>
      <c r="CI1866" s="14"/>
      <c r="CJ1866" s="14"/>
      <c r="CK1866" s="14"/>
      <c r="CL1866" s="14"/>
      <c r="CM1866" s="14"/>
      <c r="CN1866" s="14"/>
      <c r="CO1866" s="14"/>
      <c r="CP1866" s="14"/>
      <c r="CQ1866" s="14"/>
      <c r="CR1866" s="14"/>
      <c r="CS1866" s="14"/>
      <c r="CT1866" s="14"/>
      <c r="CU1866" s="14"/>
      <c r="CV1866" s="14"/>
      <c r="CW1866" s="14"/>
      <c r="CX1866" s="14"/>
      <c r="CY1866" s="14"/>
      <c r="CZ1866" s="14"/>
      <c r="DA1866" s="14"/>
      <c r="DB1866" s="14"/>
      <c r="DC1866" s="14"/>
      <c r="DD1866" s="14"/>
      <c r="DE1866" s="14"/>
      <c r="DF1866" s="14"/>
      <c r="DG1866" s="14"/>
      <c r="DH1866" s="14"/>
      <c r="DI1866" s="14"/>
      <c r="DJ1866" s="14"/>
      <c r="DK1866" s="14"/>
      <c r="DL1866" s="14"/>
      <c r="DM1866" s="14"/>
      <c r="DN1866" s="14"/>
      <c r="DO1866" s="14"/>
      <c r="DP1866" s="14"/>
      <c r="DQ1866" s="14"/>
      <c r="DR1866" s="14"/>
      <c r="DS1866" s="14"/>
      <c r="DT1866" s="14"/>
      <c r="DU1866" s="14"/>
      <c r="DV1866" s="14"/>
      <c r="DW1866" s="14"/>
      <c r="DX1866" s="14"/>
      <c r="DY1866" s="14"/>
      <c r="DZ1866" s="14"/>
      <c r="EA1866" s="14"/>
      <c r="EB1866" s="14"/>
      <c r="EC1866" s="14"/>
      <c r="ED1866" s="14"/>
      <c r="EE1866" s="14"/>
      <c r="EF1866" s="14"/>
      <c r="EG1866" s="14"/>
      <c r="EH1866" s="14"/>
      <c r="EI1866" s="14"/>
      <c r="EJ1866" s="14"/>
      <c r="EK1866" s="14"/>
      <c r="EL1866" s="14"/>
      <c r="EM1866" s="14"/>
      <c r="EN1866" s="14"/>
      <c r="EO1866" s="14"/>
      <c r="EP1866" s="14"/>
      <c r="EQ1866" s="14"/>
      <c r="ER1866" s="14"/>
      <c r="ES1866" s="14"/>
      <c r="ET1866" s="14"/>
      <c r="EU1866" s="14"/>
      <c r="EV1866" s="14"/>
      <c r="EW1866" s="14"/>
      <c r="EX1866" s="14"/>
      <c r="EY1866" s="14"/>
      <c r="EZ1866" s="14"/>
      <c r="FA1866" s="14"/>
      <c r="FB1866" s="14"/>
      <c r="FC1866" s="14"/>
      <c r="FD1866" s="14"/>
      <c r="FE1866" s="14"/>
      <c r="FF1866" s="14"/>
      <c r="FG1866" s="14"/>
      <c r="FH1866" s="14"/>
      <c r="FI1866" s="14"/>
      <c r="FJ1866" s="14"/>
      <c r="FK1866" s="14"/>
      <c r="FL1866" s="14"/>
      <c r="FM1866" s="14"/>
      <c r="FN1866" s="14"/>
      <c r="FO1866" s="14"/>
      <c r="FP1866" s="14"/>
      <c r="FQ1866" s="14"/>
      <c r="FR1866" s="14"/>
      <c r="FS1866" s="14"/>
      <c r="FT1866" s="14"/>
      <c r="FU1866" s="14"/>
      <c r="FV1866" s="14"/>
      <c r="FW1866" s="14"/>
      <c r="FX1866" s="14"/>
      <c r="FY1866" s="14"/>
      <c r="FZ1866" s="14"/>
      <c r="GA1866" s="14"/>
      <c r="GB1866" s="14"/>
      <c r="GC1866" s="14"/>
      <c r="GD1866" s="14"/>
      <c r="GE1866" s="14"/>
      <c r="GF1866" s="14"/>
      <c r="GG1866" s="14"/>
      <c r="GH1866" s="14"/>
      <c r="GI1866" s="14"/>
      <c r="GJ1866" s="14"/>
      <c r="GK1866" s="14"/>
      <c r="GL1866" s="14"/>
      <c r="GM1866" s="14"/>
      <c r="GN1866" s="14"/>
      <c r="GO1866" s="14"/>
      <c r="GP1866" s="14"/>
      <c r="GQ1866" s="14"/>
      <c r="GR1866" s="14"/>
      <c r="GS1866" s="14"/>
      <c r="GT1866" s="14"/>
      <c r="GU1866" s="14"/>
      <c r="GV1866" s="14"/>
      <c r="GW1866" s="14"/>
      <c r="GX1866" s="14"/>
      <c r="GY1866" s="14"/>
      <c r="GZ1866" s="14"/>
      <c r="HA1866" s="14"/>
      <c r="HB1866" s="14"/>
      <c r="HC1866" s="14"/>
      <c r="HD1866" s="14"/>
      <c r="HE1866" s="14"/>
      <c r="HF1866" s="14"/>
      <c r="HG1866" s="14"/>
      <c r="HH1866" s="14"/>
      <c r="HI1866" s="14"/>
      <c r="HJ1866" s="14"/>
      <c r="HK1866" s="14"/>
      <c r="HL1866" s="14"/>
      <c r="HM1866" s="14"/>
      <c r="HN1866" s="14"/>
      <c r="HO1866" s="14"/>
      <c r="HP1866" s="14"/>
      <c r="HQ1866" s="14"/>
      <c r="HR1866" s="14"/>
      <c r="HS1866" s="14"/>
      <c r="HT1866" s="14"/>
      <c r="HU1866" s="14"/>
      <c r="HV1866" s="14"/>
      <c r="HW1866" s="14"/>
      <c r="HX1866" s="14"/>
      <c r="HY1866" s="14"/>
      <c r="HZ1866" s="14"/>
      <c r="IA1866" s="14"/>
      <c r="IB1866" s="14"/>
      <c r="IC1866" s="14"/>
      <c r="ID1866" s="14"/>
      <c r="IE1866" s="14"/>
      <c r="IF1866" s="14"/>
      <c r="IG1866" s="14"/>
      <c r="IH1866" s="14"/>
      <c r="II1866" s="14"/>
      <c r="IJ1866" s="14"/>
      <c r="IK1866" s="14"/>
      <c r="IL1866" s="14"/>
      <c r="IM1866" s="14"/>
      <c r="IN1866" s="14"/>
      <c r="IO1866" s="14"/>
      <c r="IP1866" s="14"/>
      <c r="IQ1866" s="14"/>
      <c r="IR1866" s="14"/>
      <c r="IS1866" s="14"/>
      <c r="IT1866" s="14"/>
    </row>
    <row r="1867" spans="1:254" x14ac:dyDescent="0.2">
      <c r="A1867" s="12">
        <v>302970</v>
      </c>
      <c r="B1867" s="4"/>
      <c r="C1867" s="13" t="s">
        <v>1645</v>
      </c>
      <c r="D1867" s="11">
        <v>42.5</v>
      </c>
      <c r="E1867" s="11">
        <v>42.5</v>
      </c>
      <c r="F1867" s="11"/>
      <c r="G1867" s="12">
        <v>6</v>
      </c>
      <c r="H1867" s="14"/>
      <c r="I1867" s="14"/>
      <c r="J1867" s="14"/>
      <c r="K1867" s="14"/>
      <c r="L1867" s="14"/>
      <c r="M1867" s="14"/>
      <c r="N1867" s="14"/>
      <c r="O1867" s="14"/>
      <c r="P1867" s="14"/>
      <c r="Q1867" s="14"/>
      <c r="R1867" s="14"/>
      <c r="S1867" s="14"/>
      <c r="T1867" s="14"/>
      <c r="U1867" s="14"/>
      <c r="V1867" s="14"/>
      <c r="W1867" s="14"/>
      <c r="X1867" s="14"/>
      <c r="Y1867" s="14"/>
      <c r="Z1867" s="14"/>
      <c r="AA1867" s="14"/>
      <c r="AB1867" s="14"/>
      <c r="AC1867" s="14"/>
      <c r="AD1867" s="14"/>
      <c r="AE1867" s="14"/>
      <c r="AF1867" s="14"/>
      <c r="AG1867" s="14"/>
      <c r="AH1867" s="14"/>
      <c r="AI1867" s="14"/>
      <c r="AJ1867" s="14"/>
      <c r="AK1867" s="14"/>
      <c r="AL1867" s="14"/>
      <c r="AM1867" s="14"/>
      <c r="AN1867" s="14"/>
      <c r="AO1867" s="14"/>
      <c r="AP1867" s="14"/>
      <c r="AQ1867" s="14"/>
      <c r="AR1867" s="14"/>
      <c r="AS1867" s="14"/>
      <c r="AT1867" s="14"/>
      <c r="AU1867" s="14"/>
      <c r="AV1867" s="14"/>
      <c r="AW1867" s="14"/>
      <c r="AX1867" s="14"/>
      <c r="AY1867" s="14"/>
      <c r="AZ1867" s="14"/>
      <c r="BA1867" s="14"/>
      <c r="BB1867" s="14"/>
      <c r="BC1867" s="14"/>
      <c r="BD1867" s="14"/>
      <c r="BE1867" s="14"/>
      <c r="BF1867" s="14"/>
      <c r="BG1867" s="14"/>
      <c r="BH1867" s="14"/>
      <c r="BI1867" s="14"/>
      <c r="BJ1867" s="14"/>
      <c r="BK1867" s="14"/>
      <c r="BL1867" s="14"/>
      <c r="BM1867" s="14"/>
      <c r="BN1867" s="14"/>
      <c r="BO1867" s="14"/>
      <c r="BP1867" s="14"/>
      <c r="BQ1867" s="14"/>
      <c r="BR1867" s="14"/>
      <c r="BS1867" s="14"/>
      <c r="BT1867" s="14"/>
      <c r="BU1867" s="14"/>
      <c r="BV1867" s="14"/>
      <c r="BW1867" s="14"/>
      <c r="BX1867" s="14"/>
      <c r="BY1867" s="14"/>
      <c r="BZ1867" s="14"/>
      <c r="CA1867" s="14"/>
      <c r="CB1867" s="14"/>
      <c r="CC1867" s="14"/>
      <c r="CD1867" s="14"/>
      <c r="CE1867" s="14"/>
      <c r="CF1867" s="14"/>
      <c r="CG1867" s="14"/>
      <c r="CH1867" s="14"/>
      <c r="CI1867" s="14"/>
      <c r="CJ1867" s="14"/>
      <c r="CK1867" s="14"/>
      <c r="CL1867" s="14"/>
      <c r="CM1867" s="14"/>
      <c r="CN1867" s="14"/>
      <c r="CO1867" s="14"/>
      <c r="CP1867" s="14"/>
      <c r="CQ1867" s="14"/>
      <c r="CR1867" s="14"/>
      <c r="CS1867" s="14"/>
      <c r="CT1867" s="14"/>
      <c r="CU1867" s="14"/>
      <c r="CV1867" s="14"/>
      <c r="CW1867" s="14"/>
      <c r="CX1867" s="14"/>
      <c r="CY1867" s="14"/>
      <c r="CZ1867" s="14"/>
      <c r="DA1867" s="14"/>
      <c r="DB1867" s="14"/>
      <c r="DC1867" s="14"/>
      <c r="DD1867" s="14"/>
      <c r="DE1867" s="14"/>
      <c r="DF1867" s="14"/>
      <c r="DG1867" s="14"/>
      <c r="DH1867" s="14"/>
      <c r="DI1867" s="14"/>
      <c r="DJ1867" s="14"/>
      <c r="DK1867" s="14"/>
      <c r="DL1867" s="14"/>
      <c r="DM1867" s="14"/>
      <c r="DN1867" s="14"/>
      <c r="DO1867" s="14"/>
      <c r="DP1867" s="14"/>
      <c r="DQ1867" s="14"/>
      <c r="DR1867" s="14"/>
      <c r="DS1867" s="14"/>
      <c r="DT1867" s="14"/>
      <c r="DU1867" s="14"/>
      <c r="DV1867" s="14"/>
      <c r="DW1867" s="14"/>
      <c r="DX1867" s="14"/>
      <c r="DY1867" s="14"/>
      <c r="DZ1867" s="14"/>
      <c r="EA1867" s="14"/>
      <c r="EB1867" s="14"/>
      <c r="EC1867" s="14"/>
      <c r="ED1867" s="14"/>
      <c r="EE1867" s="14"/>
      <c r="EF1867" s="14"/>
      <c r="EG1867" s="14"/>
      <c r="EH1867" s="14"/>
      <c r="EI1867" s="14"/>
      <c r="EJ1867" s="14"/>
      <c r="EK1867" s="14"/>
      <c r="EL1867" s="14"/>
      <c r="EM1867" s="14"/>
      <c r="EN1867" s="14"/>
      <c r="EO1867" s="14"/>
      <c r="EP1867" s="14"/>
      <c r="EQ1867" s="14"/>
      <c r="ER1867" s="14"/>
      <c r="ES1867" s="14"/>
      <c r="ET1867" s="14"/>
      <c r="EU1867" s="14"/>
      <c r="EV1867" s="14"/>
      <c r="EW1867" s="14"/>
      <c r="EX1867" s="14"/>
      <c r="EY1867" s="14"/>
      <c r="EZ1867" s="14"/>
      <c r="FA1867" s="14"/>
      <c r="FB1867" s="14"/>
      <c r="FC1867" s="14"/>
      <c r="FD1867" s="14"/>
      <c r="FE1867" s="14"/>
      <c r="FF1867" s="14"/>
      <c r="FG1867" s="14"/>
      <c r="FH1867" s="14"/>
      <c r="FI1867" s="14"/>
      <c r="FJ1867" s="14"/>
      <c r="FK1867" s="14"/>
      <c r="FL1867" s="14"/>
      <c r="FM1867" s="14"/>
      <c r="FN1867" s="14"/>
      <c r="FO1867" s="14"/>
      <c r="FP1867" s="14"/>
      <c r="FQ1867" s="14"/>
      <c r="FR1867" s="14"/>
      <c r="FS1867" s="14"/>
      <c r="FT1867" s="14"/>
      <c r="FU1867" s="14"/>
      <c r="FV1867" s="14"/>
      <c r="FW1867" s="14"/>
      <c r="FX1867" s="14"/>
      <c r="FY1867" s="14"/>
      <c r="FZ1867" s="14"/>
      <c r="GA1867" s="14"/>
      <c r="GB1867" s="14"/>
      <c r="GC1867" s="14"/>
      <c r="GD1867" s="14"/>
      <c r="GE1867" s="14"/>
      <c r="GF1867" s="14"/>
      <c r="GG1867" s="14"/>
      <c r="GH1867" s="14"/>
      <c r="GI1867" s="14"/>
      <c r="GJ1867" s="14"/>
      <c r="GK1867" s="14"/>
      <c r="GL1867" s="14"/>
      <c r="GM1867" s="14"/>
      <c r="GN1867" s="14"/>
      <c r="GO1867" s="14"/>
      <c r="GP1867" s="14"/>
      <c r="GQ1867" s="14"/>
      <c r="GR1867" s="14"/>
      <c r="GS1867" s="14"/>
      <c r="GT1867" s="14"/>
      <c r="GU1867" s="14"/>
      <c r="GV1867" s="14"/>
      <c r="GW1867" s="14"/>
      <c r="GX1867" s="14"/>
      <c r="GY1867" s="14"/>
      <c r="GZ1867" s="14"/>
      <c r="HA1867" s="14"/>
      <c r="HB1867" s="14"/>
      <c r="HC1867" s="14"/>
      <c r="HD1867" s="14"/>
      <c r="HE1867" s="14"/>
      <c r="HF1867" s="14"/>
      <c r="HG1867" s="14"/>
      <c r="HH1867" s="14"/>
      <c r="HI1867" s="14"/>
      <c r="HJ1867" s="14"/>
      <c r="HK1867" s="14"/>
      <c r="HL1867" s="14"/>
      <c r="HM1867" s="14"/>
      <c r="HN1867" s="14"/>
      <c r="HO1867" s="14"/>
      <c r="HP1867" s="14"/>
      <c r="HQ1867" s="14"/>
      <c r="HR1867" s="14"/>
      <c r="HS1867" s="14"/>
      <c r="HT1867" s="14"/>
      <c r="HU1867" s="14"/>
      <c r="HV1867" s="14"/>
      <c r="HW1867" s="14"/>
      <c r="HX1867" s="14"/>
      <c r="HY1867" s="14"/>
      <c r="HZ1867" s="14"/>
      <c r="IA1867" s="14"/>
      <c r="IB1867" s="14"/>
      <c r="IC1867" s="14"/>
      <c r="ID1867" s="14"/>
      <c r="IE1867" s="14"/>
      <c r="IF1867" s="14"/>
      <c r="IG1867" s="14"/>
      <c r="IH1867" s="14"/>
      <c r="II1867" s="14"/>
      <c r="IJ1867" s="14"/>
      <c r="IK1867" s="14"/>
      <c r="IL1867" s="14"/>
      <c r="IM1867" s="14"/>
      <c r="IN1867" s="14"/>
      <c r="IO1867" s="14"/>
      <c r="IP1867" s="14"/>
      <c r="IQ1867" s="14"/>
      <c r="IR1867" s="14"/>
      <c r="IS1867" s="14"/>
      <c r="IT1867" s="14"/>
    </row>
    <row r="1868" spans="1:254" ht="40.5" x14ac:dyDescent="0.2">
      <c r="A1868" s="12">
        <v>302975</v>
      </c>
      <c r="B1868" s="4"/>
      <c r="C1868" s="13" t="s">
        <v>1646</v>
      </c>
      <c r="D1868" s="11">
        <v>51</v>
      </c>
      <c r="E1868" s="11">
        <v>51</v>
      </c>
      <c r="F1868" s="11"/>
      <c r="G1868" s="12">
        <v>6</v>
      </c>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c r="AM1868" s="14"/>
      <c r="AN1868" s="14"/>
      <c r="AO1868" s="14"/>
      <c r="AP1868" s="14"/>
      <c r="AQ1868" s="14"/>
      <c r="AR1868" s="14"/>
      <c r="AS1868" s="14"/>
      <c r="AT1868" s="14"/>
      <c r="AU1868" s="14"/>
      <c r="AV1868" s="14"/>
      <c r="AW1868" s="14"/>
      <c r="AX1868" s="14"/>
      <c r="AY1868" s="14"/>
      <c r="AZ1868" s="14"/>
      <c r="BA1868" s="14"/>
      <c r="BB1868" s="14"/>
      <c r="BC1868" s="14"/>
      <c r="BD1868" s="14"/>
      <c r="BE1868" s="14"/>
      <c r="BF1868" s="14"/>
      <c r="BG1868" s="14"/>
      <c r="BH1868" s="14"/>
      <c r="BI1868" s="14"/>
      <c r="BJ1868" s="14"/>
      <c r="BK1868" s="14"/>
      <c r="BL1868" s="14"/>
      <c r="BM1868" s="14"/>
      <c r="BN1868" s="14"/>
      <c r="BO1868" s="14"/>
      <c r="BP1868" s="14"/>
      <c r="BQ1868" s="14"/>
      <c r="BR1868" s="14"/>
      <c r="BS1868" s="14"/>
      <c r="BT1868" s="14"/>
      <c r="BU1868" s="14"/>
      <c r="BV1868" s="14"/>
      <c r="BW1868" s="14"/>
      <c r="BX1868" s="14"/>
      <c r="BY1868" s="14"/>
      <c r="BZ1868" s="14"/>
      <c r="CA1868" s="14"/>
      <c r="CB1868" s="14"/>
      <c r="CC1868" s="14"/>
      <c r="CD1868" s="14"/>
      <c r="CE1868" s="14"/>
      <c r="CF1868" s="14"/>
      <c r="CG1868" s="14"/>
      <c r="CH1868" s="14"/>
      <c r="CI1868" s="14"/>
      <c r="CJ1868" s="14"/>
      <c r="CK1868" s="14"/>
      <c r="CL1868" s="14"/>
      <c r="CM1868" s="14"/>
      <c r="CN1868" s="14"/>
      <c r="CO1868" s="14"/>
      <c r="CP1868" s="14"/>
      <c r="CQ1868" s="14"/>
      <c r="CR1868" s="14"/>
      <c r="CS1868" s="14"/>
      <c r="CT1868" s="14"/>
      <c r="CU1868" s="14"/>
      <c r="CV1868" s="14"/>
      <c r="CW1868" s="14"/>
      <c r="CX1868" s="14"/>
      <c r="CY1868" s="14"/>
      <c r="CZ1868" s="14"/>
      <c r="DA1868" s="14"/>
      <c r="DB1868" s="14"/>
      <c r="DC1868" s="14"/>
      <c r="DD1868" s="14"/>
      <c r="DE1868" s="14"/>
      <c r="DF1868" s="14"/>
      <c r="DG1868" s="14"/>
      <c r="DH1868" s="14"/>
      <c r="DI1868" s="14"/>
      <c r="DJ1868" s="14"/>
      <c r="DK1868" s="14"/>
      <c r="DL1868" s="14"/>
      <c r="DM1868" s="14"/>
      <c r="DN1868" s="14"/>
      <c r="DO1868" s="14"/>
      <c r="DP1868" s="14"/>
      <c r="DQ1868" s="14"/>
      <c r="DR1868" s="14"/>
      <c r="DS1868" s="14"/>
      <c r="DT1868" s="14"/>
      <c r="DU1868" s="14"/>
      <c r="DV1868" s="14"/>
      <c r="DW1868" s="14"/>
      <c r="DX1868" s="14"/>
      <c r="DY1868" s="14"/>
      <c r="DZ1868" s="14"/>
      <c r="EA1868" s="14"/>
      <c r="EB1868" s="14"/>
      <c r="EC1868" s="14"/>
      <c r="ED1868" s="14"/>
      <c r="EE1868" s="14"/>
      <c r="EF1868" s="14"/>
      <c r="EG1868" s="14"/>
      <c r="EH1868" s="14"/>
      <c r="EI1868" s="14"/>
      <c r="EJ1868" s="14"/>
      <c r="EK1868" s="14"/>
      <c r="EL1868" s="14"/>
      <c r="EM1868" s="14"/>
      <c r="EN1868" s="14"/>
      <c r="EO1868" s="14"/>
      <c r="EP1868" s="14"/>
      <c r="EQ1868" s="14"/>
      <c r="ER1868" s="14"/>
      <c r="ES1868" s="14"/>
      <c r="ET1868" s="14"/>
      <c r="EU1868" s="14"/>
      <c r="EV1868" s="14"/>
      <c r="EW1868" s="14"/>
      <c r="EX1868" s="14"/>
      <c r="EY1868" s="14"/>
      <c r="EZ1868" s="14"/>
      <c r="FA1868" s="14"/>
      <c r="FB1868" s="14"/>
      <c r="FC1868" s="14"/>
      <c r="FD1868" s="14"/>
      <c r="FE1868" s="14"/>
      <c r="FF1868" s="14"/>
      <c r="FG1868" s="14"/>
      <c r="FH1868" s="14"/>
      <c r="FI1868" s="14"/>
      <c r="FJ1868" s="14"/>
      <c r="FK1868" s="14"/>
      <c r="FL1868" s="14"/>
      <c r="FM1868" s="14"/>
      <c r="FN1868" s="14"/>
      <c r="FO1868" s="14"/>
      <c r="FP1868" s="14"/>
      <c r="FQ1868" s="14"/>
      <c r="FR1868" s="14"/>
      <c r="FS1868" s="14"/>
      <c r="FT1868" s="14"/>
      <c r="FU1868" s="14"/>
      <c r="FV1868" s="14"/>
      <c r="FW1868" s="14"/>
      <c r="FX1868" s="14"/>
      <c r="FY1868" s="14"/>
      <c r="FZ1868" s="14"/>
      <c r="GA1868" s="14"/>
      <c r="GB1868" s="14"/>
      <c r="GC1868" s="14"/>
      <c r="GD1868" s="14"/>
      <c r="GE1868" s="14"/>
      <c r="GF1868" s="14"/>
      <c r="GG1868" s="14"/>
      <c r="GH1868" s="14"/>
      <c r="GI1868" s="14"/>
      <c r="GJ1868" s="14"/>
      <c r="GK1868" s="14"/>
      <c r="GL1868" s="14"/>
      <c r="GM1868" s="14"/>
      <c r="GN1868" s="14"/>
      <c r="GO1868" s="14"/>
      <c r="GP1868" s="14"/>
      <c r="GQ1868" s="14"/>
      <c r="GR1868" s="14"/>
      <c r="GS1868" s="14"/>
      <c r="GT1868" s="14"/>
      <c r="GU1868" s="14"/>
      <c r="GV1868" s="14"/>
      <c r="GW1868" s="14"/>
      <c r="GX1868" s="14"/>
      <c r="GY1868" s="14"/>
      <c r="GZ1868" s="14"/>
      <c r="HA1868" s="14"/>
      <c r="HB1868" s="14"/>
      <c r="HC1868" s="14"/>
      <c r="HD1868" s="14"/>
      <c r="HE1868" s="14"/>
      <c r="HF1868" s="14"/>
      <c r="HG1868" s="14"/>
      <c r="HH1868" s="14"/>
      <c r="HI1868" s="14"/>
      <c r="HJ1868" s="14"/>
      <c r="HK1868" s="14"/>
      <c r="HL1868" s="14"/>
      <c r="HM1868" s="14"/>
      <c r="HN1868" s="14"/>
      <c r="HO1868" s="14"/>
      <c r="HP1868" s="14"/>
      <c r="HQ1868" s="14"/>
      <c r="HR1868" s="14"/>
      <c r="HS1868" s="14"/>
      <c r="HT1868" s="14"/>
      <c r="HU1868" s="14"/>
      <c r="HV1868" s="14"/>
      <c r="HW1868" s="14"/>
      <c r="HX1868" s="14"/>
      <c r="HY1868" s="14"/>
      <c r="HZ1868" s="14"/>
      <c r="IA1868" s="14"/>
      <c r="IB1868" s="14"/>
      <c r="IC1868" s="14"/>
      <c r="ID1868" s="14"/>
      <c r="IE1868" s="14"/>
      <c r="IF1868" s="14"/>
      <c r="IG1868" s="14"/>
      <c r="IH1868" s="14"/>
      <c r="II1868" s="14"/>
      <c r="IJ1868" s="14"/>
      <c r="IK1868" s="14"/>
      <c r="IL1868" s="14"/>
      <c r="IM1868" s="14"/>
      <c r="IN1868" s="14"/>
      <c r="IO1868" s="14"/>
      <c r="IP1868" s="14"/>
      <c r="IQ1868" s="14"/>
      <c r="IR1868" s="14"/>
      <c r="IS1868" s="14"/>
      <c r="IT1868" s="14"/>
    </row>
    <row r="1869" spans="1:254" x14ac:dyDescent="0.2">
      <c r="A1869" s="2">
        <v>302980</v>
      </c>
      <c r="B1869" s="4"/>
      <c r="C1869" s="5" t="s">
        <v>1647</v>
      </c>
      <c r="D1869" s="3">
        <v>110</v>
      </c>
      <c r="E1869" s="11">
        <v>110</v>
      </c>
      <c r="F1869" s="3"/>
      <c r="G1869" s="2">
        <v>6</v>
      </c>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c r="AM1869" s="14"/>
      <c r="AN1869" s="14"/>
      <c r="AO1869" s="14"/>
      <c r="AP1869" s="14"/>
      <c r="AQ1869" s="14"/>
      <c r="AR1869" s="14"/>
      <c r="AS1869" s="14"/>
      <c r="AT1869" s="14"/>
      <c r="AU1869" s="14"/>
      <c r="AV1869" s="14"/>
      <c r="AW1869" s="14"/>
      <c r="AX1869" s="14"/>
      <c r="AY1869" s="14"/>
      <c r="AZ1869" s="14"/>
      <c r="BA1869" s="14"/>
      <c r="BB1869" s="14"/>
      <c r="BC1869" s="14"/>
      <c r="BD1869" s="14"/>
      <c r="BE1869" s="14"/>
      <c r="BF1869" s="14"/>
      <c r="BG1869" s="14"/>
      <c r="BH1869" s="14"/>
      <c r="BI1869" s="14"/>
      <c r="BJ1869" s="14"/>
      <c r="BK1869" s="14"/>
      <c r="BL1869" s="14"/>
      <c r="BM1869" s="14"/>
      <c r="BN1869" s="14"/>
      <c r="BO1869" s="14"/>
      <c r="BP1869" s="14"/>
      <c r="BQ1869" s="14"/>
      <c r="BR1869" s="14"/>
      <c r="BS1869" s="14"/>
      <c r="BT1869" s="14"/>
      <c r="BU1869" s="14"/>
      <c r="BV1869" s="14"/>
      <c r="BW1869" s="14"/>
      <c r="BX1869" s="14"/>
      <c r="BY1869" s="14"/>
      <c r="BZ1869" s="14"/>
      <c r="CA1869" s="14"/>
      <c r="CB1869" s="14"/>
      <c r="CC1869" s="14"/>
      <c r="CD1869" s="14"/>
      <c r="CE1869" s="14"/>
      <c r="CF1869" s="14"/>
      <c r="CG1869" s="14"/>
      <c r="CH1869" s="14"/>
      <c r="CI1869" s="14"/>
      <c r="CJ1869" s="14"/>
      <c r="CK1869" s="14"/>
      <c r="CL1869" s="14"/>
      <c r="CM1869" s="14"/>
      <c r="CN1869" s="14"/>
      <c r="CO1869" s="14"/>
      <c r="CP1869" s="14"/>
      <c r="CQ1869" s="14"/>
      <c r="CR1869" s="14"/>
      <c r="CS1869" s="14"/>
      <c r="CT1869" s="14"/>
      <c r="CU1869" s="14"/>
      <c r="CV1869" s="14"/>
      <c r="CW1869" s="14"/>
      <c r="CX1869" s="14"/>
      <c r="CY1869" s="14"/>
      <c r="CZ1869" s="14"/>
      <c r="DA1869" s="14"/>
      <c r="DB1869" s="14"/>
      <c r="DC1869" s="14"/>
      <c r="DD1869" s="14"/>
      <c r="DE1869" s="14"/>
      <c r="DF1869" s="14"/>
      <c r="DG1869" s="14"/>
      <c r="DH1869" s="14"/>
      <c r="DI1869" s="14"/>
      <c r="DJ1869" s="14"/>
      <c r="DK1869" s="14"/>
      <c r="DL1869" s="14"/>
      <c r="DM1869" s="14"/>
      <c r="DN1869" s="14"/>
      <c r="DO1869" s="14"/>
      <c r="DP1869" s="14"/>
      <c r="DQ1869" s="14"/>
      <c r="DR1869" s="14"/>
      <c r="DS1869" s="14"/>
      <c r="DT1869" s="14"/>
      <c r="DU1869" s="14"/>
      <c r="DV1869" s="14"/>
      <c r="DW1869" s="14"/>
      <c r="DX1869" s="14"/>
      <c r="DY1869" s="14"/>
      <c r="DZ1869" s="14"/>
      <c r="EA1869" s="14"/>
      <c r="EB1869" s="14"/>
      <c r="EC1869" s="14"/>
      <c r="ED1869" s="14"/>
      <c r="EE1869" s="14"/>
      <c r="EF1869" s="14"/>
      <c r="EG1869" s="14"/>
      <c r="EH1869" s="14"/>
      <c r="EI1869" s="14"/>
      <c r="EJ1869" s="14"/>
      <c r="EK1869" s="14"/>
      <c r="EL1869" s="14"/>
      <c r="EM1869" s="14"/>
      <c r="EN1869" s="14"/>
      <c r="EO1869" s="14"/>
      <c r="EP1869" s="14"/>
      <c r="EQ1869" s="14"/>
      <c r="ER1869" s="14"/>
      <c r="ES1869" s="14"/>
      <c r="ET1869" s="14"/>
      <c r="EU1869" s="14"/>
      <c r="EV1869" s="14"/>
      <c r="EW1869" s="14"/>
      <c r="EX1869" s="14"/>
      <c r="EY1869" s="14"/>
      <c r="EZ1869" s="14"/>
      <c r="FA1869" s="14"/>
      <c r="FB1869" s="14"/>
      <c r="FC1869" s="14"/>
      <c r="FD1869" s="14"/>
      <c r="FE1869" s="14"/>
      <c r="FF1869" s="14"/>
      <c r="FG1869" s="14"/>
      <c r="FH1869" s="14"/>
      <c r="FI1869" s="14"/>
      <c r="FJ1869" s="14"/>
      <c r="FK1869" s="14"/>
      <c r="FL1869" s="14"/>
      <c r="FM1869" s="14"/>
      <c r="FN1869" s="14"/>
      <c r="FO1869" s="14"/>
      <c r="FP1869" s="14"/>
      <c r="FQ1869" s="14"/>
      <c r="FR1869" s="14"/>
      <c r="FS1869" s="14"/>
      <c r="FT1869" s="14"/>
      <c r="FU1869" s="14"/>
      <c r="FV1869" s="14"/>
      <c r="FW1869" s="14"/>
      <c r="FX1869" s="14"/>
      <c r="FY1869" s="14"/>
      <c r="FZ1869" s="14"/>
      <c r="GA1869" s="14"/>
      <c r="GB1869" s="14"/>
      <c r="GC1869" s="14"/>
      <c r="GD1869" s="14"/>
      <c r="GE1869" s="14"/>
      <c r="GF1869" s="14"/>
      <c r="GG1869" s="14"/>
      <c r="GH1869" s="14"/>
      <c r="GI1869" s="14"/>
      <c r="GJ1869" s="14"/>
      <c r="GK1869" s="14"/>
      <c r="GL1869" s="14"/>
      <c r="GM1869" s="14"/>
      <c r="GN1869" s="14"/>
      <c r="GO1869" s="14"/>
      <c r="GP1869" s="14"/>
      <c r="GQ1869" s="14"/>
      <c r="GR1869" s="14"/>
      <c r="GS1869" s="14"/>
      <c r="GT1869" s="14"/>
      <c r="GU1869" s="14"/>
      <c r="GV1869" s="14"/>
      <c r="GW1869" s="14"/>
      <c r="GX1869" s="14"/>
      <c r="GY1869" s="14"/>
      <c r="GZ1869" s="14"/>
      <c r="HA1869" s="14"/>
      <c r="HB1869" s="14"/>
      <c r="HC1869" s="14"/>
      <c r="HD1869" s="14"/>
      <c r="HE1869" s="14"/>
      <c r="HF1869" s="14"/>
      <c r="HG1869" s="14"/>
      <c r="HH1869" s="14"/>
      <c r="HI1869" s="14"/>
      <c r="HJ1869" s="14"/>
      <c r="HK1869" s="14"/>
      <c r="HL1869" s="14"/>
      <c r="HM1869" s="14"/>
      <c r="HN1869" s="14"/>
      <c r="HO1869" s="14"/>
      <c r="HP1869" s="14"/>
      <c r="HQ1869" s="14"/>
      <c r="HR1869" s="14"/>
      <c r="HS1869" s="14"/>
      <c r="HT1869" s="14"/>
      <c r="HU1869" s="14"/>
      <c r="HV1869" s="14"/>
      <c r="HW1869" s="14"/>
      <c r="HX1869" s="14"/>
      <c r="HY1869" s="14"/>
      <c r="HZ1869" s="14"/>
      <c r="IA1869" s="14"/>
      <c r="IB1869" s="14"/>
      <c r="IC1869" s="14"/>
      <c r="ID1869" s="14"/>
      <c r="IE1869" s="14"/>
      <c r="IF1869" s="14"/>
      <c r="IG1869" s="14"/>
      <c r="IH1869" s="14"/>
      <c r="II1869" s="14"/>
      <c r="IJ1869" s="14"/>
      <c r="IK1869" s="14"/>
      <c r="IL1869" s="14"/>
      <c r="IM1869" s="14"/>
      <c r="IN1869" s="14"/>
      <c r="IO1869" s="14"/>
      <c r="IP1869" s="14"/>
      <c r="IQ1869" s="14"/>
      <c r="IR1869" s="14"/>
      <c r="IS1869" s="14"/>
      <c r="IT1869" s="14"/>
    </row>
    <row r="1870" spans="1:254" ht="40.5" x14ac:dyDescent="0.2">
      <c r="A1870" s="12">
        <v>302985</v>
      </c>
      <c r="B1870" s="4"/>
      <c r="C1870" s="13" t="s">
        <v>1648</v>
      </c>
      <c r="D1870" s="11">
        <v>45</v>
      </c>
      <c r="E1870" s="11">
        <v>45</v>
      </c>
      <c r="F1870" s="11"/>
      <c r="G1870" s="12">
        <v>8</v>
      </c>
      <c r="H1870" s="14"/>
    </row>
    <row r="1871" spans="1:254" x14ac:dyDescent="0.2">
      <c r="A1871" s="12">
        <v>302990</v>
      </c>
      <c r="B1871" s="4"/>
      <c r="C1871" s="13" t="s">
        <v>1649</v>
      </c>
      <c r="D1871" s="11">
        <v>58.3</v>
      </c>
      <c r="E1871" s="11">
        <v>58.3</v>
      </c>
      <c r="F1871" s="11"/>
      <c r="G1871" s="12">
        <v>8</v>
      </c>
      <c r="H1871" s="14"/>
    </row>
    <row r="1872" spans="1:254" x14ac:dyDescent="0.2">
      <c r="A1872" s="20">
        <v>400005</v>
      </c>
      <c r="B1872" s="24" t="s">
        <v>16</v>
      </c>
      <c r="C1872" s="47" t="s">
        <v>1650</v>
      </c>
      <c r="D1872" s="26">
        <v>2.5</v>
      </c>
      <c r="E1872" s="26">
        <v>2.5</v>
      </c>
      <c r="F1872" s="26"/>
      <c r="G1872" s="12">
        <v>3</v>
      </c>
    </row>
    <row r="1873" spans="1:254" x14ac:dyDescent="0.2">
      <c r="A1873" s="12">
        <v>400010</v>
      </c>
      <c r="B1873" s="4"/>
      <c r="C1873" s="19" t="s">
        <v>1651</v>
      </c>
      <c r="D1873" s="11">
        <v>19</v>
      </c>
      <c r="E1873" s="11">
        <v>19</v>
      </c>
      <c r="F1873" s="11"/>
      <c r="G1873" s="12">
        <v>3</v>
      </c>
      <c r="I1873" s="14"/>
      <c r="J1873" s="14"/>
      <c r="K1873" s="14"/>
      <c r="L1873" s="14"/>
      <c r="M1873" s="14"/>
      <c r="N1873" s="14"/>
      <c r="O1873" s="14"/>
      <c r="P1873" s="14"/>
      <c r="Q1873" s="14"/>
      <c r="R1873" s="14"/>
      <c r="S1873" s="14"/>
      <c r="T1873" s="14"/>
      <c r="U1873" s="14"/>
      <c r="V1873" s="14"/>
      <c r="W1873" s="14"/>
      <c r="X1873" s="14"/>
      <c r="Y1873" s="14"/>
      <c r="Z1873" s="14"/>
      <c r="AA1873" s="14"/>
      <c r="AB1873" s="14"/>
      <c r="AC1873" s="14"/>
      <c r="AD1873" s="14"/>
      <c r="AE1873" s="14"/>
      <c r="AF1873" s="14"/>
      <c r="AG1873" s="14"/>
      <c r="AH1873" s="14"/>
      <c r="AI1873" s="14"/>
      <c r="AJ1873" s="14"/>
      <c r="AK1873" s="14"/>
      <c r="AL1873" s="14"/>
      <c r="AM1873" s="14"/>
      <c r="AN1873" s="14"/>
      <c r="AO1873" s="14"/>
      <c r="AP1873" s="14"/>
      <c r="AQ1873" s="14"/>
      <c r="AR1873" s="14"/>
      <c r="AS1873" s="14"/>
      <c r="AT1873" s="14"/>
      <c r="AU1873" s="14"/>
      <c r="AV1873" s="14"/>
      <c r="AW1873" s="14"/>
      <c r="AX1873" s="14"/>
      <c r="AY1873" s="14"/>
      <c r="AZ1873" s="14"/>
      <c r="BA1873" s="14"/>
      <c r="BB1873" s="14"/>
      <c r="BC1873" s="14"/>
      <c r="BD1873" s="14"/>
      <c r="BE1873" s="14"/>
      <c r="BF1873" s="14"/>
      <c r="BG1873" s="14"/>
      <c r="BH1873" s="14"/>
      <c r="BI1873" s="14"/>
      <c r="BJ1873" s="14"/>
      <c r="BK1873" s="14"/>
      <c r="BL1873" s="14"/>
      <c r="BM1873" s="14"/>
      <c r="BN1873" s="14"/>
      <c r="BO1873" s="14"/>
      <c r="BP1873" s="14"/>
      <c r="BQ1873" s="14"/>
      <c r="BR1873" s="14"/>
      <c r="BS1873" s="14"/>
      <c r="BT1873" s="14"/>
      <c r="BU1873" s="14"/>
      <c r="BV1873" s="14"/>
      <c r="BW1873" s="14"/>
      <c r="BX1873" s="14"/>
      <c r="BY1873" s="14"/>
      <c r="BZ1873" s="14"/>
      <c r="CA1873" s="14"/>
      <c r="CB1873" s="14"/>
      <c r="CC1873" s="14"/>
      <c r="CD1873" s="14"/>
      <c r="CE1873" s="14"/>
      <c r="CF1873" s="14"/>
      <c r="CG1873" s="14"/>
      <c r="CH1873" s="14"/>
      <c r="CI1873" s="14"/>
      <c r="CJ1873" s="14"/>
      <c r="CK1873" s="14"/>
      <c r="CL1873" s="14"/>
      <c r="CM1873" s="14"/>
      <c r="CN1873" s="14"/>
      <c r="CO1873" s="14"/>
      <c r="CP1873" s="14"/>
      <c r="CQ1873" s="14"/>
      <c r="CR1873" s="14"/>
      <c r="CS1873" s="14"/>
      <c r="CT1873" s="14"/>
      <c r="CU1873" s="14"/>
      <c r="CV1873" s="14"/>
      <c r="CW1873" s="14"/>
      <c r="CX1873" s="14"/>
      <c r="CY1873" s="14"/>
      <c r="CZ1873" s="14"/>
      <c r="DA1873" s="14"/>
      <c r="DB1873" s="14"/>
      <c r="DC1873" s="14"/>
      <c r="DD1873" s="14"/>
      <c r="DE1873" s="14"/>
      <c r="DF1873" s="14"/>
      <c r="DG1873" s="14"/>
      <c r="DH1873" s="14"/>
      <c r="DI1873" s="14"/>
      <c r="DJ1873" s="14"/>
      <c r="DK1873" s="14"/>
      <c r="DL1873" s="14"/>
      <c r="DM1873" s="14"/>
      <c r="DN1873" s="14"/>
      <c r="DO1873" s="14"/>
      <c r="DP1873" s="14"/>
      <c r="DQ1873" s="14"/>
      <c r="DR1873" s="14"/>
      <c r="DS1873" s="14"/>
      <c r="DT1873" s="14"/>
      <c r="DU1873" s="14"/>
      <c r="DV1873" s="14"/>
      <c r="DW1873" s="14"/>
      <c r="DX1873" s="14"/>
      <c r="DY1873" s="14"/>
      <c r="DZ1873" s="14"/>
      <c r="EA1873" s="14"/>
      <c r="EB1873" s="14"/>
      <c r="EC1873" s="14"/>
      <c r="ED1873" s="14"/>
      <c r="EE1873" s="14"/>
      <c r="EF1873" s="14"/>
      <c r="EG1873" s="14"/>
      <c r="EH1873" s="14"/>
      <c r="EI1873" s="14"/>
      <c r="EJ1873" s="14"/>
      <c r="EK1873" s="14"/>
      <c r="EL1873" s="14"/>
      <c r="EM1873" s="14"/>
      <c r="EN1873" s="14"/>
      <c r="EO1873" s="14"/>
      <c r="EP1873" s="14"/>
      <c r="EQ1873" s="14"/>
      <c r="ER1873" s="14"/>
      <c r="ES1873" s="14"/>
      <c r="ET1873" s="14"/>
      <c r="EU1873" s="14"/>
      <c r="EV1873" s="14"/>
      <c r="EW1873" s="14"/>
      <c r="EX1873" s="14"/>
      <c r="EY1873" s="14"/>
      <c r="EZ1873" s="14"/>
      <c r="FA1873" s="14"/>
      <c r="FB1873" s="14"/>
      <c r="FC1873" s="14"/>
      <c r="FD1873" s="14"/>
      <c r="FE1873" s="14"/>
      <c r="FF1873" s="14"/>
      <c r="FG1873" s="14"/>
      <c r="FH1873" s="14"/>
      <c r="FI1873" s="14"/>
      <c r="FJ1873" s="14"/>
      <c r="FK1873" s="14"/>
      <c r="FL1873" s="14"/>
      <c r="FM1873" s="14"/>
      <c r="FN1873" s="14"/>
      <c r="FO1873" s="14"/>
      <c r="FP1873" s="14"/>
      <c r="FQ1873" s="14"/>
      <c r="FR1873" s="14"/>
      <c r="FS1873" s="14"/>
      <c r="FT1873" s="14"/>
      <c r="FU1873" s="14"/>
      <c r="FV1873" s="14"/>
      <c r="FW1873" s="14"/>
      <c r="FX1873" s="14"/>
      <c r="FY1873" s="14"/>
      <c r="FZ1873" s="14"/>
      <c r="GA1873" s="14"/>
      <c r="GB1873" s="14"/>
      <c r="GC1873" s="14"/>
      <c r="GD1873" s="14"/>
      <c r="GE1873" s="14"/>
      <c r="GF1873" s="14"/>
      <c r="GG1873" s="14"/>
      <c r="GH1873" s="14"/>
      <c r="GI1873" s="14"/>
      <c r="GJ1873" s="14"/>
      <c r="GK1873" s="14"/>
      <c r="GL1873" s="14"/>
      <c r="GM1873" s="14"/>
      <c r="GN1873" s="14"/>
      <c r="GO1873" s="14"/>
      <c r="GP1873" s="14"/>
      <c r="GQ1873" s="14"/>
      <c r="GR1873" s="14"/>
      <c r="GS1873" s="14"/>
      <c r="GT1873" s="14"/>
      <c r="GU1873" s="14"/>
      <c r="GV1873" s="14"/>
      <c r="GW1873" s="14"/>
      <c r="GX1873" s="14"/>
      <c r="GY1873" s="14"/>
      <c r="GZ1873" s="14"/>
      <c r="HA1873" s="14"/>
      <c r="HB1873" s="14"/>
      <c r="HC1873" s="14"/>
      <c r="HD1873" s="14"/>
      <c r="HE1873" s="14"/>
      <c r="HF1873" s="14"/>
      <c r="HG1873" s="14"/>
      <c r="HH1873" s="14"/>
      <c r="HI1873" s="14"/>
      <c r="HJ1873" s="14"/>
      <c r="HK1873" s="14"/>
      <c r="HL1873" s="14"/>
      <c r="HM1873" s="14"/>
      <c r="HN1873" s="14"/>
      <c r="HO1873" s="14"/>
      <c r="HP1873" s="14"/>
      <c r="HQ1873" s="14"/>
      <c r="HR1873" s="14"/>
      <c r="HS1873" s="14"/>
      <c r="HT1873" s="14"/>
      <c r="HU1873" s="14"/>
      <c r="HV1873" s="14"/>
      <c r="HW1873" s="14"/>
      <c r="HX1873" s="14"/>
      <c r="HY1873" s="14"/>
      <c r="HZ1873" s="14"/>
      <c r="IA1873" s="14"/>
      <c r="IB1873" s="14"/>
      <c r="IC1873" s="14"/>
      <c r="ID1873" s="14"/>
      <c r="IE1873" s="14"/>
      <c r="IF1873" s="14"/>
      <c r="IG1873" s="14"/>
      <c r="IH1873" s="14"/>
      <c r="II1873" s="14"/>
      <c r="IJ1873" s="14"/>
      <c r="IK1873" s="14"/>
      <c r="IL1873" s="14"/>
      <c r="IM1873" s="14"/>
      <c r="IN1873" s="14"/>
      <c r="IO1873" s="14"/>
      <c r="IP1873" s="14"/>
      <c r="IQ1873" s="14"/>
      <c r="IR1873" s="14"/>
      <c r="IS1873" s="14"/>
      <c r="IT1873" s="14"/>
    </row>
    <row r="1874" spans="1:254" ht="60.75" x14ac:dyDescent="0.2">
      <c r="A1874" s="12">
        <v>400015</v>
      </c>
      <c r="B1874" s="4"/>
      <c r="C1874" s="13" t="s">
        <v>1652</v>
      </c>
      <c r="D1874" s="11">
        <v>22.5</v>
      </c>
      <c r="E1874" s="11">
        <v>22.5</v>
      </c>
      <c r="F1874" s="11"/>
      <c r="G1874" s="12">
        <v>3</v>
      </c>
      <c r="I1874" s="14"/>
      <c r="J1874" s="14"/>
      <c r="K1874" s="14"/>
      <c r="L1874" s="14"/>
      <c r="M1874" s="14"/>
      <c r="N1874" s="14"/>
      <c r="O1874" s="14"/>
      <c r="P1874" s="14"/>
      <c r="Q1874" s="14"/>
      <c r="R1874" s="14"/>
      <c r="S1874" s="14"/>
      <c r="T1874" s="14"/>
      <c r="U1874" s="14"/>
      <c r="V1874" s="14"/>
      <c r="W1874" s="14"/>
      <c r="X1874" s="14"/>
      <c r="Y1874" s="14"/>
      <c r="Z1874" s="14"/>
      <c r="AA1874" s="14"/>
      <c r="AB1874" s="14"/>
      <c r="AC1874" s="14"/>
      <c r="AD1874" s="14"/>
      <c r="AE1874" s="14"/>
      <c r="AF1874" s="14"/>
      <c r="AG1874" s="14"/>
      <c r="AH1874" s="14"/>
      <c r="AI1874" s="14"/>
      <c r="AJ1874" s="14"/>
      <c r="AK1874" s="14"/>
      <c r="AL1874" s="14"/>
      <c r="AM1874" s="14"/>
      <c r="AN1874" s="14"/>
      <c r="AO1874" s="14"/>
      <c r="AP1874" s="14"/>
      <c r="AQ1874" s="14"/>
      <c r="AR1874" s="14"/>
      <c r="AS1874" s="14"/>
      <c r="AT1874" s="14"/>
      <c r="AU1874" s="14"/>
      <c r="AV1874" s="14"/>
      <c r="AW1874" s="14"/>
      <c r="AX1874" s="14"/>
      <c r="AY1874" s="14"/>
      <c r="AZ1874" s="14"/>
      <c r="BA1874" s="14"/>
      <c r="BB1874" s="14"/>
      <c r="BC1874" s="14"/>
      <c r="BD1874" s="14"/>
      <c r="BE1874" s="14"/>
      <c r="BF1874" s="14"/>
      <c r="BG1874" s="14"/>
      <c r="BH1874" s="14"/>
      <c r="BI1874" s="14"/>
      <c r="BJ1874" s="14"/>
      <c r="BK1874" s="14"/>
      <c r="BL1874" s="14"/>
      <c r="BM1874" s="14"/>
      <c r="BN1874" s="14"/>
      <c r="BO1874" s="14"/>
      <c r="BP1874" s="14"/>
      <c r="BQ1874" s="14"/>
      <c r="BR1874" s="14"/>
      <c r="BS1874" s="14"/>
      <c r="BT1874" s="14"/>
      <c r="BU1874" s="14"/>
      <c r="BV1874" s="14"/>
      <c r="BW1874" s="14"/>
      <c r="BX1874" s="14"/>
      <c r="BY1874" s="14"/>
      <c r="BZ1874" s="14"/>
      <c r="CA1874" s="14"/>
      <c r="CB1874" s="14"/>
      <c r="CC1874" s="14"/>
      <c r="CD1874" s="14"/>
      <c r="CE1874" s="14"/>
      <c r="CF1874" s="14"/>
      <c r="CG1874" s="14"/>
      <c r="CH1874" s="14"/>
      <c r="CI1874" s="14"/>
      <c r="CJ1874" s="14"/>
      <c r="CK1874" s="14"/>
      <c r="CL1874" s="14"/>
      <c r="CM1874" s="14"/>
      <c r="CN1874" s="14"/>
      <c r="CO1874" s="14"/>
      <c r="CP1874" s="14"/>
      <c r="CQ1874" s="14"/>
      <c r="CR1874" s="14"/>
      <c r="CS1874" s="14"/>
      <c r="CT1874" s="14"/>
      <c r="CU1874" s="14"/>
      <c r="CV1874" s="14"/>
      <c r="CW1874" s="14"/>
      <c r="CX1874" s="14"/>
      <c r="CY1874" s="14"/>
      <c r="CZ1874" s="14"/>
      <c r="DA1874" s="14"/>
      <c r="DB1874" s="14"/>
      <c r="DC1874" s="14"/>
      <c r="DD1874" s="14"/>
      <c r="DE1874" s="14"/>
      <c r="DF1874" s="14"/>
      <c r="DG1874" s="14"/>
      <c r="DH1874" s="14"/>
      <c r="DI1874" s="14"/>
      <c r="DJ1874" s="14"/>
      <c r="DK1874" s="14"/>
      <c r="DL1874" s="14"/>
      <c r="DM1874" s="14"/>
      <c r="DN1874" s="14"/>
      <c r="DO1874" s="14"/>
      <c r="DP1874" s="14"/>
      <c r="DQ1874" s="14"/>
      <c r="DR1874" s="14"/>
      <c r="DS1874" s="14"/>
      <c r="DT1874" s="14"/>
      <c r="DU1874" s="14"/>
      <c r="DV1874" s="14"/>
      <c r="DW1874" s="14"/>
      <c r="DX1874" s="14"/>
      <c r="DY1874" s="14"/>
      <c r="DZ1874" s="14"/>
      <c r="EA1874" s="14"/>
      <c r="EB1874" s="14"/>
      <c r="EC1874" s="14"/>
      <c r="ED1874" s="14"/>
      <c r="EE1874" s="14"/>
      <c r="EF1874" s="14"/>
      <c r="EG1874" s="14"/>
      <c r="EH1874" s="14"/>
      <c r="EI1874" s="14"/>
      <c r="EJ1874" s="14"/>
      <c r="EK1874" s="14"/>
      <c r="EL1874" s="14"/>
      <c r="EM1874" s="14"/>
      <c r="EN1874" s="14"/>
      <c r="EO1874" s="14"/>
      <c r="EP1874" s="14"/>
      <c r="EQ1874" s="14"/>
      <c r="ER1874" s="14"/>
      <c r="ES1874" s="14"/>
      <c r="ET1874" s="14"/>
      <c r="EU1874" s="14"/>
      <c r="EV1874" s="14"/>
      <c r="EW1874" s="14"/>
      <c r="EX1874" s="14"/>
      <c r="EY1874" s="14"/>
      <c r="EZ1874" s="14"/>
      <c r="FA1874" s="14"/>
      <c r="FB1874" s="14"/>
      <c r="FC1874" s="14"/>
      <c r="FD1874" s="14"/>
      <c r="FE1874" s="14"/>
      <c r="FF1874" s="14"/>
      <c r="FG1874" s="14"/>
      <c r="FH1874" s="14"/>
      <c r="FI1874" s="14"/>
      <c r="FJ1874" s="14"/>
      <c r="FK1874" s="14"/>
      <c r="FL1874" s="14"/>
      <c r="FM1874" s="14"/>
      <c r="FN1874" s="14"/>
      <c r="FO1874" s="14"/>
      <c r="FP1874" s="14"/>
      <c r="FQ1874" s="14"/>
      <c r="FR1874" s="14"/>
      <c r="FS1874" s="14"/>
      <c r="FT1874" s="14"/>
      <c r="FU1874" s="14"/>
      <c r="FV1874" s="14"/>
      <c r="FW1874" s="14"/>
      <c r="FX1874" s="14"/>
      <c r="FY1874" s="14"/>
      <c r="FZ1874" s="14"/>
      <c r="GA1874" s="14"/>
      <c r="GB1874" s="14"/>
      <c r="GC1874" s="14"/>
      <c r="GD1874" s="14"/>
      <c r="GE1874" s="14"/>
      <c r="GF1874" s="14"/>
      <c r="GG1874" s="14"/>
      <c r="GH1874" s="14"/>
      <c r="GI1874" s="14"/>
      <c r="GJ1874" s="14"/>
      <c r="GK1874" s="14"/>
      <c r="GL1874" s="14"/>
      <c r="GM1874" s="14"/>
      <c r="GN1874" s="14"/>
      <c r="GO1874" s="14"/>
      <c r="GP1874" s="14"/>
      <c r="GQ1874" s="14"/>
      <c r="GR1874" s="14"/>
      <c r="GS1874" s="14"/>
      <c r="GT1874" s="14"/>
      <c r="GU1874" s="14"/>
      <c r="GV1874" s="14"/>
      <c r="GW1874" s="14"/>
      <c r="GX1874" s="14"/>
      <c r="GY1874" s="14"/>
      <c r="GZ1874" s="14"/>
      <c r="HA1874" s="14"/>
      <c r="HB1874" s="14"/>
      <c r="HC1874" s="14"/>
      <c r="HD1874" s="14"/>
      <c r="HE1874" s="14"/>
      <c r="HF1874" s="14"/>
      <c r="HG1874" s="14"/>
      <c r="HH1874" s="14"/>
      <c r="HI1874" s="14"/>
      <c r="HJ1874" s="14"/>
      <c r="HK1874" s="14"/>
      <c r="HL1874" s="14"/>
      <c r="HM1874" s="14"/>
      <c r="HN1874" s="14"/>
      <c r="HO1874" s="14"/>
      <c r="HP1874" s="14"/>
      <c r="HQ1874" s="14"/>
      <c r="HR1874" s="14"/>
      <c r="HS1874" s="14"/>
      <c r="HT1874" s="14"/>
      <c r="HU1874" s="14"/>
      <c r="HV1874" s="14"/>
      <c r="HW1874" s="14"/>
      <c r="HX1874" s="14"/>
      <c r="HY1874" s="14"/>
      <c r="HZ1874" s="14"/>
      <c r="IA1874" s="14"/>
      <c r="IB1874" s="14"/>
      <c r="IC1874" s="14"/>
      <c r="ID1874" s="14"/>
      <c r="IE1874" s="14"/>
      <c r="IF1874" s="14"/>
      <c r="IG1874" s="14"/>
      <c r="IH1874" s="14"/>
      <c r="II1874" s="14"/>
      <c r="IJ1874" s="14"/>
      <c r="IK1874" s="14"/>
      <c r="IL1874" s="14"/>
      <c r="IM1874" s="14"/>
      <c r="IN1874" s="14"/>
      <c r="IO1874" s="14"/>
      <c r="IP1874" s="14"/>
      <c r="IQ1874" s="14"/>
      <c r="IR1874" s="14"/>
      <c r="IS1874" s="14"/>
      <c r="IT1874" s="14"/>
    </row>
    <row r="1875" spans="1:254" ht="40.5" x14ac:dyDescent="0.2">
      <c r="A1875" s="2">
        <v>400020</v>
      </c>
      <c r="B1875" s="4" t="s">
        <v>203</v>
      </c>
      <c r="C1875" s="19" t="s">
        <v>1653</v>
      </c>
      <c r="D1875" s="3">
        <v>51.5</v>
      </c>
      <c r="E1875" s="11">
        <v>51.5</v>
      </c>
      <c r="F1875" s="3"/>
      <c r="G1875" s="2">
        <v>3</v>
      </c>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C1875" s="14"/>
      <c r="AD1875" s="14"/>
      <c r="AE1875" s="14"/>
      <c r="AF1875" s="14"/>
      <c r="AG1875" s="14"/>
      <c r="AH1875" s="14"/>
      <c r="AI1875" s="14"/>
      <c r="AJ1875" s="14"/>
      <c r="AK1875" s="14"/>
      <c r="AL1875" s="14"/>
      <c r="AM1875" s="14"/>
      <c r="AN1875" s="14"/>
      <c r="AO1875" s="14"/>
      <c r="AP1875" s="14"/>
      <c r="AQ1875" s="14"/>
      <c r="AR1875" s="14"/>
      <c r="AS1875" s="14"/>
      <c r="AT1875" s="14"/>
      <c r="AU1875" s="14"/>
      <c r="AV1875" s="14"/>
      <c r="AW1875" s="14"/>
      <c r="AX1875" s="14"/>
      <c r="AY1875" s="14"/>
      <c r="AZ1875" s="14"/>
      <c r="BA1875" s="14"/>
      <c r="BB1875" s="14"/>
      <c r="BC1875" s="14"/>
      <c r="BD1875" s="14"/>
      <c r="BE1875" s="14"/>
      <c r="BF1875" s="14"/>
      <c r="BG1875" s="14"/>
      <c r="BH1875" s="14"/>
      <c r="BI1875" s="14"/>
      <c r="BJ1875" s="14"/>
      <c r="BK1875" s="14"/>
      <c r="BL1875" s="14"/>
      <c r="BM1875" s="14"/>
      <c r="BN1875" s="14"/>
      <c r="BO1875" s="14"/>
      <c r="BP1875" s="14"/>
      <c r="BQ1875" s="14"/>
      <c r="BR1875" s="14"/>
      <c r="BS1875" s="14"/>
      <c r="BT1875" s="14"/>
      <c r="BU1875" s="14"/>
      <c r="BV1875" s="14"/>
      <c r="BW1875" s="14"/>
      <c r="BX1875" s="14"/>
      <c r="BY1875" s="14"/>
      <c r="BZ1875" s="14"/>
      <c r="CA1875" s="14"/>
      <c r="CB1875" s="14"/>
      <c r="CC1875" s="14"/>
      <c r="CD1875" s="14"/>
      <c r="CE1875" s="14"/>
      <c r="CF1875" s="14"/>
      <c r="CG1875" s="14"/>
      <c r="CH1875" s="14"/>
      <c r="CI1875" s="14"/>
      <c r="CJ1875" s="14"/>
      <c r="CK1875" s="14"/>
      <c r="CL1875" s="14"/>
      <c r="CM1875" s="14"/>
      <c r="CN1875" s="14"/>
      <c r="CO1875" s="14"/>
      <c r="CP1875" s="14"/>
      <c r="CQ1875" s="14"/>
      <c r="CR1875" s="14"/>
      <c r="CS1875" s="14"/>
      <c r="CT1875" s="14"/>
      <c r="CU1875" s="14"/>
      <c r="CV1875" s="14"/>
      <c r="CW1875" s="14"/>
      <c r="CX1875" s="14"/>
      <c r="CY1875" s="14"/>
      <c r="CZ1875" s="14"/>
      <c r="DA1875" s="14"/>
      <c r="DB1875" s="14"/>
      <c r="DC1875" s="14"/>
      <c r="DD1875" s="14"/>
      <c r="DE1875" s="14"/>
      <c r="DF1875" s="14"/>
      <c r="DG1875" s="14"/>
      <c r="DH1875" s="14"/>
      <c r="DI1875" s="14"/>
      <c r="DJ1875" s="14"/>
      <c r="DK1875" s="14"/>
      <c r="DL1875" s="14"/>
      <c r="DM1875" s="14"/>
      <c r="DN1875" s="14"/>
      <c r="DO1875" s="14"/>
      <c r="DP1875" s="14"/>
      <c r="DQ1875" s="14"/>
      <c r="DR1875" s="14"/>
      <c r="DS1875" s="14"/>
      <c r="DT1875" s="14"/>
      <c r="DU1875" s="14"/>
      <c r="DV1875" s="14"/>
      <c r="DW1875" s="14"/>
      <c r="DX1875" s="14"/>
      <c r="DY1875" s="14"/>
      <c r="DZ1875" s="14"/>
      <c r="EA1875" s="14"/>
      <c r="EB1875" s="14"/>
      <c r="EC1875" s="14"/>
      <c r="ED1875" s="14"/>
      <c r="EE1875" s="14"/>
      <c r="EF1875" s="14"/>
      <c r="EG1875" s="14"/>
      <c r="EH1875" s="14"/>
      <c r="EI1875" s="14"/>
      <c r="EJ1875" s="14"/>
      <c r="EK1875" s="14"/>
      <c r="EL1875" s="14"/>
      <c r="EM1875" s="14"/>
      <c r="EN1875" s="14"/>
      <c r="EO1875" s="14"/>
      <c r="EP1875" s="14"/>
      <c r="EQ1875" s="14"/>
      <c r="ER1875" s="14"/>
      <c r="ES1875" s="14"/>
      <c r="ET1875" s="14"/>
      <c r="EU1875" s="14"/>
      <c r="EV1875" s="14"/>
      <c r="EW1875" s="14"/>
      <c r="EX1875" s="14"/>
      <c r="EY1875" s="14"/>
      <c r="EZ1875" s="14"/>
      <c r="FA1875" s="14"/>
      <c r="FB1875" s="14"/>
      <c r="FC1875" s="14"/>
      <c r="FD1875" s="14"/>
      <c r="FE1875" s="14"/>
      <c r="FF1875" s="14"/>
      <c r="FG1875" s="14"/>
      <c r="FH1875" s="14"/>
      <c r="FI1875" s="14"/>
      <c r="FJ1875" s="14"/>
      <c r="FK1875" s="14"/>
      <c r="FL1875" s="14"/>
      <c r="FM1875" s="14"/>
      <c r="FN1875" s="14"/>
      <c r="FO1875" s="14"/>
      <c r="FP1875" s="14"/>
      <c r="FQ1875" s="14"/>
      <c r="FR1875" s="14"/>
      <c r="FS1875" s="14"/>
      <c r="FT1875" s="14"/>
      <c r="FU1875" s="14"/>
      <c r="FV1875" s="14"/>
      <c r="FW1875" s="14"/>
      <c r="FX1875" s="14"/>
      <c r="FY1875" s="14"/>
      <c r="FZ1875" s="14"/>
      <c r="GA1875" s="14"/>
      <c r="GB1875" s="14"/>
      <c r="GC1875" s="14"/>
      <c r="GD1875" s="14"/>
      <c r="GE1875" s="14"/>
      <c r="GF1875" s="14"/>
      <c r="GG1875" s="14"/>
      <c r="GH1875" s="14"/>
      <c r="GI1875" s="14"/>
      <c r="GJ1875" s="14"/>
      <c r="GK1875" s="14"/>
      <c r="GL1875" s="14"/>
      <c r="GM1875" s="14"/>
      <c r="GN1875" s="14"/>
      <c r="GO1875" s="14"/>
      <c r="GP1875" s="14"/>
      <c r="GQ1875" s="14"/>
      <c r="GR1875" s="14"/>
      <c r="GS1875" s="14"/>
      <c r="GT1875" s="14"/>
      <c r="GU1875" s="14"/>
      <c r="GV1875" s="14"/>
      <c r="GW1875" s="14"/>
      <c r="GX1875" s="14"/>
      <c r="GY1875" s="14"/>
      <c r="GZ1875" s="14"/>
      <c r="HA1875" s="14"/>
      <c r="HB1875" s="14"/>
      <c r="HC1875" s="14"/>
      <c r="HD1875" s="14"/>
      <c r="HE1875" s="14"/>
      <c r="HF1875" s="14"/>
      <c r="HG1875" s="14"/>
      <c r="HH1875" s="14"/>
      <c r="HI1875" s="14"/>
      <c r="HJ1875" s="14"/>
      <c r="HK1875" s="14"/>
      <c r="HL1875" s="14"/>
      <c r="HM1875" s="14"/>
      <c r="HN1875" s="14"/>
      <c r="HO1875" s="14"/>
      <c r="HP1875" s="14"/>
      <c r="HQ1875" s="14"/>
      <c r="HR1875" s="14"/>
      <c r="HS1875" s="14"/>
      <c r="HT1875" s="14"/>
      <c r="HU1875" s="14"/>
      <c r="HV1875" s="14"/>
      <c r="HW1875" s="14"/>
      <c r="HX1875" s="14"/>
      <c r="HY1875" s="14"/>
      <c r="HZ1875" s="14"/>
      <c r="IA1875" s="14"/>
      <c r="IB1875" s="14"/>
      <c r="IC1875" s="14"/>
      <c r="ID1875" s="14"/>
      <c r="IE1875" s="14"/>
      <c r="IF1875" s="14"/>
      <c r="IG1875" s="14"/>
      <c r="IH1875" s="14"/>
      <c r="II1875" s="14"/>
      <c r="IJ1875" s="14"/>
      <c r="IK1875" s="14"/>
      <c r="IL1875" s="14"/>
      <c r="IM1875" s="14"/>
      <c r="IN1875" s="14"/>
      <c r="IO1875" s="14"/>
      <c r="IP1875" s="14"/>
      <c r="IQ1875" s="14"/>
      <c r="IR1875" s="14"/>
      <c r="IS1875" s="14"/>
      <c r="IT1875" s="14"/>
    </row>
    <row r="1876" spans="1:254" ht="40.5" x14ac:dyDescent="0.2">
      <c r="A1876" s="2">
        <v>400021</v>
      </c>
      <c r="B1876" s="4" t="s">
        <v>203</v>
      </c>
      <c r="C1876" s="5" t="s">
        <v>1654</v>
      </c>
      <c r="D1876" s="3">
        <v>67.5</v>
      </c>
      <c r="E1876" s="11">
        <v>67.5</v>
      </c>
      <c r="F1876" s="3"/>
      <c r="G1876" s="2">
        <v>3</v>
      </c>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c r="AM1876" s="14"/>
      <c r="AN1876" s="14"/>
      <c r="AO1876" s="14"/>
      <c r="AP1876" s="14"/>
      <c r="AQ1876" s="14"/>
      <c r="AR1876" s="14"/>
      <c r="AS1876" s="14"/>
      <c r="AT1876" s="14"/>
      <c r="AU1876" s="14"/>
      <c r="AV1876" s="14"/>
      <c r="AW1876" s="14"/>
      <c r="AX1876" s="14"/>
      <c r="AY1876" s="14"/>
      <c r="AZ1876" s="14"/>
      <c r="BA1876" s="14"/>
      <c r="BB1876" s="14"/>
      <c r="BC1876" s="14"/>
      <c r="BD1876" s="14"/>
      <c r="BE1876" s="14"/>
      <c r="BF1876" s="14"/>
      <c r="BG1876" s="14"/>
      <c r="BH1876" s="14"/>
      <c r="BI1876" s="14"/>
      <c r="BJ1876" s="14"/>
      <c r="BK1876" s="14"/>
      <c r="BL1876" s="14"/>
      <c r="BM1876" s="14"/>
      <c r="BN1876" s="14"/>
      <c r="BO1876" s="14"/>
      <c r="BP1876" s="14"/>
      <c r="BQ1876" s="14"/>
      <c r="BR1876" s="14"/>
      <c r="BS1876" s="14"/>
      <c r="BT1876" s="14"/>
      <c r="BU1876" s="14"/>
      <c r="BV1876" s="14"/>
      <c r="BW1876" s="14"/>
      <c r="BX1876" s="14"/>
      <c r="BY1876" s="14"/>
      <c r="BZ1876" s="14"/>
      <c r="CA1876" s="14"/>
      <c r="CB1876" s="14"/>
      <c r="CC1876" s="14"/>
      <c r="CD1876" s="14"/>
      <c r="CE1876" s="14"/>
      <c r="CF1876" s="14"/>
      <c r="CG1876" s="14"/>
      <c r="CH1876" s="14"/>
      <c r="CI1876" s="14"/>
      <c r="CJ1876" s="14"/>
      <c r="CK1876" s="14"/>
      <c r="CL1876" s="14"/>
      <c r="CM1876" s="14"/>
      <c r="CN1876" s="14"/>
      <c r="CO1876" s="14"/>
      <c r="CP1876" s="14"/>
      <c r="CQ1876" s="14"/>
      <c r="CR1876" s="14"/>
      <c r="CS1876" s="14"/>
      <c r="CT1876" s="14"/>
      <c r="CU1876" s="14"/>
      <c r="CV1876" s="14"/>
      <c r="CW1876" s="14"/>
      <c r="CX1876" s="14"/>
      <c r="CY1876" s="14"/>
      <c r="CZ1876" s="14"/>
      <c r="DA1876" s="14"/>
      <c r="DB1876" s="14"/>
      <c r="DC1876" s="14"/>
      <c r="DD1876" s="14"/>
      <c r="DE1876" s="14"/>
      <c r="DF1876" s="14"/>
      <c r="DG1876" s="14"/>
      <c r="DH1876" s="14"/>
      <c r="DI1876" s="14"/>
      <c r="DJ1876" s="14"/>
      <c r="DK1876" s="14"/>
      <c r="DL1876" s="14"/>
      <c r="DM1876" s="14"/>
      <c r="DN1876" s="14"/>
      <c r="DO1876" s="14"/>
      <c r="DP1876" s="14"/>
      <c r="DQ1876" s="14"/>
      <c r="DR1876" s="14"/>
      <c r="DS1876" s="14"/>
      <c r="DT1876" s="14"/>
      <c r="DU1876" s="14"/>
      <c r="DV1876" s="14"/>
      <c r="DW1876" s="14"/>
      <c r="DX1876" s="14"/>
      <c r="DY1876" s="14"/>
      <c r="DZ1876" s="14"/>
      <c r="EA1876" s="14"/>
      <c r="EB1876" s="14"/>
      <c r="EC1876" s="14"/>
      <c r="ED1876" s="14"/>
      <c r="EE1876" s="14"/>
      <c r="EF1876" s="14"/>
      <c r="EG1876" s="14"/>
      <c r="EH1876" s="14"/>
      <c r="EI1876" s="14"/>
      <c r="EJ1876" s="14"/>
      <c r="EK1876" s="14"/>
      <c r="EL1876" s="14"/>
      <c r="EM1876" s="14"/>
      <c r="EN1876" s="14"/>
      <c r="EO1876" s="14"/>
      <c r="EP1876" s="14"/>
      <c r="EQ1876" s="14"/>
      <c r="ER1876" s="14"/>
      <c r="ES1876" s="14"/>
      <c r="ET1876" s="14"/>
      <c r="EU1876" s="14"/>
      <c r="EV1876" s="14"/>
      <c r="EW1876" s="14"/>
      <c r="EX1876" s="14"/>
      <c r="EY1876" s="14"/>
      <c r="EZ1876" s="14"/>
      <c r="FA1876" s="14"/>
      <c r="FB1876" s="14"/>
      <c r="FC1876" s="14"/>
      <c r="FD1876" s="14"/>
      <c r="FE1876" s="14"/>
      <c r="FF1876" s="14"/>
      <c r="FG1876" s="14"/>
      <c r="FH1876" s="14"/>
      <c r="FI1876" s="14"/>
      <c r="FJ1876" s="14"/>
      <c r="FK1876" s="14"/>
      <c r="FL1876" s="14"/>
      <c r="FM1876" s="14"/>
      <c r="FN1876" s="14"/>
      <c r="FO1876" s="14"/>
      <c r="FP1876" s="14"/>
      <c r="FQ1876" s="14"/>
      <c r="FR1876" s="14"/>
      <c r="FS1876" s="14"/>
      <c r="FT1876" s="14"/>
      <c r="FU1876" s="14"/>
      <c r="FV1876" s="14"/>
      <c r="FW1876" s="14"/>
      <c r="FX1876" s="14"/>
      <c r="FY1876" s="14"/>
      <c r="FZ1876" s="14"/>
      <c r="GA1876" s="14"/>
      <c r="GB1876" s="14"/>
      <c r="GC1876" s="14"/>
      <c r="GD1876" s="14"/>
      <c r="GE1876" s="14"/>
      <c r="GF1876" s="14"/>
      <c r="GG1876" s="14"/>
      <c r="GH1876" s="14"/>
      <c r="GI1876" s="14"/>
      <c r="GJ1876" s="14"/>
      <c r="GK1876" s="14"/>
      <c r="GL1876" s="14"/>
      <c r="GM1876" s="14"/>
      <c r="GN1876" s="14"/>
      <c r="GO1876" s="14"/>
      <c r="GP1876" s="14"/>
      <c r="GQ1876" s="14"/>
      <c r="GR1876" s="14"/>
      <c r="GS1876" s="14"/>
      <c r="GT1876" s="14"/>
      <c r="GU1876" s="14"/>
      <c r="GV1876" s="14"/>
      <c r="GW1876" s="14"/>
      <c r="GX1876" s="14"/>
      <c r="GY1876" s="14"/>
      <c r="GZ1876" s="14"/>
      <c r="HA1876" s="14"/>
      <c r="HB1876" s="14"/>
      <c r="HC1876" s="14"/>
      <c r="HD1876" s="14"/>
      <c r="HE1876" s="14"/>
      <c r="HF1876" s="14"/>
      <c r="HG1876" s="14"/>
      <c r="HH1876" s="14"/>
      <c r="HI1876" s="14"/>
      <c r="HJ1876" s="14"/>
      <c r="HK1876" s="14"/>
      <c r="HL1876" s="14"/>
      <c r="HM1876" s="14"/>
      <c r="HN1876" s="14"/>
      <c r="HO1876" s="14"/>
      <c r="HP1876" s="14"/>
      <c r="HQ1876" s="14"/>
      <c r="HR1876" s="14"/>
      <c r="HS1876" s="14"/>
      <c r="HT1876" s="14"/>
      <c r="HU1876" s="14"/>
      <c r="HV1876" s="14"/>
      <c r="HW1876" s="14"/>
      <c r="HX1876" s="14"/>
      <c r="HY1876" s="14"/>
      <c r="HZ1876" s="14"/>
      <c r="IA1876" s="14"/>
      <c r="IB1876" s="14"/>
      <c r="IC1876" s="14"/>
      <c r="ID1876" s="14"/>
      <c r="IE1876" s="14"/>
      <c r="IF1876" s="14"/>
      <c r="IG1876" s="14"/>
      <c r="IH1876" s="14"/>
      <c r="II1876" s="14"/>
      <c r="IJ1876" s="14"/>
      <c r="IK1876" s="14"/>
      <c r="IL1876" s="14"/>
      <c r="IM1876" s="14"/>
      <c r="IN1876" s="14"/>
      <c r="IO1876" s="14"/>
      <c r="IP1876" s="14"/>
      <c r="IQ1876" s="14"/>
      <c r="IR1876" s="14"/>
      <c r="IS1876" s="14"/>
      <c r="IT1876" s="14"/>
    </row>
    <row r="1877" spans="1:254" x14ac:dyDescent="0.2">
      <c r="A1877" s="12">
        <v>400025</v>
      </c>
      <c r="B1877" s="4"/>
      <c r="C1877" s="13" t="s">
        <v>1655</v>
      </c>
      <c r="D1877" s="11">
        <v>4.8</v>
      </c>
      <c r="E1877" s="11">
        <v>4.8</v>
      </c>
      <c r="F1877" s="11"/>
      <c r="G1877" s="12">
        <v>2</v>
      </c>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c r="AM1877" s="14"/>
      <c r="AN1877" s="14"/>
      <c r="AO1877" s="14"/>
      <c r="AP1877" s="14"/>
      <c r="AQ1877" s="14"/>
      <c r="AR1877" s="14"/>
      <c r="AS1877" s="14"/>
      <c r="AT1877" s="14"/>
      <c r="AU1877" s="14"/>
      <c r="AV1877" s="14"/>
      <c r="AW1877" s="14"/>
      <c r="AX1877" s="14"/>
      <c r="AY1877" s="14"/>
      <c r="AZ1877" s="14"/>
      <c r="BA1877" s="14"/>
      <c r="BB1877" s="14"/>
      <c r="BC1877" s="14"/>
      <c r="BD1877" s="14"/>
      <c r="BE1877" s="14"/>
      <c r="BF1877" s="14"/>
      <c r="BG1877" s="14"/>
      <c r="BH1877" s="14"/>
      <c r="BI1877" s="14"/>
      <c r="BJ1877" s="14"/>
      <c r="BK1877" s="14"/>
      <c r="BL1877" s="14"/>
      <c r="BM1877" s="14"/>
      <c r="BN1877" s="14"/>
      <c r="BO1877" s="14"/>
      <c r="BP1877" s="14"/>
      <c r="BQ1877" s="14"/>
      <c r="BR1877" s="14"/>
      <c r="BS1877" s="14"/>
      <c r="BT1877" s="14"/>
      <c r="BU1877" s="14"/>
      <c r="BV1877" s="14"/>
      <c r="BW1877" s="14"/>
      <c r="BX1877" s="14"/>
      <c r="BY1877" s="14"/>
      <c r="BZ1877" s="14"/>
      <c r="CA1877" s="14"/>
      <c r="CB1877" s="14"/>
      <c r="CC1877" s="14"/>
      <c r="CD1877" s="14"/>
      <c r="CE1877" s="14"/>
      <c r="CF1877" s="14"/>
      <c r="CG1877" s="14"/>
      <c r="CH1877" s="14"/>
      <c r="CI1877" s="14"/>
      <c r="CJ1877" s="14"/>
      <c r="CK1877" s="14"/>
      <c r="CL1877" s="14"/>
      <c r="CM1877" s="14"/>
      <c r="CN1877" s="14"/>
      <c r="CO1877" s="14"/>
      <c r="CP1877" s="14"/>
      <c r="CQ1877" s="14"/>
      <c r="CR1877" s="14"/>
      <c r="CS1877" s="14"/>
      <c r="CT1877" s="14"/>
      <c r="CU1877" s="14"/>
      <c r="CV1877" s="14"/>
      <c r="CW1877" s="14"/>
      <c r="CX1877" s="14"/>
      <c r="CY1877" s="14"/>
      <c r="CZ1877" s="14"/>
      <c r="DA1877" s="14"/>
      <c r="DB1877" s="14"/>
      <c r="DC1877" s="14"/>
      <c r="DD1877" s="14"/>
      <c r="DE1877" s="14"/>
      <c r="DF1877" s="14"/>
      <c r="DG1877" s="14"/>
      <c r="DH1877" s="14"/>
      <c r="DI1877" s="14"/>
      <c r="DJ1877" s="14"/>
      <c r="DK1877" s="14"/>
      <c r="DL1877" s="14"/>
      <c r="DM1877" s="14"/>
      <c r="DN1877" s="14"/>
      <c r="DO1877" s="14"/>
      <c r="DP1877" s="14"/>
      <c r="DQ1877" s="14"/>
      <c r="DR1877" s="14"/>
      <c r="DS1877" s="14"/>
      <c r="DT1877" s="14"/>
      <c r="DU1877" s="14"/>
      <c r="DV1877" s="14"/>
      <c r="DW1877" s="14"/>
      <c r="DX1877" s="14"/>
      <c r="DY1877" s="14"/>
      <c r="DZ1877" s="14"/>
      <c r="EA1877" s="14"/>
      <c r="EB1877" s="14"/>
      <c r="EC1877" s="14"/>
      <c r="ED1877" s="14"/>
      <c r="EE1877" s="14"/>
      <c r="EF1877" s="14"/>
      <c r="EG1877" s="14"/>
      <c r="EH1877" s="14"/>
      <c r="EI1877" s="14"/>
      <c r="EJ1877" s="14"/>
      <c r="EK1877" s="14"/>
      <c r="EL1877" s="14"/>
      <c r="EM1877" s="14"/>
      <c r="EN1877" s="14"/>
      <c r="EO1877" s="14"/>
      <c r="EP1877" s="14"/>
      <c r="EQ1877" s="14"/>
      <c r="ER1877" s="14"/>
      <c r="ES1877" s="14"/>
      <c r="ET1877" s="14"/>
      <c r="EU1877" s="14"/>
      <c r="EV1877" s="14"/>
      <c r="EW1877" s="14"/>
      <c r="EX1877" s="14"/>
      <c r="EY1877" s="14"/>
      <c r="EZ1877" s="14"/>
      <c r="FA1877" s="14"/>
      <c r="FB1877" s="14"/>
      <c r="FC1877" s="14"/>
      <c r="FD1877" s="14"/>
      <c r="FE1877" s="14"/>
      <c r="FF1877" s="14"/>
      <c r="FG1877" s="14"/>
      <c r="FH1877" s="14"/>
      <c r="FI1877" s="14"/>
      <c r="FJ1877" s="14"/>
      <c r="FK1877" s="14"/>
      <c r="FL1877" s="14"/>
      <c r="FM1877" s="14"/>
      <c r="FN1877" s="14"/>
      <c r="FO1877" s="14"/>
      <c r="FP1877" s="14"/>
      <c r="FQ1877" s="14"/>
      <c r="FR1877" s="14"/>
      <c r="FS1877" s="14"/>
      <c r="FT1877" s="14"/>
      <c r="FU1877" s="14"/>
      <c r="FV1877" s="14"/>
      <c r="FW1877" s="14"/>
      <c r="FX1877" s="14"/>
      <c r="FY1877" s="14"/>
      <c r="FZ1877" s="14"/>
      <c r="GA1877" s="14"/>
      <c r="GB1877" s="14"/>
      <c r="GC1877" s="14"/>
      <c r="GD1877" s="14"/>
      <c r="GE1877" s="14"/>
      <c r="GF1877" s="14"/>
      <c r="GG1877" s="14"/>
      <c r="GH1877" s="14"/>
      <c r="GI1877" s="14"/>
      <c r="GJ1877" s="14"/>
      <c r="GK1877" s="14"/>
      <c r="GL1877" s="14"/>
      <c r="GM1877" s="14"/>
      <c r="GN1877" s="14"/>
      <c r="GO1877" s="14"/>
      <c r="GP1877" s="14"/>
      <c r="GQ1877" s="14"/>
      <c r="GR1877" s="14"/>
      <c r="GS1877" s="14"/>
      <c r="GT1877" s="14"/>
      <c r="GU1877" s="14"/>
      <c r="GV1877" s="14"/>
      <c r="GW1877" s="14"/>
      <c r="GX1877" s="14"/>
      <c r="GY1877" s="14"/>
      <c r="GZ1877" s="14"/>
      <c r="HA1877" s="14"/>
      <c r="HB1877" s="14"/>
      <c r="HC1877" s="14"/>
      <c r="HD1877" s="14"/>
      <c r="HE1877" s="14"/>
      <c r="HF1877" s="14"/>
      <c r="HG1877" s="14"/>
      <c r="HH1877" s="14"/>
      <c r="HI1877" s="14"/>
      <c r="HJ1877" s="14"/>
      <c r="HK1877" s="14"/>
      <c r="HL1877" s="14"/>
      <c r="HM1877" s="14"/>
      <c r="HN1877" s="14"/>
      <c r="HO1877" s="14"/>
      <c r="HP1877" s="14"/>
      <c r="HQ1877" s="14"/>
      <c r="HR1877" s="14"/>
      <c r="HS1877" s="14"/>
      <c r="HT1877" s="14"/>
      <c r="HU1877" s="14"/>
      <c r="HV1877" s="14"/>
      <c r="HW1877" s="14"/>
      <c r="HX1877" s="14"/>
      <c r="HY1877" s="14"/>
      <c r="HZ1877" s="14"/>
      <c r="IA1877" s="14"/>
      <c r="IB1877" s="14"/>
      <c r="IC1877" s="14"/>
      <c r="ID1877" s="14"/>
      <c r="IE1877" s="14"/>
      <c r="IF1877" s="14"/>
      <c r="IG1877" s="14"/>
      <c r="IH1877" s="14"/>
      <c r="II1877" s="14"/>
      <c r="IJ1877" s="14"/>
      <c r="IK1877" s="14"/>
      <c r="IL1877" s="14"/>
      <c r="IM1877" s="14"/>
      <c r="IN1877" s="14"/>
      <c r="IO1877" s="14"/>
      <c r="IP1877" s="14"/>
      <c r="IQ1877" s="14"/>
      <c r="IR1877" s="14"/>
      <c r="IS1877" s="14"/>
      <c r="IT1877" s="14"/>
    </row>
    <row r="1878" spans="1:254" x14ac:dyDescent="0.2">
      <c r="A1878" s="12">
        <v>400030</v>
      </c>
      <c r="B1878" s="4"/>
      <c r="C1878" s="13" t="s">
        <v>1656</v>
      </c>
      <c r="D1878" s="11">
        <v>4.8</v>
      </c>
      <c r="E1878" s="11">
        <v>4.8</v>
      </c>
      <c r="F1878" s="11"/>
      <c r="G1878" s="12">
        <v>3</v>
      </c>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c r="AM1878" s="14"/>
      <c r="AN1878" s="14"/>
      <c r="AO1878" s="14"/>
      <c r="AP1878" s="14"/>
      <c r="AQ1878" s="14"/>
      <c r="AR1878" s="14"/>
      <c r="AS1878" s="14"/>
      <c r="AT1878" s="14"/>
      <c r="AU1878" s="14"/>
      <c r="AV1878" s="14"/>
      <c r="AW1878" s="14"/>
      <c r="AX1878" s="14"/>
      <c r="AY1878" s="14"/>
      <c r="AZ1878" s="14"/>
      <c r="BA1878" s="14"/>
      <c r="BB1878" s="14"/>
      <c r="BC1878" s="14"/>
      <c r="BD1878" s="14"/>
      <c r="BE1878" s="14"/>
      <c r="BF1878" s="14"/>
      <c r="BG1878" s="14"/>
      <c r="BH1878" s="14"/>
      <c r="BI1878" s="14"/>
      <c r="BJ1878" s="14"/>
      <c r="BK1878" s="14"/>
      <c r="BL1878" s="14"/>
      <c r="BM1878" s="14"/>
      <c r="BN1878" s="14"/>
      <c r="BO1878" s="14"/>
      <c r="BP1878" s="14"/>
      <c r="BQ1878" s="14"/>
      <c r="BR1878" s="14"/>
      <c r="BS1878" s="14"/>
      <c r="BT1878" s="14"/>
      <c r="BU1878" s="14"/>
      <c r="BV1878" s="14"/>
      <c r="BW1878" s="14"/>
      <c r="BX1878" s="14"/>
      <c r="BY1878" s="14"/>
      <c r="BZ1878" s="14"/>
      <c r="CA1878" s="14"/>
      <c r="CB1878" s="14"/>
      <c r="CC1878" s="14"/>
      <c r="CD1878" s="14"/>
      <c r="CE1878" s="14"/>
      <c r="CF1878" s="14"/>
      <c r="CG1878" s="14"/>
      <c r="CH1878" s="14"/>
      <c r="CI1878" s="14"/>
      <c r="CJ1878" s="14"/>
      <c r="CK1878" s="14"/>
      <c r="CL1878" s="14"/>
      <c r="CM1878" s="14"/>
      <c r="CN1878" s="14"/>
      <c r="CO1878" s="14"/>
      <c r="CP1878" s="14"/>
      <c r="CQ1878" s="14"/>
      <c r="CR1878" s="14"/>
      <c r="CS1878" s="14"/>
      <c r="CT1878" s="14"/>
      <c r="CU1878" s="14"/>
      <c r="CV1878" s="14"/>
      <c r="CW1878" s="14"/>
      <c r="CX1878" s="14"/>
      <c r="CY1878" s="14"/>
      <c r="CZ1878" s="14"/>
      <c r="DA1878" s="14"/>
      <c r="DB1878" s="14"/>
      <c r="DC1878" s="14"/>
      <c r="DD1878" s="14"/>
      <c r="DE1878" s="14"/>
      <c r="DF1878" s="14"/>
      <c r="DG1878" s="14"/>
      <c r="DH1878" s="14"/>
      <c r="DI1878" s="14"/>
      <c r="DJ1878" s="14"/>
      <c r="DK1878" s="14"/>
      <c r="DL1878" s="14"/>
      <c r="DM1878" s="14"/>
      <c r="DN1878" s="14"/>
      <c r="DO1878" s="14"/>
      <c r="DP1878" s="14"/>
      <c r="DQ1878" s="14"/>
      <c r="DR1878" s="14"/>
      <c r="DS1878" s="14"/>
      <c r="DT1878" s="14"/>
      <c r="DU1878" s="14"/>
      <c r="DV1878" s="14"/>
      <c r="DW1878" s="14"/>
      <c r="DX1878" s="14"/>
      <c r="DY1878" s="14"/>
      <c r="DZ1878" s="14"/>
      <c r="EA1878" s="14"/>
      <c r="EB1878" s="14"/>
      <c r="EC1878" s="14"/>
      <c r="ED1878" s="14"/>
      <c r="EE1878" s="14"/>
      <c r="EF1878" s="14"/>
      <c r="EG1878" s="14"/>
      <c r="EH1878" s="14"/>
      <c r="EI1878" s="14"/>
      <c r="EJ1878" s="14"/>
      <c r="EK1878" s="14"/>
      <c r="EL1878" s="14"/>
      <c r="EM1878" s="14"/>
      <c r="EN1878" s="14"/>
      <c r="EO1878" s="14"/>
      <c r="EP1878" s="14"/>
      <c r="EQ1878" s="14"/>
      <c r="ER1878" s="14"/>
      <c r="ES1878" s="14"/>
      <c r="ET1878" s="14"/>
      <c r="EU1878" s="14"/>
      <c r="EV1878" s="14"/>
      <c r="EW1878" s="14"/>
      <c r="EX1878" s="14"/>
      <c r="EY1878" s="14"/>
      <c r="EZ1878" s="14"/>
      <c r="FA1878" s="14"/>
      <c r="FB1878" s="14"/>
      <c r="FC1878" s="14"/>
      <c r="FD1878" s="14"/>
      <c r="FE1878" s="14"/>
      <c r="FF1878" s="14"/>
      <c r="FG1878" s="14"/>
      <c r="FH1878" s="14"/>
      <c r="FI1878" s="14"/>
      <c r="FJ1878" s="14"/>
      <c r="FK1878" s="14"/>
      <c r="FL1878" s="14"/>
      <c r="FM1878" s="14"/>
      <c r="FN1878" s="14"/>
      <c r="FO1878" s="14"/>
      <c r="FP1878" s="14"/>
      <c r="FQ1878" s="14"/>
      <c r="FR1878" s="14"/>
      <c r="FS1878" s="14"/>
      <c r="FT1878" s="14"/>
      <c r="FU1878" s="14"/>
      <c r="FV1878" s="14"/>
      <c r="FW1878" s="14"/>
      <c r="FX1878" s="14"/>
      <c r="FY1878" s="14"/>
      <c r="FZ1878" s="14"/>
      <c r="GA1878" s="14"/>
      <c r="GB1878" s="14"/>
      <c r="GC1878" s="14"/>
      <c r="GD1878" s="14"/>
      <c r="GE1878" s="14"/>
      <c r="GF1878" s="14"/>
      <c r="GG1878" s="14"/>
      <c r="GH1878" s="14"/>
      <c r="GI1878" s="14"/>
      <c r="GJ1878" s="14"/>
      <c r="GK1878" s="14"/>
      <c r="GL1878" s="14"/>
      <c r="GM1878" s="14"/>
      <c r="GN1878" s="14"/>
      <c r="GO1878" s="14"/>
      <c r="GP1878" s="14"/>
      <c r="GQ1878" s="14"/>
      <c r="GR1878" s="14"/>
      <c r="GS1878" s="14"/>
      <c r="GT1878" s="14"/>
      <c r="GU1878" s="14"/>
      <c r="GV1878" s="14"/>
      <c r="GW1878" s="14"/>
      <c r="GX1878" s="14"/>
      <c r="GY1878" s="14"/>
      <c r="GZ1878" s="14"/>
      <c r="HA1878" s="14"/>
      <c r="HB1878" s="14"/>
      <c r="HC1878" s="14"/>
      <c r="HD1878" s="14"/>
      <c r="HE1878" s="14"/>
      <c r="HF1878" s="14"/>
      <c r="HG1878" s="14"/>
      <c r="HH1878" s="14"/>
      <c r="HI1878" s="14"/>
      <c r="HJ1878" s="14"/>
      <c r="HK1878" s="14"/>
      <c r="HL1878" s="14"/>
      <c r="HM1878" s="14"/>
      <c r="HN1878" s="14"/>
      <c r="HO1878" s="14"/>
      <c r="HP1878" s="14"/>
      <c r="HQ1878" s="14"/>
      <c r="HR1878" s="14"/>
      <c r="HS1878" s="14"/>
      <c r="HT1878" s="14"/>
      <c r="HU1878" s="14"/>
      <c r="HV1878" s="14"/>
      <c r="HW1878" s="14"/>
      <c r="HX1878" s="14"/>
      <c r="HY1878" s="14"/>
      <c r="HZ1878" s="14"/>
      <c r="IA1878" s="14"/>
      <c r="IB1878" s="14"/>
      <c r="IC1878" s="14"/>
      <c r="ID1878" s="14"/>
      <c r="IE1878" s="14"/>
      <c r="IF1878" s="14"/>
      <c r="IG1878" s="14"/>
      <c r="IH1878" s="14"/>
      <c r="II1878" s="14"/>
      <c r="IJ1878" s="14"/>
      <c r="IK1878" s="14"/>
      <c r="IL1878" s="14"/>
      <c r="IM1878" s="14"/>
      <c r="IN1878" s="14"/>
      <c r="IO1878" s="14"/>
      <c r="IP1878" s="14"/>
      <c r="IQ1878" s="14"/>
      <c r="IR1878" s="14"/>
      <c r="IS1878" s="14"/>
      <c r="IT1878" s="14"/>
    </row>
    <row r="1879" spans="1:254" x14ac:dyDescent="0.2">
      <c r="A1879" s="12">
        <v>400035</v>
      </c>
      <c r="B1879" s="4"/>
      <c r="C1879" s="13" t="s">
        <v>1657</v>
      </c>
      <c r="D1879" s="11">
        <v>2</v>
      </c>
      <c r="E1879" s="11">
        <v>2</v>
      </c>
      <c r="F1879" s="11"/>
      <c r="G1879" s="12">
        <v>3</v>
      </c>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c r="AF1879" s="14"/>
      <c r="AG1879" s="14"/>
      <c r="AH1879" s="14"/>
      <c r="AI1879" s="14"/>
      <c r="AJ1879" s="14"/>
      <c r="AK1879" s="14"/>
      <c r="AL1879" s="14"/>
      <c r="AM1879" s="14"/>
      <c r="AN1879" s="14"/>
      <c r="AO1879" s="14"/>
      <c r="AP1879" s="14"/>
      <c r="AQ1879" s="14"/>
      <c r="AR1879" s="14"/>
      <c r="AS1879" s="14"/>
      <c r="AT1879" s="14"/>
      <c r="AU1879" s="14"/>
      <c r="AV1879" s="14"/>
      <c r="AW1879" s="14"/>
      <c r="AX1879" s="14"/>
      <c r="AY1879" s="14"/>
      <c r="AZ1879" s="14"/>
      <c r="BA1879" s="14"/>
      <c r="BB1879" s="14"/>
      <c r="BC1879" s="14"/>
      <c r="BD1879" s="14"/>
      <c r="BE1879" s="14"/>
      <c r="BF1879" s="14"/>
      <c r="BG1879" s="14"/>
      <c r="BH1879" s="14"/>
      <c r="BI1879" s="14"/>
      <c r="BJ1879" s="14"/>
      <c r="BK1879" s="14"/>
      <c r="BL1879" s="14"/>
      <c r="BM1879" s="14"/>
      <c r="BN1879" s="14"/>
      <c r="BO1879" s="14"/>
      <c r="BP1879" s="14"/>
      <c r="BQ1879" s="14"/>
      <c r="BR1879" s="14"/>
      <c r="BS1879" s="14"/>
      <c r="BT1879" s="14"/>
      <c r="BU1879" s="14"/>
      <c r="BV1879" s="14"/>
      <c r="BW1879" s="14"/>
      <c r="BX1879" s="14"/>
      <c r="BY1879" s="14"/>
      <c r="BZ1879" s="14"/>
      <c r="CA1879" s="14"/>
      <c r="CB1879" s="14"/>
      <c r="CC1879" s="14"/>
      <c r="CD1879" s="14"/>
      <c r="CE1879" s="14"/>
      <c r="CF1879" s="14"/>
      <c r="CG1879" s="14"/>
      <c r="CH1879" s="14"/>
      <c r="CI1879" s="14"/>
      <c r="CJ1879" s="14"/>
      <c r="CK1879" s="14"/>
      <c r="CL1879" s="14"/>
      <c r="CM1879" s="14"/>
      <c r="CN1879" s="14"/>
      <c r="CO1879" s="14"/>
      <c r="CP1879" s="14"/>
      <c r="CQ1879" s="14"/>
      <c r="CR1879" s="14"/>
      <c r="CS1879" s="14"/>
      <c r="CT1879" s="14"/>
      <c r="CU1879" s="14"/>
      <c r="CV1879" s="14"/>
      <c r="CW1879" s="14"/>
      <c r="CX1879" s="14"/>
      <c r="CY1879" s="14"/>
      <c r="CZ1879" s="14"/>
      <c r="DA1879" s="14"/>
      <c r="DB1879" s="14"/>
      <c r="DC1879" s="14"/>
      <c r="DD1879" s="14"/>
      <c r="DE1879" s="14"/>
      <c r="DF1879" s="14"/>
      <c r="DG1879" s="14"/>
      <c r="DH1879" s="14"/>
      <c r="DI1879" s="14"/>
      <c r="DJ1879" s="14"/>
      <c r="DK1879" s="14"/>
      <c r="DL1879" s="14"/>
      <c r="DM1879" s="14"/>
      <c r="DN1879" s="14"/>
      <c r="DO1879" s="14"/>
      <c r="DP1879" s="14"/>
      <c r="DQ1879" s="14"/>
      <c r="DR1879" s="14"/>
      <c r="DS1879" s="14"/>
      <c r="DT1879" s="14"/>
      <c r="DU1879" s="14"/>
      <c r="DV1879" s="14"/>
      <c r="DW1879" s="14"/>
      <c r="DX1879" s="14"/>
      <c r="DY1879" s="14"/>
      <c r="DZ1879" s="14"/>
      <c r="EA1879" s="14"/>
      <c r="EB1879" s="14"/>
      <c r="EC1879" s="14"/>
      <c r="ED1879" s="14"/>
      <c r="EE1879" s="14"/>
      <c r="EF1879" s="14"/>
      <c r="EG1879" s="14"/>
      <c r="EH1879" s="14"/>
      <c r="EI1879" s="14"/>
      <c r="EJ1879" s="14"/>
      <c r="EK1879" s="14"/>
      <c r="EL1879" s="14"/>
      <c r="EM1879" s="14"/>
      <c r="EN1879" s="14"/>
      <c r="EO1879" s="14"/>
      <c r="EP1879" s="14"/>
      <c r="EQ1879" s="14"/>
      <c r="ER1879" s="14"/>
      <c r="ES1879" s="14"/>
      <c r="ET1879" s="14"/>
      <c r="EU1879" s="14"/>
      <c r="EV1879" s="14"/>
      <c r="EW1879" s="14"/>
      <c r="EX1879" s="14"/>
      <c r="EY1879" s="14"/>
      <c r="EZ1879" s="14"/>
      <c r="FA1879" s="14"/>
      <c r="FB1879" s="14"/>
      <c r="FC1879" s="14"/>
      <c r="FD1879" s="14"/>
      <c r="FE1879" s="14"/>
      <c r="FF1879" s="14"/>
      <c r="FG1879" s="14"/>
      <c r="FH1879" s="14"/>
      <c r="FI1879" s="14"/>
      <c r="FJ1879" s="14"/>
      <c r="FK1879" s="14"/>
      <c r="FL1879" s="14"/>
      <c r="FM1879" s="14"/>
      <c r="FN1879" s="14"/>
      <c r="FO1879" s="14"/>
      <c r="FP1879" s="14"/>
      <c r="FQ1879" s="14"/>
      <c r="FR1879" s="14"/>
      <c r="FS1879" s="14"/>
      <c r="FT1879" s="14"/>
      <c r="FU1879" s="14"/>
      <c r="FV1879" s="14"/>
      <c r="FW1879" s="14"/>
      <c r="FX1879" s="14"/>
      <c r="FY1879" s="14"/>
      <c r="FZ1879" s="14"/>
      <c r="GA1879" s="14"/>
      <c r="GB1879" s="14"/>
      <c r="GC1879" s="14"/>
      <c r="GD1879" s="14"/>
      <c r="GE1879" s="14"/>
      <c r="GF1879" s="14"/>
      <c r="GG1879" s="14"/>
      <c r="GH1879" s="14"/>
      <c r="GI1879" s="14"/>
      <c r="GJ1879" s="14"/>
      <c r="GK1879" s="14"/>
      <c r="GL1879" s="14"/>
      <c r="GM1879" s="14"/>
      <c r="GN1879" s="14"/>
      <c r="GO1879" s="14"/>
      <c r="GP1879" s="14"/>
      <c r="GQ1879" s="14"/>
      <c r="GR1879" s="14"/>
      <c r="GS1879" s="14"/>
      <c r="GT1879" s="14"/>
      <c r="GU1879" s="14"/>
      <c r="GV1879" s="14"/>
      <c r="GW1879" s="14"/>
      <c r="GX1879" s="14"/>
      <c r="GY1879" s="14"/>
      <c r="GZ1879" s="14"/>
      <c r="HA1879" s="14"/>
      <c r="HB1879" s="14"/>
      <c r="HC1879" s="14"/>
      <c r="HD1879" s="14"/>
      <c r="HE1879" s="14"/>
      <c r="HF1879" s="14"/>
      <c r="HG1879" s="14"/>
      <c r="HH1879" s="14"/>
      <c r="HI1879" s="14"/>
      <c r="HJ1879" s="14"/>
      <c r="HK1879" s="14"/>
      <c r="HL1879" s="14"/>
      <c r="HM1879" s="14"/>
      <c r="HN1879" s="14"/>
      <c r="HO1879" s="14"/>
      <c r="HP1879" s="14"/>
      <c r="HQ1879" s="14"/>
      <c r="HR1879" s="14"/>
      <c r="HS1879" s="14"/>
      <c r="HT1879" s="14"/>
      <c r="HU1879" s="14"/>
      <c r="HV1879" s="14"/>
      <c r="HW1879" s="14"/>
      <c r="HX1879" s="14"/>
      <c r="HY1879" s="14"/>
      <c r="HZ1879" s="14"/>
      <c r="IA1879" s="14"/>
      <c r="IB1879" s="14"/>
      <c r="IC1879" s="14"/>
      <c r="ID1879" s="14"/>
      <c r="IE1879" s="14"/>
      <c r="IF1879" s="14"/>
      <c r="IG1879" s="14"/>
      <c r="IH1879" s="14"/>
      <c r="II1879" s="14"/>
      <c r="IJ1879" s="14"/>
      <c r="IK1879" s="14"/>
      <c r="IL1879" s="14"/>
      <c r="IM1879" s="14"/>
      <c r="IN1879" s="14"/>
      <c r="IO1879" s="14"/>
      <c r="IP1879" s="14"/>
      <c r="IQ1879" s="14"/>
      <c r="IR1879" s="14"/>
      <c r="IS1879" s="14"/>
      <c r="IT1879" s="14"/>
    </row>
    <row r="1880" spans="1:254" x14ac:dyDescent="0.2">
      <c r="A1880" s="20">
        <v>400040</v>
      </c>
      <c r="B1880" s="24" t="s">
        <v>16</v>
      </c>
      <c r="C1880" s="47" t="s">
        <v>1658</v>
      </c>
      <c r="D1880" s="26">
        <v>2.8</v>
      </c>
      <c r="E1880" s="26">
        <v>2.8</v>
      </c>
      <c r="F1880" s="26"/>
      <c r="G1880" s="20">
        <v>0</v>
      </c>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c r="AM1880" s="14"/>
      <c r="AN1880" s="14"/>
      <c r="AO1880" s="14"/>
      <c r="AP1880" s="14"/>
      <c r="AQ1880" s="14"/>
      <c r="AR1880" s="14"/>
      <c r="AS1880" s="14"/>
      <c r="AT1880" s="14"/>
      <c r="AU1880" s="14"/>
      <c r="AV1880" s="14"/>
      <c r="AW1880" s="14"/>
      <c r="AX1880" s="14"/>
      <c r="AY1880" s="14"/>
      <c r="AZ1880" s="14"/>
      <c r="BA1880" s="14"/>
      <c r="BB1880" s="14"/>
      <c r="BC1880" s="14"/>
      <c r="BD1880" s="14"/>
      <c r="BE1880" s="14"/>
      <c r="BF1880" s="14"/>
      <c r="BG1880" s="14"/>
      <c r="BH1880" s="14"/>
      <c r="BI1880" s="14"/>
      <c r="BJ1880" s="14"/>
      <c r="BK1880" s="14"/>
      <c r="BL1880" s="14"/>
      <c r="BM1880" s="14"/>
      <c r="BN1880" s="14"/>
      <c r="BO1880" s="14"/>
      <c r="BP1880" s="14"/>
      <c r="BQ1880" s="14"/>
      <c r="BR1880" s="14"/>
      <c r="BS1880" s="14"/>
      <c r="BT1880" s="14"/>
      <c r="BU1880" s="14"/>
      <c r="BV1880" s="14"/>
      <c r="BW1880" s="14"/>
      <c r="BX1880" s="14"/>
      <c r="BY1880" s="14"/>
      <c r="BZ1880" s="14"/>
      <c r="CA1880" s="14"/>
      <c r="CB1880" s="14"/>
      <c r="CC1880" s="14"/>
      <c r="CD1880" s="14"/>
      <c r="CE1880" s="14"/>
      <c r="CF1880" s="14"/>
      <c r="CG1880" s="14"/>
      <c r="CH1880" s="14"/>
      <c r="CI1880" s="14"/>
      <c r="CJ1880" s="14"/>
      <c r="CK1880" s="14"/>
      <c r="CL1880" s="14"/>
      <c r="CM1880" s="14"/>
      <c r="CN1880" s="14"/>
      <c r="CO1880" s="14"/>
      <c r="CP1880" s="14"/>
      <c r="CQ1880" s="14"/>
      <c r="CR1880" s="14"/>
      <c r="CS1880" s="14"/>
      <c r="CT1880" s="14"/>
      <c r="CU1880" s="14"/>
      <c r="CV1880" s="14"/>
      <c r="CW1880" s="14"/>
      <c r="CX1880" s="14"/>
      <c r="CY1880" s="14"/>
      <c r="CZ1880" s="14"/>
      <c r="DA1880" s="14"/>
      <c r="DB1880" s="14"/>
      <c r="DC1880" s="14"/>
      <c r="DD1880" s="14"/>
      <c r="DE1880" s="14"/>
      <c r="DF1880" s="14"/>
      <c r="DG1880" s="14"/>
      <c r="DH1880" s="14"/>
      <c r="DI1880" s="14"/>
      <c r="DJ1880" s="14"/>
      <c r="DK1880" s="14"/>
      <c r="DL1880" s="14"/>
      <c r="DM1880" s="14"/>
      <c r="DN1880" s="14"/>
      <c r="DO1880" s="14"/>
      <c r="DP1880" s="14"/>
      <c r="DQ1880" s="14"/>
      <c r="DR1880" s="14"/>
      <c r="DS1880" s="14"/>
      <c r="DT1880" s="14"/>
      <c r="DU1880" s="14"/>
      <c r="DV1880" s="14"/>
      <c r="DW1880" s="14"/>
      <c r="DX1880" s="14"/>
      <c r="DY1880" s="14"/>
      <c r="DZ1880" s="14"/>
      <c r="EA1880" s="14"/>
      <c r="EB1880" s="14"/>
      <c r="EC1880" s="14"/>
      <c r="ED1880" s="14"/>
      <c r="EE1880" s="14"/>
      <c r="EF1880" s="14"/>
      <c r="EG1880" s="14"/>
      <c r="EH1880" s="14"/>
      <c r="EI1880" s="14"/>
      <c r="EJ1880" s="14"/>
      <c r="EK1880" s="14"/>
      <c r="EL1880" s="14"/>
      <c r="EM1880" s="14"/>
      <c r="EN1880" s="14"/>
      <c r="EO1880" s="14"/>
      <c r="EP1880" s="14"/>
      <c r="EQ1880" s="14"/>
      <c r="ER1880" s="14"/>
      <c r="ES1880" s="14"/>
      <c r="ET1880" s="14"/>
      <c r="EU1880" s="14"/>
      <c r="EV1880" s="14"/>
      <c r="EW1880" s="14"/>
      <c r="EX1880" s="14"/>
      <c r="EY1880" s="14"/>
      <c r="EZ1880" s="14"/>
      <c r="FA1880" s="14"/>
      <c r="FB1880" s="14"/>
      <c r="FC1880" s="14"/>
      <c r="FD1880" s="14"/>
      <c r="FE1880" s="14"/>
      <c r="FF1880" s="14"/>
      <c r="FG1880" s="14"/>
      <c r="FH1880" s="14"/>
      <c r="FI1880" s="14"/>
      <c r="FJ1880" s="14"/>
      <c r="FK1880" s="14"/>
      <c r="FL1880" s="14"/>
      <c r="FM1880" s="14"/>
      <c r="FN1880" s="14"/>
      <c r="FO1880" s="14"/>
      <c r="FP1880" s="14"/>
      <c r="FQ1880" s="14"/>
      <c r="FR1880" s="14"/>
      <c r="FS1880" s="14"/>
      <c r="FT1880" s="14"/>
      <c r="FU1880" s="14"/>
      <c r="FV1880" s="14"/>
      <c r="FW1880" s="14"/>
      <c r="FX1880" s="14"/>
      <c r="FY1880" s="14"/>
      <c r="FZ1880" s="14"/>
      <c r="GA1880" s="14"/>
      <c r="GB1880" s="14"/>
      <c r="GC1880" s="14"/>
      <c r="GD1880" s="14"/>
      <c r="GE1880" s="14"/>
      <c r="GF1880" s="14"/>
      <c r="GG1880" s="14"/>
      <c r="GH1880" s="14"/>
      <c r="GI1880" s="14"/>
      <c r="GJ1880" s="14"/>
      <c r="GK1880" s="14"/>
      <c r="GL1880" s="14"/>
      <c r="GM1880" s="14"/>
      <c r="GN1880" s="14"/>
      <c r="GO1880" s="14"/>
      <c r="GP1880" s="14"/>
      <c r="GQ1880" s="14"/>
      <c r="GR1880" s="14"/>
      <c r="GS1880" s="14"/>
      <c r="GT1880" s="14"/>
      <c r="GU1880" s="14"/>
      <c r="GV1880" s="14"/>
      <c r="GW1880" s="14"/>
      <c r="GX1880" s="14"/>
      <c r="GY1880" s="14"/>
      <c r="GZ1880" s="14"/>
      <c r="HA1880" s="14"/>
      <c r="HB1880" s="14"/>
      <c r="HC1880" s="14"/>
      <c r="HD1880" s="14"/>
      <c r="HE1880" s="14"/>
      <c r="HF1880" s="14"/>
      <c r="HG1880" s="14"/>
      <c r="HH1880" s="14"/>
      <c r="HI1880" s="14"/>
      <c r="HJ1880" s="14"/>
      <c r="HK1880" s="14"/>
      <c r="HL1880" s="14"/>
      <c r="HM1880" s="14"/>
      <c r="HN1880" s="14"/>
      <c r="HO1880" s="14"/>
      <c r="HP1880" s="14"/>
      <c r="HQ1880" s="14"/>
      <c r="HR1880" s="14"/>
      <c r="HS1880" s="14"/>
      <c r="HT1880" s="14"/>
      <c r="HU1880" s="14"/>
      <c r="HV1880" s="14"/>
      <c r="HW1880" s="14"/>
      <c r="HX1880" s="14"/>
      <c r="HY1880" s="14"/>
      <c r="HZ1880" s="14"/>
      <c r="IA1880" s="14"/>
      <c r="IB1880" s="14"/>
      <c r="IC1880" s="14"/>
      <c r="ID1880" s="14"/>
      <c r="IE1880" s="14"/>
      <c r="IF1880" s="14"/>
      <c r="IG1880" s="14"/>
      <c r="IH1880" s="14"/>
      <c r="II1880" s="14"/>
      <c r="IJ1880" s="14"/>
      <c r="IK1880" s="14"/>
      <c r="IL1880" s="14"/>
      <c r="IM1880" s="14"/>
      <c r="IN1880" s="14"/>
      <c r="IO1880" s="14"/>
      <c r="IP1880" s="14"/>
      <c r="IQ1880" s="14"/>
      <c r="IR1880" s="14"/>
      <c r="IS1880" s="14"/>
      <c r="IT1880" s="14"/>
    </row>
    <row r="1881" spans="1:254" s="18" customFormat="1" x14ac:dyDescent="0.2">
      <c r="A1881" s="12">
        <v>400045</v>
      </c>
      <c r="B1881" s="4"/>
      <c r="C1881" s="13" t="s">
        <v>1659</v>
      </c>
      <c r="D1881" s="11">
        <v>7</v>
      </c>
      <c r="E1881" s="11">
        <v>7</v>
      </c>
      <c r="F1881" s="11"/>
      <c r="G1881" s="12">
        <v>3</v>
      </c>
      <c r="H1881" s="14"/>
    </row>
    <row r="1882" spans="1:254" x14ac:dyDescent="0.2">
      <c r="A1882" s="12">
        <v>400050</v>
      </c>
      <c r="B1882" s="4"/>
      <c r="C1882" s="19" t="s">
        <v>1660</v>
      </c>
      <c r="D1882" s="11">
        <v>7</v>
      </c>
      <c r="E1882" s="11">
        <v>7</v>
      </c>
      <c r="F1882" s="11"/>
      <c r="G1882" s="12">
        <v>3</v>
      </c>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C1882" s="14"/>
      <c r="AD1882" s="14"/>
      <c r="AE1882" s="14"/>
      <c r="AF1882" s="14"/>
      <c r="AG1882" s="14"/>
      <c r="AH1882" s="14"/>
      <c r="AI1882" s="14"/>
      <c r="AJ1882" s="14"/>
      <c r="AK1882" s="14"/>
      <c r="AL1882" s="14"/>
      <c r="AM1882" s="14"/>
      <c r="AN1882" s="14"/>
      <c r="AO1882" s="14"/>
      <c r="AP1882" s="14"/>
      <c r="AQ1882" s="14"/>
      <c r="AR1882" s="14"/>
      <c r="AS1882" s="14"/>
      <c r="AT1882" s="14"/>
      <c r="AU1882" s="14"/>
      <c r="AV1882" s="14"/>
      <c r="AW1882" s="14"/>
      <c r="AX1882" s="14"/>
      <c r="AY1882" s="14"/>
      <c r="AZ1882" s="14"/>
      <c r="BA1882" s="14"/>
      <c r="BB1882" s="14"/>
      <c r="BC1882" s="14"/>
      <c r="BD1882" s="14"/>
      <c r="BE1882" s="14"/>
      <c r="BF1882" s="14"/>
      <c r="BG1882" s="14"/>
      <c r="BH1882" s="14"/>
      <c r="BI1882" s="14"/>
      <c r="BJ1882" s="14"/>
      <c r="BK1882" s="14"/>
      <c r="BL1882" s="14"/>
      <c r="BM1882" s="14"/>
      <c r="BN1882" s="14"/>
      <c r="BO1882" s="14"/>
      <c r="BP1882" s="14"/>
      <c r="BQ1882" s="14"/>
      <c r="BR1882" s="14"/>
      <c r="BS1882" s="14"/>
      <c r="BT1882" s="14"/>
      <c r="BU1882" s="14"/>
      <c r="BV1882" s="14"/>
      <c r="BW1882" s="14"/>
      <c r="BX1882" s="14"/>
      <c r="BY1882" s="14"/>
      <c r="BZ1882" s="14"/>
      <c r="CA1882" s="14"/>
      <c r="CB1882" s="14"/>
      <c r="CC1882" s="14"/>
      <c r="CD1882" s="14"/>
      <c r="CE1882" s="14"/>
      <c r="CF1882" s="14"/>
      <c r="CG1882" s="14"/>
      <c r="CH1882" s="14"/>
      <c r="CI1882" s="14"/>
      <c r="CJ1882" s="14"/>
      <c r="CK1882" s="14"/>
      <c r="CL1882" s="14"/>
      <c r="CM1882" s="14"/>
      <c r="CN1882" s="14"/>
      <c r="CO1882" s="14"/>
      <c r="CP1882" s="14"/>
      <c r="CQ1882" s="14"/>
      <c r="CR1882" s="14"/>
      <c r="CS1882" s="14"/>
      <c r="CT1882" s="14"/>
      <c r="CU1882" s="14"/>
      <c r="CV1882" s="14"/>
      <c r="CW1882" s="14"/>
      <c r="CX1882" s="14"/>
      <c r="CY1882" s="14"/>
      <c r="CZ1882" s="14"/>
      <c r="DA1882" s="14"/>
      <c r="DB1882" s="14"/>
      <c r="DC1882" s="14"/>
      <c r="DD1882" s="14"/>
      <c r="DE1882" s="14"/>
      <c r="DF1882" s="14"/>
      <c r="DG1882" s="14"/>
      <c r="DH1882" s="14"/>
      <c r="DI1882" s="14"/>
      <c r="DJ1882" s="14"/>
      <c r="DK1882" s="14"/>
      <c r="DL1882" s="14"/>
      <c r="DM1882" s="14"/>
      <c r="DN1882" s="14"/>
      <c r="DO1882" s="14"/>
      <c r="DP1882" s="14"/>
      <c r="DQ1882" s="14"/>
      <c r="DR1882" s="14"/>
      <c r="DS1882" s="14"/>
      <c r="DT1882" s="14"/>
      <c r="DU1882" s="14"/>
      <c r="DV1882" s="14"/>
      <c r="DW1882" s="14"/>
      <c r="DX1882" s="14"/>
      <c r="DY1882" s="14"/>
      <c r="DZ1882" s="14"/>
      <c r="EA1882" s="14"/>
      <c r="EB1882" s="14"/>
      <c r="EC1882" s="14"/>
      <c r="ED1882" s="14"/>
      <c r="EE1882" s="14"/>
      <c r="EF1882" s="14"/>
      <c r="EG1882" s="14"/>
      <c r="EH1882" s="14"/>
      <c r="EI1882" s="14"/>
      <c r="EJ1882" s="14"/>
      <c r="EK1882" s="14"/>
      <c r="EL1882" s="14"/>
      <c r="EM1882" s="14"/>
      <c r="EN1882" s="14"/>
      <c r="EO1882" s="14"/>
      <c r="EP1882" s="14"/>
      <c r="EQ1882" s="14"/>
      <c r="ER1882" s="14"/>
      <c r="ES1882" s="14"/>
      <c r="ET1882" s="14"/>
      <c r="EU1882" s="14"/>
      <c r="EV1882" s="14"/>
      <c r="EW1882" s="14"/>
      <c r="EX1882" s="14"/>
      <c r="EY1882" s="14"/>
      <c r="EZ1882" s="14"/>
      <c r="FA1882" s="14"/>
      <c r="FB1882" s="14"/>
      <c r="FC1882" s="14"/>
      <c r="FD1882" s="14"/>
      <c r="FE1882" s="14"/>
      <c r="FF1882" s="14"/>
      <c r="FG1882" s="14"/>
      <c r="FH1882" s="14"/>
      <c r="FI1882" s="14"/>
      <c r="FJ1882" s="14"/>
      <c r="FK1882" s="14"/>
      <c r="FL1882" s="14"/>
      <c r="FM1882" s="14"/>
      <c r="FN1882" s="14"/>
      <c r="FO1882" s="14"/>
      <c r="FP1882" s="14"/>
      <c r="FQ1882" s="14"/>
      <c r="FR1882" s="14"/>
      <c r="FS1882" s="14"/>
      <c r="FT1882" s="14"/>
      <c r="FU1882" s="14"/>
      <c r="FV1882" s="14"/>
      <c r="FW1882" s="14"/>
      <c r="FX1882" s="14"/>
      <c r="FY1882" s="14"/>
      <c r="FZ1882" s="14"/>
      <c r="GA1882" s="14"/>
      <c r="GB1882" s="14"/>
      <c r="GC1882" s="14"/>
      <c r="GD1882" s="14"/>
      <c r="GE1882" s="14"/>
      <c r="GF1882" s="14"/>
      <c r="GG1882" s="14"/>
      <c r="GH1882" s="14"/>
      <c r="GI1882" s="14"/>
      <c r="GJ1882" s="14"/>
      <c r="GK1882" s="14"/>
      <c r="GL1882" s="14"/>
      <c r="GM1882" s="14"/>
      <c r="GN1882" s="14"/>
      <c r="GO1882" s="14"/>
      <c r="GP1882" s="14"/>
      <c r="GQ1882" s="14"/>
      <c r="GR1882" s="14"/>
      <c r="GS1882" s="14"/>
      <c r="GT1882" s="14"/>
      <c r="GU1882" s="14"/>
      <c r="GV1882" s="14"/>
      <c r="GW1882" s="14"/>
      <c r="GX1882" s="14"/>
      <c r="GY1882" s="14"/>
      <c r="GZ1882" s="14"/>
      <c r="HA1882" s="14"/>
      <c r="HB1882" s="14"/>
      <c r="HC1882" s="14"/>
      <c r="HD1882" s="14"/>
      <c r="HE1882" s="14"/>
      <c r="HF1882" s="14"/>
      <c r="HG1882" s="14"/>
      <c r="HH1882" s="14"/>
      <c r="HI1882" s="14"/>
      <c r="HJ1882" s="14"/>
      <c r="HK1882" s="14"/>
      <c r="HL1882" s="14"/>
      <c r="HM1882" s="14"/>
      <c r="HN1882" s="14"/>
      <c r="HO1882" s="14"/>
      <c r="HP1882" s="14"/>
      <c r="HQ1882" s="14"/>
      <c r="HR1882" s="14"/>
      <c r="HS1882" s="14"/>
      <c r="HT1882" s="14"/>
      <c r="HU1882" s="14"/>
      <c r="HV1882" s="14"/>
      <c r="HW1882" s="14"/>
      <c r="HX1882" s="14"/>
      <c r="HY1882" s="14"/>
      <c r="HZ1882" s="14"/>
      <c r="IA1882" s="14"/>
      <c r="IB1882" s="14"/>
      <c r="IC1882" s="14"/>
      <c r="ID1882" s="14"/>
      <c r="IE1882" s="14"/>
      <c r="IF1882" s="14"/>
      <c r="IG1882" s="14"/>
      <c r="IH1882" s="14"/>
      <c r="II1882" s="14"/>
      <c r="IJ1882" s="14"/>
      <c r="IK1882" s="14"/>
      <c r="IL1882" s="14"/>
      <c r="IM1882" s="14"/>
      <c r="IN1882" s="14"/>
      <c r="IO1882" s="14"/>
      <c r="IP1882" s="14"/>
      <c r="IQ1882" s="14"/>
      <c r="IR1882" s="14"/>
      <c r="IS1882" s="14"/>
      <c r="IT1882" s="14"/>
    </row>
    <row r="1883" spans="1:254" x14ac:dyDescent="0.2">
      <c r="A1883" s="12">
        <v>400055</v>
      </c>
      <c r="B1883" s="4" t="s">
        <v>16</v>
      </c>
      <c r="C1883" s="19" t="s">
        <v>1661</v>
      </c>
      <c r="D1883" s="11">
        <v>5</v>
      </c>
      <c r="E1883" s="11">
        <v>5</v>
      </c>
      <c r="F1883" s="11"/>
      <c r="G1883" s="12">
        <v>3</v>
      </c>
      <c r="H1883" s="18"/>
      <c r="I1883" s="14"/>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c r="AQ1883" s="14"/>
      <c r="AR1883" s="14"/>
      <c r="AS1883" s="14"/>
      <c r="AT1883" s="14"/>
      <c r="AU1883" s="14"/>
      <c r="AV1883" s="14"/>
      <c r="AW1883" s="14"/>
      <c r="AX1883" s="14"/>
      <c r="AY1883" s="14"/>
      <c r="AZ1883" s="14"/>
      <c r="BA1883" s="14"/>
      <c r="BB1883" s="14"/>
      <c r="BC1883" s="14"/>
      <c r="BD1883" s="14"/>
      <c r="BE1883" s="14"/>
      <c r="BF1883" s="14"/>
      <c r="BG1883" s="14"/>
      <c r="BH1883" s="14"/>
      <c r="BI1883" s="14"/>
      <c r="BJ1883" s="14"/>
      <c r="BK1883" s="14"/>
      <c r="BL1883" s="14"/>
      <c r="BM1883" s="14"/>
      <c r="BN1883" s="14"/>
      <c r="BO1883" s="14"/>
      <c r="BP1883" s="14"/>
      <c r="BQ1883" s="14"/>
      <c r="BR1883" s="14"/>
      <c r="BS1883" s="14"/>
      <c r="BT1883" s="14"/>
      <c r="BU1883" s="14"/>
      <c r="BV1883" s="14"/>
      <c r="BW1883" s="14"/>
      <c r="BX1883" s="14"/>
      <c r="BY1883" s="14"/>
      <c r="BZ1883" s="14"/>
      <c r="CA1883" s="14"/>
      <c r="CB1883" s="14"/>
      <c r="CC1883" s="14"/>
      <c r="CD1883" s="14"/>
      <c r="CE1883" s="14"/>
      <c r="CF1883" s="14"/>
      <c r="CG1883" s="14"/>
      <c r="CH1883" s="14"/>
      <c r="CI1883" s="14"/>
      <c r="CJ1883" s="14"/>
      <c r="CK1883" s="14"/>
      <c r="CL1883" s="14"/>
      <c r="CM1883" s="14"/>
      <c r="CN1883" s="14"/>
      <c r="CO1883" s="14"/>
      <c r="CP1883" s="14"/>
      <c r="CQ1883" s="14"/>
      <c r="CR1883" s="14"/>
      <c r="CS1883" s="14"/>
      <c r="CT1883" s="14"/>
      <c r="CU1883" s="14"/>
      <c r="CV1883" s="14"/>
      <c r="CW1883" s="14"/>
      <c r="CX1883" s="14"/>
      <c r="CY1883" s="14"/>
      <c r="CZ1883" s="14"/>
      <c r="DA1883" s="14"/>
      <c r="DB1883" s="14"/>
      <c r="DC1883" s="14"/>
      <c r="DD1883" s="14"/>
      <c r="DE1883" s="14"/>
      <c r="DF1883" s="14"/>
      <c r="DG1883" s="14"/>
      <c r="DH1883" s="14"/>
      <c r="DI1883" s="14"/>
      <c r="DJ1883" s="14"/>
      <c r="DK1883" s="14"/>
      <c r="DL1883" s="14"/>
      <c r="DM1883" s="14"/>
      <c r="DN1883" s="14"/>
      <c r="DO1883" s="14"/>
      <c r="DP1883" s="14"/>
      <c r="DQ1883" s="14"/>
      <c r="DR1883" s="14"/>
      <c r="DS1883" s="14"/>
      <c r="DT1883" s="14"/>
      <c r="DU1883" s="14"/>
      <c r="DV1883" s="14"/>
      <c r="DW1883" s="14"/>
      <c r="DX1883" s="14"/>
      <c r="DY1883" s="14"/>
      <c r="DZ1883" s="14"/>
      <c r="EA1883" s="14"/>
      <c r="EB1883" s="14"/>
      <c r="EC1883" s="14"/>
      <c r="ED1883" s="14"/>
      <c r="EE1883" s="14"/>
      <c r="EF1883" s="14"/>
      <c r="EG1883" s="14"/>
      <c r="EH1883" s="14"/>
      <c r="EI1883" s="14"/>
      <c r="EJ1883" s="14"/>
      <c r="EK1883" s="14"/>
      <c r="EL1883" s="14"/>
      <c r="EM1883" s="14"/>
      <c r="EN1883" s="14"/>
      <c r="EO1883" s="14"/>
      <c r="EP1883" s="14"/>
      <c r="EQ1883" s="14"/>
      <c r="ER1883" s="14"/>
      <c r="ES1883" s="14"/>
      <c r="ET1883" s="14"/>
      <c r="EU1883" s="14"/>
      <c r="EV1883" s="14"/>
      <c r="EW1883" s="14"/>
      <c r="EX1883" s="14"/>
      <c r="EY1883" s="14"/>
      <c r="EZ1883" s="14"/>
      <c r="FA1883" s="14"/>
      <c r="FB1883" s="14"/>
      <c r="FC1883" s="14"/>
      <c r="FD1883" s="14"/>
      <c r="FE1883" s="14"/>
      <c r="FF1883" s="14"/>
      <c r="FG1883" s="14"/>
      <c r="FH1883" s="14"/>
      <c r="FI1883" s="14"/>
      <c r="FJ1883" s="14"/>
      <c r="FK1883" s="14"/>
      <c r="FL1883" s="14"/>
      <c r="FM1883" s="14"/>
      <c r="FN1883" s="14"/>
      <c r="FO1883" s="14"/>
      <c r="FP1883" s="14"/>
      <c r="FQ1883" s="14"/>
      <c r="FR1883" s="14"/>
      <c r="FS1883" s="14"/>
      <c r="FT1883" s="14"/>
      <c r="FU1883" s="14"/>
      <c r="FV1883" s="14"/>
      <c r="FW1883" s="14"/>
      <c r="FX1883" s="14"/>
      <c r="FY1883" s="14"/>
      <c r="FZ1883" s="14"/>
      <c r="GA1883" s="14"/>
      <c r="GB1883" s="14"/>
      <c r="GC1883" s="14"/>
      <c r="GD1883" s="14"/>
      <c r="GE1883" s="14"/>
      <c r="GF1883" s="14"/>
      <c r="GG1883" s="14"/>
      <c r="GH1883" s="14"/>
      <c r="GI1883" s="14"/>
      <c r="GJ1883" s="14"/>
      <c r="GK1883" s="14"/>
      <c r="GL1883" s="14"/>
      <c r="GM1883" s="14"/>
      <c r="GN1883" s="14"/>
      <c r="GO1883" s="14"/>
      <c r="GP1883" s="14"/>
      <c r="GQ1883" s="14"/>
      <c r="GR1883" s="14"/>
      <c r="GS1883" s="14"/>
      <c r="GT1883" s="14"/>
      <c r="GU1883" s="14"/>
      <c r="GV1883" s="14"/>
      <c r="GW1883" s="14"/>
      <c r="GX1883" s="14"/>
      <c r="GY1883" s="14"/>
      <c r="GZ1883" s="14"/>
      <c r="HA1883" s="14"/>
      <c r="HB1883" s="14"/>
      <c r="HC1883" s="14"/>
      <c r="HD1883" s="14"/>
      <c r="HE1883" s="14"/>
      <c r="HF1883" s="14"/>
      <c r="HG1883" s="14"/>
      <c r="HH1883" s="14"/>
      <c r="HI1883" s="14"/>
      <c r="HJ1883" s="14"/>
      <c r="HK1883" s="14"/>
      <c r="HL1883" s="14"/>
      <c r="HM1883" s="14"/>
      <c r="HN1883" s="14"/>
      <c r="HO1883" s="14"/>
      <c r="HP1883" s="14"/>
      <c r="HQ1883" s="14"/>
      <c r="HR1883" s="14"/>
      <c r="HS1883" s="14"/>
      <c r="HT1883" s="14"/>
      <c r="HU1883" s="14"/>
      <c r="HV1883" s="14"/>
      <c r="HW1883" s="14"/>
      <c r="HX1883" s="14"/>
      <c r="HY1883" s="14"/>
      <c r="HZ1883" s="14"/>
      <c r="IA1883" s="14"/>
      <c r="IB1883" s="14"/>
      <c r="IC1883" s="14"/>
      <c r="ID1883" s="14"/>
      <c r="IE1883" s="14"/>
      <c r="IF1883" s="14"/>
      <c r="IG1883" s="14"/>
      <c r="IH1883" s="14"/>
      <c r="II1883" s="14"/>
      <c r="IJ1883" s="14"/>
      <c r="IK1883" s="14"/>
      <c r="IL1883" s="14"/>
      <c r="IM1883" s="14"/>
      <c r="IN1883" s="14"/>
      <c r="IO1883" s="14"/>
      <c r="IP1883" s="14"/>
      <c r="IQ1883" s="14"/>
      <c r="IR1883" s="14"/>
      <c r="IS1883" s="14"/>
      <c r="IT1883" s="14"/>
    </row>
    <row r="1884" spans="1:254" x14ac:dyDescent="0.2">
      <c r="A1884" s="12">
        <v>400060</v>
      </c>
      <c r="B1884" s="4"/>
      <c r="C1884" s="13" t="s">
        <v>1662</v>
      </c>
      <c r="D1884" s="11">
        <v>5</v>
      </c>
      <c r="E1884" s="11">
        <v>5</v>
      </c>
      <c r="F1884" s="11"/>
      <c r="G1884" s="12">
        <v>3</v>
      </c>
      <c r="H1884" s="14"/>
      <c r="I1884" s="14"/>
      <c r="J1884" s="14"/>
      <c r="K1884" s="14"/>
      <c r="L1884" s="14"/>
      <c r="M1884" s="14"/>
      <c r="N1884" s="14"/>
      <c r="O1884" s="14"/>
      <c r="P1884" s="14"/>
      <c r="Q1884" s="14"/>
      <c r="R1884" s="14"/>
      <c r="S1884" s="14"/>
      <c r="T1884" s="14"/>
      <c r="U1884" s="14"/>
      <c r="V1884" s="14"/>
      <c r="W1884" s="14"/>
      <c r="X1884" s="14"/>
      <c r="Y1884" s="14"/>
      <c r="Z1884" s="14"/>
      <c r="AA1884" s="14"/>
      <c r="AB1884" s="14"/>
      <c r="AC1884" s="14"/>
      <c r="AD1884" s="14"/>
      <c r="AE1884" s="14"/>
      <c r="AF1884" s="14"/>
      <c r="AG1884" s="14"/>
      <c r="AH1884" s="14"/>
      <c r="AI1884" s="14"/>
      <c r="AJ1884" s="14"/>
      <c r="AK1884" s="14"/>
      <c r="AL1884" s="14"/>
      <c r="AM1884" s="14"/>
      <c r="AN1884" s="14"/>
      <c r="AO1884" s="14"/>
      <c r="AP1884" s="14"/>
      <c r="AQ1884" s="14"/>
      <c r="AR1884" s="14"/>
      <c r="AS1884" s="14"/>
      <c r="AT1884" s="14"/>
      <c r="AU1884" s="14"/>
      <c r="AV1884" s="14"/>
      <c r="AW1884" s="14"/>
      <c r="AX1884" s="14"/>
      <c r="AY1884" s="14"/>
      <c r="AZ1884" s="14"/>
      <c r="BA1884" s="14"/>
      <c r="BB1884" s="14"/>
      <c r="BC1884" s="14"/>
      <c r="BD1884" s="14"/>
      <c r="BE1884" s="14"/>
      <c r="BF1884" s="14"/>
      <c r="BG1884" s="14"/>
      <c r="BH1884" s="14"/>
      <c r="BI1884" s="14"/>
      <c r="BJ1884" s="14"/>
      <c r="BK1884" s="14"/>
      <c r="BL1884" s="14"/>
      <c r="BM1884" s="14"/>
      <c r="BN1884" s="14"/>
      <c r="BO1884" s="14"/>
      <c r="BP1884" s="14"/>
      <c r="BQ1884" s="14"/>
      <c r="BR1884" s="14"/>
      <c r="BS1884" s="14"/>
      <c r="BT1884" s="14"/>
      <c r="BU1884" s="14"/>
      <c r="BV1884" s="14"/>
      <c r="BW1884" s="14"/>
      <c r="BX1884" s="14"/>
      <c r="BY1884" s="14"/>
      <c r="BZ1884" s="14"/>
      <c r="CA1884" s="14"/>
      <c r="CB1884" s="14"/>
      <c r="CC1884" s="14"/>
      <c r="CD1884" s="14"/>
      <c r="CE1884" s="14"/>
      <c r="CF1884" s="14"/>
      <c r="CG1884" s="14"/>
      <c r="CH1884" s="14"/>
      <c r="CI1884" s="14"/>
      <c r="CJ1884" s="14"/>
      <c r="CK1884" s="14"/>
      <c r="CL1884" s="14"/>
      <c r="CM1884" s="14"/>
      <c r="CN1884" s="14"/>
      <c r="CO1884" s="14"/>
      <c r="CP1884" s="14"/>
      <c r="CQ1884" s="14"/>
      <c r="CR1884" s="14"/>
      <c r="CS1884" s="14"/>
      <c r="CT1884" s="14"/>
      <c r="CU1884" s="14"/>
      <c r="CV1884" s="14"/>
      <c r="CW1884" s="14"/>
      <c r="CX1884" s="14"/>
      <c r="CY1884" s="14"/>
      <c r="CZ1884" s="14"/>
      <c r="DA1884" s="14"/>
      <c r="DB1884" s="14"/>
      <c r="DC1884" s="14"/>
      <c r="DD1884" s="14"/>
      <c r="DE1884" s="14"/>
      <c r="DF1884" s="14"/>
      <c r="DG1884" s="14"/>
      <c r="DH1884" s="14"/>
      <c r="DI1884" s="14"/>
      <c r="DJ1884" s="14"/>
      <c r="DK1884" s="14"/>
      <c r="DL1884" s="14"/>
      <c r="DM1884" s="14"/>
      <c r="DN1884" s="14"/>
      <c r="DO1884" s="14"/>
      <c r="DP1884" s="14"/>
      <c r="DQ1884" s="14"/>
      <c r="DR1884" s="14"/>
      <c r="DS1884" s="14"/>
      <c r="DT1884" s="14"/>
      <c r="DU1884" s="14"/>
      <c r="DV1884" s="14"/>
      <c r="DW1884" s="14"/>
      <c r="DX1884" s="14"/>
      <c r="DY1884" s="14"/>
      <c r="DZ1884" s="14"/>
      <c r="EA1884" s="14"/>
      <c r="EB1884" s="14"/>
      <c r="EC1884" s="14"/>
      <c r="ED1884" s="14"/>
      <c r="EE1884" s="14"/>
      <c r="EF1884" s="14"/>
      <c r="EG1884" s="14"/>
      <c r="EH1884" s="14"/>
      <c r="EI1884" s="14"/>
      <c r="EJ1884" s="14"/>
      <c r="EK1884" s="14"/>
      <c r="EL1884" s="14"/>
      <c r="EM1884" s="14"/>
      <c r="EN1884" s="14"/>
      <c r="EO1884" s="14"/>
      <c r="EP1884" s="14"/>
      <c r="EQ1884" s="14"/>
      <c r="ER1884" s="14"/>
      <c r="ES1884" s="14"/>
      <c r="ET1884" s="14"/>
      <c r="EU1884" s="14"/>
      <c r="EV1884" s="14"/>
      <c r="EW1884" s="14"/>
      <c r="EX1884" s="14"/>
      <c r="EY1884" s="14"/>
      <c r="EZ1884" s="14"/>
      <c r="FA1884" s="14"/>
      <c r="FB1884" s="14"/>
      <c r="FC1884" s="14"/>
      <c r="FD1884" s="14"/>
      <c r="FE1884" s="14"/>
      <c r="FF1884" s="14"/>
      <c r="FG1884" s="14"/>
      <c r="FH1884" s="14"/>
      <c r="FI1884" s="14"/>
      <c r="FJ1884" s="14"/>
      <c r="FK1884" s="14"/>
      <c r="FL1884" s="14"/>
      <c r="FM1884" s="14"/>
      <c r="FN1884" s="14"/>
      <c r="FO1884" s="14"/>
      <c r="FP1884" s="14"/>
      <c r="FQ1884" s="14"/>
      <c r="FR1884" s="14"/>
      <c r="FS1884" s="14"/>
      <c r="FT1884" s="14"/>
      <c r="FU1884" s="14"/>
      <c r="FV1884" s="14"/>
      <c r="FW1884" s="14"/>
      <c r="FX1884" s="14"/>
      <c r="FY1884" s="14"/>
      <c r="FZ1884" s="14"/>
      <c r="GA1884" s="14"/>
      <c r="GB1884" s="14"/>
      <c r="GC1884" s="14"/>
      <c r="GD1884" s="14"/>
      <c r="GE1884" s="14"/>
      <c r="GF1884" s="14"/>
      <c r="GG1884" s="14"/>
      <c r="GH1884" s="14"/>
      <c r="GI1884" s="14"/>
      <c r="GJ1884" s="14"/>
      <c r="GK1884" s="14"/>
      <c r="GL1884" s="14"/>
      <c r="GM1884" s="14"/>
      <c r="GN1884" s="14"/>
      <c r="GO1884" s="14"/>
      <c r="GP1884" s="14"/>
      <c r="GQ1884" s="14"/>
      <c r="GR1884" s="14"/>
      <c r="GS1884" s="14"/>
      <c r="GT1884" s="14"/>
      <c r="GU1884" s="14"/>
      <c r="GV1884" s="14"/>
      <c r="GW1884" s="14"/>
      <c r="GX1884" s="14"/>
      <c r="GY1884" s="14"/>
      <c r="GZ1884" s="14"/>
      <c r="HA1884" s="14"/>
      <c r="HB1884" s="14"/>
      <c r="HC1884" s="14"/>
      <c r="HD1884" s="14"/>
      <c r="HE1884" s="14"/>
      <c r="HF1884" s="14"/>
      <c r="HG1884" s="14"/>
      <c r="HH1884" s="14"/>
      <c r="HI1884" s="14"/>
      <c r="HJ1884" s="14"/>
      <c r="HK1884" s="14"/>
      <c r="HL1884" s="14"/>
      <c r="HM1884" s="14"/>
      <c r="HN1884" s="14"/>
      <c r="HO1884" s="14"/>
      <c r="HP1884" s="14"/>
      <c r="HQ1884" s="14"/>
      <c r="HR1884" s="14"/>
      <c r="HS1884" s="14"/>
      <c r="HT1884" s="14"/>
      <c r="HU1884" s="14"/>
      <c r="HV1884" s="14"/>
      <c r="HW1884" s="14"/>
      <c r="HX1884" s="14"/>
      <c r="HY1884" s="14"/>
      <c r="HZ1884" s="14"/>
      <c r="IA1884" s="14"/>
      <c r="IB1884" s="14"/>
      <c r="IC1884" s="14"/>
      <c r="ID1884" s="14"/>
      <c r="IE1884" s="14"/>
      <c r="IF1884" s="14"/>
      <c r="IG1884" s="14"/>
      <c r="IH1884" s="14"/>
      <c r="II1884" s="14"/>
      <c r="IJ1884" s="14"/>
      <c r="IK1884" s="14"/>
      <c r="IL1884" s="14"/>
      <c r="IM1884" s="14"/>
      <c r="IN1884" s="14"/>
      <c r="IO1884" s="14"/>
      <c r="IP1884" s="14"/>
      <c r="IQ1884" s="14"/>
      <c r="IR1884" s="14"/>
      <c r="IS1884" s="14"/>
      <c r="IT1884" s="14"/>
    </row>
    <row r="1885" spans="1:254" x14ac:dyDescent="0.2">
      <c r="A1885" s="12">
        <v>400065</v>
      </c>
      <c r="B1885" s="4"/>
      <c r="C1885" s="19" t="s">
        <v>1663</v>
      </c>
      <c r="D1885" s="11">
        <v>30</v>
      </c>
      <c r="E1885" s="11">
        <v>30</v>
      </c>
      <c r="F1885" s="11"/>
      <c r="G1885" s="12">
        <v>3</v>
      </c>
      <c r="H1885" s="14"/>
      <c r="I1885" s="14"/>
      <c r="J1885" s="14"/>
      <c r="K1885" s="14"/>
      <c r="L1885" s="14"/>
      <c r="M1885" s="14"/>
      <c r="N1885" s="14"/>
      <c r="O1885" s="14"/>
      <c r="P1885" s="14"/>
      <c r="Q1885" s="14"/>
      <c r="R1885" s="14"/>
      <c r="S1885" s="14"/>
      <c r="T1885" s="14"/>
      <c r="U1885" s="14"/>
      <c r="V1885" s="14"/>
      <c r="W1885" s="14"/>
      <c r="X1885" s="14"/>
      <c r="Y1885" s="14"/>
      <c r="Z1885" s="14"/>
      <c r="AA1885" s="14"/>
      <c r="AB1885" s="14"/>
      <c r="AC1885" s="14"/>
      <c r="AD1885" s="14"/>
      <c r="AE1885" s="14"/>
      <c r="AF1885" s="14"/>
      <c r="AG1885" s="14"/>
      <c r="AH1885" s="14"/>
      <c r="AI1885" s="14"/>
      <c r="AJ1885" s="14"/>
      <c r="AK1885" s="14"/>
      <c r="AL1885" s="14"/>
      <c r="AM1885" s="14"/>
      <c r="AN1885" s="14"/>
      <c r="AO1885" s="14"/>
      <c r="AP1885" s="14"/>
      <c r="AQ1885" s="14"/>
      <c r="AR1885" s="14"/>
      <c r="AS1885" s="14"/>
      <c r="AT1885" s="14"/>
      <c r="AU1885" s="14"/>
      <c r="AV1885" s="14"/>
      <c r="AW1885" s="14"/>
      <c r="AX1885" s="14"/>
      <c r="AY1885" s="14"/>
      <c r="AZ1885" s="14"/>
      <c r="BA1885" s="14"/>
      <c r="BB1885" s="14"/>
      <c r="BC1885" s="14"/>
      <c r="BD1885" s="14"/>
      <c r="BE1885" s="14"/>
      <c r="BF1885" s="14"/>
      <c r="BG1885" s="14"/>
      <c r="BH1885" s="14"/>
      <c r="BI1885" s="14"/>
      <c r="BJ1885" s="14"/>
      <c r="BK1885" s="14"/>
      <c r="BL1885" s="14"/>
      <c r="BM1885" s="14"/>
      <c r="BN1885" s="14"/>
      <c r="BO1885" s="14"/>
      <c r="BP1885" s="14"/>
      <c r="BQ1885" s="14"/>
      <c r="BR1885" s="14"/>
      <c r="BS1885" s="14"/>
      <c r="BT1885" s="14"/>
      <c r="BU1885" s="14"/>
      <c r="BV1885" s="14"/>
      <c r="BW1885" s="14"/>
      <c r="BX1885" s="14"/>
      <c r="BY1885" s="14"/>
      <c r="BZ1885" s="14"/>
      <c r="CA1885" s="14"/>
      <c r="CB1885" s="14"/>
      <c r="CC1885" s="14"/>
      <c r="CD1885" s="14"/>
      <c r="CE1885" s="14"/>
      <c r="CF1885" s="14"/>
      <c r="CG1885" s="14"/>
      <c r="CH1885" s="14"/>
      <c r="CI1885" s="14"/>
      <c r="CJ1885" s="14"/>
      <c r="CK1885" s="14"/>
      <c r="CL1885" s="14"/>
      <c r="CM1885" s="14"/>
      <c r="CN1885" s="14"/>
      <c r="CO1885" s="14"/>
      <c r="CP1885" s="14"/>
      <c r="CQ1885" s="14"/>
      <c r="CR1885" s="14"/>
      <c r="CS1885" s="14"/>
      <c r="CT1885" s="14"/>
      <c r="CU1885" s="14"/>
      <c r="CV1885" s="14"/>
      <c r="CW1885" s="14"/>
      <c r="CX1885" s="14"/>
      <c r="CY1885" s="14"/>
      <c r="CZ1885" s="14"/>
      <c r="DA1885" s="14"/>
      <c r="DB1885" s="14"/>
      <c r="DC1885" s="14"/>
      <c r="DD1885" s="14"/>
      <c r="DE1885" s="14"/>
      <c r="DF1885" s="14"/>
      <c r="DG1885" s="14"/>
      <c r="DH1885" s="14"/>
      <c r="DI1885" s="14"/>
      <c r="DJ1885" s="14"/>
      <c r="DK1885" s="14"/>
      <c r="DL1885" s="14"/>
      <c r="DM1885" s="14"/>
      <c r="DN1885" s="14"/>
      <c r="DO1885" s="14"/>
      <c r="DP1885" s="14"/>
      <c r="DQ1885" s="14"/>
      <c r="DR1885" s="14"/>
      <c r="DS1885" s="14"/>
      <c r="DT1885" s="14"/>
      <c r="DU1885" s="14"/>
      <c r="DV1885" s="14"/>
      <c r="DW1885" s="14"/>
      <c r="DX1885" s="14"/>
      <c r="DY1885" s="14"/>
      <c r="DZ1885" s="14"/>
      <c r="EA1885" s="14"/>
      <c r="EB1885" s="14"/>
      <c r="EC1885" s="14"/>
      <c r="ED1885" s="14"/>
      <c r="EE1885" s="14"/>
      <c r="EF1885" s="14"/>
      <c r="EG1885" s="14"/>
      <c r="EH1885" s="14"/>
      <c r="EI1885" s="14"/>
      <c r="EJ1885" s="14"/>
      <c r="EK1885" s="14"/>
      <c r="EL1885" s="14"/>
      <c r="EM1885" s="14"/>
      <c r="EN1885" s="14"/>
      <c r="EO1885" s="14"/>
      <c r="EP1885" s="14"/>
      <c r="EQ1885" s="14"/>
      <c r="ER1885" s="14"/>
      <c r="ES1885" s="14"/>
      <c r="ET1885" s="14"/>
      <c r="EU1885" s="14"/>
      <c r="EV1885" s="14"/>
      <c r="EW1885" s="14"/>
      <c r="EX1885" s="14"/>
      <c r="EY1885" s="14"/>
      <c r="EZ1885" s="14"/>
      <c r="FA1885" s="14"/>
      <c r="FB1885" s="14"/>
      <c r="FC1885" s="14"/>
      <c r="FD1885" s="14"/>
      <c r="FE1885" s="14"/>
      <c r="FF1885" s="14"/>
      <c r="FG1885" s="14"/>
      <c r="FH1885" s="14"/>
      <c r="FI1885" s="14"/>
      <c r="FJ1885" s="14"/>
      <c r="FK1885" s="14"/>
      <c r="FL1885" s="14"/>
      <c r="FM1885" s="14"/>
      <c r="FN1885" s="14"/>
      <c r="FO1885" s="14"/>
      <c r="FP1885" s="14"/>
      <c r="FQ1885" s="14"/>
      <c r="FR1885" s="14"/>
      <c r="FS1885" s="14"/>
      <c r="FT1885" s="14"/>
      <c r="FU1885" s="14"/>
      <c r="FV1885" s="14"/>
      <c r="FW1885" s="14"/>
      <c r="FX1885" s="14"/>
      <c r="FY1885" s="14"/>
      <c r="FZ1885" s="14"/>
      <c r="GA1885" s="14"/>
      <c r="GB1885" s="14"/>
      <c r="GC1885" s="14"/>
      <c r="GD1885" s="14"/>
      <c r="GE1885" s="14"/>
      <c r="GF1885" s="14"/>
      <c r="GG1885" s="14"/>
      <c r="GH1885" s="14"/>
      <c r="GI1885" s="14"/>
      <c r="GJ1885" s="14"/>
      <c r="GK1885" s="14"/>
      <c r="GL1885" s="14"/>
      <c r="GM1885" s="14"/>
      <c r="GN1885" s="14"/>
      <c r="GO1885" s="14"/>
      <c r="GP1885" s="14"/>
      <c r="GQ1885" s="14"/>
      <c r="GR1885" s="14"/>
      <c r="GS1885" s="14"/>
      <c r="GT1885" s="14"/>
      <c r="GU1885" s="14"/>
      <c r="GV1885" s="14"/>
      <c r="GW1885" s="14"/>
      <c r="GX1885" s="14"/>
      <c r="GY1885" s="14"/>
      <c r="GZ1885" s="14"/>
      <c r="HA1885" s="14"/>
      <c r="HB1885" s="14"/>
      <c r="HC1885" s="14"/>
      <c r="HD1885" s="14"/>
      <c r="HE1885" s="14"/>
      <c r="HF1885" s="14"/>
      <c r="HG1885" s="14"/>
      <c r="HH1885" s="14"/>
      <c r="HI1885" s="14"/>
      <c r="HJ1885" s="14"/>
      <c r="HK1885" s="14"/>
      <c r="HL1885" s="14"/>
      <c r="HM1885" s="14"/>
      <c r="HN1885" s="14"/>
      <c r="HO1885" s="14"/>
      <c r="HP1885" s="14"/>
      <c r="HQ1885" s="14"/>
      <c r="HR1885" s="14"/>
      <c r="HS1885" s="14"/>
      <c r="HT1885" s="14"/>
      <c r="HU1885" s="14"/>
      <c r="HV1885" s="14"/>
      <c r="HW1885" s="14"/>
      <c r="HX1885" s="14"/>
      <c r="HY1885" s="14"/>
      <c r="HZ1885" s="14"/>
      <c r="IA1885" s="14"/>
      <c r="IB1885" s="14"/>
      <c r="IC1885" s="14"/>
      <c r="ID1885" s="14"/>
      <c r="IE1885" s="14"/>
      <c r="IF1885" s="14"/>
      <c r="IG1885" s="14"/>
      <c r="IH1885" s="14"/>
      <c r="II1885" s="14"/>
      <c r="IJ1885" s="14"/>
      <c r="IK1885" s="14"/>
      <c r="IL1885" s="14"/>
      <c r="IM1885" s="14"/>
      <c r="IN1885" s="14"/>
      <c r="IO1885" s="14"/>
      <c r="IP1885" s="14"/>
      <c r="IQ1885" s="14"/>
      <c r="IR1885" s="14"/>
      <c r="IS1885" s="14"/>
      <c r="IT1885" s="14"/>
    </row>
    <row r="1886" spans="1:254" x14ac:dyDescent="0.2">
      <c r="A1886" s="12">
        <v>400070</v>
      </c>
      <c r="B1886" s="4"/>
      <c r="C1886" s="13" t="s">
        <v>1664</v>
      </c>
      <c r="D1886" s="11">
        <v>59</v>
      </c>
      <c r="E1886" s="11">
        <v>59</v>
      </c>
      <c r="F1886" s="11"/>
      <c r="G1886" s="12">
        <v>3</v>
      </c>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c r="AM1886" s="14"/>
      <c r="AN1886" s="14"/>
      <c r="AO1886" s="14"/>
      <c r="AP1886" s="14"/>
      <c r="AQ1886" s="14"/>
      <c r="AR1886" s="14"/>
      <c r="AS1886" s="14"/>
      <c r="AT1886" s="14"/>
      <c r="AU1886" s="14"/>
      <c r="AV1886" s="14"/>
      <c r="AW1886" s="14"/>
      <c r="AX1886" s="14"/>
      <c r="AY1886" s="14"/>
      <c r="AZ1886" s="14"/>
      <c r="BA1886" s="14"/>
      <c r="BB1886" s="14"/>
      <c r="BC1886" s="14"/>
      <c r="BD1886" s="14"/>
      <c r="BE1886" s="14"/>
      <c r="BF1886" s="14"/>
      <c r="BG1886" s="14"/>
      <c r="BH1886" s="14"/>
      <c r="BI1886" s="14"/>
      <c r="BJ1886" s="14"/>
      <c r="BK1886" s="14"/>
      <c r="BL1886" s="14"/>
      <c r="BM1886" s="14"/>
      <c r="BN1886" s="14"/>
      <c r="BO1886" s="14"/>
      <c r="BP1886" s="14"/>
      <c r="BQ1886" s="14"/>
      <c r="BR1886" s="14"/>
      <c r="BS1886" s="14"/>
      <c r="BT1886" s="14"/>
      <c r="BU1886" s="14"/>
      <c r="BV1886" s="14"/>
      <c r="BW1886" s="14"/>
      <c r="BX1886" s="14"/>
      <c r="BY1886" s="14"/>
      <c r="BZ1886" s="14"/>
      <c r="CA1886" s="14"/>
      <c r="CB1886" s="14"/>
      <c r="CC1886" s="14"/>
      <c r="CD1886" s="14"/>
      <c r="CE1886" s="14"/>
      <c r="CF1886" s="14"/>
      <c r="CG1886" s="14"/>
      <c r="CH1886" s="14"/>
      <c r="CI1886" s="14"/>
      <c r="CJ1886" s="14"/>
      <c r="CK1886" s="14"/>
      <c r="CL1886" s="14"/>
      <c r="CM1886" s="14"/>
      <c r="CN1886" s="14"/>
      <c r="CO1886" s="14"/>
      <c r="CP1886" s="14"/>
      <c r="CQ1886" s="14"/>
      <c r="CR1886" s="14"/>
      <c r="CS1886" s="14"/>
      <c r="CT1886" s="14"/>
      <c r="CU1886" s="14"/>
      <c r="CV1886" s="14"/>
      <c r="CW1886" s="14"/>
      <c r="CX1886" s="14"/>
      <c r="CY1886" s="14"/>
      <c r="CZ1886" s="14"/>
      <c r="DA1886" s="14"/>
      <c r="DB1886" s="14"/>
      <c r="DC1886" s="14"/>
      <c r="DD1886" s="14"/>
      <c r="DE1886" s="14"/>
      <c r="DF1886" s="14"/>
      <c r="DG1886" s="14"/>
      <c r="DH1886" s="14"/>
      <c r="DI1886" s="14"/>
      <c r="DJ1886" s="14"/>
      <c r="DK1886" s="14"/>
      <c r="DL1886" s="14"/>
      <c r="DM1886" s="14"/>
      <c r="DN1886" s="14"/>
      <c r="DO1886" s="14"/>
      <c r="DP1886" s="14"/>
      <c r="DQ1886" s="14"/>
      <c r="DR1886" s="14"/>
      <c r="DS1886" s="14"/>
      <c r="DT1886" s="14"/>
      <c r="DU1886" s="14"/>
      <c r="DV1886" s="14"/>
      <c r="DW1886" s="14"/>
      <c r="DX1886" s="14"/>
      <c r="DY1886" s="14"/>
      <c r="DZ1886" s="14"/>
      <c r="EA1886" s="14"/>
      <c r="EB1886" s="14"/>
      <c r="EC1886" s="14"/>
      <c r="ED1886" s="14"/>
      <c r="EE1886" s="14"/>
      <c r="EF1886" s="14"/>
      <c r="EG1886" s="14"/>
      <c r="EH1886" s="14"/>
      <c r="EI1886" s="14"/>
      <c r="EJ1886" s="14"/>
      <c r="EK1886" s="14"/>
      <c r="EL1886" s="14"/>
      <c r="EM1886" s="14"/>
      <c r="EN1886" s="14"/>
      <c r="EO1886" s="14"/>
      <c r="EP1886" s="14"/>
      <c r="EQ1886" s="14"/>
      <c r="ER1886" s="14"/>
      <c r="ES1886" s="14"/>
      <c r="ET1886" s="14"/>
      <c r="EU1886" s="14"/>
      <c r="EV1886" s="14"/>
      <c r="EW1886" s="14"/>
      <c r="EX1886" s="14"/>
      <c r="EY1886" s="14"/>
      <c r="EZ1886" s="14"/>
      <c r="FA1886" s="14"/>
      <c r="FB1886" s="14"/>
      <c r="FC1886" s="14"/>
      <c r="FD1886" s="14"/>
      <c r="FE1886" s="14"/>
      <c r="FF1886" s="14"/>
      <c r="FG1886" s="14"/>
      <c r="FH1886" s="14"/>
      <c r="FI1886" s="14"/>
      <c r="FJ1886" s="14"/>
      <c r="FK1886" s="14"/>
      <c r="FL1886" s="14"/>
      <c r="FM1886" s="14"/>
      <c r="FN1886" s="14"/>
      <c r="FO1886" s="14"/>
      <c r="FP1886" s="14"/>
      <c r="FQ1886" s="14"/>
      <c r="FR1886" s="14"/>
      <c r="FS1886" s="14"/>
      <c r="FT1886" s="14"/>
      <c r="FU1886" s="14"/>
      <c r="FV1886" s="14"/>
      <c r="FW1886" s="14"/>
      <c r="FX1886" s="14"/>
      <c r="FY1886" s="14"/>
      <c r="FZ1886" s="14"/>
      <c r="GA1886" s="14"/>
      <c r="GB1886" s="14"/>
      <c r="GC1886" s="14"/>
      <c r="GD1886" s="14"/>
      <c r="GE1886" s="14"/>
      <c r="GF1886" s="14"/>
      <c r="GG1886" s="14"/>
      <c r="GH1886" s="14"/>
      <c r="GI1886" s="14"/>
      <c r="GJ1886" s="14"/>
      <c r="GK1886" s="14"/>
      <c r="GL1886" s="14"/>
      <c r="GM1886" s="14"/>
      <c r="GN1886" s="14"/>
      <c r="GO1886" s="14"/>
      <c r="GP1886" s="14"/>
      <c r="GQ1886" s="14"/>
      <c r="GR1886" s="14"/>
      <c r="GS1886" s="14"/>
      <c r="GT1886" s="14"/>
      <c r="GU1886" s="14"/>
      <c r="GV1886" s="14"/>
      <c r="GW1886" s="14"/>
      <c r="GX1886" s="14"/>
      <c r="GY1886" s="14"/>
      <c r="GZ1886" s="14"/>
      <c r="HA1886" s="14"/>
      <c r="HB1886" s="14"/>
      <c r="HC1886" s="14"/>
      <c r="HD1886" s="14"/>
      <c r="HE1886" s="14"/>
      <c r="HF1886" s="14"/>
      <c r="HG1886" s="14"/>
      <c r="HH1886" s="14"/>
      <c r="HI1886" s="14"/>
      <c r="HJ1886" s="14"/>
      <c r="HK1886" s="14"/>
      <c r="HL1886" s="14"/>
      <c r="HM1886" s="14"/>
      <c r="HN1886" s="14"/>
      <c r="HO1886" s="14"/>
      <c r="HP1886" s="14"/>
      <c r="HQ1886" s="14"/>
      <c r="HR1886" s="14"/>
      <c r="HS1886" s="14"/>
      <c r="HT1886" s="14"/>
      <c r="HU1886" s="14"/>
      <c r="HV1886" s="14"/>
      <c r="HW1886" s="14"/>
      <c r="HX1886" s="14"/>
      <c r="HY1886" s="14"/>
      <c r="HZ1886" s="14"/>
      <c r="IA1886" s="14"/>
      <c r="IB1886" s="14"/>
      <c r="IC1886" s="14"/>
      <c r="ID1886" s="14"/>
      <c r="IE1886" s="14"/>
      <c r="IF1886" s="14"/>
      <c r="IG1886" s="14"/>
      <c r="IH1886" s="14"/>
      <c r="II1886" s="14"/>
      <c r="IJ1886" s="14"/>
      <c r="IK1886" s="14"/>
      <c r="IL1886" s="14"/>
      <c r="IM1886" s="14"/>
      <c r="IN1886" s="14"/>
      <c r="IO1886" s="14"/>
      <c r="IP1886" s="14"/>
      <c r="IQ1886" s="14"/>
      <c r="IR1886" s="14"/>
      <c r="IS1886" s="14"/>
      <c r="IT1886" s="14"/>
    </row>
    <row r="1887" spans="1:254" x14ac:dyDescent="0.2">
      <c r="A1887" s="12">
        <v>400075</v>
      </c>
      <c r="B1887" s="4" t="s">
        <v>16</v>
      </c>
      <c r="C1887" s="13" t="s">
        <v>1665</v>
      </c>
      <c r="D1887" s="11">
        <v>3.5</v>
      </c>
      <c r="E1887" s="11">
        <v>3.5</v>
      </c>
      <c r="F1887" s="11"/>
      <c r="G1887" s="12">
        <v>3</v>
      </c>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C1887" s="14"/>
      <c r="AD1887" s="14"/>
      <c r="AE1887" s="14"/>
      <c r="AF1887" s="14"/>
      <c r="AG1887" s="14"/>
      <c r="AH1887" s="14"/>
      <c r="AI1887" s="14"/>
      <c r="AJ1887" s="14"/>
      <c r="AK1887" s="14"/>
      <c r="AL1887" s="14"/>
      <c r="AM1887" s="14"/>
      <c r="AN1887" s="14"/>
      <c r="AO1887" s="14"/>
      <c r="AP1887" s="14"/>
      <c r="AQ1887" s="14"/>
      <c r="AR1887" s="14"/>
      <c r="AS1887" s="14"/>
      <c r="AT1887" s="14"/>
      <c r="AU1887" s="14"/>
      <c r="AV1887" s="14"/>
      <c r="AW1887" s="14"/>
      <c r="AX1887" s="14"/>
      <c r="AY1887" s="14"/>
      <c r="AZ1887" s="14"/>
      <c r="BA1887" s="14"/>
      <c r="BB1887" s="14"/>
      <c r="BC1887" s="14"/>
      <c r="BD1887" s="14"/>
      <c r="BE1887" s="14"/>
      <c r="BF1887" s="14"/>
      <c r="BG1887" s="14"/>
      <c r="BH1887" s="14"/>
      <c r="BI1887" s="14"/>
      <c r="BJ1887" s="14"/>
      <c r="BK1887" s="14"/>
      <c r="BL1887" s="14"/>
      <c r="BM1887" s="14"/>
      <c r="BN1887" s="14"/>
      <c r="BO1887" s="14"/>
      <c r="BP1887" s="14"/>
      <c r="BQ1887" s="14"/>
      <c r="BR1887" s="14"/>
      <c r="BS1887" s="14"/>
      <c r="BT1887" s="14"/>
      <c r="BU1887" s="14"/>
      <c r="BV1887" s="14"/>
      <c r="BW1887" s="14"/>
      <c r="BX1887" s="14"/>
      <c r="BY1887" s="14"/>
      <c r="BZ1887" s="14"/>
      <c r="CA1887" s="14"/>
      <c r="CB1887" s="14"/>
      <c r="CC1887" s="14"/>
      <c r="CD1887" s="14"/>
      <c r="CE1887" s="14"/>
      <c r="CF1887" s="14"/>
      <c r="CG1887" s="14"/>
      <c r="CH1887" s="14"/>
      <c r="CI1887" s="14"/>
      <c r="CJ1887" s="14"/>
      <c r="CK1887" s="14"/>
      <c r="CL1887" s="14"/>
      <c r="CM1887" s="14"/>
      <c r="CN1887" s="14"/>
      <c r="CO1887" s="14"/>
      <c r="CP1887" s="14"/>
      <c r="CQ1887" s="14"/>
      <c r="CR1887" s="14"/>
      <c r="CS1887" s="14"/>
      <c r="CT1887" s="14"/>
      <c r="CU1887" s="14"/>
      <c r="CV1887" s="14"/>
      <c r="CW1887" s="14"/>
      <c r="CX1887" s="14"/>
      <c r="CY1887" s="14"/>
      <c r="CZ1887" s="14"/>
      <c r="DA1887" s="14"/>
      <c r="DB1887" s="14"/>
      <c r="DC1887" s="14"/>
      <c r="DD1887" s="14"/>
      <c r="DE1887" s="14"/>
      <c r="DF1887" s="14"/>
      <c r="DG1887" s="14"/>
      <c r="DH1887" s="14"/>
      <c r="DI1887" s="14"/>
      <c r="DJ1887" s="14"/>
      <c r="DK1887" s="14"/>
      <c r="DL1887" s="14"/>
      <c r="DM1887" s="14"/>
      <c r="DN1887" s="14"/>
      <c r="DO1887" s="14"/>
      <c r="DP1887" s="14"/>
      <c r="DQ1887" s="14"/>
      <c r="DR1887" s="14"/>
      <c r="DS1887" s="14"/>
      <c r="DT1887" s="14"/>
      <c r="DU1887" s="14"/>
      <c r="DV1887" s="14"/>
      <c r="DW1887" s="14"/>
      <c r="DX1887" s="14"/>
      <c r="DY1887" s="14"/>
      <c r="DZ1887" s="14"/>
      <c r="EA1887" s="14"/>
      <c r="EB1887" s="14"/>
      <c r="EC1887" s="14"/>
      <c r="ED1887" s="14"/>
      <c r="EE1887" s="14"/>
      <c r="EF1887" s="14"/>
      <c r="EG1887" s="14"/>
      <c r="EH1887" s="14"/>
      <c r="EI1887" s="14"/>
      <c r="EJ1887" s="14"/>
      <c r="EK1887" s="14"/>
      <c r="EL1887" s="14"/>
      <c r="EM1887" s="14"/>
      <c r="EN1887" s="14"/>
      <c r="EO1887" s="14"/>
      <c r="EP1887" s="14"/>
      <c r="EQ1887" s="14"/>
      <c r="ER1887" s="14"/>
      <c r="ES1887" s="14"/>
      <c r="ET1887" s="14"/>
      <c r="EU1887" s="14"/>
      <c r="EV1887" s="14"/>
      <c r="EW1887" s="14"/>
      <c r="EX1887" s="14"/>
      <c r="EY1887" s="14"/>
      <c r="EZ1887" s="14"/>
      <c r="FA1887" s="14"/>
      <c r="FB1887" s="14"/>
      <c r="FC1887" s="14"/>
      <c r="FD1887" s="14"/>
      <c r="FE1887" s="14"/>
      <c r="FF1887" s="14"/>
      <c r="FG1887" s="14"/>
      <c r="FH1887" s="14"/>
      <c r="FI1887" s="14"/>
      <c r="FJ1887" s="14"/>
      <c r="FK1887" s="14"/>
      <c r="FL1887" s="14"/>
      <c r="FM1887" s="14"/>
      <c r="FN1887" s="14"/>
      <c r="FO1887" s="14"/>
      <c r="FP1887" s="14"/>
      <c r="FQ1887" s="14"/>
      <c r="FR1887" s="14"/>
      <c r="FS1887" s="14"/>
      <c r="FT1887" s="14"/>
      <c r="FU1887" s="14"/>
      <c r="FV1887" s="14"/>
      <c r="FW1887" s="14"/>
      <c r="FX1887" s="14"/>
      <c r="FY1887" s="14"/>
      <c r="FZ1887" s="14"/>
      <c r="GA1887" s="14"/>
      <c r="GB1887" s="14"/>
      <c r="GC1887" s="14"/>
      <c r="GD1887" s="14"/>
      <c r="GE1887" s="14"/>
      <c r="GF1887" s="14"/>
      <c r="GG1887" s="14"/>
      <c r="GH1887" s="14"/>
      <c r="GI1887" s="14"/>
      <c r="GJ1887" s="14"/>
      <c r="GK1887" s="14"/>
      <c r="GL1887" s="14"/>
      <c r="GM1887" s="14"/>
      <c r="GN1887" s="14"/>
      <c r="GO1887" s="14"/>
      <c r="GP1887" s="14"/>
      <c r="GQ1887" s="14"/>
      <c r="GR1887" s="14"/>
      <c r="GS1887" s="14"/>
      <c r="GT1887" s="14"/>
      <c r="GU1887" s="14"/>
      <c r="GV1887" s="14"/>
      <c r="GW1887" s="14"/>
      <c r="GX1887" s="14"/>
      <c r="GY1887" s="14"/>
      <c r="GZ1887" s="14"/>
      <c r="HA1887" s="14"/>
      <c r="HB1887" s="14"/>
      <c r="HC1887" s="14"/>
      <c r="HD1887" s="14"/>
      <c r="HE1887" s="14"/>
      <c r="HF1887" s="14"/>
      <c r="HG1887" s="14"/>
      <c r="HH1887" s="14"/>
      <c r="HI1887" s="14"/>
      <c r="HJ1887" s="14"/>
      <c r="HK1887" s="14"/>
      <c r="HL1887" s="14"/>
      <c r="HM1887" s="14"/>
      <c r="HN1887" s="14"/>
      <c r="HO1887" s="14"/>
      <c r="HP1887" s="14"/>
      <c r="HQ1887" s="14"/>
      <c r="HR1887" s="14"/>
      <c r="HS1887" s="14"/>
      <c r="HT1887" s="14"/>
      <c r="HU1887" s="14"/>
      <c r="HV1887" s="14"/>
      <c r="HW1887" s="14"/>
      <c r="HX1887" s="14"/>
      <c r="HY1887" s="14"/>
      <c r="HZ1887" s="14"/>
      <c r="IA1887" s="14"/>
      <c r="IB1887" s="14"/>
      <c r="IC1887" s="14"/>
      <c r="ID1887" s="14"/>
      <c r="IE1887" s="14"/>
      <c r="IF1887" s="14"/>
      <c r="IG1887" s="14"/>
      <c r="IH1887" s="14"/>
      <c r="II1887" s="14"/>
      <c r="IJ1887" s="14"/>
      <c r="IK1887" s="14"/>
      <c r="IL1887" s="14"/>
      <c r="IM1887" s="14"/>
      <c r="IN1887" s="14"/>
      <c r="IO1887" s="14"/>
      <c r="IP1887" s="14"/>
      <c r="IQ1887" s="14"/>
      <c r="IR1887" s="14"/>
      <c r="IS1887" s="14"/>
      <c r="IT1887" s="14"/>
    </row>
    <row r="1888" spans="1:254" x14ac:dyDescent="0.2">
      <c r="A1888" s="12">
        <v>400080</v>
      </c>
      <c r="B1888" s="4" t="s">
        <v>16</v>
      </c>
      <c r="C1888" s="19" t="s">
        <v>1666</v>
      </c>
      <c r="D1888" s="11">
        <v>9.1</v>
      </c>
      <c r="E1888" s="11">
        <v>9.1</v>
      </c>
      <c r="F1888" s="11"/>
      <c r="G1888" s="12">
        <v>3</v>
      </c>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C1888" s="14"/>
      <c r="AD1888" s="14"/>
      <c r="AE1888" s="14"/>
      <c r="AF1888" s="14"/>
      <c r="AG1888" s="14"/>
      <c r="AH1888" s="14"/>
      <c r="AI1888" s="14"/>
      <c r="AJ1888" s="14"/>
      <c r="AK1888" s="14"/>
      <c r="AL1888" s="14"/>
      <c r="AM1888" s="14"/>
      <c r="AN1888" s="14"/>
      <c r="AO1888" s="14"/>
      <c r="AP1888" s="14"/>
      <c r="AQ1888" s="14"/>
      <c r="AR1888" s="14"/>
      <c r="AS1888" s="14"/>
      <c r="AT1888" s="14"/>
      <c r="AU1888" s="14"/>
      <c r="AV1888" s="14"/>
      <c r="AW1888" s="14"/>
      <c r="AX1888" s="14"/>
      <c r="AY1888" s="14"/>
      <c r="AZ1888" s="14"/>
      <c r="BA1888" s="14"/>
      <c r="BB1888" s="14"/>
      <c r="BC1888" s="14"/>
      <c r="BD1888" s="14"/>
      <c r="BE1888" s="14"/>
      <c r="BF1888" s="14"/>
      <c r="BG1888" s="14"/>
      <c r="BH1888" s="14"/>
      <c r="BI1888" s="14"/>
      <c r="BJ1888" s="14"/>
      <c r="BK1888" s="14"/>
      <c r="BL1888" s="14"/>
      <c r="BM1888" s="14"/>
      <c r="BN1888" s="14"/>
      <c r="BO1888" s="14"/>
      <c r="BP1888" s="14"/>
      <c r="BQ1888" s="14"/>
      <c r="BR1888" s="14"/>
      <c r="BS1888" s="14"/>
      <c r="BT1888" s="14"/>
      <c r="BU1888" s="14"/>
      <c r="BV1888" s="14"/>
      <c r="BW1888" s="14"/>
      <c r="BX1888" s="14"/>
      <c r="BY1888" s="14"/>
      <c r="BZ1888" s="14"/>
      <c r="CA1888" s="14"/>
      <c r="CB1888" s="14"/>
      <c r="CC1888" s="14"/>
      <c r="CD1888" s="14"/>
      <c r="CE1888" s="14"/>
      <c r="CF1888" s="14"/>
      <c r="CG1888" s="14"/>
      <c r="CH1888" s="14"/>
      <c r="CI1888" s="14"/>
      <c r="CJ1888" s="14"/>
      <c r="CK1888" s="14"/>
      <c r="CL1888" s="14"/>
      <c r="CM1888" s="14"/>
      <c r="CN1888" s="14"/>
      <c r="CO1888" s="14"/>
      <c r="CP1888" s="14"/>
      <c r="CQ1888" s="14"/>
      <c r="CR1888" s="14"/>
      <c r="CS1888" s="14"/>
      <c r="CT1888" s="14"/>
      <c r="CU1888" s="14"/>
      <c r="CV1888" s="14"/>
      <c r="CW1888" s="14"/>
      <c r="CX1888" s="14"/>
      <c r="CY1888" s="14"/>
      <c r="CZ1888" s="14"/>
      <c r="DA1888" s="14"/>
      <c r="DB1888" s="14"/>
      <c r="DC1888" s="14"/>
      <c r="DD1888" s="14"/>
      <c r="DE1888" s="14"/>
      <c r="DF1888" s="14"/>
      <c r="DG1888" s="14"/>
      <c r="DH1888" s="14"/>
      <c r="DI1888" s="14"/>
      <c r="DJ1888" s="14"/>
      <c r="DK1888" s="14"/>
      <c r="DL1888" s="14"/>
      <c r="DM1888" s="14"/>
      <c r="DN1888" s="14"/>
      <c r="DO1888" s="14"/>
      <c r="DP1888" s="14"/>
      <c r="DQ1888" s="14"/>
      <c r="DR1888" s="14"/>
      <c r="DS1888" s="14"/>
      <c r="DT1888" s="14"/>
      <c r="DU1888" s="14"/>
      <c r="DV1888" s="14"/>
      <c r="DW1888" s="14"/>
      <c r="DX1888" s="14"/>
      <c r="DY1888" s="14"/>
      <c r="DZ1888" s="14"/>
      <c r="EA1888" s="14"/>
      <c r="EB1888" s="14"/>
      <c r="EC1888" s="14"/>
      <c r="ED1888" s="14"/>
      <c r="EE1888" s="14"/>
      <c r="EF1888" s="14"/>
      <c r="EG1888" s="14"/>
      <c r="EH1888" s="14"/>
      <c r="EI1888" s="14"/>
      <c r="EJ1888" s="14"/>
      <c r="EK1888" s="14"/>
      <c r="EL1888" s="14"/>
      <c r="EM1888" s="14"/>
      <c r="EN1888" s="14"/>
      <c r="EO1888" s="14"/>
      <c r="EP1888" s="14"/>
      <c r="EQ1888" s="14"/>
      <c r="ER1888" s="14"/>
      <c r="ES1888" s="14"/>
      <c r="ET1888" s="14"/>
      <c r="EU1888" s="14"/>
      <c r="EV1888" s="14"/>
      <c r="EW1888" s="14"/>
      <c r="EX1888" s="14"/>
      <c r="EY1888" s="14"/>
      <c r="EZ1888" s="14"/>
      <c r="FA1888" s="14"/>
      <c r="FB1888" s="14"/>
      <c r="FC1888" s="14"/>
      <c r="FD1888" s="14"/>
      <c r="FE1888" s="14"/>
      <c r="FF1888" s="14"/>
      <c r="FG1888" s="14"/>
      <c r="FH1888" s="14"/>
      <c r="FI1888" s="14"/>
      <c r="FJ1888" s="14"/>
      <c r="FK1888" s="14"/>
      <c r="FL1888" s="14"/>
      <c r="FM1888" s="14"/>
      <c r="FN1888" s="14"/>
      <c r="FO1888" s="14"/>
      <c r="FP1888" s="14"/>
      <c r="FQ1888" s="14"/>
      <c r="FR1888" s="14"/>
      <c r="FS1888" s="14"/>
      <c r="FT1888" s="14"/>
      <c r="FU1888" s="14"/>
      <c r="FV1888" s="14"/>
      <c r="FW1888" s="14"/>
      <c r="FX1888" s="14"/>
      <c r="FY1888" s="14"/>
      <c r="FZ1888" s="14"/>
      <c r="GA1888" s="14"/>
      <c r="GB1888" s="14"/>
      <c r="GC1888" s="14"/>
      <c r="GD1888" s="14"/>
      <c r="GE1888" s="14"/>
      <c r="GF1888" s="14"/>
      <c r="GG1888" s="14"/>
      <c r="GH1888" s="14"/>
      <c r="GI1888" s="14"/>
      <c r="GJ1888" s="14"/>
      <c r="GK1888" s="14"/>
      <c r="GL1888" s="14"/>
      <c r="GM1888" s="14"/>
      <c r="GN1888" s="14"/>
      <c r="GO1888" s="14"/>
      <c r="GP1888" s="14"/>
      <c r="GQ1888" s="14"/>
      <c r="GR1888" s="14"/>
      <c r="GS1888" s="14"/>
      <c r="GT1888" s="14"/>
      <c r="GU1888" s="14"/>
      <c r="GV1888" s="14"/>
      <c r="GW1888" s="14"/>
      <c r="GX1888" s="14"/>
      <c r="GY1888" s="14"/>
      <c r="GZ1888" s="14"/>
      <c r="HA1888" s="14"/>
      <c r="HB1888" s="14"/>
      <c r="HC1888" s="14"/>
      <c r="HD1888" s="14"/>
      <c r="HE1888" s="14"/>
      <c r="HF1888" s="14"/>
      <c r="HG1888" s="14"/>
      <c r="HH1888" s="14"/>
      <c r="HI1888" s="14"/>
      <c r="HJ1888" s="14"/>
      <c r="HK1888" s="14"/>
      <c r="HL1888" s="14"/>
      <c r="HM1888" s="14"/>
      <c r="HN1888" s="14"/>
      <c r="HO1888" s="14"/>
      <c r="HP1888" s="14"/>
      <c r="HQ1888" s="14"/>
      <c r="HR1888" s="14"/>
      <c r="HS1888" s="14"/>
      <c r="HT1888" s="14"/>
      <c r="HU1888" s="14"/>
      <c r="HV1888" s="14"/>
      <c r="HW1888" s="14"/>
      <c r="HX1888" s="14"/>
      <c r="HY1888" s="14"/>
      <c r="HZ1888" s="14"/>
      <c r="IA1888" s="14"/>
      <c r="IB1888" s="14"/>
      <c r="IC1888" s="14"/>
      <c r="ID1888" s="14"/>
      <c r="IE1888" s="14"/>
      <c r="IF1888" s="14"/>
      <c r="IG1888" s="14"/>
      <c r="IH1888" s="14"/>
      <c r="II1888" s="14"/>
      <c r="IJ1888" s="14"/>
      <c r="IK1888" s="14"/>
      <c r="IL1888" s="14"/>
      <c r="IM1888" s="14"/>
      <c r="IN1888" s="14"/>
      <c r="IO1888" s="14"/>
      <c r="IP1888" s="14"/>
      <c r="IQ1888" s="14"/>
      <c r="IR1888" s="14"/>
      <c r="IS1888" s="14"/>
      <c r="IT1888" s="14"/>
    </row>
    <row r="1889" spans="1:254" s="18" customFormat="1" x14ac:dyDescent="0.2">
      <c r="A1889" s="12">
        <v>400085</v>
      </c>
      <c r="B1889" s="4"/>
      <c r="C1889" s="19" t="s">
        <v>1667</v>
      </c>
      <c r="D1889" s="11">
        <v>5</v>
      </c>
      <c r="E1889" s="11">
        <v>5</v>
      </c>
      <c r="F1889" s="11"/>
      <c r="G1889" s="12">
        <v>3</v>
      </c>
      <c r="H1889" s="14"/>
    </row>
    <row r="1890" spans="1:254" x14ac:dyDescent="0.2">
      <c r="A1890" s="12">
        <v>400090</v>
      </c>
      <c r="B1890" s="4"/>
      <c r="C1890" s="19" t="s">
        <v>1668</v>
      </c>
      <c r="D1890" s="11">
        <v>3</v>
      </c>
      <c r="E1890" s="11">
        <v>3</v>
      </c>
      <c r="F1890" s="11"/>
      <c r="G1890" s="12">
        <v>3</v>
      </c>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c r="AM1890" s="14"/>
      <c r="AN1890" s="14"/>
      <c r="AO1890" s="14"/>
      <c r="AP1890" s="14"/>
      <c r="AQ1890" s="14"/>
      <c r="AR1890" s="14"/>
      <c r="AS1890" s="14"/>
      <c r="AT1890" s="14"/>
      <c r="AU1890" s="14"/>
      <c r="AV1890" s="14"/>
      <c r="AW1890" s="14"/>
      <c r="AX1890" s="14"/>
      <c r="AY1890" s="14"/>
      <c r="AZ1890" s="14"/>
      <c r="BA1890" s="14"/>
      <c r="BB1890" s="14"/>
      <c r="BC1890" s="14"/>
      <c r="BD1890" s="14"/>
      <c r="BE1890" s="14"/>
      <c r="BF1890" s="14"/>
      <c r="BG1890" s="14"/>
      <c r="BH1890" s="14"/>
      <c r="BI1890" s="14"/>
      <c r="BJ1890" s="14"/>
      <c r="BK1890" s="14"/>
      <c r="BL1890" s="14"/>
      <c r="BM1890" s="14"/>
      <c r="BN1890" s="14"/>
      <c r="BO1890" s="14"/>
      <c r="BP1890" s="14"/>
      <c r="BQ1890" s="14"/>
      <c r="BR1890" s="14"/>
      <c r="BS1890" s="14"/>
      <c r="BT1890" s="14"/>
      <c r="BU1890" s="14"/>
      <c r="BV1890" s="14"/>
      <c r="BW1890" s="14"/>
      <c r="BX1890" s="14"/>
      <c r="BY1890" s="14"/>
      <c r="BZ1890" s="14"/>
      <c r="CA1890" s="14"/>
      <c r="CB1890" s="14"/>
      <c r="CC1890" s="14"/>
      <c r="CD1890" s="14"/>
      <c r="CE1890" s="14"/>
      <c r="CF1890" s="14"/>
      <c r="CG1890" s="14"/>
      <c r="CH1890" s="14"/>
      <c r="CI1890" s="14"/>
      <c r="CJ1890" s="14"/>
      <c r="CK1890" s="14"/>
      <c r="CL1890" s="14"/>
      <c r="CM1890" s="14"/>
      <c r="CN1890" s="14"/>
      <c r="CO1890" s="14"/>
      <c r="CP1890" s="14"/>
      <c r="CQ1890" s="14"/>
      <c r="CR1890" s="14"/>
      <c r="CS1890" s="14"/>
      <c r="CT1890" s="14"/>
      <c r="CU1890" s="14"/>
      <c r="CV1890" s="14"/>
      <c r="CW1890" s="14"/>
      <c r="CX1890" s="14"/>
      <c r="CY1890" s="14"/>
      <c r="CZ1890" s="14"/>
      <c r="DA1890" s="14"/>
      <c r="DB1890" s="14"/>
      <c r="DC1890" s="14"/>
      <c r="DD1890" s="14"/>
      <c r="DE1890" s="14"/>
      <c r="DF1890" s="14"/>
      <c r="DG1890" s="14"/>
      <c r="DH1890" s="14"/>
      <c r="DI1890" s="14"/>
      <c r="DJ1890" s="14"/>
      <c r="DK1890" s="14"/>
      <c r="DL1890" s="14"/>
      <c r="DM1890" s="14"/>
      <c r="DN1890" s="14"/>
      <c r="DO1890" s="14"/>
      <c r="DP1890" s="14"/>
      <c r="DQ1890" s="14"/>
      <c r="DR1890" s="14"/>
      <c r="DS1890" s="14"/>
      <c r="DT1890" s="14"/>
      <c r="DU1890" s="14"/>
      <c r="DV1890" s="14"/>
      <c r="DW1890" s="14"/>
      <c r="DX1890" s="14"/>
      <c r="DY1890" s="14"/>
      <c r="DZ1890" s="14"/>
      <c r="EA1890" s="14"/>
      <c r="EB1890" s="14"/>
      <c r="EC1890" s="14"/>
      <c r="ED1890" s="14"/>
      <c r="EE1890" s="14"/>
      <c r="EF1890" s="14"/>
      <c r="EG1890" s="14"/>
      <c r="EH1890" s="14"/>
      <c r="EI1890" s="14"/>
      <c r="EJ1890" s="14"/>
      <c r="EK1890" s="14"/>
      <c r="EL1890" s="14"/>
      <c r="EM1890" s="14"/>
      <c r="EN1890" s="14"/>
      <c r="EO1890" s="14"/>
      <c r="EP1890" s="14"/>
      <c r="EQ1890" s="14"/>
      <c r="ER1890" s="14"/>
      <c r="ES1890" s="14"/>
      <c r="ET1890" s="14"/>
      <c r="EU1890" s="14"/>
      <c r="EV1890" s="14"/>
      <c r="EW1890" s="14"/>
      <c r="EX1890" s="14"/>
      <c r="EY1890" s="14"/>
      <c r="EZ1890" s="14"/>
      <c r="FA1890" s="14"/>
      <c r="FB1890" s="14"/>
      <c r="FC1890" s="14"/>
      <c r="FD1890" s="14"/>
      <c r="FE1890" s="14"/>
      <c r="FF1890" s="14"/>
      <c r="FG1890" s="14"/>
      <c r="FH1890" s="14"/>
      <c r="FI1890" s="14"/>
      <c r="FJ1890" s="14"/>
      <c r="FK1890" s="14"/>
      <c r="FL1890" s="14"/>
      <c r="FM1890" s="14"/>
      <c r="FN1890" s="14"/>
      <c r="FO1890" s="14"/>
      <c r="FP1890" s="14"/>
      <c r="FQ1890" s="14"/>
      <c r="FR1890" s="14"/>
      <c r="FS1890" s="14"/>
      <c r="FT1890" s="14"/>
      <c r="FU1890" s="14"/>
      <c r="FV1890" s="14"/>
      <c r="FW1890" s="14"/>
      <c r="FX1890" s="14"/>
      <c r="FY1890" s="14"/>
      <c r="FZ1890" s="14"/>
      <c r="GA1890" s="14"/>
      <c r="GB1890" s="14"/>
      <c r="GC1890" s="14"/>
      <c r="GD1890" s="14"/>
      <c r="GE1890" s="14"/>
      <c r="GF1890" s="14"/>
      <c r="GG1890" s="14"/>
      <c r="GH1890" s="14"/>
      <c r="GI1890" s="14"/>
      <c r="GJ1890" s="14"/>
      <c r="GK1890" s="14"/>
      <c r="GL1890" s="14"/>
      <c r="GM1890" s="14"/>
      <c r="GN1890" s="14"/>
      <c r="GO1890" s="14"/>
      <c r="GP1890" s="14"/>
      <c r="GQ1890" s="14"/>
      <c r="GR1890" s="14"/>
      <c r="GS1890" s="14"/>
      <c r="GT1890" s="14"/>
      <c r="GU1890" s="14"/>
      <c r="GV1890" s="14"/>
      <c r="GW1890" s="14"/>
      <c r="GX1890" s="14"/>
      <c r="GY1890" s="14"/>
      <c r="GZ1890" s="14"/>
      <c r="HA1890" s="14"/>
      <c r="HB1890" s="14"/>
      <c r="HC1890" s="14"/>
      <c r="HD1890" s="14"/>
      <c r="HE1890" s="14"/>
      <c r="HF1890" s="14"/>
      <c r="HG1890" s="14"/>
      <c r="HH1890" s="14"/>
      <c r="HI1890" s="14"/>
      <c r="HJ1890" s="14"/>
      <c r="HK1890" s="14"/>
      <c r="HL1890" s="14"/>
      <c r="HM1890" s="14"/>
      <c r="HN1890" s="14"/>
      <c r="HO1890" s="14"/>
      <c r="HP1890" s="14"/>
      <c r="HQ1890" s="14"/>
      <c r="HR1890" s="14"/>
      <c r="HS1890" s="14"/>
      <c r="HT1890" s="14"/>
      <c r="HU1890" s="14"/>
      <c r="HV1890" s="14"/>
      <c r="HW1890" s="14"/>
      <c r="HX1890" s="14"/>
      <c r="HY1890" s="14"/>
      <c r="HZ1890" s="14"/>
      <c r="IA1890" s="14"/>
      <c r="IB1890" s="14"/>
      <c r="IC1890" s="14"/>
      <c r="ID1890" s="14"/>
      <c r="IE1890" s="14"/>
      <c r="IF1890" s="14"/>
      <c r="IG1890" s="14"/>
      <c r="IH1890" s="14"/>
      <c r="II1890" s="14"/>
      <c r="IJ1890" s="14"/>
      <c r="IK1890" s="14"/>
      <c r="IL1890" s="14"/>
      <c r="IM1890" s="14"/>
      <c r="IN1890" s="14"/>
      <c r="IO1890" s="14"/>
      <c r="IP1890" s="14"/>
      <c r="IQ1890" s="14"/>
      <c r="IR1890" s="14"/>
      <c r="IS1890" s="14"/>
      <c r="IT1890" s="14"/>
    </row>
    <row r="1891" spans="1:254" x14ac:dyDescent="0.2">
      <c r="A1891" s="12">
        <v>400095</v>
      </c>
      <c r="B1891" s="4"/>
      <c r="C1891" s="19" t="s">
        <v>1669</v>
      </c>
      <c r="D1891" s="11">
        <v>4.5</v>
      </c>
      <c r="E1891" s="11">
        <v>4.5</v>
      </c>
      <c r="F1891" s="11"/>
      <c r="G1891" s="12">
        <v>3</v>
      </c>
      <c r="H1891" s="18"/>
      <c r="I1891" s="14"/>
      <c r="J1891" s="14"/>
      <c r="K1891" s="14"/>
      <c r="L1891" s="14"/>
      <c r="M1891" s="14"/>
      <c r="N1891" s="14"/>
      <c r="O1891" s="14"/>
      <c r="P1891" s="14"/>
      <c r="Q1891" s="14"/>
      <c r="R1891" s="14"/>
      <c r="S1891" s="14"/>
      <c r="T1891" s="14"/>
      <c r="U1891" s="14"/>
      <c r="V1891" s="14"/>
      <c r="W1891" s="14"/>
      <c r="X1891" s="14"/>
      <c r="Y1891" s="14"/>
      <c r="Z1891" s="14"/>
      <c r="AA1891" s="14"/>
      <c r="AB1891" s="14"/>
      <c r="AC1891" s="14"/>
      <c r="AD1891" s="14"/>
      <c r="AE1891" s="14"/>
      <c r="AF1891" s="14"/>
      <c r="AG1891" s="14"/>
      <c r="AH1891" s="14"/>
      <c r="AI1891" s="14"/>
      <c r="AJ1891" s="14"/>
      <c r="AK1891" s="14"/>
      <c r="AL1891" s="14"/>
      <c r="AM1891" s="14"/>
      <c r="AN1891" s="14"/>
      <c r="AO1891" s="14"/>
      <c r="AP1891" s="14"/>
      <c r="AQ1891" s="14"/>
      <c r="AR1891" s="14"/>
      <c r="AS1891" s="14"/>
      <c r="AT1891" s="14"/>
      <c r="AU1891" s="14"/>
      <c r="AV1891" s="14"/>
      <c r="AW1891" s="14"/>
      <c r="AX1891" s="14"/>
      <c r="AY1891" s="14"/>
      <c r="AZ1891" s="14"/>
      <c r="BA1891" s="14"/>
      <c r="BB1891" s="14"/>
      <c r="BC1891" s="14"/>
      <c r="BD1891" s="14"/>
      <c r="BE1891" s="14"/>
      <c r="BF1891" s="14"/>
      <c r="BG1891" s="14"/>
      <c r="BH1891" s="14"/>
      <c r="BI1891" s="14"/>
      <c r="BJ1891" s="14"/>
      <c r="BK1891" s="14"/>
      <c r="BL1891" s="14"/>
      <c r="BM1891" s="14"/>
      <c r="BN1891" s="14"/>
      <c r="BO1891" s="14"/>
      <c r="BP1891" s="14"/>
      <c r="BQ1891" s="14"/>
      <c r="BR1891" s="14"/>
      <c r="BS1891" s="14"/>
      <c r="BT1891" s="14"/>
      <c r="BU1891" s="14"/>
      <c r="BV1891" s="14"/>
      <c r="BW1891" s="14"/>
      <c r="BX1891" s="14"/>
      <c r="BY1891" s="14"/>
      <c r="BZ1891" s="14"/>
      <c r="CA1891" s="14"/>
      <c r="CB1891" s="14"/>
      <c r="CC1891" s="14"/>
      <c r="CD1891" s="14"/>
      <c r="CE1891" s="14"/>
      <c r="CF1891" s="14"/>
      <c r="CG1891" s="14"/>
      <c r="CH1891" s="14"/>
      <c r="CI1891" s="14"/>
      <c r="CJ1891" s="14"/>
      <c r="CK1891" s="14"/>
      <c r="CL1891" s="14"/>
      <c r="CM1891" s="14"/>
      <c r="CN1891" s="14"/>
      <c r="CO1891" s="14"/>
      <c r="CP1891" s="14"/>
      <c r="CQ1891" s="14"/>
      <c r="CR1891" s="14"/>
      <c r="CS1891" s="14"/>
      <c r="CT1891" s="14"/>
      <c r="CU1891" s="14"/>
      <c r="CV1891" s="14"/>
      <c r="CW1891" s="14"/>
      <c r="CX1891" s="14"/>
      <c r="CY1891" s="14"/>
      <c r="CZ1891" s="14"/>
      <c r="DA1891" s="14"/>
      <c r="DB1891" s="14"/>
      <c r="DC1891" s="14"/>
      <c r="DD1891" s="14"/>
      <c r="DE1891" s="14"/>
      <c r="DF1891" s="14"/>
      <c r="DG1891" s="14"/>
      <c r="DH1891" s="14"/>
      <c r="DI1891" s="14"/>
      <c r="DJ1891" s="14"/>
      <c r="DK1891" s="14"/>
      <c r="DL1891" s="14"/>
      <c r="DM1891" s="14"/>
      <c r="DN1891" s="14"/>
      <c r="DO1891" s="14"/>
      <c r="DP1891" s="14"/>
      <c r="DQ1891" s="14"/>
      <c r="DR1891" s="14"/>
      <c r="DS1891" s="14"/>
      <c r="DT1891" s="14"/>
      <c r="DU1891" s="14"/>
      <c r="DV1891" s="14"/>
      <c r="DW1891" s="14"/>
      <c r="DX1891" s="14"/>
      <c r="DY1891" s="14"/>
      <c r="DZ1891" s="14"/>
      <c r="EA1891" s="14"/>
      <c r="EB1891" s="14"/>
      <c r="EC1891" s="14"/>
      <c r="ED1891" s="14"/>
      <c r="EE1891" s="14"/>
      <c r="EF1891" s="14"/>
      <c r="EG1891" s="14"/>
      <c r="EH1891" s="14"/>
      <c r="EI1891" s="14"/>
      <c r="EJ1891" s="14"/>
      <c r="EK1891" s="14"/>
      <c r="EL1891" s="14"/>
      <c r="EM1891" s="14"/>
      <c r="EN1891" s="14"/>
      <c r="EO1891" s="14"/>
      <c r="EP1891" s="14"/>
      <c r="EQ1891" s="14"/>
      <c r="ER1891" s="14"/>
      <c r="ES1891" s="14"/>
      <c r="ET1891" s="14"/>
      <c r="EU1891" s="14"/>
      <c r="EV1891" s="14"/>
      <c r="EW1891" s="14"/>
      <c r="EX1891" s="14"/>
      <c r="EY1891" s="14"/>
      <c r="EZ1891" s="14"/>
      <c r="FA1891" s="14"/>
      <c r="FB1891" s="14"/>
      <c r="FC1891" s="14"/>
      <c r="FD1891" s="14"/>
      <c r="FE1891" s="14"/>
      <c r="FF1891" s="14"/>
      <c r="FG1891" s="14"/>
      <c r="FH1891" s="14"/>
      <c r="FI1891" s="14"/>
      <c r="FJ1891" s="14"/>
      <c r="FK1891" s="14"/>
      <c r="FL1891" s="14"/>
      <c r="FM1891" s="14"/>
      <c r="FN1891" s="14"/>
      <c r="FO1891" s="14"/>
      <c r="FP1891" s="14"/>
      <c r="FQ1891" s="14"/>
      <c r="FR1891" s="14"/>
      <c r="FS1891" s="14"/>
      <c r="FT1891" s="14"/>
      <c r="FU1891" s="14"/>
      <c r="FV1891" s="14"/>
      <c r="FW1891" s="14"/>
      <c r="FX1891" s="14"/>
      <c r="FY1891" s="14"/>
      <c r="FZ1891" s="14"/>
      <c r="GA1891" s="14"/>
      <c r="GB1891" s="14"/>
      <c r="GC1891" s="14"/>
      <c r="GD1891" s="14"/>
      <c r="GE1891" s="14"/>
      <c r="GF1891" s="14"/>
      <c r="GG1891" s="14"/>
      <c r="GH1891" s="14"/>
      <c r="GI1891" s="14"/>
      <c r="GJ1891" s="14"/>
      <c r="GK1891" s="14"/>
      <c r="GL1891" s="14"/>
      <c r="GM1891" s="14"/>
      <c r="GN1891" s="14"/>
      <c r="GO1891" s="14"/>
      <c r="GP1891" s="14"/>
      <c r="GQ1891" s="14"/>
      <c r="GR1891" s="14"/>
      <c r="GS1891" s="14"/>
      <c r="GT1891" s="14"/>
      <c r="GU1891" s="14"/>
      <c r="GV1891" s="14"/>
      <c r="GW1891" s="14"/>
      <c r="GX1891" s="14"/>
      <c r="GY1891" s="14"/>
      <c r="GZ1891" s="14"/>
      <c r="HA1891" s="14"/>
      <c r="HB1891" s="14"/>
      <c r="HC1891" s="14"/>
      <c r="HD1891" s="14"/>
      <c r="HE1891" s="14"/>
      <c r="HF1891" s="14"/>
      <c r="HG1891" s="14"/>
      <c r="HH1891" s="14"/>
      <c r="HI1891" s="14"/>
      <c r="HJ1891" s="14"/>
      <c r="HK1891" s="14"/>
      <c r="HL1891" s="14"/>
      <c r="HM1891" s="14"/>
      <c r="HN1891" s="14"/>
      <c r="HO1891" s="14"/>
      <c r="HP1891" s="14"/>
      <c r="HQ1891" s="14"/>
      <c r="HR1891" s="14"/>
      <c r="HS1891" s="14"/>
      <c r="HT1891" s="14"/>
      <c r="HU1891" s="14"/>
      <c r="HV1891" s="14"/>
      <c r="HW1891" s="14"/>
      <c r="HX1891" s="14"/>
      <c r="HY1891" s="14"/>
      <c r="HZ1891" s="14"/>
      <c r="IA1891" s="14"/>
      <c r="IB1891" s="14"/>
      <c r="IC1891" s="14"/>
      <c r="ID1891" s="14"/>
      <c r="IE1891" s="14"/>
      <c r="IF1891" s="14"/>
      <c r="IG1891" s="14"/>
      <c r="IH1891" s="14"/>
      <c r="II1891" s="14"/>
      <c r="IJ1891" s="14"/>
      <c r="IK1891" s="14"/>
      <c r="IL1891" s="14"/>
      <c r="IM1891" s="14"/>
      <c r="IN1891" s="14"/>
      <c r="IO1891" s="14"/>
      <c r="IP1891" s="14"/>
      <c r="IQ1891" s="14"/>
      <c r="IR1891" s="14"/>
      <c r="IS1891" s="14"/>
      <c r="IT1891" s="14"/>
    </row>
    <row r="1892" spans="1:254" x14ac:dyDescent="0.2">
      <c r="A1892" s="12">
        <v>400100</v>
      </c>
      <c r="B1892" s="4"/>
      <c r="C1892" s="13" t="s">
        <v>1670</v>
      </c>
      <c r="D1892" s="11">
        <v>30</v>
      </c>
      <c r="E1892" s="11">
        <v>30</v>
      </c>
      <c r="F1892" s="11"/>
      <c r="G1892" s="12">
        <v>4</v>
      </c>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C1892" s="14"/>
      <c r="AD1892" s="14"/>
      <c r="AE1892" s="14"/>
      <c r="AF1892" s="14"/>
      <c r="AG1892" s="14"/>
      <c r="AH1892" s="14"/>
      <c r="AI1892" s="14"/>
      <c r="AJ1892" s="14"/>
      <c r="AK1892" s="14"/>
      <c r="AL1892" s="14"/>
      <c r="AM1892" s="14"/>
      <c r="AN1892" s="14"/>
      <c r="AO1892" s="14"/>
      <c r="AP1892" s="14"/>
      <c r="AQ1892" s="14"/>
      <c r="AR1892" s="14"/>
      <c r="AS1892" s="14"/>
      <c r="AT1892" s="14"/>
      <c r="AU1892" s="14"/>
      <c r="AV1892" s="14"/>
      <c r="AW1892" s="14"/>
      <c r="AX1892" s="14"/>
      <c r="AY1892" s="14"/>
      <c r="AZ1892" s="14"/>
      <c r="BA1892" s="14"/>
      <c r="BB1892" s="14"/>
      <c r="BC1892" s="14"/>
      <c r="BD1892" s="14"/>
      <c r="BE1892" s="14"/>
      <c r="BF1892" s="14"/>
      <c r="BG1892" s="14"/>
      <c r="BH1892" s="14"/>
      <c r="BI1892" s="14"/>
      <c r="BJ1892" s="14"/>
      <c r="BK1892" s="14"/>
      <c r="BL1892" s="14"/>
      <c r="BM1892" s="14"/>
      <c r="BN1892" s="14"/>
      <c r="BO1892" s="14"/>
      <c r="BP1892" s="14"/>
      <c r="BQ1892" s="14"/>
      <c r="BR1892" s="14"/>
      <c r="BS1892" s="14"/>
      <c r="BT1892" s="14"/>
      <c r="BU1892" s="14"/>
      <c r="BV1892" s="14"/>
      <c r="BW1892" s="14"/>
      <c r="BX1892" s="14"/>
      <c r="BY1892" s="14"/>
      <c r="BZ1892" s="14"/>
      <c r="CA1892" s="14"/>
      <c r="CB1892" s="14"/>
      <c r="CC1892" s="14"/>
      <c r="CD1892" s="14"/>
      <c r="CE1892" s="14"/>
      <c r="CF1892" s="14"/>
      <c r="CG1892" s="14"/>
      <c r="CH1892" s="14"/>
      <c r="CI1892" s="14"/>
      <c r="CJ1892" s="14"/>
      <c r="CK1892" s="14"/>
      <c r="CL1892" s="14"/>
      <c r="CM1892" s="14"/>
      <c r="CN1892" s="14"/>
      <c r="CO1892" s="14"/>
      <c r="CP1892" s="14"/>
      <c r="CQ1892" s="14"/>
      <c r="CR1892" s="14"/>
      <c r="CS1892" s="14"/>
      <c r="CT1892" s="14"/>
      <c r="CU1892" s="14"/>
      <c r="CV1892" s="14"/>
      <c r="CW1892" s="14"/>
      <c r="CX1892" s="14"/>
      <c r="CY1892" s="14"/>
      <c r="CZ1892" s="14"/>
      <c r="DA1892" s="14"/>
      <c r="DB1892" s="14"/>
      <c r="DC1892" s="14"/>
      <c r="DD1892" s="14"/>
      <c r="DE1892" s="14"/>
      <c r="DF1892" s="14"/>
      <c r="DG1892" s="14"/>
      <c r="DH1892" s="14"/>
      <c r="DI1892" s="14"/>
      <c r="DJ1892" s="14"/>
      <c r="DK1892" s="14"/>
      <c r="DL1892" s="14"/>
      <c r="DM1892" s="14"/>
      <c r="DN1892" s="14"/>
      <c r="DO1892" s="14"/>
      <c r="DP1892" s="14"/>
      <c r="DQ1892" s="14"/>
      <c r="DR1892" s="14"/>
      <c r="DS1892" s="14"/>
      <c r="DT1892" s="14"/>
      <c r="DU1892" s="14"/>
      <c r="DV1892" s="14"/>
      <c r="DW1892" s="14"/>
      <c r="DX1892" s="14"/>
      <c r="DY1892" s="14"/>
      <c r="DZ1892" s="14"/>
      <c r="EA1892" s="14"/>
      <c r="EB1892" s="14"/>
      <c r="EC1892" s="14"/>
      <c r="ED1892" s="14"/>
      <c r="EE1892" s="14"/>
      <c r="EF1892" s="14"/>
      <c r="EG1892" s="14"/>
      <c r="EH1892" s="14"/>
      <c r="EI1892" s="14"/>
      <c r="EJ1892" s="14"/>
      <c r="EK1892" s="14"/>
      <c r="EL1892" s="14"/>
      <c r="EM1892" s="14"/>
      <c r="EN1892" s="14"/>
      <c r="EO1892" s="14"/>
      <c r="EP1892" s="14"/>
      <c r="EQ1892" s="14"/>
      <c r="ER1892" s="14"/>
      <c r="ES1892" s="14"/>
      <c r="ET1892" s="14"/>
      <c r="EU1892" s="14"/>
      <c r="EV1892" s="14"/>
      <c r="EW1892" s="14"/>
      <c r="EX1892" s="14"/>
      <c r="EY1892" s="14"/>
      <c r="EZ1892" s="14"/>
      <c r="FA1892" s="14"/>
      <c r="FB1892" s="14"/>
      <c r="FC1892" s="14"/>
      <c r="FD1892" s="14"/>
      <c r="FE1892" s="14"/>
      <c r="FF1892" s="14"/>
      <c r="FG1892" s="14"/>
      <c r="FH1892" s="14"/>
      <c r="FI1892" s="14"/>
      <c r="FJ1892" s="14"/>
      <c r="FK1892" s="14"/>
      <c r="FL1892" s="14"/>
      <c r="FM1892" s="14"/>
      <c r="FN1892" s="14"/>
      <c r="FO1892" s="14"/>
      <c r="FP1892" s="14"/>
      <c r="FQ1892" s="14"/>
      <c r="FR1892" s="14"/>
      <c r="FS1892" s="14"/>
      <c r="FT1892" s="14"/>
      <c r="FU1892" s="14"/>
      <c r="FV1892" s="14"/>
      <c r="FW1892" s="14"/>
      <c r="FX1892" s="14"/>
      <c r="FY1892" s="14"/>
      <c r="FZ1892" s="14"/>
      <c r="GA1892" s="14"/>
      <c r="GB1892" s="14"/>
      <c r="GC1892" s="14"/>
      <c r="GD1892" s="14"/>
      <c r="GE1892" s="14"/>
      <c r="GF1892" s="14"/>
      <c r="GG1892" s="14"/>
      <c r="GH1892" s="14"/>
      <c r="GI1892" s="14"/>
      <c r="GJ1892" s="14"/>
      <c r="GK1892" s="14"/>
      <c r="GL1892" s="14"/>
      <c r="GM1892" s="14"/>
      <c r="GN1892" s="14"/>
      <c r="GO1892" s="14"/>
      <c r="GP1892" s="14"/>
      <c r="GQ1892" s="14"/>
      <c r="GR1892" s="14"/>
      <c r="GS1892" s="14"/>
      <c r="GT1892" s="14"/>
      <c r="GU1892" s="14"/>
      <c r="GV1892" s="14"/>
      <c r="GW1892" s="14"/>
      <c r="GX1892" s="14"/>
      <c r="GY1892" s="14"/>
      <c r="GZ1892" s="14"/>
      <c r="HA1892" s="14"/>
      <c r="HB1892" s="14"/>
      <c r="HC1892" s="14"/>
      <c r="HD1892" s="14"/>
      <c r="HE1892" s="14"/>
      <c r="HF1892" s="14"/>
      <c r="HG1892" s="14"/>
      <c r="HH1892" s="14"/>
      <c r="HI1892" s="14"/>
      <c r="HJ1892" s="14"/>
      <c r="HK1892" s="14"/>
      <c r="HL1892" s="14"/>
      <c r="HM1892" s="14"/>
      <c r="HN1892" s="14"/>
      <c r="HO1892" s="14"/>
      <c r="HP1892" s="14"/>
      <c r="HQ1892" s="14"/>
      <c r="HR1892" s="14"/>
      <c r="HS1892" s="14"/>
      <c r="HT1892" s="14"/>
      <c r="HU1892" s="14"/>
      <c r="HV1892" s="14"/>
      <c r="HW1892" s="14"/>
      <c r="HX1892" s="14"/>
      <c r="HY1892" s="14"/>
      <c r="HZ1892" s="14"/>
      <c r="IA1892" s="14"/>
      <c r="IB1892" s="14"/>
      <c r="IC1892" s="14"/>
      <c r="ID1892" s="14"/>
      <c r="IE1892" s="14"/>
      <c r="IF1892" s="14"/>
      <c r="IG1892" s="14"/>
      <c r="IH1892" s="14"/>
      <c r="II1892" s="14"/>
      <c r="IJ1892" s="14"/>
      <c r="IK1892" s="14"/>
      <c r="IL1892" s="14"/>
      <c r="IM1892" s="14"/>
      <c r="IN1892" s="14"/>
      <c r="IO1892" s="14"/>
      <c r="IP1892" s="14"/>
      <c r="IQ1892" s="14"/>
      <c r="IR1892" s="14"/>
      <c r="IS1892" s="14"/>
      <c r="IT1892" s="14"/>
    </row>
    <row r="1893" spans="1:254" x14ac:dyDescent="0.2">
      <c r="A1893" s="12">
        <v>400105</v>
      </c>
      <c r="B1893" s="4"/>
      <c r="C1893" s="13" t="s">
        <v>1671</v>
      </c>
      <c r="D1893" s="11">
        <v>70</v>
      </c>
      <c r="E1893" s="11">
        <v>70</v>
      </c>
      <c r="F1893" s="11"/>
      <c r="G1893" s="12">
        <v>4</v>
      </c>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c r="AM1893" s="14"/>
      <c r="AN1893" s="14"/>
      <c r="AO1893" s="14"/>
      <c r="AP1893" s="14"/>
      <c r="AQ1893" s="14"/>
      <c r="AR1893" s="14"/>
      <c r="AS1893" s="14"/>
      <c r="AT1893" s="14"/>
      <c r="AU1893" s="14"/>
      <c r="AV1893" s="14"/>
      <c r="AW1893" s="14"/>
      <c r="AX1893" s="14"/>
      <c r="AY1893" s="14"/>
      <c r="AZ1893" s="14"/>
      <c r="BA1893" s="14"/>
      <c r="BB1893" s="14"/>
      <c r="BC1893" s="14"/>
      <c r="BD1893" s="14"/>
      <c r="BE1893" s="14"/>
      <c r="BF1893" s="14"/>
      <c r="BG1893" s="14"/>
      <c r="BH1893" s="14"/>
      <c r="BI1893" s="14"/>
      <c r="BJ1893" s="14"/>
      <c r="BK1893" s="14"/>
      <c r="BL1893" s="14"/>
      <c r="BM1893" s="14"/>
      <c r="BN1893" s="14"/>
      <c r="BO1893" s="14"/>
      <c r="BP1893" s="14"/>
      <c r="BQ1893" s="14"/>
      <c r="BR1893" s="14"/>
      <c r="BS1893" s="14"/>
      <c r="BT1893" s="14"/>
      <c r="BU1893" s="14"/>
      <c r="BV1893" s="14"/>
      <c r="BW1893" s="14"/>
      <c r="BX1893" s="14"/>
      <c r="BY1893" s="14"/>
      <c r="BZ1893" s="14"/>
      <c r="CA1893" s="14"/>
      <c r="CB1893" s="14"/>
      <c r="CC1893" s="14"/>
      <c r="CD1893" s="14"/>
      <c r="CE1893" s="14"/>
      <c r="CF1893" s="14"/>
      <c r="CG1893" s="14"/>
      <c r="CH1893" s="14"/>
      <c r="CI1893" s="14"/>
      <c r="CJ1893" s="14"/>
      <c r="CK1893" s="14"/>
      <c r="CL1893" s="14"/>
      <c r="CM1893" s="14"/>
      <c r="CN1893" s="14"/>
      <c r="CO1893" s="14"/>
      <c r="CP1893" s="14"/>
      <c r="CQ1893" s="14"/>
      <c r="CR1893" s="14"/>
      <c r="CS1893" s="14"/>
      <c r="CT1893" s="14"/>
      <c r="CU1893" s="14"/>
      <c r="CV1893" s="14"/>
      <c r="CW1893" s="14"/>
      <c r="CX1893" s="14"/>
      <c r="CY1893" s="14"/>
      <c r="CZ1893" s="14"/>
      <c r="DA1893" s="14"/>
      <c r="DB1893" s="14"/>
      <c r="DC1893" s="14"/>
      <c r="DD1893" s="14"/>
      <c r="DE1893" s="14"/>
      <c r="DF1893" s="14"/>
      <c r="DG1893" s="14"/>
      <c r="DH1893" s="14"/>
      <c r="DI1893" s="14"/>
      <c r="DJ1893" s="14"/>
      <c r="DK1893" s="14"/>
      <c r="DL1893" s="14"/>
      <c r="DM1893" s="14"/>
      <c r="DN1893" s="14"/>
      <c r="DO1893" s="14"/>
      <c r="DP1893" s="14"/>
      <c r="DQ1893" s="14"/>
      <c r="DR1893" s="14"/>
      <c r="DS1893" s="14"/>
      <c r="DT1893" s="14"/>
      <c r="DU1893" s="14"/>
      <c r="DV1893" s="14"/>
      <c r="DW1893" s="14"/>
      <c r="DX1893" s="14"/>
      <c r="DY1893" s="14"/>
      <c r="DZ1893" s="14"/>
      <c r="EA1893" s="14"/>
      <c r="EB1893" s="14"/>
      <c r="EC1893" s="14"/>
      <c r="ED1893" s="14"/>
      <c r="EE1893" s="14"/>
      <c r="EF1893" s="14"/>
      <c r="EG1893" s="14"/>
      <c r="EH1893" s="14"/>
      <c r="EI1893" s="14"/>
      <c r="EJ1893" s="14"/>
      <c r="EK1893" s="14"/>
      <c r="EL1893" s="14"/>
      <c r="EM1893" s="14"/>
      <c r="EN1893" s="14"/>
      <c r="EO1893" s="14"/>
      <c r="EP1893" s="14"/>
      <c r="EQ1893" s="14"/>
      <c r="ER1893" s="14"/>
      <c r="ES1893" s="14"/>
      <c r="ET1893" s="14"/>
      <c r="EU1893" s="14"/>
      <c r="EV1893" s="14"/>
      <c r="EW1893" s="14"/>
      <c r="EX1893" s="14"/>
      <c r="EY1893" s="14"/>
      <c r="EZ1893" s="14"/>
      <c r="FA1893" s="14"/>
      <c r="FB1893" s="14"/>
      <c r="FC1893" s="14"/>
      <c r="FD1893" s="14"/>
      <c r="FE1893" s="14"/>
      <c r="FF1893" s="14"/>
      <c r="FG1893" s="14"/>
      <c r="FH1893" s="14"/>
      <c r="FI1893" s="14"/>
      <c r="FJ1893" s="14"/>
      <c r="FK1893" s="14"/>
      <c r="FL1893" s="14"/>
      <c r="FM1893" s="14"/>
      <c r="FN1893" s="14"/>
      <c r="FO1893" s="14"/>
      <c r="FP1893" s="14"/>
      <c r="FQ1893" s="14"/>
      <c r="FR1893" s="14"/>
      <c r="FS1893" s="14"/>
      <c r="FT1893" s="14"/>
      <c r="FU1893" s="14"/>
      <c r="FV1893" s="14"/>
      <c r="FW1893" s="14"/>
      <c r="FX1893" s="14"/>
      <c r="FY1893" s="14"/>
      <c r="FZ1893" s="14"/>
      <c r="GA1893" s="14"/>
      <c r="GB1893" s="14"/>
      <c r="GC1893" s="14"/>
      <c r="GD1893" s="14"/>
      <c r="GE1893" s="14"/>
      <c r="GF1893" s="14"/>
      <c r="GG1893" s="14"/>
      <c r="GH1893" s="14"/>
      <c r="GI1893" s="14"/>
      <c r="GJ1893" s="14"/>
      <c r="GK1893" s="14"/>
      <c r="GL1893" s="14"/>
      <c r="GM1893" s="14"/>
      <c r="GN1893" s="14"/>
      <c r="GO1893" s="14"/>
      <c r="GP1893" s="14"/>
      <c r="GQ1893" s="14"/>
      <c r="GR1893" s="14"/>
      <c r="GS1893" s="14"/>
      <c r="GT1893" s="14"/>
      <c r="GU1893" s="14"/>
      <c r="GV1893" s="14"/>
      <c r="GW1893" s="14"/>
      <c r="GX1893" s="14"/>
      <c r="GY1893" s="14"/>
      <c r="GZ1893" s="14"/>
      <c r="HA1893" s="14"/>
      <c r="HB1893" s="14"/>
      <c r="HC1893" s="14"/>
      <c r="HD1893" s="14"/>
      <c r="HE1893" s="14"/>
      <c r="HF1893" s="14"/>
      <c r="HG1893" s="14"/>
      <c r="HH1893" s="14"/>
      <c r="HI1893" s="14"/>
      <c r="HJ1893" s="14"/>
      <c r="HK1893" s="14"/>
      <c r="HL1893" s="14"/>
      <c r="HM1893" s="14"/>
      <c r="HN1893" s="14"/>
      <c r="HO1893" s="14"/>
      <c r="HP1893" s="14"/>
      <c r="HQ1893" s="14"/>
      <c r="HR1893" s="14"/>
      <c r="HS1893" s="14"/>
      <c r="HT1893" s="14"/>
      <c r="HU1893" s="14"/>
      <c r="HV1893" s="14"/>
      <c r="HW1893" s="14"/>
      <c r="HX1893" s="14"/>
      <c r="HY1893" s="14"/>
      <c r="HZ1893" s="14"/>
      <c r="IA1893" s="14"/>
      <c r="IB1893" s="14"/>
      <c r="IC1893" s="14"/>
      <c r="ID1893" s="14"/>
      <c r="IE1893" s="14"/>
      <c r="IF1893" s="14"/>
      <c r="IG1893" s="14"/>
      <c r="IH1893" s="14"/>
      <c r="II1893" s="14"/>
      <c r="IJ1893" s="14"/>
      <c r="IK1893" s="14"/>
      <c r="IL1893" s="14"/>
      <c r="IM1893" s="14"/>
      <c r="IN1893" s="14"/>
      <c r="IO1893" s="14"/>
      <c r="IP1893" s="14"/>
      <c r="IQ1893" s="14"/>
      <c r="IR1893" s="14"/>
      <c r="IS1893" s="14"/>
      <c r="IT1893" s="14"/>
    </row>
    <row r="1894" spans="1:254" x14ac:dyDescent="0.2">
      <c r="A1894" s="2">
        <v>400110</v>
      </c>
      <c r="B1894" s="4"/>
      <c r="C1894" s="5" t="s">
        <v>1672</v>
      </c>
      <c r="D1894" s="3">
        <v>70</v>
      </c>
      <c r="E1894" s="11">
        <v>70</v>
      </c>
      <c r="F1894" s="3"/>
      <c r="G1894" s="2">
        <v>5</v>
      </c>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c r="AM1894" s="14"/>
      <c r="AN1894" s="14"/>
      <c r="AO1894" s="14"/>
      <c r="AP1894" s="14"/>
      <c r="AQ1894" s="14"/>
      <c r="AR1894" s="14"/>
      <c r="AS1894" s="14"/>
      <c r="AT1894" s="14"/>
      <c r="AU1894" s="14"/>
      <c r="AV1894" s="14"/>
      <c r="AW1894" s="14"/>
      <c r="AX1894" s="14"/>
      <c r="AY1894" s="14"/>
      <c r="AZ1894" s="14"/>
      <c r="BA1894" s="14"/>
      <c r="BB1894" s="14"/>
      <c r="BC1894" s="14"/>
      <c r="BD1894" s="14"/>
      <c r="BE1894" s="14"/>
      <c r="BF1894" s="14"/>
      <c r="BG1894" s="14"/>
      <c r="BH1894" s="14"/>
      <c r="BI1894" s="14"/>
      <c r="BJ1894" s="14"/>
      <c r="BK1894" s="14"/>
      <c r="BL1894" s="14"/>
      <c r="BM1894" s="14"/>
      <c r="BN1894" s="14"/>
      <c r="BO1894" s="14"/>
      <c r="BP1894" s="14"/>
      <c r="BQ1894" s="14"/>
      <c r="BR1894" s="14"/>
      <c r="BS1894" s="14"/>
      <c r="BT1894" s="14"/>
      <c r="BU1894" s="14"/>
      <c r="BV1894" s="14"/>
      <c r="BW1894" s="14"/>
      <c r="BX1894" s="14"/>
      <c r="BY1894" s="14"/>
      <c r="BZ1894" s="14"/>
      <c r="CA1894" s="14"/>
      <c r="CB1894" s="14"/>
      <c r="CC1894" s="14"/>
      <c r="CD1894" s="14"/>
      <c r="CE1894" s="14"/>
      <c r="CF1894" s="14"/>
      <c r="CG1894" s="14"/>
      <c r="CH1894" s="14"/>
      <c r="CI1894" s="14"/>
      <c r="CJ1894" s="14"/>
      <c r="CK1894" s="14"/>
      <c r="CL1894" s="14"/>
      <c r="CM1894" s="14"/>
      <c r="CN1894" s="14"/>
      <c r="CO1894" s="14"/>
      <c r="CP1894" s="14"/>
      <c r="CQ1894" s="14"/>
      <c r="CR1894" s="14"/>
      <c r="CS1894" s="14"/>
      <c r="CT1894" s="14"/>
      <c r="CU1894" s="14"/>
      <c r="CV1894" s="14"/>
      <c r="CW1894" s="14"/>
      <c r="CX1894" s="14"/>
      <c r="CY1894" s="14"/>
      <c r="CZ1894" s="14"/>
      <c r="DA1894" s="14"/>
      <c r="DB1894" s="14"/>
      <c r="DC1894" s="14"/>
      <c r="DD1894" s="14"/>
      <c r="DE1894" s="14"/>
      <c r="DF1894" s="14"/>
      <c r="DG1894" s="14"/>
      <c r="DH1894" s="14"/>
      <c r="DI1894" s="14"/>
      <c r="DJ1894" s="14"/>
      <c r="DK1894" s="14"/>
      <c r="DL1894" s="14"/>
      <c r="DM1894" s="14"/>
      <c r="DN1894" s="14"/>
      <c r="DO1894" s="14"/>
      <c r="DP1894" s="14"/>
      <c r="DQ1894" s="14"/>
      <c r="DR1894" s="14"/>
      <c r="DS1894" s="14"/>
      <c r="DT1894" s="14"/>
      <c r="DU1894" s="14"/>
      <c r="DV1894" s="14"/>
      <c r="DW1894" s="14"/>
      <c r="DX1894" s="14"/>
      <c r="DY1894" s="14"/>
      <c r="DZ1894" s="14"/>
      <c r="EA1894" s="14"/>
      <c r="EB1894" s="14"/>
      <c r="EC1894" s="14"/>
      <c r="ED1894" s="14"/>
      <c r="EE1894" s="14"/>
      <c r="EF1894" s="14"/>
      <c r="EG1894" s="14"/>
      <c r="EH1894" s="14"/>
      <c r="EI1894" s="14"/>
      <c r="EJ1894" s="14"/>
      <c r="EK1894" s="14"/>
      <c r="EL1894" s="14"/>
      <c r="EM1894" s="14"/>
      <c r="EN1894" s="14"/>
      <c r="EO1894" s="14"/>
      <c r="EP1894" s="14"/>
      <c r="EQ1894" s="14"/>
      <c r="ER1894" s="14"/>
      <c r="ES1894" s="14"/>
      <c r="ET1894" s="14"/>
      <c r="EU1894" s="14"/>
      <c r="EV1894" s="14"/>
      <c r="EW1894" s="14"/>
      <c r="EX1894" s="14"/>
      <c r="EY1894" s="14"/>
      <c r="EZ1894" s="14"/>
      <c r="FA1894" s="14"/>
      <c r="FB1894" s="14"/>
      <c r="FC1894" s="14"/>
      <c r="FD1894" s="14"/>
      <c r="FE1894" s="14"/>
      <c r="FF1894" s="14"/>
      <c r="FG1894" s="14"/>
      <c r="FH1894" s="14"/>
      <c r="FI1894" s="14"/>
      <c r="FJ1894" s="14"/>
      <c r="FK1894" s="14"/>
      <c r="FL1894" s="14"/>
      <c r="FM1894" s="14"/>
      <c r="FN1894" s="14"/>
      <c r="FO1894" s="14"/>
      <c r="FP1894" s="14"/>
      <c r="FQ1894" s="14"/>
      <c r="FR1894" s="14"/>
      <c r="FS1894" s="14"/>
      <c r="FT1894" s="14"/>
      <c r="FU1894" s="14"/>
      <c r="FV1894" s="14"/>
      <c r="FW1894" s="14"/>
      <c r="FX1894" s="14"/>
      <c r="FY1894" s="14"/>
      <c r="FZ1894" s="14"/>
      <c r="GA1894" s="14"/>
      <c r="GB1894" s="14"/>
      <c r="GC1894" s="14"/>
      <c r="GD1894" s="14"/>
      <c r="GE1894" s="14"/>
      <c r="GF1894" s="14"/>
      <c r="GG1894" s="14"/>
      <c r="GH1894" s="14"/>
      <c r="GI1894" s="14"/>
      <c r="GJ1894" s="14"/>
      <c r="GK1894" s="14"/>
      <c r="GL1894" s="14"/>
      <c r="GM1894" s="14"/>
      <c r="GN1894" s="14"/>
      <c r="GO1894" s="14"/>
      <c r="GP1894" s="14"/>
      <c r="GQ1894" s="14"/>
      <c r="GR1894" s="14"/>
      <c r="GS1894" s="14"/>
      <c r="GT1894" s="14"/>
      <c r="GU1894" s="14"/>
      <c r="GV1894" s="14"/>
      <c r="GW1894" s="14"/>
      <c r="GX1894" s="14"/>
      <c r="GY1894" s="14"/>
      <c r="GZ1894" s="14"/>
      <c r="HA1894" s="14"/>
      <c r="HB1894" s="14"/>
      <c r="HC1894" s="14"/>
      <c r="HD1894" s="14"/>
      <c r="HE1894" s="14"/>
      <c r="HF1894" s="14"/>
      <c r="HG1894" s="14"/>
      <c r="HH1894" s="14"/>
      <c r="HI1894" s="14"/>
      <c r="HJ1894" s="14"/>
      <c r="HK1894" s="14"/>
      <c r="HL1894" s="14"/>
      <c r="HM1894" s="14"/>
      <c r="HN1894" s="14"/>
      <c r="HO1894" s="14"/>
      <c r="HP1894" s="14"/>
      <c r="HQ1894" s="14"/>
      <c r="HR1894" s="14"/>
      <c r="HS1894" s="14"/>
      <c r="HT1894" s="14"/>
      <c r="HU1894" s="14"/>
      <c r="HV1894" s="14"/>
      <c r="HW1894" s="14"/>
      <c r="HX1894" s="14"/>
      <c r="HY1894" s="14"/>
      <c r="HZ1894" s="14"/>
      <c r="IA1894" s="14"/>
      <c r="IB1894" s="14"/>
      <c r="IC1894" s="14"/>
      <c r="ID1894" s="14"/>
      <c r="IE1894" s="14"/>
      <c r="IF1894" s="14"/>
      <c r="IG1894" s="14"/>
      <c r="IH1894" s="14"/>
      <c r="II1894" s="14"/>
      <c r="IJ1894" s="14"/>
      <c r="IK1894" s="14"/>
      <c r="IL1894" s="14"/>
      <c r="IM1894" s="14"/>
      <c r="IN1894" s="14"/>
      <c r="IO1894" s="14"/>
      <c r="IP1894" s="14"/>
      <c r="IQ1894" s="14"/>
      <c r="IR1894" s="14"/>
      <c r="IS1894" s="14"/>
      <c r="IT1894" s="14"/>
    </row>
    <row r="1895" spans="1:254" x14ac:dyDescent="0.2">
      <c r="A1895" s="2">
        <v>400115</v>
      </c>
      <c r="B1895" s="4"/>
      <c r="C1895" s="5" t="s">
        <v>1673</v>
      </c>
      <c r="D1895" s="3">
        <v>80</v>
      </c>
      <c r="E1895" s="11">
        <v>80</v>
      </c>
      <c r="F1895" s="3"/>
      <c r="G1895" s="2">
        <v>5</v>
      </c>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c r="AM1895" s="14"/>
      <c r="AN1895" s="14"/>
      <c r="AO1895" s="14"/>
      <c r="AP1895" s="14"/>
      <c r="AQ1895" s="14"/>
      <c r="AR1895" s="14"/>
      <c r="AS1895" s="14"/>
      <c r="AT1895" s="14"/>
      <c r="AU1895" s="14"/>
      <c r="AV1895" s="14"/>
      <c r="AW1895" s="14"/>
      <c r="AX1895" s="14"/>
      <c r="AY1895" s="14"/>
      <c r="AZ1895" s="14"/>
      <c r="BA1895" s="14"/>
      <c r="BB1895" s="14"/>
      <c r="BC1895" s="14"/>
      <c r="BD1895" s="14"/>
      <c r="BE1895" s="14"/>
      <c r="BF1895" s="14"/>
      <c r="BG1895" s="14"/>
      <c r="BH1895" s="14"/>
      <c r="BI1895" s="14"/>
      <c r="BJ1895" s="14"/>
      <c r="BK1895" s="14"/>
      <c r="BL1895" s="14"/>
      <c r="BM1895" s="14"/>
      <c r="BN1895" s="14"/>
      <c r="BO1895" s="14"/>
      <c r="BP1895" s="14"/>
      <c r="BQ1895" s="14"/>
      <c r="BR1895" s="14"/>
      <c r="BS1895" s="14"/>
      <c r="BT1895" s="14"/>
      <c r="BU1895" s="14"/>
      <c r="BV1895" s="14"/>
      <c r="BW1895" s="14"/>
      <c r="BX1895" s="14"/>
      <c r="BY1895" s="14"/>
      <c r="BZ1895" s="14"/>
      <c r="CA1895" s="14"/>
      <c r="CB1895" s="14"/>
      <c r="CC1895" s="14"/>
      <c r="CD1895" s="14"/>
      <c r="CE1895" s="14"/>
      <c r="CF1895" s="14"/>
      <c r="CG1895" s="14"/>
      <c r="CH1895" s="14"/>
      <c r="CI1895" s="14"/>
      <c r="CJ1895" s="14"/>
      <c r="CK1895" s="14"/>
      <c r="CL1895" s="14"/>
      <c r="CM1895" s="14"/>
      <c r="CN1895" s="14"/>
      <c r="CO1895" s="14"/>
      <c r="CP1895" s="14"/>
      <c r="CQ1895" s="14"/>
      <c r="CR1895" s="14"/>
      <c r="CS1895" s="14"/>
      <c r="CT1895" s="14"/>
      <c r="CU1895" s="14"/>
      <c r="CV1895" s="14"/>
      <c r="CW1895" s="14"/>
      <c r="CX1895" s="14"/>
      <c r="CY1895" s="14"/>
      <c r="CZ1895" s="14"/>
      <c r="DA1895" s="14"/>
      <c r="DB1895" s="14"/>
      <c r="DC1895" s="14"/>
      <c r="DD1895" s="14"/>
      <c r="DE1895" s="14"/>
      <c r="DF1895" s="14"/>
      <c r="DG1895" s="14"/>
      <c r="DH1895" s="14"/>
      <c r="DI1895" s="14"/>
      <c r="DJ1895" s="14"/>
      <c r="DK1895" s="14"/>
      <c r="DL1895" s="14"/>
      <c r="DM1895" s="14"/>
      <c r="DN1895" s="14"/>
      <c r="DO1895" s="14"/>
      <c r="DP1895" s="14"/>
      <c r="DQ1895" s="14"/>
      <c r="DR1895" s="14"/>
      <c r="DS1895" s="14"/>
      <c r="DT1895" s="14"/>
      <c r="DU1895" s="14"/>
      <c r="DV1895" s="14"/>
      <c r="DW1895" s="14"/>
      <c r="DX1895" s="14"/>
      <c r="DY1895" s="14"/>
      <c r="DZ1895" s="14"/>
      <c r="EA1895" s="14"/>
      <c r="EB1895" s="14"/>
      <c r="EC1895" s="14"/>
      <c r="ED1895" s="14"/>
      <c r="EE1895" s="14"/>
      <c r="EF1895" s="14"/>
      <c r="EG1895" s="14"/>
      <c r="EH1895" s="14"/>
      <c r="EI1895" s="14"/>
      <c r="EJ1895" s="14"/>
      <c r="EK1895" s="14"/>
      <c r="EL1895" s="14"/>
      <c r="EM1895" s="14"/>
      <c r="EN1895" s="14"/>
      <c r="EO1895" s="14"/>
      <c r="EP1895" s="14"/>
      <c r="EQ1895" s="14"/>
      <c r="ER1895" s="14"/>
      <c r="ES1895" s="14"/>
      <c r="ET1895" s="14"/>
      <c r="EU1895" s="14"/>
      <c r="EV1895" s="14"/>
      <c r="EW1895" s="14"/>
      <c r="EX1895" s="14"/>
      <c r="EY1895" s="14"/>
      <c r="EZ1895" s="14"/>
      <c r="FA1895" s="14"/>
      <c r="FB1895" s="14"/>
      <c r="FC1895" s="14"/>
      <c r="FD1895" s="14"/>
      <c r="FE1895" s="14"/>
      <c r="FF1895" s="14"/>
      <c r="FG1895" s="14"/>
      <c r="FH1895" s="14"/>
      <c r="FI1895" s="14"/>
      <c r="FJ1895" s="14"/>
      <c r="FK1895" s="14"/>
      <c r="FL1895" s="14"/>
      <c r="FM1895" s="14"/>
      <c r="FN1895" s="14"/>
      <c r="FO1895" s="14"/>
      <c r="FP1895" s="14"/>
      <c r="FQ1895" s="14"/>
      <c r="FR1895" s="14"/>
      <c r="FS1895" s="14"/>
      <c r="FT1895" s="14"/>
      <c r="FU1895" s="14"/>
      <c r="FV1895" s="14"/>
      <c r="FW1895" s="14"/>
      <c r="FX1895" s="14"/>
      <c r="FY1895" s="14"/>
      <c r="FZ1895" s="14"/>
      <c r="GA1895" s="14"/>
      <c r="GB1895" s="14"/>
      <c r="GC1895" s="14"/>
      <c r="GD1895" s="14"/>
      <c r="GE1895" s="14"/>
      <c r="GF1895" s="14"/>
      <c r="GG1895" s="14"/>
      <c r="GH1895" s="14"/>
      <c r="GI1895" s="14"/>
      <c r="GJ1895" s="14"/>
      <c r="GK1895" s="14"/>
      <c r="GL1895" s="14"/>
      <c r="GM1895" s="14"/>
      <c r="GN1895" s="14"/>
      <c r="GO1895" s="14"/>
      <c r="GP1895" s="14"/>
      <c r="GQ1895" s="14"/>
      <c r="GR1895" s="14"/>
      <c r="GS1895" s="14"/>
      <c r="GT1895" s="14"/>
      <c r="GU1895" s="14"/>
      <c r="GV1895" s="14"/>
      <c r="GW1895" s="14"/>
      <c r="GX1895" s="14"/>
      <c r="GY1895" s="14"/>
      <c r="GZ1895" s="14"/>
      <c r="HA1895" s="14"/>
      <c r="HB1895" s="14"/>
      <c r="HC1895" s="14"/>
      <c r="HD1895" s="14"/>
      <c r="HE1895" s="14"/>
      <c r="HF1895" s="14"/>
      <c r="HG1895" s="14"/>
      <c r="HH1895" s="14"/>
      <c r="HI1895" s="14"/>
      <c r="HJ1895" s="14"/>
      <c r="HK1895" s="14"/>
      <c r="HL1895" s="14"/>
      <c r="HM1895" s="14"/>
      <c r="HN1895" s="14"/>
      <c r="HO1895" s="14"/>
      <c r="HP1895" s="14"/>
      <c r="HQ1895" s="14"/>
      <c r="HR1895" s="14"/>
      <c r="HS1895" s="14"/>
      <c r="HT1895" s="14"/>
      <c r="HU1895" s="14"/>
      <c r="HV1895" s="14"/>
      <c r="HW1895" s="14"/>
      <c r="HX1895" s="14"/>
      <c r="HY1895" s="14"/>
      <c r="HZ1895" s="14"/>
      <c r="IA1895" s="14"/>
      <c r="IB1895" s="14"/>
      <c r="IC1895" s="14"/>
      <c r="ID1895" s="14"/>
      <c r="IE1895" s="14"/>
      <c r="IF1895" s="14"/>
      <c r="IG1895" s="14"/>
      <c r="IH1895" s="14"/>
      <c r="II1895" s="14"/>
      <c r="IJ1895" s="14"/>
      <c r="IK1895" s="14"/>
      <c r="IL1895" s="14"/>
      <c r="IM1895" s="14"/>
      <c r="IN1895" s="14"/>
      <c r="IO1895" s="14"/>
      <c r="IP1895" s="14"/>
      <c r="IQ1895" s="14"/>
      <c r="IR1895" s="14"/>
      <c r="IS1895" s="14"/>
      <c r="IT1895" s="14"/>
    </row>
    <row r="1896" spans="1:254" x14ac:dyDescent="0.2">
      <c r="A1896" s="12">
        <v>400120</v>
      </c>
      <c r="B1896" s="4"/>
      <c r="C1896" s="13" t="s">
        <v>1674</v>
      </c>
      <c r="D1896" s="11">
        <v>81.3</v>
      </c>
      <c r="E1896" s="11">
        <v>81.3</v>
      </c>
      <c r="F1896" s="11"/>
      <c r="G1896" s="12">
        <v>5</v>
      </c>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c r="AF1896" s="14"/>
      <c r="AG1896" s="14"/>
      <c r="AH1896" s="14"/>
      <c r="AI1896" s="14"/>
      <c r="AJ1896" s="14"/>
      <c r="AK1896" s="14"/>
      <c r="AL1896" s="14"/>
      <c r="AM1896" s="14"/>
      <c r="AN1896" s="14"/>
      <c r="AO1896" s="14"/>
      <c r="AP1896" s="14"/>
      <c r="AQ1896" s="14"/>
      <c r="AR1896" s="14"/>
      <c r="AS1896" s="14"/>
      <c r="AT1896" s="14"/>
      <c r="AU1896" s="14"/>
      <c r="AV1896" s="14"/>
      <c r="AW1896" s="14"/>
      <c r="AX1896" s="14"/>
      <c r="AY1896" s="14"/>
      <c r="AZ1896" s="14"/>
      <c r="BA1896" s="14"/>
      <c r="BB1896" s="14"/>
      <c r="BC1896" s="14"/>
      <c r="BD1896" s="14"/>
      <c r="BE1896" s="14"/>
      <c r="BF1896" s="14"/>
      <c r="BG1896" s="14"/>
      <c r="BH1896" s="14"/>
      <c r="BI1896" s="14"/>
      <c r="BJ1896" s="14"/>
      <c r="BK1896" s="14"/>
      <c r="BL1896" s="14"/>
      <c r="BM1896" s="14"/>
      <c r="BN1896" s="14"/>
      <c r="BO1896" s="14"/>
      <c r="BP1896" s="14"/>
      <c r="BQ1896" s="14"/>
      <c r="BR1896" s="14"/>
      <c r="BS1896" s="14"/>
      <c r="BT1896" s="14"/>
      <c r="BU1896" s="14"/>
      <c r="BV1896" s="14"/>
      <c r="BW1896" s="14"/>
      <c r="BX1896" s="14"/>
      <c r="BY1896" s="14"/>
      <c r="BZ1896" s="14"/>
      <c r="CA1896" s="14"/>
      <c r="CB1896" s="14"/>
      <c r="CC1896" s="14"/>
      <c r="CD1896" s="14"/>
      <c r="CE1896" s="14"/>
      <c r="CF1896" s="14"/>
      <c r="CG1896" s="14"/>
      <c r="CH1896" s="14"/>
      <c r="CI1896" s="14"/>
      <c r="CJ1896" s="14"/>
      <c r="CK1896" s="14"/>
      <c r="CL1896" s="14"/>
      <c r="CM1896" s="14"/>
      <c r="CN1896" s="14"/>
      <c r="CO1896" s="14"/>
      <c r="CP1896" s="14"/>
      <c r="CQ1896" s="14"/>
      <c r="CR1896" s="14"/>
      <c r="CS1896" s="14"/>
      <c r="CT1896" s="14"/>
      <c r="CU1896" s="14"/>
      <c r="CV1896" s="14"/>
      <c r="CW1896" s="14"/>
      <c r="CX1896" s="14"/>
      <c r="CY1896" s="14"/>
      <c r="CZ1896" s="14"/>
      <c r="DA1896" s="14"/>
      <c r="DB1896" s="14"/>
      <c r="DC1896" s="14"/>
      <c r="DD1896" s="14"/>
      <c r="DE1896" s="14"/>
      <c r="DF1896" s="14"/>
      <c r="DG1896" s="14"/>
      <c r="DH1896" s="14"/>
      <c r="DI1896" s="14"/>
      <c r="DJ1896" s="14"/>
      <c r="DK1896" s="14"/>
      <c r="DL1896" s="14"/>
      <c r="DM1896" s="14"/>
      <c r="DN1896" s="14"/>
      <c r="DO1896" s="14"/>
      <c r="DP1896" s="14"/>
      <c r="DQ1896" s="14"/>
      <c r="DR1896" s="14"/>
      <c r="DS1896" s="14"/>
      <c r="DT1896" s="14"/>
      <c r="DU1896" s="14"/>
      <c r="DV1896" s="14"/>
      <c r="DW1896" s="14"/>
      <c r="DX1896" s="14"/>
      <c r="DY1896" s="14"/>
      <c r="DZ1896" s="14"/>
      <c r="EA1896" s="14"/>
      <c r="EB1896" s="14"/>
      <c r="EC1896" s="14"/>
      <c r="ED1896" s="14"/>
      <c r="EE1896" s="14"/>
      <c r="EF1896" s="14"/>
      <c r="EG1896" s="14"/>
      <c r="EH1896" s="14"/>
      <c r="EI1896" s="14"/>
      <c r="EJ1896" s="14"/>
      <c r="EK1896" s="14"/>
      <c r="EL1896" s="14"/>
      <c r="EM1896" s="14"/>
      <c r="EN1896" s="14"/>
      <c r="EO1896" s="14"/>
      <c r="EP1896" s="14"/>
      <c r="EQ1896" s="14"/>
      <c r="ER1896" s="14"/>
      <c r="ES1896" s="14"/>
      <c r="ET1896" s="14"/>
      <c r="EU1896" s="14"/>
      <c r="EV1896" s="14"/>
      <c r="EW1896" s="14"/>
      <c r="EX1896" s="14"/>
      <c r="EY1896" s="14"/>
      <c r="EZ1896" s="14"/>
      <c r="FA1896" s="14"/>
      <c r="FB1896" s="14"/>
      <c r="FC1896" s="14"/>
      <c r="FD1896" s="14"/>
      <c r="FE1896" s="14"/>
      <c r="FF1896" s="14"/>
      <c r="FG1896" s="14"/>
      <c r="FH1896" s="14"/>
      <c r="FI1896" s="14"/>
      <c r="FJ1896" s="14"/>
      <c r="FK1896" s="14"/>
      <c r="FL1896" s="14"/>
      <c r="FM1896" s="14"/>
      <c r="FN1896" s="14"/>
      <c r="FO1896" s="14"/>
      <c r="FP1896" s="14"/>
      <c r="FQ1896" s="14"/>
      <c r="FR1896" s="14"/>
      <c r="FS1896" s="14"/>
      <c r="FT1896" s="14"/>
      <c r="FU1896" s="14"/>
      <c r="FV1896" s="14"/>
      <c r="FW1896" s="14"/>
      <c r="FX1896" s="14"/>
      <c r="FY1896" s="14"/>
      <c r="FZ1896" s="14"/>
      <c r="GA1896" s="14"/>
      <c r="GB1896" s="14"/>
      <c r="GC1896" s="14"/>
      <c r="GD1896" s="14"/>
      <c r="GE1896" s="14"/>
      <c r="GF1896" s="14"/>
      <c r="GG1896" s="14"/>
      <c r="GH1896" s="14"/>
      <c r="GI1896" s="14"/>
      <c r="GJ1896" s="14"/>
      <c r="GK1896" s="14"/>
      <c r="GL1896" s="14"/>
      <c r="GM1896" s="14"/>
      <c r="GN1896" s="14"/>
      <c r="GO1896" s="14"/>
      <c r="GP1896" s="14"/>
      <c r="GQ1896" s="14"/>
      <c r="GR1896" s="14"/>
      <c r="GS1896" s="14"/>
      <c r="GT1896" s="14"/>
      <c r="GU1896" s="14"/>
      <c r="GV1896" s="14"/>
      <c r="GW1896" s="14"/>
      <c r="GX1896" s="14"/>
      <c r="GY1896" s="14"/>
      <c r="GZ1896" s="14"/>
      <c r="HA1896" s="14"/>
      <c r="HB1896" s="14"/>
      <c r="HC1896" s="14"/>
      <c r="HD1896" s="14"/>
      <c r="HE1896" s="14"/>
      <c r="HF1896" s="14"/>
      <c r="HG1896" s="14"/>
      <c r="HH1896" s="14"/>
      <c r="HI1896" s="14"/>
      <c r="HJ1896" s="14"/>
      <c r="HK1896" s="14"/>
      <c r="HL1896" s="14"/>
      <c r="HM1896" s="14"/>
      <c r="HN1896" s="14"/>
      <c r="HO1896" s="14"/>
      <c r="HP1896" s="14"/>
      <c r="HQ1896" s="14"/>
      <c r="HR1896" s="14"/>
      <c r="HS1896" s="14"/>
      <c r="HT1896" s="14"/>
      <c r="HU1896" s="14"/>
      <c r="HV1896" s="14"/>
      <c r="HW1896" s="14"/>
      <c r="HX1896" s="14"/>
      <c r="HY1896" s="14"/>
      <c r="HZ1896" s="14"/>
      <c r="IA1896" s="14"/>
      <c r="IB1896" s="14"/>
      <c r="IC1896" s="14"/>
      <c r="ID1896" s="14"/>
      <c r="IE1896" s="14"/>
      <c r="IF1896" s="14"/>
      <c r="IG1896" s="14"/>
      <c r="IH1896" s="14"/>
      <c r="II1896" s="14"/>
      <c r="IJ1896" s="14"/>
      <c r="IK1896" s="14"/>
      <c r="IL1896" s="14"/>
      <c r="IM1896" s="14"/>
      <c r="IN1896" s="14"/>
      <c r="IO1896" s="14"/>
      <c r="IP1896" s="14"/>
      <c r="IQ1896" s="14"/>
      <c r="IR1896" s="14"/>
      <c r="IS1896" s="14"/>
      <c r="IT1896" s="14"/>
    </row>
    <row r="1897" spans="1:254" x14ac:dyDescent="0.2">
      <c r="A1897" s="12">
        <v>400125</v>
      </c>
      <c r="B1897" s="4"/>
      <c r="C1897" s="13" t="s">
        <v>1675</v>
      </c>
      <c r="D1897" s="11">
        <v>83.8</v>
      </c>
      <c r="E1897" s="11">
        <v>83.8</v>
      </c>
      <c r="F1897" s="11"/>
      <c r="G1897" s="12">
        <v>5</v>
      </c>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C1897" s="14"/>
      <c r="AD1897" s="14"/>
      <c r="AE1897" s="14"/>
      <c r="AF1897" s="14"/>
      <c r="AG1897" s="14"/>
      <c r="AH1897" s="14"/>
      <c r="AI1897" s="14"/>
      <c r="AJ1897" s="14"/>
      <c r="AK1897" s="14"/>
      <c r="AL1897" s="14"/>
      <c r="AM1897" s="14"/>
      <c r="AN1897" s="14"/>
      <c r="AO1897" s="14"/>
      <c r="AP1897" s="14"/>
      <c r="AQ1897" s="14"/>
      <c r="AR1897" s="14"/>
      <c r="AS1897" s="14"/>
      <c r="AT1897" s="14"/>
      <c r="AU1897" s="14"/>
      <c r="AV1897" s="14"/>
      <c r="AW1897" s="14"/>
      <c r="AX1897" s="14"/>
      <c r="AY1897" s="14"/>
      <c r="AZ1897" s="14"/>
      <c r="BA1897" s="14"/>
      <c r="BB1897" s="14"/>
      <c r="BC1897" s="14"/>
      <c r="BD1897" s="14"/>
      <c r="BE1897" s="14"/>
      <c r="BF1897" s="14"/>
      <c r="BG1897" s="14"/>
      <c r="BH1897" s="14"/>
      <c r="BI1897" s="14"/>
      <c r="BJ1897" s="14"/>
      <c r="BK1897" s="14"/>
      <c r="BL1897" s="14"/>
      <c r="BM1897" s="14"/>
      <c r="BN1897" s="14"/>
      <c r="BO1897" s="14"/>
      <c r="BP1897" s="14"/>
      <c r="BQ1897" s="14"/>
      <c r="BR1897" s="14"/>
      <c r="BS1897" s="14"/>
      <c r="BT1897" s="14"/>
      <c r="BU1897" s="14"/>
      <c r="BV1897" s="14"/>
      <c r="BW1897" s="14"/>
      <c r="BX1897" s="14"/>
      <c r="BY1897" s="14"/>
      <c r="BZ1897" s="14"/>
      <c r="CA1897" s="14"/>
      <c r="CB1897" s="14"/>
      <c r="CC1897" s="14"/>
      <c r="CD1897" s="14"/>
      <c r="CE1897" s="14"/>
      <c r="CF1897" s="14"/>
      <c r="CG1897" s="14"/>
      <c r="CH1897" s="14"/>
      <c r="CI1897" s="14"/>
      <c r="CJ1897" s="14"/>
      <c r="CK1897" s="14"/>
      <c r="CL1897" s="14"/>
      <c r="CM1897" s="14"/>
      <c r="CN1897" s="14"/>
      <c r="CO1897" s="14"/>
      <c r="CP1897" s="14"/>
      <c r="CQ1897" s="14"/>
      <c r="CR1897" s="14"/>
      <c r="CS1897" s="14"/>
      <c r="CT1897" s="14"/>
      <c r="CU1897" s="14"/>
      <c r="CV1897" s="14"/>
      <c r="CW1897" s="14"/>
      <c r="CX1897" s="14"/>
      <c r="CY1897" s="14"/>
      <c r="CZ1897" s="14"/>
      <c r="DA1897" s="14"/>
      <c r="DB1897" s="14"/>
      <c r="DC1897" s="14"/>
      <c r="DD1897" s="14"/>
      <c r="DE1897" s="14"/>
      <c r="DF1897" s="14"/>
      <c r="DG1897" s="14"/>
      <c r="DH1897" s="14"/>
      <c r="DI1897" s="14"/>
      <c r="DJ1897" s="14"/>
      <c r="DK1897" s="14"/>
      <c r="DL1897" s="14"/>
      <c r="DM1897" s="14"/>
      <c r="DN1897" s="14"/>
      <c r="DO1897" s="14"/>
      <c r="DP1897" s="14"/>
      <c r="DQ1897" s="14"/>
      <c r="DR1897" s="14"/>
      <c r="DS1897" s="14"/>
      <c r="DT1897" s="14"/>
      <c r="DU1897" s="14"/>
      <c r="DV1897" s="14"/>
      <c r="DW1897" s="14"/>
      <c r="DX1897" s="14"/>
      <c r="DY1897" s="14"/>
      <c r="DZ1897" s="14"/>
      <c r="EA1897" s="14"/>
      <c r="EB1897" s="14"/>
      <c r="EC1897" s="14"/>
      <c r="ED1897" s="14"/>
      <c r="EE1897" s="14"/>
      <c r="EF1897" s="14"/>
      <c r="EG1897" s="14"/>
      <c r="EH1897" s="14"/>
      <c r="EI1897" s="14"/>
      <c r="EJ1897" s="14"/>
      <c r="EK1897" s="14"/>
      <c r="EL1897" s="14"/>
      <c r="EM1897" s="14"/>
      <c r="EN1897" s="14"/>
      <c r="EO1897" s="14"/>
      <c r="EP1897" s="14"/>
      <c r="EQ1897" s="14"/>
      <c r="ER1897" s="14"/>
      <c r="ES1897" s="14"/>
      <c r="ET1897" s="14"/>
      <c r="EU1897" s="14"/>
      <c r="EV1897" s="14"/>
      <c r="EW1897" s="14"/>
      <c r="EX1897" s="14"/>
      <c r="EY1897" s="14"/>
      <c r="EZ1897" s="14"/>
      <c r="FA1897" s="14"/>
      <c r="FB1897" s="14"/>
      <c r="FC1897" s="14"/>
      <c r="FD1897" s="14"/>
      <c r="FE1897" s="14"/>
      <c r="FF1897" s="14"/>
      <c r="FG1897" s="14"/>
      <c r="FH1897" s="14"/>
      <c r="FI1897" s="14"/>
      <c r="FJ1897" s="14"/>
      <c r="FK1897" s="14"/>
      <c r="FL1897" s="14"/>
      <c r="FM1897" s="14"/>
      <c r="FN1897" s="14"/>
      <c r="FO1897" s="14"/>
      <c r="FP1897" s="14"/>
      <c r="FQ1897" s="14"/>
      <c r="FR1897" s="14"/>
      <c r="FS1897" s="14"/>
      <c r="FT1897" s="14"/>
      <c r="FU1897" s="14"/>
      <c r="FV1897" s="14"/>
      <c r="FW1897" s="14"/>
      <c r="FX1897" s="14"/>
      <c r="FY1897" s="14"/>
      <c r="FZ1897" s="14"/>
      <c r="GA1897" s="14"/>
      <c r="GB1897" s="14"/>
      <c r="GC1897" s="14"/>
      <c r="GD1897" s="14"/>
      <c r="GE1897" s="14"/>
      <c r="GF1897" s="14"/>
      <c r="GG1897" s="14"/>
      <c r="GH1897" s="14"/>
      <c r="GI1897" s="14"/>
      <c r="GJ1897" s="14"/>
      <c r="GK1897" s="14"/>
      <c r="GL1897" s="14"/>
      <c r="GM1897" s="14"/>
      <c r="GN1897" s="14"/>
      <c r="GO1897" s="14"/>
      <c r="GP1897" s="14"/>
      <c r="GQ1897" s="14"/>
      <c r="GR1897" s="14"/>
      <c r="GS1897" s="14"/>
      <c r="GT1897" s="14"/>
      <c r="GU1897" s="14"/>
      <c r="GV1897" s="14"/>
      <c r="GW1897" s="14"/>
      <c r="GX1897" s="14"/>
      <c r="GY1897" s="14"/>
      <c r="GZ1897" s="14"/>
      <c r="HA1897" s="14"/>
      <c r="HB1897" s="14"/>
      <c r="HC1897" s="14"/>
      <c r="HD1897" s="14"/>
      <c r="HE1897" s="14"/>
      <c r="HF1897" s="14"/>
      <c r="HG1897" s="14"/>
      <c r="HH1897" s="14"/>
      <c r="HI1897" s="14"/>
      <c r="HJ1897" s="14"/>
      <c r="HK1897" s="14"/>
      <c r="HL1897" s="14"/>
      <c r="HM1897" s="14"/>
      <c r="HN1897" s="14"/>
      <c r="HO1897" s="14"/>
      <c r="HP1897" s="14"/>
      <c r="HQ1897" s="14"/>
      <c r="HR1897" s="14"/>
      <c r="HS1897" s="14"/>
      <c r="HT1897" s="14"/>
      <c r="HU1897" s="14"/>
      <c r="HV1897" s="14"/>
      <c r="HW1897" s="14"/>
      <c r="HX1897" s="14"/>
      <c r="HY1897" s="14"/>
      <c r="HZ1897" s="14"/>
      <c r="IA1897" s="14"/>
      <c r="IB1897" s="14"/>
      <c r="IC1897" s="14"/>
      <c r="ID1897" s="14"/>
      <c r="IE1897" s="14"/>
      <c r="IF1897" s="14"/>
      <c r="IG1897" s="14"/>
      <c r="IH1897" s="14"/>
      <c r="II1897" s="14"/>
      <c r="IJ1897" s="14"/>
      <c r="IK1897" s="14"/>
      <c r="IL1897" s="14"/>
      <c r="IM1897" s="14"/>
      <c r="IN1897" s="14"/>
      <c r="IO1897" s="14"/>
      <c r="IP1897" s="14"/>
      <c r="IQ1897" s="14"/>
      <c r="IR1897" s="14"/>
      <c r="IS1897" s="14"/>
      <c r="IT1897" s="14"/>
    </row>
    <row r="1898" spans="1:254" s="18" customFormat="1" x14ac:dyDescent="0.2">
      <c r="A1898" s="12">
        <v>400130</v>
      </c>
      <c r="B1898" s="4"/>
      <c r="C1898" s="13" t="s">
        <v>1676</v>
      </c>
      <c r="D1898" s="11">
        <v>120</v>
      </c>
      <c r="E1898" s="11">
        <v>120</v>
      </c>
      <c r="F1898" s="11"/>
      <c r="G1898" s="12">
        <v>5</v>
      </c>
      <c r="H1898" s="14"/>
    </row>
    <row r="1899" spans="1:254" s="18" customFormat="1" x14ac:dyDescent="0.2">
      <c r="A1899" s="12">
        <v>400135</v>
      </c>
      <c r="B1899" s="4"/>
      <c r="C1899" s="13" t="s">
        <v>1677</v>
      </c>
      <c r="D1899" s="11">
        <v>4.5</v>
      </c>
      <c r="E1899" s="11">
        <v>4.5</v>
      </c>
      <c r="F1899" s="11"/>
      <c r="G1899" s="12">
        <v>3</v>
      </c>
      <c r="H1899" s="14"/>
    </row>
    <row r="1900" spans="1:254" s="18" customFormat="1" x14ac:dyDescent="0.2">
      <c r="A1900" s="12">
        <v>400140</v>
      </c>
      <c r="B1900" s="4"/>
      <c r="C1900" s="13" t="s">
        <v>1678</v>
      </c>
      <c r="D1900" s="11">
        <v>14.5</v>
      </c>
      <c r="E1900" s="11">
        <v>14.5</v>
      </c>
      <c r="F1900" s="11"/>
      <c r="G1900" s="12">
        <v>4</v>
      </c>
    </row>
    <row r="1901" spans="1:254" s="18" customFormat="1" x14ac:dyDescent="0.2">
      <c r="A1901" s="12">
        <v>400145</v>
      </c>
      <c r="B1901" s="4"/>
      <c r="C1901" s="13" t="s">
        <v>1679</v>
      </c>
      <c r="D1901" s="11">
        <v>8</v>
      </c>
      <c r="E1901" s="11">
        <v>8</v>
      </c>
      <c r="F1901" s="11"/>
      <c r="G1901" s="12">
        <v>3</v>
      </c>
    </row>
    <row r="1902" spans="1:254" x14ac:dyDescent="0.2">
      <c r="A1902" s="12">
        <v>400150</v>
      </c>
      <c r="B1902" s="4" t="s">
        <v>16</v>
      </c>
      <c r="C1902" s="13" t="s">
        <v>1680</v>
      </c>
      <c r="D1902" s="11">
        <v>6</v>
      </c>
      <c r="E1902" s="11">
        <v>6</v>
      </c>
      <c r="F1902" s="11"/>
      <c r="G1902" s="12">
        <v>3</v>
      </c>
      <c r="H1902" s="18"/>
      <c r="I1902" s="14"/>
      <c r="J1902" s="14"/>
      <c r="K1902" s="14"/>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c r="AM1902" s="14"/>
      <c r="AN1902" s="14"/>
      <c r="AO1902" s="14"/>
      <c r="AP1902" s="14"/>
      <c r="AQ1902" s="14"/>
      <c r="AR1902" s="14"/>
      <c r="AS1902" s="14"/>
      <c r="AT1902" s="14"/>
      <c r="AU1902" s="14"/>
      <c r="AV1902" s="14"/>
      <c r="AW1902" s="14"/>
      <c r="AX1902" s="14"/>
      <c r="AY1902" s="14"/>
      <c r="AZ1902" s="14"/>
      <c r="BA1902" s="14"/>
      <c r="BB1902" s="14"/>
      <c r="BC1902" s="14"/>
      <c r="BD1902" s="14"/>
      <c r="BE1902" s="14"/>
      <c r="BF1902" s="14"/>
      <c r="BG1902" s="14"/>
      <c r="BH1902" s="14"/>
      <c r="BI1902" s="14"/>
      <c r="BJ1902" s="14"/>
      <c r="BK1902" s="14"/>
      <c r="BL1902" s="14"/>
      <c r="BM1902" s="14"/>
      <c r="BN1902" s="14"/>
      <c r="BO1902" s="14"/>
      <c r="BP1902" s="14"/>
      <c r="BQ1902" s="14"/>
      <c r="BR1902" s="14"/>
      <c r="BS1902" s="14"/>
      <c r="BT1902" s="14"/>
      <c r="BU1902" s="14"/>
      <c r="BV1902" s="14"/>
      <c r="BW1902" s="14"/>
      <c r="BX1902" s="14"/>
      <c r="BY1902" s="14"/>
      <c r="BZ1902" s="14"/>
      <c r="CA1902" s="14"/>
      <c r="CB1902" s="14"/>
      <c r="CC1902" s="14"/>
      <c r="CD1902" s="14"/>
      <c r="CE1902" s="14"/>
      <c r="CF1902" s="14"/>
      <c r="CG1902" s="14"/>
      <c r="CH1902" s="14"/>
      <c r="CI1902" s="14"/>
      <c r="CJ1902" s="14"/>
      <c r="CK1902" s="14"/>
      <c r="CL1902" s="14"/>
      <c r="CM1902" s="14"/>
      <c r="CN1902" s="14"/>
      <c r="CO1902" s="14"/>
      <c r="CP1902" s="14"/>
      <c r="CQ1902" s="14"/>
      <c r="CR1902" s="14"/>
      <c r="CS1902" s="14"/>
      <c r="CT1902" s="14"/>
      <c r="CU1902" s="14"/>
      <c r="CV1902" s="14"/>
      <c r="CW1902" s="14"/>
      <c r="CX1902" s="14"/>
      <c r="CY1902" s="14"/>
      <c r="CZ1902" s="14"/>
      <c r="DA1902" s="14"/>
      <c r="DB1902" s="14"/>
      <c r="DC1902" s="14"/>
      <c r="DD1902" s="14"/>
      <c r="DE1902" s="14"/>
      <c r="DF1902" s="14"/>
      <c r="DG1902" s="14"/>
      <c r="DH1902" s="14"/>
      <c r="DI1902" s="14"/>
      <c r="DJ1902" s="14"/>
      <c r="DK1902" s="14"/>
      <c r="DL1902" s="14"/>
      <c r="DM1902" s="14"/>
      <c r="DN1902" s="14"/>
      <c r="DO1902" s="14"/>
      <c r="DP1902" s="14"/>
      <c r="DQ1902" s="14"/>
      <c r="DR1902" s="14"/>
      <c r="DS1902" s="14"/>
      <c r="DT1902" s="14"/>
      <c r="DU1902" s="14"/>
      <c r="DV1902" s="14"/>
      <c r="DW1902" s="14"/>
      <c r="DX1902" s="14"/>
      <c r="DY1902" s="14"/>
      <c r="DZ1902" s="14"/>
      <c r="EA1902" s="14"/>
      <c r="EB1902" s="14"/>
      <c r="EC1902" s="14"/>
      <c r="ED1902" s="14"/>
      <c r="EE1902" s="14"/>
      <c r="EF1902" s="14"/>
      <c r="EG1902" s="14"/>
      <c r="EH1902" s="14"/>
      <c r="EI1902" s="14"/>
      <c r="EJ1902" s="14"/>
      <c r="EK1902" s="14"/>
      <c r="EL1902" s="14"/>
      <c r="EM1902" s="14"/>
      <c r="EN1902" s="14"/>
      <c r="EO1902" s="14"/>
      <c r="EP1902" s="14"/>
      <c r="EQ1902" s="14"/>
      <c r="ER1902" s="14"/>
      <c r="ES1902" s="14"/>
      <c r="ET1902" s="14"/>
      <c r="EU1902" s="14"/>
      <c r="EV1902" s="14"/>
      <c r="EW1902" s="14"/>
      <c r="EX1902" s="14"/>
      <c r="EY1902" s="14"/>
      <c r="EZ1902" s="14"/>
      <c r="FA1902" s="14"/>
      <c r="FB1902" s="14"/>
      <c r="FC1902" s="14"/>
      <c r="FD1902" s="14"/>
      <c r="FE1902" s="14"/>
      <c r="FF1902" s="14"/>
      <c r="FG1902" s="14"/>
      <c r="FH1902" s="14"/>
      <c r="FI1902" s="14"/>
      <c r="FJ1902" s="14"/>
      <c r="FK1902" s="14"/>
      <c r="FL1902" s="14"/>
      <c r="FM1902" s="14"/>
      <c r="FN1902" s="14"/>
      <c r="FO1902" s="14"/>
      <c r="FP1902" s="14"/>
      <c r="FQ1902" s="14"/>
      <c r="FR1902" s="14"/>
      <c r="FS1902" s="14"/>
      <c r="FT1902" s="14"/>
      <c r="FU1902" s="14"/>
      <c r="FV1902" s="14"/>
      <c r="FW1902" s="14"/>
      <c r="FX1902" s="14"/>
      <c r="FY1902" s="14"/>
      <c r="FZ1902" s="14"/>
      <c r="GA1902" s="14"/>
      <c r="GB1902" s="14"/>
      <c r="GC1902" s="14"/>
      <c r="GD1902" s="14"/>
      <c r="GE1902" s="14"/>
      <c r="GF1902" s="14"/>
      <c r="GG1902" s="14"/>
      <c r="GH1902" s="14"/>
      <c r="GI1902" s="14"/>
      <c r="GJ1902" s="14"/>
      <c r="GK1902" s="14"/>
      <c r="GL1902" s="14"/>
      <c r="GM1902" s="14"/>
      <c r="GN1902" s="14"/>
      <c r="GO1902" s="14"/>
      <c r="GP1902" s="14"/>
      <c r="GQ1902" s="14"/>
      <c r="GR1902" s="14"/>
      <c r="GS1902" s="14"/>
      <c r="GT1902" s="14"/>
      <c r="GU1902" s="14"/>
      <c r="GV1902" s="14"/>
      <c r="GW1902" s="14"/>
      <c r="GX1902" s="14"/>
      <c r="GY1902" s="14"/>
      <c r="GZ1902" s="14"/>
      <c r="HA1902" s="14"/>
      <c r="HB1902" s="14"/>
      <c r="HC1902" s="14"/>
      <c r="HD1902" s="14"/>
      <c r="HE1902" s="14"/>
      <c r="HF1902" s="14"/>
      <c r="HG1902" s="14"/>
      <c r="HH1902" s="14"/>
      <c r="HI1902" s="14"/>
      <c r="HJ1902" s="14"/>
      <c r="HK1902" s="14"/>
      <c r="HL1902" s="14"/>
      <c r="HM1902" s="14"/>
      <c r="HN1902" s="14"/>
      <c r="HO1902" s="14"/>
      <c r="HP1902" s="14"/>
      <c r="HQ1902" s="14"/>
      <c r="HR1902" s="14"/>
      <c r="HS1902" s="14"/>
      <c r="HT1902" s="14"/>
      <c r="HU1902" s="14"/>
      <c r="HV1902" s="14"/>
      <c r="HW1902" s="14"/>
      <c r="HX1902" s="14"/>
      <c r="HY1902" s="14"/>
      <c r="HZ1902" s="14"/>
      <c r="IA1902" s="14"/>
      <c r="IB1902" s="14"/>
      <c r="IC1902" s="14"/>
      <c r="ID1902" s="14"/>
      <c r="IE1902" s="14"/>
      <c r="IF1902" s="14"/>
      <c r="IG1902" s="14"/>
      <c r="IH1902" s="14"/>
      <c r="II1902" s="14"/>
      <c r="IJ1902" s="14"/>
      <c r="IK1902" s="14"/>
      <c r="IL1902" s="14"/>
      <c r="IM1902" s="14"/>
      <c r="IN1902" s="14"/>
      <c r="IO1902" s="14"/>
      <c r="IP1902" s="14"/>
      <c r="IQ1902" s="14"/>
      <c r="IR1902" s="14"/>
      <c r="IS1902" s="14"/>
      <c r="IT1902" s="14"/>
    </row>
    <row r="1903" spans="1:254" x14ac:dyDescent="0.2">
      <c r="A1903" s="12">
        <v>400155</v>
      </c>
      <c r="B1903" s="4"/>
      <c r="C1903" s="13" t="s">
        <v>1681</v>
      </c>
      <c r="D1903" s="11">
        <v>4</v>
      </c>
      <c r="E1903" s="11">
        <v>4</v>
      </c>
      <c r="F1903" s="11"/>
      <c r="G1903" s="12">
        <v>3</v>
      </c>
      <c r="H1903" s="18"/>
      <c r="I1903" s="14"/>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c r="AF1903" s="14"/>
      <c r="AG1903" s="14"/>
      <c r="AH1903" s="14"/>
      <c r="AI1903" s="14"/>
      <c r="AJ1903" s="14"/>
      <c r="AK1903" s="14"/>
      <c r="AL1903" s="14"/>
      <c r="AM1903" s="14"/>
      <c r="AN1903" s="14"/>
      <c r="AO1903" s="14"/>
      <c r="AP1903" s="14"/>
      <c r="AQ1903" s="14"/>
      <c r="AR1903" s="14"/>
      <c r="AS1903" s="14"/>
      <c r="AT1903" s="14"/>
      <c r="AU1903" s="14"/>
      <c r="AV1903" s="14"/>
      <c r="AW1903" s="14"/>
      <c r="AX1903" s="14"/>
      <c r="AY1903" s="14"/>
      <c r="AZ1903" s="14"/>
      <c r="BA1903" s="14"/>
      <c r="BB1903" s="14"/>
      <c r="BC1903" s="14"/>
      <c r="BD1903" s="14"/>
      <c r="BE1903" s="14"/>
      <c r="BF1903" s="14"/>
      <c r="BG1903" s="14"/>
      <c r="BH1903" s="14"/>
      <c r="BI1903" s="14"/>
      <c r="BJ1903" s="14"/>
      <c r="BK1903" s="14"/>
      <c r="BL1903" s="14"/>
      <c r="BM1903" s="14"/>
      <c r="BN1903" s="14"/>
      <c r="BO1903" s="14"/>
      <c r="BP1903" s="14"/>
      <c r="BQ1903" s="14"/>
      <c r="BR1903" s="14"/>
      <c r="BS1903" s="14"/>
      <c r="BT1903" s="14"/>
      <c r="BU1903" s="14"/>
      <c r="BV1903" s="14"/>
      <c r="BW1903" s="14"/>
      <c r="BX1903" s="14"/>
      <c r="BY1903" s="14"/>
      <c r="BZ1903" s="14"/>
      <c r="CA1903" s="14"/>
      <c r="CB1903" s="14"/>
      <c r="CC1903" s="14"/>
      <c r="CD1903" s="14"/>
      <c r="CE1903" s="14"/>
      <c r="CF1903" s="14"/>
      <c r="CG1903" s="14"/>
      <c r="CH1903" s="14"/>
      <c r="CI1903" s="14"/>
      <c r="CJ1903" s="14"/>
      <c r="CK1903" s="14"/>
      <c r="CL1903" s="14"/>
      <c r="CM1903" s="14"/>
      <c r="CN1903" s="14"/>
      <c r="CO1903" s="14"/>
      <c r="CP1903" s="14"/>
      <c r="CQ1903" s="14"/>
      <c r="CR1903" s="14"/>
      <c r="CS1903" s="14"/>
      <c r="CT1903" s="14"/>
      <c r="CU1903" s="14"/>
      <c r="CV1903" s="14"/>
      <c r="CW1903" s="14"/>
      <c r="CX1903" s="14"/>
      <c r="CY1903" s="14"/>
      <c r="CZ1903" s="14"/>
      <c r="DA1903" s="14"/>
      <c r="DB1903" s="14"/>
      <c r="DC1903" s="14"/>
      <c r="DD1903" s="14"/>
      <c r="DE1903" s="14"/>
      <c r="DF1903" s="14"/>
      <c r="DG1903" s="14"/>
      <c r="DH1903" s="14"/>
      <c r="DI1903" s="14"/>
      <c r="DJ1903" s="14"/>
      <c r="DK1903" s="14"/>
      <c r="DL1903" s="14"/>
      <c r="DM1903" s="14"/>
      <c r="DN1903" s="14"/>
      <c r="DO1903" s="14"/>
      <c r="DP1903" s="14"/>
      <c r="DQ1903" s="14"/>
      <c r="DR1903" s="14"/>
      <c r="DS1903" s="14"/>
      <c r="DT1903" s="14"/>
      <c r="DU1903" s="14"/>
      <c r="DV1903" s="14"/>
      <c r="DW1903" s="14"/>
      <c r="DX1903" s="14"/>
      <c r="DY1903" s="14"/>
      <c r="DZ1903" s="14"/>
      <c r="EA1903" s="14"/>
      <c r="EB1903" s="14"/>
      <c r="EC1903" s="14"/>
      <c r="ED1903" s="14"/>
      <c r="EE1903" s="14"/>
      <c r="EF1903" s="14"/>
      <c r="EG1903" s="14"/>
      <c r="EH1903" s="14"/>
      <c r="EI1903" s="14"/>
      <c r="EJ1903" s="14"/>
      <c r="EK1903" s="14"/>
      <c r="EL1903" s="14"/>
      <c r="EM1903" s="14"/>
      <c r="EN1903" s="14"/>
      <c r="EO1903" s="14"/>
      <c r="EP1903" s="14"/>
      <c r="EQ1903" s="14"/>
      <c r="ER1903" s="14"/>
      <c r="ES1903" s="14"/>
      <c r="ET1903" s="14"/>
      <c r="EU1903" s="14"/>
      <c r="EV1903" s="14"/>
      <c r="EW1903" s="14"/>
      <c r="EX1903" s="14"/>
      <c r="EY1903" s="14"/>
      <c r="EZ1903" s="14"/>
      <c r="FA1903" s="14"/>
      <c r="FB1903" s="14"/>
      <c r="FC1903" s="14"/>
      <c r="FD1903" s="14"/>
      <c r="FE1903" s="14"/>
      <c r="FF1903" s="14"/>
      <c r="FG1903" s="14"/>
      <c r="FH1903" s="14"/>
      <c r="FI1903" s="14"/>
      <c r="FJ1903" s="14"/>
      <c r="FK1903" s="14"/>
      <c r="FL1903" s="14"/>
      <c r="FM1903" s="14"/>
      <c r="FN1903" s="14"/>
      <c r="FO1903" s="14"/>
      <c r="FP1903" s="14"/>
      <c r="FQ1903" s="14"/>
      <c r="FR1903" s="14"/>
      <c r="FS1903" s="14"/>
      <c r="FT1903" s="14"/>
      <c r="FU1903" s="14"/>
      <c r="FV1903" s="14"/>
      <c r="FW1903" s="14"/>
      <c r="FX1903" s="14"/>
      <c r="FY1903" s="14"/>
      <c r="FZ1903" s="14"/>
      <c r="GA1903" s="14"/>
      <c r="GB1903" s="14"/>
      <c r="GC1903" s="14"/>
      <c r="GD1903" s="14"/>
      <c r="GE1903" s="14"/>
      <c r="GF1903" s="14"/>
      <c r="GG1903" s="14"/>
      <c r="GH1903" s="14"/>
      <c r="GI1903" s="14"/>
      <c r="GJ1903" s="14"/>
      <c r="GK1903" s="14"/>
      <c r="GL1903" s="14"/>
      <c r="GM1903" s="14"/>
      <c r="GN1903" s="14"/>
      <c r="GO1903" s="14"/>
      <c r="GP1903" s="14"/>
      <c r="GQ1903" s="14"/>
      <c r="GR1903" s="14"/>
      <c r="GS1903" s="14"/>
      <c r="GT1903" s="14"/>
      <c r="GU1903" s="14"/>
      <c r="GV1903" s="14"/>
      <c r="GW1903" s="14"/>
      <c r="GX1903" s="14"/>
      <c r="GY1903" s="14"/>
      <c r="GZ1903" s="14"/>
      <c r="HA1903" s="14"/>
      <c r="HB1903" s="14"/>
      <c r="HC1903" s="14"/>
      <c r="HD1903" s="14"/>
      <c r="HE1903" s="14"/>
      <c r="HF1903" s="14"/>
      <c r="HG1903" s="14"/>
      <c r="HH1903" s="14"/>
      <c r="HI1903" s="14"/>
      <c r="HJ1903" s="14"/>
      <c r="HK1903" s="14"/>
      <c r="HL1903" s="14"/>
      <c r="HM1903" s="14"/>
      <c r="HN1903" s="14"/>
      <c r="HO1903" s="14"/>
      <c r="HP1903" s="14"/>
      <c r="HQ1903" s="14"/>
      <c r="HR1903" s="14"/>
      <c r="HS1903" s="14"/>
      <c r="HT1903" s="14"/>
      <c r="HU1903" s="14"/>
      <c r="HV1903" s="14"/>
      <c r="HW1903" s="14"/>
      <c r="HX1903" s="14"/>
      <c r="HY1903" s="14"/>
      <c r="HZ1903" s="14"/>
      <c r="IA1903" s="14"/>
      <c r="IB1903" s="14"/>
      <c r="IC1903" s="14"/>
      <c r="ID1903" s="14"/>
      <c r="IE1903" s="14"/>
      <c r="IF1903" s="14"/>
      <c r="IG1903" s="14"/>
      <c r="IH1903" s="14"/>
      <c r="II1903" s="14"/>
      <c r="IJ1903" s="14"/>
      <c r="IK1903" s="14"/>
      <c r="IL1903" s="14"/>
      <c r="IM1903" s="14"/>
      <c r="IN1903" s="14"/>
      <c r="IO1903" s="14"/>
      <c r="IP1903" s="14"/>
      <c r="IQ1903" s="14"/>
      <c r="IR1903" s="14"/>
      <c r="IS1903" s="14"/>
      <c r="IT1903" s="14"/>
    </row>
    <row r="1904" spans="1:254" x14ac:dyDescent="0.2">
      <c r="A1904" s="12">
        <v>400160</v>
      </c>
      <c r="B1904" s="4"/>
      <c r="C1904" s="13" t="s">
        <v>1682</v>
      </c>
      <c r="D1904" s="11">
        <v>4</v>
      </c>
      <c r="E1904" s="11">
        <v>4</v>
      </c>
      <c r="F1904" s="11"/>
      <c r="G1904" s="12">
        <v>3</v>
      </c>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C1904" s="14"/>
      <c r="AD1904" s="14"/>
      <c r="AE1904" s="14"/>
      <c r="AF1904" s="14"/>
      <c r="AG1904" s="14"/>
      <c r="AH1904" s="14"/>
      <c r="AI1904" s="14"/>
      <c r="AJ1904" s="14"/>
      <c r="AK1904" s="14"/>
      <c r="AL1904" s="14"/>
      <c r="AM1904" s="14"/>
      <c r="AN1904" s="14"/>
      <c r="AO1904" s="14"/>
      <c r="AP1904" s="14"/>
      <c r="AQ1904" s="14"/>
      <c r="AR1904" s="14"/>
      <c r="AS1904" s="14"/>
      <c r="AT1904" s="14"/>
      <c r="AU1904" s="14"/>
      <c r="AV1904" s="14"/>
      <c r="AW1904" s="14"/>
      <c r="AX1904" s="14"/>
      <c r="AY1904" s="14"/>
      <c r="AZ1904" s="14"/>
      <c r="BA1904" s="14"/>
      <c r="BB1904" s="14"/>
      <c r="BC1904" s="14"/>
      <c r="BD1904" s="14"/>
      <c r="BE1904" s="14"/>
      <c r="BF1904" s="14"/>
      <c r="BG1904" s="14"/>
      <c r="BH1904" s="14"/>
      <c r="BI1904" s="14"/>
      <c r="BJ1904" s="14"/>
      <c r="BK1904" s="14"/>
      <c r="BL1904" s="14"/>
      <c r="BM1904" s="14"/>
      <c r="BN1904" s="14"/>
      <c r="BO1904" s="14"/>
      <c r="BP1904" s="14"/>
      <c r="BQ1904" s="14"/>
      <c r="BR1904" s="14"/>
      <c r="BS1904" s="14"/>
      <c r="BT1904" s="14"/>
      <c r="BU1904" s="14"/>
      <c r="BV1904" s="14"/>
      <c r="BW1904" s="14"/>
      <c r="BX1904" s="14"/>
      <c r="BY1904" s="14"/>
      <c r="BZ1904" s="14"/>
      <c r="CA1904" s="14"/>
      <c r="CB1904" s="14"/>
      <c r="CC1904" s="14"/>
      <c r="CD1904" s="14"/>
      <c r="CE1904" s="14"/>
      <c r="CF1904" s="14"/>
      <c r="CG1904" s="14"/>
      <c r="CH1904" s="14"/>
      <c r="CI1904" s="14"/>
      <c r="CJ1904" s="14"/>
      <c r="CK1904" s="14"/>
      <c r="CL1904" s="14"/>
      <c r="CM1904" s="14"/>
      <c r="CN1904" s="14"/>
      <c r="CO1904" s="14"/>
      <c r="CP1904" s="14"/>
      <c r="CQ1904" s="14"/>
      <c r="CR1904" s="14"/>
      <c r="CS1904" s="14"/>
      <c r="CT1904" s="14"/>
      <c r="CU1904" s="14"/>
      <c r="CV1904" s="14"/>
      <c r="CW1904" s="14"/>
      <c r="CX1904" s="14"/>
      <c r="CY1904" s="14"/>
      <c r="CZ1904" s="14"/>
      <c r="DA1904" s="14"/>
      <c r="DB1904" s="14"/>
      <c r="DC1904" s="14"/>
      <c r="DD1904" s="14"/>
      <c r="DE1904" s="14"/>
      <c r="DF1904" s="14"/>
      <c r="DG1904" s="14"/>
      <c r="DH1904" s="14"/>
      <c r="DI1904" s="14"/>
      <c r="DJ1904" s="14"/>
      <c r="DK1904" s="14"/>
      <c r="DL1904" s="14"/>
      <c r="DM1904" s="14"/>
      <c r="DN1904" s="14"/>
      <c r="DO1904" s="14"/>
      <c r="DP1904" s="14"/>
      <c r="DQ1904" s="14"/>
      <c r="DR1904" s="14"/>
      <c r="DS1904" s="14"/>
      <c r="DT1904" s="14"/>
      <c r="DU1904" s="14"/>
      <c r="DV1904" s="14"/>
      <c r="DW1904" s="14"/>
      <c r="DX1904" s="14"/>
      <c r="DY1904" s="14"/>
      <c r="DZ1904" s="14"/>
      <c r="EA1904" s="14"/>
      <c r="EB1904" s="14"/>
      <c r="EC1904" s="14"/>
      <c r="ED1904" s="14"/>
      <c r="EE1904" s="14"/>
      <c r="EF1904" s="14"/>
      <c r="EG1904" s="14"/>
      <c r="EH1904" s="14"/>
      <c r="EI1904" s="14"/>
      <c r="EJ1904" s="14"/>
      <c r="EK1904" s="14"/>
      <c r="EL1904" s="14"/>
      <c r="EM1904" s="14"/>
      <c r="EN1904" s="14"/>
      <c r="EO1904" s="14"/>
      <c r="EP1904" s="14"/>
      <c r="EQ1904" s="14"/>
      <c r="ER1904" s="14"/>
      <c r="ES1904" s="14"/>
      <c r="ET1904" s="14"/>
      <c r="EU1904" s="14"/>
      <c r="EV1904" s="14"/>
      <c r="EW1904" s="14"/>
      <c r="EX1904" s="14"/>
      <c r="EY1904" s="14"/>
      <c r="EZ1904" s="14"/>
      <c r="FA1904" s="14"/>
      <c r="FB1904" s="14"/>
      <c r="FC1904" s="14"/>
      <c r="FD1904" s="14"/>
      <c r="FE1904" s="14"/>
      <c r="FF1904" s="14"/>
      <c r="FG1904" s="14"/>
      <c r="FH1904" s="14"/>
      <c r="FI1904" s="14"/>
      <c r="FJ1904" s="14"/>
      <c r="FK1904" s="14"/>
      <c r="FL1904" s="14"/>
      <c r="FM1904" s="14"/>
      <c r="FN1904" s="14"/>
      <c r="FO1904" s="14"/>
      <c r="FP1904" s="14"/>
      <c r="FQ1904" s="14"/>
      <c r="FR1904" s="14"/>
      <c r="FS1904" s="14"/>
      <c r="FT1904" s="14"/>
      <c r="FU1904" s="14"/>
      <c r="FV1904" s="14"/>
      <c r="FW1904" s="14"/>
      <c r="FX1904" s="14"/>
      <c r="FY1904" s="14"/>
      <c r="FZ1904" s="14"/>
      <c r="GA1904" s="14"/>
      <c r="GB1904" s="14"/>
      <c r="GC1904" s="14"/>
      <c r="GD1904" s="14"/>
      <c r="GE1904" s="14"/>
      <c r="GF1904" s="14"/>
      <c r="GG1904" s="14"/>
      <c r="GH1904" s="14"/>
      <c r="GI1904" s="14"/>
      <c r="GJ1904" s="14"/>
      <c r="GK1904" s="14"/>
      <c r="GL1904" s="14"/>
      <c r="GM1904" s="14"/>
      <c r="GN1904" s="14"/>
      <c r="GO1904" s="14"/>
      <c r="GP1904" s="14"/>
      <c r="GQ1904" s="14"/>
      <c r="GR1904" s="14"/>
      <c r="GS1904" s="14"/>
      <c r="GT1904" s="14"/>
      <c r="GU1904" s="14"/>
      <c r="GV1904" s="14"/>
      <c r="GW1904" s="14"/>
      <c r="GX1904" s="14"/>
      <c r="GY1904" s="14"/>
      <c r="GZ1904" s="14"/>
      <c r="HA1904" s="14"/>
      <c r="HB1904" s="14"/>
      <c r="HC1904" s="14"/>
      <c r="HD1904" s="14"/>
      <c r="HE1904" s="14"/>
      <c r="HF1904" s="14"/>
      <c r="HG1904" s="14"/>
      <c r="HH1904" s="14"/>
      <c r="HI1904" s="14"/>
      <c r="HJ1904" s="14"/>
      <c r="HK1904" s="14"/>
      <c r="HL1904" s="14"/>
      <c r="HM1904" s="14"/>
      <c r="HN1904" s="14"/>
      <c r="HO1904" s="14"/>
      <c r="HP1904" s="14"/>
      <c r="HQ1904" s="14"/>
      <c r="HR1904" s="14"/>
      <c r="HS1904" s="14"/>
      <c r="HT1904" s="14"/>
      <c r="HU1904" s="14"/>
      <c r="HV1904" s="14"/>
      <c r="HW1904" s="14"/>
      <c r="HX1904" s="14"/>
      <c r="HY1904" s="14"/>
      <c r="HZ1904" s="14"/>
      <c r="IA1904" s="14"/>
      <c r="IB1904" s="14"/>
      <c r="IC1904" s="14"/>
      <c r="ID1904" s="14"/>
      <c r="IE1904" s="14"/>
      <c r="IF1904" s="14"/>
      <c r="IG1904" s="14"/>
      <c r="IH1904" s="14"/>
      <c r="II1904" s="14"/>
      <c r="IJ1904" s="14"/>
      <c r="IK1904" s="14"/>
      <c r="IL1904" s="14"/>
      <c r="IM1904" s="14"/>
      <c r="IN1904" s="14"/>
      <c r="IO1904" s="14"/>
      <c r="IP1904" s="14"/>
      <c r="IQ1904" s="14"/>
      <c r="IR1904" s="14"/>
      <c r="IS1904" s="14"/>
      <c r="IT1904" s="14"/>
    </row>
    <row r="1905" spans="1:254" x14ac:dyDescent="0.2">
      <c r="A1905" s="12">
        <v>400165</v>
      </c>
      <c r="B1905" s="4"/>
      <c r="C1905" s="13" t="s">
        <v>1683</v>
      </c>
      <c r="D1905" s="11">
        <v>6</v>
      </c>
      <c r="E1905" s="11">
        <v>6</v>
      </c>
      <c r="F1905" s="11"/>
      <c r="G1905" s="12">
        <v>3</v>
      </c>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c r="AF1905" s="14"/>
      <c r="AG1905" s="14"/>
      <c r="AH1905" s="14"/>
      <c r="AI1905" s="14"/>
      <c r="AJ1905" s="14"/>
      <c r="AK1905" s="14"/>
      <c r="AL1905" s="14"/>
      <c r="AM1905" s="14"/>
      <c r="AN1905" s="14"/>
      <c r="AO1905" s="14"/>
      <c r="AP1905" s="14"/>
      <c r="AQ1905" s="14"/>
      <c r="AR1905" s="14"/>
      <c r="AS1905" s="14"/>
      <c r="AT1905" s="14"/>
      <c r="AU1905" s="14"/>
      <c r="AV1905" s="14"/>
      <c r="AW1905" s="14"/>
      <c r="AX1905" s="14"/>
      <c r="AY1905" s="14"/>
      <c r="AZ1905" s="14"/>
      <c r="BA1905" s="14"/>
      <c r="BB1905" s="14"/>
      <c r="BC1905" s="14"/>
      <c r="BD1905" s="14"/>
      <c r="BE1905" s="14"/>
      <c r="BF1905" s="14"/>
      <c r="BG1905" s="14"/>
      <c r="BH1905" s="14"/>
      <c r="BI1905" s="14"/>
      <c r="BJ1905" s="14"/>
      <c r="BK1905" s="14"/>
      <c r="BL1905" s="14"/>
      <c r="BM1905" s="14"/>
      <c r="BN1905" s="14"/>
      <c r="BO1905" s="14"/>
      <c r="BP1905" s="14"/>
      <c r="BQ1905" s="14"/>
      <c r="BR1905" s="14"/>
      <c r="BS1905" s="14"/>
      <c r="BT1905" s="14"/>
      <c r="BU1905" s="14"/>
      <c r="BV1905" s="14"/>
      <c r="BW1905" s="14"/>
      <c r="BX1905" s="14"/>
      <c r="BY1905" s="14"/>
      <c r="BZ1905" s="14"/>
      <c r="CA1905" s="14"/>
      <c r="CB1905" s="14"/>
      <c r="CC1905" s="14"/>
      <c r="CD1905" s="14"/>
      <c r="CE1905" s="14"/>
      <c r="CF1905" s="14"/>
      <c r="CG1905" s="14"/>
      <c r="CH1905" s="14"/>
      <c r="CI1905" s="14"/>
      <c r="CJ1905" s="14"/>
      <c r="CK1905" s="14"/>
      <c r="CL1905" s="14"/>
      <c r="CM1905" s="14"/>
      <c r="CN1905" s="14"/>
      <c r="CO1905" s="14"/>
      <c r="CP1905" s="14"/>
      <c r="CQ1905" s="14"/>
      <c r="CR1905" s="14"/>
      <c r="CS1905" s="14"/>
      <c r="CT1905" s="14"/>
      <c r="CU1905" s="14"/>
      <c r="CV1905" s="14"/>
      <c r="CW1905" s="14"/>
      <c r="CX1905" s="14"/>
      <c r="CY1905" s="14"/>
      <c r="CZ1905" s="14"/>
      <c r="DA1905" s="14"/>
      <c r="DB1905" s="14"/>
      <c r="DC1905" s="14"/>
      <c r="DD1905" s="14"/>
      <c r="DE1905" s="14"/>
      <c r="DF1905" s="14"/>
      <c r="DG1905" s="14"/>
      <c r="DH1905" s="14"/>
      <c r="DI1905" s="14"/>
      <c r="DJ1905" s="14"/>
      <c r="DK1905" s="14"/>
      <c r="DL1905" s="14"/>
      <c r="DM1905" s="14"/>
      <c r="DN1905" s="14"/>
      <c r="DO1905" s="14"/>
      <c r="DP1905" s="14"/>
      <c r="DQ1905" s="14"/>
      <c r="DR1905" s="14"/>
      <c r="DS1905" s="14"/>
      <c r="DT1905" s="14"/>
      <c r="DU1905" s="14"/>
      <c r="DV1905" s="14"/>
      <c r="DW1905" s="14"/>
      <c r="DX1905" s="14"/>
      <c r="DY1905" s="14"/>
      <c r="DZ1905" s="14"/>
      <c r="EA1905" s="14"/>
      <c r="EB1905" s="14"/>
      <c r="EC1905" s="14"/>
      <c r="ED1905" s="14"/>
      <c r="EE1905" s="14"/>
      <c r="EF1905" s="14"/>
      <c r="EG1905" s="14"/>
      <c r="EH1905" s="14"/>
      <c r="EI1905" s="14"/>
      <c r="EJ1905" s="14"/>
      <c r="EK1905" s="14"/>
      <c r="EL1905" s="14"/>
      <c r="EM1905" s="14"/>
      <c r="EN1905" s="14"/>
      <c r="EO1905" s="14"/>
      <c r="EP1905" s="14"/>
      <c r="EQ1905" s="14"/>
      <c r="ER1905" s="14"/>
      <c r="ES1905" s="14"/>
      <c r="ET1905" s="14"/>
      <c r="EU1905" s="14"/>
      <c r="EV1905" s="14"/>
      <c r="EW1905" s="14"/>
      <c r="EX1905" s="14"/>
      <c r="EY1905" s="14"/>
      <c r="EZ1905" s="14"/>
      <c r="FA1905" s="14"/>
      <c r="FB1905" s="14"/>
      <c r="FC1905" s="14"/>
      <c r="FD1905" s="14"/>
      <c r="FE1905" s="14"/>
      <c r="FF1905" s="14"/>
      <c r="FG1905" s="14"/>
      <c r="FH1905" s="14"/>
      <c r="FI1905" s="14"/>
      <c r="FJ1905" s="14"/>
      <c r="FK1905" s="14"/>
      <c r="FL1905" s="14"/>
      <c r="FM1905" s="14"/>
      <c r="FN1905" s="14"/>
      <c r="FO1905" s="14"/>
      <c r="FP1905" s="14"/>
      <c r="FQ1905" s="14"/>
      <c r="FR1905" s="14"/>
      <c r="FS1905" s="14"/>
      <c r="FT1905" s="14"/>
      <c r="FU1905" s="14"/>
      <c r="FV1905" s="14"/>
      <c r="FW1905" s="14"/>
      <c r="FX1905" s="14"/>
      <c r="FY1905" s="14"/>
      <c r="FZ1905" s="14"/>
      <c r="GA1905" s="14"/>
      <c r="GB1905" s="14"/>
      <c r="GC1905" s="14"/>
      <c r="GD1905" s="14"/>
      <c r="GE1905" s="14"/>
      <c r="GF1905" s="14"/>
      <c r="GG1905" s="14"/>
      <c r="GH1905" s="14"/>
      <c r="GI1905" s="14"/>
      <c r="GJ1905" s="14"/>
      <c r="GK1905" s="14"/>
      <c r="GL1905" s="14"/>
      <c r="GM1905" s="14"/>
      <c r="GN1905" s="14"/>
      <c r="GO1905" s="14"/>
      <c r="GP1905" s="14"/>
      <c r="GQ1905" s="14"/>
      <c r="GR1905" s="14"/>
      <c r="GS1905" s="14"/>
      <c r="GT1905" s="14"/>
      <c r="GU1905" s="14"/>
      <c r="GV1905" s="14"/>
      <c r="GW1905" s="14"/>
      <c r="GX1905" s="14"/>
      <c r="GY1905" s="14"/>
      <c r="GZ1905" s="14"/>
      <c r="HA1905" s="14"/>
      <c r="HB1905" s="14"/>
      <c r="HC1905" s="14"/>
      <c r="HD1905" s="14"/>
      <c r="HE1905" s="14"/>
      <c r="HF1905" s="14"/>
      <c r="HG1905" s="14"/>
      <c r="HH1905" s="14"/>
      <c r="HI1905" s="14"/>
      <c r="HJ1905" s="14"/>
      <c r="HK1905" s="14"/>
      <c r="HL1905" s="14"/>
      <c r="HM1905" s="14"/>
      <c r="HN1905" s="14"/>
      <c r="HO1905" s="14"/>
      <c r="HP1905" s="14"/>
      <c r="HQ1905" s="14"/>
      <c r="HR1905" s="14"/>
      <c r="HS1905" s="14"/>
      <c r="HT1905" s="14"/>
      <c r="HU1905" s="14"/>
      <c r="HV1905" s="14"/>
      <c r="HW1905" s="14"/>
      <c r="HX1905" s="14"/>
      <c r="HY1905" s="14"/>
      <c r="HZ1905" s="14"/>
      <c r="IA1905" s="14"/>
      <c r="IB1905" s="14"/>
      <c r="IC1905" s="14"/>
      <c r="ID1905" s="14"/>
      <c r="IE1905" s="14"/>
      <c r="IF1905" s="14"/>
      <c r="IG1905" s="14"/>
      <c r="IH1905" s="14"/>
      <c r="II1905" s="14"/>
      <c r="IJ1905" s="14"/>
      <c r="IK1905" s="14"/>
      <c r="IL1905" s="14"/>
      <c r="IM1905" s="14"/>
      <c r="IN1905" s="14"/>
      <c r="IO1905" s="14"/>
      <c r="IP1905" s="14"/>
      <c r="IQ1905" s="14"/>
      <c r="IR1905" s="14"/>
      <c r="IS1905" s="14"/>
      <c r="IT1905" s="14"/>
    </row>
    <row r="1906" spans="1:254" x14ac:dyDescent="0.2">
      <c r="A1906" s="12">
        <v>400170</v>
      </c>
      <c r="B1906" s="4"/>
      <c r="C1906" s="13" t="s">
        <v>1684</v>
      </c>
      <c r="D1906" s="11">
        <v>4</v>
      </c>
      <c r="E1906" s="11">
        <v>4</v>
      </c>
      <c r="F1906" s="11"/>
      <c r="G1906" s="12">
        <v>3</v>
      </c>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C1906" s="14"/>
      <c r="AD1906" s="14"/>
      <c r="AE1906" s="14"/>
      <c r="AF1906" s="14"/>
      <c r="AG1906" s="14"/>
      <c r="AH1906" s="14"/>
      <c r="AI1906" s="14"/>
      <c r="AJ1906" s="14"/>
      <c r="AK1906" s="14"/>
      <c r="AL1906" s="14"/>
      <c r="AM1906" s="14"/>
      <c r="AN1906" s="14"/>
      <c r="AO1906" s="14"/>
      <c r="AP1906" s="14"/>
      <c r="AQ1906" s="14"/>
      <c r="AR1906" s="14"/>
      <c r="AS1906" s="14"/>
      <c r="AT1906" s="14"/>
      <c r="AU1906" s="14"/>
      <c r="AV1906" s="14"/>
      <c r="AW1906" s="14"/>
      <c r="AX1906" s="14"/>
      <c r="AY1906" s="14"/>
      <c r="AZ1906" s="14"/>
      <c r="BA1906" s="14"/>
      <c r="BB1906" s="14"/>
      <c r="BC1906" s="14"/>
      <c r="BD1906" s="14"/>
      <c r="BE1906" s="14"/>
      <c r="BF1906" s="14"/>
      <c r="BG1906" s="14"/>
      <c r="BH1906" s="14"/>
      <c r="BI1906" s="14"/>
      <c r="BJ1906" s="14"/>
      <c r="BK1906" s="14"/>
      <c r="BL1906" s="14"/>
      <c r="BM1906" s="14"/>
      <c r="BN1906" s="14"/>
      <c r="BO1906" s="14"/>
      <c r="BP1906" s="14"/>
      <c r="BQ1906" s="14"/>
      <c r="BR1906" s="14"/>
      <c r="BS1906" s="14"/>
      <c r="BT1906" s="14"/>
      <c r="BU1906" s="14"/>
      <c r="BV1906" s="14"/>
      <c r="BW1906" s="14"/>
      <c r="BX1906" s="14"/>
      <c r="BY1906" s="14"/>
      <c r="BZ1906" s="14"/>
      <c r="CA1906" s="14"/>
      <c r="CB1906" s="14"/>
      <c r="CC1906" s="14"/>
      <c r="CD1906" s="14"/>
      <c r="CE1906" s="14"/>
      <c r="CF1906" s="14"/>
      <c r="CG1906" s="14"/>
      <c r="CH1906" s="14"/>
      <c r="CI1906" s="14"/>
      <c r="CJ1906" s="14"/>
      <c r="CK1906" s="14"/>
      <c r="CL1906" s="14"/>
      <c r="CM1906" s="14"/>
      <c r="CN1906" s="14"/>
      <c r="CO1906" s="14"/>
      <c r="CP1906" s="14"/>
      <c r="CQ1906" s="14"/>
      <c r="CR1906" s="14"/>
      <c r="CS1906" s="14"/>
      <c r="CT1906" s="14"/>
      <c r="CU1906" s="14"/>
      <c r="CV1906" s="14"/>
      <c r="CW1906" s="14"/>
      <c r="CX1906" s="14"/>
      <c r="CY1906" s="14"/>
      <c r="CZ1906" s="14"/>
      <c r="DA1906" s="14"/>
      <c r="DB1906" s="14"/>
      <c r="DC1906" s="14"/>
      <c r="DD1906" s="14"/>
      <c r="DE1906" s="14"/>
      <c r="DF1906" s="14"/>
      <c r="DG1906" s="14"/>
      <c r="DH1906" s="14"/>
      <c r="DI1906" s="14"/>
      <c r="DJ1906" s="14"/>
      <c r="DK1906" s="14"/>
      <c r="DL1906" s="14"/>
      <c r="DM1906" s="14"/>
      <c r="DN1906" s="14"/>
      <c r="DO1906" s="14"/>
      <c r="DP1906" s="14"/>
      <c r="DQ1906" s="14"/>
      <c r="DR1906" s="14"/>
      <c r="DS1906" s="14"/>
      <c r="DT1906" s="14"/>
      <c r="DU1906" s="14"/>
      <c r="DV1906" s="14"/>
      <c r="DW1906" s="14"/>
      <c r="DX1906" s="14"/>
      <c r="DY1906" s="14"/>
      <c r="DZ1906" s="14"/>
      <c r="EA1906" s="14"/>
      <c r="EB1906" s="14"/>
      <c r="EC1906" s="14"/>
      <c r="ED1906" s="14"/>
      <c r="EE1906" s="14"/>
      <c r="EF1906" s="14"/>
      <c r="EG1906" s="14"/>
      <c r="EH1906" s="14"/>
      <c r="EI1906" s="14"/>
      <c r="EJ1906" s="14"/>
      <c r="EK1906" s="14"/>
      <c r="EL1906" s="14"/>
      <c r="EM1906" s="14"/>
      <c r="EN1906" s="14"/>
      <c r="EO1906" s="14"/>
      <c r="EP1906" s="14"/>
      <c r="EQ1906" s="14"/>
      <c r="ER1906" s="14"/>
      <c r="ES1906" s="14"/>
      <c r="ET1906" s="14"/>
      <c r="EU1906" s="14"/>
      <c r="EV1906" s="14"/>
      <c r="EW1906" s="14"/>
      <c r="EX1906" s="14"/>
      <c r="EY1906" s="14"/>
      <c r="EZ1906" s="14"/>
      <c r="FA1906" s="14"/>
      <c r="FB1906" s="14"/>
      <c r="FC1906" s="14"/>
      <c r="FD1906" s="14"/>
      <c r="FE1906" s="14"/>
      <c r="FF1906" s="14"/>
      <c r="FG1906" s="14"/>
      <c r="FH1906" s="14"/>
      <c r="FI1906" s="14"/>
      <c r="FJ1906" s="14"/>
      <c r="FK1906" s="14"/>
      <c r="FL1906" s="14"/>
      <c r="FM1906" s="14"/>
      <c r="FN1906" s="14"/>
      <c r="FO1906" s="14"/>
      <c r="FP1906" s="14"/>
      <c r="FQ1906" s="14"/>
      <c r="FR1906" s="14"/>
      <c r="FS1906" s="14"/>
      <c r="FT1906" s="14"/>
      <c r="FU1906" s="14"/>
      <c r="FV1906" s="14"/>
      <c r="FW1906" s="14"/>
      <c r="FX1906" s="14"/>
      <c r="FY1906" s="14"/>
      <c r="FZ1906" s="14"/>
      <c r="GA1906" s="14"/>
      <c r="GB1906" s="14"/>
      <c r="GC1906" s="14"/>
      <c r="GD1906" s="14"/>
      <c r="GE1906" s="14"/>
      <c r="GF1906" s="14"/>
      <c r="GG1906" s="14"/>
      <c r="GH1906" s="14"/>
      <c r="GI1906" s="14"/>
      <c r="GJ1906" s="14"/>
      <c r="GK1906" s="14"/>
      <c r="GL1906" s="14"/>
      <c r="GM1906" s="14"/>
      <c r="GN1906" s="14"/>
      <c r="GO1906" s="14"/>
      <c r="GP1906" s="14"/>
      <c r="GQ1906" s="14"/>
      <c r="GR1906" s="14"/>
      <c r="GS1906" s="14"/>
      <c r="GT1906" s="14"/>
      <c r="GU1906" s="14"/>
      <c r="GV1906" s="14"/>
      <c r="GW1906" s="14"/>
      <c r="GX1906" s="14"/>
      <c r="GY1906" s="14"/>
      <c r="GZ1906" s="14"/>
      <c r="HA1906" s="14"/>
      <c r="HB1906" s="14"/>
      <c r="HC1906" s="14"/>
      <c r="HD1906" s="14"/>
      <c r="HE1906" s="14"/>
      <c r="HF1906" s="14"/>
      <c r="HG1906" s="14"/>
      <c r="HH1906" s="14"/>
      <c r="HI1906" s="14"/>
      <c r="HJ1906" s="14"/>
      <c r="HK1906" s="14"/>
      <c r="HL1906" s="14"/>
      <c r="HM1906" s="14"/>
      <c r="HN1906" s="14"/>
      <c r="HO1906" s="14"/>
      <c r="HP1906" s="14"/>
      <c r="HQ1906" s="14"/>
      <c r="HR1906" s="14"/>
      <c r="HS1906" s="14"/>
      <c r="HT1906" s="14"/>
      <c r="HU1906" s="14"/>
      <c r="HV1906" s="14"/>
      <c r="HW1906" s="14"/>
      <c r="HX1906" s="14"/>
      <c r="HY1906" s="14"/>
      <c r="HZ1906" s="14"/>
      <c r="IA1906" s="14"/>
      <c r="IB1906" s="14"/>
      <c r="IC1906" s="14"/>
      <c r="ID1906" s="14"/>
      <c r="IE1906" s="14"/>
      <c r="IF1906" s="14"/>
      <c r="IG1906" s="14"/>
      <c r="IH1906" s="14"/>
      <c r="II1906" s="14"/>
      <c r="IJ1906" s="14"/>
      <c r="IK1906" s="14"/>
      <c r="IL1906" s="14"/>
      <c r="IM1906" s="14"/>
      <c r="IN1906" s="14"/>
      <c r="IO1906" s="14"/>
      <c r="IP1906" s="14"/>
      <c r="IQ1906" s="14"/>
      <c r="IR1906" s="14"/>
      <c r="IS1906" s="14"/>
      <c r="IT1906" s="14"/>
    </row>
    <row r="1907" spans="1:254" x14ac:dyDescent="0.2">
      <c r="A1907" s="12">
        <v>400175</v>
      </c>
      <c r="B1907" s="4"/>
      <c r="C1907" s="13" t="s">
        <v>1685</v>
      </c>
      <c r="D1907" s="11">
        <v>6.5</v>
      </c>
      <c r="E1907" s="11">
        <v>6.5</v>
      </c>
      <c r="F1907" s="11"/>
      <c r="G1907" s="12">
        <v>3</v>
      </c>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4"/>
      <c r="AY1907" s="14"/>
      <c r="AZ1907" s="14"/>
      <c r="BA1907" s="14"/>
      <c r="BB1907" s="14"/>
      <c r="BC1907" s="14"/>
      <c r="BD1907" s="14"/>
      <c r="BE1907" s="14"/>
      <c r="BF1907" s="14"/>
      <c r="BG1907" s="14"/>
      <c r="BH1907" s="14"/>
      <c r="BI1907" s="14"/>
      <c r="BJ1907" s="14"/>
      <c r="BK1907" s="14"/>
      <c r="BL1907" s="14"/>
      <c r="BM1907" s="14"/>
      <c r="BN1907" s="14"/>
      <c r="BO1907" s="14"/>
      <c r="BP1907" s="14"/>
      <c r="BQ1907" s="14"/>
      <c r="BR1907" s="14"/>
      <c r="BS1907" s="14"/>
      <c r="BT1907" s="14"/>
      <c r="BU1907" s="14"/>
      <c r="BV1907" s="14"/>
      <c r="BW1907" s="14"/>
      <c r="BX1907" s="14"/>
      <c r="BY1907" s="14"/>
      <c r="BZ1907" s="14"/>
      <c r="CA1907" s="14"/>
      <c r="CB1907" s="14"/>
      <c r="CC1907" s="14"/>
      <c r="CD1907" s="14"/>
      <c r="CE1907" s="14"/>
      <c r="CF1907" s="14"/>
      <c r="CG1907" s="14"/>
      <c r="CH1907" s="14"/>
      <c r="CI1907" s="14"/>
      <c r="CJ1907" s="14"/>
      <c r="CK1907" s="14"/>
      <c r="CL1907" s="14"/>
      <c r="CM1907" s="14"/>
      <c r="CN1907" s="14"/>
      <c r="CO1907" s="14"/>
      <c r="CP1907" s="14"/>
      <c r="CQ1907" s="14"/>
      <c r="CR1907" s="14"/>
      <c r="CS1907" s="14"/>
      <c r="CT1907" s="14"/>
      <c r="CU1907" s="14"/>
      <c r="CV1907" s="14"/>
      <c r="CW1907" s="14"/>
      <c r="CX1907" s="14"/>
      <c r="CY1907" s="14"/>
      <c r="CZ1907" s="14"/>
      <c r="DA1907" s="14"/>
      <c r="DB1907" s="14"/>
      <c r="DC1907" s="14"/>
      <c r="DD1907" s="14"/>
      <c r="DE1907" s="14"/>
      <c r="DF1907" s="14"/>
      <c r="DG1907" s="14"/>
      <c r="DH1907" s="14"/>
      <c r="DI1907" s="14"/>
      <c r="DJ1907" s="14"/>
      <c r="DK1907" s="14"/>
      <c r="DL1907" s="14"/>
      <c r="DM1907" s="14"/>
      <c r="DN1907" s="14"/>
      <c r="DO1907" s="14"/>
      <c r="DP1907" s="14"/>
      <c r="DQ1907" s="14"/>
      <c r="DR1907" s="14"/>
      <c r="DS1907" s="14"/>
      <c r="DT1907" s="14"/>
      <c r="DU1907" s="14"/>
      <c r="DV1907" s="14"/>
      <c r="DW1907" s="14"/>
      <c r="DX1907" s="14"/>
      <c r="DY1907" s="14"/>
      <c r="DZ1907" s="14"/>
      <c r="EA1907" s="14"/>
      <c r="EB1907" s="14"/>
      <c r="EC1907" s="14"/>
      <c r="ED1907" s="14"/>
      <c r="EE1907" s="14"/>
      <c r="EF1907" s="14"/>
      <c r="EG1907" s="14"/>
      <c r="EH1907" s="14"/>
      <c r="EI1907" s="14"/>
      <c r="EJ1907" s="14"/>
      <c r="EK1907" s="14"/>
      <c r="EL1907" s="14"/>
      <c r="EM1907" s="14"/>
      <c r="EN1907" s="14"/>
      <c r="EO1907" s="14"/>
      <c r="EP1907" s="14"/>
      <c r="EQ1907" s="14"/>
      <c r="ER1907" s="14"/>
      <c r="ES1907" s="14"/>
      <c r="ET1907" s="14"/>
      <c r="EU1907" s="14"/>
      <c r="EV1907" s="14"/>
      <c r="EW1907" s="14"/>
      <c r="EX1907" s="14"/>
      <c r="EY1907" s="14"/>
      <c r="EZ1907" s="14"/>
      <c r="FA1907" s="14"/>
      <c r="FB1907" s="14"/>
      <c r="FC1907" s="14"/>
      <c r="FD1907" s="14"/>
      <c r="FE1907" s="14"/>
      <c r="FF1907" s="14"/>
      <c r="FG1907" s="14"/>
      <c r="FH1907" s="14"/>
      <c r="FI1907" s="14"/>
      <c r="FJ1907" s="14"/>
      <c r="FK1907" s="14"/>
      <c r="FL1907" s="14"/>
      <c r="FM1907" s="14"/>
      <c r="FN1907" s="14"/>
      <c r="FO1907" s="14"/>
      <c r="FP1907" s="14"/>
      <c r="FQ1907" s="14"/>
      <c r="FR1907" s="14"/>
      <c r="FS1907" s="14"/>
      <c r="FT1907" s="14"/>
      <c r="FU1907" s="14"/>
      <c r="FV1907" s="14"/>
      <c r="FW1907" s="14"/>
      <c r="FX1907" s="14"/>
      <c r="FY1907" s="14"/>
      <c r="FZ1907" s="14"/>
      <c r="GA1907" s="14"/>
      <c r="GB1907" s="14"/>
      <c r="GC1907" s="14"/>
      <c r="GD1907" s="14"/>
      <c r="GE1907" s="14"/>
      <c r="GF1907" s="14"/>
      <c r="GG1907" s="14"/>
      <c r="GH1907" s="14"/>
      <c r="GI1907" s="14"/>
      <c r="GJ1907" s="14"/>
      <c r="GK1907" s="14"/>
      <c r="GL1907" s="14"/>
      <c r="GM1907" s="14"/>
      <c r="GN1907" s="14"/>
      <c r="GO1907" s="14"/>
      <c r="GP1907" s="14"/>
      <c r="GQ1907" s="14"/>
      <c r="GR1907" s="14"/>
      <c r="GS1907" s="14"/>
      <c r="GT1907" s="14"/>
      <c r="GU1907" s="14"/>
      <c r="GV1907" s="14"/>
      <c r="GW1907" s="14"/>
      <c r="GX1907" s="14"/>
      <c r="GY1907" s="14"/>
      <c r="GZ1907" s="14"/>
      <c r="HA1907" s="14"/>
      <c r="HB1907" s="14"/>
      <c r="HC1907" s="14"/>
      <c r="HD1907" s="14"/>
      <c r="HE1907" s="14"/>
      <c r="HF1907" s="14"/>
      <c r="HG1907" s="14"/>
      <c r="HH1907" s="14"/>
      <c r="HI1907" s="14"/>
      <c r="HJ1907" s="14"/>
      <c r="HK1907" s="14"/>
      <c r="HL1907" s="14"/>
      <c r="HM1907" s="14"/>
      <c r="HN1907" s="14"/>
      <c r="HO1907" s="14"/>
      <c r="HP1907" s="14"/>
      <c r="HQ1907" s="14"/>
      <c r="HR1907" s="14"/>
      <c r="HS1907" s="14"/>
      <c r="HT1907" s="14"/>
      <c r="HU1907" s="14"/>
      <c r="HV1907" s="14"/>
      <c r="HW1907" s="14"/>
      <c r="HX1907" s="14"/>
      <c r="HY1907" s="14"/>
      <c r="HZ1907" s="14"/>
      <c r="IA1907" s="14"/>
      <c r="IB1907" s="14"/>
      <c r="IC1907" s="14"/>
      <c r="ID1907" s="14"/>
      <c r="IE1907" s="14"/>
      <c r="IF1907" s="14"/>
      <c r="IG1907" s="14"/>
      <c r="IH1907" s="14"/>
      <c r="II1907" s="14"/>
      <c r="IJ1907" s="14"/>
      <c r="IK1907" s="14"/>
      <c r="IL1907" s="14"/>
      <c r="IM1907" s="14"/>
      <c r="IN1907" s="14"/>
      <c r="IO1907" s="14"/>
      <c r="IP1907" s="14"/>
      <c r="IQ1907" s="14"/>
      <c r="IR1907" s="14"/>
      <c r="IS1907" s="14"/>
      <c r="IT1907" s="14"/>
    </row>
    <row r="1908" spans="1:254" x14ac:dyDescent="0.2">
      <c r="A1908" s="12">
        <v>400180</v>
      </c>
      <c r="B1908" s="4"/>
      <c r="C1908" s="13" t="s">
        <v>1686</v>
      </c>
      <c r="D1908" s="11">
        <v>6</v>
      </c>
      <c r="E1908" s="11">
        <v>6</v>
      </c>
      <c r="F1908" s="11"/>
      <c r="G1908" s="12">
        <v>3</v>
      </c>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c r="AM1908" s="14"/>
      <c r="AN1908" s="14"/>
      <c r="AO1908" s="14"/>
      <c r="AP1908" s="14"/>
      <c r="AQ1908" s="14"/>
      <c r="AR1908" s="14"/>
      <c r="AS1908" s="14"/>
      <c r="AT1908" s="14"/>
      <c r="AU1908" s="14"/>
      <c r="AV1908" s="14"/>
      <c r="AW1908" s="14"/>
      <c r="AX1908" s="14"/>
      <c r="AY1908" s="14"/>
      <c r="AZ1908" s="14"/>
      <c r="BA1908" s="14"/>
      <c r="BB1908" s="14"/>
      <c r="BC1908" s="14"/>
      <c r="BD1908" s="14"/>
      <c r="BE1908" s="14"/>
      <c r="BF1908" s="14"/>
      <c r="BG1908" s="14"/>
      <c r="BH1908" s="14"/>
      <c r="BI1908" s="14"/>
      <c r="BJ1908" s="14"/>
      <c r="BK1908" s="14"/>
      <c r="BL1908" s="14"/>
      <c r="BM1908" s="14"/>
      <c r="BN1908" s="14"/>
      <c r="BO1908" s="14"/>
      <c r="BP1908" s="14"/>
      <c r="BQ1908" s="14"/>
      <c r="BR1908" s="14"/>
      <c r="BS1908" s="14"/>
      <c r="BT1908" s="14"/>
      <c r="BU1908" s="14"/>
      <c r="BV1908" s="14"/>
      <c r="BW1908" s="14"/>
      <c r="BX1908" s="14"/>
      <c r="BY1908" s="14"/>
      <c r="BZ1908" s="14"/>
      <c r="CA1908" s="14"/>
      <c r="CB1908" s="14"/>
      <c r="CC1908" s="14"/>
      <c r="CD1908" s="14"/>
      <c r="CE1908" s="14"/>
      <c r="CF1908" s="14"/>
      <c r="CG1908" s="14"/>
      <c r="CH1908" s="14"/>
      <c r="CI1908" s="14"/>
      <c r="CJ1908" s="14"/>
      <c r="CK1908" s="14"/>
      <c r="CL1908" s="14"/>
      <c r="CM1908" s="14"/>
      <c r="CN1908" s="14"/>
      <c r="CO1908" s="14"/>
      <c r="CP1908" s="14"/>
      <c r="CQ1908" s="14"/>
      <c r="CR1908" s="14"/>
      <c r="CS1908" s="14"/>
      <c r="CT1908" s="14"/>
      <c r="CU1908" s="14"/>
      <c r="CV1908" s="14"/>
      <c r="CW1908" s="14"/>
      <c r="CX1908" s="14"/>
      <c r="CY1908" s="14"/>
      <c r="CZ1908" s="14"/>
      <c r="DA1908" s="14"/>
      <c r="DB1908" s="14"/>
      <c r="DC1908" s="14"/>
      <c r="DD1908" s="14"/>
      <c r="DE1908" s="14"/>
      <c r="DF1908" s="14"/>
      <c r="DG1908" s="14"/>
      <c r="DH1908" s="14"/>
      <c r="DI1908" s="14"/>
      <c r="DJ1908" s="14"/>
      <c r="DK1908" s="14"/>
      <c r="DL1908" s="14"/>
      <c r="DM1908" s="14"/>
      <c r="DN1908" s="14"/>
      <c r="DO1908" s="14"/>
      <c r="DP1908" s="14"/>
      <c r="DQ1908" s="14"/>
      <c r="DR1908" s="14"/>
      <c r="DS1908" s="14"/>
      <c r="DT1908" s="14"/>
      <c r="DU1908" s="14"/>
      <c r="DV1908" s="14"/>
      <c r="DW1908" s="14"/>
      <c r="DX1908" s="14"/>
      <c r="DY1908" s="14"/>
      <c r="DZ1908" s="14"/>
      <c r="EA1908" s="14"/>
      <c r="EB1908" s="14"/>
      <c r="EC1908" s="14"/>
      <c r="ED1908" s="14"/>
      <c r="EE1908" s="14"/>
      <c r="EF1908" s="14"/>
      <c r="EG1908" s="14"/>
      <c r="EH1908" s="14"/>
      <c r="EI1908" s="14"/>
      <c r="EJ1908" s="14"/>
      <c r="EK1908" s="14"/>
      <c r="EL1908" s="14"/>
      <c r="EM1908" s="14"/>
      <c r="EN1908" s="14"/>
      <c r="EO1908" s="14"/>
      <c r="EP1908" s="14"/>
      <c r="EQ1908" s="14"/>
      <c r="ER1908" s="14"/>
      <c r="ES1908" s="14"/>
      <c r="ET1908" s="14"/>
      <c r="EU1908" s="14"/>
      <c r="EV1908" s="14"/>
      <c r="EW1908" s="14"/>
      <c r="EX1908" s="14"/>
      <c r="EY1908" s="14"/>
      <c r="EZ1908" s="14"/>
      <c r="FA1908" s="14"/>
      <c r="FB1908" s="14"/>
      <c r="FC1908" s="14"/>
      <c r="FD1908" s="14"/>
      <c r="FE1908" s="14"/>
      <c r="FF1908" s="14"/>
      <c r="FG1908" s="14"/>
      <c r="FH1908" s="14"/>
      <c r="FI1908" s="14"/>
      <c r="FJ1908" s="14"/>
      <c r="FK1908" s="14"/>
      <c r="FL1908" s="14"/>
      <c r="FM1908" s="14"/>
      <c r="FN1908" s="14"/>
      <c r="FO1908" s="14"/>
      <c r="FP1908" s="14"/>
      <c r="FQ1908" s="14"/>
      <c r="FR1908" s="14"/>
      <c r="FS1908" s="14"/>
      <c r="FT1908" s="14"/>
      <c r="FU1908" s="14"/>
      <c r="FV1908" s="14"/>
      <c r="FW1908" s="14"/>
      <c r="FX1908" s="14"/>
      <c r="FY1908" s="14"/>
      <c r="FZ1908" s="14"/>
      <c r="GA1908" s="14"/>
      <c r="GB1908" s="14"/>
      <c r="GC1908" s="14"/>
      <c r="GD1908" s="14"/>
      <c r="GE1908" s="14"/>
      <c r="GF1908" s="14"/>
      <c r="GG1908" s="14"/>
      <c r="GH1908" s="14"/>
      <c r="GI1908" s="14"/>
      <c r="GJ1908" s="14"/>
      <c r="GK1908" s="14"/>
      <c r="GL1908" s="14"/>
      <c r="GM1908" s="14"/>
      <c r="GN1908" s="14"/>
      <c r="GO1908" s="14"/>
      <c r="GP1908" s="14"/>
      <c r="GQ1908" s="14"/>
      <c r="GR1908" s="14"/>
      <c r="GS1908" s="14"/>
      <c r="GT1908" s="14"/>
      <c r="GU1908" s="14"/>
      <c r="GV1908" s="14"/>
      <c r="GW1908" s="14"/>
      <c r="GX1908" s="14"/>
      <c r="GY1908" s="14"/>
      <c r="GZ1908" s="14"/>
      <c r="HA1908" s="14"/>
      <c r="HB1908" s="14"/>
      <c r="HC1908" s="14"/>
      <c r="HD1908" s="14"/>
      <c r="HE1908" s="14"/>
      <c r="HF1908" s="14"/>
      <c r="HG1908" s="14"/>
      <c r="HH1908" s="14"/>
      <c r="HI1908" s="14"/>
      <c r="HJ1908" s="14"/>
      <c r="HK1908" s="14"/>
      <c r="HL1908" s="14"/>
      <c r="HM1908" s="14"/>
      <c r="HN1908" s="14"/>
      <c r="HO1908" s="14"/>
      <c r="HP1908" s="14"/>
      <c r="HQ1908" s="14"/>
      <c r="HR1908" s="14"/>
      <c r="HS1908" s="14"/>
      <c r="HT1908" s="14"/>
      <c r="HU1908" s="14"/>
      <c r="HV1908" s="14"/>
      <c r="HW1908" s="14"/>
      <c r="HX1908" s="14"/>
      <c r="HY1908" s="14"/>
      <c r="HZ1908" s="14"/>
      <c r="IA1908" s="14"/>
      <c r="IB1908" s="14"/>
      <c r="IC1908" s="14"/>
      <c r="ID1908" s="14"/>
      <c r="IE1908" s="14"/>
      <c r="IF1908" s="14"/>
      <c r="IG1908" s="14"/>
      <c r="IH1908" s="14"/>
      <c r="II1908" s="14"/>
      <c r="IJ1908" s="14"/>
      <c r="IK1908" s="14"/>
      <c r="IL1908" s="14"/>
      <c r="IM1908" s="14"/>
      <c r="IN1908" s="14"/>
      <c r="IO1908" s="14"/>
      <c r="IP1908" s="14"/>
      <c r="IQ1908" s="14"/>
      <c r="IR1908" s="14"/>
      <c r="IS1908" s="14"/>
      <c r="IT1908" s="14"/>
    </row>
    <row r="1909" spans="1:254" x14ac:dyDescent="0.2">
      <c r="A1909" s="12">
        <v>400185</v>
      </c>
      <c r="B1909" s="4"/>
      <c r="C1909" s="13" t="s">
        <v>1687</v>
      </c>
      <c r="D1909" s="11">
        <v>8</v>
      </c>
      <c r="E1909" s="11">
        <v>8</v>
      </c>
      <c r="F1909" s="11"/>
      <c r="G1909" s="12">
        <v>3</v>
      </c>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C1909" s="14"/>
      <c r="AD1909" s="14"/>
      <c r="AE1909" s="14"/>
      <c r="AF1909" s="14"/>
      <c r="AG1909" s="14"/>
      <c r="AH1909" s="14"/>
      <c r="AI1909" s="14"/>
      <c r="AJ1909" s="14"/>
      <c r="AK1909" s="14"/>
      <c r="AL1909" s="14"/>
      <c r="AM1909" s="14"/>
      <c r="AN1909" s="14"/>
      <c r="AO1909" s="14"/>
      <c r="AP1909" s="14"/>
      <c r="AQ1909" s="14"/>
      <c r="AR1909" s="14"/>
      <c r="AS1909" s="14"/>
      <c r="AT1909" s="14"/>
      <c r="AU1909" s="14"/>
      <c r="AV1909" s="14"/>
      <c r="AW1909" s="14"/>
      <c r="AX1909" s="14"/>
      <c r="AY1909" s="14"/>
      <c r="AZ1909" s="14"/>
      <c r="BA1909" s="14"/>
      <c r="BB1909" s="14"/>
      <c r="BC1909" s="14"/>
      <c r="BD1909" s="14"/>
      <c r="BE1909" s="14"/>
      <c r="BF1909" s="14"/>
      <c r="BG1909" s="14"/>
      <c r="BH1909" s="14"/>
      <c r="BI1909" s="14"/>
      <c r="BJ1909" s="14"/>
      <c r="BK1909" s="14"/>
      <c r="BL1909" s="14"/>
      <c r="BM1909" s="14"/>
      <c r="BN1909" s="14"/>
      <c r="BO1909" s="14"/>
      <c r="BP1909" s="14"/>
      <c r="BQ1909" s="14"/>
      <c r="BR1909" s="14"/>
      <c r="BS1909" s="14"/>
      <c r="BT1909" s="14"/>
      <c r="BU1909" s="14"/>
      <c r="BV1909" s="14"/>
      <c r="BW1909" s="14"/>
      <c r="BX1909" s="14"/>
      <c r="BY1909" s="14"/>
      <c r="BZ1909" s="14"/>
      <c r="CA1909" s="14"/>
      <c r="CB1909" s="14"/>
      <c r="CC1909" s="14"/>
      <c r="CD1909" s="14"/>
      <c r="CE1909" s="14"/>
      <c r="CF1909" s="14"/>
      <c r="CG1909" s="14"/>
      <c r="CH1909" s="14"/>
      <c r="CI1909" s="14"/>
      <c r="CJ1909" s="14"/>
      <c r="CK1909" s="14"/>
      <c r="CL1909" s="14"/>
      <c r="CM1909" s="14"/>
      <c r="CN1909" s="14"/>
      <c r="CO1909" s="14"/>
      <c r="CP1909" s="14"/>
      <c r="CQ1909" s="14"/>
      <c r="CR1909" s="14"/>
      <c r="CS1909" s="14"/>
      <c r="CT1909" s="14"/>
      <c r="CU1909" s="14"/>
      <c r="CV1909" s="14"/>
      <c r="CW1909" s="14"/>
      <c r="CX1909" s="14"/>
      <c r="CY1909" s="14"/>
      <c r="CZ1909" s="14"/>
      <c r="DA1909" s="14"/>
      <c r="DB1909" s="14"/>
      <c r="DC1909" s="14"/>
      <c r="DD1909" s="14"/>
      <c r="DE1909" s="14"/>
      <c r="DF1909" s="14"/>
      <c r="DG1909" s="14"/>
      <c r="DH1909" s="14"/>
      <c r="DI1909" s="14"/>
      <c r="DJ1909" s="14"/>
      <c r="DK1909" s="14"/>
      <c r="DL1909" s="14"/>
      <c r="DM1909" s="14"/>
      <c r="DN1909" s="14"/>
      <c r="DO1909" s="14"/>
      <c r="DP1909" s="14"/>
      <c r="DQ1909" s="14"/>
      <c r="DR1909" s="14"/>
      <c r="DS1909" s="14"/>
      <c r="DT1909" s="14"/>
      <c r="DU1909" s="14"/>
      <c r="DV1909" s="14"/>
      <c r="DW1909" s="14"/>
      <c r="DX1909" s="14"/>
      <c r="DY1909" s="14"/>
      <c r="DZ1909" s="14"/>
      <c r="EA1909" s="14"/>
      <c r="EB1909" s="14"/>
      <c r="EC1909" s="14"/>
      <c r="ED1909" s="14"/>
      <c r="EE1909" s="14"/>
      <c r="EF1909" s="14"/>
      <c r="EG1909" s="14"/>
      <c r="EH1909" s="14"/>
      <c r="EI1909" s="14"/>
      <c r="EJ1909" s="14"/>
      <c r="EK1909" s="14"/>
      <c r="EL1909" s="14"/>
      <c r="EM1909" s="14"/>
      <c r="EN1909" s="14"/>
      <c r="EO1909" s="14"/>
      <c r="EP1909" s="14"/>
      <c r="EQ1909" s="14"/>
      <c r="ER1909" s="14"/>
      <c r="ES1909" s="14"/>
      <c r="ET1909" s="14"/>
      <c r="EU1909" s="14"/>
      <c r="EV1909" s="14"/>
      <c r="EW1909" s="14"/>
      <c r="EX1909" s="14"/>
      <c r="EY1909" s="14"/>
      <c r="EZ1909" s="14"/>
      <c r="FA1909" s="14"/>
      <c r="FB1909" s="14"/>
      <c r="FC1909" s="14"/>
      <c r="FD1909" s="14"/>
      <c r="FE1909" s="14"/>
      <c r="FF1909" s="14"/>
      <c r="FG1909" s="14"/>
      <c r="FH1909" s="14"/>
      <c r="FI1909" s="14"/>
      <c r="FJ1909" s="14"/>
      <c r="FK1909" s="14"/>
      <c r="FL1909" s="14"/>
      <c r="FM1909" s="14"/>
      <c r="FN1909" s="14"/>
      <c r="FO1909" s="14"/>
      <c r="FP1909" s="14"/>
      <c r="FQ1909" s="14"/>
      <c r="FR1909" s="14"/>
      <c r="FS1909" s="14"/>
      <c r="FT1909" s="14"/>
      <c r="FU1909" s="14"/>
      <c r="FV1909" s="14"/>
      <c r="FW1909" s="14"/>
      <c r="FX1909" s="14"/>
      <c r="FY1909" s="14"/>
      <c r="FZ1909" s="14"/>
      <c r="GA1909" s="14"/>
      <c r="GB1909" s="14"/>
      <c r="GC1909" s="14"/>
      <c r="GD1909" s="14"/>
      <c r="GE1909" s="14"/>
      <c r="GF1909" s="14"/>
      <c r="GG1909" s="14"/>
      <c r="GH1909" s="14"/>
      <c r="GI1909" s="14"/>
      <c r="GJ1909" s="14"/>
      <c r="GK1909" s="14"/>
      <c r="GL1909" s="14"/>
      <c r="GM1909" s="14"/>
      <c r="GN1909" s="14"/>
      <c r="GO1909" s="14"/>
      <c r="GP1909" s="14"/>
      <c r="GQ1909" s="14"/>
      <c r="GR1909" s="14"/>
      <c r="GS1909" s="14"/>
      <c r="GT1909" s="14"/>
      <c r="GU1909" s="14"/>
      <c r="GV1909" s="14"/>
      <c r="GW1909" s="14"/>
      <c r="GX1909" s="14"/>
      <c r="GY1909" s="14"/>
      <c r="GZ1909" s="14"/>
      <c r="HA1909" s="14"/>
      <c r="HB1909" s="14"/>
      <c r="HC1909" s="14"/>
      <c r="HD1909" s="14"/>
      <c r="HE1909" s="14"/>
      <c r="HF1909" s="14"/>
      <c r="HG1909" s="14"/>
      <c r="HH1909" s="14"/>
      <c r="HI1909" s="14"/>
      <c r="HJ1909" s="14"/>
      <c r="HK1909" s="14"/>
      <c r="HL1909" s="14"/>
      <c r="HM1909" s="14"/>
      <c r="HN1909" s="14"/>
      <c r="HO1909" s="14"/>
      <c r="HP1909" s="14"/>
      <c r="HQ1909" s="14"/>
      <c r="HR1909" s="14"/>
      <c r="HS1909" s="14"/>
      <c r="HT1909" s="14"/>
      <c r="HU1909" s="14"/>
      <c r="HV1909" s="14"/>
      <c r="HW1909" s="14"/>
      <c r="HX1909" s="14"/>
      <c r="HY1909" s="14"/>
      <c r="HZ1909" s="14"/>
      <c r="IA1909" s="14"/>
      <c r="IB1909" s="14"/>
      <c r="IC1909" s="14"/>
      <c r="ID1909" s="14"/>
      <c r="IE1909" s="14"/>
      <c r="IF1909" s="14"/>
      <c r="IG1909" s="14"/>
      <c r="IH1909" s="14"/>
      <c r="II1909" s="14"/>
      <c r="IJ1909" s="14"/>
      <c r="IK1909" s="14"/>
      <c r="IL1909" s="14"/>
      <c r="IM1909" s="14"/>
      <c r="IN1909" s="14"/>
      <c r="IO1909" s="14"/>
      <c r="IP1909" s="14"/>
      <c r="IQ1909" s="14"/>
      <c r="IR1909" s="14"/>
      <c r="IS1909" s="14"/>
      <c r="IT1909" s="14"/>
    </row>
    <row r="1910" spans="1:254" s="18" customFormat="1" x14ac:dyDescent="0.2">
      <c r="A1910" s="12">
        <v>400190</v>
      </c>
      <c r="B1910" s="4"/>
      <c r="C1910" s="13" t="s">
        <v>1688</v>
      </c>
      <c r="D1910" s="11">
        <v>13</v>
      </c>
      <c r="E1910" s="11">
        <v>13</v>
      </c>
      <c r="F1910" s="11"/>
      <c r="G1910" s="12">
        <v>4</v>
      </c>
      <c r="H1910" s="14"/>
    </row>
    <row r="1911" spans="1:254" ht="40.5" x14ac:dyDescent="0.2">
      <c r="A1911" s="12">
        <v>400195</v>
      </c>
      <c r="B1911" s="4"/>
      <c r="C1911" s="13" t="s">
        <v>1689</v>
      </c>
      <c r="D1911" s="11">
        <v>13.5</v>
      </c>
      <c r="E1911" s="11">
        <v>13.5</v>
      </c>
      <c r="F1911" s="11"/>
      <c r="G1911" s="12">
        <v>4</v>
      </c>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C1911" s="14"/>
      <c r="AD1911" s="14"/>
      <c r="AE1911" s="14"/>
      <c r="AF1911" s="14"/>
      <c r="AG1911" s="14"/>
      <c r="AH1911" s="14"/>
      <c r="AI1911" s="14"/>
      <c r="AJ1911" s="14"/>
      <c r="AK1911" s="14"/>
      <c r="AL1911" s="14"/>
      <c r="AM1911" s="14"/>
      <c r="AN1911" s="14"/>
      <c r="AO1911" s="14"/>
      <c r="AP1911" s="14"/>
      <c r="AQ1911" s="14"/>
      <c r="AR1911" s="14"/>
      <c r="AS1911" s="14"/>
      <c r="AT1911" s="14"/>
      <c r="AU1911" s="14"/>
      <c r="AV1911" s="14"/>
      <c r="AW1911" s="14"/>
      <c r="AX1911" s="14"/>
      <c r="AY1911" s="14"/>
      <c r="AZ1911" s="14"/>
      <c r="BA1911" s="14"/>
      <c r="BB1911" s="14"/>
      <c r="BC1911" s="14"/>
      <c r="BD1911" s="14"/>
      <c r="BE1911" s="14"/>
      <c r="BF1911" s="14"/>
      <c r="BG1911" s="14"/>
      <c r="BH1911" s="14"/>
      <c r="BI1911" s="14"/>
      <c r="BJ1911" s="14"/>
      <c r="BK1911" s="14"/>
      <c r="BL1911" s="14"/>
      <c r="BM1911" s="14"/>
      <c r="BN1911" s="14"/>
      <c r="BO1911" s="14"/>
      <c r="BP1911" s="14"/>
      <c r="BQ1911" s="14"/>
      <c r="BR1911" s="14"/>
      <c r="BS1911" s="14"/>
      <c r="BT1911" s="14"/>
      <c r="BU1911" s="14"/>
      <c r="BV1911" s="14"/>
      <c r="BW1911" s="14"/>
      <c r="BX1911" s="14"/>
      <c r="BY1911" s="14"/>
      <c r="BZ1911" s="14"/>
      <c r="CA1911" s="14"/>
      <c r="CB1911" s="14"/>
      <c r="CC1911" s="14"/>
      <c r="CD1911" s="14"/>
      <c r="CE1911" s="14"/>
      <c r="CF1911" s="14"/>
      <c r="CG1911" s="14"/>
      <c r="CH1911" s="14"/>
      <c r="CI1911" s="14"/>
      <c r="CJ1911" s="14"/>
      <c r="CK1911" s="14"/>
      <c r="CL1911" s="14"/>
      <c r="CM1911" s="14"/>
      <c r="CN1911" s="14"/>
      <c r="CO1911" s="14"/>
      <c r="CP1911" s="14"/>
      <c r="CQ1911" s="14"/>
      <c r="CR1911" s="14"/>
      <c r="CS1911" s="14"/>
      <c r="CT1911" s="14"/>
      <c r="CU1911" s="14"/>
      <c r="CV1911" s="14"/>
      <c r="CW1911" s="14"/>
      <c r="CX1911" s="14"/>
      <c r="CY1911" s="14"/>
      <c r="CZ1911" s="14"/>
      <c r="DA1911" s="14"/>
      <c r="DB1911" s="14"/>
      <c r="DC1911" s="14"/>
      <c r="DD1911" s="14"/>
      <c r="DE1911" s="14"/>
      <c r="DF1911" s="14"/>
      <c r="DG1911" s="14"/>
      <c r="DH1911" s="14"/>
      <c r="DI1911" s="14"/>
      <c r="DJ1911" s="14"/>
      <c r="DK1911" s="14"/>
      <c r="DL1911" s="14"/>
      <c r="DM1911" s="14"/>
      <c r="DN1911" s="14"/>
      <c r="DO1911" s="14"/>
      <c r="DP1911" s="14"/>
      <c r="DQ1911" s="14"/>
      <c r="DR1911" s="14"/>
      <c r="DS1911" s="14"/>
      <c r="DT1911" s="14"/>
      <c r="DU1911" s="14"/>
      <c r="DV1911" s="14"/>
      <c r="DW1911" s="14"/>
      <c r="DX1911" s="14"/>
      <c r="DY1911" s="14"/>
      <c r="DZ1911" s="14"/>
      <c r="EA1911" s="14"/>
      <c r="EB1911" s="14"/>
      <c r="EC1911" s="14"/>
      <c r="ED1911" s="14"/>
      <c r="EE1911" s="14"/>
      <c r="EF1911" s="14"/>
      <c r="EG1911" s="14"/>
      <c r="EH1911" s="14"/>
      <c r="EI1911" s="14"/>
      <c r="EJ1911" s="14"/>
      <c r="EK1911" s="14"/>
      <c r="EL1911" s="14"/>
      <c r="EM1911" s="14"/>
      <c r="EN1911" s="14"/>
      <c r="EO1911" s="14"/>
      <c r="EP1911" s="14"/>
      <c r="EQ1911" s="14"/>
      <c r="ER1911" s="14"/>
      <c r="ES1911" s="14"/>
      <c r="ET1911" s="14"/>
      <c r="EU1911" s="14"/>
      <c r="EV1911" s="14"/>
      <c r="EW1911" s="14"/>
      <c r="EX1911" s="14"/>
      <c r="EY1911" s="14"/>
      <c r="EZ1911" s="14"/>
      <c r="FA1911" s="14"/>
      <c r="FB1911" s="14"/>
      <c r="FC1911" s="14"/>
      <c r="FD1911" s="14"/>
      <c r="FE1911" s="14"/>
      <c r="FF1911" s="14"/>
      <c r="FG1911" s="14"/>
      <c r="FH1911" s="14"/>
      <c r="FI1911" s="14"/>
      <c r="FJ1911" s="14"/>
      <c r="FK1911" s="14"/>
      <c r="FL1911" s="14"/>
      <c r="FM1911" s="14"/>
      <c r="FN1911" s="14"/>
      <c r="FO1911" s="14"/>
      <c r="FP1911" s="14"/>
      <c r="FQ1911" s="14"/>
      <c r="FR1911" s="14"/>
      <c r="FS1911" s="14"/>
      <c r="FT1911" s="14"/>
      <c r="FU1911" s="14"/>
      <c r="FV1911" s="14"/>
      <c r="FW1911" s="14"/>
      <c r="FX1911" s="14"/>
      <c r="FY1911" s="14"/>
      <c r="FZ1911" s="14"/>
      <c r="GA1911" s="14"/>
      <c r="GB1911" s="14"/>
      <c r="GC1911" s="14"/>
      <c r="GD1911" s="14"/>
      <c r="GE1911" s="14"/>
      <c r="GF1911" s="14"/>
      <c r="GG1911" s="14"/>
      <c r="GH1911" s="14"/>
      <c r="GI1911" s="14"/>
      <c r="GJ1911" s="14"/>
      <c r="GK1911" s="14"/>
      <c r="GL1911" s="14"/>
      <c r="GM1911" s="14"/>
      <c r="GN1911" s="14"/>
      <c r="GO1911" s="14"/>
      <c r="GP1911" s="14"/>
      <c r="GQ1911" s="14"/>
      <c r="GR1911" s="14"/>
      <c r="GS1911" s="14"/>
      <c r="GT1911" s="14"/>
      <c r="GU1911" s="14"/>
      <c r="GV1911" s="14"/>
      <c r="GW1911" s="14"/>
      <c r="GX1911" s="14"/>
      <c r="GY1911" s="14"/>
      <c r="GZ1911" s="14"/>
      <c r="HA1911" s="14"/>
      <c r="HB1911" s="14"/>
      <c r="HC1911" s="14"/>
      <c r="HD1911" s="14"/>
      <c r="HE1911" s="14"/>
      <c r="HF1911" s="14"/>
      <c r="HG1911" s="14"/>
      <c r="HH1911" s="14"/>
      <c r="HI1911" s="14"/>
      <c r="HJ1911" s="14"/>
      <c r="HK1911" s="14"/>
      <c r="HL1911" s="14"/>
      <c r="HM1911" s="14"/>
      <c r="HN1911" s="14"/>
      <c r="HO1911" s="14"/>
      <c r="HP1911" s="14"/>
      <c r="HQ1911" s="14"/>
      <c r="HR1911" s="14"/>
      <c r="HS1911" s="14"/>
      <c r="HT1911" s="14"/>
      <c r="HU1911" s="14"/>
      <c r="HV1911" s="14"/>
      <c r="HW1911" s="14"/>
      <c r="HX1911" s="14"/>
      <c r="HY1911" s="14"/>
      <c r="HZ1911" s="14"/>
      <c r="IA1911" s="14"/>
      <c r="IB1911" s="14"/>
      <c r="IC1911" s="14"/>
      <c r="ID1911" s="14"/>
      <c r="IE1911" s="14"/>
      <c r="IF1911" s="14"/>
      <c r="IG1911" s="14"/>
      <c r="IH1911" s="14"/>
      <c r="II1911" s="14"/>
      <c r="IJ1911" s="14"/>
      <c r="IK1911" s="14"/>
      <c r="IL1911" s="14"/>
      <c r="IM1911" s="14"/>
      <c r="IN1911" s="14"/>
      <c r="IO1911" s="14"/>
      <c r="IP1911" s="14"/>
      <c r="IQ1911" s="14"/>
      <c r="IR1911" s="14"/>
      <c r="IS1911" s="14"/>
      <c r="IT1911" s="14"/>
    </row>
    <row r="1912" spans="1:254" x14ac:dyDescent="0.2">
      <c r="A1912" s="12">
        <v>400200</v>
      </c>
      <c r="B1912" s="4"/>
      <c r="C1912" s="13" t="s">
        <v>1690</v>
      </c>
      <c r="D1912" s="11">
        <v>3.2</v>
      </c>
      <c r="E1912" s="11">
        <v>3.2</v>
      </c>
      <c r="F1912" s="11"/>
      <c r="G1912" s="12">
        <v>3</v>
      </c>
      <c r="H1912" s="18"/>
      <c r="I1912" s="14"/>
      <c r="J1912" s="14"/>
      <c r="K1912" s="14"/>
      <c r="L1912" s="14"/>
      <c r="M1912" s="14"/>
      <c r="N1912" s="14"/>
      <c r="O1912" s="14"/>
      <c r="P1912" s="14"/>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c r="AM1912" s="14"/>
      <c r="AN1912" s="14"/>
      <c r="AO1912" s="14"/>
      <c r="AP1912" s="14"/>
      <c r="AQ1912" s="14"/>
      <c r="AR1912" s="14"/>
      <c r="AS1912" s="14"/>
      <c r="AT1912" s="14"/>
      <c r="AU1912" s="14"/>
      <c r="AV1912" s="14"/>
      <c r="AW1912" s="14"/>
      <c r="AX1912" s="14"/>
      <c r="AY1912" s="14"/>
      <c r="AZ1912" s="14"/>
      <c r="BA1912" s="14"/>
      <c r="BB1912" s="14"/>
      <c r="BC1912" s="14"/>
      <c r="BD1912" s="14"/>
      <c r="BE1912" s="14"/>
      <c r="BF1912" s="14"/>
      <c r="BG1912" s="14"/>
      <c r="BH1912" s="14"/>
      <c r="BI1912" s="14"/>
      <c r="BJ1912" s="14"/>
      <c r="BK1912" s="14"/>
      <c r="BL1912" s="14"/>
      <c r="BM1912" s="14"/>
      <c r="BN1912" s="14"/>
      <c r="BO1912" s="14"/>
      <c r="BP1912" s="14"/>
      <c r="BQ1912" s="14"/>
      <c r="BR1912" s="14"/>
      <c r="BS1912" s="14"/>
      <c r="BT1912" s="14"/>
      <c r="BU1912" s="14"/>
      <c r="BV1912" s="14"/>
      <c r="BW1912" s="14"/>
      <c r="BX1912" s="14"/>
      <c r="BY1912" s="14"/>
      <c r="BZ1912" s="14"/>
      <c r="CA1912" s="14"/>
      <c r="CB1912" s="14"/>
      <c r="CC1912" s="14"/>
      <c r="CD1912" s="14"/>
      <c r="CE1912" s="14"/>
      <c r="CF1912" s="14"/>
      <c r="CG1912" s="14"/>
      <c r="CH1912" s="14"/>
      <c r="CI1912" s="14"/>
      <c r="CJ1912" s="14"/>
      <c r="CK1912" s="14"/>
      <c r="CL1912" s="14"/>
      <c r="CM1912" s="14"/>
      <c r="CN1912" s="14"/>
      <c r="CO1912" s="14"/>
      <c r="CP1912" s="14"/>
      <c r="CQ1912" s="14"/>
      <c r="CR1912" s="14"/>
      <c r="CS1912" s="14"/>
      <c r="CT1912" s="14"/>
      <c r="CU1912" s="14"/>
      <c r="CV1912" s="14"/>
      <c r="CW1912" s="14"/>
      <c r="CX1912" s="14"/>
      <c r="CY1912" s="14"/>
      <c r="CZ1912" s="14"/>
      <c r="DA1912" s="14"/>
      <c r="DB1912" s="14"/>
      <c r="DC1912" s="14"/>
      <c r="DD1912" s="14"/>
      <c r="DE1912" s="14"/>
      <c r="DF1912" s="14"/>
      <c r="DG1912" s="14"/>
      <c r="DH1912" s="14"/>
      <c r="DI1912" s="14"/>
      <c r="DJ1912" s="14"/>
      <c r="DK1912" s="14"/>
      <c r="DL1912" s="14"/>
      <c r="DM1912" s="14"/>
      <c r="DN1912" s="14"/>
      <c r="DO1912" s="14"/>
      <c r="DP1912" s="14"/>
      <c r="DQ1912" s="14"/>
      <c r="DR1912" s="14"/>
      <c r="DS1912" s="14"/>
      <c r="DT1912" s="14"/>
      <c r="DU1912" s="14"/>
      <c r="DV1912" s="14"/>
      <c r="DW1912" s="14"/>
      <c r="DX1912" s="14"/>
      <c r="DY1912" s="14"/>
      <c r="DZ1912" s="14"/>
      <c r="EA1912" s="14"/>
      <c r="EB1912" s="14"/>
      <c r="EC1912" s="14"/>
      <c r="ED1912" s="14"/>
      <c r="EE1912" s="14"/>
      <c r="EF1912" s="14"/>
      <c r="EG1912" s="14"/>
      <c r="EH1912" s="14"/>
      <c r="EI1912" s="14"/>
      <c r="EJ1912" s="14"/>
      <c r="EK1912" s="14"/>
      <c r="EL1912" s="14"/>
      <c r="EM1912" s="14"/>
      <c r="EN1912" s="14"/>
      <c r="EO1912" s="14"/>
      <c r="EP1912" s="14"/>
      <c r="EQ1912" s="14"/>
      <c r="ER1912" s="14"/>
      <c r="ES1912" s="14"/>
      <c r="ET1912" s="14"/>
      <c r="EU1912" s="14"/>
      <c r="EV1912" s="14"/>
      <c r="EW1912" s="14"/>
      <c r="EX1912" s="14"/>
      <c r="EY1912" s="14"/>
      <c r="EZ1912" s="14"/>
      <c r="FA1912" s="14"/>
      <c r="FB1912" s="14"/>
      <c r="FC1912" s="14"/>
      <c r="FD1912" s="14"/>
      <c r="FE1912" s="14"/>
      <c r="FF1912" s="14"/>
      <c r="FG1912" s="14"/>
      <c r="FH1912" s="14"/>
      <c r="FI1912" s="14"/>
      <c r="FJ1912" s="14"/>
      <c r="FK1912" s="14"/>
      <c r="FL1912" s="14"/>
      <c r="FM1912" s="14"/>
      <c r="FN1912" s="14"/>
      <c r="FO1912" s="14"/>
      <c r="FP1912" s="14"/>
      <c r="FQ1912" s="14"/>
      <c r="FR1912" s="14"/>
      <c r="FS1912" s="14"/>
      <c r="FT1912" s="14"/>
      <c r="FU1912" s="14"/>
      <c r="FV1912" s="14"/>
      <c r="FW1912" s="14"/>
      <c r="FX1912" s="14"/>
      <c r="FY1912" s="14"/>
      <c r="FZ1912" s="14"/>
      <c r="GA1912" s="14"/>
      <c r="GB1912" s="14"/>
      <c r="GC1912" s="14"/>
      <c r="GD1912" s="14"/>
      <c r="GE1912" s="14"/>
      <c r="GF1912" s="14"/>
      <c r="GG1912" s="14"/>
      <c r="GH1912" s="14"/>
      <c r="GI1912" s="14"/>
      <c r="GJ1912" s="14"/>
      <c r="GK1912" s="14"/>
      <c r="GL1912" s="14"/>
      <c r="GM1912" s="14"/>
      <c r="GN1912" s="14"/>
      <c r="GO1912" s="14"/>
      <c r="GP1912" s="14"/>
      <c r="GQ1912" s="14"/>
      <c r="GR1912" s="14"/>
      <c r="GS1912" s="14"/>
      <c r="GT1912" s="14"/>
      <c r="GU1912" s="14"/>
      <c r="GV1912" s="14"/>
      <c r="GW1912" s="14"/>
      <c r="GX1912" s="14"/>
      <c r="GY1912" s="14"/>
      <c r="GZ1912" s="14"/>
      <c r="HA1912" s="14"/>
      <c r="HB1912" s="14"/>
      <c r="HC1912" s="14"/>
      <c r="HD1912" s="14"/>
      <c r="HE1912" s="14"/>
      <c r="HF1912" s="14"/>
      <c r="HG1912" s="14"/>
      <c r="HH1912" s="14"/>
      <c r="HI1912" s="14"/>
      <c r="HJ1912" s="14"/>
      <c r="HK1912" s="14"/>
      <c r="HL1912" s="14"/>
      <c r="HM1912" s="14"/>
      <c r="HN1912" s="14"/>
      <c r="HO1912" s="14"/>
      <c r="HP1912" s="14"/>
      <c r="HQ1912" s="14"/>
      <c r="HR1912" s="14"/>
      <c r="HS1912" s="14"/>
      <c r="HT1912" s="14"/>
      <c r="HU1912" s="14"/>
      <c r="HV1912" s="14"/>
      <c r="HW1912" s="14"/>
      <c r="HX1912" s="14"/>
      <c r="HY1912" s="14"/>
      <c r="HZ1912" s="14"/>
      <c r="IA1912" s="14"/>
      <c r="IB1912" s="14"/>
      <c r="IC1912" s="14"/>
      <c r="ID1912" s="14"/>
      <c r="IE1912" s="14"/>
      <c r="IF1912" s="14"/>
      <c r="IG1912" s="14"/>
      <c r="IH1912" s="14"/>
      <c r="II1912" s="14"/>
      <c r="IJ1912" s="14"/>
      <c r="IK1912" s="14"/>
      <c r="IL1912" s="14"/>
      <c r="IM1912" s="14"/>
      <c r="IN1912" s="14"/>
      <c r="IO1912" s="14"/>
      <c r="IP1912" s="14"/>
      <c r="IQ1912" s="14"/>
      <c r="IR1912" s="14"/>
      <c r="IS1912" s="14"/>
      <c r="IT1912" s="14"/>
    </row>
    <row r="1913" spans="1:254" x14ac:dyDescent="0.2">
      <c r="A1913" s="20">
        <v>400205</v>
      </c>
      <c r="B1913" s="24" t="s">
        <v>16</v>
      </c>
      <c r="C1913" s="47" t="s">
        <v>1691</v>
      </c>
      <c r="D1913" s="26">
        <v>2.5</v>
      </c>
      <c r="E1913" s="26">
        <v>2.5</v>
      </c>
      <c r="F1913" s="26"/>
      <c r="G1913" s="12">
        <v>3</v>
      </c>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c r="AM1913" s="14"/>
      <c r="AN1913" s="14"/>
      <c r="AO1913" s="14"/>
      <c r="AP1913" s="14"/>
      <c r="AQ1913" s="14"/>
      <c r="AR1913" s="14"/>
      <c r="AS1913" s="14"/>
      <c r="AT1913" s="14"/>
      <c r="AU1913" s="14"/>
      <c r="AV1913" s="14"/>
      <c r="AW1913" s="14"/>
      <c r="AX1913" s="14"/>
      <c r="AY1913" s="14"/>
      <c r="AZ1913" s="14"/>
      <c r="BA1913" s="14"/>
      <c r="BB1913" s="14"/>
      <c r="BC1913" s="14"/>
      <c r="BD1913" s="14"/>
      <c r="BE1913" s="14"/>
      <c r="BF1913" s="14"/>
      <c r="BG1913" s="14"/>
      <c r="BH1913" s="14"/>
      <c r="BI1913" s="14"/>
      <c r="BJ1913" s="14"/>
      <c r="BK1913" s="14"/>
      <c r="BL1913" s="14"/>
      <c r="BM1913" s="14"/>
      <c r="BN1913" s="14"/>
      <c r="BO1913" s="14"/>
      <c r="BP1913" s="14"/>
      <c r="BQ1913" s="14"/>
      <c r="BR1913" s="14"/>
      <c r="BS1913" s="14"/>
      <c r="BT1913" s="14"/>
      <c r="BU1913" s="14"/>
      <c r="BV1913" s="14"/>
      <c r="BW1913" s="14"/>
      <c r="BX1913" s="14"/>
      <c r="BY1913" s="14"/>
      <c r="BZ1913" s="14"/>
      <c r="CA1913" s="14"/>
      <c r="CB1913" s="14"/>
      <c r="CC1913" s="14"/>
      <c r="CD1913" s="14"/>
      <c r="CE1913" s="14"/>
      <c r="CF1913" s="14"/>
      <c r="CG1913" s="14"/>
      <c r="CH1913" s="14"/>
      <c r="CI1913" s="14"/>
      <c r="CJ1913" s="14"/>
      <c r="CK1913" s="14"/>
      <c r="CL1913" s="14"/>
      <c r="CM1913" s="14"/>
      <c r="CN1913" s="14"/>
      <c r="CO1913" s="14"/>
      <c r="CP1913" s="14"/>
      <c r="CQ1913" s="14"/>
      <c r="CR1913" s="14"/>
      <c r="CS1913" s="14"/>
      <c r="CT1913" s="14"/>
      <c r="CU1913" s="14"/>
      <c r="CV1913" s="14"/>
      <c r="CW1913" s="14"/>
      <c r="CX1913" s="14"/>
      <c r="CY1913" s="14"/>
      <c r="CZ1913" s="14"/>
      <c r="DA1913" s="14"/>
      <c r="DB1913" s="14"/>
      <c r="DC1913" s="14"/>
      <c r="DD1913" s="14"/>
      <c r="DE1913" s="14"/>
      <c r="DF1913" s="14"/>
      <c r="DG1913" s="14"/>
      <c r="DH1913" s="14"/>
      <c r="DI1913" s="14"/>
      <c r="DJ1913" s="14"/>
      <c r="DK1913" s="14"/>
      <c r="DL1913" s="14"/>
      <c r="DM1913" s="14"/>
      <c r="DN1913" s="14"/>
      <c r="DO1913" s="14"/>
      <c r="DP1913" s="14"/>
      <c r="DQ1913" s="14"/>
      <c r="DR1913" s="14"/>
      <c r="DS1913" s="14"/>
      <c r="DT1913" s="14"/>
      <c r="DU1913" s="14"/>
      <c r="DV1913" s="14"/>
      <c r="DW1913" s="14"/>
      <c r="DX1913" s="14"/>
      <c r="DY1913" s="14"/>
      <c r="DZ1913" s="14"/>
      <c r="EA1913" s="14"/>
      <c r="EB1913" s="14"/>
      <c r="EC1913" s="14"/>
      <c r="ED1913" s="14"/>
      <c r="EE1913" s="14"/>
      <c r="EF1913" s="14"/>
      <c r="EG1913" s="14"/>
      <c r="EH1913" s="14"/>
      <c r="EI1913" s="14"/>
      <c r="EJ1913" s="14"/>
      <c r="EK1913" s="14"/>
      <c r="EL1913" s="14"/>
      <c r="EM1913" s="14"/>
      <c r="EN1913" s="14"/>
      <c r="EO1913" s="14"/>
      <c r="EP1913" s="14"/>
      <c r="EQ1913" s="14"/>
      <c r="ER1913" s="14"/>
      <c r="ES1913" s="14"/>
      <c r="ET1913" s="14"/>
      <c r="EU1913" s="14"/>
      <c r="EV1913" s="14"/>
      <c r="EW1913" s="14"/>
      <c r="EX1913" s="14"/>
      <c r="EY1913" s="14"/>
      <c r="EZ1913" s="14"/>
      <c r="FA1913" s="14"/>
      <c r="FB1913" s="14"/>
      <c r="FC1913" s="14"/>
      <c r="FD1913" s="14"/>
      <c r="FE1913" s="14"/>
      <c r="FF1913" s="14"/>
      <c r="FG1913" s="14"/>
      <c r="FH1913" s="14"/>
      <c r="FI1913" s="14"/>
      <c r="FJ1913" s="14"/>
      <c r="FK1913" s="14"/>
      <c r="FL1913" s="14"/>
      <c r="FM1913" s="14"/>
      <c r="FN1913" s="14"/>
      <c r="FO1913" s="14"/>
      <c r="FP1913" s="14"/>
      <c r="FQ1913" s="14"/>
      <c r="FR1913" s="14"/>
      <c r="FS1913" s="14"/>
      <c r="FT1913" s="14"/>
      <c r="FU1913" s="14"/>
      <c r="FV1913" s="14"/>
      <c r="FW1913" s="14"/>
      <c r="FX1913" s="14"/>
      <c r="FY1913" s="14"/>
      <c r="FZ1913" s="14"/>
      <c r="GA1913" s="14"/>
      <c r="GB1913" s="14"/>
      <c r="GC1913" s="14"/>
      <c r="GD1913" s="14"/>
      <c r="GE1913" s="14"/>
      <c r="GF1913" s="14"/>
      <c r="GG1913" s="14"/>
      <c r="GH1913" s="14"/>
      <c r="GI1913" s="14"/>
      <c r="GJ1913" s="14"/>
      <c r="GK1913" s="14"/>
      <c r="GL1913" s="14"/>
      <c r="GM1913" s="14"/>
      <c r="GN1913" s="14"/>
      <c r="GO1913" s="14"/>
      <c r="GP1913" s="14"/>
      <c r="GQ1913" s="14"/>
      <c r="GR1913" s="14"/>
      <c r="GS1913" s="14"/>
      <c r="GT1913" s="14"/>
      <c r="GU1913" s="14"/>
      <c r="GV1913" s="14"/>
      <c r="GW1913" s="14"/>
      <c r="GX1913" s="14"/>
      <c r="GY1913" s="14"/>
      <c r="GZ1913" s="14"/>
      <c r="HA1913" s="14"/>
      <c r="HB1913" s="14"/>
      <c r="HC1913" s="14"/>
      <c r="HD1913" s="14"/>
      <c r="HE1913" s="14"/>
      <c r="HF1913" s="14"/>
      <c r="HG1913" s="14"/>
      <c r="HH1913" s="14"/>
      <c r="HI1913" s="14"/>
      <c r="HJ1913" s="14"/>
      <c r="HK1913" s="14"/>
      <c r="HL1913" s="14"/>
      <c r="HM1913" s="14"/>
      <c r="HN1913" s="14"/>
      <c r="HO1913" s="14"/>
      <c r="HP1913" s="14"/>
      <c r="HQ1913" s="14"/>
      <c r="HR1913" s="14"/>
      <c r="HS1913" s="14"/>
      <c r="HT1913" s="14"/>
      <c r="HU1913" s="14"/>
      <c r="HV1913" s="14"/>
      <c r="HW1913" s="14"/>
      <c r="HX1913" s="14"/>
      <c r="HY1913" s="14"/>
      <c r="HZ1913" s="14"/>
      <c r="IA1913" s="14"/>
      <c r="IB1913" s="14"/>
      <c r="IC1913" s="14"/>
      <c r="ID1913" s="14"/>
      <c r="IE1913" s="14"/>
      <c r="IF1913" s="14"/>
      <c r="IG1913" s="14"/>
      <c r="IH1913" s="14"/>
      <c r="II1913" s="14"/>
      <c r="IJ1913" s="14"/>
      <c r="IK1913" s="14"/>
      <c r="IL1913" s="14"/>
      <c r="IM1913" s="14"/>
      <c r="IN1913" s="14"/>
      <c r="IO1913" s="14"/>
      <c r="IP1913" s="14"/>
      <c r="IQ1913" s="14"/>
      <c r="IR1913" s="14"/>
      <c r="IS1913" s="14"/>
      <c r="IT1913" s="14"/>
    </row>
    <row r="1914" spans="1:254" x14ac:dyDescent="0.2">
      <c r="A1914" s="12">
        <v>400210</v>
      </c>
      <c r="B1914" s="4"/>
      <c r="C1914" s="13" t="s">
        <v>1692</v>
      </c>
      <c r="D1914" s="11">
        <v>4</v>
      </c>
      <c r="E1914" s="11">
        <v>4</v>
      </c>
      <c r="F1914" s="11"/>
      <c r="G1914" s="12">
        <v>3</v>
      </c>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c r="AM1914" s="14"/>
      <c r="AN1914" s="14"/>
      <c r="AO1914" s="14"/>
      <c r="AP1914" s="14"/>
      <c r="AQ1914" s="14"/>
      <c r="AR1914" s="14"/>
      <c r="AS1914" s="14"/>
      <c r="AT1914" s="14"/>
      <c r="AU1914" s="14"/>
      <c r="AV1914" s="14"/>
      <c r="AW1914" s="14"/>
      <c r="AX1914" s="14"/>
      <c r="AY1914" s="14"/>
      <c r="AZ1914" s="14"/>
      <c r="BA1914" s="14"/>
      <c r="BB1914" s="14"/>
      <c r="BC1914" s="14"/>
      <c r="BD1914" s="14"/>
      <c r="BE1914" s="14"/>
      <c r="BF1914" s="14"/>
      <c r="BG1914" s="14"/>
      <c r="BH1914" s="14"/>
      <c r="BI1914" s="14"/>
      <c r="BJ1914" s="14"/>
      <c r="BK1914" s="14"/>
      <c r="BL1914" s="14"/>
      <c r="BM1914" s="14"/>
      <c r="BN1914" s="14"/>
      <c r="BO1914" s="14"/>
      <c r="BP1914" s="14"/>
      <c r="BQ1914" s="14"/>
      <c r="BR1914" s="14"/>
      <c r="BS1914" s="14"/>
      <c r="BT1914" s="14"/>
      <c r="BU1914" s="14"/>
      <c r="BV1914" s="14"/>
      <c r="BW1914" s="14"/>
      <c r="BX1914" s="14"/>
      <c r="BY1914" s="14"/>
      <c r="BZ1914" s="14"/>
      <c r="CA1914" s="14"/>
      <c r="CB1914" s="14"/>
      <c r="CC1914" s="14"/>
      <c r="CD1914" s="14"/>
      <c r="CE1914" s="14"/>
      <c r="CF1914" s="14"/>
      <c r="CG1914" s="14"/>
      <c r="CH1914" s="14"/>
      <c r="CI1914" s="14"/>
      <c r="CJ1914" s="14"/>
      <c r="CK1914" s="14"/>
      <c r="CL1914" s="14"/>
      <c r="CM1914" s="14"/>
      <c r="CN1914" s="14"/>
      <c r="CO1914" s="14"/>
      <c r="CP1914" s="14"/>
      <c r="CQ1914" s="14"/>
      <c r="CR1914" s="14"/>
      <c r="CS1914" s="14"/>
      <c r="CT1914" s="14"/>
      <c r="CU1914" s="14"/>
      <c r="CV1914" s="14"/>
      <c r="CW1914" s="14"/>
      <c r="CX1914" s="14"/>
      <c r="CY1914" s="14"/>
      <c r="CZ1914" s="14"/>
      <c r="DA1914" s="14"/>
      <c r="DB1914" s="14"/>
      <c r="DC1914" s="14"/>
      <c r="DD1914" s="14"/>
      <c r="DE1914" s="14"/>
      <c r="DF1914" s="14"/>
      <c r="DG1914" s="14"/>
      <c r="DH1914" s="14"/>
      <c r="DI1914" s="14"/>
      <c r="DJ1914" s="14"/>
      <c r="DK1914" s="14"/>
      <c r="DL1914" s="14"/>
      <c r="DM1914" s="14"/>
      <c r="DN1914" s="14"/>
      <c r="DO1914" s="14"/>
      <c r="DP1914" s="14"/>
      <c r="DQ1914" s="14"/>
      <c r="DR1914" s="14"/>
      <c r="DS1914" s="14"/>
      <c r="DT1914" s="14"/>
      <c r="DU1914" s="14"/>
      <c r="DV1914" s="14"/>
      <c r="DW1914" s="14"/>
      <c r="DX1914" s="14"/>
      <c r="DY1914" s="14"/>
      <c r="DZ1914" s="14"/>
      <c r="EA1914" s="14"/>
      <c r="EB1914" s="14"/>
      <c r="EC1914" s="14"/>
      <c r="ED1914" s="14"/>
      <c r="EE1914" s="14"/>
      <c r="EF1914" s="14"/>
      <c r="EG1914" s="14"/>
      <c r="EH1914" s="14"/>
      <c r="EI1914" s="14"/>
      <c r="EJ1914" s="14"/>
      <c r="EK1914" s="14"/>
      <c r="EL1914" s="14"/>
      <c r="EM1914" s="14"/>
      <c r="EN1914" s="14"/>
      <c r="EO1914" s="14"/>
      <c r="EP1914" s="14"/>
      <c r="EQ1914" s="14"/>
      <c r="ER1914" s="14"/>
      <c r="ES1914" s="14"/>
      <c r="ET1914" s="14"/>
      <c r="EU1914" s="14"/>
      <c r="EV1914" s="14"/>
      <c r="EW1914" s="14"/>
      <c r="EX1914" s="14"/>
      <c r="EY1914" s="14"/>
      <c r="EZ1914" s="14"/>
      <c r="FA1914" s="14"/>
      <c r="FB1914" s="14"/>
      <c r="FC1914" s="14"/>
      <c r="FD1914" s="14"/>
      <c r="FE1914" s="14"/>
      <c r="FF1914" s="14"/>
      <c r="FG1914" s="14"/>
      <c r="FH1914" s="14"/>
      <c r="FI1914" s="14"/>
      <c r="FJ1914" s="14"/>
      <c r="FK1914" s="14"/>
      <c r="FL1914" s="14"/>
      <c r="FM1914" s="14"/>
      <c r="FN1914" s="14"/>
      <c r="FO1914" s="14"/>
      <c r="FP1914" s="14"/>
      <c r="FQ1914" s="14"/>
      <c r="FR1914" s="14"/>
      <c r="FS1914" s="14"/>
      <c r="FT1914" s="14"/>
      <c r="FU1914" s="14"/>
      <c r="FV1914" s="14"/>
      <c r="FW1914" s="14"/>
      <c r="FX1914" s="14"/>
      <c r="FY1914" s="14"/>
      <c r="FZ1914" s="14"/>
      <c r="GA1914" s="14"/>
      <c r="GB1914" s="14"/>
      <c r="GC1914" s="14"/>
      <c r="GD1914" s="14"/>
      <c r="GE1914" s="14"/>
      <c r="GF1914" s="14"/>
      <c r="GG1914" s="14"/>
      <c r="GH1914" s="14"/>
      <c r="GI1914" s="14"/>
      <c r="GJ1914" s="14"/>
      <c r="GK1914" s="14"/>
      <c r="GL1914" s="14"/>
      <c r="GM1914" s="14"/>
      <c r="GN1914" s="14"/>
      <c r="GO1914" s="14"/>
      <c r="GP1914" s="14"/>
      <c r="GQ1914" s="14"/>
      <c r="GR1914" s="14"/>
      <c r="GS1914" s="14"/>
      <c r="GT1914" s="14"/>
      <c r="GU1914" s="14"/>
      <c r="GV1914" s="14"/>
      <c r="GW1914" s="14"/>
      <c r="GX1914" s="14"/>
      <c r="GY1914" s="14"/>
      <c r="GZ1914" s="14"/>
      <c r="HA1914" s="14"/>
      <c r="HB1914" s="14"/>
      <c r="HC1914" s="14"/>
      <c r="HD1914" s="14"/>
      <c r="HE1914" s="14"/>
      <c r="HF1914" s="14"/>
      <c r="HG1914" s="14"/>
      <c r="HH1914" s="14"/>
      <c r="HI1914" s="14"/>
      <c r="HJ1914" s="14"/>
      <c r="HK1914" s="14"/>
      <c r="HL1914" s="14"/>
      <c r="HM1914" s="14"/>
      <c r="HN1914" s="14"/>
      <c r="HO1914" s="14"/>
      <c r="HP1914" s="14"/>
      <c r="HQ1914" s="14"/>
      <c r="HR1914" s="14"/>
      <c r="HS1914" s="14"/>
      <c r="HT1914" s="14"/>
      <c r="HU1914" s="14"/>
      <c r="HV1914" s="14"/>
      <c r="HW1914" s="14"/>
      <c r="HX1914" s="14"/>
      <c r="HY1914" s="14"/>
      <c r="HZ1914" s="14"/>
      <c r="IA1914" s="14"/>
      <c r="IB1914" s="14"/>
      <c r="IC1914" s="14"/>
      <c r="ID1914" s="14"/>
      <c r="IE1914" s="14"/>
      <c r="IF1914" s="14"/>
      <c r="IG1914" s="14"/>
      <c r="IH1914" s="14"/>
      <c r="II1914" s="14"/>
      <c r="IJ1914" s="14"/>
      <c r="IK1914" s="14"/>
      <c r="IL1914" s="14"/>
      <c r="IM1914" s="14"/>
      <c r="IN1914" s="14"/>
      <c r="IO1914" s="14"/>
      <c r="IP1914" s="14"/>
      <c r="IQ1914" s="14"/>
      <c r="IR1914" s="14"/>
      <c r="IS1914" s="14"/>
      <c r="IT1914" s="14"/>
    </row>
    <row r="1915" spans="1:254" x14ac:dyDescent="0.2">
      <c r="A1915" s="12">
        <v>400215</v>
      </c>
      <c r="B1915" s="4"/>
      <c r="C1915" s="19" t="s">
        <v>1693</v>
      </c>
      <c r="D1915" s="11">
        <v>18.2</v>
      </c>
      <c r="E1915" s="11">
        <v>18.2</v>
      </c>
      <c r="F1915" s="11"/>
      <c r="G1915" s="12">
        <v>4</v>
      </c>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c r="AM1915" s="14"/>
      <c r="AN1915" s="14"/>
      <c r="AO1915" s="14"/>
      <c r="AP1915" s="14"/>
      <c r="AQ1915" s="14"/>
      <c r="AR1915" s="14"/>
      <c r="AS1915" s="14"/>
      <c r="AT1915" s="14"/>
      <c r="AU1915" s="14"/>
      <c r="AV1915" s="14"/>
      <c r="AW1915" s="14"/>
      <c r="AX1915" s="14"/>
      <c r="AY1915" s="14"/>
      <c r="AZ1915" s="14"/>
      <c r="BA1915" s="14"/>
      <c r="BB1915" s="14"/>
      <c r="BC1915" s="14"/>
      <c r="BD1915" s="14"/>
      <c r="BE1915" s="14"/>
      <c r="BF1915" s="14"/>
      <c r="BG1915" s="14"/>
      <c r="BH1915" s="14"/>
      <c r="BI1915" s="14"/>
      <c r="BJ1915" s="14"/>
      <c r="BK1915" s="14"/>
      <c r="BL1915" s="14"/>
      <c r="BM1915" s="14"/>
      <c r="BN1915" s="14"/>
      <c r="BO1915" s="14"/>
      <c r="BP1915" s="14"/>
      <c r="BQ1915" s="14"/>
      <c r="BR1915" s="14"/>
      <c r="BS1915" s="14"/>
      <c r="BT1915" s="14"/>
      <c r="BU1915" s="14"/>
      <c r="BV1915" s="14"/>
      <c r="BW1915" s="14"/>
      <c r="BX1915" s="14"/>
      <c r="BY1915" s="14"/>
      <c r="BZ1915" s="14"/>
      <c r="CA1915" s="14"/>
      <c r="CB1915" s="14"/>
      <c r="CC1915" s="14"/>
      <c r="CD1915" s="14"/>
      <c r="CE1915" s="14"/>
      <c r="CF1915" s="14"/>
      <c r="CG1915" s="14"/>
      <c r="CH1915" s="14"/>
      <c r="CI1915" s="14"/>
      <c r="CJ1915" s="14"/>
      <c r="CK1915" s="14"/>
      <c r="CL1915" s="14"/>
      <c r="CM1915" s="14"/>
      <c r="CN1915" s="14"/>
      <c r="CO1915" s="14"/>
      <c r="CP1915" s="14"/>
      <c r="CQ1915" s="14"/>
      <c r="CR1915" s="14"/>
      <c r="CS1915" s="14"/>
      <c r="CT1915" s="14"/>
      <c r="CU1915" s="14"/>
      <c r="CV1915" s="14"/>
      <c r="CW1915" s="14"/>
      <c r="CX1915" s="14"/>
      <c r="CY1915" s="14"/>
      <c r="CZ1915" s="14"/>
      <c r="DA1915" s="14"/>
      <c r="DB1915" s="14"/>
      <c r="DC1915" s="14"/>
      <c r="DD1915" s="14"/>
      <c r="DE1915" s="14"/>
      <c r="DF1915" s="14"/>
      <c r="DG1915" s="14"/>
      <c r="DH1915" s="14"/>
      <c r="DI1915" s="14"/>
      <c r="DJ1915" s="14"/>
      <c r="DK1915" s="14"/>
      <c r="DL1915" s="14"/>
      <c r="DM1915" s="14"/>
      <c r="DN1915" s="14"/>
      <c r="DO1915" s="14"/>
      <c r="DP1915" s="14"/>
      <c r="DQ1915" s="14"/>
      <c r="DR1915" s="14"/>
      <c r="DS1915" s="14"/>
      <c r="DT1915" s="14"/>
      <c r="DU1915" s="14"/>
      <c r="DV1915" s="14"/>
      <c r="DW1915" s="14"/>
      <c r="DX1915" s="14"/>
      <c r="DY1915" s="14"/>
      <c r="DZ1915" s="14"/>
      <c r="EA1915" s="14"/>
      <c r="EB1915" s="14"/>
      <c r="EC1915" s="14"/>
      <c r="ED1915" s="14"/>
      <c r="EE1915" s="14"/>
      <c r="EF1915" s="14"/>
      <c r="EG1915" s="14"/>
      <c r="EH1915" s="14"/>
      <c r="EI1915" s="14"/>
      <c r="EJ1915" s="14"/>
      <c r="EK1915" s="14"/>
      <c r="EL1915" s="14"/>
      <c r="EM1915" s="14"/>
      <c r="EN1915" s="14"/>
      <c r="EO1915" s="14"/>
      <c r="EP1915" s="14"/>
      <c r="EQ1915" s="14"/>
      <c r="ER1915" s="14"/>
      <c r="ES1915" s="14"/>
      <c r="ET1915" s="14"/>
      <c r="EU1915" s="14"/>
      <c r="EV1915" s="14"/>
      <c r="EW1915" s="14"/>
      <c r="EX1915" s="14"/>
      <c r="EY1915" s="14"/>
      <c r="EZ1915" s="14"/>
      <c r="FA1915" s="14"/>
      <c r="FB1915" s="14"/>
      <c r="FC1915" s="14"/>
      <c r="FD1915" s="14"/>
      <c r="FE1915" s="14"/>
      <c r="FF1915" s="14"/>
      <c r="FG1915" s="14"/>
      <c r="FH1915" s="14"/>
      <c r="FI1915" s="14"/>
      <c r="FJ1915" s="14"/>
      <c r="FK1915" s="14"/>
      <c r="FL1915" s="14"/>
      <c r="FM1915" s="14"/>
      <c r="FN1915" s="14"/>
      <c r="FO1915" s="14"/>
      <c r="FP1915" s="14"/>
      <c r="FQ1915" s="14"/>
      <c r="FR1915" s="14"/>
      <c r="FS1915" s="14"/>
      <c r="FT1915" s="14"/>
      <c r="FU1915" s="14"/>
      <c r="FV1915" s="14"/>
      <c r="FW1915" s="14"/>
      <c r="FX1915" s="14"/>
      <c r="FY1915" s="14"/>
      <c r="FZ1915" s="14"/>
      <c r="GA1915" s="14"/>
      <c r="GB1915" s="14"/>
      <c r="GC1915" s="14"/>
      <c r="GD1915" s="14"/>
      <c r="GE1915" s="14"/>
      <c r="GF1915" s="14"/>
      <c r="GG1915" s="14"/>
      <c r="GH1915" s="14"/>
      <c r="GI1915" s="14"/>
      <c r="GJ1915" s="14"/>
      <c r="GK1915" s="14"/>
      <c r="GL1915" s="14"/>
      <c r="GM1915" s="14"/>
      <c r="GN1915" s="14"/>
      <c r="GO1915" s="14"/>
      <c r="GP1915" s="14"/>
      <c r="GQ1915" s="14"/>
      <c r="GR1915" s="14"/>
      <c r="GS1915" s="14"/>
      <c r="GT1915" s="14"/>
      <c r="GU1915" s="14"/>
      <c r="GV1915" s="14"/>
      <c r="GW1915" s="14"/>
      <c r="GX1915" s="14"/>
      <c r="GY1915" s="14"/>
      <c r="GZ1915" s="14"/>
      <c r="HA1915" s="14"/>
      <c r="HB1915" s="14"/>
      <c r="HC1915" s="14"/>
      <c r="HD1915" s="14"/>
      <c r="HE1915" s="14"/>
      <c r="HF1915" s="14"/>
      <c r="HG1915" s="14"/>
      <c r="HH1915" s="14"/>
      <c r="HI1915" s="14"/>
      <c r="HJ1915" s="14"/>
      <c r="HK1915" s="14"/>
      <c r="HL1915" s="14"/>
      <c r="HM1915" s="14"/>
      <c r="HN1915" s="14"/>
      <c r="HO1915" s="14"/>
      <c r="HP1915" s="14"/>
      <c r="HQ1915" s="14"/>
      <c r="HR1915" s="14"/>
      <c r="HS1915" s="14"/>
      <c r="HT1915" s="14"/>
      <c r="HU1915" s="14"/>
      <c r="HV1915" s="14"/>
      <c r="HW1915" s="14"/>
      <c r="HX1915" s="14"/>
      <c r="HY1915" s="14"/>
      <c r="HZ1915" s="14"/>
      <c r="IA1915" s="14"/>
      <c r="IB1915" s="14"/>
      <c r="IC1915" s="14"/>
      <c r="ID1915" s="14"/>
      <c r="IE1915" s="14"/>
      <c r="IF1915" s="14"/>
      <c r="IG1915" s="14"/>
      <c r="IH1915" s="14"/>
      <c r="II1915" s="14"/>
      <c r="IJ1915" s="14"/>
      <c r="IK1915" s="14"/>
      <c r="IL1915" s="14"/>
      <c r="IM1915" s="14"/>
      <c r="IN1915" s="14"/>
      <c r="IO1915" s="14"/>
      <c r="IP1915" s="14"/>
      <c r="IQ1915" s="14"/>
      <c r="IR1915" s="14"/>
      <c r="IS1915" s="14"/>
      <c r="IT1915" s="14"/>
    </row>
    <row r="1916" spans="1:254" ht="40.5" x14ac:dyDescent="0.2">
      <c r="A1916" s="12">
        <v>400220</v>
      </c>
      <c r="B1916" s="4"/>
      <c r="C1916" s="13" t="s">
        <v>1694</v>
      </c>
      <c r="D1916" s="11">
        <v>24.7</v>
      </c>
      <c r="E1916" s="11">
        <v>24.7</v>
      </c>
      <c r="F1916" s="11"/>
      <c r="G1916" s="12">
        <v>4</v>
      </c>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c r="AM1916" s="14"/>
      <c r="AN1916" s="14"/>
      <c r="AO1916" s="14"/>
      <c r="AP1916" s="14"/>
      <c r="AQ1916" s="14"/>
      <c r="AR1916" s="14"/>
      <c r="AS1916" s="14"/>
      <c r="AT1916" s="14"/>
      <c r="AU1916" s="14"/>
      <c r="AV1916" s="14"/>
      <c r="AW1916" s="14"/>
      <c r="AX1916" s="14"/>
      <c r="AY1916" s="14"/>
      <c r="AZ1916" s="14"/>
      <c r="BA1916" s="14"/>
      <c r="BB1916" s="14"/>
      <c r="BC1916" s="14"/>
      <c r="BD1916" s="14"/>
      <c r="BE1916" s="14"/>
      <c r="BF1916" s="14"/>
      <c r="BG1916" s="14"/>
      <c r="BH1916" s="14"/>
      <c r="BI1916" s="14"/>
      <c r="BJ1916" s="14"/>
      <c r="BK1916" s="14"/>
      <c r="BL1916" s="14"/>
      <c r="BM1916" s="14"/>
      <c r="BN1916" s="14"/>
      <c r="BO1916" s="14"/>
      <c r="BP1916" s="14"/>
      <c r="BQ1916" s="14"/>
      <c r="BR1916" s="14"/>
      <c r="BS1916" s="14"/>
      <c r="BT1916" s="14"/>
      <c r="BU1916" s="14"/>
      <c r="BV1916" s="14"/>
      <c r="BW1916" s="14"/>
      <c r="BX1916" s="14"/>
      <c r="BY1916" s="14"/>
      <c r="BZ1916" s="14"/>
      <c r="CA1916" s="14"/>
      <c r="CB1916" s="14"/>
      <c r="CC1916" s="14"/>
      <c r="CD1916" s="14"/>
      <c r="CE1916" s="14"/>
      <c r="CF1916" s="14"/>
      <c r="CG1916" s="14"/>
      <c r="CH1916" s="14"/>
      <c r="CI1916" s="14"/>
      <c r="CJ1916" s="14"/>
      <c r="CK1916" s="14"/>
      <c r="CL1916" s="14"/>
      <c r="CM1916" s="14"/>
      <c r="CN1916" s="14"/>
      <c r="CO1916" s="14"/>
      <c r="CP1916" s="14"/>
      <c r="CQ1916" s="14"/>
      <c r="CR1916" s="14"/>
      <c r="CS1916" s="14"/>
      <c r="CT1916" s="14"/>
      <c r="CU1916" s="14"/>
      <c r="CV1916" s="14"/>
      <c r="CW1916" s="14"/>
      <c r="CX1916" s="14"/>
      <c r="CY1916" s="14"/>
      <c r="CZ1916" s="14"/>
      <c r="DA1916" s="14"/>
      <c r="DB1916" s="14"/>
      <c r="DC1916" s="14"/>
      <c r="DD1916" s="14"/>
      <c r="DE1916" s="14"/>
      <c r="DF1916" s="14"/>
      <c r="DG1916" s="14"/>
      <c r="DH1916" s="14"/>
      <c r="DI1916" s="14"/>
      <c r="DJ1916" s="14"/>
      <c r="DK1916" s="14"/>
      <c r="DL1916" s="14"/>
      <c r="DM1916" s="14"/>
      <c r="DN1916" s="14"/>
      <c r="DO1916" s="14"/>
      <c r="DP1916" s="14"/>
      <c r="DQ1916" s="14"/>
      <c r="DR1916" s="14"/>
      <c r="DS1916" s="14"/>
      <c r="DT1916" s="14"/>
      <c r="DU1916" s="14"/>
      <c r="DV1916" s="14"/>
      <c r="DW1916" s="14"/>
      <c r="DX1916" s="14"/>
      <c r="DY1916" s="14"/>
      <c r="DZ1916" s="14"/>
      <c r="EA1916" s="14"/>
      <c r="EB1916" s="14"/>
      <c r="EC1916" s="14"/>
      <c r="ED1916" s="14"/>
      <c r="EE1916" s="14"/>
      <c r="EF1916" s="14"/>
      <c r="EG1916" s="14"/>
      <c r="EH1916" s="14"/>
      <c r="EI1916" s="14"/>
      <c r="EJ1916" s="14"/>
      <c r="EK1916" s="14"/>
      <c r="EL1916" s="14"/>
      <c r="EM1916" s="14"/>
      <c r="EN1916" s="14"/>
      <c r="EO1916" s="14"/>
      <c r="EP1916" s="14"/>
      <c r="EQ1916" s="14"/>
      <c r="ER1916" s="14"/>
      <c r="ES1916" s="14"/>
      <c r="ET1916" s="14"/>
      <c r="EU1916" s="14"/>
      <c r="EV1916" s="14"/>
      <c r="EW1916" s="14"/>
      <c r="EX1916" s="14"/>
      <c r="EY1916" s="14"/>
      <c r="EZ1916" s="14"/>
      <c r="FA1916" s="14"/>
      <c r="FB1916" s="14"/>
      <c r="FC1916" s="14"/>
      <c r="FD1916" s="14"/>
      <c r="FE1916" s="14"/>
      <c r="FF1916" s="14"/>
      <c r="FG1916" s="14"/>
      <c r="FH1916" s="14"/>
      <c r="FI1916" s="14"/>
      <c r="FJ1916" s="14"/>
      <c r="FK1916" s="14"/>
      <c r="FL1916" s="14"/>
      <c r="FM1916" s="14"/>
      <c r="FN1916" s="14"/>
      <c r="FO1916" s="14"/>
      <c r="FP1916" s="14"/>
      <c r="FQ1916" s="14"/>
      <c r="FR1916" s="14"/>
      <c r="FS1916" s="14"/>
      <c r="FT1916" s="14"/>
      <c r="FU1916" s="14"/>
      <c r="FV1916" s="14"/>
      <c r="FW1916" s="14"/>
      <c r="FX1916" s="14"/>
      <c r="FY1916" s="14"/>
      <c r="FZ1916" s="14"/>
      <c r="GA1916" s="14"/>
      <c r="GB1916" s="14"/>
      <c r="GC1916" s="14"/>
      <c r="GD1916" s="14"/>
      <c r="GE1916" s="14"/>
      <c r="GF1916" s="14"/>
      <c r="GG1916" s="14"/>
      <c r="GH1916" s="14"/>
      <c r="GI1916" s="14"/>
      <c r="GJ1916" s="14"/>
      <c r="GK1916" s="14"/>
      <c r="GL1916" s="14"/>
      <c r="GM1916" s="14"/>
      <c r="GN1916" s="14"/>
      <c r="GO1916" s="14"/>
      <c r="GP1916" s="14"/>
      <c r="GQ1916" s="14"/>
      <c r="GR1916" s="14"/>
      <c r="GS1916" s="14"/>
      <c r="GT1916" s="14"/>
      <c r="GU1916" s="14"/>
      <c r="GV1916" s="14"/>
      <c r="GW1916" s="14"/>
      <c r="GX1916" s="14"/>
      <c r="GY1916" s="14"/>
      <c r="GZ1916" s="14"/>
      <c r="HA1916" s="14"/>
      <c r="HB1916" s="14"/>
      <c r="HC1916" s="14"/>
      <c r="HD1916" s="14"/>
      <c r="HE1916" s="14"/>
      <c r="HF1916" s="14"/>
      <c r="HG1916" s="14"/>
      <c r="HH1916" s="14"/>
      <c r="HI1916" s="14"/>
      <c r="HJ1916" s="14"/>
      <c r="HK1916" s="14"/>
      <c r="HL1916" s="14"/>
      <c r="HM1916" s="14"/>
      <c r="HN1916" s="14"/>
      <c r="HO1916" s="14"/>
      <c r="HP1916" s="14"/>
      <c r="HQ1916" s="14"/>
      <c r="HR1916" s="14"/>
      <c r="HS1916" s="14"/>
      <c r="HT1916" s="14"/>
      <c r="HU1916" s="14"/>
      <c r="HV1916" s="14"/>
      <c r="HW1916" s="14"/>
      <c r="HX1916" s="14"/>
      <c r="HY1916" s="14"/>
      <c r="HZ1916" s="14"/>
      <c r="IA1916" s="14"/>
      <c r="IB1916" s="14"/>
      <c r="IC1916" s="14"/>
      <c r="ID1916" s="14"/>
      <c r="IE1916" s="14"/>
      <c r="IF1916" s="14"/>
      <c r="IG1916" s="14"/>
      <c r="IH1916" s="14"/>
      <c r="II1916" s="14"/>
      <c r="IJ1916" s="14"/>
      <c r="IK1916" s="14"/>
      <c r="IL1916" s="14"/>
      <c r="IM1916" s="14"/>
      <c r="IN1916" s="14"/>
      <c r="IO1916" s="14"/>
      <c r="IP1916" s="14"/>
      <c r="IQ1916" s="14"/>
      <c r="IR1916" s="14"/>
      <c r="IS1916" s="14"/>
      <c r="IT1916" s="14"/>
    </row>
    <row r="1917" spans="1:254" x14ac:dyDescent="0.2">
      <c r="A1917" s="12">
        <v>400225</v>
      </c>
      <c r="B1917" s="4"/>
      <c r="C1917" s="13" t="s">
        <v>1695</v>
      </c>
      <c r="D1917" s="11">
        <v>4</v>
      </c>
      <c r="E1917" s="11">
        <v>4</v>
      </c>
      <c r="F1917" s="11"/>
      <c r="G1917" s="12">
        <v>3</v>
      </c>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C1917" s="14"/>
      <c r="AD1917" s="14"/>
      <c r="AE1917" s="14"/>
      <c r="AF1917" s="14"/>
      <c r="AG1917" s="14"/>
      <c r="AH1917" s="14"/>
      <c r="AI1917" s="14"/>
      <c r="AJ1917" s="14"/>
      <c r="AK1917" s="14"/>
      <c r="AL1917" s="14"/>
      <c r="AM1917" s="14"/>
      <c r="AN1917" s="14"/>
      <c r="AO1917" s="14"/>
      <c r="AP1917" s="14"/>
      <c r="AQ1917" s="14"/>
      <c r="AR1917" s="14"/>
      <c r="AS1917" s="14"/>
      <c r="AT1917" s="14"/>
      <c r="AU1917" s="14"/>
      <c r="AV1917" s="14"/>
      <c r="AW1917" s="14"/>
      <c r="AX1917" s="14"/>
      <c r="AY1917" s="14"/>
      <c r="AZ1917" s="14"/>
      <c r="BA1917" s="14"/>
      <c r="BB1917" s="14"/>
      <c r="BC1917" s="14"/>
      <c r="BD1917" s="14"/>
      <c r="BE1917" s="14"/>
      <c r="BF1917" s="14"/>
      <c r="BG1917" s="14"/>
      <c r="BH1917" s="14"/>
      <c r="BI1917" s="14"/>
      <c r="BJ1917" s="14"/>
      <c r="BK1917" s="14"/>
      <c r="BL1917" s="14"/>
      <c r="BM1917" s="14"/>
      <c r="BN1917" s="14"/>
      <c r="BO1917" s="14"/>
      <c r="BP1917" s="14"/>
      <c r="BQ1917" s="14"/>
      <c r="BR1917" s="14"/>
      <c r="BS1917" s="14"/>
      <c r="BT1917" s="14"/>
      <c r="BU1917" s="14"/>
      <c r="BV1917" s="14"/>
      <c r="BW1917" s="14"/>
      <c r="BX1917" s="14"/>
      <c r="BY1917" s="14"/>
      <c r="BZ1917" s="14"/>
      <c r="CA1917" s="14"/>
      <c r="CB1917" s="14"/>
      <c r="CC1917" s="14"/>
      <c r="CD1917" s="14"/>
      <c r="CE1917" s="14"/>
      <c r="CF1917" s="14"/>
      <c r="CG1917" s="14"/>
      <c r="CH1917" s="14"/>
      <c r="CI1917" s="14"/>
      <c r="CJ1917" s="14"/>
      <c r="CK1917" s="14"/>
      <c r="CL1917" s="14"/>
      <c r="CM1917" s="14"/>
      <c r="CN1917" s="14"/>
      <c r="CO1917" s="14"/>
      <c r="CP1917" s="14"/>
      <c r="CQ1917" s="14"/>
      <c r="CR1917" s="14"/>
      <c r="CS1917" s="14"/>
      <c r="CT1917" s="14"/>
      <c r="CU1917" s="14"/>
      <c r="CV1917" s="14"/>
      <c r="CW1917" s="14"/>
      <c r="CX1917" s="14"/>
      <c r="CY1917" s="14"/>
      <c r="CZ1917" s="14"/>
      <c r="DA1917" s="14"/>
      <c r="DB1917" s="14"/>
      <c r="DC1917" s="14"/>
      <c r="DD1917" s="14"/>
      <c r="DE1917" s="14"/>
      <c r="DF1917" s="14"/>
      <c r="DG1917" s="14"/>
      <c r="DH1917" s="14"/>
      <c r="DI1917" s="14"/>
      <c r="DJ1917" s="14"/>
      <c r="DK1917" s="14"/>
      <c r="DL1917" s="14"/>
      <c r="DM1917" s="14"/>
      <c r="DN1917" s="14"/>
      <c r="DO1917" s="14"/>
      <c r="DP1917" s="14"/>
      <c r="DQ1917" s="14"/>
      <c r="DR1917" s="14"/>
      <c r="DS1917" s="14"/>
      <c r="DT1917" s="14"/>
      <c r="DU1917" s="14"/>
      <c r="DV1917" s="14"/>
      <c r="DW1917" s="14"/>
      <c r="DX1917" s="14"/>
      <c r="DY1917" s="14"/>
      <c r="DZ1917" s="14"/>
      <c r="EA1917" s="14"/>
      <c r="EB1917" s="14"/>
      <c r="EC1917" s="14"/>
      <c r="ED1917" s="14"/>
      <c r="EE1917" s="14"/>
      <c r="EF1917" s="14"/>
      <c r="EG1917" s="14"/>
      <c r="EH1917" s="14"/>
      <c r="EI1917" s="14"/>
      <c r="EJ1917" s="14"/>
      <c r="EK1917" s="14"/>
      <c r="EL1917" s="14"/>
      <c r="EM1917" s="14"/>
      <c r="EN1917" s="14"/>
      <c r="EO1917" s="14"/>
      <c r="EP1917" s="14"/>
      <c r="EQ1917" s="14"/>
      <c r="ER1917" s="14"/>
      <c r="ES1917" s="14"/>
      <c r="ET1917" s="14"/>
      <c r="EU1917" s="14"/>
      <c r="EV1917" s="14"/>
      <c r="EW1917" s="14"/>
      <c r="EX1917" s="14"/>
      <c r="EY1917" s="14"/>
      <c r="EZ1917" s="14"/>
      <c r="FA1917" s="14"/>
      <c r="FB1917" s="14"/>
      <c r="FC1917" s="14"/>
      <c r="FD1917" s="14"/>
      <c r="FE1917" s="14"/>
      <c r="FF1917" s="14"/>
      <c r="FG1917" s="14"/>
      <c r="FH1917" s="14"/>
      <c r="FI1917" s="14"/>
      <c r="FJ1917" s="14"/>
      <c r="FK1917" s="14"/>
      <c r="FL1917" s="14"/>
      <c r="FM1917" s="14"/>
      <c r="FN1917" s="14"/>
      <c r="FO1917" s="14"/>
      <c r="FP1917" s="14"/>
      <c r="FQ1917" s="14"/>
      <c r="FR1917" s="14"/>
      <c r="FS1917" s="14"/>
      <c r="FT1917" s="14"/>
      <c r="FU1917" s="14"/>
      <c r="FV1917" s="14"/>
      <c r="FW1917" s="14"/>
      <c r="FX1917" s="14"/>
      <c r="FY1917" s="14"/>
      <c r="FZ1917" s="14"/>
      <c r="GA1917" s="14"/>
      <c r="GB1917" s="14"/>
      <c r="GC1917" s="14"/>
      <c r="GD1917" s="14"/>
      <c r="GE1917" s="14"/>
      <c r="GF1917" s="14"/>
      <c r="GG1917" s="14"/>
      <c r="GH1917" s="14"/>
      <c r="GI1917" s="14"/>
      <c r="GJ1917" s="14"/>
      <c r="GK1917" s="14"/>
      <c r="GL1917" s="14"/>
      <c r="GM1917" s="14"/>
      <c r="GN1917" s="14"/>
      <c r="GO1917" s="14"/>
      <c r="GP1917" s="14"/>
      <c r="GQ1917" s="14"/>
      <c r="GR1917" s="14"/>
      <c r="GS1917" s="14"/>
      <c r="GT1917" s="14"/>
      <c r="GU1917" s="14"/>
      <c r="GV1917" s="14"/>
      <c r="GW1917" s="14"/>
      <c r="GX1917" s="14"/>
      <c r="GY1917" s="14"/>
      <c r="GZ1917" s="14"/>
      <c r="HA1917" s="14"/>
      <c r="HB1917" s="14"/>
      <c r="HC1917" s="14"/>
      <c r="HD1917" s="14"/>
      <c r="HE1917" s="14"/>
      <c r="HF1917" s="14"/>
      <c r="HG1917" s="14"/>
      <c r="HH1917" s="14"/>
      <c r="HI1917" s="14"/>
      <c r="HJ1917" s="14"/>
      <c r="HK1917" s="14"/>
      <c r="HL1917" s="14"/>
      <c r="HM1917" s="14"/>
      <c r="HN1917" s="14"/>
      <c r="HO1917" s="14"/>
      <c r="HP1917" s="14"/>
      <c r="HQ1917" s="14"/>
      <c r="HR1917" s="14"/>
      <c r="HS1917" s="14"/>
      <c r="HT1917" s="14"/>
      <c r="HU1917" s="14"/>
      <c r="HV1917" s="14"/>
      <c r="HW1917" s="14"/>
      <c r="HX1917" s="14"/>
      <c r="HY1917" s="14"/>
      <c r="HZ1917" s="14"/>
      <c r="IA1917" s="14"/>
      <c r="IB1917" s="14"/>
      <c r="IC1917" s="14"/>
      <c r="ID1917" s="14"/>
      <c r="IE1917" s="14"/>
      <c r="IF1917" s="14"/>
      <c r="IG1917" s="14"/>
      <c r="IH1917" s="14"/>
      <c r="II1917" s="14"/>
      <c r="IJ1917" s="14"/>
      <c r="IK1917" s="14"/>
      <c r="IL1917" s="14"/>
      <c r="IM1917" s="14"/>
      <c r="IN1917" s="14"/>
      <c r="IO1917" s="14"/>
      <c r="IP1917" s="14"/>
      <c r="IQ1917" s="14"/>
      <c r="IR1917" s="14"/>
      <c r="IS1917" s="14"/>
      <c r="IT1917" s="14"/>
    </row>
    <row r="1918" spans="1:254" x14ac:dyDescent="0.2">
      <c r="A1918" s="12">
        <v>400230</v>
      </c>
      <c r="B1918" s="4"/>
      <c r="C1918" s="13" t="s">
        <v>1696</v>
      </c>
      <c r="D1918" s="11">
        <v>30</v>
      </c>
      <c r="E1918" s="11">
        <v>30</v>
      </c>
      <c r="F1918" s="11"/>
      <c r="G1918" s="12">
        <v>4</v>
      </c>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c r="AM1918" s="14"/>
      <c r="AN1918" s="14"/>
      <c r="AO1918" s="14"/>
      <c r="AP1918" s="14"/>
      <c r="AQ1918" s="14"/>
      <c r="AR1918" s="14"/>
      <c r="AS1918" s="14"/>
      <c r="AT1918" s="14"/>
      <c r="AU1918" s="14"/>
      <c r="AV1918" s="14"/>
      <c r="AW1918" s="14"/>
      <c r="AX1918" s="14"/>
      <c r="AY1918" s="14"/>
      <c r="AZ1918" s="14"/>
      <c r="BA1918" s="14"/>
      <c r="BB1918" s="14"/>
      <c r="BC1918" s="14"/>
      <c r="BD1918" s="14"/>
      <c r="BE1918" s="14"/>
      <c r="BF1918" s="14"/>
      <c r="BG1918" s="14"/>
      <c r="BH1918" s="14"/>
      <c r="BI1918" s="14"/>
      <c r="BJ1918" s="14"/>
      <c r="BK1918" s="14"/>
      <c r="BL1918" s="14"/>
      <c r="BM1918" s="14"/>
      <c r="BN1918" s="14"/>
      <c r="BO1918" s="14"/>
      <c r="BP1918" s="14"/>
      <c r="BQ1918" s="14"/>
      <c r="BR1918" s="14"/>
      <c r="BS1918" s="14"/>
      <c r="BT1918" s="14"/>
      <c r="BU1918" s="14"/>
      <c r="BV1918" s="14"/>
      <c r="BW1918" s="14"/>
      <c r="BX1918" s="14"/>
      <c r="BY1918" s="14"/>
      <c r="BZ1918" s="14"/>
      <c r="CA1918" s="14"/>
      <c r="CB1918" s="14"/>
      <c r="CC1918" s="14"/>
      <c r="CD1918" s="14"/>
      <c r="CE1918" s="14"/>
      <c r="CF1918" s="14"/>
      <c r="CG1918" s="14"/>
      <c r="CH1918" s="14"/>
      <c r="CI1918" s="14"/>
      <c r="CJ1918" s="14"/>
      <c r="CK1918" s="14"/>
      <c r="CL1918" s="14"/>
      <c r="CM1918" s="14"/>
      <c r="CN1918" s="14"/>
      <c r="CO1918" s="14"/>
      <c r="CP1918" s="14"/>
      <c r="CQ1918" s="14"/>
      <c r="CR1918" s="14"/>
      <c r="CS1918" s="14"/>
      <c r="CT1918" s="14"/>
      <c r="CU1918" s="14"/>
      <c r="CV1918" s="14"/>
      <c r="CW1918" s="14"/>
      <c r="CX1918" s="14"/>
      <c r="CY1918" s="14"/>
      <c r="CZ1918" s="14"/>
      <c r="DA1918" s="14"/>
      <c r="DB1918" s="14"/>
      <c r="DC1918" s="14"/>
      <c r="DD1918" s="14"/>
      <c r="DE1918" s="14"/>
      <c r="DF1918" s="14"/>
      <c r="DG1918" s="14"/>
      <c r="DH1918" s="14"/>
      <c r="DI1918" s="14"/>
      <c r="DJ1918" s="14"/>
      <c r="DK1918" s="14"/>
      <c r="DL1918" s="14"/>
      <c r="DM1918" s="14"/>
      <c r="DN1918" s="14"/>
      <c r="DO1918" s="14"/>
      <c r="DP1918" s="14"/>
      <c r="DQ1918" s="14"/>
      <c r="DR1918" s="14"/>
      <c r="DS1918" s="14"/>
      <c r="DT1918" s="14"/>
      <c r="DU1918" s="14"/>
      <c r="DV1918" s="14"/>
      <c r="DW1918" s="14"/>
      <c r="DX1918" s="14"/>
      <c r="DY1918" s="14"/>
      <c r="DZ1918" s="14"/>
      <c r="EA1918" s="14"/>
      <c r="EB1918" s="14"/>
      <c r="EC1918" s="14"/>
      <c r="ED1918" s="14"/>
      <c r="EE1918" s="14"/>
      <c r="EF1918" s="14"/>
      <c r="EG1918" s="14"/>
      <c r="EH1918" s="14"/>
      <c r="EI1918" s="14"/>
      <c r="EJ1918" s="14"/>
      <c r="EK1918" s="14"/>
      <c r="EL1918" s="14"/>
      <c r="EM1918" s="14"/>
      <c r="EN1918" s="14"/>
      <c r="EO1918" s="14"/>
      <c r="EP1918" s="14"/>
      <c r="EQ1918" s="14"/>
      <c r="ER1918" s="14"/>
      <c r="ES1918" s="14"/>
      <c r="ET1918" s="14"/>
      <c r="EU1918" s="14"/>
      <c r="EV1918" s="14"/>
      <c r="EW1918" s="14"/>
      <c r="EX1918" s="14"/>
      <c r="EY1918" s="14"/>
      <c r="EZ1918" s="14"/>
      <c r="FA1918" s="14"/>
      <c r="FB1918" s="14"/>
      <c r="FC1918" s="14"/>
      <c r="FD1918" s="14"/>
      <c r="FE1918" s="14"/>
      <c r="FF1918" s="14"/>
      <c r="FG1918" s="14"/>
      <c r="FH1918" s="14"/>
      <c r="FI1918" s="14"/>
      <c r="FJ1918" s="14"/>
      <c r="FK1918" s="14"/>
      <c r="FL1918" s="14"/>
      <c r="FM1918" s="14"/>
      <c r="FN1918" s="14"/>
      <c r="FO1918" s="14"/>
      <c r="FP1918" s="14"/>
      <c r="FQ1918" s="14"/>
      <c r="FR1918" s="14"/>
      <c r="FS1918" s="14"/>
      <c r="FT1918" s="14"/>
      <c r="FU1918" s="14"/>
      <c r="FV1918" s="14"/>
      <c r="FW1918" s="14"/>
      <c r="FX1918" s="14"/>
      <c r="FY1918" s="14"/>
      <c r="FZ1918" s="14"/>
      <c r="GA1918" s="14"/>
      <c r="GB1918" s="14"/>
      <c r="GC1918" s="14"/>
      <c r="GD1918" s="14"/>
      <c r="GE1918" s="14"/>
      <c r="GF1918" s="14"/>
      <c r="GG1918" s="14"/>
      <c r="GH1918" s="14"/>
      <c r="GI1918" s="14"/>
      <c r="GJ1918" s="14"/>
      <c r="GK1918" s="14"/>
      <c r="GL1918" s="14"/>
      <c r="GM1918" s="14"/>
      <c r="GN1918" s="14"/>
      <c r="GO1918" s="14"/>
      <c r="GP1918" s="14"/>
      <c r="GQ1918" s="14"/>
      <c r="GR1918" s="14"/>
      <c r="GS1918" s="14"/>
      <c r="GT1918" s="14"/>
      <c r="GU1918" s="14"/>
      <c r="GV1918" s="14"/>
      <c r="GW1918" s="14"/>
      <c r="GX1918" s="14"/>
      <c r="GY1918" s="14"/>
      <c r="GZ1918" s="14"/>
      <c r="HA1918" s="14"/>
      <c r="HB1918" s="14"/>
      <c r="HC1918" s="14"/>
      <c r="HD1918" s="14"/>
      <c r="HE1918" s="14"/>
      <c r="HF1918" s="14"/>
      <c r="HG1918" s="14"/>
      <c r="HH1918" s="14"/>
      <c r="HI1918" s="14"/>
      <c r="HJ1918" s="14"/>
      <c r="HK1918" s="14"/>
      <c r="HL1918" s="14"/>
      <c r="HM1918" s="14"/>
      <c r="HN1918" s="14"/>
      <c r="HO1918" s="14"/>
      <c r="HP1918" s="14"/>
      <c r="HQ1918" s="14"/>
      <c r="HR1918" s="14"/>
      <c r="HS1918" s="14"/>
      <c r="HT1918" s="14"/>
      <c r="HU1918" s="14"/>
      <c r="HV1918" s="14"/>
      <c r="HW1918" s="14"/>
      <c r="HX1918" s="14"/>
      <c r="HY1918" s="14"/>
      <c r="HZ1918" s="14"/>
      <c r="IA1918" s="14"/>
      <c r="IB1918" s="14"/>
      <c r="IC1918" s="14"/>
      <c r="ID1918" s="14"/>
      <c r="IE1918" s="14"/>
      <c r="IF1918" s="14"/>
      <c r="IG1918" s="14"/>
      <c r="IH1918" s="14"/>
      <c r="II1918" s="14"/>
      <c r="IJ1918" s="14"/>
      <c r="IK1918" s="14"/>
      <c r="IL1918" s="14"/>
      <c r="IM1918" s="14"/>
      <c r="IN1918" s="14"/>
      <c r="IO1918" s="14"/>
      <c r="IP1918" s="14"/>
      <c r="IQ1918" s="14"/>
      <c r="IR1918" s="14"/>
      <c r="IS1918" s="14"/>
      <c r="IT1918" s="14"/>
    </row>
    <row r="1919" spans="1:254" x14ac:dyDescent="0.2">
      <c r="A1919" s="12">
        <v>400235</v>
      </c>
      <c r="B1919" s="4"/>
      <c r="C1919" s="13" t="s">
        <v>1697</v>
      </c>
      <c r="D1919" s="11">
        <v>3.6</v>
      </c>
      <c r="E1919" s="11">
        <v>3.6</v>
      </c>
      <c r="F1919" s="11"/>
      <c r="G1919" s="12">
        <v>3</v>
      </c>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C1919" s="14"/>
      <c r="AD1919" s="14"/>
      <c r="AE1919" s="14"/>
      <c r="AF1919" s="14"/>
      <c r="AG1919" s="14"/>
      <c r="AH1919" s="14"/>
      <c r="AI1919" s="14"/>
      <c r="AJ1919" s="14"/>
      <c r="AK1919" s="14"/>
      <c r="AL1919" s="14"/>
      <c r="AM1919" s="14"/>
      <c r="AN1919" s="14"/>
      <c r="AO1919" s="14"/>
      <c r="AP1919" s="14"/>
      <c r="AQ1919" s="14"/>
      <c r="AR1919" s="14"/>
      <c r="AS1919" s="14"/>
      <c r="AT1919" s="14"/>
      <c r="AU1919" s="14"/>
      <c r="AV1919" s="14"/>
      <c r="AW1919" s="14"/>
      <c r="AX1919" s="14"/>
      <c r="AY1919" s="14"/>
      <c r="AZ1919" s="14"/>
      <c r="BA1919" s="14"/>
      <c r="BB1919" s="14"/>
      <c r="BC1919" s="14"/>
      <c r="BD1919" s="14"/>
      <c r="BE1919" s="14"/>
      <c r="BF1919" s="14"/>
      <c r="BG1919" s="14"/>
      <c r="BH1919" s="14"/>
      <c r="BI1919" s="14"/>
      <c r="BJ1919" s="14"/>
      <c r="BK1919" s="14"/>
      <c r="BL1919" s="14"/>
      <c r="BM1919" s="14"/>
      <c r="BN1919" s="14"/>
      <c r="BO1919" s="14"/>
      <c r="BP1919" s="14"/>
      <c r="BQ1919" s="14"/>
      <c r="BR1919" s="14"/>
      <c r="BS1919" s="14"/>
      <c r="BT1919" s="14"/>
      <c r="BU1919" s="14"/>
      <c r="BV1919" s="14"/>
      <c r="BW1919" s="14"/>
      <c r="BX1919" s="14"/>
      <c r="BY1919" s="14"/>
      <c r="BZ1919" s="14"/>
      <c r="CA1919" s="14"/>
      <c r="CB1919" s="14"/>
      <c r="CC1919" s="14"/>
      <c r="CD1919" s="14"/>
      <c r="CE1919" s="14"/>
      <c r="CF1919" s="14"/>
      <c r="CG1919" s="14"/>
      <c r="CH1919" s="14"/>
      <c r="CI1919" s="14"/>
      <c r="CJ1919" s="14"/>
      <c r="CK1919" s="14"/>
      <c r="CL1919" s="14"/>
      <c r="CM1919" s="14"/>
      <c r="CN1919" s="14"/>
      <c r="CO1919" s="14"/>
      <c r="CP1919" s="14"/>
      <c r="CQ1919" s="14"/>
      <c r="CR1919" s="14"/>
      <c r="CS1919" s="14"/>
      <c r="CT1919" s="14"/>
      <c r="CU1919" s="14"/>
      <c r="CV1919" s="14"/>
      <c r="CW1919" s="14"/>
      <c r="CX1919" s="14"/>
      <c r="CY1919" s="14"/>
      <c r="CZ1919" s="14"/>
      <c r="DA1919" s="14"/>
      <c r="DB1919" s="14"/>
      <c r="DC1919" s="14"/>
      <c r="DD1919" s="14"/>
      <c r="DE1919" s="14"/>
      <c r="DF1919" s="14"/>
      <c r="DG1919" s="14"/>
      <c r="DH1919" s="14"/>
      <c r="DI1919" s="14"/>
      <c r="DJ1919" s="14"/>
      <c r="DK1919" s="14"/>
      <c r="DL1919" s="14"/>
      <c r="DM1919" s="14"/>
      <c r="DN1919" s="14"/>
      <c r="DO1919" s="14"/>
      <c r="DP1919" s="14"/>
      <c r="DQ1919" s="14"/>
      <c r="DR1919" s="14"/>
      <c r="DS1919" s="14"/>
      <c r="DT1919" s="14"/>
      <c r="DU1919" s="14"/>
      <c r="DV1919" s="14"/>
      <c r="DW1919" s="14"/>
      <c r="DX1919" s="14"/>
      <c r="DY1919" s="14"/>
      <c r="DZ1919" s="14"/>
      <c r="EA1919" s="14"/>
      <c r="EB1919" s="14"/>
      <c r="EC1919" s="14"/>
      <c r="ED1919" s="14"/>
      <c r="EE1919" s="14"/>
      <c r="EF1919" s="14"/>
      <c r="EG1919" s="14"/>
      <c r="EH1919" s="14"/>
      <c r="EI1919" s="14"/>
      <c r="EJ1919" s="14"/>
      <c r="EK1919" s="14"/>
      <c r="EL1919" s="14"/>
      <c r="EM1919" s="14"/>
      <c r="EN1919" s="14"/>
      <c r="EO1919" s="14"/>
      <c r="EP1919" s="14"/>
      <c r="EQ1919" s="14"/>
      <c r="ER1919" s="14"/>
      <c r="ES1919" s="14"/>
      <c r="ET1919" s="14"/>
      <c r="EU1919" s="14"/>
      <c r="EV1919" s="14"/>
      <c r="EW1919" s="14"/>
      <c r="EX1919" s="14"/>
      <c r="EY1919" s="14"/>
      <c r="EZ1919" s="14"/>
      <c r="FA1919" s="14"/>
      <c r="FB1919" s="14"/>
      <c r="FC1919" s="14"/>
      <c r="FD1919" s="14"/>
      <c r="FE1919" s="14"/>
      <c r="FF1919" s="14"/>
      <c r="FG1919" s="14"/>
      <c r="FH1919" s="14"/>
      <c r="FI1919" s="14"/>
      <c r="FJ1919" s="14"/>
      <c r="FK1919" s="14"/>
      <c r="FL1919" s="14"/>
      <c r="FM1919" s="14"/>
      <c r="FN1919" s="14"/>
      <c r="FO1919" s="14"/>
      <c r="FP1919" s="14"/>
      <c r="FQ1919" s="14"/>
      <c r="FR1919" s="14"/>
      <c r="FS1919" s="14"/>
      <c r="FT1919" s="14"/>
      <c r="FU1919" s="14"/>
      <c r="FV1919" s="14"/>
      <c r="FW1919" s="14"/>
      <c r="FX1919" s="14"/>
      <c r="FY1919" s="14"/>
      <c r="FZ1919" s="14"/>
      <c r="GA1919" s="14"/>
      <c r="GB1919" s="14"/>
      <c r="GC1919" s="14"/>
      <c r="GD1919" s="14"/>
      <c r="GE1919" s="14"/>
      <c r="GF1919" s="14"/>
      <c r="GG1919" s="14"/>
      <c r="GH1919" s="14"/>
      <c r="GI1919" s="14"/>
      <c r="GJ1919" s="14"/>
      <c r="GK1919" s="14"/>
      <c r="GL1919" s="14"/>
      <c r="GM1919" s="14"/>
      <c r="GN1919" s="14"/>
      <c r="GO1919" s="14"/>
      <c r="GP1919" s="14"/>
      <c r="GQ1919" s="14"/>
      <c r="GR1919" s="14"/>
      <c r="GS1919" s="14"/>
      <c r="GT1919" s="14"/>
      <c r="GU1919" s="14"/>
      <c r="GV1919" s="14"/>
      <c r="GW1919" s="14"/>
      <c r="GX1919" s="14"/>
      <c r="GY1919" s="14"/>
      <c r="GZ1919" s="14"/>
      <c r="HA1919" s="14"/>
      <c r="HB1919" s="14"/>
      <c r="HC1919" s="14"/>
      <c r="HD1919" s="14"/>
      <c r="HE1919" s="14"/>
      <c r="HF1919" s="14"/>
      <c r="HG1919" s="14"/>
      <c r="HH1919" s="14"/>
      <c r="HI1919" s="14"/>
      <c r="HJ1919" s="14"/>
      <c r="HK1919" s="14"/>
      <c r="HL1919" s="14"/>
      <c r="HM1919" s="14"/>
      <c r="HN1919" s="14"/>
      <c r="HO1919" s="14"/>
      <c r="HP1919" s="14"/>
      <c r="HQ1919" s="14"/>
      <c r="HR1919" s="14"/>
      <c r="HS1919" s="14"/>
      <c r="HT1919" s="14"/>
      <c r="HU1919" s="14"/>
      <c r="HV1919" s="14"/>
      <c r="HW1919" s="14"/>
      <c r="HX1919" s="14"/>
      <c r="HY1919" s="14"/>
      <c r="HZ1919" s="14"/>
      <c r="IA1919" s="14"/>
      <c r="IB1919" s="14"/>
      <c r="IC1919" s="14"/>
      <c r="ID1919" s="14"/>
      <c r="IE1919" s="14"/>
      <c r="IF1919" s="14"/>
      <c r="IG1919" s="14"/>
      <c r="IH1919" s="14"/>
      <c r="II1919" s="14"/>
      <c r="IJ1919" s="14"/>
      <c r="IK1919" s="14"/>
      <c r="IL1919" s="14"/>
      <c r="IM1919" s="14"/>
      <c r="IN1919" s="14"/>
      <c r="IO1919" s="14"/>
      <c r="IP1919" s="14"/>
      <c r="IQ1919" s="14"/>
      <c r="IR1919" s="14"/>
      <c r="IS1919" s="14"/>
      <c r="IT1919" s="14"/>
    </row>
    <row r="1920" spans="1:254" x14ac:dyDescent="0.2">
      <c r="A1920" s="12">
        <v>400240</v>
      </c>
      <c r="B1920" s="4"/>
      <c r="C1920" s="13" t="s">
        <v>1698</v>
      </c>
      <c r="D1920" s="11">
        <v>9</v>
      </c>
      <c r="E1920" s="11">
        <v>9</v>
      </c>
      <c r="F1920" s="11"/>
      <c r="G1920" s="12">
        <v>3</v>
      </c>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C1920" s="14"/>
      <c r="AD1920" s="14"/>
      <c r="AE1920" s="14"/>
      <c r="AF1920" s="14"/>
      <c r="AG1920" s="14"/>
      <c r="AH1920" s="14"/>
      <c r="AI1920" s="14"/>
      <c r="AJ1920" s="14"/>
      <c r="AK1920" s="14"/>
      <c r="AL1920" s="14"/>
      <c r="AM1920" s="14"/>
      <c r="AN1920" s="14"/>
      <c r="AO1920" s="14"/>
      <c r="AP1920" s="14"/>
      <c r="AQ1920" s="14"/>
      <c r="AR1920" s="14"/>
      <c r="AS1920" s="14"/>
      <c r="AT1920" s="14"/>
      <c r="AU1920" s="14"/>
      <c r="AV1920" s="14"/>
      <c r="AW1920" s="14"/>
      <c r="AX1920" s="14"/>
      <c r="AY1920" s="14"/>
      <c r="AZ1920" s="14"/>
      <c r="BA1920" s="14"/>
      <c r="BB1920" s="14"/>
      <c r="BC1920" s="14"/>
      <c r="BD1920" s="14"/>
      <c r="BE1920" s="14"/>
      <c r="BF1920" s="14"/>
      <c r="BG1920" s="14"/>
      <c r="BH1920" s="14"/>
      <c r="BI1920" s="14"/>
      <c r="BJ1920" s="14"/>
      <c r="BK1920" s="14"/>
      <c r="BL1920" s="14"/>
      <c r="BM1920" s="14"/>
      <c r="BN1920" s="14"/>
      <c r="BO1920" s="14"/>
      <c r="BP1920" s="14"/>
      <c r="BQ1920" s="14"/>
      <c r="BR1920" s="14"/>
      <c r="BS1920" s="14"/>
      <c r="BT1920" s="14"/>
      <c r="BU1920" s="14"/>
      <c r="BV1920" s="14"/>
      <c r="BW1920" s="14"/>
      <c r="BX1920" s="14"/>
      <c r="BY1920" s="14"/>
      <c r="BZ1920" s="14"/>
      <c r="CA1920" s="14"/>
      <c r="CB1920" s="14"/>
      <c r="CC1920" s="14"/>
      <c r="CD1920" s="14"/>
      <c r="CE1920" s="14"/>
      <c r="CF1920" s="14"/>
      <c r="CG1920" s="14"/>
      <c r="CH1920" s="14"/>
      <c r="CI1920" s="14"/>
      <c r="CJ1920" s="14"/>
      <c r="CK1920" s="14"/>
      <c r="CL1920" s="14"/>
      <c r="CM1920" s="14"/>
      <c r="CN1920" s="14"/>
      <c r="CO1920" s="14"/>
      <c r="CP1920" s="14"/>
      <c r="CQ1920" s="14"/>
      <c r="CR1920" s="14"/>
      <c r="CS1920" s="14"/>
      <c r="CT1920" s="14"/>
      <c r="CU1920" s="14"/>
      <c r="CV1920" s="14"/>
      <c r="CW1920" s="14"/>
      <c r="CX1920" s="14"/>
      <c r="CY1920" s="14"/>
      <c r="CZ1920" s="14"/>
      <c r="DA1920" s="14"/>
      <c r="DB1920" s="14"/>
      <c r="DC1920" s="14"/>
      <c r="DD1920" s="14"/>
      <c r="DE1920" s="14"/>
      <c r="DF1920" s="14"/>
      <c r="DG1920" s="14"/>
      <c r="DH1920" s="14"/>
      <c r="DI1920" s="14"/>
      <c r="DJ1920" s="14"/>
      <c r="DK1920" s="14"/>
      <c r="DL1920" s="14"/>
      <c r="DM1920" s="14"/>
      <c r="DN1920" s="14"/>
      <c r="DO1920" s="14"/>
      <c r="DP1920" s="14"/>
      <c r="DQ1920" s="14"/>
      <c r="DR1920" s="14"/>
      <c r="DS1920" s="14"/>
      <c r="DT1920" s="14"/>
      <c r="DU1920" s="14"/>
      <c r="DV1920" s="14"/>
      <c r="DW1920" s="14"/>
      <c r="DX1920" s="14"/>
      <c r="DY1920" s="14"/>
      <c r="DZ1920" s="14"/>
      <c r="EA1920" s="14"/>
      <c r="EB1920" s="14"/>
      <c r="EC1920" s="14"/>
      <c r="ED1920" s="14"/>
      <c r="EE1920" s="14"/>
      <c r="EF1920" s="14"/>
      <c r="EG1920" s="14"/>
      <c r="EH1920" s="14"/>
      <c r="EI1920" s="14"/>
      <c r="EJ1920" s="14"/>
      <c r="EK1920" s="14"/>
      <c r="EL1920" s="14"/>
      <c r="EM1920" s="14"/>
      <c r="EN1920" s="14"/>
      <c r="EO1920" s="14"/>
      <c r="EP1920" s="14"/>
      <c r="EQ1920" s="14"/>
      <c r="ER1920" s="14"/>
      <c r="ES1920" s="14"/>
      <c r="ET1920" s="14"/>
      <c r="EU1920" s="14"/>
      <c r="EV1920" s="14"/>
      <c r="EW1920" s="14"/>
      <c r="EX1920" s="14"/>
      <c r="EY1920" s="14"/>
      <c r="EZ1920" s="14"/>
      <c r="FA1920" s="14"/>
      <c r="FB1920" s="14"/>
      <c r="FC1920" s="14"/>
      <c r="FD1920" s="14"/>
      <c r="FE1920" s="14"/>
      <c r="FF1920" s="14"/>
      <c r="FG1920" s="14"/>
      <c r="FH1920" s="14"/>
      <c r="FI1920" s="14"/>
      <c r="FJ1920" s="14"/>
      <c r="FK1920" s="14"/>
      <c r="FL1920" s="14"/>
      <c r="FM1920" s="14"/>
      <c r="FN1920" s="14"/>
      <c r="FO1920" s="14"/>
      <c r="FP1920" s="14"/>
      <c r="FQ1920" s="14"/>
      <c r="FR1920" s="14"/>
      <c r="FS1920" s="14"/>
      <c r="FT1920" s="14"/>
      <c r="FU1920" s="14"/>
      <c r="FV1920" s="14"/>
      <c r="FW1920" s="14"/>
      <c r="FX1920" s="14"/>
      <c r="FY1920" s="14"/>
      <c r="FZ1920" s="14"/>
      <c r="GA1920" s="14"/>
      <c r="GB1920" s="14"/>
      <c r="GC1920" s="14"/>
      <c r="GD1920" s="14"/>
      <c r="GE1920" s="14"/>
      <c r="GF1920" s="14"/>
      <c r="GG1920" s="14"/>
      <c r="GH1920" s="14"/>
      <c r="GI1920" s="14"/>
      <c r="GJ1920" s="14"/>
      <c r="GK1920" s="14"/>
      <c r="GL1920" s="14"/>
      <c r="GM1920" s="14"/>
      <c r="GN1920" s="14"/>
      <c r="GO1920" s="14"/>
      <c r="GP1920" s="14"/>
      <c r="GQ1920" s="14"/>
      <c r="GR1920" s="14"/>
      <c r="GS1920" s="14"/>
      <c r="GT1920" s="14"/>
      <c r="GU1920" s="14"/>
      <c r="GV1920" s="14"/>
      <c r="GW1920" s="14"/>
      <c r="GX1920" s="14"/>
      <c r="GY1920" s="14"/>
      <c r="GZ1920" s="14"/>
      <c r="HA1920" s="14"/>
      <c r="HB1920" s="14"/>
      <c r="HC1920" s="14"/>
      <c r="HD1920" s="14"/>
      <c r="HE1920" s="14"/>
      <c r="HF1920" s="14"/>
      <c r="HG1920" s="14"/>
      <c r="HH1920" s="14"/>
      <c r="HI1920" s="14"/>
      <c r="HJ1920" s="14"/>
      <c r="HK1920" s="14"/>
      <c r="HL1920" s="14"/>
      <c r="HM1920" s="14"/>
      <c r="HN1920" s="14"/>
      <c r="HO1920" s="14"/>
      <c r="HP1920" s="14"/>
      <c r="HQ1920" s="14"/>
      <c r="HR1920" s="14"/>
      <c r="HS1920" s="14"/>
      <c r="HT1920" s="14"/>
      <c r="HU1920" s="14"/>
      <c r="HV1920" s="14"/>
      <c r="HW1920" s="14"/>
      <c r="HX1920" s="14"/>
      <c r="HY1920" s="14"/>
      <c r="HZ1920" s="14"/>
      <c r="IA1920" s="14"/>
      <c r="IB1920" s="14"/>
      <c r="IC1920" s="14"/>
      <c r="ID1920" s="14"/>
      <c r="IE1920" s="14"/>
      <c r="IF1920" s="14"/>
      <c r="IG1920" s="14"/>
      <c r="IH1920" s="14"/>
      <c r="II1920" s="14"/>
      <c r="IJ1920" s="14"/>
      <c r="IK1920" s="14"/>
      <c r="IL1920" s="14"/>
      <c r="IM1920" s="14"/>
      <c r="IN1920" s="14"/>
      <c r="IO1920" s="14"/>
      <c r="IP1920" s="14"/>
      <c r="IQ1920" s="14"/>
      <c r="IR1920" s="14"/>
      <c r="IS1920" s="14"/>
      <c r="IT1920" s="14"/>
    </row>
    <row r="1921" spans="1:254" x14ac:dyDescent="0.2">
      <c r="A1921" s="2">
        <v>400245</v>
      </c>
      <c r="B1921" s="4"/>
      <c r="C1921" s="5" t="s">
        <v>1699</v>
      </c>
      <c r="D1921" s="3">
        <v>45</v>
      </c>
      <c r="E1921" s="11">
        <v>45</v>
      </c>
      <c r="F1921" s="3"/>
      <c r="G1921" s="2">
        <v>4</v>
      </c>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C1921" s="14"/>
      <c r="AD1921" s="14"/>
      <c r="AE1921" s="14"/>
      <c r="AF1921" s="14"/>
      <c r="AG1921" s="14"/>
      <c r="AH1921" s="14"/>
      <c r="AI1921" s="14"/>
      <c r="AJ1921" s="14"/>
      <c r="AK1921" s="14"/>
      <c r="AL1921" s="14"/>
      <c r="AM1921" s="14"/>
      <c r="AN1921" s="14"/>
      <c r="AO1921" s="14"/>
      <c r="AP1921" s="14"/>
      <c r="AQ1921" s="14"/>
      <c r="AR1921" s="14"/>
      <c r="AS1921" s="14"/>
      <c r="AT1921" s="14"/>
      <c r="AU1921" s="14"/>
      <c r="AV1921" s="14"/>
      <c r="AW1921" s="14"/>
      <c r="AX1921" s="14"/>
      <c r="AY1921" s="14"/>
      <c r="AZ1921" s="14"/>
      <c r="BA1921" s="14"/>
      <c r="BB1921" s="14"/>
      <c r="BC1921" s="14"/>
      <c r="BD1921" s="14"/>
      <c r="BE1921" s="14"/>
      <c r="BF1921" s="14"/>
      <c r="BG1921" s="14"/>
      <c r="BH1921" s="14"/>
      <c r="BI1921" s="14"/>
      <c r="BJ1921" s="14"/>
      <c r="BK1921" s="14"/>
      <c r="BL1921" s="14"/>
      <c r="BM1921" s="14"/>
      <c r="BN1921" s="14"/>
      <c r="BO1921" s="14"/>
      <c r="BP1921" s="14"/>
      <c r="BQ1921" s="14"/>
      <c r="BR1921" s="14"/>
      <c r="BS1921" s="14"/>
      <c r="BT1921" s="14"/>
      <c r="BU1921" s="14"/>
      <c r="BV1921" s="14"/>
      <c r="BW1921" s="14"/>
      <c r="BX1921" s="14"/>
      <c r="BY1921" s="14"/>
      <c r="BZ1921" s="14"/>
      <c r="CA1921" s="14"/>
      <c r="CB1921" s="14"/>
      <c r="CC1921" s="14"/>
      <c r="CD1921" s="14"/>
      <c r="CE1921" s="14"/>
      <c r="CF1921" s="14"/>
      <c r="CG1921" s="14"/>
      <c r="CH1921" s="14"/>
      <c r="CI1921" s="14"/>
      <c r="CJ1921" s="14"/>
      <c r="CK1921" s="14"/>
      <c r="CL1921" s="14"/>
      <c r="CM1921" s="14"/>
      <c r="CN1921" s="14"/>
      <c r="CO1921" s="14"/>
      <c r="CP1921" s="14"/>
      <c r="CQ1921" s="14"/>
      <c r="CR1921" s="14"/>
      <c r="CS1921" s="14"/>
      <c r="CT1921" s="14"/>
      <c r="CU1921" s="14"/>
      <c r="CV1921" s="14"/>
      <c r="CW1921" s="14"/>
      <c r="CX1921" s="14"/>
      <c r="CY1921" s="14"/>
      <c r="CZ1921" s="14"/>
      <c r="DA1921" s="14"/>
      <c r="DB1921" s="14"/>
      <c r="DC1921" s="14"/>
      <c r="DD1921" s="14"/>
      <c r="DE1921" s="14"/>
      <c r="DF1921" s="14"/>
      <c r="DG1921" s="14"/>
      <c r="DH1921" s="14"/>
      <c r="DI1921" s="14"/>
      <c r="DJ1921" s="14"/>
      <c r="DK1921" s="14"/>
      <c r="DL1921" s="14"/>
      <c r="DM1921" s="14"/>
      <c r="DN1921" s="14"/>
      <c r="DO1921" s="14"/>
      <c r="DP1921" s="14"/>
      <c r="DQ1921" s="14"/>
      <c r="DR1921" s="14"/>
      <c r="DS1921" s="14"/>
      <c r="DT1921" s="14"/>
      <c r="DU1921" s="14"/>
      <c r="DV1921" s="14"/>
      <c r="DW1921" s="14"/>
      <c r="DX1921" s="14"/>
      <c r="DY1921" s="14"/>
      <c r="DZ1921" s="14"/>
      <c r="EA1921" s="14"/>
      <c r="EB1921" s="14"/>
      <c r="EC1921" s="14"/>
      <c r="ED1921" s="14"/>
      <c r="EE1921" s="14"/>
      <c r="EF1921" s="14"/>
      <c r="EG1921" s="14"/>
      <c r="EH1921" s="14"/>
      <c r="EI1921" s="14"/>
      <c r="EJ1921" s="14"/>
      <c r="EK1921" s="14"/>
      <c r="EL1921" s="14"/>
      <c r="EM1921" s="14"/>
      <c r="EN1921" s="14"/>
      <c r="EO1921" s="14"/>
      <c r="EP1921" s="14"/>
      <c r="EQ1921" s="14"/>
      <c r="ER1921" s="14"/>
      <c r="ES1921" s="14"/>
      <c r="ET1921" s="14"/>
      <c r="EU1921" s="14"/>
      <c r="EV1921" s="14"/>
      <c r="EW1921" s="14"/>
      <c r="EX1921" s="14"/>
      <c r="EY1921" s="14"/>
      <c r="EZ1921" s="14"/>
      <c r="FA1921" s="14"/>
      <c r="FB1921" s="14"/>
      <c r="FC1921" s="14"/>
      <c r="FD1921" s="14"/>
      <c r="FE1921" s="14"/>
      <c r="FF1921" s="14"/>
      <c r="FG1921" s="14"/>
      <c r="FH1921" s="14"/>
      <c r="FI1921" s="14"/>
      <c r="FJ1921" s="14"/>
      <c r="FK1921" s="14"/>
      <c r="FL1921" s="14"/>
      <c r="FM1921" s="14"/>
      <c r="FN1921" s="14"/>
      <c r="FO1921" s="14"/>
      <c r="FP1921" s="14"/>
      <c r="FQ1921" s="14"/>
      <c r="FR1921" s="14"/>
      <c r="FS1921" s="14"/>
      <c r="FT1921" s="14"/>
      <c r="FU1921" s="14"/>
      <c r="FV1921" s="14"/>
      <c r="FW1921" s="14"/>
      <c r="FX1921" s="14"/>
      <c r="FY1921" s="14"/>
      <c r="FZ1921" s="14"/>
      <c r="GA1921" s="14"/>
      <c r="GB1921" s="14"/>
      <c r="GC1921" s="14"/>
      <c r="GD1921" s="14"/>
      <c r="GE1921" s="14"/>
      <c r="GF1921" s="14"/>
      <c r="GG1921" s="14"/>
      <c r="GH1921" s="14"/>
      <c r="GI1921" s="14"/>
      <c r="GJ1921" s="14"/>
      <c r="GK1921" s="14"/>
      <c r="GL1921" s="14"/>
      <c r="GM1921" s="14"/>
      <c r="GN1921" s="14"/>
      <c r="GO1921" s="14"/>
      <c r="GP1921" s="14"/>
      <c r="GQ1921" s="14"/>
      <c r="GR1921" s="14"/>
      <c r="GS1921" s="14"/>
      <c r="GT1921" s="14"/>
      <c r="GU1921" s="14"/>
      <c r="GV1921" s="14"/>
      <c r="GW1921" s="14"/>
      <c r="GX1921" s="14"/>
      <c r="GY1921" s="14"/>
      <c r="GZ1921" s="14"/>
      <c r="HA1921" s="14"/>
      <c r="HB1921" s="14"/>
      <c r="HC1921" s="14"/>
      <c r="HD1921" s="14"/>
      <c r="HE1921" s="14"/>
      <c r="HF1921" s="14"/>
      <c r="HG1921" s="14"/>
      <c r="HH1921" s="14"/>
      <c r="HI1921" s="14"/>
      <c r="HJ1921" s="14"/>
      <c r="HK1921" s="14"/>
      <c r="HL1921" s="14"/>
      <c r="HM1921" s="14"/>
      <c r="HN1921" s="14"/>
      <c r="HO1921" s="14"/>
      <c r="HP1921" s="14"/>
      <c r="HQ1921" s="14"/>
      <c r="HR1921" s="14"/>
      <c r="HS1921" s="14"/>
      <c r="HT1921" s="14"/>
      <c r="HU1921" s="14"/>
      <c r="HV1921" s="14"/>
      <c r="HW1921" s="14"/>
      <c r="HX1921" s="14"/>
      <c r="HY1921" s="14"/>
      <c r="HZ1921" s="14"/>
      <c r="IA1921" s="14"/>
      <c r="IB1921" s="14"/>
      <c r="IC1921" s="14"/>
      <c r="ID1921" s="14"/>
      <c r="IE1921" s="14"/>
      <c r="IF1921" s="14"/>
      <c r="IG1921" s="14"/>
      <c r="IH1921" s="14"/>
      <c r="II1921" s="14"/>
      <c r="IJ1921" s="14"/>
      <c r="IK1921" s="14"/>
      <c r="IL1921" s="14"/>
      <c r="IM1921" s="14"/>
      <c r="IN1921" s="14"/>
      <c r="IO1921" s="14"/>
      <c r="IP1921" s="14"/>
      <c r="IQ1921" s="14"/>
      <c r="IR1921" s="14"/>
      <c r="IS1921" s="14"/>
      <c r="IT1921" s="14"/>
    </row>
    <row r="1922" spans="1:254" x14ac:dyDescent="0.2">
      <c r="A1922" s="2">
        <v>400246</v>
      </c>
      <c r="B1922" s="4"/>
      <c r="C1922" s="5" t="s">
        <v>1700</v>
      </c>
      <c r="D1922" s="3">
        <v>60</v>
      </c>
      <c r="E1922" s="11">
        <v>60</v>
      </c>
      <c r="F1922" s="3"/>
      <c r="G1922" s="2">
        <v>5</v>
      </c>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c r="AM1922" s="14"/>
      <c r="AN1922" s="14"/>
      <c r="AO1922" s="14"/>
      <c r="AP1922" s="14"/>
      <c r="AQ1922" s="14"/>
      <c r="AR1922" s="14"/>
      <c r="AS1922" s="14"/>
      <c r="AT1922" s="14"/>
      <c r="AU1922" s="14"/>
      <c r="AV1922" s="14"/>
      <c r="AW1922" s="14"/>
      <c r="AX1922" s="14"/>
      <c r="AY1922" s="14"/>
      <c r="AZ1922" s="14"/>
      <c r="BA1922" s="14"/>
      <c r="BB1922" s="14"/>
      <c r="BC1922" s="14"/>
      <c r="BD1922" s="14"/>
      <c r="BE1922" s="14"/>
      <c r="BF1922" s="14"/>
      <c r="BG1922" s="14"/>
      <c r="BH1922" s="14"/>
      <c r="BI1922" s="14"/>
      <c r="BJ1922" s="14"/>
      <c r="BK1922" s="14"/>
      <c r="BL1922" s="14"/>
      <c r="BM1922" s="14"/>
      <c r="BN1922" s="14"/>
      <c r="BO1922" s="14"/>
      <c r="BP1922" s="14"/>
      <c r="BQ1922" s="14"/>
      <c r="BR1922" s="14"/>
      <c r="BS1922" s="14"/>
      <c r="BT1922" s="14"/>
      <c r="BU1922" s="14"/>
      <c r="BV1922" s="14"/>
      <c r="BW1922" s="14"/>
      <c r="BX1922" s="14"/>
      <c r="BY1922" s="14"/>
      <c r="BZ1922" s="14"/>
      <c r="CA1922" s="14"/>
      <c r="CB1922" s="14"/>
      <c r="CC1922" s="14"/>
      <c r="CD1922" s="14"/>
      <c r="CE1922" s="14"/>
      <c r="CF1922" s="14"/>
      <c r="CG1922" s="14"/>
      <c r="CH1922" s="14"/>
      <c r="CI1922" s="14"/>
      <c r="CJ1922" s="14"/>
      <c r="CK1922" s="14"/>
      <c r="CL1922" s="14"/>
      <c r="CM1922" s="14"/>
      <c r="CN1922" s="14"/>
      <c r="CO1922" s="14"/>
      <c r="CP1922" s="14"/>
      <c r="CQ1922" s="14"/>
      <c r="CR1922" s="14"/>
      <c r="CS1922" s="14"/>
      <c r="CT1922" s="14"/>
      <c r="CU1922" s="14"/>
      <c r="CV1922" s="14"/>
      <c r="CW1922" s="14"/>
      <c r="CX1922" s="14"/>
      <c r="CY1922" s="14"/>
      <c r="CZ1922" s="14"/>
      <c r="DA1922" s="14"/>
      <c r="DB1922" s="14"/>
      <c r="DC1922" s="14"/>
      <c r="DD1922" s="14"/>
      <c r="DE1922" s="14"/>
      <c r="DF1922" s="14"/>
      <c r="DG1922" s="14"/>
      <c r="DH1922" s="14"/>
      <c r="DI1922" s="14"/>
      <c r="DJ1922" s="14"/>
      <c r="DK1922" s="14"/>
      <c r="DL1922" s="14"/>
      <c r="DM1922" s="14"/>
      <c r="DN1922" s="14"/>
      <c r="DO1922" s="14"/>
      <c r="DP1922" s="14"/>
      <c r="DQ1922" s="14"/>
      <c r="DR1922" s="14"/>
      <c r="DS1922" s="14"/>
      <c r="DT1922" s="14"/>
      <c r="DU1922" s="14"/>
      <c r="DV1922" s="14"/>
      <c r="DW1922" s="14"/>
      <c r="DX1922" s="14"/>
      <c r="DY1922" s="14"/>
      <c r="DZ1922" s="14"/>
      <c r="EA1922" s="14"/>
      <c r="EB1922" s="14"/>
      <c r="EC1922" s="14"/>
      <c r="ED1922" s="14"/>
      <c r="EE1922" s="14"/>
      <c r="EF1922" s="14"/>
      <c r="EG1922" s="14"/>
      <c r="EH1922" s="14"/>
      <c r="EI1922" s="14"/>
      <c r="EJ1922" s="14"/>
      <c r="EK1922" s="14"/>
      <c r="EL1922" s="14"/>
      <c r="EM1922" s="14"/>
      <c r="EN1922" s="14"/>
      <c r="EO1922" s="14"/>
      <c r="EP1922" s="14"/>
      <c r="EQ1922" s="14"/>
      <c r="ER1922" s="14"/>
      <c r="ES1922" s="14"/>
      <c r="ET1922" s="14"/>
      <c r="EU1922" s="14"/>
      <c r="EV1922" s="14"/>
      <c r="EW1922" s="14"/>
      <c r="EX1922" s="14"/>
      <c r="EY1922" s="14"/>
      <c r="EZ1922" s="14"/>
      <c r="FA1922" s="14"/>
      <c r="FB1922" s="14"/>
      <c r="FC1922" s="14"/>
      <c r="FD1922" s="14"/>
      <c r="FE1922" s="14"/>
      <c r="FF1922" s="14"/>
      <c r="FG1922" s="14"/>
      <c r="FH1922" s="14"/>
      <c r="FI1922" s="14"/>
      <c r="FJ1922" s="14"/>
      <c r="FK1922" s="14"/>
      <c r="FL1922" s="14"/>
      <c r="FM1922" s="14"/>
      <c r="FN1922" s="14"/>
      <c r="FO1922" s="14"/>
      <c r="FP1922" s="14"/>
      <c r="FQ1922" s="14"/>
      <c r="FR1922" s="14"/>
      <c r="FS1922" s="14"/>
      <c r="FT1922" s="14"/>
      <c r="FU1922" s="14"/>
      <c r="FV1922" s="14"/>
      <c r="FW1922" s="14"/>
      <c r="FX1922" s="14"/>
      <c r="FY1922" s="14"/>
      <c r="FZ1922" s="14"/>
      <c r="GA1922" s="14"/>
      <c r="GB1922" s="14"/>
      <c r="GC1922" s="14"/>
      <c r="GD1922" s="14"/>
      <c r="GE1922" s="14"/>
      <c r="GF1922" s="14"/>
      <c r="GG1922" s="14"/>
      <c r="GH1922" s="14"/>
      <c r="GI1922" s="14"/>
      <c r="GJ1922" s="14"/>
      <c r="GK1922" s="14"/>
      <c r="GL1922" s="14"/>
      <c r="GM1922" s="14"/>
      <c r="GN1922" s="14"/>
      <c r="GO1922" s="14"/>
      <c r="GP1922" s="14"/>
      <c r="GQ1922" s="14"/>
      <c r="GR1922" s="14"/>
      <c r="GS1922" s="14"/>
      <c r="GT1922" s="14"/>
      <c r="GU1922" s="14"/>
      <c r="GV1922" s="14"/>
      <c r="GW1922" s="14"/>
      <c r="GX1922" s="14"/>
      <c r="GY1922" s="14"/>
      <c r="GZ1922" s="14"/>
      <c r="HA1922" s="14"/>
      <c r="HB1922" s="14"/>
      <c r="HC1922" s="14"/>
      <c r="HD1922" s="14"/>
      <c r="HE1922" s="14"/>
      <c r="HF1922" s="14"/>
      <c r="HG1922" s="14"/>
      <c r="HH1922" s="14"/>
      <c r="HI1922" s="14"/>
      <c r="HJ1922" s="14"/>
      <c r="HK1922" s="14"/>
      <c r="HL1922" s="14"/>
      <c r="HM1922" s="14"/>
      <c r="HN1922" s="14"/>
      <c r="HO1922" s="14"/>
      <c r="HP1922" s="14"/>
      <c r="HQ1922" s="14"/>
      <c r="HR1922" s="14"/>
      <c r="HS1922" s="14"/>
      <c r="HT1922" s="14"/>
      <c r="HU1922" s="14"/>
      <c r="HV1922" s="14"/>
      <c r="HW1922" s="14"/>
      <c r="HX1922" s="14"/>
      <c r="HY1922" s="14"/>
      <c r="HZ1922" s="14"/>
      <c r="IA1922" s="14"/>
      <c r="IB1922" s="14"/>
      <c r="IC1922" s="14"/>
      <c r="ID1922" s="14"/>
      <c r="IE1922" s="14"/>
      <c r="IF1922" s="14"/>
      <c r="IG1922" s="14"/>
      <c r="IH1922" s="14"/>
      <c r="II1922" s="14"/>
      <c r="IJ1922" s="14"/>
      <c r="IK1922" s="14"/>
      <c r="IL1922" s="14"/>
      <c r="IM1922" s="14"/>
      <c r="IN1922" s="14"/>
      <c r="IO1922" s="14"/>
      <c r="IP1922" s="14"/>
      <c r="IQ1922" s="14"/>
      <c r="IR1922" s="14"/>
      <c r="IS1922" s="14"/>
      <c r="IT1922" s="14"/>
    </row>
    <row r="1923" spans="1:254" x14ac:dyDescent="0.2">
      <c r="A1923" s="2">
        <v>400247</v>
      </c>
      <c r="B1923" s="4"/>
      <c r="C1923" s="5" t="s">
        <v>1701</v>
      </c>
      <c r="D1923" s="3">
        <v>30</v>
      </c>
      <c r="E1923" s="11">
        <v>30</v>
      </c>
      <c r="F1923" s="3"/>
      <c r="G1923" s="2">
        <v>5</v>
      </c>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c r="AS1923" s="14"/>
      <c r="AT1923" s="14"/>
      <c r="AU1923" s="14"/>
      <c r="AV1923" s="14"/>
      <c r="AW1923" s="14"/>
      <c r="AX1923" s="14"/>
      <c r="AY1923" s="14"/>
      <c r="AZ1923" s="14"/>
      <c r="BA1923" s="14"/>
      <c r="BB1923" s="14"/>
      <c r="BC1923" s="14"/>
      <c r="BD1923" s="14"/>
      <c r="BE1923" s="14"/>
      <c r="BF1923" s="14"/>
      <c r="BG1923" s="14"/>
      <c r="BH1923" s="14"/>
      <c r="BI1923" s="14"/>
      <c r="BJ1923" s="14"/>
      <c r="BK1923" s="14"/>
      <c r="BL1923" s="14"/>
      <c r="BM1923" s="14"/>
      <c r="BN1923" s="14"/>
      <c r="BO1923" s="14"/>
      <c r="BP1923" s="14"/>
      <c r="BQ1923" s="14"/>
      <c r="BR1923" s="14"/>
      <c r="BS1923" s="14"/>
      <c r="BT1923" s="14"/>
      <c r="BU1923" s="14"/>
      <c r="BV1923" s="14"/>
      <c r="BW1923" s="14"/>
      <c r="BX1923" s="14"/>
      <c r="BY1923" s="14"/>
      <c r="BZ1923" s="14"/>
      <c r="CA1923" s="14"/>
      <c r="CB1923" s="14"/>
      <c r="CC1923" s="14"/>
      <c r="CD1923" s="14"/>
      <c r="CE1923" s="14"/>
      <c r="CF1923" s="14"/>
      <c r="CG1923" s="14"/>
      <c r="CH1923" s="14"/>
      <c r="CI1923" s="14"/>
      <c r="CJ1923" s="14"/>
      <c r="CK1923" s="14"/>
      <c r="CL1923" s="14"/>
      <c r="CM1923" s="14"/>
      <c r="CN1923" s="14"/>
      <c r="CO1923" s="14"/>
      <c r="CP1923" s="14"/>
      <c r="CQ1923" s="14"/>
      <c r="CR1923" s="14"/>
      <c r="CS1923" s="14"/>
      <c r="CT1923" s="14"/>
      <c r="CU1923" s="14"/>
      <c r="CV1923" s="14"/>
      <c r="CW1923" s="14"/>
      <c r="CX1923" s="14"/>
      <c r="CY1923" s="14"/>
      <c r="CZ1923" s="14"/>
      <c r="DA1923" s="14"/>
      <c r="DB1923" s="14"/>
      <c r="DC1923" s="14"/>
      <c r="DD1923" s="14"/>
      <c r="DE1923" s="14"/>
      <c r="DF1923" s="14"/>
      <c r="DG1923" s="14"/>
      <c r="DH1923" s="14"/>
      <c r="DI1923" s="14"/>
      <c r="DJ1923" s="14"/>
      <c r="DK1923" s="14"/>
      <c r="DL1923" s="14"/>
      <c r="DM1923" s="14"/>
      <c r="DN1923" s="14"/>
      <c r="DO1923" s="14"/>
      <c r="DP1923" s="14"/>
      <c r="DQ1923" s="14"/>
      <c r="DR1923" s="14"/>
      <c r="DS1923" s="14"/>
      <c r="DT1923" s="14"/>
      <c r="DU1923" s="14"/>
      <c r="DV1923" s="14"/>
      <c r="DW1923" s="14"/>
      <c r="DX1923" s="14"/>
      <c r="DY1923" s="14"/>
      <c r="DZ1923" s="14"/>
      <c r="EA1923" s="14"/>
      <c r="EB1923" s="14"/>
      <c r="EC1923" s="14"/>
      <c r="ED1923" s="14"/>
      <c r="EE1923" s="14"/>
      <c r="EF1923" s="14"/>
      <c r="EG1923" s="14"/>
      <c r="EH1923" s="14"/>
      <c r="EI1923" s="14"/>
      <c r="EJ1923" s="14"/>
      <c r="EK1923" s="14"/>
      <c r="EL1923" s="14"/>
      <c r="EM1923" s="14"/>
      <c r="EN1923" s="14"/>
      <c r="EO1923" s="14"/>
      <c r="EP1923" s="14"/>
      <c r="EQ1923" s="14"/>
      <c r="ER1923" s="14"/>
      <c r="ES1923" s="14"/>
      <c r="ET1923" s="14"/>
      <c r="EU1923" s="14"/>
      <c r="EV1923" s="14"/>
      <c r="EW1923" s="14"/>
      <c r="EX1923" s="14"/>
      <c r="EY1923" s="14"/>
      <c r="EZ1923" s="14"/>
      <c r="FA1923" s="14"/>
      <c r="FB1923" s="14"/>
      <c r="FC1923" s="14"/>
      <c r="FD1923" s="14"/>
      <c r="FE1923" s="14"/>
      <c r="FF1923" s="14"/>
      <c r="FG1923" s="14"/>
      <c r="FH1923" s="14"/>
      <c r="FI1923" s="14"/>
      <c r="FJ1923" s="14"/>
      <c r="FK1923" s="14"/>
      <c r="FL1923" s="14"/>
      <c r="FM1923" s="14"/>
      <c r="FN1923" s="14"/>
      <c r="FO1923" s="14"/>
      <c r="FP1923" s="14"/>
      <c r="FQ1923" s="14"/>
      <c r="FR1923" s="14"/>
      <c r="FS1923" s="14"/>
      <c r="FT1923" s="14"/>
      <c r="FU1923" s="14"/>
      <c r="FV1923" s="14"/>
      <c r="FW1923" s="14"/>
      <c r="FX1923" s="14"/>
      <c r="FY1923" s="14"/>
      <c r="FZ1923" s="14"/>
      <c r="GA1923" s="14"/>
      <c r="GB1923" s="14"/>
      <c r="GC1923" s="14"/>
      <c r="GD1923" s="14"/>
      <c r="GE1923" s="14"/>
      <c r="GF1923" s="14"/>
      <c r="GG1923" s="14"/>
      <c r="GH1923" s="14"/>
      <c r="GI1923" s="14"/>
      <c r="GJ1923" s="14"/>
      <c r="GK1923" s="14"/>
      <c r="GL1923" s="14"/>
      <c r="GM1923" s="14"/>
      <c r="GN1923" s="14"/>
      <c r="GO1923" s="14"/>
      <c r="GP1923" s="14"/>
      <c r="GQ1923" s="14"/>
      <c r="GR1923" s="14"/>
      <c r="GS1923" s="14"/>
      <c r="GT1923" s="14"/>
      <c r="GU1923" s="14"/>
      <c r="GV1923" s="14"/>
      <c r="GW1923" s="14"/>
      <c r="GX1923" s="14"/>
      <c r="GY1923" s="14"/>
      <c r="GZ1923" s="14"/>
      <c r="HA1923" s="14"/>
      <c r="HB1923" s="14"/>
      <c r="HC1923" s="14"/>
      <c r="HD1923" s="14"/>
      <c r="HE1923" s="14"/>
      <c r="HF1923" s="14"/>
      <c r="HG1923" s="14"/>
      <c r="HH1923" s="14"/>
      <c r="HI1923" s="14"/>
      <c r="HJ1923" s="14"/>
      <c r="HK1923" s="14"/>
      <c r="HL1923" s="14"/>
      <c r="HM1923" s="14"/>
      <c r="HN1923" s="14"/>
      <c r="HO1923" s="14"/>
      <c r="HP1923" s="14"/>
      <c r="HQ1923" s="14"/>
      <c r="HR1923" s="14"/>
      <c r="HS1923" s="14"/>
      <c r="HT1923" s="14"/>
      <c r="HU1923" s="14"/>
      <c r="HV1923" s="14"/>
      <c r="HW1923" s="14"/>
      <c r="HX1923" s="14"/>
      <c r="HY1923" s="14"/>
      <c r="HZ1923" s="14"/>
      <c r="IA1923" s="14"/>
      <c r="IB1923" s="14"/>
      <c r="IC1923" s="14"/>
      <c r="ID1923" s="14"/>
      <c r="IE1923" s="14"/>
      <c r="IF1923" s="14"/>
      <c r="IG1923" s="14"/>
      <c r="IH1923" s="14"/>
      <c r="II1923" s="14"/>
      <c r="IJ1923" s="14"/>
      <c r="IK1923" s="14"/>
      <c r="IL1923" s="14"/>
      <c r="IM1923" s="14"/>
      <c r="IN1923" s="14"/>
      <c r="IO1923" s="14"/>
      <c r="IP1923" s="14"/>
      <c r="IQ1923" s="14"/>
      <c r="IR1923" s="14"/>
      <c r="IS1923" s="14"/>
      <c r="IT1923" s="14"/>
    </row>
    <row r="1924" spans="1:254" x14ac:dyDescent="0.2">
      <c r="A1924" s="2">
        <v>400248</v>
      </c>
      <c r="B1924" s="4"/>
      <c r="C1924" s="5" t="s">
        <v>1702</v>
      </c>
      <c r="D1924" s="3">
        <v>40</v>
      </c>
      <c r="E1924" s="11">
        <v>40</v>
      </c>
      <c r="F1924" s="3"/>
      <c r="G1924" s="2">
        <v>5</v>
      </c>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c r="AM1924" s="14"/>
      <c r="AN1924" s="14"/>
      <c r="AO1924" s="14"/>
      <c r="AP1924" s="14"/>
      <c r="AQ1924" s="14"/>
      <c r="AR1924" s="14"/>
      <c r="AS1924" s="14"/>
      <c r="AT1924" s="14"/>
      <c r="AU1924" s="14"/>
      <c r="AV1924" s="14"/>
      <c r="AW1924" s="14"/>
      <c r="AX1924" s="14"/>
      <c r="AY1924" s="14"/>
      <c r="AZ1924" s="14"/>
      <c r="BA1924" s="14"/>
      <c r="BB1924" s="14"/>
      <c r="BC1924" s="14"/>
      <c r="BD1924" s="14"/>
      <c r="BE1924" s="14"/>
      <c r="BF1924" s="14"/>
      <c r="BG1924" s="14"/>
      <c r="BH1924" s="14"/>
      <c r="BI1924" s="14"/>
      <c r="BJ1924" s="14"/>
      <c r="BK1924" s="14"/>
      <c r="BL1924" s="14"/>
      <c r="BM1924" s="14"/>
      <c r="BN1924" s="14"/>
      <c r="BO1924" s="14"/>
      <c r="BP1924" s="14"/>
      <c r="BQ1924" s="14"/>
      <c r="BR1924" s="14"/>
      <c r="BS1924" s="14"/>
      <c r="BT1924" s="14"/>
      <c r="BU1924" s="14"/>
      <c r="BV1924" s="14"/>
      <c r="BW1924" s="14"/>
      <c r="BX1924" s="14"/>
      <c r="BY1924" s="14"/>
      <c r="BZ1924" s="14"/>
      <c r="CA1924" s="14"/>
      <c r="CB1924" s="14"/>
      <c r="CC1924" s="14"/>
      <c r="CD1924" s="14"/>
      <c r="CE1924" s="14"/>
      <c r="CF1924" s="14"/>
      <c r="CG1924" s="14"/>
      <c r="CH1924" s="14"/>
      <c r="CI1924" s="14"/>
      <c r="CJ1924" s="14"/>
      <c r="CK1924" s="14"/>
      <c r="CL1924" s="14"/>
      <c r="CM1924" s="14"/>
      <c r="CN1924" s="14"/>
      <c r="CO1924" s="14"/>
      <c r="CP1924" s="14"/>
      <c r="CQ1924" s="14"/>
      <c r="CR1924" s="14"/>
      <c r="CS1924" s="14"/>
      <c r="CT1924" s="14"/>
      <c r="CU1924" s="14"/>
      <c r="CV1924" s="14"/>
      <c r="CW1924" s="14"/>
      <c r="CX1924" s="14"/>
      <c r="CY1924" s="14"/>
      <c r="CZ1924" s="14"/>
      <c r="DA1924" s="14"/>
      <c r="DB1924" s="14"/>
      <c r="DC1924" s="14"/>
      <c r="DD1924" s="14"/>
      <c r="DE1924" s="14"/>
      <c r="DF1924" s="14"/>
      <c r="DG1924" s="14"/>
      <c r="DH1924" s="14"/>
      <c r="DI1924" s="14"/>
      <c r="DJ1924" s="14"/>
      <c r="DK1924" s="14"/>
      <c r="DL1924" s="14"/>
      <c r="DM1924" s="14"/>
      <c r="DN1924" s="14"/>
      <c r="DO1924" s="14"/>
      <c r="DP1924" s="14"/>
      <c r="DQ1924" s="14"/>
      <c r="DR1924" s="14"/>
      <c r="DS1924" s="14"/>
      <c r="DT1924" s="14"/>
      <c r="DU1924" s="14"/>
      <c r="DV1924" s="14"/>
      <c r="DW1924" s="14"/>
      <c r="DX1924" s="14"/>
      <c r="DY1924" s="14"/>
      <c r="DZ1924" s="14"/>
      <c r="EA1924" s="14"/>
      <c r="EB1924" s="14"/>
      <c r="EC1924" s="14"/>
      <c r="ED1924" s="14"/>
      <c r="EE1924" s="14"/>
      <c r="EF1924" s="14"/>
      <c r="EG1924" s="14"/>
      <c r="EH1924" s="14"/>
      <c r="EI1924" s="14"/>
      <c r="EJ1924" s="14"/>
      <c r="EK1924" s="14"/>
      <c r="EL1924" s="14"/>
      <c r="EM1924" s="14"/>
      <c r="EN1924" s="14"/>
      <c r="EO1924" s="14"/>
      <c r="EP1924" s="14"/>
      <c r="EQ1924" s="14"/>
      <c r="ER1924" s="14"/>
      <c r="ES1924" s="14"/>
      <c r="ET1924" s="14"/>
      <c r="EU1924" s="14"/>
      <c r="EV1924" s="14"/>
      <c r="EW1924" s="14"/>
      <c r="EX1924" s="14"/>
      <c r="EY1924" s="14"/>
      <c r="EZ1924" s="14"/>
      <c r="FA1924" s="14"/>
      <c r="FB1924" s="14"/>
      <c r="FC1924" s="14"/>
      <c r="FD1924" s="14"/>
      <c r="FE1924" s="14"/>
      <c r="FF1924" s="14"/>
      <c r="FG1924" s="14"/>
      <c r="FH1924" s="14"/>
      <c r="FI1924" s="14"/>
      <c r="FJ1924" s="14"/>
      <c r="FK1924" s="14"/>
      <c r="FL1924" s="14"/>
      <c r="FM1924" s="14"/>
      <c r="FN1924" s="14"/>
      <c r="FO1924" s="14"/>
      <c r="FP1924" s="14"/>
      <c r="FQ1924" s="14"/>
      <c r="FR1924" s="14"/>
      <c r="FS1924" s="14"/>
      <c r="FT1924" s="14"/>
      <c r="FU1924" s="14"/>
      <c r="FV1924" s="14"/>
      <c r="FW1924" s="14"/>
      <c r="FX1924" s="14"/>
      <c r="FY1924" s="14"/>
      <c r="FZ1924" s="14"/>
      <c r="GA1924" s="14"/>
      <c r="GB1924" s="14"/>
      <c r="GC1924" s="14"/>
      <c r="GD1924" s="14"/>
      <c r="GE1924" s="14"/>
      <c r="GF1924" s="14"/>
      <c r="GG1924" s="14"/>
      <c r="GH1924" s="14"/>
      <c r="GI1924" s="14"/>
      <c r="GJ1924" s="14"/>
      <c r="GK1924" s="14"/>
      <c r="GL1924" s="14"/>
      <c r="GM1924" s="14"/>
      <c r="GN1924" s="14"/>
      <c r="GO1924" s="14"/>
      <c r="GP1924" s="14"/>
      <c r="GQ1924" s="14"/>
      <c r="GR1924" s="14"/>
      <c r="GS1924" s="14"/>
      <c r="GT1924" s="14"/>
      <c r="GU1924" s="14"/>
      <c r="GV1924" s="14"/>
      <c r="GW1924" s="14"/>
      <c r="GX1924" s="14"/>
      <c r="GY1924" s="14"/>
      <c r="GZ1924" s="14"/>
      <c r="HA1924" s="14"/>
      <c r="HB1924" s="14"/>
      <c r="HC1924" s="14"/>
      <c r="HD1924" s="14"/>
      <c r="HE1924" s="14"/>
      <c r="HF1924" s="14"/>
      <c r="HG1924" s="14"/>
      <c r="HH1924" s="14"/>
      <c r="HI1924" s="14"/>
      <c r="HJ1924" s="14"/>
      <c r="HK1924" s="14"/>
      <c r="HL1924" s="14"/>
      <c r="HM1924" s="14"/>
      <c r="HN1924" s="14"/>
      <c r="HO1924" s="14"/>
      <c r="HP1924" s="14"/>
      <c r="HQ1924" s="14"/>
      <c r="HR1924" s="14"/>
      <c r="HS1924" s="14"/>
      <c r="HT1924" s="14"/>
      <c r="HU1924" s="14"/>
      <c r="HV1924" s="14"/>
      <c r="HW1924" s="14"/>
      <c r="HX1924" s="14"/>
      <c r="HY1924" s="14"/>
      <c r="HZ1924" s="14"/>
      <c r="IA1924" s="14"/>
      <c r="IB1924" s="14"/>
      <c r="IC1924" s="14"/>
      <c r="ID1924" s="14"/>
      <c r="IE1924" s="14"/>
      <c r="IF1924" s="14"/>
      <c r="IG1924" s="14"/>
      <c r="IH1924" s="14"/>
      <c r="II1924" s="14"/>
      <c r="IJ1924" s="14"/>
      <c r="IK1924" s="14"/>
      <c r="IL1924" s="14"/>
      <c r="IM1924" s="14"/>
      <c r="IN1924" s="14"/>
      <c r="IO1924" s="14"/>
      <c r="IP1924" s="14"/>
      <c r="IQ1924" s="14"/>
      <c r="IR1924" s="14"/>
      <c r="IS1924" s="14"/>
      <c r="IT1924" s="14"/>
    </row>
    <row r="1925" spans="1:254" x14ac:dyDescent="0.2">
      <c r="A1925" s="2">
        <v>400249</v>
      </c>
      <c r="B1925" s="4"/>
      <c r="C1925" s="5" t="s">
        <v>1703</v>
      </c>
      <c r="D1925" s="3">
        <v>20</v>
      </c>
      <c r="E1925" s="11">
        <v>20</v>
      </c>
      <c r="F1925" s="3"/>
      <c r="G1925" s="2">
        <v>3</v>
      </c>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C1925" s="14"/>
      <c r="AD1925" s="14"/>
      <c r="AE1925" s="14"/>
      <c r="AF1925" s="14"/>
      <c r="AG1925" s="14"/>
      <c r="AH1925" s="14"/>
      <c r="AI1925" s="14"/>
      <c r="AJ1925" s="14"/>
      <c r="AK1925" s="14"/>
      <c r="AL1925" s="14"/>
      <c r="AM1925" s="14"/>
      <c r="AN1925" s="14"/>
      <c r="AO1925" s="14"/>
      <c r="AP1925" s="14"/>
      <c r="AQ1925" s="14"/>
      <c r="AR1925" s="14"/>
      <c r="AS1925" s="14"/>
      <c r="AT1925" s="14"/>
      <c r="AU1925" s="14"/>
      <c r="AV1925" s="14"/>
      <c r="AW1925" s="14"/>
      <c r="AX1925" s="14"/>
      <c r="AY1925" s="14"/>
      <c r="AZ1925" s="14"/>
      <c r="BA1925" s="14"/>
      <c r="BB1925" s="14"/>
      <c r="BC1925" s="14"/>
      <c r="BD1925" s="14"/>
      <c r="BE1925" s="14"/>
      <c r="BF1925" s="14"/>
      <c r="BG1925" s="14"/>
      <c r="BH1925" s="14"/>
      <c r="BI1925" s="14"/>
      <c r="BJ1925" s="14"/>
      <c r="BK1925" s="14"/>
      <c r="BL1925" s="14"/>
      <c r="BM1925" s="14"/>
      <c r="BN1925" s="14"/>
      <c r="BO1925" s="14"/>
      <c r="BP1925" s="14"/>
      <c r="BQ1925" s="14"/>
      <c r="BR1925" s="14"/>
      <c r="BS1925" s="14"/>
      <c r="BT1925" s="14"/>
      <c r="BU1925" s="14"/>
      <c r="BV1925" s="14"/>
      <c r="BW1925" s="14"/>
      <c r="BX1925" s="14"/>
      <c r="BY1925" s="14"/>
      <c r="BZ1925" s="14"/>
      <c r="CA1925" s="14"/>
      <c r="CB1925" s="14"/>
      <c r="CC1925" s="14"/>
      <c r="CD1925" s="14"/>
      <c r="CE1925" s="14"/>
      <c r="CF1925" s="14"/>
      <c r="CG1925" s="14"/>
      <c r="CH1925" s="14"/>
      <c r="CI1925" s="14"/>
      <c r="CJ1925" s="14"/>
      <c r="CK1925" s="14"/>
      <c r="CL1925" s="14"/>
      <c r="CM1925" s="14"/>
      <c r="CN1925" s="14"/>
      <c r="CO1925" s="14"/>
      <c r="CP1925" s="14"/>
      <c r="CQ1925" s="14"/>
      <c r="CR1925" s="14"/>
      <c r="CS1925" s="14"/>
      <c r="CT1925" s="14"/>
      <c r="CU1925" s="14"/>
      <c r="CV1925" s="14"/>
      <c r="CW1925" s="14"/>
      <c r="CX1925" s="14"/>
      <c r="CY1925" s="14"/>
      <c r="CZ1925" s="14"/>
      <c r="DA1925" s="14"/>
      <c r="DB1925" s="14"/>
      <c r="DC1925" s="14"/>
      <c r="DD1925" s="14"/>
      <c r="DE1925" s="14"/>
      <c r="DF1925" s="14"/>
      <c r="DG1925" s="14"/>
      <c r="DH1925" s="14"/>
      <c r="DI1925" s="14"/>
      <c r="DJ1925" s="14"/>
      <c r="DK1925" s="14"/>
      <c r="DL1925" s="14"/>
      <c r="DM1925" s="14"/>
      <c r="DN1925" s="14"/>
      <c r="DO1925" s="14"/>
      <c r="DP1925" s="14"/>
      <c r="DQ1925" s="14"/>
      <c r="DR1925" s="14"/>
      <c r="DS1925" s="14"/>
      <c r="DT1925" s="14"/>
      <c r="DU1925" s="14"/>
      <c r="DV1925" s="14"/>
      <c r="DW1925" s="14"/>
      <c r="DX1925" s="14"/>
      <c r="DY1925" s="14"/>
      <c r="DZ1925" s="14"/>
      <c r="EA1925" s="14"/>
      <c r="EB1925" s="14"/>
      <c r="EC1925" s="14"/>
      <c r="ED1925" s="14"/>
      <c r="EE1925" s="14"/>
      <c r="EF1925" s="14"/>
      <c r="EG1925" s="14"/>
      <c r="EH1925" s="14"/>
      <c r="EI1925" s="14"/>
      <c r="EJ1925" s="14"/>
      <c r="EK1925" s="14"/>
      <c r="EL1925" s="14"/>
      <c r="EM1925" s="14"/>
      <c r="EN1925" s="14"/>
      <c r="EO1925" s="14"/>
      <c r="EP1925" s="14"/>
      <c r="EQ1925" s="14"/>
      <c r="ER1925" s="14"/>
      <c r="ES1925" s="14"/>
      <c r="ET1925" s="14"/>
      <c r="EU1925" s="14"/>
      <c r="EV1925" s="14"/>
      <c r="EW1925" s="14"/>
      <c r="EX1925" s="14"/>
      <c r="EY1925" s="14"/>
      <c r="EZ1925" s="14"/>
      <c r="FA1925" s="14"/>
      <c r="FB1925" s="14"/>
      <c r="FC1925" s="14"/>
      <c r="FD1925" s="14"/>
      <c r="FE1925" s="14"/>
      <c r="FF1925" s="14"/>
      <c r="FG1925" s="14"/>
      <c r="FH1925" s="14"/>
      <c r="FI1925" s="14"/>
      <c r="FJ1925" s="14"/>
      <c r="FK1925" s="14"/>
      <c r="FL1925" s="14"/>
      <c r="FM1925" s="14"/>
      <c r="FN1925" s="14"/>
      <c r="FO1925" s="14"/>
      <c r="FP1925" s="14"/>
      <c r="FQ1925" s="14"/>
      <c r="FR1925" s="14"/>
      <c r="FS1925" s="14"/>
      <c r="FT1925" s="14"/>
      <c r="FU1925" s="14"/>
      <c r="FV1925" s="14"/>
      <c r="FW1925" s="14"/>
      <c r="FX1925" s="14"/>
      <c r="FY1925" s="14"/>
      <c r="FZ1925" s="14"/>
      <c r="GA1925" s="14"/>
      <c r="GB1925" s="14"/>
      <c r="GC1925" s="14"/>
      <c r="GD1925" s="14"/>
      <c r="GE1925" s="14"/>
      <c r="GF1925" s="14"/>
      <c r="GG1925" s="14"/>
      <c r="GH1925" s="14"/>
      <c r="GI1925" s="14"/>
      <c r="GJ1925" s="14"/>
      <c r="GK1925" s="14"/>
      <c r="GL1925" s="14"/>
      <c r="GM1925" s="14"/>
      <c r="GN1925" s="14"/>
      <c r="GO1925" s="14"/>
      <c r="GP1925" s="14"/>
      <c r="GQ1925" s="14"/>
      <c r="GR1925" s="14"/>
      <c r="GS1925" s="14"/>
      <c r="GT1925" s="14"/>
      <c r="GU1925" s="14"/>
      <c r="GV1925" s="14"/>
      <c r="GW1925" s="14"/>
      <c r="GX1925" s="14"/>
      <c r="GY1925" s="14"/>
      <c r="GZ1925" s="14"/>
      <c r="HA1925" s="14"/>
      <c r="HB1925" s="14"/>
      <c r="HC1925" s="14"/>
      <c r="HD1925" s="14"/>
      <c r="HE1925" s="14"/>
      <c r="HF1925" s="14"/>
      <c r="HG1925" s="14"/>
      <c r="HH1925" s="14"/>
      <c r="HI1925" s="14"/>
      <c r="HJ1925" s="14"/>
      <c r="HK1925" s="14"/>
      <c r="HL1925" s="14"/>
      <c r="HM1925" s="14"/>
      <c r="HN1925" s="14"/>
      <c r="HO1925" s="14"/>
      <c r="HP1925" s="14"/>
      <c r="HQ1925" s="14"/>
      <c r="HR1925" s="14"/>
      <c r="HS1925" s="14"/>
      <c r="HT1925" s="14"/>
      <c r="HU1925" s="14"/>
      <c r="HV1925" s="14"/>
      <c r="HW1925" s="14"/>
      <c r="HX1925" s="14"/>
      <c r="HY1925" s="14"/>
      <c r="HZ1925" s="14"/>
      <c r="IA1925" s="14"/>
      <c r="IB1925" s="14"/>
      <c r="IC1925" s="14"/>
      <c r="ID1925" s="14"/>
      <c r="IE1925" s="14"/>
      <c r="IF1925" s="14"/>
      <c r="IG1925" s="14"/>
      <c r="IH1925" s="14"/>
      <c r="II1925" s="14"/>
      <c r="IJ1925" s="14"/>
      <c r="IK1925" s="14"/>
      <c r="IL1925" s="14"/>
      <c r="IM1925" s="14"/>
      <c r="IN1925" s="14"/>
      <c r="IO1925" s="14"/>
      <c r="IP1925" s="14"/>
      <c r="IQ1925" s="14"/>
      <c r="IR1925" s="14"/>
      <c r="IS1925" s="14"/>
      <c r="IT1925" s="14"/>
    </row>
    <row r="1926" spans="1:254" x14ac:dyDescent="0.2">
      <c r="A1926" s="12">
        <v>400250</v>
      </c>
      <c r="B1926" s="4"/>
      <c r="C1926" s="13" t="s">
        <v>1704</v>
      </c>
      <c r="D1926" s="11">
        <v>34</v>
      </c>
      <c r="E1926" s="11">
        <v>34</v>
      </c>
      <c r="F1926" s="11"/>
      <c r="G1926" s="12">
        <v>4</v>
      </c>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C1926" s="14"/>
      <c r="AD1926" s="14"/>
      <c r="AE1926" s="14"/>
      <c r="AF1926" s="14"/>
      <c r="AG1926" s="14"/>
      <c r="AH1926" s="14"/>
      <c r="AI1926" s="14"/>
      <c r="AJ1926" s="14"/>
      <c r="AK1926" s="14"/>
      <c r="AL1926" s="14"/>
      <c r="AM1926" s="14"/>
      <c r="AN1926" s="14"/>
      <c r="AO1926" s="14"/>
      <c r="AP1926" s="14"/>
      <c r="AQ1926" s="14"/>
      <c r="AR1926" s="14"/>
      <c r="AS1926" s="14"/>
      <c r="AT1926" s="14"/>
      <c r="AU1926" s="14"/>
      <c r="AV1926" s="14"/>
      <c r="AW1926" s="14"/>
      <c r="AX1926" s="14"/>
      <c r="AY1926" s="14"/>
      <c r="AZ1926" s="14"/>
      <c r="BA1926" s="14"/>
      <c r="BB1926" s="14"/>
      <c r="BC1926" s="14"/>
      <c r="BD1926" s="14"/>
      <c r="BE1926" s="14"/>
      <c r="BF1926" s="14"/>
      <c r="BG1926" s="14"/>
      <c r="BH1926" s="14"/>
      <c r="BI1926" s="14"/>
      <c r="BJ1926" s="14"/>
      <c r="BK1926" s="14"/>
      <c r="BL1926" s="14"/>
      <c r="BM1926" s="14"/>
      <c r="BN1926" s="14"/>
      <c r="BO1926" s="14"/>
      <c r="BP1926" s="14"/>
      <c r="BQ1926" s="14"/>
      <c r="BR1926" s="14"/>
      <c r="BS1926" s="14"/>
      <c r="BT1926" s="14"/>
      <c r="BU1926" s="14"/>
      <c r="BV1926" s="14"/>
      <c r="BW1926" s="14"/>
      <c r="BX1926" s="14"/>
      <c r="BY1926" s="14"/>
      <c r="BZ1926" s="14"/>
      <c r="CA1926" s="14"/>
      <c r="CB1926" s="14"/>
      <c r="CC1926" s="14"/>
      <c r="CD1926" s="14"/>
      <c r="CE1926" s="14"/>
      <c r="CF1926" s="14"/>
      <c r="CG1926" s="14"/>
      <c r="CH1926" s="14"/>
      <c r="CI1926" s="14"/>
      <c r="CJ1926" s="14"/>
      <c r="CK1926" s="14"/>
      <c r="CL1926" s="14"/>
      <c r="CM1926" s="14"/>
      <c r="CN1926" s="14"/>
      <c r="CO1926" s="14"/>
      <c r="CP1926" s="14"/>
      <c r="CQ1926" s="14"/>
      <c r="CR1926" s="14"/>
      <c r="CS1926" s="14"/>
      <c r="CT1926" s="14"/>
      <c r="CU1926" s="14"/>
      <c r="CV1926" s="14"/>
      <c r="CW1926" s="14"/>
      <c r="CX1926" s="14"/>
      <c r="CY1926" s="14"/>
      <c r="CZ1926" s="14"/>
      <c r="DA1926" s="14"/>
      <c r="DB1926" s="14"/>
      <c r="DC1926" s="14"/>
      <c r="DD1926" s="14"/>
      <c r="DE1926" s="14"/>
      <c r="DF1926" s="14"/>
      <c r="DG1926" s="14"/>
      <c r="DH1926" s="14"/>
      <c r="DI1926" s="14"/>
      <c r="DJ1926" s="14"/>
      <c r="DK1926" s="14"/>
      <c r="DL1926" s="14"/>
      <c r="DM1926" s="14"/>
      <c r="DN1926" s="14"/>
      <c r="DO1926" s="14"/>
      <c r="DP1926" s="14"/>
      <c r="DQ1926" s="14"/>
      <c r="DR1926" s="14"/>
      <c r="DS1926" s="14"/>
      <c r="DT1926" s="14"/>
      <c r="DU1926" s="14"/>
      <c r="DV1926" s="14"/>
      <c r="DW1926" s="14"/>
      <c r="DX1926" s="14"/>
      <c r="DY1926" s="14"/>
      <c r="DZ1926" s="14"/>
      <c r="EA1926" s="14"/>
      <c r="EB1926" s="14"/>
      <c r="EC1926" s="14"/>
      <c r="ED1926" s="14"/>
      <c r="EE1926" s="14"/>
      <c r="EF1926" s="14"/>
      <c r="EG1926" s="14"/>
      <c r="EH1926" s="14"/>
      <c r="EI1926" s="14"/>
      <c r="EJ1926" s="14"/>
      <c r="EK1926" s="14"/>
      <c r="EL1926" s="14"/>
      <c r="EM1926" s="14"/>
      <c r="EN1926" s="14"/>
      <c r="EO1926" s="14"/>
      <c r="EP1926" s="14"/>
      <c r="EQ1926" s="14"/>
      <c r="ER1926" s="14"/>
      <c r="ES1926" s="14"/>
      <c r="ET1926" s="14"/>
      <c r="EU1926" s="14"/>
      <c r="EV1926" s="14"/>
      <c r="EW1926" s="14"/>
      <c r="EX1926" s="14"/>
      <c r="EY1926" s="14"/>
      <c r="EZ1926" s="14"/>
      <c r="FA1926" s="14"/>
      <c r="FB1926" s="14"/>
      <c r="FC1926" s="14"/>
      <c r="FD1926" s="14"/>
      <c r="FE1926" s="14"/>
      <c r="FF1926" s="14"/>
      <c r="FG1926" s="14"/>
      <c r="FH1926" s="14"/>
      <c r="FI1926" s="14"/>
      <c r="FJ1926" s="14"/>
      <c r="FK1926" s="14"/>
      <c r="FL1926" s="14"/>
      <c r="FM1926" s="14"/>
      <c r="FN1926" s="14"/>
      <c r="FO1926" s="14"/>
      <c r="FP1926" s="14"/>
      <c r="FQ1926" s="14"/>
      <c r="FR1926" s="14"/>
      <c r="FS1926" s="14"/>
      <c r="FT1926" s="14"/>
      <c r="FU1926" s="14"/>
      <c r="FV1926" s="14"/>
      <c r="FW1926" s="14"/>
      <c r="FX1926" s="14"/>
      <c r="FY1926" s="14"/>
      <c r="FZ1926" s="14"/>
      <c r="GA1926" s="14"/>
      <c r="GB1926" s="14"/>
      <c r="GC1926" s="14"/>
      <c r="GD1926" s="14"/>
      <c r="GE1926" s="14"/>
      <c r="GF1926" s="14"/>
      <c r="GG1926" s="14"/>
      <c r="GH1926" s="14"/>
      <c r="GI1926" s="14"/>
      <c r="GJ1926" s="14"/>
      <c r="GK1926" s="14"/>
      <c r="GL1926" s="14"/>
      <c r="GM1926" s="14"/>
      <c r="GN1926" s="14"/>
      <c r="GO1926" s="14"/>
      <c r="GP1926" s="14"/>
      <c r="GQ1926" s="14"/>
      <c r="GR1926" s="14"/>
      <c r="GS1926" s="14"/>
      <c r="GT1926" s="14"/>
      <c r="GU1926" s="14"/>
      <c r="GV1926" s="14"/>
      <c r="GW1926" s="14"/>
      <c r="GX1926" s="14"/>
      <c r="GY1926" s="14"/>
      <c r="GZ1926" s="14"/>
      <c r="HA1926" s="14"/>
      <c r="HB1926" s="14"/>
      <c r="HC1926" s="14"/>
      <c r="HD1926" s="14"/>
      <c r="HE1926" s="14"/>
      <c r="HF1926" s="14"/>
      <c r="HG1926" s="14"/>
      <c r="HH1926" s="14"/>
      <c r="HI1926" s="14"/>
      <c r="HJ1926" s="14"/>
      <c r="HK1926" s="14"/>
      <c r="HL1926" s="14"/>
      <c r="HM1926" s="14"/>
      <c r="HN1926" s="14"/>
      <c r="HO1926" s="14"/>
      <c r="HP1926" s="14"/>
      <c r="HQ1926" s="14"/>
      <c r="HR1926" s="14"/>
      <c r="HS1926" s="14"/>
      <c r="HT1926" s="14"/>
      <c r="HU1926" s="14"/>
      <c r="HV1926" s="14"/>
      <c r="HW1926" s="14"/>
      <c r="HX1926" s="14"/>
      <c r="HY1926" s="14"/>
      <c r="HZ1926" s="14"/>
      <c r="IA1926" s="14"/>
      <c r="IB1926" s="14"/>
      <c r="IC1926" s="14"/>
      <c r="ID1926" s="14"/>
      <c r="IE1926" s="14"/>
      <c r="IF1926" s="14"/>
      <c r="IG1926" s="14"/>
      <c r="IH1926" s="14"/>
      <c r="II1926" s="14"/>
      <c r="IJ1926" s="14"/>
      <c r="IK1926" s="14"/>
      <c r="IL1926" s="14"/>
      <c r="IM1926" s="14"/>
      <c r="IN1926" s="14"/>
      <c r="IO1926" s="14"/>
      <c r="IP1926" s="14"/>
      <c r="IQ1926" s="14"/>
      <c r="IR1926" s="14"/>
      <c r="IS1926" s="14"/>
      <c r="IT1926" s="14"/>
    </row>
    <row r="1927" spans="1:254" x14ac:dyDescent="0.2">
      <c r="A1927" s="12">
        <v>400255</v>
      </c>
      <c r="B1927" s="4"/>
      <c r="C1927" s="13" t="s">
        <v>1705</v>
      </c>
      <c r="D1927" s="11">
        <v>24</v>
      </c>
      <c r="E1927" s="11">
        <v>24</v>
      </c>
      <c r="F1927" s="11"/>
      <c r="G1927" s="12">
        <v>3</v>
      </c>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C1927" s="14"/>
      <c r="AD1927" s="14"/>
      <c r="AE1927" s="14"/>
      <c r="AF1927" s="14"/>
      <c r="AG1927" s="14"/>
      <c r="AH1927" s="14"/>
      <c r="AI1927" s="14"/>
      <c r="AJ1927" s="14"/>
      <c r="AK1927" s="14"/>
      <c r="AL1927" s="14"/>
      <c r="AM1927" s="14"/>
      <c r="AN1927" s="14"/>
      <c r="AO1927" s="14"/>
      <c r="AP1927" s="14"/>
      <c r="AQ1927" s="14"/>
      <c r="AR1927" s="14"/>
      <c r="AS1927" s="14"/>
      <c r="AT1927" s="14"/>
      <c r="AU1927" s="14"/>
      <c r="AV1927" s="14"/>
      <c r="AW1927" s="14"/>
      <c r="AX1927" s="14"/>
      <c r="AY1927" s="14"/>
      <c r="AZ1927" s="14"/>
      <c r="BA1927" s="14"/>
      <c r="BB1927" s="14"/>
      <c r="BC1927" s="14"/>
      <c r="BD1927" s="14"/>
      <c r="BE1927" s="14"/>
      <c r="BF1927" s="14"/>
      <c r="BG1927" s="14"/>
      <c r="BH1927" s="14"/>
      <c r="BI1927" s="14"/>
      <c r="BJ1927" s="14"/>
      <c r="BK1927" s="14"/>
      <c r="BL1927" s="14"/>
      <c r="BM1927" s="14"/>
      <c r="BN1927" s="14"/>
      <c r="BO1927" s="14"/>
      <c r="BP1927" s="14"/>
      <c r="BQ1927" s="14"/>
      <c r="BR1927" s="14"/>
      <c r="BS1927" s="14"/>
      <c r="BT1927" s="14"/>
      <c r="BU1927" s="14"/>
      <c r="BV1927" s="14"/>
      <c r="BW1927" s="14"/>
      <c r="BX1927" s="14"/>
      <c r="BY1927" s="14"/>
      <c r="BZ1927" s="14"/>
      <c r="CA1927" s="14"/>
      <c r="CB1927" s="14"/>
      <c r="CC1927" s="14"/>
      <c r="CD1927" s="14"/>
      <c r="CE1927" s="14"/>
      <c r="CF1927" s="14"/>
      <c r="CG1927" s="14"/>
      <c r="CH1927" s="14"/>
      <c r="CI1927" s="14"/>
      <c r="CJ1927" s="14"/>
      <c r="CK1927" s="14"/>
      <c r="CL1927" s="14"/>
      <c r="CM1927" s="14"/>
      <c r="CN1927" s="14"/>
      <c r="CO1927" s="14"/>
      <c r="CP1927" s="14"/>
      <c r="CQ1927" s="14"/>
      <c r="CR1927" s="14"/>
      <c r="CS1927" s="14"/>
      <c r="CT1927" s="14"/>
      <c r="CU1927" s="14"/>
      <c r="CV1927" s="14"/>
      <c r="CW1927" s="14"/>
      <c r="CX1927" s="14"/>
      <c r="CY1927" s="14"/>
      <c r="CZ1927" s="14"/>
      <c r="DA1927" s="14"/>
      <c r="DB1927" s="14"/>
      <c r="DC1927" s="14"/>
      <c r="DD1927" s="14"/>
      <c r="DE1927" s="14"/>
      <c r="DF1927" s="14"/>
      <c r="DG1927" s="14"/>
      <c r="DH1927" s="14"/>
      <c r="DI1927" s="14"/>
      <c r="DJ1927" s="14"/>
      <c r="DK1927" s="14"/>
      <c r="DL1927" s="14"/>
      <c r="DM1927" s="14"/>
      <c r="DN1927" s="14"/>
      <c r="DO1927" s="14"/>
      <c r="DP1927" s="14"/>
      <c r="DQ1927" s="14"/>
      <c r="DR1927" s="14"/>
      <c r="DS1927" s="14"/>
      <c r="DT1927" s="14"/>
      <c r="DU1927" s="14"/>
      <c r="DV1927" s="14"/>
      <c r="DW1927" s="14"/>
      <c r="DX1927" s="14"/>
      <c r="DY1927" s="14"/>
      <c r="DZ1927" s="14"/>
      <c r="EA1927" s="14"/>
      <c r="EB1927" s="14"/>
      <c r="EC1927" s="14"/>
      <c r="ED1927" s="14"/>
      <c r="EE1927" s="14"/>
      <c r="EF1927" s="14"/>
      <c r="EG1927" s="14"/>
      <c r="EH1927" s="14"/>
      <c r="EI1927" s="14"/>
      <c r="EJ1927" s="14"/>
      <c r="EK1927" s="14"/>
      <c r="EL1927" s="14"/>
      <c r="EM1927" s="14"/>
      <c r="EN1927" s="14"/>
      <c r="EO1927" s="14"/>
      <c r="EP1927" s="14"/>
      <c r="EQ1927" s="14"/>
      <c r="ER1927" s="14"/>
      <c r="ES1927" s="14"/>
      <c r="ET1927" s="14"/>
      <c r="EU1927" s="14"/>
      <c r="EV1927" s="14"/>
      <c r="EW1927" s="14"/>
      <c r="EX1927" s="14"/>
      <c r="EY1927" s="14"/>
      <c r="EZ1927" s="14"/>
      <c r="FA1927" s="14"/>
      <c r="FB1927" s="14"/>
      <c r="FC1927" s="14"/>
      <c r="FD1927" s="14"/>
      <c r="FE1927" s="14"/>
      <c r="FF1927" s="14"/>
      <c r="FG1927" s="14"/>
      <c r="FH1927" s="14"/>
      <c r="FI1927" s="14"/>
      <c r="FJ1927" s="14"/>
      <c r="FK1927" s="14"/>
      <c r="FL1927" s="14"/>
      <c r="FM1927" s="14"/>
      <c r="FN1927" s="14"/>
      <c r="FO1927" s="14"/>
      <c r="FP1927" s="14"/>
      <c r="FQ1927" s="14"/>
      <c r="FR1927" s="14"/>
      <c r="FS1927" s="14"/>
      <c r="FT1927" s="14"/>
      <c r="FU1927" s="14"/>
      <c r="FV1927" s="14"/>
      <c r="FW1927" s="14"/>
      <c r="FX1927" s="14"/>
      <c r="FY1927" s="14"/>
      <c r="FZ1927" s="14"/>
      <c r="GA1927" s="14"/>
      <c r="GB1927" s="14"/>
      <c r="GC1927" s="14"/>
      <c r="GD1927" s="14"/>
      <c r="GE1927" s="14"/>
      <c r="GF1927" s="14"/>
      <c r="GG1927" s="14"/>
      <c r="GH1927" s="14"/>
      <c r="GI1927" s="14"/>
      <c r="GJ1927" s="14"/>
      <c r="GK1927" s="14"/>
      <c r="GL1927" s="14"/>
      <c r="GM1927" s="14"/>
      <c r="GN1927" s="14"/>
      <c r="GO1927" s="14"/>
      <c r="GP1927" s="14"/>
      <c r="GQ1927" s="14"/>
      <c r="GR1927" s="14"/>
      <c r="GS1927" s="14"/>
      <c r="GT1927" s="14"/>
      <c r="GU1927" s="14"/>
      <c r="GV1927" s="14"/>
      <c r="GW1927" s="14"/>
      <c r="GX1927" s="14"/>
      <c r="GY1927" s="14"/>
      <c r="GZ1927" s="14"/>
      <c r="HA1927" s="14"/>
      <c r="HB1927" s="14"/>
      <c r="HC1927" s="14"/>
      <c r="HD1927" s="14"/>
      <c r="HE1927" s="14"/>
      <c r="HF1927" s="14"/>
      <c r="HG1927" s="14"/>
      <c r="HH1927" s="14"/>
      <c r="HI1927" s="14"/>
      <c r="HJ1927" s="14"/>
      <c r="HK1927" s="14"/>
      <c r="HL1927" s="14"/>
      <c r="HM1927" s="14"/>
      <c r="HN1927" s="14"/>
      <c r="HO1927" s="14"/>
      <c r="HP1927" s="14"/>
      <c r="HQ1927" s="14"/>
      <c r="HR1927" s="14"/>
      <c r="HS1927" s="14"/>
      <c r="HT1927" s="14"/>
      <c r="HU1927" s="14"/>
      <c r="HV1927" s="14"/>
      <c r="HW1927" s="14"/>
      <c r="HX1927" s="14"/>
      <c r="HY1927" s="14"/>
      <c r="HZ1927" s="14"/>
      <c r="IA1927" s="14"/>
      <c r="IB1927" s="14"/>
      <c r="IC1927" s="14"/>
      <c r="ID1927" s="14"/>
      <c r="IE1927" s="14"/>
      <c r="IF1927" s="14"/>
      <c r="IG1927" s="14"/>
      <c r="IH1927" s="14"/>
      <c r="II1927" s="14"/>
      <c r="IJ1927" s="14"/>
      <c r="IK1927" s="14"/>
      <c r="IL1927" s="14"/>
      <c r="IM1927" s="14"/>
      <c r="IN1927" s="14"/>
      <c r="IO1927" s="14"/>
      <c r="IP1927" s="14"/>
      <c r="IQ1927" s="14"/>
      <c r="IR1927" s="14"/>
      <c r="IS1927" s="14"/>
      <c r="IT1927" s="14"/>
    </row>
    <row r="1928" spans="1:254" s="18" customFormat="1" x14ac:dyDescent="0.2">
      <c r="A1928" s="12">
        <v>400260</v>
      </c>
      <c r="B1928" s="4"/>
      <c r="C1928" s="13" t="s">
        <v>1706</v>
      </c>
      <c r="D1928" s="11">
        <v>3.2</v>
      </c>
      <c r="E1928" s="11">
        <v>3.2</v>
      </c>
      <c r="F1928" s="11"/>
      <c r="G1928" s="12">
        <v>3</v>
      </c>
      <c r="H1928" s="14"/>
    </row>
    <row r="1929" spans="1:254" x14ac:dyDescent="0.2">
      <c r="A1929" s="12">
        <v>400265</v>
      </c>
      <c r="B1929" s="4"/>
      <c r="C1929" s="13" t="s">
        <v>1707</v>
      </c>
      <c r="D1929" s="11">
        <v>2</v>
      </c>
      <c r="E1929" s="11">
        <v>2</v>
      </c>
      <c r="F1929" s="11"/>
      <c r="G1929" s="12">
        <v>3</v>
      </c>
      <c r="H1929" s="14"/>
    </row>
    <row r="1930" spans="1:254" ht="40.5" x14ac:dyDescent="0.2">
      <c r="A1930" s="12">
        <v>400270</v>
      </c>
      <c r="B1930" s="4"/>
      <c r="C1930" s="13" t="s">
        <v>1708</v>
      </c>
      <c r="D1930" s="11">
        <v>7</v>
      </c>
      <c r="E1930" s="11">
        <v>7</v>
      </c>
      <c r="F1930" s="11"/>
      <c r="G1930" s="12">
        <v>3</v>
      </c>
      <c r="H1930" s="18"/>
      <c r="I1930" s="14"/>
      <c r="J1930" s="14"/>
      <c r="K1930" s="14"/>
      <c r="L1930" s="14"/>
      <c r="M1930" s="14"/>
      <c r="N1930" s="14"/>
      <c r="O1930" s="14"/>
      <c r="P1930" s="14"/>
      <c r="Q1930" s="14"/>
      <c r="R1930" s="14"/>
      <c r="S1930" s="14"/>
      <c r="T1930" s="14"/>
      <c r="U1930" s="14"/>
      <c r="V1930" s="14"/>
      <c r="W1930" s="14"/>
      <c r="X1930" s="14"/>
      <c r="Y1930" s="14"/>
      <c r="Z1930" s="14"/>
      <c r="AA1930" s="14"/>
      <c r="AB1930" s="14"/>
      <c r="AC1930" s="14"/>
      <c r="AD1930" s="14"/>
      <c r="AE1930" s="14"/>
      <c r="AF1930" s="14"/>
      <c r="AG1930" s="14"/>
      <c r="AH1930" s="14"/>
      <c r="AI1930" s="14"/>
      <c r="AJ1930" s="14"/>
      <c r="AK1930" s="14"/>
      <c r="AL1930" s="14"/>
      <c r="AM1930" s="14"/>
      <c r="AN1930" s="14"/>
      <c r="AO1930" s="14"/>
      <c r="AP1930" s="14"/>
      <c r="AQ1930" s="14"/>
      <c r="AR1930" s="14"/>
      <c r="AS1930" s="14"/>
      <c r="AT1930" s="14"/>
      <c r="AU1930" s="14"/>
      <c r="AV1930" s="14"/>
      <c r="AW1930" s="14"/>
      <c r="AX1930" s="14"/>
      <c r="AY1930" s="14"/>
      <c r="AZ1930" s="14"/>
      <c r="BA1930" s="14"/>
      <c r="BB1930" s="14"/>
      <c r="BC1930" s="14"/>
      <c r="BD1930" s="14"/>
      <c r="BE1930" s="14"/>
      <c r="BF1930" s="14"/>
      <c r="BG1930" s="14"/>
      <c r="BH1930" s="14"/>
      <c r="BI1930" s="14"/>
      <c r="BJ1930" s="14"/>
      <c r="BK1930" s="14"/>
      <c r="BL1930" s="14"/>
      <c r="BM1930" s="14"/>
      <c r="BN1930" s="14"/>
      <c r="BO1930" s="14"/>
      <c r="BP1930" s="14"/>
      <c r="BQ1930" s="14"/>
      <c r="BR1930" s="14"/>
      <c r="BS1930" s="14"/>
      <c r="BT1930" s="14"/>
      <c r="BU1930" s="14"/>
      <c r="BV1930" s="14"/>
      <c r="BW1930" s="14"/>
      <c r="BX1930" s="14"/>
      <c r="BY1930" s="14"/>
      <c r="BZ1930" s="14"/>
      <c r="CA1930" s="14"/>
      <c r="CB1930" s="14"/>
      <c r="CC1930" s="14"/>
      <c r="CD1930" s="14"/>
      <c r="CE1930" s="14"/>
      <c r="CF1930" s="14"/>
      <c r="CG1930" s="14"/>
      <c r="CH1930" s="14"/>
      <c r="CI1930" s="14"/>
      <c r="CJ1930" s="14"/>
      <c r="CK1930" s="14"/>
      <c r="CL1930" s="14"/>
      <c r="CM1930" s="14"/>
      <c r="CN1930" s="14"/>
      <c r="CO1930" s="14"/>
      <c r="CP1930" s="14"/>
      <c r="CQ1930" s="14"/>
      <c r="CR1930" s="14"/>
      <c r="CS1930" s="14"/>
      <c r="CT1930" s="14"/>
      <c r="CU1930" s="14"/>
      <c r="CV1930" s="14"/>
      <c r="CW1930" s="14"/>
      <c r="CX1930" s="14"/>
      <c r="CY1930" s="14"/>
      <c r="CZ1930" s="14"/>
      <c r="DA1930" s="14"/>
      <c r="DB1930" s="14"/>
      <c r="DC1930" s="14"/>
      <c r="DD1930" s="14"/>
      <c r="DE1930" s="14"/>
      <c r="DF1930" s="14"/>
      <c r="DG1930" s="14"/>
      <c r="DH1930" s="14"/>
      <c r="DI1930" s="14"/>
      <c r="DJ1930" s="14"/>
      <c r="DK1930" s="14"/>
      <c r="DL1930" s="14"/>
      <c r="DM1930" s="14"/>
      <c r="DN1930" s="14"/>
      <c r="DO1930" s="14"/>
      <c r="DP1930" s="14"/>
      <c r="DQ1930" s="14"/>
      <c r="DR1930" s="14"/>
      <c r="DS1930" s="14"/>
      <c r="DT1930" s="14"/>
      <c r="DU1930" s="14"/>
      <c r="DV1930" s="14"/>
      <c r="DW1930" s="14"/>
      <c r="DX1930" s="14"/>
      <c r="DY1930" s="14"/>
      <c r="DZ1930" s="14"/>
      <c r="EA1930" s="14"/>
      <c r="EB1930" s="14"/>
      <c r="EC1930" s="14"/>
      <c r="ED1930" s="14"/>
      <c r="EE1930" s="14"/>
      <c r="EF1930" s="14"/>
      <c r="EG1930" s="14"/>
      <c r="EH1930" s="14"/>
      <c r="EI1930" s="14"/>
      <c r="EJ1930" s="14"/>
      <c r="EK1930" s="14"/>
      <c r="EL1930" s="14"/>
      <c r="EM1930" s="14"/>
      <c r="EN1930" s="14"/>
      <c r="EO1930" s="14"/>
      <c r="EP1930" s="14"/>
      <c r="EQ1930" s="14"/>
      <c r="ER1930" s="14"/>
      <c r="ES1930" s="14"/>
      <c r="ET1930" s="14"/>
      <c r="EU1930" s="14"/>
      <c r="EV1930" s="14"/>
      <c r="EW1930" s="14"/>
      <c r="EX1930" s="14"/>
      <c r="EY1930" s="14"/>
      <c r="EZ1930" s="14"/>
      <c r="FA1930" s="14"/>
      <c r="FB1930" s="14"/>
      <c r="FC1930" s="14"/>
      <c r="FD1930" s="14"/>
      <c r="FE1930" s="14"/>
      <c r="FF1930" s="14"/>
      <c r="FG1930" s="14"/>
      <c r="FH1930" s="14"/>
      <c r="FI1930" s="14"/>
      <c r="FJ1930" s="14"/>
      <c r="FK1930" s="14"/>
      <c r="FL1930" s="14"/>
      <c r="FM1930" s="14"/>
      <c r="FN1930" s="14"/>
      <c r="FO1930" s="14"/>
      <c r="FP1930" s="14"/>
      <c r="FQ1930" s="14"/>
      <c r="FR1930" s="14"/>
      <c r="FS1930" s="14"/>
      <c r="FT1930" s="14"/>
      <c r="FU1930" s="14"/>
      <c r="FV1930" s="14"/>
      <c r="FW1930" s="14"/>
      <c r="FX1930" s="14"/>
      <c r="FY1930" s="14"/>
      <c r="FZ1930" s="14"/>
      <c r="GA1930" s="14"/>
      <c r="GB1930" s="14"/>
      <c r="GC1930" s="14"/>
      <c r="GD1930" s="14"/>
      <c r="GE1930" s="14"/>
      <c r="GF1930" s="14"/>
      <c r="GG1930" s="14"/>
      <c r="GH1930" s="14"/>
      <c r="GI1930" s="14"/>
      <c r="GJ1930" s="14"/>
      <c r="GK1930" s="14"/>
      <c r="GL1930" s="14"/>
      <c r="GM1930" s="14"/>
      <c r="GN1930" s="14"/>
      <c r="GO1930" s="14"/>
      <c r="GP1930" s="14"/>
      <c r="GQ1930" s="14"/>
      <c r="GR1930" s="14"/>
      <c r="GS1930" s="14"/>
      <c r="GT1930" s="14"/>
      <c r="GU1930" s="14"/>
      <c r="GV1930" s="14"/>
      <c r="GW1930" s="14"/>
      <c r="GX1930" s="14"/>
      <c r="GY1930" s="14"/>
      <c r="GZ1930" s="14"/>
      <c r="HA1930" s="14"/>
      <c r="HB1930" s="14"/>
      <c r="HC1930" s="14"/>
      <c r="HD1930" s="14"/>
      <c r="HE1930" s="14"/>
      <c r="HF1930" s="14"/>
      <c r="HG1930" s="14"/>
      <c r="HH1930" s="14"/>
      <c r="HI1930" s="14"/>
      <c r="HJ1930" s="14"/>
      <c r="HK1930" s="14"/>
      <c r="HL1930" s="14"/>
      <c r="HM1930" s="14"/>
      <c r="HN1930" s="14"/>
      <c r="HO1930" s="14"/>
      <c r="HP1930" s="14"/>
      <c r="HQ1930" s="14"/>
      <c r="HR1930" s="14"/>
      <c r="HS1930" s="14"/>
      <c r="HT1930" s="14"/>
      <c r="HU1930" s="14"/>
      <c r="HV1930" s="14"/>
      <c r="HW1930" s="14"/>
      <c r="HX1930" s="14"/>
      <c r="HY1930" s="14"/>
      <c r="HZ1930" s="14"/>
      <c r="IA1930" s="14"/>
      <c r="IB1930" s="14"/>
      <c r="IC1930" s="14"/>
      <c r="ID1930" s="14"/>
      <c r="IE1930" s="14"/>
      <c r="IF1930" s="14"/>
      <c r="IG1930" s="14"/>
      <c r="IH1930" s="14"/>
      <c r="II1930" s="14"/>
      <c r="IJ1930" s="14"/>
      <c r="IK1930" s="14"/>
      <c r="IL1930" s="14"/>
      <c r="IM1930" s="14"/>
      <c r="IN1930" s="14"/>
      <c r="IO1930" s="14"/>
      <c r="IP1930" s="14"/>
      <c r="IQ1930" s="14"/>
      <c r="IR1930" s="14"/>
      <c r="IS1930" s="14"/>
      <c r="IT1930" s="14"/>
    </row>
    <row r="1931" spans="1:254" x14ac:dyDescent="0.2">
      <c r="A1931" s="12">
        <v>400275</v>
      </c>
      <c r="B1931" s="4"/>
      <c r="C1931" s="13" t="s">
        <v>1709</v>
      </c>
      <c r="D1931" s="11">
        <v>10</v>
      </c>
      <c r="E1931" s="11">
        <v>10</v>
      </c>
      <c r="F1931" s="11"/>
      <c r="G1931" s="12">
        <v>4</v>
      </c>
      <c r="I1931" s="14"/>
      <c r="J1931" s="14"/>
      <c r="K1931" s="14"/>
      <c r="L1931" s="14"/>
      <c r="M1931" s="14"/>
      <c r="N1931" s="14"/>
      <c r="O1931" s="14"/>
      <c r="P1931" s="14"/>
      <c r="Q1931" s="14"/>
      <c r="R1931" s="14"/>
      <c r="S1931" s="14"/>
      <c r="T1931" s="14"/>
      <c r="U1931" s="14"/>
      <c r="V1931" s="14"/>
      <c r="W1931" s="14"/>
      <c r="X1931" s="14"/>
      <c r="Y1931" s="14"/>
      <c r="Z1931" s="14"/>
      <c r="AA1931" s="14"/>
      <c r="AB1931" s="14"/>
      <c r="AC1931" s="14"/>
      <c r="AD1931" s="14"/>
      <c r="AE1931" s="14"/>
      <c r="AF1931" s="14"/>
      <c r="AG1931" s="14"/>
      <c r="AH1931" s="14"/>
      <c r="AI1931" s="14"/>
      <c r="AJ1931" s="14"/>
      <c r="AK1931" s="14"/>
      <c r="AL1931" s="14"/>
      <c r="AM1931" s="14"/>
      <c r="AN1931" s="14"/>
      <c r="AO1931" s="14"/>
      <c r="AP1931" s="14"/>
      <c r="AQ1931" s="14"/>
      <c r="AR1931" s="14"/>
      <c r="AS1931" s="14"/>
      <c r="AT1931" s="14"/>
      <c r="AU1931" s="14"/>
      <c r="AV1931" s="14"/>
      <c r="AW1931" s="14"/>
      <c r="AX1931" s="14"/>
      <c r="AY1931" s="14"/>
      <c r="AZ1931" s="14"/>
      <c r="BA1931" s="14"/>
      <c r="BB1931" s="14"/>
      <c r="BC1931" s="14"/>
      <c r="BD1931" s="14"/>
      <c r="BE1931" s="14"/>
      <c r="BF1931" s="14"/>
      <c r="BG1931" s="14"/>
      <c r="BH1931" s="14"/>
      <c r="BI1931" s="14"/>
      <c r="BJ1931" s="14"/>
      <c r="BK1931" s="14"/>
      <c r="BL1931" s="14"/>
      <c r="BM1931" s="14"/>
      <c r="BN1931" s="14"/>
      <c r="BO1931" s="14"/>
      <c r="BP1931" s="14"/>
      <c r="BQ1931" s="14"/>
      <c r="BR1931" s="14"/>
      <c r="BS1931" s="14"/>
      <c r="BT1931" s="14"/>
      <c r="BU1931" s="14"/>
      <c r="BV1931" s="14"/>
      <c r="BW1931" s="14"/>
      <c r="BX1931" s="14"/>
      <c r="BY1931" s="14"/>
      <c r="BZ1931" s="14"/>
      <c r="CA1931" s="14"/>
      <c r="CB1931" s="14"/>
      <c r="CC1931" s="14"/>
      <c r="CD1931" s="14"/>
      <c r="CE1931" s="14"/>
      <c r="CF1931" s="14"/>
      <c r="CG1931" s="14"/>
      <c r="CH1931" s="14"/>
      <c r="CI1931" s="14"/>
      <c r="CJ1931" s="14"/>
      <c r="CK1931" s="14"/>
      <c r="CL1931" s="14"/>
      <c r="CM1931" s="14"/>
      <c r="CN1931" s="14"/>
      <c r="CO1931" s="14"/>
      <c r="CP1931" s="14"/>
      <c r="CQ1931" s="14"/>
      <c r="CR1931" s="14"/>
      <c r="CS1931" s="14"/>
      <c r="CT1931" s="14"/>
      <c r="CU1931" s="14"/>
      <c r="CV1931" s="14"/>
      <c r="CW1931" s="14"/>
      <c r="CX1931" s="14"/>
      <c r="CY1931" s="14"/>
      <c r="CZ1931" s="14"/>
      <c r="DA1931" s="14"/>
      <c r="DB1931" s="14"/>
      <c r="DC1931" s="14"/>
      <c r="DD1931" s="14"/>
      <c r="DE1931" s="14"/>
      <c r="DF1931" s="14"/>
      <c r="DG1931" s="14"/>
      <c r="DH1931" s="14"/>
      <c r="DI1931" s="14"/>
      <c r="DJ1931" s="14"/>
      <c r="DK1931" s="14"/>
      <c r="DL1931" s="14"/>
      <c r="DM1931" s="14"/>
      <c r="DN1931" s="14"/>
      <c r="DO1931" s="14"/>
      <c r="DP1931" s="14"/>
      <c r="DQ1931" s="14"/>
      <c r="DR1931" s="14"/>
      <c r="DS1931" s="14"/>
      <c r="DT1931" s="14"/>
      <c r="DU1931" s="14"/>
      <c r="DV1931" s="14"/>
      <c r="DW1931" s="14"/>
      <c r="DX1931" s="14"/>
      <c r="DY1931" s="14"/>
      <c r="DZ1931" s="14"/>
      <c r="EA1931" s="14"/>
      <c r="EB1931" s="14"/>
      <c r="EC1931" s="14"/>
      <c r="ED1931" s="14"/>
      <c r="EE1931" s="14"/>
      <c r="EF1931" s="14"/>
      <c r="EG1931" s="14"/>
      <c r="EH1931" s="14"/>
      <c r="EI1931" s="14"/>
      <c r="EJ1931" s="14"/>
      <c r="EK1931" s="14"/>
      <c r="EL1931" s="14"/>
      <c r="EM1931" s="14"/>
      <c r="EN1931" s="14"/>
      <c r="EO1931" s="14"/>
      <c r="EP1931" s="14"/>
      <c r="EQ1931" s="14"/>
      <c r="ER1931" s="14"/>
      <c r="ES1931" s="14"/>
      <c r="ET1931" s="14"/>
      <c r="EU1931" s="14"/>
      <c r="EV1931" s="14"/>
      <c r="EW1931" s="14"/>
      <c r="EX1931" s="14"/>
      <c r="EY1931" s="14"/>
      <c r="EZ1931" s="14"/>
      <c r="FA1931" s="14"/>
      <c r="FB1931" s="14"/>
      <c r="FC1931" s="14"/>
      <c r="FD1931" s="14"/>
      <c r="FE1931" s="14"/>
      <c r="FF1931" s="14"/>
      <c r="FG1931" s="14"/>
      <c r="FH1931" s="14"/>
      <c r="FI1931" s="14"/>
      <c r="FJ1931" s="14"/>
      <c r="FK1931" s="14"/>
      <c r="FL1931" s="14"/>
      <c r="FM1931" s="14"/>
      <c r="FN1931" s="14"/>
      <c r="FO1931" s="14"/>
      <c r="FP1931" s="14"/>
      <c r="FQ1931" s="14"/>
      <c r="FR1931" s="14"/>
      <c r="FS1931" s="14"/>
      <c r="FT1931" s="14"/>
      <c r="FU1931" s="14"/>
      <c r="FV1931" s="14"/>
      <c r="FW1931" s="14"/>
      <c r="FX1931" s="14"/>
      <c r="FY1931" s="14"/>
      <c r="FZ1931" s="14"/>
      <c r="GA1931" s="14"/>
      <c r="GB1931" s="14"/>
      <c r="GC1931" s="14"/>
      <c r="GD1931" s="14"/>
      <c r="GE1931" s="14"/>
      <c r="GF1931" s="14"/>
      <c r="GG1931" s="14"/>
      <c r="GH1931" s="14"/>
      <c r="GI1931" s="14"/>
      <c r="GJ1931" s="14"/>
      <c r="GK1931" s="14"/>
      <c r="GL1931" s="14"/>
      <c r="GM1931" s="14"/>
      <c r="GN1931" s="14"/>
      <c r="GO1931" s="14"/>
      <c r="GP1931" s="14"/>
      <c r="GQ1931" s="14"/>
      <c r="GR1931" s="14"/>
      <c r="GS1931" s="14"/>
      <c r="GT1931" s="14"/>
      <c r="GU1931" s="14"/>
      <c r="GV1931" s="14"/>
      <c r="GW1931" s="14"/>
      <c r="GX1931" s="14"/>
      <c r="GY1931" s="14"/>
      <c r="GZ1931" s="14"/>
      <c r="HA1931" s="14"/>
      <c r="HB1931" s="14"/>
      <c r="HC1931" s="14"/>
      <c r="HD1931" s="14"/>
      <c r="HE1931" s="14"/>
      <c r="HF1931" s="14"/>
      <c r="HG1931" s="14"/>
      <c r="HH1931" s="14"/>
      <c r="HI1931" s="14"/>
      <c r="HJ1931" s="14"/>
      <c r="HK1931" s="14"/>
      <c r="HL1931" s="14"/>
      <c r="HM1931" s="14"/>
      <c r="HN1931" s="14"/>
      <c r="HO1931" s="14"/>
      <c r="HP1931" s="14"/>
      <c r="HQ1931" s="14"/>
      <c r="HR1931" s="14"/>
      <c r="HS1931" s="14"/>
      <c r="HT1931" s="14"/>
      <c r="HU1931" s="14"/>
      <c r="HV1931" s="14"/>
      <c r="HW1931" s="14"/>
      <c r="HX1931" s="14"/>
      <c r="HY1931" s="14"/>
      <c r="HZ1931" s="14"/>
      <c r="IA1931" s="14"/>
      <c r="IB1931" s="14"/>
      <c r="IC1931" s="14"/>
      <c r="ID1931" s="14"/>
      <c r="IE1931" s="14"/>
      <c r="IF1931" s="14"/>
      <c r="IG1931" s="14"/>
      <c r="IH1931" s="14"/>
      <c r="II1931" s="14"/>
      <c r="IJ1931" s="14"/>
      <c r="IK1931" s="14"/>
      <c r="IL1931" s="14"/>
      <c r="IM1931" s="14"/>
      <c r="IN1931" s="14"/>
      <c r="IO1931" s="14"/>
      <c r="IP1931" s="14"/>
      <c r="IQ1931" s="14"/>
      <c r="IR1931" s="14"/>
      <c r="IS1931" s="14"/>
      <c r="IT1931" s="14"/>
    </row>
    <row r="1932" spans="1:254" x14ac:dyDescent="0.2">
      <c r="A1932" s="12">
        <v>400280</v>
      </c>
      <c r="B1932" s="4"/>
      <c r="C1932" s="13" t="s">
        <v>1710</v>
      </c>
      <c r="D1932" s="11">
        <v>18.7</v>
      </c>
      <c r="E1932" s="11">
        <v>18.7</v>
      </c>
      <c r="F1932" s="11"/>
      <c r="G1932" s="12">
        <v>4</v>
      </c>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C1932" s="14"/>
      <c r="AD1932" s="14"/>
      <c r="AE1932" s="14"/>
      <c r="AF1932" s="14"/>
      <c r="AG1932" s="14"/>
      <c r="AH1932" s="14"/>
      <c r="AI1932" s="14"/>
      <c r="AJ1932" s="14"/>
      <c r="AK1932" s="14"/>
      <c r="AL1932" s="14"/>
      <c r="AM1932" s="14"/>
      <c r="AN1932" s="14"/>
      <c r="AO1932" s="14"/>
      <c r="AP1932" s="14"/>
      <c r="AQ1932" s="14"/>
      <c r="AR1932" s="14"/>
      <c r="AS1932" s="14"/>
      <c r="AT1932" s="14"/>
      <c r="AU1932" s="14"/>
      <c r="AV1932" s="14"/>
      <c r="AW1932" s="14"/>
      <c r="AX1932" s="14"/>
      <c r="AY1932" s="14"/>
      <c r="AZ1932" s="14"/>
      <c r="BA1932" s="14"/>
      <c r="BB1932" s="14"/>
      <c r="BC1932" s="14"/>
      <c r="BD1932" s="14"/>
      <c r="BE1932" s="14"/>
      <c r="BF1932" s="14"/>
      <c r="BG1932" s="14"/>
      <c r="BH1932" s="14"/>
      <c r="BI1932" s="14"/>
      <c r="BJ1932" s="14"/>
      <c r="BK1932" s="14"/>
      <c r="BL1932" s="14"/>
      <c r="BM1932" s="14"/>
      <c r="BN1932" s="14"/>
      <c r="BO1932" s="14"/>
      <c r="BP1932" s="14"/>
      <c r="BQ1932" s="14"/>
      <c r="BR1932" s="14"/>
      <c r="BS1932" s="14"/>
      <c r="BT1932" s="14"/>
      <c r="BU1932" s="14"/>
      <c r="BV1932" s="14"/>
      <c r="BW1932" s="14"/>
      <c r="BX1932" s="14"/>
      <c r="BY1932" s="14"/>
      <c r="BZ1932" s="14"/>
      <c r="CA1932" s="14"/>
      <c r="CB1932" s="14"/>
      <c r="CC1932" s="14"/>
      <c r="CD1932" s="14"/>
      <c r="CE1932" s="14"/>
      <c r="CF1932" s="14"/>
      <c r="CG1932" s="14"/>
      <c r="CH1932" s="14"/>
      <c r="CI1932" s="14"/>
      <c r="CJ1932" s="14"/>
      <c r="CK1932" s="14"/>
      <c r="CL1932" s="14"/>
      <c r="CM1932" s="14"/>
      <c r="CN1932" s="14"/>
      <c r="CO1932" s="14"/>
      <c r="CP1932" s="14"/>
      <c r="CQ1932" s="14"/>
      <c r="CR1932" s="14"/>
      <c r="CS1932" s="14"/>
      <c r="CT1932" s="14"/>
      <c r="CU1932" s="14"/>
      <c r="CV1932" s="14"/>
      <c r="CW1932" s="14"/>
      <c r="CX1932" s="14"/>
      <c r="CY1932" s="14"/>
      <c r="CZ1932" s="14"/>
      <c r="DA1932" s="14"/>
      <c r="DB1932" s="14"/>
      <c r="DC1932" s="14"/>
      <c r="DD1932" s="14"/>
      <c r="DE1932" s="14"/>
      <c r="DF1932" s="14"/>
      <c r="DG1932" s="14"/>
      <c r="DH1932" s="14"/>
      <c r="DI1932" s="14"/>
      <c r="DJ1932" s="14"/>
      <c r="DK1932" s="14"/>
      <c r="DL1932" s="14"/>
      <c r="DM1932" s="14"/>
      <c r="DN1932" s="14"/>
      <c r="DO1932" s="14"/>
      <c r="DP1932" s="14"/>
      <c r="DQ1932" s="14"/>
      <c r="DR1932" s="14"/>
      <c r="DS1932" s="14"/>
      <c r="DT1932" s="14"/>
      <c r="DU1932" s="14"/>
      <c r="DV1932" s="14"/>
      <c r="DW1932" s="14"/>
      <c r="DX1932" s="14"/>
      <c r="DY1932" s="14"/>
      <c r="DZ1932" s="14"/>
      <c r="EA1932" s="14"/>
      <c r="EB1932" s="14"/>
      <c r="EC1932" s="14"/>
      <c r="ED1932" s="14"/>
      <c r="EE1932" s="14"/>
      <c r="EF1932" s="14"/>
      <c r="EG1932" s="14"/>
      <c r="EH1932" s="14"/>
      <c r="EI1932" s="14"/>
      <c r="EJ1932" s="14"/>
      <c r="EK1932" s="14"/>
      <c r="EL1932" s="14"/>
      <c r="EM1932" s="14"/>
      <c r="EN1932" s="14"/>
      <c r="EO1932" s="14"/>
      <c r="EP1932" s="14"/>
      <c r="EQ1932" s="14"/>
      <c r="ER1932" s="14"/>
      <c r="ES1932" s="14"/>
      <c r="ET1932" s="14"/>
      <c r="EU1932" s="14"/>
      <c r="EV1932" s="14"/>
      <c r="EW1932" s="14"/>
      <c r="EX1932" s="14"/>
      <c r="EY1932" s="14"/>
      <c r="EZ1932" s="14"/>
      <c r="FA1932" s="14"/>
      <c r="FB1932" s="14"/>
      <c r="FC1932" s="14"/>
      <c r="FD1932" s="14"/>
      <c r="FE1932" s="14"/>
      <c r="FF1932" s="14"/>
      <c r="FG1932" s="14"/>
      <c r="FH1932" s="14"/>
      <c r="FI1932" s="14"/>
      <c r="FJ1932" s="14"/>
      <c r="FK1932" s="14"/>
      <c r="FL1932" s="14"/>
      <c r="FM1932" s="14"/>
      <c r="FN1932" s="14"/>
      <c r="FO1932" s="14"/>
      <c r="FP1932" s="14"/>
      <c r="FQ1932" s="14"/>
      <c r="FR1932" s="14"/>
      <c r="FS1932" s="14"/>
      <c r="FT1932" s="14"/>
      <c r="FU1932" s="14"/>
      <c r="FV1932" s="14"/>
      <c r="FW1932" s="14"/>
      <c r="FX1932" s="14"/>
      <c r="FY1932" s="14"/>
      <c r="FZ1932" s="14"/>
      <c r="GA1932" s="14"/>
      <c r="GB1932" s="14"/>
      <c r="GC1932" s="14"/>
      <c r="GD1932" s="14"/>
      <c r="GE1932" s="14"/>
      <c r="GF1932" s="14"/>
      <c r="GG1932" s="14"/>
      <c r="GH1932" s="14"/>
      <c r="GI1932" s="14"/>
      <c r="GJ1932" s="14"/>
      <c r="GK1932" s="14"/>
      <c r="GL1932" s="14"/>
      <c r="GM1932" s="14"/>
      <c r="GN1932" s="14"/>
      <c r="GO1932" s="14"/>
      <c r="GP1932" s="14"/>
      <c r="GQ1932" s="14"/>
      <c r="GR1932" s="14"/>
      <c r="GS1932" s="14"/>
      <c r="GT1932" s="14"/>
      <c r="GU1932" s="14"/>
      <c r="GV1932" s="14"/>
      <c r="GW1932" s="14"/>
      <c r="GX1932" s="14"/>
      <c r="GY1932" s="14"/>
      <c r="GZ1932" s="14"/>
      <c r="HA1932" s="14"/>
      <c r="HB1932" s="14"/>
      <c r="HC1932" s="14"/>
      <c r="HD1932" s="14"/>
      <c r="HE1932" s="14"/>
      <c r="HF1932" s="14"/>
      <c r="HG1932" s="14"/>
      <c r="HH1932" s="14"/>
      <c r="HI1932" s="14"/>
      <c r="HJ1932" s="14"/>
      <c r="HK1932" s="14"/>
      <c r="HL1932" s="14"/>
      <c r="HM1932" s="14"/>
      <c r="HN1932" s="14"/>
      <c r="HO1932" s="14"/>
      <c r="HP1932" s="14"/>
      <c r="HQ1932" s="14"/>
      <c r="HR1932" s="14"/>
      <c r="HS1932" s="14"/>
      <c r="HT1932" s="14"/>
      <c r="HU1932" s="14"/>
      <c r="HV1932" s="14"/>
      <c r="HW1932" s="14"/>
      <c r="HX1932" s="14"/>
      <c r="HY1932" s="14"/>
      <c r="HZ1932" s="14"/>
      <c r="IA1932" s="14"/>
      <c r="IB1932" s="14"/>
      <c r="IC1932" s="14"/>
      <c r="ID1932" s="14"/>
      <c r="IE1932" s="14"/>
      <c r="IF1932" s="14"/>
      <c r="IG1932" s="14"/>
      <c r="IH1932" s="14"/>
      <c r="II1932" s="14"/>
      <c r="IJ1932" s="14"/>
      <c r="IK1932" s="14"/>
      <c r="IL1932" s="14"/>
      <c r="IM1932" s="14"/>
      <c r="IN1932" s="14"/>
      <c r="IO1932" s="14"/>
      <c r="IP1932" s="14"/>
      <c r="IQ1932" s="14"/>
      <c r="IR1932" s="14"/>
      <c r="IS1932" s="14"/>
      <c r="IT1932" s="14"/>
    </row>
    <row r="1933" spans="1:254" x14ac:dyDescent="0.2">
      <c r="A1933" s="12">
        <v>400285</v>
      </c>
      <c r="B1933" s="4" t="s">
        <v>16</v>
      </c>
      <c r="C1933" s="19" t="s">
        <v>1711</v>
      </c>
      <c r="D1933" s="11">
        <v>3.2</v>
      </c>
      <c r="E1933" s="11">
        <v>3.2</v>
      </c>
      <c r="F1933" s="11"/>
      <c r="G1933" s="12">
        <v>3</v>
      </c>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C1933" s="14"/>
      <c r="AD1933" s="14"/>
      <c r="AE1933" s="14"/>
      <c r="AF1933" s="14"/>
      <c r="AG1933" s="14"/>
      <c r="AH1933" s="14"/>
      <c r="AI1933" s="14"/>
      <c r="AJ1933" s="14"/>
      <c r="AK1933" s="14"/>
      <c r="AL1933" s="14"/>
      <c r="AM1933" s="14"/>
      <c r="AN1933" s="14"/>
      <c r="AO1933" s="14"/>
      <c r="AP1933" s="14"/>
      <c r="AQ1933" s="14"/>
      <c r="AR1933" s="14"/>
      <c r="AS1933" s="14"/>
      <c r="AT1933" s="14"/>
      <c r="AU1933" s="14"/>
      <c r="AV1933" s="14"/>
      <c r="AW1933" s="14"/>
      <c r="AX1933" s="14"/>
      <c r="AY1933" s="14"/>
      <c r="AZ1933" s="14"/>
      <c r="BA1933" s="14"/>
      <c r="BB1933" s="14"/>
      <c r="BC1933" s="14"/>
      <c r="BD1933" s="14"/>
      <c r="BE1933" s="14"/>
      <c r="BF1933" s="14"/>
      <c r="BG1933" s="14"/>
      <c r="BH1933" s="14"/>
      <c r="BI1933" s="14"/>
      <c r="BJ1933" s="14"/>
      <c r="BK1933" s="14"/>
      <c r="BL1933" s="14"/>
      <c r="BM1933" s="14"/>
      <c r="BN1933" s="14"/>
      <c r="BO1933" s="14"/>
      <c r="BP1933" s="14"/>
      <c r="BQ1933" s="14"/>
      <c r="BR1933" s="14"/>
      <c r="BS1933" s="14"/>
      <c r="BT1933" s="14"/>
      <c r="BU1933" s="14"/>
      <c r="BV1933" s="14"/>
      <c r="BW1933" s="14"/>
      <c r="BX1933" s="14"/>
      <c r="BY1933" s="14"/>
      <c r="BZ1933" s="14"/>
      <c r="CA1933" s="14"/>
      <c r="CB1933" s="14"/>
      <c r="CC1933" s="14"/>
      <c r="CD1933" s="14"/>
      <c r="CE1933" s="14"/>
      <c r="CF1933" s="14"/>
      <c r="CG1933" s="14"/>
      <c r="CH1933" s="14"/>
      <c r="CI1933" s="14"/>
      <c r="CJ1933" s="14"/>
      <c r="CK1933" s="14"/>
      <c r="CL1933" s="14"/>
      <c r="CM1933" s="14"/>
      <c r="CN1933" s="14"/>
      <c r="CO1933" s="14"/>
      <c r="CP1933" s="14"/>
      <c r="CQ1933" s="14"/>
      <c r="CR1933" s="14"/>
      <c r="CS1933" s="14"/>
      <c r="CT1933" s="14"/>
      <c r="CU1933" s="14"/>
      <c r="CV1933" s="14"/>
      <c r="CW1933" s="14"/>
      <c r="CX1933" s="14"/>
      <c r="CY1933" s="14"/>
      <c r="CZ1933" s="14"/>
      <c r="DA1933" s="14"/>
      <c r="DB1933" s="14"/>
      <c r="DC1933" s="14"/>
      <c r="DD1933" s="14"/>
      <c r="DE1933" s="14"/>
      <c r="DF1933" s="14"/>
      <c r="DG1933" s="14"/>
      <c r="DH1933" s="14"/>
      <c r="DI1933" s="14"/>
      <c r="DJ1933" s="14"/>
      <c r="DK1933" s="14"/>
      <c r="DL1933" s="14"/>
      <c r="DM1933" s="14"/>
      <c r="DN1933" s="14"/>
      <c r="DO1933" s="14"/>
      <c r="DP1933" s="14"/>
      <c r="DQ1933" s="14"/>
      <c r="DR1933" s="14"/>
      <c r="DS1933" s="14"/>
      <c r="DT1933" s="14"/>
      <c r="DU1933" s="14"/>
      <c r="DV1933" s="14"/>
      <c r="DW1933" s="14"/>
      <c r="DX1933" s="14"/>
      <c r="DY1933" s="14"/>
      <c r="DZ1933" s="14"/>
      <c r="EA1933" s="14"/>
      <c r="EB1933" s="14"/>
      <c r="EC1933" s="14"/>
      <c r="ED1933" s="14"/>
      <c r="EE1933" s="14"/>
      <c r="EF1933" s="14"/>
      <c r="EG1933" s="14"/>
      <c r="EH1933" s="14"/>
      <c r="EI1933" s="14"/>
      <c r="EJ1933" s="14"/>
      <c r="EK1933" s="14"/>
      <c r="EL1933" s="14"/>
      <c r="EM1933" s="14"/>
      <c r="EN1933" s="14"/>
      <c r="EO1933" s="14"/>
      <c r="EP1933" s="14"/>
      <c r="EQ1933" s="14"/>
      <c r="ER1933" s="14"/>
      <c r="ES1933" s="14"/>
      <c r="ET1933" s="14"/>
      <c r="EU1933" s="14"/>
      <c r="EV1933" s="14"/>
      <c r="EW1933" s="14"/>
      <c r="EX1933" s="14"/>
      <c r="EY1933" s="14"/>
      <c r="EZ1933" s="14"/>
      <c r="FA1933" s="14"/>
      <c r="FB1933" s="14"/>
      <c r="FC1933" s="14"/>
      <c r="FD1933" s="14"/>
      <c r="FE1933" s="14"/>
      <c r="FF1933" s="14"/>
      <c r="FG1933" s="14"/>
      <c r="FH1933" s="14"/>
      <c r="FI1933" s="14"/>
      <c r="FJ1933" s="14"/>
      <c r="FK1933" s="14"/>
      <c r="FL1933" s="14"/>
      <c r="FM1933" s="14"/>
      <c r="FN1933" s="14"/>
      <c r="FO1933" s="14"/>
      <c r="FP1933" s="14"/>
      <c r="FQ1933" s="14"/>
      <c r="FR1933" s="14"/>
      <c r="FS1933" s="14"/>
      <c r="FT1933" s="14"/>
      <c r="FU1933" s="14"/>
      <c r="FV1933" s="14"/>
      <c r="FW1933" s="14"/>
      <c r="FX1933" s="14"/>
      <c r="FY1933" s="14"/>
      <c r="FZ1933" s="14"/>
      <c r="GA1933" s="14"/>
      <c r="GB1933" s="14"/>
      <c r="GC1933" s="14"/>
      <c r="GD1933" s="14"/>
      <c r="GE1933" s="14"/>
      <c r="GF1933" s="14"/>
      <c r="GG1933" s="14"/>
      <c r="GH1933" s="14"/>
      <c r="GI1933" s="14"/>
      <c r="GJ1933" s="14"/>
      <c r="GK1933" s="14"/>
      <c r="GL1933" s="14"/>
      <c r="GM1933" s="14"/>
      <c r="GN1933" s="14"/>
      <c r="GO1933" s="14"/>
      <c r="GP1933" s="14"/>
      <c r="GQ1933" s="14"/>
      <c r="GR1933" s="14"/>
      <c r="GS1933" s="14"/>
      <c r="GT1933" s="14"/>
      <c r="GU1933" s="14"/>
      <c r="GV1933" s="14"/>
      <c r="GW1933" s="14"/>
      <c r="GX1933" s="14"/>
      <c r="GY1933" s="14"/>
      <c r="GZ1933" s="14"/>
      <c r="HA1933" s="14"/>
      <c r="HB1933" s="14"/>
      <c r="HC1933" s="14"/>
      <c r="HD1933" s="14"/>
      <c r="HE1933" s="14"/>
      <c r="HF1933" s="14"/>
      <c r="HG1933" s="14"/>
      <c r="HH1933" s="14"/>
      <c r="HI1933" s="14"/>
      <c r="HJ1933" s="14"/>
      <c r="HK1933" s="14"/>
      <c r="HL1933" s="14"/>
      <c r="HM1933" s="14"/>
      <c r="HN1933" s="14"/>
      <c r="HO1933" s="14"/>
      <c r="HP1933" s="14"/>
      <c r="HQ1933" s="14"/>
      <c r="HR1933" s="14"/>
      <c r="HS1933" s="14"/>
      <c r="HT1933" s="14"/>
      <c r="HU1933" s="14"/>
      <c r="HV1933" s="14"/>
      <c r="HW1933" s="14"/>
      <c r="HX1933" s="14"/>
      <c r="HY1933" s="14"/>
      <c r="HZ1933" s="14"/>
      <c r="IA1933" s="14"/>
      <c r="IB1933" s="14"/>
      <c r="IC1933" s="14"/>
      <c r="ID1933" s="14"/>
      <c r="IE1933" s="14"/>
      <c r="IF1933" s="14"/>
      <c r="IG1933" s="14"/>
      <c r="IH1933" s="14"/>
      <c r="II1933" s="14"/>
      <c r="IJ1933" s="14"/>
      <c r="IK1933" s="14"/>
      <c r="IL1933" s="14"/>
      <c r="IM1933" s="14"/>
      <c r="IN1933" s="14"/>
      <c r="IO1933" s="14"/>
      <c r="IP1933" s="14"/>
      <c r="IQ1933" s="14"/>
      <c r="IR1933" s="14"/>
      <c r="IS1933" s="14"/>
      <c r="IT1933" s="14"/>
    </row>
    <row r="1934" spans="1:254" x14ac:dyDescent="0.2">
      <c r="A1934" s="12">
        <v>400290</v>
      </c>
      <c r="B1934" s="4"/>
      <c r="C1934" s="13" t="s">
        <v>1712</v>
      </c>
      <c r="D1934" s="11">
        <v>8</v>
      </c>
      <c r="E1934" s="11">
        <v>8</v>
      </c>
      <c r="F1934" s="11"/>
      <c r="G1934" s="12">
        <v>3</v>
      </c>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c r="AM1934" s="14"/>
      <c r="AN1934" s="14"/>
      <c r="AO1934" s="14"/>
      <c r="AP1934" s="14"/>
      <c r="AQ1934" s="14"/>
      <c r="AR1934" s="14"/>
      <c r="AS1934" s="14"/>
      <c r="AT1934" s="14"/>
      <c r="AU1934" s="14"/>
      <c r="AV1934" s="14"/>
      <c r="AW1934" s="14"/>
      <c r="AX1934" s="14"/>
      <c r="AY1934" s="14"/>
      <c r="AZ1934" s="14"/>
      <c r="BA1934" s="14"/>
      <c r="BB1934" s="14"/>
      <c r="BC1934" s="14"/>
      <c r="BD1934" s="14"/>
      <c r="BE1934" s="14"/>
      <c r="BF1934" s="14"/>
      <c r="BG1934" s="14"/>
      <c r="BH1934" s="14"/>
      <c r="BI1934" s="14"/>
      <c r="BJ1934" s="14"/>
      <c r="BK1934" s="14"/>
      <c r="BL1934" s="14"/>
      <c r="BM1934" s="14"/>
      <c r="BN1934" s="14"/>
      <c r="BO1934" s="14"/>
      <c r="BP1934" s="14"/>
      <c r="BQ1934" s="14"/>
      <c r="BR1934" s="14"/>
      <c r="BS1934" s="14"/>
      <c r="BT1934" s="14"/>
      <c r="BU1934" s="14"/>
      <c r="BV1934" s="14"/>
      <c r="BW1934" s="14"/>
      <c r="BX1934" s="14"/>
      <c r="BY1934" s="14"/>
      <c r="BZ1934" s="14"/>
      <c r="CA1934" s="14"/>
      <c r="CB1934" s="14"/>
      <c r="CC1934" s="14"/>
      <c r="CD1934" s="14"/>
      <c r="CE1934" s="14"/>
      <c r="CF1934" s="14"/>
      <c r="CG1934" s="14"/>
      <c r="CH1934" s="14"/>
      <c r="CI1934" s="14"/>
      <c r="CJ1934" s="14"/>
      <c r="CK1934" s="14"/>
      <c r="CL1934" s="14"/>
      <c r="CM1934" s="14"/>
      <c r="CN1934" s="14"/>
      <c r="CO1934" s="14"/>
      <c r="CP1934" s="14"/>
      <c r="CQ1934" s="14"/>
      <c r="CR1934" s="14"/>
      <c r="CS1934" s="14"/>
      <c r="CT1934" s="14"/>
      <c r="CU1934" s="14"/>
      <c r="CV1934" s="14"/>
      <c r="CW1934" s="14"/>
      <c r="CX1934" s="14"/>
      <c r="CY1934" s="14"/>
      <c r="CZ1934" s="14"/>
      <c r="DA1934" s="14"/>
      <c r="DB1934" s="14"/>
      <c r="DC1934" s="14"/>
      <c r="DD1934" s="14"/>
      <c r="DE1934" s="14"/>
      <c r="DF1934" s="14"/>
      <c r="DG1934" s="14"/>
      <c r="DH1934" s="14"/>
      <c r="DI1934" s="14"/>
      <c r="DJ1934" s="14"/>
      <c r="DK1934" s="14"/>
      <c r="DL1934" s="14"/>
      <c r="DM1934" s="14"/>
      <c r="DN1934" s="14"/>
      <c r="DO1934" s="14"/>
      <c r="DP1934" s="14"/>
      <c r="DQ1934" s="14"/>
      <c r="DR1934" s="14"/>
      <c r="DS1934" s="14"/>
      <c r="DT1934" s="14"/>
      <c r="DU1934" s="14"/>
      <c r="DV1934" s="14"/>
      <c r="DW1934" s="14"/>
      <c r="DX1934" s="14"/>
      <c r="DY1934" s="14"/>
      <c r="DZ1934" s="14"/>
      <c r="EA1934" s="14"/>
      <c r="EB1934" s="14"/>
      <c r="EC1934" s="14"/>
      <c r="ED1934" s="14"/>
      <c r="EE1934" s="14"/>
      <c r="EF1934" s="14"/>
      <c r="EG1934" s="14"/>
      <c r="EH1934" s="14"/>
      <c r="EI1934" s="14"/>
      <c r="EJ1934" s="14"/>
      <c r="EK1934" s="14"/>
      <c r="EL1934" s="14"/>
      <c r="EM1934" s="14"/>
      <c r="EN1934" s="14"/>
      <c r="EO1934" s="14"/>
      <c r="EP1934" s="14"/>
      <c r="EQ1934" s="14"/>
      <c r="ER1934" s="14"/>
      <c r="ES1934" s="14"/>
      <c r="ET1934" s="14"/>
      <c r="EU1934" s="14"/>
      <c r="EV1934" s="14"/>
      <c r="EW1934" s="14"/>
      <c r="EX1934" s="14"/>
      <c r="EY1934" s="14"/>
      <c r="EZ1934" s="14"/>
      <c r="FA1934" s="14"/>
      <c r="FB1934" s="14"/>
      <c r="FC1934" s="14"/>
      <c r="FD1934" s="14"/>
      <c r="FE1934" s="14"/>
      <c r="FF1934" s="14"/>
      <c r="FG1934" s="14"/>
      <c r="FH1934" s="14"/>
      <c r="FI1934" s="14"/>
      <c r="FJ1934" s="14"/>
      <c r="FK1934" s="14"/>
      <c r="FL1934" s="14"/>
      <c r="FM1934" s="14"/>
      <c r="FN1934" s="14"/>
      <c r="FO1934" s="14"/>
      <c r="FP1934" s="14"/>
      <c r="FQ1934" s="14"/>
      <c r="FR1934" s="14"/>
      <c r="FS1934" s="14"/>
      <c r="FT1934" s="14"/>
      <c r="FU1934" s="14"/>
      <c r="FV1934" s="14"/>
      <c r="FW1934" s="14"/>
      <c r="FX1934" s="14"/>
      <c r="FY1934" s="14"/>
      <c r="FZ1934" s="14"/>
      <c r="GA1934" s="14"/>
      <c r="GB1934" s="14"/>
      <c r="GC1934" s="14"/>
      <c r="GD1934" s="14"/>
      <c r="GE1934" s="14"/>
      <c r="GF1934" s="14"/>
      <c r="GG1934" s="14"/>
      <c r="GH1934" s="14"/>
      <c r="GI1934" s="14"/>
      <c r="GJ1934" s="14"/>
      <c r="GK1934" s="14"/>
      <c r="GL1934" s="14"/>
      <c r="GM1934" s="14"/>
      <c r="GN1934" s="14"/>
      <c r="GO1934" s="14"/>
      <c r="GP1934" s="14"/>
      <c r="GQ1934" s="14"/>
      <c r="GR1934" s="14"/>
      <c r="GS1934" s="14"/>
      <c r="GT1934" s="14"/>
      <c r="GU1934" s="14"/>
      <c r="GV1934" s="14"/>
      <c r="GW1934" s="14"/>
      <c r="GX1934" s="14"/>
      <c r="GY1934" s="14"/>
      <c r="GZ1934" s="14"/>
      <c r="HA1934" s="14"/>
      <c r="HB1934" s="14"/>
      <c r="HC1934" s="14"/>
      <c r="HD1934" s="14"/>
      <c r="HE1934" s="14"/>
      <c r="HF1934" s="14"/>
      <c r="HG1934" s="14"/>
      <c r="HH1934" s="14"/>
      <c r="HI1934" s="14"/>
      <c r="HJ1934" s="14"/>
      <c r="HK1934" s="14"/>
      <c r="HL1934" s="14"/>
      <c r="HM1934" s="14"/>
      <c r="HN1934" s="14"/>
      <c r="HO1934" s="14"/>
      <c r="HP1934" s="14"/>
      <c r="HQ1934" s="14"/>
      <c r="HR1934" s="14"/>
      <c r="HS1934" s="14"/>
      <c r="HT1934" s="14"/>
      <c r="HU1934" s="14"/>
      <c r="HV1934" s="14"/>
      <c r="HW1934" s="14"/>
      <c r="HX1934" s="14"/>
      <c r="HY1934" s="14"/>
      <c r="HZ1934" s="14"/>
      <c r="IA1934" s="14"/>
      <c r="IB1934" s="14"/>
      <c r="IC1934" s="14"/>
      <c r="ID1934" s="14"/>
      <c r="IE1934" s="14"/>
      <c r="IF1934" s="14"/>
      <c r="IG1934" s="14"/>
      <c r="IH1934" s="14"/>
      <c r="II1934" s="14"/>
      <c r="IJ1934" s="14"/>
      <c r="IK1934" s="14"/>
      <c r="IL1934" s="14"/>
      <c r="IM1934" s="14"/>
      <c r="IN1934" s="14"/>
      <c r="IO1934" s="14"/>
      <c r="IP1934" s="14"/>
      <c r="IQ1934" s="14"/>
      <c r="IR1934" s="14"/>
      <c r="IS1934" s="14"/>
      <c r="IT1934" s="14"/>
    </row>
    <row r="1935" spans="1:254" x14ac:dyDescent="0.2">
      <c r="A1935" s="12">
        <v>400295</v>
      </c>
      <c r="B1935" s="4"/>
      <c r="C1935" s="13" t="s">
        <v>1713</v>
      </c>
      <c r="D1935" s="11">
        <v>12</v>
      </c>
      <c r="E1935" s="11">
        <v>12</v>
      </c>
      <c r="F1935" s="11"/>
      <c r="G1935" s="12">
        <v>3</v>
      </c>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c r="AM1935" s="14"/>
      <c r="AN1935" s="14"/>
      <c r="AO1935" s="14"/>
      <c r="AP1935" s="14"/>
      <c r="AQ1935" s="14"/>
      <c r="AR1935" s="14"/>
      <c r="AS1935" s="14"/>
      <c r="AT1935" s="14"/>
      <c r="AU1935" s="14"/>
      <c r="AV1935" s="14"/>
      <c r="AW1935" s="14"/>
      <c r="AX1935" s="14"/>
      <c r="AY1935" s="14"/>
      <c r="AZ1935" s="14"/>
      <c r="BA1935" s="14"/>
      <c r="BB1935" s="14"/>
      <c r="BC1935" s="14"/>
      <c r="BD1935" s="14"/>
      <c r="BE1935" s="14"/>
      <c r="BF1935" s="14"/>
      <c r="BG1935" s="14"/>
      <c r="BH1935" s="14"/>
      <c r="BI1935" s="14"/>
      <c r="BJ1935" s="14"/>
      <c r="BK1935" s="14"/>
      <c r="BL1935" s="14"/>
      <c r="BM1935" s="14"/>
      <c r="BN1935" s="14"/>
      <c r="BO1935" s="14"/>
      <c r="BP1935" s="14"/>
      <c r="BQ1935" s="14"/>
      <c r="BR1935" s="14"/>
      <c r="BS1935" s="14"/>
      <c r="BT1935" s="14"/>
      <c r="BU1935" s="14"/>
      <c r="BV1935" s="14"/>
      <c r="BW1935" s="14"/>
      <c r="BX1935" s="14"/>
      <c r="BY1935" s="14"/>
      <c r="BZ1935" s="14"/>
      <c r="CA1935" s="14"/>
      <c r="CB1935" s="14"/>
      <c r="CC1935" s="14"/>
      <c r="CD1935" s="14"/>
      <c r="CE1935" s="14"/>
      <c r="CF1935" s="14"/>
      <c r="CG1935" s="14"/>
      <c r="CH1935" s="14"/>
      <c r="CI1935" s="14"/>
      <c r="CJ1935" s="14"/>
      <c r="CK1935" s="14"/>
      <c r="CL1935" s="14"/>
      <c r="CM1935" s="14"/>
      <c r="CN1935" s="14"/>
      <c r="CO1935" s="14"/>
      <c r="CP1935" s="14"/>
      <c r="CQ1935" s="14"/>
      <c r="CR1935" s="14"/>
      <c r="CS1935" s="14"/>
      <c r="CT1935" s="14"/>
      <c r="CU1935" s="14"/>
      <c r="CV1935" s="14"/>
      <c r="CW1935" s="14"/>
      <c r="CX1935" s="14"/>
      <c r="CY1935" s="14"/>
      <c r="CZ1935" s="14"/>
      <c r="DA1935" s="14"/>
      <c r="DB1935" s="14"/>
      <c r="DC1935" s="14"/>
      <c r="DD1935" s="14"/>
      <c r="DE1935" s="14"/>
      <c r="DF1935" s="14"/>
      <c r="DG1935" s="14"/>
      <c r="DH1935" s="14"/>
      <c r="DI1935" s="14"/>
      <c r="DJ1935" s="14"/>
      <c r="DK1935" s="14"/>
      <c r="DL1935" s="14"/>
      <c r="DM1935" s="14"/>
      <c r="DN1935" s="14"/>
      <c r="DO1935" s="14"/>
      <c r="DP1935" s="14"/>
      <c r="DQ1935" s="14"/>
      <c r="DR1935" s="14"/>
      <c r="DS1935" s="14"/>
      <c r="DT1935" s="14"/>
      <c r="DU1935" s="14"/>
      <c r="DV1935" s="14"/>
      <c r="DW1935" s="14"/>
      <c r="DX1935" s="14"/>
      <c r="DY1935" s="14"/>
      <c r="DZ1935" s="14"/>
      <c r="EA1935" s="14"/>
      <c r="EB1935" s="14"/>
      <c r="EC1935" s="14"/>
      <c r="ED1935" s="14"/>
      <c r="EE1935" s="14"/>
      <c r="EF1935" s="14"/>
      <c r="EG1935" s="14"/>
      <c r="EH1935" s="14"/>
      <c r="EI1935" s="14"/>
      <c r="EJ1935" s="14"/>
      <c r="EK1935" s="14"/>
      <c r="EL1935" s="14"/>
      <c r="EM1935" s="14"/>
      <c r="EN1935" s="14"/>
      <c r="EO1935" s="14"/>
      <c r="EP1935" s="14"/>
      <c r="EQ1935" s="14"/>
      <c r="ER1935" s="14"/>
      <c r="ES1935" s="14"/>
      <c r="ET1935" s="14"/>
      <c r="EU1935" s="14"/>
      <c r="EV1935" s="14"/>
      <c r="EW1935" s="14"/>
      <c r="EX1935" s="14"/>
      <c r="EY1935" s="14"/>
      <c r="EZ1935" s="14"/>
      <c r="FA1935" s="14"/>
      <c r="FB1935" s="14"/>
      <c r="FC1935" s="14"/>
      <c r="FD1935" s="14"/>
      <c r="FE1935" s="14"/>
      <c r="FF1935" s="14"/>
      <c r="FG1935" s="14"/>
      <c r="FH1935" s="14"/>
      <c r="FI1935" s="14"/>
      <c r="FJ1935" s="14"/>
      <c r="FK1935" s="14"/>
      <c r="FL1935" s="14"/>
      <c r="FM1935" s="14"/>
      <c r="FN1935" s="14"/>
      <c r="FO1935" s="14"/>
      <c r="FP1935" s="14"/>
      <c r="FQ1935" s="14"/>
      <c r="FR1935" s="14"/>
      <c r="FS1935" s="14"/>
      <c r="FT1935" s="14"/>
      <c r="FU1935" s="14"/>
      <c r="FV1935" s="14"/>
      <c r="FW1935" s="14"/>
      <c r="FX1935" s="14"/>
      <c r="FY1935" s="14"/>
      <c r="FZ1935" s="14"/>
      <c r="GA1935" s="14"/>
      <c r="GB1935" s="14"/>
      <c r="GC1935" s="14"/>
      <c r="GD1935" s="14"/>
      <c r="GE1935" s="14"/>
      <c r="GF1935" s="14"/>
      <c r="GG1935" s="14"/>
      <c r="GH1935" s="14"/>
      <c r="GI1935" s="14"/>
      <c r="GJ1935" s="14"/>
      <c r="GK1935" s="14"/>
      <c r="GL1935" s="14"/>
      <c r="GM1935" s="14"/>
      <c r="GN1935" s="14"/>
      <c r="GO1935" s="14"/>
      <c r="GP1935" s="14"/>
      <c r="GQ1935" s="14"/>
      <c r="GR1935" s="14"/>
      <c r="GS1935" s="14"/>
      <c r="GT1935" s="14"/>
      <c r="GU1935" s="14"/>
      <c r="GV1935" s="14"/>
      <c r="GW1935" s="14"/>
      <c r="GX1935" s="14"/>
      <c r="GY1935" s="14"/>
      <c r="GZ1935" s="14"/>
      <c r="HA1935" s="14"/>
      <c r="HB1935" s="14"/>
      <c r="HC1935" s="14"/>
      <c r="HD1935" s="14"/>
      <c r="HE1935" s="14"/>
      <c r="HF1935" s="14"/>
      <c r="HG1935" s="14"/>
      <c r="HH1935" s="14"/>
      <c r="HI1935" s="14"/>
      <c r="HJ1935" s="14"/>
      <c r="HK1935" s="14"/>
      <c r="HL1935" s="14"/>
      <c r="HM1935" s="14"/>
      <c r="HN1935" s="14"/>
      <c r="HO1935" s="14"/>
      <c r="HP1935" s="14"/>
      <c r="HQ1935" s="14"/>
      <c r="HR1935" s="14"/>
      <c r="HS1935" s="14"/>
      <c r="HT1935" s="14"/>
      <c r="HU1935" s="14"/>
      <c r="HV1935" s="14"/>
      <c r="HW1935" s="14"/>
      <c r="HX1935" s="14"/>
      <c r="HY1935" s="14"/>
      <c r="HZ1935" s="14"/>
      <c r="IA1935" s="14"/>
      <c r="IB1935" s="14"/>
      <c r="IC1935" s="14"/>
      <c r="ID1935" s="14"/>
      <c r="IE1935" s="14"/>
      <c r="IF1935" s="14"/>
      <c r="IG1935" s="14"/>
      <c r="IH1935" s="14"/>
      <c r="II1935" s="14"/>
      <c r="IJ1935" s="14"/>
      <c r="IK1935" s="14"/>
      <c r="IL1935" s="14"/>
      <c r="IM1935" s="14"/>
      <c r="IN1935" s="14"/>
      <c r="IO1935" s="14"/>
      <c r="IP1935" s="14"/>
      <c r="IQ1935" s="14"/>
      <c r="IR1935" s="14"/>
      <c r="IS1935" s="14"/>
      <c r="IT1935" s="14"/>
    </row>
    <row r="1936" spans="1:254" x14ac:dyDescent="0.2">
      <c r="A1936" s="12">
        <v>400300</v>
      </c>
      <c r="B1936" s="4"/>
      <c r="C1936" s="13" t="s">
        <v>1714</v>
      </c>
      <c r="D1936" s="11">
        <v>25</v>
      </c>
      <c r="E1936" s="11">
        <v>25</v>
      </c>
      <c r="F1936" s="11"/>
      <c r="G1936" s="12">
        <v>3</v>
      </c>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c r="AM1936" s="14"/>
      <c r="AN1936" s="14"/>
      <c r="AO1936" s="14"/>
      <c r="AP1936" s="14"/>
      <c r="AQ1936" s="14"/>
      <c r="AR1936" s="14"/>
      <c r="AS1936" s="14"/>
      <c r="AT1936" s="14"/>
      <c r="AU1936" s="14"/>
      <c r="AV1936" s="14"/>
      <c r="AW1936" s="14"/>
      <c r="AX1936" s="14"/>
      <c r="AY1936" s="14"/>
      <c r="AZ1936" s="14"/>
      <c r="BA1936" s="14"/>
      <c r="BB1936" s="14"/>
      <c r="BC1936" s="14"/>
      <c r="BD1936" s="14"/>
      <c r="BE1936" s="14"/>
      <c r="BF1936" s="14"/>
      <c r="BG1936" s="14"/>
      <c r="BH1936" s="14"/>
      <c r="BI1936" s="14"/>
      <c r="BJ1936" s="14"/>
      <c r="BK1936" s="14"/>
      <c r="BL1936" s="14"/>
      <c r="BM1936" s="14"/>
      <c r="BN1936" s="14"/>
      <c r="BO1936" s="14"/>
      <c r="BP1936" s="14"/>
      <c r="BQ1936" s="14"/>
      <c r="BR1936" s="14"/>
      <c r="BS1936" s="14"/>
      <c r="BT1936" s="14"/>
      <c r="BU1936" s="14"/>
      <c r="BV1936" s="14"/>
      <c r="BW1936" s="14"/>
      <c r="BX1936" s="14"/>
      <c r="BY1936" s="14"/>
      <c r="BZ1936" s="14"/>
      <c r="CA1936" s="14"/>
      <c r="CB1936" s="14"/>
      <c r="CC1936" s="14"/>
      <c r="CD1936" s="14"/>
      <c r="CE1936" s="14"/>
      <c r="CF1936" s="14"/>
      <c r="CG1936" s="14"/>
      <c r="CH1936" s="14"/>
      <c r="CI1936" s="14"/>
      <c r="CJ1936" s="14"/>
      <c r="CK1936" s="14"/>
      <c r="CL1936" s="14"/>
      <c r="CM1936" s="14"/>
      <c r="CN1936" s="14"/>
      <c r="CO1936" s="14"/>
      <c r="CP1936" s="14"/>
      <c r="CQ1936" s="14"/>
      <c r="CR1936" s="14"/>
      <c r="CS1936" s="14"/>
      <c r="CT1936" s="14"/>
      <c r="CU1936" s="14"/>
      <c r="CV1936" s="14"/>
      <c r="CW1936" s="14"/>
      <c r="CX1936" s="14"/>
      <c r="CY1936" s="14"/>
      <c r="CZ1936" s="14"/>
      <c r="DA1936" s="14"/>
      <c r="DB1936" s="14"/>
      <c r="DC1936" s="14"/>
      <c r="DD1936" s="14"/>
      <c r="DE1936" s="14"/>
      <c r="DF1936" s="14"/>
      <c r="DG1936" s="14"/>
      <c r="DH1936" s="14"/>
      <c r="DI1936" s="14"/>
      <c r="DJ1936" s="14"/>
      <c r="DK1936" s="14"/>
      <c r="DL1936" s="14"/>
      <c r="DM1936" s="14"/>
      <c r="DN1936" s="14"/>
      <c r="DO1936" s="14"/>
      <c r="DP1936" s="14"/>
      <c r="DQ1936" s="14"/>
      <c r="DR1936" s="14"/>
      <c r="DS1936" s="14"/>
      <c r="DT1936" s="14"/>
      <c r="DU1936" s="14"/>
      <c r="DV1936" s="14"/>
      <c r="DW1936" s="14"/>
      <c r="DX1936" s="14"/>
      <c r="DY1936" s="14"/>
      <c r="DZ1936" s="14"/>
      <c r="EA1936" s="14"/>
      <c r="EB1936" s="14"/>
      <c r="EC1936" s="14"/>
      <c r="ED1936" s="14"/>
      <c r="EE1936" s="14"/>
      <c r="EF1936" s="14"/>
      <c r="EG1936" s="14"/>
      <c r="EH1936" s="14"/>
      <c r="EI1936" s="14"/>
      <c r="EJ1936" s="14"/>
      <c r="EK1936" s="14"/>
      <c r="EL1936" s="14"/>
      <c r="EM1936" s="14"/>
      <c r="EN1936" s="14"/>
      <c r="EO1936" s="14"/>
      <c r="EP1936" s="14"/>
      <c r="EQ1936" s="14"/>
      <c r="ER1936" s="14"/>
      <c r="ES1936" s="14"/>
      <c r="ET1936" s="14"/>
      <c r="EU1936" s="14"/>
      <c r="EV1936" s="14"/>
      <c r="EW1936" s="14"/>
      <c r="EX1936" s="14"/>
      <c r="EY1936" s="14"/>
      <c r="EZ1936" s="14"/>
      <c r="FA1936" s="14"/>
      <c r="FB1936" s="14"/>
      <c r="FC1936" s="14"/>
      <c r="FD1936" s="14"/>
      <c r="FE1936" s="14"/>
      <c r="FF1936" s="14"/>
      <c r="FG1936" s="14"/>
      <c r="FH1936" s="14"/>
      <c r="FI1936" s="14"/>
      <c r="FJ1936" s="14"/>
      <c r="FK1936" s="14"/>
      <c r="FL1936" s="14"/>
      <c r="FM1936" s="14"/>
      <c r="FN1936" s="14"/>
      <c r="FO1936" s="14"/>
      <c r="FP1936" s="14"/>
      <c r="FQ1936" s="14"/>
      <c r="FR1936" s="14"/>
      <c r="FS1936" s="14"/>
      <c r="FT1936" s="14"/>
      <c r="FU1936" s="14"/>
      <c r="FV1936" s="14"/>
      <c r="FW1936" s="14"/>
      <c r="FX1936" s="14"/>
      <c r="FY1936" s="14"/>
      <c r="FZ1936" s="14"/>
      <c r="GA1936" s="14"/>
      <c r="GB1936" s="14"/>
      <c r="GC1936" s="14"/>
      <c r="GD1936" s="14"/>
      <c r="GE1936" s="14"/>
      <c r="GF1936" s="14"/>
      <c r="GG1936" s="14"/>
      <c r="GH1936" s="14"/>
      <c r="GI1936" s="14"/>
      <c r="GJ1936" s="14"/>
      <c r="GK1936" s="14"/>
      <c r="GL1936" s="14"/>
      <c r="GM1936" s="14"/>
      <c r="GN1936" s="14"/>
      <c r="GO1936" s="14"/>
      <c r="GP1936" s="14"/>
      <c r="GQ1936" s="14"/>
      <c r="GR1936" s="14"/>
      <c r="GS1936" s="14"/>
      <c r="GT1936" s="14"/>
      <c r="GU1936" s="14"/>
      <c r="GV1936" s="14"/>
      <c r="GW1936" s="14"/>
      <c r="GX1936" s="14"/>
      <c r="GY1936" s="14"/>
      <c r="GZ1936" s="14"/>
      <c r="HA1936" s="14"/>
      <c r="HB1936" s="14"/>
      <c r="HC1936" s="14"/>
      <c r="HD1936" s="14"/>
      <c r="HE1936" s="14"/>
      <c r="HF1936" s="14"/>
      <c r="HG1936" s="14"/>
      <c r="HH1936" s="14"/>
      <c r="HI1936" s="14"/>
      <c r="HJ1936" s="14"/>
      <c r="HK1936" s="14"/>
      <c r="HL1936" s="14"/>
      <c r="HM1936" s="14"/>
      <c r="HN1936" s="14"/>
      <c r="HO1936" s="14"/>
      <c r="HP1936" s="14"/>
      <c r="HQ1936" s="14"/>
      <c r="HR1936" s="14"/>
      <c r="HS1936" s="14"/>
      <c r="HT1936" s="14"/>
      <c r="HU1936" s="14"/>
      <c r="HV1936" s="14"/>
      <c r="HW1936" s="14"/>
      <c r="HX1936" s="14"/>
      <c r="HY1936" s="14"/>
      <c r="HZ1936" s="14"/>
      <c r="IA1936" s="14"/>
      <c r="IB1936" s="14"/>
      <c r="IC1936" s="14"/>
      <c r="ID1936" s="14"/>
      <c r="IE1936" s="14"/>
      <c r="IF1936" s="14"/>
      <c r="IG1936" s="14"/>
      <c r="IH1936" s="14"/>
      <c r="II1936" s="14"/>
      <c r="IJ1936" s="14"/>
      <c r="IK1936" s="14"/>
      <c r="IL1936" s="14"/>
      <c r="IM1936" s="14"/>
      <c r="IN1936" s="14"/>
      <c r="IO1936" s="14"/>
      <c r="IP1936" s="14"/>
      <c r="IQ1936" s="14"/>
      <c r="IR1936" s="14"/>
      <c r="IS1936" s="14"/>
      <c r="IT1936" s="14"/>
    </row>
    <row r="1937" spans="1:254" s="18" customFormat="1" x14ac:dyDescent="0.2">
      <c r="A1937" s="2">
        <v>400305</v>
      </c>
      <c r="B1937" s="4"/>
      <c r="C1937" s="5" t="s">
        <v>1715</v>
      </c>
      <c r="D1937" s="3">
        <v>75</v>
      </c>
      <c r="E1937" s="11">
        <v>75</v>
      </c>
      <c r="F1937" s="3"/>
      <c r="G1937" s="2">
        <v>3</v>
      </c>
      <c r="H1937" s="14"/>
    </row>
    <row r="1938" spans="1:254" x14ac:dyDescent="0.2">
      <c r="A1938" s="2">
        <v>400310</v>
      </c>
      <c r="B1938" s="4"/>
      <c r="C1938" s="5" t="s">
        <v>1716</v>
      </c>
      <c r="D1938" s="3">
        <v>100</v>
      </c>
      <c r="E1938" s="11">
        <v>100</v>
      </c>
      <c r="F1938" s="3"/>
      <c r="G1938" s="2">
        <v>3</v>
      </c>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C1938" s="14"/>
      <c r="AD1938" s="14"/>
      <c r="AE1938" s="14"/>
      <c r="AF1938" s="14"/>
      <c r="AG1938" s="14"/>
      <c r="AH1938" s="14"/>
      <c r="AI1938" s="14"/>
      <c r="AJ1938" s="14"/>
      <c r="AK1938" s="14"/>
      <c r="AL1938" s="14"/>
      <c r="AM1938" s="14"/>
      <c r="AN1938" s="14"/>
      <c r="AO1938" s="14"/>
      <c r="AP1938" s="14"/>
      <c r="AQ1938" s="14"/>
      <c r="AR1938" s="14"/>
      <c r="AS1938" s="14"/>
      <c r="AT1938" s="14"/>
      <c r="AU1938" s="14"/>
      <c r="AV1938" s="14"/>
      <c r="AW1938" s="14"/>
      <c r="AX1938" s="14"/>
      <c r="AY1938" s="14"/>
      <c r="AZ1938" s="14"/>
      <c r="BA1938" s="14"/>
      <c r="BB1938" s="14"/>
      <c r="BC1938" s="14"/>
      <c r="BD1938" s="14"/>
      <c r="BE1938" s="14"/>
      <c r="BF1938" s="14"/>
      <c r="BG1938" s="14"/>
      <c r="BH1938" s="14"/>
      <c r="BI1938" s="14"/>
      <c r="BJ1938" s="14"/>
      <c r="BK1938" s="14"/>
      <c r="BL1938" s="14"/>
      <c r="BM1938" s="14"/>
      <c r="BN1938" s="14"/>
      <c r="BO1938" s="14"/>
      <c r="BP1938" s="14"/>
      <c r="BQ1938" s="14"/>
      <c r="BR1938" s="14"/>
      <c r="BS1938" s="14"/>
      <c r="BT1938" s="14"/>
      <c r="BU1938" s="14"/>
      <c r="BV1938" s="14"/>
      <c r="BW1938" s="14"/>
      <c r="BX1938" s="14"/>
      <c r="BY1938" s="14"/>
      <c r="BZ1938" s="14"/>
      <c r="CA1938" s="14"/>
      <c r="CB1938" s="14"/>
      <c r="CC1938" s="14"/>
      <c r="CD1938" s="14"/>
      <c r="CE1938" s="14"/>
      <c r="CF1938" s="14"/>
      <c r="CG1938" s="14"/>
      <c r="CH1938" s="14"/>
      <c r="CI1938" s="14"/>
      <c r="CJ1938" s="14"/>
      <c r="CK1938" s="14"/>
      <c r="CL1938" s="14"/>
      <c r="CM1938" s="14"/>
      <c r="CN1938" s="14"/>
      <c r="CO1938" s="14"/>
      <c r="CP1938" s="14"/>
      <c r="CQ1938" s="14"/>
      <c r="CR1938" s="14"/>
      <c r="CS1938" s="14"/>
      <c r="CT1938" s="14"/>
      <c r="CU1938" s="14"/>
      <c r="CV1938" s="14"/>
      <c r="CW1938" s="14"/>
      <c r="CX1938" s="14"/>
      <c r="CY1938" s="14"/>
      <c r="CZ1938" s="14"/>
      <c r="DA1938" s="14"/>
      <c r="DB1938" s="14"/>
      <c r="DC1938" s="14"/>
      <c r="DD1938" s="14"/>
      <c r="DE1938" s="14"/>
      <c r="DF1938" s="14"/>
      <c r="DG1938" s="14"/>
      <c r="DH1938" s="14"/>
      <c r="DI1938" s="14"/>
      <c r="DJ1938" s="14"/>
      <c r="DK1938" s="14"/>
      <c r="DL1938" s="14"/>
      <c r="DM1938" s="14"/>
      <c r="DN1938" s="14"/>
      <c r="DO1938" s="14"/>
      <c r="DP1938" s="14"/>
      <c r="DQ1938" s="14"/>
      <c r="DR1938" s="14"/>
      <c r="DS1938" s="14"/>
      <c r="DT1938" s="14"/>
      <c r="DU1938" s="14"/>
      <c r="DV1938" s="14"/>
      <c r="DW1938" s="14"/>
      <c r="DX1938" s="14"/>
      <c r="DY1938" s="14"/>
      <c r="DZ1938" s="14"/>
      <c r="EA1938" s="14"/>
      <c r="EB1938" s="14"/>
      <c r="EC1938" s="14"/>
      <c r="ED1938" s="14"/>
      <c r="EE1938" s="14"/>
      <c r="EF1938" s="14"/>
      <c r="EG1938" s="14"/>
      <c r="EH1938" s="14"/>
      <c r="EI1938" s="14"/>
      <c r="EJ1938" s="14"/>
      <c r="EK1938" s="14"/>
      <c r="EL1938" s="14"/>
      <c r="EM1938" s="14"/>
      <c r="EN1938" s="14"/>
      <c r="EO1938" s="14"/>
      <c r="EP1938" s="14"/>
      <c r="EQ1938" s="14"/>
      <c r="ER1938" s="14"/>
      <c r="ES1938" s="14"/>
      <c r="ET1938" s="14"/>
      <c r="EU1938" s="14"/>
      <c r="EV1938" s="14"/>
      <c r="EW1938" s="14"/>
      <c r="EX1938" s="14"/>
      <c r="EY1938" s="14"/>
      <c r="EZ1938" s="14"/>
      <c r="FA1938" s="14"/>
      <c r="FB1938" s="14"/>
      <c r="FC1938" s="14"/>
      <c r="FD1938" s="14"/>
      <c r="FE1938" s="14"/>
      <c r="FF1938" s="14"/>
      <c r="FG1938" s="14"/>
      <c r="FH1938" s="14"/>
      <c r="FI1938" s="14"/>
      <c r="FJ1938" s="14"/>
      <c r="FK1938" s="14"/>
      <c r="FL1938" s="14"/>
      <c r="FM1938" s="14"/>
      <c r="FN1938" s="14"/>
      <c r="FO1938" s="14"/>
      <c r="FP1938" s="14"/>
      <c r="FQ1938" s="14"/>
      <c r="FR1938" s="14"/>
      <c r="FS1938" s="14"/>
      <c r="FT1938" s="14"/>
      <c r="FU1938" s="14"/>
      <c r="FV1938" s="14"/>
      <c r="FW1938" s="14"/>
      <c r="FX1938" s="14"/>
      <c r="FY1938" s="14"/>
      <c r="FZ1938" s="14"/>
      <c r="GA1938" s="14"/>
      <c r="GB1938" s="14"/>
      <c r="GC1938" s="14"/>
      <c r="GD1938" s="14"/>
      <c r="GE1938" s="14"/>
      <c r="GF1938" s="14"/>
      <c r="GG1938" s="14"/>
      <c r="GH1938" s="14"/>
      <c r="GI1938" s="14"/>
      <c r="GJ1938" s="14"/>
      <c r="GK1938" s="14"/>
      <c r="GL1938" s="14"/>
      <c r="GM1938" s="14"/>
      <c r="GN1938" s="14"/>
      <c r="GO1938" s="14"/>
      <c r="GP1938" s="14"/>
      <c r="GQ1938" s="14"/>
      <c r="GR1938" s="14"/>
      <c r="GS1938" s="14"/>
      <c r="GT1938" s="14"/>
      <c r="GU1938" s="14"/>
      <c r="GV1938" s="14"/>
      <c r="GW1938" s="14"/>
      <c r="GX1938" s="14"/>
      <c r="GY1938" s="14"/>
      <c r="GZ1938" s="14"/>
      <c r="HA1938" s="14"/>
      <c r="HB1938" s="14"/>
      <c r="HC1938" s="14"/>
      <c r="HD1938" s="14"/>
      <c r="HE1938" s="14"/>
      <c r="HF1938" s="14"/>
      <c r="HG1938" s="14"/>
      <c r="HH1938" s="14"/>
      <c r="HI1938" s="14"/>
      <c r="HJ1938" s="14"/>
      <c r="HK1938" s="14"/>
      <c r="HL1938" s="14"/>
      <c r="HM1938" s="14"/>
      <c r="HN1938" s="14"/>
      <c r="HO1938" s="14"/>
      <c r="HP1938" s="14"/>
      <c r="HQ1938" s="14"/>
      <c r="HR1938" s="14"/>
      <c r="HS1938" s="14"/>
      <c r="HT1938" s="14"/>
      <c r="HU1938" s="14"/>
      <c r="HV1938" s="14"/>
      <c r="HW1938" s="14"/>
      <c r="HX1938" s="14"/>
      <c r="HY1938" s="14"/>
      <c r="HZ1938" s="14"/>
      <c r="IA1938" s="14"/>
      <c r="IB1938" s="14"/>
      <c r="IC1938" s="14"/>
      <c r="ID1938" s="14"/>
      <c r="IE1938" s="14"/>
      <c r="IF1938" s="14"/>
      <c r="IG1938" s="14"/>
      <c r="IH1938" s="14"/>
      <c r="II1938" s="14"/>
      <c r="IJ1938" s="14"/>
      <c r="IK1938" s="14"/>
      <c r="IL1938" s="14"/>
      <c r="IM1938" s="14"/>
      <c r="IN1938" s="14"/>
      <c r="IO1938" s="14"/>
      <c r="IP1938" s="14"/>
      <c r="IQ1938" s="14"/>
      <c r="IR1938" s="14"/>
      <c r="IS1938" s="14"/>
      <c r="IT1938" s="14"/>
    </row>
    <row r="1939" spans="1:254" x14ac:dyDescent="0.2">
      <c r="A1939" s="12">
        <v>400315</v>
      </c>
      <c r="B1939" s="4"/>
      <c r="C1939" s="13" t="s">
        <v>1717</v>
      </c>
      <c r="D1939" s="11">
        <v>45</v>
      </c>
      <c r="E1939" s="11">
        <v>45</v>
      </c>
      <c r="F1939" s="11"/>
      <c r="G1939" s="12">
        <v>4</v>
      </c>
      <c r="H1939" s="18"/>
      <c r="I1939" s="14"/>
      <c r="J1939" s="14"/>
      <c r="K1939" s="14"/>
      <c r="L1939" s="14"/>
      <c r="M1939" s="14"/>
      <c r="N1939" s="14"/>
      <c r="O1939" s="14"/>
      <c r="P1939" s="14"/>
      <c r="Q1939" s="14"/>
      <c r="R1939" s="14"/>
      <c r="S1939" s="14"/>
      <c r="T1939" s="14"/>
      <c r="U1939" s="14"/>
      <c r="V1939" s="14"/>
      <c r="W1939" s="14"/>
      <c r="X1939" s="14"/>
      <c r="Y1939" s="14"/>
      <c r="Z1939" s="14"/>
      <c r="AA1939" s="14"/>
      <c r="AB1939" s="14"/>
      <c r="AC1939" s="14"/>
      <c r="AD1939" s="14"/>
      <c r="AE1939" s="14"/>
      <c r="AF1939" s="14"/>
      <c r="AG1939" s="14"/>
      <c r="AH1939" s="14"/>
      <c r="AI1939" s="14"/>
      <c r="AJ1939" s="14"/>
      <c r="AK1939" s="14"/>
      <c r="AL1939" s="14"/>
      <c r="AM1939" s="14"/>
      <c r="AN1939" s="14"/>
      <c r="AO1939" s="14"/>
      <c r="AP1939" s="14"/>
      <c r="AQ1939" s="14"/>
      <c r="AR1939" s="14"/>
      <c r="AS1939" s="14"/>
      <c r="AT1939" s="14"/>
      <c r="AU1939" s="14"/>
      <c r="AV1939" s="14"/>
      <c r="AW1939" s="14"/>
      <c r="AX1939" s="14"/>
      <c r="AY1939" s="14"/>
      <c r="AZ1939" s="14"/>
      <c r="BA1939" s="14"/>
      <c r="BB1939" s="14"/>
      <c r="BC1939" s="14"/>
      <c r="BD1939" s="14"/>
      <c r="BE1939" s="14"/>
      <c r="BF1939" s="14"/>
      <c r="BG1939" s="14"/>
      <c r="BH1939" s="14"/>
      <c r="BI1939" s="14"/>
      <c r="BJ1939" s="14"/>
      <c r="BK1939" s="14"/>
      <c r="BL1939" s="14"/>
      <c r="BM1939" s="14"/>
      <c r="BN1939" s="14"/>
      <c r="BO1939" s="14"/>
      <c r="BP1939" s="14"/>
      <c r="BQ1939" s="14"/>
      <c r="BR1939" s="14"/>
      <c r="BS1939" s="14"/>
      <c r="BT1939" s="14"/>
      <c r="BU1939" s="14"/>
      <c r="BV1939" s="14"/>
      <c r="BW1939" s="14"/>
      <c r="BX1939" s="14"/>
      <c r="BY1939" s="14"/>
      <c r="BZ1939" s="14"/>
      <c r="CA1939" s="14"/>
      <c r="CB1939" s="14"/>
      <c r="CC1939" s="14"/>
      <c r="CD1939" s="14"/>
      <c r="CE1939" s="14"/>
      <c r="CF1939" s="14"/>
      <c r="CG1939" s="14"/>
      <c r="CH1939" s="14"/>
      <c r="CI1939" s="14"/>
      <c r="CJ1939" s="14"/>
      <c r="CK1939" s="14"/>
      <c r="CL1939" s="14"/>
      <c r="CM1939" s="14"/>
      <c r="CN1939" s="14"/>
      <c r="CO1939" s="14"/>
      <c r="CP1939" s="14"/>
      <c r="CQ1939" s="14"/>
      <c r="CR1939" s="14"/>
      <c r="CS1939" s="14"/>
      <c r="CT1939" s="14"/>
      <c r="CU1939" s="14"/>
      <c r="CV1939" s="14"/>
      <c r="CW1939" s="14"/>
      <c r="CX1939" s="14"/>
      <c r="CY1939" s="14"/>
      <c r="CZ1939" s="14"/>
      <c r="DA1939" s="14"/>
      <c r="DB1939" s="14"/>
      <c r="DC1939" s="14"/>
      <c r="DD1939" s="14"/>
      <c r="DE1939" s="14"/>
      <c r="DF1939" s="14"/>
      <c r="DG1939" s="14"/>
      <c r="DH1939" s="14"/>
      <c r="DI1939" s="14"/>
      <c r="DJ1939" s="14"/>
      <c r="DK1939" s="14"/>
      <c r="DL1939" s="14"/>
      <c r="DM1939" s="14"/>
      <c r="DN1939" s="14"/>
      <c r="DO1939" s="14"/>
      <c r="DP1939" s="14"/>
      <c r="DQ1939" s="14"/>
      <c r="DR1939" s="14"/>
      <c r="DS1939" s="14"/>
      <c r="DT1939" s="14"/>
      <c r="DU1939" s="14"/>
      <c r="DV1939" s="14"/>
      <c r="DW1939" s="14"/>
      <c r="DX1939" s="14"/>
      <c r="DY1939" s="14"/>
      <c r="DZ1939" s="14"/>
      <c r="EA1939" s="14"/>
      <c r="EB1939" s="14"/>
      <c r="EC1939" s="14"/>
      <c r="ED1939" s="14"/>
      <c r="EE1939" s="14"/>
      <c r="EF1939" s="14"/>
      <c r="EG1939" s="14"/>
      <c r="EH1939" s="14"/>
      <c r="EI1939" s="14"/>
      <c r="EJ1939" s="14"/>
      <c r="EK1939" s="14"/>
      <c r="EL1939" s="14"/>
      <c r="EM1939" s="14"/>
      <c r="EN1939" s="14"/>
      <c r="EO1939" s="14"/>
      <c r="EP1939" s="14"/>
      <c r="EQ1939" s="14"/>
      <c r="ER1939" s="14"/>
      <c r="ES1939" s="14"/>
      <c r="ET1939" s="14"/>
      <c r="EU1939" s="14"/>
      <c r="EV1939" s="14"/>
      <c r="EW1939" s="14"/>
      <c r="EX1939" s="14"/>
      <c r="EY1939" s="14"/>
      <c r="EZ1939" s="14"/>
      <c r="FA1939" s="14"/>
      <c r="FB1939" s="14"/>
      <c r="FC1939" s="14"/>
      <c r="FD1939" s="14"/>
      <c r="FE1939" s="14"/>
      <c r="FF1939" s="14"/>
      <c r="FG1939" s="14"/>
      <c r="FH1939" s="14"/>
      <c r="FI1939" s="14"/>
      <c r="FJ1939" s="14"/>
      <c r="FK1939" s="14"/>
      <c r="FL1939" s="14"/>
      <c r="FM1939" s="14"/>
      <c r="FN1939" s="14"/>
      <c r="FO1939" s="14"/>
      <c r="FP1939" s="14"/>
      <c r="FQ1939" s="14"/>
      <c r="FR1939" s="14"/>
      <c r="FS1939" s="14"/>
      <c r="FT1939" s="14"/>
      <c r="FU1939" s="14"/>
      <c r="FV1939" s="14"/>
      <c r="FW1939" s="14"/>
      <c r="FX1939" s="14"/>
      <c r="FY1939" s="14"/>
      <c r="FZ1939" s="14"/>
      <c r="GA1939" s="14"/>
      <c r="GB1939" s="14"/>
      <c r="GC1939" s="14"/>
      <c r="GD1939" s="14"/>
      <c r="GE1939" s="14"/>
      <c r="GF1939" s="14"/>
      <c r="GG1939" s="14"/>
      <c r="GH1939" s="14"/>
      <c r="GI1939" s="14"/>
      <c r="GJ1939" s="14"/>
      <c r="GK1939" s="14"/>
      <c r="GL1939" s="14"/>
      <c r="GM1939" s="14"/>
      <c r="GN1939" s="14"/>
      <c r="GO1939" s="14"/>
      <c r="GP1939" s="14"/>
      <c r="GQ1939" s="14"/>
      <c r="GR1939" s="14"/>
      <c r="GS1939" s="14"/>
      <c r="GT1939" s="14"/>
      <c r="GU1939" s="14"/>
      <c r="GV1939" s="14"/>
      <c r="GW1939" s="14"/>
      <c r="GX1939" s="14"/>
      <c r="GY1939" s="14"/>
      <c r="GZ1939" s="14"/>
      <c r="HA1939" s="14"/>
      <c r="HB1939" s="14"/>
      <c r="HC1939" s="14"/>
      <c r="HD1939" s="14"/>
      <c r="HE1939" s="14"/>
      <c r="HF1939" s="14"/>
      <c r="HG1939" s="14"/>
      <c r="HH1939" s="14"/>
      <c r="HI1939" s="14"/>
      <c r="HJ1939" s="14"/>
      <c r="HK1939" s="14"/>
      <c r="HL1939" s="14"/>
      <c r="HM1939" s="14"/>
      <c r="HN1939" s="14"/>
      <c r="HO1939" s="14"/>
      <c r="HP1939" s="14"/>
      <c r="HQ1939" s="14"/>
      <c r="HR1939" s="14"/>
      <c r="HS1939" s="14"/>
      <c r="HT1939" s="14"/>
      <c r="HU1939" s="14"/>
      <c r="HV1939" s="14"/>
      <c r="HW1939" s="14"/>
      <c r="HX1939" s="14"/>
      <c r="HY1939" s="14"/>
      <c r="HZ1939" s="14"/>
      <c r="IA1939" s="14"/>
      <c r="IB1939" s="14"/>
      <c r="IC1939" s="14"/>
      <c r="ID1939" s="14"/>
      <c r="IE1939" s="14"/>
      <c r="IF1939" s="14"/>
      <c r="IG1939" s="14"/>
      <c r="IH1939" s="14"/>
      <c r="II1939" s="14"/>
      <c r="IJ1939" s="14"/>
      <c r="IK1939" s="14"/>
      <c r="IL1939" s="14"/>
      <c r="IM1939" s="14"/>
      <c r="IN1939" s="14"/>
      <c r="IO1939" s="14"/>
      <c r="IP1939" s="14"/>
      <c r="IQ1939" s="14"/>
      <c r="IR1939" s="14"/>
      <c r="IS1939" s="14"/>
      <c r="IT1939" s="14"/>
    </row>
    <row r="1940" spans="1:254" x14ac:dyDescent="0.2">
      <c r="A1940" s="2">
        <v>400320</v>
      </c>
      <c r="B1940" s="4"/>
      <c r="C1940" s="5" t="s">
        <v>1718</v>
      </c>
      <c r="D1940" s="3">
        <v>120</v>
      </c>
      <c r="E1940" s="11">
        <v>120</v>
      </c>
      <c r="F1940" s="3"/>
      <c r="G1940" s="2">
        <v>5</v>
      </c>
      <c r="H1940" s="14"/>
    </row>
    <row r="1941" spans="1:254" x14ac:dyDescent="0.2">
      <c r="A1941" s="12">
        <v>400325</v>
      </c>
      <c r="B1941" s="4"/>
      <c r="C1941" s="13" t="s">
        <v>1719</v>
      </c>
      <c r="D1941" s="11">
        <v>25</v>
      </c>
      <c r="E1941" s="11">
        <v>25</v>
      </c>
      <c r="F1941" s="11"/>
      <c r="G1941" s="12">
        <v>3</v>
      </c>
      <c r="H1941" s="14"/>
    </row>
    <row r="1942" spans="1:254" x14ac:dyDescent="0.2">
      <c r="A1942" s="12">
        <v>400330</v>
      </c>
      <c r="B1942" s="4"/>
      <c r="C1942" s="13" t="s">
        <v>1720</v>
      </c>
      <c r="D1942" s="11">
        <v>19</v>
      </c>
      <c r="E1942" s="11">
        <v>19</v>
      </c>
      <c r="F1942" s="11"/>
      <c r="G1942" s="12">
        <v>3</v>
      </c>
      <c r="H1942" s="18"/>
    </row>
    <row r="1943" spans="1:254" x14ac:dyDescent="0.2">
      <c r="A1943" s="12">
        <v>400335</v>
      </c>
      <c r="B1943" s="4"/>
      <c r="C1943" s="13" t="s">
        <v>1721</v>
      </c>
      <c r="D1943" s="11">
        <v>21</v>
      </c>
      <c r="E1943" s="11">
        <v>21</v>
      </c>
      <c r="F1943" s="11"/>
      <c r="G1943" s="12">
        <v>3</v>
      </c>
      <c r="I1943" s="14"/>
      <c r="J1943" s="14"/>
      <c r="K1943" s="14"/>
      <c r="L1943" s="14"/>
      <c r="M1943" s="14"/>
      <c r="N1943" s="14"/>
      <c r="O1943" s="14"/>
      <c r="P1943" s="14"/>
      <c r="Q1943" s="14"/>
      <c r="R1943" s="14"/>
      <c r="S1943" s="14"/>
      <c r="T1943" s="14"/>
      <c r="U1943" s="14"/>
      <c r="V1943" s="14"/>
      <c r="W1943" s="14"/>
      <c r="X1943" s="14"/>
      <c r="Y1943" s="14"/>
      <c r="Z1943" s="14"/>
      <c r="AA1943" s="14"/>
      <c r="AB1943" s="14"/>
      <c r="AC1943" s="14"/>
      <c r="AD1943" s="14"/>
      <c r="AE1943" s="14"/>
      <c r="AF1943" s="14"/>
      <c r="AG1943" s="14"/>
      <c r="AH1943" s="14"/>
      <c r="AI1943" s="14"/>
      <c r="AJ1943" s="14"/>
      <c r="AK1943" s="14"/>
      <c r="AL1943" s="14"/>
      <c r="AM1943" s="14"/>
      <c r="AN1943" s="14"/>
      <c r="AO1943" s="14"/>
      <c r="AP1943" s="14"/>
      <c r="AQ1943" s="14"/>
      <c r="AR1943" s="14"/>
      <c r="AS1943" s="14"/>
      <c r="AT1943" s="14"/>
      <c r="AU1943" s="14"/>
      <c r="AV1943" s="14"/>
      <c r="AW1943" s="14"/>
      <c r="AX1943" s="14"/>
      <c r="AY1943" s="14"/>
      <c r="AZ1943" s="14"/>
      <c r="BA1943" s="14"/>
      <c r="BB1943" s="14"/>
      <c r="BC1943" s="14"/>
      <c r="BD1943" s="14"/>
      <c r="BE1943" s="14"/>
      <c r="BF1943" s="14"/>
      <c r="BG1943" s="14"/>
      <c r="BH1943" s="14"/>
      <c r="BI1943" s="14"/>
      <c r="BJ1943" s="14"/>
      <c r="BK1943" s="14"/>
      <c r="BL1943" s="14"/>
      <c r="BM1943" s="14"/>
      <c r="BN1943" s="14"/>
      <c r="BO1943" s="14"/>
      <c r="BP1943" s="14"/>
      <c r="BQ1943" s="14"/>
      <c r="BR1943" s="14"/>
      <c r="BS1943" s="14"/>
      <c r="BT1943" s="14"/>
      <c r="BU1943" s="14"/>
      <c r="BV1943" s="14"/>
      <c r="BW1943" s="14"/>
      <c r="BX1943" s="14"/>
      <c r="BY1943" s="14"/>
      <c r="BZ1943" s="14"/>
      <c r="CA1943" s="14"/>
      <c r="CB1943" s="14"/>
      <c r="CC1943" s="14"/>
      <c r="CD1943" s="14"/>
      <c r="CE1943" s="14"/>
      <c r="CF1943" s="14"/>
      <c r="CG1943" s="14"/>
      <c r="CH1943" s="14"/>
      <c r="CI1943" s="14"/>
      <c r="CJ1943" s="14"/>
      <c r="CK1943" s="14"/>
      <c r="CL1943" s="14"/>
      <c r="CM1943" s="14"/>
      <c r="CN1943" s="14"/>
      <c r="CO1943" s="14"/>
      <c r="CP1943" s="14"/>
      <c r="CQ1943" s="14"/>
      <c r="CR1943" s="14"/>
      <c r="CS1943" s="14"/>
      <c r="CT1943" s="14"/>
      <c r="CU1943" s="14"/>
      <c r="CV1943" s="14"/>
      <c r="CW1943" s="14"/>
      <c r="CX1943" s="14"/>
      <c r="CY1943" s="14"/>
      <c r="CZ1943" s="14"/>
      <c r="DA1943" s="14"/>
      <c r="DB1943" s="14"/>
      <c r="DC1943" s="14"/>
      <c r="DD1943" s="14"/>
      <c r="DE1943" s="14"/>
      <c r="DF1943" s="14"/>
      <c r="DG1943" s="14"/>
      <c r="DH1943" s="14"/>
      <c r="DI1943" s="14"/>
      <c r="DJ1943" s="14"/>
      <c r="DK1943" s="14"/>
      <c r="DL1943" s="14"/>
      <c r="DM1943" s="14"/>
      <c r="DN1943" s="14"/>
      <c r="DO1943" s="14"/>
      <c r="DP1943" s="14"/>
      <c r="DQ1943" s="14"/>
      <c r="DR1943" s="14"/>
      <c r="DS1943" s="14"/>
      <c r="DT1943" s="14"/>
      <c r="DU1943" s="14"/>
      <c r="DV1943" s="14"/>
      <c r="DW1943" s="14"/>
      <c r="DX1943" s="14"/>
      <c r="DY1943" s="14"/>
      <c r="DZ1943" s="14"/>
      <c r="EA1943" s="14"/>
      <c r="EB1943" s="14"/>
      <c r="EC1943" s="14"/>
      <c r="ED1943" s="14"/>
      <c r="EE1943" s="14"/>
      <c r="EF1943" s="14"/>
      <c r="EG1943" s="14"/>
      <c r="EH1943" s="14"/>
      <c r="EI1943" s="14"/>
      <c r="EJ1943" s="14"/>
      <c r="EK1943" s="14"/>
      <c r="EL1943" s="14"/>
      <c r="EM1943" s="14"/>
      <c r="EN1943" s="14"/>
      <c r="EO1943" s="14"/>
      <c r="EP1943" s="14"/>
      <c r="EQ1943" s="14"/>
      <c r="ER1943" s="14"/>
      <c r="ES1943" s="14"/>
      <c r="ET1943" s="14"/>
      <c r="EU1943" s="14"/>
      <c r="EV1943" s="14"/>
      <c r="EW1943" s="14"/>
      <c r="EX1943" s="14"/>
      <c r="EY1943" s="14"/>
      <c r="EZ1943" s="14"/>
      <c r="FA1943" s="14"/>
      <c r="FB1943" s="14"/>
      <c r="FC1943" s="14"/>
      <c r="FD1943" s="14"/>
      <c r="FE1943" s="14"/>
      <c r="FF1943" s="14"/>
      <c r="FG1943" s="14"/>
      <c r="FH1943" s="14"/>
      <c r="FI1943" s="14"/>
      <c r="FJ1943" s="14"/>
      <c r="FK1943" s="14"/>
      <c r="FL1943" s="14"/>
      <c r="FM1943" s="14"/>
      <c r="FN1943" s="14"/>
      <c r="FO1943" s="14"/>
      <c r="FP1943" s="14"/>
      <c r="FQ1943" s="14"/>
      <c r="FR1943" s="14"/>
      <c r="FS1943" s="14"/>
      <c r="FT1943" s="14"/>
      <c r="FU1943" s="14"/>
      <c r="FV1943" s="14"/>
      <c r="FW1943" s="14"/>
      <c r="FX1943" s="14"/>
      <c r="FY1943" s="14"/>
      <c r="FZ1943" s="14"/>
      <c r="GA1943" s="14"/>
      <c r="GB1943" s="14"/>
      <c r="GC1943" s="14"/>
      <c r="GD1943" s="14"/>
      <c r="GE1943" s="14"/>
      <c r="GF1943" s="14"/>
      <c r="GG1943" s="14"/>
      <c r="GH1943" s="14"/>
      <c r="GI1943" s="14"/>
      <c r="GJ1943" s="14"/>
      <c r="GK1943" s="14"/>
      <c r="GL1943" s="14"/>
      <c r="GM1943" s="14"/>
      <c r="GN1943" s="14"/>
      <c r="GO1943" s="14"/>
      <c r="GP1943" s="14"/>
      <c r="GQ1943" s="14"/>
      <c r="GR1943" s="14"/>
      <c r="GS1943" s="14"/>
      <c r="GT1943" s="14"/>
      <c r="GU1943" s="14"/>
      <c r="GV1943" s="14"/>
      <c r="GW1943" s="14"/>
      <c r="GX1943" s="14"/>
      <c r="GY1943" s="14"/>
      <c r="GZ1943" s="14"/>
      <c r="HA1943" s="14"/>
      <c r="HB1943" s="14"/>
      <c r="HC1943" s="14"/>
      <c r="HD1943" s="14"/>
      <c r="HE1943" s="14"/>
      <c r="HF1943" s="14"/>
      <c r="HG1943" s="14"/>
      <c r="HH1943" s="14"/>
      <c r="HI1943" s="14"/>
      <c r="HJ1943" s="14"/>
      <c r="HK1943" s="14"/>
      <c r="HL1943" s="14"/>
      <c r="HM1943" s="14"/>
      <c r="HN1943" s="14"/>
      <c r="HO1943" s="14"/>
      <c r="HP1943" s="14"/>
      <c r="HQ1943" s="14"/>
      <c r="HR1943" s="14"/>
      <c r="HS1943" s="14"/>
      <c r="HT1943" s="14"/>
      <c r="HU1943" s="14"/>
      <c r="HV1943" s="14"/>
      <c r="HW1943" s="14"/>
      <c r="HX1943" s="14"/>
      <c r="HY1943" s="14"/>
      <c r="HZ1943" s="14"/>
      <c r="IA1943" s="14"/>
      <c r="IB1943" s="14"/>
      <c r="IC1943" s="14"/>
      <c r="ID1943" s="14"/>
      <c r="IE1943" s="14"/>
      <c r="IF1943" s="14"/>
      <c r="IG1943" s="14"/>
      <c r="IH1943" s="14"/>
      <c r="II1943" s="14"/>
      <c r="IJ1943" s="14"/>
      <c r="IK1943" s="14"/>
      <c r="IL1943" s="14"/>
      <c r="IM1943" s="14"/>
      <c r="IN1943" s="14"/>
      <c r="IO1943" s="14"/>
      <c r="IP1943" s="14"/>
      <c r="IQ1943" s="14"/>
      <c r="IR1943" s="14"/>
      <c r="IS1943" s="14"/>
      <c r="IT1943" s="14"/>
    </row>
    <row r="1944" spans="1:254" x14ac:dyDescent="0.2">
      <c r="A1944" s="12">
        <v>400340</v>
      </c>
      <c r="B1944" s="4"/>
      <c r="C1944" s="13" t="s">
        <v>1722</v>
      </c>
      <c r="D1944" s="11">
        <v>24</v>
      </c>
      <c r="E1944" s="11">
        <v>24</v>
      </c>
      <c r="F1944" s="11"/>
      <c r="G1944" s="12">
        <v>3</v>
      </c>
      <c r="I1944" s="14"/>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c r="AL1944" s="14"/>
      <c r="AM1944" s="14"/>
      <c r="AN1944" s="14"/>
      <c r="AO1944" s="14"/>
      <c r="AP1944" s="14"/>
      <c r="AQ1944" s="14"/>
      <c r="AR1944" s="14"/>
      <c r="AS1944" s="14"/>
      <c r="AT1944" s="14"/>
      <c r="AU1944" s="14"/>
      <c r="AV1944" s="14"/>
      <c r="AW1944" s="14"/>
      <c r="AX1944" s="14"/>
      <c r="AY1944" s="14"/>
      <c r="AZ1944" s="14"/>
      <c r="BA1944" s="14"/>
      <c r="BB1944" s="14"/>
      <c r="BC1944" s="14"/>
      <c r="BD1944" s="14"/>
      <c r="BE1944" s="14"/>
      <c r="BF1944" s="14"/>
      <c r="BG1944" s="14"/>
      <c r="BH1944" s="14"/>
      <c r="BI1944" s="14"/>
      <c r="BJ1944" s="14"/>
      <c r="BK1944" s="14"/>
      <c r="BL1944" s="14"/>
      <c r="BM1944" s="14"/>
      <c r="BN1944" s="14"/>
      <c r="BO1944" s="14"/>
      <c r="BP1944" s="14"/>
      <c r="BQ1944" s="14"/>
      <c r="BR1944" s="14"/>
      <c r="BS1944" s="14"/>
      <c r="BT1944" s="14"/>
      <c r="BU1944" s="14"/>
      <c r="BV1944" s="14"/>
      <c r="BW1944" s="14"/>
      <c r="BX1944" s="14"/>
      <c r="BY1944" s="14"/>
      <c r="BZ1944" s="14"/>
      <c r="CA1944" s="14"/>
      <c r="CB1944" s="14"/>
      <c r="CC1944" s="14"/>
      <c r="CD1944" s="14"/>
      <c r="CE1944" s="14"/>
      <c r="CF1944" s="14"/>
      <c r="CG1944" s="14"/>
      <c r="CH1944" s="14"/>
      <c r="CI1944" s="14"/>
      <c r="CJ1944" s="14"/>
      <c r="CK1944" s="14"/>
      <c r="CL1944" s="14"/>
      <c r="CM1944" s="14"/>
      <c r="CN1944" s="14"/>
      <c r="CO1944" s="14"/>
      <c r="CP1944" s="14"/>
      <c r="CQ1944" s="14"/>
      <c r="CR1944" s="14"/>
      <c r="CS1944" s="14"/>
      <c r="CT1944" s="14"/>
      <c r="CU1944" s="14"/>
      <c r="CV1944" s="14"/>
      <c r="CW1944" s="14"/>
      <c r="CX1944" s="14"/>
      <c r="CY1944" s="14"/>
      <c r="CZ1944" s="14"/>
      <c r="DA1944" s="14"/>
      <c r="DB1944" s="14"/>
      <c r="DC1944" s="14"/>
      <c r="DD1944" s="14"/>
      <c r="DE1944" s="14"/>
      <c r="DF1944" s="14"/>
      <c r="DG1944" s="14"/>
      <c r="DH1944" s="14"/>
      <c r="DI1944" s="14"/>
      <c r="DJ1944" s="14"/>
      <c r="DK1944" s="14"/>
      <c r="DL1944" s="14"/>
      <c r="DM1944" s="14"/>
      <c r="DN1944" s="14"/>
      <c r="DO1944" s="14"/>
      <c r="DP1944" s="14"/>
      <c r="DQ1944" s="14"/>
      <c r="DR1944" s="14"/>
      <c r="DS1944" s="14"/>
      <c r="DT1944" s="14"/>
      <c r="DU1944" s="14"/>
      <c r="DV1944" s="14"/>
      <c r="DW1944" s="14"/>
      <c r="DX1944" s="14"/>
      <c r="DY1944" s="14"/>
      <c r="DZ1944" s="14"/>
      <c r="EA1944" s="14"/>
      <c r="EB1944" s="14"/>
      <c r="EC1944" s="14"/>
      <c r="ED1944" s="14"/>
      <c r="EE1944" s="14"/>
      <c r="EF1944" s="14"/>
      <c r="EG1944" s="14"/>
      <c r="EH1944" s="14"/>
      <c r="EI1944" s="14"/>
      <c r="EJ1944" s="14"/>
      <c r="EK1944" s="14"/>
      <c r="EL1944" s="14"/>
      <c r="EM1944" s="14"/>
      <c r="EN1944" s="14"/>
      <c r="EO1944" s="14"/>
      <c r="EP1944" s="14"/>
      <c r="EQ1944" s="14"/>
      <c r="ER1944" s="14"/>
      <c r="ES1944" s="14"/>
      <c r="ET1944" s="14"/>
      <c r="EU1944" s="14"/>
      <c r="EV1944" s="14"/>
      <c r="EW1944" s="14"/>
      <c r="EX1944" s="14"/>
      <c r="EY1944" s="14"/>
      <c r="EZ1944" s="14"/>
      <c r="FA1944" s="14"/>
      <c r="FB1944" s="14"/>
      <c r="FC1944" s="14"/>
      <c r="FD1944" s="14"/>
      <c r="FE1944" s="14"/>
      <c r="FF1944" s="14"/>
      <c r="FG1944" s="14"/>
      <c r="FH1944" s="14"/>
      <c r="FI1944" s="14"/>
      <c r="FJ1944" s="14"/>
      <c r="FK1944" s="14"/>
      <c r="FL1944" s="14"/>
      <c r="FM1944" s="14"/>
      <c r="FN1944" s="14"/>
      <c r="FO1944" s="14"/>
      <c r="FP1944" s="14"/>
      <c r="FQ1944" s="14"/>
      <c r="FR1944" s="14"/>
      <c r="FS1944" s="14"/>
      <c r="FT1944" s="14"/>
      <c r="FU1944" s="14"/>
      <c r="FV1944" s="14"/>
      <c r="FW1944" s="14"/>
      <c r="FX1944" s="14"/>
      <c r="FY1944" s="14"/>
      <c r="FZ1944" s="14"/>
      <c r="GA1944" s="14"/>
      <c r="GB1944" s="14"/>
      <c r="GC1944" s="14"/>
      <c r="GD1944" s="14"/>
      <c r="GE1944" s="14"/>
      <c r="GF1944" s="14"/>
      <c r="GG1944" s="14"/>
      <c r="GH1944" s="14"/>
      <c r="GI1944" s="14"/>
      <c r="GJ1944" s="14"/>
      <c r="GK1944" s="14"/>
      <c r="GL1944" s="14"/>
      <c r="GM1944" s="14"/>
      <c r="GN1944" s="14"/>
      <c r="GO1944" s="14"/>
      <c r="GP1944" s="14"/>
      <c r="GQ1944" s="14"/>
      <c r="GR1944" s="14"/>
      <c r="GS1944" s="14"/>
      <c r="GT1944" s="14"/>
      <c r="GU1944" s="14"/>
      <c r="GV1944" s="14"/>
      <c r="GW1944" s="14"/>
      <c r="GX1944" s="14"/>
      <c r="GY1944" s="14"/>
      <c r="GZ1944" s="14"/>
      <c r="HA1944" s="14"/>
      <c r="HB1944" s="14"/>
      <c r="HC1944" s="14"/>
      <c r="HD1944" s="14"/>
      <c r="HE1944" s="14"/>
      <c r="HF1944" s="14"/>
      <c r="HG1944" s="14"/>
      <c r="HH1944" s="14"/>
      <c r="HI1944" s="14"/>
      <c r="HJ1944" s="14"/>
      <c r="HK1944" s="14"/>
      <c r="HL1944" s="14"/>
      <c r="HM1944" s="14"/>
      <c r="HN1944" s="14"/>
      <c r="HO1944" s="14"/>
      <c r="HP1944" s="14"/>
      <c r="HQ1944" s="14"/>
      <c r="HR1944" s="14"/>
      <c r="HS1944" s="14"/>
      <c r="HT1944" s="14"/>
      <c r="HU1944" s="14"/>
      <c r="HV1944" s="14"/>
      <c r="HW1944" s="14"/>
      <c r="HX1944" s="14"/>
      <c r="HY1944" s="14"/>
      <c r="HZ1944" s="14"/>
      <c r="IA1944" s="14"/>
      <c r="IB1944" s="14"/>
      <c r="IC1944" s="14"/>
      <c r="ID1944" s="14"/>
      <c r="IE1944" s="14"/>
      <c r="IF1944" s="14"/>
      <c r="IG1944" s="14"/>
      <c r="IH1944" s="14"/>
      <c r="II1944" s="14"/>
      <c r="IJ1944" s="14"/>
      <c r="IK1944" s="14"/>
      <c r="IL1944" s="14"/>
      <c r="IM1944" s="14"/>
      <c r="IN1944" s="14"/>
      <c r="IO1944" s="14"/>
      <c r="IP1944" s="14"/>
      <c r="IQ1944" s="14"/>
      <c r="IR1944" s="14"/>
      <c r="IS1944" s="14"/>
      <c r="IT1944" s="14"/>
    </row>
    <row r="1945" spans="1:254" x14ac:dyDescent="0.2">
      <c r="A1945" s="12">
        <v>400345</v>
      </c>
      <c r="B1945" s="4"/>
      <c r="C1945" s="13" t="s">
        <v>1723</v>
      </c>
      <c r="D1945" s="11">
        <v>34</v>
      </c>
      <c r="E1945" s="11">
        <v>34</v>
      </c>
      <c r="F1945" s="11"/>
      <c r="G1945" s="12">
        <v>3</v>
      </c>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c r="AM1945" s="14"/>
      <c r="AN1945" s="14"/>
      <c r="AO1945" s="14"/>
      <c r="AP1945" s="14"/>
      <c r="AQ1945" s="14"/>
      <c r="AR1945" s="14"/>
      <c r="AS1945" s="14"/>
      <c r="AT1945" s="14"/>
      <c r="AU1945" s="14"/>
      <c r="AV1945" s="14"/>
      <c r="AW1945" s="14"/>
      <c r="AX1945" s="14"/>
      <c r="AY1945" s="14"/>
      <c r="AZ1945" s="14"/>
      <c r="BA1945" s="14"/>
      <c r="BB1945" s="14"/>
      <c r="BC1945" s="14"/>
      <c r="BD1945" s="14"/>
      <c r="BE1945" s="14"/>
      <c r="BF1945" s="14"/>
      <c r="BG1945" s="14"/>
      <c r="BH1945" s="14"/>
      <c r="BI1945" s="14"/>
      <c r="BJ1945" s="14"/>
      <c r="BK1945" s="14"/>
      <c r="BL1945" s="14"/>
      <c r="BM1945" s="14"/>
      <c r="BN1945" s="14"/>
      <c r="BO1945" s="14"/>
      <c r="BP1945" s="14"/>
      <c r="BQ1945" s="14"/>
      <c r="BR1945" s="14"/>
      <c r="BS1945" s="14"/>
      <c r="BT1945" s="14"/>
      <c r="BU1945" s="14"/>
      <c r="BV1945" s="14"/>
      <c r="BW1945" s="14"/>
      <c r="BX1945" s="14"/>
      <c r="BY1945" s="14"/>
      <c r="BZ1945" s="14"/>
      <c r="CA1945" s="14"/>
      <c r="CB1945" s="14"/>
      <c r="CC1945" s="14"/>
      <c r="CD1945" s="14"/>
      <c r="CE1945" s="14"/>
      <c r="CF1945" s="14"/>
      <c r="CG1945" s="14"/>
      <c r="CH1945" s="14"/>
      <c r="CI1945" s="14"/>
      <c r="CJ1945" s="14"/>
      <c r="CK1945" s="14"/>
      <c r="CL1945" s="14"/>
      <c r="CM1945" s="14"/>
      <c r="CN1945" s="14"/>
      <c r="CO1945" s="14"/>
      <c r="CP1945" s="14"/>
      <c r="CQ1945" s="14"/>
      <c r="CR1945" s="14"/>
      <c r="CS1945" s="14"/>
      <c r="CT1945" s="14"/>
      <c r="CU1945" s="14"/>
      <c r="CV1945" s="14"/>
      <c r="CW1945" s="14"/>
      <c r="CX1945" s="14"/>
      <c r="CY1945" s="14"/>
      <c r="CZ1945" s="14"/>
      <c r="DA1945" s="14"/>
      <c r="DB1945" s="14"/>
      <c r="DC1945" s="14"/>
      <c r="DD1945" s="14"/>
      <c r="DE1945" s="14"/>
      <c r="DF1945" s="14"/>
      <c r="DG1945" s="14"/>
      <c r="DH1945" s="14"/>
      <c r="DI1945" s="14"/>
      <c r="DJ1945" s="14"/>
      <c r="DK1945" s="14"/>
      <c r="DL1945" s="14"/>
      <c r="DM1945" s="14"/>
      <c r="DN1945" s="14"/>
      <c r="DO1945" s="14"/>
      <c r="DP1945" s="14"/>
      <c r="DQ1945" s="14"/>
      <c r="DR1945" s="14"/>
      <c r="DS1945" s="14"/>
      <c r="DT1945" s="14"/>
      <c r="DU1945" s="14"/>
      <c r="DV1945" s="14"/>
      <c r="DW1945" s="14"/>
      <c r="DX1945" s="14"/>
      <c r="DY1945" s="14"/>
      <c r="DZ1945" s="14"/>
      <c r="EA1945" s="14"/>
      <c r="EB1945" s="14"/>
      <c r="EC1945" s="14"/>
      <c r="ED1945" s="14"/>
      <c r="EE1945" s="14"/>
      <c r="EF1945" s="14"/>
      <c r="EG1945" s="14"/>
      <c r="EH1945" s="14"/>
      <c r="EI1945" s="14"/>
      <c r="EJ1945" s="14"/>
      <c r="EK1945" s="14"/>
      <c r="EL1945" s="14"/>
      <c r="EM1945" s="14"/>
      <c r="EN1945" s="14"/>
      <c r="EO1945" s="14"/>
      <c r="EP1945" s="14"/>
      <c r="EQ1945" s="14"/>
      <c r="ER1945" s="14"/>
      <c r="ES1945" s="14"/>
      <c r="ET1945" s="14"/>
      <c r="EU1945" s="14"/>
      <c r="EV1945" s="14"/>
      <c r="EW1945" s="14"/>
      <c r="EX1945" s="14"/>
      <c r="EY1945" s="14"/>
      <c r="EZ1945" s="14"/>
      <c r="FA1945" s="14"/>
      <c r="FB1945" s="14"/>
      <c r="FC1945" s="14"/>
      <c r="FD1945" s="14"/>
      <c r="FE1945" s="14"/>
      <c r="FF1945" s="14"/>
      <c r="FG1945" s="14"/>
      <c r="FH1945" s="14"/>
      <c r="FI1945" s="14"/>
      <c r="FJ1945" s="14"/>
      <c r="FK1945" s="14"/>
      <c r="FL1945" s="14"/>
      <c r="FM1945" s="14"/>
      <c r="FN1945" s="14"/>
      <c r="FO1945" s="14"/>
      <c r="FP1945" s="14"/>
      <c r="FQ1945" s="14"/>
      <c r="FR1945" s="14"/>
      <c r="FS1945" s="14"/>
      <c r="FT1945" s="14"/>
      <c r="FU1945" s="14"/>
      <c r="FV1945" s="14"/>
      <c r="FW1945" s="14"/>
      <c r="FX1945" s="14"/>
      <c r="FY1945" s="14"/>
      <c r="FZ1945" s="14"/>
      <c r="GA1945" s="14"/>
      <c r="GB1945" s="14"/>
      <c r="GC1945" s="14"/>
      <c r="GD1945" s="14"/>
      <c r="GE1945" s="14"/>
      <c r="GF1945" s="14"/>
      <c r="GG1945" s="14"/>
      <c r="GH1945" s="14"/>
      <c r="GI1945" s="14"/>
      <c r="GJ1945" s="14"/>
      <c r="GK1945" s="14"/>
      <c r="GL1945" s="14"/>
      <c r="GM1945" s="14"/>
      <c r="GN1945" s="14"/>
      <c r="GO1945" s="14"/>
      <c r="GP1945" s="14"/>
      <c r="GQ1945" s="14"/>
      <c r="GR1945" s="14"/>
      <c r="GS1945" s="14"/>
      <c r="GT1945" s="14"/>
      <c r="GU1945" s="14"/>
      <c r="GV1945" s="14"/>
      <c r="GW1945" s="14"/>
      <c r="GX1945" s="14"/>
      <c r="GY1945" s="14"/>
      <c r="GZ1945" s="14"/>
      <c r="HA1945" s="14"/>
      <c r="HB1945" s="14"/>
      <c r="HC1945" s="14"/>
      <c r="HD1945" s="14"/>
      <c r="HE1945" s="14"/>
      <c r="HF1945" s="14"/>
      <c r="HG1945" s="14"/>
      <c r="HH1945" s="14"/>
      <c r="HI1945" s="14"/>
      <c r="HJ1945" s="14"/>
      <c r="HK1945" s="14"/>
      <c r="HL1945" s="14"/>
      <c r="HM1945" s="14"/>
      <c r="HN1945" s="14"/>
      <c r="HO1945" s="14"/>
      <c r="HP1945" s="14"/>
      <c r="HQ1945" s="14"/>
      <c r="HR1945" s="14"/>
      <c r="HS1945" s="14"/>
      <c r="HT1945" s="14"/>
      <c r="HU1945" s="14"/>
      <c r="HV1945" s="14"/>
      <c r="HW1945" s="14"/>
      <c r="HX1945" s="14"/>
      <c r="HY1945" s="14"/>
      <c r="HZ1945" s="14"/>
      <c r="IA1945" s="14"/>
      <c r="IB1945" s="14"/>
      <c r="IC1945" s="14"/>
      <c r="ID1945" s="14"/>
      <c r="IE1945" s="14"/>
      <c r="IF1945" s="14"/>
      <c r="IG1945" s="14"/>
      <c r="IH1945" s="14"/>
      <c r="II1945" s="14"/>
      <c r="IJ1945" s="14"/>
      <c r="IK1945" s="14"/>
      <c r="IL1945" s="14"/>
      <c r="IM1945" s="14"/>
      <c r="IN1945" s="14"/>
      <c r="IO1945" s="14"/>
      <c r="IP1945" s="14"/>
      <c r="IQ1945" s="14"/>
      <c r="IR1945" s="14"/>
      <c r="IS1945" s="14"/>
      <c r="IT1945" s="14"/>
    </row>
    <row r="1946" spans="1:254" x14ac:dyDescent="0.2">
      <c r="A1946" s="12">
        <v>400350</v>
      </c>
      <c r="B1946" s="4"/>
      <c r="C1946" s="13" t="s">
        <v>1724</v>
      </c>
      <c r="D1946" s="11">
        <v>43</v>
      </c>
      <c r="E1946" s="11">
        <v>43</v>
      </c>
      <c r="F1946" s="11"/>
      <c r="G1946" s="12">
        <v>3</v>
      </c>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C1946" s="14"/>
      <c r="AD1946" s="14"/>
      <c r="AE1946" s="14"/>
      <c r="AF1946" s="14"/>
      <c r="AG1946" s="14"/>
      <c r="AH1946" s="14"/>
      <c r="AI1946" s="14"/>
      <c r="AJ1946" s="14"/>
      <c r="AK1946" s="14"/>
      <c r="AL1946" s="14"/>
      <c r="AM1946" s="14"/>
      <c r="AN1946" s="14"/>
      <c r="AO1946" s="14"/>
      <c r="AP1946" s="14"/>
      <c r="AQ1946" s="14"/>
      <c r="AR1946" s="14"/>
      <c r="AS1946" s="14"/>
      <c r="AT1946" s="14"/>
      <c r="AU1946" s="14"/>
      <c r="AV1946" s="14"/>
      <c r="AW1946" s="14"/>
      <c r="AX1946" s="14"/>
      <c r="AY1946" s="14"/>
      <c r="AZ1946" s="14"/>
      <c r="BA1946" s="14"/>
      <c r="BB1946" s="14"/>
      <c r="BC1946" s="14"/>
      <c r="BD1946" s="14"/>
      <c r="BE1946" s="14"/>
      <c r="BF1946" s="14"/>
      <c r="BG1946" s="14"/>
      <c r="BH1946" s="14"/>
      <c r="BI1946" s="14"/>
      <c r="BJ1946" s="14"/>
      <c r="BK1946" s="14"/>
      <c r="BL1946" s="14"/>
      <c r="BM1946" s="14"/>
      <c r="BN1946" s="14"/>
      <c r="BO1946" s="14"/>
      <c r="BP1946" s="14"/>
      <c r="BQ1946" s="14"/>
      <c r="BR1946" s="14"/>
      <c r="BS1946" s="14"/>
      <c r="BT1946" s="14"/>
      <c r="BU1946" s="14"/>
      <c r="BV1946" s="14"/>
      <c r="BW1946" s="14"/>
      <c r="BX1946" s="14"/>
      <c r="BY1946" s="14"/>
      <c r="BZ1946" s="14"/>
      <c r="CA1946" s="14"/>
      <c r="CB1946" s="14"/>
      <c r="CC1946" s="14"/>
      <c r="CD1946" s="14"/>
      <c r="CE1946" s="14"/>
      <c r="CF1946" s="14"/>
      <c r="CG1946" s="14"/>
      <c r="CH1946" s="14"/>
      <c r="CI1946" s="14"/>
      <c r="CJ1946" s="14"/>
      <c r="CK1946" s="14"/>
      <c r="CL1946" s="14"/>
      <c r="CM1946" s="14"/>
      <c r="CN1946" s="14"/>
      <c r="CO1946" s="14"/>
      <c r="CP1946" s="14"/>
      <c r="CQ1946" s="14"/>
      <c r="CR1946" s="14"/>
      <c r="CS1946" s="14"/>
      <c r="CT1946" s="14"/>
      <c r="CU1946" s="14"/>
      <c r="CV1946" s="14"/>
      <c r="CW1946" s="14"/>
      <c r="CX1946" s="14"/>
      <c r="CY1946" s="14"/>
      <c r="CZ1946" s="14"/>
      <c r="DA1946" s="14"/>
      <c r="DB1946" s="14"/>
      <c r="DC1946" s="14"/>
      <c r="DD1946" s="14"/>
      <c r="DE1946" s="14"/>
      <c r="DF1946" s="14"/>
      <c r="DG1946" s="14"/>
      <c r="DH1946" s="14"/>
      <c r="DI1946" s="14"/>
      <c r="DJ1946" s="14"/>
      <c r="DK1946" s="14"/>
      <c r="DL1946" s="14"/>
      <c r="DM1946" s="14"/>
      <c r="DN1946" s="14"/>
      <c r="DO1946" s="14"/>
      <c r="DP1946" s="14"/>
      <c r="DQ1946" s="14"/>
      <c r="DR1946" s="14"/>
      <c r="DS1946" s="14"/>
      <c r="DT1946" s="14"/>
      <c r="DU1946" s="14"/>
      <c r="DV1946" s="14"/>
      <c r="DW1946" s="14"/>
      <c r="DX1946" s="14"/>
      <c r="DY1946" s="14"/>
      <c r="DZ1946" s="14"/>
      <c r="EA1946" s="14"/>
      <c r="EB1946" s="14"/>
      <c r="EC1946" s="14"/>
      <c r="ED1946" s="14"/>
      <c r="EE1946" s="14"/>
      <c r="EF1946" s="14"/>
      <c r="EG1946" s="14"/>
      <c r="EH1946" s="14"/>
      <c r="EI1946" s="14"/>
      <c r="EJ1946" s="14"/>
      <c r="EK1946" s="14"/>
      <c r="EL1946" s="14"/>
      <c r="EM1946" s="14"/>
      <c r="EN1946" s="14"/>
      <c r="EO1946" s="14"/>
      <c r="EP1946" s="14"/>
      <c r="EQ1946" s="14"/>
      <c r="ER1946" s="14"/>
      <c r="ES1946" s="14"/>
      <c r="ET1946" s="14"/>
      <c r="EU1946" s="14"/>
      <c r="EV1946" s="14"/>
      <c r="EW1946" s="14"/>
      <c r="EX1946" s="14"/>
      <c r="EY1946" s="14"/>
      <c r="EZ1946" s="14"/>
      <c r="FA1946" s="14"/>
      <c r="FB1946" s="14"/>
      <c r="FC1946" s="14"/>
      <c r="FD1946" s="14"/>
      <c r="FE1946" s="14"/>
      <c r="FF1946" s="14"/>
      <c r="FG1946" s="14"/>
      <c r="FH1946" s="14"/>
      <c r="FI1946" s="14"/>
      <c r="FJ1946" s="14"/>
      <c r="FK1946" s="14"/>
      <c r="FL1946" s="14"/>
      <c r="FM1946" s="14"/>
      <c r="FN1946" s="14"/>
      <c r="FO1946" s="14"/>
      <c r="FP1946" s="14"/>
      <c r="FQ1946" s="14"/>
      <c r="FR1946" s="14"/>
      <c r="FS1946" s="14"/>
      <c r="FT1946" s="14"/>
      <c r="FU1946" s="14"/>
      <c r="FV1946" s="14"/>
      <c r="FW1946" s="14"/>
      <c r="FX1946" s="14"/>
      <c r="FY1946" s="14"/>
      <c r="FZ1946" s="14"/>
      <c r="GA1946" s="14"/>
      <c r="GB1946" s="14"/>
      <c r="GC1946" s="14"/>
      <c r="GD1946" s="14"/>
      <c r="GE1946" s="14"/>
      <c r="GF1946" s="14"/>
      <c r="GG1946" s="14"/>
      <c r="GH1946" s="14"/>
      <c r="GI1946" s="14"/>
      <c r="GJ1946" s="14"/>
      <c r="GK1946" s="14"/>
      <c r="GL1946" s="14"/>
      <c r="GM1946" s="14"/>
      <c r="GN1946" s="14"/>
      <c r="GO1946" s="14"/>
      <c r="GP1946" s="14"/>
      <c r="GQ1946" s="14"/>
      <c r="GR1946" s="14"/>
      <c r="GS1946" s="14"/>
      <c r="GT1946" s="14"/>
      <c r="GU1946" s="14"/>
      <c r="GV1946" s="14"/>
      <c r="GW1946" s="14"/>
      <c r="GX1946" s="14"/>
      <c r="GY1946" s="14"/>
      <c r="GZ1946" s="14"/>
      <c r="HA1946" s="14"/>
      <c r="HB1946" s="14"/>
      <c r="HC1946" s="14"/>
      <c r="HD1946" s="14"/>
      <c r="HE1946" s="14"/>
      <c r="HF1946" s="14"/>
      <c r="HG1946" s="14"/>
      <c r="HH1946" s="14"/>
      <c r="HI1946" s="14"/>
      <c r="HJ1946" s="14"/>
      <c r="HK1946" s="14"/>
      <c r="HL1946" s="14"/>
      <c r="HM1946" s="14"/>
      <c r="HN1946" s="14"/>
      <c r="HO1946" s="14"/>
      <c r="HP1946" s="14"/>
      <c r="HQ1946" s="14"/>
      <c r="HR1946" s="14"/>
      <c r="HS1946" s="14"/>
      <c r="HT1946" s="14"/>
      <c r="HU1946" s="14"/>
      <c r="HV1946" s="14"/>
      <c r="HW1946" s="14"/>
      <c r="HX1946" s="14"/>
      <c r="HY1946" s="14"/>
      <c r="HZ1946" s="14"/>
      <c r="IA1946" s="14"/>
      <c r="IB1946" s="14"/>
      <c r="IC1946" s="14"/>
      <c r="ID1946" s="14"/>
      <c r="IE1946" s="14"/>
      <c r="IF1946" s="14"/>
      <c r="IG1946" s="14"/>
      <c r="IH1946" s="14"/>
      <c r="II1946" s="14"/>
      <c r="IJ1946" s="14"/>
      <c r="IK1946" s="14"/>
      <c r="IL1946" s="14"/>
      <c r="IM1946" s="14"/>
      <c r="IN1946" s="14"/>
      <c r="IO1946" s="14"/>
      <c r="IP1946" s="14"/>
      <c r="IQ1946" s="14"/>
      <c r="IR1946" s="14"/>
      <c r="IS1946" s="14"/>
      <c r="IT1946" s="14"/>
    </row>
    <row r="1947" spans="1:254" x14ac:dyDescent="0.2">
      <c r="A1947" s="12">
        <v>400355</v>
      </c>
      <c r="B1947" s="4"/>
      <c r="C1947" s="13" t="s">
        <v>1725</v>
      </c>
      <c r="D1947" s="11">
        <v>30</v>
      </c>
      <c r="E1947" s="11">
        <v>30</v>
      </c>
      <c r="F1947" s="11"/>
      <c r="G1947" s="12">
        <v>3</v>
      </c>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c r="AM1947" s="14"/>
      <c r="AN1947" s="14"/>
      <c r="AO1947" s="14"/>
      <c r="AP1947" s="14"/>
      <c r="AQ1947" s="14"/>
      <c r="AR1947" s="14"/>
      <c r="AS1947" s="14"/>
      <c r="AT1947" s="14"/>
      <c r="AU1947" s="14"/>
      <c r="AV1947" s="14"/>
      <c r="AW1947" s="14"/>
      <c r="AX1947" s="14"/>
      <c r="AY1947" s="14"/>
      <c r="AZ1947" s="14"/>
      <c r="BA1947" s="14"/>
      <c r="BB1947" s="14"/>
      <c r="BC1947" s="14"/>
      <c r="BD1947" s="14"/>
      <c r="BE1947" s="14"/>
      <c r="BF1947" s="14"/>
      <c r="BG1947" s="14"/>
      <c r="BH1947" s="14"/>
      <c r="BI1947" s="14"/>
      <c r="BJ1947" s="14"/>
      <c r="BK1947" s="14"/>
      <c r="BL1947" s="14"/>
      <c r="BM1947" s="14"/>
      <c r="BN1947" s="14"/>
      <c r="BO1947" s="14"/>
      <c r="BP1947" s="14"/>
      <c r="BQ1947" s="14"/>
      <c r="BR1947" s="14"/>
      <c r="BS1947" s="14"/>
      <c r="BT1947" s="14"/>
      <c r="BU1947" s="14"/>
      <c r="BV1947" s="14"/>
      <c r="BW1947" s="14"/>
      <c r="BX1947" s="14"/>
      <c r="BY1947" s="14"/>
      <c r="BZ1947" s="14"/>
      <c r="CA1947" s="14"/>
      <c r="CB1947" s="14"/>
      <c r="CC1947" s="14"/>
      <c r="CD1947" s="14"/>
      <c r="CE1947" s="14"/>
      <c r="CF1947" s="14"/>
      <c r="CG1947" s="14"/>
      <c r="CH1947" s="14"/>
      <c r="CI1947" s="14"/>
      <c r="CJ1947" s="14"/>
      <c r="CK1947" s="14"/>
      <c r="CL1947" s="14"/>
      <c r="CM1947" s="14"/>
      <c r="CN1947" s="14"/>
      <c r="CO1947" s="14"/>
      <c r="CP1947" s="14"/>
      <c r="CQ1947" s="14"/>
      <c r="CR1947" s="14"/>
      <c r="CS1947" s="14"/>
      <c r="CT1947" s="14"/>
      <c r="CU1947" s="14"/>
      <c r="CV1947" s="14"/>
      <c r="CW1947" s="14"/>
      <c r="CX1947" s="14"/>
      <c r="CY1947" s="14"/>
      <c r="CZ1947" s="14"/>
      <c r="DA1947" s="14"/>
      <c r="DB1947" s="14"/>
      <c r="DC1947" s="14"/>
      <c r="DD1947" s="14"/>
      <c r="DE1947" s="14"/>
      <c r="DF1947" s="14"/>
      <c r="DG1947" s="14"/>
      <c r="DH1947" s="14"/>
      <c r="DI1947" s="14"/>
      <c r="DJ1947" s="14"/>
      <c r="DK1947" s="14"/>
      <c r="DL1947" s="14"/>
      <c r="DM1947" s="14"/>
      <c r="DN1947" s="14"/>
      <c r="DO1947" s="14"/>
      <c r="DP1947" s="14"/>
      <c r="DQ1947" s="14"/>
      <c r="DR1947" s="14"/>
      <c r="DS1947" s="14"/>
      <c r="DT1947" s="14"/>
      <c r="DU1947" s="14"/>
      <c r="DV1947" s="14"/>
      <c r="DW1947" s="14"/>
      <c r="DX1947" s="14"/>
      <c r="DY1947" s="14"/>
      <c r="DZ1947" s="14"/>
      <c r="EA1947" s="14"/>
      <c r="EB1947" s="14"/>
      <c r="EC1947" s="14"/>
      <c r="ED1947" s="14"/>
      <c r="EE1947" s="14"/>
      <c r="EF1947" s="14"/>
      <c r="EG1947" s="14"/>
      <c r="EH1947" s="14"/>
      <c r="EI1947" s="14"/>
      <c r="EJ1947" s="14"/>
      <c r="EK1947" s="14"/>
      <c r="EL1947" s="14"/>
      <c r="EM1947" s="14"/>
      <c r="EN1947" s="14"/>
      <c r="EO1947" s="14"/>
      <c r="EP1947" s="14"/>
      <c r="EQ1947" s="14"/>
      <c r="ER1947" s="14"/>
      <c r="ES1947" s="14"/>
      <c r="ET1947" s="14"/>
      <c r="EU1947" s="14"/>
      <c r="EV1947" s="14"/>
      <c r="EW1947" s="14"/>
      <c r="EX1947" s="14"/>
      <c r="EY1947" s="14"/>
      <c r="EZ1947" s="14"/>
      <c r="FA1947" s="14"/>
      <c r="FB1947" s="14"/>
      <c r="FC1947" s="14"/>
      <c r="FD1947" s="14"/>
      <c r="FE1947" s="14"/>
      <c r="FF1947" s="14"/>
      <c r="FG1947" s="14"/>
      <c r="FH1947" s="14"/>
      <c r="FI1947" s="14"/>
      <c r="FJ1947" s="14"/>
      <c r="FK1947" s="14"/>
      <c r="FL1947" s="14"/>
      <c r="FM1947" s="14"/>
      <c r="FN1947" s="14"/>
      <c r="FO1947" s="14"/>
      <c r="FP1947" s="14"/>
      <c r="FQ1947" s="14"/>
      <c r="FR1947" s="14"/>
      <c r="FS1947" s="14"/>
      <c r="FT1947" s="14"/>
      <c r="FU1947" s="14"/>
      <c r="FV1947" s="14"/>
      <c r="FW1947" s="14"/>
      <c r="FX1947" s="14"/>
      <c r="FY1947" s="14"/>
      <c r="FZ1947" s="14"/>
      <c r="GA1947" s="14"/>
      <c r="GB1947" s="14"/>
      <c r="GC1947" s="14"/>
      <c r="GD1947" s="14"/>
      <c r="GE1947" s="14"/>
      <c r="GF1947" s="14"/>
      <c r="GG1947" s="14"/>
      <c r="GH1947" s="14"/>
      <c r="GI1947" s="14"/>
      <c r="GJ1947" s="14"/>
      <c r="GK1947" s="14"/>
      <c r="GL1947" s="14"/>
      <c r="GM1947" s="14"/>
      <c r="GN1947" s="14"/>
      <c r="GO1947" s="14"/>
      <c r="GP1947" s="14"/>
      <c r="GQ1947" s="14"/>
      <c r="GR1947" s="14"/>
      <c r="GS1947" s="14"/>
      <c r="GT1947" s="14"/>
      <c r="GU1947" s="14"/>
      <c r="GV1947" s="14"/>
      <c r="GW1947" s="14"/>
      <c r="GX1947" s="14"/>
      <c r="GY1947" s="14"/>
      <c r="GZ1947" s="14"/>
      <c r="HA1947" s="14"/>
      <c r="HB1947" s="14"/>
      <c r="HC1947" s="14"/>
      <c r="HD1947" s="14"/>
      <c r="HE1947" s="14"/>
      <c r="HF1947" s="14"/>
      <c r="HG1947" s="14"/>
      <c r="HH1947" s="14"/>
      <c r="HI1947" s="14"/>
      <c r="HJ1947" s="14"/>
      <c r="HK1947" s="14"/>
      <c r="HL1947" s="14"/>
      <c r="HM1947" s="14"/>
      <c r="HN1947" s="14"/>
      <c r="HO1947" s="14"/>
      <c r="HP1947" s="14"/>
      <c r="HQ1947" s="14"/>
      <c r="HR1947" s="14"/>
      <c r="HS1947" s="14"/>
      <c r="HT1947" s="14"/>
      <c r="HU1947" s="14"/>
      <c r="HV1947" s="14"/>
      <c r="HW1947" s="14"/>
      <c r="HX1947" s="14"/>
      <c r="HY1947" s="14"/>
      <c r="HZ1947" s="14"/>
      <c r="IA1947" s="14"/>
      <c r="IB1947" s="14"/>
      <c r="IC1947" s="14"/>
      <c r="ID1947" s="14"/>
      <c r="IE1947" s="14"/>
      <c r="IF1947" s="14"/>
      <c r="IG1947" s="14"/>
      <c r="IH1947" s="14"/>
      <c r="II1947" s="14"/>
      <c r="IJ1947" s="14"/>
      <c r="IK1947" s="14"/>
      <c r="IL1947" s="14"/>
      <c r="IM1947" s="14"/>
      <c r="IN1947" s="14"/>
      <c r="IO1947" s="14"/>
      <c r="IP1947" s="14"/>
      <c r="IQ1947" s="14"/>
      <c r="IR1947" s="14"/>
      <c r="IS1947" s="14"/>
      <c r="IT1947" s="14"/>
    </row>
    <row r="1948" spans="1:254" x14ac:dyDescent="0.2">
      <c r="A1948" s="12">
        <v>400360</v>
      </c>
      <c r="B1948" s="4" t="s">
        <v>16</v>
      </c>
      <c r="C1948" s="13" t="s">
        <v>1726</v>
      </c>
      <c r="D1948" s="11">
        <v>2.8</v>
      </c>
      <c r="E1948" s="11">
        <v>2.8</v>
      </c>
      <c r="F1948" s="11"/>
      <c r="G1948" s="20">
        <v>0</v>
      </c>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C1948" s="14"/>
      <c r="AD1948" s="14"/>
      <c r="AE1948" s="14"/>
      <c r="AF1948" s="14"/>
      <c r="AG1948" s="14"/>
      <c r="AH1948" s="14"/>
      <c r="AI1948" s="14"/>
      <c r="AJ1948" s="14"/>
      <c r="AK1948" s="14"/>
      <c r="AL1948" s="14"/>
      <c r="AM1948" s="14"/>
      <c r="AN1948" s="14"/>
      <c r="AO1948" s="14"/>
      <c r="AP1948" s="14"/>
      <c r="AQ1948" s="14"/>
      <c r="AR1948" s="14"/>
      <c r="AS1948" s="14"/>
      <c r="AT1948" s="14"/>
      <c r="AU1948" s="14"/>
      <c r="AV1948" s="14"/>
      <c r="AW1948" s="14"/>
      <c r="AX1948" s="14"/>
      <c r="AY1948" s="14"/>
      <c r="AZ1948" s="14"/>
      <c r="BA1948" s="14"/>
      <c r="BB1948" s="14"/>
      <c r="BC1948" s="14"/>
      <c r="BD1948" s="14"/>
      <c r="BE1948" s="14"/>
      <c r="BF1948" s="14"/>
      <c r="BG1948" s="14"/>
      <c r="BH1948" s="14"/>
      <c r="BI1948" s="14"/>
      <c r="BJ1948" s="14"/>
      <c r="BK1948" s="14"/>
      <c r="BL1948" s="14"/>
      <c r="BM1948" s="14"/>
      <c r="BN1948" s="14"/>
      <c r="BO1948" s="14"/>
      <c r="BP1948" s="14"/>
      <c r="BQ1948" s="14"/>
      <c r="BR1948" s="14"/>
      <c r="BS1948" s="14"/>
      <c r="BT1948" s="14"/>
      <c r="BU1948" s="14"/>
      <c r="BV1948" s="14"/>
      <c r="BW1948" s="14"/>
      <c r="BX1948" s="14"/>
      <c r="BY1948" s="14"/>
      <c r="BZ1948" s="14"/>
      <c r="CA1948" s="14"/>
      <c r="CB1948" s="14"/>
      <c r="CC1948" s="14"/>
      <c r="CD1948" s="14"/>
      <c r="CE1948" s="14"/>
      <c r="CF1948" s="14"/>
      <c r="CG1948" s="14"/>
      <c r="CH1948" s="14"/>
      <c r="CI1948" s="14"/>
      <c r="CJ1948" s="14"/>
      <c r="CK1948" s="14"/>
      <c r="CL1948" s="14"/>
      <c r="CM1948" s="14"/>
      <c r="CN1948" s="14"/>
      <c r="CO1948" s="14"/>
      <c r="CP1948" s="14"/>
      <c r="CQ1948" s="14"/>
      <c r="CR1948" s="14"/>
      <c r="CS1948" s="14"/>
      <c r="CT1948" s="14"/>
      <c r="CU1948" s="14"/>
      <c r="CV1948" s="14"/>
      <c r="CW1948" s="14"/>
      <c r="CX1948" s="14"/>
      <c r="CY1948" s="14"/>
      <c r="CZ1948" s="14"/>
      <c r="DA1948" s="14"/>
      <c r="DB1948" s="14"/>
      <c r="DC1948" s="14"/>
      <c r="DD1948" s="14"/>
      <c r="DE1948" s="14"/>
      <c r="DF1948" s="14"/>
      <c r="DG1948" s="14"/>
      <c r="DH1948" s="14"/>
      <c r="DI1948" s="14"/>
      <c r="DJ1948" s="14"/>
      <c r="DK1948" s="14"/>
      <c r="DL1948" s="14"/>
      <c r="DM1948" s="14"/>
      <c r="DN1948" s="14"/>
      <c r="DO1948" s="14"/>
      <c r="DP1948" s="14"/>
      <c r="DQ1948" s="14"/>
      <c r="DR1948" s="14"/>
      <c r="DS1948" s="14"/>
      <c r="DT1948" s="14"/>
      <c r="DU1948" s="14"/>
      <c r="DV1948" s="14"/>
      <c r="DW1948" s="14"/>
      <c r="DX1948" s="14"/>
      <c r="DY1948" s="14"/>
      <c r="DZ1948" s="14"/>
      <c r="EA1948" s="14"/>
      <c r="EB1948" s="14"/>
      <c r="EC1948" s="14"/>
      <c r="ED1948" s="14"/>
      <c r="EE1948" s="14"/>
      <c r="EF1948" s="14"/>
      <c r="EG1948" s="14"/>
      <c r="EH1948" s="14"/>
      <c r="EI1948" s="14"/>
      <c r="EJ1948" s="14"/>
      <c r="EK1948" s="14"/>
      <c r="EL1948" s="14"/>
      <c r="EM1948" s="14"/>
      <c r="EN1948" s="14"/>
      <c r="EO1948" s="14"/>
      <c r="EP1948" s="14"/>
      <c r="EQ1948" s="14"/>
      <c r="ER1948" s="14"/>
      <c r="ES1948" s="14"/>
      <c r="ET1948" s="14"/>
      <c r="EU1948" s="14"/>
      <c r="EV1948" s="14"/>
      <c r="EW1948" s="14"/>
      <c r="EX1948" s="14"/>
      <c r="EY1948" s="14"/>
      <c r="EZ1948" s="14"/>
      <c r="FA1948" s="14"/>
      <c r="FB1948" s="14"/>
      <c r="FC1948" s="14"/>
      <c r="FD1948" s="14"/>
      <c r="FE1948" s="14"/>
      <c r="FF1948" s="14"/>
      <c r="FG1948" s="14"/>
      <c r="FH1948" s="14"/>
      <c r="FI1948" s="14"/>
      <c r="FJ1948" s="14"/>
      <c r="FK1948" s="14"/>
      <c r="FL1948" s="14"/>
      <c r="FM1948" s="14"/>
      <c r="FN1948" s="14"/>
      <c r="FO1948" s="14"/>
      <c r="FP1948" s="14"/>
      <c r="FQ1948" s="14"/>
      <c r="FR1948" s="14"/>
      <c r="FS1948" s="14"/>
      <c r="FT1948" s="14"/>
      <c r="FU1948" s="14"/>
      <c r="FV1948" s="14"/>
      <c r="FW1948" s="14"/>
      <c r="FX1948" s="14"/>
      <c r="FY1948" s="14"/>
      <c r="FZ1948" s="14"/>
      <c r="GA1948" s="14"/>
      <c r="GB1948" s="14"/>
      <c r="GC1948" s="14"/>
      <c r="GD1948" s="14"/>
      <c r="GE1948" s="14"/>
      <c r="GF1948" s="14"/>
      <c r="GG1948" s="14"/>
      <c r="GH1948" s="14"/>
      <c r="GI1948" s="14"/>
      <c r="GJ1948" s="14"/>
      <c r="GK1948" s="14"/>
      <c r="GL1948" s="14"/>
      <c r="GM1948" s="14"/>
      <c r="GN1948" s="14"/>
      <c r="GO1948" s="14"/>
      <c r="GP1948" s="14"/>
      <c r="GQ1948" s="14"/>
      <c r="GR1948" s="14"/>
      <c r="GS1948" s="14"/>
      <c r="GT1948" s="14"/>
      <c r="GU1948" s="14"/>
      <c r="GV1948" s="14"/>
      <c r="GW1948" s="14"/>
      <c r="GX1948" s="14"/>
      <c r="GY1948" s="14"/>
      <c r="GZ1948" s="14"/>
      <c r="HA1948" s="14"/>
      <c r="HB1948" s="14"/>
      <c r="HC1948" s="14"/>
      <c r="HD1948" s="14"/>
      <c r="HE1948" s="14"/>
      <c r="HF1948" s="14"/>
      <c r="HG1948" s="14"/>
      <c r="HH1948" s="14"/>
      <c r="HI1948" s="14"/>
      <c r="HJ1948" s="14"/>
      <c r="HK1948" s="14"/>
      <c r="HL1948" s="14"/>
      <c r="HM1948" s="14"/>
      <c r="HN1948" s="14"/>
      <c r="HO1948" s="14"/>
      <c r="HP1948" s="14"/>
      <c r="HQ1948" s="14"/>
      <c r="HR1948" s="14"/>
      <c r="HS1948" s="14"/>
      <c r="HT1948" s="14"/>
      <c r="HU1948" s="14"/>
      <c r="HV1948" s="14"/>
      <c r="HW1948" s="14"/>
      <c r="HX1948" s="14"/>
      <c r="HY1948" s="14"/>
      <c r="HZ1948" s="14"/>
      <c r="IA1948" s="14"/>
      <c r="IB1948" s="14"/>
      <c r="IC1948" s="14"/>
      <c r="ID1948" s="14"/>
      <c r="IE1948" s="14"/>
      <c r="IF1948" s="14"/>
      <c r="IG1948" s="14"/>
      <c r="IH1948" s="14"/>
      <c r="II1948" s="14"/>
      <c r="IJ1948" s="14"/>
      <c r="IK1948" s="14"/>
      <c r="IL1948" s="14"/>
      <c r="IM1948" s="14"/>
      <c r="IN1948" s="14"/>
      <c r="IO1948" s="14"/>
      <c r="IP1948" s="14"/>
      <c r="IQ1948" s="14"/>
      <c r="IR1948" s="14"/>
      <c r="IS1948" s="14"/>
      <c r="IT1948" s="14"/>
    </row>
    <row r="1949" spans="1:254" x14ac:dyDescent="0.2">
      <c r="A1949" s="12">
        <v>400365</v>
      </c>
      <c r="B1949" s="4"/>
      <c r="C1949" s="13" t="s">
        <v>1727</v>
      </c>
      <c r="D1949" s="11">
        <v>20</v>
      </c>
      <c r="E1949" s="11">
        <v>20</v>
      </c>
      <c r="F1949" s="11"/>
      <c r="G1949" s="12">
        <v>3</v>
      </c>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c r="AM1949" s="14"/>
      <c r="AN1949" s="14"/>
      <c r="AO1949" s="14"/>
      <c r="AP1949" s="14"/>
      <c r="AQ1949" s="14"/>
      <c r="AR1949" s="14"/>
      <c r="AS1949" s="14"/>
      <c r="AT1949" s="14"/>
      <c r="AU1949" s="14"/>
      <c r="AV1949" s="14"/>
      <c r="AW1949" s="14"/>
      <c r="AX1949" s="14"/>
      <c r="AY1949" s="14"/>
      <c r="AZ1949" s="14"/>
      <c r="BA1949" s="14"/>
      <c r="BB1949" s="14"/>
      <c r="BC1949" s="14"/>
      <c r="BD1949" s="14"/>
      <c r="BE1949" s="14"/>
      <c r="BF1949" s="14"/>
      <c r="BG1949" s="14"/>
      <c r="BH1949" s="14"/>
      <c r="BI1949" s="14"/>
      <c r="BJ1949" s="14"/>
      <c r="BK1949" s="14"/>
      <c r="BL1949" s="14"/>
      <c r="BM1949" s="14"/>
      <c r="BN1949" s="14"/>
      <c r="BO1949" s="14"/>
      <c r="BP1949" s="14"/>
      <c r="BQ1949" s="14"/>
      <c r="BR1949" s="14"/>
      <c r="BS1949" s="14"/>
      <c r="BT1949" s="14"/>
      <c r="BU1949" s="14"/>
      <c r="BV1949" s="14"/>
      <c r="BW1949" s="14"/>
      <c r="BX1949" s="14"/>
      <c r="BY1949" s="14"/>
      <c r="BZ1949" s="14"/>
      <c r="CA1949" s="14"/>
      <c r="CB1949" s="14"/>
      <c r="CC1949" s="14"/>
      <c r="CD1949" s="14"/>
      <c r="CE1949" s="14"/>
      <c r="CF1949" s="14"/>
      <c r="CG1949" s="14"/>
      <c r="CH1949" s="14"/>
      <c r="CI1949" s="14"/>
      <c r="CJ1949" s="14"/>
      <c r="CK1949" s="14"/>
      <c r="CL1949" s="14"/>
      <c r="CM1949" s="14"/>
      <c r="CN1949" s="14"/>
      <c r="CO1949" s="14"/>
      <c r="CP1949" s="14"/>
      <c r="CQ1949" s="14"/>
      <c r="CR1949" s="14"/>
      <c r="CS1949" s="14"/>
      <c r="CT1949" s="14"/>
      <c r="CU1949" s="14"/>
      <c r="CV1949" s="14"/>
      <c r="CW1949" s="14"/>
      <c r="CX1949" s="14"/>
      <c r="CY1949" s="14"/>
      <c r="CZ1949" s="14"/>
      <c r="DA1949" s="14"/>
      <c r="DB1949" s="14"/>
      <c r="DC1949" s="14"/>
      <c r="DD1949" s="14"/>
      <c r="DE1949" s="14"/>
      <c r="DF1949" s="14"/>
      <c r="DG1949" s="14"/>
      <c r="DH1949" s="14"/>
      <c r="DI1949" s="14"/>
      <c r="DJ1949" s="14"/>
      <c r="DK1949" s="14"/>
      <c r="DL1949" s="14"/>
      <c r="DM1949" s="14"/>
      <c r="DN1949" s="14"/>
      <c r="DO1949" s="14"/>
      <c r="DP1949" s="14"/>
      <c r="DQ1949" s="14"/>
      <c r="DR1949" s="14"/>
      <c r="DS1949" s="14"/>
      <c r="DT1949" s="14"/>
      <c r="DU1949" s="14"/>
      <c r="DV1949" s="14"/>
      <c r="DW1949" s="14"/>
      <c r="DX1949" s="14"/>
      <c r="DY1949" s="14"/>
      <c r="DZ1949" s="14"/>
      <c r="EA1949" s="14"/>
      <c r="EB1949" s="14"/>
      <c r="EC1949" s="14"/>
      <c r="ED1949" s="14"/>
      <c r="EE1949" s="14"/>
      <c r="EF1949" s="14"/>
      <c r="EG1949" s="14"/>
      <c r="EH1949" s="14"/>
      <c r="EI1949" s="14"/>
      <c r="EJ1949" s="14"/>
      <c r="EK1949" s="14"/>
      <c r="EL1949" s="14"/>
      <c r="EM1949" s="14"/>
      <c r="EN1949" s="14"/>
      <c r="EO1949" s="14"/>
      <c r="EP1949" s="14"/>
      <c r="EQ1949" s="14"/>
      <c r="ER1949" s="14"/>
      <c r="ES1949" s="14"/>
      <c r="ET1949" s="14"/>
      <c r="EU1949" s="14"/>
      <c r="EV1949" s="14"/>
      <c r="EW1949" s="14"/>
      <c r="EX1949" s="14"/>
      <c r="EY1949" s="14"/>
      <c r="EZ1949" s="14"/>
      <c r="FA1949" s="14"/>
      <c r="FB1949" s="14"/>
      <c r="FC1949" s="14"/>
      <c r="FD1949" s="14"/>
      <c r="FE1949" s="14"/>
      <c r="FF1949" s="14"/>
      <c r="FG1949" s="14"/>
      <c r="FH1949" s="14"/>
      <c r="FI1949" s="14"/>
      <c r="FJ1949" s="14"/>
      <c r="FK1949" s="14"/>
      <c r="FL1949" s="14"/>
      <c r="FM1949" s="14"/>
      <c r="FN1949" s="14"/>
      <c r="FO1949" s="14"/>
      <c r="FP1949" s="14"/>
      <c r="FQ1949" s="14"/>
      <c r="FR1949" s="14"/>
      <c r="FS1949" s="14"/>
      <c r="FT1949" s="14"/>
      <c r="FU1949" s="14"/>
      <c r="FV1949" s="14"/>
      <c r="FW1949" s="14"/>
      <c r="FX1949" s="14"/>
      <c r="FY1949" s="14"/>
      <c r="FZ1949" s="14"/>
      <c r="GA1949" s="14"/>
      <c r="GB1949" s="14"/>
      <c r="GC1949" s="14"/>
      <c r="GD1949" s="14"/>
      <c r="GE1949" s="14"/>
      <c r="GF1949" s="14"/>
      <c r="GG1949" s="14"/>
      <c r="GH1949" s="14"/>
      <c r="GI1949" s="14"/>
      <c r="GJ1949" s="14"/>
      <c r="GK1949" s="14"/>
      <c r="GL1949" s="14"/>
      <c r="GM1949" s="14"/>
      <c r="GN1949" s="14"/>
      <c r="GO1949" s="14"/>
      <c r="GP1949" s="14"/>
      <c r="GQ1949" s="14"/>
      <c r="GR1949" s="14"/>
      <c r="GS1949" s="14"/>
      <c r="GT1949" s="14"/>
      <c r="GU1949" s="14"/>
      <c r="GV1949" s="14"/>
      <c r="GW1949" s="14"/>
      <c r="GX1949" s="14"/>
      <c r="GY1949" s="14"/>
      <c r="GZ1949" s="14"/>
      <c r="HA1949" s="14"/>
      <c r="HB1949" s="14"/>
      <c r="HC1949" s="14"/>
      <c r="HD1949" s="14"/>
      <c r="HE1949" s="14"/>
      <c r="HF1949" s="14"/>
      <c r="HG1949" s="14"/>
      <c r="HH1949" s="14"/>
      <c r="HI1949" s="14"/>
      <c r="HJ1949" s="14"/>
      <c r="HK1949" s="14"/>
      <c r="HL1949" s="14"/>
      <c r="HM1949" s="14"/>
      <c r="HN1949" s="14"/>
      <c r="HO1949" s="14"/>
      <c r="HP1949" s="14"/>
      <c r="HQ1949" s="14"/>
      <c r="HR1949" s="14"/>
      <c r="HS1949" s="14"/>
      <c r="HT1949" s="14"/>
      <c r="HU1949" s="14"/>
      <c r="HV1949" s="14"/>
      <c r="HW1949" s="14"/>
      <c r="HX1949" s="14"/>
      <c r="HY1949" s="14"/>
      <c r="HZ1949" s="14"/>
      <c r="IA1949" s="14"/>
      <c r="IB1949" s="14"/>
      <c r="IC1949" s="14"/>
      <c r="ID1949" s="14"/>
      <c r="IE1949" s="14"/>
      <c r="IF1949" s="14"/>
      <c r="IG1949" s="14"/>
      <c r="IH1949" s="14"/>
      <c r="II1949" s="14"/>
      <c r="IJ1949" s="14"/>
      <c r="IK1949" s="14"/>
      <c r="IL1949" s="14"/>
      <c r="IM1949" s="14"/>
      <c r="IN1949" s="14"/>
      <c r="IO1949" s="14"/>
      <c r="IP1949" s="14"/>
      <c r="IQ1949" s="14"/>
      <c r="IR1949" s="14"/>
      <c r="IS1949" s="14"/>
      <c r="IT1949" s="14"/>
    </row>
    <row r="1950" spans="1:254" x14ac:dyDescent="0.2">
      <c r="A1950" s="20">
        <v>400370</v>
      </c>
      <c r="B1950" s="24"/>
      <c r="C1950" s="47" t="s">
        <v>1728</v>
      </c>
      <c r="D1950" s="26" t="s">
        <v>1170</v>
      </c>
      <c r="E1950" s="26" t="s">
        <v>1170</v>
      </c>
      <c r="F1950" s="26"/>
      <c r="G1950" s="12">
        <v>3</v>
      </c>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C1950" s="14"/>
      <c r="AD1950" s="14"/>
      <c r="AE1950" s="14"/>
      <c r="AF1950" s="14"/>
      <c r="AG1950" s="14"/>
      <c r="AH1950" s="14"/>
      <c r="AI1950" s="14"/>
      <c r="AJ1950" s="14"/>
      <c r="AK1950" s="14"/>
      <c r="AL1950" s="14"/>
      <c r="AM1950" s="14"/>
      <c r="AN1950" s="14"/>
      <c r="AO1950" s="14"/>
      <c r="AP1950" s="14"/>
      <c r="AQ1950" s="14"/>
      <c r="AR1950" s="14"/>
      <c r="AS1950" s="14"/>
      <c r="AT1950" s="14"/>
      <c r="AU1950" s="14"/>
      <c r="AV1950" s="14"/>
      <c r="AW1950" s="14"/>
      <c r="AX1950" s="14"/>
      <c r="AY1950" s="14"/>
      <c r="AZ1950" s="14"/>
      <c r="BA1950" s="14"/>
      <c r="BB1950" s="14"/>
      <c r="BC1950" s="14"/>
      <c r="BD1950" s="14"/>
      <c r="BE1950" s="14"/>
      <c r="BF1950" s="14"/>
      <c r="BG1950" s="14"/>
      <c r="BH1950" s="14"/>
      <c r="BI1950" s="14"/>
      <c r="BJ1950" s="14"/>
      <c r="BK1950" s="14"/>
      <c r="BL1950" s="14"/>
      <c r="BM1950" s="14"/>
      <c r="BN1950" s="14"/>
      <c r="BO1950" s="14"/>
      <c r="BP1950" s="14"/>
      <c r="BQ1950" s="14"/>
      <c r="BR1950" s="14"/>
      <c r="BS1950" s="14"/>
      <c r="BT1950" s="14"/>
      <c r="BU1950" s="14"/>
      <c r="BV1950" s="14"/>
      <c r="BW1950" s="14"/>
      <c r="BX1950" s="14"/>
      <c r="BY1950" s="14"/>
      <c r="BZ1950" s="14"/>
      <c r="CA1950" s="14"/>
      <c r="CB1950" s="14"/>
      <c r="CC1950" s="14"/>
      <c r="CD1950" s="14"/>
      <c r="CE1950" s="14"/>
      <c r="CF1950" s="14"/>
      <c r="CG1950" s="14"/>
      <c r="CH1950" s="14"/>
      <c r="CI1950" s="14"/>
      <c r="CJ1950" s="14"/>
      <c r="CK1950" s="14"/>
      <c r="CL1950" s="14"/>
      <c r="CM1950" s="14"/>
      <c r="CN1950" s="14"/>
      <c r="CO1950" s="14"/>
      <c r="CP1950" s="14"/>
      <c r="CQ1950" s="14"/>
      <c r="CR1950" s="14"/>
      <c r="CS1950" s="14"/>
      <c r="CT1950" s="14"/>
      <c r="CU1950" s="14"/>
      <c r="CV1950" s="14"/>
      <c r="CW1950" s="14"/>
      <c r="CX1950" s="14"/>
      <c r="CY1950" s="14"/>
      <c r="CZ1950" s="14"/>
      <c r="DA1950" s="14"/>
      <c r="DB1950" s="14"/>
      <c r="DC1950" s="14"/>
      <c r="DD1950" s="14"/>
      <c r="DE1950" s="14"/>
      <c r="DF1950" s="14"/>
      <c r="DG1950" s="14"/>
      <c r="DH1950" s="14"/>
      <c r="DI1950" s="14"/>
      <c r="DJ1950" s="14"/>
      <c r="DK1950" s="14"/>
      <c r="DL1950" s="14"/>
      <c r="DM1950" s="14"/>
      <c r="DN1950" s="14"/>
      <c r="DO1950" s="14"/>
      <c r="DP1950" s="14"/>
      <c r="DQ1950" s="14"/>
      <c r="DR1950" s="14"/>
      <c r="DS1950" s="14"/>
      <c r="DT1950" s="14"/>
      <c r="DU1950" s="14"/>
      <c r="DV1950" s="14"/>
      <c r="DW1950" s="14"/>
      <c r="DX1950" s="14"/>
      <c r="DY1950" s="14"/>
      <c r="DZ1950" s="14"/>
      <c r="EA1950" s="14"/>
      <c r="EB1950" s="14"/>
      <c r="EC1950" s="14"/>
      <c r="ED1950" s="14"/>
      <c r="EE1950" s="14"/>
      <c r="EF1950" s="14"/>
      <c r="EG1950" s="14"/>
      <c r="EH1950" s="14"/>
      <c r="EI1950" s="14"/>
      <c r="EJ1950" s="14"/>
      <c r="EK1950" s="14"/>
      <c r="EL1950" s="14"/>
      <c r="EM1950" s="14"/>
      <c r="EN1950" s="14"/>
      <c r="EO1950" s="14"/>
      <c r="EP1950" s="14"/>
      <c r="EQ1950" s="14"/>
      <c r="ER1950" s="14"/>
      <c r="ES1950" s="14"/>
      <c r="ET1950" s="14"/>
      <c r="EU1950" s="14"/>
      <c r="EV1950" s="14"/>
      <c r="EW1950" s="14"/>
      <c r="EX1950" s="14"/>
      <c r="EY1950" s="14"/>
      <c r="EZ1950" s="14"/>
      <c r="FA1950" s="14"/>
      <c r="FB1950" s="14"/>
      <c r="FC1950" s="14"/>
      <c r="FD1950" s="14"/>
      <c r="FE1950" s="14"/>
      <c r="FF1950" s="14"/>
      <c r="FG1950" s="14"/>
      <c r="FH1950" s="14"/>
      <c r="FI1950" s="14"/>
      <c r="FJ1950" s="14"/>
      <c r="FK1950" s="14"/>
      <c r="FL1950" s="14"/>
      <c r="FM1950" s="14"/>
      <c r="FN1950" s="14"/>
      <c r="FO1950" s="14"/>
      <c r="FP1950" s="14"/>
      <c r="FQ1950" s="14"/>
      <c r="FR1950" s="14"/>
      <c r="FS1950" s="14"/>
      <c r="FT1950" s="14"/>
      <c r="FU1950" s="14"/>
      <c r="FV1950" s="14"/>
      <c r="FW1950" s="14"/>
      <c r="FX1950" s="14"/>
      <c r="FY1950" s="14"/>
      <c r="FZ1950" s="14"/>
      <c r="GA1950" s="14"/>
      <c r="GB1950" s="14"/>
      <c r="GC1950" s="14"/>
      <c r="GD1950" s="14"/>
      <c r="GE1950" s="14"/>
      <c r="GF1950" s="14"/>
      <c r="GG1950" s="14"/>
      <c r="GH1950" s="14"/>
      <c r="GI1950" s="14"/>
      <c r="GJ1950" s="14"/>
      <c r="GK1950" s="14"/>
      <c r="GL1950" s="14"/>
      <c r="GM1950" s="14"/>
      <c r="GN1950" s="14"/>
      <c r="GO1950" s="14"/>
      <c r="GP1950" s="14"/>
      <c r="GQ1950" s="14"/>
      <c r="GR1950" s="14"/>
      <c r="GS1950" s="14"/>
      <c r="GT1950" s="14"/>
      <c r="GU1950" s="14"/>
      <c r="GV1950" s="14"/>
      <c r="GW1950" s="14"/>
      <c r="GX1950" s="14"/>
      <c r="GY1950" s="14"/>
      <c r="GZ1950" s="14"/>
      <c r="HA1950" s="14"/>
      <c r="HB1950" s="14"/>
      <c r="HC1950" s="14"/>
      <c r="HD1950" s="14"/>
      <c r="HE1950" s="14"/>
      <c r="HF1950" s="14"/>
      <c r="HG1950" s="14"/>
      <c r="HH1950" s="14"/>
      <c r="HI1950" s="14"/>
      <c r="HJ1950" s="14"/>
      <c r="HK1950" s="14"/>
      <c r="HL1950" s="14"/>
      <c r="HM1950" s="14"/>
      <c r="HN1950" s="14"/>
      <c r="HO1950" s="14"/>
      <c r="HP1950" s="14"/>
      <c r="HQ1950" s="14"/>
      <c r="HR1950" s="14"/>
      <c r="HS1950" s="14"/>
      <c r="HT1950" s="14"/>
      <c r="HU1950" s="14"/>
      <c r="HV1950" s="14"/>
      <c r="HW1950" s="14"/>
      <c r="HX1950" s="14"/>
      <c r="HY1950" s="14"/>
      <c r="HZ1950" s="14"/>
      <c r="IA1950" s="14"/>
      <c r="IB1950" s="14"/>
      <c r="IC1950" s="14"/>
      <c r="ID1950" s="14"/>
      <c r="IE1950" s="14"/>
      <c r="IF1950" s="14"/>
      <c r="IG1950" s="14"/>
      <c r="IH1950" s="14"/>
      <c r="II1950" s="14"/>
      <c r="IJ1950" s="14"/>
      <c r="IK1950" s="14"/>
      <c r="IL1950" s="14"/>
      <c r="IM1950" s="14"/>
      <c r="IN1950" s="14"/>
      <c r="IO1950" s="14"/>
      <c r="IP1950" s="14"/>
      <c r="IQ1950" s="14"/>
      <c r="IR1950" s="14"/>
      <c r="IS1950" s="14"/>
      <c r="IT1950" s="14"/>
    </row>
    <row r="1951" spans="1:254" x14ac:dyDescent="0.2">
      <c r="A1951" s="12">
        <v>400375</v>
      </c>
      <c r="B1951" s="4"/>
      <c r="C1951" s="13" t="s">
        <v>1729</v>
      </c>
      <c r="D1951" s="11">
        <v>5</v>
      </c>
      <c r="E1951" s="11">
        <v>5</v>
      </c>
      <c r="F1951" s="11"/>
      <c r="G1951" s="12">
        <v>3</v>
      </c>
      <c r="H1951" s="14"/>
    </row>
    <row r="1952" spans="1:254" x14ac:dyDescent="0.2">
      <c r="A1952" s="12">
        <v>400380</v>
      </c>
      <c r="B1952" s="4"/>
      <c r="C1952" s="13" t="s">
        <v>1730</v>
      </c>
      <c r="D1952" s="11">
        <v>7</v>
      </c>
      <c r="E1952" s="11">
        <v>7</v>
      </c>
      <c r="F1952" s="11"/>
      <c r="G1952" s="12">
        <v>3</v>
      </c>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C1952" s="14"/>
      <c r="AD1952" s="14"/>
      <c r="AE1952" s="14"/>
      <c r="AF1952" s="14"/>
      <c r="AG1952" s="14"/>
      <c r="AH1952" s="14"/>
      <c r="AI1952" s="14"/>
      <c r="AJ1952" s="14"/>
      <c r="AK1952" s="14"/>
      <c r="AL1952" s="14"/>
      <c r="AM1952" s="14"/>
      <c r="AN1952" s="14"/>
      <c r="AO1952" s="14"/>
      <c r="AP1952" s="14"/>
      <c r="AQ1952" s="14"/>
      <c r="AR1952" s="14"/>
      <c r="AS1952" s="14"/>
      <c r="AT1952" s="14"/>
      <c r="AU1952" s="14"/>
      <c r="AV1952" s="14"/>
      <c r="AW1952" s="14"/>
      <c r="AX1952" s="14"/>
      <c r="AY1952" s="14"/>
      <c r="AZ1952" s="14"/>
      <c r="BA1952" s="14"/>
      <c r="BB1952" s="14"/>
      <c r="BC1952" s="14"/>
      <c r="BD1952" s="14"/>
      <c r="BE1952" s="14"/>
      <c r="BF1952" s="14"/>
      <c r="BG1952" s="14"/>
      <c r="BH1952" s="14"/>
      <c r="BI1952" s="14"/>
      <c r="BJ1952" s="14"/>
      <c r="BK1952" s="14"/>
      <c r="BL1952" s="14"/>
      <c r="BM1952" s="14"/>
      <c r="BN1952" s="14"/>
      <c r="BO1952" s="14"/>
      <c r="BP1952" s="14"/>
      <c r="BQ1952" s="14"/>
      <c r="BR1952" s="14"/>
      <c r="BS1952" s="14"/>
      <c r="BT1952" s="14"/>
      <c r="BU1952" s="14"/>
      <c r="BV1952" s="14"/>
      <c r="BW1952" s="14"/>
      <c r="BX1952" s="14"/>
      <c r="BY1952" s="14"/>
      <c r="BZ1952" s="14"/>
      <c r="CA1952" s="14"/>
      <c r="CB1952" s="14"/>
      <c r="CC1952" s="14"/>
      <c r="CD1952" s="14"/>
      <c r="CE1952" s="14"/>
      <c r="CF1952" s="14"/>
      <c r="CG1952" s="14"/>
      <c r="CH1952" s="14"/>
      <c r="CI1952" s="14"/>
      <c r="CJ1952" s="14"/>
      <c r="CK1952" s="14"/>
      <c r="CL1952" s="14"/>
      <c r="CM1952" s="14"/>
      <c r="CN1952" s="14"/>
      <c r="CO1952" s="14"/>
      <c r="CP1952" s="14"/>
      <c r="CQ1952" s="14"/>
      <c r="CR1952" s="14"/>
      <c r="CS1952" s="14"/>
      <c r="CT1952" s="14"/>
      <c r="CU1952" s="14"/>
      <c r="CV1952" s="14"/>
      <c r="CW1952" s="14"/>
      <c r="CX1952" s="14"/>
      <c r="CY1952" s="14"/>
      <c r="CZ1952" s="14"/>
      <c r="DA1952" s="14"/>
      <c r="DB1952" s="14"/>
      <c r="DC1952" s="14"/>
      <c r="DD1952" s="14"/>
      <c r="DE1952" s="14"/>
      <c r="DF1952" s="14"/>
      <c r="DG1952" s="14"/>
      <c r="DH1952" s="14"/>
      <c r="DI1952" s="14"/>
      <c r="DJ1952" s="14"/>
      <c r="DK1952" s="14"/>
      <c r="DL1952" s="14"/>
      <c r="DM1952" s="14"/>
      <c r="DN1952" s="14"/>
      <c r="DO1952" s="14"/>
      <c r="DP1952" s="14"/>
      <c r="DQ1952" s="14"/>
      <c r="DR1952" s="14"/>
      <c r="DS1952" s="14"/>
      <c r="DT1952" s="14"/>
      <c r="DU1952" s="14"/>
      <c r="DV1952" s="14"/>
      <c r="DW1952" s="14"/>
      <c r="DX1952" s="14"/>
      <c r="DY1952" s="14"/>
      <c r="DZ1952" s="14"/>
      <c r="EA1952" s="14"/>
      <c r="EB1952" s="14"/>
      <c r="EC1952" s="14"/>
      <c r="ED1952" s="14"/>
      <c r="EE1952" s="14"/>
      <c r="EF1952" s="14"/>
      <c r="EG1952" s="14"/>
      <c r="EH1952" s="14"/>
      <c r="EI1952" s="14"/>
      <c r="EJ1952" s="14"/>
      <c r="EK1952" s="14"/>
      <c r="EL1952" s="14"/>
      <c r="EM1952" s="14"/>
      <c r="EN1952" s="14"/>
      <c r="EO1952" s="14"/>
      <c r="EP1952" s="14"/>
      <c r="EQ1952" s="14"/>
      <c r="ER1952" s="14"/>
      <c r="ES1952" s="14"/>
      <c r="ET1952" s="14"/>
      <c r="EU1952" s="14"/>
      <c r="EV1952" s="14"/>
      <c r="EW1952" s="14"/>
      <c r="EX1952" s="14"/>
      <c r="EY1952" s="14"/>
      <c r="EZ1952" s="14"/>
      <c r="FA1952" s="14"/>
      <c r="FB1952" s="14"/>
      <c r="FC1952" s="14"/>
      <c r="FD1952" s="14"/>
      <c r="FE1952" s="14"/>
      <c r="FF1952" s="14"/>
      <c r="FG1952" s="14"/>
      <c r="FH1952" s="14"/>
      <c r="FI1952" s="14"/>
      <c r="FJ1952" s="14"/>
      <c r="FK1952" s="14"/>
      <c r="FL1952" s="14"/>
      <c r="FM1952" s="14"/>
      <c r="FN1952" s="14"/>
      <c r="FO1952" s="14"/>
      <c r="FP1952" s="14"/>
      <c r="FQ1952" s="14"/>
      <c r="FR1952" s="14"/>
      <c r="FS1952" s="14"/>
      <c r="FT1952" s="14"/>
      <c r="FU1952" s="14"/>
      <c r="FV1952" s="14"/>
      <c r="FW1952" s="14"/>
      <c r="FX1952" s="14"/>
      <c r="FY1952" s="14"/>
      <c r="FZ1952" s="14"/>
      <c r="GA1952" s="14"/>
      <c r="GB1952" s="14"/>
      <c r="GC1952" s="14"/>
      <c r="GD1952" s="14"/>
      <c r="GE1952" s="14"/>
      <c r="GF1952" s="14"/>
      <c r="GG1952" s="14"/>
      <c r="GH1952" s="14"/>
      <c r="GI1952" s="14"/>
      <c r="GJ1952" s="14"/>
      <c r="GK1952" s="14"/>
      <c r="GL1952" s="14"/>
      <c r="GM1952" s="14"/>
      <c r="GN1952" s="14"/>
      <c r="GO1952" s="14"/>
      <c r="GP1952" s="14"/>
      <c r="GQ1952" s="14"/>
      <c r="GR1952" s="14"/>
      <c r="GS1952" s="14"/>
      <c r="GT1952" s="14"/>
      <c r="GU1952" s="14"/>
      <c r="GV1952" s="14"/>
      <c r="GW1952" s="14"/>
      <c r="GX1952" s="14"/>
      <c r="GY1952" s="14"/>
      <c r="GZ1952" s="14"/>
      <c r="HA1952" s="14"/>
      <c r="HB1952" s="14"/>
      <c r="HC1952" s="14"/>
      <c r="HD1952" s="14"/>
      <c r="HE1952" s="14"/>
      <c r="HF1952" s="14"/>
      <c r="HG1952" s="14"/>
      <c r="HH1952" s="14"/>
      <c r="HI1952" s="14"/>
      <c r="HJ1952" s="14"/>
      <c r="HK1952" s="14"/>
      <c r="HL1952" s="14"/>
      <c r="HM1952" s="14"/>
      <c r="HN1952" s="14"/>
      <c r="HO1952" s="14"/>
      <c r="HP1952" s="14"/>
      <c r="HQ1952" s="14"/>
      <c r="HR1952" s="14"/>
      <c r="HS1952" s="14"/>
      <c r="HT1952" s="14"/>
      <c r="HU1952" s="14"/>
      <c r="HV1952" s="14"/>
      <c r="HW1952" s="14"/>
      <c r="HX1952" s="14"/>
      <c r="HY1952" s="14"/>
      <c r="HZ1952" s="14"/>
      <c r="IA1952" s="14"/>
      <c r="IB1952" s="14"/>
      <c r="IC1952" s="14"/>
      <c r="ID1952" s="14"/>
      <c r="IE1952" s="14"/>
      <c r="IF1952" s="14"/>
      <c r="IG1952" s="14"/>
      <c r="IH1952" s="14"/>
      <c r="II1952" s="14"/>
      <c r="IJ1952" s="14"/>
      <c r="IK1952" s="14"/>
      <c r="IL1952" s="14"/>
      <c r="IM1952" s="14"/>
      <c r="IN1952" s="14"/>
      <c r="IO1952" s="14"/>
      <c r="IP1952" s="14"/>
      <c r="IQ1952" s="14"/>
      <c r="IR1952" s="14"/>
      <c r="IS1952" s="14"/>
      <c r="IT1952" s="14"/>
    </row>
    <row r="1953" spans="1:254" x14ac:dyDescent="0.2">
      <c r="A1953" s="12">
        <v>400385</v>
      </c>
      <c r="B1953" s="4"/>
      <c r="C1953" s="13" t="s">
        <v>1731</v>
      </c>
      <c r="D1953" s="11">
        <v>20</v>
      </c>
      <c r="E1953" s="11">
        <v>20</v>
      </c>
      <c r="F1953" s="11"/>
      <c r="G1953" s="12">
        <v>3</v>
      </c>
    </row>
    <row r="1954" spans="1:254" x14ac:dyDescent="0.2">
      <c r="A1954" s="12">
        <v>400390</v>
      </c>
      <c r="B1954" s="4"/>
      <c r="C1954" s="13" t="s">
        <v>1732</v>
      </c>
      <c r="D1954" s="11">
        <v>5.8</v>
      </c>
      <c r="E1954" s="11">
        <v>5.8</v>
      </c>
      <c r="F1954" s="11"/>
      <c r="G1954" s="12">
        <v>3</v>
      </c>
      <c r="I1954" s="14"/>
      <c r="J1954" s="14"/>
      <c r="K1954" s="14"/>
      <c r="L1954" s="14"/>
      <c r="M1954" s="14"/>
      <c r="N1954" s="14"/>
      <c r="O1954" s="14"/>
      <c r="P1954" s="14"/>
      <c r="Q1954" s="14"/>
      <c r="R1954" s="14"/>
      <c r="S1954" s="14"/>
      <c r="T1954" s="14"/>
      <c r="U1954" s="14"/>
      <c r="V1954" s="14"/>
      <c r="W1954" s="14"/>
      <c r="X1954" s="14"/>
      <c r="Y1954" s="14"/>
      <c r="Z1954" s="14"/>
      <c r="AA1954" s="14"/>
      <c r="AB1954" s="14"/>
      <c r="AC1954" s="14"/>
      <c r="AD1954" s="14"/>
      <c r="AE1954" s="14"/>
      <c r="AF1954" s="14"/>
      <c r="AG1954" s="14"/>
      <c r="AH1954" s="14"/>
      <c r="AI1954" s="14"/>
      <c r="AJ1954" s="14"/>
      <c r="AK1954" s="14"/>
      <c r="AL1954" s="14"/>
      <c r="AM1954" s="14"/>
      <c r="AN1954" s="14"/>
      <c r="AO1954" s="14"/>
      <c r="AP1954" s="14"/>
      <c r="AQ1954" s="14"/>
      <c r="AR1954" s="14"/>
      <c r="AS1954" s="14"/>
      <c r="AT1954" s="14"/>
      <c r="AU1954" s="14"/>
      <c r="AV1954" s="14"/>
      <c r="AW1954" s="14"/>
      <c r="AX1954" s="14"/>
      <c r="AY1954" s="14"/>
      <c r="AZ1954" s="14"/>
      <c r="BA1954" s="14"/>
      <c r="BB1954" s="14"/>
      <c r="BC1954" s="14"/>
      <c r="BD1954" s="14"/>
      <c r="BE1954" s="14"/>
      <c r="BF1954" s="14"/>
      <c r="BG1954" s="14"/>
      <c r="BH1954" s="14"/>
      <c r="BI1954" s="14"/>
      <c r="BJ1954" s="14"/>
      <c r="BK1954" s="14"/>
      <c r="BL1954" s="14"/>
      <c r="BM1954" s="14"/>
      <c r="BN1954" s="14"/>
      <c r="BO1954" s="14"/>
      <c r="BP1954" s="14"/>
      <c r="BQ1954" s="14"/>
      <c r="BR1954" s="14"/>
      <c r="BS1954" s="14"/>
      <c r="BT1954" s="14"/>
      <c r="BU1954" s="14"/>
      <c r="BV1954" s="14"/>
      <c r="BW1954" s="14"/>
      <c r="BX1954" s="14"/>
      <c r="BY1954" s="14"/>
      <c r="BZ1954" s="14"/>
      <c r="CA1954" s="14"/>
      <c r="CB1954" s="14"/>
      <c r="CC1954" s="14"/>
      <c r="CD1954" s="14"/>
      <c r="CE1954" s="14"/>
      <c r="CF1954" s="14"/>
      <c r="CG1954" s="14"/>
      <c r="CH1954" s="14"/>
      <c r="CI1954" s="14"/>
      <c r="CJ1954" s="14"/>
      <c r="CK1954" s="14"/>
      <c r="CL1954" s="14"/>
      <c r="CM1954" s="14"/>
      <c r="CN1954" s="14"/>
      <c r="CO1954" s="14"/>
      <c r="CP1954" s="14"/>
      <c r="CQ1954" s="14"/>
      <c r="CR1954" s="14"/>
      <c r="CS1954" s="14"/>
      <c r="CT1954" s="14"/>
      <c r="CU1954" s="14"/>
      <c r="CV1954" s="14"/>
      <c r="CW1954" s="14"/>
      <c r="CX1954" s="14"/>
      <c r="CY1954" s="14"/>
      <c r="CZ1954" s="14"/>
      <c r="DA1954" s="14"/>
      <c r="DB1954" s="14"/>
      <c r="DC1954" s="14"/>
      <c r="DD1954" s="14"/>
      <c r="DE1954" s="14"/>
      <c r="DF1954" s="14"/>
      <c r="DG1954" s="14"/>
      <c r="DH1954" s="14"/>
      <c r="DI1954" s="14"/>
      <c r="DJ1954" s="14"/>
      <c r="DK1954" s="14"/>
      <c r="DL1954" s="14"/>
      <c r="DM1954" s="14"/>
      <c r="DN1954" s="14"/>
      <c r="DO1954" s="14"/>
      <c r="DP1954" s="14"/>
      <c r="DQ1954" s="14"/>
      <c r="DR1954" s="14"/>
      <c r="DS1954" s="14"/>
      <c r="DT1954" s="14"/>
      <c r="DU1954" s="14"/>
      <c r="DV1954" s="14"/>
      <c r="DW1954" s="14"/>
      <c r="DX1954" s="14"/>
      <c r="DY1954" s="14"/>
      <c r="DZ1954" s="14"/>
      <c r="EA1954" s="14"/>
      <c r="EB1954" s="14"/>
      <c r="EC1954" s="14"/>
      <c r="ED1954" s="14"/>
      <c r="EE1954" s="14"/>
      <c r="EF1954" s="14"/>
      <c r="EG1954" s="14"/>
      <c r="EH1954" s="14"/>
      <c r="EI1954" s="14"/>
      <c r="EJ1954" s="14"/>
      <c r="EK1954" s="14"/>
      <c r="EL1954" s="14"/>
      <c r="EM1954" s="14"/>
      <c r="EN1954" s="14"/>
      <c r="EO1954" s="14"/>
      <c r="EP1954" s="14"/>
      <c r="EQ1954" s="14"/>
      <c r="ER1954" s="14"/>
      <c r="ES1954" s="14"/>
      <c r="ET1954" s="14"/>
      <c r="EU1954" s="14"/>
      <c r="EV1954" s="14"/>
      <c r="EW1954" s="14"/>
      <c r="EX1954" s="14"/>
      <c r="EY1954" s="14"/>
      <c r="EZ1954" s="14"/>
      <c r="FA1954" s="14"/>
      <c r="FB1954" s="14"/>
      <c r="FC1954" s="14"/>
      <c r="FD1954" s="14"/>
      <c r="FE1954" s="14"/>
      <c r="FF1954" s="14"/>
      <c r="FG1954" s="14"/>
      <c r="FH1954" s="14"/>
      <c r="FI1954" s="14"/>
      <c r="FJ1954" s="14"/>
      <c r="FK1954" s="14"/>
      <c r="FL1954" s="14"/>
      <c r="FM1954" s="14"/>
      <c r="FN1954" s="14"/>
      <c r="FO1954" s="14"/>
      <c r="FP1954" s="14"/>
      <c r="FQ1954" s="14"/>
      <c r="FR1954" s="14"/>
      <c r="FS1954" s="14"/>
      <c r="FT1954" s="14"/>
      <c r="FU1954" s="14"/>
      <c r="FV1954" s="14"/>
      <c r="FW1954" s="14"/>
      <c r="FX1954" s="14"/>
      <c r="FY1954" s="14"/>
      <c r="FZ1954" s="14"/>
      <c r="GA1954" s="14"/>
      <c r="GB1954" s="14"/>
      <c r="GC1954" s="14"/>
      <c r="GD1954" s="14"/>
      <c r="GE1954" s="14"/>
      <c r="GF1954" s="14"/>
      <c r="GG1954" s="14"/>
      <c r="GH1954" s="14"/>
      <c r="GI1954" s="14"/>
      <c r="GJ1954" s="14"/>
      <c r="GK1954" s="14"/>
      <c r="GL1954" s="14"/>
      <c r="GM1954" s="14"/>
      <c r="GN1954" s="14"/>
      <c r="GO1954" s="14"/>
      <c r="GP1954" s="14"/>
      <c r="GQ1954" s="14"/>
      <c r="GR1954" s="14"/>
      <c r="GS1954" s="14"/>
      <c r="GT1954" s="14"/>
      <c r="GU1954" s="14"/>
      <c r="GV1954" s="14"/>
      <c r="GW1954" s="14"/>
      <c r="GX1954" s="14"/>
      <c r="GY1954" s="14"/>
      <c r="GZ1954" s="14"/>
      <c r="HA1954" s="14"/>
      <c r="HB1954" s="14"/>
      <c r="HC1954" s="14"/>
      <c r="HD1954" s="14"/>
      <c r="HE1954" s="14"/>
      <c r="HF1954" s="14"/>
      <c r="HG1954" s="14"/>
      <c r="HH1954" s="14"/>
      <c r="HI1954" s="14"/>
      <c r="HJ1954" s="14"/>
      <c r="HK1954" s="14"/>
      <c r="HL1954" s="14"/>
      <c r="HM1954" s="14"/>
      <c r="HN1954" s="14"/>
      <c r="HO1954" s="14"/>
      <c r="HP1954" s="14"/>
      <c r="HQ1954" s="14"/>
      <c r="HR1954" s="14"/>
      <c r="HS1954" s="14"/>
      <c r="HT1954" s="14"/>
      <c r="HU1954" s="14"/>
      <c r="HV1954" s="14"/>
      <c r="HW1954" s="14"/>
      <c r="HX1954" s="14"/>
      <c r="HY1954" s="14"/>
      <c r="HZ1954" s="14"/>
      <c r="IA1954" s="14"/>
      <c r="IB1954" s="14"/>
      <c r="IC1954" s="14"/>
      <c r="ID1954" s="14"/>
      <c r="IE1954" s="14"/>
      <c r="IF1954" s="14"/>
      <c r="IG1954" s="14"/>
      <c r="IH1954" s="14"/>
      <c r="II1954" s="14"/>
      <c r="IJ1954" s="14"/>
      <c r="IK1954" s="14"/>
      <c r="IL1954" s="14"/>
      <c r="IM1954" s="14"/>
      <c r="IN1954" s="14"/>
      <c r="IO1954" s="14"/>
      <c r="IP1954" s="14"/>
      <c r="IQ1954" s="14"/>
      <c r="IR1954" s="14"/>
      <c r="IS1954" s="14"/>
      <c r="IT1954" s="14"/>
    </row>
    <row r="1955" spans="1:254" ht="40.5" x14ac:dyDescent="0.2">
      <c r="A1955" s="12">
        <v>400395</v>
      </c>
      <c r="B1955" s="4"/>
      <c r="C1955" s="13" t="s">
        <v>1733</v>
      </c>
      <c r="D1955" s="11">
        <v>14</v>
      </c>
      <c r="E1955" s="11">
        <v>14</v>
      </c>
      <c r="F1955" s="11"/>
      <c r="G1955" s="12">
        <v>4</v>
      </c>
      <c r="H1955" s="14"/>
    </row>
    <row r="1956" spans="1:254" ht="40.5" x14ac:dyDescent="0.2">
      <c r="A1956" s="2">
        <v>400400</v>
      </c>
      <c r="B1956" s="4"/>
      <c r="C1956" s="5" t="s">
        <v>1734</v>
      </c>
      <c r="D1956" s="3">
        <v>23</v>
      </c>
      <c r="E1956" s="11">
        <v>23</v>
      </c>
      <c r="F1956" s="3"/>
      <c r="G1956" s="2">
        <v>4</v>
      </c>
    </row>
    <row r="1957" spans="1:254" x14ac:dyDescent="0.2">
      <c r="A1957" s="12">
        <v>400405</v>
      </c>
      <c r="B1957" s="4"/>
      <c r="C1957" s="13" t="s">
        <v>1735</v>
      </c>
      <c r="D1957" s="11">
        <v>14.5</v>
      </c>
      <c r="E1957" s="11">
        <v>14.5</v>
      </c>
      <c r="F1957" s="11"/>
      <c r="G1957" s="12">
        <v>4</v>
      </c>
      <c r="I1957" s="14"/>
      <c r="J1957" s="14"/>
      <c r="K1957" s="14"/>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c r="AM1957" s="14"/>
      <c r="AN1957" s="14"/>
      <c r="AO1957" s="14"/>
      <c r="AP1957" s="14"/>
      <c r="AQ1957" s="14"/>
      <c r="AR1957" s="14"/>
      <c r="AS1957" s="14"/>
      <c r="AT1957" s="14"/>
      <c r="AU1957" s="14"/>
      <c r="AV1957" s="14"/>
      <c r="AW1957" s="14"/>
      <c r="AX1957" s="14"/>
      <c r="AY1957" s="14"/>
      <c r="AZ1957" s="14"/>
      <c r="BA1957" s="14"/>
      <c r="BB1957" s="14"/>
      <c r="BC1957" s="14"/>
      <c r="BD1957" s="14"/>
      <c r="BE1957" s="14"/>
      <c r="BF1957" s="14"/>
      <c r="BG1957" s="14"/>
      <c r="BH1957" s="14"/>
      <c r="BI1957" s="14"/>
      <c r="BJ1957" s="14"/>
      <c r="BK1957" s="14"/>
      <c r="BL1957" s="14"/>
      <c r="BM1957" s="14"/>
      <c r="BN1957" s="14"/>
      <c r="BO1957" s="14"/>
      <c r="BP1957" s="14"/>
      <c r="BQ1957" s="14"/>
      <c r="BR1957" s="14"/>
      <c r="BS1957" s="14"/>
      <c r="BT1957" s="14"/>
      <c r="BU1957" s="14"/>
      <c r="BV1957" s="14"/>
      <c r="BW1957" s="14"/>
      <c r="BX1957" s="14"/>
      <c r="BY1957" s="14"/>
      <c r="BZ1957" s="14"/>
      <c r="CA1957" s="14"/>
      <c r="CB1957" s="14"/>
      <c r="CC1957" s="14"/>
      <c r="CD1957" s="14"/>
      <c r="CE1957" s="14"/>
      <c r="CF1957" s="14"/>
      <c r="CG1957" s="14"/>
      <c r="CH1957" s="14"/>
      <c r="CI1957" s="14"/>
      <c r="CJ1957" s="14"/>
      <c r="CK1957" s="14"/>
      <c r="CL1957" s="14"/>
      <c r="CM1957" s="14"/>
      <c r="CN1957" s="14"/>
      <c r="CO1957" s="14"/>
      <c r="CP1957" s="14"/>
      <c r="CQ1957" s="14"/>
      <c r="CR1957" s="14"/>
      <c r="CS1957" s="14"/>
      <c r="CT1957" s="14"/>
      <c r="CU1957" s="14"/>
      <c r="CV1957" s="14"/>
      <c r="CW1957" s="14"/>
      <c r="CX1957" s="14"/>
      <c r="CY1957" s="14"/>
      <c r="CZ1957" s="14"/>
      <c r="DA1957" s="14"/>
      <c r="DB1957" s="14"/>
      <c r="DC1957" s="14"/>
      <c r="DD1957" s="14"/>
      <c r="DE1957" s="14"/>
      <c r="DF1957" s="14"/>
      <c r="DG1957" s="14"/>
      <c r="DH1957" s="14"/>
      <c r="DI1957" s="14"/>
      <c r="DJ1957" s="14"/>
      <c r="DK1957" s="14"/>
      <c r="DL1957" s="14"/>
      <c r="DM1957" s="14"/>
      <c r="DN1957" s="14"/>
      <c r="DO1957" s="14"/>
      <c r="DP1957" s="14"/>
      <c r="DQ1957" s="14"/>
      <c r="DR1957" s="14"/>
      <c r="DS1957" s="14"/>
      <c r="DT1957" s="14"/>
      <c r="DU1957" s="14"/>
      <c r="DV1957" s="14"/>
      <c r="DW1957" s="14"/>
      <c r="DX1957" s="14"/>
      <c r="DY1957" s="14"/>
      <c r="DZ1957" s="14"/>
      <c r="EA1957" s="14"/>
      <c r="EB1957" s="14"/>
      <c r="EC1957" s="14"/>
      <c r="ED1957" s="14"/>
      <c r="EE1957" s="14"/>
      <c r="EF1957" s="14"/>
      <c r="EG1957" s="14"/>
      <c r="EH1957" s="14"/>
      <c r="EI1957" s="14"/>
      <c r="EJ1957" s="14"/>
      <c r="EK1957" s="14"/>
      <c r="EL1957" s="14"/>
      <c r="EM1957" s="14"/>
      <c r="EN1957" s="14"/>
      <c r="EO1957" s="14"/>
      <c r="EP1957" s="14"/>
      <c r="EQ1957" s="14"/>
      <c r="ER1957" s="14"/>
      <c r="ES1957" s="14"/>
      <c r="ET1957" s="14"/>
      <c r="EU1957" s="14"/>
      <c r="EV1957" s="14"/>
      <c r="EW1957" s="14"/>
      <c r="EX1957" s="14"/>
      <c r="EY1957" s="14"/>
      <c r="EZ1957" s="14"/>
      <c r="FA1957" s="14"/>
      <c r="FB1957" s="14"/>
      <c r="FC1957" s="14"/>
      <c r="FD1957" s="14"/>
      <c r="FE1957" s="14"/>
      <c r="FF1957" s="14"/>
      <c r="FG1957" s="14"/>
      <c r="FH1957" s="14"/>
      <c r="FI1957" s="14"/>
      <c r="FJ1957" s="14"/>
      <c r="FK1957" s="14"/>
      <c r="FL1957" s="14"/>
      <c r="FM1957" s="14"/>
      <c r="FN1957" s="14"/>
      <c r="FO1957" s="14"/>
      <c r="FP1957" s="14"/>
      <c r="FQ1957" s="14"/>
      <c r="FR1957" s="14"/>
      <c r="FS1957" s="14"/>
      <c r="FT1957" s="14"/>
      <c r="FU1957" s="14"/>
      <c r="FV1957" s="14"/>
      <c r="FW1957" s="14"/>
      <c r="FX1957" s="14"/>
      <c r="FY1957" s="14"/>
      <c r="FZ1957" s="14"/>
      <c r="GA1957" s="14"/>
      <c r="GB1957" s="14"/>
      <c r="GC1957" s="14"/>
      <c r="GD1957" s="14"/>
      <c r="GE1957" s="14"/>
      <c r="GF1957" s="14"/>
      <c r="GG1957" s="14"/>
      <c r="GH1957" s="14"/>
      <c r="GI1957" s="14"/>
      <c r="GJ1957" s="14"/>
      <c r="GK1957" s="14"/>
      <c r="GL1957" s="14"/>
      <c r="GM1957" s="14"/>
      <c r="GN1957" s="14"/>
      <c r="GO1957" s="14"/>
      <c r="GP1957" s="14"/>
      <c r="GQ1957" s="14"/>
      <c r="GR1957" s="14"/>
      <c r="GS1957" s="14"/>
      <c r="GT1957" s="14"/>
      <c r="GU1957" s="14"/>
      <c r="GV1957" s="14"/>
      <c r="GW1957" s="14"/>
      <c r="GX1957" s="14"/>
      <c r="GY1957" s="14"/>
      <c r="GZ1957" s="14"/>
      <c r="HA1957" s="14"/>
      <c r="HB1957" s="14"/>
      <c r="HC1957" s="14"/>
      <c r="HD1957" s="14"/>
      <c r="HE1957" s="14"/>
      <c r="HF1957" s="14"/>
      <c r="HG1957" s="14"/>
      <c r="HH1957" s="14"/>
      <c r="HI1957" s="14"/>
      <c r="HJ1957" s="14"/>
      <c r="HK1957" s="14"/>
      <c r="HL1957" s="14"/>
      <c r="HM1957" s="14"/>
      <c r="HN1957" s="14"/>
      <c r="HO1957" s="14"/>
      <c r="HP1957" s="14"/>
      <c r="HQ1957" s="14"/>
      <c r="HR1957" s="14"/>
      <c r="HS1957" s="14"/>
      <c r="HT1957" s="14"/>
      <c r="HU1957" s="14"/>
      <c r="HV1957" s="14"/>
      <c r="HW1957" s="14"/>
      <c r="HX1957" s="14"/>
      <c r="HY1957" s="14"/>
      <c r="HZ1957" s="14"/>
      <c r="IA1957" s="14"/>
      <c r="IB1957" s="14"/>
      <c r="IC1957" s="14"/>
      <c r="ID1957" s="14"/>
      <c r="IE1957" s="14"/>
      <c r="IF1957" s="14"/>
      <c r="IG1957" s="14"/>
      <c r="IH1957" s="14"/>
      <c r="II1957" s="14"/>
      <c r="IJ1957" s="14"/>
      <c r="IK1957" s="14"/>
      <c r="IL1957" s="14"/>
      <c r="IM1957" s="14"/>
      <c r="IN1957" s="14"/>
      <c r="IO1957" s="14"/>
      <c r="IP1957" s="14"/>
      <c r="IQ1957" s="14"/>
      <c r="IR1957" s="14"/>
      <c r="IS1957" s="14"/>
      <c r="IT1957" s="14"/>
    </row>
    <row r="1958" spans="1:254" x14ac:dyDescent="0.2">
      <c r="A1958" s="12">
        <v>400410</v>
      </c>
      <c r="B1958" s="4"/>
      <c r="C1958" s="21" t="s">
        <v>97</v>
      </c>
      <c r="D1958" s="11"/>
      <c r="E1958" s="11"/>
      <c r="F1958" s="11"/>
      <c r="G1958" s="12"/>
      <c r="H1958" s="14"/>
    </row>
    <row r="1959" spans="1:254" x14ac:dyDescent="0.2">
      <c r="A1959" s="12">
        <v>400415</v>
      </c>
      <c r="B1959" s="4"/>
      <c r="C1959" s="13" t="s">
        <v>1736</v>
      </c>
      <c r="D1959" s="11">
        <v>51.4</v>
      </c>
      <c r="E1959" s="11">
        <v>51.4</v>
      </c>
      <c r="F1959" s="11"/>
      <c r="G1959" s="12">
        <v>4</v>
      </c>
    </row>
    <row r="1960" spans="1:254" x14ac:dyDescent="0.2">
      <c r="A1960" s="12">
        <v>400420</v>
      </c>
      <c r="B1960" s="4"/>
      <c r="C1960" s="13" t="s">
        <v>1737</v>
      </c>
      <c r="D1960" s="11">
        <v>72</v>
      </c>
      <c r="E1960" s="11">
        <v>72</v>
      </c>
      <c r="F1960" s="11"/>
      <c r="G1960" s="12">
        <v>4</v>
      </c>
      <c r="I1960" s="14"/>
      <c r="J1960" s="14"/>
      <c r="K1960" s="14"/>
      <c r="L1960" s="14"/>
      <c r="M1960" s="14"/>
      <c r="N1960" s="14"/>
      <c r="O1960" s="14"/>
      <c r="P1960" s="14"/>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c r="AM1960" s="14"/>
      <c r="AN1960" s="14"/>
      <c r="AO1960" s="14"/>
      <c r="AP1960" s="14"/>
      <c r="AQ1960" s="14"/>
      <c r="AR1960" s="14"/>
      <c r="AS1960" s="14"/>
      <c r="AT1960" s="14"/>
      <c r="AU1960" s="14"/>
      <c r="AV1960" s="14"/>
      <c r="AW1960" s="14"/>
      <c r="AX1960" s="14"/>
      <c r="AY1960" s="14"/>
      <c r="AZ1960" s="14"/>
      <c r="BA1960" s="14"/>
      <c r="BB1960" s="14"/>
      <c r="BC1960" s="14"/>
      <c r="BD1960" s="14"/>
      <c r="BE1960" s="14"/>
      <c r="BF1960" s="14"/>
      <c r="BG1960" s="14"/>
      <c r="BH1960" s="14"/>
      <c r="BI1960" s="14"/>
      <c r="BJ1960" s="14"/>
      <c r="BK1960" s="14"/>
      <c r="BL1960" s="14"/>
      <c r="BM1960" s="14"/>
      <c r="BN1960" s="14"/>
      <c r="BO1960" s="14"/>
      <c r="BP1960" s="14"/>
      <c r="BQ1960" s="14"/>
      <c r="BR1960" s="14"/>
      <c r="BS1960" s="14"/>
      <c r="BT1960" s="14"/>
      <c r="BU1960" s="14"/>
      <c r="BV1960" s="14"/>
      <c r="BW1960" s="14"/>
      <c r="BX1960" s="14"/>
      <c r="BY1960" s="14"/>
      <c r="BZ1960" s="14"/>
      <c r="CA1960" s="14"/>
      <c r="CB1960" s="14"/>
      <c r="CC1960" s="14"/>
      <c r="CD1960" s="14"/>
      <c r="CE1960" s="14"/>
      <c r="CF1960" s="14"/>
      <c r="CG1960" s="14"/>
      <c r="CH1960" s="14"/>
      <c r="CI1960" s="14"/>
      <c r="CJ1960" s="14"/>
      <c r="CK1960" s="14"/>
      <c r="CL1960" s="14"/>
      <c r="CM1960" s="14"/>
      <c r="CN1960" s="14"/>
      <c r="CO1960" s="14"/>
      <c r="CP1960" s="14"/>
      <c r="CQ1960" s="14"/>
      <c r="CR1960" s="14"/>
      <c r="CS1960" s="14"/>
      <c r="CT1960" s="14"/>
      <c r="CU1960" s="14"/>
      <c r="CV1960" s="14"/>
      <c r="CW1960" s="14"/>
      <c r="CX1960" s="14"/>
      <c r="CY1960" s="14"/>
      <c r="CZ1960" s="14"/>
      <c r="DA1960" s="14"/>
      <c r="DB1960" s="14"/>
      <c r="DC1960" s="14"/>
      <c r="DD1960" s="14"/>
      <c r="DE1960" s="14"/>
      <c r="DF1960" s="14"/>
      <c r="DG1960" s="14"/>
      <c r="DH1960" s="14"/>
      <c r="DI1960" s="14"/>
      <c r="DJ1960" s="14"/>
      <c r="DK1960" s="14"/>
      <c r="DL1960" s="14"/>
      <c r="DM1960" s="14"/>
      <c r="DN1960" s="14"/>
      <c r="DO1960" s="14"/>
      <c r="DP1960" s="14"/>
      <c r="DQ1960" s="14"/>
      <c r="DR1960" s="14"/>
      <c r="DS1960" s="14"/>
      <c r="DT1960" s="14"/>
      <c r="DU1960" s="14"/>
      <c r="DV1960" s="14"/>
      <c r="DW1960" s="14"/>
      <c r="DX1960" s="14"/>
      <c r="DY1960" s="14"/>
      <c r="DZ1960" s="14"/>
      <c r="EA1960" s="14"/>
      <c r="EB1960" s="14"/>
      <c r="EC1960" s="14"/>
      <c r="ED1960" s="14"/>
      <c r="EE1960" s="14"/>
      <c r="EF1960" s="14"/>
      <c r="EG1960" s="14"/>
      <c r="EH1960" s="14"/>
      <c r="EI1960" s="14"/>
      <c r="EJ1960" s="14"/>
      <c r="EK1960" s="14"/>
      <c r="EL1960" s="14"/>
      <c r="EM1960" s="14"/>
      <c r="EN1960" s="14"/>
      <c r="EO1960" s="14"/>
      <c r="EP1960" s="14"/>
      <c r="EQ1960" s="14"/>
      <c r="ER1960" s="14"/>
      <c r="ES1960" s="14"/>
      <c r="ET1960" s="14"/>
      <c r="EU1960" s="14"/>
      <c r="EV1960" s="14"/>
      <c r="EW1960" s="14"/>
      <c r="EX1960" s="14"/>
      <c r="EY1960" s="14"/>
      <c r="EZ1960" s="14"/>
      <c r="FA1960" s="14"/>
      <c r="FB1960" s="14"/>
      <c r="FC1960" s="14"/>
      <c r="FD1960" s="14"/>
      <c r="FE1960" s="14"/>
      <c r="FF1960" s="14"/>
      <c r="FG1960" s="14"/>
      <c r="FH1960" s="14"/>
      <c r="FI1960" s="14"/>
      <c r="FJ1960" s="14"/>
      <c r="FK1960" s="14"/>
      <c r="FL1960" s="14"/>
      <c r="FM1960" s="14"/>
      <c r="FN1960" s="14"/>
      <c r="FO1960" s="14"/>
      <c r="FP1960" s="14"/>
      <c r="FQ1960" s="14"/>
      <c r="FR1960" s="14"/>
      <c r="FS1960" s="14"/>
      <c r="FT1960" s="14"/>
      <c r="FU1960" s="14"/>
      <c r="FV1960" s="14"/>
      <c r="FW1960" s="14"/>
      <c r="FX1960" s="14"/>
      <c r="FY1960" s="14"/>
      <c r="FZ1960" s="14"/>
      <c r="GA1960" s="14"/>
      <c r="GB1960" s="14"/>
      <c r="GC1960" s="14"/>
      <c r="GD1960" s="14"/>
      <c r="GE1960" s="14"/>
      <c r="GF1960" s="14"/>
      <c r="GG1960" s="14"/>
      <c r="GH1960" s="14"/>
      <c r="GI1960" s="14"/>
      <c r="GJ1960" s="14"/>
      <c r="GK1960" s="14"/>
      <c r="GL1960" s="14"/>
      <c r="GM1960" s="14"/>
      <c r="GN1960" s="14"/>
      <c r="GO1960" s="14"/>
      <c r="GP1960" s="14"/>
      <c r="GQ1960" s="14"/>
      <c r="GR1960" s="14"/>
      <c r="GS1960" s="14"/>
      <c r="GT1960" s="14"/>
      <c r="GU1960" s="14"/>
      <c r="GV1960" s="14"/>
      <c r="GW1960" s="14"/>
      <c r="GX1960" s="14"/>
      <c r="GY1960" s="14"/>
      <c r="GZ1960" s="14"/>
      <c r="HA1960" s="14"/>
      <c r="HB1960" s="14"/>
      <c r="HC1960" s="14"/>
      <c r="HD1960" s="14"/>
      <c r="HE1960" s="14"/>
      <c r="HF1960" s="14"/>
      <c r="HG1960" s="14"/>
      <c r="HH1960" s="14"/>
      <c r="HI1960" s="14"/>
      <c r="HJ1960" s="14"/>
      <c r="HK1960" s="14"/>
      <c r="HL1960" s="14"/>
      <c r="HM1960" s="14"/>
      <c r="HN1960" s="14"/>
      <c r="HO1960" s="14"/>
      <c r="HP1960" s="14"/>
      <c r="HQ1960" s="14"/>
      <c r="HR1960" s="14"/>
      <c r="HS1960" s="14"/>
      <c r="HT1960" s="14"/>
      <c r="HU1960" s="14"/>
      <c r="HV1960" s="14"/>
      <c r="HW1960" s="14"/>
      <c r="HX1960" s="14"/>
      <c r="HY1960" s="14"/>
      <c r="HZ1960" s="14"/>
      <c r="IA1960" s="14"/>
      <c r="IB1960" s="14"/>
      <c r="IC1960" s="14"/>
      <c r="ID1960" s="14"/>
      <c r="IE1960" s="14"/>
      <c r="IF1960" s="14"/>
      <c r="IG1960" s="14"/>
      <c r="IH1960" s="14"/>
      <c r="II1960" s="14"/>
      <c r="IJ1960" s="14"/>
      <c r="IK1960" s="14"/>
      <c r="IL1960" s="14"/>
      <c r="IM1960" s="14"/>
      <c r="IN1960" s="14"/>
      <c r="IO1960" s="14"/>
      <c r="IP1960" s="14"/>
      <c r="IQ1960" s="14"/>
      <c r="IR1960" s="14"/>
      <c r="IS1960" s="14"/>
      <c r="IT1960" s="14"/>
    </row>
    <row r="1961" spans="1:254" x14ac:dyDescent="0.2">
      <c r="A1961" s="12">
        <v>400425</v>
      </c>
      <c r="B1961" s="4"/>
      <c r="C1961" s="13" t="s">
        <v>1738</v>
      </c>
      <c r="D1961" s="11">
        <v>10.1</v>
      </c>
      <c r="E1961" s="11">
        <v>10.1</v>
      </c>
      <c r="F1961" s="11"/>
      <c r="G1961" s="12">
        <v>3</v>
      </c>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c r="AQ1961" s="14"/>
      <c r="AR1961" s="14"/>
      <c r="AS1961" s="14"/>
      <c r="AT1961" s="14"/>
      <c r="AU1961" s="14"/>
      <c r="AV1961" s="14"/>
      <c r="AW1961" s="14"/>
      <c r="AX1961" s="14"/>
      <c r="AY1961" s="14"/>
      <c r="AZ1961" s="14"/>
      <c r="BA1961" s="14"/>
      <c r="BB1961" s="14"/>
      <c r="BC1961" s="14"/>
      <c r="BD1961" s="14"/>
      <c r="BE1961" s="14"/>
      <c r="BF1961" s="14"/>
      <c r="BG1961" s="14"/>
      <c r="BH1961" s="14"/>
      <c r="BI1961" s="14"/>
      <c r="BJ1961" s="14"/>
      <c r="BK1961" s="14"/>
      <c r="BL1961" s="14"/>
      <c r="BM1961" s="14"/>
      <c r="BN1961" s="14"/>
      <c r="BO1961" s="14"/>
      <c r="BP1961" s="14"/>
      <c r="BQ1961" s="14"/>
      <c r="BR1961" s="14"/>
      <c r="BS1961" s="14"/>
      <c r="BT1961" s="14"/>
      <c r="BU1961" s="14"/>
      <c r="BV1961" s="14"/>
      <c r="BW1961" s="14"/>
      <c r="BX1961" s="14"/>
      <c r="BY1961" s="14"/>
      <c r="BZ1961" s="14"/>
      <c r="CA1961" s="14"/>
      <c r="CB1961" s="14"/>
      <c r="CC1961" s="14"/>
      <c r="CD1961" s="14"/>
      <c r="CE1961" s="14"/>
      <c r="CF1961" s="14"/>
      <c r="CG1961" s="14"/>
      <c r="CH1961" s="14"/>
      <c r="CI1961" s="14"/>
      <c r="CJ1961" s="14"/>
      <c r="CK1961" s="14"/>
      <c r="CL1961" s="14"/>
      <c r="CM1961" s="14"/>
      <c r="CN1961" s="14"/>
      <c r="CO1961" s="14"/>
      <c r="CP1961" s="14"/>
      <c r="CQ1961" s="14"/>
      <c r="CR1961" s="14"/>
      <c r="CS1961" s="14"/>
      <c r="CT1961" s="14"/>
      <c r="CU1961" s="14"/>
      <c r="CV1961" s="14"/>
      <c r="CW1961" s="14"/>
      <c r="CX1961" s="14"/>
      <c r="CY1961" s="14"/>
      <c r="CZ1961" s="14"/>
      <c r="DA1961" s="14"/>
      <c r="DB1961" s="14"/>
      <c r="DC1961" s="14"/>
      <c r="DD1961" s="14"/>
      <c r="DE1961" s="14"/>
      <c r="DF1961" s="14"/>
      <c r="DG1961" s="14"/>
      <c r="DH1961" s="14"/>
      <c r="DI1961" s="14"/>
      <c r="DJ1961" s="14"/>
      <c r="DK1961" s="14"/>
      <c r="DL1961" s="14"/>
      <c r="DM1961" s="14"/>
      <c r="DN1961" s="14"/>
      <c r="DO1961" s="14"/>
      <c r="DP1961" s="14"/>
      <c r="DQ1961" s="14"/>
      <c r="DR1961" s="14"/>
      <c r="DS1961" s="14"/>
      <c r="DT1961" s="14"/>
      <c r="DU1961" s="14"/>
      <c r="DV1961" s="14"/>
      <c r="DW1961" s="14"/>
      <c r="DX1961" s="14"/>
      <c r="DY1961" s="14"/>
      <c r="DZ1961" s="14"/>
      <c r="EA1961" s="14"/>
      <c r="EB1961" s="14"/>
      <c r="EC1961" s="14"/>
      <c r="ED1961" s="14"/>
      <c r="EE1961" s="14"/>
      <c r="EF1961" s="14"/>
      <c r="EG1961" s="14"/>
      <c r="EH1961" s="14"/>
      <c r="EI1961" s="14"/>
      <c r="EJ1961" s="14"/>
      <c r="EK1961" s="14"/>
      <c r="EL1961" s="14"/>
      <c r="EM1961" s="14"/>
      <c r="EN1961" s="14"/>
      <c r="EO1961" s="14"/>
      <c r="EP1961" s="14"/>
      <c r="EQ1961" s="14"/>
      <c r="ER1961" s="14"/>
      <c r="ES1961" s="14"/>
      <c r="ET1961" s="14"/>
      <c r="EU1961" s="14"/>
      <c r="EV1961" s="14"/>
      <c r="EW1961" s="14"/>
      <c r="EX1961" s="14"/>
      <c r="EY1961" s="14"/>
      <c r="EZ1961" s="14"/>
      <c r="FA1961" s="14"/>
      <c r="FB1961" s="14"/>
      <c r="FC1961" s="14"/>
      <c r="FD1961" s="14"/>
      <c r="FE1961" s="14"/>
      <c r="FF1961" s="14"/>
      <c r="FG1961" s="14"/>
      <c r="FH1961" s="14"/>
      <c r="FI1961" s="14"/>
      <c r="FJ1961" s="14"/>
      <c r="FK1961" s="14"/>
      <c r="FL1961" s="14"/>
      <c r="FM1961" s="14"/>
      <c r="FN1961" s="14"/>
      <c r="FO1961" s="14"/>
      <c r="FP1961" s="14"/>
      <c r="FQ1961" s="14"/>
      <c r="FR1961" s="14"/>
      <c r="FS1961" s="14"/>
      <c r="FT1961" s="14"/>
      <c r="FU1961" s="14"/>
      <c r="FV1961" s="14"/>
      <c r="FW1961" s="14"/>
      <c r="FX1961" s="14"/>
      <c r="FY1961" s="14"/>
      <c r="FZ1961" s="14"/>
      <c r="GA1961" s="14"/>
      <c r="GB1961" s="14"/>
      <c r="GC1961" s="14"/>
      <c r="GD1961" s="14"/>
      <c r="GE1961" s="14"/>
      <c r="GF1961" s="14"/>
      <c r="GG1961" s="14"/>
      <c r="GH1961" s="14"/>
      <c r="GI1961" s="14"/>
      <c r="GJ1961" s="14"/>
      <c r="GK1961" s="14"/>
      <c r="GL1961" s="14"/>
      <c r="GM1961" s="14"/>
      <c r="GN1961" s="14"/>
      <c r="GO1961" s="14"/>
      <c r="GP1961" s="14"/>
      <c r="GQ1961" s="14"/>
      <c r="GR1961" s="14"/>
      <c r="GS1961" s="14"/>
      <c r="GT1961" s="14"/>
      <c r="GU1961" s="14"/>
      <c r="GV1961" s="14"/>
      <c r="GW1961" s="14"/>
      <c r="GX1961" s="14"/>
      <c r="GY1961" s="14"/>
      <c r="GZ1961" s="14"/>
      <c r="HA1961" s="14"/>
      <c r="HB1961" s="14"/>
      <c r="HC1961" s="14"/>
      <c r="HD1961" s="14"/>
      <c r="HE1961" s="14"/>
      <c r="HF1961" s="14"/>
      <c r="HG1961" s="14"/>
      <c r="HH1961" s="14"/>
      <c r="HI1961" s="14"/>
      <c r="HJ1961" s="14"/>
      <c r="HK1961" s="14"/>
      <c r="HL1961" s="14"/>
      <c r="HM1961" s="14"/>
      <c r="HN1961" s="14"/>
      <c r="HO1961" s="14"/>
      <c r="HP1961" s="14"/>
      <c r="HQ1961" s="14"/>
      <c r="HR1961" s="14"/>
      <c r="HS1961" s="14"/>
      <c r="HT1961" s="14"/>
      <c r="HU1961" s="14"/>
      <c r="HV1961" s="14"/>
      <c r="HW1961" s="14"/>
      <c r="HX1961" s="14"/>
      <c r="HY1961" s="14"/>
      <c r="HZ1961" s="14"/>
      <c r="IA1961" s="14"/>
      <c r="IB1961" s="14"/>
      <c r="IC1961" s="14"/>
      <c r="ID1961" s="14"/>
      <c r="IE1961" s="14"/>
      <c r="IF1961" s="14"/>
      <c r="IG1961" s="14"/>
      <c r="IH1961" s="14"/>
      <c r="II1961" s="14"/>
      <c r="IJ1961" s="14"/>
      <c r="IK1961" s="14"/>
      <c r="IL1961" s="14"/>
      <c r="IM1961" s="14"/>
      <c r="IN1961" s="14"/>
      <c r="IO1961" s="14"/>
      <c r="IP1961" s="14"/>
      <c r="IQ1961" s="14"/>
      <c r="IR1961" s="14"/>
      <c r="IS1961" s="14"/>
      <c r="IT1961" s="14"/>
    </row>
    <row r="1962" spans="1:254" x14ac:dyDescent="0.2">
      <c r="A1962" s="12">
        <v>400430</v>
      </c>
      <c r="B1962" s="4"/>
      <c r="C1962" s="13" t="s">
        <v>1739</v>
      </c>
      <c r="D1962" s="11">
        <v>19</v>
      </c>
      <c r="E1962" s="11">
        <v>19</v>
      </c>
      <c r="F1962" s="11"/>
      <c r="G1962" s="12">
        <v>4</v>
      </c>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C1962" s="14"/>
      <c r="AD1962" s="14"/>
      <c r="AE1962" s="14"/>
      <c r="AF1962" s="14"/>
      <c r="AG1962" s="14"/>
      <c r="AH1962" s="14"/>
      <c r="AI1962" s="14"/>
      <c r="AJ1962" s="14"/>
      <c r="AK1962" s="14"/>
      <c r="AL1962" s="14"/>
      <c r="AM1962" s="14"/>
      <c r="AN1962" s="14"/>
      <c r="AO1962" s="14"/>
      <c r="AP1962" s="14"/>
      <c r="AQ1962" s="14"/>
      <c r="AR1962" s="14"/>
      <c r="AS1962" s="14"/>
      <c r="AT1962" s="14"/>
      <c r="AU1962" s="14"/>
      <c r="AV1962" s="14"/>
      <c r="AW1962" s="14"/>
      <c r="AX1962" s="14"/>
      <c r="AY1962" s="14"/>
      <c r="AZ1962" s="14"/>
      <c r="BA1962" s="14"/>
      <c r="BB1962" s="14"/>
      <c r="BC1962" s="14"/>
      <c r="BD1962" s="14"/>
      <c r="BE1962" s="14"/>
      <c r="BF1962" s="14"/>
      <c r="BG1962" s="14"/>
      <c r="BH1962" s="14"/>
      <c r="BI1962" s="14"/>
      <c r="BJ1962" s="14"/>
      <c r="BK1962" s="14"/>
      <c r="BL1962" s="14"/>
      <c r="BM1962" s="14"/>
      <c r="BN1962" s="14"/>
      <c r="BO1962" s="14"/>
      <c r="BP1962" s="14"/>
      <c r="BQ1962" s="14"/>
      <c r="BR1962" s="14"/>
      <c r="BS1962" s="14"/>
      <c r="BT1962" s="14"/>
      <c r="BU1962" s="14"/>
      <c r="BV1962" s="14"/>
      <c r="BW1962" s="14"/>
      <c r="BX1962" s="14"/>
      <c r="BY1962" s="14"/>
      <c r="BZ1962" s="14"/>
      <c r="CA1962" s="14"/>
      <c r="CB1962" s="14"/>
      <c r="CC1962" s="14"/>
      <c r="CD1962" s="14"/>
      <c r="CE1962" s="14"/>
      <c r="CF1962" s="14"/>
      <c r="CG1962" s="14"/>
      <c r="CH1962" s="14"/>
      <c r="CI1962" s="14"/>
      <c r="CJ1962" s="14"/>
      <c r="CK1962" s="14"/>
      <c r="CL1962" s="14"/>
      <c r="CM1962" s="14"/>
      <c r="CN1962" s="14"/>
      <c r="CO1962" s="14"/>
      <c r="CP1962" s="14"/>
      <c r="CQ1962" s="14"/>
      <c r="CR1962" s="14"/>
      <c r="CS1962" s="14"/>
      <c r="CT1962" s="14"/>
      <c r="CU1962" s="14"/>
      <c r="CV1962" s="14"/>
      <c r="CW1962" s="14"/>
      <c r="CX1962" s="14"/>
      <c r="CY1962" s="14"/>
      <c r="CZ1962" s="14"/>
      <c r="DA1962" s="14"/>
      <c r="DB1962" s="14"/>
      <c r="DC1962" s="14"/>
      <c r="DD1962" s="14"/>
      <c r="DE1962" s="14"/>
      <c r="DF1962" s="14"/>
      <c r="DG1962" s="14"/>
      <c r="DH1962" s="14"/>
      <c r="DI1962" s="14"/>
      <c r="DJ1962" s="14"/>
      <c r="DK1962" s="14"/>
      <c r="DL1962" s="14"/>
      <c r="DM1962" s="14"/>
      <c r="DN1962" s="14"/>
      <c r="DO1962" s="14"/>
      <c r="DP1962" s="14"/>
      <c r="DQ1962" s="14"/>
      <c r="DR1962" s="14"/>
      <c r="DS1962" s="14"/>
      <c r="DT1962" s="14"/>
      <c r="DU1962" s="14"/>
      <c r="DV1962" s="14"/>
      <c r="DW1962" s="14"/>
      <c r="DX1962" s="14"/>
      <c r="DY1962" s="14"/>
      <c r="DZ1962" s="14"/>
      <c r="EA1962" s="14"/>
      <c r="EB1962" s="14"/>
      <c r="EC1962" s="14"/>
      <c r="ED1962" s="14"/>
      <c r="EE1962" s="14"/>
      <c r="EF1962" s="14"/>
      <c r="EG1962" s="14"/>
      <c r="EH1962" s="14"/>
      <c r="EI1962" s="14"/>
      <c r="EJ1962" s="14"/>
      <c r="EK1962" s="14"/>
      <c r="EL1962" s="14"/>
      <c r="EM1962" s="14"/>
      <c r="EN1962" s="14"/>
      <c r="EO1962" s="14"/>
      <c r="EP1962" s="14"/>
      <c r="EQ1962" s="14"/>
      <c r="ER1962" s="14"/>
      <c r="ES1962" s="14"/>
      <c r="ET1962" s="14"/>
      <c r="EU1962" s="14"/>
      <c r="EV1962" s="14"/>
      <c r="EW1962" s="14"/>
      <c r="EX1962" s="14"/>
      <c r="EY1962" s="14"/>
      <c r="EZ1962" s="14"/>
      <c r="FA1962" s="14"/>
      <c r="FB1962" s="14"/>
      <c r="FC1962" s="14"/>
      <c r="FD1962" s="14"/>
      <c r="FE1962" s="14"/>
      <c r="FF1962" s="14"/>
      <c r="FG1962" s="14"/>
      <c r="FH1962" s="14"/>
      <c r="FI1962" s="14"/>
      <c r="FJ1962" s="14"/>
      <c r="FK1962" s="14"/>
      <c r="FL1962" s="14"/>
      <c r="FM1962" s="14"/>
      <c r="FN1962" s="14"/>
      <c r="FO1962" s="14"/>
      <c r="FP1962" s="14"/>
      <c r="FQ1962" s="14"/>
      <c r="FR1962" s="14"/>
      <c r="FS1962" s="14"/>
      <c r="FT1962" s="14"/>
      <c r="FU1962" s="14"/>
      <c r="FV1962" s="14"/>
      <c r="FW1962" s="14"/>
      <c r="FX1962" s="14"/>
      <c r="FY1962" s="14"/>
      <c r="FZ1962" s="14"/>
      <c r="GA1962" s="14"/>
      <c r="GB1962" s="14"/>
      <c r="GC1962" s="14"/>
      <c r="GD1962" s="14"/>
      <c r="GE1962" s="14"/>
      <c r="GF1962" s="14"/>
      <c r="GG1962" s="14"/>
      <c r="GH1962" s="14"/>
      <c r="GI1962" s="14"/>
      <c r="GJ1962" s="14"/>
      <c r="GK1962" s="14"/>
      <c r="GL1962" s="14"/>
      <c r="GM1962" s="14"/>
      <c r="GN1962" s="14"/>
      <c r="GO1962" s="14"/>
      <c r="GP1962" s="14"/>
      <c r="GQ1962" s="14"/>
      <c r="GR1962" s="14"/>
      <c r="GS1962" s="14"/>
      <c r="GT1962" s="14"/>
      <c r="GU1962" s="14"/>
      <c r="GV1962" s="14"/>
      <c r="GW1962" s="14"/>
      <c r="GX1962" s="14"/>
      <c r="GY1962" s="14"/>
      <c r="GZ1962" s="14"/>
      <c r="HA1962" s="14"/>
      <c r="HB1962" s="14"/>
      <c r="HC1962" s="14"/>
      <c r="HD1962" s="14"/>
      <c r="HE1962" s="14"/>
      <c r="HF1962" s="14"/>
      <c r="HG1962" s="14"/>
      <c r="HH1962" s="14"/>
      <c r="HI1962" s="14"/>
      <c r="HJ1962" s="14"/>
      <c r="HK1962" s="14"/>
      <c r="HL1962" s="14"/>
      <c r="HM1962" s="14"/>
      <c r="HN1962" s="14"/>
      <c r="HO1962" s="14"/>
      <c r="HP1962" s="14"/>
      <c r="HQ1962" s="14"/>
      <c r="HR1962" s="14"/>
      <c r="HS1962" s="14"/>
      <c r="HT1962" s="14"/>
      <c r="HU1962" s="14"/>
      <c r="HV1962" s="14"/>
      <c r="HW1962" s="14"/>
      <c r="HX1962" s="14"/>
      <c r="HY1962" s="14"/>
      <c r="HZ1962" s="14"/>
      <c r="IA1962" s="14"/>
      <c r="IB1962" s="14"/>
      <c r="IC1962" s="14"/>
      <c r="ID1962" s="14"/>
      <c r="IE1962" s="14"/>
      <c r="IF1962" s="14"/>
      <c r="IG1962" s="14"/>
      <c r="IH1962" s="14"/>
      <c r="II1962" s="14"/>
      <c r="IJ1962" s="14"/>
      <c r="IK1962" s="14"/>
      <c r="IL1962" s="14"/>
      <c r="IM1962" s="14"/>
      <c r="IN1962" s="14"/>
      <c r="IO1962" s="14"/>
      <c r="IP1962" s="14"/>
      <c r="IQ1962" s="14"/>
      <c r="IR1962" s="14"/>
      <c r="IS1962" s="14"/>
      <c r="IT1962" s="14"/>
    </row>
    <row r="1963" spans="1:254" x14ac:dyDescent="0.2">
      <c r="A1963" s="12">
        <v>400435</v>
      </c>
      <c r="B1963" s="4"/>
      <c r="C1963" s="13" t="s">
        <v>1740</v>
      </c>
      <c r="D1963" s="11">
        <v>47</v>
      </c>
      <c r="E1963" s="11">
        <v>47</v>
      </c>
      <c r="F1963" s="11"/>
      <c r="G1963" s="12">
        <v>5</v>
      </c>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C1963" s="14"/>
      <c r="AD1963" s="14"/>
      <c r="AE1963" s="14"/>
      <c r="AF1963" s="14"/>
      <c r="AG1963" s="14"/>
      <c r="AH1963" s="14"/>
      <c r="AI1963" s="14"/>
      <c r="AJ1963" s="14"/>
      <c r="AK1963" s="14"/>
      <c r="AL1963" s="14"/>
      <c r="AM1963" s="14"/>
      <c r="AN1963" s="14"/>
      <c r="AO1963" s="14"/>
      <c r="AP1963" s="14"/>
      <c r="AQ1963" s="14"/>
      <c r="AR1963" s="14"/>
      <c r="AS1963" s="14"/>
      <c r="AT1963" s="14"/>
      <c r="AU1963" s="14"/>
      <c r="AV1963" s="14"/>
      <c r="AW1963" s="14"/>
      <c r="AX1963" s="14"/>
      <c r="AY1963" s="14"/>
      <c r="AZ1963" s="14"/>
      <c r="BA1963" s="14"/>
      <c r="BB1963" s="14"/>
      <c r="BC1963" s="14"/>
      <c r="BD1963" s="14"/>
      <c r="BE1963" s="14"/>
      <c r="BF1963" s="14"/>
      <c r="BG1963" s="14"/>
      <c r="BH1963" s="14"/>
      <c r="BI1963" s="14"/>
      <c r="BJ1963" s="14"/>
      <c r="BK1963" s="14"/>
      <c r="BL1963" s="14"/>
      <c r="BM1963" s="14"/>
      <c r="BN1963" s="14"/>
      <c r="BO1963" s="14"/>
      <c r="BP1963" s="14"/>
      <c r="BQ1963" s="14"/>
      <c r="BR1963" s="14"/>
      <c r="BS1963" s="14"/>
      <c r="BT1963" s="14"/>
      <c r="BU1963" s="14"/>
      <c r="BV1963" s="14"/>
      <c r="BW1963" s="14"/>
      <c r="BX1963" s="14"/>
      <c r="BY1963" s="14"/>
      <c r="BZ1963" s="14"/>
      <c r="CA1963" s="14"/>
      <c r="CB1963" s="14"/>
      <c r="CC1963" s="14"/>
      <c r="CD1963" s="14"/>
      <c r="CE1963" s="14"/>
      <c r="CF1963" s="14"/>
      <c r="CG1963" s="14"/>
      <c r="CH1963" s="14"/>
      <c r="CI1963" s="14"/>
      <c r="CJ1963" s="14"/>
      <c r="CK1963" s="14"/>
      <c r="CL1963" s="14"/>
      <c r="CM1963" s="14"/>
      <c r="CN1963" s="14"/>
      <c r="CO1963" s="14"/>
      <c r="CP1963" s="14"/>
      <c r="CQ1963" s="14"/>
      <c r="CR1963" s="14"/>
      <c r="CS1963" s="14"/>
      <c r="CT1963" s="14"/>
      <c r="CU1963" s="14"/>
      <c r="CV1963" s="14"/>
      <c r="CW1963" s="14"/>
      <c r="CX1963" s="14"/>
      <c r="CY1963" s="14"/>
      <c r="CZ1963" s="14"/>
      <c r="DA1963" s="14"/>
      <c r="DB1963" s="14"/>
      <c r="DC1963" s="14"/>
      <c r="DD1963" s="14"/>
      <c r="DE1963" s="14"/>
      <c r="DF1963" s="14"/>
      <c r="DG1963" s="14"/>
      <c r="DH1963" s="14"/>
      <c r="DI1963" s="14"/>
      <c r="DJ1963" s="14"/>
      <c r="DK1963" s="14"/>
      <c r="DL1963" s="14"/>
      <c r="DM1963" s="14"/>
      <c r="DN1963" s="14"/>
      <c r="DO1963" s="14"/>
      <c r="DP1963" s="14"/>
      <c r="DQ1963" s="14"/>
      <c r="DR1963" s="14"/>
      <c r="DS1963" s="14"/>
      <c r="DT1963" s="14"/>
      <c r="DU1963" s="14"/>
      <c r="DV1963" s="14"/>
      <c r="DW1963" s="14"/>
      <c r="DX1963" s="14"/>
      <c r="DY1963" s="14"/>
      <c r="DZ1963" s="14"/>
      <c r="EA1963" s="14"/>
      <c r="EB1963" s="14"/>
      <c r="EC1963" s="14"/>
      <c r="ED1963" s="14"/>
      <c r="EE1963" s="14"/>
      <c r="EF1963" s="14"/>
      <c r="EG1963" s="14"/>
      <c r="EH1963" s="14"/>
      <c r="EI1963" s="14"/>
      <c r="EJ1963" s="14"/>
      <c r="EK1963" s="14"/>
      <c r="EL1963" s="14"/>
      <c r="EM1963" s="14"/>
      <c r="EN1963" s="14"/>
      <c r="EO1963" s="14"/>
      <c r="EP1963" s="14"/>
      <c r="EQ1963" s="14"/>
      <c r="ER1963" s="14"/>
      <c r="ES1963" s="14"/>
      <c r="ET1963" s="14"/>
      <c r="EU1963" s="14"/>
      <c r="EV1963" s="14"/>
      <c r="EW1963" s="14"/>
      <c r="EX1963" s="14"/>
      <c r="EY1963" s="14"/>
      <c r="EZ1963" s="14"/>
      <c r="FA1963" s="14"/>
      <c r="FB1963" s="14"/>
      <c r="FC1963" s="14"/>
      <c r="FD1963" s="14"/>
      <c r="FE1963" s="14"/>
      <c r="FF1963" s="14"/>
      <c r="FG1963" s="14"/>
      <c r="FH1963" s="14"/>
      <c r="FI1963" s="14"/>
      <c r="FJ1963" s="14"/>
      <c r="FK1963" s="14"/>
      <c r="FL1963" s="14"/>
      <c r="FM1963" s="14"/>
      <c r="FN1963" s="14"/>
      <c r="FO1963" s="14"/>
      <c r="FP1963" s="14"/>
      <c r="FQ1963" s="14"/>
      <c r="FR1963" s="14"/>
      <c r="FS1963" s="14"/>
      <c r="FT1963" s="14"/>
      <c r="FU1963" s="14"/>
      <c r="FV1963" s="14"/>
      <c r="FW1963" s="14"/>
      <c r="FX1963" s="14"/>
      <c r="FY1963" s="14"/>
      <c r="FZ1963" s="14"/>
      <c r="GA1963" s="14"/>
      <c r="GB1963" s="14"/>
      <c r="GC1963" s="14"/>
      <c r="GD1963" s="14"/>
      <c r="GE1963" s="14"/>
      <c r="GF1963" s="14"/>
      <c r="GG1963" s="14"/>
      <c r="GH1963" s="14"/>
      <c r="GI1963" s="14"/>
      <c r="GJ1963" s="14"/>
      <c r="GK1963" s="14"/>
      <c r="GL1963" s="14"/>
      <c r="GM1963" s="14"/>
      <c r="GN1963" s="14"/>
      <c r="GO1963" s="14"/>
      <c r="GP1963" s="14"/>
      <c r="GQ1963" s="14"/>
      <c r="GR1963" s="14"/>
      <c r="GS1963" s="14"/>
      <c r="GT1963" s="14"/>
      <c r="GU1963" s="14"/>
      <c r="GV1963" s="14"/>
      <c r="GW1963" s="14"/>
      <c r="GX1963" s="14"/>
      <c r="GY1963" s="14"/>
      <c r="GZ1963" s="14"/>
      <c r="HA1963" s="14"/>
      <c r="HB1963" s="14"/>
      <c r="HC1963" s="14"/>
      <c r="HD1963" s="14"/>
      <c r="HE1963" s="14"/>
      <c r="HF1963" s="14"/>
      <c r="HG1963" s="14"/>
      <c r="HH1963" s="14"/>
      <c r="HI1963" s="14"/>
      <c r="HJ1963" s="14"/>
      <c r="HK1963" s="14"/>
      <c r="HL1963" s="14"/>
      <c r="HM1963" s="14"/>
      <c r="HN1963" s="14"/>
      <c r="HO1963" s="14"/>
      <c r="HP1963" s="14"/>
      <c r="HQ1963" s="14"/>
      <c r="HR1963" s="14"/>
      <c r="HS1963" s="14"/>
      <c r="HT1963" s="14"/>
      <c r="HU1963" s="14"/>
      <c r="HV1963" s="14"/>
      <c r="HW1963" s="14"/>
      <c r="HX1963" s="14"/>
      <c r="HY1963" s="14"/>
      <c r="HZ1963" s="14"/>
      <c r="IA1963" s="14"/>
      <c r="IB1963" s="14"/>
      <c r="IC1963" s="14"/>
      <c r="ID1963" s="14"/>
      <c r="IE1963" s="14"/>
      <c r="IF1963" s="14"/>
      <c r="IG1963" s="14"/>
      <c r="IH1963" s="14"/>
      <c r="II1963" s="14"/>
      <c r="IJ1963" s="14"/>
      <c r="IK1963" s="14"/>
      <c r="IL1963" s="14"/>
      <c r="IM1963" s="14"/>
      <c r="IN1963" s="14"/>
      <c r="IO1963" s="14"/>
      <c r="IP1963" s="14"/>
      <c r="IQ1963" s="14"/>
      <c r="IR1963" s="14"/>
      <c r="IS1963" s="14"/>
      <c r="IT1963" s="14"/>
    </row>
    <row r="1964" spans="1:254" ht="40.5" x14ac:dyDescent="0.2">
      <c r="A1964" s="12">
        <v>400440</v>
      </c>
      <c r="B1964" s="4"/>
      <c r="C1964" s="13" t="s">
        <v>1741</v>
      </c>
      <c r="D1964" s="11">
        <v>75</v>
      </c>
      <c r="E1964" s="11">
        <v>75</v>
      </c>
      <c r="F1964" s="11"/>
      <c r="G1964" s="12">
        <v>5</v>
      </c>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C1964" s="14"/>
      <c r="AD1964" s="14"/>
      <c r="AE1964" s="14"/>
      <c r="AF1964" s="14"/>
      <c r="AG1964" s="14"/>
      <c r="AH1964" s="14"/>
      <c r="AI1964" s="14"/>
      <c r="AJ1964" s="14"/>
      <c r="AK1964" s="14"/>
      <c r="AL1964" s="14"/>
      <c r="AM1964" s="14"/>
      <c r="AN1964" s="14"/>
      <c r="AO1964" s="14"/>
      <c r="AP1964" s="14"/>
      <c r="AQ1964" s="14"/>
      <c r="AR1964" s="14"/>
      <c r="AS1964" s="14"/>
      <c r="AT1964" s="14"/>
      <c r="AU1964" s="14"/>
      <c r="AV1964" s="14"/>
      <c r="AW1964" s="14"/>
      <c r="AX1964" s="14"/>
      <c r="AY1964" s="14"/>
      <c r="AZ1964" s="14"/>
      <c r="BA1964" s="14"/>
      <c r="BB1964" s="14"/>
      <c r="BC1964" s="14"/>
      <c r="BD1964" s="14"/>
      <c r="BE1964" s="14"/>
      <c r="BF1964" s="14"/>
      <c r="BG1964" s="14"/>
      <c r="BH1964" s="14"/>
      <c r="BI1964" s="14"/>
      <c r="BJ1964" s="14"/>
      <c r="BK1964" s="14"/>
      <c r="BL1964" s="14"/>
      <c r="BM1964" s="14"/>
      <c r="BN1964" s="14"/>
      <c r="BO1964" s="14"/>
      <c r="BP1964" s="14"/>
      <c r="BQ1964" s="14"/>
      <c r="BR1964" s="14"/>
      <c r="BS1964" s="14"/>
      <c r="BT1964" s="14"/>
      <c r="BU1964" s="14"/>
      <c r="BV1964" s="14"/>
      <c r="BW1964" s="14"/>
      <c r="BX1964" s="14"/>
      <c r="BY1964" s="14"/>
      <c r="BZ1964" s="14"/>
      <c r="CA1964" s="14"/>
      <c r="CB1964" s="14"/>
      <c r="CC1964" s="14"/>
      <c r="CD1964" s="14"/>
      <c r="CE1964" s="14"/>
      <c r="CF1964" s="14"/>
      <c r="CG1964" s="14"/>
      <c r="CH1964" s="14"/>
      <c r="CI1964" s="14"/>
      <c r="CJ1964" s="14"/>
      <c r="CK1964" s="14"/>
      <c r="CL1964" s="14"/>
      <c r="CM1964" s="14"/>
      <c r="CN1964" s="14"/>
      <c r="CO1964" s="14"/>
      <c r="CP1964" s="14"/>
      <c r="CQ1964" s="14"/>
      <c r="CR1964" s="14"/>
      <c r="CS1964" s="14"/>
      <c r="CT1964" s="14"/>
      <c r="CU1964" s="14"/>
      <c r="CV1964" s="14"/>
      <c r="CW1964" s="14"/>
      <c r="CX1964" s="14"/>
      <c r="CY1964" s="14"/>
      <c r="CZ1964" s="14"/>
      <c r="DA1964" s="14"/>
      <c r="DB1964" s="14"/>
      <c r="DC1964" s="14"/>
      <c r="DD1964" s="14"/>
      <c r="DE1964" s="14"/>
      <c r="DF1964" s="14"/>
      <c r="DG1964" s="14"/>
      <c r="DH1964" s="14"/>
      <c r="DI1964" s="14"/>
      <c r="DJ1964" s="14"/>
      <c r="DK1964" s="14"/>
      <c r="DL1964" s="14"/>
      <c r="DM1964" s="14"/>
      <c r="DN1964" s="14"/>
      <c r="DO1964" s="14"/>
      <c r="DP1964" s="14"/>
      <c r="DQ1964" s="14"/>
      <c r="DR1964" s="14"/>
      <c r="DS1964" s="14"/>
      <c r="DT1964" s="14"/>
      <c r="DU1964" s="14"/>
      <c r="DV1964" s="14"/>
      <c r="DW1964" s="14"/>
      <c r="DX1964" s="14"/>
      <c r="DY1964" s="14"/>
      <c r="DZ1964" s="14"/>
      <c r="EA1964" s="14"/>
      <c r="EB1964" s="14"/>
      <c r="EC1964" s="14"/>
      <c r="ED1964" s="14"/>
      <c r="EE1964" s="14"/>
      <c r="EF1964" s="14"/>
      <c r="EG1964" s="14"/>
      <c r="EH1964" s="14"/>
      <c r="EI1964" s="14"/>
      <c r="EJ1964" s="14"/>
      <c r="EK1964" s="14"/>
      <c r="EL1964" s="14"/>
      <c r="EM1964" s="14"/>
      <c r="EN1964" s="14"/>
      <c r="EO1964" s="14"/>
      <c r="EP1964" s="14"/>
      <c r="EQ1964" s="14"/>
      <c r="ER1964" s="14"/>
      <c r="ES1964" s="14"/>
      <c r="ET1964" s="14"/>
      <c r="EU1964" s="14"/>
      <c r="EV1964" s="14"/>
      <c r="EW1964" s="14"/>
      <c r="EX1964" s="14"/>
      <c r="EY1964" s="14"/>
      <c r="EZ1964" s="14"/>
      <c r="FA1964" s="14"/>
      <c r="FB1964" s="14"/>
      <c r="FC1964" s="14"/>
      <c r="FD1964" s="14"/>
      <c r="FE1964" s="14"/>
      <c r="FF1964" s="14"/>
      <c r="FG1964" s="14"/>
      <c r="FH1964" s="14"/>
      <c r="FI1964" s="14"/>
      <c r="FJ1964" s="14"/>
      <c r="FK1964" s="14"/>
      <c r="FL1964" s="14"/>
      <c r="FM1964" s="14"/>
      <c r="FN1964" s="14"/>
      <c r="FO1964" s="14"/>
      <c r="FP1964" s="14"/>
      <c r="FQ1964" s="14"/>
      <c r="FR1964" s="14"/>
      <c r="FS1964" s="14"/>
      <c r="FT1964" s="14"/>
      <c r="FU1964" s="14"/>
      <c r="FV1964" s="14"/>
      <c r="FW1964" s="14"/>
      <c r="FX1964" s="14"/>
      <c r="FY1964" s="14"/>
      <c r="FZ1964" s="14"/>
      <c r="GA1964" s="14"/>
      <c r="GB1964" s="14"/>
      <c r="GC1964" s="14"/>
      <c r="GD1964" s="14"/>
      <c r="GE1964" s="14"/>
      <c r="GF1964" s="14"/>
      <c r="GG1964" s="14"/>
      <c r="GH1964" s="14"/>
      <c r="GI1964" s="14"/>
      <c r="GJ1964" s="14"/>
      <c r="GK1964" s="14"/>
      <c r="GL1964" s="14"/>
      <c r="GM1964" s="14"/>
      <c r="GN1964" s="14"/>
      <c r="GO1964" s="14"/>
      <c r="GP1964" s="14"/>
      <c r="GQ1964" s="14"/>
      <c r="GR1964" s="14"/>
      <c r="GS1964" s="14"/>
      <c r="GT1964" s="14"/>
      <c r="GU1964" s="14"/>
      <c r="GV1964" s="14"/>
      <c r="GW1964" s="14"/>
      <c r="GX1964" s="14"/>
      <c r="GY1964" s="14"/>
      <c r="GZ1964" s="14"/>
      <c r="HA1964" s="14"/>
      <c r="HB1964" s="14"/>
      <c r="HC1964" s="14"/>
      <c r="HD1964" s="14"/>
      <c r="HE1964" s="14"/>
      <c r="HF1964" s="14"/>
      <c r="HG1964" s="14"/>
      <c r="HH1964" s="14"/>
      <c r="HI1964" s="14"/>
      <c r="HJ1964" s="14"/>
      <c r="HK1964" s="14"/>
      <c r="HL1964" s="14"/>
      <c r="HM1964" s="14"/>
      <c r="HN1964" s="14"/>
      <c r="HO1964" s="14"/>
      <c r="HP1964" s="14"/>
      <c r="HQ1964" s="14"/>
      <c r="HR1964" s="14"/>
      <c r="HS1964" s="14"/>
      <c r="HT1964" s="14"/>
      <c r="HU1964" s="14"/>
      <c r="HV1964" s="14"/>
      <c r="HW1964" s="14"/>
      <c r="HX1964" s="14"/>
      <c r="HY1964" s="14"/>
      <c r="HZ1964" s="14"/>
      <c r="IA1964" s="14"/>
      <c r="IB1964" s="14"/>
      <c r="IC1964" s="14"/>
      <c r="ID1964" s="14"/>
      <c r="IE1964" s="14"/>
      <c r="IF1964" s="14"/>
      <c r="IG1964" s="14"/>
      <c r="IH1964" s="14"/>
      <c r="II1964" s="14"/>
      <c r="IJ1964" s="14"/>
      <c r="IK1964" s="14"/>
      <c r="IL1964" s="14"/>
      <c r="IM1964" s="14"/>
      <c r="IN1964" s="14"/>
      <c r="IO1964" s="14"/>
      <c r="IP1964" s="14"/>
      <c r="IQ1964" s="14"/>
      <c r="IR1964" s="14"/>
      <c r="IS1964" s="14"/>
      <c r="IT1964" s="14"/>
    </row>
    <row r="1965" spans="1:254" x14ac:dyDescent="0.2">
      <c r="A1965" s="12">
        <v>400445</v>
      </c>
      <c r="B1965" s="4"/>
      <c r="C1965" s="13" t="s">
        <v>1742</v>
      </c>
      <c r="D1965" s="11">
        <v>18</v>
      </c>
      <c r="E1965" s="11">
        <v>18</v>
      </c>
      <c r="F1965" s="11"/>
      <c r="G1965" s="12">
        <v>3</v>
      </c>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C1965" s="14"/>
      <c r="AD1965" s="14"/>
      <c r="AE1965" s="14"/>
      <c r="AF1965" s="14"/>
      <c r="AG1965" s="14"/>
      <c r="AH1965" s="14"/>
      <c r="AI1965" s="14"/>
      <c r="AJ1965" s="14"/>
      <c r="AK1965" s="14"/>
      <c r="AL1965" s="14"/>
      <c r="AM1965" s="14"/>
      <c r="AN1965" s="14"/>
      <c r="AO1965" s="14"/>
      <c r="AP1965" s="14"/>
      <c r="AQ1965" s="14"/>
      <c r="AR1965" s="14"/>
      <c r="AS1965" s="14"/>
      <c r="AT1965" s="14"/>
      <c r="AU1965" s="14"/>
      <c r="AV1965" s="14"/>
      <c r="AW1965" s="14"/>
      <c r="AX1965" s="14"/>
      <c r="AY1965" s="14"/>
      <c r="AZ1965" s="14"/>
      <c r="BA1965" s="14"/>
      <c r="BB1965" s="14"/>
      <c r="BC1965" s="14"/>
      <c r="BD1965" s="14"/>
      <c r="BE1965" s="14"/>
      <c r="BF1965" s="14"/>
      <c r="BG1965" s="14"/>
      <c r="BH1965" s="14"/>
      <c r="BI1965" s="14"/>
      <c r="BJ1965" s="14"/>
      <c r="BK1965" s="14"/>
      <c r="BL1965" s="14"/>
      <c r="BM1965" s="14"/>
      <c r="BN1965" s="14"/>
      <c r="BO1965" s="14"/>
      <c r="BP1965" s="14"/>
      <c r="BQ1965" s="14"/>
      <c r="BR1965" s="14"/>
      <c r="BS1965" s="14"/>
      <c r="BT1965" s="14"/>
      <c r="BU1965" s="14"/>
      <c r="BV1965" s="14"/>
      <c r="BW1965" s="14"/>
      <c r="BX1965" s="14"/>
      <c r="BY1965" s="14"/>
      <c r="BZ1965" s="14"/>
      <c r="CA1965" s="14"/>
      <c r="CB1965" s="14"/>
      <c r="CC1965" s="14"/>
      <c r="CD1965" s="14"/>
      <c r="CE1965" s="14"/>
      <c r="CF1965" s="14"/>
      <c r="CG1965" s="14"/>
      <c r="CH1965" s="14"/>
      <c r="CI1965" s="14"/>
      <c r="CJ1965" s="14"/>
      <c r="CK1965" s="14"/>
      <c r="CL1965" s="14"/>
      <c r="CM1965" s="14"/>
      <c r="CN1965" s="14"/>
      <c r="CO1965" s="14"/>
      <c r="CP1965" s="14"/>
      <c r="CQ1965" s="14"/>
      <c r="CR1965" s="14"/>
      <c r="CS1965" s="14"/>
      <c r="CT1965" s="14"/>
      <c r="CU1965" s="14"/>
      <c r="CV1965" s="14"/>
      <c r="CW1965" s="14"/>
      <c r="CX1965" s="14"/>
      <c r="CY1965" s="14"/>
      <c r="CZ1965" s="14"/>
      <c r="DA1965" s="14"/>
      <c r="DB1965" s="14"/>
      <c r="DC1965" s="14"/>
      <c r="DD1965" s="14"/>
      <c r="DE1965" s="14"/>
      <c r="DF1965" s="14"/>
      <c r="DG1965" s="14"/>
      <c r="DH1965" s="14"/>
      <c r="DI1965" s="14"/>
      <c r="DJ1965" s="14"/>
      <c r="DK1965" s="14"/>
      <c r="DL1965" s="14"/>
      <c r="DM1965" s="14"/>
      <c r="DN1965" s="14"/>
      <c r="DO1965" s="14"/>
      <c r="DP1965" s="14"/>
      <c r="DQ1965" s="14"/>
      <c r="DR1965" s="14"/>
      <c r="DS1965" s="14"/>
      <c r="DT1965" s="14"/>
      <c r="DU1965" s="14"/>
      <c r="DV1965" s="14"/>
      <c r="DW1965" s="14"/>
      <c r="DX1965" s="14"/>
      <c r="DY1965" s="14"/>
      <c r="DZ1965" s="14"/>
      <c r="EA1965" s="14"/>
      <c r="EB1965" s="14"/>
      <c r="EC1965" s="14"/>
      <c r="ED1965" s="14"/>
      <c r="EE1965" s="14"/>
      <c r="EF1965" s="14"/>
      <c r="EG1965" s="14"/>
      <c r="EH1965" s="14"/>
      <c r="EI1965" s="14"/>
      <c r="EJ1965" s="14"/>
      <c r="EK1965" s="14"/>
      <c r="EL1965" s="14"/>
      <c r="EM1965" s="14"/>
      <c r="EN1965" s="14"/>
      <c r="EO1965" s="14"/>
      <c r="EP1965" s="14"/>
      <c r="EQ1965" s="14"/>
      <c r="ER1965" s="14"/>
      <c r="ES1965" s="14"/>
      <c r="ET1965" s="14"/>
      <c r="EU1965" s="14"/>
      <c r="EV1965" s="14"/>
      <c r="EW1965" s="14"/>
      <c r="EX1965" s="14"/>
      <c r="EY1965" s="14"/>
      <c r="EZ1965" s="14"/>
      <c r="FA1965" s="14"/>
      <c r="FB1965" s="14"/>
      <c r="FC1965" s="14"/>
      <c r="FD1965" s="14"/>
      <c r="FE1965" s="14"/>
      <c r="FF1965" s="14"/>
      <c r="FG1965" s="14"/>
      <c r="FH1965" s="14"/>
      <c r="FI1965" s="14"/>
      <c r="FJ1965" s="14"/>
      <c r="FK1965" s="14"/>
      <c r="FL1965" s="14"/>
      <c r="FM1965" s="14"/>
      <c r="FN1965" s="14"/>
      <c r="FO1965" s="14"/>
      <c r="FP1965" s="14"/>
      <c r="FQ1965" s="14"/>
      <c r="FR1965" s="14"/>
      <c r="FS1965" s="14"/>
      <c r="FT1965" s="14"/>
      <c r="FU1965" s="14"/>
      <c r="FV1965" s="14"/>
      <c r="FW1965" s="14"/>
      <c r="FX1965" s="14"/>
      <c r="FY1965" s="14"/>
      <c r="FZ1965" s="14"/>
      <c r="GA1965" s="14"/>
      <c r="GB1965" s="14"/>
      <c r="GC1965" s="14"/>
      <c r="GD1965" s="14"/>
      <c r="GE1965" s="14"/>
      <c r="GF1965" s="14"/>
      <c r="GG1965" s="14"/>
      <c r="GH1965" s="14"/>
      <c r="GI1965" s="14"/>
      <c r="GJ1965" s="14"/>
      <c r="GK1965" s="14"/>
      <c r="GL1965" s="14"/>
      <c r="GM1965" s="14"/>
      <c r="GN1965" s="14"/>
      <c r="GO1965" s="14"/>
      <c r="GP1965" s="14"/>
      <c r="GQ1965" s="14"/>
      <c r="GR1965" s="14"/>
      <c r="GS1965" s="14"/>
      <c r="GT1965" s="14"/>
      <c r="GU1965" s="14"/>
      <c r="GV1965" s="14"/>
      <c r="GW1965" s="14"/>
      <c r="GX1965" s="14"/>
      <c r="GY1965" s="14"/>
      <c r="GZ1965" s="14"/>
      <c r="HA1965" s="14"/>
      <c r="HB1965" s="14"/>
      <c r="HC1965" s="14"/>
      <c r="HD1965" s="14"/>
      <c r="HE1965" s="14"/>
      <c r="HF1965" s="14"/>
      <c r="HG1965" s="14"/>
      <c r="HH1965" s="14"/>
      <c r="HI1965" s="14"/>
      <c r="HJ1965" s="14"/>
      <c r="HK1965" s="14"/>
      <c r="HL1965" s="14"/>
      <c r="HM1965" s="14"/>
      <c r="HN1965" s="14"/>
      <c r="HO1965" s="14"/>
      <c r="HP1965" s="14"/>
      <c r="HQ1965" s="14"/>
      <c r="HR1965" s="14"/>
      <c r="HS1965" s="14"/>
      <c r="HT1965" s="14"/>
      <c r="HU1965" s="14"/>
      <c r="HV1965" s="14"/>
      <c r="HW1965" s="14"/>
      <c r="HX1965" s="14"/>
      <c r="HY1965" s="14"/>
      <c r="HZ1965" s="14"/>
      <c r="IA1965" s="14"/>
      <c r="IB1965" s="14"/>
      <c r="IC1965" s="14"/>
      <c r="ID1965" s="14"/>
      <c r="IE1965" s="14"/>
      <c r="IF1965" s="14"/>
      <c r="IG1965" s="14"/>
      <c r="IH1965" s="14"/>
      <c r="II1965" s="14"/>
      <c r="IJ1965" s="14"/>
      <c r="IK1965" s="14"/>
      <c r="IL1965" s="14"/>
      <c r="IM1965" s="14"/>
      <c r="IN1965" s="14"/>
      <c r="IO1965" s="14"/>
      <c r="IP1965" s="14"/>
      <c r="IQ1965" s="14"/>
      <c r="IR1965" s="14"/>
      <c r="IS1965" s="14"/>
      <c r="IT1965" s="14"/>
    </row>
    <row r="1966" spans="1:254" s="18" customFormat="1" x14ac:dyDescent="0.2">
      <c r="A1966" s="12">
        <v>400450</v>
      </c>
      <c r="B1966" s="4"/>
      <c r="C1966" s="13" t="s">
        <v>1743</v>
      </c>
      <c r="D1966" s="11">
        <v>31</v>
      </c>
      <c r="E1966" s="11">
        <v>31</v>
      </c>
      <c r="F1966" s="11"/>
      <c r="G1966" s="12">
        <v>4</v>
      </c>
      <c r="H1966" s="14"/>
    </row>
    <row r="1967" spans="1:254" s="18" customFormat="1" x14ac:dyDescent="0.2">
      <c r="A1967" s="12">
        <v>400455</v>
      </c>
      <c r="B1967" s="4"/>
      <c r="C1967" s="13" t="s">
        <v>1744</v>
      </c>
      <c r="D1967" s="11">
        <v>35</v>
      </c>
      <c r="E1967" s="11">
        <v>35</v>
      </c>
      <c r="F1967" s="11"/>
      <c r="G1967" s="12">
        <v>4</v>
      </c>
      <c r="H1967" s="14"/>
    </row>
    <row r="1968" spans="1:254" x14ac:dyDescent="0.2">
      <c r="A1968" s="12">
        <v>400460</v>
      </c>
      <c r="B1968" s="4"/>
      <c r="C1968" s="13" t="s">
        <v>1745</v>
      </c>
      <c r="D1968" s="11">
        <v>18</v>
      </c>
      <c r="E1968" s="11">
        <v>18</v>
      </c>
      <c r="F1968" s="11"/>
      <c r="G1968" s="12">
        <v>3</v>
      </c>
      <c r="H1968" s="18"/>
    </row>
    <row r="1969" spans="1:254" s="18" customFormat="1" ht="40.5" x14ac:dyDescent="0.2">
      <c r="A1969" s="2">
        <v>400465</v>
      </c>
      <c r="B1969" s="4"/>
      <c r="C1969" s="5" t="s">
        <v>1746</v>
      </c>
      <c r="D1969" s="3">
        <v>9</v>
      </c>
      <c r="E1969" s="11">
        <v>9</v>
      </c>
      <c r="F1969" s="3"/>
      <c r="G1969" s="2">
        <v>3</v>
      </c>
    </row>
    <row r="1970" spans="1:254" s="18" customFormat="1" ht="40.5" x14ac:dyDescent="0.2">
      <c r="A1970" s="2">
        <v>400470</v>
      </c>
      <c r="B1970" s="4" t="s">
        <v>203</v>
      </c>
      <c r="C1970" s="19" t="s">
        <v>1747</v>
      </c>
      <c r="D1970" s="3">
        <v>19</v>
      </c>
      <c r="E1970" s="11">
        <v>19</v>
      </c>
      <c r="F1970" s="3"/>
      <c r="G1970" s="2">
        <v>3</v>
      </c>
      <c r="H1970" s="10"/>
    </row>
    <row r="1971" spans="1:254" s="18" customFormat="1" x14ac:dyDescent="0.2">
      <c r="A1971" s="12">
        <v>400475</v>
      </c>
      <c r="B1971" s="4"/>
      <c r="C1971" s="21" t="s">
        <v>97</v>
      </c>
      <c r="D1971" s="11"/>
      <c r="E1971" s="11"/>
      <c r="F1971" s="11"/>
      <c r="G1971" s="12"/>
    </row>
    <row r="1972" spans="1:254" s="18" customFormat="1" x14ac:dyDescent="0.2">
      <c r="A1972" s="12">
        <v>400480</v>
      </c>
      <c r="B1972" s="4"/>
      <c r="C1972" s="21" t="s">
        <v>97</v>
      </c>
      <c r="D1972" s="11"/>
      <c r="E1972" s="11"/>
      <c r="F1972" s="11"/>
      <c r="G1972" s="12"/>
    </row>
    <row r="1973" spans="1:254" s="18" customFormat="1" x14ac:dyDescent="0.2">
      <c r="A1973" s="12">
        <v>400485</v>
      </c>
      <c r="B1973" s="4"/>
      <c r="C1973" s="13" t="s">
        <v>1748</v>
      </c>
      <c r="D1973" s="11">
        <v>29</v>
      </c>
      <c r="E1973" s="11">
        <v>29</v>
      </c>
      <c r="F1973" s="11"/>
      <c r="G1973" s="12">
        <v>5</v>
      </c>
    </row>
    <row r="1974" spans="1:254" s="18" customFormat="1" x14ac:dyDescent="0.2">
      <c r="A1974" s="12">
        <v>400490</v>
      </c>
      <c r="B1974" s="4"/>
      <c r="C1974" s="13" t="s">
        <v>1749</v>
      </c>
      <c r="D1974" s="11">
        <v>66</v>
      </c>
      <c r="E1974" s="11">
        <v>66</v>
      </c>
      <c r="F1974" s="11"/>
      <c r="G1974" s="12">
        <v>6</v>
      </c>
    </row>
    <row r="1975" spans="1:254" s="18" customFormat="1" x14ac:dyDescent="0.2">
      <c r="A1975" s="12">
        <v>400491</v>
      </c>
      <c r="B1975" s="4"/>
      <c r="C1975" s="13" t="s">
        <v>1750</v>
      </c>
      <c r="D1975" s="11">
        <v>32</v>
      </c>
      <c r="E1975" s="11">
        <v>32</v>
      </c>
      <c r="F1975" s="11"/>
      <c r="G1975" s="12">
        <v>5</v>
      </c>
    </row>
    <row r="1976" spans="1:254" s="18" customFormat="1" x14ac:dyDescent="0.2">
      <c r="A1976" s="12">
        <v>400493</v>
      </c>
      <c r="B1976" s="4"/>
      <c r="C1976" s="13" t="s">
        <v>1751</v>
      </c>
      <c r="D1976" s="11">
        <v>52</v>
      </c>
      <c r="E1976" s="11">
        <v>52</v>
      </c>
      <c r="F1976" s="11"/>
      <c r="G1976" s="12">
        <v>6</v>
      </c>
    </row>
    <row r="1977" spans="1:254" ht="60.75" x14ac:dyDescent="0.2">
      <c r="A1977" s="12">
        <v>400495</v>
      </c>
      <c r="B1977" s="4"/>
      <c r="C1977" s="13" t="s">
        <v>1752</v>
      </c>
      <c r="D1977" s="11">
        <v>121</v>
      </c>
      <c r="E1977" s="11">
        <v>121</v>
      </c>
      <c r="F1977" s="11"/>
      <c r="G1977" s="12">
        <v>8</v>
      </c>
      <c r="H1977" s="18"/>
    </row>
    <row r="1978" spans="1:254" x14ac:dyDescent="0.2">
      <c r="A1978" s="2">
        <v>400497</v>
      </c>
      <c r="B1978" s="4"/>
      <c r="C1978" s="5" t="s">
        <v>1753</v>
      </c>
      <c r="D1978" s="3">
        <v>105</v>
      </c>
      <c r="E1978" s="11">
        <v>105</v>
      </c>
      <c r="F1978" s="3"/>
      <c r="G1978" s="2">
        <v>6</v>
      </c>
      <c r="H1978" s="18"/>
      <c r="I1978" s="14"/>
      <c r="J1978" s="14"/>
      <c r="K1978" s="14"/>
      <c r="L1978" s="14"/>
      <c r="M1978" s="14"/>
      <c r="N1978" s="14"/>
      <c r="O1978" s="14"/>
      <c r="P1978" s="14"/>
      <c r="Q1978" s="14"/>
      <c r="R1978" s="14"/>
      <c r="S1978" s="14"/>
      <c r="T1978" s="14"/>
      <c r="U1978" s="14"/>
      <c r="V1978" s="14"/>
      <c r="W1978" s="14"/>
      <c r="X1978" s="14"/>
      <c r="Y1978" s="14"/>
      <c r="Z1978" s="14"/>
      <c r="AA1978" s="14"/>
      <c r="AB1978" s="14"/>
      <c r="AC1978" s="14"/>
      <c r="AD1978" s="14"/>
      <c r="AE1978" s="14"/>
      <c r="AF1978" s="14"/>
      <c r="AG1978" s="14"/>
      <c r="AH1978" s="14"/>
      <c r="AI1978" s="14"/>
      <c r="AJ1978" s="14"/>
      <c r="AK1978" s="14"/>
      <c r="AL1978" s="14"/>
      <c r="AM1978" s="14"/>
      <c r="AN1978" s="14"/>
      <c r="AO1978" s="14"/>
      <c r="AP1978" s="14"/>
      <c r="AQ1978" s="14"/>
      <c r="AR1978" s="14"/>
      <c r="AS1978" s="14"/>
      <c r="AT1978" s="14"/>
      <c r="AU1978" s="14"/>
      <c r="AV1978" s="14"/>
      <c r="AW1978" s="14"/>
      <c r="AX1978" s="14"/>
      <c r="AY1978" s="14"/>
      <c r="AZ1978" s="14"/>
      <c r="BA1978" s="14"/>
      <c r="BB1978" s="14"/>
      <c r="BC1978" s="14"/>
      <c r="BD1978" s="14"/>
      <c r="BE1978" s="14"/>
      <c r="BF1978" s="14"/>
      <c r="BG1978" s="14"/>
      <c r="BH1978" s="14"/>
      <c r="BI1978" s="14"/>
      <c r="BJ1978" s="14"/>
      <c r="BK1978" s="14"/>
      <c r="BL1978" s="14"/>
      <c r="BM1978" s="14"/>
      <c r="BN1978" s="14"/>
      <c r="BO1978" s="14"/>
      <c r="BP1978" s="14"/>
      <c r="BQ1978" s="14"/>
      <c r="BR1978" s="14"/>
      <c r="BS1978" s="14"/>
      <c r="BT1978" s="14"/>
      <c r="BU1978" s="14"/>
      <c r="BV1978" s="14"/>
      <c r="BW1978" s="14"/>
      <c r="BX1978" s="14"/>
      <c r="BY1978" s="14"/>
      <c r="BZ1978" s="14"/>
      <c r="CA1978" s="14"/>
      <c r="CB1978" s="14"/>
      <c r="CC1978" s="14"/>
      <c r="CD1978" s="14"/>
      <c r="CE1978" s="14"/>
      <c r="CF1978" s="14"/>
      <c r="CG1978" s="14"/>
      <c r="CH1978" s="14"/>
      <c r="CI1978" s="14"/>
      <c r="CJ1978" s="14"/>
      <c r="CK1978" s="14"/>
      <c r="CL1978" s="14"/>
      <c r="CM1978" s="14"/>
      <c r="CN1978" s="14"/>
      <c r="CO1978" s="14"/>
      <c r="CP1978" s="14"/>
      <c r="CQ1978" s="14"/>
      <c r="CR1978" s="14"/>
      <c r="CS1978" s="14"/>
      <c r="CT1978" s="14"/>
      <c r="CU1978" s="14"/>
      <c r="CV1978" s="14"/>
      <c r="CW1978" s="14"/>
      <c r="CX1978" s="14"/>
      <c r="CY1978" s="14"/>
      <c r="CZ1978" s="14"/>
      <c r="DA1978" s="14"/>
      <c r="DB1978" s="14"/>
      <c r="DC1978" s="14"/>
      <c r="DD1978" s="14"/>
      <c r="DE1978" s="14"/>
      <c r="DF1978" s="14"/>
      <c r="DG1978" s="14"/>
      <c r="DH1978" s="14"/>
      <c r="DI1978" s="14"/>
      <c r="DJ1978" s="14"/>
      <c r="DK1978" s="14"/>
      <c r="DL1978" s="14"/>
      <c r="DM1978" s="14"/>
      <c r="DN1978" s="14"/>
      <c r="DO1978" s="14"/>
      <c r="DP1978" s="14"/>
      <c r="DQ1978" s="14"/>
      <c r="DR1978" s="14"/>
      <c r="DS1978" s="14"/>
      <c r="DT1978" s="14"/>
      <c r="DU1978" s="14"/>
      <c r="DV1978" s="14"/>
      <c r="DW1978" s="14"/>
      <c r="DX1978" s="14"/>
      <c r="DY1978" s="14"/>
      <c r="DZ1978" s="14"/>
      <c r="EA1978" s="14"/>
      <c r="EB1978" s="14"/>
      <c r="EC1978" s="14"/>
      <c r="ED1978" s="14"/>
      <c r="EE1978" s="14"/>
      <c r="EF1978" s="14"/>
      <c r="EG1978" s="14"/>
      <c r="EH1978" s="14"/>
      <c r="EI1978" s="14"/>
      <c r="EJ1978" s="14"/>
      <c r="EK1978" s="14"/>
      <c r="EL1978" s="14"/>
      <c r="EM1978" s="14"/>
      <c r="EN1978" s="14"/>
      <c r="EO1978" s="14"/>
      <c r="EP1978" s="14"/>
      <c r="EQ1978" s="14"/>
      <c r="ER1978" s="14"/>
      <c r="ES1978" s="14"/>
      <c r="ET1978" s="14"/>
      <c r="EU1978" s="14"/>
      <c r="EV1978" s="14"/>
      <c r="EW1978" s="14"/>
      <c r="EX1978" s="14"/>
      <c r="EY1978" s="14"/>
      <c r="EZ1978" s="14"/>
      <c r="FA1978" s="14"/>
      <c r="FB1978" s="14"/>
      <c r="FC1978" s="14"/>
      <c r="FD1978" s="14"/>
      <c r="FE1978" s="14"/>
      <c r="FF1978" s="14"/>
      <c r="FG1978" s="14"/>
      <c r="FH1978" s="14"/>
      <c r="FI1978" s="14"/>
      <c r="FJ1978" s="14"/>
      <c r="FK1978" s="14"/>
      <c r="FL1978" s="14"/>
      <c r="FM1978" s="14"/>
      <c r="FN1978" s="14"/>
      <c r="FO1978" s="14"/>
      <c r="FP1978" s="14"/>
      <c r="FQ1978" s="14"/>
      <c r="FR1978" s="14"/>
      <c r="FS1978" s="14"/>
      <c r="FT1978" s="14"/>
      <c r="FU1978" s="14"/>
      <c r="FV1978" s="14"/>
      <c r="FW1978" s="14"/>
      <c r="FX1978" s="14"/>
      <c r="FY1978" s="14"/>
      <c r="FZ1978" s="14"/>
      <c r="GA1978" s="14"/>
      <c r="GB1978" s="14"/>
      <c r="GC1978" s="14"/>
      <c r="GD1978" s="14"/>
      <c r="GE1978" s="14"/>
      <c r="GF1978" s="14"/>
      <c r="GG1978" s="14"/>
      <c r="GH1978" s="14"/>
      <c r="GI1978" s="14"/>
      <c r="GJ1978" s="14"/>
      <c r="GK1978" s="14"/>
      <c r="GL1978" s="14"/>
      <c r="GM1978" s="14"/>
      <c r="GN1978" s="14"/>
      <c r="GO1978" s="14"/>
      <c r="GP1978" s="14"/>
      <c r="GQ1978" s="14"/>
      <c r="GR1978" s="14"/>
      <c r="GS1978" s="14"/>
      <c r="GT1978" s="14"/>
      <c r="GU1978" s="14"/>
      <c r="GV1978" s="14"/>
      <c r="GW1978" s="14"/>
      <c r="GX1978" s="14"/>
      <c r="GY1978" s="14"/>
      <c r="GZ1978" s="14"/>
      <c r="HA1978" s="14"/>
      <c r="HB1978" s="14"/>
      <c r="HC1978" s="14"/>
      <c r="HD1978" s="14"/>
      <c r="HE1978" s="14"/>
      <c r="HF1978" s="14"/>
      <c r="HG1978" s="14"/>
      <c r="HH1978" s="14"/>
      <c r="HI1978" s="14"/>
      <c r="HJ1978" s="14"/>
      <c r="HK1978" s="14"/>
      <c r="HL1978" s="14"/>
      <c r="HM1978" s="14"/>
      <c r="HN1978" s="14"/>
      <c r="HO1978" s="14"/>
      <c r="HP1978" s="14"/>
      <c r="HQ1978" s="14"/>
      <c r="HR1978" s="14"/>
      <c r="HS1978" s="14"/>
      <c r="HT1978" s="14"/>
      <c r="HU1978" s="14"/>
      <c r="HV1978" s="14"/>
      <c r="HW1978" s="14"/>
      <c r="HX1978" s="14"/>
      <c r="HY1978" s="14"/>
      <c r="HZ1978" s="14"/>
      <c r="IA1978" s="14"/>
      <c r="IB1978" s="14"/>
      <c r="IC1978" s="14"/>
      <c r="ID1978" s="14"/>
      <c r="IE1978" s="14"/>
      <c r="IF1978" s="14"/>
      <c r="IG1978" s="14"/>
      <c r="IH1978" s="14"/>
      <c r="II1978" s="14"/>
      <c r="IJ1978" s="14"/>
      <c r="IK1978" s="14"/>
      <c r="IL1978" s="14"/>
      <c r="IM1978" s="14"/>
      <c r="IN1978" s="14"/>
      <c r="IO1978" s="14"/>
      <c r="IP1978" s="14"/>
      <c r="IQ1978" s="14"/>
      <c r="IR1978" s="14"/>
      <c r="IS1978" s="14"/>
      <c r="IT1978" s="14"/>
    </row>
    <row r="1979" spans="1:254" ht="40.5" x14ac:dyDescent="0.2">
      <c r="A1979" s="2">
        <v>400498</v>
      </c>
      <c r="B1979" s="4"/>
      <c r="C1979" s="5" t="s">
        <v>1754</v>
      </c>
      <c r="D1979" s="3">
        <v>165</v>
      </c>
      <c r="E1979" s="11">
        <v>165</v>
      </c>
      <c r="F1979" s="3"/>
      <c r="G1979" s="2">
        <v>6</v>
      </c>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C1979" s="14"/>
      <c r="AD1979" s="14"/>
      <c r="AE1979" s="14"/>
      <c r="AF1979" s="14"/>
      <c r="AG1979" s="14"/>
      <c r="AH1979" s="14"/>
      <c r="AI1979" s="14"/>
      <c r="AJ1979" s="14"/>
      <c r="AK1979" s="14"/>
      <c r="AL1979" s="14"/>
      <c r="AM1979" s="14"/>
      <c r="AN1979" s="14"/>
      <c r="AO1979" s="14"/>
      <c r="AP1979" s="14"/>
      <c r="AQ1979" s="14"/>
      <c r="AR1979" s="14"/>
      <c r="AS1979" s="14"/>
      <c r="AT1979" s="14"/>
      <c r="AU1979" s="14"/>
      <c r="AV1979" s="14"/>
      <c r="AW1979" s="14"/>
      <c r="AX1979" s="14"/>
      <c r="AY1979" s="14"/>
      <c r="AZ1979" s="14"/>
      <c r="BA1979" s="14"/>
      <c r="BB1979" s="14"/>
      <c r="BC1979" s="14"/>
      <c r="BD1979" s="14"/>
      <c r="BE1979" s="14"/>
      <c r="BF1979" s="14"/>
      <c r="BG1979" s="14"/>
      <c r="BH1979" s="14"/>
      <c r="BI1979" s="14"/>
      <c r="BJ1979" s="14"/>
      <c r="BK1979" s="14"/>
      <c r="BL1979" s="14"/>
      <c r="BM1979" s="14"/>
      <c r="BN1979" s="14"/>
      <c r="BO1979" s="14"/>
      <c r="BP1979" s="14"/>
      <c r="BQ1979" s="14"/>
      <c r="BR1979" s="14"/>
      <c r="BS1979" s="14"/>
      <c r="BT1979" s="14"/>
      <c r="BU1979" s="14"/>
      <c r="BV1979" s="14"/>
      <c r="BW1979" s="14"/>
      <c r="BX1979" s="14"/>
      <c r="BY1979" s="14"/>
      <c r="BZ1979" s="14"/>
      <c r="CA1979" s="14"/>
      <c r="CB1979" s="14"/>
      <c r="CC1979" s="14"/>
      <c r="CD1979" s="14"/>
      <c r="CE1979" s="14"/>
      <c r="CF1979" s="14"/>
      <c r="CG1979" s="14"/>
      <c r="CH1979" s="14"/>
      <c r="CI1979" s="14"/>
      <c r="CJ1979" s="14"/>
      <c r="CK1979" s="14"/>
      <c r="CL1979" s="14"/>
      <c r="CM1979" s="14"/>
      <c r="CN1979" s="14"/>
      <c r="CO1979" s="14"/>
      <c r="CP1979" s="14"/>
      <c r="CQ1979" s="14"/>
      <c r="CR1979" s="14"/>
      <c r="CS1979" s="14"/>
      <c r="CT1979" s="14"/>
      <c r="CU1979" s="14"/>
      <c r="CV1979" s="14"/>
      <c r="CW1979" s="14"/>
      <c r="CX1979" s="14"/>
      <c r="CY1979" s="14"/>
      <c r="CZ1979" s="14"/>
      <c r="DA1979" s="14"/>
      <c r="DB1979" s="14"/>
      <c r="DC1979" s="14"/>
      <c r="DD1979" s="14"/>
      <c r="DE1979" s="14"/>
      <c r="DF1979" s="14"/>
      <c r="DG1979" s="14"/>
      <c r="DH1979" s="14"/>
      <c r="DI1979" s="14"/>
      <c r="DJ1979" s="14"/>
      <c r="DK1979" s="14"/>
      <c r="DL1979" s="14"/>
      <c r="DM1979" s="14"/>
      <c r="DN1979" s="14"/>
      <c r="DO1979" s="14"/>
      <c r="DP1979" s="14"/>
      <c r="DQ1979" s="14"/>
      <c r="DR1979" s="14"/>
      <c r="DS1979" s="14"/>
      <c r="DT1979" s="14"/>
      <c r="DU1979" s="14"/>
      <c r="DV1979" s="14"/>
      <c r="DW1979" s="14"/>
      <c r="DX1979" s="14"/>
      <c r="DY1979" s="14"/>
      <c r="DZ1979" s="14"/>
      <c r="EA1979" s="14"/>
      <c r="EB1979" s="14"/>
      <c r="EC1979" s="14"/>
      <c r="ED1979" s="14"/>
      <c r="EE1979" s="14"/>
      <c r="EF1979" s="14"/>
      <c r="EG1979" s="14"/>
      <c r="EH1979" s="14"/>
      <c r="EI1979" s="14"/>
      <c r="EJ1979" s="14"/>
      <c r="EK1979" s="14"/>
      <c r="EL1979" s="14"/>
      <c r="EM1979" s="14"/>
      <c r="EN1979" s="14"/>
      <c r="EO1979" s="14"/>
      <c r="EP1979" s="14"/>
      <c r="EQ1979" s="14"/>
      <c r="ER1979" s="14"/>
      <c r="ES1979" s="14"/>
      <c r="ET1979" s="14"/>
      <c r="EU1979" s="14"/>
      <c r="EV1979" s="14"/>
      <c r="EW1979" s="14"/>
      <c r="EX1979" s="14"/>
      <c r="EY1979" s="14"/>
      <c r="EZ1979" s="14"/>
      <c r="FA1979" s="14"/>
      <c r="FB1979" s="14"/>
      <c r="FC1979" s="14"/>
      <c r="FD1979" s="14"/>
      <c r="FE1979" s="14"/>
      <c r="FF1979" s="14"/>
      <c r="FG1979" s="14"/>
      <c r="FH1979" s="14"/>
      <c r="FI1979" s="14"/>
      <c r="FJ1979" s="14"/>
      <c r="FK1979" s="14"/>
      <c r="FL1979" s="14"/>
      <c r="FM1979" s="14"/>
      <c r="FN1979" s="14"/>
      <c r="FO1979" s="14"/>
      <c r="FP1979" s="14"/>
      <c r="FQ1979" s="14"/>
      <c r="FR1979" s="14"/>
      <c r="FS1979" s="14"/>
      <c r="FT1979" s="14"/>
      <c r="FU1979" s="14"/>
      <c r="FV1979" s="14"/>
      <c r="FW1979" s="14"/>
      <c r="FX1979" s="14"/>
      <c r="FY1979" s="14"/>
      <c r="FZ1979" s="14"/>
      <c r="GA1979" s="14"/>
      <c r="GB1979" s="14"/>
      <c r="GC1979" s="14"/>
      <c r="GD1979" s="14"/>
      <c r="GE1979" s="14"/>
      <c r="GF1979" s="14"/>
      <c r="GG1979" s="14"/>
      <c r="GH1979" s="14"/>
      <c r="GI1979" s="14"/>
      <c r="GJ1979" s="14"/>
      <c r="GK1979" s="14"/>
      <c r="GL1979" s="14"/>
      <c r="GM1979" s="14"/>
      <c r="GN1979" s="14"/>
      <c r="GO1979" s="14"/>
      <c r="GP1979" s="14"/>
      <c r="GQ1979" s="14"/>
      <c r="GR1979" s="14"/>
      <c r="GS1979" s="14"/>
      <c r="GT1979" s="14"/>
      <c r="GU1979" s="14"/>
      <c r="GV1979" s="14"/>
      <c r="GW1979" s="14"/>
      <c r="GX1979" s="14"/>
      <c r="GY1979" s="14"/>
      <c r="GZ1979" s="14"/>
      <c r="HA1979" s="14"/>
      <c r="HB1979" s="14"/>
      <c r="HC1979" s="14"/>
      <c r="HD1979" s="14"/>
      <c r="HE1979" s="14"/>
      <c r="HF1979" s="14"/>
      <c r="HG1979" s="14"/>
      <c r="HH1979" s="14"/>
      <c r="HI1979" s="14"/>
      <c r="HJ1979" s="14"/>
      <c r="HK1979" s="14"/>
      <c r="HL1979" s="14"/>
      <c r="HM1979" s="14"/>
      <c r="HN1979" s="14"/>
      <c r="HO1979" s="14"/>
      <c r="HP1979" s="14"/>
      <c r="HQ1979" s="14"/>
      <c r="HR1979" s="14"/>
      <c r="HS1979" s="14"/>
      <c r="HT1979" s="14"/>
      <c r="HU1979" s="14"/>
      <c r="HV1979" s="14"/>
      <c r="HW1979" s="14"/>
      <c r="HX1979" s="14"/>
      <c r="HY1979" s="14"/>
      <c r="HZ1979" s="14"/>
      <c r="IA1979" s="14"/>
      <c r="IB1979" s="14"/>
      <c r="IC1979" s="14"/>
      <c r="ID1979" s="14"/>
      <c r="IE1979" s="14"/>
      <c r="IF1979" s="14"/>
      <c r="IG1979" s="14"/>
      <c r="IH1979" s="14"/>
      <c r="II1979" s="14"/>
      <c r="IJ1979" s="14"/>
      <c r="IK1979" s="14"/>
      <c r="IL1979" s="14"/>
      <c r="IM1979" s="14"/>
      <c r="IN1979" s="14"/>
      <c r="IO1979" s="14"/>
      <c r="IP1979" s="14"/>
      <c r="IQ1979" s="14"/>
      <c r="IR1979" s="14"/>
      <c r="IS1979" s="14"/>
      <c r="IT1979" s="14"/>
    </row>
    <row r="1980" spans="1:254" s="18" customFormat="1" ht="40.5" x14ac:dyDescent="0.2">
      <c r="A1980" s="2">
        <v>400499</v>
      </c>
      <c r="B1980" s="4"/>
      <c r="C1980" s="5" t="s">
        <v>1755</v>
      </c>
      <c r="D1980" s="3">
        <v>80</v>
      </c>
      <c r="E1980" s="11">
        <v>80</v>
      </c>
      <c r="F1980" s="3"/>
      <c r="G1980" s="2">
        <v>6</v>
      </c>
      <c r="H1980" s="14"/>
    </row>
    <row r="1981" spans="1:254" s="18" customFormat="1" x14ac:dyDescent="0.2">
      <c r="A1981" s="2">
        <v>400500</v>
      </c>
      <c r="B1981" s="4"/>
      <c r="C1981" s="5" t="s">
        <v>1756</v>
      </c>
      <c r="D1981" s="3">
        <v>90</v>
      </c>
      <c r="E1981" s="11">
        <v>90</v>
      </c>
      <c r="F1981" s="3"/>
      <c r="G1981" s="2">
        <v>6</v>
      </c>
      <c r="H1981" s="14"/>
    </row>
    <row r="1982" spans="1:254" s="18" customFormat="1" x14ac:dyDescent="0.2">
      <c r="A1982" s="2">
        <v>400502</v>
      </c>
      <c r="B1982" s="4"/>
      <c r="C1982" s="5" t="s">
        <v>1757</v>
      </c>
      <c r="D1982" s="3">
        <v>95</v>
      </c>
      <c r="E1982" s="11">
        <v>95</v>
      </c>
      <c r="F1982" s="3"/>
      <c r="G1982" s="2">
        <v>6</v>
      </c>
    </row>
    <row r="1983" spans="1:254" s="18" customFormat="1" x14ac:dyDescent="0.2">
      <c r="A1983" s="12">
        <v>400505</v>
      </c>
      <c r="B1983" s="4"/>
      <c r="C1983" s="13" t="s">
        <v>1758</v>
      </c>
      <c r="D1983" s="11">
        <v>41</v>
      </c>
      <c r="E1983" s="11">
        <v>41</v>
      </c>
      <c r="F1983" s="11"/>
      <c r="G1983" s="12">
        <v>5</v>
      </c>
    </row>
    <row r="1984" spans="1:254" s="18" customFormat="1" x14ac:dyDescent="0.2">
      <c r="A1984" s="12">
        <v>400510</v>
      </c>
      <c r="B1984" s="4"/>
      <c r="C1984" s="13" t="s">
        <v>1759</v>
      </c>
      <c r="D1984" s="11">
        <v>52</v>
      </c>
      <c r="E1984" s="11">
        <v>52</v>
      </c>
      <c r="F1984" s="11"/>
      <c r="G1984" s="12">
        <v>8</v>
      </c>
    </row>
    <row r="1985" spans="1:254" s="18" customFormat="1" ht="40.5" x14ac:dyDescent="0.2">
      <c r="A1985" s="12">
        <v>400515</v>
      </c>
      <c r="B1985" s="4" t="s">
        <v>16</v>
      </c>
      <c r="C1985" s="13" t="s">
        <v>1760</v>
      </c>
      <c r="D1985" s="11">
        <v>12</v>
      </c>
      <c r="E1985" s="11">
        <v>8</v>
      </c>
      <c r="F1985" s="11">
        <v>4</v>
      </c>
      <c r="G1985" s="12" t="s">
        <v>1761</v>
      </c>
    </row>
    <row r="1986" spans="1:254" ht="101.25" x14ac:dyDescent="0.2">
      <c r="A1986" s="2">
        <v>400520</v>
      </c>
      <c r="B1986" s="4"/>
      <c r="C1986" s="5" t="s">
        <v>1762</v>
      </c>
      <c r="D1986" s="3">
        <v>20</v>
      </c>
      <c r="E1986" s="3">
        <v>13.5</v>
      </c>
      <c r="F1986" s="3">
        <v>6.5</v>
      </c>
      <c r="G1986" s="2">
        <v>3</v>
      </c>
      <c r="H1986" s="18"/>
    </row>
    <row r="1987" spans="1:254" ht="40.5" x14ac:dyDescent="0.2">
      <c r="A1987" s="2">
        <v>400530</v>
      </c>
      <c r="B1987" s="4"/>
      <c r="C1987" s="5" t="s">
        <v>1763</v>
      </c>
      <c r="D1987" s="3">
        <v>24</v>
      </c>
      <c r="E1987" s="3">
        <v>16</v>
      </c>
      <c r="F1987" s="3">
        <v>8</v>
      </c>
      <c r="G1987" s="2">
        <v>3</v>
      </c>
      <c r="H1987" s="18"/>
      <c r="I1987" s="14"/>
      <c r="J1987" s="14"/>
      <c r="K1987" s="14"/>
      <c r="L1987" s="14"/>
      <c r="M1987" s="14"/>
      <c r="N1987" s="14"/>
      <c r="O1987" s="14"/>
      <c r="P1987" s="14"/>
      <c r="Q1987" s="14"/>
      <c r="R1987" s="14"/>
      <c r="S1987" s="14"/>
      <c r="T1987" s="14"/>
      <c r="U1987" s="14"/>
      <c r="V1987" s="14"/>
      <c r="W1987" s="14"/>
      <c r="X1987" s="14"/>
      <c r="Y1987" s="14"/>
      <c r="Z1987" s="14"/>
      <c r="AA1987" s="14"/>
      <c r="AB1987" s="14"/>
      <c r="AC1987" s="14"/>
      <c r="AD1987" s="14"/>
      <c r="AE1987" s="14"/>
      <c r="AF1987" s="14"/>
      <c r="AG1987" s="14"/>
      <c r="AH1987" s="14"/>
      <c r="AI1987" s="14"/>
      <c r="AJ1987" s="14"/>
      <c r="AK1987" s="14"/>
      <c r="AL1987" s="14"/>
      <c r="AM1987" s="14"/>
      <c r="AN1987" s="14"/>
      <c r="AO1987" s="14"/>
      <c r="AP1987" s="14"/>
      <c r="AQ1987" s="14"/>
      <c r="AR1987" s="14"/>
      <c r="AS1987" s="14"/>
      <c r="AT1987" s="14"/>
      <c r="AU1987" s="14"/>
      <c r="AV1987" s="14"/>
      <c r="AW1987" s="14"/>
      <c r="AX1987" s="14"/>
      <c r="AY1987" s="14"/>
      <c r="AZ1987" s="14"/>
      <c r="BA1987" s="14"/>
      <c r="BB1987" s="14"/>
      <c r="BC1987" s="14"/>
      <c r="BD1987" s="14"/>
      <c r="BE1987" s="14"/>
      <c r="BF1987" s="14"/>
      <c r="BG1987" s="14"/>
      <c r="BH1987" s="14"/>
      <c r="BI1987" s="14"/>
      <c r="BJ1987" s="14"/>
      <c r="BK1987" s="14"/>
      <c r="BL1987" s="14"/>
      <c r="BM1987" s="14"/>
      <c r="BN1987" s="14"/>
      <c r="BO1987" s="14"/>
      <c r="BP1987" s="14"/>
      <c r="BQ1987" s="14"/>
      <c r="BR1987" s="14"/>
      <c r="BS1987" s="14"/>
      <c r="BT1987" s="14"/>
      <c r="BU1987" s="14"/>
      <c r="BV1987" s="14"/>
      <c r="BW1987" s="14"/>
      <c r="BX1987" s="14"/>
      <c r="BY1987" s="14"/>
      <c r="BZ1987" s="14"/>
      <c r="CA1987" s="14"/>
      <c r="CB1987" s="14"/>
      <c r="CC1987" s="14"/>
      <c r="CD1987" s="14"/>
      <c r="CE1987" s="14"/>
      <c r="CF1987" s="14"/>
      <c r="CG1987" s="14"/>
      <c r="CH1987" s="14"/>
      <c r="CI1987" s="14"/>
      <c r="CJ1987" s="14"/>
      <c r="CK1987" s="14"/>
      <c r="CL1987" s="14"/>
      <c r="CM1987" s="14"/>
      <c r="CN1987" s="14"/>
      <c r="CO1987" s="14"/>
      <c r="CP1987" s="14"/>
      <c r="CQ1987" s="14"/>
      <c r="CR1987" s="14"/>
      <c r="CS1987" s="14"/>
      <c r="CT1987" s="14"/>
      <c r="CU1987" s="14"/>
      <c r="CV1987" s="14"/>
      <c r="CW1987" s="14"/>
      <c r="CX1987" s="14"/>
      <c r="CY1987" s="14"/>
      <c r="CZ1987" s="14"/>
      <c r="DA1987" s="14"/>
      <c r="DB1987" s="14"/>
      <c r="DC1987" s="14"/>
      <c r="DD1987" s="14"/>
      <c r="DE1987" s="14"/>
      <c r="DF1987" s="14"/>
      <c r="DG1987" s="14"/>
      <c r="DH1987" s="14"/>
      <c r="DI1987" s="14"/>
      <c r="DJ1987" s="14"/>
      <c r="DK1987" s="14"/>
      <c r="DL1987" s="14"/>
      <c r="DM1987" s="14"/>
      <c r="DN1987" s="14"/>
      <c r="DO1987" s="14"/>
      <c r="DP1987" s="14"/>
      <c r="DQ1987" s="14"/>
      <c r="DR1987" s="14"/>
      <c r="DS1987" s="14"/>
      <c r="DT1987" s="14"/>
      <c r="DU1987" s="14"/>
      <c r="DV1987" s="14"/>
      <c r="DW1987" s="14"/>
      <c r="DX1987" s="14"/>
      <c r="DY1987" s="14"/>
      <c r="DZ1987" s="14"/>
      <c r="EA1987" s="14"/>
      <c r="EB1987" s="14"/>
      <c r="EC1987" s="14"/>
      <c r="ED1987" s="14"/>
      <c r="EE1987" s="14"/>
      <c r="EF1987" s="14"/>
      <c r="EG1987" s="14"/>
      <c r="EH1987" s="14"/>
      <c r="EI1987" s="14"/>
      <c r="EJ1987" s="14"/>
      <c r="EK1987" s="14"/>
      <c r="EL1987" s="14"/>
      <c r="EM1987" s="14"/>
      <c r="EN1987" s="14"/>
      <c r="EO1987" s="14"/>
      <c r="EP1987" s="14"/>
      <c r="EQ1987" s="14"/>
      <c r="ER1987" s="14"/>
      <c r="ES1987" s="14"/>
      <c r="ET1987" s="14"/>
      <c r="EU1987" s="14"/>
      <c r="EV1987" s="14"/>
      <c r="EW1987" s="14"/>
      <c r="EX1987" s="14"/>
      <c r="EY1987" s="14"/>
      <c r="EZ1987" s="14"/>
      <c r="FA1987" s="14"/>
      <c r="FB1987" s="14"/>
      <c r="FC1987" s="14"/>
      <c r="FD1987" s="14"/>
      <c r="FE1987" s="14"/>
      <c r="FF1987" s="14"/>
      <c r="FG1987" s="14"/>
      <c r="FH1987" s="14"/>
      <c r="FI1987" s="14"/>
      <c r="FJ1987" s="14"/>
      <c r="FK1987" s="14"/>
      <c r="FL1987" s="14"/>
      <c r="FM1987" s="14"/>
      <c r="FN1987" s="14"/>
      <c r="FO1987" s="14"/>
      <c r="FP1987" s="14"/>
      <c r="FQ1987" s="14"/>
      <c r="FR1987" s="14"/>
      <c r="FS1987" s="14"/>
      <c r="FT1987" s="14"/>
      <c r="FU1987" s="14"/>
      <c r="FV1987" s="14"/>
      <c r="FW1987" s="14"/>
      <c r="FX1987" s="14"/>
      <c r="FY1987" s="14"/>
      <c r="FZ1987" s="14"/>
      <c r="GA1987" s="14"/>
      <c r="GB1987" s="14"/>
      <c r="GC1987" s="14"/>
      <c r="GD1987" s="14"/>
      <c r="GE1987" s="14"/>
      <c r="GF1987" s="14"/>
      <c r="GG1987" s="14"/>
      <c r="GH1987" s="14"/>
      <c r="GI1987" s="14"/>
      <c r="GJ1987" s="14"/>
      <c r="GK1987" s="14"/>
      <c r="GL1987" s="14"/>
      <c r="GM1987" s="14"/>
      <c r="GN1987" s="14"/>
      <c r="GO1987" s="14"/>
      <c r="GP1987" s="14"/>
      <c r="GQ1987" s="14"/>
      <c r="GR1987" s="14"/>
      <c r="GS1987" s="14"/>
      <c r="GT1987" s="14"/>
      <c r="GU1987" s="14"/>
      <c r="GV1987" s="14"/>
      <c r="GW1987" s="14"/>
      <c r="GX1987" s="14"/>
      <c r="GY1987" s="14"/>
      <c r="GZ1987" s="14"/>
      <c r="HA1987" s="14"/>
      <c r="HB1987" s="14"/>
      <c r="HC1987" s="14"/>
      <c r="HD1987" s="14"/>
      <c r="HE1987" s="14"/>
      <c r="HF1987" s="14"/>
      <c r="HG1987" s="14"/>
      <c r="HH1987" s="14"/>
      <c r="HI1987" s="14"/>
      <c r="HJ1987" s="14"/>
      <c r="HK1987" s="14"/>
      <c r="HL1987" s="14"/>
      <c r="HM1987" s="14"/>
      <c r="HN1987" s="14"/>
      <c r="HO1987" s="14"/>
      <c r="HP1987" s="14"/>
      <c r="HQ1987" s="14"/>
      <c r="HR1987" s="14"/>
      <c r="HS1987" s="14"/>
      <c r="HT1987" s="14"/>
      <c r="HU1987" s="14"/>
      <c r="HV1987" s="14"/>
      <c r="HW1987" s="14"/>
      <c r="HX1987" s="14"/>
      <c r="HY1987" s="14"/>
      <c r="HZ1987" s="14"/>
      <c r="IA1987" s="14"/>
      <c r="IB1987" s="14"/>
      <c r="IC1987" s="14"/>
      <c r="ID1987" s="14"/>
      <c r="IE1987" s="14"/>
      <c r="IF1987" s="14"/>
      <c r="IG1987" s="14"/>
      <c r="IH1987" s="14"/>
      <c r="II1987" s="14"/>
      <c r="IJ1987" s="14"/>
      <c r="IK1987" s="14"/>
      <c r="IL1987" s="14"/>
      <c r="IM1987" s="14"/>
      <c r="IN1987" s="14"/>
      <c r="IO1987" s="14"/>
      <c r="IP1987" s="14"/>
      <c r="IQ1987" s="14"/>
      <c r="IR1987" s="14"/>
      <c r="IS1987" s="14"/>
      <c r="IT1987" s="14"/>
    </row>
    <row r="1988" spans="1:254" x14ac:dyDescent="0.2">
      <c r="A1988" s="2">
        <v>400531</v>
      </c>
      <c r="B1988" s="4" t="s">
        <v>203</v>
      </c>
      <c r="C1988" s="19" t="s">
        <v>1764</v>
      </c>
      <c r="D1988" s="3">
        <v>24</v>
      </c>
      <c r="E1988" s="3">
        <v>16</v>
      </c>
      <c r="F1988" s="3">
        <v>8</v>
      </c>
      <c r="G1988" s="2">
        <v>3</v>
      </c>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c r="AG1988" s="14"/>
      <c r="AH1988" s="14"/>
      <c r="AI1988" s="14"/>
      <c r="AJ1988" s="14"/>
      <c r="AK1988" s="14"/>
      <c r="AL1988" s="14"/>
      <c r="AM1988" s="14"/>
      <c r="AN1988" s="14"/>
      <c r="AO1988" s="14"/>
      <c r="AP1988" s="14"/>
      <c r="AQ1988" s="14"/>
      <c r="AR1988" s="14"/>
      <c r="AS1988" s="14"/>
      <c r="AT1988" s="14"/>
      <c r="AU1988" s="14"/>
      <c r="AV1988" s="14"/>
      <c r="AW1988" s="14"/>
      <c r="AX1988" s="14"/>
      <c r="AY1988" s="14"/>
      <c r="AZ1988" s="14"/>
      <c r="BA1988" s="14"/>
      <c r="BB1988" s="14"/>
      <c r="BC1988" s="14"/>
      <c r="BD1988" s="14"/>
      <c r="BE1988" s="14"/>
      <c r="BF1988" s="14"/>
      <c r="BG1988" s="14"/>
      <c r="BH1988" s="14"/>
      <c r="BI1988" s="14"/>
      <c r="BJ1988" s="14"/>
      <c r="BK1988" s="14"/>
      <c r="BL1988" s="14"/>
      <c r="BM1988" s="14"/>
      <c r="BN1988" s="14"/>
      <c r="BO1988" s="14"/>
      <c r="BP1988" s="14"/>
      <c r="BQ1988" s="14"/>
      <c r="BR1988" s="14"/>
      <c r="BS1988" s="14"/>
      <c r="BT1988" s="14"/>
      <c r="BU1988" s="14"/>
      <c r="BV1988" s="14"/>
      <c r="BW1988" s="14"/>
      <c r="BX1988" s="14"/>
      <c r="BY1988" s="14"/>
      <c r="BZ1988" s="14"/>
      <c r="CA1988" s="14"/>
      <c r="CB1988" s="14"/>
      <c r="CC1988" s="14"/>
      <c r="CD1988" s="14"/>
      <c r="CE1988" s="14"/>
      <c r="CF1988" s="14"/>
      <c r="CG1988" s="14"/>
      <c r="CH1988" s="14"/>
      <c r="CI1988" s="14"/>
      <c r="CJ1988" s="14"/>
      <c r="CK1988" s="14"/>
      <c r="CL1988" s="14"/>
      <c r="CM1988" s="14"/>
      <c r="CN1988" s="14"/>
      <c r="CO1988" s="14"/>
      <c r="CP1988" s="14"/>
      <c r="CQ1988" s="14"/>
      <c r="CR1988" s="14"/>
      <c r="CS1988" s="14"/>
      <c r="CT1988" s="14"/>
      <c r="CU1988" s="14"/>
      <c r="CV1988" s="14"/>
      <c r="CW1988" s="14"/>
      <c r="CX1988" s="14"/>
      <c r="CY1988" s="14"/>
      <c r="CZ1988" s="14"/>
      <c r="DA1988" s="14"/>
      <c r="DB1988" s="14"/>
      <c r="DC1988" s="14"/>
      <c r="DD1988" s="14"/>
      <c r="DE1988" s="14"/>
      <c r="DF1988" s="14"/>
      <c r="DG1988" s="14"/>
      <c r="DH1988" s="14"/>
      <c r="DI1988" s="14"/>
      <c r="DJ1988" s="14"/>
      <c r="DK1988" s="14"/>
      <c r="DL1988" s="14"/>
      <c r="DM1988" s="14"/>
      <c r="DN1988" s="14"/>
      <c r="DO1988" s="14"/>
      <c r="DP1988" s="14"/>
      <c r="DQ1988" s="14"/>
      <c r="DR1988" s="14"/>
      <c r="DS1988" s="14"/>
      <c r="DT1988" s="14"/>
      <c r="DU1988" s="14"/>
      <c r="DV1988" s="14"/>
      <c r="DW1988" s="14"/>
      <c r="DX1988" s="14"/>
      <c r="DY1988" s="14"/>
      <c r="DZ1988" s="14"/>
      <c r="EA1988" s="14"/>
      <c r="EB1988" s="14"/>
      <c r="EC1988" s="14"/>
      <c r="ED1988" s="14"/>
      <c r="EE1988" s="14"/>
      <c r="EF1988" s="14"/>
      <c r="EG1988" s="14"/>
      <c r="EH1988" s="14"/>
      <c r="EI1988" s="14"/>
      <c r="EJ1988" s="14"/>
      <c r="EK1988" s="14"/>
      <c r="EL1988" s="14"/>
      <c r="EM1988" s="14"/>
      <c r="EN1988" s="14"/>
      <c r="EO1988" s="14"/>
      <c r="EP1988" s="14"/>
      <c r="EQ1988" s="14"/>
      <c r="ER1988" s="14"/>
      <c r="ES1988" s="14"/>
      <c r="ET1988" s="14"/>
      <c r="EU1988" s="14"/>
      <c r="EV1988" s="14"/>
      <c r="EW1988" s="14"/>
      <c r="EX1988" s="14"/>
      <c r="EY1988" s="14"/>
      <c r="EZ1988" s="14"/>
      <c r="FA1988" s="14"/>
      <c r="FB1988" s="14"/>
      <c r="FC1988" s="14"/>
      <c r="FD1988" s="14"/>
      <c r="FE1988" s="14"/>
      <c r="FF1988" s="14"/>
      <c r="FG1988" s="14"/>
      <c r="FH1988" s="14"/>
      <c r="FI1988" s="14"/>
      <c r="FJ1988" s="14"/>
      <c r="FK1988" s="14"/>
      <c r="FL1988" s="14"/>
      <c r="FM1988" s="14"/>
      <c r="FN1988" s="14"/>
      <c r="FO1988" s="14"/>
      <c r="FP1988" s="14"/>
      <c r="FQ1988" s="14"/>
      <c r="FR1988" s="14"/>
      <c r="FS1988" s="14"/>
      <c r="FT1988" s="14"/>
      <c r="FU1988" s="14"/>
      <c r="FV1988" s="14"/>
      <c r="FW1988" s="14"/>
      <c r="FX1988" s="14"/>
      <c r="FY1988" s="14"/>
      <c r="FZ1988" s="14"/>
      <c r="GA1988" s="14"/>
      <c r="GB1988" s="14"/>
      <c r="GC1988" s="14"/>
      <c r="GD1988" s="14"/>
      <c r="GE1988" s="14"/>
      <c r="GF1988" s="14"/>
      <c r="GG1988" s="14"/>
      <c r="GH1988" s="14"/>
      <c r="GI1988" s="14"/>
      <c r="GJ1988" s="14"/>
      <c r="GK1988" s="14"/>
      <c r="GL1988" s="14"/>
      <c r="GM1988" s="14"/>
      <c r="GN1988" s="14"/>
      <c r="GO1988" s="14"/>
      <c r="GP1988" s="14"/>
      <c r="GQ1988" s="14"/>
      <c r="GR1988" s="14"/>
      <c r="GS1988" s="14"/>
      <c r="GT1988" s="14"/>
      <c r="GU1988" s="14"/>
      <c r="GV1988" s="14"/>
      <c r="GW1988" s="14"/>
      <c r="GX1988" s="14"/>
      <c r="GY1988" s="14"/>
      <c r="GZ1988" s="14"/>
      <c r="HA1988" s="14"/>
      <c r="HB1988" s="14"/>
      <c r="HC1988" s="14"/>
      <c r="HD1988" s="14"/>
      <c r="HE1988" s="14"/>
      <c r="HF1988" s="14"/>
      <c r="HG1988" s="14"/>
      <c r="HH1988" s="14"/>
      <c r="HI1988" s="14"/>
      <c r="HJ1988" s="14"/>
      <c r="HK1988" s="14"/>
      <c r="HL1988" s="14"/>
      <c r="HM1988" s="14"/>
      <c r="HN1988" s="14"/>
      <c r="HO1988" s="14"/>
      <c r="HP1988" s="14"/>
      <c r="HQ1988" s="14"/>
      <c r="HR1988" s="14"/>
      <c r="HS1988" s="14"/>
      <c r="HT1988" s="14"/>
      <c r="HU1988" s="14"/>
      <c r="HV1988" s="14"/>
      <c r="HW1988" s="14"/>
      <c r="HX1988" s="14"/>
      <c r="HY1988" s="14"/>
      <c r="HZ1988" s="14"/>
      <c r="IA1988" s="14"/>
      <c r="IB1988" s="14"/>
      <c r="IC1988" s="14"/>
      <c r="ID1988" s="14"/>
      <c r="IE1988" s="14"/>
      <c r="IF1988" s="14"/>
      <c r="IG1988" s="14"/>
      <c r="IH1988" s="14"/>
      <c r="II1988" s="14"/>
      <c r="IJ1988" s="14"/>
      <c r="IK1988" s="14"/>
      <c r="IL1988" s="14"/>
      <c r="IM1988" s="14"/>
      <c r="IN1988" s="14"/>
      <c r="IO1988" s="14"/>
      <c r="IP1988" s="14"/>
      <c r="IQ1988" s="14"/>
      <c r="IR1988" s="14"/>
      <c r="IS1988" s="14"/>
      <c r="IT1988" s="14"/>
    </row>
    <row r="1989" spans="1:254" x14ac:dyDescent="0.2">
      <c r="A1989" s="2">
        <v>400555</v>
      </c>
      <c r="B1989" s="4"/>
      <c r="C1989" s="5" t="s">
        <v>1765</v>
      </c>
      <c r="D1989" s="3">
        <v>28</v>
      </c>
      <c r="E1989" s="3">
        <v>19</v>
      </c>
      <c r="F1989" s="3">
        <v>9</v>
      </c>
      <c r="G1989" s="2">
        <v>3</v>
      </c>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C1989" s="14"/>
      <c r="AD1989" s="14"/>
      <c r="AE1989" s="14"/>
      <c r="AF1989" s="14"/>
      <c r="AG1989" s="14"/>
      <c r="AH1989" s="14"/>
      <c r="AI1989" s="14"/>
      <c r="AJ1989" s="14"/>
      <c r="AK1989" s="14"/>
      <c r="AL1989" s="14"/>
      <c r="AM1989" s="14"/>
      <c r="AN1989" s="14"/>
      <c r="AO1989" s="14"/>
      <c r="AP1989" s="14"/>
      <c r="AQ1989" s="14"/>
      <c r="AR1989" s="14"/>
      <c r="AS1989" s="14"/>
      <c r="AT1989" s="14"/>
      <c r="AU1989" s="14"/>
      <c r="AV1989" s="14"/>
      <c r="AW1989" s="14"/>
      <c r="AX1989" s="14"/>
      <c r="AY1989" s="14"/>
      <c r="AZ1989" s="14"/>
      <c r="BA1989" s="14"/>
      <c r="BB1989" s="14"/>
      <c r="BC1989" s="14"/>
      <c r="BD1989" s="14"/>
      <c r="BE1989" s="14"/>
      <c r="BF1989" s="14"/>
      <c r="BG1989" s="14"/>
      <c r="BH1989" s="14"/>
      <c r="BI1989" s="14"/>
      <c r="BJ1989" s="14"/>
      <c r="BK1989" s="14"/>
      <c r="BL1989" s="14"/>
      <c r="BM1989" s="14"/>
      <c r="BN1989" s="14"/>
      <c r="BO1989" s="14"/>
      <c r="BP1989" s="14"/>
      <c r="BQ1989" s="14"/>
      <c r="BR1989" s="14"/>
      <c r="BS1989" s="14"/>
      <c r="BT1989" s="14"/>
      <c r="BU1989" s="14"/>
      <c r="BV1989" s="14"/>
      <c r="BW1989" s="14"/>
      <c r="BX1989" s="14"/>
      <c r="BY1989" s="14"/>
      <c r="BZ1989" s="14"/>
      <c r="CA1989" s="14"/>
      <c r="CB1989" s="14"/>
      <c r="CC1989" s="14"/>
      <c r="CD1989" s="14"/>
      <c r="CE1989" s="14"/>
      <c r="CF1989" s="14"/>
      <c r="CG1989" s="14"/>
      <c r="CH1989" s="14"/>
      <c r="CI1989" s="14"/>
      <c r="CJ1989" s="14"/>
      <c r="CK1989" s="14"/>
      <c r="CL1989" s="14"/>
      <c r="CM1989" s="14"/>
      <c r="CN1989" s="14"/>
      <c r="CO1989" s="14"/>
      <c r="CP1989" s="14"/>
      <c r="CQ1989" s="14"/>
      <c r="CR1989" s="14"/>
      <c r="CS1989" s="14"/>
      <c r="CT1989" s="14"/>
      <c r="CU1989" s="14"/>
      <c r="CV1989" s="14"/>
      <c r="CW1989" s="14"/>
      <c r="CX1989" s="14"/>
      <c r="CY1989" s="14"/>
      <c r="CZ1989" s="14"/>
      <c r="DA1989" s="14"/>
      <c r="DB1989" s="14"/>
      <c r="DC1989" s="14"/>
      <c r="DD1989" s="14"/>
      <c r="DE1989" s="14"/>
      <c r="DF1989" s="14"/>
      <c r="DG1989" s="14"/>
      <c r="DH1989" s="14"/>
      <c r="DI1989" s="14"/>
      <c r="DJ1989" s="14"/>
      <c r="DK1989" s="14"/>
      <c r="DL1989" s="14"/>
      <c r="DM1989" s="14"/>
      <c r="DN1989" s="14"/>
      <c r="DO1989" s="14"/>
      <c r="DP1989" s="14"/>
      <c r="DQ1989" s="14"/>
      <c r="DR1989" s="14"/>
      <c r="DS1989" s="14"/>
      <c r="DT1989" s="14"/>
      <c r="DU1989" s="14"/>
      <c r="DV1989" s="14"/>
      <c r="DW1989" s="14"/>
      <c r="DX1989" s="14"/>
      <c r="DY1989" s="14"/>
      <c r="DZ1989" s="14"/>
      <c r="EA1989" s="14"/>
      <c r="EB1989" s="14"/>
      <c r="EC1989" s="14"/>
      <c r="ED1989" s="14"/>
      <c r="EE1989" s="14"/>
      <c r="EF1989" s="14"/>
      <c r="EG1989" s="14"/>
      <c r="EH1989" s="14"/>
      <c r="EI1989" s="14"/>
      <c r="EJ1989" s="14"/>
      <c r="EK1989" s="14"/>
      <c r="EL1989" s="14"/>
      <c r="EM1989" s="14"/>
      <c r="EN1989" s="14"/>
      <c r="EO1989" s="14"/>
      <c r="EP1989" s="14"/>
      <c r="EQ1989" s="14"/>
      <c r="ER1989" s="14"/>
      <c r="ES1989" s="14"/>
      <c r="ET1989" s="14"/>
      <c r="EU1989" s="14"/>
      <c r="EV1989" s="14"/>
      <c r="EW1989" s="14"/>
      <c r="EX1989" s="14"/>
      <c r="EY1989" s="14"/>
      <c r="EZ1989" s="14"/>
      <c r="FA1989" s="14"/>
      <c r="FB1989" s="14"/>
      <c r="FC1989" s="14"/>
      <c r="FD1989" s="14"/>
      <c r="FE1989" s="14"/>
      <c r="FF1989" s="14"/>
      <c r="FG1989" s="14"/>
      <c r="FH1989" s="14"/>
      <c r="FI1989" s="14"/>
      <c r="FJ1989" s="14"/>
      <c r="FK1989" s="14"/>
      <c r="FL1989" s="14"/>
      <c r="FM1989" s="14"/>
      <c r="FN1989" s="14"/>
      <c r="FO1989" s="14"/>
      <c r="FP1989" s="14"/>
      <c r="FQ1989" s="14"/>
      <c r="FR1989" s="14"/>
      <c r="FS1989" s="14"/>
      <c r="FT1989" s="14"/>
      <c r="FU1989" s="14"/>
      <c r="FV1989" s="14"/>
      <c r="FW1989" s="14"/>
      <c r="FX1989" s="14"/>
      <c r="FY1989" s="14"/>
      <c r="FZ1989" s="14"/>
      <c r="GA1989" s="14"/>
      <c r="GB1989" s="14"/>
      <c r="GC1989" s="14"/>
      <c r="GD1989" s="14"/>
      <c r="GE1989" s="14"/>
      <c r="GF1989" s="14"/>
      <c r="GG1989" s="14"/>
      <c r="GH1989" s="14"/>
      <c r="GI1989" s="14"/>
      <c r="GJ1989" s="14"/>
      <c r="GK1989" s="14"/>
      <c r="GL1989" s="14"/>
      <c r="GM1989" s="14"/>
      <c r="GN1989" s="14"/>
      <c r="GO1989" s="14"/>
      <c r="GP1989" s="14"/>
      <c r="GQ1989" s="14"/>
      <c r="GR1989" s="14"/>
      <c r="GS1989" s="14"/>
      <c r="GT1989" s="14"/>
      <c r="GU1989" s="14"/>
      <c r="GV1989" s="14"/>
      <c r="GW1989" s="14"/>
      <c r="GX1989" s="14"/>
      <c r="GY1989" s="14"/>
      <c r="GZ1989" s="14"/>
      <c r="HA1989" s="14"/>
      <c r="HB1989" s="14"/>
      <c r="HC1989" s="14"/>
      <c r="HD1989" s="14"/>
      <c r="HE1989" s="14"/>
      <c r="HF1989" s="14"/>
      <c r="HG1989" s="14"/>
      <c r="HH1989" s="14"/>
      <c r="HI1989" s="14"/>
      <c r="HJ1989" s="14"/>
      <c r="HK1989" s="14"/>
      <c r="HL1989" s="14"/>
      <c r="HM1989" s="14"/>
      <c r="HN1989" s="14"/>
      <c r="HO1989" s="14"/>
      <c r="HP1989" s="14"/>
      <c r="HQ1989" s="14"/>
      <c r="HR1989" s="14"/>
      <c r="HS1989" s="14"/>
      <c r="HT1989" s="14"/>
      <c r="HU1989" s="14"/>
      <c r="HV1989" s="14"/>
      <c r="HW1989" s="14"/>
      <c r="HX1989" s="14"/>
      <c r="HY1989" s="14"/>
      <c r="HZ1989" s="14"/>
      <c r="IA1989" s="14"/>
      <c r="IB1989" s="14"/>
      <c r="IC1989" s="14"/>
      <c r="ID1989" s="14"/>
      <c r="IE1989" s="14"/>
      <c r="IF1989" s="14"/>
      <c r="IG1989" s="14"/>
      <c r="IH1989" s="14"/>
      <c r="II1989" s="14"/>
      <c r="IJ1989" s="14"/>
      <c r="IK1989" s="14"/>
      <c r="IL1989" s="14"/>
      <c r="IM1989" s="14"/>
      <c r="IN1989" s="14"/>
      <c r="IO1989" s="14"/>
      <c r="IP1989" s="14"/>
      <c r="IQ1989" s="14"/>
      <c r="IR1989" s="14"/>
      <c r="IS1989" s="14"/>
      <c r="IT1989" s="14"/>
    </row>
    <row r="1990" spans="1:254" s="18" customFormat="1" ht="40.5" x14ac:dyDescent="0.2">
      <c r="A1990" s="12">
        <v>400565</v>
      </c>
      <c r="B1990" s="4" t="s">
        <v>16</v>
      </c>
      <c r="C1990" s="13" t="s">
        <v>1766</v>
      </c>
      <c r="D1990" s="11">
        <v>16</v>
      </c>
      <c r="E1990" s="11">
        <v>10.5</v>
      </c>
      <c r="F1990" s="11">
        <v>5.5</v>
      </c>
      <c r="G1990" s="12" t="s">
        <v>1616</v>
      </c>
      <c r="H1990" s="14"/>
    </row>
    <row r="1991" spans="1:254" s="18" customFormat="1" ht="40.5" x14ac:dyDescent="0.2">
      <c r="A1991" s="2">
        <v>400570</v>
      </c>
      <c r="B1991" s="4" t="s">
        <v>203</v>
      </c>
      <c r="C1991" s="5" t="s">
        <v>1767</v>
      </c>
      <c r="D1991" s="3">
        <v>36</v>
      </c>
      <c r="E1991" s="3">
        <v>24</v>
      </c>
      <c r="F1991" s="3">
        <v>12</v>
      </c>
      <c r="G1991" s="2">
        <v>3</v>
      </c>
      <c r="H1991" s="14"/>
    </row>
    <row r="1992" spans="1:254" ht="40.5" x14ac:dyDescent="0.2">
      <c r="A1992" s="2">
        <v>400575</v>
      </c>
      <c r="B1992" s="4"/>
      <c r="C1992" s="5" t="s">
        <v>1768</v>
      </c>
      <c r="D1992" s="3">
        <v>27</v>
      </c>
      <c r="E1992" s="3">
        <v>18</v>
      </c>
      <c r="F1992" s="3">
        <v>9</v>
      </c>
      <c r="G1992" s="2">
        <v>3</v>
      </c>
      <c r="H1992" s="18"/>
    </row>
    <row r="1993" spans="1:254" ht="40.5" x14ac:dyDescent="0.2">
      <c r="A1993" s="2">
        <v>400580</v>
      </c>
      <c r="B1993" s="4"/>
      <c r="C1993" s="5" t="s">
        <v>1769</v>
      </c>
      <c r="D1993" s="3">
        <v>30</v>
      </c>
      <c r="E1993" s="3">
        <v>20</v>
      </c>
      <c r="F1993" s="3">
        <v>10</v>
      </c>
      <c r="G1993" s="2">
        <v>3</v>
      </c>
      <c r="H1993" s="18"/>
      <c r="I1993" s="14"/>
      <c r="J1993" s="14"/>
      <c r="K1993" s="14"/>
      <c r="L1993" s="14"/>
      <c r="M1993" s="14"/>
      <c r="N1993" s="14"/>
      <c r="O1993" s="14"/>
      <c r="P1993" s="14"/>
      <c r="Q1993" s="14"/>
      <c r="R1993" s="14"/>
      <c r="S1993" s="14"/>
      <c r="T1993" s="14"/>
      <c r="U1993" s="14"/>
      <c r="V1993" s="14"/>
      <c r="W1993" s="14"/>
      <c r="X1993" s="14"/>
      <c r="Y1993" s="14"/>
      <c r="Z1993" s="14"/>
      <c r="AA1993" s="14"/>
      <c r="AB1993" s="14"/>
      <c r="AC1993" s="14"/>
      <c r="AD1993" s="14"/>
      <c r="AE1993" s="14"/>
      <c r="AF1993" s="14"/>
      <c r="AG1993" s="14"/>
      <c r="AH1993" s="14"/>
      <c r="AI1993" s="14"/>
      <c r="AJ1993" s="14"/>
      <c r="AK1993" s="14"/>
      <c r="AL1993" s="14"/>
      <c r="AM1993" s="14"/>
      <c r="AN1993" s="14"/>
      <c r="AO1993" s="14"/>
      <c r="AP1993" s="14"/>
      <c r="AQ1993" s="14"/>
      <c r="AR1993" s="14"/>
      <c r="AS1993" s="14"/>
      <c r="AT1993" s="14"/>
      <c r="AU1993" s="14"/>
      <c r="AV1993" s="14"/>
      <c r="AW1993" s="14"/>
      <c r="AX1993" s="14"/>
      <c r="AY1993" s="14"/>
      <c r="AZ1993" s="14"/>
      <c r="BA1993" s="14"/>
      <c r="BB1993" s="14"/>
      <c r="BC1993" s="14"/>
      <c r="BD1993" s="14"/>
      <c r="BE1993" s="14"/>
      <c r="BF1993" s="14"/>
      <c r="BG1993" s="14"/>
      <c r="BH1993" s="14"/>
      <c r="BI1993" s="14"/>
      <c r="BJ1993" s="14"/>
      <c r="BK1993" s="14"/>
      <c r="BL1993" s="14"/>
      <c r="BM1993" s="14"/>
      <c r="BN1993" s="14"/>
      <c r="BO1993" s="14"/>
      <c r="BP1993" s="14"/>
      <c r="BQ1993" s="14"/>
      <c r="BR1993" s="14"/>
      <c r="BS1993" s="14"/>
      <c r="BT1993" s="14"/>
      <c r="BU1993" s="14"/>
      <c r="BV1993" s="14"/>
      <c r="BW1993" s="14"/>
      <c r="BX1993" s="14"/>
      <c r="BY1993" s="14"/>
      <c r="BZ1993" s="14"/>
      <c r="CA1993" s="14"/>
      <c r="CB1993" s="14"/>
      <c r="CC1993" s="14"/>
      <c r="CD1993" s="14"/>
      <c r="CE1993" s="14"/>
      <c r="CF1993" s="14"/>
      <c r="CG1993" s="14"/>
      <c r="CH1993" s="14"/>
      <c r="CI1993" s="14"/>
      <c r="CJ1993" s="14"/>
      <c r="CK1993" s="14"/>
      <c r="CL1993" s="14"/>
      <c r="CM1993" s="14"/>
      <c r="CN1993" s="14"/>
      <c r="CO1993" s="14"/>
      <c r="CP1993" s="14"/>
      <c r="CQ1993" s="14"/>
      <c r="CR1993" s="14"/>
      <c r="CS1993" s="14"/>
      <c r="CT1993" s="14"/>
      <c r="CU1993" s="14"/>
      <c r="CV1993" s="14"/>
      <c r="CW1993" s="14"/>
      <c r="CX1993" s="14"/>
      <c r="CY1993" s="14"/>
      <c r="CZ1993" s="14"/>
      <c r="DA1993" s="14"/>
      <c r="DB1993" s="14"/>
      <c r="DC1993" s="14"/>
      <c r="DD1993" s="14"/>
      <c r="DE1993" s="14"/>
      <c r="DF1993" s="14"/>
      <c r="DG1993" s="14"/>
      <c r="DH1993" s="14"/>
      <c r="DI1993" s="14"/>
      <c r="DJ1993" s="14"/>
      <c r="DK1993" s="14"/>
      <c r="DL1993" s="14"/>
      <c r="DM1993" s="14"/>
      <c r="DN1993" s="14"/>
      <c r="DO1993" s="14"/>
      <c r="DP1993" s="14"/>
      <c r="DQ1993" s="14"/>
      <c r="DR1993" s="14"/>
      <c r="DS1993" s="14"/>
      <c r="DT1993" s="14"/>
      <c r="DU1993" s="14"/>
      <c r="DV1993" s="14"/>
      <c r="DW1993" s="14"/>
      <c r="DX1993" s="14"/>
      <c r="DY1993" s="14"/>
      <c r="DZ1993" s="14"/>
      <c r="EA1993" s="14"/>
      <c r="EB1993" s="14"/>
      <c r="EC1993" s="14"/>
      <c r="ED1993" s="14"/>
      <c r="EE1993" s="14"/>
      <c r="EF1993" s="14"/>
      <c r="EG1993" s="14"/>
      <c r="EH1993" s="14"/>
      <c r="EI1993" s="14"/>
      <c r="EJ1993" s="14"/>
      <c r="EK1993" s="14"/>
      <c r="EL1993" s="14"/>
      <c r="EM1993" s="14"/>
      <c r="EN1993" s="14"/>
      <c r="EO1993" s="14"/>
      <c r="EP1993" s="14"/>
      <c r="EQ1993" s="14"/>
      <c r="ER1993" s="14"/>
      <c r="ES1993" s="14"/>
      <c r="ET1993" s="14"/>
      <c r="EU1993" s="14"/>
      <c r="EV1993" s="14"/>
      <c r="EW1993" s="14"/>
      <c r="EX1993" s="14"/>
      <c r="EY1993" s="14"/>
      <c r="EZ1993" s="14"/>
      <c r="FA1993" s="14"/>
      <c r="FB1993" s="14"/>
      <c r="FC1993" s="14"/>
      <c r="FD1993" s="14"/>
      <c r="FE1993" s="14"/>
      <c r="FF1993" s="14"/>
      <c r="FG1993" s="14"/>
      <c r="FH1993" s="14"/>
      <c r="FI1993" s="14"/>
      <c r="FJ1993" s="14"/>
      <c r="FK1993" s="14"/>
      <c r="FL1993" s="14"/>
      <c r="FM1993" s="14"/>
      <c r="FN1993" s="14"/>
      <c r="FO1993" s="14"/>
      <c r="FP1993" s="14"/>
      <c r="FQ1993" s="14"/>
      <c r="FR1993" s="14"/>
      <c r="FS1993" s="14"/>
      <c r="FT1993" s="14"/>
      <c r="FU1993" s="14"/>
      <c r="FV1993" s="14"/>
      <c r="FW1993" s="14"/>
      <c r="FX1993" s="14"/>
      <c r="FY1993" s="14"/>
      <c r="FZ1993" s="14"/>
      <c r="GA1993" s="14"/>
      <c r="GB1993" s="14"/>
      <c r="GC1993" s="14"/>
      <c r="GD1993" s="14"/>
      <c r="GE1993" s="14"/>
      <c r="GF1993" s="14"/>
      <c r="GG1993" s="14"/>
      <c r="GH1993" s="14"/>
      <c r="GI1993" s="14"/>
      <c r="GJ1993" s="14"/>
      <c r="GK1993" s="14"/>
      <c r="GL1993" s="14"/>
      <c r="GM1993" s="14"/>
      <c r="GN1993" s="14"/>
      <c r="GO1993" s="14"/>
      <c r="GP1993" s="14"/>
      <c r="GQ1993" s="14"/>
      <c r="GR1993" s="14"/>
      <c r="GS1993" s="14"/>
      <c r="GT1993" s="14"/>
      <c r="GU1993" s="14"/>
      <c r="GV1993" s="14"/>
      <c r="GW1993" s="14"/>
      <c r="GX1993" s="14"/>
      <c r="GY1993" s="14"/>
      <c r="GZ1993" s="14"/>
      <c r="HA1993" s="14"/>
      <c r="HB1993" s="14"/>
      <c r="HC1993" s="14"/>
      <c r="HD1993" s="14"/>
      <c r="HE1993" s="14"/>
      <c r="HF1993" s="14"/>
      <c r="HG1993" s="14"/>
      <c r="HH1993" s="14"/>
      <c r="HI1993" s="14"/>
      <c r="HJ1993" s="14"/>
      <c r="HK1993" s="14"/>
      <c r="HL1993" s="14"/>
      <c r="HM1993" s="14"/>
      <c r="HN1993" s="14"/>
      <c r="HO1993" s="14"/>
      <c r="HP1993" s="14"/>
      <c r="HQ1993" s="14"/>
      <c r="HR1993" s="14"/>
      <c r="HS1993" s="14"/>
      <c r="HT1993" s="14"/>
      <c r="HU1993" s="14"/>
      <c r="HV1993" s="14"/>
      <c r="HW1993" s="14"/>
      <c r="HX1993" s="14"/>
      <c r="HY1993" s="14"/>
      <c r="HZ1993" s="14"/>
      <c r="IA1993" s="14"/>
      <c r="IB1993" s="14"/>
      <c r="IC1993" s="14"/>
      <c r="ID1993" s="14"/>
      <c r="IE1993" s="14"/>
      <c r="IF1993" s="14"/>
      <c r="IG1993" s="14"/>
      <c r="IH1993" s="14"/>
      <c r="II1993" s="14"/>
      <c r="IJ1993" s="14"/>
      <c r="IK1993" s="14"/>
      <c r="IL1993" s="14"/>
      <c r="IM1993" s="14"/>
      <c r="IN1993" s="14"/>
      <c r="IO1993" s="14"/>
      <c r="IP1993" s="14"/>
      <c r="IQ1993" s="14"/>
      <c r="IR1993" s="14"/>
      <c r="IS1993" s="14"/>
      <c r="IT1993" s="14"/>
    </row>
    <row r="1994" spans="1:254" s="18" customFormat="1" ht="60.75" x14ac:dyDescent="0.2">
      <c r="A1994" s="2">
        <v>400585</v>
      </c>
      <c r="B1994" s="4"/>
      <c r="C1994" s="5" t="s">
        <v>1770</v>
      </c>
      <c r="D1994" s="3">
        <v>36</v>
      </c>
      <c r="E1994" s="3">
        <v>24</v>
      </c>
      <c r="F1994" s="3">
        <v>12</v>
      </c>
      <c r="G1994" s="2">
        <v>3</v>
      </c>
      <c r="H1994" s="14"/>
    </row>
    <row r="1995" spans="1:254" s="18" customFormat="1" ht="81" x14ac:dyDescent="0.2">
      <c r="A1995" s="2">
        <v>400590</v>
      </c>
      <c r="B1995" s="4"/>
      <c r="C1995" s="5" t="s">
        <v>1771</v>
      </c>
      <c r="D1995" s="3">
        <v>27</v>
      </c>
      <c r="E1995" s="3">
        <v>18</v>
      </c>
      <c r="F1995" s="3">
        <v>9</v>
      </c>
      <c r="G1995" s="2">
        <v>3</v>
      </c>
      <c r="H1995" s="14"/>
    </row>
    <row r="1996" spans="1:254" s="18" customFormat="1" ht="40.5" x14ac:dyDescent="0.2">
      <c r="A1996" s="2">
        <v>400615</v>
      </c>
      <c r="B1996" s="4"/>
      <c r="C1996" s="19" t="s">
        <v>1772</v>
      </c>
      <c r="D1996" s="3">
        <v>30</v>
      </c>
      <c r="E1996" s="3">
        <v>20</v>
      </c>
      <c r="F1996" s="3">
        <v>10</v>
      </c>
      <c r="G1996" s="2">
        <v>3</v>
      </c>
    </row>
    <row r="1997" spans="1:254" s="18" customFormat="1" ht="40.5" x14ac:dyDescent="0.2">
      <c r="A1997" s="12">
        <v>400635</v>
      </c>
      <c r="B1997" s="4" t="s">
        <v>16</v>
      </c>
      <c r="C1997" s="13" t="s">
        <v>1773</v>
      </c>
      <c r="D1997" s="11">
        <v>30</v>
      </c>
      <c r="E1997" s="11">
        <v>20</v>
      </c>
      <c r="F1997" s="11">
        <v>10</v>
      </c>
      <c r="G1997" s="12" t="s">
        <v>1774</v>
      </c>
    </row>
    <row r="1998" spans="1:254" ht="40.5" x14ac:dyDescent="0.2">
      <c r="A1998" s="2">
        <v>400640</v>
      </c>
      <c r="B1998" s="4" t="s">
        <v>203</v>
      </c>
      <c r="C1998" s="5" t="s">
        <v>1775</v>
      </c>
      <c r="D1998" s="3">
        <v>21</v>
      </c>
      <c r="E1998" s="3">
        <v>14</v>
      </c>
      <c r="F1998" s="3">
        <v>7</v>
      </c>
      <c r="G1998" s="2" t="s">
        <v>1776</v>
      </c>
      <c r="H1998" s="18"/>
    </row>
    <row r="1999" spans="1:254" ht="81" x14ac:dyDescent="0.2">
      <c r="A1999" s="2">
        <v>400645</v>
      </c>
      <c r="B1999" s="4"/>
      <c r="C1999" s="5" t="s">
        <v>1777</v>
      </c>
      <c r="D1999" s="3">
        <v>51</v>
      </c>
      <c r="E1999" s="3">
        <v>34</v>
      </c>
      <c r="F1999" s="3">
        <v>17</v>
      </c>
      <c r="G1999" s="2">
        <v>3</v>
      </c>
      <c r="H1999" s="18"/>
      <c r="I1999" s="14"/>
      <c r="J1999" s="14"/>
      <c r="K1999" s="14"/>
      <c r="L1999" s="14"/>
      <c r="M1999" s="14"/>
      <c r="N1999" s="14"/>
      <c r="O1999" s="14"/>
      <c r="P1999" s="14"/>
      <c r="Q1999" s="14"/>
      <c r="R1999" s="14"/>
      <c r="S1999" s="14"/>
      <c r="T1999" s="14"/>
      <c r="U1999" s="14"/>
      <c r="V1999" s="14"/>
      <c r="W1999" s="14"/>
      <c r="X1999" s="14"/>
      <c r="Y1999" s="14"/>
      <c r="Z1999" s="14"/>
      <c r="AA1999" s="14"/>
      <c r="AB1999" s="14"/>
      <c r="AC1999" s="14"/>
      <c r="AD1999" s="14"/>
      <c r="AE1999" s="14"/>
      <c r="AF1999" s="14"/>
      <c r="AG1999" s="14"/>
      <c r="AH1999" s="14"/>
      <c r="AI1999" s="14"/>
      <c r="AJ1999" s="14"/>
      <c r="AK1999" s="14"/>
      <c r="AL1999" s="14"/>
      <c r="AM1999" s="14"/>
      <c r="AN1999" s="14"/>
      <c r="AO1999" s="14"/>
      <c r="AP1999" s="14"/>
      <c r="AQ1999" s="14"/>
      <c r="AR1999" s="14"/>
      <c r="AS1999" s="14"/>
      <c r="AT1999" s="14"/>
      <c r="AU1999" s="14"/>
      <c r="AV1999" s="14"/>
      <c r="AW1999" s="14"/>
      <c r="AX1999" s="14"/>
      <c r="AY1999" s="14"/>
      <c r="AZ1999" s="14"/>
      <c r="BA1999" s="14"/>
      <c r="BB1999" s="14"/>
      <c r="BC1999" s="14"/>
      <c r="BD1999" s="14"/>
      <c r="BE1999" s="14"/>
      <c r="BF1999" s="14"/>
      <c r="BG1999" s="14"/>
      <c r="BH1999" s="14"/>
      <c r="BI1999" s="14"/>
      <c r="BJ1999" s="14"/>
      <c r="BK1999" s="14"/>
      <c r="BL1999" s="14"/>
      <c r="BM1999" s="14"/>
      <c r="BN1999" s="14"/>
      <c r="BO1999" s="14"/>
      <c r="BP1999" s="14"/>
      <c r="BQ1999" s="14"/>
      <c r="BR1999" s="14"/>
      <c r="BS1999" s="14"/>
      <c r="BT1999" s="14"/>
      <c r="BU1999" s="14"/>
      <c r="BV1999" s="14"/>
      <c r="BW1999" s="14"/>
      <c r="BX1999" s="14"/>
      <c r="BY1999" s="14"/>
      <c r="BZ1999" s="14"/>
      <c r="CA1999" s="14"/>
      <c r="CB1999" s="14"/>
      <c r="CC1999" s="14"/>
      <c r="CD1999" s="14"/>
      <c r="CE1999" s="14"/>
      <c r="CF1999" s="14"/>
      <c r="CG1999" s="14"/>
      <c r="CH1999" s="14"/>
      <c r="CI1999" s="14"/>
      <c r="CJ1999" s="14"/>
      <c r="CK1999" s="14"/>
      <c r="CL1999" s="14"/>
      <c r="CM1999" s="14"/>
      <c r="CN1999" s="14"/>
      <c r="CO1999" s="14"/>
      <c r="CP1999" s="14"/>
      <c r="CQ1999" s="14"/>
      <c r="CR1999" s="14"/>
      <c r="CS1999" s="14"/>
      <c r="CT1999" s="14"/>
      <c r="CU1999" s="14"/>
      <c r="CV1999" s="14"/>
      <c r="CW1999" s="14"/>
      <c r="CX1999" s="14"/>
      <c r="CY1999" s="14"/>
      <c r="CZ1999" s="14"/>
      <c r="DA1999" s="14"/>
      <c r="DB1999" s="14"/>
      <c r="DC1999" s="14"/>
      <c r="DD1999" s="14"/>
      <c r="DE1999" s="14"/>
      <c r="DF1999" s="14"/>
      <c r="DG1999" s="14"/>
      <c r="DH1999" s="14"/>
      <c r="DI1999" s="14"/>
      <c r="DJ1999" s="14"/>
      <c r="DK1999" s="14"/>
      <c r="DL1999" s="14"/>
      <c r="DM1999" s="14"/>
      <c r="DN1999" s="14"/>
      <c r="DO1999" s="14"/>
      <c r="DP1999" s="14"/>
      <c r="DQ1999" s="14"/>
      <c r="DR1999" s="14"/>
      <c r="DS1999" s="14"/>
      <c r="DT1999" s="14"/>
      <c r="DU1999" s="14"/>
      <c r="DV1999" s="14"/>
      <c r="DW1999" s="14"/>
      <c r="DX1999" s="14"/>
      <c r="DY1999" s="14"/>
      <c r="DZ1999" s="14"/>
      <c r="EA1999" s="14"/>
      <c r="EB1999" s="14"/>
      <c r="EC1999" s="14"/>
      <c r="ED1999" s="14"/>
      <c r="EE1999" s="14"/>
      <c r="EF1999" s="14"/>
      <c r="EG1999" s="14"/>
      <c r="EH1999" s="14"/>
      <c r="EI1999" s="14"/>
      <c r="EJ1999" s="14"/>
      <c r="EK1999" s="14"/>
      <c r="EL1999" s="14"/>
      <c r="EM1999" s="14"/>
      <c r="EN1999" s="14"/>
      <c r="EO1999" s="14"/>
      <c r="EP1999" s="14"/>
      <c r="EQ1999" s="14"/>
      <c r="ER1999" s="14"/>
      <c r="ES1999" s="14"/>
      <c r="ET1999" s="14"/>
      <c r="EU1999" s="14"/>
      <c r="EV1999" s="14"/>
      <c r="EW1999" s="14"/>
      <c r="EX1999" s="14"/>
      <c r="EY1999" s="14"/>
      <c r="EZ1999" s="14"/>
      <c r="FA1999" s="14"/>
      <c r="FB1999" s="14"/>
      <c r="FC1999" s="14"/>
      <c r="FD1999" s="14"/>
      <c r="FE1999" s="14"/>
      <c r="FF1999" s="14"/>
      <c r="FG1999" s="14"/>
      <c r="FH1999" s="14"/>
      <c r="FI1999" s="14"/>
      <c r="FJ1999" s="14"/>
      <c r="FK1999" s="14"/>
      <c r="FL1999" s="14"/>
      <c r="FM1999" s="14"/>
      <c r="FN1999" s="14"/>
      <c r="FO1999" s="14"/>
      <c r="FP1999" s="14"/>
      <c r="FQ1999" s="14"/>
      <c r="FR1999" s="14"/>
      <c r="FS1999" s="14"/>
      <c r="FT1999" s="14"/>
      <c r="FU1999" s="14"/>
      <c r="FV1999" s="14"/>
      <c r="FW1999" s="14"/>
      <c r="FX1999" s="14"/>
      <c r="FY1999" s="14"/>
      <c r="FZ1999" s="14"/>
      <c r="GA1999" s="14"/>
      <c r="GB1999" s="14"/>
      <c r="GC1999" s="14"/>
      <c r="GD1999" s="14"/>
      <c r="GE1999" s="14"/>
      <c r="GF1999" s="14"/>
      <c r="GG1999" s="14"/>
      <c r="GH1999" s="14"/>
      <c r="GI1999" s="14"/>
      <c r="GJ1999" s="14"/>
      <c r="GK1999" s="14"/>
      <c r="GL1999" s="14"/>
      <c r="GM1999" s="14"/>
      <c r="GN1999" s="14"/>
      <c r="GO1999" s="14"/>
      <c r="GP1999" s="14"/>
      <c r="GQ1999" s="14"/>
      <c r="GR1999" s="14"/>
      <c r="GS1999" s="14"/>
      <c r="GT1999" s="14"/>
      <c r="GU1999" s="14"/>
      <c r="GV1999" s="14"/>
      <c r="GW1999" s="14"/>
      <c r="GX1999" s="14"/>
      <c r="GY1999" s="14"/>
      <c r="GZ1999" s="14"/>
      <c r="HA1999" s="14"/>
      <c r="HB1999" s="14"/>
      <c r="HC1999" s="14"/>
      <c r="HD1999" s="14"/>
      <c r="HE1999" s="14"/>
      <c r="HF1999" s="14"/>
      <c r="HG1999" s="14"/>
      <c r="HH1999" s="14"/>
      <c r="HI1999" s="14"/>
      <c r="HJ1999" s="14"/>
      <c r="HK1999" s="14"/>
      <c r="HL1999" s="14"/>
      <c r="HM1999" s="14"/>
      <c r="HN1999" s="14"/>
      <c r="HO1999" s="14"/>
      <c r="HP1999" s="14"/>
      <c r="HQ1999" s="14"/>
      <c r="HR1999" s="14"/>
      <c r="HS1999" s="14"/>
      <c r="HT1999" s="14"/>
      <c r="HU1999" s="14"/>
      <c r="HV1999" s="14"/>
      <c r="HW1999" s="14"/>
      <c r="HX1999" s="14"/>
      <c r="HY1999" s="14"/>
      <c r="HZ1999" s="14"/>
      <c r="IA1999" s="14"/>
      <c r="IB1999" s="14"/>
      <c r="IC1999" s="14"/>
      <c r="ID1999" s="14"/>
      <c r="IE1999" s="14"/>
      <c r="IF1999" s="14"/>
      <c r="IG1999" s="14"/>
      <c r="IH1999" s="14"/>
      <c r="II1999" s="14"/>
      <c r="IJ1999" s="14"/>
      <c r="IK1999" s="14"/>
      <c r="IL1999" s="14"/>
      <c r="IM1999" s="14"/>
      <c r="IN1999" s="14"/>
      <c r="IO1999" s="14"/>
      <c r="IP1999" s="14"/>
      <c r="IQ1999" s="14"/>
      <c r="IR1999" s="14"/>
      <c r="IS1999" s="14"/>
      <c r="IT1999" s="14"/>
    </row>
    <row r="2000" spans="1:254" x14ac:dyDescent="0.2">
      <c r="A2000" s="12">
        <v>400650</v>
      </c>
      <c r="B2000" s="4"/>
      <c r="C2000" s="13" t="s">
        <v>1778</v>
      </c>
      <c r="D2000" s="11">
        <v>33.4</v>
      </c>
      <c r="E2000" s="11">
        <v>33.4</v>
      </c>
      <c r="F2000" s="11"/>
      <c r="G2000" s="12">
        <v>5</v>
      </c>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c r="AM2000" s="14"/>
      <c r="AN2000" s="14"/>
      <c r="AO2000" s="14"/>
      <c r="AP2000" s="14"/>
      <c r="AQ2000" s="14"/>
      <c r="AR2000" s="14"/>
      <c r="AS2000" s="14"/>
      <c r="AT2000" s="14"/>
      <c r="AU2000" s="14"/>
      <c r="AV2000" s="14"/>
      <c r="AW2000" s="14"/>
      <c r="AX2000" s="14"/>
      <c r="AY2000" s="14"/>
      <c r="AZ2000" s="14"/>
      <c r="BA2000" s="14"/>
      <c r="BB2000" s="14"/>
      <c r="BC2000" s="14"/>
      <c r="BD2000" s="14"/>
      <c r="BE2000" s="14"/>
      <c r="BF2000" s="14"/>
      <c r="BG2000" s="14"/>
      <c r="BH2000" s="14"/>
      <c r="BI2000" s="14"/>
      <c r="BJ2000" s="14"/>
      <c r="BK2000" s="14"/>
      <c r="BL2000" s="14"/>
      <c r="BM2000" s="14"/>
      <c r="BN2000" s="14"/>
      <c r="BO2000" s="14"/>
      <c r="BP2000" s="14"/>
      <c r="BQ2000" s="14"/>
      <c r="BR2000" s="14"/>
      <c r="BS2000" s="14"/>
      <c r="BT2000" s="14"/>
      <c r="BU2000" s="14"/>
      <c r="BV2000" s="14"/>
      <c r="BW2000" s="14"/>
      <c r="BX2000" s="14"/>
      <c r="BY2000" s="14"/>
      <c r="BZ2000" s="14"/>
      <c r="CA2000" s="14"/>
      <c r="CB2000" s="14"/>
      <c r="CC2000" s="14"/>
      <c r="CD2000" s="14"/>
      <c r="CE2000" s="14"/>
      <c r="CF2000" s="14"/>
      <c r="CG2000" s="14"/>
      <c r="CH2000" s="14"/>
      <c r="CI2000" s="14"/>
      <c r="CJ2000" s="14"/>
      <c r="CK2000" s="14"/>
      <c r="CL2000" s="14"/>
      <c r="CM2000" s="14"/>
      <c r="CN2000" s="14"/>
      <c r="CO2000" s="14"/>
      <c r="CP2000" s="14"/>
      <c r="CQ2000" s="14"/>
      <c r="CR2000" s="14"/>
      <c r="CS2000" s="14"/>
      <c r="CT2000" s="14"/>
      <c r="CU2000" s="14"/>
      <c r="CV2000" s="14"/>
      <c r="CW2000" s="14"/>
      <c r="CX2000" s="14"/>
      <c r="CY2000" s="14"/>
      <c r="CZ2000" s="14"/>
      <c r="DA2000" s="14"/>
      <c r="DB2000" s="14"/>
      <c r="DC2000" s="14"/>
      <c r="DD2000" s="14"/>
      <c r="DE2000" s="14"/>
      <c r="DF2000" s="14"/>
      <c r="DG2000" s="14"/>
      <c r="DH2000" s="14"/>
      <c r="DI2000" s="14"/>
      <c r="DJ2000" s="14"/>
      <c r="DK2000" s="14"/>
      <c r="DL2000" s="14"/>
      <c r="DM2000" s="14"/>
      <c r="DN2000" s="14"/>
      <c r="DO2000" s="14"/>
      <c r="DP2000" s="14"/>
      <c r="DQ2000" s="14"/>
      <c r="DR2000" s="14"/>
      <c r="DS2000" s="14"/>
      <c r="DT2000" s="14"/>
      <c r="DU2000" s="14"/>
      <c r="DV2000" s="14"/>
      <c r="DW2000" s="14"/>
      <c r="DX2000" s="14"/>
      <c r="DY2000" s="14"/>
      <c r="DZ2000" s="14"/>
      <c r="EA2000" s="14"/>
      <c r="EB2000" s="14"/>
      <c r="EC2000" s="14"/>
      <c r="ED2000" s="14"/>
      <c r="EE2000" s="14"/>
      <c r="EF2000" s="14"/>
      <c r="EG2000" s="14"/>
      <c r="EH2000" s="14"/>
      <c r="EI2000" s="14"/>
      <c r="EJ2000" s="14"/>
      <c r="EK2000" s="14"/>
      <c r="EL2000" s="14"/>
      <c r="EM2000" s="14"/>
      <c r="EN2000" s="14"/>
      <c r="EO2000" s="14"/>
      <c r="EP2000" s="14"/>
      <c r="EQ2000" s="14"/>
      <c r="ER2000" s="14"/>
      <c r="ES2000" s="14"/>
      <c r="ET2000" s="14"/>
      <c r="EU2000" s="14"/>
      <c r="EV2000" s="14"/>
      <c r="EW2000" s="14"/>
      <c r="EX2000" s="14"/>
      <c r="EY2000" s="14"/>
      <c r="EZ2000" s="14"/>
      <c r="FA2000" s="14"/>
      <c r="FB2000" s="14"/>
      <c r="FC2000" s="14"/>
      <c r="FD2000" s="14"/>
      <c r="FE2000" s="14"/>
      <c r="FF2000" s="14"/>
      <c r="FG2000" s="14"/>
      <c r="FH2000" s="14"/>
      <c r="FI2000" s="14"/>
      <c r="FJ2000" s="14"/>
      <c r="FK2000" s="14"/>
      <c r="FL2000" s="14"/>
      <c r="FM2000" s="14"/>
      <c r="FN2000" s="14"/>
      <c r="FO2000" s="14"/>
      <c r="FP2000" s="14"/>
      <c r="FQ2000" s="14"/>
      <c r="FR2000" s="14"/>
      <c r="FS2000" s="14"/>
      <c r="FT2000" s="14"/>
      <c r="FU2000" s="14"/>
      <c r="FV2000" s="14"/>
      <c r="FW2000" s="14"/>
      <c r="FX2000" s="14"/>
      <c r="FY2000" s="14"/>
      <c r="FZ2000" s="14"/>
      <c r="GA2000" s="14"/>
      <c r="GB2000" s="14"/>
      <c r="GC2000" s="14"/>
      <c r="GD2000" s="14"/>
      <c r="GE2000" s="14"/>
      <c r="GF2000" s="14"/>
      <c r="GG2000" s="14"/>
      <c r="GH2000" s="14"/>
      <c r="GI2000" s="14"/>
      <c r="GJ2000" s="14"/>
      <c r="GK2000" s="14"/>
      <c r="GL2000" s="14"/>
      <c r="GM2000" s="14"/>
      <c r="GN2000" s="14"/>
      <c r="GO2000" s="14"/>
      <c r="GP2000" s="14"/>
      <c r="GQ2000" s="14"/>
      <c r="GR2000" s="14"/>
      <c r="GS2000" s="14"/>
      <c r="GT2000" s="14"/>
      <c r="GU2000" s="14"/>
      <c r="GV2000" s="14"/>
      <c r="GW2000" s="14"/>
      <c r="GX2000" s="14"/>
      <c r="GY2000" s="14"/>
      <c r="GZ2000" s="14"/>
      <c r="HA2000" s="14"/>
      <c r="HB2000" s="14"/>
      <c r="HC2000" s="14"/>
      <c r="HD2000" s="14"/>
      <c r="HE2000" s="14"/>
      <c r="HF2000" s="14"/>
      <c r="HG2000" s="14"/>
      <c r="HH2000" s="14"/>
      <c r="HI2000" s="14"/>
      <c r="HJ2000" s="14"/>
      <c r="HK2000" s="14"/>
      <c r="HL2000" s="14"/>
      <c r="HM2000" s="14"/>
      <c r="HN2000" s="14"/>
      <c r="HO2000" s="14"/>
      <c r="HP2000" s="14"/>
      <c r="HQ2000" s="14"/>
      <c r="HR2000" s="14"/>
      <c r="HS2000" s="14"/>
      <c r="HT2000" s="14"/>
      <c r="HU2000" s="14"/>
      <c r="HV2000" s="14"/>
      <c r="HW2000" s="14"/>
      <c r="HX2000" s="14"/>
      <c r="HY2000" s="14"/>
      <c r="HZ2000" s="14"/>
      <c r="IA2000" s="14"/>
      <c r="IB2000" s="14"/>
      <c r="IC2000" s="14"/>
      <c r="ID2000" s="14"/>
      <c r="IE2000" s="14"/>
      <c r="IF2000" s="14"/>
      <c r="IG2000" s="14"/>
      <c r="IH2000" s="14"/>
      <c r="II2000" s="14"/>
      <c r="IJ2000" s="14"/>
      <c r="IK2000" s="14"/>
      <c r="IL2000" s="14"/>
      <c r="IM2000" s="14"/>
      <c r="IN2000" s="14"/>
      <c r="IO2000" s="14"/>
      <c r="IP2000" s="14"/>
      <c r="IQ2000" s="14"/>
      <c r="IR2000" s="14"/>
      <c r="IS2000" s="14"/>
      <c r="IT2000" s="14"/>
    </row>
    <row r="2001" spans="1:254" x14ac:dyDescent="0.2">
      <c r="A2001" s="12">
        <v>400655</v>
      </c>
      <c r="B2001" s="4"/>
      <c r="C2001" s="13" t="s">
        <v>1779</v>
      </c>
      <c r="D2001" s="11">
        <v>59</v>
      </c>
      <c r="E2001" s="11">
        <v>59</v>
      </c>
      <c r="F2001" s="11"/>
      <c r="G2001" s="12">
        <v>8</v>
      </c>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C2001" s="14"/>
      <c r="AD2001" s="14"/>
      <c r="AE2001" s="14"/>
      <c r="AF2001" s="14"/>
      <c r="AG2001" s="14"/>
      <c r="AH2001" s="14"/>
      <c r="AI2001" s="14"/>
      <c r="AJ2001" s="14"/>
      <c r="AK2001" s="14"/>
      <c r="AL2001" s="14"/>
      <c r="AM2001" s="14"/>
      <c r="AN2001" s="14"/>
      <c r="AO2001" s="14"/>
      <c r="AP2001" s="14"/>
      <c r="AQ2001" s="14"/>
      <c r="AR2001" s="14"/>
      <c r="AS2001" s="14"/>
      <c r="AT2001" s="14"/>
      <c r="AU2001" s="14"/>
      <c r="AV2001" s="14"/>
      <c r="AW2001" s="14"/>
      <c r="AX2001" s="14"/>
      <c r="AY2001" s="14"/>
      <c r="AZ2001" s="14"/>
      <c r="BA2001" s="14"/>
      <c r="BB2001" s="14"/>
      <c r="BC2001" s="14"/>
      <c r="BD2001" s="14"/>
      <c r="BE2001" s="14"/>
      <c r="BF2001" s="14"/>
      <c r="BG2001" s="14"/>
      <c r="BH2001" s="14"/>
      <c r="BI2001" s="14"/>
      <c r="BJ2001" s="14"/>
      <c r="BK2001" s="14"/>
      <c r="BL2001" s="14"/>
      <c r="BM2001" s="14"/>
      <c r="BN2001" s="14"/>
      <c r="BO2001" s="14"/>
      <c r="BP2001" s="14"/>
      <c r="BQ2001" s="14"/>
      <c r="BR2001" s="14"/>
      <c r="BS2001" s="14"/>
      <c r="BT2001" s="14"/>
      <c r="BU2001" s="14"/>
      <c r="BV2001" s="14"/>
      <c r="BW2001" s="14"/>
      <c r="BX2001" s="14"/>
      <c r="BY2001" s="14"/>
      <c r="BZ2001" s="14"/>
      <c r="CA2001" s="14"/>
      <c r="CB2001" s="14"/>
      <c r="CC2001" s="14"/>
      <c r="CD2001" s="14"/>
      <c r="CE2001" s="14"/>
      <c r="CF2001" s="14"/>
      <c r="CG2001" s="14"/>
      <c r="CH2001" s="14"/>
      <c r="CI2001" s="14"/>
      <c r="CJ2001" s="14"/>
      <c r="CK2001" s="14"/>
      <c r="CL2001" s="14"/>
      <c r="CM2001" s="14"/>
      <c r="CN2001" s="14"/>
      <c r="CO2001" s="14"/>
      <c r="CP2001" s="14"/>
      <c r="CQ2001" s="14"/>
      <c r="CR2001" s="14"/>
      <c r="CS2001" s="14"/>
      <c r="CT2001" s="14"/>
      <c r="CU2001" s="14"/>
      <c r="CV2001" s="14"/>
      <c r="CW2001" s="14"/>
      <c r="CX2001" s="14"/>
      <c r="CY2001" s="14"/>
      <c r="CZ2001" s="14"/>
      <c r="DA2001" s="14"/>
      <c r="DB2001" s="14"/>
      <c r="DC2001" s="14"/>
      <c r="DD2001" s="14"/>
      <c r="DE2001" s="14"/>
      <c r="DF2001" s="14"/>
      <c r="DG2001" s="14"/>
      <c r="DH2001" s="14"/>
      <c r="DI2001" s="14"/>
      <c r="DJ2001" s="14"/>
      <c r="DK2001" s="14"/>
      <c r="DL2001" s="14"/>
      <c r="DM2001" s="14"/>
      <c r="DN2001" s="14"/>
      <c r="DO2001" s="14"/>
      <c r="DP2001" s="14"/>
      <c r="DQ2001" s="14"/>
      <c r="DR2001" s="14"/>
      <c r="DS2001" s="14"/>
      <c r="DT2001" s="14"/>
      <c r="DU2001" s="14"/>
      <c r="DV2001" s="14"/>
      <c r="DW2001" s="14"/>
      <c r="DX2001" s="14"/>
      <c r="DY2001" s="14"/>
      <c r="DZ2001" s="14"/>
      <c r="EA2001" s="14"/>
      <c r="EB2001" s="14"/>
      <c r="EC2001" s="14"/>
      <c r="ED2001" s="14"/>
      <c r="EE2001" s="14"/>
      <c r="EF2001" s="14"/>
      <c r="EG2001" s="14"/>
      <c r="EH2001" s="14"/>
      <c r="EI2001" s="14"/>
      <c r="EJ2001" s="14"/>
      <c r="EK2001" s="14"/>
      <c r="EL2001" s="14"/>
      <c r="EM2001" s="14"/>
      <c r="EN2001" s="14"/>
      <c r="EO2001" s="14"/>
      <c r="EP2001" s="14"/>
      <c r="EQ2001" s="14"/>
      <c r="ER2001" s="14"/>
      <c r="ES2001" s="14"/>
      <c r="ET2001" s="14"/>
      <c r="EU2001" s="14"/>
      <c r="EV2001" s="14"/>
      <c r="EW2001" s="14"/>
      <c r="EX2001" s="14"/>
      <c r="EY2001" s="14"/>
      <c r="EZ2001" s="14"/>
      <c r="FA2001" s="14"/>
      <c r="FB2001" s="14"/>
      <c r="FC2001" s="14"/>
      <c r="FD2001" s="14"/>
      <c r="FE2001" s="14"/>
      <c r="FF2001" s="14"/>
      <c r="FG2001" s="14"/>
      <c r="FH2001" s="14"/>
      <c r="FI2001" s="14"/>
      <c r="FJ2001" s="14"/>
      <c r="FK2001" s="14"/>
      <c r="FL2001" s="14"/>
      <c r="FM2001" s="14"/>
      <c r="FN2001" s="14"/>
      <c r="FO2001" s="14"/>
      <c r="FP2001" s="14"/>
      <c r="FQ2001" s="14"/>
      <c r="FR2001" s="14"/>
      <c r="FS2001" s="14"/>
      <c r="FT2001" s="14"/>
      <c r="FU2001" s="14"/>
      <c r="FV2001" s="14"/>
      <c r="FW2001" s="14"/>
      <c r="FX2001" s="14"/>
      <c r="FY2001" s="14"/>
      <c r="FZ2001" s="14"/>
      <c r="GA2001" s="14"/>
      <c r="GB2001" s="14"/>
      <c r="GC2001" s="14"/>
      <c r="GD2001" s="14"/>
      <c r="GE2001" s="14"/>
      <c r="GF2001" s="14"/>
      <c r="GG2001" s="14"/>
      <c r="GH2001" s="14"/>
      <c r="GI2001" s="14"/>
      <c r="GJ2001" s="14"/>
      <c r="GK2001" s="14"/>
      <c r="GL2001" s="14"/>
      <c r="GM2001" s="14"/>
      <c r="GN2001" s="14"/>
      <c r="GO2001" s="14"/>
      <c r="GP2001" s="14"/>
      <c r="GQ2001" s="14"/>
      <c r="GR2001" s="14"/>
      <c r="GS2001" s="14"/>
      <c r="GT2001" s="14"/>
      <c r="GU2001" s="14"/>
      <c r="GV2001" s="14"/>
      <c r="GW2001" s="14"/>
      <c r="GX2001" s="14"/>
      <c r="GY2001" s="14"/>
      <c r="GZ2001" s="14"/>
      <c r="HA2001" s="14"/>
      <c r="HB2001" s="14"/>
      <c r="HC2001" s="14"/>
      <c r="HD2001" s="14"/>
      <c r="HE2001" s="14"/>
      <c r="HF2001" s="14"/>
      <c r="HG2001" s="14"/>
      <c r="HH2001" s="14"/>
      <c r="HI2001" s="14"/>
      <c r="HJ2001" s="14"/>
      <c r="HK2001" s="14"/>
      <c r="HL2001" s="14"/>
      <c r="HM2001" s="14"/>
      <c r="HN2001" s="14"/>
      <c r="HO2001" s="14"/>
      <c r="HP2001" s="14"/>
      <c r="HQ2001" s="14"/>
      <c r="HR2001" s="14"/>
      <c r="HS2001" s="14"/>
      <c r="HT2001" s="14"/>
      <c r="HU2001" s="14"/>
      <c r="HV2001" s="14"/>
      <c r="HW2001" s="14"/>
      <c r="HX2001" s="14"/>
      <c r="HY2001" s="14"/>
      <c r="HZ2001" s="14"/>
      <c r="IA2001" s="14"/>
      <c r="IB2001" s="14"/>
      <c r="IC2001" s="14"/>
      <c r="ID2001" s="14"/>
      <c r="IE2001" s="14"/>
      <c r="IF2001" s="14"/>
      <c r="IG2001" s="14"/>
      <c r="IH2001" s="14"/>
      <c r="II2001" s="14"/>
      <c r="IJ2001" s="14"/>
      <c r="IK2001" s="14"/>
      <c r="IL2001" s="14"/>
      <c r="IM2001" s="14"/>
      <c r="IN2001" s="14"/>
      <c r="IO2001" s="14"/>
      <c r="IP2001" s="14"/>
      <c r="IQ2001" s="14"/>
      <c r="IR2001" s="14"/>
      <c r="IS2001" s="14"/>
      <c r="IT2001" s="14"/>
    </row>
    <row r="2002" spans="1:254" x14ac:dyDescent="0.2">
      <c r="A2002" s="12">
        <v>400660</v>
      </c>
      <c r="B2002" s="4"/>
      <c r="C2002" s="13" t="s">
        <v>1780</v>
      </c>
      <c r="D2002" s="11">
        <v>82</v>
      </c>
      <c r="E2002" s="11">
        <v>82</v>
      </c>
      <c r="F2002" s="11"/>
      <c r="G2002" s="12">
        <v>8</v>
      </c>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c r="AF2002" s="14"/>
      <c r="AG2002" s="14"/>
      <c r="AH2002" s="14"/>
      <c r="AI2002" s="14"/>
      <c r="AJ2002" s="14"/>
      <c r="AK2002" s="14"/>
      <c r="AL2002" s="14"/>
      <c r="AM2002" s="14"/>
      <c r="AN2002" s="14"/>
      <c r="AO2002" s="14"/>
      <c r="AP2002" s="14"/>
      <c r="AQ2002" s="14"/>
      <c r="AR2002" s="14"/>
      <c r="AS2002" s="14"/>
      <c r="AT2002" s="14"/>
      <c r="AU2002" s="14"/>
      <c r="AV2002" s="14"/>
      <c r="AW2002" s="14"/>
      <c r="AX2002" s="14"/>
      <c r="AY2002" s="14"/>
      <c r="AZ2002" s="14"/>
      <c r="BA2002" s="14"/>
      <c r="BB2002" s="14"/>
      <c r="BC2002" s="14"/>
      <c r="BD2002" s="14"/>
      <c r="BE2002" s="14"/>
      <c r="BF2002" s="14"/>
      <c r="BG2002" s="14"/>
      <c r="BH2002" s="14"/>
      <c r="BI2002" s="14"/>
      <c r="BJ2002" s="14"/>
      <c r="BK2002" s="14"/>
      <c r="BL2002" s="14"/>
      <c r="BM2002" s="14"/>
      <c r="BN2002" s="14"/>
      <c r="BO2002" s="14"/>
      <c r="BP2002" s="14"/>
      <c r="BQ2002" s="14"/>
      <c r="BR2002" s="14"/>
      <c r="BS2002" s="14"/>
      <c r="BT2002" s="14"/>
      <c r="BU2002" s="14"/>
      <c r="BV2002" s="14"/>
      <c r="BW2002" s="14"/>
      <c r="BX2002" s="14"/>
      <c r="BY2002" s="14"/>
      <c r="BZ2002" s="14"/>
      <c r="CA2002" s="14"/>
      <c r="CB2002" s="14"/>
      <c r="CC2002" s="14"/>
      <c r="CD2002" s="14"/>
      <c r="CE2002" s="14"/>
      <c r="CF2002" s="14"/>
      <c r="CG2002" s="14"/>
      <c r="CH2002" s="14"/>
      <c r="CI2002" s="14"/>
      <c r="CJ2002" s="14"/>
      <c r="CK2002" s="14"/>
      <c r="CL2002" s="14"/>
      <c r="CM2002" s="14"/>
      <c r="CN2002" s="14"/>
      <c r="CO2002" s="14"/>
      <c r="CP2002" s="14"/>
      <c r="CQ2002" s="14"/>
      <c r="CR2002" s="14"/>
      <c r="CS2002" s="14"/>
      <c r="CT2002" s="14"/>
      <c r="CU2002" s="14"/>
      <c r="CV2002" s="14"/>
      <c r="CW2002" s="14"/>
      <c r="CX2002" s="14"/>
      <c r="CY2002" s="14"/>
      <c r="CZ2002" s="14"/>
      <c r="DA2002" s="14"/>
      <c r="DB2002" s="14"/>
      <c r="DC2002" s="14"/>
      <c r="DD2002" s="14"/>
      <c r="DE2002" s="14"/>
      <c r="DF2002" s="14"/>
      <c r="DG2002" s="14"/>
      <c r="DH2002" s="14"/>
      <c r="DI2002" s="14"/>
      <c r="DJ2002" s="14"/>
      <c r="DK2002" s="14"/>
      <c r="DL2002" s="14"/>
      <c r="DM2002" s="14"/>
      <c r="DN2002" s="14"/>
      <c r="DO2002" s="14"/>
      <c r="DP2002" s="14"/>
      <c r="DQ2002" s="14"/>
      <c r="DR2002" s="14"/>
      <c r="DS2002" s="14"/>
      <c r="DT2002" s="14"/>
      <c r="DU2002" s="14"/>
      <c r="DV2002" s="14"/>
      <c r="DW2002" s="14"/>
      <c r="DX2002" s="14"/>
      <c r="DY2002" s="14"/>
      <c r="DZ2002" s="14"/>
      <c r="EA2002" s="14"/>
      <c r="EB2002" s="14"/>
      <c r="EC2002" s="14"/>
      <c r="ED2002" s="14"/>
      <c r="EE2002" s="14"/>
      <c r="EF2002" s="14"/>
      <c r="EG2002" s="14"/>
      <c r="EH2002" s="14"/>
      <c r="EI2002" s="14"/>
      <c r="EJ2002" s="14"/>
      <c r="EK2002" s="14"/>
      <c r="EL2002" s="14"/>
      <c r="EM2002" s="14"/>
      <c r="EN2002" s="14"/>
      <c r="EO2002" s="14"/>
      <c r="EP2002" s="14"/>
      <c r="EQ2002" s="14"/>
      <c r="ER2002" s="14"/>
      <c r="ES2002" s="14"/>
      <c r="ET2002" s="14"/>
      <c r="EU2002" s="14"/>
      <c r="EV2002" s="14"/>
      <c r="EW2002" s="14"/>
      <c r="EX2002" s="14"/>
      <c r="EY2002" s="14"/>
      <c r="EZ2002" s="14"/>
      <c r="FA2002" s="14"/>
      <c r="FB2002" s="14"/>
      <c r="FC2002" s="14"/>
      <c r="FD2002" s="14"/>
      <c r="FE2002" s="14"/>
      <c r="FF2002" s="14"/>
      <c r="FG2002" s="14"/>
      <c r="FH2002" s="14"/>
      <c r="FI2002" s="14"/>
      <c r="FJ2002" s="14"/>
      <c r="FK2002" s="14"/>
      <c r="FL2002" s="14"/>
      <c r="FM2002" s="14"/>
      <c r="FN2002" s="14"/>
      <c r="FO2002" s="14"/>
      <c r="FP2002" s="14"/>
      <c r="FQ2002" s="14"/>
      <c r="FR2002" s="14"/>
      <c r="FS2002" s="14"/>
      <c r="FT2002" s="14"/>
      <c r="FU2002" s="14"/>
      <c r="FV2002" s="14"/>
      <c r="FW2002" s="14"/>
      <c r="FX2002" s="14"/>
      <c r="FY2002" s="14"/>
      <c r="FZ2002" s="14"/>
      <c r="GA2002" s="14"/>
      <c r="GB2002" s="14"/>
      <c r="GC2002" s="14"/>
      <c r="GD2002" s="14"/>
      <c r="GE2002" s="14"/>
      <c r="GF2002" s="14"/>
      <c r="GG2002" s="14"/>
      <c r="GH2002" s="14"/>
      <c r="GI2002" s="14"/>
      <c r="GJ2002" s="14"/>
      <c r="GK2002" s="14"/>
      <c r="GL2002" s="14"/>
      <c r="GM2002" s="14"/>
      <c r="GN2002" s="14"/>
      <c r="GO2002" s="14"/>
      <c r="GP2002" s="14"/>
      <c r="GQ2002" s="14"/>
      <c r="GR2002" s="14"/>
      <c r="GS2002" s="14"/>
      <c r="GT2002" s="14"/>
      <c r="GU2002" s="14"/>
      <c r="GV2002" s="14"/>
      <c r="GW2002" s="14"/>
      <c r="GX2002" s="14"/>
      <c r="GY2002" s="14"/>
      <c r="GZ2002" s="14"/>
      <c r="HA2002" s="14"/>
      <c r="HB2002" s="14"/>
      <c r="HC2002" s="14"/>
      <c r="HD2002" s="14"/>
      <c r="HE2002" s="14"/>
      <c r="HF2002" s="14"/>
      <c r="HG2002" s="14"/>
      <c r="HH2002" s="14"/>
      <c r="HI2002" s="14"/>
      <c r="HJ2002" s="14"/>
      <c r="HK2002" s="14"/>
      <c r="HL2002" s="14"/>
      <c r="HM2002" s="14"/>
      <c r="HN2002" s="14"/>
      <c r="HO2002" s="14"/>
      <c r="HP2002" s="14"/>
      <c r="HQ2002" s="14"/>
      <c r="HR2002" s="14"/>
      <c r="HS2002" s="14"/>
      <c r="HT2002" s="14"/>
      <c r="HU2002" s="14"/>
      <c r="HV2002" s="14"/>
      <c r="HW2002" s="14"/>
      <c r="HX2002" s="14"/>
      <c r="HY2002" s="14"/>
      <c r="HZ2002" s="14"/>
      <c r="IA2002" s="14"/>
      <c r="IB2002" s="14"/>
      <c r="IC2002" s="14"/>
      <c r="ID2002" s="14"/>
      <c r="IE2002" s="14"/>
      <c r="IF2002" s="14"/>
      <c r="IG2002" s="14"/>
      <c r="IH2002" s="14"/>
      <c r="II2002" s="14"/>
      <c r="IJ2002" s="14"/>
      <c r="IK2002" s="14"/>
      <c r="IL2002" s="14"/>
      <c r="IM2002" s="14"/>
      <c r="IN2002" s="14"/>
      <c r="IO2002" s="14"/>
      <c r="IP2002" s="14"/>
      <c r="IQ2002" s="14"/>
      <c r="IR2002" s="14"/>
      <c r="IS2002" s="14"/>
      <c r="IT2002" s="14"/>
    </row>
    <row r="2003" spans="1:254" ht="40.5" x14ac:dyDescent="0.2">
      <c r="A2003" s="12">
        <v>400665</v>
      </c>
      <c r="B2003" s="4"/>
      <c r="C2003" s="13" t="s">
        <v>1781</v>
      </c>
      <c r="D2003" s="11">
        <v>150</v>
      </c>
      <c r="E2003" s="11">
        <v>150</v>
      </c>
      <c r="F2003" s="11"/>
      <c r="G2003" s="12">
        <v>8</v>
      </c>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C2003" s="14"/>
      <c r="AD2003" s="14"/>
      <c r="AE2003" s="14"/>
      <c r="AF2003" s="14"/>
      <c r="AG2003" s="14"/>
      <c r="AH2003" s="14"/>
      <c r="AI2003" s="14"/>
      <c r="AJ2003" s="14"/>
      <c r="AK2003" s="14"/>
      <c r="AL2003" s="14"/>
      <c r="AM2003" s="14"/>
      <c r="AN2003" s="14"/>
      <c r="AO2003" s="14"/>
      <c r="AP2003" s="14"/>
      <c r="AQ2003" s="14"/>
      <c r="AR2003" s="14"/>
      <c r="AS2003" s="14"/>
      <c r="AT2003" s="14"/>
      <c r="AU2003" s="14"/>
      <c r="AV2003" s="14"/>
      <c r="AW2003" s="14"/>
      <c r="AX2003" s="14"/>
      <c r="AY2003" s="14"/>
      <c r="AZ2003" s="14"/>
      <c r="BA2003" s="14"/>
      <c r="BB2003" s="14"/>
      <c r="BC2003" s="14"/>
      <c r="BD2003" s="14"/>
      <c r="BE2003" s="14"/>
      <c r="BF2003" s="14"/>
      <c r="BG2003" s="14"/>
      <c r="BH2003" s="14"/>
      <c r="BI2003" s="14"/>
      <c r="BJ2003" s="14"/>
      <c r="BK2003" s="14"/>
      <c r="BL2003" s="14"/>
      <c r="BM2003" s="14"/>
      <c r="BN2003" s="14"/>
      <c r="BO2003" s="14"/>
      <c r="BP2003" s="14"/>
      <c r="BQ2003" s="14"/>
      <c r="BR2003" s="14"/>
      <c r="BS2003" s="14"/>
      <c r="BT2003" s="14"/>
      <c r="BU2003" s="14"/>
      <c r="BV2003" s="14"/>
      <c r="BW2003" s="14"/>
      <c r="BX2003" s="14"/>
      <c r="BY2003" s="14"/>
      <c r="BZ2003" s="14"/>
      <c r="CA2003" s="14"/>
      <c r="CB2003" s="14"/>
      <c r="CC2003" s="14"/>
      <c r="CD2003" s="14"/>
      <c r="CE2003" s="14"/>
      <c r="CF2003" s="14"/>
      <c r="CG2003" s="14"/>
      <c r="CH2003" s="14"/>
      <c r="CI2003" s="14"/>
      <c r="CJ2003" s="14"/>
      <c r="CK2003" s="14"/>
      <c r="CL2003" s="14"/>
      <c r="CM2003" s="14"/>
      <c r="CN2003" s="14"/>
      <c r="CO2003" s="14"/>
      <c r="CP2003" s="14"/>
      <c r="CQ2003" s="14"/>
      <c r="CR2003" s="14"/>
      <c r="CS2003" s="14"/>
      <c r="CT2003" s="14"/>
      <c r="CU2003" s="14"/>
      <c r="CV2003" s="14"/>
      <c r="CW2003" s="14"/>
      <c r="CX2003" s="14"/>
      <c r="CY2003" s="14"/>
      <c r="CZ2003" s="14"/>
      <c r="DA2003" s="14"/>
      <c r="DB2003" s="14"/>
      <c r="DC2003" s="14"/>
      <c r="DD2003" s="14"/>
      <c r="DE2003" s="14"/>
      <c r="DF2003" s="14"/>
      <c r="DG2003" s="14"/>
      <c r="DH2003" s="14"/>
      <c r="DI2003" s="14"/>
      <c r="DJ2003" s="14"/>
      <c r="DK2003" s="14"/>
      <c r="DL2003" s="14"/>
      <c r="DM2003" s="14"/>
      <c r="DN2003" s="14"/>
      <c r="DO2003" s="14"/>
      <c r="DP2003" s="14"/>
      <c r="DQ2003" s="14"/>
      <c r="DR2003" s="14"/>
      <c r="DS2003" s="14"/>
      <c r="DT2003" s="14"/>
      <c r="DU2003" s="14"/>
      <c r="DV2003" s="14"/>
      <c r="DW2003" s="14"/>
      <c r="DX2003" s="14"/>
      <c r="DY2003" s="14"/>
      <c r="DZ2003" s="14"/>
      <c r="EA2003" s="14"/>
      <c r="EB2003" s="14"/>
      <c r="EC2003" s="14"/>
      <c r="ED2003" s="14"/>
      <c r="EE2003" s="14"/>
      <c r="EF2003" s="14"/>
      <c r="EG2003" s="14"/>
      <c r="EH2003" s="14"/>
      <c r="EI2003" s="14"/>
      <c r="EJ2003" s="14"/>
      <c r="EK2003" s="14"/>
      <c r="EL2003" s="14"/>
      <c r="EM2003" s="14"/>
      <c r="EN2003" s="14"/>
      <c r="EO2003" s="14"/>
      <c r="EP2003" s="14"/>
      <c r="EQ2003" s="14"/>
      <c r="ER2003" s="14"/>
      <c r="ES2003" s="14"/>
      <c r="ET2003" s="14"/>
      <c r="EU2003" s="14"/>
      <c r="EV2003" s="14"/>
      <c r="EW2003" s="14"/>
      <c r="EX2003" s="14"/>
      <c r="EY2003" s="14"/>
      <c r="EZ2003" s="14"/>
      <c r="FA2003" s="14"/>
      <c r="FB2003" s="14"/>
      <c r="FC2003" s="14"/>
      <c r="FD2003" s="14"/>
      <c r="FE2003" s="14"/>
      <c r="FF2003" s="14"/>
      <c r="FG2003" s="14"/>
      <c r="FH2003" s="14"/>
      <c r="FI2003" s="14"/>
      <c r="FJ2003" s="14"/>
      <c r="FK2003" s="14"/>
      <c r="FL2003" s="14"/>
      <c r="FM2003" s="14"/>
      <c r="FN2003" s="14"/>
      <c r="FO2003" s="14"/>
      <c r="FP2003" s="14"/>
      <c r="FQ2003" s="14"/>
      <c r="FR2003" s="14"/>
      <c r="FS2003" s="14"/>
      <c r="FT2003" s="14"/>
      <c r="FU2003" s="14"/>
      <c r="FV2003" s="14"/>
      <c r="FW2003" s="14"/>
      <c r="FX2003" s="14"/>
      <c r="FY2003" s="14"/>
      <c r="FZ2003" s="14"/>
      <c r="GA2003" s="14"/>
      <c r="GB2003" s="14"/>
      <c r="GC2003" s="14"/>
      <c r="GD2003" s="14"/>
      <c r="GE2003" s="14"/>
      <c r="GF2003" s="14"/>
      <c r="GG2003" s="14"/>
      <c r="GH2003" s="14"/>
      <c r="GI2003" s="14"/>
      <c r="GJ2003" s="14"/>
      <c r="GK2003" s="14"/>
      <c r="GL2003" s="14"/>
      <c r="GM2003" s="14"/>
      <c r="GN2003" s="14"/>
      <c r="GO2003" s="14"/>
      <c r="GP2003" s="14"/>
      <c r="GQ2003" s="14"/>
      <c r="GR2003" s="14"/>
      <c r="GS2003" s="14"/>
      <c r="GT2003" s="14"/>
      <c r="GU2003" s="14"/>
      <c r="GV2003" s="14"/>
      <c r="GW2003" s="14"/>
      <c r="GX2003" s="14"/>
      <c r="GY2003" s="14"/>
      <c r="GZ2003" s="14"/>
      <c r="HA2003" s="14"/>
      <c r="HB2003" s="14"/>
      <c r="HC2003" s="14"/>
      <c r="HD2003" s="14"/>
      <c r="HE2003" s="14"/>
      <c r="HF2003" s="14"/>
      <c r="HG2003" s="14"/>
      <c r="HH2003" s="14"/>
      <c r="HI2003" s="14"/>
      <c r="HJ2003" s="14"/>
      <c r="HK2003" s="14"/>
      <c r="HL2003" s="14"/>
      <c r="HM2003" s="14"/>
      <c r="HN2003" s="14"/>
      <c r="HO2003" s="14"/>
      <c r="HP2003" s="14"/>
      <c r="HQ2003" s="14"/>
      <c r="HR2003" s="14"/>
      <c r="HS2003" s="14"/>
      <c r="HT2003" s="14"/>
      <c r="HU2003" s="14"/>
      <c r="HV2003" s="14"/>
      <c r="HW2003" s="14"/>
      <c r="HX2003" s="14"/>
      <c r="HY2003" s="14"/>
      <c r="HZ2003" s="14"/>
      <c r="IA2003" s="14"/>
      <c r="IB2003" s="14"/>
      <c r="IC2003" s="14"/>
      <c r="ID2003" s="14"/>
      <c r="IE2003" s="14"/>
      <c r="IF2003" s="14"/>
      <c r="IG2003" s="14"/>
      <c r="IH2003" s="14"/>
      <c r="II2003" s="14"/>
      <c r="IJ2003" s="14"/>
      <c r="IK2003" s="14"/>
      <c r="IL2003" s="14"/>
      <c r="IM2003" s="14"/>
      <c r="IN2003" s="14"/>
      <c r="IO2003" s="14"/>
      <c r="IP2003" s="14"/>
      <c r="IQ2003" s="14"/>
      <c r="IR2003" s="14"/>
      <c r="IS2003" s="14"/>
      <c r="IT2003" s="14"/>
    </row>
    <row r="2004" spans="1:254" x14ac:dyDescent="0.2">
      <c r="A2004" s="12">
        <v>400670</v>
      </c>
      <c r="B2004" s="4"/>
      <c r="C2004" s="13" t="s">
        <v>1782</v>
      </c>
      <c r="D2004" s="11">
        <v>61</v>
      </c>
      <c r="E2004" s="11">
        <v>61</v>
      </c>
      <c r="F2004" s="11"/>
      <c r="G2004" s="12">
        <v>5</v>
      </c>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C2004" s="14"/>
      <c r="AD2004" s="14"/>
      <c r="AE2004" s="14"/>
      <c r="AF2004" s="14"/>
      <c r="AG2004" s="14"/>
      <c r="AH2004" s="14"/>
      <c r="AI2004" s="14"/>
      <c r="AJ2004" s="14"/>
      <c r="AK2004" s="14"/>
      <c r="AL2004" s="14"/>
      <c r="AM2004" s="14"/>
      <c r="AN2004" s="14"/>
      <c r="AO2004" s="14"/>
      <c r="AP2004" s="14"/>
      <c r="AQ2004" s="14"/>
      <c r="AR2004" s="14"/>
      <c r="AS2004" s="14"/>
      <c r="AT2004" s="14"/>
      <c r="AU2004" s="14"/>
      <c r="AV2004" s="14"/>
      <c r="AW2004" s="14"/>
      <c r="AX2004" s="14"/>
      <c r="AY2004" s="14"/>
      <c r="AZ2004" s="14"/>
      <c r="BA2004" s="14"/>
      <c r="BB2004" s="14"/>
      <c r="BC2004" s="14"/>
      <c r="BD2004" s="14"/>
      <c r="BE2004" s="14"/>
      <c r="BF2004" s="14"/>
      <c r="BG2004" s="14"/>
      <c r="BH2004" s="14"/>
      <c r="BI2004" s="14"/>
      <c r="BJ2004" s="14"/>
      <c r="BK2004" s="14"/>
      <c r="BL2004" s="14"/>
      <c r="BM2004" s="14"/>
      <c r="BN2004" s="14"/>
      <c r="BO2004" s="14"/>
      <c r="BP2004" s="14"/>
      <c r="BQ2004" s="14"/>
      <c r="BR2004" s="14"/>
      <c r="BS2004" s="14"/>
      <c r="BT2004" s="14"/>
      <c r="BU2004" s="14"/>
      <c r="BV2004" s="14"/>
      <c r="BW2004" s="14"/>
      <c r="BX2004" s="14"/>
      <c r="BY2004" s="14"/>
      <c r="BZ2004" s="14"/>
      <c r="CA2004" s="14"/>
      <c r="CB2004" s="14"/>
      <c r="CC2004" s="14"/>
      <c r="CD2004" s="14"/>
      <c r="CE2004" s="14"/>
      <c r="CF2004" s="14"/>
      <c r="CG2004" s="14"/>
      <c r="CH2004" s="14"/>
      <c r="CI2004" s="14"/>
      <c r="CJ2004" s="14"/>
      <c r="CK2004" s="14"/>
      <c r="CL2004" s="14"/>
      <c r="CM2004" s="14"/>
      <c r="CN2004" s="14"/>
      <c r="CO2004" s="14"/>
      <c r="CP2004" s="14"/>
      <c r="CQ2004" s="14"/>
      <c r="CR2004" s="14"/>
      <c r="CS2004" s="14"/>
      <c r="CT2004" s="14"/>
      <c r="CU2004" s="14"/>
      <c r="CV2004" s="14"/>
      <c r="CW2004" s="14"/>
      <c r="CX2004" s="14"/>
      <c r="CY2004" s="14"/>
      <c r="CZ2004" s="14"/>
      <c r="DA2004" s="14"/>
      <c r="DB2004" s="14"/>
      <c r="DC2004" s="14"/>
      <c r="DD2004" s="14"/>
      <c r="DE2004" s="14"/>
      <c r="DF2004" s="14"/>
      <c r="DG2004" s="14"/>
      <c r="DH2004" s="14"/>
      <c r="DI2004" s="14"/>
      <c r="DJ2004" s="14"/>
      <c r="DK2004" s="14"/>
      <c r="DL2004" s="14"/>
      <c r="DM2004" s="14"/>
      <c r="DN2004" s="14"/>
      <c r="DO2004" s="14"/>
      <c r="DP2004" s="14"/>
      <c r="DQ2004" s="14"/>
      <c r="DR2004" s="14"/>
      <c r="DS2004" s="14"/>
      <c r="DT2004" s="14"/>
      <c r="DU2004" s="14"/>
      <c r="DV2004" s="14"/>
      <c r="DW2004" s="14"/>
      <c r="DX2004" s="14"/>
      <c r="DY2004" s="14"/>
      <c r="DZ2004" s="14"/>
      <c r="EA2004" s="14"/>
      <c r="EB2004" s="14"/>
      <c r="EC2004" s="14"/>
      <c r="ED2004" s="14"/>
      <c r="EE2004" s="14"/>
      <c r="EF2004" s="14"/>
      <c r="EG2004" s="14"/>
      <c r="EH2004" s="14"/>
      <c r="EI2004" s="14"/>
      <c r="EJ2004" s="14"/>
      <c r="EK2004" s="14"/>
      <c r="EL2004" s="14"/>
      <c r="EM2004" s="14"/>
      <c r="EN2004" s="14"/>
      <c r="EO2004" s="14"/>
      <c r="EP2004" s="14"/>
      <c r="EQ2004" s="14"/>
      <c r="ER2004" s="14"/>
      <c r="ES2004" s="14"/>
      <c r="ET2004" s="14"/>
      <c r="EU2004" s="14"/>
      <c r="EV2004" s="14"/>
      <c r="EW2004" s="14"/>
      <c r="EX2004" s="14"/>
      <c r="EY2004" s="14"/>
      <c r="EZ2004" s="14"/>
      <c r="FA2004" s="14"/>
      <c r="FB2004" s="14"/>
      <c r="FC2004" s="14"/>
      <c r="FD2004" s="14"/>
      <c r="FE2004" s="14"/>
      <c r="FF2004" s="14"/>
      <c r="FG2004" s="14"/>
      <c r="FH2004" s="14"/>
      <c r="FI2004" s="14"/>
      <c r="FJ2004" s="14"/>
      <c r="FK2004" s="14"/>
      <c r="FL2004" s="14"/>
      <c r="FM2004" s="14"/>
      <c r="FN2004" s="14"/>
      <c r="FO2004" s="14"/>
      <c r="FP2004" s="14"/>
      <c r="FQ2004" s="14"/>
      <c r="FR2004" s="14"/>
      <c r="FS2004" s="14"/>
      <c r="FT2004" s="14"/>
      <c r="FU2004" s="14"/>
      <c r="FV2004" s="14"/>
      <c r="FW2004" s="14"/>
      <c r="FX2004" s="14"/>
      <c r="FY2004" s="14"/>
      <c r="FZ2004" s="14"/>
      <c r="GA2004" s="14"/>
      <c r="GB2004" s="14"/>
      <c r="GC2004" s="14"/>
      <c r="GD2004" s="14"/>
      <c r="GE2004" s="14"/>
      <c r="GF2004" s="14"/>
      <c r="GG2004" s="14"/>
      <c r="GH2004" s="14"/>
      <c r="GI2004" s="14"/>
      <c r="GJ2004" s="14"/>
      <c r="GK2004" s="14"/>
      <c r="GL2004" s="14"/>
      <c r="GM2004" s="14"/>
      <c r="GN2004" s="14"/>
      <c r="GO2004" s="14"/>
      <c r="GP2004" s="14"/>
      <c r="GQ2004" s="14"/>
      <c r="GR2004" s="14"/>
      <c r="GS2004" s="14"/>
      <c r="GT2004" s="14"/>
      <c r="GU2004" s="14"/>
      <c r="GV2004" s="14"/>
      <c r="GW2004" s="14"/>
      <c r="GX2004" s="14"/>
      <c r="GY2004" s="14"/>
      <c r="GZ2004" s="14"/>
      <c r="HA2004" s="14"/>
      <c r="HB2004" s="14"/>
      <c r="HC2004" s="14"/>
      <c r="HD2004" s="14"/>
      <c r="HE2004" s="14"/>
      <c r="HF2004" s="14"/>
      <c r="HG2004" s="14"/>
      <c r="HH2004" s="14"/>
      <c r="HI2004" s="14"/>
      <c r="HJ2004" s="14"/>
      <c r="HK2004" s="14"/>
      <c r="HL2004" s="14"/>
      <c r="HM2004" s="14"/>
      <c r="HN2004" s="14"/>
      <c r="HO2004" s="14"/>
      <c r="HP2004" s="14"/>
      <c r="HQ2004" s="14"/>
      <c r="HR2004" s="14"/>
      <c r="HS2004" s="14"/>
      <c r="HT2004" s="14"/>
      <c r="HU2004" s="14"/>
      <c r="HV2004" s="14"/>
      <c r="HW2004" s="14"/>
      <c r="HX2004" s="14"/>
      <c r="HY2004" s="14"/>
      <c r="HZ2004" s="14"/>
      <c r="IA2004" s="14"/>
      <c r="IB2004" s="14"/>
      <c r="IC2004" s="14"/>
      <c r="ID2004" s="14"/>
      <c r="IE2004" s="14"/>
      <c r="IF2004" s="14"/>
      <c r="IG2004" s="14"/>
      <c r="IH2004" s="14"/>
      <c r="II2004" s="14"/>
      <c r="IJ2004" s="14"/>
      <c r="IK2004" s="14"/>
      <c r="IL2004" s="14"/>
      <c r="IM2004" s="14"/>
      <c r="IN2004" s="14"/>
      <c r="IO2004" s="14"/>
      <c r="IP2004" s="14"/>
      <c r="IQ2004" s="14"/>
      <c r="IR2004" s="14"/>
      <c r="IS2004" s="14"/>
      <c r="IT2004" s="14"/>
    </row>
    <row r="2005" spans="1:254" ht="40.5" x14ac:dyDescent="0.2">
      <c r="A2005" s="12">
        <v>400675</v>
      </c>
      <c r="B2005" s="4"/>
      <c r="C2005" s="13" t="s">
        <v>1783</v>
      </c>
      <c r="D2005" s="11">
        <v>62</v>
      </c>
      <c r="E2005" s="11">
        <v>62</v>
      </c>
      <c r="F2005" s="11"/>
      <c r="G2005" s="12">
        <v>5</v>
      </c>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C2005" s="14"/>
      <c r="AD2005" s="14"/>
      <c r="AE2005" s="14"/>
      <c r="AF2005" s="14"/>
      <c r="AG2005" s="14"/>
      <c r="AH2005" s="14"/>
      <c r="AI2005" s="14"/>
      <c r="AJ2005" s="14"/>
      <c r="AK2005" s="14"/>
      <c r="AL2005" s="14"/>
      <c r="AM2005" s="14"/>
      <c r="AN2005" s="14"/>
      <c r="AO2005" s="14"/>
      <c r="AP2005" s="14"/>
      <c r="AQ2005" s="14"/>
      <c r="AR2005" s="14"/>
      <c r="AS2005" s="14"/>
      <c r="AT2005" s="14"/>
      <c r="AU2005" s="14"/>
      <c r="AV2005" s="14"/>
      <c r="AW2005" s="14"/>
      <c r="AX2005" s="14"/>
      <c r="AY2005" s="14"/>
      <c r="AZ2005" s="14"/>
      <c r="BA2005" s="14"/>
      <c r="BB2005" s="14"/>
      <c r="BC2005" s="14"/>
      <c r="BD2005" s="14"/>
      <c r="BE2005" s="14"/>
      <c r="BF2005" s="14"/>
      <c r="BG2005" s="14"/>
      <c r="BH2005" s="14"/>
      <c r="BI2005" s="14"/>
      <c r="BJ2005" s="14"/>
      <c r="BK2005" s="14"/>
      <c r="BL2005" s="14"/>
      <c r="BM2005" s="14"/>
      <c r="BN2005" s="14"/>
      <c r="BO2005" s="14"/>
      <c r="BP2005" s="14"/>
      <c r="BQ2005" s="14"/>
      <c r="BR2005" s="14"/>
      <c r="BS2005" s="14"/>
      <c r="BT2005" s="14"/>
      <c r="BU2005" s="14"/>
      <c r="BV2005" s="14"/>
      <c r="BW2005" s="14"/>
      <c r="BX2005" s="14"/>
      <c r="BY2005" s="14"/>
      <c r="BZ2005" s="14"/>
      <c r="CA2005" s="14"/>
      <c r="CB2005" s="14"/>
      <c r="CC2005" s="14"/>
      <c r="CD2005" s="14"/>
      <c r="CE2005" s="14"/>
      <c r="CF2005" s="14"/>
      <c r="CG2005" s="14"/>
      <c r="CH2005" s="14"/>
      <c r="CI2005" s="14"/>
      <c r="CJ2005" s="14"/>
      <c r="CK2005" s="14"/>
      <c r="CL2005" s="14"/>
      <c r="CM2005" s="14"/>
      <c r="CN2005" s="14"/>
      <c r="CO2005" s="14"/>
      <c r="CP2005" s="14"/>
      <c r="CQ2005" s="14"/>
      <c r="CR2005" s="14"/>
      <c r="CS2005" s="14"/>
      <c r="CT2005" s="14"/>
      <c r="CU2005" s="14"/>
      <c r="CV2005" s="14"/>
      <c r="CW2005" s="14"/>
      <c r="CX2005" s="14"/>
      <c r="CY2005" s="14"/>
      <c r="CZ2005" s="14"/>
      <c r="DA2005" s="14"/>
      <c r="DB2005" s="14"/>
      <c r="DC2005" s="14"/>
      <c r="DD2005" s="14"/>
      <c r="DE2005" s="14"/>
      <c r="DF2005" s="14"/>
      <c r="DG2005" s="14"/>
      <c r="DH2005" s="14"/>
      <c r="DI2005" s="14"/>
      <c r="DJ2005" s="14"/>
      <c r="DK2005" s="14"/>
      <c r="DL2005" s="14"/>
      <c r="DM2005" s="14"/>
      <c r="DN2005" s="14"/>
      <c r="DO2005" s="14"/>
      <c r="DP2005" s="14"/>
      <c r="DQ2005" s="14"/>
      <c r="DR2005" s="14"/>
      <c r="DS2005" s="14"/>
      <c r="DT2005" s="14"/>
      <c r="DU2005" s="14"/>
      <c r="DV2005" s="14"/>
      <c r="DW2005" s="14"/>
      <c r="DX2005" s="14"/>
      <c r="DY2005" s="14"/>
      <c r="DZ2005" s="14"/>
      <c r="EA2005" s="14"/>
      <c r="EB2005" s="14"/>
      <c r="EC2005" s="14"/>
      <c r="ED2005" s="14"/>
      <c r="EE2005" s="14"/>
      <c r="EF2005" s="14"/>
      <c r="EG2005" s="14"/>
      <c r="EH2005" s="14"/>
      <c r="EI2005" s="14"/>
      <c r="EJ2005" s="14"/>
      <c r="EK2005" s="14"/>
      <c r="EL2005" s="14"/>
      <c r="EM2005" s="14"/>
      <c r="EN2005" s="14"/>
      <c r="EO2005" s="14"/>
      <c r="EP2005" s="14"/>
      <c r="EQ2005" s="14"/>
      <c r="ER2005" s="14"/>
      <c r="ES2005" s="14"/>
      <c r="ET2005" s="14"/>
      <c r="EU2005" s="14"/>
      <c r="EV2005" s="14"/>
      <c r="EW2005" s="14"/>
      <c r="EX2005" s="14"/>
      <c r="EY2005" s="14"/>
      <c r="EZ2005" s="14"/>
      <c r="FA2005" s="14"/>
      <c r="FB2005" s="14"/>
      <c r="FC2005" s="14"/>
      <c r="FD2005" s="14"/>
      <c r="FE2005" s="14"/>
      <c r="FF2005" s="14"/>
      <c r="FG2005" s="14"/>
      <c r="FH2005" s="14"/>
      <c r="FI2005" s="14"/>
      <c r="FJ2005" s="14"/>
      <c r="FK2005" s="14"/>
      <c r="FL2005" s="14"/>
      <c r="FM2005" s="14"/>
      <c r="FN2005" s="14"/>
      <c r="FO2005" s="14"/>
      <c r="FP2005" s="14"/>
      <c r="FQ2005" s="14"/>
      <c r="FR2005" s="14"/>
      <c r="FS2005" s="14"/>
      <c r="FT2005" s="14"/>
      <c r="FU2005" s="14"/>
      <c r="FV2005" s="14"/>
      <c r="FW2005" s="14"/>
      <c r="FX2005" s="14"/>
      <c r="FY2005" s="14"/>
      <c r="FZ2005" s="14"/>
      <c r="GA2005" s="14"/>
      <c r="GB2005" s="14"/>
      <c r="GC2005" s="14"/>
      <c r="GD2005" s="14"/>
      <c r="GE2005" s="14"/>
      <c r="GF2005" s="14"/>
      <c r="GG2005" s="14"/>
      <c r="GH2005" s="14"/>
      <c r="GI2005" s="14"/>
      <c r="GJ2005" s="14"/>
      <c r="GK2005" s="14"/>
      <c r="GL2005" s="14"/>
      <c r="GM2005" s="14"/>
      <c r="GN2005" s="14"/>
      <c r="GO2005" s="14"/>
      <c r="GP2005" s="14"/>
      <c r="GQ2005" s="14"/>
      <c r="GR2005" s="14"/>
      <c r="GS2005" s="14"/>
      <c r="GT2005" s="14"/>
      <c r="GU2005" s="14"/>
      <c r="GV2005" s="14"/>
      <c r="GW2005" s="14"/>
      <c r="GX2005" s="14"/>
      <c r="GY2005" s="14"/>
      <c r="GZ2005" s="14"/>
      <c r="HA2005" s="14"/>
      <c r="HB2005" s="14"/>
      <c r="HC2005" s="14"/>
      <c r="HD2005" s="14"/>
      <c r="HE2005" s="14"/>
      <c r="HF2005" s="14"/>
      <c r="HG2005" s="14"/>
      <c r="HH2005" s="14"/>
      <c r="HI2005" s="14"/>
      <c r="HJ2005" s="14"/>
      <c r="HK2005" s="14"/>
      <c r="HL2005" s="14"/>
      <c r="HM2005" s="14"/>
      <c r="HN2005" s="14"/>
      <c r="HO2005" s="14"/>
      <c r="HP2005" s="14"/>
      <c r="HQ2005" s="14"/>
      <c r="HR2005" s="14"/>
      <c r="HS2005" s="14"/>
      <c r="HT2005" s="14"/>
      <c r="HU2005" s="14"/>
      <c r="HV2005" s="14"/>
      <c r="HW2005" s="14"/>
      <c r="HX2005" s="14"/>
      <c r="HY2005" s="14"/>
      <c r="HZ2005" s="14"/>
      <c r="IA2005" s="14"/>
      <c r="IB2005" s="14"/>
      <c r="IC2005" s="14"/>
      <c r="ID2005" s="14"/>
      <c r="IE2005" s="14"/>
      <c r="IF2005" s="14"/>
      <c r="IG2005" s="14"/>
      <c r="IH2005" s="14"/>
      <c r="II2005" s="14"/>
      <c r="IJ2005" s="14"/>
      <c r="IK2005" s="14"/>
      <c r="IL2005" s="14"/>
      <c r="IM2005" s="14"/>
      <c r="IN2005" s="14"/>
      <c r="IO2005" s="14"/>
      <c r="IP2005" s="14"/>
      <c r="IQ2005" s="14"/>
      <c r="IR2005" s="14"/>
      <c r="IS2005" s="14"/>
      <c r="IT2005" s="14"/>
    </row>
    <row r="2006" spans="1:254" x14ac:dyDescent="0.2">
      <c r="A2006" s="22">
        <v>400677</v>
      </c>
      <c r="B2006" s="4"/>
      <c r="C2006" s="19" t="s">
        <v>1784</v>
      </c>
      <c r="D2006" s="23">
        <v>40</v>
      </c>
      <c r="E2006" s="11">
        <v>40</v>
      </c>
      <c r="F2006" s="3"/>
      <c r="G2006" s="2">
        <v>5</v>
      </c>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C2006" s="14"/>
      <c r="AD2006" s="14"/>
      <c r="AE2006" s="14"/>
      <c r="AF2006" s="14"/>
      <c r="AG2006" s="14"/>
      <c r="AH2006" s="14"/>
      <c r="AI2006" s="14"/>
      <c r="AJ2006" s="14"/>
      <c r="AK2006" s="14"/>
      <c r="AL2006" s="14"/>
      <c r="AM2006" s="14"/>
      <c r="AN2006" s="14"/>
      <c r="AO2006" s="14"/>
      <c r="AP2006" s="14"/>
      <c r="AQ2006" s="14"/>
      <c r="AR2006" s="14"/>
      <c r="AS2006" s="14"/>
      <c r="AT2006" s="14"/>
      <c r="AU2006" s="14"/>
      <c r="AV2006" s="14"/>
      <c r="AW2006" s="14"/>
      <c r="AX2006" s="14"/>
      <c r="AY2006" s="14"/>
      <c r="AZ2006" s="14"/>
      <c r="BA2006" s="14"/>
      <c r="BB2006" s="14"/>
      <c r="BC2006" s="14"/>
      <c r="BD2006" s="14"/>
      <c r="BE2006" s="14"/>
      <c r="BF2006" s="14"/>
      <c r="BG2006" s="14"/>
      <c r="BH2006" s="14"/>
      <c r="BI2006" s="14"/>
      <c r="BJ2006" s="14"/>
      <c r="BK2006" s="14"/>
      <c r="BL2006" s="14"/>
      <c r="BM2006" s="14"/>
      <c r="BN2006" s="14"/>
      <c r="BO2006" s="14"/>
      <c r="BP2006" s="14"/>
      <c r="BQ2006" s="14"/>
      <c r="BR2006" s="14"/>
      <c r="BS2006" s="14"/>
      <c r="BT2006" s="14"/>
      <c r="BU2006" s="14"/>
      <c r="BV2006" s="14"/>
      <c r="BW2006" s="14"/>
      <c r="BX2006" s="14"/>
      <c r="BY2006" s="14"/>
      <c r="BZ2006" s="14"/>
      <c r="CA2006" s="14"/>
      <c r="CB2006" s="14"/>
      <c r="CC2006" s="14"/>
      <c r="CD2006" s="14"/>
      <c r="CE2006" s="14"/>
      <c r="CF2006" s="14"/>
      <c r="CG2006" s="14"/>
      <c r="CH2006" s="14"/>
      <c r="CI2006" s="14"/>
      <c r="CJ2006" s="14"/>
      <c r="CK2006" s="14"/>
      <c r="CL2006" s="14"/>
      <c r="CM2006" s="14"/>
      <c r="CN2006" s="14"/>
      <c r="CO2006" s="14"/>
      <c r="CP2006" s="14"/>
      <c r="CQ2006" s="14"/>
      <c r="CR2006" s="14"/>
      <c r="CS2006" s="14"/>
      <c r="CT2006" s="14"/>
      <c r="CU2006" s="14"/>
      <c r="CV2006" s="14"/>
      <c r="CW2006" s="14"/>
      <c r="CX2006" s="14"/>
      <c r="CY2006" s="14"/>
      <c r="CZ2006" s="14"/>
      <c r="DA2006" s="14"/>
      <c r="DB2006" s="14"/>
      <c r="DC2006" s="14"/>
      <c r="DD2006" s="14"/>
      <c r="DE2006" s="14"/>
      <c r="DF2006" s="14"/>
      <c r="DG2006" s="14"/>
      <c r="DH2006" s="14"/>
      <c r="DI2006" s="14"/>
      <c r="DJ2006" s="14"/>
      <c r="DK2006" s="14"/>
      <c r="DL2006" s="14"/>
      <c r="DM2006" s="14"/>
      <c r="DN2006" s="14"/>
      <c r="DO2006" s="14"/>
      <c r="DP2006" s="14"/>
      <c r="DQ2006" s="14"/>
      <c r="DR2006" s="14"/>
      <c r="DS2006" s="14"/>
      <c r="DT2006" s="14"/>
      <c r="DU2006" s="14"/>
      <c r="DV2006" s="14"/>
      <c r="DW2006" s="14"/>
      <c r="DX2006" s="14"/>
      <c r="DY2006" s="14"/>
      <c r="DZ2006" s="14"/>
      <c r="EA2006" s="14"/>
      <c r="EB2006" s="14"/>
      <c r="EC2006" s="14"/>
      <c r="ED2006" s="14"/>
      <c r="EE2006" s="14"/>
      <c r="EF2006" s="14"/>
      <c r="EG2006" s="14"/>
      <c r="EH2006" s="14"/>
      <c r="EI2006" s="14"/>
      <c r="EJ2006" s="14"/>
      <c r="EK2006" s="14"/>
      <c r="EL2006" s="14"/>
      <c r="EM2006" s="14"/>
      <c r="EN2006" s="14"/>
      <c r="EO2006" s="14"/>
      <c r="EP2006" s="14"/>
      <c r="EQ2006" s="14"/>
      <c r="ER2006" s="14"/>
      <c r="ES2006" s="14"/>
      <c r="ET2006" s="14"/>
      <c r="EU2006" s="14"/>
      <c r="EV2006" s="14"/>
      <c r="EW2006" s="14"/>
      <c r="EX2006" s="14"/>
      <c r="EY2006" s="14"/>
      <c r="EZ2006" s="14"/>
      <c r="FA2006" s="14"/>
      <c r="FB2006" s="14"/>
      <c r="FC2006" s="14"/>
      <c r="FD2006" s="14"/>
      <c r="FE2006" s="14"/>
      <c r="FF2006" s="14"/>
      <c r="FG2006" s="14"/>
      <c r="FH2006" s="14"/>
      <c r="FI2006" s="14"/>
      <c r="FJ2006" s="14"/>
      <c r="FK2006" s="14"/>
      <c r="FL2006" s="14"/>
      <c r="FM2006" s="14"/>
      <c r="FN2006" s="14"/>
      <c r="FO2006" s="14"/>
      <c r="FP2006" s="14"/>
      <c r="FQ2006" s="14"/>
      <c r="FR2006" s="14"/>
      <c r="FS2006" s="14"/>
      <c r="FT2006" s="14"/>
      <c r="FU2006" s="14"/>
      <c r="FV2006" s="14"/>
      <c r="FW2006" s="14"/>
      <c r="FX2006" s="14"/>
      <c r="FY2006" s="14"/>
      <c r="FZ2006" s="14"/>
      <c r="GA2006" s="14"/>
      <c r="GB2006" s="14"/>
      <c r="GC2006" s="14"/>
      <c r="GD2006" s="14"/>
      <c r="GE2006" s="14"/>
      <c r="GF2006" s="14"/>
      <c r="GG2006" s="14"/>
      <c r="GH2006" s="14"/>
      <c r="GI2006" s="14"/>
      <c r="GJ2006" s="14"/>
      <c r="GK2006" s="14"/>
      <c r="GL2006" s="14"/>
      <c r="GM2006" s="14"/>
      <c r="GN2006" s="14"/>
      <c r="GO2006" s="14"/>
      <c r="GP2006" s="14"/>
      <c r="GQ2006" s="14"/>
      <c r="GR2006" s="14"/>
      <c r="GS2006" s="14"/>
      <c r="GT2006" s="14"/>
      <c r="GU2006" s="14"/>
      <c r="GV2006" s="14"/>
      <c r="GW2006" s="14"/>
      <c r="GX2006" s="14"/>
      <c r="GY2006" s="14"/>
      <c r="GZ2006" s="14"/>
      <c r="HA2006" s="14"/>
      <c r="HB2006" s="14"/>
      <c r="HC2006" s="14"/>
      <c r="HD2006" s="14"/>
      <c r="HE2006" s="14"/>
      <c r="HF2006" s="14"/>
      <c r="HG2006" s="14"/>
      <c r="HH2006" s="14"/>
      <c r="HI2006" s="14"/>
      <c r="HJ2006" s="14"/>
      <c r="HK2006" s="14"/>
      <c r="HL2006" s="14"/>
      <c r="HM2006" s="14"/>
      <c r="HN2006" s="14"/>
      <c r="HO2006" s="14"/>
      <c r="HP2006" s="14"/>
      <c r="HQ2006" s="14"/>
      <c r="HR2006" s="14"/>
      <c r="HS2006" s="14"/>
      <c r="HT2006" s="14"/>
      <c r="HU2006" s="14"/>
      <c r="HV2006" s="14"/>
      <c r="HW2006" s="14"/>
      <c r="HX2006" s="14"/>
      <c r="HY2006" s="14"/>
      <c r="HZ2006" s="14"/>
      <c r="IA2006" s="14"/>
      <c r="IB2006" s="14"/>
      <c r="IC2006" s="14"/>
      <c r="ID2006" s="14"/>
      <c r="IE2006" s="14"/>
      <c r="IF2006" s="14"/>
      <c r="IG2006" s="14"/>
      <c r="IH2006" s="14"/>
      <c r="II2006" s="14"/>
      <c r="IJ2006" s="14"/>
      <c r="IK2006" s="14"/>
      <c r="IL2006" s="14"/>
      <c r="IM2006" s="14"/>
      <c r="IN2006" s="14"/>
      <c r="IO2006" s="14"/>
      <c r="IP2006" s="14"/>
      <c r="IQ2006" s="14"/>
      <c r="IR2006" s="14"/>
      <c r="IS2006" s="14"/>
      <c r="IT2006" s="14"/>
    </row>
    <row r="2007" spans="1:254" x14ac:dyDescent="0.2">
      <c r="A2007" s="12">
        <v>400680</v>
      </c>
      <c r="B2007" s="4"/>
      <c r="C2007" s="13" t="s">
        <v>1785</v>
      </c>
      <c r="D2007" s="11">
        <v>66</v>
      </c>
      <c r="E2007" s="11">
        <v>66</v>
      </c>
      <c r="F2007" s="11"/>
      <c r="G2007" s="12">
        <v>6</v>
      </c>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C2007" s="14"/>
      <c r="AD2007" s="14"/>
      <c r="AE2007" s="14"/>
      <c r="AF2007" s="14"/>
      <c r="AG2007" s="14"/>
      <c r="AH2007" s="14"/>
      <c r="AI2007" s="14"/>
      <c r="AJ2007" s="14"/>
      <c r="AK2007" s="14"/>
      <c r="AL2007" s="14"/>
      <c r="AM2007" s="14"/>
      <c r="AN2007" s="14"/>
      <c r="AO2007" s="14"/>
      <c r="AP2007" s="14"/>
      <c r="AQ2007" s="14"/>
      <c r="AR2007" s="14"/>
      <c r="AS2007" s="14"/>
      <c r="AT2007" s="14"/>
      <c r="AU2007" s="14"/>
      <c r="AV2007" s="14"/>
      <c r="AW2007" s="14"/>
      <c r="AX2007" s="14"/>
      <c r="AY2007" s="14"/>
      <c r="AZ2007" s="14"/>
      <c r="BA2007" s="14"/>
      <c r="BB2007" s="14"/>
      <c r="BC2007" s="14"/>
      <c r="BD2007" s="14"/>
      <c r="BE2007" s="14"/>
      <c r="BF2007" s="14"/>
      <c r="BG2007" s="14"/>
      <c r="BH2007" s="14"/>
      <c r="BI2007" s="14"/>
      <c r="BJ2007" s="14"/>
      <c r="BK2007" s="14"/>
      <c r="BL2007" s="14"/>
      <c r="BM2007" s="14"/>
      <c r="BN2007" s="14"/>
      <c r="BO2007" s="14"/>
      <c r="BP2007" s="14"/>
      <c r="BQ2007" s="14"/>
      <c r="BR2007" s="14"/>
      <c r="BS2007" s="14"/>
      <c r="BT2007" s="14"/>
      <c r="BU2007" s="14"/>
      <c r="BV2007" s="14"/>
      <c r="BW2007" s="14"/>
      <c r="BX2007" s="14"/>
      <c r="BY2007" s="14"/>
      <c r="BZ2007" s="14"/>
      <c r="CA2007" s="14"/>
      <c r="CB2007" s="14"/>
      <c r="CC2007" s="14"/>
      <c r="CD2007" s="14"/>
      <c r="CE2007" s="14"/>
      <c r="CF2007" s="14"/>
      <c r="CG2007" s="14"/>
      <c r="CH2007" s="14"/>
      <c r="CI2007" s="14"/>
      <c r="CJ2007" s="14"/>
      <c r="CK2007" s="14"/>
      <c r="CL2007" s="14"/>
      <c r="CM2007" s="14"/>
      <c r="CN2007" s="14"/>
      <c r="CO2007" s="14"/>
      <c r="CP2007" s="14"/>
      <c r="CQ2007" s="14"/>
      <c r="CR2007" s="14"/>
      <c r="CS2007" s="14"/>
      <c r="CT2007" s="14"/>
      <c r="CU2007" s="14"/>
      <c r="CV2007" s="14"/>
      <c r="CW2007" s="14"/>
      <c r="CX2007" s="14"/>
      <c r="CY2007" s="14"/>
      <c r="CZ2007" s="14"/>
      <c r="DA2007" s="14"/>
      <c r="DB2007" s="14"/>
      <c r="DC2007" s="14"/>
      <c r="DD2007" s="14"/>
      <c r="DE2007" s="14"/>
      <c r="DF2007" s="14"/>
      <c r="DG2007" s="14"/>
      <c r="DH2007" s="14"/>
      <c r="DI2007" s="14"/>
      <c r="DJ2007" s="14"/>
      <c r="DK2007" s="14"/>
      <c r="DL2007" s="14"/>
      <c r="DM2007" s="14"/>
      <c r="DN2007" s="14"/>
      <c r="DO2007" s="14"/>
      <c r="DP2007" s="14"/>
      <c r="DQ2007" s="14"/>
      <c r="DR2007" s="14"/>
      <c r="DS2007" s="14"/>
      <c r="DT2007" s="14"/>
      <c r="DU2007" s="14"/>
      <c r="DV2007" s="14"/>
      <c r="DW2007" s="14"/>
      <c r="DX2007" s="14"/>
      <c r="DY2007" s="14"/>
      <c r="DZ2007" s="14"/>
      <c r="EA2007" s="14"/>
      <c r="EB2007" s="14"/>
      <c r="EC2007" s="14"/>
      <c r="ED2007" s="14"/>
      <c r="EE2007" s="14"/>
      <c r="EF2007" s="14"/>
      <c r="EG2007" s="14"/>
      <c r="EH2007" s="14"/>
      <c r="EI2007" s="14"/>
      <c r="EJ2007" s="14"/>
      <c r="EK2007" s="14"/>
      <c r="EL2007" s="14"/>
      <c r="EM2007" s="14"/>
      <c r="EN2007" s="14"/>
      <c r="EO2007" s="14"/>
      <c r="EP2007" s="14"/>
      <c r="EQ2007" s="14"/>
      <c r="ER2007" s="14"/>
      <c r="ES2007" s="14"/>
      <c r="ET2007" s="14"/>
      <c r="EU2007" s="14"/>
      <c r="EV2007" s="14"/>
      <c r="EW2007" s="14"/>
      <c r="EX2007" s="14"/>
      <c r="EY2007" s="14"/>
      <c r="EZ2007" s="14"/>
      <c r="FA2007" s="14"/>
      <c r="FB2007" s="14"/>
      <c r="FC2007" s="14"/>
      <c r="FD2007" s="14"/>
      <c r="FE2007" s="14"/>
      <c r="FF2007" s="14"/>
      <c r="FG2007" s="14"/>
      <c r="FH2007" s="14"/>
      <c r="FI2007" s="14"/>
      <c r="FJ2007" s="14"/>
      <c r="FK2007" s="14"/>
      <c r="FL2007" s="14"/>
      <c r="FM2007" s="14"/>
      <c r="FN2007" s="14"/>
      <c r="FO2007" s="14"/>
      <c r="FP2007" s="14"/>
      <c r="FQ2007" s="14"/>
      <c r="FR2007" s="14"/>
      <c r="FS2007" s="14"/>
      <c r="FT2007" s="14"/>
      <c r="FU2007" s="14"/>
      <c r="FV2007" s="14"/>
      <c r="FW2007" s="14"/>
      <c r="FX2007" s="14"/>
      <c r="FY2007" s="14"/>
      <c r="FZ2007" s="14"/>
      <c r="GA2007" s="14"/>
      <c r="GB2007" s="14"/>
      <c r="GC2007" s="14"/>
      <c r="GD2007" s="14"/>
      <c r="GE2007" s="14"/>
      <c r="GF2007" s="14"/>
      <c r="GG2007" s="14"/>
      <c r="GH2007" s="14"/>
      <c r="GI2007" s="14"/>
      <c r="GJ2007" s="14"/>
      <c r="GK2007" s="14"/>
      <c r="GL2007" s="14"/>
      <c r="GM2007" s="14"/>
      <c r="GN2007" s="14"/>
      <c r="GO2007" s="14"/>
      <c r="GP2007" s="14"/>
      <c r="GQ2007" s="14"/>
      <c r="GR2007" s="14"/>
      <c r="GS2007" s="14"/>
      <c r="GT2007" s="14"/>
      <c r="GU2007" s="14"/>
      <c r="GV2007" s="14"/>
      <c r="GW2007" s="14"/>
      <c r="GX2007" s="14"/>
      <c r="GY2007" s="14"/>
      <c r="GZ2007" s="14"/>
      <c r="HA2007" s="14"/>
      <c r="HB2007" s="14"/>
      <c r="HC2007" s="14"/>
      <c r="HD2007" s="14"/>
      <c r="HE2007" s="14"/>
      <c r="HF2007" s="14"/>
      <c r="HG2007" s="14"/>
      <c r="HH2007" s="14"/>
      <c r="HI2007" s="14"/>
      <c r="HJ2007" s="14"/>
      <c r="HK2007" s="14"/>
      <c r="HL2007" s="14"/>
      <c r="HM2007" s="14"/>
      <c r="HN2007" s="14"/>
      <c r="HO2007" s="14"/>
      <c r="HP2007" s="14"/>
      <c r="HQ2007" s="14"/>
      <c r="HR2007" s="14"/>
      <c r="HS2007" s="14"/>
      <c r="HT2007" s="14"/>
      <c r="HU2007" s="14"/>
      <c r="HV2007" s="14"/>
      <c r="HW2007" s="14"/>
      <c r="HX2007" s="14"/>
      <c r="HY2007" s="14"/>
      <c r="HZ2007" s="14"/>
      <c r="IA2007" s="14"/>
      <c r="IB2007" s="14"/>
      <c r="IC2007" s="14"/>
      <c r="ID2007" s="14"/>
      <c r="IE2007" s="14"/>
      <c r="IF2007" s="14"/>
      <c r="IG2007" s="14"/>
      <c r="IH2007" s="14"/>
      <c r="II2007" s="14"/>
      <c r="IJ2007" s="14"/>
      <c r="IK2007" s="14"/>
      <c r="IL2007" s="14"/>
      <c r="IM2007" s="14"/>
      <c r="IN2007" s="14"/>
      <c r="IO2007" s="14"/>
      <c r="IP2007" s="14"/>
      <c r="IQ2007" s="14"/>
      <c r="IR2007" s="14"/>
      <c r="IS2007" s="14"/>
      <c r="IT2007" s="14"/>
    </row>
    <row r="2008" spans="1:254" x14ac:dyDescent="0.2">
      <c r="A2008" s="12">
        <v>400685</v>
      </c>
      <c r="B2008" s="4"/>
      <c r="C2008" s="13" t="s">
        <v>1786</v>
      </c>
      <c r="D2008" s="11">
        <v>56</v>
      </c>
      <c r="E2008" s="11">
        <v>56</v>
      </c>
      <c r="F2008" s="11"/>
      <c r="G2008" s="12">
        <v>5</v>
      </c>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C2008" s="14"/>
      <c r="AD2008" s="14"/>
      <c r="AE2008" s="14"/>
      <c r="AF2008" s="14"/>
      <c r="AG2008" s="14"/>
      <c r="AH2008" s="14"/>
      <c r="AI2008" s="14"/>
      <c r="AJ2008" s="14"/>
      <c r="AK2008" s="14"/>
      <c r="AL2008" s="14"/>
      <c r="AM2008" s="14"/>
      <c r="AN2008" s="14"/>
      <c r="AO2008" s="14"/>
      <c r="AP2008" s="14"/>
      <c r="AQ2008" s="14"/>
      <c r="AR2008" s="14"/>
      <c r="AS2008" s="14"/>
      <c r="AT2008" s="14"/>
      <c r="AU2008" s="14"/>
      <c r="AV2008" s="14"/>
      <c r="AW2008" s="14"/>
      <c r="AX2008" s="14"/>
      <c r="AY2008" s="14"/>
      <c r="AZ2008" s="14"/>
      <c r="BA2008" s="14"/>
      <c r="BB2008" s="14"/>
      <c r="BC2008" s="14"/>
      <c r="BD2008" s="14"/>
      <c r="BE2008" s="14"/>
      <c r="BF2008" s="14"/>
      <c r="BG2008" s="14"/>
      <c r="BH2008" s="14"/>
      <c r="BI2008" s="14"/>
      <c r="BJ2008" s="14"/>
      <c r="BK2008" s="14"/>
      <c r="BL2008" s="14"/>
      <c r="BM2008" s="14"/>
      <c r="BN2008" s="14"/>
      <c r="BO2008" s="14"/>
      <c r="BP2008" s="14"/>
      <c r="BQ2008" s="14"/>
      <c r="BR2008" s="14"/>
      <c r="BS2008" s="14"/>
      <c r="BT2008" s="14"/>
      <c r="BU2008" s="14"/>
      <c r="BV2008" s="14"/>
      <c r="BW2008" s="14"/>
      <c r="BX2008" s="14"/>
      <c r="BY2008" s="14"/>
      <c r="BZ2008" s="14"/>
      <c r="CA2008" s="14"/>
      <c r="CB2008" s="14"/>
      <c r="CC2008" s="14"/>
      <c r="CD2008" s="14"/>
      <c r="CE2008" s="14"/>
      <c r="CF2008" s="14"/>
      <c r="CG2008" s="14"/>
      <c r="CH2008" s="14"/>
      <c r="CI2008" s="14"/>
      <c r="CJ2008" s="14"/>
      <c r="CK2008" s="14"/>
      <c r="CL2008" s="14"/>
      <c r="CM2008" s="14"/>
      <c r="CN2008" s="14"/>
      <c r="CO2008" s="14"/>
      <c r="CP2008" s="14"/>
      <c r="CQ2008" s="14"/>
      <c r="CR2008" s="14"/>
      <c r="CS2008" s="14"/>
      <c r="CT2008" s="14"/>
      <c r="CU2008" s="14"/>
      <c r="CV2008" s="14"/>
      <c r="CW2008" s="14"/>
      <c r="CX2008" s="14"/>
      <c r="CY2008" s="14"/>
      <c r="CZ2008" s="14"/>
      <c r="DA2008" s="14"/>
      <c r="DB2008" s="14"/>
      <c r="DC2008" s="14"/>
      <c r="DD2008" s="14"/>
      <c r="DE2008" s="14"/>
      <c r="DF2008" s="14"/>
      <c r="DG2008" s="14"/>
      <c r="DH2008" s="14"/>
      <c r="DI2008" s="14"/>
      <c r="DJ2008" s="14"/>
      <c r="DK2008" s="14"/>
      <c r="DL2008" s="14"/>
      <c r="DM2008" s="14"/>
      <c r="DN2008" s="14"/>
      <c r="DO2008" s="14"/>
      <c r="DP2008" s="14"/>
      <c r="DQ2008" s="14"/>
      <c r="DR2008" s="14"/>
      <c r="DS2008" s="14"/>
      <c r="DT2008" s="14"/>
      <c r="DU2008" s="14"/>
      <c r="DV2008" s="14"/>
      <c r="DW2008" s="14"/>
      <c r="DX2008" s="14"/>
      <c r="DY2008" s="14"/>
      <c r="DZ2008" s="14"/>
      <c r="EA2008" s="14"/>
      <c r="EB2008" s="14"/>
      <c r="EC2008" s="14"/>
      <c r="ED2008" s="14"/>
      <c r="EE2008" s="14"/>
      <c r="EF2008" s="14"/>
      <c r="EG2008" s="14"/>
      <c r="EH2008" s="14"/>
      <c r="EI2008" s="14"/>
      <c r="EJ2008" s="14"/>
      <c r="EK2008" s="14"/>
      <c r="EL2008" s="14"/>
      <c r="EM2008" s="14"/>
      <c r="EN2008" s="14"/>
      <c r="EO2008" s="14"/>
      <c r="EP2008" s="14"/>
      <c r="EQ2008" s="14"/>
      <c r="ER2008" s="14"/>
      <c r="ES2008" s="14"/>
      <c r="ET2008" s="14"/>
      <c r="EU2008" s="14"/>
      <c r="EV2008" s="14"/>
      <c r="EW2008" s="14"/>
      <c r="EX2008" s="14"/>
      <c r="EY2008" s="14"/>
      <c r="EZ2008" s="14"/>
      <c r="FA2008" s="14"/>
      <c r="FB2008" s="14"/>
      <c r="FC2008" s="14"/>
      <c r="FD2008" s="14"/>
      <c r="FE2008" s="14"/>
      <c r="FF2008" s="14"/>
      <c r="FG2008" s="14"/>
      <c r="FH2008" s="14"/>
      <c r="FI2008" s="14"/>
      <c r="FJ2008" s="14"/>
      <c r="FK2008" s="14"/>
      <c r="FL2008" s="14"/>
      <c r="FM2008" s="14"/>
      <c r="FN2008" s="14"/>
      <c r="FO2008" s="14"/>
      <c r="FP2008" s="14"/>
      <c r="FQ2008" s="14"/>
      <c r="FR2008" s="14"/>
      <c r="FS2008" s="14"/>
      <c r="FT2008" s="14"/>
      <c r="FU2008" s="14"/>
      <c r="FV2008" s="14"/>
      <c r="FW2008" s="14"/>
      <c r="FX2008" s="14"/>
      <c r="FY2008" s="14"/>
      <c r="FZ2008" s="14"/>
      <c r="GA2008" s="14"/>
      <c r="GB2008" s="14"/>
      <c r="GC2008" s="14"/>
      <c r="GD2008" s="14"/>
      <c r="GE2008" s="14"/>
      <c r="GF2008" s="14"/>
      <c r="GG2008" s="14"/>
      <c r="GH2008" s="14"/>
      <c r="GI2008" s="14"/>
      <c r="GJ2008" s="14"/>
      <c r="GK2008" s="14"/>
      <c r="GL2008" s="14"/>
      <c r="GM2008" s="14"/>
      <c r="GN2008" s="14"/>
      <c r="GO2008" s="14"/>
      <c r="GP2008" s="14"/>
      <c r="GQ2008" s="14"/>
      <c r="GR2008" s="14"/>
      <c r="GS2008" s="14"/>
      <c r="GT2008" s="14"/>
      <c r="GU2008" s="14"/>
      <c r="GV2008" s="14"/>
      <c r="GW2008" s="14"/>
      <c r="GX2008" s="14"/>
      <c r="GY2008" s="14"/>
      <c r="GZ2008" s="14"/>
      <c r="HA2008" s="14"/>
      <c r="HB2008" s="14"/>
      <c r="HC2008" s="14"/>
      <c r="HD2008" s="14"/>
      <c r="HE2008" s="14"/>
      <c r="HF2008" s="14"/>
      <c r="HG2008" s="14"/>
      <c r="HH2008" s="14"/>
      <c r="HI2008" s="14"/>
      <c r="HJ2008" s="14"/>
      <c r="HK2008" s="14"/>
      <c r="HL2008" s="14"/>
      <c r="HM2008" s="14"/>
      <c r="HN2008" s="14"/>
      <c r="HO2008" s="14"/>
      <c r="HP2008" s="14"/>
      <c r="HQ2008" s="14"/>
      <c r="HR2008" s="14"/>
      <c r="HS2008" s="14"/>
      <c r="HT2008" s="14"/>
      <c r="HU2008" s="14"/>
      <c r="HV2008" s="14"/>
      <c r="HW2008" s="14"/>
      <c r="HX2008" s="14"/>
      <c r="HY2008" s="14"/>
      <c r="HZ2008" s="14"/>
      <c r="IA2008" s="14"/>
      <c r="IB2008" s="14"/>
      <c r="IC2008" s="14"/>
      <c r="ID2008" s="14"/>
      <c r="IE2008" s="14"/>
      <c r="IF2008" s="14"/>
      <c r="IG2008" s="14"/>
      <c r="IH2008" s="14"/>
      <c r="II2008" s="14"/>
      <c r="IJ2008" s="14"/>
      <c r="IK2008" s="14"/>
      <c r="IL2008" s="14"/>
      <c r="IM2008" s="14"/>
      <c r="IN2008" s="14"/>
      <c r="IO2008" s="14"/>
      <c r="IP2008" s="14"/>
      <c r="IQ2008" s="14"/>
      <c r="IR2008" s="14"/>
      <c r="IS2008" s="14"/>
      <c r="IT2008" s="14"/>
    </row>
    <row r="2009" spans="1:254" ht="60.75" x14ac:dyDescent="0.2">
      <c r="A2009" s="12">
        <v>400690</v>
      </c>
      <c r="B2009" s="4"/>
      <c r="C2009" s="13" t="s">
        <v>1787</v>
      </c>
      <c r="D2009" s="11">
        <v>120</v>
      </c>
      <c r="E2009" s="11">
        <v>120</v>
      </c>
      <c r="F2009" s="11"/>
      <c r="G2009" s="12">
        <v>8</v>
      </c>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C2009" s="14"/>
      <c r="AD2009" s="14"/>
      <c r="AE2009" s="14"/>
      <c r="AF2009" s="14"/>
      <c r="AG2009" s="14"/>
      <c r="AH2009" s="14"/>
      <c r="AI2009" s="14"/>
      <c r="AJ2009" s="14"/>
      <c r="AK2009" s="14"/>
      <c r="AL2009" s="14"/>
      <c r="AM2009" s="14"/>
      <c r="AN2009" s="14"/>
      <c r="AO2009" s="14"/>
      <c r="AP2009" s="14"/>
      <c r="AQ2009" s="14"/>
      <c r="AR2009" s="14"/>
      <c r="AS2009" s="14"/>
      <c r="AT2009" s="14"/>
      <c r="AU2009" s="14"/>
      <c r="AV2009" s="14"/>
      <c r="AW2009" s="14"/>
      <c r="AX2009" s="14"/>
      <c r="AY2009" s="14"/>
      <c r="AZ2009" s="14"/>
      <c r="BA2009" s="14"/>
      <c r="BB2009" s="14"/>
      <c r="BC2009" s="14"/>
      <c r="BD2009" s="14"/>
      <c r="BE2009" s="14"/>
      <c r="BF2009" s="14"/>
      <c r="BG2009" s="14"/>
      <c r="BH2009" s="14"/>
      <c r="BI2009" s="14"/>
      <c r="BJ2009" s="14"/>
      <c r="BK2009" s="14"/>
      <c r="BL2009" s="14"/>
      <c r="BM2009" s="14"/>
      <c r="BN2009" s="14"/>
      <c r="BO2009" s="14"/>
      <c r="BP2009" s="14"/>
      <c r="BQ2009" s="14"/>
      <c r="BR2009" s="14"/>
      <c r="BS2009" s="14"/>
      <c r="BT2009" s="14"/>
      <c r="BU2009" s="14"/>
      <c r="BV2009" s="14"/>
      <c r="BW2009" s="14"/>
      <c r="BX2009" s="14"/>
      <c r="BY2009" s="14"/>
      <c r="BZ2009" s="14"/>
      <c r="CA2009" s="14"/>
      <c r="CB2009" s="14"/>
      <c r="CC2009" s="14"/>
      <c r="CD2009" s="14"/>
      <c r="CE2009" s="14"/>
      <c r="CF2009" s="14"/>
      <c r="CG2009" s="14"/>
      <c r="CH2009" s="14"/>
      <c r="CI2009" s="14"/>
      <c r="CJ2009" s="14"/>
      <c r="CK2009" s="14"/>
      <c r="CL2009" s="14"/>
      <c r="CM2009" s="14"/>
      <c r="CN2009" s="14"/>
      <c r="CO2009" s="14"/>
      <c r="CP2009" s="14"/>
      <c r="CQ2009" s="14"/>
      <c r="CR2009" s="14"/>
      <c r="CS2009" s="14"/>
      <c r="CT2009" s="14"/>
      <c r="CU2009" s="14"/>
      <c r="CV2009" s="14"/>
      <c r="CW2009" s="14"/>
      <c r="CX2009" s="14"/>
      <c r="CY2009" s="14"/>
      <c r="CZ2009" s="14"/>
      <c r="DA2009" s="14"/>
      <c r="DB2009" s="14"/>
      <c r="DC2009" s="14"/>
      <c r="DD2009" s="14"/>
      <c r="DE2009" s="14"/>
      <c r="DF2009" s="14"/>
      <c r="DG2009" s="14"/>
      <c r="DH2009" s="14"/>
      <c r="DI2009" s="14"/>
      <c r="DJ2009" s="14"/>
      <c r="DK2009" s="14"/>
      <c r="DL2009" s="14"/>
      <c r="DM2009" s="14"/>
      <c r="DN2009" s="14"/>
      <c r="DO2009" s="14"/>
      <c r="DP2009" s="14"/>
      <c r="DQ2009" s="14"/>
      <c r="DR2009" s="14"/>
      <c r="DS2009" s="14"/>
      <c r="DT2009" s="14"/>
      <c r="DU2009" s="14"/>
      <c r="DV2009" s="14"/>
      <c r="DW2009" s="14"/>
      <c r="DX2009" s="14"/>
      <c r="DY2009" s="14"/>
      <c r="DZ2009" s="14"/>
      <c r="EA2009" s="14"/>
      <c r="EB2009" s="14"/>
      <c r="EC2009" s="14"/>
      <c r="ED2009" s="14"/>
      <c r="EE2009" s="14"/>
      <c r="EF2009" s="14"/>
      <c r="EG2009" s="14"/>
      <c r="EH2009" s="14"/>
      <c r="EI2009" s="14"/>
      <c r="EJ2009" s="14"/>
      <c r="EK2009" s="14"/>
      <c r="EL2009" s="14"/>
      <c r="EM2009" s="14"/>
      <c r="EN2009" s="14"/>
      <c r="EO2009" s="14"/>
      <c r="EP2009" s="14"/>
      <c r="EQ2009" s="14"/>
      <c r="ER2009" s="14"/>
      <c r="ES2009" s="14"/>
      <c r="ET2009" s="14"/>
      <c r="EU2009" s="14"/>
      <c r="EV2009" s="14"/>
      <c r="EW2009" s="14"/>
      <c r="EX2009" s="14"/>
      <c r="EY2009" s="14"/>
      <c r="EZ2009" s="14"/>
      <c r="FA2009" s="14"/>
      <c r="FB2009" s="14"/>
      <c r="FC2009" s="14"/>
      <c r="FD2009" s="14"/>
      <c r="FE2009" s="14"/>
      <c r="FF2009" s="14"/>
      <c r="FG2009" s="14"/>
      <c r="FH2009" s="14"/>
      <c r="FI2009" s="14"/>
      <c r="FJ2009" s="14"/>
      <c r="FK2009" s="14"/>
      <c r="FL2009" s="14"/>
      <c r="FM2009" s="14"/>
      <c r="FN2009" s="14"/>
      <c r="FO2009" s="14"/>
      <c r="FP2009" s="14"/>
      <c r="FQ2009" s="14"/>
      <c r="FR2009" s="14"/>
      <c r="FS2009" s="14"/>
      <c r="FT2009" s="14"/>
      <c r="FU2009" s="14"/>
      <c r="FV2009" s="14"/>
      <c r="FW2009" s="14"/>
      <c r="FX2009" s="14"/>
      <c r="FY2009" s="14"/>
      <c r="FZ2009" s="14"/>
      <c r="GA2009" s="14"/>
      <c r="GB2009" s="14"/>
      <c r="GC2009" s="14"/>
      <c r="GD2009" s="14"/>
      <c r="GE2009" s="14"/>
      <c r="GF2009" s="14"/>
      <c r="GG2009" s="14"/>
      <c r="GH2009" s="14"/>
      <c r="GI2009" s="14"/>
      <c r="GJ2009" s="14"/>
      <c r="GK2009" s="14"/>
      <c r="GL2009" s="14"/>
      <c r="GM2009" s="14"/>
      <c r="GN2009" s="14"/>
      <c r="GO2009" s="14"/>
      <c r="GP2009" s="14"/>
      <c r="GQ2009" s="14"/>
      <c r="GR2009" s="14"/>
      <c r="GS2009" s="14"/>
      <c r="GT2009" s="14"/>
      <c r="GU2009" s="14"/>
      <c r="GV2009" s="14"/>
      <c r="GW2009" s="14"/>
      <c r="GX2009" s="14"/>
      <c r="GY2009" s="14"/>
      <c r="GZ2009" s="14"/>
      <c r="HA2009" s="14"/>
      <c r="HB2009" s="14"/>
      <c r="HC2009" s="14"/>
      <c r="HD2009" s="14"/>
      <c r="HE2009" s="14"/>
      <c r="HF2009" s="14"/>
      <c r="HG2009" s="14"/>
      <c r="HH2009" s="14"/>
      <c r="HI2009" s="14"/>
      <c r="HJ2009" s="14"/>
      <c r="HK2009" s="14"/>
      <c r="HL2009" s="14"/>
      <c r="HM2009" s="14"/>
      <c r="HN2009" s="14"/>
      <c r="HO2009" s="14"/>
      <c r="HP2009" s="14"/>
      <c r="HQ2009" s="14"/>
      <c r="HR2009" s="14"/>
      <c r="HS2009" s="14"/>
      <c r="HT2009" s="14"/>
      <c r="HU2009" s="14"/>
      <c r="HV2009" s="14"/>
      <c r="HW2009" s="14"/>
      <c r="HX2009" s="14"/>
      <c r="HY2009" s="14"/>
      <c r="HZ2009" s="14"/>
      <c r="IA2009" s="14"/>
      <c r="IB2009" s="14"/>
      <c r="IC2009" s="14"/>
      <c r="ID2009" s="14"/>
      <c r="IE2009" s="14"/>
      <c r="IF2009" s="14"/>
      <c r="IG2009" s="14"/>
      <c r="IH2009" s="14"/>
      <c r="II2009" s="14"/>
      <c r="IJ2009" s="14"/>
      <c r="IK2009" s="14"/>
      <c r="IL2009" s="14"/>
      <c r="IM2009" s="14"/>
      <c r="IN2009" s="14"/>
      <c r="IO2009" s="14"/>
      <c r="IP2009" s="14"/>
      <c r="IQ2009" s="14"/>
      <c r="IR2009" s="14"/>
      <c r="IS2009" s="14"/>
      <c r="IT2009" s="14"/>
    </row>
    <row r="2010" spans="1:254" x14ac:dyDescent="0.2">
      <c r="A2010" s="12">
        <v>400695</v>
      </c>
      <c r="B2010" s="4"/>
      <c r="C2010" s="13" t="s">
        <v>1788</v>
      </c>
      <c r="D2010" s="11">
        <v>64</v>
      </c>
      <c r="E2010" s="11">
        <v>64</v>
      </c>
      <c r="F2010" s="11"/>
      <c r="G2010" s="12">
        <v>8</v>
      </c>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C2010" s="14"/>
      <c r="AD2010" s="14"/>
      <c r="AE2010" s="14"/>
      <c r="AF2010" s="14"/>
      <c r="AG2010" s="14"/>
      <c r="AH2010" s="14"/>
      <c r="AI2010" s="14"/>
      <c r="AJ2010" s="14"/>
      <c r="AK2010" s="14"/>
      <c r="AL2010" s="14"/>
      <c r="AM2010" s="14"/>
      <c r="AN2010" s="14"/>
      <c r="AO2010" s="14"/>
      <c r="AP2010" s="14"/>
      <c r="AQ2010" s="14"/>
      <c r="AR2010" s="14"/>
      <c r="AS2010" s="14"/>
      <c r="AT2010" s="14"/>
      <c r="AU2010" s="14"/>
      <c r="AV2010" s="14"/>
      <c r="AW2010" s="14"/>
      <c r="AX2010" s="14"/>
      <c r="AY2010" s="14"/>
      <c r="AZ2010" s="14"/>
      <c r="BA2010" s="14"/>
      <c r="BB2010" s="14"/>
      <c r="BC2010" s="14"/>
      <c r="BD2010" s="14"/>
      <c r="BE2010" s="14"/>
      <c r="BF2010" s="14"/>
      <c r="BG2010" s="14"/>
      <c r="BH2010" s="14"/>
      <c r="BI2010" s="14"/>
      <c r="BJ2010" s="14"/>
      <c r="BK2010" s="14"/>
      <c r="BL2010" s="14"/>
      <c r="BM2010" s="14"/>
      <c r="BN2010" s="14"/>
      <c r="BO2010" s="14"/>
      <c r="BP2010" s="14"/>
      <c r="BQ2010" s="14"/>
      <c r="BR2010" s="14"/>
      <c r="BS2010" s="14"/>
      <c r="BT2010" s="14"/>
      <c r="BU2010" s="14"/>
      <c r="BV2010" s="14"/>
      <c r="BW2010" s="14"/>
      <c r="BX2010" s="14"/>
      <c r="BY2010" s="14"/>
      <c r="BZ2010" s="14"/>
      <c r="CA2010" s="14"/>
      <c r="CB2010" s="14"/>
      <c r="CC2010" s="14"/>
      <c r="CD2010" s="14"/>
      <c r="CE2010" s="14"/>
      <c r="CF2010" s="14"/>
      <c r="CG2010" s="14"/>
      <c r="CH2010" s="14"/>
      <c r="CI2010" s="14"/>
      <c r="CJ2010" s="14"/>
      <c r="CK2010" s="14"/>
      <c r="CL2010" s="14"/>
      <c r="CM2010" s="14"/>
      <c r="CN2010" s="14"/>
      <c r="CO2010" s="14"/>
      <c r="CP2010" s="14"/>
      <c r="CQ2010" s="14"/>
      <c r="CR2010" s="14"/>
      <c r="CS2010" s="14"/>
      <c r="CT2010" s="14"/>
      <c r="CU2010" s="14"/>
      <c r="CV2010" s="14"/>
      <c r="CW2010" s="14"/>
      <c r="CX2010" s="14"/>
      <c r="CY2010" s="14"/>
      <c r="CZ2010" s="14"/>
      <c r="DA2010" s="14"/>
      <c r="DB2010" s="14"/>
      <c r="DC2010" s="14"/>
      <c r="DD2010" s="14"/>
      <c r="DE2010" s="14"/>
      <c r="DF2010" s="14"/>
      <c r="DG2010" s="14"/>
      <c r="DH2010" s="14"/>
      <c r="DI2010" s="14"/>
      <c r="DJ2010" s="14"/>
      <c r="DK2010" s="14"/>
      <c r="DL2010" s="14"/>
      <c r="DM2010" s="14"/>
      <c r="DN2010" s="14"/>
      <c r="DO2010" s="14"/>
      <c r="DP2010" s="14"/>
      <c r="DQ2010" s="14"/>
      <c r="DR2010" s="14"/>
      <c r="DS2010" s="14"/>
      <c r="DT2010" s="14"/>
      <c r="DU2010" s="14"/>
      <c r="DV2010" s="14"/>
      <c r="DW2010" s="14"/>
      <c r="DX2010" s="14"/>
      <c r="DY2010" s="14"/>
      <c r="DZ2010" s="14"/>
      <c r="EA2010" s="14"/>
      <c r="EB2010" s="14"/>
      <c r="EC2010" s="14"/>
      <c r="ED2010" s="14"/>
      <c r="EE2010" s="14"/>
      <c r="EF2010" s="14"/>
      <c r="EG2010" s="14"/>
      <c r="EH2010" s="14"/>
      <c r="EI2010" s="14"/>
      <c r="EJ2010" s="14"/>
      <c r="EK2010" s="14"/>
      <c r="EL2010" s="14"/>
      <c r="EM2010" s="14"/>
      <c r="EN2010" s="14"/>
      <c r="EO2010" s="14"/>
      <c r="EP2010" s="14"/>
      <c r="EQ2010" s="14"/>
      <c r="ER2010" s="14"/>
      <c r="ES2010" s="14"/>
      <c r="ET2010" s="14"/>
      <c r="EU2010" s="14"/>
      <c r="EV2010" s="14"/>
      <c r="EW2010" s="14"/>
      <c r="EX2010" s="14"/>
      <c r="EY2010" s="14"/>
      <c r="EZ2010" s="14"/>
      <c r="FA2010" s="14"/>
      <c r="FB2010" s="14"/>
      <c r="FC2010" s="14"/>
      <c r="FD2010" s="14"/>
      <c r="FE2010" s="14"/>
      <c r="FF2010" s="14"/>
      <c r="FG2010" s="14"/>
      <c r="FH2010" s="14"/>
      <c r="FI2010" s="14"/>
      <c r="FJ2010" s="14"/>
      <c r="FK2010" s="14"/>
      <c r="FL2010" s="14"/>
      <c r="FM2010" s="14"/>
      <c r="FN2010" s="14"/>
      <c r="FO2010" s="14"/>
      <c r="FP2010" s="14"/>
      <c r="FQ2010" s="14"/>
      <c r="FR2010" s="14"/>
      <c r="FS2010" s="14"/>
      <c r="FT2010" s="14"/>
      <c r="FU2010" s="14"/>
      <c r="FV2010" s="14"/>
      <c r="FW2010" s="14"/>
      <c r="FX2010" s="14"/>
      <c r="FY2010" s="14"/>
      <c r="FZ2010" s="14"/>
      <c r="GA2010" s="14"/>
      <c r="GB2010" s="14"/>
      <c r="GC2010" s="14"/>
      <c r="GD2010" s="14"/>
      <c r="GE2010" s="14"/>
      <c r="GF2010" s="14"/>
      <c r="GG2010" s="14"/>
      <c r="GH2010" s="14"/>
      <c r="GI2010" s="14"/>
      <c r="GJ2010" s="14"/>
      <c r="GK2010" s="14"/>
      <c r="GL2010" s="14"/>
      <c r="GM2010" s="14"/>
      <c r="GN2010" s="14"/>
      <c r="GO2010" s="14"/>
      <c r="GP2010" s="14"/>
      <c r="GQ2010" s="14"/>
      <c r="GR2010" s="14"/>
      <c r="GS2010" s="14"/>
      <c r="GT2010" s="14"/>
      <c r="GU2010" s="14"/>
      <c r="GV2010" s="14"/>
      <c r="GW2010" s="14"/>
      <c r="GX2010" s="14"/>
      <c r="GY2010" s="14"/>
      <c r="GZ2010" s="14"/>
      <c r="HA2010" s="14"/>
      <c r="HB2010" s="14"/>
      <c r="HC2010" s="14"/>
      <c r="HD2010" s="14"/>
      <c r="HE2010" s="14"/>
      <c r="HF2010" s="14"/>
      <c r="HG2010" s="14"/>
      <c r="HH2010" s="14"/>
      <c r="HI2010" s="14"/>
      <c r="HJ2010" s="14"/>
      <c r="HK2010" s="14"/>
      <c r="HL2010" s="14"/>
      <c r="HM2010" s="14"/>
      <c r="HN2010" s="14"/>
      <c r="HO2010" s="14"/>
      <c r="HP2010" s="14"/>
      <c r="HQ2010" s="14"/>
      <c r="HR2010" s="14"/>
      <c r="HS2010" s="14"/>
      <c r="HT2010" s="14"/>
      <c r="HU2010" s="14"/>
      <c r="HV2010" s="14"/>
      <c r="HW2010" s="14"/>
      <c r="HX2010" s="14"/>
      <c r="HY2010" s="14"/>
      <c r="HZ2010" s="14"/>
      <c r="IA2010" s="14"/>
      <c r="IB2010" s="14"/>
      <c r="IC2010" s="14"/>
      <c r="ID2010" s="14"/>
      <c r="IE2010" s="14"/>
      <c r="IF2010" s="14"/>
      <c r="IG2010" s="14"/>
      <c r="IH2010" s="14"/>
      <c r="II2010" s="14"/>
      <c r="IJ2010" s="14"/>
      <c r="IK2010" s="14"/>
      <c r="IL2010" s="14"/>
      <c r="IM2010" s="14"/>
      <c r="IN2010" s="14"/>
      <c r="IO2010" s="14"/>
      <c r="IP2010" s="14"/>
      <c r="IQ2010" s="14"/>
      <c r="IR2010" s="14"/>
      <c r="IS2010" s="14"/>
      <c r="IT2010" s="14"/>
    </row>
    <row r="2011" spans="1:254" x14ac:dyDescent="0.2">
      <c r="A2011" s="12">
        <v>400700</v>
      </c>
      <c r="B2011" s="4"/>
      <c r="C2011" s="13" t="s">
        <v>1789</v>
      </c>
      <c r="D2011" s="11">
        <v>62</v>
      </c>
      <c r="E2011" s="11">
        <v>62</v>
      </c>
      <c r="F2011" s="11"/>
      <c r="G2011" s="12">
        <v>6</v>
      </c>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C2011" s="14"/>
      <c r="AD2011" s="14"/>
      <c r="AE2011" s="14"/>
      <c r="AF2011" s="14"/>
      <c r="AG2011" s="14"/>
      <c r="AH2011" s="14"/>
      <c r="AI2011" s="14"/>
      <c r="AJ2011" s="14"/>
      <c r="AK2011" s="14"/>
      <c r="AL2011" s="14"/>
      <c r="AM2011" s="14"/>
      <c r="AN2011" s="14"/>
      <c r="AO2011" s="14"/>
      <c r="AP2011" s="14"/>
      <c r="AQ2011" s="14"/>
      <c r="AR2011" s="14"/>
      <c r="AS2011" s="14"/>
      <c r="AT2011" s="14"/>
      <c r="AU2011" s="14"/>
      <c r="AV2011" s="14"/>
      <c r="AW2011" s="14"/>
      <c r="AX2011" s="14"/>
      <c r="AY2011" s="14"/>
      <c r="AZ2011" s="14"/>
      <c r="BA2011" s="14"/>
      <c r="BB2011" s="14"/>
      <c r="BC2011" s="14"/>
      <c r="BD2011" s="14"/>
      <c r="BE2011" s="14"/>
      <c r="BF2011" s="14"/>
      <c r="BG2011" s="14"/>
      <c r="BH2011" s="14"/>
      <c r="BI2011" s="14"/>
      <c r="BJ2011" s="14"/>
      <c r="BK2011" s="14"/>
      <c r="BL2011" s="14"/>
      <c r="BM2011" s="14"/>
      <c r="BN2011" s="14"/>
      <c r="BO2011" s="14"/>
      <c r="BP2011" s="14"/>
      <c r="BQ2011" s="14"/>
      <c r="BR2011" s="14"/>
      <c r="BS2011" s="14"/>
      <c r="BT2011" s="14"/>
      <c r="BU2011" s="14"/>
      <c r="BV2011" s="14"/>
      <c r="BW2011" s="14"/>
      <c r="BX2011" s="14"/>
      <c r="BY2011" s="14"/>
      <c r="BZ2011" s="14"/>
      <c r="CA2011" s="14"/>
      <c r="CB2011" s="14"/>
      <c r="CC2011" s="14"/>
      <c r="CD2011" s="14"/>
      <c r="CE2011" s="14"/>
      <c r="CF2011" s="14"/>
      <c r="CG2011" s="14"/>
      <c r="CH2011" s="14"/>
      <c r="CI2011" s="14"/>
      <c r="CJ2011" s="14"/>
      <c r="CK2011" s="14"/>
      <c r="CL2011" s="14"/>
      <c r="CM2011" s="14"/>
      <c r="CN2011" s="14"/>
      <c r="CO2011" s="14"/>
      <c r="CP2011" s="14"/>
      <c r="CQ2011" s="14"/>
      <c r="CR2011" s="14"/>
      <c r="CS2011" s="14"/>
      <c r="CT2011" s="14"/>
      <c r="CU2011" s="14"/>
      <c r="CV2011" s="14"/>
      <c r="CW2011" s="14"/>
      <c r="CX2011" s="14"/>
      <c r="CY2011" s="14"/>
      <c r="CZ2011" s="14"/>
      <c r="DA2011" s="14"/>
      <c r="DB2011" s="14"/>
      <c r="DC2011" s="14"/>
      <c r="DD2011" s="14"/>
      <c r="DE2011" s="14"/>
      <c r="DF2011" s="14"/>
      <c r="DG2011" s="14"/>
      <c r="DH2011" s="14"/>
      <c r="DI2011" s="14"/>
      <c r="DJ2011" s="14"/>
      <c r="DK2011" s="14"/>
      <c r="DL2011" s="14"/>
      <c r="DM2011" s="14"/>
      <c r="DN2011" s="14"/>
      <c r="DO2011" s="14"/>
      <c r="DP2011" s="14"/>
      <c r="DQ2011" s="14"/>
      <c r="DR2011" s="14"/>
      <c r="DS2011" s="14"/>
      <c r="DT2011" s="14"/>
      <c r="DU2011" s="14"/>
      <c r="DV2011" s="14"/>
      <c r="DW2011" s="14"/>
      <c r="DX2011" s="14"/>
      <c r="DY2011" s="14"/>
      <c r="DZ2011" s="14"/>
      <c r="EA2011" s="14"/>
      <c r="EB2011" s="14"/>
      <c r="EC2011" s="14"/>
      <c r="ED2011" s="14"/>
      <c r="EE2011" s="14"/>
      <c r="EF2011" s="14"/>
      <c r="EG2011" s="14"/>
      <c r="EH2011" s="14"/>
      <c r="EI2011" s="14"/>
      <c r="EJ2011" s="14"/>
      <c r="EK2011" s="14"/>
      <c r="EL2011" s="14"/>
      <c r="EM2011" s="14"/>
      <c r="EN2011" s="14"/>
      <c r="EO2011" s="14"/>
      <c r="EP2011" s="14"/>
      <c r="EQ2011" s="14"/>
      <c r="ER2011" s="14"/>
      <c r="ES2011" s="14"/>
      <c r="ET2011" s="14"/>
      <c r="EU2011" s="14"/>
      <c r="EV2011" s="14"/>
      <c r="EW2011" s="14"/>
      <c r="EX2011" s="14"/>
      <c r="EY2011" s="14"/>
      <c r="EZ2011" s="14"/>
      <c r="FA2011" s="14"/>
      <c r="FB2011" s="14"/>
      <c r="FC2011" s="14"/>
      <c r="FD2011" s="14"/>
      <c r="FE2011" s="14"/>
      <c r="FF2011" s="14"/>
      <c r="FG2011" s="14"/>
      <c r="FH2011" s="14"/>
      <c r="FI2011" s="14"/>
      <c r="FJ2011" s="14"/>
      <c r="FK2011" s="14"/>
      <c r="FL2011" s="14"/>
      <c r="FM2011" s="14"/>
      <c r="FN2011" s="14"/>
      <c r="FO2011" s="14"/>
      <c r="FP2011" s="14"/>
      <c r="FQ2011" s="14"/>
      <c r="FR2011" s="14"/>
      <c r="FS2011" s="14"/>
      <c r="FT2011" s="14"/>
      <c r="FU2011" s="14"/>
      <c r="FV2011" s="14"/>
      <c r="FW2011" s="14"/>
      <c r="FX2011" s="14"/>
      <c r="FY2011" s="14"/>
      <c r="FZ2011" s="14"/>
      <c r="GA2011" s="14"/>
      <c r="GB2011" s="14"/>
      <c r="GC2011" s="14"/>
      <c r="GD2011" s="14"/>
      <c r="GE2011" s="14"/>
      <c r="GF2011" s="14"/>
      <c r="GG2011" s="14"/>
      <c r="GH2011" s="14"/>
      <c r="GI2011" s="14"/>
      <c r="GJ2011" s="14"/>
      <c r="GK2011" s="14"/>
      <c r="GL2011" s="14"/>
      <c r="GM2011" s="14"/>
      <c r="GN2011" s="14"/>
      <c r="GO2011" s="14"/>
      <c r="GP2011" s="14"/>
      <c r="GQ2011" s="14"/>
      <c r="GR2011" s="14"/>
      <c r="GS2011" s="14"/>
      <c r="GT2011" s="14"/>
      <c r="GU2011" s="14"/>
      <c r="GV2011" s="14"/>
      <c r="GW2011" s="14"/>
      <c r="GX2011" s="14"/>
      <c r="GY2011" s="14"/>
      <c r="GZ2011" s="14"/>
      <c r="HA2011" s="14"/>
      <c r="HB2011" s="14"/>
      <c r="HC2011" s="14"/>
      <c r="HD2011" s="14"/>
      <c r="HE2011" s="14"/>
      <c r="HF2011" s="14"/>
      <c r="HG2011" s="14"/>
      <c r="HH2011" s="14"/>
      <c r="HI2011" s="14"/>
      <c r="HJ2011" s="14"/>
      <c r="HK2011" s="14"/>
      <c r="HL2011" s="14"/>
      <c r="HM2011" s="14"/>
      <c r="HN2011" s="14"/>
      <c r="HO2011" s="14"/>
      <c r="HP2011" s="14"/>
      <c r="HQ2011" s="14"/>
      <c r="HR2011" s="14"/>
      <c r="HS2011" s="14"/>
      <c r="HT2011" s="14"/>
      <c r="HU2011" s="14"/>
      <c r="HV2011" s="14"/>
      <c r="HW2011" s="14"/>
      <c r="HX2011" s="14"/>
      <c r="HY2011" s="14"/>
      <c r="HZ2011" s="14"/>
      <c r="IA2011" s="14"/>
      <c r="IB2011" s="14"/>
      <c r="IC2011" s="14"/>
      <c r="ID2011" s="14"/>
      <c r="IE2011" s="14"/>
      <c r="IF2011" s="14"/>
      <c r="IG2011" s="14"/>
      <c r="IH2011" s="14"/>
      <c r="II2011" s="14"/>
      <c r="IJ2011" s="14"/>
      <c r="IK2011" s="14"/>
      <c r="IL2011" s="14"/>
      <c r="IM2011" s="14"/>
      <c r="IN2011" s="14"/>
      <c r="IO2011" s="14"/>
      <c r="IP2011" s="14"/>
      <c r="IQ2011" s="14"/>
      <c r="IR2011" s="14"/>
      <c r="IS2011" s="14"/>
      <c r="IT2011" s="14"/>
    </row>
    <row r="2012" spans="1:254" x14ac:dyDescent="0.2">
      <c r="A2012" s="12">
        <v>400705</v>
      </c>
      <c r="B2012" s="4"/>
      <c r="C2012" s="13" t="s">
        <v>1790</v>
      </c>
      <c r="D2012" s="11">
        <v>45</v>
      </c>
      <c r="E2012" s="11">
        <v>45</v>
      </c>
      <c r="F2012" s="11"/>
      <c r="G2012" s="12">
        <v>4</v>
      </c>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C2012" s="14"/>
      <c r="AD2012" s="14"/>
      <c r="AE2012" s="14"/>
      <c r="AF2012" s="14"/>
      <c r="AG2012" s="14"/>
      <c r="AH2012" s="14"/>
      <c r="AI2012" s="14"/>
      <c r="AJ2012" s="14"/>
      <c r="AK2012" s="14"/>
      <c r="AL2012" s="14"/>
      <c r="AM2012" s="14"/>
      <c r="AN2012" s="14"/>
      <c r="AO2012" s="14"/>
      <c r="AP2012" s="14"/>
      <c r="AQ2012" s="14"/>
      <c r="AR2012" s="14"/>
      <c r="AS2012" s="14"/>
      <c r="AT2012" s="14"/>
      <c r="AU2012" s="14"/>
      <c r="AV2012" s="14"/>
      <c r="AW2012" s="14"/>
      <c r="AX2012" s="14"/>
      <c r="AY2012" s="14"/>
      <c r="AZ2012" s="14"/>
      <c r="BA2012" s="14"/>
      <c r="BB2012" s="14"/>
      <c r="BC2012" s="14"/>
      <c r="BD2012" s="14"/>
      <c r="BE2012" s="14"/>
      <c r="BF2012" s="14"/>
      <c r="BG2012" s="14"/>
      <c r="BH2012" s="14"/>
      <c r="BI2012" s="14"/>
      <c r="BJ2012" s="14"/>
      <c r="BK2012" s="14"/>
      <c r="BL2012" s="14"/>
      <c r="BM2012" s="14"/>
      <c r="BN2012" s="14"/>
      <c r="BO2012" s="14"/>
      <c r="BP2012" s="14"/>
      <c r="BQ2012" s="14"/>
      <c r="BR2012" s="14"/>
      <c r="BS2012" s="14"/>
      <c r="BT2012" s="14"/>
      <c r="BU2012" s="14"/>
      <c r="BV2012" s="14"/>
      <c r="BW2012" s="14"/>
      <c r="BX2012" s="14"/>
      <c r="BY2012" s="14"/>
      <c r="BZ2012" s="14"/>
      <c r="CA2012" s="14"/>
      <c r="CB2012" s="14"/>
      <c r="CC2012" s="14"/>
      <c r="CD2012" s="14"/>
      <c r="CE2012" s="14"/>
      <c r="CF2012" s="14"/>
      <c r="CG2012" s="14"/>
      <c r="CH2012" s="14"/>
      <c r="CI2012" s="14"/>
      <c r="CJ2012" s="14"/>
      <c r="CK2012" s="14"/>
      <c r="CL2012" s="14"/>
      <c r="CM2012" s="14"/>
      <c r="CN2012" s="14"/>
      <c r="CO2012" s="14"/>
      <c r="CP2012" s="14"/>
      <c r="CQ2012" s="14"/>
      <c r="CR2012" s="14"/>
      <c r="CS2012" s="14"/>
      <c r="CT2012" s="14"/>
      <c r="CU2012" s="14"/>
      <c r="CV2012" s="14"/>
      <c r="CW2012" s="14"/>
      <c r="CX2012" s="14"/>
      <c r="CY2012" s="14"/>
      <c r="CZ2012" s="14"/>
      <c r="DA2012" s="14"/>
      <c r="DB2012" s="14"/>
      <c r="DC2012" s="14"/>
      <c r="DD2012" s="14"/>
      <c r="DE2012" s="14"/>
      <c r="DF2012" s="14"/>
      <c r="DG2012" s="14"/>
      <c r="DH2012" s="14"/>
      <c r="DI2012" s="14"/>
      <c r="DJ2012" s="14"/>
      <c r="DK2012" s="14"/>
      <c r="DL2012" s="14"/>
      <c r="DM2012" s="14"/>
      <c r="DN2012" s="14"/>
      <c r="DO2012" s="14"/>
      <c r="DP2012" s="14"/>
      <c r="DQ2012" s="14"/>
      <c r="DR2012" s="14"/>
      <c r="DS2012" s="14"/>
      <c r="DT2012" s="14"/>
      <c r="DU2012" s="14"/>
      <c r="DV2012" s="14"/>
      <c r="DW2012" s="14"/>
      <c r="DX2012" s="14"/>
      <c r="DY2012" s="14"/>
      <c r="DZ2012" s="14"/>
      <c r="EA2012" s="14"/>
      <c r="EB2012" s="14"/>
      <c r="EC2012" s="14"/>
      <c r="ED2012" s="14"/>
      <c r="EE2012" s="14"/>
      <c r="EF2012" s="14"/>
      <c r="EG2012" s="14"/>
      <c r="EH2012" s="14"/>
      <c r="EI2012" s="14"/>
      <c r="EJ2012" s="14"/>
      <c r="EK2012" s="14"/>
      <c r="EL2012" s="14"/>
      <c r="EM2012" s="14"/>
      <c r="EN2012" s="14"/>
      <c r="EO2012" s="14"/>
      <c r="EP2012" s="14"/>
      <c r="EQ2012" s="14"/>
      <c r="ER2012" s="14"/>
      <c r="ES2012" s="14"/>
      <c r="ET2012" s="14"/>
      <c r="EU2012" s="14"/>
      <c r="EV2012" s="14"/>
      <c r="EW2012" s="14"/>
      <c r="EX2012" s="14"/>
      <c r="EY2012" s="14"/>
      <c r="EZ2012" s="14"/>
      <c r="FA2012" s="14"/>
      <c r="FB2012" s="14"/>
      <c r="FC2012" s="14"/>
      <c r="FD2012" s="14"/>
      <c r="FE2012" s="14"/>
      <c r="FF2012" s="14"/>
      <c r="FG2012" s="14"/>
      <c r="FH2012" s="14"/>
      <c r="FI2012" s="14"/>
      <c r="FJ2012" s="14"/>
      <c r="FK2012" s="14"/>
      <c r="FL2012" s="14"/>
      <c r="FM2012" s="14"/>
      <c r="FN2012" s="14"/>
      <c r="FO2012" s="14"/>
      <c r="FP2012" s="14"/>
      <c r="FQ2012" s="14"/>
      <c r="FR2012" s="14"/>
      <c r="FS2012" s="14"/>
      <c r="FT2012" s="14"/>
      <c r="FU2012" s="14"/>
      <c r="FV2012" s="14"/>
      <c r="FW2012" s="14"/>
      <c r="FX2012" s="14"/>
      <c r="FY2012" s="14"/>
      <c r="FZ2012" s="14"/>
      <c r="GA2012" s="14"/>
      <c r="GB2012" s="14"/>
      <c r="GC2012" s="14"/>
      <c r="GD2012" s="14"/>
      <c r="GE2012" s="14"/>
      <c r="GF2012" s="14"/>
      <c r="GG2012" s="14"/>
      <c r="GH2012" s="14"/>
      <c r="GI2012" s="14"/>
      <c r="GJ2012" s="14"/>
      <c r="GK2012" s="14"/>
      <c r="GL2012" s="14"/>
      <c r="GM2012" s="14"/>
      <c r="GN2012" s="14"/>
      <c r="GO2012" s="14"/>
      <c r="GP2012" s="14"/>
      <c r="GQ2012" s="14"/>
      <c r="GR2012" s="14"/>
      <c r="GS2012" s="14"/>
      <c r="GT2012" s="14"/>
      <c r="GU2012" s="14"/>
      <c r="GV2012" s="14"/>
      <c r="GW2012" s="14"/>
      <c r="GX2012" s="14"/>
      <c r="GY2012" s="14"/>
      <c r="GZ2012" s="14"/>
      <c r="HA2012" s="14"/>
      <c r="HB2012" s="14"/>
      <c r="HC2012" s="14"/>
      <c r="HD2012" s="14"/>
      <c r="HE2012" s="14"/>
      <c r="HF2012" s="14"/>
      <c r="HG2012" s="14"/>
      <c r="HH2012" s="14"/>
      <c r="HI2012" s="14"/>
      <c r="HJ2012" s="14"/>
      <c r="HK2012" s="14"/>
      <c r="HL2012" s="14"/>
      <c r="HM2012" s="14"/>
      <c r="HN2012" s="14"/>
      <c r="HO2012" s="14"/>
      <c r="HP2012" s="14"/>
      <c r="HQ2012" s="14"/>
      <c r="HR2012" s="14"/>
      <c r="HS2012" s="14"/>
      <c r="HT2012" s="14"/>
      <c r="HU2012" s="14"/>
      <c r="HV2012" s="14"/>
      <c r="HW2012" s="14"/>
      <c r="HX2012" s="14"/>
      <c r="HY2012" s="14"/>
      <c r="HZ2012" s="14"/>
      <c r="IA2012" s="14"/>
      <c r="IB2012" s="14"/>
      <c r="IC2012" s="14"/>
      <c r="ID2012" s="14"/>
      <c r="IE2012" s="14"/>
      <c r="IF2012" s="14"/>
      <c r="IG2012" s="14"/>
      <c r="IH2012" s="14"/>
      <c r="II2012" s="14"/>
      <c r="IJ2012" s="14"/>
      <c r="IK2012" s="14"/>
      <c r="IL2012" s="14"/>
      <c r="IM2012" s="14"/>
      <c r="IN2012" s="14"/>
      <c r="IO2012" s="14"/>
      <c r="IP2012" s="14"/>
      <c r="IQ2012" s="14"/>
      <c r="IR2012" s="14"/>
      <c r="IS2012" s="14"/>
      <c r="IT2012" s="14"/>
    </row>
    <row r="2013" spans="1:254" x14ac:dyDescent="0.2">
      <c r="A2013" s="12">
        <v>400710</v>
      </c>
      <c r="B2013" s="4"/>
      <c r="C2013" s="13" t="s">
        <v>1791</v>
      </c>
      <c r="D2013" s="11">
        <v>75</v>
      </c>
      <c r="E2013" s="11">
        <v>75</v>
      </c>
      <c r="F2013" s="11"/>
      <c r="G2013" s="12">
        <v>8</v>
      </c>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C2013" s="14"/>
      <c r="AD2013" s="14"/>
      <c r="AE2013" s="14"/>
      <c r="AF2013" s="14"/>
      <c r="AG2013" s="14"/>
      <c r="AH2013" s="14"/>
      <c r="AI2013" s="14"/>
      <c r="AJ2013" s="14"/>
      <c r="AK2013" s="14"/>
      <c r="AL2013" s="14"/>
      <c r="AM2013" s="14"/>
      <c r="AN2013" s="14"/>
      <c r="AO2013" s="14"/>
      <c r="AP2013" s="14"/>
      <c r="AQ2013" s="14"/>
      <c r="AR2013" s="14"/>
      <c r="AS2013" s="14"/>
      <c r="AT2013" s="14"/>
      <c r="AU2013" s="14"/>
      <c r="AV2013" s="14"/>
      <c r="AW2013" s="14"/>
      <c r="AX2013" s="14"/>
      <c r="AY2013" s="14"/>
      <c r="AZ2013" s="14"/>
      <c r="BA2013" s="14"/>
      <c r="BB2013" s="14"/>
      <c r="BC2013" s="14"/>
      <c r="BD2013" s="14"/>
      <c r="BE2013" s="14"/>
      <c r="BF2013" s="14"/>
      <c r="BG2013" s="14"/>
      <c r="BH2013" s="14"/>
      <c r="BI2013" s="14"/>
      <c r="BJ2013" s="14"/>
      <c r="BK2013" s="14"/>
      <c r="BL2013" s="14"/>
      <c r="BM2013" s="14"/>
      <c r="BN2013" s="14"/>
      <c r="BO2013" s="14"/>
      <c r="BP2013" s="14"/>
      <c r="BQ2013" s="14"/>
      <c r="BR2013" s="14"/>
      <c r="BS2013" s="14"/>
      <c r="BT2013" s="14"/>
      <c r="BU2013" s="14"/>
      <c r="BV2013" s="14"/>
      <c r="BW2013" s="14"/>
      <c r="BX2013" s="14"/>
      <c r="BY2013" s="14"/>
      <c r="BZ2013" s="14"/>
      <c r="CA2013" s="14"/>
      <c r="CB2013" s="14"/>
      <c r="CC2013" s="14"/>
      <c r="CD2013" s="14"/>
      <c r="CE2013" s="14"/>
      <c r="CF2013" s="14"/>
      <c r="CG2013" s="14"/>
      <c r="CH2013" s="14"/>
      <c r="CI2013" s="14"/>
      <c r="CJ2013" s="14"/>
      <c r="CK2013" s="14"/>
      <c r="CL2013" s="14"/>
      <c r="CM2013" s="14"/>
      <c r="CN2013" s="14"/>
      <c r="CO2013" s="14"/>
      <c r="CP2013" s="14"/>
      <c r="CQ2013" s="14"/>
      <c r="CR2013" s="14"/>
      <c r="CS2013" s="14"/>
      <c r="CT2013" s="14"/>
      <c r="CU2013" s="14"/>
      <c r="CV2013" s="14"/>
      <c r="CW2013" s="14"/>
      <c r="CX2013" s="14"/>
      <c r="CY2013" s="14"/>
      <c r="CZ2013" s="14"/>
      <c r="DA2013" s="14"/>
      <c r="DB2013" s="14"/>
      <c r="DC2013" s="14"/>
      <c r="DD2013" s="14"/>
      <c r="DE2013" s="14"/>
      <c r="DF2013" s="14"/>
      <c r="DG2013" s="14"/>
      <c r="DH2013" s="14"/>
      <c r="DI2013" s="14"/>
      <c r="DJ2013" s="14"/>
      <c r="DK2013" s="14"/>
      <c r="DL2013" s="14"/>
      <c r="DM2013" s="14"/>
      <c r="DN2013" s="14"/>
      <c r="DO2013" s="14"/>
      <c r="DP2013" s="14"/>
      <c r="DQ2013" s="14"/>
      <c r="DR2013" s="14"/>
      <c r="DS2013" s="14"/>
      <c r="DT2013" s="14"/>
      <c r="DU2013" s="14"/>
      <c r="DV2013" s="14"/>
      <c r="DW2013" s="14"/>
      <c r="DX2013" s="14"/>
      <c r="DY2013" s="14"/>
      <c r="DZ2013" s="14"/>
      <c r="EA2013" s="14"/>
      <c r="EB2013" s="14"/>
      <c r="EC2013" s="14"/>
      <c r="ED2013" s="14"/>
      <c r="EE2013" s="14"/>
      <c r="EF2013" s="14"/>
      <c r="EG2013" s="14"/>
      <c r="EH2013" s="14"/>
      <c r="EI2013" s="14"/>
      <c r="EJ2013" s="14"/>
      <c r="EK2013" s="14"/>
      <c r="EL2013" s="14"/>
      <c r="EM2013" s="14"/>
      <c r="EN2013" s="14"/>
      <c r="EO2013" s="14"/>
      <c r="EP2013" s="14"/>
      <c r="EQ2013" s="14"/>
      <c r="ER2013" s="14"/>
      <c r="ES2013" s="14"/>
      <c r="ET2013" s="14"/>
      <c r="EU2013" s="14"/>
      <c r="EV2013" s="14"/>
      <c r="EW2013" s="14"/>
      <c r="EX2013" s="14"/>
      <c r="EY2013" s="14"/>
      <c r="EZ2013" s="14"/>
      <c r="FA2013" s="14"/>
      <c r="FB2013" s="14"/>
      <c r="FC2013" s="14"/>
      <c r="FD2013" s="14"/>
      <c r="FE2013" s="14"/>
      <c r="FF2013" s="14"/>
      <c r="FG2013" s="14"/>
      <c r="FH2013" s="14"/>
      <c r="FI2013" s="14"/>
      <c r="FJ2013" s="14"/>
      <c r="FK2013" s="14"/>
      <c r="FL2013" s="14"/>
      <c r="FM2013" s="14"/>
      <c r="FN2013" s="14"/>
      <c r="FO2013" s="14"/>
      <c r="FP2013" s="14"/>
      <c r="FQ2013" s="14"/>
      <c r="FR2013" s="14"/>
      <c r="FS2013" s="14"/>
      <c r="FT2013" s="14"/>
      <c r="FU2013" s="14"/>
      <c r="FV2013" s="14"/>
      <c r="FW2013" s="14"/>
      <c r="FX2013" s="14"/>
      <c r="FY2013" s="14"/>
      <c r="FZ2013" s="14"/>
      <c r="GA2013" s="14"/>
      <c r="GB2013" s="14"/>
      <c r="GC2013" s="14"/>
      <c r="GD2013" s="14"/>
      <c r="GE2013" s="14"/>
      <c r="GF2013" s="14"/>
      <c r="GG2013" s="14"/>
      <c r="GH2013" s="14"/>
      <c r="GI2013" s="14"/>
      <c r="GJ2013" s="14"/>
      <c r="GK2013" s="14"/>
      <c r="GL2013" s="14"/>
      <c r="GM2013" s="14"/>
      <c r="GN2013" s="14"/>
      <c r="GO2013" s="14"/>
      <c r="GP2013" s="14"/>
      <c r="GQ2013" s="14"/>
      <c r="GR2013" s="14"/>
      <c r="GS2013" s="14"/>
      <c r="GT2013" s="14"/>
      <c r="GU2013" s="14"/>
      <c r="GV2013" s="14"/>
      <c r="GW2013" s="14"/>
      <c r="GX2013" s="14"/>
      <c r="GY2013" s="14"/>
      <c r="GZ2013" s="14"/>
      <c r="HA2013" s="14"/>
      <c r="HB2013" s="14"/>
      <c r="HC2013" s="14"/>
      <c r="HD2013" s="14"/>
      <c r="HE2013" s="14"/>
      <c r="HF2013" s="14"/>
      <c r="HG2013" s="14"/>
      <c r="HH2013" s="14"/>
      <c r="HI2013" s="14"/>
      <c r="HJ2013" s="14"/>
      <c r="HK2013" s="14"/>
      <c r="HL2013" s="14"/>
      <c r="HM2013" s="14"/>
      <c r="HN2013" s="14"/>
      <c r="HO2013" s="14"/>
      <c r="HP2013" s="14"/>
      <c r="HQ2013" s="14"/>
      <c r="HR2013" s="14"/>
      <c r="HS2013" s="14"/>
      <c r="HT2013" s="14"/>
      <c r="HU2013" s="14"/>
      <c r="HV2013" s="14"/>
      <c r="HW2013" s="14"/>
      <c r="HX2013" s="14"/>
      <c r="HY2013" s="14"/>
      <c r="HZ2013" s="14"/>
      <c r="IA2013" s="14"/>
      <c r="IB2013" s="14"/>
      <c r="IC2013" s="14"/>
      <c r="ID2013" s="14"/>
      <c r="IE2013" s="14"/>
      <c r="IF2013" s="14"/>
      <c r="IG2013" s="14"/>
      <c r="IH2013" s="14"/>
      <c r="II2013" s="14"/>
      <c r="IJ2013" s="14"/>
      <c r="IK2013" s="14"/>
      <c r="IL2013" s="14"/>
      <c r="IM2013" s="14"/>
      <c r="IN2013" s="14"/>
      <c r="IO2013" s="14"/>
      <c r="IP2013" s="14"/>
      <c r="IQ2013" s="14"/>
      <c r="IR2013" s="14"/>
      <c r="IS2013" s="14"/>
      <c r="IT2013" s="14"/>
    </row>
    <row r="2014" spans="1:254" x14ac:dyDescent="0.2">
      <c r="A2014" s="12">
        <v>400715</v>
      </c>
      <c r="B2014" s="4"/>
      <c r="C2014" s="13" t="s">
        <v>1792</v>
      </c>
      <c r="D2014" s="11">
        <v>45</v>
      </c>
      <c r="E2014" s="11">
        <v>45</v>
      </c>
      <c r="F2014" s="11"/>
      <c r="G2014" s="12">
        <v>4</v>
      </c>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C2014" s="14"/>
      <c r="AD2014" s="14"/>
      <c r="AE2014" s="14"/>
      <c r="AF2014" s="14"/>
      <c r="AG2014" s="14"/>
      <c r="AH2014" s="14"/>
      <c r="AI2014" s="14"/>
      <c r="AJ2014" s="14"/>
      <c r="AK2014" s="14"/>
      <c r="AL2014" s="14"/>
      <c r="AM2014" s="14"/>
      <c r="AN2014" s="14"/>
      <c r="AO2014" s="14"/>
      <c r="AP2014" s="14"/>
      <c r="AQ2014" s="14"/>
      <c r="AR2014" s="14"/>
      <c r="AS2014" s="14"/>
      <c r="AT2014" s="14"/>
      <c r="AU2014" s="14"/>
      <c r="AV2014" s="14"/>
      <c r="AW2014" s="14"/>
      <c r="AX2014" s="14"/>
      <c r="AY2014" s="14"/>
      <c r="AZ2014" s="14"/>
      <c r="BA2014" s="14"/>
      <c r="BB2014" s="14"/>
      <c r="BC2014" s="14"/>
      <c r="BD2014" s="14"/>
      <c r="BE2014" s="14"/>
      <c r="BF2014" s="14"/>
      <c r="BG2014" s="14"/>
      <c r="BH2014" s="14"/>
      <c r="BI2014" s="14"/>
      <c r="BJ2014" s="14"/>
      <c r="BK2014" s="14"/>
      <c r="BL2014" s="14"/>
      <c r="BM2014" s="14"/>
      <c r="BN2014" s="14"/>
      <c r="BO2014" s="14"/>
      <c r="BP2014" s="14"/>
      <c r="BQ2014" s="14"/>
      <c r="BR2014" s="14"/>
      <c r="BS2014" s="14"/>
      <c r="BT2014" s="14"/>
      <c r="BU2014" s="14"/>
      <c r="BV2014" s="14"/>
      <c r="BW2014" s="14"/>
      <c r="BX2014" s="14"/>
      <c r="BY2014" s="14"/>
      <c r="BZ2014" s="14"/>
      <c r="CA2014" s="14"/>
      <c r="CB2014" s="14"/>
      <c r="CC2014" s="14"/>
      <c r="CD2014" s="14"/>
      <c r="CE2014" s="14"/>
      <c r="CF2014" s="14"/>
      <c r="CG2014" s="14"/>
      <c r="CH2014" s="14"/>
      <c r="CI2014" s="14"/>
      <c r="CJ2014" s="14"/>
      <c r="CK2014" s="14"/>
      <c r="CL2014" s="14"/>
      <c r="CM2014" s="14"/>
      <c r="CN2014" s="14"/>
      <c r="CO2014" s="14"/>
      <c r="CP2014" s="14"/>
      <c r="CQ2014" s="14"/>
      <c r="CR2014" s="14"/>
      <c r="CS2014" s="14"/>
      <c r="CT2014" s="14"/>
      <c r="CU2014" s="14"/>
      <c r="CV2014" s="14"/>
      <c r="CW2014" s="14"/>
      <c r="CX2014" s="14"/>
      <c r="CY2014" s="14"/>
      <c r="CZ2014" s="14"/>
      <c r="DA2014" s="14"/>
      <c r="DB2014" s="14"/>
      <c r="DC2014" s="14"/>
      <c r="DD2014" s="14"/>
      <c r="DE2014" s="14"/>
      <c r="DF2014" s="14"/>
      <c r="DG2014" s="14"/>
      <c r="DH2014" s="14"/>
      <c r="DI2014" s="14"/>
      <c r="DJ2014" s="14"/>
      <c r="DK2014" s="14"/>
      <c r="DL2014" s="14"/>
      <c r="DM2014" s="14"/>
      <c r="DN2014" s="14"/>
      <c r="DO2014" s="14"/>
      <c r="DP2014" s="14"/>
      <c r="DQ2014" s="14"/>
      <c r="DR2014" s="14"/>
      <c r="DS2014" s="14"/>
      <c r="DT2014" s="14"/>
      <c r="DU2014" s="14"/>
      <c r="DV2014" s="14"/>
      <c r="DW2014" s="14"/>
      <c r="DX2014" s="14"/>
      <c r="DY2014" s="14"/>
      <c r="DZ2014" s="14"/>
      <c r="EA2014" s="14"/>
      <c r="EB2014" s="14"/>
      <c r="EC2014" s="14"/>
      <c r="ED2014" s="14"/>
      <c r="EE2014" s="14"/>
      <c r="EF2014" s="14"/>
      <c r="EG2014" s="14"/>
      <c r="EH2014" s="14"/>
      <c r="EI2014" s="14"/>
      <c r="EJ2014" s="14"/>
      <c r="EK2014" s="14"/>
      <c r="EL2014" s="14"/>
      <c r="EM2014" s="14"/>
      <c r="EN2014" s="14"/>
      <c r="EO2014" s="14"/>
      <c r="EP2014" s="14"/>
      <c r="EQ2014" s="14"/>
      <c r="ER2014" s="14"/>
      <c r="ES2014" s="14"/>
      <c r="ET2014" s="14"/>
      <c r="EU2014" s="14"/>
      <c r="EV2014" s="14"/>
      <c r="EW2014" s="14"/>
      <c r="EX2014" s="14"/>
      <c r="EY2014" s="14"/>
      <c r="EZ2014" s="14"/>
      <c r="FA2014" s="14"/>
      <c r="FB2014" s="14"/>
      <c r="FC2014" s="14"/>
      <c r="FD2014" s="14"/>
      <c r="FE2014" s="14"/>
      <c r="FF2014" s="14"/>
      <c r="FG2014" s="14"/>
      <c r="FH2014" s="14"/>
      <c r="FI2014" s="14"/>
      <c r="FJ2014" s="14"/>
      <c r="FK2014" s="14"/>
      <c r="FL2014" s="14"/>
      <c r="FM2014" s="14"/>
      <c r="FN2014" s="14"/>
      <c r="FO2014" s="14"/>
      <c r="FP2014" s="14"/>
      <c r="FQ2014" s="14"/>
      <c r="FR2014" s="14"/>
      <c r="FS2014" s="14"/>
      <c r="FT2014" s="14"/>
      <c r="FU2014" s="14"/>
      <c r="FV2014" s="14"/>
      <c r="FW2014" s="14"/>
      <c r="FX2014" s="14"/>
      <c r="FY2014" s="14"/>
      <c r="FZ2014" s="14"/>
      <c r="GA2014" s="14"/>
      <c r="GB2014" s="14"/>
      <c r="GC2014" s="14"/>
      <c r="GD2014" s="14"/>
      <c r="GE2014" s="14"/>
      <c r="GF2014" s="14"/>
      <c r="GG2014" s="14"/>
      <c r="GH2014" s="14"/>
      <c r="GI2014" s="14"/>
      <c r="GJ2014" s="14"/>
      <c r="GK2014" s="14"/>
      <c r="GL2014" s="14"/>
      <c r="GM2014" s="14"/>
      <c r="GN2014" s="14"/>
      <c r="GO2014" s="14"/>
      <c r="GP2014" s="14"/>
      <c r="GQ2014" s="14"/>
      <c r="GR2014" s="14"/>
      <c r="GS2014" s="14"/>
      <c r="GT2014" s="14"/>
      <c r="GU2014" s="14"/>
      <c r="GV2014" s="14"/>
      <c r="GW2014" s="14"/>
      <c r="GX2014" s="14"/>
      <c r="GY2014" s="14"/>
      <c r="GZ2014" s="14"/>
      <c r="HA2014" s="14"/>
      <c r="HB2014" s="14"/>
      <c r="HC2014" s="14"/>
      <c r="HD2014" s="14"/>
      <c r="HE2014" s="14"/>
      <c r="HF2014" s="14"/>
      <c r="HG2014" s="14"/>
      <c r="HH2014" s="14"/>
      <c r="HI2014" s="14"/>
      <c r="HJ2014" s="14"/>
      <c r="HK2014" s="14"/>
      <c r="HL2014" s="14"/>
      <c r="HM2014" s="14"/>
      <c r="HN2014" s="14"/>
      <c r="HO2014" s="14"/>
      <c r="HP2014" s="14"/>
      <c r="HQ2014" s="14"/>
      <c r="HR2014" s="14"/>
      <c r="HS2014" s="14"/>
      <c r="HT2014" s="14"/>
      <c r="HU2014" s="14"/>
      <c r="HV2014" s="14"/>
      <c r="HW2014" s="14"/>
      <c r="HX2014" s="14"/>
      <c r="HY2014" s="14"/>
      <c r="HZ2014" s="14"/>
      <c r="IA2014" s="14"/>
      <c r="IB2014" s="14"/>
      <c r="IC2014" s="14"/>
      <c r="ID2014" s="14"/>
      <c r="IE2014" s="14"/>
      <c r="IF2014" s="14"/>
      <c r="IG2014" s="14"/>
      <c r="IH2014" s="14"/>
      <c r="II2014" s="14"/>
      <c r="IJ2014" s="14"/>
      <c r="IK2014" s="14"/>
      <c r="IL2014" s="14"/>
      <c r="IM2014" s="14"/>
      <c r="IN2014" s="14"/>
      <c r="IO2014" s="14"/>
      <c r="IP2014" s="14"/>
      <c r="IQ2014" s="14"/>
      <c r="IR2014" s="14"/>
      <c r="IS2014" s="14"/>
      <c r="IT2014" s="14"/>
    </row>
    <row r="2015" spans="1:254" ht="40.5" x14ac:dyDescent="0.2">
      <c r="A2015" s="12">
        <v>400720</v>
      </c>
      <c r="B2015" s="4"/>
      <c r="C2015" s="13" t="s">
        <v>1793</v>
      </c>
      <c r="D2015" s="11">
        <v>65</v>
      </c>
      <c r="E2015" s="11">
        <v>65</v>
      </c>
      <c r="F2015" s="11"/>
      <c r="G2015" s="12">
        <v>8</v>
      </c>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C2015" s="14"/>
      <c r="AD2015" s="14"/>
      <c r="AE2015" s="14"/>
      <c r="AF2015" s="14"/>
      <c r="AG2015" s="14"/>
      <c r="AH2015" s="14"/>
      <c r="AI2015" s="14"/>
      <c r="AJ2015" s="14"/>
      <c r="AK2015" s="14"/>
      <c r="AL2015" s="14"/>
      <c r="AM2015" s="14"/>
      <c r="AN2015" s="14"/>
      <c r="AO2015" s="14"/>
      <c r="AP2015" s="14"/>
      <c r="AQ2015" s="14"/>
      <c r="AR2015" s="14"/>
      <c r="AS2015" s="14"/>
      <c r="AT2015" s="14"/>
      <c r="AU2015" s="14"/>
      <c r="AV2015" s="14"/>
      <c r="AW2015" s="14"/>
      <c r="AX2015" s="14"/>
      <c r="AY2015" s="14"/>
      <c r="AZ2015" s="14"/>
      <c r="BA2015" s="14"/>
      <c r="BB2015" s="14"/>
      <c r="BC2015" s="14"/>
      <c r="BD2015" s="14"/>
      <c r="BE2015" s="14"/>
      <c r="BF2015" s="14"/>
      <c r="BG2015" s="14"/>
      <c r="BH2015" s="14"/>
      <c r="BI2015" s="14"/>
      <c r="BJ2015" s="14"/>
      <c r="BK2015" s="14"/>
      <c r="BL2015" s="14"/>
      <c r="BM2015" s="14"/>
      <c r="BN2015" s="14"/>
      <c r="BO2015" s="14"/>
      <c r="BP2015" s="14"/>
      <c r="BQ2015" s="14"/>
      <c r="BR2015" s="14"/>
      <c r="BS2015" s="14"/>
      <c r="BT2015" s="14"/>
      <c r="BU2015" s="14"/>
      <c r="BV2015" s="14"/>
      <c r="BW2015" s="14"/>
      <c r="BX2015" s="14"/>
      <c r="BY2015" s="14"/>
      <c r="BZ2015" s="14"/>
      <c r="CA2015" s="14"/>
      <c r="CB2015" s="14"/>
      <c r="CC2015" s="14"/>
      <c r="CD2015" s="14"/>
      <c r="CE2015" s="14"/>
      <c r="CF2015" s="14"/>
      <c r="CG2015" s="14"/>
      <c r="CH2015" s="14"/>
      <c r="CI2015" s="14"/>
      <c r="CJ2015" s="14"/>
      <c r="CK2015" s="14"/>
      <c r="CL2015" s="14"/>
      <c r="CM2015" s="14"/>
      <c r="CN2015" s="14"/>
      <c r="CO2015" s="14"/>
      <c r="CP2015" s="14"/>
      <c r="CQ2015" s="14"/>
      <c r="CR2015" s="14"/>
      <c r="CS2015" s="14"/>
      <c r="CT2015" s="14"/>
      <c r="CU2015" s="14"/>
      <c r="CV2015" s="14"/>
      <c r="CW2015" s="14"/>
      <c r="CX2015" s="14"/>
      <c r="CY2015" s="14"/>
      <c r="CZ2015" s="14"/>
      <c r="DA2015" s="14"/>
      <c r="DB2015" s="14"/>
      <c r="DC2015" s="14"/>
      <c r="DD2015" s="14"/>
      <c r="DE2015" s="14"/>
      <c r="DF2015" s="14"/>
      <c r="DG2015" s="14"/>
      <c r="DH2015" s="14"/>
      <c r="DI2015" s="14"/>
      <c r="DJ2015" s="14"/>
      <c r="DK2015" s="14"/>
      <c r="DL2015" s="14"/>
      <c r="DM2015" s="14"/>
      <c r="DN2015" s="14"/>
      <c r="DO2015" s="14"/>
      <c r="DP2015" s="14"/>
      <c r="DQ2015" s="14"/>
      <c r="DR2015" s="14"/>
      <c r="DS2015" s="14"/>
      <c r="DT2015" s="14"/>
      <c r="DU2015" s="14"/>
      <c r="DV2015" s="14"/>
      <c r="DW2015" s="14"/>
      <c r="DX2015" s="14"/>
      <c r="DY2015" s="14"/>
      <c r="DZ2015" s="14"/>
      <c r="EA2015" s="14"/>
      <c r="EB2015" s="14"/>
      <c r="EC2015" s="14"/>
      <c r="ED2015" s="14"/>
      <c r="EE2015" s="14"/>
      <c r="EF2015" s="14"/>
      <c r="EG2015" s="14"/>
      <c r="EH2015" s="14"/>
      <c r="EI2015" s="14"/>
      <c r="EJ2015" s="14"/>
      <c r="EK2015" s="14"/>
      <c r="EL2015" s="14"/>
      <c r="EM2015" s="14"/>
      <c r="EN2015" s="14"/>
      <c r="EO2015" s="14"/>
      <c r="EP2015" s="14"/>
      <c r="EQ2015" s="14"/>
      <c r="ER2015" s="14"/>
      <c r="ES2015" s="14"/>
      <c r="ET2015" s="14"/>
      <c r="EU2015" s="14"/>
      <c r="EV2015" s="14"/>
      <c r="EW2015" s="14"/>
      <c r="EX2015" s="14"/>
      <c r="EY2015" s="14"/>
      <c r="EZ2015" s="14"/>
      <c r="FA2015" s="14"/>
      <c r="FB2015" s="14"/>
      <c r="FC2015" s="14"/>
      <c r="FD2015" s="14"/>
      <c r="FE2015" s="14"/>
      <c r="FF2015" s="14"/>
      <c r="FG2015" s="14"/>
      <c r="FH2015" s="14"/>
      <c r="FI2015" s="14"/>
      <c r="FJ2015" s="14"/>
      <c r="FK2015" s="14"/>
      <c r="FL2015" s="14"/>
      <c r="FM2015" s="14"/>
      <c r="FN2015" s="14"/>
      <c r="FO2015" s="14"/>
      <c r="FP2015" s="14"/>
      <c r="FQ2015" s="14"/>
      <c r="FR2015" s="14"/>
      <c r="FS2015" s="14"/>
      <c r="FT2015" s="14"/>
      <c r="FU2015" s="14"/>
      <c r="FV2015" s="14"/>
      <c r="FW2015" s="14"/>
      <c r="FX2015" s="14"/>
      <c r="FY2015" s="14"/>
      <c r="FZ2015" s="14"/>
      <c r="GA2015" s="14"/>
      <c r="GB2015" s="14"/>
      <c r="GC2015" s="14"/>
      <c r="GD2015" s="14"/>
      <c r="GE2015" s="14"/>
      <c r="GF2015" s="14"/>
      <c r="GG2015" s="14"/>
      <c r="GH2015" s="14"/>
      <c r="GI2015" s="14"/>
      <c r="GJ2015" s="14"/>
      <c r="GK2015" s="14"/>
      <c r="GL2015" s="14"/>
      <c r="GM2015" s="14"/>
      <c r="GN2015" s="14"/>
      <c r="GO2015" s="14"/>
      <c r="GP2015" s="14"/>
      <c r="GQ2015" s="14"/>
      <c r="GR2015" s="14"/>
      <c r="GS2015" s="14"/>
      <c r="GT2015" s="14"/>
      <c r="GU2015" s="14"/>
      <c r="GV2015" s="14"/>
      <c r="GW2015" s="14"/>
      <c r="GX2015" s="14"/>
      <c r="GY2015" s="14"/>
      <c r="GZ2015" s="14"/>
      <c r="HA2015" s="14"/>
      <c r="HB2015" s="14"/>
      <c r="HC2015" s="14"/>
      <c r="HD2015" s="14"/>
      <c r="HE2015" s="14"/>
      <c r="HF2015" s="14"/>
      <c r="HG2015" s="14"/>
      <c r="HH2015" s="14"/>
      <c r="HI2015" s="14"/>
      <c r="HJ2015" s="14"/>
      <c r="HK2015" s="14"/>
      <c r="HL2015" s="14"/>
      <c r="HM2015" s="14"/>
      <c r="HN2015" s="14"/>
      <c r="HO2015" s="14"/>
      <c r="HP2015" s="14"/>
      <c r="HQ2015" s="14"/>
      <c r="HR2015" s="14"/>
      <c r="HS2015" s="14"/>
      <c r="HT2015" s="14"/>
      <c r="HU2015" s="14"/>
      <c r="HV2015" s="14"/>
      <c r="HW2015" s="14"/>
      <c r="HX2015" s="14"/>
      <c r="HY2015" s="14"/>
      <c r="HZ2015" s="14"/>
      <c r="IA2015" s="14"/>
      <c r="IB2015" s="14"/>
      <c r="IC2015" s="14"/>
      <c r="ID2015" s="14"/>
      <c r="IE2015" s="14"/>
      <c r="IF2015" s="14"/>
      <c r="IG2015" s="14"/>
      <c r="IH2015" s="14"/>
      <c r="II2015" s="14"/>
      <c r="IJ2015" s="14"/>
      <c r="IK2015" s="14"/>
      <c r="IL2015" s="14"/>
      <c r="IM2015" s="14"/>
      <c r="IN2015" s="14"/>
      <c r="IO2015" s="14"/>
      <c r="IP2015" s="14"/>
      <c r="IQ2015" s="14"/>
      <c r="IR2015" s="14"/>
      <c r="IS2015" s="14"/>
      <c r="IT2015" s="14"/>
    </row>
    <row r="2016" spans="1:254" x14ac:dyDescent="0.2">
      <c r="A2016" s="12">
        <v>400725</v>
      </c>
      <c r="B2016" s="4"/>
      <c r="C2016" s="13" t="s">
        <v>1794</v>
      </c>
      <c r="D2016" s="11">
        <v>20</v>
      </c>
      <c r="E2016" s="11">
        <v>13</v>
      </c>
      <c r="F2016" s="11">
        <v>7</v>
      </c>
      <c r="G2016" s="12">
        <v>3</v>
      </c>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C2016" s="14"/>
      <c r="AD2016" s="14"/>
      <c r="AE2016" s="14"/>
      <c r="AF2016" s="14"/>
      <c r="AG2016" s="14"/>
      <c r="AH2016" s="14"/>
      <c r="AI2016" s="14"/>
      <c r="AJ2016" s="14"/>
      <c r="AK2016" s="14"/>
      <c r="AL2016" s="14"/>
      <c r="AM2016" s="14"/>
      <c r="AN2016" s="14"/>
      <c r="AO2016" s="14"/>
      <c r="AP2016" s="14"/>
      <c r="AQ2016" s="14"/>
      <c r="AR2016" s="14"/>
      <c r="AS2016" s="14"/>
      <c r="AT2016" s="14"/>
      <c r="AU2016" s="14"/>
      <c r="AV2016" s="14"/>
      <c r="AW2016" s="14"/>
      <c r="AX2016" s="14"/>
      <c r="AY2016" s="14"/>
      <c r="AZ2016" s="14"/>
      <c r="BA2016" s="14"/>
      <c r="BB2016" s="14"/>
      <c r="BC2016" s="14"/>
      <c r="BD2016" s="14"/>
      <c r="BE2016" s="14"/>
      <c r="BF2016" s="14"/>
      <c r="BG2016" s="14"/>
      <c r="BH2016" s="14"/>
      <c r="BI2016" s="14"/>
      <c r="BJ2016" s="14"/>
      <c r="BK2016" s="14"/>
      <c r="BL2016" s="14"/>
      <c r="BM2016" s="14"/>
      <c r="BN2016" s="14"/>
      <c r="BO2016" s="14"/>
      <c r="BP2016" s="14"/>
      <c r="BQ2016" s="14"/>
      <c r="BR2016" s="14"/>
      <c r="BS2016" s="14"/>
      <c r="BT2016" s="14"/>
      <c r="BU2016" s="14"/>
      <c r="BV2016" s="14"/>
      <c r="BW2016" s="14"/>
      <c r="BX2016" s="14"/>
      <c r="BY2016" s="14"/>
      <c r="BZ2016" s="14"/>
      <c r="CA2016" s="14"/>
      <c r="CB2016" s="14"/>
      <c r="CC2016" s="14"/>
      <c r="CD2016" s="14"/>
      <c r="CE2016" s="14"/>
      <c r="CF2016" s="14"/>
      <c r="CG2016" s="14"/>
      <c r="CH2016" s="14"/>
      <c r="CI2016" s="14"/>
      <c r="CJ2016" s="14"/>
      <c r="CK2016" s="14"/>
      <c r="CL2016" s="14"/>
      <c r="CM2016" s="14"/>
      <c r="CN2016" s="14"/>
      <c r="CO2016" s="14"/>
      <c r="CP2016" s="14"/>
      <c r="CQ2016" s="14"/>
      <c r="CR2016" s="14"/>
      <c r="CS2016" s="14"/>
      <c r="CT2016" s="14"/>
      <c r="CU2016" s="14"/>
      <c r="CV2016" s="14"/>
      <c r="CW2016" s="14"/>
      <c r="CX2016" s="14"/>
      <c r="CY2016" s="14"/>
      <c r="CZ2016" s="14"/>
      <c r="DA2016" s="14"/>
      <c r="DB2016" s="14"/>
      <c r="DC2016" s="14"/>
      <c r="DD2016" s="14"/>
      <c r="DE2016" s="14"/>
      <c r="DF2016" s="14"/>
      <c r="DG2016" s="14"/>
      <c r="DH2016" s="14"/>
      <c r="DI2016" s="14"/>
      <c r="DJ2016" s="14"/>
      <c r="DK2016" s="14"/>
      <c r="DL2016" s="14"/>
      <c r="DM2016" s="14"/>
      <c r="DN2016" s="14"/>
      <c r="DO2016" s="14"/>
      <c r="DP2016" s="14"/>
      <c r="DQ2016" s="14"/>
      <c r="DR2016" s="14"/>
      <c r="DS2016" s="14"/>
      <c r="DT2016" s="14"/>
      <c r="DU2016" s="14"/>
      <c r="DV2016" s="14"/>
      <c r="DW2016" s="14"/>
      <c r="DX2016" s="14"/>
      <c r="DY2016" s="14"/>
      <c r="DZ2016" s="14"/>
      <c r="EA2016" s="14"/>
      <c r="EB2016" s="14"/>
      <c r="EC2016" s="14"/>
      <c r="ED2016" s="14"/>
      <c r="EE2016" s="14"/>
      <c r="EF2016" s="14"/>
      <c r="EG2016" s="14"/>
      <c r="EH2016" s="14"/>
      <c r="EI2016" s="14"/>
      <c r="EJ2016" s="14"/>
      <c r="EK2016" s="14"/>
      <c r="EL2016" s="14"/>
      <c r="EM2016" s="14"/>
      <c r="EN2016" s="14"/>
      <c r="EO2016" s="14"/>
      <c r="EP2016" s="14"/>
      <c r="EQ2016" s="14"/>
      <c r="ER2016" s="14"/>
      <c r="ES2016" s="14"/>
      <c r="ET2016" s="14"/>
      <c r="EU2016" s="14"/>
      <c r="EV2016" s="14"/>
      <c r="EW2016" s="14"/>
      <c r="EX2016" s="14"/>
      <c r="EY2016" s="14"/>
      <c r="EZ2016" s="14"/>
      <c r="FA2016" s="14"/>
      <c r="FB2016" s="14"/>
      <c r="FC2016" s="14"/>
      <c r="FD2016" s="14"/>
      <c r="FE2016" s="14"/>
      <c r="FF2016" s="14"/>
      <c r="FG2016" s="14"/>
      <c r="FH2016" s="14"/>
      <c r="FI2016" s="14"/>
      <c r="FJ2016" s="14"/>
      <c r="FK2016" s="14"/>
      <c r="FL2016" s="14"/>
      <c r="FM2016" s="14"/>
      <c r="FN2016" s="14"/>
      <c r="FO2016" s="14"/>
      <c r="FP2016" s="14"/>
      <c r="FQ2016" s="14"/>
      <c r="FR2016" s="14"/>
      <c r="FS2016" s="14"/>
      <c r="FT2016" s="14"/>
      <c r="FU2016" s="14"/>
      <c r="FV2016" s="14"/>
      <c r="FW2016" s="14"/>
      <c r="FX2016" s="14"/>
      <c r="FY2016" s="14"/>
      <c r="FZ2016" s="14"/>
      <c r="GA2016" s="14"/>
      <c r="GB2016" s="14"/>
      <c r="GC2016" s="14"/>
      <c r="GD2016" s="14"/>
      <c r="GE2016" s="14"/>
      <c r="GF2016" s="14"/>
      <c r="GG2016" s="14"/>
      <c r="GH2016" s="14"/>
      <c r="GI2016" s="14"/>
      <c r="GJ2016" s="14"/>
      <c r="GK2016" s="14"/>
      <c r="GL2016" s="14"/>
      <c r="GM2016" s="14"/>
      <c r="GN2016" s="14"/>
      <c r="GO2016" s="14"/>
      <c r="GP2016" s="14"/>
      <c r="GQ2016" s="14"/>
      <c r="GR2016" s="14"/>
      <c r="GS2016" s="14"/>
      <c r="GT2016" s="14"/>
      <c r="GU2016" s="14"/>
      <c r="GV2016" s="14"/>
      <c r="GW2016" s="14"/>
      <c r="GX2016" s="14"/>
      <c r="GY2016" s="14"/>
      <c r="GZ2016" s="14"/>
      <c r="HA2016" s="14"/>
      <c r="HB2016" s="14"/>
      <c r="HC2016" s="14"/>
      <c r="HD2016" s="14"/>
      <c r="HE2016" s="14"/>
      <c r="HF2016" s="14"/>
      <c r="HG2016" s="14"/>
      <c r="HH2016" s="14"/>
      <c r="HI2016" s="14"/>
      <c r="HJ2016" s="14"/>
      <c r="HK2016" s="14"/>
      <c r="HL2016" s="14"/>
      <c r="HM2016" s="14"/>
      <c r="HN2016" s="14"/>
      <c r="HO2016" s="14"/>
      <c r="HP2016" s="14"/>
      <c r="HQ2016" s="14"/>
      <c r="HR2016" s="14"/>
      <c r="HS2016" s="14"/>
      <c r="HT2016" s="14"/>
      <c r="HU2016" s="14"/>
      <c r="HV2016" s="14"/>
      <c r="HW2016" s="14"/>
      <c r="HX2016" s="14"/>
      <c r="HY2016" s="14"/>
      <c r="HZ2016" s="14"/>
      <c r="IA2016" s="14"/>
      <c r="IB2016" s="14"/>
      <c r="IC2016" s="14"/>
      <c r="ID2016" s="14"/>
      <c r="IE2016" s="14"/>
      <c r="IF2016" s="14"/>
      <c r="IG2016" s="14"/>
      <c r="IH2016" s="14"/>
      <c r="II2016" s="14"/>
      <c r="IJ2016" s="14"/>
      <c r="IK2016" s="14"/>
      <c r="IL2016" s="14"/>
      <c r="IM2016" s="14"/>
      <c r="IN2016" s="14"/>
      <c r="IO2016" s="14"/>
      <c r="IP2016" s="14"/>
      <c r="IQ2016" s="14"/>
      <c r="IR2016" s="14"/>
      <c r="IS2016" s="14"/>
      <c r="IT2016" s="14"/>
    </row>
    <row r="2017" spans="1:254" x14ac:dyDescent="0.2">
      <c r="A2017" s="12">
        <v>400730</v>
      </c>
      <c r="B2017" s="4"/>
      <c r="C2017" s="13" t="s">
        <v>1795</v>
      </c>
      <c r="D2017" s="11">
        <v>23</v>
      </c>
      <c r="E2017" s="11">
        <v>15</v>
      </c>
      <c r="F2017" s="11">
        <v>8</v>
      </c>
      <c r="G2017" s="12">
        <v>3</v>
      </c>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C2017" s="14"/>
      <c r="AD2017" s="14"/>
      <c r="AE2017" s="14"/>
      <c r="AF2017" s="14"/>
      <c r="AG2017" s="14"/>
      <c r="AH2017" s="14"/>
      <c r="AI2017" s="14"/>
      <c r="AJ2017" s="14"/>
      <c r="AK2017" s="14"/>
      <c r="AL2017" s="14"/>
      <c r="AM2017" s="14"/>
      <c r="AN2017" s="14"/>
      <c r="AO2017" s="14"/>
      <c r="AP2017" s="14"/>
      <c r="AQ2017" s="14"/>
      <c r="AR2017" s="14"/>
      <c r="AS2017" s="14"/>
      <c r="AT2017" s="14"/>
      <c r="AU2017" s="14"/>
      <c r="AV2017" s="14"/>
      <c r="AW2017" s="14"/>
      <c r="AX2017" s="14"/>
      <c r="AY2017" s="14"/>
      <c r="AZ2017" s="14"/>
      <c r="BA2017" s="14"/>
      <c r="BB2017" s="14"/>
      <c r="BC2017" s="14"/>
      <c r="BD2017" s="14"/>
      <c r="BE2017" s="14"/>
      <c r="BF2017" s="14"/>
      <c r="BG2017" s="14"/>
      <c r="BH2017" s="14"/>
      <c r="BI2017" s="14"/>
      <c r="BJ2017" s="14"/>
      <c r="BK2017" s="14"/>
      <c r="BL2017" s="14"/>
      <c r="BM2017" s="14"/>
      <c r="BN2017" s="14"/>
      <c r="BO2017" s="14"/>
      <c r="BP2017" s="14"/>
      <c r="BQ2017" s="14"/>
      <c r="BR2017" s="14"/>
      <c r="BS2017" s="14"/>
      <c r="BT2017" s="14"/>
      <c r="BU2017" s="14"/>
      <c r="BV2017" s="14"/>
      <c r="BW2017" s="14"/>
      <c r="BX2017" s="14"/>
      <c r="BY2017" s="14"/>
      <c r="BZ2017" s="14"/>
      <c r="CA2017" s="14"/>
      <c r="CB2017" s="14"/>
      <c r="CC2017" s="14"/>
      <c r="CD2017" s="14"/>
      <c r="CE2017" s="14"/>
      <c r="CF2017" s="14"/>
      <c r="CG2017" s="14"/>
      <c r="CH2017" s="14"/>
      <c r="CI2017" s="14"/>
      <c r="CJ2017" s="14"/>
      <c r="CK2017" s="14"/>
      <c r="CL2017" s="14"/>
      <c r="CM2017" s="14"/>
      <c r="CN2017" s="14"/>
      <c r="CO2017" s="14"/>
      <c r="CP2017" s="14"/>
      <c r="CQ2017" s="14"/>
      <c r="CR2017" s="14"/>
      <c r="CS2017" s="14"/>
      <c r="CT2017" s="14"/>
      <c r="CU2017" s="14"/>
      <c r="CV2017" s="14"/>
      <c r="CW2017" s="14"/>
      <c r="CX2017" s="14"/>
      <c r="CY2017" s="14"/>
      <c r="CZ2017" s="14"/>
      <c r="DA2017" s="14"/>
      <c r="DB2017" s="14"/>
      <c r="DC2017" s="14"/>
      <c r="DD2017" s="14"/>
      <c r="DE2017" s="14"/>
      <c r="DF2017" s="14"/>
      <c r="DG2017" s="14"/>
      <c r="DH2017" s="14"/>
      <c r="DI2017" s="14"/>
      <c r="DJ2017" s="14"/>
      <c r="DK2017" s="14"/>
      <c r="DL2017" s="14"/>
      <c r="DM2017" s="14"/>
      <c r="DN2017" s="14"/>
      <c r="DO2017" s="14"/>
      <c r="DP2017" s="14"/>
      <c r="DQ2017" s="14"/>
      <c r="DR2017" s="14"/>
      <c r="DS2017" s="14"/>
      <c r="DT2017" s="14"/>
      <c r="DU2017" s="14"/>
      <c r="DV2017" s="14"/>
      <c r="DW2017" s="14"/>
      <c r="DX2017" s="14"/>
      <c r="DY2017" s="14"/>
      <c r="DZ2017" s="14"/>
      <c r="EA2017" s="14"/>
      <c r="EB2017" s="14"/>
      <c r="EC2017" s="14"/>
      <c r="ED2017" s="14"/>
      <c r="EE2017" s="14"/>
      <c r="EF2017" s="14"/>
      <c r="EG2017" s="14"/>
      <c r="EH2017" s="14"/>
      <c r="EI2017" s="14"/>
      <c r="EJ2017" s="14"/>
      <c r="EK2017" s="14"/>
      <c r="EL2017" s="14"/>
      <c r="EM2017" s="14"/>
      <c r="EN2017" s="14"/>
      <c r="EO2017" s="14"/>
      <c r="EP2017" s="14"/>
      <c r="EQ2017" s="14"/>
      <c r="ER2017" s="14"/>
      <c r="ES2017" s="14"/>
      <c r="ET2017" s="14"/>
      <c r="EU2017" s="14"/>
      <c r="EV2017" s="14"/>
      <c r="EW2017" s="14"/>
      <c r="EX2017" s="14"/>
      <c r="EY2017" s="14"/>
      <c r="EZ2017" s="14"/>
      <c r="FA2017" s="14"/>
      <c r="FB2017" s="14"/>
      <c r="FC2017" s="14"/>
      <c r="FD2017" s="14"/>
      <c r="FE2017" s="14"/>
      <c r="FF2017" s="14"/>
      <c r="FG2017" s="14"/>
      <c r="FH2017" s="14"/>
      <c r="FI2017" s="14"/>
      <c r="FJ2017" s="14"/>
      <c r="FK2017" s="14"/>
      <c r="FL2017" s="14"/>
      <c r="FM2017" s="14"/>
      <c r="FN2017" s="14"/>
      <c r="FO2017" s="14"/>
      <c r="FP2017" s="14"/>
      <c r="FQ2017" s="14"/>
      <c r="FR2017" s="14"/>
      <c r="FS2017" s="14"/>
      <c r="FT2017" s="14"/>
      <c r="FU2017" s="14"/>
      <c r="FV2017" s="14"/>
      <c r="FW2017" s="14"/>
      <c r="FX2017" s="14"/>
      <c r="FY2017" s="14"/>
      <c r="FZ2017" s="14"/>
      <c r="GA2017" s="14"/>
      <c r="GB2017" s="14"/>
      <c r="GC2017" s="14"/>
      <c r="GD2017" s="14"/>
      <c r="GE2017" s="14"/>
      <c r="GF2017" s="14"/>
      <c r="GG2017" s="14"/>
      <c r="GH2017" s="14"/>
      <c r="GI2017" s="14"/>
      <c r="GJ2017" s="14"/>
      <c r="GK2017" s="14"/>
      <c r="GL2017" s="14"/>
      <c r="GM2017" s="14"/>
      <c r="GN2017" s="14"/>
      <c r="GO2017" s="14"/>
      <c r="GP2017" s="14"/>
      <c r="GQ2017" s="14"/>
      <c r="GR2017" s="14"/>
      <c r="GS2017" s="14"/>
      <c r="GT2017" s="14"/>
      <c r="GU2017" s="14"/>
      <c r="GV2017" s="14"/>
      <c r="GW2017" s="14"/>
      <c r="GX2017" s="14"/>
      <c r="GY2017" s="14"/>
      <c r="GZ2017" s="14"/>
      <c r="HA2017" s="14"/>
      <c r="HB2017" s="14"/>
      <c r="HC2017" s="14"/>
      <c r="HD2017" s="14"/>
      <c r="HE2017" s="14"/>
      <c r="HF2017" s="14"/>
      <c r="HG2017" s="14"/>
      <c r="HH2017" s="14"/>
      <c r="HI2017" s="14"/>
      <c r="HJ2017" s="14"/>
      <c r="HK2017" s="14"/>
      <c r="HL2017" s="14"/>
      <c r="HM2017" s="14"/>
      <c r="HN2017" s="14"/>
      <c r="HO2017" s="14"/>
      <c r="HP2017" s="14"/>
      <c r="HQ2017" s="14"/>
      <c r="HR2017" s="14"/>
      <c r="HS2017" s="14"/>
      <c r="HT2017" s="14"/>
      <c r="HU2017" s="14"/>
      <c r="HV2017" s="14"/>
      <c r="HW2017" s="14"/>
      <c r="HX2017" s="14"/>
      <c r="HY2017" s="14"/>
      <c r="HZ2017" s="14"/>
      <c r="IA2017" s="14"/>
      <c r="IB2017" s="14"/>
      <c r="IC2017" s="14"/>
      <c r="ID2017" s="14"/>
      <c r="IE2017" s="14"/>
      <c r="IF2017" s="14"/>
      <c r="IG2017" s="14"/>
      <c r="IH2017" s="14"/>
      <c r="II2017" s="14"/>
      <c r="IJ2017" s="14"/>
      <c r="IK2017" s="14"/>
      <c r="IL2017" s="14"/>
      <c r="IM2017" s="14"/>
      <c r="IN2017" s="14"/>
      <c r="IO2017" s="14"/>
      <c r="IP2017" s="14"/>
      <c r="IQ2017" s="14"/>
      <c r="IR2017" s="14"/>
      <c r="IS2017" s="14"/>
      <c r="IT2017" s="14"/>
    </row>
    <row r="2018" spans="1:254" x14ac:dyDescent="0.2">
      <c r="A2018" s="12">
        <v>400735</v>
      </c>
      <c r="B2018" s="4"/>
      <c r="C2018" s="13" t="s">
        <v>1796</v>
      </c>
      <c r="D2018" s="11">
        <v>35</v>
      </c>
      <c r="E2018" s="11">
        <v>23</v>
      </c>
      <c r="F2018" s="11">
        <v>12</v>
      </c>
      <c r="G2018" s="12">
        <v>3</v>
      </c>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C2018" s="14"/>
      <c r="AD2018" s="14"/>
      <c r="AE2018" s="14"/>
      <c r="AF2018" s="14"/>
      <c r="AG2018" s="14"/>
      <c r="AH2018" s="14"/>
      <c r="AI2018" s="14"/>
      <c r="AJ2018" s="14"/>
      <c r="AK2018" s="14"/>
      <c r="AL2018" s="14"/>
      <c r="AM2018" s="14"/>
      <c r="AN2018" s="14"/>
      <c r="AO2018" s="14"/>
      <c r="AP2018" s="14"/>
      <c r="AQ2018" s="14"/>
      <c r="AR2018" s="14"/>
      <c r="AS2018" s="14"/>
      <c r="AT2018" s="14"/>
      <c r="AU2018" s="14"/>
      <c r="AV2018" s="14"/>
      <c r="AW2018" s="14"/>
      <c r="AX2018" s="14"/>
      <c r="AY2018" s="14"/>
      <c r="AZ2018" s="14"/>
      <c r="BA2018" s="14"/>
      <c r="BB2018" s="14"/>
      <c r="BC2018" s="14"/>
      <c r="BD2018" s="14"/>
      <c r="BE2018" s="14"/>
      <c r="BF2018" s="14"/>
      <c r="BG2018" s="14"/>
      <c r="BH2018" s="14"/>
      <c r="BI2018" s="14"/>
      <c r="BJ2018" s="14"/>
      <c r="BK2018" s="14"/>
      <c r="BL2018" s="14"/>
      <c r="BM2018" s="14"/>
      <c r="BN2018" s="14"/>
      <c r="BO2018" s="14"/>
      <c r="BP2018" s="14"/>
      <c r="BQ2018" s="14"/>
      <c r="BR2018" s="14"/>
      <c r="BS2018" s="14"/>
      <c r="BT2018" s="14"/>
      <c r="BU2018" s="14"/>
      <c r="BV2018" s="14"/>
      <c r="BW2018" s="14"/>
      <c r="BX2018" s="14"/>
      <c r="BY2018" s="14"/>
      <c r="BZ2018" s="14"/>
      <c r="CA2018" s="14"/>
      <c r="CB2018" s="14"/>
      <c r="CC2018" s="14"/>
      <c r="CD2018" s="14"/>
      <c r="CE2018" s="14"/>
      <c r="CF2018" s="14"/>
      <c r="CG2018" s="14"/>
      <c r="CH2018" s="14"/>
      <c r="CI2018" s="14"/>
      <c r="CJ2018" s="14"/>
      <c r="CK2018" s="14"/>
      <c r="CL2018" s="14"/>
      <c r="CM2018" s="14"/>
      <c r="CN2018" s="14"/>
      <c r="CO2018" s="14"/>
      <c r="CP2018" s="14"/>
      <c r="CQ2018" s="14"/>
      <c r="CR2018" s="14"/>
      <c r="CS2018" s="14"/>
      <c r="CT2018" s="14"/>
      <c r="CU2018" s="14"/>
      <c r="CV2018" s="14"/>
      <c r="CW2018" s="14"/>
      <c r="CX2018" s="14"/>
      <c r="CY2018" s="14"/>
      <c r="CZ2018" s="14"/>
      <c r="DA2018" s="14"/>
      <c r="DB2018" s="14"/>
      <c r="DC2018" s="14"/>
      <c r="DD2018" s="14"/>
      <c r="DE2018" s="14"/>
      <c r="DF2018" s="14"/>
      <c r="DG2018" s="14"/>
      <c r="DH2018" s="14"/>
      <c r="DI2018" s="14"/>
      <c r="DJ2018" s="14"/>
      <c r="DK2018" s="14"/>
      <c r="DL2018" s="14"/>
      <c r="DM2018" s="14"/>
      <c r="DN2018" s="14"/>
      <c r="DO2018" s="14"/>
      <c r="DP2018" s="14"/>
      <c r="DQ2018" s="14"/>
      <c r="DR2018" s="14"/>
      <c r="DS2018" s="14"/>
      <c r="DT2018" s="14"/>
      <c r="DU2018" s="14"/>
      <c r="DV2018" s="14"/>
      <c r="DW2018" s="14"/>
      <c r="DX2018" s="14"/>
      <c r="DY2018" s="14"/>
      <c r="DZ2018" s="14"/>
      <c r="EA2018" s="14"/>
      <c r="EB2018" s="14"/>
      <c r="EC2018" s="14"/>
      <c r="ED2018" s="14"/>
      <c r="EE2018" s="14"/>
      <c r="EF2018" s="14"/>
      <c r="EG2018" s="14"/>
      <c r="EH2018" s="14"/>
      <c r="EI2018" s="14"/>
      <c r="EJ2018" s="14"/>
      <c r="EK2018" s="14"/>
      <c r="EL2018" s="14"/>
      <c r="EM2018" s="14"/>
      <c r="EN2018" s="14"/>
      <c r="EO2018" s="14"/>
      <c r="EP2018" s="14"/>
      <c r="EQ2018" s="14"/>
      <c r="ER2018" s="14"/>
      <c r="ES2018" s="14"/>
      <c r="ET2018" s="14"/>
      <c r="EU2018" s="14"/>
      <c r="EV2018" s="14"/>
      <c r="EW2018" s="14"/>
      <c r="EX2018" s="14"/>
      <c r="EY2018" s="14"/>
      <c r="EZ2018" s="14"/>
      <c r="FA2018" s="14"/>
      <c r="FB2018" s="14"/>
      <c r="FC2018" s="14"/>
      <c r="FD2018" s="14"/>
      <c r="FE2018" s="14"/>
      <c r="FF2018" s="14"/>
      <c r="FG2018" s="14"/>
      <c r="FH2018" s="14"/>
      <c r="FI2018" s="14"/>
      <c r="FJ2018" s="14"/>
      <c r="FK2018" s="14"/>
      <c r="FL2018" s="14"/>
      <c r="FM2018" s="14"/>
      <c r="FN2018" s="14"/>
      <c r="FO2018" s="14"/>
      <c r="FP2018" s="14"/>
      <c r="FQ2018" s="14"/>
      <c r="FR2018" s="14"/>
      <c r="FS2018" s="14"/>
      <c r="FT2018" s="14"/>
      <c r="FU2018" s="14"/>
      <c r="FV2018" s="14"/>
      <c r="FW2018" s="14"/>
      <c r="FX2018" s="14"/>
      <c r="FY2018" s="14"/>
      <c r="FZ2018" s="14"/>
      <c r="GA2018" s="14"/>
      <c r="GB2018" s="14"/>
      <c r="GC2018" s="14"/>
      <c r="GD2018" s="14"/>
      <c r="GE2018" s="14"/>
      <c r="GF2018" s="14"/>
      <c r="GG2018" s="14"/>
      <c r="GH2018" s="14"/>
      <c r="GI2018" s="14"/>
      <c r="GJ2018" s="14"/>
      <c r="GK2018" s="14"/>
      <c r="GL2018" s="14"/>
      <c r="GM2018" s="14"/>
      <c r="GN2018" s="14"/>
      <c r="GO2018" s="14"/>
      <c r="GP2018" s="14"/>
      <c r="GQ2018" s="14"/>
      <c r="GR2018" s="14"/>
      <c r="GS2018" s="14"/>
      <c r="GT2018" s="14"/>
      <c r="GU2018" s="14"/>
      <c r="GV2018" s="14"/>
      <c r="GW2018" s="14"/>
      <c r="GX2018" s="14"/>
      <c r="GY2018" s="14"/>
      <c r="GZ2018" s="14"/>
      <c r="HA2018" s="14"/>
      <c r="HB2018" s="14"/>
      <c r="HC2018" s="14"/>
      <c r="HD2018" s="14"/>
      <c r="HE2018" s="14"/>
      <c r="HF2018" s="14"/>
      <c r="HG2018" s="14"/>
      <c r="HH2018" s="14"/>
      <c r="HI2018" s="14"/>
      <c r="HJ2018" s="14"/>
      <c r="HK2018" s="14"/>
      <c r="HL2018" s="14"/>
      <c r="HM2018" s="14"/>
      <c r="HN2018" s="14"/>
      <c r="HO2018" s="14"/>
      <c r="HP2018" s="14"/>
      <c r="HQ2018" s="14"/>
      <c r="HR2018" s="14"/>
      <c r="HS2018" s="14"/>
      <c r="HT2018" s="14"/>
      <c r="HU2018" s="14"/>
      <c r="HV2018" s="14"/>
      <c r="HW2018" s="14"/>
      <c r="HX2018" s="14"/>
      <c r="HY2018" s="14"/>
      <c r="HZ2018" s="14"/>
      <c r="IA2018" s="14"/>
      <c r="IB2018" s="14"/>
      <c r="IC2018" s="14"/>
      <c r="ID2018" s="14"/>
      <c r="IE2018" s="14"/>
      <c r="IF2018" s="14"/>
      <c r="IG2018" s="14"/>
      <c r="IH2018" s="14"/>
      <c r="II2018" s="14"/>
      <c r="IJ2018" s="14"/>
      <c r="IK2018" s="14"/>
      <c r="IL2018" s="14"/>
      <c r="IM2018" s="14"/>
      <c r="IN2018" s="14"/>
      <c r="IO2018" s="14"/>
      <c r="IP2018" s="14"/>
      <c r="IQ2018" s="14"/>
      <c r="IR2018" s="14"/>
      <c r="IS2018" s="14"/>
      <c r="IT2018" s="14"/>
    </row>
    <row r="2019" spans="1:254" ht="40.5" x14ac:dyDescent="0.2">
      <c r="A2019" s="12">
        <v>400740</v>
      </c>
      <c r="B2019" s="4"/>
      <c r="C2019" s="13" t="s">
        <v>1797</v>
      </c>
      <c r="D2019" s="11">
        <v>25</v>
      </c>
      <c r="E2019" s="11">
        <v>16.5</v>
      </c>
      <c r="F2019" s="11">
        <v>8.5</v>
      </c>
      <c r="G2019" s="12">
        <v>3</v>
      </c>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c r="AQ2019" s="14"/>
      <c r="AR2019" s="14"/>
      <c r="AS2019" s="14"/>
      <c r="AT2019" s="14"/>
      <c r="AU2019" s="14"/>
      <c r="AV2019" s="14"/>
      <c r="AW2019" s="14"/>
      <c r="AX2019" s="14"/>
      <c r="AY2019" s="14"/>
      <c r="AZ2019" s="14"/>
      <c r="BA2019" s="14"/>
      <c r="BB2019" s="14"/>
      <c r="BC2019" s="14"/>
      <c r="BD2019" s="14"/>
      <c r="BE2019" s="14"/>
      <c r="BF2019" s="14"/>
      <c r="BG2019" s="14"/>
      <c r="BH2019" s="14"/>
      <c r="BI2019" s="14"/>
      <c r="BJ2019" s="14"/>
      <c r="BK2019" s="14"/>
      <c r="BL2019" s="14"/>
      <c r="BM2019" s="14"/>
      <c r="BN2019" s="14"/>
      <c r="BO2019" s="14"/>
      <c r="BP2019" s="14"/>
      <c r="BQ2019" s="14"/>
      <c r="BR2019" s="14"/>
      <c r="BS2019" s="14"/>
      <c r="BT2019" s="14"/>
      <c r="BU2019" s="14"/>
      <c r="BV2019" s="14"/>
      <c r="BW2019" s="14"/>
      <c r="BX2019" s="14"/>
      <c r="BY2019" s="14"/>
      <c r="BZ2019" s="14"/>
      <c r="CA2019" s="14"/>
      <c r="CB2019" s="14"/>
      <c r="CC2019" s="14"/>
      <c r="CD2019" s="14"/>
      <c r="CE2019" s="14"/>
      <c r="CF2019" s="14"/>
      <c r="CG2019" s="14"/>
      <c r="CH2019" s="14"/>
      <c r="CI2019" s="14"/>
      <c r="CJ2019" s="14"/>
      <c r="CK2019" s="14"/>
      <c r="CL2019" s="14"/>
      <c r="CM2019" s="14"/>
      <c r="CN2019" s="14"/>
      <c r="CO2019" s="14"/>
      <c r="CP2019" s="14"/>
      <c r="CQ2019" s="14"/>
      <c r="CR2019" s="14"/>
      <c r="CS2019" s="14"/>
      <c r="CT2019" s="14"/>
      <c r="CU2019" s="14"/>
      <c r="CV2019" s="14"/>
      <c r="CW2019" s="14"/>
      <c r="CX2019" s="14"/>
      <c r="CY2019" s="14"/>
      <c r="CZ2019" s="14"/>
      <c r="DA2019" s="14"/>
      <c r="DB2019" s="14"/>
      <c r="DC2019" s="14"/>
      <c r="DD2019" s="14"/>
      <c r="DE2019" s="14"/>
      <c r="DF2019" s="14"/>
      <c r="DG2019" s="14"/>
      <c r="DH2019" s="14"/>
      <c r="DI2019" s="14"/>
      <c r="DJ2019" s="14"/>
      <c r="DK2019" s="14"/>
      <c r="DL2019" s="14"/>
      <c r="DM2019" s="14"/>
      <c r="DN2019" s="14"/>
      <c r="DO2019" s="14"/>
      <c r="DP2019" s="14"/>
      <c r="DQ2019" s="14"/>
      <c r="DR2019" s="14"/>
      <c r="DS2019" s="14"/>
      <c r="DT2019" s="14"/>
      <c r="DU2019" s="14"/>
      <c r="DV2019" s="14"/>
      <c r="DW2019" s="14"/>
      <c r="DX2019" s="14"/>
      <c r="DY2019" s="14"/>
      <c r="DZ2019" s="14"/>
      <c r="EA2019" s="14"/>
      <c r="EB2019" s="14"/>
      <c r="EC2019" s="14"/>
      <c r="ED2019" s="14"/>
      <c r="EE2019" s="14"/>
      <c r="EF2019" s="14"/>
      <c r="EG2019" s="14"/>
      <c r="EH2019" s="14"/>
      <c r="EI2019" s="14"/>
      <c r="EJ2019" s="14"/>
      <c r="EK2019" s="14"/>
      <c r="EL2019" s="14"/>
      <c r="EM2019" s="14"/>
      <c r="EN2019" s="14"/>
      <c r="EO2019" s="14"/>
      <c r="EP2019" s="14"/>
      <c r="EQ2019" s="14"/>
      <c r="ER2019" s="14"/>
      <c r="ES2019" s="14"/>
      <c r="ET2019" s="14"/>
      <c r="EU2019" s="14"/>
      <c r="EV2019" s="14"/>
      <c r="EW2019" s="14"/>
      <c r="EX2019" s="14"/>
      <c r="EY2019" s="14"/>
      <c r="EZ2019" s="14"/>
      <c r="FA2019" s="14"/>
      <c r="FB2019" s="14"/>
      <c r="FC2019" s="14"/>
      <c r="FD2019" s="14"/>
      <c r="FE2019" s="14"/>
      <c r="FF2019" s="14"/>
      <c r="FG2019" s="14"/>
      <c r="FH2019" s="14"/>
      <c r="FI2019" s="14"/>
      <c r="FJ2019" s="14"/>
      <c r="FK2019" s="14"/>
      <c r="FL2019" s="14"/>
      <c r="FM2019" s="14"/>
      <c r="FN2019" s="14"/>
      <c r="FO2019" s="14"/>
      <c r="FP2019" s="14"/>
      <c r="FQ2019" s="14"/>
      <c r="FR2019" s="14"/>
      <c r="FS2019" s="14"/>
      <c r="FT2019" s="14"/>
      <c r="FU2019" s="14"/>
      <c r="FV2019" s="14"/>
      <c r="FW2019" s="14"/>
      <c r="FX2019" s="14"/>
      <c r="FY2019" s="14"/>
      <c r="FZ2019" s="14"/>
      <c r="GA2019" s="14"/>
      <c r="GB2019" s="14"/>
      <c r="GC2019" s="14"/>
      <c r="GD2019" s="14"/>
      <c r="GE2019" s="14"/>
      <c r="GF2019" s="14"/>
      <c r="GG2019" s="14"/>
      <c r="GH2019" s="14"/>
      <c r="GI2019" s="14"/>
      <c r="GJ2019" s="14"/>
      <c r="GK2019" s="14"/>
      <c r="GL2019" s="14"/>
      <c r="GM2019" s="14"/>
      <c r="GN2019" s="14"/>
      <c r="GO2019" s="14"/>
      <c r="GP2019" s="14"/>
      <c r="GQ2019" s="14"/>
      <c r="GR2019" s="14"/>
      <c r="GS2019" s="14"/>
      <c r="GT2019" s="14"/>
      <c r="GU2019" s="14"/>
      <c r="GV2019" s="14"/>
      <c r="GW2019" s="14"/>
      <c r="GX2019" s="14"/>
      <c r="GY2019" s="14"/>
      <c r="GZ2019" s="14"/>
      <c r="HA2019" s="14"/>
      <c r="HB2019" s="14"/>
      <c r="HC2019" s="14"/>
      <c r="HD2019" s="14"/>
      <c r="HE2019" s="14"/>
      <c r="HF2019" s="14"/>
      <c r="HG2019" s="14"/>
      <c r="HH2019" s="14"/>
      <c r="HI2019" s="14"/>
      <c r="HJ2019" s="14"/>
      <c r="HK2019" s="14"/>
      <c r="HL2019" s="14"/>
      <c r="HM2019" s="14"/>
      <c r="HN2019" s="14"/>
      <c r="HO2019" s="14"/>
      <c r="HP2019" s="14"/>
      <c r="HQ2019" s="14"/>
      <c r="HR2019" s="14"/>
      <c r="HS2019" s="14"/>
      <c r="HT2019" s="14"/>
      <c r="HU2019" s="14"/>
      <c r="HV2019" s="14"/>
      <c r="HW2019" s="14"/>
      <c r="HX2019" s="14"/>
      <c r="HY2019" s="14"/>
      <c r="HZ2019" s="14"/>
      <c r="IA2019" s="14"/>
      <c r="IB2019" s="14"/>
      <c r="IC2019" s="14"/>
      <c r="ID2019" s="14"/>
      <c r="IE2019" s="14"/>
      <c r="IF2019" s="14"/>
      <c r="IG2019" s="14"/>
      <c r="IH2019" s="14"/>
      <c r="II2019" s="14"/>
      <c r="IJ2019" s="14"/>
      <c r="IK2019" s="14"/>
      <c r="IL2019" s="14"/>
      <c r="IM2019" s="14"/>
      <c r="IN2019" s="14"/>
      <c r="IO2019" s="14"/>
      <c r="IP2019" s="14"/>
      <c r="IQ2019" s="14"/>
      <c r="IR2019" s="14"/>
      <c r="IS2019" s="14"/>
      <c r="IT2019" s="14"/>
    </row>
    <row r="2020" spans="1:254" ht="40.5" x14ac:dyDescent="0.2">
      <c r="A2020" s="12">
        <v>400745</v>
      </c>
      <c r="B2020" s="4"/>
      <c r="C2020" s="13" t="s">
        <v>1798</v>
      </c>
      <c r="D2020" s="11">
        <v>21</v>
      </c>
      <c r="E2020" s="11">
        <v>14</v>
      </c>
      <c r="F2020" s="11">
        <v>7</v>
      </c>
      <c r="G2020" s="12">
        <v>3</v>
      </c>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C2020" s="14"/>
      <c r="AD2020" s="14"/>
      <c r="AE2020" s="14"/>
      <c r="AF2020" s="14"/>
      <c r="AG2020" s="14"/>
      <c r="AH2020" s="14"/>
      <c r="AI2020" s="14"/>
      <c r="AJ2020" s="14"/>
      <c r="AK2020" s="14"/>
      <c r="AL2020" s="14"/>
      <c r="AM2020" s="14"/>
      <c r="AN2020" s="14"/>
      <c r="AO2020" s="14"/>
      <c r="AP2020" s="14"/>
      <c r="AQ2020" s="14"/>
      <c r="AR2020" s="14"/>
      <c r="AS2020" s="14"/>
      <c r="AT2020" s="14"/>
      <c r="AU2020" s="14"/>
      <c r="AV2020" s="14"/>
      <c r="AW2020" s="14"/>
      <c r="AX2020" s="14"/>
      <c r="AY2020" s="14"/>
      <c r="AZ2020" s="14"/>
      <c r="BA2020" s="14"/>
      <c r="BB2020" s="14"/>
      <c r="BC2020" s="14"/>
      <c r="BD2020" s="14"/>
      <c r="BE2020" s="14"/>
      <c r="BF2020" s="14"/>
      <c r="BG2020" s="14"/>
      <c r="BH2020" s="14"/>
      <c r="BI2020" s="14"/>
      <c r="BJ2020" s="14"/>
      <c r="BK2020" s="14"/>
      <c r="BL2020" s="14"/>
      <c r="BM2020" s="14"/>
      <c r="BN2020" s="14"/>
      <c r="BO2020" s="14"/>
      <c r="BP2020" s="14"/>
      <c r="BQ2020" s="14"/>
      <c r="BR2020" s="14"/>
      <c r="BS2020" s="14"/>
      <c r="BT2020" s="14"/>
      <c r="BU2020" s="14"/>
      <c r="BV2020" s="14"/>
      <c r="BW2020" s="14"/>
      <c r="BX2020" s="14"/>
      <c r="BY2020" s="14"/>
      <c r="BZ2020" s="14"/>
      <c r="CA2020" s="14"/>
      <c r="CB2020" s="14"/>
      <c r="CC2020" s="14"/>
      <c r="CD2020" s="14"/>
      <c r="CE2020" s="14"/>
      <c r="CF2020" s="14"/>
      <c r="CG2020" s="14"/>
      <c r="CH2020" s="14"/>
      <c r="CI2020" s="14"/>
      <c r="CJ2020" s="14"/>
      <c r="CK2020" s="14"/>
      <c r="CL2020" s="14"/>
      <c r="CM2020" s="14"/>
      <c r="CN2020" s="14"/>
      <c r="CO2020" s="14"/>
      <c r="CP2020" s="14"/>
      <c r="CQ2020" s="14"/>
      <c r="CR2020" s="14"/>
      <c r="CS2020" s="14"/>
      <c r="CT2020" s="14"/>
      <c r="CU2020" s="14"/>
      <c r="CV2020" s="14"/>
      <c r="CW2020" s="14"/>
      <c r="CX2020" s="14"/>
      <c r="CY2020" s="14"/>
      <c r="CZ2020" s="14"/>
      <c r="DA2020" s="14"/>
      <c r="DB2020" s="14"/>
      <c r="DC2020" s="14"/>
      <c r="DD2020" s="14"/>
      <c r="DE2020" s="14"/>
      <c r="DF2020" s="14"/>
      <c r="DG2020" s="14"/>
      <c r="DH2020" s="14"/>
      <c r="DI2020" s="14"/>
      <c r="DJ2020" s="14"/>
      <c r="DK2020" s="14"/>
      <c r="DL2020" s="14"/>
      <c r="DM2020" s="14"/>
      <c r="DN2020" s="14"/>
      <c r="DO2020" s="14"/>
      <c r="DP2020" s="14"/>
      <c r="DQ2020" s="14"/>
      <c r="DR2020" s="14"/>
      <c r="DS2020" s="14"/>
      <c r="DT2020" s="14"/>
      <c r="DU2020" s="14"/>
      <c r="DV2020" s="14"/>
      <c r="DW2020" s="14"/>
      <c r="DX2020" s="14"/>
      <c r="DY2020" s="14"/>
      <c r="DZ2020" s="14"/>
      <c r="EA2020" s="14"/>
      <c r="EB2020" s="14"/>
      <c r="EC2020" s="14"/>
      <c r="ED2020" s="14"/>
      <c r="EE2020" s="14"/>
      <c r="EF2020" s="14"/>
      <c r="EG2020" s="14"/>
      <c r="EH2020" s="14"/>
      <c r="EI2020" s="14"/>
      <c r="EJ2020" s="14"/>
      <c r="EK2020" s="14"/>
      <c r="EL2020" s="14"/>
      <c r="EM2020" s="14"/>
      <c r="EN2020" s="14"/>
      <c r="EO2020" s="14"/>
      <c r="EP2020" s="14"/>
      <c r="EQ2020" s="14"/>
      <c r="ER2020" s="14"/>
      <c r="ES2020" s="14"/>
      <c r="ET2020" s="14"/>
      <c r="EU2020" s="14"/>
      <c r="EV2020" s="14"/>
      <c r="EW2020" s="14"/>
      <c r="EX2020" s="14"/>
      <c r="EY2020" s="14"/>
      <c r="EZ2020" s="14"/>
      <c r="FA2020" s="14"/>
      <c r="FB2020" s="14"/>
      <c r="FC2020" s="14"/>
      <c r="FD2020" s="14"/>
      <c r="FE2020" s="14"/>
      <c r="FF2020" s="14"/>
      <c r="FG2020" s="14"/>
      <c r="FH2020" s="14"/>
      <c r="FI2020" s="14"/>
      <c r="FJ2020" s="14"/>
      <c r="FK2020" s="14"/>
      <c r="FL2020" s="14"/>
      <c r="FM2020" s="14"/>
      <c r="FN2020" s="14"/>
      <c r="FO2020" s="14"/>
      <c r="FP2020" s="14"/>
      <c r="FQ2020" s="14"/>
      <c r="FR2020" s="14"/>
      <c r="FS2020" s="14"/>
      <c r="FT2020" s="14"/>
      <c r="FU2020" s="14"/>
      <c r="FV2020" s="14"/>
      <c r="FW2020" s="14"/>
      <c r="FX2020" s="14"/>
      <c r="FY2020" s="14"/>
      <c r="FZ2020" s="14"/>
      <c r="GA2020" s="14"/>
      <c r="GB2020" s="14"/>
      <c r="GC2020" s="14"/>
      <c r="GD2020" s="14"/>
      <c r="GE2020" s="14"/>
      <c r="GF2020" s="14"/>
      <c r="GG2020" s="14"/>
      <c r="GH2020" s="14"/>
      <c r="GI2020" s="14"/>
      <c r="GJ2020" s="14"/>
      <c r="GK2020" s="14"/>
      <c r="GL2020" s="14"/>
      <c r="GM2020" s="14"/>
      <c r="GN2020" s="14"/>
      <c r="GO2020" s="14"/>
      <c r="GP2020" s="14"/>
      <c r="GQ2020" s="14"/>
      <c r="GR2020" s="14"/>
      <c r="GS2020" s="14"/>
      <c r="GT2020" s="14"/>
      <c r="GU2020" s="14"/>
      <c r="GV2020" s="14"/>
      <c r="GW2020" s="14"/>
      <c r="GX2020" s="14"/>
      <c r="GY2020" s="14"/>
      <c r="GZ2020" s="14"/>
      <c r="HA2020" s="14"/>
      <c r="HB2020" s="14"/>
      <c r="HC2020" s="14"/>
      <c r="HD2020" s="14"/>
      <c r="HE2020" s="14"/>
      <c r="HF2020" s="14"/>
      <c r="HG2020" s="14"/>
      <c r="HH2020" s="14"/>
      <c r="HI2020" s="14"/>
      <c r="HJ2020" s="14"/>
      <c r="HK2020" s="14"/>
      <c r="HL2020" s="14"/>
      <c r="HM2020" s="14"/>
      <c r="HN2020" s="14"/>
      <c r="HO2020" s="14"/>
      <c r="HP2020" s="14"/>
      <c r="HQ2020" s="14"/>
      <c r="HR2020" s="14"/>
      <c r="HS2020" s="14"/>
      <c r="HT2020" s="14"/>
      <c r="HU2020" s="14"/>
      <c r="HV2020" s="14"/>
      <c r="HW2020" s="14"/>
      <c r="HX2020" s="14"/>
      <c r="HY2020" s="14"/>
      <c r="HZ2020" s="14"/>
      <c r="IA2020" s="14"/>
      <c r="IB2020" s="14"/>
      <c r="IC2020" s="14"/>
      <c r="ID2020" s="14"/>
      <c r="IE2020" s="14"/>
      <c r="IF2020" s="14"/>
      <c r="IG2020" s="14"/>
      <c r="IH2020" s="14"/>
      <c r="II2020" s="14"/>
      <c r="IJ2020" s="14"/>
      <c r="IK2020" s="14"/>
      <c r="IL2020" s="14"/>
      <c r="IM2020" s="14"/>
      <c r="IN2020" s="14"/>
      <c r="IO2020" s="14"/>
      <c r="IP2020" s="14"/>
      <c r="IQ2020" s="14"/>
      <c r="IR2020" s="14"/>
      <c r="IS2020" s="14"/>
      <c r="IT2020" s="14"/>
    </row>
    <row r="2021" spans="1:254" x14ac:dyDescent="0.2">
      <c r="A2021" s="12">
        <v>400750</v>
      </c>
      <c r="B2021" s="4"/>
      <c r="C2021" s="13" t="s">
        <v>1799</v>
      </c>
      <c r="D2021" s="11">
        <v>50</v>
      </c>
      <c r="E2021" s="11">
        <v>50</v>
      </c>
      <c r="F2021" s="11"/>
      <c r="G2021" s="12">
        <v>5</v>
      </c>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c r="AG2021" s="14"/>
      <c r="AH2021" s="14"/>
      <c r="AI2021" s="14"/>
      <c r="AJ2021" s="14"/>
      <c r="AK2021" s="14"/>
      <c r="AL2021" s="14"/>
      <c r="AM2021" s="14"/>
      <c r="AN2021" s="14"/>
      <c r="AO2021" s="14"/>
      <c r="AP2021" s="14"/>
      <c r="AQ2021" s="14"/>
      <c r="AR2021" s="14"/>
      <c r="AS2021" s="14"/>
      <c r="AT2021" s="14"/>
      <c r="AU2021" s="14"/>
      <c r="AV2021" s="14"/>
      <c r="AW2021" s="14"/>
      <c r="AX2021" s="14"/>
      <c r="AY2021" s="14"/>
      <c r="AZ2021" s="14"/>
      <c r="BA2021" s="14"/>
      <c r="BB2021" s="14"/>
      <c r="BC2021" s="14"/>
      <c r="BD2021" s="14"/>
      <c r="BE2021" s="14"/>
      <c r="BF2021" s="14"/>
      <c r="BG2021" s="14"/>
      <c r="BH2021" s="14"/>
      <c r="BI2021" s="14"/>
      <c r="BJ2021" s="14"/>
      <c r="BK2021" s="14"/>
      <c r="BL2021" s="14"/>
      <c r="BM2021" s="14"/>
      <c r="BN2021" s="14"/>
      <c r="BO2021" s="14"/>
      <c r="BP2021" s="14"/>
      <c r="BQ2021" s="14"/>
      <c r="BR2021" s="14"/>
      <c r="BS2021" s="14"/>
      <c r="BT2021" s="14"/>
      <c r="BU2021" s="14"/>
      <c r="BV2021" s="14"/>
      <c r="BW2021" s="14"/>
      <c r="BX2021" s="14"/>
      <c r="BY2021" s="14"/>
      <c r="BZ2021" s="14"/>
      <c r="CA2021" s="14"/>
      <c r="CB2021" s="14"/>
      <c r="CC2021" s="14"/>
      <c r="CD2021" s="14"/>
      <c r="CE2021" s="14"/>
      <c r="CF2021" s="14"/>
      <c r="CG2021" s="14"/>
      <c r="CH2021" s="14"/>
      <c r="CI2021" s="14"/>
      <c r="CJ2021" s="14"/>
      <c r="CK2021" s="14"/>
      <c r="CL2021" s="14"/>
      <c r="CM2021" s="14"/>
      <c r="CN2021" s="14"/>
      <c r="CO2021" s="14"/>
      <c r="CP2021" s="14"/>
      <c r="CQ2021" s="14"/>
      <c r="CR2021" s="14"/>
      <c r="CS2021" s="14"/>
      <c r="CT2021" s="14"/>
      <c r="CU2021" s="14"/>
      <c r="CV2021" s="14"/>
      <c r="CW2021" s="14"/>
      <c r="CX2021" s="14"/>
      <c r="CY2021" s="14"/>
      <c r="CZ2021" s="14"/>
      <c r="DA2021" s="14"/>
      <c r="DB2021" s="14"/>
      <c r="DC2021" s="14"/>
      <c r="DD2021" s="14"/>
      <c r="DE2021" s="14"/>
      <c r="DF2021" s="14"/>
      <c r="DG2021" s="14"/>
      <c r="DH2021" s="14"/>
      <c r="DI2021" s="14"/>
      <c r="DJ2021" s="14"/>
      <c r="DK2021" s="14"/>
      <c r="DL2021" s="14"/>
      <c r="DM2021" s="14"/>
      <c r="DN2021" s="14"/>
      <c r="DO2021" s="14"/>
      <c r="DP2021" s="14"/>
      <c r="DQ2021" s="14"/>
      <c r="DR2021" s="14"/>
      <c r="DS2021" s="14"/>
      <c r="DT2021" s="14"/>
      <c r="DU2021" s="14"/>
      <c r="DV2021" s="14"/>
      <c r="DW2021" s="14"/>
      <c r="DX2021" s="14"/>
      <c r="DY2021" s="14"/>
      <c r="DZ2021" s="14"/>
      <c r="EA2021" s="14"/>
      <c r="EB2021" s="14"/>
      <c r="EC2021" s="14"/>
      <c r="ED2021" s="14"/>
      <c r="EE2021" s="14"/>
      <c r="EF2021" s="14"/>
      <c r="EG2021" s="14"/>
      <c r="EH2021" s="14"/>
      <c r="EI2021" s="14"/>
      <c r="EJ2021" s="14"/>
      <c r="EK2021" s="14"/>
      <c r="EL2021" s="14"/>
      <c r="EM2021" s="14"/>
      <c r="EN2021" s="14"/>
      <c r="EO2021" s="14"/>
      <c r="EP2021" s="14"/>
      <c r="EQ2021" s="14"/>
      <c r="ER2021" s="14"/>
      <c r="ES2021" s="14"/>
      <c r="ET2021" s="14"/>
      <c r="EU2021" s="14"/>
      <c r="EV2021" s="14"/>
      <c r="EW2021" s="14"/>
      <c r="EX2021" s="14"/>
      <c r="EY2021" s="14"/>
      <c r="EZ2021" s="14"/>
      <c r="FA2021" s="14"/>
      <c r="FB2021" s="14"/>
      <c r="FC2021" s="14"/>
      <c r="FD2021" s="14"/>
      <c r="FE2021" s="14"/>
      <c r="FF2021" s="14"/>
      <c r="FG2021" s="14"/>
      <c r="FH2021" s="14"/>
      <c r="FI2021" s="14"/>
      <c r="FJ2021" s="14"/>
      <c r="FK2021" s="14"/>
      <c r="FL2021" s="14"/>
      <c r="FM2021" s="14"/>
      <c r="FN2021" s="14"/>
      <c r="FO2021" s="14"/>
      <c r="FP2021" s="14"/>
      <c r="FQ2021" s="14"/>
      <c r="FR2021" s="14"/>
      <c r="FS2021" s="14"/>
      <c r="FT2021" s="14"/>
      <c r="FU2021" s="14"/>
      <c r="FV2021" s="14"/>
      <c r="FW2021" s="14"/>
      <c r="FX2021" s="14"/>
      <c r="FY2021" s="14"/>
      <c r="FZ2021" s="14"/>
      <c r="GA2021" s="14"/>
      <c r="GB2021" s="14"/>
      <c r="GC2021" s="14"/>
      <c r="GD2021" s="14"/>
      <c r="GE2021" s="14"/>
      <c r="GF2021" s="14"/>
      <c r="GG2021" s="14"/>
      <c r="GH2021" s="14"/>
      <c r="GI2021" s="14"/>
      <c r="GJ2021" s="14"/>
      <c r="GK2021" s="14"/>
      <c r="GL2021" s="14"/>
      <c r="GM2021" s="14"/>
      <c r="GN2021" s="14"/>
      <c r="GO2021" s="14"/>
      <c r="GP2021" s="14"/>
      <c r="GQ2021" s="14"/>
      <c r="GR2021" s="14"/>
      <c r="GS2021" s="14"/>
      <c r="GT2021" s="14"/>
      <c r="GU2021" s="14"/>
      <c r="GV2021" s="14"/>
      <c r="GW2021" s="14"/>
      <c r="GX2021" s="14"/>
      <c r="GY2021" s="14"/>
      <c r="GZ2021" s="14"/>
      <c r="HA2021" s="14"/>
      <c r="HB2021" s="14"/>
      <c r="HC2021" s="14"/>
      <c r="HD2021" s="14"/>
      <c r="HE2021" s="14"/>
      <c r="HF2021" s="14"/>
      <c r="HG2021" s="14"/>
      <c r="HH2021" s="14"/>
      <c r="HI2021" s="14"/>
      <c r="HJ2021" s="14"/>
      <c r="HK2021" s="14"/>
      <c r="HL2021" s="14"/>
      <c r="HM2021" s="14"/>
      <c r="HN2021" s="14"/>
      <c r="HO2021" s="14"/>
      <c r="HP2021" s="14"/>
      <c r="HQ2021" s="14"/>
      <c r="HR2021" s="14"/>
      <c r="HS2021" s="14"/>
      <c r="HT2021" s="14"/>
      <c r="HU2021" s="14"/>
      <c r="HV2021" s="14"/>
      <c r="HW2021" s="14"/>
      <c r="HX2021" s="14"/>
      <c r="HY2021" s="14"/>
      <c r="HZ2021" s="14"/>
      <c r="IA2021" s="14"/>
      <c r="IB2021" s="14"/>
      <c r="IC2021" s="14"/>
      <c r="ID2021" s="14"/>
      <c r="IE2021" s="14"/>
      <c r="IF2021" s="14"/>
      <c r="IG2021" s="14"/>
      <c r="IH2021" s="14"/>
      <c r="II2021" s="14"/>
      <c r="IJ2021" s="14"/>
      <c r="IK2021" s="14"/>
      <c r="IL2021" s="14"/>
      <c r="IM2021" s="14"/>
      <c r="IN2021" s="14"/>
      <c r="IO2021" s="14"/>
      <c r="IP2021" s="14"/>
      <c r="IQ2021" s="14"/>
      <c r="IR2021" s="14"/>
      <c r="IS2021" s="14"/>
      <c r="IT2021" s="14"/>
    </row>
    <row r="2022" spans="1:254" x14ac:dyDescent="0.2">
      <c r="A2022" s="12">
        <v>400755</v>
      </c>
      <c r="B2022" s="4"/>
      <c r="C2022" s="13" t="s">
        <v>1800</v>
      </c>
      <c r="D2022" s="11">
        <v>32.5</v>
      </c>
      <c r="E2022" s="11">
        <v>32.5</v>
      </c>
      <c r="F2022" s="11"/>
      <c r="G2022" s="12">
        <v>5</v>
      </c>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C2022" s="14"/>
      <c r="AD2022" s="14"/>
      <c r="AE2022" s="14"/>
      <c r="AF2022" s="14"/>
      <c r="AG2022" s="14"/>
      <c r="AH2022" s="14"/>
      <c r="AI2022" s="14"/>
      <c r="AJ2022" s="14"/>
      <c r="AK2022" s="14"/>
      <c r="AL2022" s="14"/>
      <c r="AM2022" s="14"/>
      <c r="AN2022" s="14"/>
      <c r="AO2022" s="14"/>
      <c r="AP2022" s="14"/>
      <c r="AQ2022" s="14"/>
      <c r="AR2022" s="14"/>
      <c r="AS2022" s="14"/>
      <c r="AT2022" s="14"/>
      <c r="AU2022" s="14"/>
      <c r="AV2022" s="14"/>
      <c r="AW2022" s="14"/>
      <c r="AX2022" s="14"/>
      <c r="AY2022" s="14"/>
      <c r="AZ2022" s="14"/>
      <c r="BA2022" s="14"/>
      <c r="BB2022" s="14"/>
      <c r="BC2022" s="14"/>
      <c r="BD2022" s="14"/>
      <c r="BE2022" s="14"/>
      <c r="BF2022" s="14"/>
      <c r="BG2022" s="14"/>
      <c r="BH2022" s="14"/>
      <c r="BI2022" s="14"/>
      <c r="BJ2022" s="14"/>
      <c r="BK2022" s="14"/>
      <c r="BL2022" s="14"/>
      <c r="BM2022" s="14"/>
      <c r="BN2022" s="14"/>
      <c r="BO2022" s="14"/>
      <c r="BP2022" s="14"/>
      <c r="BQ2022" s="14"/>
      <c r="BR2022" s="14"/>
      <c r="BS2022" s="14"/>
      <c r="BT2022" s="14"/>
      <c r="BU2022" s="14"/>
      <c r="BV2022" s="14"/>
      <c r="BW2022" s="14"/>
      <c r="BX2022" s="14"/>
      <c r="BY2022" s="14"/>
      <c r="BZ2022" s="14"/>
      <c r="CA2022" s="14"/>
      <c r="CB2022" s="14"/>
      <c r="CC2022" s="14"/>
      <c r="CD2022" s="14"/>
      <c r="CE2022" s="14"/>
      <c r="CF2022" s="14"/>
      <c r="CG2022" s="14"/>
      <c r="CH2022" s="14"/>
      <c r="CI2022" s="14"/>
      <c r="CJ2022" s="14"/>
      <c r="CK2022" s="14"/>
      <c r="CL2022" s="14"/>
      <c r="CM2022" s="14"/>
      <c r="CN2022" s="14"/>
      <c r="CO2022" s="14"/>
      <c r="CP2022" s="14"/>
      <c r="CQ2022" s="14"/>
      <c r="CR2022" s="14"/>
      <c r="CS2022" s="14"/>
      <c r="CT2022" s="14"/>
      <c r="CU2022" s="14"/>
      <c r="CV2022" s="14"/>
      <c r="CW2022" s="14"/>
      <c r="CX2022" s="14"/>
      <c r="CY2022" s="14"/>
      <c r="CZ2022" s="14"/>
      <c r="DA2022" s="14"/>
      <c r="DB2022" s="14"/>
      <c r="DC2022" s="14"/>
      <c r="DD2022" s="14"/>
      <c r="DE2022" s="14"/>
      <c r="DF2022" s="14"/>
      <c r="DG2022" s="14"/>
      <c r="DH2022" s="14"/>
      <c r="DI2022" s="14"/>
      <c r="DJ2022" s="14"/>
      <c r="DK2022" s="14"/>
      <c r="DL2022" s="14"/>
      <c r="DM2022" s="14"/>
      <c r="DN2022" s="14"/>
      <c r="DO2022" s="14"/>
      <c r="DP2022" s="14"/>
      <c r="DQ2022" s="14"/>
      <c r="DR2022" s="14"/>
      <c r="DS2022" s="14"/>
      <c r="DT2022" s="14"/>
      <c r="DU2022" s="14"/>
      <c r="DV2022" s="14"/>
      <c r="DW2022" s="14"/>
      <c r="DX2022" s="14"/>
      <c r="DY2022" s="14"/>
      <c r="DZ2022" s="14"/>
      <c r="EA2022" s="14"/>
      <c r="EB2022" s="14"/>
      <c r="EC2022" s="14"/>
      <c r="ED2022" s="14"/>
      <c r="EE2022" s="14"/>
      <c r="EF2022" s="14"/>
      <c r="EG2022" s="14"/>
      <c r="EH2022" s="14"/>
      <c r="EI2022" s="14"/>
      <c r="EJ2022" s="14"/>
      <c r="EK2022" s="14"/>
      <c r="EL2022" s="14"/>
      <c r="EM2022" s="14"/>
      <c r="EN2022" s="14"/>
      <c r="EO2022" s="14"/>
      <c r="EP2022" s="14"/>
      <c r="EQ2022" s="14"/>
      <c r="ER2022" s="14"/>
      <c r="ES2022" s="14"/>
      <c r="ET2022" s="14"/>
      <c r="EU2022" s="14"/>
      <c r="EV2022" s="14"/>
      <c r="EW2022" s="14"/>
      <c r="EX2022" s="14"/>
      <c r="EY2022" s="14"/>
      <c r="EZ2022" s="14"/>
      <c r="FA2022" s="14"/>
      <c r="FB2022" s="14"/>
      <c r="FC2022" s="14"/>
      <c r="FD2022" s="14"/>
      <c r="FE2022" s="14"/>
      <c r="FF2022" s="14"/>
      <c r="FG2022" s="14"/>
      <c r="FH2022" s="14"/>
      <c r="FI2022" s="14"/>
      <c r="FJ2022" s="14"/>
      <c r="FK2022" s="14"/>
      <c r="FL2022" s="14"/>
      <c r="FM2022" s="14"/>
      <c r="FN2022" s="14"/>
      <c r="FO2022" s="14"/>
      <c r="FP2022" s="14"/>
      <c r="FQ2022" s="14"/>
      <c r="FR2022" s="14"/>
      <c r="FS2022" s="14"/>
      <c r="FT2022" s="14"/>
      <c r="FU2022" s="14"/>
      <c r="FV2022" s="14"/>
      <c r="FW2022" s="14"/>
      <c r="FX2022" s="14"/>
      <c r="FY2022" s="14"/>
      <c r="FZ2022" s="14"/>
      <c r="GA2022" s="14"/>
      <c r="GB2022" s="14"/>
      <c r="GC2022" s="14"/>
      <c r="GD2022" s="14"/>
      <c r="GE2022" s="14"/>
      <c r="GF2022" s="14"/>
      <c r="GG2022" s="14"/>
      <c r="GH2022" s="14"/>
      <c r="GI2022" s="14"/>
      <c r="GJ2022" s="14"/>
      <c r="GK2022" s="14"/>
      <c r="GL2022" s="14"/>
      <c r="GM2022" s="14"/>
      <c r="GN2022" s="14"/>
      <c r="GO2022" s="14"/>
      <c r="GP2022" s="14"/>
      <c r="GQ2022" s="14"/>
      <c r="GR2022" s="14"/>
      <c r="GS2022" s="14"/>
      <c r="GT2022" s="14"/>
      <c r="GU2022" s="14"/>
      <c r="GV2022" s="14"/>
      <c r="GW2022" s="14"/>
      <c r="GX2022" s="14"/>
      <c r="GY2022" s="14"/>
      <c r="GZ2022" s="14"/>
      <c r="HA2022" s="14"/>
      <c r="HB2022" s="14"/>
      <c r="HC2022" s="14"/>
      <c r="HD2022" s="14"/>
      <c r="HE2022" s="14"/>
      <c r="HF2022" s="14"/>
      <c r="HG2022" s="14"/>
      <c r="HH2022" s="14"/>
      <c r="HI2022" s="14"/>
      <c r="HJ2022" s="14"/>
      <c r="HK2022" s="14"/>
      <c r="HL2022" s="14"/>
      <c r="HM2022" s="14"/>
      <c r="HN2022" s="14"/>
      <c r="HO2022" s="14"/>
      <c r="HP2022" s="14"/>
      <c r="HQ2022" s="14"/>
      <c r="HR2022" s="14"/>
      <c r="HS2022" s="14"/>
      <c r="HT2022" s="14"/>
      <c r="HU2022" s="14"/>
      <c r="HV2022" s="14"/>
      <c r="HW2022" s="14"/>
      <c r="HX2022" s="14"/>
      <c r="HY2022" s="14"/>
      <c r="HZ2022" s="14"/>
      <c r="IA2022" s="14"/>
      <c r="IB2022" s="14"/>
      <c r="IC2022" s="14"/>
      <c r="ID2022" s="14"/>
      <c r="IE2022" s="14"/>
      <c r="IF2022" s="14"/>
      <c r="IG2022" s="14"/>
      <c r="IH2022" s="14"/>
      <c r="II2022" s="14"/>
      <c r="IJ2022" s="14"/>
      <c r="IK2022" s="14"/>
      <c r="IL2022" s="14"/>
      <c r="IM2022" s="14"/>
      <c r="IN2022" s="14"/>
      <c r="IO2022" s="14"/>
      <c r="IP2022" s="14"/>
      <c r="IQ2022" s="14"/>
      <c r="IR2022" s="14"/>
      <c r="IS2022" s="14"/>
      <c r="IT2022" s="14"/>
    </row>
    <row r="2023" spans="1:254" x14ac:dyDescent="0.2">
      <c r="A2023" s="12">
        <v>400760</v>
      </c>
      <c r="B2023" s="4"/>
      <c r="C2023" s="13" t="s">
        <v>1801</v>
      </c>
      <c r="D2023" s="11">
        <v>5.5</v>
      </c>
      <c r="E2023" s="11">
        <v>5.5</v>
      </c>
      <c r="F2023" s="11"/>
      <c r="G2023" s="12">
        <v>3</v>
      </c>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C2023" s="14"/>
      <c r="AD2023" s="14"/>
      <c r="AE2023" s="14"/>
      <c r="AF2023" s="14"/>
      <c r="AG2023" s="14"/>
      <c r="AH2023" s="14"/>
      <c r="AI2023" s="14"/>
      <c r="AJ2023" s="14"/>
      <c r="AK2023" s="14"/>
      <c r="AL2023" s="14"/>
      <c r="AM2023" s="14"/>
      <c r="AN2023" s="14"/>
      <c r="AO2023" s="14"/>
      <c r="AP2023" s="14"/>
      <c r="AQ2023" s="14"/>
      <c r="AR2023" s="14"/>
      <c r="AS2023" s="14"/>
      <c r="AT2023" s="14"/>
      <c r="AU2023" s="14"/>
      <c r="AV2023" s="14"/>
      <c r="AW2023" s="14"/>
      <c r="AX2023" s="14"/>
      <c r="AY2023" s="14"/>
      <c r="AZ2023" s="14"/>
      <c r="BA2023" s="14"/>
      <c r="BB2023" s="14"/>
      <c r="BC2023" s="14"/>
      <c r="BD2023" s="14"/>
      <c r="BE2023" s="14"/>
      <c r="BF2023" s="14"/>
      <c r="BG2023" s="14"/>
      <c r="BH2023" s="14"/>
      <c r="BI2023" s="14"/>
      <c r="BJ2023" s="14"/>
      <c r="BK2023" s="14"/>
      <c r="BL2023" s="14"/>
      <c r="BM2023" s="14"/>
      <c r="BN2023" s="14"/>
      <c r="BO2023" s="14"/>
      <c r="BP2023" s="14"/>
      <c r="BQ2023" s="14"/>
      <c r="BR2023" s="14"/>
      <c r="BS2023" s="14"/>
      <c r="BT2023" s="14"/>
      <c r="BU2023" s="14"/>
      <c r="BV2023" s="14"/>
      <c r="BW2023" s="14"/>
      <c r="BX2023" s="14"/>
      <c r="BY2023" s="14"/>
      <c r="BZ2023" s="14"/>
      <c r="CA2023" s="14"/>
      <c r="CB2023" s="14"/>
      <c r="CC2023" s="14"/>
      <c r="CD2023" s="14"/>
      <c r="CE2023" s="14"/>
      <c r="CF2023" s="14"/>
      <c r="CG2023" s="14"/>
      <c r="CH2023" s="14"/>
      <c r="CI2023" s="14"/>
      <c r="CJ2023" s="14"/>
      <c r="CK2023" s="14"/>
      <c r="CL2023" s="14"/>
      <c r="CM2023" s="14"/>
      <c r="CN2023" s="14"/>
      <c r="CO2023" s="14"/>
      <c r="CP2023" s="14"/>
      <c r="CQ2023" s="14"/>
      <c r="CR2023" s="14"/>
      <c r="CS2023" s="14"/>
      <c r="CT2023" s="14"/>
      <c r="CU2023" s="14"/>
      <c r="CV2023" s="14"/>
      <c r="CW2023" s="14"/>
      <c r="CX2023" s="14"/>
      <c r="CY2023" s="14"/>
      <c r="CZ2023" s="14"/>
      <c r="DA2023" s="14"/>
      <c r="DB2023" s="14"/>
      <c r="DC2023" s="14"/>
      <c r="DD2023" s="14"/>
      <c r="DE2023" s="14"/>
      <c r="DF2023" s="14"/>
      <c r="DG2023" s="14"/>
      <c r="DH2023" s="14"/>
      <c r="DI2023" s="14"/>
      <c r="DJ2023" s="14"/>
      <c r="DK2023" s="14"/>
      <c r="DL2023" s="14"/>
      <c r="DM2023" s="14"/>
      <c r="DN2023" s="14"/>
      <c r="DO2023" s="14"/>
      <c r="DP2023" s="14"/>
      <c r="DQ2023" s="14"/>
      <c r="DR2023" s="14"/>
      <c r="DS2023" s="14"/>
      <c r="DT2023" s="14"/>
      <c r="DU2023" s="14"/>
      <c r="DV2023" s="14"/>
      <c r="DW2023" s="14"/>
      <c r="DX2023" s="14"/>
      <c r="DY2023" s="14"/>
      <c r="DZ2023" s="14"/>
      <c r="EA2023" s="14"/>
      <c r="EB2023" s="14"/>
      <c r="EC2023" s="14"/>
      <c r="ED2023" s="14"/>
      <c r="EE2023" s="14"/>
      <c r="EF2023" s="14"/>
      <c r="EG2023" s="14"/>
      <c r="EH2023" s="14"/>
      <c r="EI2023" s="14"/>
      <c r="EJ2023" s="14"/>
      <c r="EK2023" s="14"/>
      <c r="EL2023" s="14"/>
      <c r="EM2023" s="14"/>
      <c r="EN2023" s="14"/>
      <c r="EO2023" s="14"/>
      <c r="EP2023" s="14"/>
      <c r="EQ2023" s="14"/>
      <c r="ER2023" s="14"/>
      <c r="ES2023" s="14"/>
      <c r="ET2023" s="14"/>
      <c r="EU2023" s="14"/>
      <c r="EV2023" s="14"/>
      <c r="EW2023" s="14"/>
      <c r="EX2023" s="14"/>
      <c r="EY2023" s="14"/>
      <c r="EZ2023" s="14"/>
      <c r="FA2023" s="14"/>
      <c r="FB2023" s="14"/>
      <c r="FC2023" s="14"/>
      <c r="FD2023" s="14"/>
      <c r="FE2023" s="14"/>
      <c r="FF2023" s="14"/>
      <c r="FG2023" s="14"/>
      <c r="FH2023" s="14"/>
      <c r="FI2023" s="14"/>
      <c r="FJ2023" s="14"/>
      <c r="FK2023" s="14"/>
      <c r="FL2023" s="14"/>
      <c r="FM2023" s="14"/>
      <c r="FN2023" s="14"/>
      <c r="FO2023" s="14"/>
      <c r="FP2023" s="14"/>
      <c r="FQ2023" s="14"/>
      <c r="FR2023" s="14"/>
      <c r="FS2023" s="14"/>
      <c r="FT2023" s="14"/>
      <c r="FU2023" s="14"/>
      <c r="FV2023" s="14"/>
      <c r="FW2023" s="14"/>
      <c r="FX2023" s="14"/>
      <c r="FY2023" s="14"/>
      <c r="FZ2023" s="14"/>
      <c r="GA2023" s="14"/>
      <c r="GB2023" s="14"/>
      <c r="GC2023" s="14"/>
      <c r="GD2023" s="14"/>
      <c r="GE2023" s="14"/>
      <c r="GF2023" s="14"/>
      <c r="GG2023" s="14"/>
      <c r="GH2023" s="14"/>
      <c r="GI2023" s="14"/>
      <c r="GJ2023" s="14"/>
      <c r="GK2023" s="14"/>
      <c r="GL2023" s="14"/>
      <c r="GM2023" s="14"/>
      <c r="GN2023" s="14"/>
      <c r="GO2023" s="14"/>
      <c r="GP2023" s="14"/>
      <c r="GQ2023" s="14"/>
      <c r="GR2023" s="14"/>
      <c r="GS2023" s="14"/>
      <c r="GT2023" s="14"/>
      <c r="GU2023" s="14"/>
      <c r="GV2023" s="14"/>
      <c r="GW2023" s="14"/>
      <c r="GX2023" s="14"/>
      <c r="GY2023" s="14"/>
      <c r="GZ2023" s="14"/>
      <c r="HA2023" s="14"/>
      <c r="HB2023" s="14"/>
      <c r="HC2023" s="14"/>
      <c r="HD2023" s="14"/>
      <c r="HE2023" s="14"/>
      <c r="HF2023" s="14"/>
      <c r="HG2023" s="14"/>
      <c r="HH2023" s="14"/>
      <c r="HI2023" s="14"/>
      <c r="HJ2023" s="14"/>
      <c r="HK2023" s="14"/>
      <c r="HL2023" s="14"/>
      <c r="HM2023" s="14"/>
      <c r="HN2023" s="14"/>
      <c r="HO2023" s="14"/>
      <c r="HP2023" s="14"/>
      <c r="HQ2023" s="14"/>
      <c r="HR2023" s="14"/>
      <c r="HS2023" s="14"/>
      <c r="HT2023" s="14"/>
      <c r="HU2023" s="14"/>
      <c r="HV2023" s="14"/>
      <c r="HW2023" s="14"/>
      <c r="HX2023" s="14"/>
      <c r="HY2023" s="14"/>
      <c r="HZ2023" s="14"/>
      <c r="IA2023" s="14"/>
      <c r="IB2023" s="14"/>
      <c r="IC2023" s="14"/>
      <c r="ID2023" s="14"/>
      <c r="IE2023" s="14"/>
      <c r="IF2023" s="14"/>
      <c r="IG2023" s="14"/>
      <c r="IH2023" s="14"/>
      <c r="II2023" s="14"/>
      <c r="IJ2023" s="14"/>
      <c r="IK2023" s="14"/>
      <c r="IL2023" s="14"/>
      <c r="IM2023" s="14"/>
      <c r="IN2023" s="14"/>
      <c r="IO2023" s="14"/>
      <c r="IP2023" s="14"/>
      <c r="IQ2023" s="14"/>
      <c r="IR2023" s="14"/>
      <c r="IS2023" s="14"/>
      <c r="IT2023" s="14"/>
    </row>
    <row r="2024" spans="1:254" x14ac:dyDescent="0.2">
      <c r="A2024" s="12">
        <v>400765</v>
      </c>
      <c r="B2024" s="4"/>
      <c r="C2024" s="13" t="s">
        <v>1802</v>
      </c>
      <c r="D2024" s="11">
        <v>41</v>
      </c>
      <c r="E2024" s="11">
        <v>41</v>
      </c>
      <c r="F2024" s="11"/>
      <c r="G2024" s="12">
        <v>4</v>
      </c>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C2024" s="14"/>
      <c r="AD2024" s="14"/>
      <c r="AE2024" s="14"/>
      <c r="AF2024" s="14"/>
      <c r="AG2024" s="14"/>
      <c r="AH2024" s="14"/>
      <c r="AI2024" s="14"/>
      <c r="AJ2024" s="14"/>
      <c r="AK2024" s="14"/>
      <c r="AL2024" s="14"/>
      <c r="AM2024" s="14"/>
      <c r="AN2024" s="14"/>
      <c r="AO2024" s="14"/>
      <c r="AP2024" s="14"/>
      <c r="AQ2024" s="14"/>
      <c r="AR2024" s="14"/>
      <c r="AS2024" s="14"/>
      <c r="AT2024" s="14"/>
      <c r="AU2024" s="14"/>
      <c r="AV2024" s="14"/>
      <c r="AW2024" s="14"/>
      <c r="AX2024" s="14"/>
      <c r="AY2024" s="14"/>
      <c r="AZ2024" s="14"/>
      <c r="BA2024" s="14"/>
      <c r="BB2024" s="14"/>
      <c r="BC2024" s="14"/>
      <c r="BD2024" s="14"/>
      <c r="BE2024" s="14"/>
      <c r="BF2024" s="14"/>
      <c r="BG2024" s="14"/>
      <c r="BH2024" s="14"/>
      <c r="BI2024" s="14"/>
      <c r="BJ2024" s="14"/>
      <c r="BK2024" s="14"/>
      <c r="BL2024" s="14"/>
      <c r="BM2024" s="14"/>
      <c r="BN2024" s="14"/>
      <c r="BO2024" s="14"/>
      <c r="BP2024" s="14"/>
      <c r="BQ2024" s="14"/>
      <c r="BR2024" s="14"/>
      <c r="BS2024" s="14"/>
      <c r="BT2024" s="14"/>
      <c r="BU2024" s="14"/>
      <c r="BV2024" s="14"/>
      <c r="BW2024" s="14"/>
      <c r="BX2024" s="14"/>
      <c r="BY2024" s="14"/>
      <c r="BZ2024" s="14"/>
      <c r="CA2024" s="14"/>
      <c r="CB2024" s="14"/>
      <c r="CC2024" s="14"/>
      <c r="CD2024" s="14"/>
      <c r="CE2024" s="14"/>
      <c r="CF2024" s="14"/>
      <c r="CG2024" s="14"/>
      <c r="CH2024" s="14"/>
      <c r="CI2024" s="14"/>
      <c r="CJ2024" s="14"/>
      <c r="CK2024" s="14"/>
      <c r="CL2024" s="14"/>
      <c r="CM2024" s="14"/>
      <c r="CN2024" s="14"/>
      <c r="CO2024" s="14"/>
      <c r="CP2024" s="14"/>
      <c r="CQ2024" s="14"/>
      <c r="CR2024" s="14"/>
      <c r="CS2024" s="14"/>
      <c r="CT2024" s="14"/>
      <c r="CU2024" s="14"/>
      <c r="CV2024" s="14"/>
      <c r="CW2024" s="14"/>
      <c r="CX2024" s="14"/>
      <c r="CY2024" s="14"/>
      <c r="CZ2024" s="14"/>
      <c r="DA2024" s="14"/>
      <c r="DB2024" s="14"/>
      <c r="DC2024" s="14"/>
      <c r="DD2024" s="14"/>
      <c r="DE2024" s="14"/>
      <c r="DF2024" s="14"/>
      <c r="DG2024" s="14"/>
      <c r="DH2024" s="14"/>
      <c r="DI2024" s="14"/>
      <c r="DJ2024" s="14"/>
      <c r="DK2024" s="14"/>
      <c r="DL2024" s="14"/>
      <c r="DM2024" s="14"/>
      <c r="DN2024" s="14"/>
      <c r="DO2024" s="14"/>
      <c r="DP2024" s="14"/>
      <c r="DQ2024" s="14"/>
      <c r="DR2024" s="14"/>
      <c r="DS2024" s="14"/>
      <c r="DT2024" s="14"/>
      <c r="DU2024" s="14"/>
      <c r="DV2024" s="14"/>
      <c r="DW2024" s="14"/>
      <c r="DX2024" s="14"/>
      <c r="DY2024" s="14"/>
      <c r="DZ2024" s="14"/>
      <c r="EA2024" s="14"/>
      <c r="EB2024" s="14"/>
      <c r="EC2024" s="14"/>
      <c r="ED2024" s="14"/>
      <c r="EE2024" s="14"/>
      <c r="EF2024" s="14"/>
      <c r="EG2024" s="14"/>
      <c r="EH2024" s="14"/>
      <c r="EI2024" s="14"/>
      <c r="EJ2024" s="14"/>
      <c r="EK2024" s="14"/>
      <c r="EL2024" s="14"/>
      <c r="EM2024" s="14"/>
      <c r="EN2024" s="14"/>
      <c r="EO2024" s="14"/>
      <c r="EP2024" s="14"/>
      <c r="EQ2024" s="14"/>
      <c r="ER2024" s="14"/>
      <c r="ES2024" s="14"/>
      <c r="ET2024" s="14"/>
      <c r="EU2024" s="14"/>
      <c r="EV2024" s="14"/>
      <c r="EW2024" s="14"/>
      <c r="EX2024" s="14"/>
      <c r="EY2024" s="14"/>
      <c r="EZ2024" s="14"/>
      <c r="FA2024" s="14"/>
      <c r="FB2024" s="14"/>
      <c r="FC2024" s="14"/>
      <c r="FD2024" s="14"/>
      <c r="FE2024" s="14"/>
      <c r="FF2024" s="14"/>
      <c r="FG2024" s="14"/>
      <c r="FH2024" s="14"/>
      <c r="FI2024" s="14"/>
      <c r="FJ2024" s="14"/>
      <c r="FK2024" s="14"/>
      <c r="FL2024" s="14"/>
      <c r="FM2024" s="14"/>
      <c r="FN2024" s="14"/>
      <c r="FO2024" s="14"/>
      <c r="FP2024" s="14"/>
      <c r="FQ2024" s="14"/>
      <c r="FR2024" s="14"/>
      <c r="FS2024" s="14"/>
      <c r="FT2024" s="14"/>
      <c r="FU2024" s="14"/>
      <c r="FV2024" s="14"/>
      <c r="FW2024" s="14"/>
      <c r="FX2024" s="14"/>
      <c r="FY2024" s="14"/>
      <c r="FZ2024" s="14"/>
      <c r="GA2024" s="14"/>
      <c r="GB2024" s="14"/>
      <c r="GC2024" s="14"/>
      <c r="GD2024" s="14"/>
      <c r="GE2024" s="14"/>
      <c r="GF2024" s="14"/>
      <c r="GG2024" s="14"/>
      <c r="GH2024" s="14"/>
      <c r="GI2024" s="14"/>
      <c r="GJ2024" s="14"/>
      <c r="GK2024" s="14"/>
      <c r="GL2024" s="14"/>
      <c r="GM2024" s="14"/>
      <c r="GN2024" s="14"/>
      <c r="GO2024" s="14"/>
      <c r="GP2024" s="14"/>
      <c r="GQ2024" s="14"/>
      <c r="GR2024" s="14"/>
      <c r="GS2024" s="14"/>
      <c r="GT2024" s="14"/>
      <c r="GU2024" s="14"/>
      <c r="GV2024" s="14"/>
      <c r="GW2024" s="14"/>
      <c r="GX2024" s="14"/>
      <c r="GY2024" s="14"/>
      <c r="GZ2024" s="14"/>
      <c r="HA2024" s="14"/>
      <c r="HB2024" s="14"/>
      <c r="HC2024" s="14"/>
      <c r="HD2024" s="14"/>
      <c r="HE2024" s="14"/>
      <c r="HF2024" s="14"/>
      <c r="HG2024" s="14"/>
      <c r="HH2024" s="14"/>
      <c r="HI2024" s="14"/>
      <c r="HJ2024" s="14"/>
      <c r="HK2024" s="14"/>
      <c r="HL2024" s="14"/>
      <c r="HM2024" s="14"/>
      <c r="HN2024" s="14"/>
      <c r="HO2024" s="14"/>
      <c r="HP2024" s="14"/>
      <c r="HQ2024" s="14"/>
      <c r="HR2024" s="14"/>
      <c r="HS2024" s="14"/>
      <c r="HT2024" s="14"/>
      <c r="HU2024" s="14"/>
      <c r="HV2024" s="14"/>
      <c r="HW2024" s="14"/>
      <c r="HX2024" s="14"/>
      <c r="HY2024" s="14"/>
      <c r="HZ2024" s="14"/>
      <c r="IA2024" s="14"/>
      <c r="IB2024" s="14"/>
      <c r="IC2024" s="14"/>
      <c r="ID2024" s="14"/>
      <c r="IE2024" s="14"/>
      <c r="IF2024" s="14"/>
      <c r="IG2024" s="14"/>
      <c r="IH2024" s="14"/>
      <c r="II2024" s="14"/>
      <c r="IJ2024" s="14"/>
      <c r="IK2024" s="14"/>
      <c r="IL2024" s="14"/>
      <c r="IM2024" s="14"/>
      <c r="IN2024" s="14"/>
      <c r="IO2024" s="14"/>
      <c r="IP2024" s="14"/>
      <c r="IQ2024" s="14"/>
      <c r="IR2024" s="14"/>
      <c r="IS2024" s="14"/>
      <c r="IT2024" s="14"/>
    </row>
    <row r="2025" spans="1:254" x14ac:dyDescent="0.2">
      <c r="A2025" s="12">
        <v>400770</v>
      </c>
      <c r="B2025" s="4"/>
      <c r="C2025" s="13" t="s">
        <v>1803</v>
      </c>
      <c r="D2025" s="11">
        <v>91</v>
      </c>
      <c r="E2025" s="11">
        <v>91</v>
      </c>
      <c r="F2025" s="11"/>
      <c r="G2025" s="12">
        <v>5</v>
      </c>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C2025" s="14"/>
      <c r="AD2025" s="14"/>
      <c r="AE2025" s="14"/>
      <c r="AF2025" s="14"/>
      <c r="AG2025" s="14"/>
      <c r="AH2025" s="14"/>
      <c r="AI2025" s="14"/>
      <c r="AJ2025" s="14"/>
      <c r="AK2025" s="14"/>
      <c r="AL2025" s="14"/>
      <c r="AM2025" s="14"/>
      <c r="AN2025" s="14"/>
      <c r="AO2025" s="14"/>
      <c r="AP2025" s="14"/>
      <c r="AQ2025" s="14"/>
      <c r="AR2025" s="14"/>
      <c r="AS2025" s="14"/>
      <c r="AT2025" s="14"/>
      <c r="AU2025" s="14"/>
      <c r="AV2025" s="14"/>
      <c r="AW2025" s="14"/>
      <c r="AX2025" s="14"/>
      <c r="AY2025" s="14"/>
      <c r="AZ2025" s="14"/>
      <c r="BA2025" s="14"/>
      <c r="BB2025" s="14"/>
      <c r="BC2025" s="14"/>
      <c r="BD2025" s="14"/>
      <c r="BE2025" s="14"/>
      <c r="BF2025" s="14"/>
      <c r="BG2025" s="14"/>
      <c r="BH2025" s="14"/>
      <c r="BI2025" s="14"/>
      <c r="BJ2025" s="14"/>
      <c r="BK2025" s="14"/>
      <c r="BL2025" s="14"/>
      <c r="BM2025" s="14"/>
      <c r="BN2025" s="14"/>
      <c r="BO2025" s="14"/>
      <c r="BP2025" s="14"/>
      <c r="BQ2025" s="14"/>
      <c r="BR2025" s="14"/>
      <c r="BS2025" s="14"/>
      <c r="BT2025" s="14"/>
      <c r="BU2025" s="14"/>
      <c r="BV2025" s="14"/>
      <c r="BW2025" s="14"/>
      <c r="BX2025" s="14"/>
      <c r="BY2025" s="14"/>
      <c r="BZ2025" s="14"/>
      <c r="CA2025" s="14"/>
      <c r="CB2025" s="14"/>
      <c r="CC2025" s="14"/>
      <c r="CD2025" s="14"/>
      <c r="CE2025" s="14"/>
      <c r="CF2025" s="14"/>
      <c r="CG2025" s="14"/>
      <c r="CH2025" s="14"/>
      <c r="CI2025" s="14"/>
      <c r="CJ2025" s="14"/>
      <c r="CK2025" s="14"/>
      <c r="CL2025" s="14"/>
      <c r="CM2025" s="14"/>
      <c r="CN2025" s="14"/>
      <c r="CO2025" s="14"/>
      <c r="CP2025" s="14"/>
      <c r="CQ2025" s="14"/>
      <c r="CR2025" s="14"/>
      <c r="CS2025" s="14"/>
      <c r="CT2025" s="14"/>
      <c r="CU2025" s="14"/>
      <c r="CV2025" s="14"/>
      <c r="CW2025" s="14"/>
      <c r="CX2025" s="14"/>
      <c r="CY2025" s="14"/>
      <c r="CZ2025" s="14"/>
      <c r="DA2025" s="14"/>
      <c r="DB2025" s="14"/>
      <c r="DC2025" s="14"/>
      <c r="DD2025" s="14"/>
      <c r="DE2025" s="14"/>
      <c r="DF2025" s="14"/>
      <c r="DG2025" s="14"/>
      <c r="DH2025" s="14"/>
      <c r="DI2025" s="14"/>
      <c r="DJ2025" s="14"/>
      <c r="DK2025" s="14"/>
      <c r="DL2025" s="14"/>
      <c r="DM2025" s="14"/>
      <c r="DN2025" s="14"/>
      <c r="DO2025" s="14"/>
      <c r="DP2025" s="14"/>
      <c r="DQ2025" s="14"/>
      <c r="DR2025" s="14"/>
      <c r="DS2025" s="14"/>
      <c r="DT2025" s="14"/>
      <c r="DU2025" s="14"/>
      <c r="DV2025" s="14"/>
      <c r="DW2025" s="14"/>
      <c r="DX2025" s="14"/>
      <c r="DY2025" s="14"/>
      <c r="DZ2025" s="14"/>
      <c r="EA2025" s="14"/>
      <c r="EB2025" s="14"/>
      <c r="EC2025" s="14"/>
      <c r="ED2025" s="14"/>
      <c r="EE2025" s="14"/>
      <c r="EF2025" s="14"/>
      <c r="EG2025" s="14"/>
      <c r="EH2025" s="14"/>
      <c r="EI2025" s="14"/>
      <c r="EJ2025" s="14"/>
      <c r="EK2025" s="14"/>
      <c r="EL2025" s="14"/>
      <c r="EM2025" s="14"/>
      <c r="EN2025" s="14"/>
      <c r="EO2025" s="14"/>
      <c r="EP2025" s="14"/>
      <c r="EQ2025" s="14"/>
      <c r="ER2025" s="14"/>
      <c r="ES2025" s="14"/>
      <c r="ET2025" s="14"/>
      <c r="EU2025" s="14"/>
      <c r="EV2025" s="14"/>
      <c r="EW2025" s="14"/>
      <c r="EX2025" s="14"/>
      <c r="EY2025" s="14"/>
      <c r="EZ2025" s="14"/>
      <c r="FA2025" s="14"/>
      <c r="FB2025" s="14"/>
      <c r="FC2025" s="14"/>
      <c r="FD2025" s="14"/>
      <c r="FE2025" s="14"/>
      <c r="FF2025" s="14"/>
      <c r="FG2025" s="14"/>
      <c r="FH2025" s="14"/>
      <c r="FI2025" s="14"/>
      <c r="FJ2025" s="14"/>
      <c r="FK2025" s="14"/>
      <c r="FL2025" s="14"/>
      <c r="FM2025" s="14"/>
      <c r="FN2025" s="14"/>
      <c r="FO2025" s="14"/>
      <c r="FP2025" s="14"/>
      <c r="FQ2025" s="14"/>
      <c r="FR2025" s="14"/>
      <c r="FS2025" s="14"/>
      <c r="FT2025" s="14"/>
      <c r="FU2025" s="14"/>
      <c r="FV2025" s="14"/>
      <c r="FW2025" s="14"/>
      <c r="FX2025" s="14"/>
      <c r="FY2025" s="14"/>
      <c r="FZ2025" s="14"/>
      <c r="GA2025" s="14"/>
      <c r="GB2025" s="14"/>
      <c r="GC2025" s="14"/>
      <c r="GD2025" s="14"/>
      <c r="GE2025" s="14"/>
      <c r="GF2025" s="14"/>
      <c r="GG2025" s="14"/>
      <c r="GH2025" s="14"/>
      <c r="GI2025" s="14"/>
      <c r="GJ2025" s="14"/>
      <c r="GK2025" s="14"/>
      <c r="GL2025" s="14"/>
      <c r="GM2025" s="14"/>
      <c r="GN2025" s="14"/>
      <c r="GO2025" s="14"/>
      <c r="GP2025" s="14"/>
      <c r="GQ2025" s="14"/>
      <c r="GR2025" s="14"/>
      <c r="GS2025" s="14"/>
      <c r="GT2025" s="14"/>
      <c r="GU2025" s="14"/>
      <c r="GV2025" s="14"/>
      <c r="GW2025" s="14"/>
      <c r="GX2025" s="14"/>
      <c r="GY2025" s="14"/>
      <c r="GZ2025" s="14"/>
      <c r="HA2025" s="14"/>
      <c r="HB2025" s="14"/>
      <c r="HC2025" s="14"/>
      <c r="HD2025" s="14"/>
      <c r="HE2025" s="14"/>
      <c r="HF2025" s="14"/>
      <c r="HG2025" s="14"/>
      <c r="HH2025" s="14"/>
      <c r="HI2025" s="14"/>
      <c r="HJ2025" s="14"/>
      <c r="HK2025" s="14"/>
      <c r="HL2025" s="14"/>
      <c r="HM2025" s="14"/>
      <c r="HN2025" s="14"/>
      <c r="HO2025" s="14"/>
      <c r="HP2025" s="14"/>
      <c r="HQ2025" s="14"/>
      <c r="HR2025" s="14"/>
      <c r="HS2025" s="14"/>
      <c r="HT2025" s="14"/>
      <c r="HU2025" s="14"/>
      <c r="HV2025" s="14"/>
      <c r="HW2025" s="14"/>
      <c r="HX2025" s="14"/>
      <c r="HY2025" s="14"/>
      <c r="HZ2025" s="14"/>
      <c r="IA2025" s="14"/>
      <c r="IB2025" s="14"/>
      <c r="IC2025" s="14"/>
      <c r="ID2025" s="14"/>
      <c r="IE2025" s="14"/>
      <c r="IF2025" s="14"/>
      <c r="IG2025" s="14"/>
      <c r="IH2025" s="14"/>
      <c r="II2025" s="14"/>
      <c r="IJ2025" s="14"/>
      <c r="IK2025" s="14"/>
      <c r="IL2025" s="14"/>
      <c r="IM2025" s="14"/>
      <c r="IN2025" s="14"/>
      <c r="IO2025" s="14"/>
      <c r="IP2025" s="14"/>
      <c r="IQ2025" s="14"/>
      <c r="IR2025" s="14"/>
      <c r="IS2025" s="14"/>
      <c r="IT2025" s="14"/>
    </row>
    <row r="2026" spans="1:254" x14ac:dyDescent="0.2">
      <c r="A2026" s="12">
        <v>400775</v>
      </c>
      <c r="B2026" s="4"/>
      <c r="C2026" s="13" t="s">
        <v>1804</v>
      </c>
      <c r="D2026" s="11">
        <v>57</v>
      </c>
      <c r="E2026" s="11">
        <v>57</v>
      </c>
      <c r="F2026" s="11"/>
      <c r="G2026" s="12">
        <v>4</v>
      </c>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C2026" s="14"/>
      <c r="AD2026" s="14"/>
      <c r="AE2026" s="14"/>
      <c r="AF2026" s="14"/>
      <c r="AG2026" s="14"/>
      <c r="AH2026" s="14"/>
      <c r="AI2026" s="14"/>
      <c r="AJ2026" s="14"/>
      <c r="AK2026" s="14"/>
      <c r="AL2026" s="14"/>
      <c r="AM2026" s="14"/>
      <c r="AN2026" s="14"/>
      <c r="AO2026" s="14"/>
      <c r="AP2026" s="14"/>
      <c r="AQ2026" s="14"/>
      <c r="AR2026" s="14"/>
      <c r="AS2026" s="14"/>
      <c r="AT2026" s="14"/>
      <c r="AU2026" s="14"/>
      <c r="AV2026" s="14"/>
      <c r="AW2026" s="14"/>
      <c r="AX2026" s="14"/>
      <c r="AY2026" s="14"/>
      <c r="AZ2026" s="14"/>
      <c r="BA2026" s="14"/>
      <c r="BB2026" s="14"/>
      <c r="BC2026" s="14"/>
      <c r="BD2026" s="14"/>
      <c r="BE2026" s="14"/>
      <c r="BF2026" s="14"/>
      <c r="BG2026" s="14"/>
      <c r="BH2026" s="14"/>
      <c r="BI2026" s="14"/>
      <c r="BJ2026" s="14"/>
      <c r="BK2026" s="14"/>
      <c r="BL2026" s="14"/>
      <c r="BM2026" s="14"/>
      <c r="BN2026" s="14"/>
      <c r="BO2026" s="14"/>
      <c r="BP2026" s="14"/>
      <c r="BQ2026" s="14"/>
      <c r="BR2026" s="14"/>
      <c r="BS2026" s="14"/>
      <c r="BT2026" s="14"/>
      <c r="BU2026" s="14"/>
      <c r="BV2026" s="14"/>
      <c r="BW2026" s="14"/>
      <c r="BX2026" s="14"/>
      <c r="BY2026" s="14"/>
      <c r="BZ2026" s="14"/>
      <c r="CA2026" s="14"/>
      <c r="CB2026" s="14"/>
      <c r="CC2026" s="14"/>
      <c r="CD2026" s="14"/>
      <c r="CE2026" s="14"/>
      <c r="CF2026" s="14"/>
      <c r="CG2026" s="14"/>
      <c r="CH2026" s="14"/>
      <c r="CI2026" s="14"/>
      <c r="CJ2026" s="14"/>
      <c r="CK2026" s="14"/>
      <c r="CL2026" s="14"/>
      <c r="CM2026" s="14"/>
      <c r="CN2026" s="14"/>
      <c r="CO2026" s="14"/>
      <c r="CP2026" s="14"/>
      <c r="CQ2026" s="14"/>
      <c r="CR2026" s="14"/>
      <c r="CS2026" s="14"/>
      <c r="CT2026" s="14"/>
      <c r="CU2026" s="14"/>
      <c r="CV2026" s="14"/>
      <c r="CW2026" s="14"/>
      <c r="CX2026" s="14"/>
      <c r="CY2026" s="14"/>
      <c r="CZ2026" s="14"/>
      <c r="DA2026" s="14"/>
      <c r="DB2026" s="14"/>
      <c r="DC2026" s="14"/>
      <c r="DD2026" s="14"/>
      <c r="DE2026" s="14"/>
      <c r="DF2026" s="14"/>
      <c r="DG2026" s="14"/>
      <c r="DH2026" s="14"/>
      <c r="DI2026" s="14"/>
      <c r="DJ2026" s="14"/>
      <c r="DK2026" s="14"/>
      <c r="DL2026" s="14"/>
      <c r="DM2026" s="14"/>
      <c r="DN2026" s="14"/>
      <c r="DO2026" s="14"/>
      <c r="DP2026" s="14"/>
      <c r="DQ2026" s="14"/>
      <c r="DR2026" s="14"/>
      <c r="DS2026" s="14"/>
      <c r="DT2026" s="14"/>
      <c r="DU2026" s="14"/>
      <c r="DV2026" s="14"/>
      <c r="DW2026" s="14"/>
      <c r="DX2026" s="14"/>
      <c r="DY2026" s="14"/>
      <c r="DZ2026" s="14"/>
      <c r="EA2026" s="14"/>
      <c r="EB2026" s="14"/>
      <c r="EC2026" s="14"/>
      <c r="ED2026" s="14"/>
      <c r="EE2026" s="14"/>
      <c r="EF2026" s="14"/>
      <c r="EG2026" s="14"/>
      <c r="EH2026" s="14"/>
      <c r="EI2026" s="14"/>
      <c r="EJ2026" s="14"/>
      <c r="EK2026" s="14"/>
      <c r="EL2026" s="14"/>
      <c r="EM2026" s="14"/>
      <c r="EN2026" s="14"/>
      <c r="EO2026" s="14"/>
      <c r="EP2026" s="14"/>
      <c r="EQ2026" s="14"/>
      <c r="ER2026" s="14"/>
      <c r="ES2026" s="14"/>
      <c r="ET2026" s="14"/>
      <c r="EU2026" s="14"/>
      <c r="EV2026" s="14"/>
      <c r="EW2026" s="14"/>
      <c r="EX2026" s="14"/>
      <c r="EY2026" s="14"/>
      <c r="EZ2026" s="14"/>
      <c r="FA2026" s="14"/>
      <c r="FB2026" s="14"/>
      <c r="FC2026" s="14"/>
      <c r="FD2026" s="14"/>
      <c r="FE2026" s="14"/>
      <c r="FF2026" s="14"/>
      <c r="FG2026" s="14"/>
      <c r="FH2026" s="14"/>
      <c r="FI2026" s="14"/>
      <c r="FJ2026" s="14"/>
      <c r="FK2026" s="14"/>
      <c r="FL2026" s="14"/>
      <c r="FM2026" s="14"/>
      <c r="FN2026" s="14"/>
      <c r="FO2026" s="14"/>
      <c r="FP2026" s="14"/>
      <c r="FQ2026" s="14"/>
      <c r="FR2026" s="14"/>
      <c r="FS2026" s="14"/>
      <c r="FT2026" s="14"/>
      <c r="FU2026" s="14"/>
      <c r="FV2026" s="14"/>
      <c r="FW2026" s="14"/>
      <c r="FX2026" s="14"/>
      <c r="FY2026" s="14"/>
      <c r="FZ2026" s="14"/>
      <c r="GA2026" s="14"/>
      <c r="GB2026" s="14"/>
      <c r="GC2026" s="14"/>
      <c r="GD2026" s="14"/>
      <c r="GE2026" s="14"/>
      <c r="GF2026" s="14"/>
      <c r="GG2026" s="14"/>
      <c r="GH2026" s="14"/>
      <c r="GI2026" s="14"/>
      <c r="GJ2026" s="14"/>
      <c r="GK2026" s="14"/>
      <c r="GL2026" s="14"/>
      <c r="GM2026" s="14"/>
      <c r="GN2026" s="14"/>
      <c r="GO2026" s="14"/>
      <c r="GP2026" s="14"/>
      <c r="GQ2026" s="14"/>
      <c r="GR2026" s="14"/>
      <c r="GS2026" s="14"/>
      <c r="GT2026" s="14"/>
      <c r="GU2026" s="14"/>
      <c r="GV2026" s="14"/>
      <c r="GW2026" s="14"/>
      <c r="GX2026" s="14"/>
      <c r="GY2026" s="14"/>
      <c r="GZ2026" s="14"/>
      <c r="HA2026" s="14"/>
      <c r="HB2026" s="14"/>
      <c r="HC2026" s="14"/>
      <c r="HD2026" s="14"/>
      <c r="HE2026" s="14"/>
      <c r="HF2026" s="14"/>
      <c r="HG2026" s="14"/>
      <c r="HH2026" s="14"/>
      <c r="HI2026" s="14"/>
      <c r="HJ2026" s="14"/>
      <c r="HK2026" s="14"/>
      <c r="HL2026" s="14"/>
      <c r="HM2026" s="14"/>
      <c r="HN2026" s="14"/>
      <c r="HO2026" s="14"/>
      <c r="HP2026" s="14"/>
      <c r="HQ2026" s="14"/>
      <c r="HR2026" s="14"/>
      <c r="HS2026" s="14"/>
      <c r="HT2026" s="14"/>
      <c r="HU2026" s="14"/>
      <c r="HV2026" s="14"/>
      <c r="HW2026" s="14"/>
      <c r="HX2026" s="14"/>
      <c r="HY2026" s="14"/>
      <c r="HZ2026" s="14"/>
      <c r="IA2026" s="14"/>
      <c r="IB2026" s="14"/>
      <c r="IC2026" s="14"/>
      <c r="ID2026" s="14"/>
      <c r="IE2026" s="14"/>
      <c r="IF2026" s="14"/>
      <c r="IG2026" s="14"/>
      <c r="IH2026" s="14"/>
      <c r="II2026" s="14"/>
      <c r="IJ2026" s="14"/>
      <c r="IK2026" s="14"/>
      <c r="IL2026" s="14"/>
      <c r="IM2026" s="14"/>
      <c r="IN2026" s="14"/>
      <c r="IO2026" s="14"/>
      <c r="IP2026" s="14"/>
      <c r="IQ2026" s="14"/>
      <c r="IR2026" s="14"/>
      <c r="IS2026" s="14"/>
      <c r="IT2026" s="14"/>
    </row>
    <row r="2027" spans="1:254" x14ac:dyDescent="0.2">
      <c r="A2027" s="12">
        <v>400780</v>
      </c>
      <c r="B2027" s="4"/>
      <c r="C2027" s="13" t="s">
        <v>1805</v>
      </c>
      <c r="D2027" s="11">
        <v>87</v>
      </c>
      <c r="E2027" s="11">
        <v>87</v>
      </c>
      <c r="F2027" s="11"/>
      <c r="G2027" s="12">
        <v>5</v>
      </c>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C2027" s="14"/>
      <c r="AD2027" s="14"/>
      <c r="AE2027" s="14"/>
      <c r="AF2027" s="14"/>
      <c r="AG2027" s="14"/>
      <c r="AH2027" s="14"/>
      <c r="AI2027" s="14"/>
      <c r="AJ2027" s="14"/>
      <c r="AK2027" s="14"/>
      <c r="AL2027" s="14"/>
      <c r="AM2027" s="14"/>
      <c r="AN2027" s="14"/>
      <c r="AO2027" s="14"/>
      <c r="AP2027" s="14"/>
      <c r="AQ2027" s="14"/>
      <c r="AR2027" s="14"/>
      <c r="AS2027" s="14"/>
      <c r="AT2027" s="14"/>
      <c r="AU2027" s="14"/>
      <c r="AV2027" s="14"/>
      <c r="AW2027" s="14"/>
      <c r="AX2027" s="14"/>
      <c r="AY2027" s="14"/>
      <c r="AZ2027" s="14"/>
      <c r="BA2027" s="14"/>
      <c r="BB2027" s="14"/>
      <c r="BC2027" s="14"/>
      <c r="BD2027" s="14"/>
      <c r="BE2027" s="14"/>
      <c r="BF2027" s="14"/>
      <c r="BG2027" s="14"/>
      <c r="BH2027" s="14"/>
      <c r="BI2027" s="14"/>
      <c r="BJ2027" s="14"/>
      <c r="BK2027" s="14"/>
      <c r="BL2027" s="14"/>
      <c r="BM2027" s="14"/>
      <c r="BN2027" s="14"/>
      <c r="BO2027" s="14"/>
      <c r="BP2027" s="14"/>
      <c r="BQ2027" s="14"/>
      <c r="BR2027" s="14"/>
      <c r="BS2027" s="14"/>
      <c r="BT2027" s="14"/>
      <c r="BU2027" s="14"/>
      <c r="BV2027" s="14"/>
      <c r="BW2027" s="14"/>
      <c r="BX2027" s="14"/>
      <c r="BY2027" s="14"/>
      <c r="BZ2027" s="14"/>
      <c r="CA2027" s="14"/>
      <c r="CB2027" s="14"/>
      <c r="CC2027" s="14"/>
      <c r="CD2027" s="14"/>
      <c r="CE2027" s="14"/>
      <c r="CF2027" s="14"/>
      <c r="CG2027" s="14"/>
      <c r="CH2027" s="14"/>
      <c r="CI2027" s="14"/>
      <c r="CJ2027" s="14"/>
      <c r="CK2027" s="14"/>
      <c r="CL2027" s="14"/>
      <c r="CM2027" s="14"/>
      <c r="CN2027" s="14"/>
      <c r="CO2027" s="14"/>
      <c r="CP2027" s="14"/>
      <c r="CQ2027" s="14"/>
      <c r="CR2027" s="14"/>
      <c r="CS2027" s="14"/>
      <c r="CT2027" s="14"/>
      <c r="CU2027" s="14"/>
      <c r="CV2027" s="14"/>
      <c r="CW2027" s="14"/>
      <c r="CX2027" s="14"/>
      <c r="CY2027" s="14"/>
      <c r="CZ2027" s="14"/>
      <c r="DA2027" s="14"/>
      <c r="DB2027" s="14"/>
      <c r="DC2027" s="14"/>
      <c r="DD2027" s="14"/>
      <c r="DE2027" s="14"/>
      <c r="DF2027" s="14"/>
      <c r="DG2027" s="14"/>
      <c r="DH2027" s="14"/>
      <c r="DI2027" s="14"/>
      <c r="DJ2027" s="14"/>
      <c r="DK2027" s="14"/>
      <c r="DL2027" s="14"/>
      <c r="DM2027" s="14"/>
      <c r="DN2027" s="14"/>
      <c r="DO2027" s="14"/>
      <c r="DP2027" s="14"/>
      <c r="DQ2027" s="14"/>
      <c r="DR2027" s="14"/>
      <c r="DS2027" s="14"/>
      <c r="DT2027" s="14"/>
      <c r="DU2027" s="14"/>
      <c r="DV2027" s="14"/>
      <c r="DW2027" s="14"/>
      <c r="DX2027" s="14"/>
      <c r="DY2027" s="14"/>
      <c r="DZ2027" s="14"/>
      <c r="EA2027" s="14"/>
      <c r="EB2027" s="14"/>
      <c r="EC2027" s="14"/>
      <c r="ED2027" s="14"/>
      <c r="EE2027" s="14"/>
      <c r="EF2027" s="14"/>
      <c r="EG2027" s="14"/>
      <c r="EH2027" s="14"/>
      <c r="EI2027" s="14"/>
      <c r="EJ2027" s="14"/>
      <c r="EK2027" s="14"/>
      <c r="EL2027" s="14"/>
      <c r="EM2027" s="14"/>
      <c r="EN2027" s="14"/>
      <c r="EO2027" s="14"/>
      <c r="EP2027" s="14"/>
      <c r="EQ2027" s="14"/>
      <c r="ER2027" s="14"/>
      <c r="ES2027" s="14"/>
      <c r="ET2027" s="14"/>
      <c r="EU2027" s="14"/>
      <c r="EV2027" s="14"/>
      <c r="EW2027" s="14"/>
      <c r="EX2027" s="14"/>
      <c r="EY2027" s="14"/>
      <c r="EZ2027" s="14"/>
      <c r="FA2027" s="14"/>
      <c r="FB2027" s="14"/>
      <c r="FC2027" s="14"/>
      <c r="FD2027" s="14"/>
      <c r="FE2027" s="14"/>
      <c r="FF2027" s="14"/>
      <c r="FG2027" s="14"/>
      <c r="FH2027" s="14"/>
      <c r="FI2027" s="14"/>
      <c r="FJ2027" s="14"/>
      <c r="FK2027" s="14"/>
      <c r="FL2027" s="14"/>
      <c r="FM2027" s="14"/>
      <c r="FN2027" s="14"/>
      <c r="FO2027" s="14"/>
      <c r="FP2027" s="14"/>
      <c r="FQ2027" s="14"/>
      <c r="FR2027" s="14"/>
      <c r="FS2027" s="14"/>
      <c r="FT2027" s="14"/>
      <c r="FU2027" s="14"/>
      <c r="FV2027" s="14"/>
      <c r="FW2027" s="14"/>
      <c r="FX2027" s="14"/>
      <c r="FY2027" s="14"/>
      <c r="FZ2027" s="14"/>
      <c r="GA2027" s="14"/>
      <c r="GB2027" s="14"/>
      <c r="GC2027" s="14"/>
      <c r="GD2027" s="14"/>
      <c r="GE2027" s="14"/>
      <c r="GF2027" s="14"/>
      <c r="GG2027" s="14"/>
      <c r="GH2027" s="14"/>
      <c r="GI2027" s="14"/>
      <c r="GJ2027" s="14"/>
      <c r="GK2027" s="14"/>
      <c r="GL2027" s="14"/>
      <c r="GM2027" s="14"/>
      <c r="GN2027" s="14"/>
      <c r="GO2027" s="14"/>
      <c r="GP2027" s="14"/>
      <c r="GQ2027" s="14"/>
      <c r="GR2027" s="14"/>
      <c r="GS2027" s="14"/>
      <c r="GT2027" s="14"/>
      <c r="GU2027" s="14"/>
      <c r="GV2027" s="14"/>
      <c r="GW2027" s="14"/>
      <c r="GX2027" s="14"/>
      <c r="GY2027" s="14"/>
      <c r="GZ2027" s="14"/>
      <c r="HA2027" s="14"/>
      <c r="HB2027" s="14"/>
      <c r="HC2027" s="14"/>
      <c r="HD2027" s="14"/>
      <c r="HE2027" s="14"/>
      <c r="HF2027" s="14"/>
      <c r="HG2027" s="14"/>
      <c r="HH2027" s="14"/>
      <c r="HI2027" s="14"/>
      <c r="HJ2027" s="14"/>
      <c r="HK2027" s="14"/>
      <c r="HL2027" s="14"/>
      <c r="HM2027" s="14"/>
      <c r="HN2027" s="14"/>
      <c r="HO2027" s="14"/>
      <c r="HP2027" s="14"/>
      <c r="HQ2027" s="14"/>
      <c r="HR2027" s="14"/>
      <c r="HS2027" s="14"/>
      <c r="HT2027" s="14"/>
      <c r="HU2027" s="14"/>
      <c r="HV2027" s="14"/>
      <c r="HW2027" s="14"/>
      <c r="HX2027" s="14"/>
      <c r="HY2027" s="14"/>
      <c r="HZ2027" s="14"/>
      <c r="IA2027" s="14"/>
      <c r="IB2027" s="14"/>
      <c r="IC2027" s="14"/>
      <c r="ID2027" s="14"/>
      <c r="IE2027" s="14"/>
      <c r="IF2027" s="14"/>
      <c r="IG2027" s="14"/>
      <c r="IH2027" s="14"/>
      <c r="II2027" s="14"/>
      <c r="IJ2027" s="14"/>
      <c r="IK2027" s="14"/>
      <c r="IL2027" s="14"/>
      <c r="IM2027" s="14"/>
      <c r="IN2027" s="14"/>
      <c r="IO2027" s="14"/>
      <c r="IP2027" s="14"/>
      <c r="IQ2027" s="14"/>
      <c r="IR2027" s="14"/>
      <c r="IS2027" s="14"/>
      <c r="IT2027" s="14"/>
    </row>
    <row r="2028" spans="1:254" ht="40.5" x14ac:dyDescent="0.2">
      <c r="A2028" s="12">
        <v>400785</v>
      </c>
      <c r="B2028" s="4"/>
      <c r="C2028" s="13" t="s">
        <v>1806</v>
      </c>
      <c r="D2028" s="11">
        <v>52</v>
      </c>
      <c r="E2028" s="11">
        <v>52</v>
      </c>
      <c r="F2028" s="11"/>
      <c r="G2028" s="12">
        <v>4</v>
      </c>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C2028" s="14"/>
      <c r="AD2028" s="14"/>
      <c r="AE2028" s="14"/>
      <c r="AF2028" s="14"/>
      <c r="AG2028" s="14"/>
      <c r="AH2028" s="14"/>
      <c r="AI2028" s="14"/>
      <c r="AJ2028" s="14"/>
      <c r="AK2028" s="14"/>
      <c r="AL2028" s="14"/>
      <c r="AM2028" s="14"/>
      <c r="AN2028" s="14"/>
      <c r="AO2028" s="14"/>
      <c r="AP2028" s="14"/>
      <c r="AQ2028" s="14"/>
      <c r="AR2028" s="14"/>
      <c r="AS2028" s="14"/>
      <c r="AT2028" s="14"/>
      <c r="AU2028" s="14"/>
      <c r="AV2028" s="14"/>
      <c r="AW2028" s="14"/>
      <c r="AX2028" s="14"/>
      <c r="AY2028" s="14"/>
      <c r="AZ2028" s="14"/>
      <c r="BA2028" s="14"/>
      <c r="BB2028" s="14"/>
      <c r="BC2028" s="14"/>
      <c r="BD2028" s="14"/>
      <c r="BE2028" s="14"/>
      <c r="BF2028" s="14"/>
      <c r="BG2028" s="14"/>
      <c r="BH2028" s="14"/>
      <c r="BI2028" s="14"/>
      <c r="BJ2028" s="14"/>
      <c r="BK2028" s="14"/>
      <c r="BL2028" s="14"/>
      <c r="BM2028" s="14"/>
      <c r="BN2028" s="14"/>
      <c r="BO2028" s="14"/>
      <c r="BP2028" s="14"/>
      <c r="BQ2028" s="14"/>
      <c r="BR2028" s="14"/>
      <c r="BS2028" s="14"/>
      <c r="BT2028" s="14"/>
      <c r="BU2028" s="14"/>
      <c r="BV2028" s="14"/>
      <c r="BW2028" s="14"/>
      <c r="BX2028" s="14"/>
      <c r="BY2028" s="14"/>
      <c r="BZ2028" s="14"/>
      <c r="CA2028" s="14"/>
      <c r="CB2028" s="14"/>
      <c r="CC2028" s="14"/>
      <c r="CD2028" s="14"/>
      <c r="CE2028" s="14"/>
      <c r="CF2028" s="14"/>
      <c r="CG2028" s="14"/>
      <c r="CH2028" s="14"/>
      <c r="CI2028" s="14"/>
      <c r="CJ2028" s="14"/>
      <c r="CK2028" s="14"/>
      <c r="CL2028" s="14"/>
      <c r="CM2028" s="14"/>
      <c r="CN2028" s="14"/>
      <c r="CO2028" s="14"/>
      <c r="CP2028" s="14"/>
      <c r="CQ2028" s="14"/>
      <c r="CR2028" s="14"/>
      <c r="CS2028" s="14"/>
      <c r="CT2028" s="14"/>
      <c r="CU2028" s="14"/>
      <c r="CV2028" s="14"/>
      <c r="CW2028" s="14"/>
      <c r="CX2028" s="14"/>
      <c r="CY2028" s="14"/>
      <c r="CZ2028" s="14"/>
      <c r="DA2028" s="14"/>
      <c r="DB2028" s="14"/>
      <c r="DC2028" s="14"/>
      <c r="DD2028" s="14"/>
      <c r="DE2028" s="14"/>
      <c r="DF2028" s="14"/>
      <c r="DG2028" s="14"/>
      <c r="DH2028" s="14"/>
      <c r="DI2028" s="14"/>
      <c r="DJ2028" s="14"/>
      <c r="DK2028" s="14"/>
      <c r="DL2028" s="14"/>
      <c r="DM2028" s="14"/>
      <c r="DN2028" s="14"/>
      <c r="DO2028" s="14"/>
      <c r="DP2028" s="14"/>
      <c r="DQ2028" s="14"/>
      <c r="DR2028" s="14"/>
      <c r="DS2028" s="14"/>
      <c r="DT2028" s="14"/>
      <c r="DU2028" s="14"/>
      <c r="DV2028" s="14"/>
      <c r="DW2028" s="14"/>
      <c r="DX2028" s="14"/>
      <c r="DY2028" s="14"/>
      <c r="DZ2028" s="14"/>
      <c r="EA2028" s="14"/>
      <c r="EB2028" s="14"/>
      <c r="EC2028" s="14"/>
      <c r="ED2028" s="14"/>
      <c r="EE2028" s="14"/>
      <c r="EF2028" s="14"/>
      <c r="EG2028" s="14"/>
      <c r="EH2028" s="14"/>
      <c r="EI2028" s="14"/>
      <c r="EJ2028" s="14"/>
      <c r="EK2028" s="14"/>
      <c r="EL2028" s="14"/>
      <c r="EM2028" s="14"/>
      <c r="EN2028" s="14"/>
      <c r="EO2028" s="14"/>
      <c r="EP2028" s="14"/>
      <c r="EQ2028" s="14"/>
      <c r="ER2028" s="14"/>
      <c r="ES2028" s="14"/>
      <c r="ET2028" s="14"/>
      <c r="EU2028" s="14"/>
      <c r="EV2028" s="14"/>
      <c r="EW2028" s="14"/>
      <c r="EX2028" s="14"/>
      <c r="EY2028" s="14"/>
      <c r="EZ2028" s="14"/>
      <c r="FA2028" s="14"/>
      <c r="FB2028" s="14"/>
      <c r="FC2028" s="14"/>
      <c r="FD2028" s="14"/>
      <c r="FE2028" s="14"/>
      <c r="FF2028" s="14"/>
      <c r="FG2028" s="14"/>
      <c r="FH2028" s="14"/>
      <c r="FI2028" s="14"/>
      <c r="FJ2028" s="14"/>
      <c r="FK2028" s="14"/>
      <c r="FL2028" s="14"/>
      <c r="FM2028" s="14"/>
      <c r="FN2028" s="14"/>
      <c r="FO2028" s="14"/>
      <c r="FP2028" s="14"/>
      <c r="FQ2028" s="14"/>
      <c r="FR2028" s="14"/>
      <c r="FS2028" s="14"/>
      <c r="FT2028" s="14"/>
      <c r="FU2028" s="14"/>
      <c r="FV2028" s="14"/>
      <c r="FW2028" s="14"/>
      <c r="FX2028" s="14"/>
      <c r="FY2028" s="14"/>
      <c r="FZ2028" s="14"/>
      <c r="GA2028" s="14"/>
      <c r="GB2028" s="14"/>
      <c r="GC2028" s="14"/>
      <c r="GD2028" s="14"/>
      <c r="GE2028" s="14"/>
      <c r="GF2028" s="14"/>
      <c r="GG2028" s="14"/>
      <c r="GH2028" s="14"/>
      <c r="GI2028" s="14"/>
      <c r="GJ2028" s="14"/>
      <c r="GK2028" s="14"/>
      <c r="GL2028" s="14"/>
      <c r="GM2028" s="14"/>
      <c r="GN2028" s="14"/>
      <c r="GO2028" s="14"/>
      <c r="GP2028" s="14"/>
      <c r="GQ2028" s="14"/>
      <c r="GR2028" s="14"/>
      <c r="GS2028" s="14"/>
      <c r="GT2028" s="14"/>
      <c r="GU2028" s="14"/>
      <c r="GV2028" s="14"/>
      <c r="GW2028" s="14"/>
      <c r="GX2028" s="14"/>
      <c r="GY2028" s="14"/>
      <c r="GZ2028" s="14"/>
      <c r="HA2028" s="14"/>
      <c r="HB2028" s="14"/>
      <c r="HC2028" s="14"/>
      <c r="HD2028" s="14"/>
      <c r="HE2028" s="14"/>
      <c r="HF2028" s="14"/>
      <c r="HG2028" s="14"/>
      <c r="HH2028" s="14"/>
      <c r="HI2028" s="14"/>
      <c r="HJ2028" s="14"/>
      <c r="HK2028" s="14"/>
      <c r="HL2028" s="14"/>
      <c r="HM2028" s="14"/>
      <c r="HN2028" s="14"/>
      <c r="HO2028" s="14"/>
      <c r="HP2028" s="14"/>
      <c r="HQ2028" s="14"/>
      <c r="HR2028" s="14"/>
      <c r="HS2028" s="14"/>
      <c r="HT2028" s="14"/>
      <c r="HU2028" s="14"/>
      <c r="HV2028" s="14"/>
      <c r="HW2028" s="14"/>
      <c r="HX2028" s="14"/>
      <c r="HY2028" s="14"/>
      <c r="HZ2028" s="14"/>
      <c r="IA2028" s="14"/>
      <c r="IB2028" s="14"/>
      <c r="IC2028" s="14"/>
      <c r="ID2028" s="14"/>
      <c r="IE2028" s="14"/>
      <c r="IF2028" s="14"/>
      <c r="IG2028" s="14"/>
      <c r="IH2028" s="14"/>
      <c r="II2028" s="14"/>
      <c r="IJ2028" s="14"/>
      <c r="IK2028" s="14"/>
      <c r="IL2028" s="14"/>
      <c r="IM2028" s="14"/>
      <c r="IN2028" s="14"/>
      <c r="IO2028" s="14"/>
      <c r="IP2028" s="14"/>
      <c r="IQ2028" s="14"/>
      <c r="IR2028" s="14"/>
      <c r="IS2028" s="14"/>
      <c r="IT2028" s="14"/>
    </row>
    <row r="2029" spans="1:254" x14ac:dyDescent="0.2">
      <c r="A2029" s="12">
        <v>400790</v>
      </c>
      <c r="B2029" s="4"/>
      <c r="C2029" s="13" t="s">
        <v>1807</v>
      </c>
      <c r="D2029" s="11">
        <v>37</v>
      </c>
      <c r="E2029" s="11">
        <v>37</v>
      </c>
      <c r="F2029" s="11"/>
      <c r="G2029" s="12">
        <v>4</v>
      </c>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C2029" s="14"/>
      <c r="AD2029" s="14"/>
      <c r="AE2029" s="14"/>
      <c r="AF2029" s="14"/>
      <c r="AG2029" s="14"/>
      <c r="AH2029" s="14"/>
      <c r="AI2029" s="14"/>
      <c r="AJ2029" s="14"/>
      <c r="AK2029" s="14"/>
      <c r="AL2029" s="14"/>
      <c r="AM2029" s="14"/>
      <c r="AN2029" s="14"/>
      <c r="AO2029" s="14"/>
      <c r="AP2029" s="14"/>
      <c r="AQ2029" s="14"/>
      <c r="AR2029" s="14"/>
      <c r="AS2029" s="14"/>
      <c r="AT2029" s="14"/>
      <c r="AU2029" s="14"/>
      <c r="AV2029" s="14"/>
      <c r="AW2029" s="14"/>
      <c r="AX2029" s="14"/>
      <c r="AY2029" s="14"/>
      <c r="AZ2029" s="14"/>
      <c r="BA2029" s="14"/>
      <c r="BB2029" s="14"/>
      <c r="BC2029" s="14"/>
      <c r="BD2029" s="14"/>
      <c r="BE2029" s="14"/>
      <c r="BF2029" s="14"/>
      <c r="BG2029" s="14"/>
      <c r="BH2029" s="14"/>
      <c r="BI2029" s="14"/>
      <c r="BJ2029" s="14"/>
      <c r="BK2029" s="14"/>
      <c r="BL2029" s="14"/>
      <c r="BM2029" s="14"/>
      <c r="BN2029" s="14"/>
      <c r="BO2029" s="14"/>
      <c r="BP2029" s="14"/>
      <c r="BQ2029" s="14"/>
      <c r="BR2029" s="14"/>
      <c r="BS2029" s="14"/>
      <c r="BT2029" s="14"/>
      <c r="BU2029" s="14"/>
      <c r="BV2029" s="14"/>
      <c r="BW2029" s="14"/>
      <c r="BX2029" s="14"/>
      <c r="BY2029" s="14"/>
      <c r="BZ2029" s="14"/>
      <c r="CA2029" s="14"/>
      <c r="CB2029" s="14"/>
      <c r="CC2029" s="14"/>
      <c r="CD2029" s="14"/>
      <c r="CE2029" s="14"/>
      <c r="CF2029" s="14"/>
      <c r="CG2029" s="14"/>
      <c r="CH2029" s="14"/>
      <c r="CI2029" s="14"/>
      <c r="CJ2029" s="14"/>
      <c r="CK2029" s="14"/>
      <c r="CL2029" s="14"/>
      <c r="CM2029" s="14"/>
      <c r="CN2029" s="14"/>
      <c r="CO2029" s="14"/>
      <c r="CP2029" s="14"/>
      <c r="CQ2029" s="14"/>
      <c r="CR2029" s="14"/>
      <c r="CS2029" s="14"/>
      <c r="CT2029" s="14"/>
      <c r="CU2029" s="14"/>
      <c r="CV2029" s="14"/>
      <c r="CW2029" s="14"/>
      <c r="CX2029" s="14"/>
      <c r="CY2029" s="14"/>
      <c r="CZ2029" s="14"/>
      <c r="DA2029" s="14"/>
      <c r="DB2029" s="14"/>
      <c r="DC2029" s="14"/>
      <c r="DD2029" s="14"/>
      <c r="DE2029" s="14"/>
      <c r="DF2029" s="14"/>
      <c r="DG2029" s="14"/>
      <c r="DH2029" s="14"/>
      <c r="DI2029" s="14"/>
      <c r="DJ2029" s="14"/>
      <c r="DK2029" s="14"/>
      <c r="DL2029" s="14"/>
      <c r="DM2029" s="14"/>
      <c r="DN2029" s="14"/>
      <c r="DO2029" s="14"/>
      <c r="DP2029" s="14"/>
      <c r="DQ2029" s="14"/>
      <c r="DR2029" s="14"/>
      <c r="DS2029" s="14"/>
      <c r="DT2029" s="14"/>
      <c r="DU2029" s="14"/>
      <c r="DV2029" s="14"/>
      <c r="DW2029" s="14"/>
      <c r="DX2029" s="14"/>
      <c r="DY2029" s="14"/>
      <c r="DZ2029" s="14"/>
      <c r="EA2029" s="14"/>
      <c r="EB2029" s="14"/>
      <c r="EC2029" s="14"/>
      <c r="ED2029" s="14"/>
      <c r="EE2029" s="14"/>
      <c r="EF2029" s="14"/>
      <c r="EG2029" s="14"/>
      <c r="EH2029" s="14"/>
      <c r="EI2029" s="14"/>
      <c r="EJ2029" s="14"/>
      <c r="EK2029" s="14"/>
      <c r="EL2029" s="14"/>
      <c r="EM2029" s="14"/>
      <c r="EN2029" s="14"/>
      <c r="EO2029" s="14"/>
      <c r="EP2029" s="14"/>
      <c r="EQ2029" s="14"/>
      <c r="ER2029" s="14"/>
      <c r="ES2029" s="14"/>
      <c r="ET2029" s="14"/>
      <c r="EU2029" s="14"/>
      <c r="EV2029" s="14"/>
      <c r="EW2029" s="14"/>
      <c r="EX2029" s="14"/>
      <c r="EY2029" s="14"/>
      <c r="EZ2029" s="14"/>
      <c r="FA2029" s="14"/>
      <c r="FB2029" s="14"/>
      <c r="FC2029" s="14"/>
      <c r="FD2029" s="14"/>
      <c r="FE2029" s="14"/>
      <c r="FF2029" s="14"/>
      <c r="FG2029" s="14"/>
      <c r="FH2029" s="14"/>
      <c r="FI2029" s="14"/>
      <c r="FJ2029" s="14"/>
      <c r="FK2029" s="14"/>
      <c r="FL2029" s="14"/>
      <c r="FM2029" s="14"/>
      <c r="FN2029" s="14"/>
      <c r="FO2029" s="14"/>
      <c r="FP2029" s="14"/>
      <c r="FQ2029" s="14"/>
      <c r="FR2029" s="14"/>
      <c r="FS2029" s="14"/>
      <c r="FT2029" s="14"/>
      <c r="FU2029" s="14"/>
      <c r="FV2029" s="14"/>
      <c r="FW2029" s="14"/>
      <c r="FX2029" s="14"/>
      <c r="FY2029" s="14"/>
      <c r="FZ2029" s="14"/>
      <c r="GA2029" s="14"/>
      <c r="GB2029" s="14"/>
      <c r="GC2029" s="14"/>
      <c r="GD2029" s="14"/>
      <c r="GE2029" s="14"/>
      <c r="GF2029" s="14"/>
      <c r="GG2029" s="14"/>
      <c r="GH2029" s="14"/>
      <c r="GI2029" s="14"/>
      <c r="GJ2029" s="14"/>
      <c r="GK2029" s="14"/>
      <c r="GL2029" s="14"/>
      <c r="GM2029" s="14"/>
      <c r="GN2029" s="14"/>
      <c r="GO2029" s="14"/>
      <c r="GP2029" s="14"/>
      <c r="GQ2029" s="14"/>
      <c r="GR2029" s="14"/>
      <c r="GS2029" s="14"/>
      <c r="GT2029" s="14"/>
      <c r="GU2029" s="14"/>
      <c r="GV2029" s="14"/>
      <c r="GW2029" s="14"/>
      <c r="GX2029" s="14"/>
      <c r="GY2029" s="14"/>
      <c r="GZ2029" s="14"/>
      <c r="HA2029" s="14"/>
      <c r="HB2029" s="14"/>
      <c r="HC2029" s="14"/>
      <c r="HD2029" s="14"/>
      <c r="HE2029" s="14"/>
      <c r="HF2029" s="14"/>
      <c r="HG2029" s="14"/>
      <c r="HH2029" s="14"/>
      <c r="HI2029" s="14"/>
      <c r="HJ2029" s="14"/>
      <c r="HK2029" s="14"/>
      <c r="HL2029" s="14"/>
      <c r="HM2029" s="14"/>
      <c r="HN2029" s="14"/>
      <c r="HO2029" s="14"/>
      <c r="HP2029" s="14"/>
      <c r="HQ2029" s="14"/>
      <c r="HR2029" s="14"/>
      <c r="HS2029" s="14"/>
      <c r="HT2029" s="14"/>
      <c r="HU2029" s="14"/>
      <c r="HV2029" s="14"/>
      <c r="HW2029" s="14"/>
      <c r="HX2029" s="14"/>
      <c r="HY2029" s="14"/>
      <c r="HZ2029" s="14"/>
      <c r="IA2029" s="14"/>
      <c r="IB2029" s="14"/>
      <c r="IC2029" s="14"/>
      <c r="ID2029" s="14"/>
      <c r="IE2029" s="14"/>
      <c r="IF2029" s="14"/>
      <c r="IG2029" s="14"/>
      <c r="IH2029" s="14"/>
      <c r="II2029" s="14"/>
      <c r="IJ2029" s="14"/>
      <c r="IK2029" s="14"/>
      <c r="IL2029" s="14"/>
      <c r="IM2029" s="14"/>
      <c r="IN2029" s="14"/>
      <c r="IO2029" s="14"/>
      <c r="IP2029" s="14"/>
      <c r="IQ2029" s="14"/>
      <c r="IR2029" s="14"/>
      <c r="IS2029" s="14"/>
      <c r="IT2029" s="14"/>
    </row>
    <row r="2030" spans="1:254" x14ac:dyDescent="0.2">
      <c r="A2030" s="12">
        <v>400795</v>
      </c>
      <c r="B2030" s="4"/>
      <c r="C2030" s="13" t="s">
        <v>1808</v>
      </c>
      <c r="D2030" s="11">
        <v>25</v>
      </c>
      <c r="E2030" s="11">
        <v>25</v>
      </c>
      <c r="F2030" s="11"/>
      <c r="G2030" s="12">
        <v>4</v>
      </c>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c r="AM2030" s="14"/>
      <c r="AN2030" s="14"/>
      <c r="AO2030" s="14"/>
      <c r="AP2030" s="14"/>
      <c r="AQ2030" s="14"/>
      <c r="AR2030" s="14"/>
      <c r="AS2030" s="14"/>
      <c r="AT2030" s="14"/>
      <c r="AU2030" s="14"/>
      <c r="AV2030" s="14"/>
      <c r="AW2030" s="14"/>
      <c r="AX2030" s="14"/>
      <c r="AY2030" s="14"/>
      <c r="AZ2030" s="14"/>
      <c r="BA2030" s="14"/>
      <c r="BB2030" s="14"/>
      <c r="BC2030" s="14"/>
      <c r="BD2030" s="14"/>
      <c r="BE2030" s="14"/>
      <c r="BF2030" s="14"/>
      <c r="BG2030" s="14"/>
      <c r="BH2030" s="14"/>
      <c r="BI2030" s="14"/>
      <c r="BJ2030" s="14"/>
      <c r="BK2030" s="14"/>
      <c r="BL2030" s="14"/>
      <c r="BM2030" s="14"/>
      <c r="BN2030" s="14"/>
      <c r="BO2030" s="14"/>
      <c r="BP2030" s="14"/>
      <c r="BQ2030" s="14"/>
      <c r="BR2030" s="14"/>
      <c r="BS2030" s="14"/>
      <c r="BT2030" s="14"/>
      <c r="BU2030" s="14"/>
      <c r="BV2030" s="14"/>
      <c r="BW2030" s="14"/>
      <c r="BX2030" s="14"/>
      <c r="BY2030" s="14"/>
      <c r="BZ2030" s="14"/>
      <c r="CA2030" s="14"/>
      <c r="CB2030" s="14"/>
      <c r="CC2030" s="14"/>
      <c r="CD2030" s="14"/>
      <c r="CE2030" s="14"/>
      <c r="CF2030" s="14"/>
      <c r="CG2030" s="14"/>
      <c r="CH2030" s="14"/>
      <c r="CI2030" s="14"/>
      <c r="CJ2030" s="14"/>
      <c r="CK2030" s="14"/>
      <c r="CL2030" s="14"/>
      <c r="CM2030" s="14"/>
      <c r="CN2030" s="14"/>
      <c r="CO2030" s="14"/>
      <c r="CP2030" s="14"/>
      <c r="CQ2030" s="14"/>
      <c r="CR2030" s="14"/>
      <c r="CS2030" s="14"/>
      <c r="CT2030" s="14"/>
      <c r="CU2030" s="14"/>
      <c r="CV2030" s="14"/>
      <c r="CW2030" s="14"/>
      <c r="CX2030" s="14"/>
      <c r="CY2030" s="14"/>
      <c r="CZ2030" s="14"/>
      <c r="DA2030" s="14"/>
      <c r="DB2030" s="14"/>
      <c r="DC2030" s="14"/>
      <c r="DD2030" s="14"/>
      <c r="DE2030" s="14"/>
      <c r="DF2030" s="14"/>
      <c r="DG2030" s="14"/>
      <c r="DH2030" s="14"/>
      <c r="DI2030" s="14"/>
      <c r="DJ2030" s="14"/>
      <c r="DK2030" s="14"/>
      <c r="DL2030" s="14"/>
      <c r="DM2030" s="14"/>
      <c r="DN2030" s="14"/>
      <c r="DO2030" s="14"/>
      <c r="DP2030" s="14"/>
      <c r="DQ2030" s="14"/>
      <c r="DR2030" s="14"/>
      <c r="DS2030" s="14"/>
      <c r="DT2030" s="14"/>
      <c r="DU2030" s="14"/>
      <c r="DV2030" s="14"/>
      <c r="DW2030" s="14"/>
      <c r="DX2030" s="14"/>
      <c r="DY2030" s="14"/>
      <c r="DZ2030" s="14"/>
      <c r="EA2030" s="14"/>
      <c r="EB2030" s="14"/>
      <c r="EC2030" s="14"/>
      <c r="ED2030" s="14"/>
      <c r="EE2030" s="14"/>
      <c r="EF2030" s="14"/>
      <c r="EG2030" s="14"/>
      <c r="EH2030" s="14"/>
      <c r="EI2030" s="14"/>
      <c r="EJ2030" s="14"/>
      <c r="EK2030" s="14"/>
      <c r="EL2030" s="14"/>
      <c r="EM2030" s="14"/>
      <c r="EN2030" s="14"/>
      <c r="EO2030" s="14"/>
      <c r="EP2030" s="14"/>
      <c r="EQ2030" s="14"/>
      <c r="ER2030" s="14"/>
      <c r="ES2030" s="14"/>
      <c r="ET2030" s="14"/>
      <c r="EU2030" s="14"/>
      <c r="EV2030" s="14"/>
      <c r="EW2030" s="14"/>
      <c r="EX2030" s="14"/>
      <c r="EY2030" s="14"/>
      <c r="EZ2030" s="14"/>
      <c r="FA2030" s="14"/>
      <c r="FB2030" s="14"/>
      <c r="FC2030" s="14"/>
      <c r="FD2030" s="14"/>
      <c r="FE2030" s="14"/>
      <c r="FF2030" s="14"/>
      <c r="FG2030" s="14"/>
      <c r="FH2030" s="14"/>
      <c r="FI2030" s="14"/>
      <c r="FJ2030" s="14"/>
      <c r="FK2030" s="14"/>
      <c r="FL2030" s="14"/>
      <c r="FM2030" s="14"/>
      <c r="FN2030" s="14"/>
      <c r="FO2030" s="14"/>
      <c r="FP2030" s="14"/>
      <c r="FQ2030" s="14"/>
      <c r="FR2030" s="14"/>
      <c r="FS2030" s="14"/>
      <c r="FT2030" s="14"/>
      <c r="FU2030" s="14"/>
      <c r="FV2030" s="14"/>
      <c r="FW2030" s="14"/>
      <c r="FX2030" s="14"/>
      <c r="FY2030" s="14"/>
      <c r="FZ2030" s="14"/>
      <c r="GA2030" s="14"/>
      <c r="GB2030" s="14"/>
      <c r="GC2030" s="14"/>
      <c r="GD2030" s="14"/>
      <c r="GE2030" s="14"/>
      <c r="GF2030" s="14"/>
      <c r="GG2030" s="14"/>
      <c r="GH2030" s="14"/>
      <c r="GI2030" s="14"/>
      <c r="GJ2030" s="14"/>
      <c r="GK2030" s="14"/>
      <c r="GL2030" s="14"/>
      <c r="GM2030" s="14"/>
      <c r="GN2030" s="14"/>
      <c r="GO2030" s="14"/>
      <c r="GP2030" s="14"/>
      <c r="GQ2030" s="14"/>
      <c r="GR2030" s="14"/>
      <c r="GS2030" s="14"/>
      <c r="GT2030" s="14"/>
      <c r="GU2030" s="14"/>
      <c r="GV2030" s="14"/>
      <c r="GW2030" s="14"/>
      <c r="GX2030" s="14"/>
      <c r="GY2030" s="14"/>
      <c r="GZ2030" s="14"/>
      <c r="HA2030" s="14"/>
      <c r="HB2030" s="14"/>
      <c r="HC2030" s="14"/>
      <c r="HD2030" s="14"/>
      <c r="HE2030" s="14"/>
      <c r="HF2030" s="14"/>
      <c r="HG2030" s="14"/>
      <c r="HH2030" s="14"/>
      <c r="HI2030" s="14"/>
      <c r="HJ2030" s="14"/>
      <c r="HK2030" s="14"/>
      <c r="HL2030" s="14"/>
      <c r="HM2030" s="14"/>
      <c r="HN2030" s="14"/>
      <c r="HO2030" s="14"/>
      <c r="HP2030" s="14"/>
      <c r="HQ2030" s="14"/>
      <c r="HR2030" s="14"/>
      <c r="HS2030" s="14"/>
      <c r="HT2030" s="14"/>
      <c r="HU2030" s="14"/>
      <c r="HV2030" s="14"/>
      <c r="HW2030" s="14"/>
      <c r="HX2030" s="14"/>
      <c r="HY2030" s="14"/>
      <c r="HZ2030" s="14"/>
      <c r="IA2030" s="14"/>
      <c r="IB2030" s="14"/>
      <c r="IC2030" s="14"/>
      <c r="ID2030" s="14"/>
      <c r="IE2030" s="14"/>
      <c r="IF2030" s="14"/>
      <c r="IG2030" s="14"/>
      <c r="IH2030" s="14"/>
      <c r="II2030" s="14"/>
      <c r="IJ2030" s="14"/>
      <c r="IK2030" s="14"/>
      <c r="IL2030" s="14"/>
      <c r="IM2030" s="14"/>
      <c r="IN2030" s="14"/>
      <c r="IO2030" s="14"/>
      <c r="IP2030" s="14"/>
      <c r="IQ2030" s="14"/>
      <c r="IR2030" s="14"/>
      <c r="IS2030" s="14"/>
      <c r="IT2030" s="14"/>
    </row>
    <row r="2031" spans="1:254" x14ac:dyDescent="0.2">
      <c r="A2031" s="12">
        <v>400800</v>
      </c>
      <c r="B2031" s="4"/>
      <c r="C2031" s="13" t="s">
        <v>1809</v>
      </c>
      <c r="D2031" s="11">
        <v>15</v>
      </c>
      <c r="E2031" s="11">
        <v>15</v>
      </c>
      <c r="F2031" s="11"/>
      <c r="G2031" s="12">
        <v>3</v>
      </c>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C2031" s="14"/>
      <c r="AD2031" s="14"/>
      <c r="AE2031" s="14"/>
      <c r="AF2031" s="14"/>
      <c r="AG2031" s="14"/>
      <c r="AH2031" s="14"/>
      <c r="AI2031" s="14"/>
      <c r="AJ2031" s="14"/>
      <c r="AK2031" s="14"/>
      <c r="AL2031" s="14"/>
      <c r="AM2031" s="14"/>
      <c r="AN2031" s="14"/>
      <c r="AO2031" s="14"/>
      <c r="AP2031" s="14"/>
      <c r="AQ2031" s="14"/>
      <c r="AR2031" s="14"/>
      <c r="AS2031" s="14"/>
      <c r="AT2031" s="14"/>
      <c r="AU2031" s="14"/>
      <c r="AV2031" s="14"/>
      <c r="AW2031" s="14"/>
      <c r="AX2031" s="14"/>
      <c r="AY2031" s="14"/>
      <c r="AZ2031" s="14"/>
      <c r="BA2031" s="14"/>
      <c r="BB2031" s="14"/>
      <c r="BC2031" s="14"/>
      <c r="BD2031" s="14"/>
      <c r="BE2031" s="14"/>
      <c r="BF2031" s="14"/>
      <c r="BG2031" s="14"/>
      <c r="BH2031" s="14"/>
      <c r="BI2031" s="14"/>
      <c r="BJ2031" s="14"/>
      <c r="BK2031" s="14"/>
      <c r="BL2031" s="14"/>
      <c r="BM2031" s="14"/>
      <c r="BN2031" s="14"/>
      <c r="BO2031" s="14"/>
      <c r="BP2031" s="14"/>
      <c r="BQ2031" s="14"/>
      <c r="BR2031" s="14"/>
      <c r="BS2031" s="14"/>
      <c r="BT2031" s="14"/>
      <c r="BU2031" s="14"/>
      <c r="BV2031" s="14"/>
      <c r="BW2031" s="14"/>
      <c r="BX2031" s="14"/>
      <c r="BY2031" s="14"/>
      <c r="BZ2031" s="14"/>
      <c r="CA2031" s="14"/>
      <c r="CB2031" s="14"/>
      <c r="CC2031" s="14"/>
      <c r="CD2031" s="14"/>
      <c r="CE2031" s="14"/>
      <c r="CF2031" s="14"/>
      <c r="CG2031" s="14"/>
      <c r="CH2031" s="14"/>
      <c r="CI2031" s="14"/>
      <c r="CJ2031" s="14"/>
      <c r="CK2031" s="14"/>
      <c r="CL2031" s="14"/>
      <c r="CM2031" s="14"/>
      <c r="CN2031" s="14"/>
      <c r="CO2031" s="14"/>
      <c r="CP2031" s="14"/>
      <c r="CQ2031" s="14"/>
      <c r="CR2031" s="14"/>
      <c r="CS2031" s="14"/>
      <c r="CT2031" s="14"/>
      <c r="CU2031" s="14"/>
      <c r="CV2031" s="14"/>
      <c r="CW2031" s="14"/>
      <c r="CX2031" s="14"/>
      <c r="CY2031" s="14"/>
      <c r="CZ2031" s="14"/>
      <c r="DA2031" s="14"/>
      <c r="DB2031" s="14"/>
      <c r="DC2031" s="14"/>
      <c r="DD2031" s="14"/>
      <c r="DE2031" s="14"/>
      <c r="DF2031" s="14"/>
      <c r="DG2031" s="14"/>
      <c r="DH2031" s="14"/>
      <c r="DI2031" s="14"/>
      <c r="DJ2031" s="14"/>
      <c r="DK2031" s="14"/>
      <c r="DL2031" s="14"/>
      <c r="DM2031" s="14"/>
      <c r="DN2031" s="14"/>
      <c r="DO2031" s="14"/>
      <c r="DP2031" s="14"/>
      <c r="DQ2031" s="14"/>
      <c r="DR2031" s="14"/>
      <c r="DS2031" s="14"/>
      <c r="DT2031" s="14"/>
      <c r="DU2031" s="14"/>
      <c r="DV2031" s="14"/>
      <c r="DW2031" s="14"/>
      <c r="DX2031" s="14"/>
      <c r="DY2031" s="14"/>
      <c r="DZ2031" s="14"/>
      <c r="EA2031" s="14"/>
      <c r="EB2031" s="14"/>
      <c r="EC2031" s="14"/>
      <c r="ED2031" s="14"/>
      <c r="EE2031" s="14"/>
      <c r="EF2031" s="14"/>
      <c r="EG2031" s="14"/>
      <c r="EH2031" s="14"/>
      <c r="EI2031" s="14"/>
      <c r="EJ2031" s="14"/>
      <c r="EK2031" s="14"/>
      <c r="EL2031" s="14"/>
      <c r="EM2031" s="14"/>
      <c r="EN2031" s="14"/>
      <c r="EO2031" s="14"/>
      <c r="EP2031" s="14"/>
      <c r="EQ2031" s="14"/>
      <c r="ER2031" s="14"/>
      <c r="ES2031" s="14"/>
      <c r="ET2031" s="14"/>
      <c r="EU2031" s="14"/>
      <c r="EV2031" s="14"/>
      <c r="EW2031" s="14"/>
      <c r="EX2031" s="14"/>
      <c r="EY2031" s="14"/>
      <c r="EZ2031" s="14"/>
      <c r="FA2031" s="14"/>
      <c r="FB2031" s="14"/>
      <c r="FC2031" s="14"/>
      <c r="FD2031" s="14"/>
      <c r="FE2031" s="14"/>
      <c r="FF2031" s="14"/>
      <c r="FG2031" s="14"/>
      <c r="FH2031" s="14"/>
      <c r="FI2031" s="14"/>
      <c r="FJ2031" s="14"/>
      <c r="FK2031" s="14"/>
      <c r="FL2031" s="14"/>
      <c r="FM2031" s="14"/>
      <c r="FN2031" s="14"/>
      <c r="FO2031" s="14"/>
      <c r="FP2031" s="14"/>
      <c r="FQ2031" s="14"/>
      <c r="FR2031" s="14"/>
      <c r="FS2031" s="14"/>
      <c r="FT2031" s="14"/>
      <c r="FU2031" s="14"/>
      <c r="FV2031" s="14"/>
      <c r="FW2031" s="14"/>
      <c r="FX2031" s="14"/>
      <c r="FY2031" s="14"/>
      <c r="FZ2031" s="14"/>
      <c r="GA2031" s="14"/>
      <c r="GB2031" s="14"/>
      <c r="GC2031" s="14"/>
      <c r="GD2031" s="14"/>
      <c r="GE2031" s="14"/>
      <c r="GF2031" s="14"/>
      <c r="GG2031" s="14"/>
      <c r="GH2031" s="14"/>
      <c r="GI2031" s="14"/>
      <c r="GJ2031" s="14"/>
      <c r="GK2031" s="14"/>
      <c r="GL2031" s="14"/>
      <c r="GM2031" s="14"/>
      <c r="GN2031" s="14"/>
      <c r="GO2031" s="14"/>
      <c r="GP2031" s="14"/>
      <c r="GQ2031" s="14"/>
      <c r="GR2031" s="14"/>
      <c r="GS2031" s="14"/>
      <c r="GT2031" s="14"/>
      <c r="GU2031" s="14"/>
      <c r="GV2031" s="14"/>
      <c r="GW2031" s="14"/>
      <c r="GX2031" s="14"/>
      <c r="GY2031" s="14"/>
      <c r="GZ2031" s="14"/>
      <c r="HA2031" s="14"/>
      <c r="HB2031" s="14"/>
      <c r="HC2031" s="14"/>
      <c r="HD2031" s="14"/>
      <c r="HE2031" s="14"/>
      <c r="HF2031" s="14"/>
      <c r="HG2031" s="14"/>
      <c r="HH2031" s="14"/>
      <c r="HI2031" s="14"/>
      <c r="HJ2031" s="14"/>
      <c r="HK2031" s="14"/>
      <c r="HL2031" s="14"/>
      <c r="HM2031" s="14"/>
      <c r="HN2031" s="14"/>
      <c r="HO2031" s="14"/>
      <c r="HP2031" s="14"/>
      <c r="HQ2031" s="14"/>
      <c r="HR2031" s="14"/>
      <c r="HS2031" s="14"/>
      <c r="HT2031" s="14"/>
      <c r="HU2031" s="14"/>
      <c r="HV2031" s="14"/>
      <c r="HW2031" s="14"/>
      <c r="HX2031" s="14"/>
      <c r="HY2031" s="14"/>
      <c r="HZ2031" s="14"/>
      <c r="IA2031" s="14"/>
      <c r="IB2031" s="14"/>
      <c r="IC2031" s="14"/>
      <c r="ID2031" s="14"/>
      <c r="IE2031" s="14"/>
      <c r="IF2031" s="14"/>
      <c r="IG2031" s="14"/>
      <c r="IH2031" s="14"/>
      <c r="II2031" s="14"/>
      <c r="IJ2031" s="14"/>
      <c r="IK2031" s="14"/>
      <c r="IL2031" s="14"/>
      <c r="IM2031" s="14"/>
      <c r="IN2031" s="14"/>
      <c r="IO2031" s="14"/>
      <c r="IP2031" s="14"/>
      <c r="IQ2031" s="14"/>
      <c r="IR2031" s="14"/>
      <c r="IS2031" s="14"/>
      <c r="IT2031" s="14"/>
    </row>
    <row r="2032" spans="1:254" x14ac:dyDescent="0.2">
      <c r="A2032" s="20">
        <v>400805</v>
      </c>
      <c r="B2032" s="24" t="s">
        <v>16</v>
      </c>
      <c r="C2032" s="42" t="s">
        <v>1810</v>
      </c>
      <c r="D2032" s="26">
        <v>1.9</v>
      </c>
      <c r="E2032" s="26">
        <v>1.9</v>
      </c>
      <c r="F2032" s="26"/>
      <c r="G2032" s="12">
        <v>0</v>
      </c>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C2032" s="14"/>
      <c r="AD2032" s="14"/>
      <c r="AE2032" s="14"/>
      <c r="AF2032" s="14"/>
      <c r="AG2032" s="14"/>
      <c r="AH2032" s="14"/>
      <c r="AI2032" s="14"/>
      <c r="AJ2032" s="14"/>
      <c r="AK2032" s="14"/>
      <c r="AL2032" s="14"/>
      <c r="AM2032" s="14"/>
      <c r="AN2032" s="14"/>
      <c r="AO2032" s="14"/>
      <c r="AP2032" s="14"/>
      <c r="AQ2032" s="14"/>
      <c r="AR2032" s="14"/>
      <c r="AS2032" s="14"/>
      <c r="AT2032" s="14"/>
      <c r="AU2032" s="14"/>
      <c r="AV2032" s="14"/>
      <c r="AW2032" s="14"/>
      <c r="AX2032" s="14"/>
      <c r="AY2032" s="14"/>
      <c r="AZ2032" s="14"/>
      <c r="BA2032" s="14"/>
      <c r="BB2032" s="14"/>
      <c r="BC2032" s="14"/>
      <c r="BD2032" s="14"/>
      <c r="BE2032" s="14"/>
      <c r="BF2032" s="14"/>
      <c r="BG2032" s="14"/>
      <c r="BH2032" s="14"/>
      <c r="BI2032" s="14"/>
      <c r="BJ2032" s="14"/>
      <c r="BK2032" s="14"/>
      <c r="BL2032" s="14"/>
      <c r="BM2032" s="14"/>
      <c r="BN2032" s="14"/>
      <c r="BO2032" s="14"/>
      <c r="BP2032" s="14"/>
      <c r="BQ2032" s="14"/>
      <c r="BR2032" s="14"/>
      <c r="BS2032" s="14"/>
      <c r="BT2032" s="14"/>
      <c r="BU2032" s="14"/>
      <c r="BV2032" s="14"/>
      <c r="BW2032" s="14"/>
      <c r="BX2032" s="14"/>
      <c r="BY2032" s="14"/>
      <c r="BZ2032" s="14"/>
      <c r="CA2032" s="14"/>
      <c r="CB2032" s="14"/>
      <c r="CC2032" s="14"/>
      <c r="CD2032" s="14"/>
      <c r="CE2032" s="14"/>
      <c r="CF2032" s="14"/>
      <c r="CG2032" s="14"/>
      <c r="CH2032" s="14"/>
      <c r="CI2032" s="14"/>
      <c r="CJ2032" s="14"/>
      <c r="CK2032" s="14"/>
      <c r="CL2032" s="14"/>
      <c r="CM2032" s="14"/>
      <c r="CN2032" s="14"/>
      <c r="CO2032" s="14"/>
      <c r="CP2032" s="14"/>
      <c r="CQ2032" s="14"/>
      <c r="CR2032" s="14"/>
      <c r="CS2032" s="14"/>
      <c r="CT2032" s="14"/>
      <c r="CU2032" s="14"/>
      <c r="CV2032" s="14"/>
      <c r="CW2032" s="14"/>
      <c r="CX2032" s="14"/>
      <c r="CY2032" s="14"/>
      <c r="CZ2032" s="14"/>
      <c r="DA2032" s="14"/>
      <c r="DB2032" s="14"/>
      <c r="DC2032" s="14"/>
      <c r="DD2032" s="14"/>
      <c r="DE2032" s="14"/>
      <c r="DF2032" s="14"/>
      <c r="DG2032" s="14"/>
      <c r="DH2032" s="14"/>
      <c r="DI2032" s="14"/>
      <c r="DJ2032" s="14"/>
      <c r="DK2032" s="14"/>
      <c r="DL2032" s="14"/>
      <c r="DM2032" s="14"/>
      <c r="DN2032" s="14"/>
      <c r="DO2032" s="14"/>
      <c r="DP2032" s="14"/>
      <c r="DQ2032" s="14"/>
      <c r="DR2032" s="14"/>
      <c r="DS2032" s="14"/>
      <c r="DT2032" s="14"/>
      <c r="DU2032" s="14"/>
      <c r="DV2032" s="14"/>
      <c r="DW2032" s="14"/>
      <c r="DX2032" s="14"/>
      <c r="DY2032" s="14"/>
      <c r="DZ2032" s="14"/>
      <c r="EA2032" s="14"/>
      <c r="EB2032" s="14"/>
      <c r="EC2032" s="14"/>
      <c r="ED2032" s="14"/>
      <c r="EE2032" s="14"/>
      <c r="EF2032" s="14"/>
      <c r="EG2032" s="14"/>
      <c r="EH2032" s="14"/>
      <c r="EI2032" s="14"/>
      <c r="EJ2032" s="14"/>
      <c r="EK2032" s="14"/>
      <c r="EL2032" s="14"/>
      <c r="EM2032" s="14"/>
      <c r="EN2032" s="14"/>
      <c r="EO2032" s="14"/>
      <c r="EP2032" s="14"/>
      <c r="EQ2032" s="14"/>
      <c r="ER2032" s="14"/>
      <c r="ES2032" s="14"/>
      <c r="ET2032" s="14"/>
      <c r="EU2032" s="14"/>
      <c r="EV2032" s="14"/>
      <c r="EW2032" s="14"/>
      <c r="EX2032" s="14"/>
      <c r="EY2032" s="14"/>
      <c r="EZ2032" s="14"/>
      <c r="FA2032" s="14"/>
      <c r="FB2032" s="14"/>
      <c r="FC2032" s="14"/>
      <c r="FD2032" s="14"/>
      <c r="FE2032" s="14"/>
      <c r="FF2032" s="14"/>
      <c r="FG2032" s="14"/>
      <c r="FH2032" s="14"/>
      <c r="FI2032" s="14"/>
      <c r="FJ2032" s="14"/>
      <c r="FK2032" s="14"/>
      <c r="FL2032" s="14"/>
      <c r="FM2032" s="14"/>
      <c r="FN2032" s="14"/>
      <c r="FO2032" s="14"/>
      <c r="FP2032" s="14"/>
      <c r="FQ2032" s="14"/>
      <c r="FR2032" s="14"/>
      <c r="FS2032" s="14"/>
      <c r="FT2032" s="14"/>
      <c r="FU2032" s="14"/>
      <c r="FV2032" s="14"/>
      <c r="FW2032" s="14"/>
      <c r="FX2032" s="14"/>
      <c r="FY2032" s="14"/>
      <c r="FZ2032" s="14"/>
      <c r="GA2032" s="14"/>
      <c r="GB2032" s="14"/>
      <c r="GC2032" s="14"/>
      <c r="GD2032" s="14"/>
      <c r="GE2032" s="14"/>
      <c r="GF2032" s="14"/>
      <c r="GG2032" s="14"/>
      <c r="GH2032" s="14"/>
      <c r="GI2032" s="14"/>
      <c r="GJ2032" s="14"/>
      <c r="GK2032" s="14"/>
      <c r="GL2032" s="14"/>
      <c r="GM2032" s="14"/>
      <c r="GN2032" s="14"/>
      <c r="GO2032" s="14"/>
      <c r="GP2032" s="14"/>
      <c r="GQ2032" s="14"/>
      <c r="GR2032" s="14"/>
      <c r="GS2032" s="14"/>
      <c r="GT2032" s="14"/>
      <c r="GU2032" s="14"/>
      <c r="GV2032" s="14"/>
      <c r="GW2032" s="14"/>
      <c r="GX2032" s="14"/>
      <c r="GY2032" s="14"/>
      <c r="GZ2032" s="14"/>
      <c r="HA2032" s="14"/>
      <c r="HB2032" s="14"/>
      <c r="HC2032" s="14"/>
      <c r="HD2032" s="14"/>
      <c r="HE2032" s="14"/>
      <c r="HF2032" s="14"/>
      <c r="HG2032" s="14"/>
      <c r="HH2032" s="14"/>
      <c r="HI2032" s="14"/>
      <c r="HJ2032" s="14"/>
      <c r="HK2032" s="14"/>
      <c r="HL2032" s="14"/>
      <c r="HM2032" s="14"/>
      <c r="HN2032" s="14"/>
      <c r="HO2032" s="14"/>
      <c r="HP2032" s="14"/>
      <c r="HQ2032" s="14"/>
      <c r="HR2032" s="14"/>
      <c r="HS2032" s="14"/>
      <c r="HT2032" s="14"/>
      <c r="HU2032" s="14"/>
      <c r="HV2032" s="14"/>
      <c r="HW2032" s="14"/>
      <c r="HX2032" s="14"/>
      <c r="HY2032" s="14"/>
      <c r="HZ2032" s="14"/>
      <c r="IA2032" s="14"/>
      <c r="IB2032" s="14"/>
      <c r="IC2032" s="14"/>
      <c r="ID2032" s="14"/>
      <c r="IE2032" s="14"/>
      <c r="IF2032" s="14"/>
      <c r="IG2032" s="14"/>
      <c r="IH2032" s="14"/>
      <c r="II2032" s="14"/>
      <c r="IJ2032" s="14"/>
      <c r="IK2032" s="14"/>
      <c r="IL2032" s="14"/>
      <c r="IM2032" s="14"/>
      <c r="IN2032" s="14"/>
      <c r="IO2032" s="14"/>
      <c r="IP2032" s="14"/>
      <c r="IQ2032" s="14"/>
      <c r="IR2032" s="14"/>
      <c r="IS2032" s="14"/>
      <c r="IT2032" s="14"/>
    </row>
    <row r="2033" spans="1:254" ht="60.75" x14ac:dyDescent="0.2">
      <c r="A2033" s="12">
        <v>400810</v>
      </c>
      <c r="B2033" s="4"/>
      <c r="C2033" s="13" t="s">
        <v>1811</v>
      </c>
      <c r="D2033" s="11">
        <v>2</v>
      </c>
      <c r="E2033" s="11">
        <v>2</v>
      </c>
      <c r="F2033" s="11"/>
      <c r="G2033" s="12">
        <v>2</v>
      </c>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C2033" s="14"/>
      <c r="AD2033" s="14"/>
      <c r="AE2033" s="14"/>
      <c r="AF2033" s="14"/>
      <c r="AG2033" s="14"/>
      <c r="AH2033" s="14"/>
      <c r="AI2033" s="14"/>
      <c r="AJ2033" s="14"/>
      <c r="AK2033" s="14"/>
      <c r="AL2033" s="14"/>
      <c r="AM2033" s="14"/>
      <c r="AN2033" s="14"/>
      <c r="AO2033" s="14"/>
      <c r="AP2033" s="14"/>
      <c r="AQ2033" s="14"/>
      <c r="AR2033" s="14"/>
      <c r="AS2033" s="14"/>
      <c r="AT2033" s="14"/>
      <c r="AU2033" s="14"/>
      <c r="AV2033" s="14"/>
      <c r="AW2033" s="14"/>
      <c r="AX2033" s="14"/>
      <c r="AY2033" s="14"/>
      <c r="AZ2033" s="14"/>
      <c r="BA2033" s="14"/>
      <c r="BB2033" s="14"/>
      <c r="BC2033" s="14"/>
      <c r="BD2033" s="14"/>
      <c r="BE2033" s="14"/>
      <c r="BF2033" s="14"/>
      <c r="BG2033" s="14"/>
      <c r="BH2033" s="14"/>
      <c r="BI2033" s="14"/>
      <c r="BJ2033" s="14"/>
      <c r="BK2033" s="14"/>
      <c r="BL2033" s="14"/>
      <c r="BM2033" s="14"/>
      <c r="BN2033" s="14"/>
      <c r="BO2033" s="14"/>
      <c r="BP2033" s="14"/>
      <c r="BQ2033" s="14"/>
      <c r="BR2033" s="14"/>
      <c r="BS2033" s="14"/>
      <c r="BT2033" s="14"/>
      <c r="BU2033" s="14"/>
      <c r="BV2033" s="14"/>
      <c r="BW2033" s="14"/>
      <c r="BX2033" s="14"/>
      <c r="BY2033" s="14"/>
      <c r="BZ2033" s="14"/>
      <c r="CA2033" s="14"/>
      <c r="CB2033" s="14"/>
      <c r="CC2033" s="14"/>
      <c r="CD2033" s="14"/>
      <c r="CE2033" s="14"/>
      <c r="CF2033" s="14"/>
      <c r="CG2033" s="14"/>
      <c r="CH2033" s="14"/>
      <c r="CI2033" s="14"/>
      <c r="CJ2033" s="14"/>
      <c r="CK2033" s="14"/>
      <c r="CL2033" s="14"/>
      <c r="CM2033" s="14"/>
      <c r="CN2033" s="14"/>
      <c r="CO2033" s="14"/>
      <c r="CP2033" s="14"/>
      <c r="CQ2033" s="14"/>
      <c r="CR2033" s="14"/>
      <c r="CS2033" s="14"/>
      <c r="CT2033" s="14"/>
      <c r="CU2033" s="14"/>
      <c r="CV2033" s="14"/>
      <c r="CW2033" s="14"/>
      <c r="CX2033" s="14"/>
      <c r="CY2033" s="14"/>
      <c r="CZ2033" s="14"/>
      <c r="DA2033" s="14"/>
      <c r="DB2033" s="14"/>
      <c r="DC2033" s="14"/>
      <c r="DD2033" s="14"/>
      <c r="DE2033" s="14"/>
      <c r="DF2033" s="14"/>
      <c r="DG2033" s="14"/>
      <c r="DH2033" s="14"/>
      <c r="DI2033" s="14"/>
      <c r="DJ2033" s="14"/>
      <c r="DK2033" s="14"/>
      <c r="DL2033" s="14"/>
      <c r="DM2033" s="14"/>
      <c r="DN2033" s="14"/>
      <c r="DO2033" s="14"/>
      <c r="DP2033" s="14"/>
      <c r="DQ2033" s="14"/>
      <c r="DR2033" s="14"/>
      <c r="DS2033" s="14"/>
      <c r="DT2033" s="14"/>
      <c r="DU2033" s="14"/>
      <c r="DV2033" s="14"/>
      <c r="DW2033" s="14"/>
      <c r="DX2033" s="14"/>
      <c r="DY2033" s="14"/>
      <c r="DZ2033" s="14"/>
      <c r="EA2033" s="14"/>
      <c r="EB2033" s="14"/>
      <c r="EC2033" s="14"/>
      <c r="ED2033" s="14"/>
      <c r="EE2033" s="14"/>
      <c r="EF2033" s="14"/>
      <c r="EG2033" s="14"/>
      <c r="EH2033" s="14"/>
      <c r="EI2033" s="14"/>
      <c r="EJ2033" s="14"/>
      <c r="EK2033" s="14"/>
      <c r="EL2033" s="14"/>
      <c r="EM2033" s="14"/>
      <c r="EN2033" s="14"/>
      <c r="EO2033" s="14"/>
      <c r="EP2033" s="14"/>
      <c r="EQ2033" s="14"/>
      <c r="ER2033" s="14"/>
      <c r="ES2033" s="14"/>
      <c r="ET2033" s="14"/>
      <c r="EU2033" s="14"/>
      <c r="EV2033" s="14"/>
      <c r="EW2033" s="14"/>
      <c r="EX2033" s="14"/>
      <c r="EY2033" s="14"/>
      <c r="EZ2033" s="14"/>
      <c r="FA2033" s="14"/>
      <c r="FB2033" s="14"/>
      <c r="FC2033" s="14"/>
      <c r="FD2033" s="14"/>
      <c r="FE2033" s="14"/>
      <c r="FF2033" s="14"/>
      <c r="FG2033" s="14"/>
      <c r="FH2033" s="14"/>
      <c r="FI2033" s="14"/>
      <c r="FJ2033" s="14"/>
      <c r="FK2033" s="14"/>
      <c r="FL2033" s="14"/>
      <c r="FM2033" s="14"/>
      <c r="FN2033" s="14"/>
      <c r="FO2033" s="14"/>
      <c r="FP2033" s="14"/>
      <c r="FQ2033" s="14"/>
      <c r="FR2033" s="14"/>
      <c r="FS2033" s="14"/>
      <c r="FT2033" s="14"/>
      <c r="FU2033" s="14"/>
      <c r="FV2033" s="14"/>
      <c r="FW2033" s="14"/>
      <c r="FX2033" s="14"/>
      <c r="FY2033" s="14"/>
      <c r="FZ2033" s="14"/>
      <c r="GA2033" s="14"/>
      <c r="GB2033" s="14"/>
      <c r="GC2033" s="14"/>
      <c r="GD2033" s="14"/>
      <c r="GE2033" s="14"/>
      <c r="GF2033" s="14"/>
      <c r="GG2033" s="14"/>
      <c r="GH2033" s="14"/>
      <c r="GI2033" s="14"/>
      <c r="GJ2033" s="14"/>
      <c r="GK2033" s="14"/>
      <c r="GL2033" s="14"/>
      <c r="GM2033" s="14"/>
      <c r="GN2033" s="14"/>
      <c r="GO2033" s="14"/>
      <c r="GP2033" s="14"/>
      <c r="GQ2033" s="14"/>
      <c r="GR2033" s="14"/>
      <c r="GS2033" s="14"/>
      <c r="GT2033" s="14"/>
      <c r="GU2033" s="14"/>
      <c r="GV2033" s="14"/>
      <c r="GW2033" s="14"/>
      <c r="GX2033" s="14"/>
      <c r="GY2033" s="14"/>
      <c r="GZ2033" s="14"/>
      <c r="HA2033" s="14"/>
      <c r="HB2033" s="14"/>
      <c r="HC2033" s="14"/>
      <c r="HD2033" s="14"/>
      <c r="HE2033" s="14"/>
      <c r="HF2033" s="14"/>
      <c r="HG2033" s="14"/>
      <c r="HH2033" s="14"/>
      <c r="HI2033" s="14"/>
      <c r="HJ2033" s="14"/>
      <c r="HK2033" s="14"/>
      <c r="HL2033" s="14"/>
      <c r="HM2033" s="14"/>
      <c r="HN2033" s="14"/>
      <c r="HO2033" s="14"/>
      <c r="HP2033" s="14"/>
      <c r="HQ2033" s="14"/>
      <c r="HR2033" s="14"/>
      <c r="HS2033" s="14"/>
      <c r="HT2033" s="14"/>
      <c r="HU2033" s="14"/>
      <c r="HV2033" s="14"/>
      <c r="HW2033" s="14"/>
      <c r="HX2033" s="14"/>
      <c r="HY2033" s="14"/>
      <c r="HZ2033" s="14"/>
      <c r="IA2033" s="14"/>
      <c r="IB2033" s="14"/>
      <c r="IC2033" s="14"/>
      <c r="ID2033" s="14"/>
      <c r="IE2033" s="14"/>
      <c r="IF2033" s="14"/>
      <c r="IG2033" s="14"/>
      <c r="IH2033" s="14"/>
      <c r="II2033" s="14"/>
      <c r="IJ2033" s="14"/>
      <c r="IK2033" s="14"/>
      <c r="IL2033" s="14"/>
      <c r="IM2033" s="14"/>
      <c r="IN2033" s="14"/>
      <c r="IO2033" s="14"/>
      <c r="IP2033" s="14"/>
      <c r="IQ2033" s="14"/>
      <c r="IR2033" s="14"/>
      <c r="IS2033" s="14"/>
      <c r="IT2033" s="14"/>
    </row>
    <row r="2034" spans="1:254" x14ac:dyDescent="0.2">
      <c r="A2034" s="12">
        <v>400815</v>
      </c>
      <c r="B2034" s="4"/>
      <c r="C2034" s="13" t="s">
        <v>1812</v>
      </c>
      <c r="D2034" s="11">
        <v>41.6</v>
      </c>
      <c r="E2034" s="11">
        <v>41.6</v>
      </c>
      <c r="F2034" s="11"/>
      <c r="G2034" s="12">
        <v>4</v>
      </c>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C2034" s="14"/>
      <c r="AD2034" s="14"/>
      <c r="AE2034" s="14"/>
      <c r="AF2034" s="14"/>
      <c r="AG2034" s="14"/>
      <c r="AH2034" s="14"/>
      <c r="AI2034" s="14"/>
      <c r="AJ2034" s="14"/>
      <c r="AK2034" s="14"/>
      <c r="AL2034" s="14"/>
      <c r="AM2034" s="14"/>
      <c r="AN2034" s="14"/>
      <c r="AO2034" s="14"/>
      <c r="AP2034" s="14"/>
      <c r="AQ2034" s="14"/>
      <c r="AR2034" s="14"/>
      <c r="AS2034" s="14"/>
      <c r="AT2034" s="14"/>
      <c r="AU2034" s="14"/>
      <c r="AV2034" s="14"/>
      <c r="AW2034" s="14"/>
      <c r="AX2034" s="14"/>
      <c r="AY2034" s="14"/>
      <c r="AZ2034" s="14"/>
      <c r="BA2034" s="14"/>
      <c r="BB2034" s="14"/>
      <c r="BC2034" s="14"/>
      <c r="BD2034" s="14"/>
      <c r="BE2034" s="14"/>
      <c r="BF2034" s="14"/>
      <c r="BG2034" s="14"/>
      <c r="BH2034" s="14"/>
      <c r="BI2034" s="14"/>
      <c r="BJ2034" s="14"/>
      <c r="BK2034" s="14"/>
      <c r="BL2034" s="14"/>
      <c r="BM2034" s="14"/>
      <c r="BN2034" s="14"/>
      <c r="BO2034" s="14"/>
      <c r="BP2034" s="14"/>
      <c r="BQ2034" s="14"/>
      <c r="BR2034" s="14"/>
      <c r="BS2034" s="14"/>
      <c r="BT2034" s="14"/>
      <c r="BU2034" s="14"/>
      <c r="BV2034" s="14"/>
      <c r="BW2034" s="14"/>
      <c r="BX2034" s="14"/>
      <c r="BY2034" s="14"/>
      <c r="BZ2034" s="14"/>
      <c r="CA2034" s="14"/>
      <c r="CB2034" s="14"/>
      <c r="CC2034" s="14"/>
      <c r="CD2034" s="14"/>
      <c r="CE2034" s="14"/>
      <c r="CF2034" s="14"/>
      <c r="CG2034" s="14"/>
      <c r="CH2034" s="14"/>
      <c r="CI2034" s="14"/>
      <c r="CJ2034" s="14"/>
      <c r="CK2034" s="14"/>
      <c r="CL2034" s="14"/>
      <c r="CM2034" s="14"/>
      <c r="CN2034" s="14"/>
      <c r="CO2034" s="14"/>
      <c r="CP2034" s="14"/>
      <c r="CQ2034" s="14"/>
      <c r="CR2034" s="14"/>
      <c r="CS2034" s="14"/>
      <c r="CT2034" s="14"/>
      <c r="CU2034" s="14"/>
      <c r="CV2034" s="14"/>
      <c r="CW2034" s="14"/>
      <c r="CX2034" s="14"/>
      <c r="CY2034" s="14"/>
      <c r="CZ2034" s="14"/>
      <c r="DA2034" s="14"/>
      <c r="DB2034" s="14"/>
      <c r="DC2034" s="14"/>
      <c r="DD2034" s="14"/>
      <c r="DE2034" s="14"/>
      <c r="DF2034" s="14"/>
      <c r="DG2034" s="14"/>
      <c r="DH2034" s="14"/>
      <c r="DI2034" s="14"/>
      <c r="DJ2034" s="14"/>
      <c r="DK2034" s="14"/>
      <c r="DL2034" s="14"/>
      <c r="DM2034" s="14"/>
      <c r="DN2034" s="14"/>
      <c r="DO2034" s="14"/>
      <c r="DP2034" s="14"/>
      <c r="DQ2034" s="14"/>
      <c r="DR2034" s="14"/>
      <c r="DS2034" s="14"/>
      <c r="DT2034" s="14"/>
      <c r="DU2034" s="14"/>
      <c r="DV2034" s="14"/>
      <c r="DW2034" s="14"/>
      <c r="DX2034" s="14"/>
      <c r="DY2034" s="14"/>
      <c r="DZ2034" s="14"/>
      <c r="EA2034" s="14"/>
      <c r="EB2034" s="14"/>
      <c r="EC2034" s="14"/>
      <c r="ED2034" s="14"/>
      <c r="EE2034" s="14"/>
      <c r="EF2034" s="14"/>
      <c r="EG2034" s="14"/>
      <c r="EH2034" s="14"/>
      <c r="EI2034" s="14"/>
      <c r="EJ2034" s="14"/>
      <c r="EK2034" s="14"/>
      <c r="EL2034" s="14"/>
      <c r="EM2034" s="14"/>
      <c r="EN2034" s="14"/>
      <c r="EO2034" s="14"/>
      <c r="EP2034" s="14"/>
      <c r="EQ2034" s="14"/>
      <c r="ER2034" s="14"/>
      <c r="ES2034" s="14"/>
      <c r="ET2034" s="14"/>
      <c r="EU2034" s="14"/>
      <c r="EV2034" s="14"/>
      <c r="EW2034" s="14"/>
      <c r="EX2034" s="14"/>
      <c r="EY2034" s="14"/>
      <c r="EZ2034" s="14"/>
      <c r="FA2034" s="14"/>
      <c r="FB2034" s="14"/>
      <c r="FC2034" s="14"/>
      <c r="FD2034" s="14"/>
      <c r="FE2034" s="14"/>
      <c r="FF2034" s="14"/>
      <c r="FG2034" s="14"/>
      <c r="FH2034" s="14"/>
      <c r="FI2034" s="14"/>
      <c r="FJ2034" s="14"/>
      <c r="FK2034" s="14"/>
      <c r="FL2034" s="14"/>
      <c r="FM2034" s="14"/>
      <c r="FN2034" s="14"/>
      <c r="FO2034" s="14"/>
      <c r="FP2034" s="14"/>
      <c r="FQ2034" s="14"/>
      <c r="FR2034" s="14"/>
      <c r="FS2034" s="14"/>
      <c r="FT2034" s="14"/>
      <c r="FU2034" s="14"/>
      <c r="FV2034" s="14"/>
      <c r="FW2034" s="14"/>
      <c r="FX2034" s="14"/>
      <c r="FY2034" s="14"/>
      <c r="FZ2034" s="14"/>
      <c r="GA2034" s="14"/>
      <c r="GB2034" s="14"/>
      <c r="GC2034" s="14"/>
      <c r="GD2034" s="14"/>
      <c r="GE2034" s="14"/>
      <c r="GF2034" s="14"/>
      <c r="GG2034" s="14"/>
      <c r="GH2034" s="14"/>
      <c r="GI2034" s="14"/>
      <c r="GJ2034" s="14"/>
      <c r="GK2034" s="14"/>
      <c r="GL2034" s="14"/>
      <c r="GM2034" s="14"/>
      <c r="GN2034" s="14"/>
      <c r="GO2034" s="14"/>
      <c r="GP2034" s="14"/>
      <c r="GQ2034" s="14"/>
      <c r="GR2034" s="14"/>
      <c r="GS2034" s="14"/>
      <c r="GT2034" s="14"/>
      <c r="GU2034" s="14"/>
      <c r="GV2034" s="14"/>
      <c r="GW2034" s="14"/>
      <c r="GX2034" s="14"/>
      <c r="GY2034" s="14"/>
      <c r="GZ2034" s="14"/>
      <c r="HA2034" s="14"/>
      <c r="HB2034" s="14"/>
      <c r="HC2034" s="14"/>
      <c r="HD2034" s="14"/>
      <c r="HE2034" s="14"/>
      <c r="HF2034" s="14"/>
      <c r="HG2034" s="14"/>
      <c r="HH2034" s="14"/>
      <c r="HI2034" s="14"/>
      <c r="HJ2034" s="14"/>
      <c r="HK2034" s="14"/>
      <c r="HL2034" s="14"/>
      <c r="HM2034" s="14"/>
      <c r="HN2034" s="14"/>
      <c r="HO2034" s="14"/>
      <c r="HP2034" s="14"/>
      <c r="HQ2034" s="14"/>
      <c r="HR2034" s="14"/>
      <c r="HS2034" s="14"/>
      <c r="HT2034" s="14"/>
      <c r="HU2034" s="14"/>
      <c r="HV2034" s="14"/>
      <c r="HW2034" s="14"/>
      <c r="HX2034" s="14"/>
      <c r="HY2034" s="14"/>
      <c r="HZ2034" s="14"/>
      <c r="IA2034" s="14"/>
      <c r="IB2034" s="14"/>
      <c r="IC2034" s="14"/>
      <c r="ID2034" s="14"/>
      <c r="IE2034" s="14"/>
      <c r="IF2034" s="14"/>
      <c r="IG2034" s="14"/>
      <c r="IH2034" s="14"/>
      <c r="II2034" s="14"/>
      <c r="IJ2034" s="14"/>
      <c r="IK2034" s="14"/>
      <c r="IL2034" s="14"/>
      <c r="IM2034" s="14"/>
      <c r="IN2034" s="14"/>
      <c r="IO2034" s="14"/>
      <c r="IP2034" s="14"/>
      <c r="IQ2034" s="14"/>
      <c r="IR2034" s="14"/>
      <c r="IS2034" s="14"/>
      <c r="IT2034" s="14"/>
    </row>
    <row r="2035" spans="1:254" x14ac:dyDescent="0.2">
      <c r="A2035" s="12">
        <v>400820</v>
      </c>
      <c r="B2035" s="4"/>
      <c r="C2035" s="13" t="s">
        <v>1813</v>
      </c>
      <c r="D2035" s="11">
        <v>48</v>
      </c>
      <c r="E2035" s="11">
        <v>48</v>
      </c>
      <c r="F2035" s="11"/>
      <c r="G2035" s="12">
        <v>4</v>
      </c>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C2035" s="14"/>
      <c r="AD2035" s="14"/>
      <c r="AE2035" s="14"/>
      <c r="AF2035" s="14"/>
      <c r="AG2035" s="14"/>
      <c r="AH2035" s="14"/>
      <c r="AI2035" s="14"/>
      <c r="AJ2035" s="14"/>
      <c r="AK2035" s="14"/>
      <c r="AL2035" s="14"/>
      <c r="AM2035" s="14"/>
      <c r="AN2035" s="14"/>
      <c r="AO2035" s="14"/>
      <c r="AP2035" s="14"/>
      <c r="AQ2035" s="14"/>
      <c r="AR2035" s="14"/>
      <c r="AS2035" s="14"/>
      <c r="AT2035" s="14"/>
      <c r="AU2035" s="14"/>
      <c r="AV2035" s="14"/>
      <c r="AW2035" s="14"/>
      <c r="AX2035" s="14"/>
      <c r="AY2035" s="14"/>
      <c r="AZ2035" s="14"/>
      <c r="BA2035" s="14"/>
      <c r="BB2035" s="14"/>
      <c r="BC2035" s="14"/>
      <c r="BD2035" s="14"/>
      <c r="BE2035" s="14"/>
      <c r="BF2035" s="14"/>
      <c r="BG2035" s="14"/>
      <c r="BH2035" s="14"/>
      <c r="BI2035" s="14"/>
      <c r="BJ2035" s="14"/>
      <c r="BK2035" s="14"/>
      <c r="BL2035" s="14"/>
      <c r="BM2035" s="14"/>
      <c r="BN2035" s="14"/>
      <c r="BO2035" s="14"/>
      <c r="BP2035" s="14"/>
      <c r="BQ2035" s="14"/>
      <c r="BR2035" s="14"/>
      <c r="BS2035" s="14"/>
      <c r="BT2035" s="14"/>
      <c r="BU2035" s="14"/>
      <c r="BV2035" s="14"/>
      <c r="BW2035" s="14"/>
      <c r="BX2035" s="14"/>
      <c r="BY2035" s="14"/>
      <c r="BZ2035" s="14"/>
      <c r="CA2035" s="14"/>
      <c r="CB2035" s="14"/>
      <c r="CC2035" s="14"/>
      <c r="CD2035" s="14"/>
      <c r="CE2035" s="14"/>
      <c r="CF2035" s="14"/>
      <c r="CG2035" s="14"/>
      <c r="CH2035" s="14"/>
      <c r="CI2035" s="14"/>
      <c r="CJ2035" s="14"/>
      <c r="CK2035" s="14"/>
      <c r="CL2035" s="14"/>
      <c r="CM2035" s="14"/>
      <c r="CN2035" s="14"/>
      <c r="CO2035" s="14"/>
      <c r="CP2035" s="14"/>
      <c r="CQ2035" s="14"/>
      <c r="CR2035" s="14"/>
      <c r="CS2035" s="14"/>
      <c r="CT2035" s="14"/>
      <c r="CU2035" s="14"/>
      <c r="CV2035" s="14"/>
      <c r="CW2035" s="14"/>
      <c r="CX2035" s="14"/>
      <c r="CY2035" s="14"/>
      <c r="CZ2035" s="14"/>
      <c r="DA2035" s="14"/>
      <c r="DB2035" s="14"/>
      <c r="DC2035" s="14"/>
      <c r="DD2035" s="14"/>
      <c r="DE2035" s="14"/>
      <c r="DF2035" s="14"/>
      <c r="DG2035" s="14"/>
      <c r="DH2035" s="14"/>
      <c r="DI2035" s="14"/>
      <c r="DJ2035" s="14"/>
      <c r="DK2035" s="14"/>
      <c r="DL2035" s="14"/>
      <c r="DM2035" s="14"/>
      <c r="DN2035" s="14"/>
      <c r="DO2035" s="14"/>
      <c r="DP2035" s="14"/>
      <c r="DQ2035" s="14"/>
      <c r="DR2035" s="14"/>
      <c r="DS2035" s="14"/>
      <c r="DT2035" s="14"/>
      <c r="DU2035" s="14"/>
      <c r="DV2035" s="14"/>
      <c r="DW2035" s="14"/>
      <c r="DX2035" s="14"/>
      <c r="DY2035" s="14"/>
      <c r="DZ2035" s="14"/>
      <c r="EA2035" s="14"/>
      <c r="EB2035" s="14"/>
      <c r="EC2035" s="14"/>
      <c r="ED2035" s="14"/>
      <c r="EE2035" s="14"/>
      <c r="EF2035" s="14"/>
      <c r="EG2035" s="14"/>
      <c r="EH2035" s="14"/>
      <c r="EI2035" s="14"/>
      <c r="EJ2035" s="14"/>
      <c r="EK2035" s="14"/>
      <c r="EL2035" s="14"/>
      <c r="EM2035" s="14"/>
      <c r="EN2035" s="14"/>
      <c r="EO2035" s="14"/>
      <c r="EP2035" s="14"/>
      <c r="EQ2035" s="14"/>
      <c r="ER2035" s="14"/>
      <c r="ES2035" s="14"/>
      <c r="ET2035" s="14"/>
      <c r="EU2035" s="14"/>
      <c r="EV2035" s="14"/>
      <c r="EW2035" s="14"/>
      <c r="EX2035" s="14"/>
      <c r="EY2035" s="14"/>
      <c r="EZ2035" s="14"/>
      <c r="FA2035" s="14"/>
      <c r="FB2035" s="14"/>
      <c r="FC2035" s="14"/>
      <c r="FD2035" s="14"/>
      <c r="FE2035" s="14"/>
      <c r="FF2035" s="14"/>
      <c r="FG2035" s="14"/>
      <c r="FH2035" s="14"/>
      <c r="FI2035" s="14"/>
      <c r="FJ2035" s="14"/>
      <c r="FK2035" s="14"/>
      <c r="FL2035" s="14"/>
      <c r="FM2035" s="14"/>
      <c r="FN2035" s="14"/>
      <c r="FO2035" s="14"/>
      <c r="FP2035" s="14"/>
      <c r="FQ2035" s="14"/>
      <c r="FR2035" s="14"/>
      <c r="FS2035" s="14"/>
      <c r="FT2035" s="14"/>
      <c r="FU2035" s="14"/>
      <c r="FV2035" s="14"/>
      <c r="FW2035" s="14"/>
      <c r="FX2035" s="14"/>
      <c r="FY2035" s="14"/>
      <c r="FZ2035" s="14"/>
      <c r="GA2035" s="14"/>
      <c r="GB2035" s="14"/>
      <c r="GC2035" s="14"/>
      <c r="GD2035" s="14"/>
      <c r="GE2035" s="14"/>
      <c r="GF2035" s="14"/>
      <c r="GG2035" s="14"/>
      <c r="GH2035" s="14"/>
      <c r="GI2035" s="14"/>
      <c r="GJ2035" s="14"/>
      <c r="GK2035" s="14"/>
      <c r="GL2035" s="14"/>
      <c r="GM2035" s="14"/>
      <c r="GN2035" s="14"/>
      <c r="GO2035" s="14"/>
      <c r="GP2035" s="14"/>
      <c r="GQ2035" s="14"/>
      <c r="GR2035" s="14"/>
      <c r="GS2035" s="14"/>
      <c r="GT2035" s="14"/>
      <c r="GU2035" s="14"/>
      <c r="GV2035" s="14"/>
      <c r="GW2035" s="14"/>
      <c r="GX2035" s="14"/>
      <c r="GY2035" s="14"/>
      <c r="GZ2035" s="14"/>
      <c r="HA2035" s="14"/>
      <c r="HB2035" s="14"/>
      <c r="HC2035" s="14"/>
      <c r="HD2035" s="14"/>
      <c r="HE2035" s="14"/>
      <c r="HF2035" s="14"/>
      <c r="HG2035" s="14"/>
      <c r="HH2035" s="14"/>
      <c r="HI2035" s="14"/>
      <c r="HJ2035" s="14"/>
      <c r="HK2035" s="14"/>
      <c r="HL2035" s="14"/>
      <c r="HM2035" s="14"/>
      <c r="HN2035" s="14"/>
      <c r="HO2035" s="14"/>
      <c r="HP2035" s="14"/>
      <c r="HQ2035" s="14"/>
      <c r="HR2035" s="14"/>
      <c r="HS2035" s="14"/>
      <c r="HT2035" s="14"/>
      <c r="HU2035" s="14"/>
      <c r="HV2035" s="14"/>
      <c r="HW2035" s="14"/>
      <c r="HX2035" s="14"/>
      <c r="HY2035" s="14"/>
      <c r="HZ2035" s="14"/>
      <c r="IA2035" s="14"/>
      <c r="IB2035" s="14"/>
      <c r="IC2035" s="14"/>
      <c r="ID2035" s="14"/>
      <c r="IE2035" s="14"/>
      <c r="IF2035" s="14"/>
      <c r="IG2035" s="14"/>
      <c r="IH2035" s="14"/>
      <c r="II2035" s="14"/>
      <c r="IJ2035" s="14"/>
      <c r="IK2035" s="14"/>
      <c r="IL2035" s="14"/>
      <c r="IM2035" s="14"/>
      <c r="IN2035" s="14"/>
      <c r="IO2035" s="14"/>
      <c r="IP2035" s="14"/>
      <c r="IQ2035" s="14"/>
      <c r="IR2035" s="14"/>
      <c r="IS2035" s="14"/>
      <c r="IT2035" s="14"/>
    </row>
    <row r="2036" spans="1:254" ht="40.5" x14ac:dyDescent="0.2">
      <c r="A2036" s="12">
        <v>400825</v>
      </c>
      <c r="B2036" s="4"/>
      <c r="C2036" s="13" t="s">
        <v>1814</v>
      </c>
      <c r="D2036" s="11">
        <v>28</v>
      </c>
      <c r="E2036" s="11">
        <v>28</v>
      </c>
      <c r="F2036" s="11"/>
      <c r="G2036" s="12">
        <v>4</v>
      </c>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C2036" s="14"/>
      <c r="AD2036" s="14"/>
      <c r="AE2036" s="14"/>
      <c r="AF2036" s="14"/>
      <c r="AG2036" s="14"/>
      <c r="AH2036" s="14"/>
      <c r="AI2036" s="14"/>
      <c r="AJ2036" s="14"/>
      <c r="AK2036" s="14"/>
      <c r="AL2036" s="14"/>
      <c r="AM2036" s="14"/>
      <c r="AN2036" s="14"/>
      <c r="AO2036" s="14"/>
      <c r="AP2036" s="14"/>
      <c r="AQ2036" s="14"/>
      <c r="AR2036" s="14"/>
      <c r="AS2036" s="14"/>
      <c r="AT2036" s="14"/>
      <c r="AU2036" s="14"/>
      <c r="AV2036" s="14"/>
      <c r="AW2036" s="14"/>
      <c r="AX2036" s="14"/>
      <c r="AY2036" s="14"/>
      <c r="AZ2036" s="14"/>
      <c r="BA2036" s="14"/>
      <c r="BB2036" s="14"/>
      <c r="BC2036" s="14"/>
      <c r="BD2036" s="14"/>
      <c r="BE2036" s="14"/>
      <c r="BF2036" s="14"/>
      <c r="BG2036" s="14"/>
      <c r="BH2036" s="14"/>
      <c r="BI2036" s="14"/>
      <c r="BJ2036" s="14"/>
      <c r="BK2036" s="14"/>
      <c r="BL2036" s="14"/>
      <c r="BM2036" s="14"/>
      <c r="BN2036" s="14"/>
      <c r="BO2036" s="14"/>
      <c r="BP2036" s="14"/>
      <c r="BQ2036" s="14"/>
      <c r="BR2036" s="14"/>
      <c r="BS2036" s="14"/>
      <c r="BT2036" s="14"/>
      <c r="BU2036" s="14"/>
      <c r="BV2036" s="14"/>
      <c r="BW2036" s="14"/>
      <c r="BX2036" s="14"/>
      <c r="BY2036" s="14"/>
      <c r="BZ2036" s="14"/>
      <c r="CA2036" s="14"/>
      <c r="CB2036" s="14"/>
      <c r="CC2036" s="14"/>
      <c r="CD2036" s="14"/>
      <c r="CE2036" s="14"/>
      <c r="CF2036" s="14"/>
      <c r="CG2036" s="14"/>
      <c r="CH2036" s="14"/>
      <c r="CI2036" s="14"/>
      <c r="CJ2036" s="14"/>
      <c r="CK2036" s="14"/>
      <c r="CL2036" s="14"/>
      <c r="CM2036" s="14"/>
      <c r="CN2036" s="14"/>
      <c r="CO2036" s="14"/>
      <c r="CP2036" s="14"/>
      <c r="CQ2036" s="14"/>
      <c r="CR2036" s="14"/>
      <c r="CS2036" s="14"/>
      <c r="CT2036" s="14"/>
      <c r="CU2036" s="14"/>
      <c r="CV2036" s="14"/>
      <c r="CW2036" s="14"/>
      <c r="CX2036" s="14"/>
      <c r="CY2036" s="14"/>
      <c r="CZ2036" s="14"/>
      <c r="DA2036" s="14"/>
      <c r="DB2036" s="14"/>
      <c r="DC2036" s="14"/>
      <c r="DD2036" s="14"/>
      <c r="DE2036" s="14"/>
      <c r="DF2036" s="14"/>
      <c r="DG2036" s="14"/>
      <c r="DH2036" s="14"/>
      <c r="DI2036" s="14"/>
      <c r="DJ2036" s="14"/>
      <c r="DK2036" s="14"/>
      <c r="DL2036" s="14"/>
      <c r="DM2036" s="14"/>
      <c r="DN2036" s="14"/>
      <c r="DO2036" s="14"/>
      <c r="DP2036" s="14"/>
      <c r="DQ2036" s="14"/>
      <c r="DR2036" s="14"/>
      <c r="DS2036" s="14"/>
      <c r="DT2036" s="14"/>
      <c r="DU2036" s="14"/>
      <c r="DV2036" s="14"/>
      <c r="DW2036" s="14"/>
      <c r="DX2036" s="14"/>
      <c r="DY2036" s="14"/>
      <c r="DZ2036" s="14"/>
      <c r="EA2036" s="14"/>
      <c r="EB2036" s="14"/>
      <c r="EC2036" s="14"/>
      <c r="ED2036" s="14"/>
      <c r="EE2036" s="14"/>
      <c r="EF2036" s="14"/>
      <c r="EG2036" s="14"/>
      <c r="EH2036" s="14"/>
      <c r="EI2036" s="14"/>
      <c r="EJ2036" s="14"/>
      <c r="EK2036" s="14"/>
      <c r="EL2036" s="14"/>
      <c r="EM2036" s="14"/>
      <c r="EN2036" s="14"/>
      <c r="EO2036" s="14"/>
      <c r="EP2036" s="14"/>
      <c r="EQ2036" s="14"/>
      <c r="ER2036" s="14"/>
      <c r="ES2036" s="14"/>
      <c r="ET2036" s="14"/>
      <c r="EU2036" s="14"/>
      <c r="EV2036" s="14"/>
      <c r="EW2036" s="14"/>
      <c r="EX2036" s="14"/>
      <c r="EY2036" s="14"/>
      <c r="EZ2036" s="14"/>
      <c r="FA2036" s="14"/>
      <c r="FB2036" s="14"/>
      <c r="FC2036" s="14"/>
      <c r="FD2036" s="14"/>
      <c r="FE2036" s="14"/>
      <c r="FF2036" s="14"/>
      <c r="FG2036" s="14"/>
      <c r="FH2036" s="14"/>
      <c r="FI2036" s="14"/>
      <c r="FJ2036" s="14"/>
      <c r="FK2036" s="14"/>
      <c r="FL2036" s="14"/>
      <c r="FM2036" s="14"/>
      <c r="FN2036" s="14"/>
      <c r="FO2036" s="14"/>
      <c r="FP2036" s="14"/>
      <c r="FQ2036" s="14"/>
      <c r="FR2036" s="14"/>
      <c r="FS2036" s="14"/>
      <c r="FT2036" s="14"/>
      <c r="FU2036" s="14"/>
      <c r="FV2036" s="14"/>
      <c r="FW2036" s="14"/>
      <c r="FX2036" s="14"/>
      <c r="FY2036" s="14"/>
      <c r="FZ2036" s="14"/>
      <c r="GA2036" s="14"/>
      <c r="GB2036" s="14"/>
      <c r="GC2036" s="14"/>
      <c r="GD2036" s="14"/>
      <c r="GE2036" s="14"/>
      <c r="GF2036" s="14"/>
      <c r="GG2036" s="14"/>
      <c r="GH2036" s="14"/>
      <c r="GI2036" s="14"/>
      <c r="GJ2036" s="14"/>
      <c r="GK2036" s="14"/>
      <c r="GL2036" s="14"/>
      <c r="GM2036" s="14"/>
      <c r="GN2036" s="14"/>
      <c r="GO2036" s="14"/>
      <c r="GP2036" s="14"/>
      <c r="GQ2036" s="14"/>
      <c r="GR2036" s="14"/>
      <c r="GS2036" s="14"/>
      <c r="GT2036" s="14"/>
      <c r="GU2036" s="14"/>
      <c r="GV2036" s="14"/>
      <c r="GW2036" s="14"/>
      <c r="GX2036" s="14"/>
      <c r="GY2036" s="14"/>
      <c r="GZ2036" s="14"/>
      <c r="HA2036" s="14"/>
      <c r="HB2036" s="14"/>
      <c r="HC2036" s="14"/>
      <c r="HD2036" s="14"/>
      <c r="HE2036" s="14"/>
      <c r="HF2036" s="14"/>
      <c r="HG2036" s="14"/>
      <c r="HH2036" s="14"/>
      <c r="HI2036" s="14"/>
      <c r="HJ2036" s="14"/>
      <c r="HK2036" s="14"/>
      <c r="HL2036" s="14"/>
      <c r="HM2036" s="14"/>
      <c r="HN2036" s="14"/>
      <c r="HO2036" s="14"/>
      <c r="HP2036" s="14"/>
      <c r="HQ2036" s="14"/>
      <c r="HR2036" s="14"/>
      <c r="HS2036" s="14"/>
      <c r="HT2036" s="14"/>
      <c r="HU2036" s="14"/>
      <c r="HV2036" s="14"/>
      <c r="HW2036" s="14"/>
      <c r="HX2036" s="14"/>
      <c r="HY2036" s="14"/>
      <c r="HZ2036" s="14"/>
      <c r="IA2036" s="14"/>
      <c r="IB2036" s="14"/>
      <c r="IC2036" s="14"/>
      <c r="ID2036" s="14"/>
      <c r="IE2036" s="14"/>
      <c r="IF2036" s="14"/>
      <c r="IG2036" s="14"/>
      <c r="IH2036" s="14"/>
      <c r="II2036" s="14"/>
      <c r="IJ2036" s="14"/>
      <c r="IK2036" s="14"/>
      <c r="IL2036" s="14"/>
      <c r="IM2036" s="14"/>
      <c r="IN2036" s="14"/>
      <c r="IO2036" s="14"/>
      <c r="IP2036" s="14"/>
      <c r="IQ2036" s="14"/>
      <c r="IR2036" s="14"/>
      <c r="IS2036" s="14"/>
      <c r="IT2036" s="14"/>
    </row>
    <row r="2037" spans="1:254" x14ac:dyDescent="0.2">
      <c r="A2037" s="12">
        <v>400830</v>
      </c>
      <c r="B2037" s="4"/>
      <c r="C2037" s="13" t="s">
        <v>1815</v>
      </c>
      <c r="D2037" s="11">
        <v>47.5</v>
      </c>
      <c r="E2037" s="11">
        <v>47.5</v>
      </c>
      <c r="F2037" s="11"/>
      <c r="G2037" s="12">
        <v>4</v>
      </c>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C2037" s="14"/>
      <c r="AD2037" s="14"/>
      <c r="AE2037" s="14"/>
      <c r="AF2037" s="14"/>
      <c r="AG2037" s="14"/>
      <c r="AH2037" s="14"/>
      <c r="AI2037" s="14"/>
      <c r="AJ2037" s="14"/>
      <c r="AK2037" s="14"/>
      <c r="AL2037" s="14"/>
      <c r="AM2037" s="14"/>
      <c r="AN2037" s="14"/>
      <c r="AO2037" s="14"/>
      <c r="AP2037" s="14"/>
      <c r="AQ2037" s="14"/>
      <c r="AR2037" s="14"/>
      <c r="AS2037" s="14"/>
      <c r="AT2037" s="14"/>
      <c r="AU2037" s="14"/>
      <c r="AV2037" s="14"/>
      <c r="AW2037" s="14"/>
      <c r="AX2037" s="14"/>
      <c r="AY2037" s="14"/>
      <c r="AZ2037" s="14"/>
      <c r="BA2037" s="14"/>
      <c r="BB2037" s="14"/>
      <c r="BC2037" s="14"/>
      <c r="BD2037" s="14"/>
      <c r="BE2037" s="14"/>
      <c r="BF2037" s="14"/>
      <c r="BG2037" s="14"/>
      <c r="BH2037" s="14"/>
      <c r="BI2037" s="14"/>
      <c r="BJ2037" s="14"/>
      <c r="BK2037" s="14"/>
      <c r="BL2037" s="14"/>
      <c r="BM2037" s="14"/>
      <c r="BN2037" s="14"/>
      <c r="BO2037" s="14"/>
      <c r="BP2037" s="14"/>
      <c r="BQ2037" s="14"/>
      <c r="BR2037" s="14"/>
      <c r="BS2037" s="14"/>
      <c r="BT2037" s="14"/>
      <c r="BU2037" s="14"/>
      <c r="BV2037" s="14"/>
      <c r="BW2037" s="14"/>
      <c r="BX2037" s="14"/>
      <c r="BY2037" s="14"/>
      <c r="BZ2037" s="14"/>
      <c r="CA2037" s="14"/>
      <c r="CB2037" s="14"/>
      <c r="CC2037" s="14"/>
      <c r="CD2037" s="14"/>
      <c r="CE2037" s="14"/>
      <c r="CF2037" s="14"/>
      <c r="CG2037" s="14"/>
      <c r="CH2037" s="14"/>
      <c r="CI2037" s="14"/>
      <c r="CJ2037" s="14"/>
      <c r="CK2037" s="14"/>
      <c r="CL2037" s="14"/>
      <c r="CM2037" s="14"/>
      <c r="CN2037" s="14"/>
      <c r="CO2037" s="14"/>
      <c r="CP2037" s="14"/>
      <c r="CQ2037" s="14"/>
      <c r="CR2037" s="14"/>
      <c r="CS2037" s="14"/>
      <c r="CT2037" s="14"/>
      <c r="CU2037" s="14"/>
      <c r="CV2037" s="14"/>
      <c r="CW2037" s="14"/>
      <c r="CX2037" s="14"/>
      <c r="CY2037" s="14"/>
      <c r="CZ2037" s="14"/>
      <c r="DA2037" s="14"/>
      <c r="DB2037" s="14"/>
      <c r="DC2037" s="14"/>
      <c r="DD2037" s="14"/>
      <c r="DE2037" s="14"/>
      <c r="DF2037" s="14"/>
      <c r="DG2037" s="14"/>
      <c r="DH2037" s="14"/>
      <c r="DI2037" s="14"/>
      <c r="DJ2037" s="14"/>
      <c r="DK2037" s="14"/>
      <c r="DL2037" s="14"/>
      <c r="DM2037" s="14"/>
      <c r="DN2037" s="14"/>
      <c r="DO2037" s="14"/>
      <c r="DP2037" s="14"/>
      <c r="DQ2037" s="14"/>
      <c r="DR2037" s="14"/>
      <c r="DS2037" s="14"/>
      <c r="DT2037" s="14"/>
      <c r="DU2037" s="14"/>
      <c r="DV2037" s="14"/>
      <c r="DW2037" s="14"/>
      <c r="DX2037" s="14"/>
      <c r="DY2037" s="14"/>
      <c r="DZ2037" s="14"/>
      <c r="EA2037" s="14"/>
      <c r="EB2037" s="14"/>
      <c r="EC2037" s="14"/>
      <c r="ED2037" s="14"/>
      <c r="EE2037" s="14"/>
      <c r="EF2037" s="14"/>
      <c r="EG2037" s="14"/>
      <c r="EH2037" s="14"/>
      <c r="EI2037" s="14"/>
      <c r="EJ2037" s="14"/>
      <c r="EK2037" s="14"/>
      <c r="EL2037" s="14"/>
      <c r="EM2037" s="14"/>
      <c r="EN2037" s="14"/>
      <c r="EO2037" s="14"/>
      <c r="EP2037" s="14"/>
      <c r="EQ2037" s="14"/>
      <c r="ER2037" s="14"/>
      <c r="ES2037" s="14"/>
      <c r="ET2037" s="14"/>
      <c r="EU2037" s="14"/>
      <c r="EV2037" s="14"/>
      <c r="EW2037" s="14"/>
      <c r="EX2037" s="14"/>
      <c r="EY2037" s="14"/>
      <c r="EZ2037" s="14"/>
      <c r="FA2037" s="14"/>
      <c r="FB2037" s="14"/>
      <c r="FC2037" s="14"/>
      <c r="FD2037" s="14"/>
      <c r="FE2037" s="14"/>
      <c r="FF2037" s="14"/>
      <c r="FG2037" s="14"/>
      <c r="FH2037" s="14"/>
      <c r="FI2037" s="14"/>
      <c r="FJ2037" s="14"/>
      <c r="FK2037" s="14"/>
      <c r="FL2037" s="14"/>
      <c r="FM2037" s="14"/>
      <c r="FN2037" s="14"/>
      <c r="FO2037" s="14"/>
      <c r="FP2037" s="14"/>
      <c r="FQ2037" s="14"/>
      <c r="FR2037" s="14"/>
      <c r="FS2037" s="14"/>
      <c r="FT2037" s="14"/>
      <c r="FU2037" s="14"/>
      <c r="FV2037" s="14"/>
      <c r="FW2037" s="14"/>
      <c r="FX2037" s="14"/>
      <c r="FY2037" s="14"/>
      <c r="FZ2037" s="14"/>
      <c r="GA2037" s="14"/>
      <c r="GB2037" s="14"/>
      <c r="GC2037" s="14"/>
      <c r="GD2037" s="14"/>
      <c r="GE2037" s="14"/>
      <c r="GF2037" s="14"/>
      <c r="GG2037" s="14"/>
      <c r="GH2037" s="14"/>
      <c r="GI2037" s="14"/>
      <c r="GJ2037" s="14"/>
      <c r="GK2037" s="14"/>
      <c r="GL2037" s="14"/>
      <c r="GM2037" s="14"/>
      <c r="GN2037" s="14"/>
      <c r="GO2037" s="14"/>
      <c r="GP2037" s="14"/>
      <c r="GQ2037" s="14"/>
      <c r="GR2037" s="14"/>
      <c r="GS2037" s="14"/>
      <c r="GT2037" s="14"/>
      <c r="GU2037" s="14"/>
      <c r="GV2037" s="14"/>
      <c r="GW2037" s="14"/>
      <c r="GX2037" s="14"/>
      <c r="GY2037" s="14"/>
      <c r="GZ2037" s="14"/>
      <c r="HA2037" s="14"/>
      <c r="HB2037" s="14"/>
      <c r="HC2037" s="14"/>
      <c r="HD2037" s="14"/>
      <c r="HE2037" s="14"/>
      <c r="HF2037" s="14"/>
      <c r="HG2037" s="14"/>
      <c r="HH2037" s="14"/>
      <c r="HI2037" s="14"/>
      <c r="HJ2037" s="14"/>
      <c r="HK2037" s="14"/>
      <c r="HL2037" s="14"/>
      <c r="HM2037" s="14"/>
      <c r="HN2037" s="14"/>
      <c r="HO2037" s="14"/>
      <c r="HP2037" s="14"/>
      <c r="HQ2037" s="14"/>
      <c r="HR2037" s="14"/>
      <c r="HS2037" s="14"/>
      <c r="HT2037" s="14"/>
      <c r="HU2037" s="14"/>
      <c r="HV2037" s="14"/>
      <c r="HW2037" s="14"/>
      <c r="HX2037" s="14"/>
      <c r="HY2037" s="14"/>
      <c r="HZ2037" s="14"/>
      <c r="IA2037" s="14"/>
      <c r="IB2037" s="14"/>
      <c r="IC2037" s="14"/>
      <c r="ID2037" s="14"/>
      <c r="IE2037" s="14"/>
      <c r="IF2037" s="14"/>
      <c r="IG2037" s="14"/>
      <c r="IH2037" s="14"/>
      <c r="II2037" s="14"/>
      <c r="IJ2037" s="14"/>
      <c r="IK2037" s="14"/>
      <c r="IL2037" s="14"/>
      <c r="IM2037" s="14"/>
      <c r="IN2037" s="14"/>
      <c r="IO2037" s="14"/>
      <c r="IP2037" s="14"/>
      <c r="IQ2037" s="14"/>
      <c r="IR2037" s="14"/>
      <c r="IS2037" s="14"/>
      <c r="IT2037" s="14"/>
    </row>
    <row r="2038" spans="1:254" x14ac:dyDescent="0.2">
      <c r="A2038" s="12">
        <v>400835</v>
      </c>
      <c r="B2038" s="4"/>
      <c r="C2038" s="13" t="s">
        <v>1816</v>
      </c>
      <c r="D2038" s="11">
        <v>47.4</v>
      </c>
      <c r="E2038" s="11">
        <v>47.4</v>
      </c>
      <c r="F2038" s="11"/>
      <c r="G2038" s="12">
        <v>4</v>
      </c>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C2038" s="14"/>
      <c r="AD2038" s="14"/>
      <c r="AE2038" s="14"/>
      <c r="AF2038" s="14"/>
      <c r="AG2038" s="14"/>
      <c r="AH2038" s="14"/>
      <c r="AI2038" s="14"/>
      <c r="AJ2038" s="14"/>
      <c r="AK2038" s="14"/>
      <c r="AL2038" s="14"/>
      <c r="AM2038" s="14"/>
      <c r="AN2038" s="14"/>
      <c r="AO2038" s="14"/>
      <c r="AP2038" s="14"/>
      <c r="AQ2038" s="14"/>
      <c r="AR2038" s="14"/>
      <c r="AS2038" s="14"/>
      <c r="AT2038" s="14"/>
      <c r="AU2038" s="14"/>
      <c r="AV2038" s="14"/>
      <c r="AW2038" s="14"/>
      <c r="AX2038" s="14"/>
      <c r="AY2038" s="14"/>
      <c r="AZ2038" s="14"/>
      <c r="BA2038" s="14"/>
      <c r="BB2038" s="14"/>
      <c r="BC2038" s="14"/>
      <c r="BD2038" s="14"/>
      <c r="BE2038" s="14"/>
      <c r="BF2038" s="14"/>
      <c r="BG2038" s="14"/>
      <c r="BH2038" s="14"/>
      <c r="BI2038" s="14"/>
      <c r="BJ2038" s="14"/>
      <c r="BK2038" s="14"/>
      <c r="BL2038" s="14"/>
      <c r="BM2038" s="14"/>
      <c r="BN2038" s="14"/>
      <c r="BO2038" s="14"/>
      <c r="BP2038" s="14"/>
      <c r="BQ2038" s="14"/>
      <c r="BR2038" s="14"/>
      <c r="BS2038" s="14"/>
      <c r="BT2038" s="14"/>
      <c r="BU2038" s="14"/>
      <c r="BV2038" s="14"/>
      <c r="BW2038" s="14"/>
      <c r="BX2038" s="14"/>
      <c r="BY2038" s="14"/>
      <c r="BZ2038" s="14"/>
      <c r="CA2038" s="14"/>
      <c r="CB2038" s="14"/>
      <c r="CC2038" s="14"/>
      <c r="CD2038" s="14"/>
      <c r="CE2038" s="14"/>
      <c r="CF2038" s="14"/>
      <c r="CG2038" s="14"/>
      <c r="CH2038" s="14"/>
      <c r="CI2038" s="14"/>
      <c r="CJ2038" s="14"/>
      <c r="CK2038" s="14"/>
      <c r="CL2038" s="14"/>
      <c r="CM2038" s="14"/>
      <c r="CN2038" s="14"/>
      <c r="CO2038" s="14"/>
      <c r="CP2038" s="14"/>
      <c r="CQ2038" s="14"/>
      <c r="CR2038" s="14"/>
      <c r="CS2038" s="14"/>
      <c r="CT2038" s="14"/>
      <c r="CU2038" s="14"/>
      <c r="CV2038" s="14"/>
      <c r="CW2038" s="14"/>
      <c r="CX2038" s="14"/>
      <c r="CY2038" s="14"/>
      <c r="CZ2038" s="14"/>
      <c r="DA2038" s="14"/>
      <c r="DB2038" s="14"/>
      <c r="DC2038" s="14"/>
      <c r="DD2038" s="14"/>
      <c r="DE2038" s="14"/>
      <c r="DF2038" s="14"/>
      <c r="DG2038" s="14"/>
      <c r="DH2038" s="14"/>
      <c r="DI2038" s="14"/>
      <c r="DJ2038" s="14"/>
      <c r="DK2038" s="14"/>
      <c r="DL2038" s="14"/>
      <c r="DM2038" s="14"/>
      <c r="DN2038" s="14"/>
      <c r="DO2038" s="14"/>
      <c r="DP2038" s="14"/>
      <c r="DQ2038" s="14"/>
      <c r="DR2038" s="14"/>
      <c r="DS2038" s="14"/>
      <c r="DT2038" s="14"/>
      <c r="DU2038" s="14"/>
      <c r="DV2038" s="14"/>
      <c r="DW2038" s="14"/>
      <c r="DX2038" s="14"/>
      <c r="DY2038" s="14"/>
      <c r="DZ2038" s="14"/>
      <c r="EA2038" s="14"/>
      <c r="EB2038" s="14"/>
      <c r="EC2038" s="14"/>
      <c r="ED2038" s="14"/>
      <c r="EE2038" s="14"/>
      <c r="EF2038" s="14"/>
      <c r="EG2038" s="14"/>
      <c r="EH2038" s="14"/>
      <c r="EI2038" s="14"/>
      <c r="EJ2038" s="14"/>
      <c r="EK2038" s="14"/>
      <c r="EL2038" s="14"/>
      <c r="EM2038" s="14"/>
      <c r="EN2038" s="14"/>
      <c r="EO2038" s="14"/>
      <c r="EP2038" s="14"/>
      <c r="EQ2038" s="14"/>
      <c r="ER2038" s="14"/>
      <c r="ES2038" s="14"/>
      <c r="ET2038" s="14"/>
      <c r="EU2038" s="14"/>
      <c r="EV2038" s="14"/>
      <c r="EW2038" s="14"/>
      <c r="EX2038" s="14"/>
      <c r="EY2038" s="14"/>
      <c r="EZ2038" s="14"/>
      <c r="FA2038" s="14"/>
      <c r="FB2038" s="14"/>
      <c r="FC2038" s="14"/>
      <c r="FD2038" s="14"/>
      <c r="FE2038" s="14"/>
      <c r="FF2038" s="14"/>
      <c r="FG2038" s="14"/>
      <c r="FH2038" s="14"/>
      <c r="FI2038" s="14"/>
      <c r="FJ2038" s="14"/>
      <c r="FK2038" s="14"/>
      <c r="FL2038" s="14"/>
      <c r="FM2038" s="14"/>
      <c r="FN2038" s="14"/>
      <c r="FO2038" s="14"/>
      <c r="FP2038" s="14"/>
      <c r="FQ2038" s="14"/>
      <c r="FR2038" s="14"/>
      <c r="FS2038" s="14"/>
      <c r="FT2038" s="14"/>
      <c r="FU2038" s="14"/>
      <c r="FV2038" s="14"/>
      <c r="FW2038" s="14"/>
      <c r="FX2038" s="14"/>
      <c r="FY2038" s="14"/>
      <c r="FZ2038" s="14"/>
      <c r="GA2038" s="14"/>
      <c r="GB2038" s="14"/>
      <c r="GC2038" s="14"/>
      <c r="GD2038" s="14"/>
      <c r="GE2038" s="14"/>
      <c r="GF2038" s="14"/>
      <c r="GG2038" s="14"/>
      <c r="GH2038" s="14"/>
      <c r="GI2038" s="14"/>
      <c r="GJ2038" s="14"/>
      <c r="GK2038" s="14"/>
      <c r="GL2038" s="14"/>
      <c r="GM2038" s="14"/>
      <c r="GN2038" s="14"/>
      <c r="GO2038" s="14"/>
      <c r="GP2038" s="14"/>
      <c r="GQ2038" s="14"/>
      <c r="GR2038" s="14"/>
      <c r="GS2038" s="14"/>
      <c r="GT2038" s="14"/>
      <c r="GU2038" s="14"/>
      <c r="GV2038" s="14"/>
      <c r="GW2038" s="14"/>
      <c r="GX2038" s="14"/>
      <c r="GY2038" s="14"/>
      <c r="GZ2038" s="14"/>
      <c r="HA2038" s="14"/>
      <c r="HB2038" s="14"/>
      <c r="HC2038" s="14"/>
      <c r="HD2038" s="14"/>
      <c r="HE2038" s="14"/>
      <c r="HF2038" s="14"/>
      <c r="HG2038" s="14"/>
      <c r="HH2038" s="14"/>
      <c r="HI2038" s="14"/>
      <c r="HJ2038" s="14"/>
      <c r="HK2038" s="14"/>
      <c r="HL2038" s="14"/>
      <c r="HM2038" s="14"/>
      <c r="HN2038" s="14"/>
      <c r="HO2038" s="14"/>
      <c r="HP2038" s="14"/>
      <c r="HQ2038" s="14"/>
      <c r="HR2038" s="14"/>
      <c r="HS2038" s="14"/>
      <c r="HT2038" s="14"/>
      <c r="HU2038" s="14"/>
      <c r="HV2038" s="14"/>
      <c r="HW2038" s="14"/>
      <c r="HX2038" s="14"/>
      <c r="HY2038" s="14"/>
      <c r="HZ2038" s="14"/>
      <c r="IA2038" s="14"/>
      <c r="IB2038" s="14"/>
      <c r="IC2038" s="14"/>
      <c r="ID2038" s="14"/>
      <c r="IE2038" s="14"/>
      <c r="IF2038" s="14"/>
      <c r="IG2038" s="14"/>
      <c r="IH2038" s="14"/>
      <c r="II2038" s="14"/>
      <c r="IJ2038" s="14"/>
      <c r="IK2038" s="14"/>
      <c r="IL2038" s="14"/>
      <c r="IM2038" s="14"/>
      <c r="IN2038" s="14"/>
      <c r="IO2038" s="14"/>
      <c r="IP2038" s="14"/>
      <c r="IQ2038" s="14"/>
      <c r="IR2038" s="14"/>
      <c r="IS2038" s="14"/>
      <c r="IT2038" s="14"/>
    </row>
    <row r="2039" spans="1:254" ht="40.5" x14ac:dyDescent="0.2">
      <c r="A2039" s="12">
        <v>400840</v>
      </c>
      <c r="B2039" s="4" t="s">
        <v>9</v>
      </c>
      <c r="C2039" s="13" t="s">
        <v>1817</v>
      </c>
      <c r="D2039" s="11">
        <v>56</v>
      </c>
      <c r="E2039" s="11">
        <v>56</v>
      </c>
      <c r="F2039" s="11"/>
      <c r="G2039" s="12">
        <v>5</v>
      </c>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C2039" s="14"/>
      <c r="AD2039" s="14"/>
      <c r="AE2039" s="14"/>
      <c r="AF2039" s="14"/>
      <c r="AG2039" s="14"/>
      <c r="AH2039" s="14"/>
      <c r="AI2039" s="14"/>
      <c r="AJ2039" s="14"/>
      <c r="AK2039" s="14"/>
      <c r="AL2039" s="14"/>
      <c r="AM2039" s="14"/>
      <c r="AN2039" s="14"/>
      <c r="AO2039" s="14"/>
      <c r="AP2039" s="14"/>
      <c r="AQ2039" s="14"/>
      <c r="AR2039" s="14"/>
      <c r="AS2039" s="14"/>
      <c r="AT2039" s="14"/>
      <c r="AU2039" s="14"/>
      <c r="AV2039" s="14"/>
      <c r="AW2039" s="14"/>
      <c r="AX2039" s="14"/>
      <c r="AY2039" s="14"/>
      <c r="AZ2039" s="14"/>
      <c r="BA2039" s="14"/>
      <c r="BB2039" s="14"/>
      <c r="BC2039" s="14"/>
      <c r="BD2039" s="14"/>
      <c r="BE2039" s="14"/>
      <c r="BF2039" s="14"/>
      <c r="BG2039" s="14"/>
      <c r="BH2039" s="14"/>
      <c r="BI2039" s="14"/>
      <c r="BJ2039" s="14"/>
      <c r="BK2039" s="14"/>
      <c r="BL2039" s="14"/>
      <c r="BM2039" s="14"/>
      <c r="BN2039" s="14"/>
      <c r="BO2039" s="14"/>
      <c r="BP2039" s="14"/>
      <c r="BQ2039" s="14"/>
      <c r="BR2039" s="14"/>
      <c r="BS2039" s="14"/>
      <c r="BT2039" s="14"/>
      <c r="BU2039" s="14"/>
      <c r="BV2039" s="14"/>
      <c r="BW2039" s="14"/>
      <c r="BX2039" s="14"/>
      <c r="BY2039" s="14"/>
      <c r="BZ2039" s="14"/>
      <c r="CA2039" s="14"/>
      <c r="CB2039" s="14"/>
      <c r="CC2039" s="14"/>
      <c r="CD2039" s="14"/>
      <c r="CE2039" s="14"/>
      <c r="CF2039" s="14"/>
      <c r="CG2039" s="14"/>
      <c r="CH2039" s="14"/>
      <c r="CI2039" s="14"/>
      <c r="CJ2039" s="14"/>
      <c r="CK2039" s="14"/>
      <c r="CL2039" s="14"/>
      <c r="CM2039" s="14"/>
      <c r="CN2039" s="14"/>
      <c r="CO2039" s="14"/>
      <c r="CP2039" s="14"/>
      <c r="CQ2039" s="14"/>
      <c r="CR2039" s="14"/>
      <c r="CS2039" s="14"/>
      <c r="CT2039" s="14"/>
      <c r="CU2039" s="14"/>
      <c r="CV2039" s="14"/>
      <c r="CW2039" s="14"/>
      <c r="CX2039" s="14"/>
      <c r="CY2039" s="14"/>
      <c r="CZ2039" s="14"/>
      <c r="DA2039" s="14"/>
      <c r="DB2039" s="14"/>
      <c r="DC2039" s="14"/>
      <c r="DD2039" s="14"/>
      <c r="DE2039" s="14"/>
      <c r="DF2039" s="14"/>
      <c r="DG2039" s="14"/>
      <c r="DH2039" s="14"/>
      <c r="DI2039" s="14"/>
      <c r="DJ2039" s="14"/>
      <c r="DK2039" s="14"/>
      <c r="DL2039" s="14"/>
      <c r="DM2039" s="14"/>
      <c r="DN2039" s="14"/>
      <c r="DO2039" s="14"/>
      <c r="DP2039" s="14"/>
      <c r="DQ2039" s="14"/>
      <c r="DR2039" s="14"/>
      <c r="DS2039" s="14"/>
      <c r="DT2039" s="14"/>
      <c r="DU2039" s="14"/>
      <c r="DV2039" s="14"/>
      <c r="DW2039" s="14"/>
      <c r="DX2039" s="14"/>
      <c r="DY2039" s="14"/>
      <c r="DZ2039" s="14"/>
      <c r="EA2039" s="14"/>
      <c r="EB2039" s="14"/>
      <c r="EC2039" s="14"/>
      <c r="ED2039" s="14"/>
      <c r="EE2039" s="14"/>
      <c r="EF2039" s="14"/>
      <c r="EG2039" s="14"/>
      <c r="EH2039" s="14"/>
      <c r="EI2039" s="14"/>
      <c r="EJ2039" s="14"/>
      <c r="EK2039" s="14"/>
      <c r="EL2039" s="14"/>
      <c r="EM2039" s="14"/>
      <c r="EN2039" s="14"/>
      <c r="EO2039" s="14"/>
      <c r="EP2039" s="14"/>
      <c r="EQ2039" s="14"/>
      <c r="ER2039" s="14"/>
      <c r="ES2039" s="14"/>
      <c r="ET2039" s="14"/>
      <c r="EU2039" s="14"/>
      <c r="EV2039" s="14"/>
      <c r="EW2039" s="14"/>
      <c r="EX2039" s="14"/>
      <c r="EY2039" s="14"/>
      <c r="EZ2039" s="14"/>
      <c r="FA2039" s="14"/>
      <c r="FB2039" s="14"/>
      <c r="FC2039" s="14"/>
      <c r="FD2039" s="14"/>
      <c r="FE2039" s="14"/>
      <c r="FF2039" s="14"/>
      <c r="FG2039" s="14"/>
      <c r="FH2039" s="14"/>
      <c r="FI2039" s="14"/>
      <c r="FJ2039" s="14"/>
      <c r="FK2039" s="14"/>
      <c r="FL2039" s="14"/>
      <c r="FM2039" s="14"/>
      <c r="FN2039" s="14"/>
      <c r="FO2039" s="14"/>
      <c r="FP2039" s="14"/>
      <c r="FQ2039" s="14"/>
      <c r="FR2039" s="14"/>
      <c r="FS2039" s="14"/>
      <c r="FT2039" s="14"/>
      <c r="FU2039" s="14"/>
      <c r="FV2039" s="14"/>
      <c r="FW2039" s="14"/>
      <c r="FX2039" s="14"/>
      <c r="FY2039" s="14"/>
      <c r="FZ2039" s="14"/>
      <c r="GA2039" s="14"/>
      <c r="GB2039" s="14"/>
      <c r="GC2039" s="14"/>
      <c r="GD2039" s="14"/>
      <c r="GE2039" s="14"/>
      <c r="GF2039" s="14"/>
      <c r="GG2039" s="14"/>
      <c r="GH2039" s="14"/>
      <c r="GI2039" s="14"/>
      <c r="GJ2039" s="14"/>
      <c r="GK2039" s="14"/>
      <c r="GL2039" s="14"/>
      <c r="GM2039" s="14"/>
      <c r="GN2039" s="14"/>
      <c r="GO2039" s="14"/>
      <c r="GP2039" s="14"/>
      <c r="GQ2039" s="14"/>
      <c r="GR2039" s="14"/>
      <c r="GS2039" s="14"/>
      <c r="GT2039" s="14"/>
      <c r="GU2039" s="14"/>
      <c r="GV2039" s="14"/>
      <c r="GW2039" s="14"/>
      <c r="GX2039" s="14"/>
      <c r="GY2039" s="14"/>
      <c r="GZ2039" s="14"/>
      <c r="HA2039" s="14"/>
      <c r="HB2039" s="14"/>
      <c r="HC2039" s="14"/>
      <c r="HD2039" s="14"/>
      <c r="HE2039" s="14"/>
      <c r="HF2039" s="14"/>
      <c r="HG2039" s="14"/>
      <c r="HH2039" s="14"/>
      <c r="HI2039" s="14"/>
      <c r="HJ2039" s="14"/>
      <c r="HK2039" s="14"/>
      <c r="HL2039" s="14"/>
      <c r="HM2039" s="14"/>
      <c r="HN2039" s="14"/>
      <c r="HO2039" s="14"/>
      <c r="HP2039" s="14"/>
      <c r="HQ2039" s="14"/>
      <c r="HR2039" s="14"/>
      <c r="HS2039" s="14"/>
      <c r="HT2039" s="14"/>
      <c r="HU2039" s="14"/>
      <c r="HV2039" s="14"/>
      <c r="HW2039" s="14"/>
      <c r="HX2039" s="14"/>
      <c r="HY2039" s="14"/>
      <c r="HZ2039" s="14"/>
      <c r="IA2039" s="14"/>
      <c r="IB2039" s="14"/>
      <c r="IC2039" s="14"/>
      <c r="ID2039" s="14"/>
      <c r="IE2039" s="14"/>
      <c r="IF2039" s="14"/>
      <c r="IG2039" s="14"/>
      <c r="IH2039" s="14"/>
      <c r="II2039" s="14"/>
      <c r="IJ2039" s="14"/>
      <c r="IK2039" s="14"/>
      <c r="IL2039" s="14"/>
      <c r="IM2039" s="14"/>
      <c r="IN2039" s="14"/>
      <c r="IO2039" s="14"/>
      <c r="IP2039" s="14"/>
      <c r="IQ2039" s="14"/>
      <c r="IR2039" s="14"/>
      <c r="IS2039" s="14"/>
      <c r="IT2039" s="14"/>
    </row>
    <row r="2040" spans="1:254" s="18" customFormat="1" ht="60.75" x14ac:dyDescent="0.2">
      <c r="A2040" s="12">
        <v>400845</v>
      </c>
      <c r="B2040" s="4" t="s">
        <v>9</v>
      </c>
      <c r="C2040" s="13" t="s">
        <v>1818</v>
      </c>
      <c r="D2040" s="11">
        <v>86</v>
      </c>
      <c r="E2040" s="11">
        <v>86</v>
      </c>
      <c r="F2040" s="11"/>
      <c r="G2040" s="12">
        <v>5</v>
      </c>
      <c r="H2040" s="14"/>
    </row>
    <row r="2041" spans="1:254" ht="40.5" x14ac:dyDescent="0.2">
      <c r="A2041" s="2">
        <v>400850</v>
      </c>
      <c r="B2041" s="4" t="s">
        <v>203</v>
      </c>
      <c r="C2041" s="5" t="s">
        <v>1819</v>
      </c>
      <c r="D2041" s="3">
        <v>100</v>
      </c>
      <c r="E2041" s="11">
        <v>100</v>
      </c>
      <c r="F2041" s="3"/>
      <c r="G2041" s="2">
        <v>5</v>
      </c>
      <c r="H2041" s="14"/>
    </row>
    <row r="2042" spans="1:254" x14ac:dyDescent="0.2">
      <c r="A2042" s="2">
        <v>400851</v>
      </c>
      <c r="B2042" s="4" t="s">
        <v>9</v>
      </c>
      <c r="C2042" s="5" t="s">
        <v>1820</v>
      </c>
      <c r="D2042" s="3">
        <v>45</v>
      </c>
      <c r="E2042" s="11">
        <v>45</v>
      </c>
      <c r="F2042" s="3"/>
      <c r="G2042" s="2">
        <v>5</v>
      </c>
      <c r="H2042" s="18"/>
      <c r="I2042" s="14"/>
      <c r="J2042" s="14"/>
      <c r="K2042" s="14"/>
      <c r="L2042" s="14"/>
      <c r="M2042" s="14"/>
      <c r="N2042" s="14"/>
      <c r="O2042" s="14"/>
      <c r="P2042" s="14"/>
      <c r="Q2042" s="14"/>
      <c r="R2042" s="14"/>
      <c r="S2042" s="14"/>
      <c r="T2042" s="14"/>
      <c r="U2042" s="14"/>
      <c r="V2042" s="14"/>
      <c r="W2042" s="14"/>
      <c r="X2042" s="14"/>
      <c r="Y2042" s="14"/>
      <c r="Z2042" s="14"/>
      <c r="AA2042" s="14"/>
      <c r="AB2042" s="14"/>
      <c r="AC2042" s="14"/>
      <c r="AD2042" s="14"/>
      <c r="AE2042" s="14"/>
      <c r="AF2042" s="14"/>
      <c r="AG2042" s="14"/>
      <c r="AH2042" s="14"/>
      <c r="AI2042" s="14"/>
      <c r="AJ2042" s="14"/>
      <c r="AK2042" s="14"/>
      <c r="AL2042" s="14"/>
      <c r="AM2042" s="14"/>
      <c r="AN2042" s="14"/>
      <c r="AO2042" s="14"/>
      <c r="AP2042" s="14"/>
      <c r="AQ2042" s="14"/>
      <c r="AR2042" s="14"/>
      <c r="AS2042" s="14"/>
      <c r="AT2042" s="14"/>
      <c r="AU2042" s="14"/>
      <c r="AV2042" s="14"/>
      <c r="AW2042" s="14"/>
      <c r="AX2042" s="14"/>
      <c r="AY2042" s="14"/>
      <c r="AZ2042" s="14"/>
      <c r="BA2042" s="14"/>
      <c r="BB2042" s="14"/>
      <c r="BC2042" s="14"/>
      <c r="BD2042" s="14"/>
      <c r="BE2042" s="14"/>
      <c r="BF2042" s="14"/>
      <c r="BG2042" s="14"/>
      <c r="BH2042" s="14"/>
      <c r="BI2042" s="14"/>
      <c r="BJ2042" s="14"/>
      <c r="BK2042" s="14"/>
      <c r="BL2042" s="14"/>
      <c r="BM2042" s="14"/>
      <c r="BN2042" s="14"/>
      <c r="BO2042" s="14"/>
      <c r="BP2042" s="14"/>
      <c r="BQ2042" s="14"/>
      <c r="BR2042" s="14"/>
      <c r="BS2042" s="14"/>
      <c r="BT2042" s="14"/>
      <c r="BU2042" s="14"/>
      <c r="BV2042" s="14"/>
      <c r="BW2042" s="14"/>
      <c r="BX2042" s="14"/>
      <c r="BY2042" s="14"/>
      <c r="BZ2042" s="14"/>
      <c r="CA2042" s="14"/>
      <c r="CB2042" s="14"/>
      <c r="CC2042" s="14"/>
      <c r="CD2042" s="14"/>
      <c r="CE2042" s="14"/>
      <c r="CF2042" s="14"/>
      <c r="CG2042" s="14"/>
      <c r="CH2042" s="14"/>
      <c r="CI2042" s="14"/>
      <c r="CJ2042" s="14"/>
      <c r="CK2042" s="14"/>
      <c r="CL2042" s="14"/>
      <c r="CM2042" s="14"/>
      <c r="CN2042" s="14"/>
      <c r="CO2042" s="14"/>
      <c r="CP2042" s="14"/>
      <c r="CQ2042" s="14"/>
      <c r="CR2042" s="14"/>
      <c r="CS2042" s="14"/>
      <c r="CT2042" s="14"/>
      <c r="CU2042" s="14"/>
      <c r="CV2042" s="14"/>
      <c r="CW2042" s="14"/>
      <c r="CX2042" s="14"/>
      <c r="CY2042" s="14"/>
      <c r="CZ2042" s="14"/>
      <c r="DA2042" s="14"/>
      <c r="DB2042" s="14"/>
      <c r="DC2042" s="14"/>
      <c r="DD2042" s="14"/>
      <c r="DE2042" s="14"/>
      <c r="DF2042" s="14"/>
      <c r="DG2042" s="14"/>
      <c r="DH2042" s="14"/>
      <c r="DI2042" s="14"/>
      <c r="DJ2042" s="14"/>
      <c r="DK2042" s="14"/>
      <c r="DL2042" s="14"/>
      <c r="DM2042" s="14"/>
      <c r="DN2042" s="14"/>
      <c r="DO2042" s="14"/>
      <c r="DP2042" s="14"/>
      <c r="DQ2042" s="14"/>
      <c r="DR2042" s="14"/>
      <c r="DS2042" s="14"/>
      <c r="DT2042" s="14"/>
      <c r="DU2042" s="14"/>
      <c r="DV2042" s="14"/>
      <c r="DW2042" s="14"/>
      <c r="DX2042" s="14"/>
      <c r="DY2042" s="14"/>
      <c r="DZ2042" s="14"/>
      <c r="EA2042" s="14"/>
      <c r="EB2042" s="14"/>
      <c r="EC2042" s="14"/>
      <c r="ED2042" s="14"/>
      <c r="EE2042" s="14"/>
      <c r="EF2042" s="14"/>
      <c r="EG2042" s="14"/>
      <c r="EH2042" s="14"/>
      <c r="EI2042" s="14"/>
      <c r="EJ2042" s="14"/>
      <c r="EK2042" s="14"/>
      <c r="EL2042" s="14"/>
      <c r="EM2042" s="14"/>
      <c r="EN2042" s="14"/>
      <c r="EO2042" s="14"/>
      <c r="EP2042" s="14"/>
      <c r="EQ2042" s="14"/>
      <c r="ER2042" s="14"/>
      <c r="ES2042" s="14"/>
      <c r="ET2042" s="14"/>
      <c r="EU2042" s="14"/>
      <c r="EV2042" s="14"/>
      <c r="EW2042" s="14"/>
      <c r="EX2042" s="14"/>
      <c r="EY2042" s="14"/>
      <c r="EZ2042" s="14"/>
      <c r="FA2042" s="14"/>
      <c r="FB2042" s="14"/>
      <c r="FC2042" s="14"/>
      <c r="FD2042" s="14"/>
      <c r="FE2042" s="14"/>
      <c r="FF2042" s="14"/>
      <c r="FG2042" s="14"/>
      <c r="FH2042" s="14"/>
      <c r="FI2042" s="14"/>
      <c r="FJ2042" s="14"/>
      <c r="FK2042" s="14"/>
      <c r="FL2042" s="14"/>
      <c r="FM2042" s="14"/>
      <c r="FN2042" s="14"/>
      <c r="FO2042" s="14"/>
      <c r="FP2042" s="14"/>
      <c r="FQ2042" s="14"/>
      <c r="FR2042" s="14"/>
      <c r="FS2042" s="14"/>
      <c r="FT2042" s="14"/>
      <c r="FU2042" s="14"/>
      <c r="FV2042" s="14"/>
      <c r="FW2042" s="14"/>
      <c r="FX2042" s="14"/>
      <c r="FY2042" s="14"/>
      <c r="FZ2042" s="14"/>
      <c r="GA2042" s="14"/>
      <c r="GB2042" s="14"/>
      <c r="GC2042" s="14"/>
      <c r="GD2042" s="14"/>
      <c r="GE2042" s="14"/>
      <c r="GF2042" s="14"/>
      <c r="GG2042" s="14"/>
      <c r="GH2042" s="14"/>
      <c r="GI2042" s="14"/>
      <c r="GJ2042" s="14"/>
      <c r="GK2042" s="14"/>
      <c r="GL2042" s="14"/>
      <c r="GM2042" s="14"/>
      <c r="GN2042" s="14"/>
      <c r="GO2042" s="14"/>
      <c r="GP2042" s="14"/>
      <c r="GQ2042" s="14"/>
      <c r="GR2042" s="14"/>
      <c r="GS2042" s="14"/>
      <c r="GT2042" s="14"/>
      <c r="GU2042" s="14"/>
      <c r="GV2042" s="14"/>
      <c r="GW2042" s="14"/>
      <c r="GX2042" s="14"/>
      <c r="GY2042" s="14"/>
      <c r="GZ2042" s="14"/>
      <c r="HA2042" s="14"/>
      <c r="HB2042" s="14"/>
      <c r="HC2042" s="14"/>
      <c r="HD2042" s="14"/>
      <c r="HE2042" s="14"/>
      <c r="HF2042" s="14"/>
      <c r="HG2042" s="14"/>
      <c r="HH2042" s="14"/>
      <c r="HI2042" s="14"/>
      <c r="HJ2042" s="14"/>
      <c r="HK2042" s="14"/>
      <c r="HL2042" s="14"/>
      <c r="HM2042" s="14"/>
      <c r="HN2042" s="14"/>
      <c r="HO2042" s="14"/>
      <c r="HP2042" s="14"/>
      <c r="HQ2042" s="14"/>
      <c r="HR2042" s="14"/>
      <c r="HS2042" s="14"/>
      <c r="HT2042" s="14"/>
      <c r="HU2042" s="14"/>
      <c r="HV2042" s="14"/>
      <c r="HW2042" s="14"/>
      <c r="HX2042" s="14"/>
      <c r="HY2042" s="14"/>
      <c r="HZ2042" s="14"/>
      <c r="IA2042" s="14"/>
      <c r="IB2042" s="14"/>
      <c r="IC2042" s="14"/>
      <c r="ID2042" s="14"/>
      <c r="IE2042" s="14"/>
      <c r="IF2042" s="14"/>
      <c r="IG2042" s="14"/>
      <c r="IH2042" s="14"/>
      <c r="II2042" s="14"/>
      <c r="IJ2042" s="14"/>
      <c r="IK2042" s="14"/>
      <c r="IL2042" s="14"/>
      <c r="IM2042" s="14"/>
      <c r="IN2042" s="14"/>
      <c r="IO2042" s="14"/>
      <c r="IP2042" s="14"/>
      <c r="IQ2042" s="14"/>
      <c r="IR2042" s="14"/>
      <c r="IS2042" s="14"/>
      <c r="IT2042" s="14"/>
    </row>
    <row r="2043" spans="1:254" x14ac:dyDescent="0.2">
      <c r="A2043" s="12">
        <v>400855</v>
      </c>
      <c r="B2043" s="4"/>
      <c r="C2043" s="13" t="s">
        <v>1821</v>
      </c>
      <c r="D2043" s="11">
        <v>70</v>
      </c>
      <c r="E2043" s="11">
        <v>70</v>
      </c>
      <c r="F2043" s="11"/>
      <c r="G2043" s="12">
        <v>5</v>
      </c>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C2043" s="14"/>
      <c r="AD2043" s="14"/>
      <c r="AE2043" s="14"/>
      <c r="AF2043" s="14"/>
      <c r="AG2043" s="14"/>
      <c r="AH2043" s="14"/>
      <c r="AI2043" s="14"/>
      <c r="AJ2043" s="14"/>
      <c r="AK2043" s="14"/>
      <c r="AL2043" s="14"/>
      <c r="AM2043" s="14"/>
      <c r="AN2043" s="14"/>
      <c r="AO2043" s="14"/>
      <c r="AP2043" s="14"/>
      <c r="AQ2043" s="14"/>
      <c r="AR2043" s="14"/>
      <c r="AS2043" s="14"/>
      <c r="AT2043" s="14"/>
      <c r="AU2043" s="14"/>
      <c r="AV2043" s="14"/>
      <c r="AW2043" s="14"/>
      <c r="AX2043" s="14"/>
      <c r="AY2043" s="14"/>
      <c r="AZ2043" s="14"/>
      <c r="BA2043" s="14"/>
      <c r="BB2043" s="14"/>
      <c r="BC2043" s="14"/>
      <c r="BD2043" s="14"/>
      <c r="BE2043" s="14"/>
      <c r="BF2043" s="14"/>
      <c r="BG2043" s="14"/>
      <c r="BH2043" s="14"/>
      <c r="BI2043" s="14"/>
      <c r="BJ2043" s="14"/>
      <c r="BK2043" s="14"/>
      <c r="BL2043" s="14"/>
      <c r="BM2043" s="14"/>
      <c r="BN2043" s="14"/>
      <c r="BO2043" s="14"/>
      <c r="BP2043" s="14"/>
      <c r="BQ2043" s="14"/>
      <c r="BR2043" s="14"/>
      <c r="BS2043" s="14"/>
      <c r="BT2043" s="14"/>
      <c r="BU2043" s="14"/>
      <c r="BV2043" s="14"/>
      <c r="BW2043" s="14"/>
      <c r="BX2043" s="14"/>
      <c r="BY2043" s="14"/>
      <c r="BZ2043" s="14"/>
      <c r="CA2043" s="14"/>
      <c r="CB2043" s="14"/>
      <c r="CC2043" s="14"/>
      <c r="CD2043" s="14"/>
      <c r="CE2043" s="14"/>
      <c r="CF2043" s="14"/>
      <c r="CG2043" s="14"/>
      <c r="CH2043" s="14"/>
      <c r="CI2043" s="14"/>
      <c r="CJ2043" s="14"/>
      <c r="CK2043" s="14"/>
      <c r="CL2043" s="14"/>
      <c r="CM2043" s="14"/>
      <c r="CN2043" s="14"/>
      <c r="CO2043" s="14"/>
      <c r="CP2043" s="14"/>
      <c r="CQ2043" s="14"/>
      <c r="CR2043" s="14"/>
      <c r="CS2043" s="14"/>
      <c r="CT2043" s="14"/>
      <c r="CU2043" s="14"/>
      <c r="CV2043" s="14"/>
      <c r="CW2043" s="14"/>
      <c r="CX2043" s="14"/>
      <c r="CY2043" s="14"/>
      <c r="CZ2043" s="14"/>
      <c r="DA2043" s="14"/>
      <c r="DB2043" s="14"/>
      <c r="DC2043" s="14"/>
      <c r="DD2043" s="14"/>
      <c r="DE2043" s="14"/>
      <c r="DF2043" s="14"/>
      <c r="DG2043" s="14"/>
      <c r="DH2043" s="14"/>
      <c r="DI2043" s="14"/>
      <c r="DJ2043" s="14"/>
      <c r="DK2043" s="14"/>
      <c r="DL2043" s="14"/>
      <c r="DM2043" s="14"/>
      <c r="DN2043" s="14"/>
      <c r="DO2043" s="14"/>
      <c r="DP2043" s="14"/>
      <c r="DQ2043" s="14"/>
      <c r="DR2043" s="14"/>
      <c r="DS2043" s="14"/>
      <c r="DT2043" s="14"/>
      <c r="DU2043" s="14"/>
      <c r="DV2043" s="14"/>
      <c r="DW2043" s="14"/>
      <c r="DX2043" s="14"/>
      <c r="DY2043" s="14"/>
      <c r="DZ2043" s="14"/>
      <c r="EA2043" s="14"/>
      <c r="EB2043" s="14"/>
      <c r="EC2043" s="14"/>
      <c r="ED2043" s="14"/>
      <c r="EE2043" s="14"/>
      <c r="EF2043" s="14"/>
      <c r="EG2043" s="14"/>
      <c r="EH2043" s="14"/>
      <c r="EI2043" s="14"/>
      <c r="EJ2043" s="14"/>
      <c r="EK2043" s="14"/>
      <c r="EL2043" s="14"/>
      <c r="EM2043" s="14"/>
      <c r="EN2043" s="14"/>
      <c r="EO2043" s="14"/>
      <c r="EP2043" s="14"/>
      <c r="EQ2043" s="14"/>
      <c r="ER2043" s="14"/>
      <c r="ES2043" s="14"/>
      <c r="ET2043" s="14"/>
      <c r="EU2043" s="14"/>
      <c r="EV2043" s="14"/>
      <c r="EW2043" s="14"/>
      <c r="EX2043" s="14"/>
      <c r="EY2043" s="14"/>
      <c r="EZ2043" s="14"/>
      <c r="FA2043" s="14"/>
      <c r="FB2043" s="14"/>
      <c r="FC2043" s="14"/>
      <c r="FD2043" s="14"/>
      <c r="FE2043" s="14"/>
      <c r="FF2043" s="14"/>
      <c r="FG2043" s="14"/>
      <c r="FH2043" s="14"/>
      <c r="FI2043" s="14"/>
      <c r="FJ2043" s="14"/>
      <c r="FK2043" s="14"/>
      <c r="FL2043" s="14"/>
      <c r="FM2043" s="14"/>
      <c r="FN2043" s="14"/>
      <c r="FO2043" s="14"/>
      <c r="FP2043" s="14"/>
      <c r="FQ2043" s="14"/>
      <c r="FR2043" s="14"/>
      <c r="FS2043" s="14"/>
      <c r="FT2043" s="14"/>
      <c r="FU2043" s="14"/>
      <c r="FV2043" s="14"/>
      <c r="FW2043" s="14"/>
      <c r="FX2043" s="14"/>
      <c r="FY2043" s="14"/>
      <c r="FZ2043" s="14"/>
      <c r="GA2043" s="14"/>
      <c r="GB2043" s="14"/>
      <c r="GC2043" s="14"/>
      <c r="GD2043" s="14"/>
      <c r="GE2043" s="14"/>
      <c r="GF2043" s="14"/>
      <c r="GG2043" s="14"/>
      <c r="GH2043" s="14"/>
      <c r="GI2043" s="14"/>
      <c r="GJ2043" s="14"/>
      <c r="GK2043" s="14"/>
      <c r="GL2043" s="14"/>
      <c r="GM2043" s="14"/>
      <c r="GN2043" s="14"/>
      <c r="GO2043" s="14"/>
      <c r="GP2043" s="14"/>
      <c r="GQ2043" s="14"/>
      <c r="GR2043" s="14"/>
      <c r="GS2043" s="14"/>
      <c r="GT2043" s="14"/>
      <c r="GU2043" s="14"/>
      <c r="GV2043" s="14"/>
      <c r="GW2043" s="14"/>
      <c r="GX2043" s="14"/>
      <c r="GY2043" s="14"/>
      <c r="GZ2043" s="14"/>
      <c r="HA2043" s="14"/>
      <c r="HB2043" s="14"/>
      <c r="HC2043" s="14"/>
      <c r="HD2043" s="14"/>
      <c r="HE2043" s="14"/>
      <c r="HF2043" s="14"/>
      <c r="HG2043" s="14"/>
      <c r="HH2043" s="14"/>
      <c r="HI2043" s="14"/>
      <c r="HJ2043" s="14"/>
      <c r="HK2043" s="14"/>
      <c r="HL2043" s="14"/>
      <c r="HM2043" s="14"/>
      <c r="HN2043" s="14"/>
      <c r="HO2043" s="14"/>
      <c r="HP2043" s="14"/>
      <c r="HQ2043" s="14"/>
      <c r="HR2043" s="14"/>
      <c r="HS2043" s="14"/>
      <c r="HT2043" s="14"/>
      <c r="HU2043" s="14"/>
      <c r="HV2043" s="14"/>
      <c r="HW2043" s="14"/>
      <c r="HX2043" s="14"/>
      <c r="HY2043" s="14"/>
      <c r="HZ2043" s="14"/>
      <c r="IA2043" s="14"/>
      <c r="IB2043" s="14"/>
      <c r="IC2043" s="14"/>
      <c r="ID2043" s="14"/>
      <c r="IE2043" s="14"/>
      <c r="IF2043" s="14"/>
      <c r="IG2043" s="14"/>
      <c r="IH2043" s="14"/>
      <c r="II2043" s="14"/>
      <c r="IJ2043" s="14"/>
      <c r="IK2043" s="14"/>
      <c r="IL2043" s="14"/>
      <c r="IM2043" s="14"/>
      <c r="IN2043" s="14"/>
      <c r="IO2043" s="14"/>
      <c r="IP2043" s="14"/>
      <c r="IQ2043" s="14"/>
      <c r="IR2043" s="14"/>
      <c r="IS2043" s="14"/>
      <c r="IT2043" s="14"/>
    </row>
    <row r="2044" spans="1:254" x14ac:dyDescent="0.2">
      <c r="A2044" s="12">
        <v>400860</v>
      </c>
      <c r="B2044" s="4"/>
      <c r="C2044" s="13" t="s">
        <v>1822</v>
      </c>
      <c r="D2044" s="11">
        <v>30</v>
      </c>
      <c r="E2044" s="11">
        <v>30</v>
      </c>
      <c r="F2044" s="11"/>
      <c r="G2044" s="12">
        <v>4</v>
      </c>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C2044" s="14"/>
      <c r="AD2044" s="14"/>
      <c r="AE2044" s="14"/>
      <c r="AF2044" s="14"/>
      <c r="AG2044" s="14"/>
      <c r="AH2044" s="14"/>
      <c r="AI2044" s="14"/>
      <c r="AJ2044" s="14"/>
      <c r="AK2044" s="14"/>
      <c r="AL2044" s="14"/>
      <c r="AM2044" s="14"/>
      <c r="AN2044" s="14"/>
      <c r="AO2044" s="14"/>
      <c r="AP2044" s="14"/>
      <c r="AQ2044" s="14"/>
      <c r="AR2044" s="14"/>
      <c r="AS2044" s="14"/>
      <c r="AT2044" s="14"/>
      <c r="AU2044" s="14"/>
      <c r="AV2044" s="14"/>
      <c r="AW2044" s="14"/>
      <c r="AX2044" s="14"/>
      <c r="AY2044" s="14"/>
      <c r="AZ2044" s="14"/>
      <c r="BA2044" s="14"/>
      <c r="BB2044" s="14"/>
      <c r="BC2044" s="14"/>
      <c r="BD2044" s="14"/>
      <c r="BE2044" s="14"/>
      <c r="BF2044" s="14"/>
      <c r="BG2044" s="14"/>
      <c r="BH2044" s="14"/>
      <c r="BI2044" s="14"/>
      <c r="BJ2044" s="14"/>
      <c r="BK2044" s="14"/>
      <c r="BL2044" s="14"/>
      <c r="BM2044" s="14"/>
      <c r="BN2044" s="14"/>
      <c r="BO2044" s="14"/>
      <c r="BP2044" s="14"/>
      <c r="BQ2044" s="14"/>
      <c r="BR2044" s="14"/>
      <c r="BS2044" s="14"/>
      <c r="BT2044" s="14"/>
      <c r="BU2044" s="14"/>
      <c r="BV2044" s="14"/>
      <c r="BW2044" s="14"/>
      <c r="BX2044" s="14"/>
      <c r="BY2044" s="14"/>
      <c r="BZ2044" s="14"/>
      <c r="CA2044" s="14"/>
      <c r="CB2044" s="14"/>
      <c r="CC2044" s="14"/>
      <c r="CD2044" s="14"/>
      <c r="CE2044" s="14"/>
      <c r="CF2044" s="14"/>
      <c r="CG2044" s="14"/>
      <c r="CH2044" s="14"/>
      <c r="CI2044" s="14"/>
      <c r="CJ2044" s="14"/>
      <c r="CK2044" s="14"/>
      <c r="CL2044" s="14"/>
      <c r="CM2044" s="14"/>
      <c r="CN2044" s="14"/>
      <c r="CO2044" s="14"/>
      <c r="CP2044" s="14"/>
      <c r="CQ2044" s="14"/>
      <c r="CR2044" s="14"/>
      <c r="CS2044" s="14"/>
      <c r="CT2044" s="14"/>
      <c r="CU2044" s="14"/>
      <c r="CV2044" s="14"/>
      <c r="CW2044" s="14"/>
      <c r="CX2044" s="14"/>
      <c r="CY2044" s="14"/>
      <c r="CZ2044" s="14"/>
      <c r="DA2044" s="14"/>
      <c r="DB2044" s="14"/>
      <c r="DC2044" s="14"/>
      <c r="DD2044" s="14"/>
      <c r="DE2044" s="14"/>
      <c r="DF2044" s="14"/>
      <c r="DG2044" s="14"/>
      <c r="DH2044" s="14"/>
      <c r="DI2044" s="14"/>
      <c r="DJ2044" s="14"/>
      <c r="DK2044" s="14"/>
      <c r="DL2044" s="14"/>
      <c r="DM2044" s="14"/>
      <c r="DN2044" s="14"/>
      <c r="DO2044" s="14"/>
      <c r="DP2044" s="14"/>
      <c r="DQ2044" s="14"/>
      <c r="DR2044" s="14"/>
      <c r="DS2044" s="14"/>
      <c r="DT2044" s="14"/>
      <c r="DU2044" s="14"/>
      <c r="DV2044" s="14"/>
      <c r="DW2044" s="14"/>
      <c r="DX2044" s="14"/>
      <c r="DY2044" s="14"/>
      <c r="DZ2044" s="14"/>
      <c r="EA2044" s="14"/>
      <c r="EB2044" s="14"/>
      <c r="EC2044" s="14"/>
      <c r="ED2044" s="14"/>
      <c r="EE2044" s="14"/>
      <c r="EF2044" s="14"/>
      <c r="EG2044" s="14"/>
      <c r="EH2044" s="14"/>
      <c r="EI2044" s="14"/>
      <c r="EJ2044" s="14"/>
      <c r="EK2044" s="14"/>
      <c r="EL2044" s="14"/>
      <c r="EM2044" s="14"/>
      <c r="EN2044" s="14"/>
      <c r="EO2044" s="14"/>
      <c r="EP2044" s="14"/>
      <c r="EQ2044" s="14"/>
      <c r="ER2044" s="14"/>
      <c r="ES2044" s="14"/>
      <c r="ET2044" s="14"/>
      <c r="EU2044" s="14"/>
      <c r="EV2044" s="14"/>
      <c r="EW2044" s="14"/>
      <c r="EX2044" s="14"/>
      <c r="EY2044" s="14"/>
      <c r="EZ2044" s="14"/>
      <c r="FA2044" s="14"/>
      <c r="FB2044" s="14"/>
      <c r="FC2044" s="14"/>
      <c r="FD2044" s="14"/>
      <c r="FE2044" s="14"/>
      <c r="FF2044" s="14"/>
      <c r="FG2044" s="14"/>
      <c r="FH2044" s="14"/>
      <c r="FI2044" s="14"/>
      <c r="FJ2044" s="14"/>
      <c r="FK2044" s="14"/>
      <c r="FL2044" s="14"/>
      <c r="FM2044" s="14"/>
      <c r="FN2044" s="14"/>
      <c r="FO2044" s="14"/>
      <c r="FP2044" s="14"/>
      <c r="FQ2044" s="14"/>
      <c r="FR2044" s="14"/>
      <c r="FS2044" s="14"/>
      <c r="FT2044" s="14"/>
      <c r="FU2044" s="14"/>
      <c r="FV2044" s="14"/>
      <c r="FW2044" s="14"/>
      <c r="FX2044" s="14"/>
      <c r="FY2044" s="14"/>
      <c r="FZ2044" s="14"/>
      <c r="GA2044" s="14"/>
      <c r="GB2044" s="14"/>
      <c r="GC2044" s="14"/>
      <c r="GD2044" s="14"/>
      <c r="GE2044" s="14"/>
      <c r="GF2044" s="14"/>
      <c r="GG2044" s="14"/>
      <c r="GH2044" s="14"/>
      <c r="GI2044" s="14"/>
      <c r="GJ2044" s="14"/>
      <c r="GK2044" s="14"/>
      <c r="GL2044" s="14"/>
      <c r="GM2044" s="14"/>
      <c r="GN2044" s="14"/>
      <c r="GO2044" s="14"/>
      <c r="GP2044" s="14"/>
      <c r="GQ2044" s="14"/>
      <c r="GR2044" s="14"/>
      <c r="GS2044" s="14"/>
      <c r="GT2044" s="14"/>
      <c r="GU2044" s="14"/>
      <c r="GV2044" s="14"/>
      <c r="GW2044" s="14"/>
      <c r="GX2044" s="14"/>
      <c r="GY2044" s="14"/>
      <c r="GZ2044" s="14"/>
      <c r="HA2044" s="14"/>
      <c r="HB2044" s="14"/>
      <c r="HC2044" s="14"/>
      <c r="HD2044" s="14"/>
      <c r="HE2044" s="14"/>
      <c r="HF2044" s="14"/>
      <c r="HG2044" s="14"/>
      <c r="HH2044" s="14"/>
      <c r="HI2044" s="14"/>
      <c r="HJ2044" s="14"/>
      <c r="HK2044" s="14"/>
      <c r="HL2044" s="14"/>
      <c r="HM2044" s="14"/>
      <c r="HN2044" s="14"/>
      <c r="HO2044" s="14"/>
      <c r="HP2044" s="14"/>
      <c r="HQ2044" s="14"/>
      <c r="HR2044" s="14"/>
      <c r="HS2044" s="14"/>
      <c r="HT2044" s="14"/>
      <c r="HU2044" s="14"/>
      <c r="HV2044" s="14"/>
      <c r="HW2044" s="14"/>
      <c r="HX2044" s="14"/>
      <c r="HY2044" s="14"/>
      <c r="HZ2044" s="14"/>
      <c r="IA2044" s="14"/>
      <c r="IB2044" s="14"/>
      <c r="IC2044" s="14"/>
      <c r="ID2044" s="14"/>
      <c r="IE2044" s="14"/>
      <c r="IF2044" s="14"/>
      <c r="IG2044" s="14"/>
      <c r="IH2044" s="14"/>
      <c r="II2044" s="14"/>
      <c r="IJ2044" s="14"/>
      <c r="IK2044" s="14"/>
      <c r="IL2044" s="14"/>
      <c r="IM2044" s="14"/>
      <c r="IN2044" s="14"/>
      <c r="IO2044" s="14"/>
      <c r="IP2044" s="14"/>
      <c r="IQ2044" s="14"/>
      <c r="IR2044" s="14"/>
      <c r="IS2044" s="14"/>
      <c r="IT2044" s="14"/>
    </row>
    <row r="2045" spans="1:254" x14ac:dyDescent="0.2">
      <c r="A2045" s="12">
        <v>400865</v>
      </c>
      <c r="B2045" s="4"/>
      <c r="C2045" s="13" t="s">
        <v>1823</v>
      </c>
      <c r="D2045" s="11">
        <v>64</v>
      </c>
      <c r="E2045" s="11">
        <v>64</v>
      </c>
      <c r="F2045" s="11"/>
      <c r="G2045" s="12">
        <v>4</v>
      </c>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C2045" s="14"/>
      <c r="AD2045" s="14"/>
      <c r="AE2045" s="14"/>
      <c r="AF2045" s="14"/>
      <c r="AG2045" s="14"/>
      <c r="AH2045" s="14"/>
      <c r="AI2045" s="14"/>
      <c r="AJ2045" s="14"/>
      <c r="AK2045" s="14"/>
      <c r="AL2045" s="14"/>
      <c r="AM2045" s="14"/>
      <c r="AN2045" s="14"/>
      <c r="AO2045" s="14"/>
      <c r="AP2045" s="14"/>
      <c r="AQ2045" s="14"/>
      <c r="AR2045" s="14"/>
      <c r="AS2045" s="14"/>
      <c r="AT2045" s="14"/>
      <c r="AU2045" s="14"/>
      <c r="AV2045" s="14"/>
      <c r="AW2045" s="14"/>
      <c r="AX2045" s="14"/>
      <c r="AY2045" s="14"/>
      <c r="AZ2045" s="14"/>
      <c r="BA2045" s="14"/>
      <c r="BB2045" s="14"/>
      <c r="BC2045" s="14"/>
      <c r="BD2045" s="14"/>
      <c r="BE2045" s="14"/>
      <c r="BF2045" s="14"/>
      <c r="BG2045" s="14"/>
      <c r="BH2045" s="14"/>
      <c r="BI2045" s="14"/>
      <c r="BJ2045" s="14"/>
      <c r="BK2045" s="14"/>
      <c r="BL2045" s="14"/>
      <c r="BM2045" s="14"/>
      <c r="BN2045" s="14"/>
      <c r="BO2045" s="14"/>
      <c r="BP2045" s="14"/>
      <c r="BQ2045" s="14"/>
      <c r="BR2045" s="14"/>
      <c r="BS2045" s="14"/>
      <c r="BT2045" s="14"/>
      <c r="BU2045" s="14"/>
      <c r="BV2045" s="14"/>
      <c r="BW2045" s="14"/>
      <c r="BX2045" s="14"/>
      <c r="BY2045" s="14"/>
      <c r="BZ2045" s="14"/>
      <c r="CA2045" s="14"/>
      <c r="CB2045" s="14"/>
      <c r="CC2045" s="14"/>
      <c r="CD2045" s="14"/>
      <c r="CE2045" s="14"/>
      <c r="CF2045" s="14"/>
      <c r="CG2045" s="14"/>
      <c r="CH2045" s="14"/>
      <c r="CI2045" s="14"/>
      <c r="CJ2045" s="14"/>
      <c r="CK2045" s="14"/>
      <c r="CL2045" s="14"/>
      <c r="CM2045" s="14"/>
      <c r="CN2045" s="14"/>
      <c r="CO2045" s="14"/>
      <c r="CP2045" s="14"/>
      <c r="CQ2045" s="14"/>
      <c r="CR2045" s="14"/>
      <c r="CS2045" s="14"/>
      <c r="CT2045" s="14"/>
      <c r="CU2045" s="14"/>
      <c r="CV2045" s="14"/>
      <c r="CW2045" s="14"/>
      <c r="CX2045" s="14"/>
      <c r="CY2045" s="14"/>
      <c r="CZ2045" s="14"/>
      <c r="DA2045" s="14"/>
      <c r="DB2045" s="14"/>
      <c r="DC2045" s="14"/>
      <c r="DD2045" s="14"/>
      <c r="DE2045" s="14"/>
      <c r="DF2045" s="14"/>
      <c r="DG2045" s="14"/>
      <c r="DH2045" s="14"/>
      <c r="DI2045" s="14"/>
      <c r="DJ2045" s="14"/>
      <c r="DK2045" s="14"/>
      <c r="DL2045" s="14"/>
      <c r="DM2045" s="14"/>
      <c r="DN2045" s="14"/>
      <c r="DO2045" s="14"/>
      <c r="DP2045" s="14"/>
      <c r="DQ2045" s="14"/>
      <c r="DR2045" s="14"/>
      <c r="DS2045" s="14"/>
      <c r="DT2045" s="14"/>
      <c r="DU2045" s="14"/>
      <c r="DV2045" s="14"/>
      <c r="DW2045" s="14"/>
      <c r="DX2045" s="14"/>
      <c r="DY2045" s="14"/>
      <c r="DZ2045" s="14"/>
      <c r="EA2045" s="14"/>
      <c r="EB2045" s="14"/>
      <c r="EC2045" s="14"/>
      <c r="ED2045" s="14"/>
      <c r="EE2045" s="14"/>
      <c r="EF2045" s="14"/>
      <c r="EG2045" s="14"/>
      <c r="EH2045" s="14"/>
      <c r="EI2045" s="14"/>
      <c r="EJ2045" s="14"/>
      <c r="EK2045" s="14"/>
      <c r="EL2045" s="14"/>
      <c r="EM2045" s="14"/>
      <c r="EN2045" s="14"/>
      <c r="EO2045" s="14"/>
      <c r="EP2045" s="14"/>
      <c r="EQ2045" s="14"/>
      <c r="ER2045" s="14"/>
      <c r="ES2045" s="14"/>
      <c r="ET2045" s="14"/>
      <c r="EU2045" s="14"/>
      <c r="EV2045" s="14"/>
      <c r="EW2045" s="14"/>
      <c r="EX2045" s="14"/>
      <c r="EY2045" s="14"/>
      <c r="EZ2045" s="14"/>
      <c r="FA2045" s="14"/>
      <c r="FB2045" s="14"/>
      <c r="FC2045" s="14"/>
      <c r="FD2045" s="14"/>
      <c r="FE2045" s="14"/>
      <c r="FF2045" s="14"/>
      <c r="FG2045" s="14"/>
      <c r="FH2045" s="14"/>
      <c r="FI2045" s="14"/>
      <c r="FJ2045" s="14"/>
      <c r="FK2045" s="14"/>
      <c r="FL2045" s="14"/>
      <c r="FM2045" s="14"/>
      <c r="FN2045" s="14"/>
      <c r="FO2045" s="14"/>
      <c r="FP2045" s="14"/>
      <c r="FQ2045" s="14"/>
      <c r="FR2045" s="14"/>
      <c r="FS2045" s="14"/>
      <c r="FT2045" s="14"/>
      <c r="FU2045" s="14"/>
      <c r="FV2045" s="14"/>
      <c r="FW2045" s="14"/>
      <c r="FX2045" s="14"/>
      <c r="FY2045" s="14"/>
      <c r="FZ2045" s="14"/>
      <c r="GA2045" s="14"/>
      <c r="GB2045" s="14"/>
      <c r="GC2045" s="14"/>
      <c r="GD2045" s="14"/>
      <c r="GE2045" s="14"/>
      <c r="GF2045" s="14"/>
      <c r="GG2045" s="14"/>
      <c r="GH2045" s="14"/>
      <c r="GI2045" s="14"/>
      <c r="GJ2045" s="14"/>
      <c r="GK2045" s="14"/>
      <c r="GL2045" s="14"/>
      <c r="GM2045" s="14"/>
      <c r="GN2045" s="14"/>
      <c r="GO2045" s="14"/>
      <c r="GP2045" s="14"/>
      <c r="GQ2045" s="14"/>
      <c r="GR2045" s="14"/>
      <c r="GS2045" s="14"/>
      <c r="GT2045" s="14"/>
      <c r="GU2045" s="14"/>
      <c r="GV2045" s="14"/>
      <c r="GW2045" s="14"/>
      <c r="GX2045" s="14"/>
      <c r="GY2045" s="14"/>
      <c r="GZ2045" s="14"/>
      <c r="HA2045" s="14"/>
      <c r="HB2045" s="14"/>
      <c r="HC2045" s="14"/>
      <c r="HD2045" s="14"/>
      <c r="HE2045" s="14"/>
      <c r="HF2045" s="14"/>
      <c r="HG2045" s="14"/>
      <c r="HH2045" s="14"/>
      <c r="HI2045" s="14"/>
      <c r="HJ2045" s="14"/>
      <c r="HK2045" s="14"/>
      <c r="HL2045" s="14"/>
      <c r="HM2045" s="14"/>
      <c r="HN2045" s="14"/>
      <c r="HO2045" s="14"/>
      <c r="HP2045" s="14"/>
      <c r="HQ2045" s="14"/>
      <c r="HR2045" s="14"/>
      <c r="HS2045" s="14"/>
      <c r="HT2045" s="14"/>
      <c r="HU2045" s="14"/>
      <c r="HV2045" s="14"/>
      <c r="HW2045" s="14"/>
      <c r="HX2045" s="14"/>
      <c r="HY2045" s="14"/>
      <c r="HZ2045" s="14"/>
      <c r="IA2045" s="14"/>
      <c r="IB2045" s="14"/>
      <c r="IC2045" s="14"/>
      <c r="ID2045" s="14"/>
      <c r="IE2045" s="14"/>
      <c r="IF2045" s="14"/>
      <c r="IG2045" s="14"/>
      <c r="IH2045" s="14"/>
      <c r="II2045" s="14"/>
      <c r="IJ2045" s="14"/>
      <c r="IK2045" s="14"/>
      <c r="IL2045" s="14"/>
      <c r="IM2045" s="14"/>
      <c r="IN2045" s="14"/>
      <c r="IO2045" s="14"/>
      <c r="IP2045" s="14"/>
      <c r="IQ2045" s="14"/>
      <c r="IR2045" s="14"/>
      <c r="IS2045" s="14"/>
      <c r="IT2045" s="14"/>
    </row>
    <row r="2046" spans="1:254" x14ac:dyDescent="0.2">
      <c r="A2046" s="2">
        <v>400870</v>
      </c>
      <c r="B2046" s="4" t="s">
        <v>203</v>
      </c>
      <c r="C2046" s="5" t="s">
        <v>1824</v>
      </c>
      <c r="D2046" s="3">
        <v>43.8</v>
      </c>
      <c r="E2046" s="11">
        <v>43.8</v>
      </c>
      <c r="F2046" s="3"/>
      <c r="G2046" s="2">
        <v>4</v>
      </c>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C2046" s="14"/>
      <c r="AD2046" s="14"/>
      <c r="AE2046" s="14"/>
      <c r="AF2046" s="14"/>
      <c r="AG2046" s="14"/>
      <c r="AH2046" s="14"/>
      <c r="AI2046" s="14"/>
      <c r="AJ2046" s="14"/>
      <c r="AK2046" s="14"/>
      <c r="AL2046" s="14"/>
      <c r="AM2046" s="14"/>
      <c r="AN2046" s="14"/>
      <c r="AO2046" s="14"/>
      <c r="AP2046" s="14"/>
      <c r="AQ2046" s="14"/>
      <c r="AR2046" s="14"/>
      <c r="AS2046" s="14"/>
      <c r="AT2046" s="14"/>
      <c r="AU2046" s="14"/>
      <c r="AV2046" s="14"/>
      <c r="AW2046" s="14"/>
      <c r="AX2046" s="14"/>
      <c r="AY2046" s="14"/>
      <c r="AZ2046" s="14"/>
      <c r="BA2046" s="14"/>
      <c r="BB2046" s="14"/>
      <c r="BC2046" s="14"/>
      <c r="BD2046" s="14"/>
      <c r="BE2046" s="14"/>
      <c r="BF2046" s="14"/>
      <c r="BG2046" s="14"/>
      <c r="BH2046" s="14"/>
      <c r="BI2046" s="14"/>
      <c r="BJ2046" s="14"/>
      <c r="BK2046" s="14"/>
      <c r="BL2046" s="14"/>
      <c r="BM2046" s="14"/>
      <c r="BN2046" s="14"/>
      <c r="BO2046" s="14"/>
      <c r="BP2046" s="14"/>
      <c r="BQ2046" s="14"/>
      <c r="BR2046" s="14"/>
      <c r="BS2046" s="14"/>
      <c r="BT2046" s="14"/>
      <c r="BU2046" s="14"/>
      <c r="BV2046" s="14"/>
      <c r="BW2046" s="14"/>
      <c r="BX2046" s="14"/>
      <c r="BY2046" s="14"/>
      <c r="BZ2046" s="14"/>
      <c r="CA2046" s="14"/>
      <c r="CB2046" s="14"/>
      <c r="CC2046" s="14"/>
      <c r="CD2046" s="14"/>
      <c r="CE2046" s="14"/>
      <c r="CF2046" s="14"/>
      <c r="CG2046" s="14"/>
      <c r="CH2046" s="14"/>
      <c r="CI2046" s="14"/>
      <c r="CJ2046" s="14"/>
      <c r="CK2046" s="14"/>
      <c r="CL2046" s="14"/>
      <c r="CM2046" s="14"/>
      <c r="CN2046" s="14"/>
      <c r="CO2046" s="14"/>
      <c r="CP2046" s="14"/>
      <c r="CQ2046" s="14"/>
      <c r="CR2046" s="14"/>
      <c r="CS2046" s="14"/>
      <c r="CT2046" s="14"/>
      <c r="CU2046" s="14"/>
      <c r="CV2046" s="14"/>
      <c r="CW2046" s="14"/>
      <c r="CX2046" s="14"/>
      <c r="CY2046" s="14"/>
      <c r="CZ2046" s="14"/>
      <c r="DA2046" s="14"/>
      <c r="DB2046" s="14"/>
      <c r="DC2046" s="14"/>
      <c r="DD2046" s="14"/>
      <c r="DE2046" s="14"/>
      <c r="DF2046" s="14"/>
      <c r="DG2046" s="14"/>
      <c r="DH2046" s="14"/>
      <c r="DI2046" s="14"/>
      <c r="DJ2046" s="14"/>
      <c r="DK2046" s="14"/>
      <c r="DL2046" s="14"/>
      <c r="DM2046" s="14"/>
      <c r="DN2046" s="14"/>
      <c r="DO2046" s="14"/>
      <c r="DP2046" s="14"/>
      <c r="DQ2046" s="14"/>
      <c r="DR2046" s="14"/>
      <c r="DS2046" s="14"/>
      <c r="DT2046" s="14"/>
      <c r="DU2046" s="14"/>
      <c r="DV2046" s="14"/>
      <c r="DW2046" s="14"/>
      <c r="DX2046" s="14"/>
      <c r="DY2046" s="14"/>
      <c r="DZ2046" s="14"/>
      <c r="EA2046" s="14"/>
      <c r="EB2046" s="14"/>
      <c r="EC2046" s="14"/>
      <c r="ED2046" s="14"/>
      <c r="EE2046" s="14"/>
      <c r="EF2046" s="14"/>
      <c r="EG2046" s="14"/>
      <c r="EH2046" s="14"/>
      <c r="EI2046" s="14"/>
      <c r="EJ2046" s="14"/>
      <c r="EK2046" s="14"/>
      <c r="EL2046" s="14"/>
      <c r="EM2046" s="14"/>
      <c r="EN2046" s="14"/>
      <c r="EO2046" s="14"/>
      <c r="EP2046" s="14"/>
      <c r="EQ2046" s="14"/>
      <c r="ER2046" s="14"/>
      <c r="ES2046" s="14"/>
      <c r="ET2046" s="14"/>
      <c r="EU2046" s="14"/>
      <c r="EV2046" s="14"/>
      <c r="EW2046" s="14"/>
      <c r="EX2046" s="14"/>
      <c r="EY2046" s="14"/>
      <c r="EZ2046" s="14"/>
      <c r="FA2046" s="14"/>
      <c r="FB2046" s="14"/>
      <c r="FC2046" s="14"/>
      <c r="FD2046" s="14"/>
      <c r="FE2046" s="14"/>
      <c r="FF2046" s="14"/>
      <c r="FG2046" s="14"/>
      <c r="FH2046" s="14"/>
      <c r="FI2046" s="14"/>
      <c r="FJ2046" s="14"/>
      <c r="FK2046" s="14"/>
      <c r="FL2046" s="14"/>
      <c r="FM2046" s="14"/>
      <c r="FN2046" s="14"/>
      <c r="FO2046" s="14"/>
      <c r="FP2046" s="14"/>
      <c r="FQ2046" s="14"/>
      <c r="FR2046" s="14"/>
      <c r="FS2046" s="14"/>
      <c r="FT2046" s="14"/>
      <c r="FU2046" s="14"/>
      <c r="FV2046" s="14"/>
      <c r="FW2046" s="14"/>
      <c r="FX2046" s="14"/>
      <c r="FY2046" s="14"/>
      <c r="FZ2046" s="14"/>
      <c r="GA2046" s="14"/>
      <c r="GB2046" s="14"/>
      <c r="GC2046" s="14"/>
      <c r="GD2046" s="14"/>
      <c r="GE2046" s="14"/>
      <c r="GF2046" s="14"/>
      <c r="GG2046" s="14"/>
      <c r="GH2046" s="14"/>
      <c r="GI2046" s="14"/>
      <c r="GJ2046" s="14"/>
      <c r="GK2046" s="14"/>
      <c r="GL2046" s="14"/>
      <c r="GM2046" s="14"/>
      <c r="GN2046" s="14"/>
      <c r="GO2046" s="14"/>
      <c r="GP2046" s="14"/>
      <c r="GQ2046" s="14"/>
      <c r="GR2046" s="14"/>
      <c r="GS2046" s="14"/>
      <c r="GT2046" s="14"/>
      <c r="GU2046" s="14"/>
      <c r="GV2046" s="14"/>
      <c r="GW2046" s="14"/>
      <c r="GX2046" s="14"/>
      <c r="GY2046" s="14"/>
      <c r="GZ2046" s="14"/>
      <c r="HA2046" s="14"/>
      <c r="HB2046" s="14"/>
      <c r="HC2046" s="14"/>
      <c r="HD2046" s="14"/>
      <c r="HE2046" s="14"/>
      <c r="HF2046" s="14"/>
      <c r="HG2046" s="14"/>
      <c r="HH2046" s="14"/>
      <c r="HI2046" s="14"/>
      <c r="HJ2046" s="14"/>
      <c r="HK2046" s="14"/>
      <c r="HL2046" s="14"/>
      <c r="HM2046" s="14"/>
      <c r="HN2046" s="14"/>
      <c r="HO2046" s="14"/>
      <c r="HP2046" s="14"/>
      <c r="HQ2046" s="14"/>
      <c r="HR2046" s="14"/>
      <c r="HS2046" s="14"/>
      <c r="HT2046" s="14"/>
      <c r="HU2046" s="14"/>
      <c r="HV2046" s="14"/>
      <c r="HW2046" s="14"/>
      <c r="HX2046" s="14"/>
      <c r="HY2046" s="14"/>
      <c r="HZ2046" s="14"/>
      <c r="IA2046" s="14"/>
      <c r="IB2046" s="14"/>
      <c r="IC2046" s="14"/>
      <c r="ID2046" s="14"/>
      <c r="IE2046" s="14"/>
      <c r="IF2046" s="14"/>
      <c r="IG2046" s="14"/>
      <c r="IH2046" s="14"/>
      <c r="II2046" s="14"/>
      <c r="IJ2046" s="14"/>
      <c r="IK2046" s="14"/>
      <c r="IL2046" s="14"/>
      <c r="IM2046" s="14"/>
      <c r="IN2046" s="14"/>
      <c r="IO2046" s="14"/>
      <c r="IP2046" s="14"/>
      <c r="IQ2046" s="14"/>
      <c r="IR2046" s="14"/>
      <c r="IS2046" s="14"/>
      <c r="IT2046" s="14"/>
    </row>
    <row r="2047" spans="1:254" x14ac:dyDescent="0.2">
      <c r="A2047" s="12">
        <v>400875</v>
      </c>
      <c r="B2047" s="4"/>
      <c r="C2047" s="13" t="s">
        <v>1825</v>
      </c>
      <c r="D2047" s="11">
        <v>38.299999999999997</v>
      </c>
      <c r="E2047" s="11">
        <v>38.299999999999997</v>
      </c>
      <c r="F2047" s="11"/>
      <c r="G2047" s="12">
        <v>4</v>
      </c>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C2047" s="14"/>
      <c r="AD2047" s="14"/>
      <c r="AE2047" s="14"/>
      <c r="AF2047" s="14"/>
      <c r="AG2047" s="14"/>
      <c r="AH2047" s="14"/>
      <c r="AI2047" s="14"/>
      <c r="AJ2047" s="14"/>
      <c r="AK2047" s="14"/>
      <c r="AL2047" s="14"/>
      <c r="AM2047" s="14"/>
      <c r="AN2047" s="14"/>
      <c r="AO2047" s="14"/>
      <c r="AP2047" s="14"/>
      <c r="AQ2047" s="14"/>
      <c r="AR2047" s="14"/>
      <c r="AS2047" s="14"/>
      <c r="AT2047" s="14"/>
      <c r="AU2047" s="14"/>
      <c r="AV2047" s="14"/>
      <c r="AW2047" s="14"/>
      <c r="AX2047" s="14"/>
      <c r="AY2047" s="14"/>
      <c r="AZ2047" s="14"/>
      <c r="BA2047" s="14"/>
      <c r="BB2047" s="14"/>
      <c r="BC2047" s="14"/>
      <c r="BD2047" s="14"/>
      <c r="BE2047" s="14"/>
      <c r="BF2047" s="14"/>
      <c r="BG2047" s="14"/>
      <c r="BH2047" s="14"/>
      <c r="BI2047" s="14"/>
      <c r="BJ2047" s="14"/>
      <c r="BK2047" s="14"/>
      <c r="BL2047" s="14"/>
      <c r="BM2047" s="14"/>
      <c r="BN2047" s="14"/>
      <c r="BO2047" s="14"/>
      <c r="BP2047" s="14"/>
      <c r="BQ2047" s="14"/>
      <c r="BR2047" s="14"/>
      <c r="BS2047" s="14"/>
      <c r="BT2047" s="14"/>
      <c r="BU2047" s="14"/>
      <c r="BV2047" s="14"/>
      <c r="BW2047" s="14"/>
      <c r="BX2047" s="14"/>
      <c r="BY2047" s="14"/>
      <c r="BZ2047" s="14"/>
      <c r="CA2047" s="14"/>
      <c r="CB2047" s="14"/>
      <c r="CC2047" s="14"/>
      <c r="CD2047" s="14"/>
      <c r="CE2047" s="14"/>
      <c r="CF2047" s="14"/>
      <c r="CG2047" s="14"/>
      <c r="CH2047" s="14"/>
      <c r="CI2047" s="14"/>
      <c r="CJ2047" s="14"/>
      <c r="CK2047" s="14"/>
      <c r="CL2047" s="14"/>
      <c r="CM2047" s="14"/>
      <c r="CN2047" s="14"/>
      <c r="CO2047" s="14"/>
      <c r="CP2047" s="14"/>
      <c r="CQ2047" s="14"/>
      <c r="CR2047" s="14"/>
      <c r="CS2047" s="14"/>
      <c r="CT2047" s="14"/>
      <c r="CU2047" s="14"/>
      <c r="CV2047" s="14"/>
      <c r="CW2047" s="14"/>
      <c r="CX2047" s="14"/>
      <c r="CY2047" s="14"/>
      <c r="CZ2047" s="14"/>
      <c r="DA2047" s="14"/>
      <c r="DB2047" s="14"/>
      <c r="DC2047" s="14"/>
      <c r="DD2047" s="14"/>
      <c r="DE2047" s="14"/>
      <c r="DF2047" s="14"/>
      <c r="DG2047" s="14"/>
      <c r="DH2047" s="14"/>
      <c r="DI2047" s="14"/>
      <c r="DJ2047" s="14"/>
      <c r="DK2047" s="14"/>
      <c r="DL2047" s="14"/>
      <c r="DM2047" s="14"/>
      <c r="DN2047" s="14"/>
      <c r="DO2047" s="14"/>
      <c r="DP2047" s="14"/>
      <c r="DQ2047" s="14"/>
      <c r="DR2047" s="14"/>
      <c r="DS2047" s="14"/>
      <c r="DT2047" s="14"/>
      <c r="DU2047" s="14"/>
      <c r="DV2047" s="14"/>
      <c r="DW2047" s="14"/>
      <c r="DX2047" s="14"/>
      <c r="DY2047" s="14"/>
      <c r="DZ2047" s="14"/>
      <c r="EA2047" s="14"/>
      <c r="EB2047" s="14"/>
      <c r="EC2047" s="14"/>
      <c r="ED2047" s="14"/>
      <c r="EE2047" s="14"/>
      <c r="EF2047" s="14"/>
      <c r="EG2047" s="14"/>
      <c r="EH2047" s="14"/>
      <c r="EI2047" s="14"/>
      <c r="EJ2047" s="14"/>
      <c r="EK2047" s="14"/>
      <c r="EL2047" s="14"/>
      <c r="EM2047" s="14"/>
      <c r="EN2047" s="14"/>
      <c r="EO2047" s="14"/>
      <c r="EP2047" s="14"/>
      <c r="EQ2047" s="14"/>
      <c r="ER2047" s="14"/>
      <c r="ES2047" s="14"/>
      <c r="ET2047" s="14"/>
      <c r="EU2047" s="14"/>
      <c r="EV2047" s="14"/>
      <c r="EW2047" s="14"/>
      <c r="EX2047" s="14"/>
      <c r="EY2047" s="14"/>
      <c r="EZ2047" s="14"/>
      <c r="FA2047" s="14"/>
      <c r="FB2047" s="14"/>
      <c r="FC2047" s="14"/>
      <c r="FD2047" s="14"/>
      <c r="FE2047" s="14"/>
      <c r="FF2047" s="14"/>
      <c r="FG2047" s="14"/>
      <c r="FH2047" s="14"/>
      <c r="FI2047" s="14"/>
      <c r="FJ2047" s="14"/>
      <c r="FK2047" s="14"/>
      <c r="FL2047" s="14"/>
      <c r="FM2047" s="14"/>
      <c r="FN2047" s="14"/>
      <c r="FO2047" s="14"/>
      <c r="FP2047" s="14"/>
      <c r="FQ2047" s="14"/>
      <c r="FR2047" s="14"/>
      <c r="FS2047" s="14"/>
      <c r="FT2047" s="14"/>
      <c r="FU2047" s="14"/>
      <c r="FV2047" s="14"/>
      <c r="FW2047" s="14"/>
      <c r="FX2047" s="14"/>
      <c r="FY2047" s="14"/>
      <c r="FZ2047" s="14"/>
      <c r="GA2047" s="14"/>
      <c r="GB2047" s="14"/>
      <c r="GC2047" s="14"/>
      <c r="GD2047" s="14"/>
      <c r="GE2047" s="14"/>
      <c r="GF2047" s="14"/>
      <c r="GG2047" s="14"/>
      <c r="GH2047" s="14"/>
      <c r="GI2047" s="14"/>
      <c r="GJ2047" s="14"/>
      <c r="GK2047" s="14"/>
      <c r="GL2047" s="14"/>
      <c r="GM2047" s="14"/>
      <c r="GN2047" s="14"/>
      <c r="GO2047" s="14"/>
      <c r="GP2047" s="14"/>
      <c r="GQ2047" s="14"/>
      <c r="GR2047" s="14"/>
      <c r="GS2047" s="14"/>
      <c r="GT2047" s="14"/>
      <c r="GU2047" s="14"/>
      <c r="GV2047" s="14"/>
      <c r="GW2047" s="14"/>
      <c r="GX2047" s="14"/>
      <c r="GY2047" s="14"/>
      <c r="GZ2047" s="14"/>
      <c r="HA2047" s="14"/>
      <c r="HB2047" s="14"/>
      <c r="HC2047" s="14"/>
      <c r="HD2047" s="14"/>
      <c r="HE2047" s="14"/>
      <c r="HF2047" s="14"/>
      <c r="HG2047" s="14"/>
      <c r="HH2047" s="14"/>
      <c r="HI2047" s="14"/>
      <c r="HJ2047" s="14"/>
      <c r="HK2047" s="14"/>
      <c r="HL2047" s="14"/>
      <c r="HM2047" s="14"/>
      <c r="HN2047" s="14"/>
      <c r="HO2047" s="14"/>
      <c r="HP2047" s="14"/>
      <c r="HQ2047" s="14"/>
      <c r="HR2047" s="14"/>
      <c r="HS2047" s="14"/>
      <c r="HT2047" s="14"/>
      <c r="HU2047" s="14"/>
      <c r="HV2047" s="14"/>
      <c r="HW2047" s="14"/>
      <c r="HX2047" s="14"/>
      <c r="HY2047" s="14"/>
      <c r="HZ2047" s="14"/>
      <c r="IA2047" s="14"/>
      <c r="IB2047" s="14"/>
      <c r="IC2047" s="14"/>
      <c r="ID2047" s="14"/>
      <c r="IE2047" s="14"/>
      <c r="IF2047" s="14"/>
      <c r="IG2047" s="14"/>
      <c r="IH2047" s="14"/>
      <c r="II2047" s="14"/>
      <c r="IJ2047" s="14"/>
      <c r="IK2047" s="14"/>
      <c r="IL2047" s="14"/>
      <c r="IM2047" s="14"/>
      <c r="IN2047" s="14"/>
      <c r="IO2047" s="14"/>
      <c r="IP2047" s="14"/>
      <c r="IQ2047" s="14"/>
      <c r="IR2047" s="14"/>
      <c r="IS2047" s="14"/>
      <c r="IT2047" s="14"/>
    </row>
    <row r="2048" spans="1:254" x14ac:dyDescent="0.2">
      <c r="A2048" s="12">
        <v>400880</v>
      </c>
      <c r="B2048" s="4" t="s">
        <v>7</v>
      </c>
      <c r="C2048" s="13" t="s">
        <v>1826</v>
      </c>
      <c r="D2048" s="11">
        <v>7.5</v>
      </c>
      <c r="E2048" s="11">
        <v>7.5</v>
      </c>
      <c r="F2048" s="11"/>
      <c r="G2048" s="12">
        <v>0</v>
      </c>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C2048" s="14"/>
      <c r="AD2048" s="14"/>
      <c r="AE2048" s="14"/>
      <c r="AF2048" s="14"/>
      <c r="AG2048" s="14"/>
      <c r="AH2048" s="14"/>
      <c r="AI2048" s="14"/>
      <c r="AJ2048" s="14"/>
      <c r="AK2048" s="14"/>
      <c r="AL2048" s="14"/>
      <c r="AM2048" s="14"/>
      <c r="AN2048" s="14"/>
      <c r="AO2048" s="14"/>
      <c r="AP2048" s="14"/>
      <c r="AQ2048" s="14"/>
      <c r="AR2048" s="14"/>
      <c r="AS2048" s="14"/>
      <c r="AT2048" s="14"/>
      <c r="AU2048" s="14"/>
      <c r="AV2048" s="14"/>
      <c r="AW2048" s="14"/>
      <c r="AX2048" s="14"/>
      <c r="AY2048" s="14"/>
      <c r="AZ2048" s="14"/>
      <c r="BA2048" s="14"/>
      <c r="BB2048" s="14"/>
      <c r="BC2048" s="14"/>
      <c r="BD2048" s="14"/>
      <c r="BE2048" s="14"/>
      <c r="BF2048" s="14"/>
      <c r="BG2048" s="14"/>
      <c r="BH2048" s="14"/>
      <c r="BI2048" s="14"/>
      <c r="BJ2048" s="14"/>
      <c r="BK2048" s="14"/>
      <c r="BL2048" s="14"/>
      <c r="BM2048" s="14"/>
      <c r="BN2048" s="14"/>
      <c r="BO2048" s="14"/>
      <c r="BP2048" s="14"/>
      <c r="BQ2048" s="14"/>
      <c r="BR2048" s="14"/>
      <c r="BS2048" s="14"/>
      <c r="BT2048" s="14"/>
      <c r="BU2048" s="14"/>
      <c r="BV2048" s="14"/>
      <c r="BW2048" s="14"/>
      <c r="BX2048" s="14"/>
      <c r="BY2048" s="14"/>
      <c r="BZ2048" s="14"/>
      <c r="CA2048" s="14"/>
      <c r="CB2048" s="14"/>
      <c r="CC2048" s="14"/>
      <c r="CD2048" s="14"/>
      <c r="CE2048" s="14"/>
      <c r="CF2048" s="14"/>
      <c r="CG2048" s="14"/>
      <c r="CH2048" s="14"/>
      <c r="CI2048" s="14"/>
      <c r="CJ2048" s="14"/>
      <c r="CK2048" s="14"/>
      <c r="CL2048" s="14"/>
      <c r="CM2048" s="14"/>
      <c r="CN2048" s="14"/>
      <c r="CO2048" s="14"/>
      <c r="CP2048" s="14"/>
      <c r="CQ2048" s="14"/>
      <c r="CR2048" s="14"/>
      <c r="CS2048" s="14"/>
      <c r="CT2048" s="14"/>
      <c r="CU2048" s="14"/>
      <c r="CV2048" s="14"/>
      <c r="CW2048" s="14"/>
      <c r="CX2048" s="14"/>
      <c r="CY2048" s="14"/>
      <c r="CZ2048" s="14"/>
      <c r="DA2048" s="14"/>
      <c r="DB2048" s="14"/>
      <c r="DC2048" s="14"/>
      <c r="DD2048" s="14"/>
      <c r="DE2048" s="14"/>
      <c r="DF2048" s="14"/>
      <c r="DG2048" s="14"/>
      <c r="DH2048" s="14"/>
      <c r="DI2048" s="14"/>
      <c r="DJ2048" s="14"/>
      <c r="DK2048" s="14"/>
      <c r="DL2048" s="14"/>
      <c r="DM2048" s="14"/>
      <c r="DN2048" s="14"/>
      <c r="DO2048" s="14"/>
      <c r="DP2048" s="14"/>
      <c r="DQ2048" s="14"/>
      <c r="DR2048" s="14"/>
      <c r="DS2048" s="14"/>
      <c r="DT2048" s="14"/>
      <c r="DU2048" s="14"/>
      <c r="DV2048" s="14"/>
      <c r="DW2048" s="14"/>
      <c r="DX2048" s="14"/>
      <c r="DY2048" s="14"/>
      <c r="DZ2048" s="14"/>
      <c r="EA2048" s="14"/>
      <c r="EB2048" s="14"/>
      <c r="EC2048" s="14"/>
      <c r="ED2048" s="14"/>
      <c r="EE2048" s="14"/>
      <c r="EF2048" s="14"/>
      <c r="EG2048" s="14"/>
      <c r="EH2048" s="14"/>
      <c r="EI2048" s="14"/>
      <c r="EJ2048" s="14"/>
      <c r="EK2048" s="14"/>
      <c r="EL2048" s="14"/>
      <c r="EM2048" s="14"/>
      <c r="EN2048" s="14"/>
      <c r="EO2048" s="14"/>
      <c r="EP2048" s="14"/>
      <c r="EQ2048" s="14"/>
      <c r="ER2048" s="14"/>
      <c r="ES2048" s="14"/>
      <c r="ET2048" s="14"/>
      <c r="EU2048" s="14"/>
      <c r="EV2048" s="14"/>
      <c r="EW2048" s="14"/>
      <c r="EX2048" s="14"/>
      <c r="EY2048" s="14"/>
      <c r="EZ2048" s="14"/>
      <c r="FA2048" s="14"/>
      <c r="FB2048" s="14"/>
      <c r="FC2048" s="14"/>
      <c r="FD2048" s="14"/>
      <c r="FE2048" s="14"/>
      <c r="FF2048" s="14"/>
      <c r="FG2048" s="14"/>
      <c r="FH2048" s="14"/>
      <c r="FI2048" s="14"/>
      <c r="FJ2048" s="14"/>
      <c r="FK2048" s="14"/>
      <c r="FL2048" s="14"/>
      <c r="FM2048" s="14"/>
      <c r="FN2048" s="14"/>
      <c r="FO2048" s="14"/>
      <c r="FP2048" s="14"/>
      <c r="FQ2048" s="14"/>
      <c r="FR2048" s="14"/>
      <c r="FS2048" s="14"/>
      <c r="FT2048" s="14"/>
      <c r="FU2048" s="14"/>
      <c r="FV2048" s="14"/>
      <c r="FW2048" s="14"/>
      <c r="FX2048" s="14"/>
      <c r="FY2048" s="14"/>
      <c r="FZ2048" s="14"/>
      <c r="GA2048" s="14"/>
      <c r="GB2048" s="14"/>
      <c r="GC2048" s="14"/>
      <c r="GD2048" s="14"/>
      <c r="GE2048" s="14"/>
      <c r="GF2048" s="14"/>
      <c r="GG2048" s="14"/>
      <c r="GH2048" s="14"/>
      <c r="GI2048" s="14"/>
      <c r="GJ2048" s="14"/>
      <c r="GK2048" s="14"/>
      <c r="GL2048" s="14"/>
      <c r="GM2048" s="14"/>
      <c r="GN2048" s="14"/>
      <c r="GO2048" s="14"/>
      <c r="GP2048" s="14"/>
      <c r="GQ2048" s="14"/>
      <c r="GR2048" s="14"/>
      <c r="GS2048" s="14"/>
      <c r="GT2048" s="14"/>
      <c r="GU2048" s="14"/>
      <c r="GV2048" s="14"/>
      <c r="GW2048" s="14"/>
      <c r="GX2048" s="14"/>
      <c r="GY2048" s="14"/>
      <c r="GZ2048" s="14"/>
      <c r="HA2048" s="14"/>
      <c r="HB2048" s="14"/>
      <c r="HC2048" s="14"/>
      <c r="HD2048" s="14"/>
      <c r="HE2048" s="14"/>
      <c r="HF2048" s="14"/>
      <c r="HG2048" s="14"/>
      <c r="HH2048" s="14"/>
      <c r="HI2048" s="14"/>
      <c r="HJ2048" s="14"/>
      <c r="HK2048" s="14"/>
      <c r="HL2048" s="14"/>
      <c r="HM2048" s="14"/>
      <c r="HN2048" s="14"/>
      <c r="HO2048" s="14"/>
      <c r="HP2048" s="14"/>
      <c r="HQ2048" s="14"/>
      <c r="HR2048" s="14"/>
      <c r="HS2048" s="14"/>
      <c r="HT2048" s="14"/>
      <c r="HU2048" s="14"/>
      <c r="HV2048" s="14"/>
      <c r="HW2048" s="14"/>
      <c r="HX2048" s="14"/>
      <c r="HY2048" s="14"/>
      <c r="HZ2048" s="14"/>
      <c r="IA2048" s="14"/>
      <c r="IB2048" s="14"/>
      <c r="IC2048" s="14"/>
      <c r="ID2048" s="14"/>
      <c r="IE2048" s="14"/>
      <c r="IF2048" s="14"/>
      <c r="IG2048" s="14"/>
      <c r="IH2048" s="14"/>
      <c r="II2048" s="14"/>
      <c r="IJ2048" s="14"/>
      <c r="IK2048" s="14"/>
      <c r="IL2048" s="14"/>
      <c r="IM2048" s="14"/>
      <c r="IN2048" s="14"/>
      <c r="IO2048" s="14"/>
      <c r="IP2048" s="14"/>
      <c r="IQ2048" s="14"/>
      <c r="IR2048" s="14"/>
      <c r="IS2048" s="14"/>
      <c r="IT2048" s="14"/>
    </row>
    <row r="2049" spans="1:254" ht="40.5" x14ac:dyDescent="0.2">
      <c r="A2049" s="12">
        <v>400885</v>
      </c>
      <c r="B2049" s="4"/>
      <c r="C2049" s="13" t="s">
        <v>1827</v>
      </c>
      <c r="D2049" s="11">
        <v>42</v>
      </c>
      <c r="E2049" s="11">
        <v>42</v>
      </c>
      <c r="F2049" s="11"/>
      <c r="G2049" s="12">
        <v>4</v>
      </c>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C2049" s="14"/>
      <c r="AD2049" s="14"/>
      <c r="AE2049" s="14"/>
      <c r="AF2049" s="14"/>
      <c r="AG2049" s="14"/>
      <c r="AH2049" s="14"/>
      <c r="AI2049" s="14"/>
      <c r="AJ2049" s="14"/>
      <c r="AK2049" s="14"/>
      <c r="AL2049" s="14"/>
      <c r="AM2049" s="14"/>
      <c r="AN2049" s="14"/>
      <c r="AO2049" s="14"/>
      <c r="AP2049" s="14"/>
      <c r="AQ2049" s="14"/>
      <c r="AR2049" s="14"/>
      <c r="AS2049" s="14"/>
      <c r="AT2049" s="14"/>
      <c r="AU2049" s="14"/>
      <c r="AV2049" s="14"/>
      <c r="AW2049" s="14"/>
      <c r="AX2049" s="14"/>
      <c r="AY2049" s="14"/>
      <c r="AZ2049" s="14"/>
      <c r="BA2049" s="14"/>
      <c r="BB2049" s="14"/>
      <c r="BC2049" s="14"/>
      <c r="BD2049" s="14"/>
      <c r="BE2049" s="14"/>
      <c r="BF2049" s="14"/>
      <c r="BG2049" s="14"/>
      <c r="BH2049" s="14"/>
      <c r="BI2049" s="14"/>
      <c r="BJ2049" s="14"/>
      <c r="BK2049" s="14"/>
      <c r="BL2049" s="14"/>
      <c r="BM2049" s="14"/>
      <c r="BN2049" s="14"/>
      <c r="BO2049" s="14"/>
      <c r="BP2049" s="14"/>
      <c r="BQ2049" s="14"/>
      <c r="BR2049" s="14"/>
      <c r="BS2049" s="14"/>
      <c r="BT2049" s="14"/>
      <c r="BU2049" s="14"/>
      <c r="BV2049" s="14"/>
      <c r="BW2049" s="14"/>
      <c r="BX2049" s="14"/>
      <c r="BY2049" s="14"/>
      <c r="BZ2049" s="14"/>
      <c r="CA2049" s="14"/>
      <c r="CB2049" s="14"/>
      <c r="CC2049" s="14"/>
      <c r="CD2049" s="14"/>
      <c r="CE2049" s="14"/>
      <c r="CF2049" s="14"/>
      <c r="CG2049" s="14"/>
      <c r="CH2049" s="14"/>
      <c r="CI2049" s="14"/>
      <c r="CJ2049" s="14"/>
      <c r="CK2049" s="14"/>
      <c r="CL2049" s="14"/>
      <c r="CM2049" s="14"/>
      <c r="CN2049" s="14"/>
      <c r="CO2049" s="14"/>
      <c r="CP2049" s="14"/>
      <c r="CQ2049" s="14"/>
      <c r="CR2049" s="14"/>
      <c r="CS2049" s="14"/>
      <c r="CT2049" s="14"/>
      <c r="CU2049" s="14"/>
      <c r="CV2049" s="14"/>
      <c r="CW2049" s="14"/>
      <c r="CX2049" s="14"/>
      <c r="CY2049" s="14"/>
      <c r="CZ2049" s="14"/>
      <c r="DA2049" s="14"/>
      <c r="DB2049" s="14"/>
      <c r="DC2049" s="14"/>
      <c r="DD2049" s="14"/>
      <c r="DE2049" s="14"/>
      <c r="DF2049" s="14"/>
      <c r="DG2049" s="14"/>
      <c r="DH2049" s="14"/>
      <c r="DI2049" s="14"/>
      <c r="DJ2049" s="14"/>
      <c r="DK2049" s="14"/>
      <c r="DL2049" s="14"/>
      <c r="DM2049" s="14"/>
      <c r="DN2049" s="14"/>
      <c r="DO2049" s="14"/>
      <c r="DP2049" s="14"/>
      <c r="DQ2049" s="14"/>
      <c r="DR2049" s="14"/>
      <c r="DS2049" s="14"/>
      <c r="DT2049" s="14"/>
      <c r="DU2049" s="14"/>
      <c r="DV2049" s="14"/>
      <c r="DW2049" s="14"/>
      <c r="DX2049" s="14"/>
      <c r="DY2049" s="14"/>
      <c r="DZ2049" s="14"/>
      <c r="EA2049" s="14"/>
      <c r="EB2049" s="14"/>
      <c r="EC2049" s="14"/>
      <c r="ED2049" s="14"/>
      <c r="EE2049" s="14"/>
      <c r="EF2049" s="14"/>
      <c r="EG2049" s="14"/>
      <c r="EH2049" s="14"/>
      <c r="EI2049" s="14"/>
      <c r="EJ2049" s="14"/>
      <c r="EK2049" s="14"/>
      <c r="EL2049" s="14"/>
      <c r="EM2049" s="14"/>
      <c r="EN2049" s="14"/>
      <c r="EO2049" s="14"/>
      <c r="EP2049" s="14"/>
      <c r="EQ2049" s="14"/>
      <c r="ER2049" s="14"/>
      <c r="ES2049" s="14"/>
      <c r="ET2049" s="14"/>
      <c r="EU2049" s="14"/>
      <c r="EV2049" s="14"/>
      <c r="EW2049" s="14"/>
      <c r="EX2049" s="14"/>
      <c r="EY2049" s="14"/>
      <c r="EZ2049" s="14"/>
      <c r="FA2049" s="14"/>
      <c r="FB2049" s="14"/>
      <c r="FC2049" s="14"/>
      <c r="FD2049" s="14"/>
      <c r="FE2049" s="14"/>
      <c r="FF2049" s="14"/>
      <c r="FG2049" s="14"/>
      <c r="FH2049" s="14"/>
      <c r="FI2049" s="14"/>
      <c r="FJ2049" s="14"/>
      <c r="FK2049" s="14"/>
      <c r="FL2049" s="14"/>
      <c r="FM2049" s="14"/>
      <c r="FN2049" s="14"/>
      <c r="FO2049" s="14"/>
      <c r="FP2049" s="14"/>
      <c r="FQ2049" s="14"/>
      <c r="FR2049" s="14"/>
      <c r="FS2049" s="14"/>
      <c r="FT2049" s="14"/>
      <c r="FU2049" s="14"/>
      <c r="FV2049" s="14"/>
      <c r="FW2049" s="14"/>
      <c r="FX2049" s="14"/>
      <c r="FY2049" s="14"/>
      <c r="FZ2049" s="14"/>
      <c r="GA2049" s="14"/>
      <c r="GB2049" s="14"/>
      <c r="GC2049" s="14"/>
      <c r="GD2049" s="14"/>
      <c r="GE2049" s="14"/>
      <c r="GF2049" s="14"/>
      <c r="GG2049" s="14"/>
      <c r="GH2049" s="14"/>
      <c r="GI2049" s="14"/>
      <c r="GJ2049" s="14"/>
      <c r="GK2049" s="14"/>
      <c r="GL2049" s="14"/>
      <c r="GM2049" s="14"/>
      <c r="GN2049" s="14"/>
      <c r="GO2049" s="14"/>
      <c r="GP2049" s="14"/>
      <c r="GQ2049" s="14"/>
      <c r="GR2049" s="14"/>
      <c r="GS2049" s="14"/>
      <c r="GT2049" s="14"/>
      <c r="GU2049" s="14"/>
      <c r="GV2049" s="14"/>
      <c r="GW2049" s="14"/>
      <c r="GX2049" s="14"/>
      <c r="GY2049" s="14"/>
      <c r="GZ2049" s="14"/>
      <c r="HA2049" s="14"/>
      <c r="HB2049" s="14"/>
      <c r="HC2049" s="14"/>
      <c r="HD2049" s="14"/>
      <c r="HE2049" s="14"/>
      <c r="HF2049" s="14"/>
      <c r="HG2049" s="14"/>
      <c r="HH2049" s="14"/>
      <c r="HI2049" s="14"/>
      <c r="HJ2049" s="14"/>
      <c r="HK2049" s="14"/>
      <c r="HL2049" s="14"/>
      <c r="HM2049" s="14"/>
      <c r="HN2049" s="14"/>
      <c r="HO2049" s="14"/>
      <c r="HP2049" s="14"/>
      <c r="HQ2049" s="14"/>
      <c r="HR2049" s="14"/>
      <c r="HS2049" s="14"/>
      <c r="HT2049" s="14"/>
      <c r="HU2049" s="14"/>
      <c r="HV2049" s="14"/>
      <c r="HW2049" s="14"/>
      <c r="HX2049" s="14"/>
      <c r="HY2049" s="14"/>
      <c r="HZ2049" s="14"/>
      <c r="IA2049" s="14"/>
      <c r="IB2049" s="14"/>
      <c r="IC2049" s="14"/>
      <c r="ID2049" s="14"/>
      <c r="IE2049" s="14"/>
      <c r="IF2049" s="14"/>
      <c r="IG2049" s="14"/>
      <c r="IH2049" s="14"/>
      <c r="II2049" s="14"/>
      <c r="IJ2049" s="14"/>
      <c r="IK2049" s="14"/>
      <c r="IL2049" s="14"/>
      <c r="IM2049" s="14"/>
      <c r="IN2049" s="14"/>
      <c r="IO2049" s="14"/>
      <c r="IP2049" s="14"/>
      <c r="IQ2049" s="14"/>
      <c r="IR2049" s="14"/>
      <c r="IS2049" s="14"/>
      <c r="IT2049" s="14"/>
    </row>
    <row r="2050" spans="1:254" x14ac:dyDescent="0.2">
      <c r="A2050" s="12">
        <v>400890</v>
      </c>
      <c r="B2050" s="4"/>
      <c r="C2050" s="13" t="s">
        <v>1828</v>
      </c>
      <c r="D2050" s="11">
        <v>42.5</v>
      </c>
      <c r="E2050" s="11">
        <v>42.5</v>
      </c>
      <c r="F2050" s="11"/>
      <c r="G2050" s="12">
        <v>4</v>
      </c>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C2050" s="14"/>
      <c r="AD2050" s="14"/>
      <c r="AE2050" s="14"/>
      <c r="AF2050" s="14"/>
      <c r="AG2050" s="14"/>
      <c r="AH2050" s="14"/>
      <c r="AI2050" s="14"/>
      <c r="AJ2050" s="14"/>
      <c r="AK2050" s="14"/>
      <c r="AL2050" s="14"/>
      <c r="AM2050" s="14"/>
      <c r="AN2050" s="14"/>
      <c r="AO2050" s="14"/>
      <c r="AP2050" s="14"/>
      <c r="AQ2050" s="14"/>
      <c r="AR2050" s="14"/>
      <c r="AS2050" s="14"/>
      <c r="AT2050" s="14"/>
      <c r="AU2050" s="14"/>
      <c r="AV2050" s="14"/>
      <c r="AW2050" s="14"/>
      <c r="AX2050" s="14"/>
      <c r="AY2050" s="14"/>
      <c r="AZ2050" s="14"/>
      <c r="BA2050" s="14"/>
      <c r="BB2050" s="14"/>
      <c r="BC2050" s="14"/>
      <c r="BD2050" s="14"/>
      <c r="BE2050" s="14"/>
      <c r="BF2050" s="14"/>
      <c r="BG2050" s="14"/>
      <c r="BH2050" s="14"/>
      <c r="BI2050" s="14"/>
      <c r="BJ2050" s="14"/>
      <c r="BK2050" s="14"/>
      <c r="BL2050" s="14"/>
      <c r="BM2050" s="14"/>
      <c r="BN2050" s="14"/>
      <c r="BO2050" s="14"/>
      <c r="BP2050" s="14"/>
      <c r="BQ2050" s="14"/>
      <c r="BR2050" s="14"/>
      <c r="BS2050" s="14"/>
      <c r="BT2050" s="14"/>
      <c r="BU2050" s="14"/>
      <c r="BV2050" s="14"/>
      <c r="BW2050" s="14"/>
      <c r="BX2050" s="14"/>
      <c r="BY2050" s="14"/>
      <c r="BZ2050" s="14"/>
      <c r="CA2050" s="14"/>
      <c r="CB2050" s="14"/>
      <c r="CC2050" s="14"/>
      <c r="CD2050" s="14"/>
      <c r="CE2050" s="14"/>
      <c r="CF2050" s="14"/>
      <c r="CG2050" s="14"/>
      <c r="CH2050" s="14"/>
      <c r="CI2050" s="14"/>
      <c r="CJ2050" s="14"/>
      <c r="CK2050" s="14"/>
      <c r="CL2050" s="14"/>
      <c r="CM2050" s="14"/>
      <c r="CN2050" s="14"/>
      <c r="CO2050" s="14"/>
      <c r="CP2050" s="14"/>
      <c r="CQ2050" s="14"/>
      <c r="CR2050" s="14"/>
      <c r="CS2050" s="14"/>
      <c r="CT2050" s="14"/>
      <c r="CU2050" s="14"/>
      <c r="CV2050" s="14"/>
      <c r="CW2050" s="14"/>
      <c r="CX2050" s="14"/>
      <c r="CY2050" s="14"/>
      <c r="CZ2050" s="14"/>
      <c r="DA2050" s="14"/>
      <c r="DB2050" s="14"/>
      <c r="DC2050" s="14"/>
      <c r="DD2050" s="14"/>
      <c r="DE2050" s="14"/>
      <c r="DF2050" s="14"/>
      <c r="DG2050" s="14"/>
      <c r="DH2050" s="14"/>
      <c r="DI2050" s="14"/>
      <c r="DJ2050" s="14"/>
      <c r="DK2050" s="14"/>
      <c r="DL2050" s="14"/>
      <c r="DM2050" s="14"/>
      <c r="DN2050" s="14"/>
      <c r="DO2050" s="14"/>
      <c r="DP2050" s="14"/>
      <c r="DQ2050" s="14"/>
      <c r="DR2050" s="14"/>
      <c r="DS2050" s="14"/>
      <c r="DT2050" s="14"/>
      <c r="DU2050" s="14"/>
      <c r="DV2050" s="14"/>
      <c r="DW2050" s="14"/>
      <c r="DX2050" s="14"/>
      <c r="DY2050" s="14"/>
      <c r="DZ2050" s="14"/>
      <c r="EA2050" s="14"/>
      <c r="EB2050" s="14"/>
      <c r="EC2050" s="14"/>
      <c r="ED2050" s="14"/>
      <c r="EE2050" s="14"/>
      <c r="EF2050" s="14"/>
      <c r="EG2050" s="14"/>
      <c r="EH2050" s="14"/>
      <c r="EI2050" s="14"/>
      <c r="EJ2050" s="14"/>
      <c r="EK2050" s="14"/>
      <c r="EL2050" s="14"/>
      <c r="EM2050" s="14"/>
      <c r="EN2050" s="14"/>
      <c r="EO2050" s="14"/>
      <c r="EP2050" s="14"/>
      <c r="EQ2050" s="14"/>
      <c r="ER2050" s="14"/>
      <c r="ES2050" s="14"/>
      <c r="ET2050" s="14"/>
      <c r="EU2050" s="14"/>
      <c r="EV2050" s="14"/>
      <c r="EW2050" s="14"/>
      <c r="EX2050" s="14"/>
      <c r="EY2050" s="14"/>
      <c r="EZ2050" s="14"/>
      <c r="FA2050" s="14"/>
      <c r="FB2050" s="14"/>
      <c r="FC2050" s="14"/>
      <c r="FD2050" s="14"/>
      <c r="FE2050" s="14"/>
      <c r="FF2050" s="14"/>
      <c r="FG2050" s="14"/>
      <c r="FH2050" s="14"/>
      <c r="FI2050" s="14"/>
      <c r="FJ2050" s="14"/>
      <c r="FK2050" s="14"/>
      <c r="FL2050" s="14"/>
      <c r="FM2050" s="14"/>
      <c r="FN2050" s="14"/>
      <c r="FO2050" s="14"/>
      <c r="FP2050" s="14"/>
      <c r="FQ2050" s="14"/>
      <c r="FR2050" s="14"/>
      <c r="FS2050" s="14"/>
      <c r="FT2050" s="14"/>
      <c r="FU2050" s="14"/>
      <c r="FV2050" s="14"/>
      <c r="FW2050" s="14"/>
      <c r="FX2050" s="14"/>
      <c r="FY2050" s="14"/>
      <c r="FZ2050" s="14"/>
      <c r="GA2050" s="14"/>
      <c r="GB2050" s="14"/>
      <c r="GC2050" s="14"/>
      <c r="GD2050" s="14"/>
      <c r="GE2050" s="14"/>
      <c r="GF2050" s="14"/>
      <c r="GG2050" s="14"/>
      <c r="GH2050" s="14"/>
      <c r="GI2050" s="14"/>
      <c r="GJ2050" s="14"/>
      <c r="GK2050" s="14"/>
      <c r="GL2050" s="14"/>
      <c r="GM2050" s="14"/>
      <c r="GN2050" s="14"/>
      <c r="GO2050" s="14"/>
      <c r="GP2050" s="14"/>
      <c r="GQ2050" s="14"/>
      <c r="GR2050" s="14"/>
      <c r="GS2050" s="14"/>
      <c r="GT2050" s="14"/>
      <c r="GU2050" s="14"/>
      <c r="GV2050" s="14"/>
      <c r="GW2050" s="14"/>
      <c r="GX2050" s="14"/>
      <c r="GY2050" s="14"/>
      <c r="GZ2050" s="14"/>
      <c r="HA2050" s="14"/>
      <c r="HB2050" s="14"/>
      <c r="HC2050" s="14"/>
      <c r="HD2050" s="14"/>
      <c r="HE2050" s="14"/>
      <c r="HF2050" s="14"/>
      <c r="HG2050" s="14"/>
      <c r="HH2050" s="14"/>
      <c r="HI2050" s="14"/>
      <c r="HJ2050" s="14"/>
      <c r="HK2050" s="14"/>
      <c r="HL2050" s="14"/>
      <c r="HM2050" s="14"/>
      <c r="HN2050" s="14"/>
      <c r="HO2050" s="14"/>
      <c r="HP2050" s="14"/>
      <c r="HQ2050" s="14"/>
      <c r="HR2050" s="14"/>
      <c r="HS2050" s="14"/>
      <c r="HT2050" s="14"/>
      <c r="HU2050" s="14"/>
      <c r="HV2050" s="14"/>
      <c r="HW2050" s="14"/>
      <c r="HX2050" s="14"/>
      <c r="HY2050" s="14"/>
      <c r="HZ2050" s="14"/>
      <c r="IA2050" s="14"/>
      <c r="IB2050" s="14"/>
      <c r="IC2050" s="14"/>
      <c r="ID2050" s="14"/>
      <c r="IE2050" s="14"/>
      <c r="IF2050" s="14"/>
      <c r="IG2050" s="14"/>
      <c r="IH2050" s="14"/>
      <c r="II2050" s="14"/>
      <c r="IJ2050" s="14"/>
      <c r="IK2050" s="14"/>
      <c r="IL2050" s="14"/>
      <c r="IM2050" s="14"/>
      <c r="IN2050" s="14"/>
      <c r="IO2050" s="14"/>
      <c r="IP2050" s="14"/>
      <c r="IQ2050" s="14"/>
      <c r="IR2050" s="14"/>
      <c r="IS2050" s="14"/>
      <c r="IT2050" s="14"/>
    </row>
    <row r="2051" spans="1:254" x14ac:dyDescent="0.2">
      <c r="A2051" s="12">
        <v>400895</v>
      </c>
      <c r="B2051" s="4"/>
      <c r="C2051" s="13" t="s">
        <v>1829</v>
      </c>
      <c r="D2051" s="11">
        <v>55</v>
      </c>
      <c r="E2051" s="11">
        <v>55</v>
      </c>
      <c r="F2051" s="11"/>
      <c r="G2051" s="12">
        <v>4</v>
      </c>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C2051" s="14"/>
      <c r="AD2051" s="14"/>
      <c r="AE2051" s="14"/>
      <c r="AF2051" s="14"/>
      <c r="AG2051" s="14"/>
      <c r="AH2051" s="14"/>
      <c r="AI2051" s="14"/>
      <c r="AJ2051" s="14"/>
      <c r="AK2051" s="14"/>
      <c r="AL2051" s="14"/>
      <c r="AM2051" s="14"/>
      <c r="AN2051" s="14"/>
      <c r="AO2051" s="14"/>
      <c r="AP2051" s="14"/>
      <c r="AQ2051" s="14"/>
      <c r="AR2051" s="14"/>
      <c r="AS2051" s="14"/>
      <c r="AT2051" s="14"/>
      <c r="AU2051" s="14"/>
      <c r="AV2051" s="14"/>
      <c r="AW2051" s="14"/>
      <c r="AX2051" s="14"/>
      <c r="AY2051" s="14"/>
      <c r="AZ2051" s="14"/>
      <c r="BA2051" s="14"/>
      <c r="BB2051" s="14"/>
      <c r="BC2051" s="14"/>
      <c r="BD2051" s="14"/>
      <c r="BE2051" s="14"/>
      <c r="BF2051" s="14"/>
      <c r="BG2051" s="14"/>
      <c r="BH2051" s="14"/>
      <c r="BI2051" s="14"/>
      <c r="BJ2051" s="14"/>
      <c r="BK2051" s="14"/>
      <c r="BL2051" s="14"/>
      <c r="BM2051" s="14"/>
      <c r="BN2051" s="14"/>
      <c r="BO2051" s="14"/>
      <c r="BP2051" s="14"/>
      <c r="BQ2051" s="14"/>
      <c r="BR2051" s="14"/>
      <c r="BS2051" s="14"/>
      <c r="BT2051" s="14"/>
      <c r="BU2051" s="14"/>
      <c r="BV2051" s="14"/>
      <c r="BW2051" s="14"/>
      <c r="BX2051" s="14"/>
      <c r="BY2051" s="14"/>
      <c r="BZ2051" s="14"/>
      <c r="CA2051" s="14"/>
      <c r="CB2051" s="14"/>
      <c r="CC2051" s="14"/>
      <c r="CD2051" s="14"/>
      <c r="CE2051" s="14"/>
      <c r="CF2051" s="14"/>
      <c r="CG2051" s="14"/>
      <c r="CH2051" s="14"/>
      <c r="CI2051" s="14"/>
      <c r="CJ2051" s="14"/>
      <c r="CK2051" s="14"/>
      <c r="CL2051" s="14"/>
      <c r="CM2051" s="14"/>
      <c r="CN2051" s="14"/>
      <c r="CO2051" s="14"/>
      <c r="CP2051" s="14"/>
      <c r="CQ2051" s="14"/>
      <c r="CR2051" s="14"/>
      <c r="CS2051" s="14"/>
      <c r="CT2051" s="14"/>
      <c r="CU2051" s="14"/>
      <c r="CV2051" s="14"/>
      <c r="CW2051" s="14"/>
      <c r="CX2051" s="14"/>
      <c r="CY2051" s="14"/>
      <c r="CZ2051" s="14"/>
      <c r="DA2051" s="14"/>
      <c r="DB2051" s="14"/>
      <c r="DC2051" s="14"/>
      <c r="DD2051" s="14"/>
      <c r="DE2051" s="14"/>
      <c r="DF2051" s="14"/>
      <c r="DG2051" s="14"/>
      <c r="DH2051" s="14"/>
      <c r="DI2051" s="14"/>
      <c r="DJ2051" s="14"/>
      <c r="DK2051" s="14"/>
      <c r="DL2051" s="14"/>
      <c r="DM2051" s="14"/>
      <c r="DN2051" s="14"/>
      <c r="DO2051" s="14"/>
      <c r="DP2051" s="14"/>
      <c r="DQ2051" s="14"/>
      <c r="DR2051" s="14"/>
      <c r="DS2051" s="14"/>
      <c r="DT2051" s="14"/>
      <c r="DU2051" s="14"/>
      <c r="DV2051" s="14"/>
      <c r="DW2051" s="14"/>
      <c r="DX2051" s="14"/>
      <c r="DY2051" s="14"/>
      <c r="DZ2051" s="14"/>
      <c r="EA2051" s="14"/>
      <c r="EB2051" s="14"/>
      <c r="EC2051" s="14"/>
      <c r="ED2051" s="14"/>
      <c r="EE2051" s="14"/>
      <c r="EF2051" s="14"/>
      <c r="EG2051" s="14"/>
      <c r="EH2051" s="14"/>
      <c r="EI2051" s="14"/>
      <c r="EJ2051" s="14"/>
      <c r="EK2051" s="14"/>
      <c r="EL2051" s="14"/>
      <c r="EM2051" s="14"/>
      <c r="EN2051" s="14"/>
      <c r="EO2051" s="14"/>
      <c r="EP2051" s="14"/>
      <c r="EQ2051" s="14"/>
      <c r="ER2051" s="14"/>
      <c r="ES2051" s="14"/>
      <c r="ET2051" s="14"/>
      <c r="EU2051" s="14"/>
      <c r="EV2051" s="14"/>
      <c r="EW2051" s="14"/>
      <c r="EX2051" s="14"/>
      <c r="EY2051" s="14"/>
      <c r="EZ2051" s="14"/>
      <c r="FA2051" s="14"/>
      <c r="FB2051" s="14"/>
      <c r="FC2051" s="14"/>
      <c r="FD2051" s="14"/>
      <c r="FE2051" s="14"/>
      <c r="FF2051" s="14"/>
      <c r="FG2051" s="14"/>
      <c r="FH2051" s="14"/>
      <c r="FI2051" s="14"/>
      <c r="FJ2051" s="14"/>
      <c r="FK2051" s="14"/>
      <c r="FL2051" s="14"/>
      <c r="FM2051" s="14"/>
      <c r="FN2051" s="14"/>
      <c r="FO2051" s="14"/>
      <c r="FP2051" s="14"/>
      <c r="FQ2051" s="14"/>
      <c r="FR2051" s="14"/>
      <c r="FS2051" s="14"/>
      <c r="FT2051" s="14"/>
      <c r="FU2051" s="14"/>
      <c r="FV2051" s="14"/>
      <c r="FW2051" s="14"/>
      <c r="FX2051" s="14"/>
      <c r="FY2051" s="14"/>
      <c r="FZ2051" s="14"/>
      <c r="GA2051" s="14"/>
      <c r="GB2051" s="14"/>
      <c r="GC2051" s="14"/>
      <c r="GD2051" s="14"/>
      <c r="GE2051" s="14"/>
      <c r="GF2051" s="14"/>
      <c r="GG2051" s="14"/>
      <c r="GH2051" s="14"/>
      <c r="GI2051" s="14"/>
      <c r="GJ2051" s="14"/>
      <c r="GK2051" s="14"/>
      <c r="GL2051" s="14"/>
      <c r="GM2051" s="14"/>
      <c r="GN2051" s="14"/>
      <c r="GO2051" s="14"/>
      <c r="GP2051" s="14"/>
      <c r="GQ2051" s="14"/>
      <c r="GR2051" s="14"/>
      <c r="GS2051" s="14"/>
      <c r="GT2051" s="14"/>
      <c r="GU2051" s="14"/>
      <c r="GV2051" s="14"/>
      <c r="GW2051" s="14"/>
      <c r="GX2051" s="14"/>
      <c r="GY2051" s="14"/>
      <c r="GZ2051" s="14"/>
      <c r="HA2051" s="14"/>
      <c r="HB2051" s="14"/>
      <c r="HC2051" s="14"/>
      <c r="HD2051" s="14"/>
      <c r="HE2051" s="14"/>
      <c r="HF2051" s="14"/>
      <c r="HG2051" s="14"/>
      <c r="HH2051" s="14"/>
      <c r="HI2051" s="14"/>
      <c r="HJ2051" s="14"/>
      <c r="HK2051" s="14"/>
      <c r="HL2051" s="14"/>
      <c r="HM2051" s="14"/>
      <c r="HN2051" s="14"/>
      <c r="HO2051" s="14"/>
      <c r="HP2051" s="14"/>
      <c r="HQ2051" s="14"/>
      <c r="HR2051" s="14"/>
      <c r="HS2051" s="14"/>
      <c r="HT2051" s="14"/>
      <c r="HU2051" s="14"/>
      <c r="HV2051" s="14"/>
      <c r="HW2051" s="14"/>
      <c r="HX2051" s="14"/>
      <c r="HY2051" s="14"/>
      <c r="HZ2051" s="14"/>
      <c r="IA2051" s="14"/>
      <c r="IB2051" s="14"/>
      <c r="IC2051" s="14"/>
      <c r="ID2051" s="14"/>
      <c r="IE2051" s="14"/>
      <c r="IF2051" s="14"/>
      <c r="IG2051" s="14"/>
      <c r="IH2051" s="14"/>
      <c r="II2051" s="14"/>
      <c r="IJ2051" s="14"/>
      <c r="IK2051" s="14"/>
      <c r="IL2051" s="14"/>
      <c r="IM2051" s="14"/>
      <c r="IN2051" s="14"/>
      <c r="IO2051" s="14"/>
      <c r="IP2051" s="14"/>
      <c r="IQ2051" s="14"/>
      <c r="IR2051" s="14"/>
      <c r="IS2051" s="14"/>
      <c r="IT2051" s="14"/>
    </row>
    <row r="2052" spans="1:254" x14ac:dyDescent="0.2">
      <c r="A2052" s="22">
        <v>400897</v>
      </c>
      <c r="B2052" s="4"/>
      <c r="C2052" s="19" t="s">
        <v>1830</v>
      </c>
      <c r="D2052" s="23">
        <v>19</v>
      </c>
      <c r="E2052" s="23">
        <v>15</v>
      </c>
      <c r="F2052" s="23">
        <v>4</v>
      </c>
      <c r="G2052" s="22">
        <v>3</v>
      </c>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C2052" s="14"/>
      <c r="AD2052" s="14"/>
      <c r="AE2052" s="14"/>
      <c r="AF2052" s="14"/>
      <c r="AG2052" s="14"/>
      <c r="AH2052" s="14"/>
      <c r="AI2052" s="14"/>
      <c r="AJ2052" s="14"/>
      <c r="AK2052" s="14"/>
      <c r="AL2052" s="14"/>
      <c r="AM2052" s="14"/>
      <c r="AN2052" s="14"/>
      <c r="AO2052" s="14"/>
      <c r="AP2052" s="14"/>
      <c r="AQ2052" s="14"/>
      <c r="AR2052" s="14"/>
      <c r="AS2052" s="14"/>
      <c r="AT2052" s="14"/>
      <c r="AU2052" s="14"/>
      <c r="AV2052" s="14"/>
      <c r="AW2052" s="14"/>
      <c r="AX2052" s="14"/>
      <c r="AY2052" s="14"/>
      <c r="AZ2052" s="14"/>
      <c r="BA2052" s="14"/>
      <c r="BB2052" s="14"/>
      <c r="BC2052" s="14"/>
      <c r="BD2052" s="14"/>
      <c r="BE2052" s="14"/>
      <c r="BF2052" s="14"/>
      <c r="BG2052" s="14"/>
      <c r="BH2052" s="14"/>
      <c r="BI2052" s="14"/>
      <c r="BJ2052" s="14"/>
      <c r="BK2052" s="14"/>
      <c r="BL2052" s="14"/>
      <c r="BM2052" s="14"/>
      <c r="BN2052" s="14"/>
      <c r="BO2052" s="14"/>
      <c r="BP2052" s="14"/>
      <c r="BQ2052" s="14"/>
      <c r="BR2052" s="14"/>
      <c r="BS2052" s="14"/>
      <c r="BT2052" s="14"/>
      <c r="BU2052" s="14"/>
      <c r="BV2052" s="14"/>
      <c r="BW2052" s="14"/>
      <c r="BX2052" s="14"/>
      <c r="BY2052" s="14"/>
      <c r="BZ2052" s="14"/>
      <c r="CA2052" s="14"/>
      <c r="CB2052" s="14"/>
      <c r="CC2052" s="14"/>
      <c r="CD2052" s="14"/>
      <c r="CE2052" s="14"/>
      <c r="CF2052" s="14"/>
      <c r="CG2052" s="14"/>
      <c r="CH2052" s="14"/>
      <c r="CI2052" s="14"/>
      <c r="CJ2052" s="14"/>
      <c r="CK2052" s="14"/>
      <c r="CL2052" s="14"/>
      <c r="CM2052" s="14"/>
      <c r="CN2052" s="14"/>
      <c r="CO2052" s="14"/>
      <c r="CP2052" s="14"/>
      <c r="CQ2052" s="14"/>
      <c r="CR2052" s="14"/>
      <c r="CS2052" s="14"/>
      <c r="CT2052" s="14"/>
      <c r="CU2052" s="14"/>
      <c r="CV2052" s="14"/>
      <c r="CW2052" s="14"/>
      <c r="CX2052" s="14"/>
      <c r="CY2052" s="14"/>
      <c r="CZ2052" s="14"/>
      <c r="DA2052" s="14"/>
      <c r="DB2052" s="14"/>
      <c r="DC2052" s="14"/>
      <c r="DD2052" s="14"/>
      <c r="DE2052" s="14"/>
      <c r="DF2052" s="14"/>
      <c r="DG2052" s="14"/>
      <c r="DH2052" s="14"/>
      <c r="DI2052" s="14"/>
      <c r="DJ2052" s="14"/>
      <c r="DK2052" s="14"/>
      <c r="DL2052" s="14"/>
      <c r="DM2052" s="14"/>
      <c r="DN2052" s="14"/>
      <c r="DO2052" s="14"/>
      <c r="DP2052" s="14"/>
      <c r="DQ2052" s="14"/>
      <c r="DR2052" s="14"/>
      <c r="DS2052" s="14"/>
      <c r="DT2052" s="14"/>
      <c r="DU2052" s="14"/>
      <c r="DV2052" s="14"/>
      <c r="DW2052" s="14"/>
      <c r="DX2052" s="14"/>
      <c r="DY2052" s="14"/>
      <c r="DZ2052" s="14"/>
      <c r="EA2052" s="14"/>
      <c r="EB2052" s="14"/>
      <c r="EC2052" s="14"/>
      <c r="ED2052" s="14"/>
      <c r="EE2052" s="14"/>
      <c r="EF2052" s="14"/>
      <c r="EG2052" s="14"/>
      <c r="EH2052" s="14"/>
      <c r="EI2052" s="14"/>
      <c r="EJ2052" s="14"/>
      <c r="EK2052" s="14"/>
      <c r="EL2052" s="14"/>
      <c r="EM2052" s="14"/>
      <c r="EN2052" s="14"/>
      <c r="EO2052" s="14"/>
      <c r="EP2052" s="14"/>
      <c r="EQ2052" s="14"/>
      <c r="ER2052" s="14"/>
      <c r="ES2052" s="14"/>
      <c r="ET2052" s="14"/>
      <c r="EU2052" s="14"/>
      <c r="EV2052" s="14"/>
      <c r="EW2052" s="14"/>
      <c r="EX2052" s="14"/>
      <c r="EY2052" s="14"/>
      <c r="EZ2052" s="14"/>
      <c r="FA2052" s="14"/>
      <c r="FB2052" s="14"/>
      <c r="FC2052" s="14"/>
      <c r="FD2052" s="14"/>
      <c r="FE2052" s="14"/>
      <c r="FF2052" s="14"/>
      <c r="FG2052" s="14"/>
      <c r="FH2052" s="14"/>
      <c r="FI2052" s="14"/>
      <c r="FJ2052" s="14"/>
      <c r="FK2052" s="14"/>
      <c r="FL2052" s="14"/>
      <c r="FM2052" s="14"/>
      <c r="FN2052" s="14"/>
      <c r="FO2052" s="14"/>
      <c r="FP2052" s="14"/>
      <c r="FQ2052" s="14"/>
      <c r="FR2052" s="14"/>
      <c r="FS2052" s="14"/>
      <c r="FT2052" s="14"/>
      <c r="FU2052" s="14"/>
      <c r="FV2052" s="14"/>
      <c r="FW2052" s="14"/>
      <c r="FX2052" s="14"/>
      <c r="FY2052" s="14"/>
      <c r="FZ2052" s="14"/>
      <c r="GA2052" s="14"/>
      <c r="GB2052" s="14"/>
      <c r="GC2052" s="14"/>
      <c r="GD2052" s="14"/>
      <c r="GE2052" s="14"/>
      <c r="GF2052" s="14"/>
      <c r="GG2052" s="14"/>
      <c r="GH2052" s="14"/>
      <c r="GI2052" s="14"/>
      <c r="GJ2052" s="14"/>
      <c r="GK2052" s="14"/>
      <c r="GL2052" s="14"/>
      <c r="GM2052" s="14"/>
      <c r="GN2052" s="14"/>
      <c r="GO2052" s="14"/>
      <c r="GP2052" s="14"/>
      <c r="GQ2052" s="14"/>
      <c r="GR2052" s="14"/>
      <c r="GS2052" s="14"/>
      <c r="GT2052" s="14"/>
      <c r="GU2052" s="14"/>
      <c r="GV2052" s="14"/>
      <c r="GW2052" s="14"/>
      <c r="GX2052" s="14"/>
      <c r="GY2052" s="14"/>
      <c r="GZ2052" s="14"/>
      <c r="HA2052" s="14"/>
      <c r="HB2052" s="14"/>
      <c r="HC2052" s="14"/>
      <c r="HD2052" s="14"/>
      <c r="HE2052" s="14"/>
      <c r="HF2052" s="14"/>
      <c r="HG2052" s="14"/>
      <c r="HH2052" s="14"/>
      <c r="HI2052" s="14"/>
      <c r="HJ2052" s="14"/>
      <c r="HK2052" s="14"/>
      <c r="HL2052" s="14"/>
      <c r="HM2052" s="14"/>
      <c r="HN2052" s="14"/>
      <c r="HO2052" s="14"/>
      <c r="HP2052" s="14"/>
      <c r="HQ2052" s="14"/>
      <c r="HR2052" s="14"/>
      <c r="HS2052" s="14"/>
      <c r="HT2052" s="14"/>
      <c r="HU2052" s="14"/>
      <c r="HV2052" s="14"/>
      <c r="HW2052" s="14"/>
      <c r="HX2052" s="14"/>
      <c r="HY2052" s="14"/>
      <c r="HZ2052" s="14"/>
      <c r="IA2052" s="14"/>
      <c r="IB2052" s="14"/>
      <c r="IC2052" s="14"/>
      <c r="ID2052" s="14"/>
      <c r="IE2052" s="14"/>
      <c r="IF2052" s="14"/>
      <c r="IG2052" s="14"/>
      <c r="IH2052" s="14"/>
      <c r="II2052" s="14"/>
      <c r="IJ2052" s="14"/>
      <c r="IK2052" s="14"/>
      <c r="IL2052" s="14"/>
      <c r="IM2052" s="14"/>
      <c r="IN2052" s="14"/>
      <c r="IO2052" s="14"/>
      <c r="IP2052" s="14"/>
      <c r="IQ2052" s="14"/>
      <c r="IR2052" s="14"/>
      <c r="IS2052" s="14"/>
      <c r="IT2052" s="14"/>
    </row>
    <row r="2053" spans="1:254" x14ac:dyDescent="0.2">
      <c r="A2053" s="12">
        <v>400900</v>
      </c>
      <c r="B2053" s="4"/>
      <c r="C2053" s="13" t="s">
        <v>1831</v>
      </c>
      <c r="D2053" s="11">
        <v>58</v>
      </c>
      <c r="E2053" s="11">
        <v>58</v>
      </c>
      <c r="F2053" s="11"/>
      <c r="G2053" s="12">
        <v>4</v>
      </c>
      <c r="H2053" s="14"/>
    </row>
    <row r="2054" spans="1:254" x14ac:dyDescent="0.2">
      <c r="A2054" s="12">
        <v>400905</v>
      </c>
      <c r="B2054" s="4"/>
      <c r="C2054" s="13" t="s">
        <v>1832</v>
      </c>
      <c r="D2054" s="11">
        <v>6.5</v>
      </c>
      <c r="E2054" s="11">
        <v>6.5</v>
      </c>
      <c r="F2054" s="11"/>
      <c r="G2054" s="12">
        <v>3</v>
      </c>
      <c r="I2054" s="14"/>
      <c r="J2054" s="14"/>
      <c r="K2054" s="14"/>
      <c r="L2054" s="14"/>
      <c r="M2054" s="14"/>
      <c r="N2054" s="14"/>
      <c r="O2054" s="14"/>
      <c r="P2054" s="14"/>
      <c r="Q2054" s="14"/>
      <c r="R2054" s="14"/>
      <c r="S2054" s="14"/>
      <c r="T2054" s="14"/>
      <c r="U2054" s="14"/>
      <c r="V2054" s="14"/>
      <c r="W2054" s="14"/>
      <c r="X2054" s="14"/>
      <c r="Y2054" s="14"/>
      <c r="Z2054" s="14"/>
      <c r="AA2054" s="14"/>
      <c r="AB2054" s="14"/>
      <c r="AC2054" s="14"/>
      <c r="AD2054" s="14"/>
      <c r="AE2054" s="14"/>
      <c r="AF2054" s="14"/>
      <c r="AG2054" s="14"/>
      <c r="AH2054" s="14"/>
      <c r="AI2054" s="14"/>
      <c r="AJ2054" s="14"/>
      <c r="AK2054" s="14"/>
      <c r="AL2054" s="14"/>
      <c r="AM2054" s="14"/>
      <c r="AN2054" s="14"/>
      <c r="AO2054" s="14"/>
      <c r="AP2054" s="14"/>
      <c r="AQ2054" s="14"/>
      <c r="AR2054" s="14"/>
      <c r="AS2054" s="14"/>
      <c r="AT2054" s="14"/>
      <c r="AU2054" s="14"/>
      <c r="AV2054" s="14"/>
      <c r="AW2054" s="14"/>
      <c r="AX2054" s="14"/>
      <c r="AY2054" s="14"/>
      <c r="AZ2054" s="14"/>
      <c r="BA2054" s="14"/>
      <c r="BB2054" s="14"/>
      <c r="BC2054" s="14"/>
      <c r="BD2054" s="14"/>
      <c r="BE2054" s="14"/>
      <c r="BF2054" s="14"/>
      <c r="BG2054" s="14"/>
      <c r="BH2054" s="14"/>
      <c r="BI2054" s="14"/>
      <c r="BJ2054" s="14"/>
      <c r="BK2054" s="14"/>
      <c r="BL2054" s="14"/>
      <c r="BM2054" s="14"/>
      <c r="BN2054" s="14"/>
      <c r="BO2054" s="14"/>
      <c r="BP2054" s="14"/>
      <c r="BQ2054" s="14"/>
      <c r="BR2054" s="14"/>
      <c r="BS2054" s="14"/>
      <c r="BT2054" s="14"/>
      <c r="BU2054" s="14"/>
      <c r="BV2054" s="14"/>
      <c r="BW2054" s="14"/>
      <c r="BX2054" s="14"/>
      <c r="BY2054" s="14"/>
      <c r="BZ2054" s="14"/>
      <c r="CA2054" s="14"/>
      <c r="CB2054" s="14"/>
      <c r="CC2054" s="14"/>
      <c r="CD2054" s="14"/>
      <c r="CE2054" s="14"/>
      <c r="CF2054" s="14"/>
      <c r="CG2054" s="14"/>
      <c r="CH2054" s="14"/>
      <c r="CI2054" s="14"/>
      <c r="CJ2054" s="14"/>
      <c r="CK2054" s="14"/>
      <c r="CL2054" s="14"/>
      <c r="CM2054" s="14"/>
      <c r="CN2054" s="14"/>
      <c r="CO2054" s="14"/>
      <c r="CP2054" s="14"/>
      <c r="CQ2054" s="14"/>
      <c r="CR2054" s="14"/>
      <c r="CS2054" s="14"/>
      <c r="CT2054" s="14"/>
      <c r="CU2054" s="14"/>
      <c r="CV2054" s="14"/>
      <c r="CW2054" s="14"/>
      <c r="CX2054" s="14"/>
      <c r="CY2054" s="14"/>
      <c r="CZ2054" s="14"/>
      <c r="DA2054" s="14"/>
      <c r="DB2054" s="14"/>
      <c r="DC2054" s="14"/>
      <c r="DD2054" s="14"/>
      <c r="DE2054" s="14"/>
      <c r="DF2054" s="14"/>
      <c r="DG2054" s="14"/>
      <c r="DH2054" s="14"/>
      <c r="DI2054" s="14"/>
      <c r="DJ2054" s="14"/>
      <c r="DK2054" s="14"/>
      <c r="DL2054" s="14"/>
      <c r="DM2054" s="14"/>
      <c r="DN2054" s="14"/>
      <c r="DO2054" s="14"/>
      <c r="DP2054" s="14"/>
      <c r="DQ2054" s="14"/>
      <c r="DR2054" s="14"/>
      <c r="DS2054" s="14"/>
      <c r="DT2054" s="14"/>
      <c r="DU2054" s="14"/>
      <c r="DV2054" s="14"/>
      <c r="DW2054" s="14"/>
      <c r="DX2054" s="14"/>
      <c r="DY2054" s="14"/>
      <c r="DZ2054" s="14"/>
      <c r="EA2054" s="14"/>
      <c r="EB2054" s="14"/>
      <c r="EC2054" s="14"/>
      <c r="ED2054" s="14"/>
      <c r="EE2054" s="14"/>
      <c r="EF2054" s="14"/>
      <c r="EG2054" s="14"/>
      <c r="EH2054" s="14"/>
      <c r="EI2054" s="14"/>
      <c r="EJ2054" s="14"/>
      <c r="EK2054" s="14"/>
      <c r="EL2054" s="14"/>
      <c r="EM2054" s="14"/>
      <c r="EN2054" s="14"/>
      <c r="EO2054" s="14"/>
      <c r="EP2054" s="14"/>
      <c r="EQ2054" s="14"/>
      <c r="ER2054" s="14"/>
      <c r="ES2054" s="14"/>
      <c r="ET2054" s="14"/>
      <c r="EU2054" s="14"/>
      <c r="EV2054" s="14"/>
      <c r="EW2054" s="14"/>
      <c r="EX2054" s="14"/>
      <c r="EY2054" s="14"/>
      <c r="EZ2054" s="14"/>
      <c r="FA2054" s="14"/>
      <c r="FB2054" s="14"/>
      <c r="FC2054" s="14"/>
      <c r="FD2054" s="14"/>
      <c r="FE2054" s="14"/>
      <c r="FF2054" s="14"/>
      <c r="FG2054" s="14"/>
      <c r="FH2054" s="14"/>
      <c r="FI2054" s="14"/>
      <c r="FJ2054" s="14"/>
      <c r="FK2054" s="14"/>
      <c r="FL2054" s="14"/>
      <c r="FM2054" s="14"/>
      <c r="FN2054" s="14"/>
      <c r="FO2054" s="14"/>
      <c r="FP2054" s="14"/>
      <c r="FQ2054" s="14"/>
      <c r="FR2054" s="14"/>
      <c r="FS2054" s="14"/>
      <c r="FT2054" s="14"/>
      <c r="FU2054" s="14"/>
      <c r="FV2054" s="14"/>
      <c r="FW2054" s="14"/>
      <c r="FX2054" s="14"/>
      <c r="FY2054" s="14"/>
      <c r="FZ2054" s="14"/>
      <c r="GA2054" s="14"/>
      <c r="GB2054" s="14"/>
      <c r="GC2054" s="14"/>
      <c r="GD2054" s="14"/>
      <c r="GE2054" s="14"/>
      <c r="GF2054" s="14"/>
      <c r="GG2054" s="14"/>
      <c r="GH2054" s="14"/>
      <c r="GI2054" s="14"/>
      <c r="GJ2054" s="14"/>
      <c r="GK2054" s="14"/>
      <c r="GL2054" s="14"/>
      <c r="GM2054" s="14"/>
      <c r="GN2054" s="14"/>
      <c r="GO2054" s="14"/>
      <c r="GP2054" s="14"/>
      <c r="GQ2054" s="14"/>
      <c r="GR2054" s="14"/>
      <c r="GS2054" s="14"/>
      <c r="GT2054" s="14"/>
      <c r="GU2054" s="14"/>
      <c r="GV2054" s="14"/>
      <c r="GW2054" s="14"/>
      <c r="GX2054" s="14"/>
      <c r="GY2054" s="14"/>
      <c r="GZ2054" s="14"/>
      <c r="HA2054" s="14"/>
      <c r="HB2054" s="14"/>
      <c r="HC2054" s="14"/>
      <c r="HD2054" s="14"/>
      <c r="HE2054" s="14"/>
      <c r="HF2054" s="14"/>
      <c r="HG2054" s="14"/>
      <c r="HH2054" s="14"/>
      <c r="HI2054" s="14"/>
      <c r="HJ2054" s="14"/>
      <c r="HK2054" s="14"/>
      <c r="HL2054" s="14"/>
      <c r="HM2054" s="14"/>
      <c r="HN2054" s="14"/>
      <c r="HO2054" s="14"/>
      <c r="HP2054" s="14"/>
      <c r="HQ2054" s="14"/>
      <c r="HR2054" s="14"/>
      <c r="HS2054" s="14"/>
      <c r="HT2054" s="14"/>
      <c r="HU2054" s="14"/>
      <c r="HV2054" s="14"/>
      <c r="HW2054" s="14"/>
      <c r="HX2054" s="14"/>
      <c r="HY2054" s="14"/>
      <c r="HZ2054" s="14"/>
      <c r="IA2054" s="14"/>
      <c r="IB2054" s="14"/>
      <c r="IC2054" s="14"/>
      <c r="ID2054" s="14"/>
      <c r="IE2054" s="14"/>
      <c r="IF2054" s="14"/>
      <c r="IG2054" s="14"/>
      <c r="IH2054" s="14"/>
      <c r="II2054" s="14"/>
      <c r="IJ2054" s="14"/>
      <c r="IK2054" s="14"/>
      <c r="IL2054" s="14"/>
      <c r="IM2054" s="14"/>
      <c r="IN2054" s="14"/>
      <c r="IO2054" s="14"/>
      <c r="IP2054" s="14"/>
      <c r="IQ2054" s="14"/>
      <c r="IR2054" s="14"/>
      <c r="IS2054" s="14"/>
      <c r="IT2054" s="14"/>
    </row>
    <row r="2055" spans="1:254" ht="40.5" x14ac:dyDescent="0.2">
      <c r="A2055" s="12">
        <v>400910</v>
      </c>
      <c r="B2055" s="4"/>
      <c r="C2055" s="13" t="s">
        <v>1833</v>
      </c>
      <c r="D2055" s="11">
        <v>40</v>
      </c>
      <c r="E2055" s="11">
        <v>40</v>
      </c>
      <c r="F2055" s="11"/>
      <c r="G2055" s="12">
        <v>3</v>
      </c>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C2055" s="14"/>
      <c r="AD2055" s="14"/>
      <c r="AE2055" s="14"/>
      <c r="AF2055" s="14"/>
      <c r="AG2055" s="14"/>
      <c r="AH2055" s="14"/>
      <c r="AI2055" s="14"/>
      <c r="AJ2055" s="14"/>
      <c r="AK2055" s="14"/>
      <c r="AL2055" s="14"/>
      <c r="AM2055" s="14"/>
      <c r="AN2055" s="14"/>
      <c r="AO2055" s="14"/>
      <c r="AP2055" s="14"/>
      <c r="AQ2055" s="14"/>
      <c r="AR2055" s="14"/>
      <c r="AS2055" s="14"/>
      <c r="AT2055" s="14"/>
      <c r="AU2055" s="14"/>
      <c r="AV2055" s="14"/>
      <c r="AW2055" s="14"/>
      <c r="AX2055" s="14"/>
      <c r="AY2055" s="14"/>
      <c r="AZ2055" s="14"/>
      <c r="BA2055" s="14"/>
      <c r="BB2055" s="14"/>
      <c r="BC2055" s="14"/>
      <c r="BD2055" s="14"/>
      <c r="BE2055" s="14"/>
      <c r="BF2055" s="14"/>
      <c r="BG2055" s="14"/>
      <c r="BH2055" s="14"/>
      <c r="BI2055" s="14"/>
      <c r="BJ2055" s="14"/>
      <c r="BK2055" s="14"/>
      <c r="BL2055" s="14"/>
      <c r="BM2055" s="14"/>
      <c r="BN2055" s="14"/>
      <c r="BO2055" s="14"/>
      <c r="BP2055" s="14"/>
      <c r="BQ2055" s="14"/>
      <c r="BR2055" s="14"/>
      <c r="BS2055" s="14"/>
      <c r="BT2055" s="14"/>
      <c r="BU2055" s="14"/>
      <c r="BV2055" s="14"/>
      <c r="BW2055" s="14"/>
      <c r="BX2055" s="14"/>
      <c r="BY2055" s="14"/>
      <c r="BZ2055" s="14"/>
      <c r="CA2055" s="14"/>
      <c r="CB2055" s="14"/>
      <c r="CC2055" s="14"/>
      <c r="CD2055" s="14"/>
      <c r="CE2055" s="14"/>
      <c r="CF2055" s="14"/>
      <c r="CG2055" s="14"/>
      <c r="CH2055" s="14"/>
      <c r="CI2055" s="14"/>
      <c r="CJ2055" s="14"/>
      <c r="CK2055" s="14"/>
      <c r="CL2055" s="14"/>
      <c r="CM2055" s="14"/>
      <c r="CN2055" s="14"/>
      <c r="CO2055" s="14"/>
      <c r="CP2055" s="14"/>
      <c r="CQ2055" s="14"/>
      <c r="CR2055" s="14"/>
      <c r="CS2055" s="14"/>
      <c r="CT2055" s="14"/>
      <c r="CU2055" s="14"/>
      <c r="CV2055" s="14"/>
      <c r="CW2055" s="14"/>
      <c r="CX2055" s="14"/>
      <c r="CY2055" s="14"/>
      <c r="CZ2055" s="14"/>
      <c r="DA2055" s="14"/>
      <c r="DB2055" s="14"/>
      <c r="DC2055" s="14"/>
      <c r="DD2055" s="14"/>
      <c r="DE2055" s="14"/>
      <c r="DF2055" s="14"/>
      <c r="DG2055" s="14"/>
      <c r="DH2055" s="14"/>
      <c r="DI2055" s="14"/>
      <c r="DJ2055" s="14"/>
      <c r="DK2055" s="14"/>
      <c r="DL2055" s="14"/>
      <c r="DM2055" s="14"/>
      <c r="DN2055" s="14"/>
      <c r="DO2055" s="14"/>
      <c r="DP2055" s="14"/>
      <c r="DQ2055" s="14"/>
      <c r="DR2055" s="14"/>
      <c r="DS2055" s="14"/>
      <c r="DT2055" s="14"/>
      <c r="DU2055" s="14"/>
      <c r="DV2055" s="14"/>
      <c r="DW2055" s="14"/>
      <c r="DX2055" s="14"/>
      <c r="DY2055" s="14"/>
      <c r="DZ2055" s="14"/>
      <c r="EA2055" s="14"/>
      <c r="EB2055" s="14"/>
      <c r="EC2055" s="14"/>
      <c r="ED2055" s="14"/>
      <c r="EE2055" s="14"/>
      <c r="EF2055" s="14"/>
      <c r="EG2055" s="14"/>
      <c r="EH2055" s="14"/>
      <c r="EI2055" s="14"/>
      <c r="EJ2055" s="14"/>
      <c r="EK2055" s="14"/>
      <c r="EL2055" s="14"/>
      <c r="EM2055" s="14"/>
      <c r="EN2055" s="14"/>
      <c r="EO2055" s="14"/>
      <c r="EP2055" s="14"/>
      <c r="EQ2055" s="14"/>
      <c r="ER2055" s="14"/>
      <c r="ES2055" s="14"/>
      <c r="ET2055" s="14"/>
      <c r="EU2055" s="14"/>
      <c r="EV2055" s="14"/>
      <c r="EW2055" s="14"/>
      <c r="EX2055" s="14"/>
      <c r="EY2055" s="14"/>
      <c r="EZ2055" s="14"/>
      <c r="FA2055" s="14"/>
      <c r="FB2055" s="14"/>
      <c r="FC2055" s="14"/>
      <c r="FD2055" s="14"/>
      <c r="FE2055" s="14"/>
      <c r="FF2055" s="14"/>
      <c r="FG2055" s="14"/>
      <c r="FH2055" s="14"/>
      <c r="FI2055" s="14"/>
      <c r="FJ2055" s="14"/>
      <c r="FK2055" s="14"/>
      <c r="FL2055" s="14"/>
      <c r="FM2055" s="14"/>
      <c r="FN2055" s="14"/>
      <c r="FO2055" s="14"/>
      <c r="FP2055" s="14"/>
      <c r="FQ2055" s="14"/>
      <c r="FR2055" s="14"/>
      <c r="FS2055" s="14"/>
      <c r="FT2055" s="14"/>
      <c r="FU2055" s="14"/>
      <c r="FV2055" s="14"/>
      <c r="FW2055" s="14"/>
      <c r="FX2055" s="14"/>
      <c r="FY2055" s="14"/>
      <c r="FZ2055" s="14"/>
      <c r="GA2055" s="14"/>
      <c r="GB2055" s="14"/>
      <c r="GC2055" s="14"/>
      <c r="GD2055" s="14"/>
      <c r="GE2055" s="14"/>
      <c r="GF2055" s="14"/>
      <c r="GG2055" s="14"/>
      <c r="GH2055" s="14"/>
      <c r="GI2055" s="14"/>
      <c r="GJ2055" s="14"/>
      <c r="GK2055" s="14"/>
      <c r="GL2055" s="14"/>
      <c r="GM2055" s="14"/>
      <c r="GN2055" s="14"/>
      <c r="GO2055" s="14"/>
      <c r="GP2055" s="14"/>
      <c r="GQ2055" s="14"/>
      <c r="GR2055" s="14"/>
      <c r="GS2055" s="14"/>
      <c r="GT2055" s="14"/>
      <c r="GU2055" s="14"/>
      <c r="GV2055" s="14"/>
      <c r="GW2055" s="14"/>
      <c r="GX2055" s="14"/>
      <c r="GY2055" s="14"/>
      <c r="GZ2055" s="14"/>
      <c r="HA2055" s="14"/>
      <c r="HB2055" s="14"/>
      <c r="HC2055" s="14"/>
      <c r="HD2055" s="14"/>
      <c r="HE2055" s="14"/>
      <c r="HF2055" s="14"/>
      <c r="HG2055" s="14"/>
      <c r="HH2055" s="14"/>
      <c r="HI2055" s="14"/>
      <c r="HJ2055" s="14"/>
      <c r="HK2055" s="14"/>
      <c r="HL2055" s="14"/>
      <c r="HM2055" s="14"/>
      <c r="HN2055" s="14"/>
      <c r="HO2055" s="14"/>
      <c r="HP2055" s="14"/>
      <c r="HQ2055" s="14"/>
      <c r="HR2055" s="14"/>
      <c r="HS2055" s="14"/>
      <c r="HT2055" s="14"/>
      <c r="HU2055" s="14"/>
      <c r="HV2055" s="14"/>
      <c r="HW2055" s="14"/>
      <c r="HX2055" s="14"/>
      <c r="HY2055" s="14"/>
      <c r="HZ2055" s="14"/>
      <c r="IA2055" s="14"/>
      <c r="IB2055" s="14"/>
      <c r="IC2055" s="14"/>
      <c r="ID2055" s="14"/>
      <c r="IE2055" s="14"/>
      <c r="IF2055" s="14"/>
      <c r="IG2055" s="14"/>
      <c r="IH2055" s="14"/>
      <c r="II2055" s="14"/>
      <c r="IJ2055" s="14"/>
      <c r="IK2055" s="14"/>
      <c r="IL2055" s="14"/>
      <c r="IM2055" s="14"/>
      <c r="IN2055" s="14"/>
      <c r="IO2055" s="14"/>
      <c r="IP2055" s="14"/>
      <c r="IQ2055" s="14"/>
      <c r="IR2055" s="14"/>
      <c r="IS2055" s="14"/>
      <c r="IT2055" s="14"/>
    </row>
    <row r="2056" spans="1:254" x14ac:dyDescent="0.2">
      <c r="A2056" s="12">
        <v>400912</v>
      </c>
      <c r="B2056" s="4"/>
      <c r="C2056" s="13" t="s">
        <v>401</v>
      </c>
      <c r="D2056" s="11">
        <v>11.2</v>
      </c>
      <c r="E2056" s="11">
        <v>11.2</v>
      </c>
      <c r="F2056" s="11"/>
      <c r="G2056" s="12">
        <v>3</v>
      </c>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C2056" s="14"/>
      <c r="AD2056" s="14"/>
      <c r="AE2056" s="14"/>
      <c r="AF2056" s="14"/>
      <c r="AG2056" s="14"/>
      <c r="AH2056" s="14"/>
      <c r="AI2056" s="14"/>
      <c r="AJ2056" s="14"/>
      <c r="AK2056" s="14"/>
      <c r="AL2056" s="14"/>
      <c r="AM2056" s="14"/>
      <c r="AN2056" s="14"/>
      <c r="AO2056" s="14"/>
      <c r="AP2056" s="14"/>
      <c r="AQ2056" s="14"/>
      <c r="AR2056" s="14"/>
      <c r="AS2056" s="14"/>
      <c r="AT2056" s="14"/>
      <c r="AU2056" s="14"/>
      <c r="AV2056" s="14"/>
      <c r="AW2056" s="14"/>
      <c r="AX2056" s="14"/>
      <c r="AY2056" s="14"/>
      <c r="AZ2056" s="14"/>
      <c r="BA2056" s="14"/>
      <c r="BB2056" s="14"/>
      <c r="BC2056" s="14"/>
      <c r="BD2056" s="14"/>
      <c r="BE2056" s="14"/>
      <c r="BF2056" s="14"/>
      <c r="BG2056" s="14"/>
      <c r="BH2056" s="14"/>
      <c r="BI2056" s="14"/>
      <c r="BJ2056" s="14"/>
      <c r="BK2056" s="14"/>
      <c r="BL2056" s="14"/>
      <c r="BM2056" s="14"/>
      <c r="BN2056" s="14"/>
      <c r="BO2056" s="14"/>
      <c r="BP2056" s="14"/>
      <c r="BQ2056" s="14"/>
      <c r="BR2056" s="14"/>
      <c r="BS2056" s="14"/>
      <c r="BT2056" s="14"/>
      <c r="BU2056" s="14"/>
      <c r="BV2056" s="14"/>
      <c r="BW2056" s="14"/>
      <c r="BX2056" s="14"/>
      <c r="BY2056" s="14"/>
      <c r="BZ2056" s="14"/>
      <c r="CA2056" s="14"/>
      <c r="CB2056" s="14"/>
      <c r="CC2056" s="14"/>
      <c r="CD2056" s="14"/>
      <c r="CE2056" s="14"/>
      <c r="CF2056" s="14"/>
      <c r="CG2056" s="14"/>
      <c r="CH2056" s="14"/>
      <c r="CI2056" s="14"/>
      <c r="CJ2056" s="14"/>
      <c r="CK2056" s="14"/>
      <c r="CL2056" s="14"/>
      <c r="CM2056" s="14"/>
      <c r="CN2056" s="14"/>
      <c r="CO2056" s="14"/>
      <c r="CP2056" s="14"/>
      <c r="CQ2056" s="14"/>
      <c r="CR2056" s="14"/>
      <c r="CS2056" s="14"/>
      <c r="CT2056" s="14"/>
      <c r="CU2056" s="14"/>
      <c r="CV2056" s="14"/>
      <c r="CW2056" s="14"/>
      <c r="CX2056" s="14"/>
      <c r="CY2056" s="14"/>
      <c r="CZ2056" s="14"/>
      <c r="DA2056" s="14"/>
      <c r="DB2056" s="14"/>
      <c r="DC2056" s="14"/>
      <c r="DD2056" s="14"/>
      <c r="DE2056" s="14"/>
      <c r="DF2056" s="14"/>
      <c r="DG2056" s="14"/>
      <c r="DH2056" s="14"/>
      <c r="DI2056" s="14"/>
      <c r="DJ2056" s="14"/>
      <c r="DK2056" s="14"/>
      <c r="DL2056" s="14"/>
      <c r="DM2056" s="14"/>
      <c r="DN2056" s="14"/>
      <c r="DO2056" s="14"/>
      <c r="DP2056" s="14"/>
      <c r="DQ2056" s="14"/>
      <c r="DR2056" s="14"/>
      <c r="DS2056" s="14"/>
      <c r="DT2056" s="14"/>
      <c r="DU2056" s="14"/>
      <c r="DV2056" s="14"/>
      <c r="DW2056" s="14"/>
      <c r="DX2056" s="14"/>
      <c r="DY2056" s="14"/>
      <c r="DZ2056" s="14"/>
      <c r="EA2056" s="14"/>
      <c r="EB2056" s="14"/>
      <c r="EC2056" s="14"/>
      <c r="ED2056" s="14"/>
      <c r="EE2056" s="14"/>
      <c r="EF2056" s="14"/>
      <c r="EG2056" s="14"/>
      <c r="EH2056" s="14"/>
      <c r="EI2056" s="14"/>
      <c r="EJ2056" s="14"/>
      <c r="EK2056" s="14"/>
      <c r="EL2056" s="14"/>
      <c r="EM2056" s="14"/>
      <c r="EN2056" s="14"/>
      <c r="EO2056" s="14"/>
      <c r="EP2056" s="14"/>
      <c r="EQ2056" s="14"/>
      <c r="ER2056" s="14"/>
      <c r="ES2056" s="14"/>
      <c r="ET2056" s="14"/>
      <c r="EU2056" s="14"/>
      <c r="EV2056" s="14"/>
      <c r="EW2056" s="14"/>
      <c r="EX2056" s="14"/>
      <c r="EY2056" s="14"/>
      <c r="EZ2056" s="14"/>
      <c r="FA2056" s="14"/>
      <c r="FB2056" s="14"/>
      <c r="FC2056" s="14"/>
      <c r="FD2056" s="14"/>
      <c r="FE2056" s="14"/>
      <c r="FF2056" s="14"/>
      <c r="FG2056" s="14"/>
      <c r="FH2056" s="14"/>
      <c r="FI2056" s="14"/>
      <c r="FJ2056" s="14"/>
      <c r="FK2056" s="14"/>
      <c r="FL2056" s="14"/>
      <c r="FM2056" s="14"/>
      <c r="FN2056" s="14"/>
      <c r="FO2056" s="14"/>
      <c r="FP2056" s="14"/>
      <c r="FQ2056" s="14"/>
      <c r="FR2056" s="14"/>
      <c r="FS2056" s="14"/>
      <c r="FT2056" s="14"/>
      <c r="FU2056" s="14"/>
      <c r="FV2056" s="14"/>
      <c r="FW2056" s="14"/>
      <c r="FX2056" s="14"/>
      <c r="FY2056" s="14"/>
      <c r="FZ2056" s="14"/>
      <c r="GA2056" s="14"/>
      <c r="GB2056" s="14"/>
      <c r="GC2056" s="14"/>
      <c r="GD2056" s="14"/>
      <c r="GE2056" s="14"/>
      <c r="GF2056" s="14"/>
      <c r="GG2056" s="14"/>
      <c r="GH2056" s="14"/>
      <c r="GI2056" s="14"/>
      <c r="GJ2056" s="14"/>
      <c r="GK2056" s="14"/>
      <c r="GL2056" s="14"/>
      <c r="GM2056" s="14"/>
      <c r="GN2056" s="14"/>
      <c r="GO2056" s="14"/>
      <c r="GP2056" s="14"/>
      <c r="GQ2056" s="14"/>
      <c r="GR2056" s="14"/>
      <c r="GS2056" s="14"/>
      <c r="GT2056" s="14"/>
      <c r="GU2056" s="14"/>
      <c r="GV2056" s="14"/>
      <c r="GW2056" s="14"/>
      <c r="GX2056" s="14"/>
      <c r="GY2056" s="14"/>
      <c r="GZ2056" s="14"/>
      <c r="HA2056" s="14"/>
      <c r="HB2056" s="14"/>
      <c r="HC2056" s="14"/>
      <c r="HD2056" s="14"/>
      <c r="HE2056" s="14"/>
      <c r="HF2056" s="14"/>
      <c r="HG2056" s="14"/>
      <c r="HH2056" s="14"/>
      <c r="HI2056" s="14"/>
      <c r="HJ2056" s="14"/>
      <c r="HK2056" s="14"/>
      <c r="HL2056" s="14"/>
      <c r="HM2056" s="14"/>
      <c r="HN2056" s="14"/>
      <c r="HO2056" s="14"/>
      <c r="HP2056" s="14"/>
      <c r="HQ2056" s="14"/>
      <c r="HR2056" s="14"/>
      <c r="HS2056" s="14"/>
      <c r="HT2056" s="14"/>
      <c r="HU2056" s="14"/>
      <c r="HV2056" s="14"/>
      <c r="HW2056" s="14"/>
      <c r="HX2056" s="14"/>
      <c r="HY2056" s="14"/>
      <c r="HZ2056" s="14"/>
      <c r="IA2056" s="14"/>
      <c r="IB2056" s="14"/>
      <c r="IC2056" s="14"/>
      <c r="ID2056" s="14"/>
      <c r="IE2056" s="14"/>
      <c r="IF2056" s="14"/>
      <c r="IG2056" s="14"/>
      <c r="IH2056" s="14"/>
      <c r="II2056" s="14"/>
      <c r="IJ2056" s="14"/>
      <c r="IK2056" s="14"/>
      <c r="IL2056" s="14"/>
      <c r="IM2056" s="14"/>
      <c r="IN2056" s="14"/>
      <c r="IO2056" s="14"/>
      <c r="IP2056" s="14"/>
      <c r="IQ2056" s="14"/>
      <c r="IR2056" s="14"/>
      <c r="IS2056" s="14"/>
      <c r="IT2056" s="14"/>
    </row>
    <row r="2057" spans="1:254" x14ac:dyDescent="0.2">
      <c r="A2057" s="12">
        <v>400915</v>
      </c>
      <c r="B2057" s="4"/>
      <c r="C2057" s="13" t="s">
        <v>1834</v>
      </c>
      <c r="D2057" s="11">
        <v>44</v>
      </c>
      <c r="E2057" s="11">
        <v>44</v>
      </c>
      <c r="F2057" s="11"/>
      <c r="G2057" s="12">
        <v>4</v>
      </c>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C2057" s="14"/>
      <c r="AD2057" s="14"/>
      <c r="AE2057" s="14"/>
      <c r="AF2057" s="14"/>
      <c r="AG2057" s="14"/>
      <c r="AH2057" s="14"/>
      <c r="AI2057" s="14"/>
      <c r="AJ2057" s="14"/>
      <c r="AK2057" s="14"/>
      <c r="AL2057" s="14"/>
      <c r="AM2057" s="14"/>
      <c r="AN2057" s="14"/>
      <c r="AO2057" s="14"/>
      <c r="AP2057" s="14"/>
      <c r="AQ2057" s="14"/>
      <c r="AR2057" s="14"/>
      <c r="AS2057" s="14"/>
      <c r="AT2057" s="14"/>
      <c r="AU2057" s="14"/>
      <c r="AV2057" s="14"/>
      <c r="AW2057" s="14"/>
      <c r="AX2057" s="14"/>
      <c r="AY2057" s="14"/>
      <c r="AZ2057" s="14"/>
      <c r="BA2057" s="14"/>
      <c r="BB2057" s="14"/>
      <c r="BC2057" s="14"/>
      <c r="BD2057" s="14"/>
      <c r="BE2057" s="14"/>
      <c r="BF2057" s="14"/>
      <c r="BG2057" s="14"/>
      <c r="BH2057" s="14"/>
      <c r="BI2057" s="14"/>
      <c r="BJ2057" s="14"/>
      <c r="BK2057" s="14"/>
      <c r="BL2057" s="14"/>
      <c r="BM2057" s="14"/>
      <c r="BN2057" s="14"/>
      <c r="BO2057" s="14"/>
      <c r="BP2057" s="14"/>
      <c r="BQ2057" s="14"/>
      <c r="BR2057" s="14"/>
      <c r="BS2057" s="14"/>
      <c r="BT2057" s="14"/>
      <c r="BU2057" s="14"/>
      <c r="BV2057" s="14"/>
      <c r="BW2057" s="14"/>
      <c r="BX2057" s="14"/>
      <c r="BY2057" s="14"/>
      <c r="BZ2057" s="14"/>
      <c r="CA2057" s="14"/>
      <c r="CB2057" s="14"/>
      <c r="CC2057" s="14"/>
      <c r="CD2057" s="14"/>
      <c r="CE2057" s="14"/>
      <c r="CF2057" s="14"/>
      <c r="CG2057" s="14"/>
      <c r="CH2057" s="14"/>
      <c r="CI2057" s="14"/>
      <c r="CJ2057" s="14"/>
      <c r="CK2057" s="14"/>
      <c r="CL2057" s="14"/>
      <c r="CM2057" s="14"/>
      <c r="CN2057" s="14"/>
      <c r="CO2057" s="14"/>
      <c r="CP2057" s="14"/>
      <c r="CQ2057" s="14"/>
      <c r="CR2057" s="14"/>
      <c r="CS2057" s="14"/>
      <c r="CT2057" s="14"/>
      <c r="CU2057" s="14"/>
      <c r="CV2057" s="14"/>
      <c r="CW2057" s="14"/>
      <c r="CX2057" s="14"/>
      <c r="CY2057" s="14"/>
      <c r="CZ2057" s="14"/>
      <c r="DA2057" s="14"/>
      <c r="DB2057" s="14"/>
      <c r="DC2057" s="14"/>
      <c r="DD2057" s="14"/>
      <c r="DE2057" s="14"/>
      <c r="DF2057" s="14"/>
      <c r="DG2057" s="14"/>
      <c r="DH2057" s="14"/>
      <c r="DI2057" s="14"/>
      <c r="DJ2057" s="14"/>
      <c r="DK2057" s="14"/>
      <c r="DL2057" s="14"/>
      <c r="DM2057" s="14"/>
      <c r="DN2057" s="14"/>
      <c r="DO2057" s="14"/>
      <c r="DP2057" s="14"/>
      <c r="DQ2057" s="14"/>
      <c r="DR2057" s="14"/>
      <c r="DS2057" s="14"/>
      <c r="DT2057" s="14"/>
      <c r="DU2057" s="14"/>
      <c r="DV2057" s="14"/>
      <c r="DW2057" s="14"/>
      <c r="DX2057" s="14"/>
      <c r="DY2057" s="14"/>
      <c r="DZ2057" s="14"/>
      <c r="EA2057" s="14"/>
      <c r="EB2057" s="14"/>
      <c r="EC2057" s="14"/>
      <c r="ED2057" s="14"/>
      <c r="EE2057" s="14"/>
      <c r="EF2057" s="14"/>
      <c r="EG2057" s="14"/>
      <c r="EH2057" s="14"/>
      <c r="EI2057" s="14"/>
      <c r="EJ2057" s="14"/>
      <c r="EK2057" s="14"/>
      <c r="EL2057" s="14"/>
      <c r="EM2057" s="14"/>
      <c r="EN2057" s="14"/>
      <c r="EO2057" s="14"/>
      <c r="EP2057" s="14"/>
      <c r="EQ2057" s="14"/>
      <c r="ER2057" s="14"/>
      <c r="ES2057" s="14"/>
      <c r="ET2057" s="14"/>
      <c r="EU2057" s="14"/>
      <c r="EV2057" s="14"/>
      <c r="EW2057" s="14"/>
      <c r="EX2057" s="14"/>
      <c r="EY2057" s="14"/>
      <c r="EZ2057" s="14"/>
      <c r="FA2057" s="14"/>
      <c r="FB2057" s="14"/>
      <c r="FC2057" s="14"/>
      <c r="FD2057" s="14"/>
      <c r="FE2057" s="14"/>
      <c r="FF2057" s="14"/>
      <c r="FG2057" s="14"/>
      <c r="FH2057" s="14"/>
      <c r="FI2057" s="14"/>
      <c r="FJ2057" s="14"/>
      <c r="FK2057" s="14"/>
      <c r="FL2057" s="14"/>
      <c r="FM2057" s="14"/>
      <c r="FN2057" s="14"/>
      <c r="FO2057" s="14"/>
      <c r="FP2057" s="14"/>
      <c r="FQ2057" s="14"/>
      <c r="FR2057" s="14"/>
      <c r="FS2057" s="14"/>
      <c r="FT2057" s="14"/>
      <c r="FU2057" s="14"/>
      <c r="FV2057" s="14"/>
      <c r="FW2057" s="14"/>
      <c r="FX2057" s="14"/>
      <c r="FY2057" s="14"/>
      <c r="FZ2057" s="14"/>
      <c r="GA2057" s="14"/>
      <c r="GB2057" s="14"/>
      <c r="GC2057" s="14"/>
      <c r="GD2057" s="14"/>
      <c r="GE2057" s="14"/>
      <c r="GF2057" s="14"/>
      <c r="GG2057" s="14"/>
      <c r="GH2057" s="14"/>
      <c r="GI2057" s="14"/>
      <c r="GJ2057" s="14"/>
      <c r="GK2057" s="14"/>
      <c r="GL2057" s="14"/>
      <c r="GM2057" s="14"/>
      <c r="GN2057" s="14"/>
      <c r="GO2057" s="14"/>
      <c r="GP2057" s="14"/>
      <c r="GQ2057" s="14"/>
      <c r="GR2057" s="14"/>
      <c r="GS2057" s="14"/>
      <c r="GT2057" s="14"/>
      <c r="GU2057" s="14"/>
      <c r="GV2057" s="14"/>
      <c r="GW2057" s="14"/>
      <c r="GX2057" s="14"/>
      <c r="GY2057" s="14"/>
      <c r="GZ2057" s="14"/>
      <c r="HA2057" s="14"/>
      <c r="HB2057" s="14"/>
      <c r="HC2057" s="14"/>
      <c r="HD2057" s="14"/>
      <c r="HE2057" s="14"/>
      <c r="HF2057" s="14"/>
      <c r="HG2057" s="14"/>
      <c r="HH2057" s="14"/>
      <c r="HI2057" s="14"/>
      <c r="HJ2057" s="14"/>
      <c r="HK2057" s="14"/>
      <c r="HL2057" s="14"/>
      <c r="HM2057" s="14"/>
      <c r="HN2057" s="14"/>
      <c r="HO2057" s="14"/>
      <c r="HP2057" s="14"/>
      <c r="HQ2057" s="14"/>
      <c r="HR2057" s="14"/>
      <c r="HS2057" s="14"/>
      <c r="HT2057" s="14"/>
      <c r="HU2057" s="14"/>
      <c r="HV2057" s="14"/>
      <c r="HW2057" s="14"/>
      <c r="HX2057" s="14"/>
      <c r="HY2057" s="14"/>
      <c r="HZ2057" s="14"/>
      <c r="IA2057" s="14"/>
      <c r="IB2057" s="14"/>
      <c r="IC2057" s="14"/>
      <c r="ID2057" s="14"/>
      <c r="IE2057" s="14"/>
      <c r="IF2057" s="14"/>
      <c r="IG2057" s="14"/>
      <c r="IH2057" s="14"/>
      <c r="II2057" s="14"/>
      <c r="IJ2057" s="14"/>
      <c r="IK2057" s="14"/>
      <c r="IL2057" s="14"/>
      <c r="IM2057" s="14"/>
      <c r="IN2057" s="14"/>
      <c r="IO2057" s="14"/>
      <c r="IP2057" s="14"/>
      <c r="IQ2057" s="14"/>
      <c r="IR2057" s="14"/>
      <c r="IS2057" s="14"/>
      <c r="IT2057" s="14"/>
    </row>
    <row r="2058" spans="1:254" x14ac:dyDescent="0.2">
      <c r="A2058" s="12">
        <v>400920</v>
      </c>
      <c r="B2058" s="4" t="s">
        <v>7</v>
      </c>
      <c r="C2058" s="13" t="s">
        <v>1835</v>
      </c>
      <c r="D2058" s="11">
        <v>12.9</v>
      </c>
      <c r="E2058" s="11">
        <v>12.9</v>
      </c>
      <c r="F2058" s="11"/>
      <c r="G2058" s="12">
        <v>0</v>
      </c>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C2058" s="14"/>
      <c r="AD2058" s="14"/>
      <c r="AE2058" s="14"/>
      <c r="AF2058" s="14"/>
      <c r="AG2058" s="14"/>
      <c r="AH2058" s="14"/>
      <c r="AI2058" s="14"/>
      <c r="AJ2058" s="14"/>
      <c r="AK2058" s="14"/>
      <c r="AL2058" s="14"/>
      <c r="AM2058" s="14"/>
      <c r="AN2058" s="14"/>
      <c r="AO2058" s="14"/>
      <c r="AP2058" s="14"/>
      <c r="AQ2058" s="14"/>
      <c r="AR2058" s="14"/>
      <c r="AS2058" s="14"/>
      <c r="AT2058" s="14"/>
      <c r="AU2058" s="14"/>
      <c r="AV2058" s="14"/>
      <c r="AW2058" s="14"/>
      <c r="AX2058" s="14"/>
      <c r="AY2058" s="14"/>
      <c r="AZ2058" s="14"/>
      <c r="BA2058" s="14"/>
      <c r="BB2058" s="14"/>
      <c r="BC2058" s="14"/>
      <c r="BD2058" s="14"/>
      <c r="BE2058" s="14"/>
      <c r="BF2058" s="14"/>
      <c r="BG2058" s="14"/>
      <c r="BH2058" s="14"/>
      <c r="BI2058" s="14"/>
      <c r="BJ2058" s="14"/>
      <c r="BK2058" s="14"/>
      <c r="BL2058" s="14"/>
      <c r="BM2058" s="14"/>
      <c r="BN2058" s="14"/>
      <c r="BO2058" s="14"/>
      <c r="BP2058" s="14"/>
      <c r="BQ2058" s="14"/>
      <c r="BR2058" s="14"/>
      <c r="BS2058" s="14"/>
      <c r="BT2058" s="14"/>
      <c r="BU2058" s="14"/>
      <c r="BV2058" s="14"/>
      <c r="BW2058" s="14"/>
      <c r="BX2058" s="14"/>
      <c r="BY2058" s="14"/>
      <c r="BZ2058" s="14"/>
      <c r="CA2058" s="14"/>
      <c r="CB2058" s="14"/>
      <c r="CC2058" s="14"/>
      <c r="CD2058" s="14"/>
      <c r="CE2058" s="14"/>
      <c r="CF2058" s="14"/>
      <c r="CG2058" s="14"/>
      <c r="CH2058" s="14"/>
      <c r="CI2058" s="14"/>
      <c r="CJ2058" s="14"/>
      <c r="CK2058" s="14"/>
      <c r="CL2058" s="14"/>
      <c r="CM2058" s="14"/>
      <c r="CN2058" s="14"/>
      <c r="CO2058" s="14"/>
      <c r="CP2058" s="14"/>
      <c r="CQ2058" s="14"/>
      <c r="CR2058" s="14"/>
      <c r="CS2058" s="14"/>
      <c r="CT2058" s="14"/>
      <c r="CU2058" s="14"/>
      <c r="CV2058" s="14"/>
      <c r="CW2058" s="14"/>
      <c r="CX2058" s="14"/>
      <c r="CY2058" s="14"/>
      <c r="CZ2058" s="14"/>
      <c r="DA2058" s="14"/>
      <c r="DB2058" s="14"/>
      <c r="DC2058" s="14"/>
      <c r="DD2058" s="14"/>
      <c r="DE2058" s="14"/>
      <c r="DF2058" s="14"/>
      <c r="DG2058" s="14"/>
      <c r="DH2058" s="14"/>
      <c r="DI2058" s="14"/>
      <c r="DJ2058" s="14"/>
      <c r="DK2058" s="14"/>
      <c r="DL2058" s="14"/>
      <c r="DM2058" s="14"/>
      <c r="DN2058" s="14"/>
      <c r="DO2058" s="14"/>
      <c r="DP2058" s="14"/>
      <c r="DQ2058" s="14"/>
      <c r="DR2058" s="14"/>
      <c r="DS2058" s="14"/>
      <c r="DT2058" s="14"/>
      <c r="DU2058" s="14"/>
      <c r="DV2058" s="14"/>
      <c r="DW2058" s="14"/>
      <c r="DX2058" s="14"/>
      <c r="DY2058" s="14"/>
      <c r="DZ2058" s="14"/>
      <c r="EA2058" s="14"/>
      <c r="EB2058" s="14"/>
      <c r="EC2058" s="14"/>
      <c r="ED2058" s="14"/>
      <c r="EE2058" s="14"/>
      <c r="EF2058" s="14"/>
      <c r="EG2058" s="14"/>
      <c r="EH2058" s="14"/>
      <c r="EI2058" s="14"/>
      <c r="EJ2058" s="14"/>
      <c r="EK2058" s="14"/>
      <c r="EL2058" s="14"/>
      <c r="EM2058" s="14"/>
      <c r="EN2058" s="14"/>
      <c r="EO2058" s="14"/>
      <c r="EP2058" s="14"/>
      <c r="EQ2058" s="14"/>
      <c r="ER2058" s="14"/>
      <c r="ES2058" s="14"/>
      <c r="ET2058" s="14"/>
      <c r="EU2058" s="14"/>
      <c r="EV2058" s="14"/>
      <c r="EW2058" s="14"/>
      <c r="EX2058" s="14"/>
      <c r="EY2058" s="14"/>
      <c r="EZ2058" s="14"/>
      <c r="FA2058" s="14"/>
      <c r="FB2058" s="14"/>
      <c r="FC2058" s="14"/>
      <c r="FD2058" s="14"/>
      <c r="FE2058" s="14"/>
      <c r="FF2058" s="14"/>
      <c r="FG2058" s="14"/>
      <c r="FH2058" s="14"/>
      <c r="FI2058" s="14"/>
      <c r="FJ2058" s="14"/>
      <c r="FK2058" s="14"/>
      <c r="FL2058" s="14"/>
      <c r="FM2058" s="14"/>
      <c r="FN2058" s="14"/>
      <c r="FO2058" s="14"/>
      <c r="FP2058" s="14"/>
      <c r="FQ2058" s="14"/>
      <c r="FR2058" s="14"/>
      <c r="FS2058" s="14"/>
      <c r="FT2058" s="14"/>
      <c r="FU2058" s="14"/>
      <c r="FV2058" s="14"/>
      <c r="FW2058" s="14"/>
      <c r="FX2058" s="14"/>
      <c r="FY2058" s="14"/>
      <c r="FZ2058" s="14"/>
      <c r="GA2058" s="14"/>
      <c r="GB2058" s="14"/>
      <c r="GC2058" s="14"/>
      <c r="GD2058" s="14"/>
      <c r="GE2058" s="14"/>
      <c r="GF2058" s="14"/>
      <c r="GG2058" s="14"/>
      <c r="GH2058" s="14"/>
      <c r="GI2058" s="14"/>
      <c r="GJ2058" s="14"/>
      <c r="GK2058" s="14"/>
      <c r="GL2058" s="14"/>
      <c r="GM2058" s="14"/>
      <c r="GN2058" s="14"/>
      <c r="GO2058" s="14"/>
      <c r="GP2058" s="14"/>
      <c r="GQ2058" s="14"/>
      <c r="GR2058" s="14"/>
      <c r="GS2058" s="14"/>
      <c r="GT2058" s="14"/>
      <c r="GU2058" s="14"/>
      <c r="GV2058" s="14"/>
      <c r="GW2058" s="14"/>
      <c r="GX2058" s="14"/>
      <c r="GY2058" s="14"/>
      <c r="GZ2058" s="14"/>
      <c r="HA2058" s="14"/>
      <c r="HB2058" s="14"/>
      <c r="HC2058" s="14"/>
      <c r="HD2058" s="14"/>
      <c r="HE2058" s="14"/>
      <c r="HF2058" s="14"/>
      <c r="HG2058" s="14"/>
      <c r="HH2058" s="14"/>
      <c r="HI2058" s="14"/>
      <c r="HJ2058" s="14"/>
      <c r="HK2058" s="14"/>
      <c r="HL2058" s="14"/>
      <c r="HM2058" s="14"/>
      <c r="HN2058" s="14"/>
      <c r="HO2058" s="14"/>
      <c r="HP2058" s="14"/>
      <c r="HQ2058" s="14"/>
      <c r="HR2058" s="14"/>
      <c r="HS2058" s="14"/>
      <c r="HT2058" s="14"/>
      <c r="HU2058" s="14"/>
      <c r="HV2058" s="14"/>
      <c r="HW2058" s="14"/>
      <c r="HX2058" s="14"/>
      <c r="HY2058" s="14"/>
      <c r="HZ2058" s="14"/>
      <c r="IA2058" s="14"/>
      <c r="IB2058" s="14"/>
      <c r="IC2058" s="14"/>
      <c r="ID2058" s="14"/>
      <c r="IE2058" s="14"/>
      <c r="IF2058" s="14"/>
      <c r="IG2058" s="14"/>
      <c r="IH2058" s="14"/>
      <c r="II2058" s="14"/>
      <c r="IJ2058" s="14"/>
      <c r="IK2058" s="14"/>
      <c r="IL2058" s="14"/>
      <c r="IM2058" s="14"/>
      <c r="IN2058" s="14"/>
      <c r="IO2058" s="14"/>
      <c r="IP2058" s="14"/>
      <c r="IQ2058" s="14"/>
      <c r="IR2058" s="14"/>
      <c r="IS2058" s="14"/>
      <c r="IT2058" s="14"/>
    </row>
    <row r="2059" spans="1:254" x14ac:dyDescent="0.2">
      <c r="A2059" s="12">
        <v>400925</v>
      </c>
      <c r="B2059" s="4"/>
      <c r="C2059" s="13" t="s">
        <v>1836</v>
      </c>
      <c r="D2059" s="11">
        <v>43</v>
      </c>
      <c r="E2059" s="11">
        <v>43</v>
      </c>
      <c r="F2059" s="11"/>
      <c r="G2059" s="12">
        <v>4</v>
      </c>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C2059" s="14"/>
      <c r="AD2059" s="14"/>
      <c r="AE2059" s="14"/>
      <c r="AF2059" s="14"/>
      <c r="AG2059" s="14"/>
      <c r="AH2059" s="14"/>
      <c r="AI2059" s="14"/>
      <c r="AJ2059" s="14"/>
      <c r="AK2059" s="14"/>
      <c r="AL2059" s="14"/>
      <c r="AM2059" s="14"/>
      <c r="AN2059" s="14"/>
      <c r="AO2059" s="14"/>
      <c r="AP2059" s="14"/>
      <c r="AQ2059" s="14"/>
      <c r="AR2059" s="14"/>
      <c r="AS2059" s="14"/>
      <c r="AT2059" s="14"/>
      <c r="AU2059" s="14"/>
      <c r="AV2059" s="14"/>
      <c r="AW2059" s="14"/>
      <c r="AX2059" s="14"/>
      <c r="AY2059" s="14"/>
      <c r="AZ2059" s="14"/>
      <c r="BA2059" s="14"/>
      <c r="BB2059" s="14"/>
      <c r="BC2059" s="14"/>
      <c r="BD2059" s="14"/>
      <c r="BE2059" s="14"/>
      <c r="BF2059" s="14"/>
      <c r="BG2059" s="14"/>
      <c r="BH2059" s="14"/>
      <c r="BI2059" s="14"/>
      <c r="BJ2059" s="14"/>
      <c r="BK2059" s="14"/>
      <c r="BL2059" s="14"/>
      <c r="BM2059" s="14"/>
      <c r="BN2059" s="14"/>
      <c r="BO2059" s="14"/>
      <c r="BP2059" s="14"/>
      <c r="BQ2059" s="14"/>
      <c r="BR2059" s="14"/>
      <c r="BS2059" s="14"/>
      <c r="BT2059" s="14"/>
      <c r="BU2059" s="14"/>
      <c r="BV2059" s="14"/>
      <c r="BW2059" s="14"/>
      <c r="BX2059" s="14"/>
      <c r="BY2059" s="14"/>
      <c r="BZ2059" s="14"/>
      <c r="CA2059" s="14"/>
      <c r="CB2059" s="14"/>
      <c r="CC2059" s="14"/>
      <c r="CD2059" s="14"/>
      <c r="CE2059" s="14"/>
      <c r="CF2059" s="14"/>
      <c r="CG2059" s="14"/>
      <c r="CH2059" s="14"/>
      <c r="CI2059" s="14"/>
      <c r="CJ2059" s="14"/>
      <c r="CK2059" s="14"/>
      <c r="CL2059" s="14"/>
      <c r="CM2059" s="14"/>
      <c r="CN2059" s="14"/>
      <c r="CO2059" s="14"/>
      <c r="CP2059" s="14"/>
      <c r="CQ2059" s="14"/>
      <c r="CR2059" s="14"/>
      <c r="CS2059" s="14"/>
      <c r="CT2059" s="14"/>
      <c r="CU2059" s="14"/>
      <c r="CV2059" s="14"/>
      <c r="CW2059" s="14"/>
      <c r="CX2059" s="14"/>
      <c r="CY2059" s="14"/>
      <c r="CZ2059" s="14"/>
      <c r="DA2059" s="14"/>
      <c r="DB2059" s="14"/>
      <c r="DC2059" s="14"/>
      <c r="DD2059" s="14"/>
      <c r="DE2059" s="14"/>
      <c r="DF2059" s="14"/>
      <c r="DG2059" s="14"/>
      <c r="DH2059" s="14"/>
      <c r="DI2059" s="14"/>
      <c r="DJ2059" s="14"/>
      <c r="DK2059" s="14"/>
      <c r="DL2059" s="14"/>
      <c r="DM2059" s="14"/>
      <c r="DN2059" s="14"/>
      <c r="DO2059" s="14"/>
      <c r="DP2059" s="14"/>
      <c r="DQ2059" s="14"/>
      <c r="DR2059" s="14"/>
      <c r="DS2059" s="14"/>
      <c r="DT2059" s="14"/>
      <c r="DU2059" s="14"/>
      <c r="DV2059" s="14"/>
      <c r="DW2059" s="14"/>
      <c r="DX2059" s="14"/>
      <c r="DY2059" s="14"/>
      <c r="DZ2059" s="14"/>
      <c r="EA2059" s="14"/>
      <c r="EB2059" s="14"/>
      <c r="EC2059" s="14"/>
      <c r="ED2059" s="14"/>
      <c r="EE2059" s="14"/>
      <c r="EF2059" s="14"/>
      <c r="EG2059" s="14"/>
      <c r="EH2059" s="14"/>
      <c r="EI2059" s="14"/>
      <c r="EJ2059" s="14"/>
      <c r="EK2059" s="14"/>
      <c r="EL2059" s="14"/>
      <c r="EM2059" s="14"/>
      <c r="EN2059" s="14"/>
      <c r="EO2059" s="14"/>
      <c r="EP2059" s="14"/>
      <c r="EQ2059" s="14"/>
      <c r="ER2059" s="14"/>
      <c r="ES2059" s="14"/>
      <c r="ET2059" s="14"/>
      <c r="EU2059" s="14"/>
      <c r="EV2059" s="14"/>
      <c r="EW2059" s="14"/>
      <c r="EX2059" s="14"/>
      <c r="EY2059" s="14"/>
      <c r="EZ2059" s="14"/>
      <c r="FA2059" s="14"/>
      <c r="FB2059" s="14"/>
      <c r="FC2059" s="14"/>
      <c r="FD2059" s="14"/>
      <c r="FE2059" s="14"/>
      <c r="FF2059" s="14"/>
      <c r="FG2059" s="14"/>
      <c r="FH2059" s="14"/>
      <c r="FI2059" s="14"/>
      <c r="FJ2059" s="14"/>
      <c r="FK2059" s="14"/>
      <c r="FL2059" s="14"/>
      <c r="FM2059" s="14"/>
      <c r="FN2059" s="14"/>
      <c r="FO2059" s="14"/>
      <c r="FP2059" s="14"/>
      <c r="FQ2059" s="14"/>
      <c r="FR2059" s="14"/>
      <c r="FS2059" s="14"/>
      <c r="FT2059" s="14"/>
      <c r="FU2059" s="14"/>
      <c r="FV2059" s="14"/>
      <c r="FW2059" s="14"/>
      <c r="FX2059" s="14"/>
      <c r="FY2059" s="14"/>
      <c r="FZ2059" s="14"/>
      <c r="GA2059" s="14"/>
      <c r="GB2059" s="14"/>
      <c r="GC2059" s="14"/>
      <c r="GD2059" s="14"/>
      <c r="GE2059" s="14"/>
      <c r="GF2059" s="14"/>
      <c r="GG2059" s="14"/>
      <c r="GH2059" s="14"/>
      <c r="GI2059" s="14"/>
      <c r="GJ2059" s="14"/>
      <c r="GK2059" s="14"/>
      <c r="GL2059" s="14"/>
      <c r="GM2059" s="14"/>
      <c r="GN2059" s="14"/>
      <c r="GO2059" s="14"/>
      <c r="GP2059" s="14"/>
      <c r="GQ2059" s="14"/>
      <c r="GR2059" s="14"/>
      <c r="GS2059" s="14"/>
      <c r="GT2059" s="14"/>
      <c r="GU2059" s="14"/>
      <c r="GV2059" s="14"/>
      <c r="GW2059" s="14"/>
      <c r="GX2059" s="14"/>
      <c r="GY2059" s="14"/>
      <c r="GZ2059" s="14"/>
      <c r="HA2059" s="14"/>
      <c r="HB2059" s="14"/>
      <c r="HC2059" s="14"/>
      <c r="HD2059" s="14"/>
      <c r="HE2059" s="14"/>
      <c r="HF2059" s="14"/>
      <c r="HG2059" s="14"/>
      <c r="HH2059" s="14"/>
      <c r="HI2059" s="14"/>
      <c r="HJ2059" s="14"/>
      <c r="HK2059" s="14"/>
      <c r="HL2059" s="14"/>
      <c r="HM2059" s="14"/>
      <c r="HN2059" s="14"/>
      <c r="HO2059" s="14"/>
      <c r="HP2059" s="14"/>
      <c r="HQ2059" s="14"/>
      <c r="HR2059" s="14"/>
      <c r="HS2059" s="14"/>
      <c r="HT2059" s="14"/>
      <c r="HU2059" s="14"/>
      <c r="HV2059" s="14"/>
      <c r="HW2059" s="14"/>
      <c r="HX2059" s="14"/>
      <c r="HY2059" s="14"/>
      <c r="HZ2059" s="14"/>
      <c r="IA2059" s="14"/>
      <c r="IB2059" s="14"/>
      <c r="IC2059" s="14"/>
      <c r="ID2059" s="14"/>
      <c r="IE2059" s="14"/>
      <c r="IF2059" s="14"/>
      <c r="IG2059" s="14"/>
      <c r="IH2059" s="14"/>
      <c r="II2059" s="14"/>
      <c r="IJ2059" s="14"/>
      <c r="IK2059" s="14"/>
      <c r="IL2059" s="14"/>
      <c r="IM2059" s="14"/>
      <c r="IN2059" s="14"/>
      <c r="IO2059" s="14"/>
      <c r="IP2059" s="14"/>
      <c r="IQ2059" s="14"/>
      <c r="IR2059" s="14"/>
      <c r="IS2059" s="14"/>
      <c r="IT2059" s="14"/>
    </row>
    <row r="2060" spans="1:254" ht="40.5" x14ac:dyDescent="0.2">
      <c r="A2060" s="12">
        <v>400930</v>
      </c>
      <c r="B2060" s="4"/>
      <c r="C2060" s="13" t="s">
        <v>1837</v>
      </c>
      <c r="D2060" s="11">
        <v>100</v>
      </c>
      <c r="E2060" s="11">
        <v>100</v>
      </c>
      <c r="F2060" s="11"/>
      <c r="G2060" s="12">
        <v>5</v>
      </c>
      <c r="H2060" s="14"/>
    </row>
    <row r="2061" spans="1:254" s="18" customFormat="1" x14ac:dyDescent="0.2">
      <c r="A2061" s="12">
        <v>400935</v>
      </c>
      <c r="B2061" s="4" t="s">
        <v>7</v>
      </c>
      <c r="C2061" s="13" t="s">
        <v>1838</v>
      </c>
      <c r="D2061" s="11">
        <v>12.9</v>
      </c>
      <c r="E2061" s="11">
        <v>12.9</v>
      </c>
      <c r="F2061" s="11"/>
      <c r="G2061" s="12">
        <v>0</v>
      </c>
      <c r="H2061" s="10"/>
    </row>
    <row r="2062" spans="1:254" x14ac:dyDescent="0.2">
      <c r="A2062" s="12">
        <v>400940</v>
      </c>
      <c r="B2062" s="4"/>
      <c r="C2062" s="13" t="s">
        <v>1839</v>
      </c>
      <c r="D2062" s="11">
        <v>40</v>
      </c>
      <c r="E2062" s="11">
        <v>40</v>
      </c>
      <c r="F2062" s="11"/>
      <c r="G2062" s="12">
        <v>4</v>
      </c>
    </row>
    <row r="2063" spans="1:254" ht="40.5" x14ac:dyDescent="0.2">
      <c r="A2063" s="12">
        <v>400945</v>
      </c>
      <c r="B2063" s="4" t="s">
        <v>7</v>
      </c>
      <c r="C2063" s="13" t="s">
        <v>1840</v>
      </c>
      <c r="D2063" s="11">
        <v>6.4</v>
      </c>
      <c r="E2063" s="11">
        <v>6.4</v>
      </c>
      <c r="F2063" s="11"/>
      <c r="G2063" s="12">
        <v>0</v>
      </c>
      <c r="H2063" s="18"/>
      <c r="I2063" s="14"/>
      <c r="J2063" s="14"/>
      <c r="K2063" s="14"/>
      <c r="L2063" s="14"/>
      <c r="M2063" s="14"/>
      <c r="N2063" s="14"/>
      <c r="O2063" s="14"/>
      <c r="P2063" s="14"/>
      <c r="Q2063" s="14"/>
      <c r="R2063" s="14"/>
      <c r="S2063" s="14"/>
      <c r="T2063" s="14"/>
      <c r="U2063" s="14"/>
      <c r="V2063" s="14"/>
      <c r="W2063" s="14"/>
      <c r="X2063" s="14"/>
      <c r="Y2063" s="14"/>
      <c r="Z2063" s="14"/>
      <c r="AA2063" s="14"/>
      <c r="AB2063" s="14"/>
      <c r="AC2063" s="14"/>
      <c r="AD2063" s="14"/>
      <c r="AE2063" s="14"/>
      <c r="AF2063" s="14"/>
      <c r="AG2063" s="14"/>
      <c r="AH2063" s="14"/>
      <c r="AI2063" s="14"/>
      <c r="AJ2063" s="14"/>
      <c r="AK2063" s="14"/>
      <c r="AL2063" s="14"/>
      <c r="AM2063" s="14"/>
      <c r="AN2063" s="14"/>
      <c r="AO2063" s="14"/>
      <c r="AP2063" s="14"/>
      <c r="AQ2063" s="14"/>
      <c r="AR2063" s="14"/>
      <c r="AS2063" s="14"/>
      <c r="AT2063" s="14"/>
      <c r="AU2063" s="14"/>
      <c r="AV2063" s="14"/>
      <c r="AW2063" s="14"/>
      <c r="AX2063" s="14"/>
      <c r="AY2063" s="14"/>
      <c r="AZ2063" s="14"/>
      <c r="BA2063" s="14"/>
      <c r="BB2063" s="14"/>
      <c r="BC2063" s="14"/>
      <c r="BD2063" s="14"/>
      <c r="BE2063" s="14"/>
      <c r="BF2063" s="14"/>
      <c r="BG2063" s="14"/>
      <c r="BH2063" s="14"/>
      <c r="BI2063" s="14"/>
      <c r="BJ2063" s="14"/>
      <c r="BK2063" s="14"/>
      <c r="BL2063" s="14"/>
      <c r="BM2063" s="14"/>
      <c r="BN2063" s="14"/>
      <c r="BO2063" s="14"/>
      <c r="BP2063" s="14"/>
      <c r="BQ2063" s="14"/>
      <c r="BR2063" s="14"/>
      <c r="BS2063" s="14"/>
      <c r="BT2063" s="14"/>
      <c r="BU2063" s="14"/>
      <c r="BV2063" s="14"/>
      <c r="BW2063" s="14"/>
      <c r="BX2063" s="14"/>
      <c r="BY2063" s="14"/>
      <c r="BZ2063" s="14"/>
      <c r="CA2063" s="14"/>
      <c r="CB2063" s="14"/>
      <c r="CC2063" s="14"/>
      <c r="CD2063" s="14"/>
      <c r="CE2063" s="14"/>
      <c r="CF2063" s="14"/>
      <c r="CG2063" s="14"/>
      <c r="CH2063" s="14"/>
      <c r="CI2063" s="14"/>
      <c r="CJ2063" s="14"/>
      <c r="CK2063" s="14"/>
      <c r="CL2063" s="14"/>
      <c r="CM2063" s="14"/>
      <c r="CN2063" s="14"/>
      <c r="CO2063" s="14"/>
      <c r="CP2063" s="14"/>
      <c r="CQ2063" s="14"/>
      <c r="CR2063" s="14"/>
      <c r="CS2063" s="14"/>
      <c r="CT2063" s="14"/>
      <c r="CU2063" s="14"/>
      <c r="CV2063" s="14"/>
      <c r="CW2063" s="14"/>
      <c r="CX2063" s="14"/>
      <c r="CY2063" s="14"/>
      <c r="CZ2063" s="14"/>
      <c r="DA2063" s="14"/>
      <c r="DB2063" s="14"/>
      <c r="DC2063" s="14"/>
      <c r="DD2063" s="14"/>
      <c r="DE2063" s="14"/>
      <c r="DF2063" s="14"/>
      <c r="DG2063" s="14"/>
      <c r="DH2063" s="14"/>
      <c r="DI2063" s="14"/>
      <c r="DJ2063" s="14"/>
      <c r="DK2063" s="14"/>
      <c r="DL2063" s="14"/>
      <c r="DM2063" s="14"/>
      <c r="DN2063" s="14"/>
      <c r="DO2063" s="14"/>
      <c r="DP2063" s="14"/>
      <c r="DQ2063" s="14"/>
      <c r="DR2063" s="14"/>
      <c r="DS2063" s="14"/>
      <c r="DT2063" s="14"/>
      <c r="DU2063" s="14"/>
      <c r="DV2063" s="14"/>
      <c r="DW2063" s="14"/>
      <c r="DX2063" s="14"/>
      <c r="DY2063" s="14"/>
      <c r="DZ2063" s="14"/>
      <c r="EA2063" s="14"/>
      <c r="EB2063" s="14"/>
      <c r="EC2063" s="14"/>
      <c r="ED2063" s="14"/>
      <c r="EE2063" s="14"/>
      <c r="EF2063" s="14"/>
      <c r="EG2063" s="14"/>
      <c r="EH2063" s="14"/>
      <c r="EI2063" s="14"/>
      <c r="EJ2063" s="14"/>
      <c r="EK2063" s="14"/>
      <c r="EL2063" s="14"/>
      <c r="EM2063" s="14"/>
      <c r="EN2063" s="14"/>
      <c r="EO2063" s="14"/>
      <c r="EP2063" s="14"/>
      <c r="EQ2063" s="14"/>
      <c r="ER2063" s="14"/>
      <c r="ES2063" s="14"/>
      <c r="ET2063" s="14"/>
      <c r="EU2063" s="14"/>
      <c r="EV2063" s="14"/>
      <c r="EW2063" s="14"/>
      <c r="EX2063" s="14"/>
      <c r="EY2063" s="14"/>
      <c r="EZ2063" s="14"/>
      <c r="FA2063" s="14"/>
      <c r="FB2063" s="14"/>
      <c r="FC2063" s="14"/>
      <c r="FD2063" s="14"/>
      <c r="FE2063" s="14"/>
      <c r="FF2063" s="14"/>
      <c r="FG2063" s="14"/>
      <c r="FH2063" s="14"/>
      <c r="FI2063" s="14"/>
      <c r="FJ2063" s="14"/>
      <c r="FK2063" s="14"/>
      <c r="FL2063" s="14"/>
      <c r="FM2063" s="14"/>
      <c r="FN2063" s="14"/>
      <c r="FO2063" s="14"/>
      <c r="FP2063" s="14"/>
      <c r="FQ2063" s="14"/>
      <c r="FR2063" s="14"/>
      <c r="FS2063" s="14"/>
      <c r="FT2063" s="14"/>
      <c r="FU2063" s="14"/>
      <c r="FV2063" s="14"/>
      <c r="FW2063" s="14"/>
      <c r="FX2063" s="14"/>
      <c r="FY2063" s="14"/>
      <c r="FZ2063" s="14"/>
      <c r="GA2063" s="14"/>
      <c r="GB2063" s="14"/>
      <c r="GC2063" s="14"/>
      <c r="GD2063" s="14"/>
      <c r="GE2063" s="14"/>
      <c r="GF2063" s="14"/>
      <c r="GG2063" s="14"/>
      <c r="GH2063" s="14"/>
      <c r="GI2063" s="14"/>
      <c r="GJ2063" s="14"/>
      <c r="GK2063" s="14"/>
      <c r="GL2063" s="14"/>
      <c r="GM2063" s="14"/>
      <c r="GN2063" s="14"/>
      <c r="GO2063" s="14"/>
      <c r="GP2063" s="14"/>
      <c r="GQ2063" s="14"/>
      <c r="GR2063" s="14"/>
      <c r="GS2063" s="14"/>
      <c r="GT2063" s="14"/>
      <c r="GU2063" s="14"/>
      <c r="GV2063" s="14"/>
      <c r="GW2063" s="14"/>
      <c r="GX2063" s="14"/>
      <c r="GY2063" s="14"/>
      <c r="GZ2063" s="14"/>
      <c r="HA2063" s="14"/>
      <c r="HB2063" s="14"/>
      <c r="HC2063" s="14"/>
      <c r="HD2063" s="14"/>
      <c r="HE2063" s="14"/>
      <c r="HF2063" s="14"/>
      <c r="HG2063" s="14"/>
      <c r="HH2063" s="14"/>
      <c r="HI2063" s="14"/>
      <c r="HJ2063" s="14"/>
      <c r="HK2063" s="14"/>
      <c r="HL2063" s="14"/>
      <c r="HM2063" s="14"/>
      <c r="HN2063" s="14"/>
      <c r="HO2063" s="14"/>
      <c r="HP2063" s="14"/>
      <c r="HQ2063" s="14"/>
      <c r="HR2063" s="14"/>
      <c r="HS2063" s="14"/>
      <c r="HT2063" s="14"/>
      <c r="HU2063" s="14"/>
      <c r="HV2063" s="14"/>
      <c r="HW2063" s="14"/>
      <c r="HX2063" s="14"/>
      <c r="HY2063" s="14"/>
      <c r="HZ2063" s="14"/>
      <c r="IA2063" s="14"/>
      <c r="IB2063" s="14"/>
      <c r="IC2063" s="14"/>
      <c r="ID2063" s="14"/>
      <c r="IE2063" s="14"/>
      <c r="IF2063" s="14"/>
      <c r="IG2063" s="14"/>
      <c r="IH2063" s="14"/>
      <c r="II2063" s="14"/>
      <c r="IJ2063" s="14"/>
      <c r="IK2063" s="14"/>
      <c r="IL2063" s="14"/>
      <c r="IM2063" s="14"/>
      <c r="IN2063" s="14"/>
      <c r="IO2063" s="14"/>
      <c r="IP2063" s="14"/>
      <c r="IQ2063" s="14"/>
      <c r="IR2063" s="14"/>
      <c r="IS2063" s="14"/>
      <c r="IT2063" s="14"/>
    </row>
    <row r="2064" spans="1:254" x14ac:dyDescent="0.2">
      <c r="A2064" s="12">
        <v>400950</v>
      </c>
      <c r="B2064" s="4"/>
      <c r="C2064" s="21" t="s">
        <v>97</v>
      </c>
      <c r="D2064" s="11"/>
      <c r="E2064" s="11"/>
      <c r="F2064" s="11"/>
      <c r="G2064" s="12"/>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C2064" s="14"/>
      <c r="AD2064" s="14"/>
      <c r="AE2064" s="14"/>
      <c r="AF2064" s="14"/>
      <c r="AG2064" s="14"/>
      <c r="AH2064" s="14"/>
      <c r="AI2064" s="14"/>
      <c r="AJ2064" s="14"/>
      <c r="AK2064" s="14"/>
      <c r="AL2064" s="14"/>
      <c r="AM2064" s="14"/>
      <c r="AN2064" s="14"/>
      <c r="AO2064" s="14"/>
      <c r="AP2064" s="14"/>
      <c r="AQ2064" s="14"/>
      <c r="AR2064" s="14"/>
      <c r="AS2064" s="14"/>
      <c r="AT2064" s="14"/>
      <c r="AU2064" s="14"/>
      <c r="AV2064" s="14"/>
      <c r="AW2064" s="14"/>
      <c r="AX2064" s="14"/>
      <c r="AY2064" s="14"/>
      <c r="AZ2064" s="14"/>
      <c r="BA2064" s="14"/>
      <c r="BB2064" s="14"/>
      <c r="BC2064" s="14"/>
      <c r="BD2064" s="14"/>
      <c r="BE2064" s="14"/>
      <c r="BF2064" s="14"/>
      <c r="BG2064" s="14"/>
      <c r="BH2064" s="14"/>
      <c r="BI2064" s="14"/>
      <c r="BJ2064" s="14"/>
      <c r="BK2064" s="14"/>
      <c r="BL2064" s="14"/>
      <c r="BM2064" s="14"/>
      <c r="BN2064" s="14"/>
      <c r="BO2064" s="14"/>
      <c r="BP2064" s="14"/>
      <c r="BQ2064" s="14"/>
      <c r="BR2064" s="14"/>
      <c r="BS2064" s="14"/>
      <c r="BT2064" s="14"/>
      <c r="BU2064" s="14"/>
      <c r="BV2064" s="14"/>
      <c r="BW2064" s="14"/>
      <c r="BX2064" s="14"/>
      <c r="BY2064" s="14"/>
      <c r="BZ2064" s="14"/>
      <c r="CA2064" s="14"/>
      <c r="CB2064" s="14"/>
      <c r="CC2064" s="14"/>
      <c r="CD2064" s="14"/>
      <c r="CE2064" s="14"/>
      <c r="CF2064" s="14"/>
      <c r="CG2064" s="14"/>
      <c r="CH2064" s="14"/>
      <c r="CI2064" s="14"/>
      <c r="CJ2064" s="14"/>
      <c r="CK2064" s="14"/>
      <c r="CL2064" s="14"/>
      <c r="CM2064" s="14"/>
      <c r="CN2064" s="14"/>
      <c r="CO2064" s="14"/>
      <c r="CP2064" s="14"/>
      <c r="CQ2064" s="14"/>
      <c r="CR2064" s="14"/>
      <c r="CS2064" s="14"/>
      <c r="CT2064" s="14"/>
      <c r="CU2064" s="14"/>
      <c r="CV2064" s="14"/>
      <c r="CW2064" s="14"/>
      <c r="CX2064" s="14"/>
      <c r="CY2064" s="14"/>
      <c r="CZ2064" s="14"/>
      <c r="DA2064" s="14"/>
      <c r="DB2064" s="14"/>
      <c r="DC2064" s="14"/>
      <c r="DD2064" s="14"/>
      <c r="DE2064" s="14"/>
      <c r="DF2064" s="14"/>
      <c r="DG2064" s="14"/>
      <c r="DH2064" s="14"/>
      <c r="DI2064" s="14"/>
      <c r="DJ2064" s="14"/>
      <c r="DK2064" s="14"/>
      <c r="DL2064" s="14"/>
      <c r="DM2064" s="14"/>
      <c r="DN2064" s="14"/>
      <c r="DO2064" s="14"/>
      <c r="DP2064" s="14"/>
      <c r="DQ2064" s="14"/>
      <c r="DR2064" s="14"/>
      <c r="DS2064" s="14"/>
      <c r="DT2064" s="14"/>
      <c r="DU2064" s="14"/>
      <c r="DV2064" s="14"/>
      <c r="DW2064" s="14"/>
      <c r="DX2064" s="14"/>
      <c r="DY2064" s="14"/>
      <c r="DZ2064" s="14"/>
      <c r="EA2064" s="14"/>
      <c r="EB2064" s="14"/>
      <c r="EC2064" s="14"/>
      <c r="ED2064" s="14"/>
      <c r="EE2064" s="14"/>
      <c r="EF2064" s="14"/>
      <c r="EG2064" s="14"/>
      <c r="EH2064" s="14"/>
      <c r="EI2064" s="14"/>
      <c r="EJ2064" s="14"/>
      <c r="EK2064" s="14"/>
      <c r="EL2064" s="14"/>
      <c r="EM2064" s="14"/>
      <c r="EN2064" s="14"/>
      <c r="EO2064" s="14"/>
      <c r="EP2064" s="14"/>
      <c r="EQ2064" s="14"/>
      <c r="ER2064" s="14"/>
      <c r="ES2064" s="14"/>
      <c r="ET2064" s="14"/>
      <c r="EU2064" s="14"/>
      <c r="EV2064" s="14"/>
      <c r="EW2064" s="14"/>
      <c r="EX2064" s="14"/>
      <c r="EY2064" s="14"/>
      <c r="EZ2064" s="14"/>
      <c r="FA2064" s="14"/>
      <c r="FB2064" s="14"/>
      <c r="FC2064" s="14"/>
      <c r="FD2064" s="14"/>
      <c r="FE2064" s="14"/>
      <c r="FF2064" s="14"/>
      <c r="FG2064" s="14"/>
      <c r="FH2064" s="14"/>
      <c r="FI2064" s="14"/>
      <c r="FJ2064" s="14"/>
      <c r="FK2064" s="14"/>
      <c r="FL2064" s="14"/>
      <c r="FM2064" s="14"/>
      <c r="FN2064" s="14"/>
      <c r="FO2064" s="14"/>
      <c r="FP2064" s="14"/>
      <c r="FQ2064" s="14"/>
      <c r="FR2064" s="14"/>
      <c r="FS2064" s="14"/>
      <c r="FT2064" s="14"/>
      <c r="FU2064" s="14"/>
      <c r="FV2064" s="14"/>
      <c r="FW2064" s="14"/>
      <c r="FX2064" s="14"/>
      <c r="FY2064" s="14"/>
      <c r="FZ2064" s="14"/>
      <c r="GA2064" s="14"/>
      <c r="GB2064" s="14"/>
      <c r="GC2064" s="14"/>
      <c r="GD2064" s="14"/>
      <c r="GE2064" s="14"/>
      <c r="GF2064" s="14"/>
      <c r="GG2064" s="14"/>
      <c r="GH2064" s="14"/>
      <c r="GI2064" s="14"/>
      <c r="GJ2064" s="14"/>
      <c r="GK2064" s="14"/>
      <c r="GL2064" s="14"/>
      <c r="GM2064" s="14"/>
      <c r="GN2064" s="14"/>
      <c r="GO2064" s="14"/>
      <c r="GP2064" s="14"/>
      <c r="GQ2064" s="14"/>
      <c r="GR2064" s="14"/>
      <c r="GS2064" s="14"/>
      <c r="GT2064" s="14"/>
      <c r="GU2064" s="14"/>
      <c r="GV2064" s="14"/>
      <c r="GW2064" s="14"/>
      <c r="GX2064" s="14"/>
      <c r="GY2064" s="14"/>
      <c r="GZ2064" s="14"/>
      <c r="HA2064" s="14"/>
      <c r="HB2064" s="14"/>
      <c r="HC2064" s="14"/>
      <c r="HD2064" s="14"/>
      <c r="HE2064" s="14"/>
      <c r="HF2064" s="14"/>
      <c r="HG2064" s="14"/>
      <c r="HH2064" s="14"/>
      <c r="HI2064" s="14"/>
      <c r="HJ2064" s="14"/>
      <c r="HK2064" s="14"/>
      <c r="HL2064" s="14"/>
      <c r="HM2064" s="14"/>
      <c r="HN2064" s="14"/>
      <c r="HO2064" s="14"/>
      <c r="HP2064" s="14"/>
      <c r="HQ2064" s="14"/>
      <c r="HR2064" s="14"/>
      <c r="HS2064" s="14"/>
      <c r="HT2064" s="14"/>
      <c r="HU2064" s="14"/>
      <c r="HV2064" s="14"/>
      <c r="HW2064" s="14"/>
      <c r="HX2064" s="14"/>
      <c r="HY2064" s="14"/>
      <c r="HZ2064" s="14"/>
      <c r="IA2064" s="14"/>
      <c r="IB2064" s="14"/>
      <c r="IC2064" s="14"/>
      <c r="ID2064" s="14"/>
      <c r="IE2064" s="14"/>
      <c r="IF2064" s="14"/>
      <c r="IG2064" s="14"/>
      <c r="IH2064" s="14"/>
      <c r="II2064" s="14"/>
      <c r="IJ2064" s="14"/>
      <c r="IK2064" s="14"/>
      <c r="IL2064" s="14"/>
      <c r="IM2064" s="14"/>
      <c r="IN2064" s="14"/>
      <c r="IO2064" s="14"/>
      <c r="IP2064" s="14"/>
      <c r="IQ2064" s="14"/>
      <c r="IR2064" s="14"/>
      <c r="IS2064" s="14"/>
      <c r="IT2064" s="14"/>
    </row>
    <row r="2065" spans="1:254" s="18" customFormat="1" x14ac:dyDescent="0.2">
      <c r="A2065" s="12">
        <v>400955</v>
      </c>
      <c r="B2065" s="4"/>
      <c r="C2065" s="13" t="s">
        <v>1841</v>
      </c>
      <c r="D2065" s="11">
        <v>68</v>
      </c>
      <c r="E2065" s="11">
        <v>68</v>
      </c>
      <c r="F2065" s="11"/>
      <c r="G2065" s="12">
        <v>4</v>
      </c>
      <c r="H2065" s="14"/>
    </row>
    <row r="2066" spans="1:254" x14ac:dyDescent="0.2">
      <c r="A2066" s="2">
        <v>400960</v>
      </c>
      <c r="B2066" s="4"/>
      <c r="C2066" s="5" t="s">
        <v>1842</v>
      </c>
      <c r="D2066" s="3">
        <v>76</v>
      </c>
      <c r="E2066" s="11">
        <v>76</v>
      </c>
      <c r="F2066" s="3"/>
      <c r="G2066" s="2">
        <v>4</v>
      </c>
      <c r="H2066" s="14"/>
    </row>
    <row r="2067" spans="1:254" x14ac:dyDescent="0.2">
      <c r="A2067" s="12">
        <v>400965</v>
      </c>
      <c r="B2067" s="4"/>
      <c r="C2067" s="13" t="s">
        <v>1843</v>
      </c>
      <c r="D2067" s="11">
        <v>77</v>
      </c>
      <c r="E2067" s="11">
        <v>77</v>
      </c>
      <c r="F2067" s="11"/>
      <c r="G2067" s="12">
        <v>4</v>
      </c>
      <c r="H2067" s="18"/>
      <c r="I2067" s="14"/>
      <c r="J2067" s="14"/>
      <c r="K2067" s="14"/>
      <c r="L2067" s="14"/>
      <c r="M2067" s="14"/>
      <c r="N2067" s="14"/>
      <c r="O2067" s="14"/>
      <c r="P2067" s="14"/>
      <c r="Q2067" s="14"/>
      <c r="R2067" s="14"/>
      <c r="S2067" s="14"/>
      <c r="T2067" s="14"/>
      <c r="U2067" s="14"/>
      <c r="V2067" s="14"/>
      <c r="W2067" s="14"/>
      <c r="X2067" s="14"/>
      <c r="Y2067" s="14"/>
      <c r="Z2067" s="14"/>
      <c r="AA2067" s="14"/>
      <c r="AB2067" s="14"/>
      <c r="AC2067" s="14"/>
      <c r="AD2067" s="14"/>
      <c r="AE2067" s="14"/>
      <c r="AF2067" s="14"/>
      <c r="AG2067" s="14"/>
      <c r="AH2067" s="14"/>
      <c r="AI2067" s="14"/>
      <c r="AJ2067" s="14"/>
      <c r="AK2067" s="14"/>
      <c r="AL2067" s="14"/>
      <c r="AM2067" s="14"/>
      <c r="AN2067" s="14"/>
      <c r="AO2067" s="14"/>
      <c r="AP2067" s="14"/>
      <c r="AQ2067" s="14"/>
      <c r="AR2067" s="14"/>
      <c r="AS2067" s="14"/>
      <c r="AT2067" s="14"/>
      <c r="AU2067" s="14"/>
      <c r="AV2067" s="14"/>
      <c r="AW2067" s="14"/>
      <c r="AX2067" s="14"/>
      <c r="AY2067" s="14"/>
      <c r="AZ2067" s="14"/>
      <c r="BA2067" s="14"/>
      <c r="BB2067" s="14"/>
      <c r="BC2067" s="14"/>
      <c r="BD2067" s="14"/>
      <c r="BE2067" s="14"/>
      <c r="BF2067" s="14"/>
      <c r="BG2067" s="14"/>
      <c r="BH2067" s="14"/>
      <c r="BI2067" s="14"/>
      <c r="BJ2067" s="14"/>
      <c r="BK2067" s="14"/>
      <c r="BL2067" s="14"/>
      <c r="BM2067" s="14"/>
      <c r="BN2067" s="14"/>
      <c r="BO2067" s="14"/>
      <c r="BP2067" s="14"/>
      <c r="BQ2067" s="14"/>
      <c r="BR2067" s="14"/>
      <c r="BS2067" s="14"/>
      <c r="BT2067" s="14"/>
      <c r="BU2067" s="14"/>
      <c r="BV2067" s="14"/>
      <c r="BW2067" s="14"/>
      <c r="BX2067" s="14"/>
      <c r="BY2067" s="14"/>
      <c r="BZ2067" s="14"/>
      <c r="CA2067" s="14"/>
      <c r="CB2067" s="14"/>
      <c r="CC2067" s="14"/>
      <c r="CD2067" s="14"/>
      <c r="CE2067" s="14"/>
      <c r="CF2067" s="14"/>
      <c r="CG2067" s="14"/>
      <c r="CH2067" s="14"/>
      <c r="CI2067" s="14"/>
      <c r="CJ2067" s="14"/>
      <c r="CK2067" s="14"/>
      <c r="CL2067" s="14"/>
      <c r="CM2067" s="14"/>
      <c r="CN2067" s="14"/>
      <c r="CO2067" s="14"/>
      <c r="CP2067" s="14"/>
      <c r="CQ2067" s="14"/>
      <c r="CR2067" s="14"/>
      <c r="CS2067" s="14"/>
      <c r="CT2067" s="14"/>
      <c r="CU2067" s="14"/>
      <c r="CV2067" s="14"/>
      <c r="CW2067" s="14"/>
      <c r="CX2067" s="14"/>
      <c r="CY2067" s="14"/>
      <c r="CZ2067" s="14"/>
      <c r="DA2067" s="14"/>
      <c r="DB2067" s="14"/>
      <c r="DC2067" s="14"/>
      <c r="DD2067" s="14"/>
      <c r="DE2067" s="14"/>
      <c r="DF2067" s="14"/>
      <c r="DG2067" s="14"/>
      <c r="DH2067" s="14"/>
      <c r="DI2067" s="14"/>
      <c r="DJ2067" s="14"/>
      <c r="DK2067" s="14"/>
      <c r="DL2067" s="14"/>
      <c r="DM2067" s="14"/>
      <c r="DN2067" s="14"/>
      <c r="DO2067" s="14"/>
      <c r="DP2067" s="14"/>
      <c r="DQ2067" s="14"/>
      <c r="DR2067" s="14"/>
      <c r="DS2067" s="14"/>
      <c r="DT2067" s="14"/>
      <c r="DU2067" s="14"/>
      <c r="DV2067" s="14"/>
      <c r="DW2067" s="14"/>
      <c r="DX2067" s="14"/>
      <c r="DY2067" s="14"/>
      <c r="DZ2067" s="14"/>
      <c r="EA2067" s="14"/>
      <c r="EB2067" s="14"/>
      <c r="EC2067" s="14"/>
      <c r="ED2067" s="14"/>
      <c r="EE2067" s="14"/>
      <c r="EF2067" s="14"/>
      <c r="EG2067" s="14"/>
      <c r="EH2067" s="14"/>
      <c r="EI2067" s="14"/>
      <c r="EJ2067" s="14"/>
      <c r="EK2067" s="14"/>
      <c r="EL2067" s="14"/>
      <c r="EM2067" s="14"/>
      <c r="EN2067" s="14"/>
      <c r="EO2067" s="14"/>
      <c r="EP2067" s="14"/>
      <c r="EQ2067" s="14"/>
      <c r="ER2067" s="14"/>
      <c r="ES2067" s="14"/>
      <c r="ET2067" s="14"/>
      <c r="EU2067" s="14"/>
      <c r="EV2067" s="14"/>
      <c r="EW2067" s="14"/>
      <c r="EX2067" s="14"/>
      <c r="EY2067" s="14"/>
      <c r="EZ2067" s="14"/>
      <c r="FA2067" s="14"/>
      <c r="FB2067" s="14"/>
      <c r="FC2067" s="14"/>
      <c r="FD2067" s="14"/>
      <c r="FE2067" s="14"/>
      <c r="FF2067" s="14"/>
      <c r="FG2067" s="14"/>
      <c r="FH2067" s="14"/>
      <c r="FI2067" s="14"/>
      <c r="FJ2067" s="14"/>
      <c r="FK2067" s="14"/>
      <c r="FL2067" s="14"/>
      <c r="FM2067" s="14"/>
      <c r="FN2067" s="14"/>
      <c r="FO2067" s="14"/>
      <c r="FP2067" s="14"/>
      <c r="FQ2067" s="14"/>
      <c r="FR2067" s="14"/>
      <c r="FS2067" s="14"/>
      <c r="FT2067" s="14"/>
      <c r="FU2067" s="14"/>
      <c r="FV2067" s="14"/>
      <c r="FW2067" s="14"/>
      <c r="FX2067" s="14"/>
      <c r="FY2067" s="14"/>
      <c r="FZ2067" s="14"/>
      <c r="GA2067" s="14"/>
      <c r="GB2067" s="14"/>
      <c r="GC2067" s="14"/>
      <c r="GD2067" s="14"/>
      <c r="GE2067" s="14"/>
      <c r="GF2067" s="14"/>
      <c r="GG2067" s="14"/>
      <c r="GH2067" s="14"/>
      <c r="GI2067" s="14"/>
      <c r="GJ2067" s="14"/>
      <c r="GK2067" s="14"/>
      <c r="GL2067" s="14"/>
      <c r="GM2067" s="14"/>
      <c r="GN2067" s="14"/>
      <c r="GO2067" s="14"/>
      <c r="GP2067" s="14"/>
      <c r="GQ2067" s="14"/>
      <c r="GR2067" s="14"/>
      <c r="GS2067" s="14"/>
      <c r="GT2067" s="14"/>
      <c r="GU2067" s="14"/>
      <c r="GV2067" s="14"/>
      <c r="GW2067" s="14"/>
      <c r="GX2067" s="14"/>
      <c r="GY2067" s="14"/>
      <c r="GZ2067" s="14"/>
      <c r="HA2067" s="14"/>
      <c r="HB2067" s="14"/>
      <c r="HC2067" s="14"/>
      <c r="HD2067" s="14"/>
      <c r="HE2067" s="14"/>
      <c r="HF2067" s="14"/>
      <c r="HG2067" s="14"/>
      <c r="HH2067" s="14"/>
      <c r="HI2067" s="14"/>
      <c r="HJ2067" s="14"/>
      <c r="HK2067" s="14"/>
      <c r="HL2067" s="14"/>
      <c r="HM2067" s="14"/>
      <c r="HN2067" s="14"/>
      <c r="HO2067" s="14"/>
      <c r="HP2067" s="14"/>
      <c r="HQ2067" s="14"/>
      <c r="HR2067" s="14"/>
      <c r="HS2067" s="14"/>
      <c r="HT2067" s="14"/>
      <c r="HU2067" s="14"/>
      <c r="HV2067" s="14"/>
      <c r="HW2067" s="14"/>
      <c r="HX2067" s="14"/>
      <c r="HY2067" s="14"/>
      <c r="HZ2067" s="14"/>
      <c r="IA2067" s="14"/>
      <c r="IB2067" s="14"/>
      <c r="IC2067" s="14"/>
      <c r="ID2067" s="14"/>
      <c r="IE2067" s="14"/>
      <c r="IF2067" s="14"/>
      <c r="IG2067" s="14"/>
      <c r="IH2067" s="14"/>
      <c r="II2067" s="14"/>
      <c r="IJ2067" s="14"/>
      <c r="IK2067" s="14"/>
      <c r="IL2067" s="14"/>
      <c r="IM2067" s="14"/>
      <c r="IN2067" s="14"/>
      <c r="IO2067" s="14"/>
      <c r="IP2067" s="14"/>
      <c r="IQ2067" s="14"/>
      <c r="IR2067" s="14"/>
      <c r="IS2067" s="14"/>
      <c r="IT2067" s="14"/>
    </row>
    <row r="2068" spans="1:254" x14ac:dyDescent="0.2">
      <c r="A2068" s="2">
        <v>400970</v>
      </c>
      <c r="B2068" s="4"/>
      <c r="C2068" s="5" t="s">
        <v>1844</v>
      </c>
      <c r="D2068" s="3">
        <v>84</v>
      </c>
      <c r="E2068" s="11">
        <v>84</v>
      </c>
      <c r="F2068" s="3"/>
      <c r="G2068" s="2">
        <v>4</v>
      </c>
      <c r="H2068" s="14"/>
    </row>
    <row r="2069" spans="1:254" ht="40.5" x14ac:dyDescent="0.2">
      <c r="A2069" s="2">
        <v>400975</v>
      </c>
      <c r="B2069" s="4"/>
      <c r="C2069" s="5" t="s">
        <v>1845</v>
      </c>
      <c r="D2069" s="3">
        <v>110</v>
      </c>
      <c r="E2069" s="11">
        <v>110</v>
      </c>
      <c r="F2069" s="3"/>
      <c r="G2069" s="2">
        <v>4</v>
      </c>
      <c r="I2069" s="14"/>
      <c r="J2069" s="14"/>
      <c r="K2069" s="14"/>
      <c r="L2069" s="14"/>
      <c r="M2069" s="14"/>
      <c r="N2069" s="14"/>
      <c r="O2069" s="14"/>
      <c r="P2069" s="14"/>
      <c r="Q2069" s="14"/>
      <c r="R2069" s="14"/>
      <c r="S2069" s="14"/>
      <c r="T2069" s="14"/>
      <c r="U2069" s="14"/>
      <c r="V2069" s="14"/>
      <c r="W2069" s="14"/>
      <c r="X2069" s="14"/>
      <c r="Y2069" s="14"/>
      <c r="Z2069" s="14"/>
      <c r="AA2069" s="14"/>
      <c r="AB2069" s="14"/>
      <c r="AC2069" s="14"/>
      <c r="AD2069" s="14"/>
      <c r="AE2069" s="14"/>
      <c r="AF2069" s="14"/>
      <c r="AG2069" s="14"/>
      <c r="AH2069" s="14"/>
      <c r="AI2069" s="14"/>
      <c r="AJ2069" s="14"/>
      <c r="AK2069" s="14"/>
      <c r="AL2069" s="14"/>
      <c r="AM2069" s="14"/>
      <c r="AN2069" s="14"/>
      <c r="AO2069" s="14"/>
      <c r="AP2069" s="14"/>
      <c r="AQ2069" s="14"/>
      <c r="AR2069" s="14"/>
      <c r="AS2069" s="14"/>
      <c r="AT2069" s="14"/>
      <c r="AU2069" s="14"/>
      <c r="AV2069" s="14"/>
      <c r="AW2069" s="14"/>
      <c r="AX2069" s="14"/>
      <c r="AY2069" s="14"/>
      <c r="AZ2069" s="14"/>
      <c r="BA2069" s="14"/>
      <c r="BB2069" s="14"/>
      <c r="BC2069" s="14"/>
      <c r="BD2069" s="14"/>
      <c r="BE2069" s="14"/>
      <c r="BF2069" s="14"/>
      <c r="BG2069" s="14"/>
      <c r="BH2069" s="14"/>
      <c r="BI2069" s="14"/>
      <c r="BJ2069" s="14"/>
      <c r="BK2069" s="14"/>
      <c r="BL2069" s="14"/>
      <c r="BM2069" s="14"/>
      <c r="BN2069" s="14"/>
      <c r="BO2069" s="14"/>
      <c r="BP2069" s="14"/>
      <c r="BQ2069" s="14"/>
      <c r="BR2069" s="14"/>
      <c r="BS2069" s="14"/>
      <c r="BT2069" s="14"/>
      <c r="BU2069" s="14"/>
      <c r="BV2069" s="14"/>
      <c r="BW2069" s="14"/>
      <c r="BX2069" s="14"/>
      <c r="BY2069" s="14"/>
      <c r="BZ2069" s="14"/>
      <c r="CA2069" s="14"/>
      <c r="CB2069" s="14"/>
      <c r="CC2069" s="14"/>
      <c r="CD2069" s="14"/>
      <c r="CE2069" s="14"/>
      <c r="CF2069" s="14"/>
      <c r="CG2069" s="14"/>
      <c r="CH2069" s="14"/>
      <c r="CI2069" s="14"/>
      <c r="CJ2069" s="14"/>
      <c r="CK2069" s="14"/>
      <c r="CL2069" s="14"/>
      <c r="CM2069" s="14"/>
      <c r="CN2069" s="14"/>
      <c r="CO2069" s="14"/>
      <c r="CP2069" s="14"/>
      <c r="CQ2069" s="14"/>
      <c r="CR2069" s="14"/>
      <c r="CS2069" s="14"/>
      <c r="CT2069" s="14"/>
      <c r="CU2069" s="14"/>
      <c r="CV2069" s="14"/>
      <c r="CW2069" s="14"/>
      <c r="CX2069" s="14"/>
      <c r="CY2069" s="14"/>
      <c r="CZ2069" s="14"/>
      <c r="DA2069" s="14"/>
      <c r="DB2069" s="14"/>
      <c r="DC2069" s="14"/>
      <c r="DD2069" s="14"/>
      <c r="DE2069" s="14"/>
      <c r="DF2069" s="14"/>
      <c r="DG2069" s="14"/>
      <c r="DH2069" s="14"/>
      <c r="DI2069" s="14"/>
      <c r="DJ2069" s="14"/>
      <c r="DK2069" s="14"/>
      <c r="DL2069" s="14"/>
      <c r="DM2069" s="14"/>
      <c r="DN2069" s="14"/>
      <c r="DO2069" s="14"/>
      <c r="DP2069" s="14"/>
      <c r="DQ2069" s="14"/>
      <c r="DR2069" s="14"/>
      <c r="DS2069" s="14"/>
      <c r="DT2069" s="14"/>
      <c r="DU2069" s="14"/>
      <c r="DV2069" s="14"/>
      <c r="DW2069" s="14"/>
      <c r="DX2069" s="14"/>
      <c r="DY2069" s="14"/>
      <c r="DZ2069" s="14"/>
      <c r="EA2069" s="14"/>
      <c r="EB2069" s="14"/>
      <c r="EC2069" s="14"/>
      <c r="ED2069" s="14"/>
      <c r="EE2069" s="14"/>
      <c r="EF2069" s="14"/>
      <c r="EG2069" s="14"/>
      <c r="EH2069" s="14"/>
      <c r="EI2069" s="14"/>
      <c r="EJ2069" s="14"/>
      <c r="EK2069" s="14"/>
      <c r="EL2069" s="14"/>
      <c r="EM2069" s="14"/>
      <c r="EN2069" s="14"/>
      <c r="EO2069" s="14"/>
      <c r="EP2069" s="14"/>
      <c r="EQ2069" s="14"/>
      <c r="ER2069" s="14"/>
      <c r="ES2069" s="14"/>
      <c r="ET2069" s="14"/>
      <c r="EU2069" s="14"/>
      <c r="EV2069" s="14"/>
      <c r="EW2069" s="14"/>
      <c r="EX2069" s="14"/>
      <c r="EY2069" s="14"/>
      <c r="EZ2069" s="14"/>
      <c r="FA2069" s="14"/>
      <c r="FB2069" s="14"/>
      <c r="FC2069" s="14"/>
      <c r="FD2069" s="14"/>
      <c r="FE2069" s="14"/>
      <c r="FF2069" s="14"/>
      <c r="FG2069" s="14"/>
      <c r="FH2069" s="14"/>
      <c r="FI2069" s="14"/>
      <c r="FJ2069" s="14"/>
      <c r="FK2069" s="14"/>
      <c r="FL2069" s="14"/>
      <c r="FM2069" s="14"/>
      <c r="FN2069" s="14"/>
      <c r="FO2069" s="14"/>
      <c r="FP2069" s="14"/>
      <c r="FQ2069" s="14"/>
      <c r="FR2069" s="14"/>
      <c r="FS2069" s="14"/>
      <c r="FT2069" s="14"/>
      <c r="FU2069" s="14"/>
      <c r="FV2069" s="14"/>
      <c r="FW2069" s="14"/>
      <c r="FX2069" s="14"/>
      <c r="FY2069" s="14"/>
      <c r="FZ2069" s="14"/>
      <c r="GA2069" s="14"/>
      <c r="GB2069" s="14"/>
      <c r="GC2069" s="14"/>
      <c r="GD2069" s="14"/>
      <c r="GE2069" s="14"/>
      <c r="GF2069" s="14"/>
      <c r="GG2069" s="14"/>
      <c r="GH2069" s="14"/>
      <c r="GI2069" s="14"/>
      <c r="GJ2069" s="14"/>
      <c r="GK2069" s="14"/>
      <c r="GL2069" s="14"/>
      <c r="GM2069" s="14"/>
      <c r="GN2069" s="14"/>
      <c r="GO2069" s="14"/>
      <c r="GP2069" s="14"/>
      <c r="GQ2069" s="14"/>
      <c r="GR2069" s="14"/>
      <c r="GS2069" s="14"/>
      <c r="GT2069" s="14"/>
      <c r="GU2069" s="14"/>
      <c r="GV2069" s="14"/>
      <c r="GW2069" s="14"/>
      <c r="GX2069" s="14"/>
      <c r="GY2069" s="14"/>
      <c r="GZ2069" s="14"/>
      <c r="HA2069" s="14"/>
      <c r="HB2069" s="14"/>
      <c r="HC2069" s="14"/>
      <c r="HD2069" s="14"/>
      <c r="HE2069" s="14"/>
      <c r="HF2069" s="14"/>
      <c r="HG2069" s="14"/>
      <c r="HH2069" s="14"/>
      <c r="HI2069" s="14"/>
      <c r="HJ2069" s="14"/>
      <c r="HK2069" s="14"/>
      <c r="HL2069" s="14"/>
      <c r="HM2069" s="14"/>
      <c r="HN2069" s="14"/>
      <c r="HO2069" s="14"/>
      <c r="HP2069" s="14"/>
      <c r="HQ2069" s="14"/>
      <c r="HR2069" s="14"/>
      <c r="HS2069" s="14"/>
      <c r="HT2069" s="14"/>
      <c r="HU2069" s="14"/>
      <c r="HV2069" s="14"/>
      <c r="HW2069" s="14"/>
      <c r="HX2069" s="14"/>
      <c r="HY2069" s="14"/>
      <c r="HZ2069" s="14"/>
      <c r="IA2069" s="14"/>
      <c r="IB2069" s="14"/>
      <c r="IC2069" s="14"/>
      <c r="ID2069" s="14"/>
      <c r="IE2069" s="14"/>
      <c r="IF2069" s="14"/>
      <c r="IG2069" s="14"/>
      <c r="IH2069" s="14"/>
      <c r="II2069" s="14"/>
      <c r="IJ2069" s="14"/>
      <c r="IK2069" s="14"/>
      <c r="IL2069" s="14"/>
      <c r="IM2069" s="14"/>
      <c r="IN2069" s="14"/>
      <c r="IO2069" s="14"/>
      <c r="IP2069" s="14"/>
      <c r="IQ2069" s="14"/>
      <c r="IR2069" s="14"/>
      <c r="IS2069" s="14"/>
      <c r="IT2069" s="14"/>
    </row>
    <row r="2070" spans="1:254" x14ac:dyDescent="0.2">
      <c r="A2070" s="12">
        <v>400980</v>
      </c>
      <c r="B2070" s="4"/>
      <c r="C2070" s="21" t="s">
        <v>97</v>
      </c>
      <c r="D2070" s="11"/>
      <c r="E2070" s="11"/>
      <c r="F2070" s="11"/>
      <c r="G2070" s="12"/>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C2070" s="14"/>
      <c r="AD2070" s="14"/>
      <c r="AE2070" s="14"/>
      <c r="AF2070" s="14"/>
      <c r="AG2070" s="14"/>
      <c r="AH2070" s="14"/>
      <c r="AI2070" s="14"/>
      <c r="AJ2070" s="14"/>
      <c r="AK2070" s="14"/>
      <c r="AL2070" s="14"/>
      <c r="AM2070" s="14"/>
      <c r="AN2070" s="14"/>
      <c r="AO2070" s="14"/>
      <c r="AP2070" s="14"/>
      <c r="AQ2070" s="14"/>
      <c r="AR2070" s="14"/>
      <c r="AS2070" s="14"/>
      <c r="AT2070" s="14"/>
      <c r="AU2070" s="14"/>
      <c r="AV2070" s="14"/>
      <c r="AW2070" s="14"/>
      <c r="AX2070" s="14"/>
      <c r="AY2070" s="14"/>
      <c r="AZ2070" s="14"/>
      <c r="BA2070" s="14"/>
      <c r="BB2070" s="14"/>
      <c r="BC2070" s="14"/>
      <c r="BD2070" s="14"/>
      <c r="BE2070" s="14"/>
      <c r="BF2070" s="14"/>
      <c r="BG2070" s="14"/>
      <c r="BH2070" s="14"/>
      <c r="BI2070" s="14"/>
      <c r="BJ2070" s="14"/>
      <c r="BK2070" s="14"/>
      <c r="BL2070" s="14"/>
      <c r="BM2070" s="14"/>
      <c r="BN2070" s="14"/>
      <c r="BO2070" s="14"/>
      <c r="BP2070" s="14"/>
      <c r="BQ2070" s="14"/>
      <c r="BR2070" s="14"/>
      <c r="BS2070" s="14"/>
      <c r="BT2070" s="14"/>
      <c r="BU2070" s="14"/>
      <c r="BV2070" s="14"/>
      <c r="BW2070" s="14"/>
      <c r="BX2070" s="14"/>
      <c r="BY2070" s="14"/>
      <c r="BZ2070" s="14"/>
      <c r="CA2070" s="14"/>
      <c r="CB2070" s="14"/>
      <c r="CC2070" s="14"/>
      <c r="CD2070" s="14"/>
      <c r="CE2070" s="14"/>
      <c r="CF2070" s="14"/>
      <c r="CG2070" s="14"/>
      <c r="CH2070" s="14"/>
      <c r="CI2070" s="14"/>
      <c r="CJ2070" s="14"/>
      <c r="CK2070" s="14"/>
      <c r="CL2070" s="14"/>
      <c r="CM2070" s="14"/>
      <c r="CN2070" s="14"/>
      <c r="CO2070" s="14"/>
      <c r="CP2070" s="14"/>
      <c r="CQ2070" s="14"/>
      <c r="CR2070" s="14"/>
      <c r="CS2070" s="14"/>
      <c r="CT2070" s="14"/>
      <c r="CU2070" s="14"/>
      <c r="CV2070" s="14"/>
      <c r="CW2070" s="14"/>
      <c r="CX2070" s="14"/>
      <c r="CY2070" s="14"/>
      <c r="CZ2070" s="14"/>
      <c r="DA2070" s="14"/>
      <c r="DB2070" s="14"/>
      <c r="DC2070" s="14"/>
      <c r="DD2070" s="14"/>
      <c r="DE2070" s="14"/>
      <c r="DF2070" s="14"/>
      <c r="DG2070" s="14"/>
      <c r="DH2070" s="14"/>
      <c r="DI2070" s="14"/>
      <c r="DJ2070" s="14"/>
      <c r="DK2070" s="14"/>
      <c r="DL2070" s="14"/>
      <c r="DM2070" s="14"/>
      <c r="DN2070" s="14"/>
      <c r="DO2070" s="14"/>
      <c r="DP2070" s="14"/>
      <c r="DQ2070" s="14"/>
      <c r="DR2070" s="14"/>
      <c r="DS2070" s="14"/>
      <c r="DT2070" s="14"/>
      <c r="DU2070" s="14"/>
      <c r="DV2070" s="14"/>
      <c r="DW2070" s="14"/>
      <c r="DX2070" s="14"/>
      <c r="DY2070" s="14"/>
      <c r="DZ2070" s="14"/>
      <c r="EA2070" s="14"/>
      <c r="EB2070" s="14"/>
      <c r="EC2070" s="14"/>
      <c r="ED2070" s="14"/>
      <c r="EE2070" s="14"/>
      <c r="EF2070" s="14"/>
      <c r="EG2070" s="14"/>
      <c r="EH2070" s="14"/>
      <c r="EI2070" s="14"/>
      <c r="EJ2070" s="14"/>
      <c r="EK2070" s="14"/>
      <c r="EL2070" s="14"/>
      <c r="EM2070" s="14"/>
      <c r="EN2070" s="14"/>
      <c r="EO2070" s="14"/>
      <c r="EP2070" s="14"/>
      <c r="EQ2070" s="14"/>
      <c r="ER2070" s="14"/>
      <c r="ES2070" s="14"/>
      <c r="ET2070" s="14"/>
      <c r="EU2070" s="14"/>
      <c r="EV2070" s="14"/>
      <c r="EW2070" s="14"/>
      <c r="EX2070" s="14"/>
      <c r="EY2070" s="14"/>
      <c r="EZ2070" s="14"/>
      <c r="FA2070" s="14"/>
      <c r="FB2070" s="14"/>
      <c r="FC2070" s="14"/>
      <c r="FD2070" s="14"/>
      <c r="FE2070" s="14"/>
      <c r="FF2070" s="14"/>
      <c r="FG2070" s="14"/>
      <c r="FH2070" s="14"/>
      <c r="FI2070" s="14"/>
      <c r="FJ2070" s="14"/>
      <c r="FK2070" s="14"/>
      <c r="FL2070" s="14"/>
      <c r="FM2070" s="14"/>
      <c r="FN2070" s="14"/>
      <c r="FO2070" s="14"/>
      <c r="FP2070" s="14"/>
      <c r="FQ2070" s="14"/>
      <c r="FR2070" s="14"/>
      <c r="FS2070" s="14"/>
      <c r="FT2070" s="14"/>
      <c r="FU2070" s="14"/>
      <c r="FV2070" s="14"/>
      <c r="FW2070" s="14"/>
      <c r="FX2070" s="14"/>
      <c r="FY2070" s="14"/>
      <c r="FZ2070" s="14"/>
      <c r="GA2070" s="14"/>
      <c r="GB2070" s="14"/>
      <c r="GC2070" s="14"/>
      <c r="GD2070" s="14"/>
      <c r="GE2070" s="14"/>
      <c r="GF2070" s="14"/>
      <c r="GG2070" s="14"/>
      <c r="GH2070" s="14"/>
      <c r="GI2070" s="14"/>
      <c r="GJ2070" s="14"/>
      <c r="GK2070" s="14"/>
      <c r="GL2070" s="14"/>
      <c r="GM2070" s="14"/>
      <c r="GN2070" s="14"/>
      <c r="GO2070" s="14"/>
      <c r="GP2070" s="14"/>
      <c r="GQ2070" s="14"/>
      <c r="GR2070" s="14"/>
      <c r="GS2070" s="14"/>
      <c r="GT2070" s="14"/>
      <c r="GU2070" s="14"/>
      <c r="GV2070" s="14"/>
      <c r="GW2070" s="14"/>
      <c r="GX2070" s="14"/>
      <c r="GY2070" s="14"/>
      <c r="GZ2070" s="14"/>
      <c r="HA2070" s="14"/>
      <c r="HB2070" s="14"/>
      <c r="HC2070" s="14"/>
      <c r="HD2070" s="14"/>
      <c r="HE2070" s="14"/>
      <c r="HF2070" s="14"/>
      <c r="HG2070" s="14"/>
      <c r="HH2070" s="14"/>
      <c r="HI2070" s="14"/>
      <c r="HJ2070" s="14"/>
      <c r="HK2070" s="14"/>
      <c r="HL2070" s="14"/>
      <c r="HM2070" s="14"/>
      <c r="HN2070" s="14"/>
      <c r="HO2070" s="14"/>
      <c r="HP2070" s="14"/>
      <c r="HQ2070" s="14"/>
      <c r="HR2070" s="14"/>
      <c r="HS2070" s="14"/>
      <c r="HT2070" s="14"/>
      <c r="HU2070" s="14"/>
      <c r="HV2070" s="14"/>
      <c r="HW2070" s="14"/>
      <c r="HX2070" s="14"/>
      <c r="HY2070" s="14"/>
      <c r="HZ2070" s="14"/>
      <c r="IA2070" s="14"/>
      <c r="IB2070" s="14"/>
      <c r="IC2070" s="14"/>
      <c r="ID2070" s="14"/>
      <c r="IE2070" s="14"/>
      <c r="IF2070" s="14"/>
      <c r="IG2070" s="14"/>
      <c r="IH2070" s="14"/>
      <c r="II2070" s="14"/>
      <c r="IJ2070" s="14"/>
      <c r="IK2070" s="14"/>
      <c r="IL2070" s="14"/>
      <c r="IM2070" s="14"/>
      <c r="IN2070" s="14"/>
      <c r="IO2070" s="14"/>
      <c r="IP2070" s="14"/>
      <c r="IQ2070" s="14"/>
      <c r="IR2070" s="14"/>
      <c r="IS2070" s="14"/>
      <c r="IT2070" s="14"/>
    </row>
    <row r="2071" spans="1:254" x14ac:dyDescent="0.2">
      <c r="A2071" s="12">
        <v>400985</v>
      </c>
      <c r="B2071" s="4"/>
      <c r="C2071" s="21" t="s">
        <v>97</v>
      </c>
      <c r="D2071" s="11"/>
      <c r="E2071" s="11"/>
      <c r="F2071" s="11"/>
      <c r="G2071" s="12"/>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C2071" s="14"/>
      <c r="AD2071" s="14"/>
      <c r="AE2071" s="14"/>
      <c r="AF2071" s="14"/>
      <c r="AG2071" s="14"/>
      <c r="AH2071" s="14"/>
      <c r="AI2071" s="14"/>
      <c r="AJ2071" s="14"/>
      <c r="AK2071" s="14"/>
      <c r="AL2071" s="14"/>
      <c r="AM2071" s="14"/>
      <c r="AN2071" s="14"/>
      <c r="AO2071" s="14"/>
      <c r="AP2071" s="14"/>
      <c r="AQ2071" s="14"/>
      <c r="AR2071" s="14"/>
      <c r="AS2071" s="14"/>
      <c r="AT2071" s="14"/>
      <c r="AU2071" s="14"/>
      <c r="AV2071" s="14"/>
      <c r="AW2071" s="14"/>
      <c r="AX2071" s="14"/>
      <c r="AY2071" s="14"/>
      <c r="AZ2071" s="14"/>
      <c r="BA2071" s="14"/>
      <c r="BB2071" s="14"/>
      <c r="BC2071" s="14"/>
      <c r="BD2071" s="14"/>
      <c r="BE2071" s="14"/>
      <c r="BF2071" s="14"/>
      <c r="BG2071" s="14"/>
      <c r="BH2071" s="14"/>
      <c r="BI2071" s="14"/>
      <c r="BJ2071" s="14"/>
      <c r="BK2071" s="14"/>
      <c r="BL2071" s="14"/>
      <c r="BM2071" s="14"/>
      <c r="BN2071" s="14"/>
      <c r="BO2071" s="14"/>
      <c r="BP2071" s="14"/>
      <c r="BQ2071" s="14"/>
      <c r="BR2071" s="14"/>
      <c r="BS2071" s="14"/>
      <c r="BT2071" s="14"/>
      <c r="BU2071" s="14"/>
      <c r="BV2071" s="14"/>
      <c r="BW2071" s="14"/>
      <c r="BX2071" s="14"/>
      <c r="BY2071" s="14"/>
      <c r="BZ2071" s="14"/>
      <c r="CA2071" s="14"/>
      <c r="CB2071" s="14"/>
      <c r="CC2071" s="14"/>
      <c r="CD2071" s="14"/>
      <c r="CE2071" s="14"/>
      <c r="CF2071" s="14"/>
      <c r="CG2071" s="14"/>
      <c r="CH2071" s="14"/>
      <c r="CI2071" s="14"/>
      <c r="CJ2071" s="14"/>
      <c r="CK2071" s="14"/>
      <c r="CL2071" s="14"/>
      <c r="CM2071" s="14"/>
      <c r="CN2071" s="14"/>
      <c r="CO2071" s="14"/>
      <c r="CP2071" s="14"/>
      <c r="CQ2071" s="14"/>
      <c r="CR2071" s="14"/>
      <c r="CS2071" s="14"/>
      <c r="CT2071" s="14"/>
      <c r="CU2071" s="14"/>
      <c r="CV2071" s="14"/>
      <c r="CW2071" s="14"/>
      <c r="CX2071" s="14"/>
      <c r="CY2071" s="14"/>
      <c r="CZ2071" s="14"/>
      <c r="DA2071" s="14"/>
      <c r="DB2071" s="14"/>
      <c r="DC2071" s="14"/>
      <c r="DD2071" s="14"/>
      <c r="DE2071" s="14"/>
      <c r="DF2071" s="14"/>
      <c r="DG2071" s="14"/>
      <c r="DH2071" s="14"/>
      <c r="DI2071" s="14"/>
      <c r="DJ2071" s="14"/>
      <c r="DK2071" s="14"/>
      <c r="DL2071" s="14"/>
      <c r="DM2071" s="14"/>
      <c r="DN2071" s="14"/>
      <c r="DO2071" s="14"/>
      <c r="DP2071" s="14"/>
      <c r="DQ2071" s="14"/>
      <c r="DR2071" s="14"/>
      <c r="DS2071" s="14"/>
      <c r="DT2071" s="14"/>
      <c r="DU2071" s="14"/>
      <c r="DV2071" s="14"/>
      <c r="DW2071" s="14"/>
      <c r="DX2071" s="14"/>
      <c r="DY2071" s="14"/>
      <c r="DZ2071" s="14"/>
      <c r="EA2071" s="14"/>
      <c r="EB2071" s="14"/>
      <c r="EC2071" s="14"/>
      <c r="ED2071" s="14"/>
      <c r="EE2071" s="14"/>
      <c r="EF2071" s="14"/>
      <c r="EG2071" s="14"/>
      <c r="EH2071" s="14"/>
      <c r="EI2071" s="14"/>
      <c r="EJ2071" s="14"/>
      <c r="EK2071" s="14"/>
      <c r="EL2071" s="14"/>
      <c r="EM2071" s="14"/>
      <c r="EN2071" s="14"/>
      <c r="EO2071" s="14"/>
      <c r="EP2071" s="14"/>
      <c r="EQ2071" s="14"/>
      <c r="ER2071" s="14"/>
      <c r="ES2071" s="14"/>
      <c r="ET2071" s="14"/>
      <c r="EU2071" s="14"/>
      <c r="EV2071" s="14"/>
      <c r="EW2071" s="14"/>
      <c r="EX2071" s="14"/>
      <c r="EY2071" s="14"/>
      <c r="EZ2071" s="14"/>
      <c r="FA2071" s="14"/>
      <c r="FB2071" s="14"/>
      <c r="FC2071" s="14"/>
      <c r="FD2071" s="14"/>
      <c r="FE2071" s="14"/>
      <c r="FF2071" s="14"/>
      <c r="FG2071" s="14"/>
      <c r="FH2071" s="14"/>
      <c r="FI2071" s="14"/>
      <c r="FJ2071" s="14"/>
      <c r="FK2071" s="14"/>
      <c r="FL2071" s="14"/>
      <c r="FM2071" s="14"/>
      <c r="FN2071" s="14"/>
      <c r="FO2071" s="14"/>
      <c r="FP2071" s="14"/>
      <c r="FQ2071" s="14"/>
      <c r="FR2071" s="14"/>
      <c r="FS2071" s="14"/>
      <c r="FT2071" s="14"/>
      <c r="FU2071" s="14"/>
      <c r="FV2071" s="14"/>
      <c r="FW2071" s="14"/>
      <c r="FX2071" s="14"/>
      <c r="FY2071" s="14"/>
      <c r="FZ2071" s="14"/>
      <c r="GA2071" s="14"/>
      <c r="GB2071" s="14"/>
      <c r="GC2071" s="14"/>
      <c r="GD2071" s="14"/>
      <c r="GE2071" s="14"/>
      <c r="GF2071" s="14"/>
      <c r="GG2071" s="14"/>
      <c r="GH2071" s="14"/>
      <c r="GI2071" s="14"/>
      <c r="GJ2071" s="14"/>
      <c r="GK2071" s="14"/>
      <c r="GL2071" s="14"/>
      <c r="GM2071" s="14"/>
      <c r="GN2071" s="14"/>
      <c r="GO2071" s="14"/>
      <c r="GP2071" s="14"/>
      <c r="GQ2071" s="14"/>
      <c r="GR2071" s="14"/>
      <c r="GS2071" s="14"/>
      <c r="GT2071" s="14"/>
      <c r="GU2071" s="14"/>
      <c r="GV2071" s="14"/>
      <c r="GW2071" s="14"/>
      <c r="GX2071" s="14"/>
      <c r="GY2071" s="14"/>
      <c r="GZ2071" s="14"/>
      <c r="HA2071" s="14"/>
      <c r="HB2071" s="14"/>
      <c r="HC2071" s="14"/>
      <c r="HD2071" s="14"/>
      <c r="HE2071" s="14"/>
      <c r="HF2071" s="14"/>
      <c r="HG2071" s="14"/>
      <c r="HH2071" s="14"/>
      <c r="HI2071" s="14"/>
      <c r="HJ2071" s="14"/>
      <c r="HK2071" s="14"/>
      <c r="HL2071" s="14"/>
      <c r="HM2071" s="14"/>
      <c r="HN2071" s="14"/>
      <c r="HO2071" s="14"/>
      <c r="HP2071" s="14"/>
      <c r="HQ2071" s="14"/>
      <c r="HR2071" s="14"/>
      <c r="HS2071" s="14"/>
      <c r="HT2071" s="14"/>
      <c r="HU2071" s="14"/>
      <c r="HV2071" s="14"/>
      <c r="HW2071" s="14"/>
      <c r="HX2071" s="14"/>
      <c r="HY2071" s="14"/>
      <c r="HZ2071" s="14"/>
      <c r="IA2071" s="14"/>
      <c r="IB2071" s="14"/>
      <c r="IC2071" s="14"/>
      <c r="ID2071" s="14"/>
      <c r="IE2071" s="14"/>
      <c r="IF2071" s="14"/>
      <c r="IG2071" s="14"/>
      <c r="IH2071" s="14"/>
      <c r="II2071" s="14"/>
      <c r="IJ2071" s="14"/>
      <c r="IK2071" s="14"/>
      <c r="IL2071" s="14"/>
      <c r="IM2071" s="14"/>
      <c r="IN2071" s="14"/>
      <c r="IO2071" s="14"/>
      <c r="IP2071" s="14"/>
      <c r="IQ2071" s="14"/>
      <c r="IR2071" s="14"/>
      <c r="IS2071" s="14"/>
      <c r="IT2071" s="14"/>
    </row>
    <row r="2072" spans="1:254" x14ac:dyDescent="0.2">
      <c r="A2072" s="12">
        <v>400990</v>
      </c>
      <c r="B2072" s="4"/>
      <c r="C2072" s="13" t="s">
        <v>1846</v>
      </c>
      <c r="D2072" s="11">
        <v>35</v>
      </c>
      <c r="E2072" s="11">
        <v>35</v>
      </c>
      <c r="F2072" s="11"/>
      <c r="G2072" s="12">
        <v>4</v>
      </c>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C2072" s="14"/>
      <c r="AD2072" s="14"/>
      <c r="AE2072" s="14"/>
      <c r="AF2072" s="14"/>
      <c r="AG2072" s="14"/>
      <c r="AH2072" s="14"/>
      <c r="AI2072" s="14"/>
      <c r="AJ2072" s="14"/>
      <c r="AK2072" s="14"/>
      <c r="AL2072" s="14"/>
      <c r="AM2072" s="14"/>
      <c r="AN2072" s="14"/>
      <c r="AO2072" s="14"/>
      <c r="AP2072" s="14"/>
      <c r="AQ2072" s="14"/>
      <c r="AR2072" s="14"/>
      <c r="AS2072" s="14"/>
      <c r="AT2072" s="14"/>
      <c r="AU2072" s="14"/>
      <c r="AV2072" s="14"/>
      <c r="AW2072" s="14"/>
      <c r="AX2072" s="14"/>
      <c r="AY2072" s="14"/>
      <c r="AZ2072" s="14"/>
      <c r="BA2072" s="14"/>
      <c r="BB2072" s="14"/>
      <c r="BC2072" s="14"/>
      <c r="BD2072" s="14"/>
      <c r="BE2072" s="14"/>
      <c r="BF2072" s="14"/>
      <c r="BG2072" s="14"/>
      <c r="BH2072" s="14"/>
      <c r="BI2072" s="14"/>
      <c r="BJ2072" s="14"/>
      <c r="BK2072" s="14"/>
      <c r="BL2072" s="14"/>
      <c r="BM2072" s="14"/>
      <c r="BN2072" s="14"/>
      <c r="BO2072" s="14"/>
      <c r="BP2072" s="14"/>
      <c r="BQ2072" s="14"/>
      <c r="BR2072" s="14"/>
      <c r="BS2072" s="14"/>
      <c r="BT2072" s="14"/>
      <c r="BU2072" s="14"/>
      <c r="BV2072" s="14"/>
      <c r="BW2072" s="14"/>
      <c r="BX2072" s="14"/>
      <c r="BY2072" s="14"/>
      <c r="BZ2072" s="14"/>
      <c r="CA2072" s="14"/>
      <c r="CB2072" s="14"/>
      <c r="CC2072" s="14"/>
      <c r="CD2072" s="14"/>
      <c r="CE2072" s="14"/>
      <c r="CF2072" s="14"/>
      <c r="CG2072" s="14"/>
      <c r="CH2072" s="14"/>
      <c r="CI2072" s="14"/>
      <c r="CJ2072" s="14"/>
      <c r="CK2072" s="14"/>
      <c r="CL2072" s="14"/>
      <c r="CM2072" s="14"/>
      <c r="CN2072" s="14"/>
      <c r="CO2072" s="14"/>
      <c r="CP2072" s="14"/>
      <c r="CQ2072" s="14"/>
      <c r="CR2072" s="14"/>
      <c r="CS2072" s="14"/>
      <c r="CT2072" s="14"/>
      <c r="CU2072" s="14"/>
      <c r="CV2072" s="14"/>
      <c r="CW2072" s="14"/>
      <c r="CX2072" s="14"/>
      <c r="CY2072" s="14"/>
      <c r="CZ2072" s="14"/>
      <c r="DA2072" s="14"/>
      <c r="DB2072" s="14"/>
      <c r="DC2072" s="14"/>
      <c r="DD2072" s="14"/>
      <c r="DE2072" s="14"/>
      <c r="DF2072" s="14"/>
      <c r="DG2072" s="14"/>
      <c r="DH2072" s="14"/>
      <c r="DI2072" s="14"/>
      <c r="DJ2072" s="14"/>
      <c r="DK2072" s="14"/>
      <c r="DL2072" s="14"/>
      <c r="DM2072" s="14"/>
      <c r="DN2072" s="14"/>
      <c r="DO2072" s="14"/>
      <c r="DP2072" s="14"/>
      <c r="DQ2072" s="14"/>
      <c r="DR2072" s="14"/>
      <c r="DS2072" s="14"/>
      <c r="DT2072" s="14"/>
      <c r="DU2072" s="14"/>
      <c r="DV2072" s="14"/>
      <c r="DW2072" s="14"/>
      <c r="DX2072" s="14"/>
      <c r="DY2072" s="14"/>
      <c r="DZ2072" s="14"/>
      <c r="EA2072" s="14"/>
      <c r="EB2072" s="14"/>
      <c r="EC2072" s="14"/>
      <c r="ED2072" s="14"/>
      <c r="EE2072" s="14"/>
      <c r="EF2072" s="14"/>
      <c r="EG2072" s="14"/>
      <c r="EH2072" s="14"/>
      <c r="EI2072" s="14"/>
      <c r="EJ2072" s="14"/>
      <c r="EK2072" s="14"/>
      <c r="EL2072" s="14"/>
      <c r="EM2072" s="14"/>
      <c r="EN2072" s="14"/>
      <c r="EO2072" s="14"/>
      <c r="EP2072" s="14"/>
      <c r="EQ2072" s="14"/>
      <c r="ER2072" s="14"/>
      <c r="ES2072" s="14"/>
      <c r="ET2072" s="14"/>
      <c r="EU2072" s="14"/>
      <c r="EV2072" s="14"/>
      <c r="EW2072" s="14"/>
      <c r="EX2072" s="14"/>
      <c r="EY2072" s="14"/>
      <c r="EZ2072" s="14"/>
      <c r="FA2072" s="14"/>
      <c r="FB2072" s="14"/>
      <c r="FC2072" s="14"/>
      <c r="FD2072" s="14"/>
      <c r="FE2072" s="14"/>
      <c r="FF2072" s="14"/>
      <c r="FG2072" s="14"/>
      <c r="FH2072" s="14"/>
      <c r="FI2072" s="14"/>
      <c r="FJ2072" s="14"/>
      <c r="FK2072" s="14"/>
      <c r="FL2072" s="14"/>
      <c r="FM2072" s="14"/>
      <c r="FN2072" s="14"/>
      <c r="FO2072" s="14"/>
      <c r="FP2072" s="14"/>
      <c r="FQ2072" s="14"/>
      <c r="FR2072" s="14"/>
      <c r="FS2072" s="14"/>
      <c r="FT2072" s="14"/>
      <c r="FU2072" s="14"/>
      <c r="FV2072" s="14"/>
      <c r="FW2072" s="14"/>
      <c r="FX2072" s="14"/>
      <c r="FY2072" s="14"/>
      <c r="FZ2072" s="14"/>
      <c r="GA2072" s="14"/>
      <c r="GB2072" s="14"/>
      <c r="GC2072" s="14"/>
      <c r="GD2072" s="14"/>
      <c r="GE2072" s="14"/>
      <c r="GF2072" s="14"/>
      <c r="GG2072" s="14"/>
      <c r="GH2072" s="14"/>
      <c r="GI2072" s="14"/>
      <c r="GJ2072" s="14"/>
      <c r="GK2072" s="14"/>
      <c r="GL2072" s="14"/>
      <c r="GM2072" s="14"/>
      <c r="GN2072" s="14"/>
      <c r="GO2072" s="14"/>
      <c r="GP2072" s="14"/>
      <c r="GQ2072" s="14"/>
      <c r="GR2072" s="14"/>
      <c r="GS2072" s="14"/>
      <c r="GT2072" s="14"/>
      <c r="GU2072" s="14"/>
      <c r="GV2072" s="14"/>
      <c r="GW2072" s="14"/>
      <c r="GX2072" s="14"/>
      <c r="GY2072" s="14"/>
      <c r="GZ2072" s="14"/>
      <c r="HA2072" s="14"/>
      <c r="HB2072" s="14"/>
      <c r="HC2072" s="14"/>
      <c r="HD2072" s="14"/>
      <c r="HE2072" s="14"/>
      <c r="HF2072" s="14"/>
      <c r="HG2072" s="14"/>
      <c r="HH2072" s="14"/>
      <c r="HI2072" s="14"/>
      <c r="HJ2072" s="14"/>
      <c r="HK2072" s="14"/>
      <c r="HL2072" s="14"/>
      <c r="HM2072" s="14"/>
      <c r="HN2072" s="14"/>
      <c r="HO2072" s="14"/>
      <c r="HP2072" s="14"/>
      <c r="HQ2072" s="14"/>
      <c r="HR2072" s="14"/>
      <c r="HS2072" s="14"/>
      <c r="HT2072" s="14"/>
      <c r="HU2072" s="14"/>
      <c r="HV2072" s="14"/>
      <c r="HW2072" s="14"/>
      <c r="HX2072" s="14"/>
      <c r="HY2072" s="14"/>
      <c r="HZ2072" s="14"/>
      <c r="IA2072" s="14"/>
      <c r="IB2072" s="14"/>
      <c r="IC2072" s="14"/>
      <c r="ID2072" s="14"/>
      <c r="IE2072" s="14"/>
      <c r="IF2072" s="14"/>
      <c r="IG2072" s="14"/>
      <c r="IH2072" s="14"/>
      <c r="II2072" s="14"/>
      <c r="IJ2072" s="14"/>
      <c r="IK2072" s="14"/>
      <c r="IL2072" s="14"/>
      <c r="IM2072" s="14"/>
      <c r="IN2072" s="14"/>
      <c r="IO2072" s="14"/>
      <c r="IP2072" s="14"/>
      <c r="IQ2072" s="14"/>
      <c r="IR2072" s="14"/>
      <c r="IS2072" s="14"/>
      <c r="IT2072" s="14"/>
    </row>
    <row r="2073" spans="1:254" x14ac:dyDescent="0.2">
      <c r="A2073" s="12">
        <v>400995</v>
      </c>
      <c r="B2073" s="4"/>
      <c r="C2073" s="13" t="s">
        <v>1847</v>
      </c>
      <c r="D2073" s="11">
        <v>47.8</v>
      </c>
      <c r="E2073" s="11">
        <v>47.8</v>
      </c>
      <c r="F2073" s="11"/>
      <c r="G2073" s="12">
        <v>4</v>
      </c>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C2073" s="14"/>
      <c r="AD2073" s="14"/>
      <c r="AE2073" s="14"/>
      <c r="AF2073" s="14"/>
      <c r="AG2073" s="14"/>
      <c r="AH2073" s="14"/>
      <c r="AI2073" s="14"/>
      <c r="AJ2073" s="14"/>
      <c r="AK2073" s="14"/>
      <c r="AL2073" s="14"/>
      <c r="AM2073" s="14"/>
      <c r="AN2073" s="14"/>
      <c r="AO2073" s="14"/>
      <c r="AP2073" s="14"/>
      <c r="AQ2073" s="14"/>
      <c r="AR2073" s="14"/>
      <c r="AS2073" s="14"/>
      <c r="AT2073" s="14"/>
      <c r="AU2073" s="14"/>
      <c r="AV2073" s="14"/>
      <c r="AW2073" s="14"/>
      <c r="AX2073" s="14"/>
      <c r="AY2073" s="14"/>
      <c r="AZ2073" s="14"/>
      <c r="BA2073" s="14"/>
      <c r="BB2073" s="14"/>
      <c r="BC2073" s="14"/>
      <c r="BD2073" s="14"/>
      <c r="BE2073" s="14"/>
      <c r="BF2073" s="14"/>
      <c r="BG2073" s="14"/>
      <c r="BH2073" s="14"/>
      <c r="BI2073" s="14"/>
      <c r="BJ2073" s="14"/>
      <c r="BK2073" s="14"/>
      <c r="BL2073" s="14"/>
      <c r="BM2073" s="14"/>
      <c r="BN2073" s="14"/>
      <c r="BO2073" s="14"/>
      <c r="BP2073" s="14"/>
      <c r="BQ2073" s="14"/>
      <c r="BR2073" s="14"/>
      <c r="BS2073" s="14"/>
      <c r="BT2073" s="14"/>
      <c r="BU2073" s="14"/>
      <c r="BV2073" s="14"/>
      <c r="BW2073" s="14"/>
      <c r="BX2073" s="14"/>
      <c r="BY2073" s="14"/>
      <c r="BZ2073" s="14"/>
      <c r="CA2073" s="14"/>
      <c r="CB2073" s="14"/>
      <c r="CC2073" s="14"/>
      <c r="CD2073" s="14"/>
      <c r="CE2073" s="14"/>
      <c r="CF2073" s="14"/>
      <c r="CG2073" s="14"/>
      <c r="CH2073" s="14"/>
      <c r="CI2073" s="14"/>
      <c r="CJ2073" s="14"/>
      <c r="CK2073" s="14"/>
      <c r="CL2073" s="14"/>
      <c r="CM2073" s="14"/>
      <c r="CN2073" s="14"/>
      <c r="CO2073" s="14"/>
      <c r="CP2073" s="14"/>
      <c r="CQ2073" s="14"/>
      <c r="CR2073" s="14"/>
      <c r="CS2073" s="14"/>
      <c r="CT2073" s="14"/>
      <c r="CU2073" s="14"/>
      <c r="CV2073" s="14"/>
      <c r="CW2073" s="14"/>
      <c r="CX2073" s="14"/>
      <c r="CY2073" s="14"/>
      <c r="CZ2073" s="14"/>
      <c r="DA2073" s="14"/>
      <c r="DB2073" s="14"/>
      <c r="DC2073" s="14"/>
      <c r="DD2073" s="14"/>
      <c r="DE2073" s="14"/>
      <c r="DF2073" s="14"/>
      <c r="DG2073" s="14"/>
      <c r="DH2073" s="14"/>
      <c r="DI2073" s="14"/>
      <c r="DJ2073" s="14"/>
      <c r="DK2073" s="14"/>
      <c r="DL2073" s="14"/>
      <c r="DM2073" s="14"/>
      <c r="DN2073" s="14"/>
      <c r="DO2073" s="14"/>
      <c r="DP2073" s="14"/>
      <c r="DQ2073" s="14"/>
      <c r="DR2073" s="14"/>
      <c r="DS2073" s="14"/>
      <c r="DT2073" s="14"/>
      <c r="DU2073" s="14"/>
      <c r="DV2073" s="14"/>
      <c r="DW2073" s="14"/>
      <c r="DX2073" s="14"/>
      <c r="DY2073" s="14"/>
      <c r="DZ2073" s="14"/>
      <c r="EA2073" s="14"/>
      <c r="EB2073" s="14"/>
      <c r="EC2073" s="14"/>
      <c r="ED2073" s="14"/>
      <c r="EE2073" s="14"/>
      <c r="EF2073" s="14"/>
      <c r="EG2073" s="14"/>
      <c r="EH2073" s="14"/>
      <c r="EI2073" s="14"/>
      <c r="EJ2073" s="14"/>
      <c r="EK2073" s="14"/>
      <c r="EL2073" s="14"/>
      <c r="EM2073" s="14"/>
      <c r="EN2073" s="14"/>
      <c r="EO2073" s="14"/>
      <c r="EP2073" s="14"/>
      <c r="EQ2073" s="14"/>
      <c r="ER2073" s="14"/>
      <c r="ES2073" s="14"/>
      <c r="ET2073" s="14"/>
      <c r="EU2073" s="14"/>
      <c r="EV2073" s="14"/>
      <c r="EW2073" s="14"/>
      <c r="EX2073" s="14"/>
      <c r="EY2073" s="14"/>
      <c r="EZ2073" s="14"/>
      <c r="FA2073" s="14"/>
      <c r="FB2073" s="14"/>
      <c r="FC2073" s="14"/>
      <c r="FD2073" s="14"/>
      <c r="FE2073" s="14"/>
      <c r="FF2073" s="14"/>
      <c r="FG2073" s="14"/>
      <c r="FH2073" s="14"/>
      <c r="FI2073" s="14"/>
      <c r="FJ2073" s="14"/>
      <c r="FK2073" s="14"/>
      <c r="FL2073" s="14"/>
      <c r="FM2073" s="14"/>
      <c r="FN2073" s="14"/>
      <c r="FO2073" s="14"/>
      <c r="FP2073" s="14"/>
      <c r="FQ2073" s="14"/>
      <c r="FR2073" s="14"/>
      <c r="FS2073" s="14"/>
      <c r="FT2073" s="14"/>
      <c r="FU2073" s="14"/>
      <c r="FV2073" s="14"/>
      <c r="FW2073" s="14"/>
      <c r="FX2073" s="14"/>
      <c r="FY2073" s="14"/>
      <c r="FZ2073" s="14"/>
      <c r="GA2073" s="14"/>
      <c r="GB2073" s="14"/>
      <c r="GC2073" s="14"/>
      <c r="GD2073" s="14"/>
      <c r="GE2073" s="14"/>
      <c r="GF2073" s="14"/>
      <c r="GG2073" s="14"/>
      <c r="GH2073" s="14"/>
      <c r="GI2073" s="14"/>
      <c r="GJ2073" s="14"/>
      <c r="GK2073" s="14"/>
      <c r="GL2073" s="14"/>
      <c r="GM2073" s="14"/>
      <c r="GN2073" s="14"/>
      <c r="GO2073" s="14"/>
      <c r="GP2073" s="14"/>
      <c r="GQ2073" s="14"/>
      <c r="GR2073" s="14"/>
      <c r="GS2073" s="14"/>
      <c r="GT2073" s="14"/>
      <c r="GU2073" s="14"/>
      <c r="GV2073" s="14"/>
      <c r="GW2073" s="14"/>
      <c r="GX2073" s="14"/>
      <c r="GY2073" s="14"/>
      <c r="GZ2073" s="14"/>
      <c r="HA2073" s="14"/>
      <c r="HB2073" s="14"/>
      <c r="HC2073" s="14"/>
      <c r="HD2073" s="14"/>
      <c r="HE2073" s="14"/>
      <c r="HF2073" s="14"/>
      <c r="HG2073" s="14"/>
      <c r="HH2073" s="14"/>
      <c r="HI2073" s="14"/>
      <c r="HJ2073" s="14"/>
      <c r="HK2073" s="14"/>
      <c r="HL2073" s="14"/>
      <c r="HM2073" s="14"/>
      <c r="HN2073" s="14"/>
      <c r="HO2073" s="14"/>
      <c r="HP2073" s="14"/>
      <c r="HQ2073" s="14"/>
      <c r="HR2073" s="14"/>
      <c r="HS2073" s="14"/>
      <c r="HT2073" s="14"/>
      <c r="HU2073" s="14"/>
      <c r="HV2073" s="14"/>
      <c r="HW2073" s="14"/>
      <c r="HX2073" s="14"/>
      <c r="HY2073" s="14"/>
      <c r="HZ2073" s="14"/>
      <c r="IA2073" s="14"/>
      <c r="IB2073" s="14"/>
      <c r="IC2073" s="14"/>
      <c r="ID2073" s="14"/>
      <c r="IE2073" s="14"/>
      <c r="IF2073" s="14"/>
      <c r="IG2073" s="14"/>
      <c r="IH2073" s="14"/>
      <c r="II2073" s="14"/>
      <c r="IJ2073" s="14"/>
      <c r="IK2073" s="14"/>
      <c r="IL2073" s="14"/>
      <c r="IM2073" s="14"/>
      <c r="IN2073" s="14"/>
      <c r="IO2073" s="14"/>
      <c r="IP2073" s="14"/>
      <c r="IQ2073" s="14"/>
      <c r="IR2073" s="14"/>
      <c r="IS2073" s="14"/>
      <c r="IT2073" s="14"/>
    </row>
    <row r="2074" spans="1:254" x14ac:dyDescent="0.2">
      <c r="A2074" s="12">
        <v>401000</v>
      </c>
      <c r="B2074" s="4"/>
      <c r="C2074" s="13" t="s">
        <v>1848</v>
      </c>
      <c r="D2074" s="11">
        <v>30</v>
      </c>
      <c r="E2074" s="11">
        <v>30</v>
      </c>
      <c r="F2074" s="11"/>
      <c r="G2074" s="12">
        <v>4</v>
      </c>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C2074" s="14"/>
      <c r="AD2074" s="14"/>
      <c r="AE2074" s="14"/>
      <c r="AF2074" s="14"/>
      <c r="AG2074" s="14"/>
      <c r="AH2074" s="14"/>
      <c r="AI2074" s="14"/>
      <c r="AJ2074" s="14"/>
      <c r="AK2074" s="14"/>
      <c r="AL2074" s="14"/>
      <c r="AM2074" s="14"/>
      <c r="AN2074" s="14"/>
      <c r="AO2074" s="14"/>
      <c r="AP2074" s="14"/>
      <c r="AQ2074" s="14"/>
      <c r="AR2074" s="14"/>
      <c r="AS2074" s="14"/>
      <c r="AT2074" s="14"/>
      <c r="AU2074" s="14"/>
      <c r="AV2074" s="14"/>
      <c r="AW2074" s="14"/>
      <c r="AX2074" s="14"/>
      <c r="AY2074" s="14"/>
      <c r="AZ2074" s="14"/>
      <c r="BA2074" s="14"/>
      <c r="BB2074" s="14"/>
      <c r="BC2074" s="14"/>
      <c r="BD2074" s="14"/>
      <c r="BE2074" s="14"/>
      <c r="BF2074" s="14"/>
      <c r="BG2074" s="14"/>
      <c r="BH2074" s="14"/>
      <c r="BI2074" s="14"/>
      <c r="BJ2074" s="14"/>
      <c r="BK2074" s="14"/>
      <c r="BL2074" s="14"/>
      <c r="BM2074" s="14"/>
      <c r="BN2074" s="14"/>
      <c r="BO2074" s="14"/>
      <c r="BP2074" s="14"/>
      <c r="BQ2074" s="14"/>
      <c r="BR2074" s="14"/>
      <c r="BS2074" s="14"/>
      <c r="BT2074" s="14"/>
      <c r="BU2074" s="14"/>
      <c r="BV2074" s="14"/>
      <c r="BW2074" s="14"/>
      <c r="BX2074" s="14"/>
      <c r="BY2074" s="14"/>
      <c r="BZ2074" s="14"/>
      <c r="CA2074" s="14"/>
      <c r="CB2074" s="14"/>
      <c r="CC2074" s="14"/>
      <c r="CD2074" s="14"/>
      <c r="CE2074" s="14"/>
      <c r="CF2074" s="14"/>
      <c r="CG2074" s="14"/>
      <c r="CH2074" s="14"/>
      <c r="CI2074" s="14"/>
      <c r="CJ2074" s="14"/>
      <c r="CK2074" s="14"/>
      <c r="CL2074" s="14"/>
      <c r="CM2074" s="14"/>
      <c r="CN2074" s="14"/>
      <c r="CO2074" s="14"/>
      <c r="CP2074" s="14"/>
      <c r="CQ2074" s="14"/>
      <c r="CR2074" s="14"/>
      <c r="CS2074" s="14"/>
      <c r="CT2074" s="14"/>
      <c r="CU2074" s="14"/>
      <c r="CV2074" s="14"/>
      <c r="CW2074" s="14"/>
      <c r="CX2074" s="14"/>
      <c r="CY2074" s="14"/>
      <c r="CZ2074" s="14"/>
      <c r="DA2074" s="14"/>
      <c r="DB2074" s="14"/>
      <c r="DC2074" s="14"/>
      <c r="DD2074" s="14"/>
      <c r="DE2074" s="14"/>
      <c r="DF2074" s="14"/>
      <c r="DG2074" s="14"/>
      <c r="DH2074" s="14"/>
      <c r="DI2074" s="14"/>
      <c r="DJ2074" s="14"/>
      <c r="DK2074" s="14"/>
      <c r="DL2074" s="14"/>
      <c r="DM2074" s="14"/>
      <c r="DN2074" s="14"/>
      <c r="DO2074" s="14"/>
      <c r="DP2074" s="14"/>
      <c r="DQ2074" s="14"/>
      <c r="DR2074" s="14"/>
      <c r="DS2074" s="14"/>
      <c r="DT2074" s="14"/>
      <c r="DU2074" s="14"/>
      <c r="DV2074" s="14"/>
      <c r="DW2074" s="14"/>
      <c r="DX2074" s="14"/>
      <c r="DY2074" s="14"/>
      <c r="DZ2074" s="14"/>
      <c r="EA2074" s="14"/>
      <c r="EB2074" s="14"/>
      <c r="EC2074" s="14"/>
      <c r="ED2074" s="14"/>
      <c r="EE2074" s="14"/>
      <c r="EF2074" s="14"/>
      <c r="EG2074" s="14"/>
      <c r="EH2074" s="14"/>
      <c r="EI2074" s="14"/>
      <c r="EJ2074" s="14"/>
      <c r="EK2074" s="14"/>
      <c r="EL2074" s="14"/>
      <c r="EM2074" s="14"/>
      <c r="EN2074" s="14"/>
      <c r="EO2074" s="14"/>
      <c r="EP2074" s="14"/>
      <c r="EQ2074" s="14"/>
      <c r="ER2074" s="14"/>
      <c r="ES2074" s="14"/>
      <c r="ET2074" s="14"/>
      <c r="EU2074" s="14"/>
      <c r="EV2074" s="14"/>
      <c r="EW2074" s="14"/>
      <c r="EX2074" s="14"/>
      <c r="EY2074" s="14"/>
      <c r="EZ2074" s="14"/>
      <c r="FA2074" s="14"/>
      <c r="FB2074" s="14"/>
      <c r="FC2074" s="14"/>
      <c r="FD2074" s="14"/>
      <c r="FE2074" s="14"/>
      <c r="FF2074" s="14"/>
      <c r="FG2074" s="14"/>
      <c r="FH2074" s="14"/>
      <c r="FI2074" s="14"/>
      <c r="FJ2074" s="14"/>
      <c r="FK2074" s="14"/>
      <c r="FL2074" s="14"/>
      <c r="FM2074" s="14"/>
      <c r="FN2074" s="14"/>
      <c r="FO2074" s="14"/>
      <c r="FP2074" s="14"/>
      <c r="FQ2074" s="14"/>
      <c r="FR2074" s="14"/>
      <c r="FS2074" s="14"/>
      <c r="FT2074" s="14"/>
      <c r="FU2074" s="14"/>
      <c r="FV2074" s="14"/>
      <c r="FW2074" s="14"/>
      <c r="FX2074" s="14"/>
      <c r="FY2074" s="14"/>
      <c r="FZ2074" s="14"/>
      <c r="GA2074" s="14"/>
      <c r="GB2074" s="14"/>
      <c r="GC2074" s="14"/>
      <c r="GD2074" s="14"/>
      <c r="GE2074" s="14"/>
      <c r="GF2074" s="14"/>
      <c r="GG2074" s="14"/>
      <c r="GH2074" s="14"/>
      <c r="GI2074" s="14"/>
      <c r="GJ2074" s="14"/>
      <c r="GK2074" s="14"/>
      <c r="GL2074" s="14"/>
      <c r="GM2074" s="14"/>
      <c r="GN2074" s="14"/>
      <c r="GO2074" s="14"/>
      <c r="GP2074" s="14"/>
      <c r="GQ2074" s="14"/>
      <c r="GR2074" s="14"/>
      <c r="GS2074" s="14"/>
      <c r="GT2074" s="14"/>
      <c r="GU2074" s="14"/>
      <c r="GV2074" s="14"/>
      <c r="GW2074" s="14"/>
      <c r="GX2074" s="14"/>
      <c r="GY2074" s="14"/>
      <c r="GZ2074" s="14"/>
      <c r="HA2074" s="14"/>
      <c r="HB2074" s="14"/>
      <c r="HC2074" s="14"/>
      <c r="HD2074" s="14"/>
      <c r="HE2074" s="14"/>
      <c r="HF2074" s="14"/>
      <c r="HG2074" s="14"/>
      <c r="HH2074" s="14"/>
      <c r="HI2074" s="14"/>
      <c r="HJ2074" s="14"/>
      <c r="HK2074" s="14"/>
      <c r="HL2074" s="14"/>
      <c r="HM2074" s="14"/>
      <c r="HN2074" s="14"/>
      <c r="HO2074" s="14"/>
      <c r="HP2074" s="14"/>
      <c r="HQ2074" s="14"/>
      <c r="HR2074" s="14"/>
      <c r="HS2074" s="14"/>
      <c r="HT2074" s="14"/>
      <c r="HU2074" s="14"/>
      <c r="HV2074" s="14"/>
      <c r="HW2074" s="14"/>
      <c r="HX2074" s="14"/>
      <c r="HY2074" s="14"/>
      <c r="HZ2074" s="14"/>
      <c r="IA2074" s="14"/>
      <c r="IB2074" s="14"/>
      <c r="IC2074" s="14"/>
      <c r="ID2074" s="14"/>
      <c r="IE2074" s="14"/>
      <c r="IF2074" s="14"/>
      <c r="IG2074" s="14"/>
      <c r="IH2074" s="14"/>
      <c r="II2074" s="14"/>
      <c r="IJ2074" s="14"/>
      <c r="IK2074" s="14"/>
      <c r="IL2074" s="14"/>
      <c r="IM2074" s="14"/>
      <c r="IN2074" s="14"/>
      <c r="IO2074" s="14"/>
      <c r="IP2074" s="14"/>
      <c r="IQ2074" s="14"/>
      <c r="IR2074" s="14"/>
      <c r="IS2074" s="14"/>
      <c r="IT2074" s="14"/>
    </row>
    <row r="2075" spans="1:254" x14ac:dyDescent="0.2">
      <c r="A2075" s="12">
        <v>401005</v>
      </c>
      <c r="B2075" s="4"/>
      <c r="C2075" s="13" t="s">
        <v>1849</v>
      </c>
      <c r="D2075" s="11">
        <v>62.4</v>
      </c>
      <c r="E2075" s="11">
        <v>62.4</v>
      </c>
      <c r="F2075" s="11"/>
      <c r="G2075" s="12">
        <v>4</v>
      </c>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C2075" s="14"/>
      <c r="AD2075" s="14"/>
      <c r="AE2075" s="14"/>
      <c r="AF2075" s="14"/>
      <c r="AG2075" s="14"/>
      <c r="AH2075" s="14"/>
      <c r="AI2075" s="14"/>
      <c r="AJ2075" s="14"/>
      <c r="AK2075" s="14"/>
      <c r="AL2075" s="14"/>
      <c r="AM2075" s="14"/>
      <c r="AN2075" s="14"/>
      <c r="AO2075" s="14"/>
      <c r="AP2075" s="14"/>
      <c r="AQ2075" s="14"/>
      <c r="AR2075" s="14"/>
      <c r="AS2075" s="14"/>
      <c r="AT2075" s="14"/>
      <c r="AU2075" s="14"/>
      <c r="AV2075" s="14"/>
      <c r="AW2075" s="14"/>
      <c r="AX2075" s="14"/>
      <c r="AY2075" s="14"/>
      <c r="AZ2075" s="14"/>
      <c r="BA2075" s="14"/>
      <c r="BB2075" s="14"/>
      <c r="BC2075" s="14"/>
      <c r="BD2075" s="14"/>
      <c r="BE2075" s="14"/>
      <c r="BF2075" s="14"/>
      <c r="BG2075" s="14"/>
      <c r="BH2075" s="14"/>
      <c r="BI2075" s="14"/>
      <c r="BJ2075" s="14"/>
      <c r="BK2075" s="14"/>
      <c r="BL2075" s="14"/>
      <c r="BM2075" s="14"/>
      <c r="BN2075" s="14"/>
      <c r="BO2075" s="14"/>
      <c r="BP2075" s="14"/>
      <c r="BQ2075" s="14"/>
      <c r="BR2075" s="14"/>
      <c r="BS2075" s="14"/>
      <c r="BT2075" s="14"/>
      <c r="BU2075" s="14"/>
      <c r="BV2075" s="14"/>
      <c r="BW2075" s="14"/>
      <c r="BX2075" s="14"/>
      <c r="BY2075" s="14"/>
      <c r="BZ2075" s="14"/>
      <c r="CA2075" s="14"/>
      <c r="CB2075" s="14"/>
      <c r="CC2075" s="14"/>
      <c r="CD2075" s="14"/>
      <c r="CE2075" s="14"/>
      <c r="CF2075" s="14"/>
      <c r="CG2075" s="14"/>
      <c r="CH2075" s="14"/>
      <c r="CI2075" s="14"/>
      <c r="CJ2075" s="14"/>
      <c r="CK2075" s="14"/>
      <c r="CL2075" s="14"/>
      <c r="CM2075" s="14"/>
      <c r="CN2075" s="14"/>
      <c r="CO2075" s="14"/>
      <c r="CP2075" s="14"/>
      <c r="CQ2075" s="14"/>
      <c r="CR2075" s="14"/>
      <c r="CS2075" s="14"/>
      <c r="CT2075" s="14"/>
      <c r="CU2075" s="14"/>
      <c r="CV2075" s="14"/>
      <c r="CW2075" s="14"/>
      <c r="CX2075" s="14"/>
      <c r="CY2075" s="14"/>
      <c r="CZ2075" s="14"/>
      <c r="DA2075" s="14"/>
      <c r="DB2075" s="14"/>
      <c r="DC2075" s="14"/>
      <c r="DD2075" s="14"/>
      <c r="DE2075" s="14"/>
      <c r="DF2075" s="14"/>
      <c r="DG2075" s="14"/>
      <c r="DH2075" s="14"/>
      <c r="DI2075" s="14"/>
      <c r="DJ2075" s="14"/>
      <c r="DK2075" s="14"/>
      <c r="DL2075" s="14"/>
      <c r="DM2075" s="14"/>
      <c r="DN2075" s="14"/>
      <c r="DO2075" s="14"/>
      <c r="DP2075" s="14"/>
      <c r="DQ2075" s="14"/>
      <c r="DR2075" s="14"/>
      <c r="DS2075" s="14"/>
      <c r="DT2075" s="14"/>
      <c r="DU2075" s="14"/>
      <c r="DV2075" s="14"/>
      <c r="DW2075" s="14"/>
      <c r="DX2075" s="14"/>
      <c r="DY2075" s="14"/>
      <c r="DZ2075" s="14"/>
      <c r="EA2075" s="14"/>
      <c r="EB2075" s="14"/>
      <c r="EC2075" s="14"/>
      <c r="ED2075" s="14"/>
      <c r="EE2075" s="14"/>
      <c r="EF2075" s="14"/>
      <c r="EG2075" s="14"/>
      <c r="EH2075" s="14"/>
      <c r="EI2075" s="14"/>
      <c r="EJ2075" s="14"/>
      <c r="EK2075" s="14"/>
      <c r="EL2075" s="14"/>
      <c r="EM2075" s="14"/>
      <c r="EN2075" s="14"/>
      <c r="EO2075" s="14"/>
      <c r="EP2075" s="14"/>
      <c r="EQ2075" s="14"/>
      <c r="ER2075" s="14"/>
      <c r="ES2075" s="14"/>
      <c r="ET2075" s="14"/>
      <c r="EU2075" s="14"/>
      <c r="EV2075" s="14"/>
      <c r="EW2075" s="14"/>
      <c r="EX2075" s="14"/>
      <c r="EY2075" s="14"/>
      <c r="EZ2075" s="14"/>
      <c r="FA2075" s="14"/>
      <c r="FB2075" s="14"/>
      <c r="FC2075" s="14"/>
      <c r="FD2075" s="14"/>
      <c r="FE2075" s="14"/>
      <c r="FF2075" s="14"/>
      <c r="FG2075" s="14"/>
      <c r="FH2075" s="14"/>
      <c r="FI2075" s="14"/>
      <c r="FJ2075" s="14"/>
      <c r="FK2075" s="14"/>
      <c r="FL2075" s="14"/>
      <c r="FM2075" s="14"/>
      <c r="FN2075" s="14"/>
      <c r="FO2075" s="14"/>
      <c r="FP2075" s="14"/>
      <c r="FQ2075" s="14"/>
      <c r="FR2075" s="14"/>
      <c r="FS2075" s="14"/>
      <c r="FT2075" s="14"/>
      <c r="FU2075" s="14"/>
      <c r="FV2075" s="14"/>
      <c r="FW2075" s="14"/>
      <c r="FX2075" s="14"/>
      <c r="FY2075" s="14"/>
      <c r="FZ2075" s="14"/>
      <c r="GA2075" s="14"/>
      <c r="GB2075" s="14"/>
      <c r="GC2075" s="14"/>
      <c r="GD2075" s="14"/>
      <c r="GE2075" s="14"/>
      <c r="GF2075" s="14"/>
      <c r="GG2075" s="14"/>
      <c r="GH2075" s="14"/>
      <c r="GI2075" s="14"/>
      <c r="GJ2075" s="14"/>
      <c r="GK2075" s="14"/>
      <c r="GL2075" s="14"/>
      <c r="GM2075" s="14"/>
      <c r="GN2075" s="14"/>
      <c r="GO2075" s="14"/>
      <c r="GP2075" s="14"/>
      <c r="GQ2075" s="14"/>
      <c r="GR2075" s="14"/>
      <c r="GS2075" s="14"/>
      <c r="GT2075" s="14"/>
      <c r="GU2075" s="14"/>
      <c r="GV2075" s="14"/>
      <c r="GW2075" s="14"/>
      <c r="GX2075" s="14"/>
      <c r="GY2075" s="14"/>
      <c r="GZ2075" s="14"/>
      <c r="HA2075" s="14"/>
      <c r="HB2075" s="14"/>
      <c r="HC2075" s="14"/>
      <c r="HD2075" s="14"/>
      <c r="HE2075" s="14"/>
      <c r="HF2075" s="14"/>
      <c r="HG2075" s="14"/>
      <c r="HH2075" s="14"/>
      <c r="HI2075" s="14"/>
      <c r="HJ2075" s="14"/>
      <c r="HK2075" s="14"/>
      <c r="HL2075" s="14"/>
      <c r="HM2075" s="14"/>
      <c r="HN2075" s="14"/>
      <c r="HO2075" s="14"/>
      <c r="HP2075" s="14"/>
      <c r="HQ2075" s="14"/>
      <c r="HR2075" s="14"/>
      <c r="HS2075" s="14"/>
      <c r="HT2075" s="14"/>
      <c r="HU2075" s="14"/>
      <c r="HV2075" s="14"/>
      <c r="HW2075" s="14"/>
      <c r="HX2075" s="14"/>
      <c r="HY2075" s="14"/>
      <c r="HZ2075" s="14"/>
      <c r="IA2075" s="14"/>
      <c r="IB2075" s="14"/>
      <c r="IC2075" s="14"/>
      <c r="ID2075" s="14"/>
      <c r="IE2075" s="14"/>
      <c r="IF2075" s="14"/>
      <c r="IG2075" s="14"/>
      <c r="IH2075" s="14"/>
      <c r="II2075" s="14"/>
      <c r="IJ2075" s="14"/>
      <c r="IK2075" s="14"/>
      <c r="IL2075" s="14"/>
      <c r="IM2075" s="14"/>
      <c r="IN2075" s="14"/>
      <c r="IO2075" s="14"/>
      <c r="IP2075" s="14"/>
      <c r="IQ2075" s="14"/>
      <c r="IR2075" s="14"/>
      <c r="IS2075" s="14"/>
      <c r="IT2075" s="14"/>
    </row>
    <row r="2076" spans="1:254" ht="40.5" x14ac:dyDescent="0.2">
      <c r="A2076" s="12">
        <v>401010</v>
      </c>
      <c r="B2076" s="4"/>
      <c r="C2076" s="13" t="s">
        <v>1850</v>
      </c>
      <c r="D2076" s="11">
        <v>44</v>
      </c>
      <c r="E2076" s="11">
        <v>44</v>
      </c>
      <c r="F2076" s="11"/>
      <c r="G2076" s="12">
        <v>4</v>
      </c>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C2076" s="14"/>
      <c r="AD2076" s="14"/>
      <c r="AE2076" s="14"/>
      <c r="AF2076" s="14"/>
      <c r="AG2076" s="14"/>
      <c r="AH2076" s="14"/>
      <c r="AI2076" s="14"/>
      <c r="AJ2076" s="14"/>
      <c r="AK2076" s="14"/>
      <c r="AL2076" s="14"/>
      <c r="AM2076" s="14"/>
      <c r="AN2076" s="14"/>
      <c r="AO2076" s="14"/>
      <c r="AP2076" s="14"/>
      <c r="AQ2076" s="14"/>
      <c r="AR2076" s="14"/>
      <c r="AS2076" s="14"/>
      <c r="AT2076" s="14"/>
      <c r="AU2076" s="14"/>
      <c r="AV2076" s="14"/>
      <c r="AW2076" s="14"/>
      <c r="AX2076" s="14"/>
      <c r="AY2076" s="14"/>
      <c r="AZ2076" s="14"/>
      <c r="BA2076" s="14"/>
      <c r="BB2076" s="14"/>
      <c r="BC2076" s="14"/>
      <c r="BD2076" s="14"/>
      <c r="BE2076" s="14"/>
      <c r="BF2076" s="14"/>
      <c r="BG2076" s="14"/>
      <c r="BH2076" s="14"/>
      <c r="BI2076" s="14"/>
      <c r="BJ2076" s="14"/>
      <c r="BK2076" s="14"/>
      <c r="BL2076" s="14"/>
      <c r="BM2076" s="14"/>
      <c r="BN2076" s="14"/>
      <c r="BO2076" s="14"/>
      <c r="BP2076" s="14"/>
      <c r="BQ2076" s="14"/>
      <c r="BR2076" s="14"/>
      <c r="BS2076" s="14"/>
      <c r="BT2076" s="14"/>
      <c r="BU2076" s="14"/>
      <c r="BV2076" s="14"/>
      <c r="BW2076" s="14"/>
      <c r="BX2076" s="14"/>
      <c r="BY2076" s="14"/>
      <c r="BZ2076" s="14"/>
      <c r="CA2076" s="14"/>
      <c r="CB2076" s="14"/>
      <c r="CC2076" s="14"/>
      <c r="CD2076" s="14"/>
      <c r="CE2076" s="14"/>
      <c r="CF2076" s="14"/>
      <c r="CG2076" s="14"/>
      <c r="CH2076" s="14"/>
      <c r="CI2076" s="14"/>
      <c r="CJ2076" s="14"/>
      <c r="CK2076" s="14"/>
      <c r="CL2076" s="14"/>
      <c r="CM2076" s="14"/>
      <c r="CN2076" s="14"/>
      <c r="CO2076" s="14"/>
      <c r="CP2076" s="14"/>
      <c r="CQ2076" s="14"/>
      <c r="CR2076" s="14"/>
      <c r="CS2076" s="14"/>
      <c r="CT2076" s="14"/>
      <c r="CU2076" s="14"/>
      <c r="CV2076" s="14"/>
      <c r="CW2076" s="14"/>
      <c r="CX2076" s="14"/>
      <c r="CY2076" s="14"/>
      <c r="CZ2076" s="14"/>
      <c r="DA2076" s="14"/>
      <c r="DB2076" s="14"/>
      <c r="DC2076" s="14"/>
      <c r="DD2076" s="14"/>
      <c r="DE2076" s="14"/>
      <c r="DF2076" s="14"/>
      <c r="DG2076" s="14"/>
      <c r="DH2076" s="14"/>
      <c r="DI2076" s="14"/>
      <c r="DJ2076" s="14"/>
      <c r="DK2076" s="14"/>
      <c r="DL2076" s="14"/>
      <c r="DM2076" s="14"/>
      <c r="DN2076" s="14"/>
      <c r="DO2076" s="14"/>
      <c r="DP2076" s="14"/>
      <c r="DQ2076" s="14"/>
      <c r="DR2076" s="14"/>
      <c r="DS2076" s="14"/>
      <c r="DT2076" s="14"/>
      <c r="DU2076" s="14"/>
      <c r="DV2076" s="14"/>
      <c r="DW2076" s="14"/>
      <c r="DX2076" s="14"/>
      <c r="DY2076" s="14"/>
      <c r="DZ2076" s="14"/>
      <c r="EA2076" s="14"/>
      <c r="EB2076" s="14"/>
      <c r="EC2076" s="14"/>
      <c r="ED2076" s="14"/>
      <c r="EE2076" s="14"/>
      <c r="EF2076" s="14"/>
      <c r="EG2076" s="14"/>
      <c r="EH2076" s="14"/>
      <c r="EI2076" s="14"/>
      <c r="EJ2076" s="14"/>
      <c r="EK2076" s="14"/>
      <c r="EL2076" s="14"/>
      <c r="EM2076" s="14"/>
      <c r="EN2076" s="14"/>
      <c r="EO2076" s="14"/>
      <c r="EP2076" s="14"/>
      <c r="EQ2076" s="14"/>
      <c r="ER2076" s="14"/>
      <c r="ES2076" s="14"/>
      <c r="ET2076" s="14"/>
      <c r="EU2076" s="14"/>
      <c r="EV2076" s="14"/>
      <c r="EW2076" s="14"/>
      <c r="EX2076" s="14"/>
      <c r="EY2076" s="14"/>
      <c r="EZ2076" s="14"/>
      <c r="FA2076" s="14"/>
      <c r="FB2076" s="14"/>
      <c r="FC2076" s="14"/>
      <c r="FD2076" s="14"/>
      <c r="FE2076" s="14"/>
      <c r="FF2076" s="14"/>
      <c r="FG2076" s="14"/>
      <c r="FH2076" s="14"/>
      <c r="FI2076" s="14"/>
      <c r="FJ2076" s="14"/>
      <c r="FK2076" s="14"/>
      <c r="FL2076" s="14"/>
      <c r="FM2076" s="14"/>
      <c r="FN2076" s="14"/>
      <c r="FO2076" s="14"/>
      <c r="FP2076" s="14"/>
      <c r="FQ2076" s="14"/>
      <c r="FR2076" s="14"/>
      <c r="FS2076" s="14"/>
      <c r="FT2076" s="14"/>
      <c r="FU2076" s="14"/>
      <c r="FV2076" s="14"/>
      <c r="FW2076" s="14"/>
      <c r="FX2076" s="14"/>
      <c r="FY2076" s="14"/>
      <c r="FZ2076" s="14"/>
      <c r="GA2076" s="14"/>
      <c r="GB2076" s="14"/>
      <c r="GC2076" s="14"/>
      <c r="GD2076" s="14"/>
      <c r="GE2076" s="14"/>
      <c r="GF2076" s="14"/>
      <c r="GG2076" s="14"/>
      <c r="GH2076" s="14"/>
      <c r="GI2076" s="14"/>
      <c r="GJ2076" s="14"/>
      <c r="GK2076" s="14"/>
      <c r="GL2076" s="14"/>
      <c r="GM2076" s="14"/>
      <c r="GN2076" s="14"/>
      <c r="GO2076" s="14"/>
      <c r="GP2076" s="14"/>
      <c r="GQ2076" s="14"/>
      <c r="GR2076" s="14"/>
      <c r="GS2076" s="14"/>
      <c r="GT2076" s="14"/>
      <c r="GU2076" s="14"/>
      <c r="GV2076" s="14"/>
      <c r="GW2076" s="14"/>
      <c r="GX2076" s="14"/>
      <c r="GY2076" s="14"/>
      <c r="GZ2076" s="14"/>
      <c r="HA2076" s="14"/>
      <c r="HB2076" s="14"/>
      <c r="HC2076" s="14"/>
      <c r="HD2076" s="14"/>
      <c r="HE2076" s="14"/>
      <c r="HF2076" s="14"/>
      <c r="HG2076" s="14"/>
      <c r="HH2076" s="14"/>
      <c r="HI2076" s="14"/>
      <c r="HJ2076" s="14"/>
      <c r="HK2076" s="14"/>
      <c r="HL2076" s="14"/>
      <c r="HM2076" s="14"/>
      <c r="HN2076" s="14"/>
      <c r="HO2076" s="14"/>
      <c r="HP2076" s="14"/>
      <c r="HQ2076" s="14"/>
      <c r="HR2076" s="14"/>
      <c r="HS2076" s="14"/>
      <c r="HT2076" s="14"/>
      <c r="HU2076" s="14"/>
      <c r="HV2076" s="14"/>
      <c r="HW2076" s="14"/>
      <c r="HX2076" s="14"/>
      <c r="HY2076" s="14"/>
      <c r="HZ2076" s="14"/>
      <c r="IA2076" s="14"/>
      <c r="IB2076" s="14"/>
      <c r="IC2076" s="14"/>
      <c r="ID2076" s="14"/>
      <c r="IE2076" s="14"/>
      <c r="IF2076" s="14"/>
      <c r="IG2076" s="14"/>
      <c r="IH2076" s="14"/>
      <c r="II2076" s="14"/>
      <c r="IJ2076" s="14"/>
      <c r="IK2076" s="14"/>
      <c r="IL2076" s="14"/>
      <c r="IM2076" s="14"/>
      <c r="IN2076" s="14"/>
      <c r="IO2076" s="14"/>
      <c r="IP2076" s="14"/>
      <c r="IQ2076" s="14"/>
      <c r="IR2076" s="14"/>
      <c r="IS2076" s="14"/>
      <c r="IT2076" s="14"/>
    </row>
    <row r="2077" spans="1:254" x14ac:dyDescent="0.2">
      <c r="A2077" s="12">
        <v>401015</v>
      </c>
      <c r="B2077" s="4"/>
      <c r="C2077" s="13" t="s">
        <v>1851</v>
      </c>
      <c r="D2077" s="11">
        <v>41</v>
      </c>
      <c r="E2077" s="11">
        <v>41</v>
      </c>
      <c r="F2077" s="11"/>
      <c r="G2077" s="12">
        <v>4</v>
      </c>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C2077" s="14"/>
      <c r="AD2077" s="14"/>
      <c r="AE2077" s="14"/>
      <c r="AF2077" s="14"/>
      <c r="AG2077" s="14"/>
      <c r="AH2077" s="14"/>
      <c r="AI2077" s="14"/>
      <c r="AJ2077" s="14"/>
      <c r="AK2077" s="14"/>
      <c r="AL2077" s="14"/>
      <c r="AM2077" s="14"/>
      <c r="AN2077" s="14"/>
      <c r="AO2077" s="14"/>
      <c r="AP2077" s="14"/>
      <c r="AQ2077" s="14"/>
      <c r="AR2077" s="14"/>
      <c r="AS2077" s="14"/>
      <c r="AT2077" s="14"/>
      <c r="AU2077" s="14"/>
      <c r="AV2077" s="14"/>
      <c r="AW2077" s="14"/>
      <c r="AX2077" s="14"/>
      <c r="AY2077" s="14"/>
      <c r="AZ2077" s="14"/>
      <c r="BA2077" s="14"/>
      <c r="BB2077" s="14"/>
      <c r="BC2077" s="14"/>
      <c r="BD2077" s="14"/>
      <c r="BE2077" s="14"/>
      <c r="BF2077" s="14"/>
      <c r="BG2077" s="14"/>
      <c r="BH2077" s="14"/>
      <c r="BI2077" s="14"/>
      <c r="BJ2077" s="14"/>
      <c r="BK2077" s="14"/>
      <c r="BL2077" s="14"/>
      <c r="BM2077" s="14"/>
      <c r="BN2077" s="14"/>
      <c r="BO2077" s="14"/>
      <c r="BP2077" s="14"/>
      <c r="BQ2077" s="14"/>
      <c r="BR2077" s="14"/>
      <c r="BS2077" s="14"/>
      <c r="BT2077" s="14"/>
      <c r="BU2077" s="14"/>
      <c r="BV2077" s="14"/>
      <c r="BW2077" s="14"/>
      <c r="BX2077" s="14"/>
      <c r="BY2077" s="14"/>
      <c r="BZ2077" s="14"/>
      <c r="CA2077" s="14"/>
      <c r="CB2077" s="14"/>
      <c r="CC2077" s="14"/>
      <c r="CD2077" s="14"/>
      <c r="CE2077" s="14"/>
      <c r="CF2077" s="14"/>
      <c r="CG2077" s="14"/>
      <c r="CH2077" s="14"/>
      <c r="CI2077" s="14"/>
      <c r="CJ2077" s="14"/>
      <c r="CK2077" s="14"/>
      <c r="CL2077" s="14"/>
      <c r="CM2077" s="14"/>
      <c r="CN2077" s="14"/>
      <c r="CO2077" s="14"/>
      <c r="CP2077" s="14"/>
      <c r="CQ2077" s="14"/>
      <c r="CR2077" s="14"/>
      <c r="CS2077" s="14"/>
      <c r="CT2077" s="14"/>
      <c r="CU2077" s="14"/>
      <c r="CV2077" s="14"/>
      <c r="CW2077" s="14"/>
      <c r="CX2077" s="14"/>
      <c r="CY2077" s="14"/>
      <c r="CZ2077" s="14"/>
      <c r="DA2077" s="14"/>
      <c r="DB2077" s="14"/>
      <c r="DC2077" s="14"/>
      <c r="DD2077" s="14"/>
      <c r="DE2077" s="14"/>
      <c r="DF2077" s="14"/>
      <c r="DG2077" s="14"/>
      <c r="DH2077" s="14"/>
      <c r="DI2077" s="14"/>
      <c r="DJ2077" s="14"/>
      <c r="DK2077" s="14"/>
      <c r="DL2077" s="14"/>
      <c r="DM2077" s="14"/>
      <c r="DN2077" s="14"/>
      <c r="DO2077" s="14"/>
      <c r="DP2077" s="14"/>
      <c r="DQ2077" s="14"/>
      <c r="DR2077" s="14"/>
      <c r="DS2077" s="14"/>
      <c r="DT2077" s="14"/>
      <c r="DU2077" s="14"/>
      <c r="DV2077" s="14"/>
      <c r="DW2077" s="14"/>
      <c r="DX2077" s="14"/>
      <c r="DY2077" s="14"/>
      <c r="DZ2077" s="14"/>
      <c r="EA2077" s="14"/>
      <c r="EB2077" s="14"/>
      <c r="EC2077" s="14"/>
      <c r="ED2077" s="14"/>
      <c r="EE2077" s="14"/>
      <c r="EF2077" s="14"/>
      <c r="EG2077" s="14"/>
      <c r="EH2077" s="14"/>
      <c r="EI2077" s="14"/>
      <c r="EJ2077" s="14"/>
      <c r="EK2077" s="14"/>
      <c r="EL2077" s="14"/>
      <c r="EM2077" s="14"/>
      <c r="EN2077" s="14"/>
      <c r="EO2077" s="14"/>
      <c r="EP2077" s="14"/>
      <c r="EQ2077" s="14"/>
      <c r="ER2077" s="14"/>
      <c r="ES2077" s="14"/>
      <c r="ET2077" s="14"/>
      <c r="EU2077" s="14"/>
      <c r="EV2077" s="14"/>
      <c r="EW2077" s="14"/>
      <c r="EX2077" s="14"/>
      <c r="EY2077" s="14"/>
      <c r="EZ2077" s="14"/>
      <c r="FA2077" s="14"/>
      <c r="FB2077" s="14"/>
      <c r="FC2077" s="14"/>
      <c r="FD2077" s="14"/>
      <c r="FE2077" s="14"/>
      <c r="FF2077" s="14"/>
      <c r="FG2077" s="14"/>
      <c r="FH2077" s="14"/>
      <c r="FI2077" s="14"/>
      <c r="FJ2077" s="14"/>
      <c r="FK2077" s="14"/>
      <c r="FL2077" s="14"/>
      <c r="FM2077" s="14"/>
      <c r="FN2077" s="14"/>
      <c r="FO2077" s="14"/>
      <c r="FP2077" s="14"/>
      <c r="FQ2077" s="14"/>
      <c r="FR2077" s="14"/>
      <c r="FS2077" s="14"/>
      <c r="FT2077" s="14"/>
      <c r="FU2077" s="14"/>
      <c r="FV2077" s="14"/>
      <c r="FW2077" s="14"/>
      <c r="FX2077" s="14"/>
      <c r="FY2077" s="14"/>
      <c r="FZ2077" s="14"/>
      <c r="GA2077" s="14"/>
      <c r="GB2077" s="14"/>
      <c r="GC2077" s="14"/>
      <c r="GD2077" s="14"/>
      <c r="GE2077" s="14"/>
      <c r="GF2077" s="14"/>
      <c r="GG2077" s="14"/>
      <c r="GH2077" s="14"/>
      <c r="GI2077" s="14"/>
      <c r="GJ2077" s="14"/>
      <c r="GK2077" s="14"/>
      <c r="GL2077" s="14"/>
      <c r="GM2077" s="14"/>
      <c r="GN2077" s="14"/>
      <c r="GO2077" s="14"/>
      <c r="GP2077" s="14"/>
      <c r="GQ2077" s="14"/>
      <c r="GR2077" s="14"/>
      <c r="GS2077" s="14"/>
      <c r="GT2077" s="14"/>
      <c r="GU2077" s="14"/>
      <c r="GV2077" s="14"/>
      <c r="GW2077" s="14"/>
      <c r="GX2077" s="14"/>
      <c r="GY2077" s="14"/>
      <c r="GZ2077" s="14"/>
      <c r="HA2077" s="14"/>
      <c r="HB2077" s="14"/>
      <c r="HC2077" s="14"/>
      <c r="HD2077" s="14"/>
      <c r="HE2077" s="14"/>
      <c r="HF2077" s="14"/>
      <c r="HG2077" s="14"/>
      <c r="HH2077" s="14"/>
      <c r="HI2077" s="14"/>
      <c r="HJ2077" s="14"/>
      <c r="HK2077" s="14"/>
      <c r="HL2077" s="14"/>
      <c r="HM2077" s="14"/>
      <c r="HN2077" s="14"/>
      <c r="HO2077" s="14"/>
      <c r="HP2077" s="14"/>
      <c r="HQ2077" s="14"/>
      <c r="HR2077" s="14"/>
      <c r="HS2077" s="14"/>
      <c r="HT2077" s="14"/>
      <c r="HU2077" s="14"/>
      <c r="HV2077" s="14"/>
      <c r="HW2077" s="14"/>
      <c r="HX2077" s="14"/>
      <c r="HY2077" s="14"/>
      <c r="HZ2077" s="14"/>
      <c r="IA2077" s="14"/>
      <c r="IB2077" s="14"/>
      <c r="IC2077" s="14"/>
      <c r="ID2077" s="14"/>
      <c r="IE2077" s="14"/>
      <c r="IF2077" s="14"/>
      <c r="IG2077" s="14"/>
      <c r="IH2077" s="14"/>
      <c r="II2077" s="14"/>
      <c r="IJ2077" s="14"/>
      <c r="IK2077" s="14"/>
      <c r="IL2077" s="14"/>
      <c r="IM2077" s="14"/>
      <c r="IN2077" s="14"/>
      <c r="IO2077" s="14"/>
      <c r="IP2077" s="14"/>
      <c r="IQ2077" s="14"/>
      <c r="IR2077" s="14"/>
      <c r="IS2077" s="14"/>
      <c r="IT2077" s="14"/>
    </row>
    <row r="2078" spans="1:254" ht="40.5" x14ac:dyDescent="0.2">
      <c r="A2078" s="12">
        <v>401020</v>
      </c>
      <c r="B2078" s="4" t="s">
        <v>16</v>
      </c>
      <c r="C2078" s="13" t="s">
        <v>1852</v>
      </c>
      <c r="D2078" s="11">
        <v>20</v>
      </c>
      <c r="E2078" s="11">
        <v>13</v>
      </c>
      <c r="F2078" s="11">
        <v>7</v>
      </c>
      <c r="G2078" s="12" t="s">
        <v>1761</v>
      </c>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C2078" s="14"/>
      <c r="AD2078" s="14"/>
      <c r="AE2078" s="14"/>
      <c r="AF2078" s="14"/>
      <c r="AG2078" s="14"/>
      <c r="AH2078" s="14"/>
      <c r="AI2078" s="14"/>
      <c r="AJ2078" s="14"/>
      <c r="AK2078" s="14"/>
      <c r="AL2078" s="14"/>
      <c r="AM2078" s="14"/>
      <c r="AN2078" s="14"/>
      <c r="AO2078" s="14"/>
      <c r="AP2078" s="14"/>
      <c r="AQ2078" s="14"/>
      <c r="AR2078" s="14"/>
      <c r="AS2078" s="14"/>
      <c r="AT2078" s="14"/>
      <c r="AU2078" s="14"/>
      <c r="AV2078" s="14"/>
      <c r="AW2078" s="14"/>
      <c r="AX2078" s="14"/>
      <c r="AY2078" s="14"/>
      <c r="AZ2078" s="14"/>
      <c r="BA2078" s="14"/>
      <c r="BB2078" s="14"/>
      <c r="BC2078" s="14"/>
      <c r="BD2078" s="14"/>
      <c r="BE2078" s="14"/>
      <c r="BF2078" s="14"/>
      <c r="BG2078" s="14"/>
      <c r="BH2078" s="14"/>
      <c r="BI2078" s="14"/>
      <c r="BJ2078" s="14"/>
      <c r="BK2078" s="14"/>
      <c r="BL2078" s="14"/>
      <c r="BM2078" s="14"/>
      <c r="BN2078" s="14"/>
      <c r="BO2078" s="14"/>
      <c r="BP2078" s="14"/>
      <c r="BQ2078" s="14"/>
      <c r="BR2078" s="14"/>
      <c r="BS2078" s="14"/>
      <c r="BT2078" s="14"/>
      <c r="BU2078" s="14"/>
      <c r="BV2078" s="14"/>
      <c r="BW2078" s="14"/>
      <c r="BX2078" s="14"/>
      <c r="BY2078" s="14"/>
      <c r="BZ2078" s="14"/>
      <c r="CA2078" s="14"/>
      <c r="CB2078" s="14"/>
      <c r="CC2078" s="14"/>
      <c r="CD2078" s="14"/>
      <c r="CE2078" s="14"/>
      <c r="CF2078" s="14"/>
      <c r="CG2078" s="14"/>
      <c r="CH2078" s="14"/>
      <c r="CI2078" s="14"/>
      <c r="CJ2078" s="14"/>
      <c r="CK2078" s="14"/>
      <c r="CL2078" s="14"/>
      <c r="CM2078" s="14"/>
      <c r="CN2078" s="14"/>
      <c r="CO2078" s="14"/>
      <c r="CP2078" s="14"/>
      <c r="CQ2078" s="14"/>
      <c r="CR2078" s="14"/>
      <c r="CS2078" s="14"/>
      <c r="CT2078" s="14"/>
      <c r="CU2078" s="14"/>
      <c r="CV2078" s="14"/>
      <c r="CW2078" s="14"/>
      <c r="CX2078" s="14"/>
      <c r="CY2078" s="14"/>
      <c r="CZ2078" s="14"/>
      <c r="DA2078" s="14"/>
      <c r="DB2078" s="14"/>
      <c r="DC2078" s="14"/>
      <c r="DD2078" s="14"/>
      <c r="DE2078" s="14"/>
      <c r="DF2078" s="14"/>
      <c r="DG2078" s="14"/>
      <c r="DH2078" s="14"/>
      <c r="DI2078" s="14"/>
      <c r="DJ2078" s="14"/>
      <c r="DK2078" s="14"/>
      <c r="DL2078" s="14"/>
      <c r="DM2078" s="14"/>
      <c r="DN2078" s="14"/>
      <c r="DO2078" s="14"/>
      <c r="DP2078" s="14"/>
      <c r="DQ2078" s="14"/>
      <c r="DR2078" s="14"/>
      <c r="DS2078" s="14"/>
      <c r="DT2078" s="14"/>
      <c r="DU2078" s="14"/>
      <c r="DV2078" s="14"/>
      <c r="DW2078" s="14"/>
      <c r="DX2078" s="14"/>
      <c r="DY2078" s="14"/>
      <c r="DZ2078" s="14"/>
      <c r="EA2078" s="14"/>
      <c r="EB2078" s="14"/>
      <c r="EC2078" s="14"/>
      <c r="ED2078" s="14"/>
      <c r="EE2078" s="14"/>
      <c r="EF2078" s="14"/>
      <c r="EG2078" s="14"/>
      <c r="EH2078" s="14"/>
      <c r="EI2078" s="14"/>
      <c r="EJ2078" s="14"/>
      <c r="EK2078" s="14"/>
      <c r="EL2078" s="14"/>
      <c r="EM2078" s="14"/>
      <c r="EN2078" s="14"/>
      <c r="EO2078" s="14"/>
      <c r="EP2078" s="14"/>
      <c r="EQ2078" s="14"/>
      <c r="ER2078" s="14"/>
      <c r="ES2078" s="14"/>
      <c r="ET2078" s="14"/>
      <c r="EU2078" s="14"/>
      <c r="EV2078" s="14"/>
      <c r="EW2078" s="14"/>
      <c r="EX2078" s="14"/>
      <c r="EY2078" s="14"/>
      <c r="EZ2078" s="14"/>
      <c r="FA2078" s="14"/>
      <c r="FB2078" s="14"/>
      <c r="FC2078" s="14"/>
      <c r="FD2078" s="14"/>
      <c r="FE2078" s="14"/>
      <c r="FF2078" s="14"/>
      <c r="FG2078" s="14"/>
      <c r="FH2078" s="14"/>
      <c r="FI2078" s="14"/>
      <c r="FJ2078" s="14"/>
      <c r="FK2078" s="14"/>
      <c r="FL2078" s="14"/>
      <c r="FM2078" s="14"/>
      <c r="FN2078" s="14"/>
      <c r="FO2078" s="14"/>
      <c r="FP2078" s="14"/>
      <c r="FQ2078" s="14"/>
      <c r="FR2078" s="14"/>
      <c r="FS2078" s="14"/>
      <c r="FT2078" s="14"/>
      <c r="FU2078" s="14"/>
      <c r="FV2078" s="14"/>
      <c r="FW2078" s="14"/>
      <c r="FX2078" s="14"/>
      <c r="FY2078" s="14"/>
      <c r="FZ2078" s="14"/>
      <c r="GA2078" s="14"/>
      <c r="GB2078" s="14"/>
      <c r="GC2078" s="14"/>
      <c r="GD2078" s="14"/>
      <c r="GE2078" s="14"/>
      <c r="GF2078" s="14"/>
      <c r="GG2078" s="14"/>
      <c r="GH2078" s="14"/>
      <c r="GI2078" s="14"/>
      <c r="GJ2078" s="14"/>
      <c r="GK2078" s="14"/>
      <c r="GL2078" s="14"/>
      <c r="GM2078" s="14"/>
      <c r="GN2078" s="14"/>
      <c r="GO2078" s="14"/>
      <c r="GP2078" s="14"/>
      <c r="GQ2078" s="14"/>
      <c r="GR2078" s="14"/>
      <c r="GS2078" s="14"/>
      <c r="GT2078" s="14"/>
      <c r="GU2078" s="14"/>
      <c r="GV2078" s="14"/>
      <c r="GW2078" s="14"/>
      <c r="GX2078" s="14"/>
      <c r="GY2078" s="14"/>
      <c r="GZ2078" s="14"/>
      <c r="HA2078" s="14"/>
      <c r="HB2078" s="14"/>
      <c r="HC2078" s="14"/>
      <c r="HD2078" s="14"/>
      <c r="HE2078" s="14"/>
      <c r="HF2078" s="14"/>
      <c r="HG2078" s="14"/>
      <c r="HH2078" s="14"/>
      <c r="HI2078" s="14"/>
      <c r="HJ2078" s="14"/>
      <c r="HK2078" s="14"/>
      <c r="HL2078" s="14"/>
      <c r="HM2078" s="14"/>
      <c r="HN2078" s="14"/>
      <c r="HO2078" s="14"/>
      <c r="HP2078" s="14"/>
      <c r="HQ2078" s="14"/>
      <c r="HR2078" s="14"/>
      <c r="HS2078" s="14"/>
      <c r="HT2078" s="14"/>
      <c r="HU2078" s="14"/>
      <c r="HV2078" s="14"/>
      <c r="HW2078" s="14"/>
      <c r="HX2078" s="14"/>
      <c r="HY2078" s="14"/>
      <c r="HZ2078" s="14"/>
      <c r="IA2078" s="14"/>
      <c r="IB2078" s="14"/>
      <c r="IC2078" s="14"/>
      <c r="ID2078" s="14"/>
      <c r="IE2078" s="14"/>
      <c r="IF2078" s="14"/>
      <c r="IG2078" s="14"/>
      <c r="IH2078" s="14"/>
      <c r="II2078" s="14"/>
      <c r="IJ2078" s="14"/>
      <c r="IK2078" s="14"/>
      <c r="IL2078" s="14"/>
      <c r="IM2078" s="14"/>
      <c r="IN2078" s="14"/>
      <c r="IO2078" s="14"/>
      <c r="IP2078" s="14"/>
      <c r="IQ2078" s="14"/>
      <c r="IR2078" s="14"/>
      <c r="IS2078" s="14"/>
      <c r="IT2078" s="14"/>
    </row>
    <row r="2079" spans="1:254" s="18" customFormat="1" ht="40.5" x14ac:dyDescent="0.2">
      <c r="A2079" s="2">
        <v>401030</v>
      </c>
      <c r="B2079" s="4"/>
      <c r="C2079" s="5" t="s">
        <v>1853</v>
      </c>
      <c r="D2079" s="3">
        <v>30</v>
      </c>
      <c r="E2079" s="3">
        <v>20</v>
      </c>
      <c r="F2079" s="3">
        <v>10</v>
      </c>
      <c r="G2079" s="2">
        <v>3</v>
      </c>
      <c r="H2079" s="14"/>
    </row>
    <row r="2080" spans="1:254" s="18" customFormat="1" ht="60.75" x14ac:dyDescent="0.2">
      <c r="A2080" s="2">
        <v>401031</v>
      </c>
      <c r="B2080" s="4"/>
      <c r="C2080" s="19" t="s">
        <v>1854</v>
      </c>
      <c r="D2080" s="3">
        <v>30</v>
      </c>
      <c r="E2080" s="3">
        <v>20</v>
      </c>
      <c r="F2080" s="3">
        <v>10</v>
      </c>
      <c r="G2080" s="2">
        <v>3</v>
      </c>
      <c r="H2080" s="14"/>
    </row>
    <row r="2081" spans="1:254" ht="40.5" x14ac:dyDescent="0.2">
      <c r="A2081" s="2">
        <v>401045</v>
      </c>
      <c r="B2081" s="4" t="s">
        <v>16</v>
      </c>
      <c r="C2081" s="19" t="s">
        <v>1855</v>
      </c>
      <c r="D2081" s="3">
        <v>42</v>
      </c>
      <c r="E2081" s="3">
        <v>28</v>
      </c>
      <c r="F2081" s="3">
        <v>14</v>
      </c>
      <c r="G2081" s="2" t="s">
        <v>1171</v>
      </c>
      <c r="H2081" s="18"/>
    </row>
    <row r="2082" spans="1:254" ht="40.5" x14ac:dyDescent="0.2">
      <c r="A2082" s="2">
        <v>401050</v>
      </c>
      <c r="B2082" s="4"/>
      <c r="C2082" s="5" t="s">
        <v>1856</v>
      </c>
      <c r="D2082" s="3">
        <v>53</v>
      </c>
      <c r="E2082" s="3">
        <v>37</v>
      </c>
      <c r="F2082" s="3">
        <v>16</v>
      </c>
      <c r="G2082" s="2">
        <v>3</v>
      </c>
      <c r="H2082" s="18"/>
      <c r="I2082" s="14"/>
      <c r="J2082" s="14"/>
      <c r="K2082" s="14"/>
      <c r="L2082" s="14"/>
      <c r="M2082" s="14"/>
      <c r="N2082" s="14"/>
      <c r="O2082" s="14"/>
      <c r="P2082" s="14"/>
      <c r="Q2082" s="14"/>
      <c r="R2082" s="14"/>
      <c r="S2082" s="14"/>
      <c r="T2082" s="14"/>
      <c r="U2082" s="14"/>
      <c r="V2082" s="14"/>
      <c r="W2082" s="14"/>
      <c r="X2082" s="14"/>
      <c r="Y2082" s="14"/>
      <c r="Z2082" s="14"/>
      <c r="AA2082" s="14"/>
      <c r="AB2082" s="14"/>
      <c r="AC2082" s="14"/>
      <c r="AD2082" s="14"/>
      <c r="AE2082" s="14"/>
      <c r="AF2082" s="14"/>
      <c r="AG2082" s="14"/>
      <c r="AH2082" s="14"/>
      <c r="AI2082" s="14"/>
      <c r="AJ2082" s="14"/>
      <c r="AK2082" s="14"/>
      <c r="AL2082" s="14"/>
      <c r="AM2082" s="14"/>
      <c r="AN2082" s="14"/>
      <c r="AO2082" s="14"/>
      <c r="AP2082" s="14"/>
      <c r="AQ2082" s="14"/>
      <c r="AR2082" s="14"/>
      <c r="AS2082" s="14"/>
      <c r="AT2082" s="14"/>
      <c r="AU2082" s="14"/>
      <c r="AV2082" s="14"/>
      <c r="AW2082" s="14"/>
      <c r="AX2082" s="14"/>
      <c r="AY2082" s="14"/>
      <c r="AZ2082" s="14"/>
      <c r="BA2082" s="14"/>
      <c r="BB2082" s="14"/>
      <c r="BC2082" s="14"/>
      <c r="BD2082" s="14"/>
      <c r="BE2082" s="14"/>
      <c r="BF2082" s="14"/>
      <c r="BG2082" s="14"/>
      <c r="BH2082" s="14"/>
      <c r="BI2082" s="14"/>
      <c r="BJ2082" s="14"/>
      <c r="BK2082" s="14"/>
      <c r="BL2082" s="14"/>
      <c r="BM2082" s="14"/>
      <c r="BN2082" s="14"/>
      <c r="BO2082" s="14"/>
      <c r="BP2082" s="14"/>
      <c r="BQ2082" s="14"/>
      <c r="BR2082" s="14"/>
      <c r="BS2082" s="14"/>
      <c r="BT2082" s="14"/>
      <c r="BU2082" s="14"/>
      <c r="BV2082" s="14"/>
      <c r="BW2082" s="14"/>
      <c r="BX2082" s="14"/>
      <c r="BY2082" s="14"/>
      <c r="BZ2082" s="14"/>
      <c r="CA2082" s="14"/>
      <c r="CB2082" s="14"/>
      <c r="CC2082" s="14"/>
      <c r="CD2082" s="14"/>
      <c r="CE2082" s="14"/>
      <c r="CF2082" s="14"/>
      <c r="CG2082" s="14"/>
      <c r="CH2082" s="14"/>
      <c r="CI2082" s="14"/>
      <c r="CJ2082" s="14"/>
      <c r="CK2082" s="14"/>
      <c r="CL2082" s="14"/>
      <c r="CM2082" s="14"/>
      <c r="CN2082" s="14"/>
      <c r="CO2082" s="14"/>
      <c r="CP2082" s="14"/>
      <c r="CQ2082" s="14"/>
      <c r="CR2082" s="14"/>
      <c r="CS2082" s="14"/>
      <c r="CT2082" s="14"/>
      <c r="CU2082" s="14"/>
      <c r="CV2082" s="14"/>
      <c r="CW2082" s="14"/>
      <c r="CX2082" s="14"/>
      <c r="CY2082" s="14"/>
      <c r="CZ2082" s="14"/>
      <c r="DA2082" s="14"/>
      <c r="DB2082" s="14"/>
      <c r="DC2082" s="14"/>
      <c r="DD2082" s="14"/>
      <c r="DE2082" s="14"/>
      <c r="DF2082" s="14"/>
      <c r="DG2082" s="14"/>
      <c r="DH2082" s="14"/>
      <c r="DI2082" s="14"/>
      <c r="DJ2082" s="14"/>
      <c r="DK2082" s="14"/>
      <c r="DL2082" s="14"/>
      <c r="DM2082" s="14"/>
      <c r="DN2082" s="14"/>
      <c r="DO2082" s="14"/>
      <c r="DP2082" s="14"/>
      <c r="DQ2082" s="14"/>
      <c r="DR2082" s="14"/>
      <c r="DS2082" s="14"/>
      <c r="DT2082" s="14"/>
      <c r="DU2082" s="14"/>
      <c r="DV2082" s="14"/>
      <c r="DW2082" s="14"/>
      <c r="DX2082" s="14"/>
      <c r="DY2082" s="14"/>
      <c r="DZ2082" s="14"/>
      <c r="EA2082" s="14"/>
      <c r="EB2082" s="14"/>
      <c r="EC2082" s="14"/>
      <c r="ED2082" s="14"/>
      <c r="EE2082" s="14"/>
      <c r="EF2082" s="14"/>
      <c r="EG2082" s="14"/>
      <c r="EH2082" s="14"/>
      <c r="EI2082" s="14"/>
      <c r="EJ2082" s="14"/>
      <c r="EK2082" s="14"/>
      <c r="EL2082" s="14"/>
      <c r="EM2082" s="14"/>
      <c r="EN2082" s="14"/>
      <c r="EO2082" s="14"/>
      <c r="EP2082" s="14"/>
      <c r="EQ2082" s="14"/>
      <c r="ER2082" s="14"/>
      <c r="ES2082" s="14"/>
      <c r="ET2082" s="14"/>
      <c r="EU2082" s="14"/>
      <c r="EV2082" s="14"/>
      <c r="EW2082" s="14"/>
      <c r="EX2082" s="14"/>
      <c r="EY2082" s="14"/>
      <c r="EZ2082" s="14"/>
      <c r="FA2082" s="14"/>
      <c r="FB2082" s="14"/>
      <c r="FC2082" s="14"/>
      <c r="FD2082" s="14"/>
      <c r="FE2082" s="14"/>
      <c r="FF2082" s="14"/>
      <c r="FG2082" s="14"/>
      <c r="FH2082" s="14"/>
      <c r="FI2082" s="14"/>
      <c r="FJ2082" s="14"/>
      <c r="FK2082" s="14"/>
      <c r="FL2082" s="14"/>
      <c r="FM2082" s="14"/>
      <c r="FN2082" s="14"/>
      <c r="FO2082" s="14"/>
      <c r="FP2082" s="14"/>
      <c r="FQ2082" s="14"/>
      <c r="FR2082" s="14"/>
      <c r="FS2082" s="14"/>
      <c r="FT2082" s="14"/>
      <c r="FU2082" s="14"/>
      <c r="FV2082" s="14"/>
      <c r="FW2082" s="14"/>
      <c r="FX2082" s="14"/>
      <c r="FY2082" s="14"/>
      <c r="FZ2082" s="14"/>
      <c r="GA2082" s="14"/>
      <c r="GB2082" s="14"/>
      <c r="GC2082" s="14"/>
      <c r="GD2082" s="14"/>
      <c r="GE2082" s="14"/>
      <c r="GF2082" s="14"/>
      <c r="GG2082" s="14"/>
      <c r="GH2082" s="14"/>
      <c r="GI2082" s="14"/>
      <c r="GJ2082" s="14"/>
      <c r="GK2082" s="14"/>
      <c r="GL2082" s="14"/>
      <c r="GM2082" s="14"/>
      <c r="GN2082" s="14"/>
      <c r="GO2082" s="14"/>
      <c r="GP2082" s="14"/>
      <c r="GQ2082" s="14"/>
      <c r="GR2082" s="14"/>
      <c r="GS2082" s="14"/>
      <c r="GT2082" s="14"/>
      <c r="GU2082" s="14"/>
      <c r="GV2082" s="14"/>
      <c r="GW2082" s="14"/>
      <c r="GX2082" s="14"/>
      <c r="GY2082" s="14"/>
      <c r="GZ2082" s="14"/>
      <c r="HA2082" s="14"/>
      <c r="HB2082" s="14"/>
      <c r="HC2082" s="14"/>
      <c r="HD2082" s="14"/>
      <c r="HE2082" s="14"/>
      <c r="HF2082" s="14"/>
      <c r="HG2082" s="14"/>
      <c r="HH2082" s="14"/>
      <c r="HI2082" s="14"/>
      <c r="HJ2082" s="14"/>
      <c r="HK2082" s="14"/>
      <c r="HL2082" s="14"/>
      <c r="HM2082" s="14"/>
      <c r="HN2082" s="14"/>
      <c r="HO2082" s="14"/>
      <c r="HP2082" s="14"/>
      <c r="HQ2082" s="14"/>
      <c r="HR2082" s="14"/>
      <c r="HS2082" s="14"/>
      <c r="HT2082" s="14"/>
      <c r="HU2082" s="14"/>
      <c r="HV2082" s="14"/>
      <c r="HW2082" s="14"/>
      <c r="HX2082" s="14"/>
      <c r="HY2082" s="14"/>
      <c r="HZ2082" s="14"/>
      <c r="IA2082" s="14"/>
      <c r="IB2082" s="14"/>
      <c r="IC2082" s="14"/>
      <c r="ID2082" s="14"/>
      <c r="IE2082" s="14"/>
      <c r="IF2082" s="14"/>
      <c r="IG2082" s="14"/>
      <c r="IH2082" s="14"/>
      <c r="II2082" s="14"/>
      <c r="IJ2082" s="14"/>
      <c r="IK2082" s="14"/>
      <c r="IL2082" s="14"/>
      <c r="IM2082" s="14"/>
      <c r="IN2082" s="14"/>
      <c r="IO2082" s="14"/>
      <c r="IP2082" s="14"/>
      <c r="IQ2082" s="14"/>
      <c r="IR2082" s="14"/>
      <c r="IS2082" s="14"/>
      <c r="IT2082" s="14"/>
    </row>
    <row r="2083" spans="1:254" ht="40.5" x14ac:dyDescent="0.2">
      <c r="A2083" s="2">
        <v>401055</v>
      </c>
      <c r="B2083" s="4"/>
      <c r="C2083" s="5" t="s">
        <v>1857</v>
      </c>
      <c r="D2083" s="3">
        <v>64</v>
      </c>
      <c r="E2083" s="3">
        <v>46</v>
      </c>
      <c r="F2083" s="3">
        <v>18</v>
      </c>
      <c r="G2083" s="2">
        <v>3</v>
      </c>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C2083" s="14"/>
      <c r="AD2083" s="14"/>
      <c r="AE2083" s="14"/>
      <c r="AF2083" s="14"/>
      <c r="AG2083" s="14"/>
      <c r="AH2083" s="14"/>
      <c r="AI2083" s="14"/>
      <c r="AJ2083" s="14"/>
      <c r="AK2083" s="14"/>
      <c r="AL2083" s="14"/>
      <c r="AM2083" s="14"/>
      <c r="AN2083" s="14"/>
      <c r="AO2083" s="14"/>
      <c r="AP2083" s="14"/>
      <c r="AQ2083" s="14"/>
      <c r="AR2083" s="14"/>
      <c r="AS2083" s="14"/>
      <c r="AT2083" s="14"/>
      <c r="AU2083" s="14"/>
      <c r="AV2083" s="14"/>
      <c r="AW2083" s="14"/>
      <c r="AX2083" s="14"/>
      <c r="AY2083" s="14"/>
      <c r="AZ2083" s="14"/>
      <c r="BA2083" s="14"/>
      <c r="BB2083" s="14"/>
      <c r="BC2083" s="14"/>
      <c r="BD2083" s="14"/>
      <c r="BE2083" s="14"/>
      <c r="BF2083" s="14"/>
      <c r="BG2083" s="14"/>
      <c r="BH2083" s="14"/>
      <c r="BI2083" s="14"/>
      <c r="BJ2083" s="14"/>
      <c r="BK2083" s="14"/>
      <c r="BL2083" s="14"/>
      <c r="BM2083" s="14"/>
      <c r="BN2083" s="14"/>
      <c r="BO2083" s="14"/>
      <c r="BP2083" s="14"/>
      <c r="BQ2083" s="14"/>
      <c r="BR2083" s="14"/>
      <c r="BS2083" s="14"/>
      <c r="BT2083" s="14"/>
      <c r="BU2083" s="14"/>
      <c r="BV2083" s="14"/>
      <c r="BW2083" s="14"/>
      <c r="BX2083" s="14"/>
      <c r="BY2083" s="14"/>
      <c r="BZ2083" s="14"/>
      <c r="CA2083" s="14"/>
      <c r="CB2083" s="14"/>
      <c r="CC2083" s="14"/>
      <c r="CD2083" s="14"/>
      <c r="CE2083" s="14"/>
      <c r="CF2083" s="14"/>
      <c r="CG2083" s="14"/>
      <c r="CH2083" s="14"/>
      <c r="CI2083" s="14"/>
      <c r="CJ2083" s="14"/>
      <c r="CK2083" s="14"/>
      <c r="CL2083" s="14"/>
      <c r="CM2083" s="14"/>
      <c r="CN2083" s="14"/>
      <c r="CO2083" s="14"/>
      <c r="CP2083" s="14"/>
      <c r="CQ2083" s="14"/>
      <c r="CR2083" s="14"/>
      <c r="CS2083" s="14"/>
      <c r="CT2083" s="14"/>
      <c r="CU2083" s="14"/>
      <c r="CV2083" s="14"/>
      <c r="CW2083" s="14"/>
      <c r="CX2083" s="14"/>
      <c r="CY2083" s="14"/>
      <c r="CZ2083" s="14"/>
      <c r="DA2083" s="14"/>
      <c r="DB2083" s="14"/>
      <c r="DC2083" s="14"/>
      <c r="DD2083" s="14"/>
      <c r="DE2083" s="14"/>
      <c r="DF2083" s="14"/>
      <c r="DG2083" s="14"/>
      <c r="DH2083" s="14"/>
      <c r="DI2083" s="14"/>
      <c r="DJ2083" s="14"/>
      <c r="DK2083" s="14"/>
      <c r="DL2083" s="14"/>
      <c r="DM2083" s="14"/>
      <c r="DN2083" s="14"/>
      <c r="DO2083" s="14"/>
      <c r="DP2083" s="14"/>
      <c r="DQ2083" s="14"/>
      <c r="DR2083" s="14"/>
      <c r="DS2083" s="14"/>
      <c r="DT2083" s="14"/>
      <c r="DU2083" s="14"/>
      <c r="DV2083" s="14"/>
      <c r="DW2083" s="14"/>
      <c r="DX2083" s="14"/>
      <c r="DY2083" s="14"/>
      <c r="DZ2083" s="14"/>
      <c r="EA2083" s="14"/>
      <c r="EB2083" s="14"/>
      <c r="EC2083" s="14"/>
      <c r="ED2083" s="14"/>
      <c r="EE2083" s="14"/>
      <c r="EF2083" s="14"/>
      <c r="EG2083" s="14"/>
      <c r="EH2083" s="14"/>
      <c r="EI2083" s="14"/>
      <c r="EJ2083" s="14"/>
      <c r="EK2083" s="14"/>
      <c r="EL2083" s="14"/>
      <c r="EM2083" s="14"/>
      <c r="EN2083" s="14"/>
      <c r="EO2083" s="14"/>
      <c r="EP2083" s="14"/>
      <c r="EQ2083" s="14"/>
      <c r="ER2083" s="14"/>
      <c r="ES2083" s="14"/>
      <c r="ET2083" s="14"/>
      <c r="EU2083" s="14"/>
      <c r="EV2083" s="14"/>
      <c r="EW2083" s="14"/>
      <c r="EX2083" s="14"/>
      <c r="EY2083" s="14"/>
      <c r="EZ2083" s="14"/>
      <c r="FA2083" s="14"/>
      <c r="FB2083" s="14"/>
      <c r="FC2083" s="14"/>
      <c r="FD2083" s="14"/>
      <c r="FE2083" s="14"/>
      <c r="FF2083" s="14"/>
      <c r="FG2083" s="14"/>
      <c r="FH2083" s="14"/>
      <c r="FI2083" s="14"/>
      <c r="FJ2083" s="14"/>
      <c r="FK2083" s="14"/>
      <c r="FL2083" s="14"/>
      <c r="FM2083" s="14"/>
      <c r="FN2083" s="14"/>
      <c r="FO2083" s="14"/>
      <c r="FP2083" s="14"/>
      <c r="FQ2083" s="14"/>
      <c r="FR2083" s="14"/>
      <c r="FS2083" s="14"/>
      <c r="FT2083" s="14"/>
      <c r="FU2083" s="14"/>
      <c r="FV2083" s="14"/>
      <c r="FW2083" s="14"/>
      <c r="FX2083" s="14"/>
      <c r="FY2083" s="14"/>
      <c r="FZ2083" s="14"/>
      <c r="GA2083" s="14"/>
      <c r="GB2083" s="14"/>
      <c r="GC2083" s="14"/>
      <c r="GD2083" s="14"/>
      <c r="GE2083" s="14"/>
      <c r="GF2083" s="14"/>
      <c r="GG2083" s="14"/>
      <c r="GH2083" s="14"/>
      <c r="GI2083" s="14"/>
      <c r="GJ2083" s="14"/>
      <c r="GK2083" s="14"/>
      <c r="GL2083" s="14"/>
      <c r="GM2083" s="14"/>
      <c r="GN2083" s="14"/>
      <c r="GO2083" s="14"/>
      <c r="GP2083" s="14"/>
      <c r="GQ2083" s="14"/>
      <c r="GR2083" s="14"/>
      <c r="GS2083" s="14"/>
      <c r="GT2083" s="14"/>
      <c r="GU2083" s="14"/>
      <c r="GV2083" s="14"/>
      <c r="GW2083" s="14"/>
      <c r="GX2083" s="14"/>
      <c r="GY2083" s="14"/>
      <c r="GZ2083" s="14"/>
      <c r="HA2083" s="14"/>
      <c r="HB2083" s="14"/>
      <c r="HC2083" s="14"/>
      <c r="HD2083" s="14"/>
      <c r="HE2083" s="14"/>
      <c r="HF2083" s="14"/>
      <c r="HG2083" s="14"/>
      <c r="HH2083" s="14"/>
      <c r="HI2083" s="14"/>
      <c r="HJ2083" s="14"/>
      <c r="HK2083" s="14"/>
      <c r="HL2083" s="14"/>
      <c r="HM2083" s="14"/>
      <c r="HN2083" s="14"/>
      <c r="HO2083" s="14"/>
      <c r="HP2083" s="14"/>
      <c r="HQ2083" s="14"/>
      <c r="HR2083" s="14"/>
      <c r="HS2083" s="14"/>
      <c r="HT2083" s="14"/>
      <c r="HU2083" s="14"/>
      <c r="HV2083" s="14"/>
      <c r="HW2083" s="14"/>
      <c r="HX2083" s="14"/>
      <c r="HY2083" s="14"/>
      <c r="HZ2083" s="14"/>
      <c r="IA2083" s="14"/>
      <c r="IB2083" s="14"/>
      <c r="IC2083" s="14"/>
      <c r="ID2083" s="14"/>
      <c r="IE2083" s="14"/>
      <c r="IF2083" s="14"/>
      <c r="IG2083" s="14"/>
      <c r="IH2083" s="14"/>
      <c r="II2083" s="14"/>
      <c r="IJ2083" s="14"/>
      <c r="IK2083" s="14"/>
      <c r="IL2083" s="14"/>
      <c r="IM2083" s="14"/>
      <c r="IN2083" s="14"/>
      <c r="IO2083" s="14"/>
      <c r="IP2083" s="14"/>
      <c r="IQ2083" s="14"/>
      <c r="IR2083" s="14"/>
      <c r="IS2083" s="14"/>
      <c r="IT2083" s="14"/>
    </row>
    <row r="2084" spans="1:254" ht="40.5" x14ac:dyDescent="0.2">
      <c r="A2084" s="12">
        <v>401060</v>
      </c>
      <c r="B2084" s="4" t="s">
        <v>16</v>
      </c>
      <c r="C2084" s="13" t="s">
        <v>1858</v>
      </c>
      <c r="D2084" s="11">
        <v>4</v>
      </c>
      <c r="E2084" s="11">
        <v>2.5</v>
      </c>
      <c r="F2084" s="11">
        <v>1.5</v>
      </c>
      <c r="G2084" s="12" t="s">
        <v>1616</v>
      </c>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C2084" s="14"/>
      <c r="AD2084" s="14"/>
      <c r="AE2084" s="14"/>
      <c r="AF2084" s="14"/>
      <c r="AG2084" s="14"/>
      <c r="AH2084" s="14"/>
      <c r="AI2084" s="14"/>
      <c r="AJ2084" s="14"/>
      <c r="AK2084" s="14"/>
      <c r="AL2084" s="14"/>
      <c r="AM2084" s="14"/>
      <c r="AN2084" s="14"/>
      <c r="AO2084" s="14"/>
      <c r="AP2084" s="14"/>
      <c r="AQ2084" s="14"/>
      <c r="AR2084" s="14"/>
      <c r="AS2084" s="14"/>
      <c r="AT2084" s="14"/>
      <c r="AU2084" s="14"/>
      <c r="AV2084" s="14"/>
      <c r="AW2084" s="14"/>
      <c r="AX2084" s="14"/>
      <c r="AY2084" s="14"/>
      <c r="AZ2084" s="14"/>
      <c r="BA2084" s="14"/>
      <c r="BB2084" s="14"/>
      <c r="BC2084" s="14"/>
      <c r="BD2084" s="14"/>
      <c r="BE2084" s="14"/>
      <c r="BF2084" s="14"/>
      <c r="BG2084" s="14"/>
      <c r="BH2084" s="14"/>
      <c r="BI2084" s="14"/>
      <c r="BJ2084" s="14"/>
      <c r="BK2084" s="14"/>
      <c r="BL2084" s="14"/>
      <c r="BM2084" s="14"/>
      <c r="BN2084" s="14"/>
      <c r="BO2084" s="14"/>
      <c r="BP2084" s="14"/>
      <c r="BQ2084" s="14"/>
      <c r="BR2084" s="14"/>
      <c r="BS2084" s="14"/>
      <c r="BT2084" s="14"/>
      <c r="BU2084" s="14"/>
      <c r="BV2084" s="14"/>
      <c r="BW2084" s="14"/>
      <c r="BX2084" s="14"/>
      <c r="BY2084" s="14"/>
      <c r="BZ2084" s="14"/>
      <c r="CA2084" s="14"/>
      <c r="CB2084" s="14"/>
      <c r="CC2084" s="14"/>
      <c r="CD2084" s="14"/>
      <c r="CE2084" s="14"/>
      <c r="CF2084" s="14"/>
      <c r="CG2084" s="14"/>
      <c r="CH2084" s="14"/>
      <c r="CI2084" s="14"/>
      <c r="CJ2084" s="14"/>
      <c r="CK2084" s="14"/>
      <c r="CL2084" s="14"/>
      <c r="CM2084" s="14"/>
      <c r="CN2084" s="14"/>
      <c r="CO2084" s="14"/>
      <c r="CP2084" s="14"/>
      <c r="CQ2084" s="14"/>
      <c r="CR2084" s="14"/>
      <c r="CS2084" s="14"/>
      <c r="CT2084" s="14"/>
      <c r="CU2084" s="14"/>
      <c r="CV2084" s="14"/>
      <c r="CW2084" s="14"/>
      <c r="CX2084" s="14"/>
      <c r="CY2084" s="14"/>
      <c r="CZ2084" s="14"/>
      <c r="DA2084" s="14"/>
      <c r="DB2084" s="14"/>
      <c r="DC2084" s="14"/>
      <c r="DD2084" s="14"/>
      <c r="DE2084" s="14"/>
      <c r="DF2084" s="14"/>
      <c r="DG2084" s="14"/>
      <c r="DH2084" s="14"/>
      <c r="DI2084" s="14"/>
      <c r="DJ2084" s="14"/>
      <c r="DK2084" s="14"/>
      <c r="DL2084" s="14"/>
      <c r="DM2084" s="14"/>
      <c r="DN2084" s="14"/>
      <c r="DO2084" s="14"/>
      <c r="DP2084" s="14"/>
      <c r="DQ2084" s="14"/>
      <c r="DR2084" s="14"/>
      <c r="DS2084" s="14"/>
      <c r="DT2084" s="14"/>
      <c r="DU2084" s="14"/>
      <c r="DV2084" s="14"/>
      <c r="DW2084" s="14"/>
      <c r="DX2084" s="14"/>
      <c r="DY2084" s="14"/>
      <c r="DZ2084" s="14"/>
      <c r="EA2084" s="14"/>
      <c r="EB2084" s="14"/>
      <c r="EC2084" s="14"/>
      <c r="ED2084" s="14"/>
      <c r="EE2084" s="14"/>
      <c r="EF2084" s="14"/>
      <c r="EG2084" s="14"/>
      <c r="EH2084" s="14"/>
      <c r="EI2084" s="14"/>
      <c r="EJ2084" s="14"/>
      <c r="EK2084" s="14"/>
      <c r="EL2084" s="14"/>
      <c r="EM2084" s="14"/>
      <c r="EN2084" s="14"/>
      <c r="EO2084" s="14"/>
      <c r="EP2084" s="14"/>
      <c r="EQ2084" s="14"/>
      <c r="ER2084" s="14"/>
      <c r="ES2084" s="14"/>
      <c r="ET2084" s="14"/>
      <c r="EU2084" s="14"/>
      <c r="EV2084" s="14"/>
      <c r="EW2084" s="14"/>
      <c r="EX2084" s="14"/>
      <c r="EY2084" s="14"/>
      <c r="EZ2084" s="14"/>
      <c r="FA2084" s="14"/>
      <c r="FB2084" s="14"/>
      <c r="FC2084" s="14"/>
      <c r="FD2084" s="14"/>
      <c r="FE2084" s="14"/>
      <c r="FF2084" s="14"/>
      <c r="FG2084" s="14"/>
      <c r="FH2084" s="14"/>
      <c r="FI2084" s="14"/>
      <c r="FJ2084" s="14"/>
      <c r="FK2084" s="14"/>
      <c r="FL2084" s="14"/>
      <c r="FM2084" s="14"/>
      <c r="FN2084" s="14"/>
      <c r="FO2084" s="14"/>
      <c r="FP2084" s="14"/>
      <c r="FQ2084" s="14"/>
      <c r="FR2084" s="14"/>
      <c r="FS2084" s="14"/>
      <c r="FT2084" s="14"/>
      <c r="FU2084" s="14"/>
      <c r="FV2084" s="14"/>
      <c r="FW2084" s="14"/>
      <c r="FX2084" s="14"/>
      <c r="FY2084" s="14"/>
      <c r="FZ2084" s="14"/>
      <c r="GA2084" s="14"/>
      <c r="GB2084" s="14"/>
      <c r="GC2084" s="14"/>
      <c r="GD2084" s="14"/>
      <c r="GE2084" s="14"/>
      <c r="GF2084" s="14"/>
      <c r="GG2084" s="14"/>
      <c r="GH2084" s="14"/>
      <c r="GI2084" s="14"/>
      <c r="GJ2084" s="14"/>
      <c r="GK2084" s="14"/>
      <c r="GL2084" s="14"/>
      <c r="GM2084" s="14"/>
      <c r="GN2084" s="14"/>
      <c r="GO2084" s="14"/>
      <c r="GP2084" s="14"/>
      <c r="GQ2084" s="14"/>
      <c r="GR2084" s="14"/>
      <c r="GS2084" s="14"/>
      <c r="GT2084" s="14"/>
      <c r="GU2084" s="14"/>
      <c r="GV2084" s="14"/>
      <c r="GW2084" s="14"/>
      <c r="GX2084" s="14"/>
      <c r="GY2084" s="14"/>
      <c r="GZ2084" s="14"/>
      <c r="HA2084" s="14"/>
      <c r="HB2084" s="14"/>
      <c r="HC2084" s="14"/>
      <c r="HD2084" s="14"/>
      <c r="HE2084" s="14"/>
      <c r="HF2084" s="14"/>
      <c r="HG2084" s="14"/>
      <c r="HH2084" s="14"/>
      <c r="HI2084" s="14"/>
      <c r="HJ2084" s="14"/>
      <c r="HK2084" s="14"/>
      <c r="HL2084" s="14"/>
      <c r="HM2084" s="14"/>
      <c r="HN2084" s="14"/>
      <c r="HO2084" s="14"/>
      <c r="HP2084" s="14"/>
      <c r="HQ2084" s="14"/>
      <c r="HR2084" s="14"/>
      <c r="HS2084" s="14"/>
      <c r="HT2084" s="14"/>
      <c r="HU2084" s="14"/>
      <c r="HV2084" s="14"/>
      <c r="HW2084" s="14"/>
      <c r="HX2084" s="14"/>
      <c r="HY2084" s="14"/>
      <c r="HZ2084" s="14"/>
      <c r="IA2084" s="14"/>
      <c r="IB2084" s="14"/>
      <c r="IC2084" s="14"/>
      <c r="ID2084" s="14"/>
      <c r="IE2084" s="14"/>
      <c r="IF2084" s="14"/>
      <c r="IG2084" s="14"/>
      <c r="IH2084" s="14"/>
      <c r="II2084" s="14"/>
      <c r="IJ2084" s="14"/>
      <c r="IK2084" s="14"/>
      <c r="IL2084" s="14"/>
      <c r="IM2084" s="14"/>
      <c r="IN2084" s="14"/>
      <c r="IO2084" s="14"/>
      <c r="IP2084" s="14"/>
      <c r="IQ2084" s="14"/>
      <c r="IR2084" s="14"/>
      <c r="IS2084" s="14"/>
      <c r="IT2084" s="14"/>
    </row>
    <row r="2085" spans="1:254" x14ac:dyDescent="0.2">
      <c r="A2085" s="2">
        <v>401065</v>
      </c>
      <c r="B2085" s="4"/>
      <c r="C2085" s="5" t="s">
        <v>1859</v>
      </c>
      <c r="D2085" s="3">
        <v>8.4</v>
      </c>
      <c r="E2085" s="3">
        <v>5.6</v>
      </c>
      <c r="F2085" s="3">
        <v>2.8</v>
      </c>
      <c r="G2085" s="2">
        <v>3</v>
      </c>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C2085" s="14"/>
      <c r="AD2085" s="14"/>
      <c r="AE2085" s="14"/>
      <c r="AF2085" s="14"/>
      <c r="AG2085" s="14"/>
      <c r="AH2085" s="14"/>
      <c r="AI2085" s="14"/>
      <c r="AJ2085" s="14"/>
      <c r="AK2085" s="14"/>
      <c r="AL2085" s="14"/>
      <c r="AM2085" s="14"/>
      <c r="AN2085" s="14"/>
      <c r="AO2085" s="14"/>
      <c r="AP2085" s="14"/>
      <c r="AQ2085" s="14"/>
      <c r="AR2085" s="14"/>
      <c r="AS2085" s="14"/>
      <c r="AT2085" s="14"/>
      <c r="AU2085" s="14"/>
      <c r="AV2085" s="14"/>
      <c r="AW2085" s="14"/>
      <c r="AX2085" s="14"/>
      <c r="AY2085" s="14"/>
      <c r="AZ2085" s="14"/>
      <c r="BA2085" s="14"/>
      <c r="BB2085" s="14"/>
      <c r="BC2085" s="14"/>
      <c r="BD2085" s="14"/>
      <c r="BE2085" s="14"/>
      <c r="BF2085" s="14"/>
      <c r="BG2085" s="14"/>
      <c r="BH2085" s="14"/>
      <c r="BI2085" s="14"/>
      <c r="BJ2085" s="14"/>
      <c r="BK2085" s="14"/>
      <c r="BL2085" s="14"/>
      <c r="BM2085" s="14"/>
      <c r="BN2085" s="14"/>
      <c r="BO2085" s="14"/>
      <c r="BP2085" s="14"/>
      <c r="BQ2085" s="14"/>
      <c r="BR2085" s="14"/>
      <c r="BS2085" s="14"/>
      <c r="BT2085" s="14"/>
      <c r="BU2085" s="14"/>
      <c r="BV2085" s="14"/>
      <c r="BW2085" s="14"/>
      <c r="BX2085" s="14"/>
      <c r="BY2085" s="14"/>
      <c r="BZ2085" s="14"/>
      <c r="CA2085" s="14"/>
      <c r="CB2085" s="14"/>
      <c r="CC2085" s="14"/>
      <c r="CD2085" s="14"/>
      <c r="CE2085" s="14"/>
      <c r="CF2085" s="14"/>
      <c r="CG2085" s="14"/>
      <c r="CH2085" s="14"/>
      <c r="CI2085" s="14"/>
      <c r="CJ2085" s="14"/>
      <c r="CK2085" s="14"/>
      <c r="CL2085" s="14"/>
      <c r="CM2085" s="14"/>
      <c r="CN2085" s="14"/>
      <c r="CO2085" s="14"/>
      <c r="CP2085" s="14"/>
      <c r="CQ2085" s="14"/>
      <c r="CR2085" s="14"/>
      <c r="CS2085" s="14"/>
      <c r="CT2085" s="14"/>
      <c r="CU2085" s="14"/>
      <c r="CV2085" s="14"/>
      <c r="CW2085" s="14"/>
      <c r="CX2085" s="14"/>
      <c r="CY2085" s="14"/>
      <c r="CZ2085" s="14"/>
      <c r="DA2085" s="14"/>
      <c r="DB2085" s="14"/>
      <c r="DC2085" s="14"/>
      <c r="DD2085" s="14"/>
      <c r="DE2085" s="14"/>
      <c r="DF2085" s="14"/>
      <c r="DG2085" s="14"/>
      <c r="DH2085" s="14"/>
      <c r="DI2085" s="14"/>
      <c r="DJ2085" s="14"/>
      <c r="DK2085" s="14"/>
      <c r="DL2085" s="14"/>
      <c r="DM2085" s="14"/>
      <c r="DN2085" s="14"/>
      <c r="DO2085" s="14"/>
      <c r="DP2085" s="14"/>
      <c r="DQ2085" s="14"/>
      <c r="DR2085" s="14"/>
      <c r="DS2085" s="14"/>
      <c r="DT2085" s="14"/>
      <c r="DU2085" s="14"/>
      <c r="DV2085" s="14"/>
      <c r="DW2085" s="14"/>
      <c r="DX2085" s="14"/>
      <c r="DY2085" s="14"/>
      <c r="DZ2085" s="14"/>
      <c r="EA2085" s="14"/>
      <c r="EB2085" s="14"/>
      <c r="EC2085" s="14"/>
      <c r="ED2085" s="14"/>
      <c r="EE2085" s="14"/>
      <c r="EF2085" s="14"/>
      <c r="EG2085" s="14"/>
      <c r="EH2085" s="14"/>
      <c r="EI2085" s="14"/>
      <c r="EJ2085" s="14"/>
      <c r="EK2085" s="14"/>
      <c r="EL2085" s="14"/>
      <c r="EM2085" s="14"/>
      <c r="EN2085" s="14"/>
      <c r="EO2085" s="14"/>
      <c r="EP2085" s="14"/>
      <c r="EQ2085" s="14"/>
      <c r="ER2085" s="14"/>
      <c r="ES2085" s="14"/>
      <c r="ET2085" s="14"/>
      <c r="EU2085" s="14"/>
      <c r="EV2085" s="14"/>
      <c r="EW2085" s="14"/>
      <c r="EX2085" s="14"/>
      <c r="EY2085" s="14"/>
      <c r="EZ2085" s="14"/>
      <c r="FA2085" s="14"/>
      <c r="FB2085" s="14"/>
      <c r="FC2085" s="14"/>
      <c r="FD2085" s="14"/>
      <c r="FE2085" s="14"/>
      <c r="FF2085" s="14"/>
      <c r="FG2085" s="14"/>
      <c r="FH2085" s="14"/>
      <c r="FI2085" s="14"/>
      <c r="FJ2085" s="14"/>
      <c r="FK2085" s="14"/>
      <c r="FL2085" s="14"/>
      <c r="FM2085" s="14"/>
      <c r="FN2085" s="14"/>
      <c r="FO2085" s="14"/>
      <c r="FP2085" s="14"/>
      <c r="FQ2085" s="14"/>
      <c r="FR2085" s="14"/>
      <c r="FS2085" s="14"/>
      <c r="FT2085" s="14"/>
      <c r="FU2085" s="14"/>
      <c r="FV2085" s="14"/>
      <c r="FW2085" s="14"/>
      <c r="FX2085" s="14"/>
      <c r="FY2085" s="14"/>
      <c r="FZ2085" s="14"/>
      <c r="GA2085" s="14"/>
      <c r="GB2085" s="14"/>
      <c r="GC2085" s="14"/>
      <c r="GD2085" s="14"/>
      <c r="GE2085" s="14"/>
      <c r="GF2085" s="14"/>
      <c r="GG2085" s="14"/>
      <c r="GH2085" s="14"/>
      <c r="GI2085" s="14"/>
      <c r="GJ2085" s="14"/>
      <c r="GK2085" s="14"/>
      <c r="GL2085" s="14"/>
      <c r="GM2085" s="14"/>
      <c r="GN2085" s="14"/>
      <c r="GO2085" s="14"/>
      <c r="GP2085" s="14"/>
      <c r="GQ2085" s="14"/>
      <c r="GR2085" s="14"/>
      <c r="GS2085" s="14"/>
      <c r="GT2085" s="14"/>
      <c r="GU2085" s="14"/>
      <c r="GV2085" s="14"/>
      <c r="GW2085" s="14"/>
      <c r="GX2085" s="14"/>
      <c r="GY2085" s="14"/>
      <c r="GZ2085" s="14"/>
      <c r="HA2085" s="14"/>
      <c r="HB2085" s="14"/>
      <c r="HC2085" s="14"/>
      <c r="HD2085" s="14"/>
      <c r="HE2085" s="14"/>
      <c r="HF2085" s="14"/>
      <c r="HG2085" s="14"/>
      <c r="HH2085" s="14"/>
      <c r="HI2085" s="14"/>
      <c r="HJ2085" s="14"/>
      <c r="HK2085" s="14"/>
      <c r="HL2085" s="14"/>
      <c r="HM2085" s="14"/>
      <c r="HN2085" s="14"/>
      <c r="HO2085" s="14"/>
      <c r="HP2085" s="14"/>
      <c r="HQ2085" s="14"/>
      <c r="HR2085" s="14"/>
      <c r="HS2085" s="14"/>
      <c r="HT2085" s="14"/>
      <c r="HU2085" s="14"/>
      <c r="HV2085" s="14"/>
      <c r="HW2085" s="14"/>
      <c r="HX2085" s="14"/>
      <c r="HY2085" s="14"/>
      <c r="HZ2085" s="14"/>
      <c r="IA2085" s="14"/>
      <c r="IB2085" s="14"/>
      <c r="IC2085" s="14"/>
      <c r="ID2085" s="14"/>
      <c r="IE2085" s="14"/>
      <c r="IF2085" s="14"/>
      <c r="IG2085" s="14"/>
      <c r="IH2085" s="14"/>
      <c r="II2085" s="14"/>
      <c r="IJ2085" s="14"/>
      <c r="IK2085" s="14"/>
      <c r="IL2085" s="14"/>
      <c r="IM2085" s="14"/>
      <c r="IN2085" s="14"/>
      <c r="IO2085" s="14"/>
      <c r="IP2085" s="14"/>
      <c r="IQ2085" s="14"/>
      <c r="IR2085" s="14"/>
      <c r="IS2085" s="14"/>
      <c r="IT2085" s="14"/>
    </row>
    <row r="2086" spans="1:254" ht="40.5" x14ac:dyDescent="0.2">
      <c r="A2086" s="12">
        <v>401070</v>
      </c>
      <c r="B2086" s="4" t="s">
        <v>16</v>
      </c>
      <c r="C2086" s="13" t="s">
        <v>1860</v>
      </c>
      <c r="D2086" s="11">
        <v>15</v>
      </c>
      <c r="E2086" s="11">
        <v>10</v>
      </c>
      <c r="F2086" s="11">
        <v>5</v>
      </c>
      <c r="G2086" s="12" t="s">
        <v>1761</v>
      </c>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C2086" s="14"/>
      <c r="AD2086" s="14"/>
      <c r="AE2086" s="14"/>
      <c r="AF2086" s="14"/>
      <c r="AG2086" s="14"/>
      <c r="AH2086" s="14"/>
      <c r="AI2086" s="14"/>
      <c r="AJ2086" s="14"/>
      <c r="AK2086" s="14"/>
      <c r="AL2086" s="14"/>
      <c r="AM2086" s="14"/>
      <c r="AN2086" s="14"/>
      <c r="AO2086" s="14"/>
      <c r="AP2086" s="14"/>
      <c r="AQ2086" s="14"/>
      <c r="AR2086" s="14"/>
      <c r="AS2086" s="14"/>
      <c r="AT2086" s="14"/>
      <c r="AU2086" s="14"/>
      <c r="AV2086" s="14"/>
      <c r="AW2086" s="14"/>
      <c r="AX2086" s="14"/>
      <c r="AY2086" s="14"/>
      <c r="AZ2086" s="14"/>
      <c r="BA2086" s="14"/>
      <c r="BB2086" s="14"/>
      <c r="BC2086" s="14"/>
      <c r="BD2086" s="14"/>
      <c r="BE2086" s="14"/>
      <c r="BF2086" s="14"/>
      <c r="BG2086" s="14"/>
      <c r="BH2086" s="14"/>
      <c r="BI2086" s="14"/>
      <c r="BJ2086" s="14"/>
      <c r="BK2086" s="14"/>
      <c r="BL2086" s="14"/>
      <c r="BM2086" s="14"/>
      <c r="BN2086" s="14"/>
      <c r="BO2086" s="14"/>
      <c r="BP2086" s="14"/>
      <c r="BQ2086" s="14"/>
      <c r="BR2086" s="14"/>
      <c r="BS2086" s="14"/>
      <c r="BT2086" s="14"/>
      <c r="BU2086" s="14"/>
      <c r="BV2086" s="14"/>
      <c r="BW2086" s="14"/>
      <c r="BX2086" s="14"/>
      <c r="BY2086" s="14"/>
      <c r="BZ2086" s="14"/>
      <c r="CA2086" s="14"/>
      <c r="CB2086" s="14"/>
      <c r="CC2086" s="14"/>
      <c r="CD2086" s="14"/>
      <c r="CE2086" s="14"/>
      <c r="CF2086" s="14"/>
      <c r="CG2086" s="14"/>
      <c r="CH2086" s="14"/>
      <c r="CI2086" s="14"/>
      <c r="CJ2086" s="14"/>
      <c r="CK2086" s="14"/>
      <c r="CL2086" s="14"/>
      <c r="CM2086" s="14"/>
      <c r="CN2086" s="14"/>
      <c r="CO2086" s="14"/>
      <c r="CP2086" s="14"/>
      <c r="CQ2086" s="14"/>
      <c r="CR2086" s="14"/>
      <c r="CS2086" s="14"/>
      <c r="CT2086" s="14"/>
      <c r="CU2086" s="14"/>
      <c r="CV2086" s="14"/>
      <c r="CW2086" s="14"/>
      <c r="CX2086" s="14"/>
      <c r="CY2086" s="14"/>
      <c r="CZ2086" s="14"/>
      <c r="DA2086" s="14"/>
      <c r="DB2086" s="14"/>
      <c r="DC2086" s="14"/>
      <c r="DD2086" s="14"/>
      <c r="DE2086" s="14"/>
      <c r="DF2086" s="14"/>
      <c r="DG2086" s="14"/>
      <c r="DH2086" s="14"/>
      <c r="DI2086" s="14"/>
      <c r="DJ2086" s="14"/>
      <c r="DK2086" s="14"/>
      <c r="DL2086" s="14"/>
      <c r="DM2086" s="14"/>
      <c r="DN2086" s="14"/>
      <c r="DO2086" s="14"/>
      <c r="DP2086" s="14"/>
      <c r="DQ2086" s="14"/>
      <c r="DR2086" s="14"/>
      <c r="DS2086" s="14"/>
      <c r="DT2086" s="14"/>
      <c r="DU2086" s="14"/>
      <c r="DV2086" s="14"/>
      <c r="DW2086" s="14"/>
      <c r="DX2086" s="14"/>
      <c r="DY2086" s="14"/>
      <c r="DZ2086" s="14"/>
      <c r="EA2086" s="14"/>
      <c r="EB2086" s="14"/>
      <c r="EC2086" s="14"/>
      <c r="ED2086" s="14"/>
      <c r="EE2086" s="14"/>
      <c r="EF2086" s="14"/>
      <c r="EG2086" s="14"/>
      <c r="EH2086" s="14"/>
      <c r="EI2086" s="14"/>
      <c r="EJ2086" s="14"/>
      <c r="EK2086" s="14"/>
      <c r="EL2086" s="14"/>
      <c r="EM2086" s="14"/>
      <c r="EN2086" s="14"/>
      <c r="EO2086" s="14"/>
      <c r="EP2086" s="14"/>
      <c r="EQ2086" s="14"/>
      <c r="ER2086" s="14"/>
      <c r="ES2086" s="14"/>
      <c r="ET2086" s="14"/>
      <c r="EU2086" s="14"/>
      <c r="EV2086" s="14"/>
      <c r="EW2086" s="14"/>
      <c r="EX2086" s="14"/>
      <c r="EY2086" s="14"/>
      <c r="EZ2086" s="14"/>
      <c r="FA2086" s="14"/>
      <c r="FB2086" s="14"/>
      <c r="FC2086" s="14"/>
      <c r="FD2086" s="14"/>
      <c r="FE2086" s="14"/>
      <c r="FF2086" s="14"/>
      <c r="FG2086" s="14"/>
      <c r="FH2086" s="14"/>
      <c r="FI2086" s="14"/>
      <c r="FJ2086" s="14"/>
      <c r="FK2086" s="14"/>
      <c r="FL2086" s="14"/>
      <c r="FM2086" s="14"/>
      <c r="FN2086" s="14"/>
      <c r="FO2086" s="14"/>
      <c r="FP2086" s="14"/>
      <c r="FQ2086" s="14"/>
      <c r="FR2086" s="14"/>
      <c r="FS2086" s="14"/>
      <c r="FT2086" s="14"/>
      <c r="FU2086" s="14"/>
      <c r="FV2086" s="14"/>
      <c r="FW2086" s="14"/>
      <c r="FX2086" s="14"/>
      <c r="FY2086" s="14"/>
      <c r="FZ2086" s="14"/>
      <c r="GA2086" s="14"/>
      <c r="GB2086" s="14"/>
      <c r="GC2086" s="14"/>
      <c r="GD2086" s="14"/>
      <c r="GE2086" s="14"/>
      <c r="GF2086" s="14"/>
      <c r="GG2086" s="14"/>
      <c r="GH2086" s="14"/>
      <c r="GI2086" s="14"/>
      <c r="GJ2086" s="14"/>
      <c r="GK2086" s="14"/>
      <c r="GL2086" s="14"/>
      <c r="GM2086" s="14"/>
      <c r="GN2086" s="14"/>
      <c r="GO2086" s="14"/>
      <c r="GP2086" s="14"/>
      <c r="GQ2086" s="14"/>
      <c r="GR2086" s="14"/>
      <c r="GS2086" s="14"/>
      <c r="GT2086" s="14"/>
      <c r="GU2086" s="14"/>
      <c r="GV2086" s="14"/>
      <c r="GW2086" s="14"/>
      <c r="GX2086" s="14"/>
      <c r="GY2086" s="14"/>
      <c r="GZ2086" s="14"/>
      <c r="HA2086" s="14"/>
      <c r="HB2086" s="14"/>
      <c r="HC2086" s="14"/>
      <c r="HD2086" s="14"/>
      <c r="HE2086" s="14"/>
      <c r="HF2086" s="14"/>
      <c r="HG2086" s="14"/>
      <c r="HH2086" s="14"/>
      <c r="HI2086" s="14"/>
      <c r="HJ2086" s="14"/>
      <c r="HK2086" s="14"/>
      <c r="HL2086" s="14"/>
      <c r="HM2086" s="14"/>
      <c r="HN2086" s="14"/>
      <c r="HO2086" s="14"/>
      <c r="HP2086" s="14"/>
      <c r="HQ2086" s="14"/>
      <c r="HR2086" s="14"/>
      <c r="HS2086" s="14"/>
      <c r="HT2086" s="14"/>
      <c r="HU2086" s="14"/>
      <c r="HV2086" s="14"/>
      <c r="HW2086" s="14"/>
      <c r="HX2086" s="14"/>
      <c r="HY2086" s="14"/>
      <c r="HZ2086" s="14"/>
      <c r="IA2086" s="14"/>
      <c r="IB2086" s="14"/>
      <c r="IC2086" s="14"/>
      <c r="ID2086" s="14"/>
      <c r="IE2086" s="14"/>
      <c r="IF2086" s="14"/>
      <c r="IG2086" s="14"/>
      <c r="IH2086" s="14"/>
      <c r="II2086" s="14"/>
      <c r="IJ2086" s="14"/>
      <c r="IK2086" s="14"/>
      <c r="IL2086" s="14"/>
      <c r="IM2086" s="14"/>
      <c r="IN2086" s="14"/>
      <c r="IO2086" s="14"/>
      <c r="IP2086" s="14"/>
      <c r="IQ2086" s="14"/>
      <c r="IR2086" s="14"/>
      <c r="IS2086" s="14"/>
      <c r="IT2086" s="14"/>
    </row>
    <row r="2087" spans="1:254" s="18" customFormat="1" ht="40.5" x14ac:dyDescent="0.2">
      <c r="A2087" s="12">
        <v>401075</v>
      </c>
      <c r="B2087" s="4" t="s">
        <v>16</v>
      </c>
      <c r="C2087" s="13" t="s">
        <v>1861</v>
      </c>
      <c r="D2087" s="11">
        <v>18</v>
      </c>
      <c r="E2087" s="11">
        <v>12</v>
      </c>
      <c r="F2087" s="11">
        <v>6</v>
      </c>
      <c r="G2087" s="12" t="s">
        <v>1171</v>
      </c>
      <c r="H2087" s="14"/>
    </row>
    <row r="2088" spans="1:254" s="18" customFormat="1" x14ac:dyDescent="0.2">
      <c r="A2088" s="12">
        <v>401080</v>
      </c>
      <c r="B2088" s="4"/>
      <c r="C2088" s="13" t="s">
        <v>1862</v>
      </c>
      <c r="D2088" s="11">
        <v>24</v>
      </c>
      <c r="E2088" s="11">
        <v>16</v>
      </c>
      <c r="F2088" s="11">
        <v>8</v>
      </c>
      <c r="G2088" s="12">
        <v>3</v>
      </c>
      <c r="H2088" s="14"/>
    </row>
    <row r="2089" spans="1:254" s="18" customFormat="1" x14ac:dyDescent="0.2">
      <c r="A2089" s="2">
        <v>401085</v>
      </c>
      <c r="B2089" s="4"/>
      <c r="C2089" s="5" t="s">
        <v>1863</v>
      </c>
      <c r="D2089" s="3">
        <v>30</v>
      </c>
      <c r="E2089" s="3">
        <v>20</v>
      </c>
      <c r="F2089" s="3">
        <v>10</v>
      </c>
      <c r="G2089" s="2">
        <v>3</v>
      </c>
    </row>
    <row r="2090" spans="1:254" s="18" customFormat="1" ht="40.5" x14ac:dyDescent="0.2">
      <c r="A2090" s="2">
        <v>401095</v>
      </c>
      <c r="B2090" s="4"/>
      <c r="C2090" s="5" t="s">
        <v>1864</v>
      </c>
      <c r="D2090" s="3">
        <v>32</v>
      </c>
      <c r="E2090" s="3">
        <v>21</v>
      </c>
      <c r="F2090" s="3">
        <v>11</v>
      </c>
      <c r="G2090" s="2">
        <v>3</v>
      </c>
    </row>
    <row r="2091" spans="1:254" s="18" customFormat="1" x14ac:dyDescent="0.2">
      <c r="A2091" s="12">
        <v>401100</v>
      </c>
      <c r="B2091" s="11" t="s">
        <v>22</v>
      </c>
      <c r="C2091" s="13" t="s">
        <v>1865</v>
      </c>
      <c r="D2091" s="11">
        <v>1.8</v>
      </c>
      <c r="E2091" s="11">
        <v>1.8</v>
      </c>
      <c r="F2091" s="11"/>
      <c r="G2091" s="12">
        <v>0</v>
      </c>
    </row>
    <row r="2092" spans="1:254" ht="40.5" x14ac:dyDescent="0.2">
      <c r="A2092" s="12">
        <v>401105</v>
      </c>
      <c r="B2092" s="4"/>
      <c r="C2092" s="13" t="s">
        <v>1866</v>
      </c>
      <c r="D2092" s="11">
        <v>45</v>
      </c>
      <c r="E2092" s="11">
        <v>45</v>
      </c>
      <c r="F2092" s="11"/>
      <c r="G2092" s="12">
        <v>4</v>
      </c>
      <c r="H2092" s="14"/>
    </row>
    <row r="2093" spans="1:254" s="18" customFormat="1" x14ac:dyDescent="0.2">
      <c r="A2093" s="12">
        <v>401110</v>
      </c>
      <c r="B2093" s="4"/>
      <c r="C2093" s="13" t="s">
        <v>1867</v>
      </c>
      <c r="D2093" s="11">
        <v>48.3</v>
      </c>
      <c r="E2093" s="11">
        <v>48.3</v>
      </c>
      <c r="F2093" s="11"/>
      <c r="G2093" s="12">
        <v>4</v>
      </c>
    </row>
    <row r="2094" spans="1:254" s="18" customFormat="1" x14ac:dyDescent="0.2">
      <c r="A2094" s="12">
        <v>401115</v>
      </c>
      <c r="B2094" s="4"/>
      <c r="C2094" s="13" t="s">
        <v>1868</v>
      </c>
      <c r="D2094" s="11">
        <v>39</v>
      </c>
      <c r="E2094" s="11">
        <v>39</v>
      </c>
      <c r="F2094" s="11"/>
      <c r="G2094" s="12">
        <v>4</v>
      </c>
    </row>
    <row r="2095" spans="1:254" s="18" customFormat="1" ht="40.5" x14ac:dyDescent="0.2">
      <c r="A2095" s="12">
        <v>401120</v>
      </c>
      <c r="B2095" s="4"/>
      <c r="C2095" s="13" t="s">
        <v>1869</v>
      </c>
      <c r="D2095" s="11">
        <v>75.8</v>
      </c>
      <c r="E2095" s="11">
        <v>75.8</v>
      </c>
      <c r="F2095" s="11"/>
      <c r="G2095" s="12">
        <v>4</v>
      </c>
    </row>
    <row r="2096" spans="1:254" s="18" customFormat="1" x14ac:dyDescent="0.2">
      <c r="A2096" s="12">
        <v>401125</v>
      </c>
      <c r="B2096" s="4"/>
      <c r="C2096" s="13" t="s">
        <v>1870</v>
      </c>
      <c r="D2096" s="11">
        <v>52</v>
      </c>
      <c r="E2096" s="11">
        <v>52</v>
      </c>
      <c r="F2096" s="11"/>
      <c r="G2096" s="12">
        <v>4</v>
      </c>
    </row>
    <row r="2097" spans="1:254" s="18" customFormat="1" ht="60.75" x14ac:dyDescent="0.2">
      <c r="A2097" s="12">
        <v>401130</v>
      </c>
      <c r="B2097" s="4"/>
      <c r="C2097" s="13" t="s">
        <v>1871</v>
      </c>
      <c r="D2097" s="11">
        <v>52</v>
      </c>
      <c r="E2097" s="11">
        <v>52</v>
      </c>
      <c r="F2097" s="11"/>
      <c r="G2097" s="12">
        <v>4</v>
      </c>
    </row>
    <row r="2098" spans="1:254" s="18" customFormat="1" x14ac:dyDescent="0.2">
      <c r="A2098" s="12">
        <v>401135</v>
      </c>
      <c r="B2098" s="4"/>
      <c r="C2098" s="13" t="s">
        <v>1872</v>
      </c>
      <c r="D2098" s="11">
        <v>46.7</v>
      </c>
      <c r="E2098" s="11">
        <v>46.7</v>
      </c>
      <c r="F2098" s="11"/>
      <c r="G2098" s="12">
        <v>4</v>
      </c>
    </row>
    <row r="2099" spans="1:254" s="18" customFormat="1" x14ac:dyDescent="0.2">
      <c r="A2099" s="12">
        <v>401140</v>
      </c>
      <c r="B2099" s="4"/>
      <c r="C2099" s="13" t="s">
        <v>1873</v>
      </c>
      <c r="D2099" s="11">
        <v>48.2</v>
      </c>
      <c r="E2099" s="11">
        <v>48.2</v>
      </c>
      <c r="F2099" s="11"/>
      <c r="G2099" s="12">
        <v>4</v>
      </c>
    </row>
    <row r="2100" spans="1:254" s="18" customFormat="1" x14ac:dyDescent="0.2">
      <c r="A2100" s="12">
        <v>401145</v>
      </c>
      <c r="B2100" s="4" t="s">
        <v>7</v>
      </c>
      <c r="C2100" s="13" t="s">
        <v>1874</v>
      </c>
      <c r="D2100" s="11">
        <v>8.8000000000000007</v>
      </c>
      <c r="E2100" s="11">
        <v>8.8000000000000007</v>
      </c>
      <c r="F2100" s="11"/>
      <c r="G2100" s="12">
        <v>0</v>
      </c>
    </row>
    <row r="2101" spans="1:254" s="18" customFormat="1" x14ac:dyDescent="0.2">
      <c r="A2101" s="12">
        <v>401160</v>
      </c>
      <c r="B2101" s="4"/>
      <c r="C2101" s="13" t="s">
        <v>1875</v>
      </c>
      <c r="D2101" s="11">
        <v>35.799999999999997</v>
      </c>
      <c r="E2101" s="11">
        <v>35.799999999999997</v>
      </c>
      <c r="F2101" s="11"/>
      <c r="G2101" s="12">
        <v>4</v>
      </c>
    </row>
    <row r="2102" spans="1:254" s="18" customFormat="1" x14ac:dyDescent="0.2">
      <c r="A2102" s="12">
        <v>401165</v>
      </c>
      <c r="B2102" s="4"/>
      <c r="C2102" s="13" t="s">
        <v>1876</v>
      </c>
      <c r="D2102" s="11">
        <v>37.5</v>
      </c>
      <c r="E2102" s="11">
        <v>37.5</v>
      </c>
      <c r="F2102" s="11"/>
      <c r="G2102" s="12">
        <v>4</v>
      </c>
    </row>
    <row r="2103" spans="1:254" s="18" customFormat="1" x14ac:dyDescent="0.2">
      <c r="A2103" s="12">
        <v>401170</v>
      </c>
      <c r="B2103" s="4"/>
      <c r="C2103" s="13" t="s">
        <v>1877</v>
      </c>
      <c r="D2103" s="11">
        <v>33.700000000000003</v>
      </c>
      <c r="E2103" s="11">
        <v>33.700000000000003</v>
      </c>
      <c r="F2103" s="11"/>
      <c r="G2103" s="12">
        <v>4</v>
      </c>
    </row>
    <row r="2104" spans="1:254" s="18" customFormat="1" x14ac:dyDescent="0.2">
      <c r="A2104" s="12">
        <v>401175</v>
      </c>
      <c r="B2104" s="4"/>
      <c r="C2104" s="19" t="s">
        <v>1878</v>
      </c>
      <c r="D2104" s="11">
        <v>31</v>
      </c>
      <c r="E2104" s="11">
        <v>31</v>
      </c>
      <c r="F2104" s="11"/>
      <c r="G2104" s="12">
        <v>4</v>
      </c>
    </row>
    <row r="2105" spans="1:254" x14ac:dyDescent="0.2">
      <c r="A2105" s="12">
        <v>401176</v>
      </c>
      <c r="B2105" s="4"/>
      <c r="C2105" s="19" t="s">
        <v>1879</v>
      </c>
      <c r="D2105" s="11">
        <v>40</v>
      </c>
      <c r="E2105" s="11">
        <v>40</v>
      </c>
      <c r="F2105" s="11"/>
      <c r="G2105" s="12">
        <v>4</v>
      </c>
      <c r="H2105" s="14"/>
    </row>
    <row r="2106" spans="1:254" x14ac:dyDescent="0.2">
      <c r="A2106" s="12">
        <v>401180</v>
      </c>
      <c r="B2106" s="4" t="s">
        <v>7</v>
      </c>
      <c r="C2106" s="13" t="s">
        <v>1880</v>
      </c>
      <c r="D2106" s="11">
        <v>3</v>
      </c>
      <c r="E2106" s="11">
        <v>3</v>
      </c>
      <c r="F2106" s="11"/>
      <c r="G2106" s="12">
        <v>0</v>
      </c>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C2106" s="14"/>
      <c r="AD2106" s="14"/>
      <c r="AE2106" s="14"/>
      <c r="AF2106" s="14"/>
      <c r="AG2106" s="14"/>
      <c r="AH2106" s="14"/>
      <c r="AI2106" s="14"/>
      <c r="AJ2106" s="14"/>
      <c r="AK2106" s="14"/>
      <c r="AL2106" s="14"/>
      <c r="AM2106" s="14"/>
      <c r="AN2106" s="14"/>
      <c r="AO2106" s="14"/>
      <c r="AP2106" s="14"/>
      <c r="AQ2106" s="14"/>
      <c r="AR2106" s="14"/>
      <c r="AS2106" s="14"/>
      <c r="AT2106" s="14"/>
      <c r="AU2106" s="14"/>
      <c r="AV2106" s="14"/>
      <c r="AW2106" s="14"/>
      <c r="AX2106" s="14"/>
      <c r="AY2106" s="14"/>
      <c r="AZ2106" s="14"/>
      <c r="BA2106" s="14"/>
      <c r="BB2106" s="14"/>
      <c r="BC2106" s="14"/>
      <c r="BD2106" s="14"/>
      <c r="BE2106" s="14"/>
      <c r="BF2106" s="14"/>
      <c r="BG2106" s="14"/>
      <c r="BH2106" s="14"/>
      <c r="BI2106" s="14"/>
      <c r="BJ2106" s="14"/>
      <c r="BK2106" s="14"/>
      <c r="BL2106" s="14"/>
      <c r="BM2106" s="14"/>
      <c r="BN2106" s="14"/>
      <c r="BO2106" s="14"/>
      <c r="BP2106" s="14"/>
      <c r="BQ2106" s="14"/>
      <c r="BR2106" s="14"/>
      <c r="BS2106" s="14"/>
      <c r="BT2106" s="14"/>
      <c r="BU2106" s="14"/>
      <c r="BV2106" s="14"/>
      <c r="BW2106" s="14"/>
      <c r="BX2106" s="14"/>
      <c r="BY2106" s="14"/>
      <c r="BZ2106" s="14"/>
      <c r="CA2106" s="14"/>
      <c r="CB2106" s="14"/>
      <c r="CC2106" s="14"/>
      <c r="CD2106" s="14"/>
      <c r="CE2106" s="14"/>
      <c r="CF2106" s="14"/>
      <c r="CG2106" s="14"/>
      <c r="CH2106" s="14"/>
      <c r="CI2106" s="14"/>
      <c r="CJ2106" s="14"/>
      <c r="CK2106" s="14"/>
      <c r="CL2106" s="14"/>
      <c r="CM2106" s="14"/>
      <c r="CN2106" s="14"/>
      <c r="CO2106" s="14"/>
      <c r="CP2106" s="14"/>
      <c r="CQ2106" s="14"/>
      <c r="CR2106" s="14"/>
      <c r="CS2106" s="14"/>
      <c r="CT2106" s="14"/>
      <c r="CU2106" s="14"/>
      <c r="CV2106" s="14"/>
      <c r="CW2106" s="14"/>
      <c r="CX2106" s="14"/>
      <c r="CY2106" s="14"/>
      <c r="CZ2106" s="14"/>
      <c r="DA2106" s="14"/>
      <c r="DB2106" s="14"/>
      <c r="DC2106" s="14"/>
      <c r="DD2106" s="14"/>
      <c r="DE2106" s="14"/>
      <c r="DF2106" s="14"/>
      <c r="DG2106" s="14"/>
      <c r="DH2106" s="14"/>
      <c r="DI2106" s="14"/>
      <c r="DJ2106" s="14"/>
      <c r="DK2106" s="14"/>
      <c r="DL2106" s="14"/>
      <c r="DM2106" s="14"/>
      <c r="DN2106" s="14"/>
      <c r="DO2106" s="14"/>
      <c r="DP2106" s="14"/>
      <c r="DQ2106" s="14"/>
      <c r="DR2106" s="14"/>
      <c r="DS2106" s="14"/>
      <c r="DT2106" s="14"/>
      <c r="DU2106" s="14"/>
      <c r="DV2106" s="14"/>
      <c r="DW2106" s="14"/>
      <c r="DX2106" s="14"/>
      <c r="DY2106" s="14"/>
      <c r="DZ2106" s="14"/>
      <c r="EA2106" s="14"/>
      <c r="EB2106" s="14"/>
      <c r="EC2106" s="14"/>
      <c r="ED2106" s="14"/>
      <c r="EE2106" s="14"/>
      <c r="EF2106" s="14"/>
      <c r="EG2106" s="14"/>
      <c r="EH2106" s="14"/>
      <c r="EI2106" s="14"/>
      <c r="EJ2106" s="14"/>
      <c r="EK2106" s="14"/>
      <c r="EL2106" s="14"/>
      <c r="EM2106" s="14"/>
      <c r="EN2106" s="14"/>
      <c r="EO2106" s="14"/>
      <c r="EP2106" s="14"/>
      <c r="EQ2106" s="14"/>
      <c r="ER2106" s="14"/>
      <c r="ES2106" s="14"/>
      <c r="ET2106" s="14"/>
      <c r="EU2106" s="14"/>
      <c r="EV2106" s="14"/>
      <c r="EW2106" s="14"/>
      <c r="EX2106" s="14"/>
      <c r="EY2106" s="14"/>
      <c r="EZ2106" s="14"/>
      <c r="FA2106" s="14"/>
      <c r="FB2106" s="14"/>
      <c r="FC2106" s="14"/>
      <c r="FD2106" s="14"/>
      <c r="FE2106" s="14"/>
      <c r="FF2106" s="14"/>
      <c r="FG2106" s="14"/>
      <c r="FH2106" s="14"/>
      <c r="FI2106" s="14"/>
      <c r="FJ2106" s="14"/>
      <c r="FK2106" s="14"/>
      <c r="FL2106" s="14"/>
      <c r="FM2106" s="14"/>
      <c r="FN2106" s="14"/>
      <c r="FO2106" s="14"/>
      <c r="FP2106" s="14"/>
      <c r="FQ2106" s="14"/>
      <c r="FR2106" s="14"/>
      <c r="FS2106" s="14"/>
      <c r="FT2106" s="14"/>
      <c r="FU2106" s="14"/>
      <c r="FV2106" s="14"/>
      <c r="FW2106" s="14"/>
      <c r="FX2106" s="14"/>
      <c r="FY2106" s="14"/>
      <c r="FZ2106" s="14"/>
      <c r="GA2106" s="14"/>
      <c r="GB2106" s="14"/>
      <c r="GC2106" s="14"/>
      <c r="GD2106" s="14"/>
      <c r="GE2106" s="14"/>
      <c r="GF2106" s="14"/>
      <c r="GG2106" s="14"/>
      <c r="GH2106" s="14"/>
      <c r="GI2106" s="14"/>
      <c r="GJ2106" s="14"/>
      <c r="GK2106" s="14"/>
      <c r="GL2106" s="14"/>
      <c r="GM2106" s="14"/>
      <c r="GN2106" s="14"/>
      <c r="GO2106" s="14"/>
      <c r="GP2106" s="14"/>
      <c r="GQ2106" s="14"/>
      <c r="GR2106" s="14"/>
      <c r="GS2106" s="14"/>
      <c r="GT2106" s="14"/>
      <c r="GU2106" s="14"/>
      <c r="GV2106" s="14"/>
      <c r="GW2106" s="14"/>
      <c r="GX2106" s="14"/>
      <c r="GY2106" s="14"/>
      <c r="GZ2106" s="14"/>
      <c r="HA2106" s="14"/>
      <c r="HB2106" s="14"/>
      <c r="HC2106" s="14"/>
      <c r="HD2106" s="14"/>
      <c r="HE2106" s="14"/>
      <c r="HF2106" s="14"/>
      <c r="HG2106" s="14"/>
      <c r="HH2106" s="14"/>
      <c r="HI2106" s="14"/>
      <c r="HJ2106" s="14"/>
      <c r="HK2106" s="14"/>
      <c r="HL2106" s="14"/>
      <c r="HM2106" s="14"/>
      <c r="HN2106" s="14"/>
      <c r="HO2106" s="14"/>
      <c r="HP2106" s="14"/>
      <c r="HQ2106" s="14"/>
      <c r="HR2106" s="14"/>
      <c r="HS2106" s="14"/>
      <c r="HT2106" s="14"/>
      <c r="HU2106" s="14"/>
      <c r="HV2106" s="14"/>
      <c r="HW2106" s="14"/>
      <c r="HX2106" s="14"/>
      <c r="HY2106" s="14"/>
      <c r="HZ2106" s="14"/>
      <c r="IA2106" s="14"/>
      <c r="IB2106" s="14"/>
      <c r="IC2106" s="14"/>
      <c r="ID2106" s="14"/>
      <c r="IE2106" s="14"/>
      <c r="IF2106" s="14"/>
      <c r="IG2106" s="14"/>
      <c r="IH2106" s="14"/>
      <c r="II2106" s="14"/>
      <c r="IJ2106" s="14"/>
      <c r="IK2106" s="14"/>
      <c r="IL2106" s="14"/>
      <c r="IM2106" s="14"/>
      <c r="IN2106" s="14"/>
      <c r="IO2106" s="14"/>
      <c r="IP2106" s="14"/>
      <c r="IQ2106" s="14"/>
      <c r="IR2106" s="14"/>
      <c r="IS2106" s="14"/>
      <c r="IT2106" s="14"/>
    </row>
    <row r="2107" spans="1:254" ht="40.5" x14ac:dyDescent="0.2">
      <c r="A2107" s="2">
        <v>401185</v>
      </c>
      <c r="B2107" s="4"/>
      <c r="C2107" s="5" t="s">
        <v>1881</v>
      </c>
      <c r="D2107" s="3">
        <v>11</v>
      </c>
      <c r="E2107" s="11">
        <v>11</v>
      </c>
      <c r="F2107" s="3"/>
      <c r="G2107" s="2">
        <v>2</v>
      </c>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C2107" s="14"/>
      <c r="AD2107" s="14"/>
      <c r="AE2107" s="14"/>
      <c r="AF2107" s="14"/>
      <c r="AG2107" s="14"/>
      <c r="AH2107" s="14"/>
      <c r="AI2107" s="14"/>
      <c r="AJ2107" s="14"/>
      <c r="AK2107" s="14"/>
      <c r="AL2107" s="14"/>
      <c r="AM2107" s="14"/>
      <c r="AN2107" s="14"/>
      <c r="AO2107" s="14"/>
      <c r="AP2107" s="14"/>
      <c r="AQ2107" s="14"/>
      <c r="AR2107" s="14"/>
      <c r="AS2107" s="14"/>
      <c r="AT2107" s="14"/>
      <c r="AU2107" s="14"/>
      <c r="AV2107" s="14"/>
      <c r="AW2107" s="14"/>
      <c r="AX2107" s="14"/>
      <c r="AY2107" s="14"/>
      <c r="AZ2107" s="14"/>
      <c r="BA2107" s="14"/>
      <c r="BB2107" s="14"/>
      <c r="BC2107" s="14"/>
      <c r="BD2107" s="14"/>
      <c r="BE2107" s="14"/>
      <c r="BF2107" s="14"/>
      <c r="BG2107" s="14"/>
      <c r="BH2107" s="14"/>
      <c r="BI2107" s="14"/>
      <c r="BJ2107" s="14"/>
      <c r="BK2107" s="14"/>
      <c r="BL2107" s="14"/>
      <c r="BM2107" s="14"/>
      <c r="BN2107" s="14"/>
      <c r="BO2107" s="14"/>
      <c r="BP2107" s="14"/>
      <c r="BQ2107" s="14"/>
      <c r="BR2107" s="14"/>
      <c r="BS2107" s="14"/>
      <c r="BT2107" s="14"/>
      <c r="BU2107" s="14"/>
      <c r="BV2107" s="14"/>
      <c r="BW2107" s="14"/>
      <c r="BX2107" s="14"/>
      <c r="BY2107" s="14"/>
      <c r="BZ2107" s="14"/>
      <c r="CA2107" s="14"/>
      <c r="CB2107" s="14"/>
      <c r="CC2107" s="14"/>
      <c r="CD2107" s="14"/>
      <c r="CE2107" s="14"/>
      <c r="CF2107" s="14"/>
      <c r="CG2107" s="14"/>
      <c r="CH2107" s="14"/>
      <c r="CI2107" s="14"/>
      <c r="CJ2107" s="14"/>
      <c r="CK2107" s="14"/>
      <c r="CL2107" s="14"/>
      <c r="CM2107" s="14"/>
      <c r="CN2107" s="14"/>
      <c r="CO2107" s="14"/>
      <c r="CP2107" s="14"/>
      <c r="CQ2107" s="14"/>
      <c r="CR2107" s="14"/>
      <c r="CS2107" s="14"/>
      <c r="CT2107" s="14"/>
      <c r="CU2107" s="14"/>
      <c r="CV2107" s="14"/>
      <c r="CW2107" s="14"/>
      <c r="CX2107" s="14"/>
      <c r="CY2107" s="14"/>
      <c r="CZ2107" s="14"/>
      <c r="DA2107" s="14"/>
      <c r="DB2107" s="14"/>
      <c r="DC2107" s="14"/>
      <c r="DD2107" s="14"/>
      <c r="DE2107" s="14"/>
      <c r="DF2107" s="14"/>
      <c r="DG2107" s="14"/>
      <c r="DH2107" s="14"/>
      <c r="DI2107" s="14"/>
      <c r="DJ2107" s="14"/>
      <c r="DK2107" s="14"/>
      <c r="DL2107" s="14"/>
      <c r="DM2107" s="14"/>
      <c r="DN2107" s="14"/>
      <c r="DO2107" s="14"/>
      <c r="DP2107" s="14"/>
      <c r="DQ2107" s="14"/>
      <c r="DR2107" s="14"/>
      <c r="DS2107" s="14"/>
      <c r="DT2107" s="14"/>
      <c r="DU2107" s="14"/>
      <c r="DV2107" s="14"/>
      <c r="DW2107" s="14"/>
      <c r="DX2107" s="14"/>
      <c r="DY2107" s="14"/>
      <c r="DZ2107" s="14"/>
      <c r="EA2107" s="14"/>
      <c r="EB2107" s="14"/>
      <c r="EC2107" s="14"/>
      <c r="ED2107" s="14"/>
      <c r="EE2107" s="14"/>
      <c r="EF2107" s="14"/>
      <c r="EG2107" s="14"/>
      <c r="EH2107" s="14"/>
      <c r="EI2107" s="14"/>
      <c r="EJ2107" s="14"/>
      <c r="EK2107" s="14"/>
      <c r="EL2107" s="14"/>
      <c r="EM2107" s="14"/>
      <c r="EN2107" s="14"/>
      <c r="EO2107" s="14"/>
      <c r="EP2107" s="14"/>
      <c r="EQ2107" s="14"/>
      <c r="ER2107" s="14"/>
      <c r="ES2107" s="14"/>
      <c r="ET2107" s="14"/>
      <c r="EU2107" s="14"/>
      <c r="EV2107" s="14"/>
      <c r="EW2107" s="14"/>
      <c r="EX2107" s="14"/>
      <c r="EY2107" s="14"/>
      <c r="EZ2107" s="14"/>
      <c r="FA2107" s="14"/>
      <c r="FB2107" s="14"/>
      <c r="FC2107" s="14"/>
      <c r="FD2107" s="14"/>
      <c r="FE2107" s="14"/>
      <c r="FF2107" s="14"/>
      <c r="FG2107" s="14"/>
      <c r="FH2107" s="14"/>
      <c r="FI2107" s="14"/>
      <c r="FJ2107" s="14"/>
      <c r="FK2107" s="14"/>
      <c r="FL2107" s="14"/>
      <c r="FM2107" s="14"/>
      <c r="FN2107" s="14"/>
      <c r="FO2107" s="14"/>
      <c r="FP2107" s="14"/>
      <c r="FQ2107" s="14"/>
      <c r="FR2107" s="14"/>
      <c r="FS2107" s="14"/>
      <c r="FT2107" s="14"/>
      <c r="FU2107" s="14"/>
      <c r="FV2107" s="14"/>
      <c r="FW2107" s="14"/>
      <c r="FX2107" s="14"/>
      <c r="FY2107" s="14"/>
      <c r="FZ2107" s="14"/>
      <c r="GA2107" s="14"/>
      <c r="GB2107" s="14"/>
      <c r="GC2107" s="14"/>
      <c r="GD2107" s="14"/>
      <c r="GE2107" s="14"/>
      <c r="GF2107" s="14"/>
      <c r="GG2107" s="14"/>
      <c r="GH2107" s="14"/>
      <c r="GI2107" s="14"/>
      <c r="GJ2107" s="14"/>
      <c r="GK2107" s="14"/>
      <c r="GL2107" s="14"/>
      <c r="GM2107" s="14"/>
      <c r="GN2107" s="14"/>
      <c r="GO2107" s="14"/>
      <c r="GP2107" s="14"/>
      <c r="GQ2107" s="14"/>
      <c r="GR2107" s="14"/>
      <c r="GS2107" s="14"/>
      <c r="GT2107" s="14"/>
      <c r="GU2107" s="14"/>
      <c r="GV2107" s="14"/>
      <c r="GW2107" s="14"/>
      <c r="GX2107" s="14"/>
      <c r="GY2107" s="14"/>
      <c r="GZ2107" s="14"/>
      <c r="HA2107" s="14"/>
      <c r="HB2107" s="14"/>
      <c r="HC2107" s="14"/>
      <c r="HD2107" s="14"/>
      <c r="HE2107" s="14"/>
      <c r="HF2107" s="14"/>
      <c r="HG2107" s="14"/>
      <c r="HH2107" s="14"/>
      <c r="HI2107" s="14"/>
      <c r="HJ2107" s="14"/>
      <c r="HK2107" s="14"/>
      <c r="HL2107" s="14"/>
      <c r="HM2107" s="14"/>
      <c r="HN2107" s="14"/>
      <c r="HO2107" s="14"/>
      <c r="HP2107" s="14"/>
      <c r="HQ2107" s="14"/>
      <c r="HR2107" s="14"/>
      <c r="HS2107" s="14"/>
      <c r="HT2107" s="14"/>
      <c r="HU2107" s="14"/>
      <c r="HV2107" s="14"/>
      <c r="HW2107" s="14"/>
      <c r="HX2107" s="14"/>
      <c r="HY2107" s="14"/>
      <c r="HZ2107" s="14"/>
      <c r="IA2107" s="14"/>
      <c r="IB2107" s="14"/>
      <c r="IC2107" s="14"/>
      <c r="ID2107" s="14"/>
      <c r="IE2107" s="14"/>
      <c r="IF2107" s="14"/>
      <c r="IG2107" s="14"/>
      <c r="IH2107" s="14"/>
      <c r="II2107" s="14"/>
      <c r="IJ2107" s="14"/>
      <c r="IK2107" s="14"/>
      <c r="IL2107" s="14"/>
      <c r="IM2107" s="14"/>
      <c r="IN2107" s="14"/>
      <c r="IO2107" s="14"/>
      <c r="IP2107" s="14"/>
      <c r="IQ2107" s="14"/>
      <c r="IR2107" s="14"/>
      <c r="IS2107" s="14"/>
      <c r="IT2107" s="14"/>
    </row>
    <row r="2108" spans="1:254" x14ac:dyDescent="0.2">
      <c r="A2108" s="12">
        <v>401190</v>
      </c>
      <c r="B2108" s="4"/>
      <c r="C2108" s="21" t="s">
        <v>97</v>
      </c>
      <c r="D2108" s="11"/>
      <c r="E2108" s="11"/>
      <c r="F2108" s="11"/>
      <c r="G2108" s="12"/>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c r="AG2108" s="14"/>
      <c r="AH2108" s="14"/>
      <c r="AI2108" s="14"/>
      <c r="AJ2108" s="14"/>
      <c r="AK2108" s="14"/>
      <c r="AL2108" s="14"/>
      <c r="AM2108" s="14"/>
      <c r="AN2108" s="14"/>
      <c r="AO2108" s="14"/>
      <c r="AP2108" s="14"/>
      <c r="AQ2108" s="14"/>
      <c r="AR2108" s="14"/>
      <c r="AS2108" s="14"/>
      <c r="AT2108" s="14"/>
      <c r="AU2108" s="14"/>
      <c r="AV2108" s="14"/>
      <c r="AW2108" s="14"/>
      <c r="AX2108" s="14"/>
      <c r="AY2108" s="14"/>
      <c r="AZ2108" s="14"/>
      <c r="BA2108" s="14"/>
      <c r="BB2108" s="14"/>
      <c r="BC2108" s="14"/>
      <c r="BD2108" s="14"/>
      <c r="BE2108" s="14"/>
      <c r="BF2108" s="14"/>
      <c r="BG2108" s="14"/>
      <c r="BH2108" s="14"/>
      <c r="BI2108" s="14"/>
      <c r="BJ2108" s="14"/>
      <c r="BK2108" s="14"/>
      <c r="BL2108" s="14"/>
      <c r="BM2108" s="14"/>
      <c r="BN2108" s="14"/>
      <c r="BO2108" s="14"/>
      <c r="BP2108" s="14"/>
      <c r="BQ2108" s="14"/>
      <c r="BR2108" s="14"/>
      <c r="BS2108" s="14"/>
      <c r="BT2108" s="14"/>
      <c r="BU2108" s="14"/>
      <c r="BV2108" s="14"/>
      <c r="BW2108" s="14"/>
      <c r="BX2108" s="14"/>
      <c r="BY2108" s="14"/>
      <c r="BZ2108" s="14"/>
      <c r="CA2108" s="14"/>
      <c r="CB2108" s="14"/>
      <c r="CC2108" s="14"/>
      <c r="CD2108" s="14"/>
      <c r="CE2108" s="14"/>
      <c r="CF2108" s="14"/>
      <c r="CG2108" s="14"/>
      <c r="CH2108" s="14"/>
      <c r="CI2108" s="14"/>
      <c r="CJ2108" s="14"/>
      <c r="CK2108" s="14"/>
      <c r="CL2108" s="14"/>
      <c r="CM2108" s="14"/>
      <c r="CN2108" s="14"/>
      <c r="CO2108" s="14"/>
      <c r="CP2108" s="14"/>
      <c r="CQ2108" s="14"/>
      <c r="CR2108" s="14"/>
      <c r="CS2108" s="14"/>
      <c r="CT2108" s="14"/>
      <c r="CU2108" s="14"/>
      <c r="CV2108" s="14"/>
      <c r="CW2108" s="14"/>
      <c r="CX2108" s="14"/>
      <c r="CY2108" s="14"/>
      <c r="CZ2108" s="14"/>
      <c r="DA2108" s="14"/>
      <c r="DB2108" s="14"/>
      <c r="DC2108" s="14"/>
      <c r="DD2108" s="14"/>
      <c r="DE2108" s="14"/>
      <c r="DF2108" s="14"/>
      <c r="DG2108" s="14"/>
      <c r="DH2108" s="14"/>
      <c r="DI2108" s="14"/>
      <c r="DJ2108" s="14"/>
      <c r="DK2108" s="14"/>
      <c r="DL2108" s="14"/>
      <c r="DM2108" s="14"/>
      <c r="DN2108" s="14"/>
      <c r="DO2108" s="14"/>
      <c r="DP2108" s="14"/>
      <c r="DQ2108" s="14"/>
      <c r="DR2108" s="14"/>
      <c r="DS2108" s="14"/>
      <c r="DT2108" s="14"/>
      <c r="DU2108" s="14"/>
      <c r="DV2108" s="14"/>
      <c r="DW2108" s="14"/>
      <c r="DX2108" s="14"/>
      <c r="DY2108" s="14"/>
      <c r="DZ2108" s="14"/>
      <c r="EA2108" s="14"/>
      <c r="EB2108" s="14"/>
      <c r="EC2108" s="14"/>
      <c r="ED2108" s="14"/>
      <c r="EE2108" s="14"/>
      <c r="EF2108" s="14"/>
      <c r="EG2108" s="14"/>
      <c r="EH2108" s="14"/>
      <c r="EI2108" s="14"/>
      <c r="EJ2108" s="14"/>
      <c r="EK2108" s="14"/>
      <c r="EL2108" s="14"/>
      <c r="EM2108" s="14"/>
      <c r="EN2108" s="14"/>
      <c r="EO2108" s="14"/>
      <c r="EP2108" s="14"/>
      <c r="EQ2108" s="14"/>
      <c r="ER2108" s="14"/>
      <c r="ES2108" s="14"/>
      <c r="ET2108" s="14"/>
      <c r="EU2108" s="14"/>
      <c r="EV2108" s="14"/>
      <c r="EW2108" s="14"/>
      <c r="EX2108" s="14"/>
      <c r="EY2108" s="14"/>
      <c r="EZ2108" s="14"/>
      <c r="FA2108" s="14"/>
      <c r="FB2108" s="14"/>
      <c r="FC2108" s="14"/>
      <c r="FD2108" s="14"/>
      <c r="FE2108" s="14"/>
      <c r="FF2108" s="14"/>
      <c r="FG2108" s="14"/>
      <c r="FH2108" s="14"/>
      <c r="FI2108" s="14"/>
      <c r="FJ2108" s="14"/>
      <c r="FK2108" s="14"/>
      <c r="FL2108" s="14"/>
      <c r="FM2108" s="14"/>
      <c r="FN2108" s="14"/>
      <c r="FO2108" s="14"/>
      <c r="FP2108" s="14"/>
      <c r="FQ2108" s="14"/>
      <c r="FR2108" s="14"/>
      <c r="FS2108" s="14"/>
      <c r="FT2108" s="14"/>
      <c r="FU2108" s="14"/>
      <c r="FV2108" s="14"/>
      <c r="FW2108" s="14"/>
      <c r="FX2108" s="14"/>
      <c r="FY2108" s="14"/>
      <c r="FZ2108" s="14"/>
      <c r="GA2108" s="14"/>
      <c r="GB2108" s="14"/>
      <c r="GC2108" s="14"/>
      <c r="GD2108" s="14"/>
      <c r="GE2108" s="14"/>
      <c r="GF2108" s="14"/>
      <c r="GG2108" s="14"/>
      <c r="GH2108" s="14"/>
      <c r="GI2108" s="14"/>
      <c r="GJ2108" s="14"/>
      <c r="GK2108" s="14"/>
      <c r="GL2108" s="14"/>
      <c r="GM2108" s="14"/>
      <c r="GN2108" s="14"/>
      <c r="GO2108" s="14"/>
      <c r="GP2108" s="14"/>
      <c r="GQ2108" s="14"/>
      <c r="GR2108" s="14"/>
      <c r="GS2108" s="14"/>
      <c r="GT2108" s="14"/>
      <c r="GU2108" s="14"/>
      <c r="GV2108" s="14"/>
      <c r="GW2108" s="14"/>
      <c r="GX2108" s="14"/>
      <c r="GY2108" s="14"/>
      <c r="GZ2108" s="14"/>
      <c r="HA2108" s="14"/>
      <c r="HB2108" s="14"/>
      <c r="HC2108" s="14"/>
      <c r="HD2108" s="14"/>
      <c r="HE2108" s="14"/>
      <c r="HF2108" s="14"/>
      <c r="HG2108" s="14"/>
      <c r="HH2108" s="14"/>
      <c r="HI2108" s="14"/>
      <c r="HJ2108" s="14"/>
      <c r="HK2108" s="14"/>
      <c r="HL2108" s="14"/>
      <c r="HM2108" s="14"/>
      <c r="HN2108" s="14"/>
      <c r="HO2108" s="14"/>
      <c r="HP2108" s="14"/>
      <c r="HQ2108" s="14"/>
      <c r="HR2108" s="14"/>
      <c r="HS2108" s="14"/>
      <c r="HT2108" s="14"/>
      <c r="HU2108" s="14"/>
      <c r="HV2108" s="14"/>
      <c r="HW2108" s="14"/>
      <c r="HX2108" s="14"/>
      <c r="HY2108" s="14"/>
      <c r="HZ2108" s="14"/>
      <c r="IA2108" s="14"/>
      <c r="IB2108" s="14"/>
      <c r="IC2108" s="14"/>
      <c r="ID2108" s="14"/>
      <c r="IE2108" s="14"/>
      <c r="IF2108" s="14"/>
      <c r="IG2108" s="14"/>
      <c r="IH2108" s="14"/>
      <c r="II2108" s="14"/>
      <c r="IJ2108" s="14"/>
      <c r="IK2108" s="14"/>
      <c r="IL2108" s="14"/>
      <c r="IM2108" s="14"/>
      <c r="IN2108" s="14"/>
      <c r="IO2108" s="14"/>
      <c r="IP2108" s="14"/>
      <c r="IQ2108" s="14"/>
      <c r="IR2108" s="14"/>
      <c r="IS2108" s="14"/>
      <c r="IT2108" s="14"/>
    </row>
    <row r="2109" spans="1:254" ht="40.5" x14ac:dyDescent="0.2">
      <c r="A2109" s="12">
        <v>401195</v>
      </c>
      <c r="B2109" s="4" t="s">
        <v>16</v>
      </c>
      <c r="C2109" s="13" t="s">
        <v>1882</v>
      </c>
      <c r="D2109" s="11">
        <v>12.9</v>
      </c>
      <c r="E2109" s="11">
        <v>12.9</v>
      </c>
      <c r="F2109" s="11"/>
      <c r="G2109" s="12">
        <v>2</v>
      </c>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C2109" s="14"/>
      <c r="AD2109" s="14"/>
      <c r="AE2109" s="14"/>
      <c r="AF2109" s="14"/>
      <c r="AG2109" s="14"/>
      <c r="AH2109" s="14"/>
      <c r="AI2109" s="14"/>
      <c r="AJ2109" s="14"/>
      <c r="AK2109" s="14"/>
      <c r="AL2109" s="14"/>
      <c r="AM2109" s="14"/>
      <c r="AN2109" s="14"/>
      <c r="AO2109" s="14"/>
      <c r="AP2109" s="14"/>
      <c r="AQ2109" s="14"/>
      <c r="AR2109" s="14"/>
      <c r="AS2109" s="14"/>
      <c r="AT2109" s="14"/>
      <c r="AU2109" s="14"/>
      <c r="AV2109" s="14"/>
      <c r="AW2109" s="14"/>
      <c r="AX2109" s="14"/>
      <c r="AY2109" s="14"/>
      <c r="AZ2109" s="14"/>
      <c r="BA2109" s="14"/>
      <c r="BB2109" s="14"/>
      <c r="BC2109" s="14"/>
      <c r="BD2109" s="14"/>
      <c r="BE2109" s="14"/>
      <c r="BF2109" s="14"/>
      <c r="BG2109" s="14"/>
      <c r="BH2109" s="14"/>
      <c r="BI2109" s="14"/>
      <c r="BJ2109" s="14"/>
      <c r="BK2109" s="14"/>
      <c r="BL2109" s="14"/>
      <c r="BM2109" s="14"/>
      <c r="BN2109" s="14"/>
      <c r="BO2109" s="14"/>
      <c r="BP2109" s="14"/>
      <c r="BQ2109" s="14"/>
      <c r="BR2109" s="14"/>
      <c r="BS2109" s="14"/>
      <c r="BT2109" s="14"/>
      <c r="BU2109" s="14"/>
      <c r="BV2109" s="14"/>
      <c r="BW2109" s="14"/>
      <c r="BX2109" s="14"/>
      <c r="BY2109" s="14"/>
      <c r="BZ2109" s="14"/>
      <c r="CA2109" s="14"/>
      <c r="CB2109" s="14"/>
      <c r="CC2109" s="14"/>
      <c r="CD2109" s="14"/>
      <c r="CE2109" s="14"/>
      <c r="CF2109" s="14"/>
      <c r="CG2109" s="14"/>
      <c r="CH2109" s="14"/>
      <c r="CI2109" s="14"/>
      <c r="CJ2109" s="14"/>
      <c r="CK2109" s="14"/>
      <c r="CL2109" s="14"/>
      <c r="CM2109" s="14"/>
      <c r="CN2109" s="14"/>
      <c r="CO2109" s="14"/>
      <c r="CP2109" s="14"/>
      <c r="CQ2109" s="14"/>
      <c r="CR2109" s="14"/>
      <c r="CS2109" s="14"/>
      <c r="CT2109" s="14"/>
      <c r="CU2109" s="14"/>
      <c r="CV2109" s="14"/>
      <c r="CW2109" s="14"/>
      <c r="CX2109" s="14"/>
      <c r="CY2109" s="14"/>
      <c r="CZ2109" s="14"/>
      <c r="DA2109" s="14"/>
      <c r="DB2109" s="14"/>
      <c r="DC2109" s="14"/>
      <c r="DD2109" s="14"/>
      <c r="DE2109" s="14"/>
      <c r="DF2109" s="14"/>
      <c r="DG2109" s="14"/>
      <c r="DH2109" s="14"/>
      <c r="DI2109" s="14"/>
      <c r="DJ2109" s="14"/>
      <c r="DK2109" s="14"/>
      <c r="DL2109" s="14"/>
      <c r="DM2109" s="14"/>
      <c r="DN2109" s="14"/>
      <c r="DO2109" s="14"/>
      <c r="DP2109" s="14"/>
      <c r="DQ2109" s="14"/>
      <c r="DR2109" s="14"/>
      <c r="DS2109" s="14"/>
      <c r="DT2109" s="14"/>
      <c r="DU2109" s="14"/>
      <c r="DV2109" s="14"/>
      <c r="DW2109" s="14"/>
      <c r="DX2109" s="14"/>
      <c r="DY2109" s="14"/>
      <c r="DZ2109" s="14"/>
      <c r="EA2109" s="14"/>
      <c r="EB2109" s="14"/>
      <c r="EC2109" s="14"/>
      <c r="ED2109" s="14"/>
      <c r="EE2109" s="14"/>
      <c r="EF2109" s="14"/>
      <c r="EG2109" s="14"/>
      <c r="EH2109" s="14"/>
      <c r="EI2109" s="14"/>
      <c r="EJ2109" s="14"/>
      <c r="EK2109" s="14"/>
      <c r="EL2109" s="14"/>
      <c r="EM2109" s="14"/>
      <c r="EN2109" s="14"/>
      <c r="EO2109" s="14"/>
      <c r="EP2109" s="14"/>
      <c r="EQ2109" s="14"/>
      <c r="ER2109" s="14"/>
      <c r="ES2109" s="14"/>
      <c r="ET2109" s="14"/>
      <c r="EU2109" s="14"/>
      <c r="EV2109" s="14"/>
      <c r="EW2109" s="14"/>
      <c r="EX2109" s="14"/>
      <c r="EY2109" s="14"/>
      <c r="EZ2109" s="14"/>
      <c r="FA2109" s="14"/>
      <c r="FB2109" s="14"/>
      <c r="FC2109" s="14"/>
      <c r="FD2109" s="14"/>
      <c r="FE2109" s="14"/>
      <c r="FF2109" s="14"/>
      <c r="FG2109" s="14"/>
      <c r="FH2109" s="14"/>
      <c r="FI2109" s="14"/>
      <c r="FJ2109" s="14"/>
      <c r="FK2109" s="14"/>
      <c r="FL2109" s="14"/>
      <c r="FM2109" s="14"/>
      <c r="FN2109" s="14"/>
      <c r="FO2109" s="14"/>
      <c r="FP2109" s="14"/>
      <c r="FQ2109" s="14"/>
      <c r="FR2109" s="14"/>
      <c r="FS2109" s="14"/>
      <c r="FT2109" s="14"/>
      <c r="FU2109" s="14"/>
      <c r="FV2109" s="14"/>
      <c r="FW2109" s="14"/>
      <c r="FX2109" s="14"/>
      <c r="FY2109" s="14"/>
      <c r="FZ2109" s="14"/>
      <c r="GA2109" s="14"/>
      <c r="GB2109" s="14"/>
      <c r="GC2109" s="14"/>
      <c r="GD2109" s="14"/>
      <c r="GE2109" s="14"/>
      <c r="GF2109" s="14"/>
      <c r="GG2109" s="14"/>
      <c r="GH2109" s="14"/>
      <c r="GI2109" s="14"/>
      <c r="GJ2109" s="14"/>
      <c r="GK2109" s="14"/>
      <c r="GL2109" s="14"/>
      <c r="GM2109" s="14"/>
      <c r="GN2109" s="14"/>
      <c r="GO2109" s="14"/>
      <c r="GP2109" s="14"/>
      <c r="GQ2109" s="14"/>
      <c r="GR2109" s="14"/>
      <c r="GS2109" s="14"/>
      <c r="GT2109" s="14"/>
      <c r="GU2109" s="14"/>
      <c r="GV2109" s="14"/>
      <c r="GW2109" s="14"/>
      <c r="GX2109" s="14"/>
      <c r="GY2109" s="14"/>
      <c r="GZ2109" s="14"/>
      <c r="HA2109" s="14"/>
      <c r="HB2109" s="14"/>
      <c r="HC2109" s="14"/>
      <c r="HD2109" s="14"/>
      <c r="HE2109" s="14"/>
      <c r="HF2109" s="14"/>
      <c r="HG2109" s="14"/>
      <c r="HH2109" s="14"/>
      <c r="HI2109" s="14"/>
      <c r="HJ2109" s="14"/>
      <c r="HK2109" s="14"/>
      <c r="HL2109" s="14"/>
      <c r="HM2109" s="14"/>
      <c r="HN2109" s="14"/>
      <c r="HO2109" s="14"/>
      <c r="HP2109" s="14"/>
      <c r="HQ2109" s="14"/>
      <c r="HR2109" s="14"/>
      <c r="HS2109" s="14"/>
      <c r="HT2109" s="14"/>
      <c r="HU2109" s="14"/>
      <c r="HV2109" s="14"/>
      <c r="HW2109" s="14"/>
      <c r="HX2109" s="14"/>
      <c r="HY2109" s="14"/>
      <c r="HZ2109" s="14"/>
      <c r="IA2109" s="14"/>
      <c r="IB2109" s="14"/>
      <c r="IC2109" s="14"/>
      <c r="ID2109" s="14"/>
      <c r="IE2109" s="14"/>
      <c r="IF2109" s="14"/>
      <c r="IG2109" s="14"/>
      <c r="IH2109" s="14"/>
      <c r="II2109" s="14"/>
      <c r="IJ2109" s="14"/>
      <c r="IK2109" s="14"/>
      <c r="IL2109" s="14"/>
      <c r="IM2109" s="14"/>
      <c r="IN2109" s="14"/>
      <c r="IO2109" s="14"/>
      <c r="IP2109" s="14"/>
      <c r="IQ2109" s="14"/>
      <c r="IR2109" s="14"/>
      <c r="IS2109" s="14"/>
      <c r="IT2109" s="14"/>
    </row>
    <row r="2110" spans="1:254" x14ac:dyDescent="0.2">
      <c r="A2110" s="12">
        <v>401200</v>
      </c>
      <c r="B2110" s="4"/>
      <c r="C2110" s="13" t="s">
        <v>1883</v>
      </c>
      <c r="D2110" s="11">
        <v>16.399999999999999</v>
      </c>
      <c r="E2110" s="11">
        <v>16.399999999999999</v>
      </c>
      <c r="F2110" s="11"/>
      <c r="G2110" s="12">
        <v>4</v>
      </c>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c r="AG2110" s="14"/>
      <c r="AH2110" s="14"/>
      <c r="AI2110" s="14"/>
      <c r="AJ2110" s="14"/>
      <c r="AK2110" s="14"/>
      <c r="AL2110" s="14"/>
      <c r="AM2110" s="14"/>
      <c r="AN2110" s="14"/>
      <c r="AO2110" s="14"/>
      <c r="AP2110" s="14"/>
      <c r="AQ2110" s="14"/>
      <c r="AR2110" s="14"/>
      <c r="AS2110" s="14"/>
      <c r="AT2110" s="14"/>
      <c r="AU2110" s="14"/>
      <c r="AV2110" s="14"/>
      <c r="AW2110" s="14"/>
      <c r="AX2110" s="14"/>
      <c r="AY2110" s="14"/>
      <c r="AZ2110" s="14"/>
      <c r="BA2110" s="14"/>
      <c r="BB2110" s="14"/>
      <c r="BC2110" s="14"/>
      <c r="BD2110" s="14"/>
      <c r="BE2110" s="14"/>
      <c r="BF2110" s="14"/>
      <c r="BG2110" s="14"/>
      <c r="BH2110" s="14"/>
      <c r="BI2110" s="14"/>
      <c r="BJ2110" s="14"/>
      <c r="BK2110" s="14"/>
      <c r="BL2110" s="14"/>
      <c r="BM2110" s="14"/>
      <c r="BN2110" s="14"/>
      <c r="BO2110" s="14"/>
      <c r="BP2110" s="14"/>
      <c r="BQ2110" s="14"/>
      <c r="BR2110" s="14"/>
      <c r="BS2110" s="14"/>
      <c r="BT2110" s="14"/>
      <c r="BU2110" s="14"/>
      <c r="BV2110" s="14"/>
      <c r="BW2110" s="14"/>
      <c r="BX2110" s="14"/>
      <c r="BY2110" s="14"/>
      <c r="BZ2110" s="14"/>
      <c r="CA2110" s="14"/>
      <c r="CB2110" s="14"/>
      <c r="CC2110" s="14"/>
      <c r="CD2110" s="14"/>
      <c r="CE2110" s="14"/>
      <c r="CF2110" s="14"/>
      <c r="CG2110" s="14"/>
      <c r="CH2110" s="14"/>
      <c r="CI2110" s="14"/>
      <c r="CJ2110" s="14"/>
      <c r="CK2110" s="14"/>
      <c r="CL2110" s="14"/>
      <c r="CM2110" s="14"/>
      <c r="CN2110" s="14"/>
      <c r="CO2110" s="14"/>
      <c r="CP2110" s="14"/>
      <c r="CQ2110" s="14"/>
      <c r="CR2110" s="14"/>
      <c r="CS2110" s="14"/>
      <c r="CT2110" s="14"/>
      <c r="CU2110" s="14"/>
      <c r="CV2110" s="14"/>
      <c r="CW2110" s="14"/>
      <c r="CX2110" s="14"/>
      <c r="CY2110" s="14"/>
      <c r="CZ2110" s="14"/>
      <c r="DA2110" s="14"/>
      <c r="DB2110" s="14"/>
      <c r="DC2110" s="14"/>
      <c r="DD2110" s="14"/>
      <c r="DE2110" s="14"/>
      <c r="DF2110" s="14"/>
      <c r="DG2110" s="14"/>
      <c r="DH2110" s="14"/>
      <c r="DI2110" s="14"/>
      <c r="DJ2110" s="14"/>
      <c r="DK2110" s="14"/>
      <c r="DL2110" s="14"/>
      <c r="DM2110" s="14"/>
      <c r="DN2110" s="14"/>
      <c r="DO2110" s="14"/>
      <c r="DP2110" s="14"/>
      <c r="DQ2110" s="14"/>
      <c r="DR2110" s="14"/>
      <c r="DS2110" s="14"/>
      <c r="DT2110" s="14"/>
      <c r="DU2110" s="14"/>
      <c r="DV2110" s="14"/>
      <c r="DW2110" s="14"/>
      <c r="DX2110" s="14"/>
      <c r="DY2110" s="14"/>
      <c r="DZ2110" s="14"/>
      <c r="EA2110" s="14"/>
      <c r="EB2110" s="14"/>
      <c r="EC2110" s="14"/>
      <c r="ED2110" s="14"/>
      <c r="EE2110" s="14"/>
      <c r="EF2110" s="14"/>
      <c r="EG2110" s="14"/>
      <c r="EH2110" s="14"/>
      <c r="EI2110" s="14"/>
      <c r="EJ2110" s="14"/>
      <c r="EK2110" s="14"/>
      <c r="EL2110" s="14"/>
      <c r="EM2110" s="14"/>
      <c r="EN2110" s="14"/>
      <c r="EO2110" s="14"/>
      <c r="EP2110" s="14"/>
      <c r="EQ2110" s="14"/>
      <c r="ER2110" s="14"/>
      <c r="ES2110" s="14"/>
      <c r="ET2110" s="14"/>
      <c r="EU2110" s="14"/>
      <c r="EV2110" s="14"/>
      <c r="EW2110" s="14"/>
      <c r="EX2110" s="14"/>
      <c r="EY2110" s="14"/>
      <c r="EZ2110" s="14"/>
      <c r="FA2110" s="14"/>
      <c r="FB2110" s="14"/>
      <c r="FC2110" s="14"/>
      <c r="FD2110" s="14"/>
      <c r="FE2110" s="14"/>
      <c r="FF2110" s="14"/>
      <c r="FG2110" s="14"/>
      <c r="FH2110" s="14"/>
      <c r="FI2110" s="14"/>
      <c r="FJ2110" s="14"/>
      <c r="FK2110" s="14"/>
      <c r="FL2110" s="14"/>
      <c r="FM2110" s="14"/>
      <c r="FN2110" s="14"/>
      <c r="FO2110" s="14"/>
      <c r="FP2110" s="14"/>
      <c r="FQ2110" s="14"/>
      <c r="FR2110" s="14"/>
      <c r="FS2110" s="14"/>
      <c r="FT2110" s="14"/>
      <c r="FU2110" s="14"/>
      <c r="FV2110" s="14"/>
      <c r="FW2110" s="14"/>
      <c r="FX2110" s="14"/>
      <c r="FY2110" s="14"/>
      <c r="FZ2110" s="14"/>
      <c r="GA2110" s="14"/>
      <c r="GB2110" s="14"/>
      <c r="GC2110" s="14"/>
      <c r="GD2110" s="14"/>
      <c r="GE2110" s="14"/>
      <c r="GF2110" s="14"/>
      <c r="GG2110" s="14"/>
      <c r="GH2110" s="14"/>
      <c r="GI2110" s="14"/>
      <c r="GJ2110" s="14"/>
      <c r="GK2110" s="14"/>
      <c r="GL2110" s="14"/>
      <c r="GM2110" s="14"/>
      <c r="GN2110" s="14"/>
      <c r="GO2110" s="14"/>
      <c r="GP2110" s="14"/>
      <c r="GQ2110" s="14"/>
      <c r="GR2110" s="14"/>
      <c r="GS2110" s="14"/>
      <c r="GT2110" s="14"/>
      <c r="GU2110" s="14"/>
      <c r="GV2110" s="14"/>
      <c r="GW2110" s="14"/>
      <c r="GX2110" s="14"/>
      <c r="GY2110" s="14"/>
      <c r="GZ2110" s="14"/>
      <c r="HA2110" s="14"/>
      <c r="HB2110" s="14"/>
      <c r="HC2110" s="14"/>
      <c r="HD2110" s="14"/>
      <c r="HE2110" s="14"/>
      <c r="HF2110" s="14"/>
      <c r="HG2110" s="14"/>
      <c r="HH2110" s="14"/>
      <c r="HI2110" s="14"/>
      <c r="HJ2110" s="14"/>
      <c r="HK2110" s="14"/>
      <c r="HL2110" s="14"/>
      <c r="HM2110" s="14"/>
      <c r="HN2110" s="14"/>
      <c r="HO2110" s="14"/>
      <c r="HP2110" s="14"/>
      <c r="HQ2110" s="14"/>
      <c r="HR2110" s="14"/>
      <c r="HS2110" s="14"/>
      <c r="HT2110" s="14"/>
      <c r="HU2110" s="14"/>
      <c r="HV2110" s="14"/>
      <c r="HW2110" s="14"/>
      <c r="HX2110" s="14"/>
      <c r="HY2110" s="14"/>
      <c r="HZ2110" s="14"/>
      <c r="IA2110" s="14"/>
      <c r="IB2110" s="14"/>
      <c r="IC2110" s="14"/>
      <c r="ID2110" s="14"/>
      <c r="IE2110" s="14"/>
      <c r="IF2110" s="14"/>
      <c r="IG2110" s="14"/>
      <c r="IH2110" s="14"/>
      <c r="II2110" s="14"/>
      <c r="IJ2110" s="14"/>
      <c r="IK2110" s="14"/>
      <c r="IL2110" s="14"/>
      <c r="IM2110" s="14"/>
      <c r="IN2110" s="14"/>
      <c r="IO2110" s="14"/>
      <c r="IP2110" s="14"/>
      <c r="IQ2110" s="14"/>
      <c r="IR2110" s="14"/>
      <c r="IS2110" s="14"/>
      <c r="IT2110" s="14"/>
    </row>
    <row r="2111" spans="1:254" x14ac:dyDescent="0.2">
      <c r="A2111" s="12">
        <v>401205</v>
      </c>
      <c r="B2111" s="4"/>
      <c r="C2111" s="13" t="s">
        <v>1884</v>
      </c>
      <c r="D2111" s="11">
        <v>86</v>
      </c>
      <c r="E2111" s="11">
        <v>86</v>
      </c>
      <c r="F2111" s="11"/>
      <c r="G2111" s="12">
        <v>5</v>
      </c>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C2111" s="14"/>
      <c r="AD2111" s="14"/>
      <c r="AE2111" s="14"/>
      <c r="AF2111" s="14"/>
      <c r="AG2111" s="14"/>
      <c r="AH2111" s="14"/>
      <c r="AI2111" s="14"/>
      <c r="AJ2111" s="14"/>
      <c r="AK2111" s="14"/>
      <c r="AL2111" s="14"/>
      <c r="AM2111" s="14"/>
      <c r="AN2111" s="14"/>
      <c r="AO2111" s="14"/>
      <c r="AP2111" s="14"/>
      <c r="AQ2111" s="14"/>
      <c r="AR2111" s="14"/>
      <c r="AS2111" s="14"/>
      <c r="AT2111" s="14"/>
      <c r="AU2111" s="14"/>
      <c r="AV2111" s="14"/>
      <c r="AW2111" s="14"/>
      <c r="AX2111" s="14"/>
      <c r="AY2111" s="14"/>
      <c r="AZ2111" s="14"/>
      <c r="BA2111" s="14"/>
      <c r="BB2111" s="14"/>
      <c r="BC2111" s="14"/>
      <c r="BD2111" s="14"/>
      <c r="BE2111" s="14"/>
      <c r="BF2111" s="14"/>
      <c r="BG2111" s="14"/>
      <c r="BH2111" s="14"/>
      <c r="BI2111" s="14"/>
      <c r="BJ2111" s="14"/>
      <c r="BK2111" s="14"/>
      <c r="BL2111" s="14"/>
      <c r="BM2111" s="14"/>
      <c r="BN2111" s="14"/>
      <c r="BO2111" s="14"/>
      <c r="BP2111" s="14"/>
      <c r="BQ2111" s="14"/>
      <c r="BR2111" s="14"/>
      <c r="BS2111" s="14"/>
      <c r="BT2111" s="14"/>
      <c r="BU2111" s="14"/>
      <c r="BV2111" s="14"/>
      <c r="BW2111" s="14"/>
      <c r="BX2111" s="14"/>
      <c r="BY2111" s="14"/>
      <c r="BZ2111" s="14"/>
      <c r="CA2111" s="14"/>
      <c r="CB2111" s="14"/>
      <c r="CC2111" s="14"/>
      <c r="CD2111" s="14"/>
      <c r="CE2111" s="14"/>
      <c r="CF2111" s="14"/>
      <c r="CG2111" s="14"/>
      <c r="CH2111" s="14"/>
      <c r="CI2111" s="14"/>
      <c r="CJ2111" s="14"/>
      <c r="CK2111" s="14"/>
      <c r="CL2111" s="14"/>
      <c r="CM2111" s="14"/>
      <c r="CN2111" s="14"/>
      <c r="CO2111" s="14"/>
      <c r="CP2111" s="14"/>
      <c r="CQ2111" s="14"/>
      <c r="CR2111" s="14"/>
      <c r="CS2111" s="14"/>
      <c r="CT2111" s="14"/>
      <c r="CU2111" s="14"/>
      <c r="CV2111" s="14"/>
      <c r="CW2111" s="14"/>
      <c r="CX2111" s="14"/>
      <c r="CY2111" s="14"/>
      <c r="CZ2111" s="14"/>
      <c r="DA2111" s="14"/>
      <c r="DB2111" s="14"/>
      <c r="DC2111" s="14"/>
      <c r="DD2111" s="14"/>
      <c r="DE2111" s="14"/>
      <c r="DF2111" s="14"/>
      <c r="DG2111" s="14"/>
      <c r="DH2111" s="14"/>
      <c r="DI2111" s="14"/>
      <c r="DJ2111" s="14"/>
      <c r="DK2111" s="14"/>
      <c r="DL2111" s="14"/>
      <c r="DM2111" s="14"/>
      <c r="DN2111" s="14"/>
      <c r="DO2111" s="14"/>
      <c r="DP2111" s="14"/>
      <c r="DQ2111" s="14"/>
      <c r="DR2111" s="14"/>
      <c r="DS2111" s="14"/>
      <c r="DT2111" s="14"/>
      <c r="DU2111" s="14"/>
      <c r="DV2111" s="14"/>
      <c r="DW2111" s="14"/>
      <c r="DX2111" s="14"/>
      <c r="DY2111" s="14"/>
      <c r="DZ2111" s="14"/>
      <c r="EA2111" s="14"/>
      <c r="EB2111" s="14"/>
      <c r="EC2111" s="14"/>
      <c r="ED2111" s="14"/>
      <c r="EE2111" s="14"/>
      <c r="EF2111" s="14"/>
      <c r="EG2111" s="14"/>
      <c r="EH2111" s="14"/>
      <c r="EI2111" s="14"/>
      <c r="EJ2111" s="14"/>
      <c r="EK2111" s="14"/>
      <c r="EL2111" s="14"/>
      <c r="EM2111" s="14"/>
      <c r="EN2111" s="14"/>
      <c r="EO2111" s="14"/>
      <c r="EP2111" s="14"/>
      <c r="EQ2111" s="14"/>
      <c r="ER2111" s="14"/>
      <c r="ES2111" s="14"/>
      <c r="ET2111" s="14"/>
      <c r="EU2111" s="14"/>
      <c r="EV2111" s="14"/>
      <c r="EW2111" s="14"/>
      <c r="EX2111" s="14"/>
      <c r="EY2111" s="14"/>
      <c r="EZ2111" s="14"/>
      <c r="FA2111" s="14"/>
      <c r="FB2111" s="14"/>
      <c r="FC2111" s="14"/>
      <c r="FD2111" s="14"/>
      <c r="FE2111" s="14"/>
      <c r="FF2111" s="14"/>
      <c r="FG2111" s="14"/>
      <c r="FH2111" s="14"/>
      <c r="FI2111" s="14"/>
      <c r="FJ2111" s="14"/>
      <c r="FK2111" s="14"/>
      <c r="FL2111" s="14"/>
      <c r="FM2111" s="14"/>
      <c r="FN2111" s="14"/>
      <c r="FO2111" s="14"/>
      <c r="FP2111" s="14"/>
      <c r="FQ2111" s="14"/>
      <c r="FR2111" s="14"/>
      <c r="FS2111" s="14"/>
      <c r="FT2111" s="14"/>
      <c r="FU2111" s="14"/>
      <c r="FV2111" s="14"/>
      <c r="FW2111" s="14"/>
      <c r="FX2111" s="14"/>
      <c r="FY2111" s="14"/>
      <c r="FZ2111" s="14"/>
      <c r="GA2111" s="14"/>
      <c r="GB2111" s="14"/>
      <c r="GC2111" s="14"/>
      <c r="GD2111" s="14"/>
      <c r="GE2111" s="14"/>
      <c r="GF2111" s="14"/>
      <c r="GG2111" s="14"/>
      <c r="GH2111" s="14"/>
      <c r="GI2111" s="14"/>
      <c r="GJ2111" s="14"/>
      <c r="GK2111" s="14"/>
      <c r="GL2111" s="14"/>
      <c r="GM2111" s="14"/>
      <c r="GN2111" s="14"/>
      <c r="GO2111" s="14"/>
      <c r="GP2111" s="14"/>
      <c r="GQ2111" s="14"/>
      <c r="GR2111" s="14"/>
      <c r="GS2111" s="14"/>
      <c r="GT2111" s="14"/>
      <c r="GU2111" s="14"/>
      <c r="GV2111" s="14"/>
      <c r="GW2111" s="14"/>
      <c r="GX2111" s="14"/>
      <c r="GY2111" s="14"/>
      <c r="GZ2111" s="14"/>
      <c r="HA2111" s="14"/>
      <c r="HB2111" s="14"/>
      <c r="HC2111" s="14"/>
      <c r="HD2111" s="14"/>
      <c r="HE2111" s="14"/>
      <c r="HF2111" s="14"/>
      <c r="HG2111" s="14"/>
      <c r="HH2111" s="14"/>
      <c r="HI2111" s="14"/>
      <c r="HJ2111" s="14"/>
      <c r="HK2111" s="14"/>
      <c r="HL2111" s="14"/>
      <c r="HM2111" s="14"/>
      <c r="HN2111" s="14"/>
      <c r="HO2111" s="14"/>
      <c r="HP2111" s="14"/>
      <c r="HQ2111" s="14"/>
      <c r="HR2111" s="14"/>
      <c r="HS2111" s="14"/>
      <c r="HT2111" s="14"/>
      <c r="HU2111" s="14"/>
      <c r="HV2111" s="14"/>
      <c r="HW2111" s="14"/>
      <c r="HX2111" s="14"/>
      <c r="HY2111" s="14"/>
      <c r="HZ2111" s="14"/>
      <c r="IA2111" s="14"/>
      <c r="IB2111" s="14"/>
      <c r="IC2111" s="14"/>
      <c r="ID2111" s="14"/>
      <c r="IE2111" s="14"/>
      <c r="IF2111" s="14"/>
      <c r="IG2111" s="14"/>
      <c r="IH2111" s="14"/>
      <c r="II2111" s="14"/>
      <c r="IJ2111" s="14"/>
      <c r="IK2111" s="14"/>
      <c r="IL2111" s="14"/>
      <c r="IM2111" s="14"/>
      <c r="IN2111" s="14"/>
      <c r="IO2111" s="14"/>
      <c r="IP2111" s="14"/>
      <c r="IQ2111" s="14"/>
      <c r="IR2111" s="14"/>
      <c r="IS2111" s="14"/>
      <c r="IT2111" s="14"/>
    </row>
    <row r="2112" spans="1:254" x14ac:dyDescent="0.2">
      <c r="A2112" s="12">
        <v>401210</v>
      </c>
      <c r="B2112" s="4"/>
      <c r="C2112" s="13" t="s">
        <v>1885</v>
      </c>
      <c r="D2112" s="11">
        <v>50.9</v>
      </c>
      <c r="E2112" s="11">
        <v>50.9</v>
      </c>
      <c r="F2112" s="11"/>
      <c r="G2112" s="12">
        <v>5</v>
      </c>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C2112" s="14"/>
      <c r="AD2112" s="14"/>
      <c r="AE2112" s="14"/>
      <c r="AF2112" s="14"/>
      <c r="AG2112" s="14"/>
      <c r="AH2112" s="14"/>
      <c r="AI2112" s="14"/>
      <c r="AJ2112" s="14"/>
      <c r="AK2112" s="14"/>
      <c r="AL2112" s="14"/>
      <c r="AM2112" s="14"/>
      <c r="AN2112" s="14"/>
      <c r="AO2112" s="14"/>
      <c r="AP2112" s="14"/>
      <c r="AQ2112" s="14"/>
      <c r="AR2112" s="14"/>
      <c r="AS2112" s="14"/>
      <c r="AT2112" s="14"/>
      <c r="AU2112" s="14"/>
      <c r="AV2112" s="14"/>
      <c r="AW2112" s="14"/>
      <c r="AX2112" s="14"/>
      <c r="AY2112" s="14"/>
      <c r="AZ2112" s="14"/>
      <c r="BA2112" s="14"/>
      <c r="BB2112" s="14"/>
      <c r="BC2112" s="14"/>
      <c r="BD2112" s="14"/>
      <c r="BE2112" s="14"/>
      <c r="BF2112" s="14"/>
      <c r="BG2112" s="14"/>
      <c r="BH2112" s="14"/>
      <c r="BI2112" s="14"/>
      <c r="BJ2112" s="14"/>
      <c r="BK2112" s="14"/>
      <c r="BL2112" s="14"/>
      <c r="BM2112" s="14"/>
      <c r="BN2112" s="14"/>
      <c r="BO2112" s="14"/>
      <c r="BP2112" s="14"/>
      <c r="BQ2112" s="14"/>
      <c r="BR2112" s="14"/>
      <c r="BS2112" s="14"/>
      <c r="BT2112" s="14"/>
      <c r="BU2112" s="14"/>
      <c r="BV2112" s="14"/>
      <c r="BW2112" s="14"/>
      <c r="BX2112" s="14"/>
      <c r="BY2112" s="14"/>
      <c r="BZ2112" s="14"/>
      <c r="CA2112" s="14"/>
      <c r="CB2112" s="14"/>
      <c r="CC2112" s="14"/>
      <c r="CD2112" s="14"/>
      <c r="CE2112" s="14"/>
      <c r="CF2112" s="14"/>
      <c r="CG2112" s="14"/>
      <c r="CH2112" s="14"/>
      <c r="CI2112" s="14"/>
      <c r="CJ2112" s="14"/>
      <c r="CK2112" s="14"/>
      <c r="CL2112" s="14"/>
      <c r="CM2112" s="14"/>
      <c r="CN2112" s="14"/>
      <c r="CO2112" s="14"/>
      <c r="CP2112" s="14"/>
      <c r="CQ2112" s="14"/>
      <c r="CR2112" s="14"/>
      <c r="CS2112" s="14"/>
      <c r="CT2112" s="14"/>
      <c r="CU2112" s="14"/>
      <c r="CV2112" s="14"/>
      <c r="CW2112" s="14"/>
      <c r="CX2112" s="14"/>
      <c r="CY2112" s="14"/>
      <c r="CZ2112" s="14"/>
      <c r="DA2112" s="14"/>
      <c r="DB2112" s="14"/>
      <c r="DC2112" s="14"/>
      <c r="DD2112" s="14"/>
      <c r="DE2112" s="14"/>
      <c r="DF2112" s="14"/>
      <c r="DG2112" s="14"/>
      <c r="DH2112" s="14"/>
      <c r="DI2112" s="14"/>
      <c r="DJ2112" s="14"/>
      <c r="DK2112" s="14"/>
      <c r="DL2112" s="14"/>
      <c r="DM2112" s="14"/>
      <c r="DN2112" s="14"/>
      <c r="DO2112" s="14"/>
      <c r="DP2112" s="14"/>
      <c r="DQ2112" s="14"/>
      <c r="DR2112" s="14"/>
      <c r="DS2112" s="14"/>
      <c r="DT2112" s="14"/>
      <c r="DU2112" s="14"/>
      <c r="DV2112" s="14"/>
      <c r="DW2112" s="14"/>
      <c r="DX2112" s="14"/>
      <c r="DY2112" s="14"/>
      <c r="DZ2112" s="14"/>
      <c r="EA2112" s="14"/>
      <c r="EB2112" s="14"/>
      <c r="EC2112" s="14"/>
      <c r="ED2112" s="14"/>
      <c r="EE2112" s="14"/>
      <c r="EF2112" s="14"/>
      <c r="EG2112" s="14"/>
      <c r="EH2112" s="14"/>
      <c r="EI2112" s="14"/>
      <c r="EJ2112" s="14"/>
      <c r="EK2112" s="14"/>
      <c r="EL2112" s="14"/>
      <c r="EM2112" s="14"/>
      <c r="EN2112" s="14"/>
      <c r="EO2112" s="14"/>
      <c r="EP2112" s="14"/>
      <c r="EQ2112" s="14"/>
      <c r="ER2112" s="14"/>
      <c r="ES2112" s="14"/>
      <c r="ET2112" s="14"/>
      <c r="EU2112" s="14"/>
      <c r="EV2112" s="14"/>
      <c r="EW2112" s="14"/>
      <c r="EX2112" s="14"/>
      <c r="EY2112" s="14"/>
      <c r="EZ2112" s="14"/>
      <c r="FA2112" s="14"/>
      <c r="FB2112" s="14"/>
      <c r="FC2112" s="14"/>
      <c r="FD2112" s="14"/>
      <c r="FE2112" s="14"/>
      <c r="FF2112" s="14"/>
      <c r="FG2112" s="14"/>
      <c r="FH2112" s="14"/>
      <c r="FI2112" s="14"/>
      <c r="FJ2112" s="14"/>
      <c r="FK2112" s="14"/>
      <c r="FL2112" s="14"/>
      <c r="FM2112" s="14"/>
      <c r="FN2112" s="14"/>
      <c r="FO2112" s="14"/>
      <c r="FP2112" s="14"/>
      <c r="FQ2112" s="14"/>
      <c r="FR2112" s="14"/>
      <c r="FS2112" s="14"/>
      <c r="FT2112" s="14"/>
      <c r="FU2112" s="14"/>
      <c r="FV2112" s="14"/>
      <c r="FW2112" s="14"/>
      <c r="FX2112" s="14"/>
      <c r="FY2112" s="14"/>
      <c r="FZ2112" s="14"/>
      <c r="GA2112" s="14"/>
      <c r="GB2112" s="14"/>
      <c r="GC2112" s="14"/>
      <c r="GD2112" s="14"/>
      <c r="GE2112" s="14"/>
      <c r="GF2112" s="14"/>
      <c r="GG2112" s="14"/>
      <c r="GH2112" s="14"/>
      <c r="GI2112" s="14"/>
      <c r="GJ2112" s="14"/>
      <c r="GK2112" s="14"/>
      <c r="GL2112" s="14"/>
      <c r="GM2112" s="14"/>
      <c r="GN2112" s="14"/>
      <c r="GO2112" s="14"/>
      <c r="GP2112" s="14"/>
      <c r="GQ2112" s="14"/>
      <c r="GR2112" s="14"/>
      <c r="GS2112" s="14"/>
      <c r="GT2112" s="14"/>
      <c r="GU2112" s="14"/>
      <c r="GV2112" s="14"/>
      <c r="GW2112" s="14"/>
      <c r="GX2112" s="14"/>
      <c r="GY2112" s="14"/>
      <c r="GZ2112" s="14"/>
      <c r="HA2112" s="14"/>
      <c r="HB2112" s="14"/>
      <c r="HC2112" s="14"/>
      <c r="HD2112" s="14"/>
      <c r="HE2112" s="14"/>
      <c r="HF2112" s="14"/>
      <c r="HG2112" s="14"/>
      <c r="HH2112" s="14"/>
      <c r="HI2112" s="14"/>
      <c r="HJ2112" s="14"/>
      <c r="HK2112" s="14"/>
      <c r="HL2112" s="14"/>
      <c r="HM2112" s="14"/>
      <c r="HN2112" s="14"/>
      <c r="HO2112" s="14"/>
      <c r="HP2112" s="14"/>
      <c r="HQ2112" s="14"/>
      <c r="HR2112" s="14"/>
      <c r="HS2112" s="14"/>
      <c r="HT2112" s="14"/>
      <c r="HU2112" s="14"/>
      <c r="HV2112" s="14"/>
      <c r="HW2112" s="14"/>
      <c r="HX2112" s="14"/>
      <c r="HY2112" s="14"/>
      <c r="HZ2112" s="14"/>
      <c r="IA2112" s="14"/>
      <c r="IB2112" s="14"/>
      <c r="IC2112" s="14"/>
      <c r="ID2112" s="14"/>
      <c r="IE2112" s="14"/>
      <c r="IF2112" s="14"/>
      <c r="IG2112" s="14"/>
      <c r="IH2112" s="14"/>
      <c r="II2112" s="14"/>
      <c r="IJ2112" s="14"/>
      <c r="IK2112" s="14"/>
      <c r="IL2112" s="14"/>
      <c r="IM2112" s="14"/>
      <c r="IN2112" s="14"/>
      <c r="IO2112" s="14"/>
      <c r="IP2112" s="14"/>
      <c r="IQ2112" s="14"/>
      <c r="IR2112" s="14"/>
      <c r="IS2112" s="14"/>
      <c r="IT2112" s="14"/>
    </row>
    <row r="2113" spans="1:254" ht="40.5" x14ac:dyDescent="0.2">
      <c r="A2113" s="2">
        <v>401215</v>
      </c>
      <c r="B2113" s="4"/>
      <c r="C2113" s="5" t="s">
        <v>1886</v>
      </c>
      <c r="D2113" s="3">
        <v>110</v>
      </c>
      <c r="E2113" s="11">
        <v>110</v>
      </c>
      <c r="F2113" s="3"/>
      <c r="G2113" s="2">
        <v>5</v>
      </c>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c r="AG2113" s="14"/>
      <c r="AH2113" s="14"/>
      <c r="AI2113" s="14"/>
      <c r="AJ2113" s="14"/>
      <c r="AK2113" s="14"/>
      <c r="AL2113" s="14"/>
      <c r="AM2113" s="14"/>
      <c r="AN2113" s="14"/>
      <c r="AO2113" s="14"/>
      <c r="AP2113" s="14"/>
      <c r="AQ2113" s="14"/>
      <c r="AR2113" s="14"/>
      <c r="AS2113" s="14"/>
      <c r="AT2113" s="14"/>
      <c r="AU2113" s="14"/>
      <c r="AV2113" s="14"/>
      <c r="AW2113" s="14"/>
      <c r="AX2113" s="14"/>
      <c r="AY2113" s="14"/>
      <c r="AZ2113" s="14"/>
      <c r="BA2113" s="14"/>
      <c r="BB2113" s="14"/>
      <c r="BC2113" s="14"/>
      <c r="BD2113" s="14"/>
      <c r="BE2113" s="14"/>
      <c r="BF2113" s="14"/>
      <c r="BG2113" s="14"/>
      <c r="BH2113" s="14"/>
      <c r="BI2113" s="14"/>
      <c r="BJ2113" s="14"/>
      <c r="BK2113" s="14"/>
      <c r="BL2113" s="14"/>
      <c r="BM2113" s="14"/>
      <c r="BN2113" s="14"/>
      <c r="BO2113" s="14"/>
      <c r="BP2113" s="14"/>
      <c r="BQ2113" s="14"/>
      <c r="BR2113" s="14"/>
      <c r="BS2113" s="14"/>
      <c r="BT2113" s="14"/>
      <c r="BU2113" s="14"/>
      <c r="BV2113" s="14"/>
      <c r="BW2113" s="14"/>
      <c r="BX2113" s="14"/>
      <c r="BY2113" s="14"/>
      <c r="BZ2113" s="14"/>
      <c r="CA2113" s="14"/>
      <c r="CB2113" s="14"/>
      <c r="CC2113" s="14"/>
      <c r="CD2113" s="14"/>
      <c r="CE2113" s="14"/>
      <c r="CF2113" s="14"/>
      <c r="CG2113" s="14"/>
      <c r="CH2113" s="14"/>
      <c r="CI2113" s="14"/>
      <c r="CJ2113" s="14"/>
      <c r="CK2113" s="14"/>
      <c r="CL2113" s="14"/>
      <c r="CM2113" s="14"/>
      <c r="CN2113" s="14"/>
      <c r="CO2113" s="14"/>
      <c r="CP2113" s="14"/>
      <c r="CQ2113" s="14"/>
      <c r="CR2113" s="14"/>
      <c r="CS2113" s="14"/>
      <c r="CT2113" s="14"/>
      <c r="CU2113" s="14"/>
      <c r="CV2113" s="14"/>
      <c r="CW2113" s="14"/>
      <c r="CX2113" s="14"/>
      <c r="CY2113" s="14"/>
      <c r="CZ2113" s="14"/>
      <c r="DA2113" s="14"/>
      <c r="DB2113" s="14"/>
      <c r="DC2113" s="14"/>
      <c r="DD2113" s="14"/>
      <c r="DE2113" s="14"/>
      <c r="DF2113" s="14"/>
      <c r="DG2113" s="14"/>
      <c r="DH2113" s="14"/>
      <c r="DI2113" s="14"/>
      <c r="DJ2113" s="14"/>
      <c r="DK2113" s="14"/>
      <c r="DL2113" s="14"/>
      <c r="DM2113" s="14"/>
      <c r="DN2113" s="14"/>
      <c r="DO2113" s="14"/>
      <c r="DP2113" s="14"/>
      <c r="DQ2113" s="14"/>
      <c r="DR2113" s="14"/>
      <c r="DS2113" s="14"/>
      <c r="DT2113" s="14"/>
      <c r="DU2113" s="14"/>
      <c r="DV2113" s="14"/>
      <c r="DW2113" s="14"/>
      <c r="DX2113" s="14"/>
      <c r="DY2113" s="14"/>
      <c r="DZ2113" s="14"/>
      <c r="EA2113" s="14"/>
      <c r="EB2113" s="14"/>
      <c r="EC2113" s="14"/>
      <c r="ED2113" s="14"/>
      <c r="EE2113" s="14"/>
      <c r="EF2113" s="14"/>
      <c r="EG2113" s="14"/>
      <c r="EH2113" s="14"/>
      <c r="EI2113" s="14"/>
      <c r="EJ2113" s="14"/>
      <c r="EK2113" s="14"/>
      <c r="EL2113" s="14"/>
      <c r="EM2113" s="14"/>
      <c r="EN2113" s="14"/>
      <c r="EO2113" s="14"/>
      <c r="EP2113" s="14"/>
      <c r="EQ2113" s="14"/>
      <c r="ER2113" s="14"/>
      <c r="ES2113" s="14"/>
      <c r="ET2113" s="14"/>
      <c r="EU2113" s="14"/>
      <c r="EV2113" s="14"/>
      <c r="EW2113" s="14"/>
      <c r="EX2113" s="14"/>
      <c r="EY2113" s="14"/>
      <c r="EZ2113" s="14"/>
      <c r="FA2113" s="14"/>
      <c r="FB2113" s="14"/>
      <c r="FC2113" s="14"/>
      <c r="FD2113" s="14"/>
      <c r="FE2113" s="14"/>
      <c r="FF2113" s="14"/>
      <c r="FG2113" s="14"/>
      <c r="FH2113" s="14"/>
      <c r="FI2113" s="14"/>
      <c r="FJ2113" s="14"/>
      <c r="FK2113" s="14"/>
      <c r="FL2113" s="14"/>
      <c r="FM2113" s="14"/>
      <c r="FN2113" s="14"/>
      <c r="FO2113" s="14"/>
      <c r="FP2113" s="14"/>
      <c r="FQ2113" s="14"/>
      <c r="FR2113" s="14"/>
      <c r="FS2113" s="14"/>
      <c r="FT2113" s="14"/>
      <c r="FU2113" s="14"/>
      <c r="FV2113" s="14"/>
      <c r="FW2113" s="14"/>
      <c r="FX2113" s="14"/>
      <c r="FY2113" s="14"/>
      <c r="FZ2113" s="14"/>
      <c r="GA2113" s="14"/>
      <c r="GB2113" s="14"/>
      <c r="GC2113" s="14"/>
      <c r="GD2113" s="14"/>
      <c r="GE2113" s="14"/>
      <c r="GF2113" s="14"/>
      <c r="GG2113" s="14"/>
      <c r="GH2113" s="14"/>
      <c r="GI2113" s="14"/>
      <c r="GJ2113" s="14"/>
      <c r="GK2113" s="14"/>
      <c r="GL2113" s="14"/>
      <c r="GM2113" s="14"/>
      <c r="GN2113" s="14"/>
      <c r="GO2113" s="14"/>
      <c r="GP2113" s="14"/>
      <c r="GQ2113" s="14"/>
      <c r="GR2113" s="14"/>
      <c r="GS2113" s="14"/>
      <c r="GT2113" s="14"/>
      <c r="GU2113" s="14"/>
      <c r="GV2113" s="14"/>
      <c r="GW2113" s="14"/>
      <c r="GX2113" s="14"/>
      <c r="GY2113" s="14"/>
      <c r="GZ2113" s="14"/>
      <c r="HA2113" s="14"/>
      <c r="HB2113" s="14"/>
      <c r="HC2113" s="14"/>
      <c r="HD2113" s="14"/>
      <c r="HE2113" s="14"/>
      <c r="HF2113" s="14"/>
      <c r="HG2113" s="14"/>
      <c r="HH2113" s="14"/>
      <c r="HI2113" s="14"/>
      <c r="HJ2113" s="14"/>
      <c r="HK2113" s="14"/>
      <c r="HL2113" s="14"/>
      <c r="HM2113" s="14"/>
      <c r="HN2113" s="14"/>
      <c r="HO2113" s="14"/>
      <c r="HP2113" s="14"/>
      <c r="HQ2113" s="14"/>
      <c r="HR2113" s="14"/>
      <c r="HS2113" s="14"/>
      <c r="HT2113" s="14"/>
      <c r="HU2113" s="14"/>
      <c r="HV2113" s="14"/>
      <c r="HW2113" s="14"/>
      <c r="HX2113" s="14"/>
      <c r="HY2113" s="14"/>
      <c r="HZ2113" s="14"/>
      <c r="IA2113" s="14"/>
      <c r="IB2113" s="14"/>
      <c r="IC2113" s="14"/>
      <c r="ID2113" s="14"/>
      <c r="IE2113" s="14"/>
      <c r="IF2113" s="14"/>
      <c r="IG2113" s="14"/>
      <c r="IH2113" s="14"/>
      <c r="II2113" s="14"/>
      <c r="IJ2113" s="14"/>
      <c r="IK2113" s="14"/>
      <c r="IL2113" s="14"/>
      <c r="IM2113" s="14"/>
      <c r="IN2113" s="14"/>
      <c r="IO2113" s="14"/>
      <c r="IP2113" s="14"/>
      <c r="IQ2113" s="14"/>
      <c r="IR2113" s="14"/>
      <c r="IS2113" s="14"/>
      <c r="IT2113" s="14"/>
    </row>
    <row r="2114" spans="1:254" ht="40.5" x14ac:dyDescent="0.2">
      <c r="A2114" s="2">
        <v>401220</v>
      </c>
      <c r="B2114" s="4"/>
      <c r="C2114" s="5" t="s">
        <v>1887</v>
      </c>
      <c r="D2114" s="3">
        <v>130</v>
      </c>
      <c r="E2114" s="11">
        <v>130</v>
      </c>
      <c r="F2114" s="3"/>
      <c r="G2114" s="2">
        <v>5</v>
      </c>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c r="AG2114" s="14"/>
      <c r="AH2114" s="14"/>
      <c r="AI2114" s="14"/>
      <c r="AJ2114" s="14"/>
      <c r="AK2114" s="14"/>
      <c r="AL2114" s="14"/>
      <c r="AM2114" s="14"/>
      <c r="AN2114" s="14"/>
      <c r="AO2114" s="14"/>
      <c r="AP2114" s="14"/>
      <c r="AQ2114" s="14"/>
      <c r="AR2114" s="14"/>
      <c r="AS2114" s="14"/>
      <c r="AT2114" s="14"/>
      <c r="AU2114" s="14"/>
      <c r="AV2114" s="14"/>
      <c r="AW2114" s="14"/>
      <c r="AX2114" s="14"/>
      <c r="AY2114" s="14"/>
      <c r="AZ2114" s="14"/>
      <c r="BA2114" s="14"/>
      <c r="BB2114" s="14"/>
      <c r="BC2114" s="14"/>
      <c r="BD2114" s="14"/>
      <c r="BE2114" s="14"/>
      <c r="BF2114" s="14"/>
      <c r="BG2114" s="14"/>
      <c r="BH2114" s="14"/>
      <c r="BI2114" s="14"/>
      <c r="BJ2114" s="14"/>
      <c r="BK2114" s="14"/>
      <c r="BL2114" s="14"/>
      <c r="BM2114" s="14"/>
      <c r="BN2114" s="14"/>
      <c r="BO2114" s="14"/>
      <c r="BP2114" s="14"/>
      <c r="BQ2114" s="14"/>
      <c r="BR2114" s="14"/>
      <c r="BS2114" s="14"/>
      <c r="BT2114" s="14"/>
      <c r="BU2114" s="14"/>
      <c r="BV2114" s="14"/>
      <c r="BW2114" s="14"/>
      <c r="BX2114" s="14"/>
      <c r="BY2114" s="14"/>
      <c r="BZ2114" s="14"/>
      <c r="CA2114" s="14"/>
      <c r="CB2114" s="14"/>
      <c r="CC2114" s="14"/>
      <c r="CD2114" s="14"/>
      <c r="CE2114" s="14"/>
      <c r="CF2114" s="14"/>
      <c r="CG2114" s="14"/>
      <c r="CH2114" s="14"/>
      <c r="CI2114" s="14"/>
      <c r="CJ2114" s="14"/>
      <c r="CK2114" s="14"/>
      <c r="CL2114" s="14"/>
      <c r="CM2114" s="14"/>
      <c r="CN2114" s="14"/>
      <c r="CO2114" s="14"/>
      <c r="CP2114" s="14"/>
      <c r="CQ2114" s="14"/>
      <c r="CR2114" s="14"/>
      <c r="CS2114" s="14"/>
      <c r="CT2114" s="14"/>
      <c r="CU2114" s="14"/>
      <c r="CV2114" s="14"/>
      <c r="CW2114" s="14"/>
      <c r="CX2114" s="14"/>
      <c r="CY2114" s="14"/>
      <c r="CZ2114" s="14"/>
      <c r="DA2114" s="14"/>
      <c r="DB2114" s="14"/>
      <c r="DC2114" s="14"/>
      <c r="DD2114" s="14"/>
      <c r="DE2114" s="14"/>
      <c r="DF2114" s="14"/>
      <c r="DG2114" s="14"/>
      <c r="DH2114" s="14"/>
      <c r="DI2114" s="14"/>
      <c r="DJ2114" s="14"/>
      <c r="DK2114" s="14"/>
      <c r="DL2114" s="14"/>
      <c r="DM2114" s="14"/>
      <c r="DN2114" s="14"/>
      <c r="DO2114" s="14"/>
      <c r="DP2114" s="14"/>
      <c r="DQ2114" s="14"/>
      <c r="DR2114" s="14"/>
      <c r="DS2114" s="14"/>
      <c r="DT2114" s="14"/>
      <c r="DU2114" s="14"/>
      <c r="DV2114" s="14"/>
      <c r="DW2114" s="14"/>
      <c r="DX2114" s="14"/>
      <c r="DY2114" s="14"/>
      <c r="DZ2114" s="14"/>
      <c r="EA2114" s="14"/>
      <c r="EB2114" s="14"/>
      <c r="EC2114" s="14"/>
      <c r="ED2114" s="14"/>
      <c r="EE2114" s="14"/>
      <c r="EF2114" s="14"/>
      <c r="EG2114" s="14"/>
      <c r="EH2114" s="14"/>
      <c r="EI2114" s="14"/>
      <c r="EJ2114" s="14"/>
      <c r="EK2114" s="14"/>
      <c r="EL2114" s="14"/>
      <c r="EM2114" s="14"/>
      <c r="EN2114" s="14"/>
      <c r="EO2114" s="14"/>
      <c r="EP2114" s="14"/>
      <c r="EQ2114" s="14"/>
      <c r="ER2114" s="14"/>
      <c r="ES2114" s="14"/>
      <c r="ET2114" s="14"/>
      <c r="EU2114" s="14"/>
      <c r="EV2114" s="14"/>
      <c r="EW2114" s="14"/>
      <c r="EX2114" s="14"/>
      <c r="EY2114" s="14"/>
      <c r="EZ2114" s="14"/>
      <c r="FA2114" s="14"/>
      <c r="FB2114" s="14"/>
      <c r="FC2114" s="14"/>
      <c r="FD2114" s="14"/>
      <c r="FE2114" s="14"/>
      <c r="FF2114" s="14"/>
      <c r="FG2114" s="14"/>
      <c r="FH2114" s="14"/>
      <c r="FI2114" s="14"/>
      <c r="FJ2114" s="14"/>
      <c r="FK2114" s="14"/>
      <c r="FL2114" s="14"/>
      <c r="FM2114" s="14"/>
      <c r="FN2114" s="14"/>
      <c r="FO2114" s="14"/>
      <c r="FP2114" s="14"/>
      <c r="FQ2114" s="14"/>
      <c r="FR2114" s="14"/>
      <c r="FS2114" s="14"/>
      <c r="FT2114" s="14"/>
      <c r="FU2114" s="14"/>
      <c r="FV2114" s="14"/>
      <c r="FW2114" s="14"/>
      <c r="FX2114" s="14"/>
      <c r="FY2114" s="14"/>
      <c r="FZ2114" s="14"/>
      <c r="GA2114" s="14"/>
      <c r="GB2114" s="14"/>
      <c r="GC2114" s="14"/>
      <c r="GD2114" s="14"/>
      <c r="GE2114" s="14"/>
      <c r="GF2114" s="14"/>
      <c r="GG2114" s="14"/>
      <c r="GH2114" s="14"/>
      <c r="GI2114" s="14"/>
      <c r="GJ2114" s="14"/>
      <c r="GK2114" s="14"/>
      <c r="GL2114" s="14"/>
      <c r="GM2114" s="14"/>
      <c r="GN2114" s="14"/>
      <c r="GO2114" s="14"/>
      <c r="GP2114" s="14"/>
      <c r="GQ2114" s="14"/>
      <c r="GR2114" s="14"/>
      <c r="GS2114" s="14"/>
      <c r="GT2114" s="14"/>
      <c r="GU2114" s="14"/>
      <c r="GV2114" s="14"/>
      <c r="GW2114" s="14"/>
      <c r="GX2114" s="14"/>
      <c r="GY2114" s="14"/>
      <c r="GZ2114" s="14"/>
      <c r="HA2114" s="14"/>
      <c r="HB2114" s="14"/>
      <c r="HC2114" s="14"/>
      <c r="HD2114" s="14"/>
      <c r="HE2114" s="14"/>
      <c r="HF2114" s="14"/>
      <c r="HG2114" s="14"/>
      <c r="HH2114" s="14"/>
      <c r="HI2114" s="14"/>
      <c r="HJ2114" s="14"/>
      <c r="HK2114" s="14"/>
      <c r="HL2114" s="14"/>
      <c r="HM2114" s="14"/>
      <c r="HN2114" s="14"/>
      <c r="HO2114" s="14"/>
      <c r="HP2114" s="14"/>
      <c r="HQ2114" s="14"/>
      <c r="HR2114" s="14"/>
      <c r="HS2114" s="14"/>
      <c r="HT2114" s="14"/>
      <c r="HU2114" s="14"/>
      <c r="HV2114" s="14"/>
      <c r="HW2114" s="14"/>
      <c r="HX2114" s="14"/>
      <c r="HY2114" s="14"/>
      <c r="HZ2114" s="14"/>
      <c r="IA2114" s="14"/>
      <c r="IB2114" s="14"/>
      <c r="IC2114" s="14"/>
      <c r="ID2114" s="14"/>
      <c r="IE2114" s="14"/>
      <c r="IF2114" s="14"/>
      <c r="IG2114" s="14"/>
      <c r="IH2114" s="14"/>
      <c r="II2114" s="14"/>
      <c r="IJ2114" s="14"/>
      <c r="IK2114" s="14"/>
      <c r="IL2114" s="14"/>
      <c r="IM2114" s="14"/>
      <c r="IN2114" s="14"/>
      <c r="IO2114" s="14"/>
      <c r="IP2114" s="14"/>
      <c r="IQ2114" s="14"/>
      <c r="IR2114" s="14"/>
      <c r="IS2114" s="14"/>
      <c r="IT2114" s="14"/>
    </row>
    <row r="2115" spans="1:254" x14ac:dyDescent="0.2">
      <c r="A2115" s="12">
        <v>401225</v>
      </c>
      <c r="B2115" s="4"/>
      <c r="C2115" s="13" t="s">
        <v>1888</v>
      </c>
      <c r="D2115" s="11">
        <v>76</v>
      </c>
      <c r="E2115" s="11">
        <v>76</v>
      </c>
      <c r="F2115" s="11"/>
      <c r="G2115" s="12">
        <v>5</v>
      </c>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C2115" s="14"/>
      <c r="AD2115" s="14"/>
      <c r="AE2115" s="14"/>
      <c r="AF2115" s="14"/>
      <c r="AG2115" s="14"/>
      <c r="AH2115" s="14"/>
      <c r="AI2115" s="14"/>
      <c r="AJ2115" s="14"/>
      <c r="AK2115" s="14"/>
      <c r="AL2115" s="14"/>
      <c r="AM2115" s="14"/>
      <c r="AN2115" s="14"/>
      <c r="AO2115" s="14"/>
      <c r="AP2115" s="14"/>
      <c r="AQ2115" s="14"/>
      <c r="AR2115" s="14"/>
      <c r="AS2115" s="14"/>
      <c r="AT2115" s="14"/>
      <c r="AU2115" s="14"/>
      <c r="AV2115" s="14"/>
      <c r="AW2115" s="14"/>
      <c r="AX2115" s="14"/>
      <c r="AY2115" s="14"/>
      <c r="AZ2115" s="14"/>
      <c r="BA2115" s="14"/>
      <c r="BB2115" s="14"/>
      <c r="BC2115" s="14"/>
      <c r="BD2115" s="14"/>
      <c r="BE2115" s="14"/>
      <c r="BF2115" s="14"/>
      <c r="BG2115" s="14"/>
      <c r="BH2115" s="14"/>
      <c r="BI2115" s="14"/>
      <c r="BJ2115" s="14"/>
      <c r="BK2115" s="14"/>
      <c r="BL2115" s="14"/>
      <c r="BM2115" s="14"/>
      <c r="BN2115" s="14"/>
      <c r="BO2115" s="14"/>
      <c r="BP2115" s="14"/>
      <c r="BQ2115" s="14"/>
      <c r="BR2115" s="14"/>
      <c r="BS2115" s="14"/>
      <c r="BT2115" s="14"/>
      <c r="BU2115" s="14"/>
      <c r="BV2115" s="14"/>
      <c r="BW2115" s="14"/>
      <c r="BX2115" s="14"/>
      <c r="BY2115" s="14"/>
      <c r="BZ2115" s="14"/>
      <c r="CA2115" s="14"/>
      <c r="CB2115" s="14"/>
      <c r="CC2115" s="14"/>
      <c r="CD2115" s="14"/>
      <c r="CE2115" s="14"/>
      <c r="CF2115" s="14"/>
      <c r="CG2115" s="14"/>
      <c r="CH2115" s="14"/>
      <c r="CI2115" s="14"/>
      <c r="CJ2115" s="14"/>
      <c r="CK2115" s="14"/>
      <c r="CL2115" s="14"/>
      <c r="CM2115" s="14"/>
      <c r="CN2115" s="14"/>
      <c r="CO2115" s="14"/>
      <c r="CP2115" s="14"/>
      <c r="CQ2115" s="14"/>
      <c r="CR2115" s="14"/>
      <c r="CS2115" s="14"/>
      <c r="CT2115" s="14"/>
      <c r="CU2115" s="14"/>
      <c r="CV2115" s="14"/>
      <c r="CW2115" s="14"/>
      <c r="CX2115" s="14"/>
      <c r="CY2115" s="14"/>
      <c r="CZ2115" s="14"/>
      <c r="DA2115" s="14"/>
      <c r="DB2115" s="14"/>
      <c r="DC2115" s="14"/>
      <c r="DD2115" s="14"/>
      <c r="DE2115" s="14"/>
      <c r="DF2115" s="14"/>
      <c r="DG2115" s="14"/>
      <c r="DH2115" s="14"/>
      <c r="DI2115" s="14"/>
      <c r="DJ2115" s="14"/>
      <c r="DK2115" s="14"/>
      <c r="DL2115" s="14"/>
      <c r="DM2115" s="14"/>
      <c r="DN2115" s="14"/>
      <c r="DO2115" s="14"/>
      <c r="DP2115" s="14"/>
      <c r="DQ2115" s="14"/>
      <c r="DR2115" s="14"/>
      <c r="DS2115" s="14"/>
      <c r="DT2115" s="14"/>
      <c r="DU2115" s="14"/>
      <c r="DV2115" s="14"/>
      <c r="DW2115" s="14"/>
      <c r="DX2115" s="14"/>
      <c r="DY2115" s="14"/>
      <c r="DZ2115" s="14"/>
      <c r="EA2115" s="14"/>
      <c r="EB2115" s="14"/>
      <c r="EC2115" s="14"/>
      <c r="ED2115" s="14"/>
      <c r="EE2115" s="14"/>
      <c r="EF2115" s="14"/>
      <c r="EG2115" s="14"/>
      <c r="EH2115" s="14"/>
      <c r="EI2115" s="14"/>
      <c r="EJ2115" s="14"/>
      <c r="EK2115" s="14"/>
      <c r="EL2115" s="14"/>
      <c r="EM2115" s="14"/>
      <c r="EN2115" s="14"/>
      <c r="EO2115" s="14"/>
      <c r="EP2115" s="14"/>
      <c r="EQ2115" s="14"/>
      <c r="ER2115" s="14"/>
      <c r="ES2115" s="14"/>
      <c r="ET2115" s="14"/>
      <c r="EU2115" s="14"/>
      <c r="EV2115" s="14"/>
      <c r="EW2115" s="14"/>
      <c r="EX2115" s="14"/>
      <c r="EY2115" s="14"/>
      <c r="EZ2115" s="14"/>
      <c r="FA2115" s="14"/>
      <c r="FB2115" s="14"/>
      <c r="FC2115" s="14"/>
      <c r="FD2115" s="14"/>
      <c r="FE2115" s="14"/>
      <c r="FF2115" s="14"/>
      <c r="FG2115" s="14"/>
      <c r="FH2115" s="14"/>
      <c r="FI2115" s="14"/>
      <c r="FJ2115" s="14"/>
      <c r="FK2115" s="14"/>
      <c r="FL2115" s="14"/>
      <c r="FM2115" s="14"/>
      <c r="FN2115" s="14"/>
      <c r="FO2115" s="14"/>
      <c r="FP2115" s="14"/>
      <c r="FQ2115" s="14"/>
      <c r="FR2115" s="14"/>
      <c r="FS2115" s="14"/>
      <c r="FT2115" s="14"/>
      <c r="FU2115" s="14"/>
      <c r="FV2115" s="14"/>
      <c r="FW2115" s="14"/>
      <c r="FX2115" s="14"/>
      <c r="FY2115" s="14"/>
      <c r="FZ2115" s="14"/>
      <c r="GA2115" s="14"/>
      <c r="GB2115" s="14"/>
      <c r="GC2115" s="14"/>
      <c r="GD2115" s="14"/>
      <c r="GE2115" s="14"/>
      <c r="GF2115" s="14"/>
      <c r="GG2115" s="14"/>
      <c r="GH2115" s="14"/>
      <c r="GI2115" s="14"/>
      <c r="GJ2115" s="14"/>
      <c r="GK2115" s="14"/>
      <c r="GL2115" s="14"/>
      <c r="GM2115" s="14"/>
      <c r="GN2115" s="14"/>
      <c r="GO2115" s="14"/>
      <c r="GP2115" s="14"/>
      <c r="GQ2115" s="14"/>
      <c r="GR2115" s="14"/>
      <c r="GS2115" s="14"/>
      <c r="GT2115" s="14"/>
      <c r="GU2115" s="14"/>
      <c r="GV2115" s="14"/>
      <c r="GW2115" s="14"/>
      <c r="GX2115" s="14"/>
      <c r="GY2115" s="14"/>
      <c r="GZ2115" s="14"/>
      <c r="HA2115" s="14"/>
      <c r="HB2115" s="14"/>
      <c r="HC2115" s="14"/>
      <c r="HD2115" s="14"/>
      <c r="HE2115" s="14"/>
      <c r="HF2115" s="14"/>
      <c r="HG2115" s="14"/>
      <c r="HH2115" s="14"/>
      <c r="HI2115" s="14"/>
      <c r="HJ2115" s="14"/>
      <c r="HK2115" s="14"/>
      <c r="HL2115" s="14"/>
      <c r="HM2115" s="14"/>
      <c r="HN2115" s="14"/>
      <c r="HO2115" s="14"/>
      <c r="HP2115" s="14"/>
      <c r="HQ2115" s="14"/>
      <c r="HR2115" s="14"/>
      <c r="HS2115" s="14"/>
      <c r="HT2115" s="14"/>
      <c r="HU2115" s="14"/>
      <c r="HV2115" s="14"/>
      <c r="HW2115" s="14"/>
      <c r="HX2115" s="14"/>
      <c r="HY2115" s="14"/>
      <c r="HZ2115" s="14"/>
      <c r="IA2115" s="14"/>
      <c r="IB2115" s="14"/>
      <c r="IC2115" s="14"/>
      <c r="ID2115" s="14"/>
      <c r="IE2115" s="14"/>
      <c r="IF2115" s="14"/>
      <c r="IG2115" s="14"/>
      <c r="IH2115" s="14"/>
      <c r="II2115" s="14"/>
      <c r="IJ2115" s="14"/>
      <c r="IK2115" s="14"/>
      <c r="IL2115" s="14"/>
      <c r="IM2115" s="14"/>
      <c r="IN2115" s="14"/>
      <c r="IO2115" s="14"/>
      <c r="IP2115" s="14"/>
      <c r="IQ2115" s="14"/>
      <c r="IR2115" s="14"/>
      <c r="IS2115" s="14"/>
      <c r="IT2115" s="14"/>
    </row>
    <row r="2116" spans="1:254" ht="40.5" x14ac:dyDescent="0.2">
      <c r="A2116" s="2">
        <v>401230</v>
      </c>
      <c r="B2116" s="4"/>
      <c r="C2116" s="5" t="s">
        <v>1889</v>
      </c>
      <c r="D2116" s="3">
        <v>110</v>
      </c>
      <c r="E2116" s="11">
        <v>110</v>
      </c>
      <c r="F2116" s="3"/>
      <c r="G2116" s="2">
        <v>5</v>
      </c>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C2116" s="14"/>
      <c r="AD2116" s="14"/>
      <c r="AE2116" s="14"/>
      <c r="AF2116" s="14"/>
      <c r="AG2116" s="14"/>
      <c r="AH2116" s="14"/>
      <c r="AI2116" s="14"/>
      <c r="AJ2116" s="14"/>
      <c r="AK2116" s="14"/>
      <c r="AL2116" s="14"/>
      <c r="AM2116" s="14"/>
      <c r="AN2116" s="14"/>
      <c r="AO2116" s="14"/>
      <c r="AP2116" s="14"/>
      <c r="AQ2116" s="14"/>
      <c r="AR2116" s="14"/>
      <c r="AS2116" s="14"/>
      <c r="AT2116" s="14"/>
      <c r="AU2116" s="14"/>
      <c r="AV2116" s="14"/>
      <c r="AW2116" s="14"/>
      <c r="AX2116" s="14"/>
      <c r="AY2116" s="14"/>
      <c r="AZ2116" s="14"/>
      <c r="BA2116" s="14"/>
      <c r="BB2116" s="14"/>
      <c r="BC2116" s="14"/>
      <c r="BD2116" s="14"/>
      <c r="BE2116" s="14"/>
      <c r="BF2116" s="14"/>
      <c r="BG2116" s="14"/>
      <c r="BH2116" s="14"/>
      <c r="BI2116" s="14"/>
      <c r="BJ2116" s="14"/>
      <c r="BK2116" s="14"/>
      <c r="BL2116" s="14"/>
      <c r="BM2116" s="14"/>
      <c r="BN2116" s="14"/>
      <c r="BO2116" s="14"/>
      <c r="BP2116" s="14"/>
      <c r="BQ2116" s="14"/>
      <c r="BR2116" s="14"/>
      <c r="BS2116" s="14"/>
      <c r="BT2116" s="14"/>
      <c r="BU2116" s="14"/>
      <c r="BV2116" s="14"/>
      <c r="BW2116" s="14"/>
      <c r="BX2116" s="14"/>
      <c r="BY2116" s="14"/>
      <c r="BZ2116" s="14"/>
      <c r="CA2116" s="14"/>
      <c r="CB2116" s="14"/>
      <c r="CC2116" s="14"/>
      <c r="CD2116" s="14"/>
      <c r="CE2116" s="14"/>
      <c r="CF2116" s="14"/>
      <c r="CG2116" s="14"/>
      <c r="CH2116" s="14"/>
      <c r="CI2116" s="14"/>
      <c r="CJ2116" s="14"/>
      <c r="CK2116" s="14"/>
      <c r="CL2116" s="14"/>
      <c r="CM2116" s="14"/>
      <c r="CN2116" s="14"/>
      <c r="CO2116" s="14"/>
      <c r="CP2116" s="14"/>
      <c r="CQ2116" s="14"/>
      <c r="CR2116" s="14"/>
      <c r="CS2116" s="14"/>
      <c r="CT2116" s="14"/>
      <c r="CU2116" s="14"/>
      <c r="CV2116" s="14"/>
      <c r="CW2116" s="14"/>
      <c r="CX2116" s="14"/>
      <c r="CY2116" s="14"/>
      <c r="CZ2116" s="14"/>
      <c r="DA2116" s="14"/>
      <c r="DB2116" s="14"/>
      <c r="DC2116" s="14"/>
      <c r="DD2116" s="14"/>
      <c r="DE2116" s="14"/>
      <c r="DF2116" s="14"/>
      <c r="DG2116" s="14"/>
      <c r="DH2116" s="14"/>
      <c r="DI2116" s="14"/>
      <c r="DJ2116" s="14"/>
      <c r="DK2116" s="14"/>
      <c r="DL2116" s="14"/>
      <c r="DM2116" s="14"/>
      <c r="DN2116" s="14"/>
      <c r="DO2116" s="14"/>
      <c r="DP2116" s="14"/>
      <c r="DQ2116" s="14"/>
      <c r="DR2116" s="14"/>
      <c r="DS2116" s="14"/>
      <c r="DT2116" s="14"/>
      <c r="DU2116" s="14"/>
      <c r="DV2116" s="14"/>
      <c r="DW2116" s="14"/>
      <c r="DX2116" s="14"/>
      <c r="DY2116" s="14"/>
      <c r="DZ2116" s="14"/>
      <c r="EA2116" s="14"/>
      <c r="EB2116" s="14"/>
      <c r="EC2116" s="14"/>
      <c r="ED2116" s="14"/>
      <c r="EE2116" s="14"/>
      <c r="EF2116" s="14"/>
      <c r="EG2116" s="14"/>
      <c r="EH2116" s="14"/>
      <c r="EI2116" s="14"/>
      <c r="EJ2116" s="14"/>
      <c r="EK2116" s="14"/>
      <c r="EL2116" s="14"/>
      <c r="EM2116" s="14"/>
      <c r="EN2116" s="14"/>
      <c r="EO2116" s="14"/>
      <c r="EP2116" s="14"/>
      <c r="EQ2116" s="14"/>
      <c r="ER2116" s="14"/>
      <c r="ES2116" s="14"/>
      <c r="ET2116" s="14"/>
      <c r="EU2116" s="14"/>
      <c r="EV2116" s="14"/>
      <c r="EW2116" s="14"/>
      <c r="EX2116" s="14"/>
      <c r="EY2116" s="14"/>
      <c r="EZ2116" s="14"/>
      <c r="FA2116" s="14"/>
      <c r="FB2116" s="14"/>
      <c r="FC2116" s="14"/>
      <c r="FD2116" s="14"/>
      <c r="FE2116" s="14"/>
      <c r="FF2116" s="14"/>
      <c r="FG2116" s="14"/>
      <c r="FH2116" s="14"/>
      <c r="FI2116" s="14"/>
      <c r="FJ2116" s="14"/>
      <c r="FK2116" s="14"/>
      <c r="FL2116" s="14"/>
      <c r="FM2116" s="14"/>
      <c r="FN2116" s="14"/>
      <c r="FO2116" s="14"/>
      <c r="FP2116" s="14"/>
      <c r="FQ2116" s="14"/>
      <c r="FR2116" s="14"/>
      <c r="FS2116" s="14"/>
      <c r="FT2116" s="14"/>
      <c r="FU2116" s="14"/>
      <c r="FV2116" s="14"/>
      <c r="FW2116" s="14"/>
      <c r="FX2116" s="14"/>
      <c r="FY2116" s="14"/>
      <c r="FZ2116" s="14"/>
      <c r="GA2116" s="14"/>
      <c r="GB2116" s="14"/>
      <c r="GC2116" s="14"/>
      <c r="GD2116" s="14"/>
      <c r="GE2116" s="14"/>
      <c r="GF2116" s="14"/>
      <c r="GG2116" s="14"/>
      <c r="GH2116" s="14"/>
      <c r="GI2116" s="14"/>
      <c r="GJ2116" s="14"/>
      <c r="GK2116" s="14"/>
      <c r="GL2116" s="14"/>
      <c r="GM2116" s="14"/>
      <c r="GN2116" s="14"/>
      <c r="GO2116" s="14"/>
      <c r="GP2116" s="14"/>
      <c r="GQ2116" s="14"/>
      <c r="GR2116" s="14"/>
      <c r="GS2116" s="14"/>
      <c r="GT2116" s="14"/>
      <c r="GU2116" s="14"/>
      <c r="GV2116" s="14"/>
      <c r="GW2116" s="14"/>
      <c r="GX2116" s="14"/>
      <c r="GY2116" s="14"/>
      <c r="GZ2116" s="14"/>
      <c r="HA2116" s="14"/>
      <c r="HB2116" s="14"/>
      <c r="HC2116" s="14"/>
      <c r="HD2116" s="14"/>
      <c r="HE2116" s="14"/>
      <c r="HF2116" s="14"/>
      <c r="HG2116" s="14"/>
      <c r="HH2116" s="14"/>
      <c r="HI2116" s="14"/>
      <c r="HJ2116" s="14"/>
      <c r="HK2116" s="14"/>
      <c r="HL2116" s="14"/>
      <c r="HM2116" s="14"/>
      <c r="HN2116" s="14"/>
      <c r="HO2116" s="14"/>
      <c r="HP2116" s="14"/>
      <c r="HQ2116" s="14"/>
      <c r="HR2116" s="14"/>
      <c r="HS2116" s="14"/>
      <c r="HT2116" s="14"/>
      <c r="HU2116" s="14"/>
      <c r="HV2116" s="14"/>
      <c r="HW2116" s="14"/>
      <c r="HX2116" s="14"/>
      <c r="HY2116" s="14"/>
      <c r="HZ2116" s="14"/>
      <c r="IA2116" s="14"/>
      <c r="IB2116" s="14"/>
      <c r="IC2116" s="14"/>
      <c r="ID2116" s="14"/>
      <c r="IE2116" s="14"/>
      <c r="IF2116" s="14"/>
      <c r="IG2116" s="14"/>
      <c r="IH2116" s="14"/>
      <c r="II2116" s="14"/>
      <c r="IJ2116" s="14"/>
      <c r="IK2116" s="14"/>
      <c r="IL2116" s="14"/>
      <c r="IM2116" s="14"/>
      <c r="IN2116" s="14"/>
      <c r="IO2116" s="14"/>
      <c r="IP2116" s="14"/>
      <c r="IQ2116" s="14"/>
      <c r="IR2116" s="14"/>
      <c r="IS2116" s="14"/>
      <c r="IT2116" s="14"/>
    </row>
    <row r="2117" spans="1:254" x14ac:dyDescent="0.2">
      <c r="A2117" s="12">
        <v>401235</v>
      </c>
      <c r="B2117" s="4"/>
      <c r="C2117" s="13" t="s">
        <v>1890</v>
      </c>
      <c r="D2117" s="11">
        <v>49.4</v>
      </c>
      <c r="E2117" s="11">
        <v>49.4</v>
      </c>
      <c r="F2117" s="11"/>
      <c r="G2117" s="12">
        <v>5</v>
      </c>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C2117" s="14"/>
      <c r="AD2117" s="14"/>
      <c r="AE2117" s="14"/>
      <c r="AF2117" s="14"/>
      <c r="AG2117" s="14"/>
      <c r="AH2117" s="14"/>
      <c r="AI2117" s="14"/>
      <c r="AJ2117" s="14"/>
      <c r="AK2117" s="14"/>
      <c r="AL2117" s="14"/>
      <c r="AM2117" s="14"/>
      <c r="AN2117" s="14"/>
      <c r="AO2117" s="14"/>
      <c r="AP2117" s="14"/>
      <c r="AQ2117" s="14"/>
      <c r="AR2117" s="14"/>
      <c r="AS2117" s="14"/>
      <c r="AT2117" s="14"/>
      <c r="AU2117" s="14"/>
      <c r="AV2117" s="14"/>
      <c r="AW2117" s="14"/>
      <c r="AX2117" s="14"/>
      <c r="AY2117" s="14"/>
      <c r="AZ2117" s="14"/>
      <c r="BA2117" s="14"/>
      <c r="BB2117" s="14"/>
      <c r="BC2117" s="14"/>
      <c r="BD2117" s="14"/>
      <c r="BE2117" s="14"/>
      <c r="BF2117" s="14"/>
      <c r="BG2117" s="14"/>
      <c r="BH2117" s="14"/>
      <c r="BI2117" s="14"/>
      <c r="BJ2117" s="14"/>
      <c r="BK2117" s="14"/>
      <c r="BL2117" s="14"/>
      <c r="BM2117" s="14"/>
      <c r="BN2117" s="14"/>
      <c r="BO2117" s="14"/>
      <c r="BP2117" s="14"/>
      <c r="BQ2117" s="14"/>
      <c r="BR2117" s="14"/>
      <c r="BS2117" s="14"/>
      <c r="BT2117" s="14"/>
      <c r="BU2117" s="14"/>
      <c r="BV2117" s="14"/>
      <c r="BW2117" s="14"/>
      <c r="BX2117" s="14"/>
      <c r="BY2117" s="14"/>
      <c r="BZ2117" s="14"/>
      <c r="CA2117" s="14"/>
      <c r="CB2117" s="14"/>
      <c r="CC2117" s="14"/>
      <c r="CD2117" s="14"/>
      <c r="CE2117" s="14"/>
      <c r="CF2117" s="14"/>
      <c r="CG2117" s="14"/>
      <c r="CH2117" s="14"/>
      <c r="CI2117" s="14"/>
      <c r="CJ2117" s="14"/>
      <c r="CK2117" s="14"/>
      <c r="CL2117" s="14"/>
      <c r="CM2117" s="14"/>
      <c r="CN2117" s="14"/>
      <c r="CO2117" s="14"/>
      <c r="CP2117" s="14"/>
      <c r="CQ2117" s="14"/>
      <c r="CR2117" s="14"/>
      <c r="CS2117" s="14"/>
      <c r="CT2117" s="14"/>
      <c r="CU2117" s="14"/>
      <c r="CV2117" s="14"/>
      <c r="CW2117" s="14"/>
      <c r="CX2117" s="14"/>
      <c r="CY2117" s="14"/>
      <c r="CZ2117" s="14"/>
      <c r="DA2117" s="14"/>
      <c r="DB2117" s="14"/>
      <c r="DC2117" s="14"/>
      <c r="DD2117" s="14"/>
      <c r="DE2117" s="14"/>
      <c r="DF2117" s="14"/>
      <c r="DG2117" s="14"/>
      <c r="DH2117" s="14"/>
      <c r="DI2117" s="14"/>
      <c r="DJ2117" s="14"/>
      <c r="DK2117" s="14"/>
      <c r="DL2117" s="14"/>
      <c r="DM2117" s="14"/>
      <c r="DN2117" s="14"/>
      <c r="DO2117" s="14"/>
      <c r="DP2117" s="14"/>
      <c r="DQ2117" s="14"/>
      <c r="DR2117" s="14"/>
      <c r="DS2117" s="14"/>
      <c r="DT2117" s="14"/>
      <c r="DU2117" s="14"/>
      <c r="DV2117" s="14"/>
      <c r="DW2117" s="14"/>
      <c r="DX2117" s="14"/>
      <c r="DY2117" s="14"/>
      <c r="DZ2117" s="14"/>
      <c r="EA2117" s="14"/>
      <c r="EB2117" s="14"/>
      <c r="EC2117" s="14"/>
      <c r="ED2117" s="14"/>
      <c r="EE2117" s="14"/>
      <c r="EF2117" s="14"/>
      <c r="EG2117" s="14"/>
      <c r="EH2117" s="14"/>
      <c r="EI2117" s="14"/>
      <c r="EJ2117" s="14"/>
      <c r="EK2117" s="14"/>
      <c r="EL2117" s="14"/>
      <c r="EM2117" s="14"/>
      <c r="EN2117" s="14"/>
      <c r="EO2117" s="14"/>
      <c r="EP2117" s="14"/>
      <c r="EQ2117" s="14"/>
      <c r="ER2117" s="14"/>
      <c r="ES2117" s="14"/>
      <c r="ET2117" s="14"/>
      <c r="EU2117" s="14"/>
      <c r="EV2117" s="14"/>
      <c r="EW2117" s="14"/>
      <c r="EX2117" s="14"/>
      <c r="EY2117" s="14"/>
      <c r="EZ2117" s="14"/>
      <c r="FA2117" s="14"/>
      <c r="FB2117" s="14"/>
      <c r="FC2117" s="14"/>
      <c r="FD2117" s="14"/>
      <c r="FE2117" s="14"/>
      <c r="FF2117" s="14"/>
      <c r="FG2117" s="14"/>
      <c r="FH2117" s="14"/>
      <c r="FI2117" s="14"/>
      <c r="FJ2117" s="14"/>
      <c r="FK2117" s="14"/>
      <c r="FL2117" s="14"/>
      <c r="FM2117" s="14"/>
      <c r="FN2117" s="14"/>
      <c r="FO2117" s="14"/>
      <c r="FP2117" s="14"/>
      <c r="FQ2117" s="14"/>
      <c r="FR2117" s="14"/>
      <c r="FS2117" s="14"/>
      <c r="FT2117" s="14"/>
      <c r="FU2117" s="14"/>
      <c r="FV2117" s="14"/>
      <c r="FW2117" s="14"/>
      <c r="FX2117" s="14"/>
      <c r="FY2117" s="14"/>
      <c r="FZ2117" s="14"/>
      <c r="GA2117" s="14"/>
      <c r="GB2117" s="14"/>
      <c r="GC2117" s="14"/>
      <c r="GD2117" s="14"/>
      <c r="GE2117" s="14"/>
      <c r="GF2117" s="14"/>
      <c r="GG2117" s="14"/>
      <c r="GH2117" s="14"/>
      <c r="GI2117" s="14"/>
      <c r="GJ2117" s="14"/>
      <c r="GK2117" s="14"/>
      <c r="GL2117" s="14"/>
      <c r="GM2117" s="14"/>
      <c r="GN2117" s="14"/>
      <c r="GO2117" s="14"/>
      <c r="GP2117" s="14"/>
      <c r="GQ2117" s="14"/>
      <c r="GR2117" s="14"/>
      <c r="GS2117" s="14"/>
      <c r="GT2117" s="14"/>
      <c r="GU2117" s="14"/>
      <c r="GV2117" s="14"/>
      <c r="GW2117" s="14"/>
      <c r="GX2117" s="14"/>
      <c r="GY2117" s="14"/>
      <c r="GZ2117" s="14"/>
      <c r="HA2117" s="14"/>
      <c r="HB2117" s="14"/>
      <c r="HC2117" s="14"/>
      <c r="HD2117" s="14"/>
      <c r="HE2117" s="14"/>
      <c r="HF2117" s="14"/>
      <c r="HG2117" s="14"/>
      <c r="HH2117" s="14"/>
      <c r="HI2117" s="14"/>
      <c r="HJ2117" s="14"/>
      <c r="HK2117" s="14"/>
      <c r="HL2117" s="14"/>
      <c r="HM2117" s="14"/>
      <c r="HN2117" s="14"/>
      <c r="HO2117" s="14"/>
      <c r="HP2117" s="14"/>
      <c r="HQ2117" s="14"/>
      <c r="HR2117" s="14"/>
      <c r="HS2117" s="14"/>
      <c r="HT2117" s="14"/>
      <c r="HU2117" s="14"/>
      <c r="HV2117" s="14"/>
      <c r="HW2117" s="14"/>
      <c r="HX2117" s="14"/>
      <c r="HY2117" s="14"/>
      <c r="HZ2117" s="14"/>
      <c r="IA2117" s="14"/>
      <c r="IB2117" s="14"/>
      <c r="IC2117" s="14"/>
      <c r="ID2117" s="14"/>
      <c r="IE2117" s="14"/>
      <c r="IF2117" s="14"/>
      <c r="IG2117" s="14"/>
      <c r="IH2117" s="14"/>
      <c r="II2117" s="14"/>
      <c r="IJ2117" s="14"/>
      <c r="IK2117" s="14"/>
      <c r="IL2117" s="14"/>
      <c r="IM2117" s="14"/>
      <c r="IN2117" s="14"/>
      <c r="IO2117" s="14"/>
      <c r="IP2117" s="14"/>
      <c r="IQ2117" s="14"/>
      <c r="IR2117" s="14"/>
      <c r="IS2117" s="14"/>
      <c r="IT2117" s="14"/>
    </row>
    <row r="2118" spans="1:254" s="18" customFormat="1" ht="60.75" x14ac:dyDescent="0.2">
      <c r="A2118" s="2">
        <v>401240</v>
      </c>
      <c r="B2118" s="4"/>
      <c r="C2118" s="5" t="s">
        <v>1891</v>
      </c>
      <c r="D2118" s="3">
        <v>180</v>
      </c>
      <c r="E2118" s="11">
        <v>180</v>
      </c>
      <c r="F2118" s="3"/>
      <c r="G2118" s="48">
        <v>10</v>
      </c>
    </row>
    <row r="2119" spans="1:254" x14ac:dyDescent="0.2">
      <c r="A2119" s="12">
        <v>401245</v>
      </c>
      <c r="B2119" s="4"/>
      <c r="C2119" s="21" t="s">
        <v>97</v>
      </c>
      <c r="D2119" s="11"/>
      <c r="E2119" s="11"/>
      <c r="F2119" s="11"/>
      <c r="G2119" s="12"/>
      <c r="H2119" s="14"/>
    </row>
    <row r="2120" spans="1:254" x14ac:dyDescent="0.2">
      <c r="A2120" s="2">
        <v>401250</v>
      </c>
      <c r="B2120" s="4"/>
      <c r="C2120" s="5" t="s">
        <v>1892</v>
      </c>
      <c r="D2120" s="3">
        <v>60</v>
      </c>
      <c r="E2120" s="11">
        <v>60</v>
      </c>
      <c r="F2120" s="3"/>
      <c r="G2120" s="2">
        <v>3</v>
      </c>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C2120" s="14"/>
      <c r="AD2120" s="14"/>
      <c r="AE2120" s="14"/>
      <c r="AF2120" s="14"/>
      <c r="AG2120" s="14"/>
      <c r="AH2120" s="14"/>
      <c r="AI2120" s="14"/>
      <c r="AJ2120" s="14"/>
      <c r="AK2120" s="14"/>
      <c r="AL2120" s="14"/>
      <c r="AM2120" s="14"/>
      <c r="AN2120" s="14"/>
      <c r="AO2120" s="14"/>
      <c r="AP2120" s="14"/>
      <c r="AQ2120" s="14"/>
      <c r="AR2120" s="14"/>
      <c r="AS2120" s="14"/>
      <c r="AT2120" s="14"/>
      <c r="AU2120" s="14"/>
      <c r="AV2120" s="14"/>
      <c r="AW2120" s="14"/>
      <c r="AX2120" s="14"/>
      <c r="AY2120" s="14"/>
      <c r="AZ2120" s="14"/>
      <c r="BA2120" s="14"/>
      <c r="BB2120" s="14"/>
      <c r="BC2120" s="14"/>
      <c r="BD2120" s="14"/>
      <c r="BE2120" s="14"/>
      <c r="BF2120" s="14"/>
      <c r="BG2120" s="14"/>
      <c r="BH2120" s="14"/>
      <c r="BI2120" s="14"/>
      <c r="BJ2120" s="14"/>
      <c r="BK2120" s="14"/>
      <c r="BL2120" s="14"/>
      <c r="BM2120" s="14"/>
      <c r="BN2120" s="14"/>
      <c r="BO2120" s="14"/>
      <c r="BP2120" s="14"/>
      <c r="BQ2120" s="14"/>
      <c r="BR2120" s="14"/>
      <c r="BS2120" s="14"/>
      <c r="BT2120" s="14"/>
      <c r="BU2120" s="14"/>
      <c r="BV2120" s="14"/>
      <c r="BW2120" s="14"/>
      <c r="BX2120" s="14"/>
      <c r="BY2120" s="14"/>
      <c r="BZ2120" s="14"/>
      <c r="CA2120" s="14"/>
      <c r="CB2120" s="14"/>
      <c r="CC2120" s="14"/>
      <c r="CD2120" s="14"/>
      <c r="CE2120" s="14"/>
      <c r="CF2120" s="14"/>
      <c r="CG2120" s="14"/>
      <c r="CH2120" s="14"/>
      <c r="CI2120" s="14"/>
      <c r="CJ2120" s="14"/>
      <c r="CK2120" s="14"/>
      <c r="CL2120" s="14"/>
      <c r="CM2120" s="14"/>
      <c r="CN2120" s="14"/>
      <c r="CO2120" s="14"/>
      <c r="CP2120" s="14"/>
      <c r="CQ2120" s="14"/>
      <c r="CR2120" s="14"/>
      <c r="CS2120" s="14"/>
      <c r="CT2120" s="14"/>
      <c r="CU2120" s="14"/>
      <c r="CV2120" s="14"/>
      <c r="CW2120" s="14"/>
      <c r="CX2120" s="14"/>
      <c r="CY2120" s="14"/>
      <c r="CZ2120" s="14"/>
      <c r="DA2120" s="14"/>
      <c r="DB2120" s="14"/>
      <c r="DC2120" s="14"/>
      <c r="DD2120" s="14"/>
      <c r="DE2120" s="14"/>
      <c r="DF2120" s="14"/>
      <c r="DG2120" s="14"/>
      <c r="DH2120" s="14"/>
      <c r="DI2120" s="14"/>
      <c r="DJ2120" s="14"/>
      <c r="DK2120" s="14"/>
      <c r="DL2120" s="14"/>
      <c r="DM2120" s="14"/>
      <c r="DN2120" s="14"/>
      <c r="DO2120" s="14"/>
      <c r="DP2120" s="14"/>
      <c r="DQ2120" s="14"/>
      <c r="DR2120" s="14"/>
      <c r="DS2120" s="14"/>
      <c r="DT2120" s="14"/>
      <c r="DU2120" s="14"/>
      <c r="DV2120" s="14"/>
      <c r="DW2120" s="14"/>
      <c r="DX2120" s="14"/>
      <c r="DY2120" s="14"/>
      <c r="DZ2120" s="14"/>
      <c r="EA2120" s="14"/>
      <c r="EB2120" s="14"/>
      <c r="EC2120" s="14"/>
      <c r="ED2120" s="14"/>
      <c r="EE2120" s="14"/>
      <c r="EF2120" s="14"/>
      <c r="EG2120" s="14"/>
      <c r="EH2120" s="14"/>
      <c r="EI2120" s="14"/>
      <c r="EJ2120" s="14"/>
      <c r="EK2120" s="14"/>
      <c r="EL2120" s="14"/>
      <c r="EM2120" s="14"/>
      <c r="EN2120" s="14"/>
      <c r="EO2120" s="14"/>
      <c r="EP2120" s="14"/>
      <c r="EQ2120" s="14"/>
      <c r="ER2120" s="14"/>
      <c r="ES2120" s="14"/>
      <c r="ET2120" s="14"/>
      <c r="EU2120" s="14"/>
      <c r="EV2120" s="14"/>
      <c r="EW2120" s="14"/>
      <c r="EX2120" s="14"/>
      <c r="EY2120" s="14"/>
      <c r="EZ2120" s="14"/>
      <c r="FA2120" s="14"/>
      <c r="FB2120" s="14"/>
      <c r="FC2120" s="14"/>
      <c r="FD2120" s="14"/>
      <c r="FE2120" s="14"/>
      <c r="FF2120" s="14"/>
      <c r="FG2120" s="14"/>
      <c r="FH2120" s="14"/>
      <c r="FI2120" s="14"/>
      <c r="FJ2120" s="14"/>
      <c r="FK2120" s="14"/>
      <c r="FL2120" s="14"/>
      <c r="FM2120" s="14"/>
      <c r="FN2120" s="14"/>
      <c r="FO2120" s="14"/>
      <c r="FP2120" s="14"/>
      <c r="FQ2120" s="14"/>
      <c r="FR2120" s="14"/>
      <c r="FS2120" s="14"/>
      <c r="FT2120" s="14"/>
      <c r="FU2120" s="14"/>
      <c r="FV2120" s="14"/>
      <c r="FW2120" s="14"/>
      <c r="FX2120" s="14"/>
      <c r="FY2120" s="14"/>
      <c r="FZ2120" s="14"/>
      <c r="GA2120" s="14"/>
      <c r="GB2120" s="14"/>
      <c r="GC2120" s="14"/>
      <c r="GD2120" s="14"/>
      <c r="GE2120" s="14"/>
      <c r="GF2120" s="14"/>
      <c r="GG2120" s="14"/>
      <c r="GH2120" s="14"/>
      <c r="GI2120" s="14"/>
      <c r="GJ2120" s="14"/>
      <c r="GK2120" s="14"/>
      <c r="GL2120" s="14"/>
      <c r="GM2120" s="14"/>
      <c r="GN2120" s="14"/>
      <c r="GO2120" s="14"/>
      <c r="GP2120" s="14"/>
      <c r="GQ2120" s="14"/>
      <c r="GR2120" s="14"/>
      <c r="GS2120" s="14"/>
      <c r="GT2120" s="14"/>
      <c r="GU2120" s="14"/>
      <c r="GV2120" s="14"/>
      <c r="GW2120" s="14"/>
      <c r="GX2120" s="14"/>
      <c r="GY2120" s="14"/>
      <c r="GZ2120" s="14"/>
      <c r="HA2120" s="14"/>
      <c r="HB2120" s="14"/>
      <c r="HC2120" s="14"/>
      <c r="HD2120" s="14"/>
      <c r="HE2120" s="14"/>
      <c r="HF2120" s="14"/>
      <c r="HG2120" s="14"/>
      <c r="HH2120" s="14"/>
      <c r="HI2120" s="14"/>
      <c r="HJ2120" s="14"/>
      <c r="HK2120" s="14"/>
      <c r="HL2120" s="14"/>
      <c r="HM2120" s="14"/>
      <c r="HN2120" s="14"/>
      <c r="HO2120" s="14"/>
      <c r="HP2120" s="14"/>
      <c r="HQ2120" s="14"/>
      <c r="HR2120" s="14"/>
      <c r="HS2120" s="14"/>
      <c r="HT2120" s="14"/>
      <c r="HU2120" s="14"/>
      <c r="HV2120" s="14"/>
      <c r="HW2120" s="14"/>
      <c r="HX2120" s="14"/>
      <c r="HY2120" s="14"/>
      <c r="HZ2120" s="14"/>
      <c r="IA2120" s="14"/>
      <c r="IB2120" s="14"/>
      <c r="IC2120" s="14"/>
      <c r="ID2120" s="14"/>
      <c r="IE2120" s="14"/>
      <c r="IF2120" s="14"/>
      <c r="IG2120" s="14"/>
      <c r="IH2120" s="14"/>
      <c r="II2120" s="14"/>
      <c r="IJ2120" s="14"/>
      <c r="IK2120" s="14"/>
      <c r="IL2120" s="14"/>
      <c r="IM2120" s="14"/>
      <c r="IN2120" s="14"/>
      <c r="IO2120" s="14"/>
      <c r="IP2120" s="14"/>
      <c r="IQ2120" s="14"/>
      <c r="IR2120" s="14"/>
      <c r="IS2120" s="14"/>
      <c r="IT2120" s="14"/>
    </row>
    <row r="2121" spans="1:254" x14ac:dyDescent="0.2">
      <c r="A2121" s="12">
        <v>401255</v>
      </c>
      <c r="B2121" s="4"/>
      <c r="C2121" s="13" t="s">
        <v>1893</v>
      </c>
      <c r="D2121" s="11">
        <v>85</v>
      </c>
      <c r="E2121" s="11">
        <v>85</v>
      </c>
      <c r="F2121" s="11"/>
      <c r="G2121" s="12">
        <v>3</v>
      </c>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C2121" s="14"/>
      <c r="AD2121" s="14"/>
      <c r="AE2121" s="14"/>
      <c r="AF2121" s="14"/>
      <c r="AG2121" s="14"/>
      <c r="AH2121" s="14"/>
      <c r="AI2121" s="14"/>
      <c r="AJ2121" s="14"/>
      <c r="AK2121" s="14"/>
      <c r="AL2121" s="14"/>
      <c r="AM2121" s="14"/>
      <c r="AN2121" s="14"/>
      <c r="AO2121" s="14"/>
      <c r="AP2121" s="14"/>
      <c r="AQ2121" s="14"/>
      <c r="AR2121" s="14"/>
      <c r="AS2121" s="14"/>
      <c r="AT2121" s="14"/>
      <c r="AU2121" s="14"/>
      <c r="AV2121" s="14"/>
      <c r="AW2121" s="14"/>
      <c r="AX2121" s="14"/>
      <c r="AY2121" s="14"/>
      <c r="AZ2121" s="14"/>
      <c r="BA2121" s="14"/>
      <c r="BB2121" s="14"/>
      <c r="BC2121" s="14"/>
      <c r="BD2121" s="14"/>
      <c r="BE2121" s="14"/>
      <c r="BF2121" s="14"/>
      <c r="BG2121" s="14"/>
      <c r="BH2121" s="14"/>
      <c r="BI2121" s="14"/>
      <c r="BJ2121" s="14"/>
      <c r="BK2121" s="14"/>
      <c r="BL2121" s="14"/>
      <c r="BM2121" s="14"/>
      <c r="BN2121" s="14"/>
      <c r="BO2121" s="14"/>
      <c r="BP2121" s="14"/>
      <c r="BQ2121" s="14"/>
      <c r="BR2121" s="14"/>
      <c r="BS2121" s="14"/>
      <c r="BT2121" s="14"/>
      <c r="BU2121" s="14"/>
      <c r="BV2121" s="14"/>
      <c r="BW2121" s="14"/>
      <c r="BX2121" s="14"/>
      <c r="BY2121" s="14"/>
      <c r="BZ2121" s="14"/>
      <c r="CA2121" s="14"/>
      <c r="CB2121" s="14"/>
      <c r="CC2121" s="14"/>
      <c r="CD2121" s="14"/>
      <c r="CE2121" s="14"/>
      <c r="CF2121" s="14"/>
      <c r="CG2121" s="14"/>
      <c r="CH2121" s="14"/>
      <c r="CI2121" s="14"/>
      <c r="CJ2121" s="14"/>
      <c r="CK2121" s="14"/>
      <c r="CL2121" s="14"/>
      <c r="CM2121" s="14"/>
      <c r="CN2121" s="14"/>
      <c r="CO2121" s="14"/>
      <c r="CP2121" s="14"/>
      <c r="CQ2121" s="14"/>
      <c r="CR2121" s="14"/>
      <c r="CS2121" s="14"/>
      <c r="CT2121" s="14"/>
      <c r="CU2121" s="14"/>
      <c r="CV2121" s="14"/>
      <c r="CW2121" s="14"/>
      <c r="CX2121" s="14"/>
      <c r="CY2121" s="14"/>
      <c r="CZ2121" s="14"/>
      <c r="DA2121" s="14"/>
      <c r="DB2121" s="14"/>
      <c r="DC2121" s="14"/>
      <c r="DD2121" s="14"/>
      <c r="DE2121" s="14"/>
      <c r="DF2121" s="14"/>
      <c r="DG2121" s="14"/>
      <c r="DH2121" s="14"/>
      <c r="DI2121" s="14"/>
      <c r="DJ2121" s="14"/>
      <c r="DK2121" s="14"/>
      <c r="DL2121" s="14"/>
      <c r="DM2121" s="14"/>
      <c r="DN2121" s="14"/>
      <c r="DO2121" s="14"/>
      <c r="DP2121" s="14"/>
      <c r="DQ2121" s="14"/>
      <c r="DR2121" s="14"/>
      <c r="DS2121" s="14"/>
      <c r="DT2121" s="14"/>
      <c r="DU2121" s="14"/>
      <c r="DV2121" s="14"/>
      <c r="DW2121" s="14"/>
      <c r="DX2121" s="14"/>
      <c r="DY2121" s="14"/>
      <c r="DZ2121" s="14"/>
      <c r="EA2121" s="14"/>
      <c r="EB2121" s="14"/>
      <c r="EC2121" s="14"/>
      <c r="ED2121" s="14"/>
      <c r="EE2121" s="14"/>
      <c r="EF2121" s="14"/>
      <c r="EG2121" s="14"/>
      <c r="EH2121" s="14"/>
      <c r="EI2121" s="14"/>
      <c r="EJ2121" s="14"/>
      <c r="EK2121" s="14"/>
      <c r="EL2121" s="14"/>
      <c r="EM2121" s="14"/>
      <c r="EN2121" s="14"/>
      <c r="EO2121" s="14"/>
      <c r="EP2121" s="14"/>
      <c r="EQ2121" s="14"/>
      <c r="ER2121" s="14"/>
      <c r="ES2121" s="14"/>
      <c r="ET2121" s="14"/>
      <c r="EU2121" s="14"/>
      <c r="EV2121" s="14"/>
      <c r="EW2121" s="14"/>
      <c r="EX2121" s="14"/>
      <c r="EY2121" s="14"/>
      <c r="EZ2121" s="14"/>
      <c r="FA2121" s="14"/>
      <c r="FB2121" s="14"/>
      <c r="FC2121" s="14"/>
      <c r="FD2121" s="14"/>
      <c r="FE2121" s="14"/>
      <c r="FF2121" s="14"/>
      <c r="FG2121" s="14"/>
      <c r="FH2121" s="14"/>
      <c r="FI2121" s="14"/>
      <c r="FJ2121" s="14"/>
      <c r="FK2121" s="14"/>
      <c r="FL2121" s="14"/>
      <c r="FM2121" s="14"/>
      <c r="FN2121" s="14"/>
      <c r="FO2121" s="14"/>
      <c r="FP2121" s="14"/>
      <c r="FQ2121" s="14"/>
      <c r="FR2121" s="14"/>
      <c r="FS2121" s="14"/>
      <c r="FT2121" s="14"/>
      <c r="FU2121" s="14"/>
      <c r="FV2121" s="14"/>
      <c r="FW2121" s="14"/>
      <c r="FX2121" s="14"/>
      <c r="FY2121" s="14"/>
      <c r="FZ2121" s="14"/>
      <c r="GA2121" s="14"/>
      <c r="GB2121" s="14"/>
      <c r="GC2121" s="14"/>
      <c r="GD2121" s="14"/>
      <c r="GE2121" s="14"/>
      <c r="GF2121" s="14"/>
      <c r="GG2121" s="14"/>
      <c r="GH2121" s="14"/>
      <c r="GI2121" s="14"/>
      <c r="GJ2121" s="14"/>
      <c r="GK2121" s="14"/>
      <c r="GL2121" s="14"/>
      <c r="GM2121" s="14"/>
      <c r="GN2121" s="14"/>
      <c r="GO2121" s="14"/>
      <c r="GP2121" s="14"/>
      <c r="GQ2121" s="14"/>
      <c r="GR2121" s="14"/>
      <c r="GS2121" s="14"/>
      <c r="GT2121" s="14"/>
      <c r="GU2121" s="14"/>
      <c r="GV2121" s="14"/>
      <c r="GW2121" s="14"/>
      <c r="GX2121" s="14"/>
      <c r="GY2121" s="14"/>
      <c r="GZ2121" s="14"/>
      <c r="HA2121" s="14"/>
      <c r="HB2121" s="14"/>
      <c r="HC2121" s="14"/>
      <c r="HD2121" s="14"/>
      <c r="HE2121" s="14"/>
      <c r="HF2121" s="14"/>
      <c r="HG2121" s="14"/>
      <c r="HH2121" s="14"/>
      <c r="HI2121" s="14"/>
      <c r="HJ2121" s="14"/>
      <c r="HK2121" s="14"/>
      <c r="HL2121" s="14"/>
      <c r="HM2121" s="14"/>
      <c r="HN2121" s="14"/>
      <c r="HO2121" s="14"/>
      <c r="HP2121" s="14"/>
      <c r="HQ2121" s="14"/>
      <c r="HR2121" s="14"/>
      <c r="HS2121" s="14"/>
      <c r="HT2121" s="14"/>
      <c r="HU2121" s="14"/>
      <c r="HV2121" s="14"/>
      <c r="HW2121" s="14"/>
      <c r="HX2121" s="14"/>
      <c r="HY2121" s="14"/>
      <c r="HZ2121" s="14"/>
      <c r="IA2121" s="14"/>
      <c r="IB2121" s="14"/>
      <c r="IC2121" s="14"/>
      <c r="ID2121" s="14"/>
      <c r="IE2121" s="14"/>
      <c r="IF2121" s="14"/>
      <c r="IG2121" s="14"/>
      <c r="IH2121" s="14"/>
      <c r="II2121" s="14"/>
      <c r="IJ2121" s="14"/>
      <c r="IK2121" s="14"/>
      <c r="IL2121" s="14"/>
      <c r="IM2121" s="14"/>
      <c r="IN2121" s="14"/>
      <c r="IO2121" s="14"/>
      <c r="IP2121" s="14"/>
      <c r="IQ2121" s="14"/>
      <c r="IR2121" s="14"/>
      <c r="IS2121" s="14"/>
      <c r="IT2121" s="14"/>
    </row>
    <row r="2122" spans="1:254" x14ac:dyDescent="0.2">
      <c r="A2122" s="12">
        <v>401260</v>
      </c>
      <c r="B2122" s="4"/>
      <c r="C2122" s="13" t="s">
        <v>1894</v>
      </c>
      <c r="D2122" s="11">
        <v>18.3</v>
      </c>
      <c r="E2122" s="11">
        <v>18.3</v>
      </c>
      <c r="F2122" s="11"/>
      <c r="G2122" s="12">
        <v>3</v>
      </c>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C2122" s="14"/>
      <c r="AD2122" s="14"/>
      <c r="AE2122" s="14"/>
      <c r="AF2122" s="14"/>
      <c r="AG2122" s="14"/>
      <c r="AH2122" s="14"/>
      <c r="AI2122" s="14"/>
      <c r="AJ2122" s="14"/>
      <c r="AK2122" s="14"/>
      <c r="AL2122" s="14"/>
      <c r="AM2122" s="14"/>
      <c r="AN2122" s="14"/>
      <c r="AO2122" s="14"/>
      <c r="AP2122" s="14"/>
      <c r="AQ2122" s="14"/>
      <c r="AR2122" s="14"/>
      <c r="AS2122" s="14"/>
      <c r="AT2122" s="14"/>
      <c r="AU2122" s="14"/>
      <c r="AV2122" s="14"/>
      <c r="AW2122" s="14"/>
      <c r="AX2122" s="14"/>
      <c r="AY2122" s="14"/>
      <c r="AZ2122" s="14"/>
      <c r="BA2122" s="14"/>
      <c r="BB2122" s="14"/>
      <c r="BC2122" s="14"/>
      <c r="BD2122" s="14"/>
      <c r="BE2122" s="14"/>
      <c r="BF2122" s="14"/>
      <c r="BG2122" s="14"/>
      <c r="BH2122" s="14"/>
      <c r="BI2122" s="14"/>
      <c r="BJ2122" s="14"/>
      <c r="BK2122" s="14"/>
      <c r="BL2122" s="14"/>
      <c r="BM2122" s="14"/>
      <c r="BN2122" s="14"/>
      <c r="BO2122" s="14"/>
      <c r="BP2122" s="14"/>
      <c r="BQ2122" s="14"/>
      <c r="BR2122" s="14"/>
      <c r="BS2122" s="14"/>
      <c r="BT2122" s="14"/>
      <c r="BU2122" s="14"/>
      <c r="BV2122" s="14"/>
      <c r="BW2122" s="14"/>
      <c r="BX2122" s="14"/>
      <c r="BY2122" s="14"/>
      <c r="BZ2122" s="14"/>
      <c r="CA2122" s="14"/>
      <c r="CB2122" s="14"/>
      <c r="CC2122" s="14"/>
      <c r="CD2122" s="14"/>
      <c r="CE2122" s="14"/>
      <c r="CF2122" s="14"/>
      <c r="CG2122" s="14"/>
      <c r="CH2122" s="14"/>
      <c r="CI2122" s="14"/>
      <c r="CJ2122" s="14"/>
      <c r="CK2122" s="14"/>
      <c r="CL2122" s="14"/>
      <c r="CM2122" s="14"/>
      <c r="CN2122" s="14"/>
      <c r="CO2122" s="14"/>
      <c r="CP2122" s="14"/>
      <c r="CQ2122" s="14"/>
      <c r="CR2122" s="14"/>
      <c r="CS2122" s="14"/>
      <c r="CT2122" s="14"/>
      <c r="CU2122" s="14"/>
      <c r="CV2122" s="14"/>
      <c r="CW2122" s="14"/>
      <c r="CX2122" s="14"/>
      <c r="CY2122" s="14"/>
      <c r="CZ2122" s="14"/>
      <c r="DA2122" s="14"/>
      <c r="DB2122" s="14"/>
      <c r="DC2122" s="14"/>
      <c r="DD2122" s="14"/>
      <c r="DE2122" s="14"/>
      <c r="DF2122" s="14"/>
      <c r="DG2122" s="14"/>
      <c r="DH2122" s="14"/>
      <c r="DI2122" s="14"/>
      <c r="DJ2122" s="14"/>
      <c r="DK2122" s="14"/>
      <c r="DL2122" s="14"/>
      <c r="DM2122" s="14"/>
      <c r="DN2122" s="14"/>
      <c r="DO2122" s="14"/>
      <c r="DP2122" s="14"/>
      <c r="DQ2122" s="14"/>
      <c r="DR2122" s="14"/>
      <c r="DS2122" s="14"/>
      <c r="DT2122" s="14"/>
      <c r="DU2122" s="14"/>
      <c r="DV2122" s="14"/>
      <c r="DW2122" s="14"/>
      <c r="DX2122" s="14"/>
      <c r="DY2122" s="14"/>
      <c r="DZ2122" s="14"/>
      <c r="EA2122" s="14"/>
      <c r="EB2122" s="14"/>
      <c r="EC2122" s="14"/>
      <c r="ED2122" s="14"/>
      <c r="EE2122" s="14"/>
      <c r="EF2122" s="14"/>
      <c r="EG2122" s="14"/>
      <c r="EH2122" s="14"/>
      <c r="EI2122" s="14"/>
      <c r="EJ2122" s="14"/>
      <c r="EK2122" s="14"/>
      <c r="EL2122" s="14"/>
      <c r="EM2122" s="14"/>
      <c r="EN2122" s="14"/>
      <c r="EO2122" s="14"/>
      <c r="EP2122" s="14"/>
      <c r="EQ2122" s="14"/>
      <c r="ER2122" s="14"/>
      <c r="ES2122" s="14"/>
      <c r="ET2122" s="14"/>
      <c r="EU2122" s="14"/>
      <c r="EV2122" s="14"/>
      <c r="EW2122" s="14"/>
      <c r="EX2122" s="14"/>
      <c r="EY2122" s="14"/>
      <c r="EZ2122" s="14"/>
      <c r="FA2122" s="14"/>
      <c r="FB2122" s="14"/>
      <c r="FC2122" s="14"/>
      <c r="FD2122" s="14"/>
      <c r="FE2122" s="14"/>
      <c r="FF2122" s="14"/>
      <c r="FG2122" s="14"/>
      <c r="FH2122" s="14"/>
      <c r="FI2122" s="14"/>
      <c r="FJ2122" s="14"/>
      <c r="FK2122" s="14"/>
      <c r="FL2122" s="14"/>
      <c r="FM2122" s="14"/>
      <c r="FN2122" s="14"/>
      <c r="FO2122" s="14"/>
      <c r="FP2122" s="14"/>
      <c r="FQ2122" s="14"/>
      <c r="FR2122" s="14"/>
      <c r="FS2122" s="14"/>
      <c r="FT2122" s="14"/>
      <c r="FU2122" s="14"/>
      <c r="FV2122" s="14"/>
      <c r="FW2122" s="14"/>
      <c r="FX2122" s="14"/>
      <c r="FY2122" s="14"/>
      <c r="FZ2122" s="14"/>
      <c r="GA2122" s="14"/>
      <c r="GB2122" s="14"/>
      <c r="GC2122" s="14"/>
      <c r="GD2122" s="14"/>
      <c r="GE2122" s="14"/>
      <c r="GF2122" s="14"/>
      <c r="GG2122" s="14"/>
      <c r="GH2122" s="14"/>
      <c r="GI2122" s="14"/>
      <c r="GJ2122" s="14"/>
      <c r="GK2122" s="14"/>
      <c r="GL2122" s="14"/>
      <c r="GM2122" s="14"/>
      <c r="GN2122" s="14"/>
      <c r="GO2122" s="14"/>
      <c r="GP2122" s="14"/>
      <c r="GQ2122" s="14"/>
      <c r="GR2122" s="14"/>
      <c r="GS2122" s="14"/>
      <c r="GT2122" s="14"/>
      <c r="GU2122" s="14"/>
      <c r="GV2122" s="14"/>
      <c r="GW2122" s="14"/>
      <c r="GX2122" s="14"/>
      <c r="GY2122" s="14"/>
      <c r="GZ2122" s="14"/>
      <c r="HA2122" s="14"/>
      <c r="HB2122" s="14"/>
      <c r="HC2122" s="14"/>
      <c r="HD2122" s="14"/>
      <c r="HE2122" s="14"/>
      <c r="HF2122" s="14"/>
      <c r="HG2122" s="14"/>
      <c r="HH2122" s="14"/>
      <c r="HI2122" s="14"/>
      <c r="HJ2122" s="14"/>
      <c r="HK2122" s="14"/>
      <c r="HL2122" s="14"/>
      <c r="HM2122" s="14"/>
      <c r="HN2122" s="14"/>
      <c r="HO2122" s="14"/>
      <c r="HP2122" s="14"/>
      <c r="HQ2122" s="14"/>
      <c r="HR2122" s="14"/>
      <c r="HS2122" s="14"/>
      <c r="HT2122" s="14"/>
      <c r="HU2122" s="14"/>
      <c r="HV2122" s="14"/>
      <c r="HW2122" s="14"/>
      <c r="HX2122" s="14"/>
      <c r="HY2122" s="14"/>
      <c r="HZ2122" s="14"/>
      <c r="IA2122" s="14"/>
      <c r="IB2122" s="14"/>
      <c r="IC2122" s="14"/>
      <c r="ID2122" s="14"/>
      <c r="IE2122" s="14"/>
      <c r="IF2122" s="14"/>
      <c r="IG2122" s="14"/>
      <c r="IH2122" s="14"/>
      <c r="II2122" s="14"/>
      <c r="IJ2122" s="14"/>
      <c r="IK2122" s="14"/>
      <c r="IL2122" s="14"/>
      <c r="IM2122" s="14"/>
      <c r="IN2122" s="14"/>
      <c r="IO2122" s="14"/>
      <c r="IP2122" s="14"/>
      <c r="IQ2122" s="14"/>
      <c r="IR2122" s="14"/>
      <c r="IS2122" s="14"/>
      <c r="IT2122" s="14"/>
    </row>
    <row r="2123" spans="1:254" x14ac:dyDescent="0.2">
      <c r="A2123" s="12">
        <v>401265</v>
      </c>
      <c r="B2123" s="4"/>
      <c r="C2123" s="13" t="s">
        <v>1895</v>
      </c>
      <c r="D2123" s="11">
        <v>38</v>
      </c>
      <c r="E2123" s="11">
        <v>38</v>
      </c>
      <c r="F2123" s="11"/>
      <c r="G2123" s="12">
        <v>3</v>
      </c>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C2123" s="14"/>
      <c r="AD2123" s="14"/>
      <c r="AE2123" s="14"/>
      <c r="AF2123" s="14"/>
      <c r="AG2123" s="14"/>
      <c r="AH2123" s="14"/>
      <c r="AI2123" s="14"/>
      <c r="AJ2123" s="14"/>
      <c r="AK2123" s="14"/>
      <c r="AL2123" s="14"/>
      <c r="AM2123" s="14"/>
      <c r="AN2123" s="14"/>
      <c r="AO2123" s="14"/>
      <c r="AP2123" s="14"/>
      <c r="AQ2123" s="14"/>
      <c r="AR2123" s="14"/>
      <c r="AS2123" s="14"/>
      <c r="AT2123" s="14"/>
      <c r="AU2123" s="14"/>
      <c r="AV2123" s="14"/>
      <c r="AW2123" s="14"/>
      <c r="AX2123" s="14"/>
      <c r="AY2123" s="14"/>
      <c r="AZ2123" s="14"/>
      <c r="BA2123" s="14"/>
      <c r="BB2123" s="14"/>
      <c r="BC2123" s="14"/>
      <c r="BD2123" s="14"/>
      <c r="BE2123" s="14"/>
      <c r="BF2123" s="14"/>
      <c r="BG2123" s="14"/>
      <c r="BH2123" s="14"/>
      <c r="BI2123" s="14"/>
      <c r="BJ2123" s="14"/>
      <c r="BK2123" s="14"/>
      <c r="BL2123" s="14"/>
      <c r="BM2123" s="14"/>
      <c r="BN2123" s="14"/>
      <c r="BO2123" s="14"/>
      <c r="BP2123" s="14"/>
      <c r="BQ2123" s="14"/>
      <c r="BR2123" s="14"/>
      <c r="BS2123" s="14"/>
      <c r="BT2123" s="14"/>
      <c r="BU2123" s="14"/>
      <c r="BV2123" s="14"/>
      <c r="BW2123" s="14"/>
      <c r="BX2123" s="14"/>
      <c r="BY2123" s="14"/>
      <c r="BZ2123" s="14"/>
      <c r="CA2123" s="14"/>
      <c r="CB2123" s="14"/>
      <c r="CC2123" s="14"/>
      <c r="CD2123" s="14"/>
      <c r="CE2123" s="14"/>
      <c r="CF2123" s="14"/>
      <c r="CG2123" s="14"/>
      <c r="CH2123" s="14"/>
      <c r="CI2123" s="14"/>
      <c r="CJ2123" s="14"/>
      <c r="CK2123" s="14"/>
      <c r="CL2123" s="14"/>
      <c r="CM2123" s="14"/>
      <c r="CN2123" s="14"/>
      <c r="CO2123" s="14"/>
      <c r="CP2123" s="14"/>
      <c r="CQ2123" s="14"/>
      <c r="CR2123" s="14"/>
      <c r="CS2123" s="14"/>
      <c r="CT2123" s="14"/>
      <c r="CU2123" s="14"/>
      <c r="CV2123" s="14"/>
      <c r="CW2123" s="14"/>
      <c r="CX2123" s="14"/>
      <c r="CY2123" s="14"/>
      <c r="CZ2123" s="14"/>
      <c r="DA2123" s="14"/>
      <c r="DB2123" s="14"/>
      <c r="DC2123" s="14"/>
      <c r="DD2123" s="14"/>
      <c r="DE2123" s="14"/>
      <c r="DF2123" s="14"/>
      <c r="DG2123" s="14"/>
      <c r="DH2123" s="14"/>
      <c r="DI2123" s="14"/>
      <c r="DJ2123" s="14"/>
      <c r="DK2123" s="14"/>
      <c r="DL2123" s="14"/>
      <c r="DM2123" s="14"/>
      <c r="DN2123" s="14"/>
      <c r="DO2123" s="14"/>
      <c r="DP2123" s="14"/>
      <c r="DQ2123" s="14"/>
      <c r="DR2123" s="14"/>
      <c r="DS2123" s="14"/>
      <c r="DT2123" s="14"/>
      <c r="DU2123" s="14"/>
      <c r="DV2123" s="14"/>
      <c r="DW2123" s="14"/>
      <c r="DX2123" s="14"/>
      <c r="DY2123" s="14"/>
      <c r="DZ2123" s="14"/>
      <c r="EA2123" s="14"/>
      <c r="EB2123" s="14"/>
      <c r="EC2123" s="14"/>
      <c r="ED2123" s="14"/>
      <c r="EE2123" s="14"/>
      <c r="EF2123" s="14"/>
      <c r="EG2123" s="14"/>
      <c r="EH2123" s="14"/>
      <c r="EI2123" s="14"/>
      <c r="EJ2123" s="14"/>
      <c r="EK2123" s="14"/>
      <c r="EL2123" s="14"/>
      <c r="EM2123" s="14"/>
      <c r="EN2123" s="14"/>
      <c r="EO2123" s="14"/>
      <c r="EP2123" s="14"/>
      <c r="EQ2123" s="14"/>
      <c r="ER2123" s="14"/>
      <c r="ES2123" s="14"/>
      <c r="ET2123" s="14"/>
      <c r="EU2123" s="14"/>
      <c r="EV2123" s="14"/>
      <c r="EW2123" s="14"/>
      <c r="EX2123" s="14"/>
      <c r="EY2123" s="14"/>
      <c r="EZ2123" s="14"/>
      <c r="FA2123" s="14"/>
      <c r="FB2123" s="14"/>
      <c r="FC2123" s="14"/>
      <c r="FD2123" s="14"/>
      <c r="FE2123" s="14"/>
      <c r="FF2123" s="14"/>
      <c r="FG2123" s="14"/>
      <c r="FH2123" s="14"/>
      <c r="FI2123" s="14"/>
      <c r="FJ2123" s="14"/>
      <c r="FK2123" s="14"/>
      <c r="FL2123" s="14"/>
      <c r="FM2123" s="14"/>
      <c r="FN2123" s="14"/>
      <c r="FO2123" s="14"/>
      <c r="FP2123" s="14"/>
      <c r="FQ2123" s="14"/>
      <c r="FR2123" s="14"/>
      <c r="FS2123" s="14"/>
      <c r="FT2123" s="14"/>
      <c r="FU2123" s="14"/>
      <c r="FV2123" s="14"/>
      <c r="FW2123" s="14"/>
      <c r="FX2123" s="14"/>
      <c r="FY2123" s="14"/>
      <c r="FZ2123" s="14"/>
      <c r="GA2123" s="14"/>
      <c r="GB2123" s="14"/>
      <c r="GC2123" s="14"/>
      <c r="GD2123" s="14"/>
      <c r="GE2123" s="14"/>
      <c r="GF2123" s="14"/>
      <c r="GG2123" s="14"/>
      <c r="GH2123" s="14"/>
      <c r="GI2123" s="14"/>
      <c r="GJ2123" s="14"/>
      <c r="GK2123" s="14"/>
      <c r="GL2123" s="14"/>
      <c r="GM2123" s="14"/>
      <c r="GN2123" s="14"/>
      <c r="GO2123" s="14"/>
      <c r="GP2123" s="14"/>
      <c r="GQ2123" s="14"/>
      <c r="GR2123" s="14"/>
      <c r="GS2123" s="14"/>
      <c r="GT2123" s="14"/>
      <c r="GU2123" s="14"/>
      <c r="GV2123" s="14"/>
      <c r="GW2123" s="14"/>
      <c r="GX2123" s="14"/>
      <c r="GY2123" s="14"/>
      <c r="GZ2123" s="14"/>
      <c r="HA2123" s="14"/>
      <c r="HB2123" s="14"/>
      <c r="HC2123" s="14"/>
      <c r="HD2123" s="14"/>
      <c r="HE2123" s="14"/>
      <c r="HF2123" s="14"/>
      <c r="HG2123" s="14"/>
      <c r="HH2123" s="14"/>
      <c r="HI2123" s="14"/>
      <c r="HJ2123" s="14"/>
      <c r="HK2123" s="14"/>
      <c r="HL2123" s="14"/>
      <c r="HM2123" s="14"/>
      <c r="HN2123" s="14"/>
      <c r="HO2123" s="14"/>
      <c r="HP2123" s="14"/>
      <c r="HQ2123" s="14"/>
      <c r="HR2123" s="14"/>
      <c r="HS2123" s="14"/>
      <c r="HT2123" s="14"/>
      <c r="HU2123" s="14"/>
      <c r="HV2123" s="14"/>
      <c r="HW2123" s="14"/>
      <c r="HX2123" s="14"/>
      <c r="HY2123" s="14"/>
      <c r="HZ2123" s="14"/>
      <c r="IA2123" s="14"/>
      <c r="IB2123" s="14"/>
      <c r="IC2123" s="14"/>
      <c r="ID2123" s="14"/>
      <c r="IE2123" s="14"/>
      <c r="IF2123" s="14"/>
      <c r="IG2123" s="14"/>
      <c r="IH2123" s="14"/>
      <c r="II2123" s="14"/>
      <c r="IJ2123" s="14"/>
      <c r="IK2123" s="14"/>
      <c r="IL2123" s="14"/>
      <c r="IM2123" s="14"/>
      <c r="IN2123" s="14"/>
      <c r="IO2123" s="14"/>
      <c r="IP2123" s="14"/>
      <c r="IQ2123" s="14"/>
      <c r="IR2123" s="14"/>
      <c r="IS2123" s="14"/>
      <c r="IT2123" s="14"/>
    </row>
    <row r="2124" spans="1:254" ht="40.5" x14ac:dyDescent="0.2">
      <c r="A2124" s="12">
        <v>401270</v>
      </c>
      <c r="B2124" s="4" t="s">
        <v>16</v>
      </c>
      <c r="C2124" s="13" t="s">
        <v>1896</v>
      </c>
      <c r="D2124" s="11">
        <v>5.5</v>
      </c>
      <c r="E2124" s="11">
        <v>3.5</v>
      </c>
      <c r="F2124" s="11">
        <v>2</v>
      </c>
      <c r="G2124" s="12" t="s">
        <v>1761</v>
      </c>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C2124" s="14"/>
      <c r="AD2124" s="14"/>
      <c r="AE2124" s="14"/>
      <c r="AF2124" s="14"/>
      <c r="AG2124" s="14"/>
      <c r="AH2124" s="14"/>
      <c r="AI2124" s="14"/>
      <c r="AJ2124" s="14"/>
      <c r="AK2124" s="14"/>
      <c r="AL2124" s="14"/>
      <c r="AM2124" s="14"/>
      <c r="AN2124" s="14"/>
      <c r="AO2124" s="14"/>
      <c r="AP2124" s="14"/>
      <c r="AQ2124" s="14"/>
      <c r="AR2124" s="14"/>
      <c r="AS2124" s="14"/>
      <c r="AT2124" s="14"/>
      <c r="AU2124" s="14"/>
      <c r="AV2124" s="14"/>
      <c r="AW2124" s="14"/>
      <c r="AX2124" s="14"/>
      <c r="AY2124" s="14"/>
      <c r="AZ2124" s="14"/>
      <c r="BA2124" s="14"/>
      <c r="BB2124" s="14"/>
      <c r="BC2124" s="14"/>
      <c r="BD2124" s="14"/>
      <c r="BE2124" s="14"/>
      <c r="BF2124" s="14"/>
      <c r="BG2124" s="14"/>
      <c r="BH2124" s="14"/>
      <c r="BI2124" s="14"/>
      <c r="BJ2124" s="14"/>
      <c r="BK2124" s="14"/>
      <c r="BL2124" s="14"/>
      <c r="BM2124" s="14"/>
      <c r="BN2124" s="14"/>
      <c r="BO2124" s="14"/>
      <c r="BP2124" s="14"/>
      <c r="BQ2124" s="14"/>
      <c r="BR2124" s="14"/>
      <c r="BS2124" s="14"/>
      <c r="BT2124" s="14"/>
      <c r="BU2124" s="14"/>
      <c r="BV2124" s="14"/>
      <c r="BW2124" s="14"/>
      <c r="BX2124" s="14"/>
      <c r="BY2124" s="14"/>
      <c r="BZ2124" s="14"/>
      <c r="CA2124" s="14"/>
      <c r="CB2124" s="14"/>
      <c r="CC2124" s="14"/>
      <c r="CD2124" s="14"/>
      <c r="CE2124" s="14"/>
      <c r="CF2124" s="14"/>
      <c r="CG2124" s="14"/>
      <c r="CH2124" s="14"/>
      <c r="CI2124" s="14"/>
      <c r="CJ2124" s="14"/>
      <c r="CK2124" s="14"/>
      <c r="CL2124" s="14"/>
      <c r="CM2124" s="14"/>
      <c r="CN2124" s="14"/>
      <c r="CO2124" s="14"/>
      <c r="CP2124" s="14"/>
      <c r="CQ2124" s="14"/>
      <c r="CR2124" s="14"/>
      <c r="CS2124" s="14"/>
      <c r="CT2124" s="14"/>
      <c r="CU2124" s="14"/>
      <c r="CV2124" s="14"/>
      <c r="CW2124" s="14"/>
      <c r="CX2124" s="14"/>
      <c r="CY2124" s="14"/>
      <c r="CZ2124" s="14"/>
      <c r="DA2124" s="14"/>
      <c r="DB2124" s="14"/>
      <c r="DC2124" s="14"/>
      <c r="DD2124" s="14"/>
      <c r="DE2124" s="14"/>
      <c r="DF2124" s="14"/>
      <c r="DG2124" s="14"/>
      <c r="DH2124" s="14"/>
      <c r="DI2124" s="14"/>
      <c r="DJ2124" s="14"/>
      <c r="DK2124" s="14"/>
      <c r="DL2124" s="14"/>
      <c r="DM2124" s="14"/>
      <c r="DN2124" s="14"/>
      <c r="DO2124" s="14"/>
      <c r="DP2124" s="14"/>
      <c r="DQ2124" s="14"/>
      <c r="DR2124" s="14"/>
      <c r="DS2124" s="14"/>
      <c r="DT2124" s="14"/>
      <c r="DU2124" s="14"/>
      <c r="DV2124" s="14"/>
      <c r="DW2124" s="14"/>
      <c r="DX2124" s="14"/>
      <c r="DY2124" s="14"/>
      <c r="DZ2124" s="14"/>
      <c r="EA2124" s="14"/>
      <c r="EB2124" s="14"/>
      <c r="EC2124" s="14"/>
      <c r="ED2124" s="14"/>
      <c r="EE2124" s="14"/>
      <c r="EF2124" s="14"/>
      <c r="EG2124" s="14"/>
      <c r="EH2124" s="14"/>
      <c r="EI2124" s="14"/>
      <c r="EJ2124" s="14"/>
      <c r="EK2124" s="14"/>
      <c r="EL2124" s="14"/>
      <c r="EM2124" s="14"/>
      <c r="EN2124" s="14"/>
      <c r="EO2124" s="14"/>
      <c r="EP2124" s="14"/>
      <c r="EQ2124" s="14"/>
      <c r="ER2124" s="14"/>
      <c r="ES2124" s="14"/>
      <c r="ET2124" s="14"/>
      <c r="EU2124" s="14"/>
      <c r="EV2124" s="14"/>
      <c r="EW2124" s="14"/>
      <c r="EX2124" s="14"/>
      <c r="EY2124" s="14"/>
      <c r="EZ2124" s="14"/>
      <c r="FA2124" s="14"/>
      <c r="FB2124" s="14"/>
      <c r="FC2124" s="14"/>
      <c r="FD2124" s="14"/>
      <c r="FE2124" s="14"/>
      <c r="FF2124" s="14"/>
      <c r="FG2124" s="14"/>
      <c r="FH2124" s="14"/>
      <c r="FI2124" s="14"/>
      <c r="FJ2124" s="14"/>
      <c r="FK2124" s="14"/>
      <c r="FL2124" s="14"/>
      <c r="FM2124" s="14"/>
      <c r="FN2124" s="14"/>
      <c r="FO2124" s="14"/>
      <c r="FP2124" s="14"/>
      <c r="FQ2124" s="14"/>
      <c r="FR2124" s="14"/>
      <c r="FS2124" s="14"/>
      <c r="FT2124" s="14"/>
      <c r="FU2124" s="14"/>
      <c r="FV2124" s="14"/>
      <c r="FW2124" s="14"/>
      <c r="FX2124" s="14"/>
      <c r="FY2124" s="14"/>
      <c r="FZ2124" s="14"/>
      <c r="GA2124" s="14"/>
      <c r="GB2124" s="14"/>
      <c r="GC2124" s="14"/>
      <c r="GD2124" s="14"/>
      <c r="GE2124" s="14"/>
      <c r="GF2124" s="14"/>
      <c r="GG2124" s="14"/>
      <c r="GH2124" s="14"/>
      <c r="GI2124" s="14"/>
      <c r="GJ2124" s="14"/>
      <c r="GK2124" s="14"/>
      <c r="GL2124" s="14"/>
      <c r="GM2124" s="14"/>
      <c r="GN2124" s="14"/>
      <c r="GO2124" s="14"/>
      <c r="GP2124" s="14"/>
      <c r="GQ2124" s="14"/>
      <c r="GR2124" s="14"/>
      <c r="GS2124" s="14"/>
      <c r="GT2124" s="14"/>
      <c r="GU2124" s="14"/>
      <c r="GV2124" s="14"/>
      <c r="GW2124" s="14"/>
      <c r="GX2124" s="14"/>
      <c r="GY2124" s="14"/>
      <c r="GZ2124" s="14"/>
      <c r="HA2124" s="14"/>
      <c r="HB2124" s="14"/>
      <c r="HC2124" s="14"/>
      <c r="HD2124" s="14"/>
      <c r="HE2124" s="14"/>
      <c r="HF2124" s="14"/>
      <c r="HG2124" s="14"/>
      <c r="HH2124" s="14"/>
      <c r="HI2124" s="14"/>
      <c r="HJ2124" s="14"/>
      <c r="HK2124" s="14"/>
      <c r="HL2124" s="14"/>
      <c r="HM2124" s="14"/>
      <c r="HN2124" s="14"/>
      <c r="HO2124" s="14"/>
      <c r="HP2124" s="14"/>
      <c r="HQ2124" s="14"/>
      <c r="HR2124" s="14"/>
      <c r="HS2124" s="14"/>
      <c r="HT2124" s="14"/>
      <c r="HU2124" s="14"/>
      <c r="HV2124" s="14"/>
      <c r="HW2124" s="14"/>
      <c r="HX2124" s="14"/>
      <c r="HY2124" s="14"/>
      <c r="HZ2124" s="14"/>
      <c r="IA2124" s="14"/>
      <c r="IB2124" s="14"/>
      <c r="IC2124" s="14"/>
      <c r="ID2124" s="14"/>
      <c r="IE2124" s="14"/>
      <c r="IF2124" s="14"/>
      <c r="IG2124" s="14"/>
      <c r="IH2124" s="14"/>
      <c r="II2124" s="14"/>
      <c r="IJ2124" s="14"/>
      <c r="IK2124" s="14"/>
      <c r="IL2124" s="14"/>
      <c r="IM2124" s="14"/>
      <c r="IN2124" s="14"/>
      <c r="IO2124" s="14"/>
      <c r="IP2124" s="14"/>
      <c r="IQ2124" s="14"/>
      <c r="IR2124" s="14"/>
      <c r="IS2124" s="14"/>
      <c r="IT2124" s="14"/>
    </row>
    <row r="2125" spans="1:254" ht="40.5" x14ac:dyDescent="0.2">
      <c r="A2125" s="2">
        <v>401275</v>
      </c>
      <c r="B2125" s="4"/>
      <c r="C2125" s="19" t="s">
        <v>1897</v>
      </c>
      <c r="D2125" s="3">
        <v>12</v>
      </c>
      <c r="E2125" s="3">
        <v>8</v>
      </c>
      <c r="F2125" s="3">
        <v>4</v>
      </c>
      <c r="G2125" s="2">
        <v>3</v>
      </c>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C2125" s="14"/>
      <c r="AD2125" s="14"/>
      <c r="AE2125" s="14"/>
      <c r="AF2125" s="14"/>
      <c r="AG2125" s="14"/>
      <c r="AH2125" s="14"/>
      <c r="AI2125" s="14"/>
      <c r="AJ2125" s="14"/>
      <c r="AK2125" s="14"/>
      <c r="AL2125" s="14"/>
      <c r="AM2125" s="14"/>
      <c r="AN2125" s="14"/>
      <c r="AO2125" s="14"/>
      <c r="AP2125" s="14"/>
      <c r="AQ2125" s="14"/>
      <c r="AR2125" s="14"/>
      <c r="AS2125" s="14"/>
      <c r="AT2125" s="14"/>
      <c r="AU2125" s="14"/>
      <c r="AV2125" s="14"/>
      <c r="AW2125" s="14"/>
      <c r="AX2125" s="14"/>
      <c r="AY2125" s="14"/>
      <c r="AZ2125" s="14"/>
      <c r="BA2125" s="14"/>
      <c r="BB2125" s="14"/>
      <c r="BC2125" s="14"/>
      <c r="BD2125" s="14"/>
      <c r="BE2125" s="14"/>
      <c r="BF2125" s="14"/>
      <c r="BG2125" s="14"/>
      <c r="BH2125" s="14"/>
      <c r="BI2125" s="14"/>
      <c r="BJ2125" s="14"/>
      <c r="BK2125" s="14"/>
      <c r="BL2125" s="14"/>
      <c r="BM2125" s="14"/>
      <c r="BN2125" s="14"/>
      <c r="BO2125" s="14"/>
      <c r="BP2125" s="14"/>
      <c r="BQ2125" s="14"/>
      <c r="BR2125" s="14"/>
      <c r="BS2125" s="14"/>
      <c r="BT2125" s="14"/>
      <c r="BU2125" s="14"/>
      <c r="BV2125" s="14"/>
      <c r="BW2125" s="14"/>
      <c r="BX2125" s="14"/>
      <c r="BY2125" s="14"/>
      <c r="BZ2125" s="14"/>
      <c r="CA2125" s="14"/>
      <c r="CB2125" s="14"/>
      <c r="CC2125" s="14"/>
      <c r="CD2125" s="14"/>
      <c r="CE2125" s="14"/>
      <c r="CF2125" s="14"/>
      <c r="CG2125" s="14"/>
      <c r="CH2125" s="14"/>
      <c r="CI2125" s="14"/>
      <c r="CJ2125" s="14"/>
      <c r="CK2125" s="14"/>
      <c r="CL2125" s="14"/>
      <c r="CM2125" s="14"/>
      <c r="CN2125" s="14"/>
      <c r="CO2125" s="14"/>
      <c r="CP2125" s="14"/>
      <c r="CQ2125" s="14"/>
      <c r="CR2125" s="14"/>
      <c r="CS2125" s="14"/>
      <c r="CT2125" s="14"/>
      <c r="CU2125" s="14"/>
      <c r="CV2125" s="14"/>
      <c r="CW2125" s="14"/>
      <c r="CX2125" s="14"/>
      <c r="CY2125" s="14"/>
      <c r="CZ2125" s="14"/>
      <c r="DA2125" s="14"/>
      <c r="DB2125" s="14"/>
      <c r="DC2125" s="14"/>
      <c r="DD2125" s="14"/>
      <c r="DE2125" s="14"/>
      <c r="DF2125" s="14"/>
      <c r="DG2125" s="14"/>
      <c r="DH2125" s="14"/>
      <c r="DI2125" s="14"/>
      <c r="DJ2125" s="14"/>
      <c r="DK2125" s="14"/>
      <c r="DL2125" s="14"/>
      <c r="DM2125" s="14"/>
      <c r="DN2125" s="14"/>
      <c r="DO2125" s="14"/>
      <c r="DP2125" s="14"/>
      <c r="DQ2125" s="14"/>
      <c r="DR2125" s="14"/>
      <c r="DS2125" s="14"/>
      <c r="DT2125" s="14"/>
      <c r="DU2125" s="14"/>
      <c r="DV2125" s="14"/>
      <c r="DW2125" s="14"/>
      <c r="DX2125" s="14"/>
      <c r="DY2125" s="14"/>
      <c r="DZ2125" s="14"/>
      <c r="EA2125" s="14"/>
      <c r="EB2125" s="14"/>
      <c r="EC2125" s="14"/>
      <c r="ED2125" s="14"/>
      <c r="EE2125" s="14"/>
      <c r="EF2125" s="14"/>
      <c r="EG2125" s="14"/>
      <c r="EH2125" s="14"/>
      <c r="EI2125" s="14"/>
      <c r="EJ2125" s="14"/>
      <c r="EK2125" s="14"/>
      <c r="EL2125" s="14"/>
      <c r="EM2125" s="14"/>
      <c r="EN2125" s="14"/>
      <c r="EO2125" s="14"/>
      <c r="EP2125" s="14"/>
      <c r="EQ2125" s="14"/>
      <c r="ER2125" s="14"/>
      <c r="ES2125" s="14"/>
      <c r="ET2125" s="14"/>
      <c r="EU2125" s="14"/>
      <c r="EV2125" s="14"/>
      <c r="EW2125" s="14"/>
      <c r="EX2125" s="14"/>
      <c r="EY2125" s="14"/>
      <c r="EZ2125" s="14"/>
      <c r="FA2125" s="14"/>
      <c r="FB2125" s="14"/>
      <c r="FC2125" s="14"/>
      <c r="FD2125" s="14"/>
      <c r="FE2125" s="14"/>
      <c r="FF2125" s="14"/>
      <c r="FG2125" s="14"/>
      <c r="FH2125" s="14"/>
      <c r="FI2125" s="14"/>
      <c r="FJ2125" s="14"/>
      <c r="FK2125" s="14"/>
      <c r="FL2125" s="14"/>
      <c r="FM2125" s="14"/>
      <c r="FN2125" s="14"/>
      <c r="FO2125" s="14"/>
      <c r="FP2125" s="14"/>
      <c r="FQ2125" s="14"/>
      <c r="FR2125" s="14"/>
      <c r="FS2125" s="14"/>
      <c r="FT2125" s="14"/>
      <c r="FU2125" s="14"/>
      <c r="FV2125" s="14"/>
      <c r="FW2125" s="14"/>
      <c r="FX2125" s="14"/>
      <c r="FY2125" s="14"/>
      <c r="FZ2125" s="14"/>
      <c r="GA2125" s="14"/>
      <c r="GB2125" s="14"/>
      <c r="GC2125" s="14"/>
      <c r="GD2125" s="14"/>
      <c r="GE2125" s="14"/>
      <c r="GF2125" s="14"/>
      <c r="GG2125" s="14"/>
      <c r="GH2125" s="14"/>
      <c r="GI2125" s="14"/>
      <c r="GJ2125" s="14"/>
      <c r="GK2125" s="14"/>
      <c r="GL2125" s="14"/>
      <c r="GM2125" s="14"/>
      <c r="GN2125" s="14"/>
      <c r="GO2125" s="14"/>
      <c r="GP2125" s="14"/>
      <c r="GQ2125" s="14"/>
      <c r="GR2125" s="14"/>
      <c r="GS2125" s="14"/>
      <c r="GT2125" s="14"/>
      <c r="GU2125" s="14"/>
      <c r="GV2125" s="14"/>
      <c r="GW2125" s="14"/>
      <c r="GX2125" s="14"/>
      <c r="GY2125" s="14"/>
      <c r="GZ2125" s="14"/>
      <c r="HA2125" s="14"/>
      <c r="HB2125" s="14"/>
      <c r="HC2125" s="14"/>
      <c r="HD2125" s="14"/>
      <c r="HE2125" s="14"/>
      <c r="HF2125" s="14"/>
      <c r="HG2125" s="14"/>
      <c r="HH2125" s="14"/>
      <c r="HI2125" s="14"/>
      <c r="HJ2125" s="14"/>
      <c r="HK2125" s="14"/>
      <c r="HL2125" s="14"/>
      <c r="HM2125" s="14"/>
      <c r="HN2125" s="14"/>
      <c r="HO2125" s="14"/>
      <c r="HP2125" s="14"/>
      <c r="HQ2125" s="14"/>
      <c r="HR2125" s="14"/>
      <c r="HS2125" s="14"/>
      <c r="HT2125" s="14"/>
      <c r="HU2125" s="14"/>
      <c r="HV2125" s="14"/>
      <c r="HW2125" s="14"/>
      <c r="HX2125" s="14"/>
      <c r="HY2125" s="14"/>
      <c r="HZ2125" s="14"/>
      <c r="IA2125" s="14"/>
      <c r="IB2125" s="14"/>
      <c r="IC2125" s="14"/>
      <c r="ID2125" s="14"/>
      <c r="IE2125" s="14"/>
      <c r="IF2125" s="14"/>
      <c r="IG2125" s="14"/>
      <c r="IH2125" s="14"/>
      <c r="II2125" s="14"/>
      <c r="IJ2125" s="14"/>
      <c r="IK2125" s="14"/>
      <c r="IL2125" s="14"/>
      <c r="IM2125" s="14"/>
      <c r="IN2125" s="14"/>
      <c r="IO2125" s="14"/>
      <c r="IP2125" s="14"/>
      <c r="IQ2125" s="14"/>
      <c r="IR2125" s="14"/>
      <c r="IS2125" s="14"/>
      <c r="IT2125" s="14"/>
    </row>
    <row r="2126" spans="1:254" ht="40.5" x14ac:dyDescent="0.2">
      <c r="A2126" s="2">
        <v>401276</v>
      </c>
      <c r="B2126" s="4"/>
      <c r="C2126" s="5" t="s">
        <v>1898</v>
      </c>
      <c r="D2126" s="3">
        <v>12</v>
      </c>
      <c r="E2126" s="3">
        <v>8</v>
      </c>
      <c r="F2126" s="3">
        <v>4</v>
      </c>
      <c r="G2126" s="2">
        <v>3</v>
      </c>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C2126" s="14"/>
      <c r="AD2126" s="14"/>
      <c r="AE2126" s="14"/>
      <c r="AF2126" s="14"/>
      <c r="AG2126" s="14"/>
      <c r="AH2126" s="14"/>
      <c r="AI2126" s="14"/>
      <c r="AJ2126" s="14"/>
      <c r="AK2126" s="14"/>
      <c r="AL2126" s="14"/>
      <c r="AM2126" s="14"/>
      <c r="AN2126" s="14"/>
      <c r="AO2126" s="14"/>
      <c r="AP2126" s="14"/>
      <c r="AQ2126" s="14"/>
      <c r="AR2126" s="14"/>
      <c r="AS2126" s="14"/>
      <c r="AT2126" s="14"/>
      <c r="AU2126" s="14"/>
      <c r="AV2126" s="14"/>
      <c r="AW2126" s="14"/>
      <c r="AX2126" s="14"/>
      <c r="AY2126" s="14"/>
      <c r="AZ2126" s="14"/>
      <c r="BA2126" s="14"/>
      <c r="BB2126" s="14"/>
      <c r="BC2126" s="14"/>
      <c r="BD2126" s="14"/>
      <c r="BE2126" s="14"/>
      <c r="BF2126" s="14"/>
      <c r="BG2126" s="14"/>
      <c r="BH2126" s="14"/>
      <c r="BI2126" s="14"/>
      <c r="BJ2126" s="14"/>
      <c r="BK2126" s="14"/>
      <c r="BL2126" s="14"/>
      <c r="BM2126" s="14"/>
      <c r="BN2126" s="14"/>
      <c r="BO2126" s="14"/>
      <c r="BP2126" s="14"/>
      <c r="BQ2126" s="14"/>
      <c r="BR2126" s="14"/>
      <c r="BS2126" s="14"/>
      <c r="BT2126" s="14"/>
      <c r="BU2126" s="14"/>
      <c r="BV2126" s="14"/>
      <c r="BW2126" s="14"/>
      <c r="BX2126" s="14"/>
      <c r="BY2126" s="14"/>
      <c r="BZ2126" s="14"/>
      <c r="CA2126" s="14"/>
      <c r="CB2126" s="14"/>
      <c r="CC2126" s="14"/>
      <c r="CD2126" s="14"/>
      <c r="CE2126" s="14"/>
      <c r="CF2126" s="14"/>
      <c r="CG2126" s="14"/>
      <c r="CH2126" s="14"/>
      <c r="CI2126" s="14"/>
      <c r="CJ2126" s="14"/>
      <c r="CK2126" s="14"/>
      <c r="CL2126" s="14"/>
      <c r="CM2126" s="14"/>
      <c r="CN2126" s="14"/>
      <c r="CO2126" s="14"/>
      <c r="CP2126" s="14"/>
      <c r="CQ2126" s="14"/>
      <c r="CR2126" s="14"/>
      <c r="CS2126" s="14"/>
      <c r="CT2126" s="14"/>
      <c r="CU2126" s="14"/>
      <c r="CV2126" s="14"/>
      <c r="CW2126" s="14"/>
      <c r="CX2126" s="14"/>
      <c r="CY2126" s="14"/>
      <c r="CZ2126" s="14"/>
      <c r="DA2126" s="14"/>
      <c r="DB2126" s="14"/>
      <c r="DC2126" s="14"/>
      <c r="DD2126" s="14"/>
      <c r="DE2126" s="14"/>
      <c r="DF2126" s="14"/>
      <c r="DG2126" s="14"/>
      <c r="DH2126" s="14"/>
      <c r="DI2126" s="14"/>
      <c r="DJ2126" s="14"/>
      <c r="DK2126" s="14"/>
      <c r="DL2126" s="14"/>
      <c r="DM2126" s="14"/>
      <c r="DN2126" s="14"/>
      <c r="DO2126" s="14"/>
      <c r="DP2126" s="14"/>
      <c r="DQ2126" s="14"/>
      <c r="DR2126" s="14"/>
      <c r="DS2126" s="14"/>
      <c r="DT2126" s="14"/>
      <c r="DU2126" s="14"/>
      <c r="DV2126" s="14"/>
      <c r="DW2126" s="14"/>
      <c r="DX2126" s="14"/>
      <c r="DY2126" s="14"/>
      <c r="DZ2126" s="14"/>
      <c r="EA2126" s="14"/>
      <c r="EB2126" s="14"/>
      <c r="EC2126" s="14"/>
      <c r="ED2126" s="14"/>
      <c r="EE2126" s="14"/>
      <c r="EF2126" s="14"/>
      <c r="EG2126" s="14"/>
      <c r="EH2126" s="14"/>
      <c r="EI2126" s="14"/>
      <c r="EJ2126" s="14"/>
      <c r="EK2126" s="14"/>
      <c r="EL2126" s="14"/>
      <c r="EM2126" s="14"/>
      <c r="EN2126" s="14"/>
      <c r="EO2126" s="14"/>
      <c r="EP2126" s="14"/>
      <c r="EQ2126" s="14"/>
      <c r="ER2126" s="14"/>
      <c r="ES2126" s="14"/>
      <c r="ET2126" s="14"/>
      <c r="EU2126" s="14"/>
      <c r="EV2126" s="14"/>
      <c r="EW2126" s="14"/>
      <c r="EX2126" s="14"/>
      <c r="EY2126" s="14"/>
      <c r="EZ2126" s="14"/>
      <c r="FA2126" s="14"/>
      <c r="FB2126" s="14"/>
      <c r="FC2126" s="14"/>
      <c r="FD2126" s="14"/>
      <c r="FE2126" s="14"/>
      <c r="FF2126" s="14"/>
      <c r="FG2126" s="14"/>
      <c r="FH2126" s="14"/>
      <c r="FI2126" s="14"/>
      <c r="FJ2126" s="14"/>
      <c r="FK2126" s="14"/>
      <c r="FL2126" s="14"/>
      <c r="FM2126" s="14"/>
      <c r="FN2126" s="14"/>
      <c r="FO2126" s="14"/>
      <c r="FP2126" s="14"/>
      <c r="FQ2126" s="14"/>
      <c r="FR2126" s="14"/>
      <c r="FS2126" s="14"/>
      <c r="FT2126" s="14"/>
      <c r="FU2126" s="14"/>
      <c r="FV2126" s="14"/>
      <c r="FW2126" s="14"/>
      <c r="FX2126" s="14"/>
      <c r="FY2126" s="14"/>
      <c r="FZ2126" s="14"/>
      <c r="GA2126" s="14"/>
      <c r="GB2126" s="14"/>
      <c r="GC2126" s="14"/>
      <c r="GD2126" s="14"/>
      <c r="GE2126" s="14"/>
      <c r="GF2126" s="14"/>
      <c r="GG2126" s="14"/>
      <c r="GH2126" s="14"/>
      <c r="GI2126" s="14"/>
      <c r="GJ2126" s="14"/>
      <c r="GK2126" s="14"/>
      <c r="GL2126" s="14"/>
      <c r="GM2126" s="14"/>
      <c r="GN2126" s="14"/>
      <c r="GO2126" s="14"/>
      <c r="GP2126" s="14"/>
      <c r="GQ2126" s="14"/>
      <c r="GR2126" s="14"/>
      <c r="GS2126" s="14"/>
      <c r="GT2126" s="14"/>
      <c r="GU2126" s="14"/>
      <c r="GV2126" s="14"/>
      <c r="GW2126" s="14"/>
      <c r="GX2126" s="14"/>
      <c r="GY2126" s="14"/>
      <c r="GZ2126" s="14"/>
      <c r="HA2126" s="14"/>
      <c r="HB2126" s="14"/>
      <c r="HC2126" s="14"/>
      <c r="HD2126" s="14"/>
      <c r="HE2126" s="14"/>
      <c r="HF2126" s="14"/>
      <c r="HG2126" s="14"/>
      <c r="HH2126" s="14"/>
      <c r="HI2126" s="14"/>
      <c r="HJ2126" s="14"/>
      <c r="HK2126" s="14"/>
      <c r="HL2126" s="14"/>
      <c r="HM2126" s="14"/>
      <c r="HN2126" s="14"/>
      <c r="HO2126" s="14"/>
      <c r="HP2126" s="14"/>
      <c r="HQ2126" s="14"/>
      <c r="HR2126" s="14"/>
      <c r="HS2126" s="14"/>
      <c r="HT2126" s="14"/>
      <c r="HU2126" s="14"/>
      <c r="HV2126" s="14"/>
      <c r="HW2126" s="14"/>
      <c r="HX2126" s="14"/>
      <c r="HY2126" s="14"/>
      <c r="HZ2126" s="14"/>
      <c r="IA2126" s="14"/>
      <c r="IB2126" s="14"/>
      <c r="IC2126" s="14"/>
      <c r="ID2126" s="14"/>
      <c r="IE2126" s="14"/>
      <c r="IF2126" s="14"/>
      <c r="IG2126" s="14"/>
      <c r="IH2126" s="14"/>
      <c r="II2126" s="14"/>
      <c r="IJ2126" s="14"/>
      <c r="IK2126" s="14"/>
      <c r="IL2126" s="14"/>
      <c r="IM2126" s="14"/>
      <c r="IN2126" s="14"/>
      <c r="IO2126" s="14"/>
      <c r="IP2126" s="14"/>
      <c r="IQ2126" s="14"/>
      <c r="IR2126" s="14"/>
      <c r="IS2126" s="14"/>
      <c r="IT2126" s="14"/>
    </row>
    <row r="2127" spans="1:254" ht="40.5" x14ac:dyDescent="0.2">
      <c r="A2127" s="12">
        <v>401305</v>
      </c>
      <c r="B2127" s="4" t="s">
        <v>16</v>
      </c>
      <c r="C2127" s="13" t="s">
        <v>1899</v>
      </c>
      <c r="D2127" s="11">
        <v>9</v>
      </c>
      <c r="E2127" s="11">
        <v>6</v>
      </c>
      <c r="F2127" s="11">
        <v>3</v>
      </c>
      <c r="G2127" s="12" t="s">
        <v>1761</v>
      </c>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C2127" s="14"/>
      <c r="AD2127" s="14"/>
      <c r="AE2127" s="14"/>
      <c r="AF2127" s="14"/>
      <c r="AG2127" s="14"/>
      <c r="AH2127" s="14"/>
      <c r="AI2127" s="14"/>
      <c r="AJ2127" s="14"/>
      <c r="AK2127" s="14"/>
      <c r="AL2127" s="14"/>
      <c r="AM2127" s="14"/>
      <c r="AN2127" s="14"/>
      <c r="AO2127" s="14"/>
      <c r="AP2127" s="14"/>
      <c r="AQ2127" s="14"/>
      <c r="AR2127" s="14"/>
      <c r="AS2127" s="14"/>
      <c r="AT2127" s="14"/>
      <c r="AU2127" s="14"/>
      <c r="AV2127" s="14"/>
      <c r="AW2127" s="14"/>
      <c r="AX2127" s="14"/>
      <c r="AY2127" s="14"/>
      <c r="AZ2127" s="14"/>
      <c r="BA2127" s="14"/>
      <c r="BB2127" s="14"/>
      <c r="BC2127" s="14"/>
      <c r="BD2127" s="14"/>
      <c r="BE2127" s="14"/>
      <c r="BF2127" s="14"/>
      <c r="BG2127" s="14"/>
      <c r="BH2127" s="14"/>
      <c r="BI2127" s="14"/>
      <c r="BJ2127" s="14"/>
      <c r="BK2127" s="14"/>
      <c r="BL2127" s="14"/>
      <c r="BM2127" s="14"/>
      <c r="BN2127" s="14"/>
      <c r="BO2127" s="14"/>
      <c r="BP2127" s="14"/>
      <c r="BQ2127" s="14"/>
      <c r="BR2127" s="14"/>
      <c r="BS2127" s="14"/>
      <c r="BT2127" s="14"/>
      <c r="BU2127" s="14"/>
      <c r="BV2127" s="14"/>
      <c r="BW2127" s="14"/>
      <c r="BX2127" s="14"/>
      <c r="BY2127" s="14"/>
      <c r="BZ2127" s="14"/>
      <c r="CA2127" s="14"/>
      <c r="CB2127" s="14"/>
      <c r="CC2127" s="14"/>
      <c r="CD2127" s="14"/>
      <c r="CE2127" s="14"/>
      <c r="CF2127" s="14"/>
      <c r="CG2127" s="14"/>
      <c r="CH2127" s="14"/>
      <c r="CI2127" s="14"/>
      <c r="CJ2127" s="14"/>
      <c r="CK2127" s="14"/>
      <c r="CL2127" s="14"/>
      <c r="CM2127" s="14"/>
      <c r="CN2127" s="14"/>
      <c r="CO2127" s="14"/>
      <c r="CP2127" s="14"/>
      <c r="CQ2127" s="14"/>
      <c r="CR2127" s="14"/>
      <c r="CS2127" s="14"/>
      <c r="CT2127" s="14"/>
      <c r="CU2127" s="14"/>
      <c r="CV2127" s="14"/>
      <c r="CW2127" s="14"/>
      <c r="CX2127" s="14"/>
      <c r="CY2127" s="14"/>
      <c r="CZ2127" s="14"/>
      <c r="DA2127" s="14"/>
      <c r="DB2127" s="14"/>
      <c r="DC2127" s="14"/>
      <c r="DD2127" s="14"/>
      <c r="DE2127" s="14"/>
      <c r="DF2127" s="14"/>
      <c r="DG2127" s="14"/>
      <c r="DH2127" s="14"/>
      <c r="DI2127" s="14"/>
      <c r="DJ2127" s="14"/>
      <c r="DK2127" s="14"/>
      <c r="DL2127" s="14"/>
      <c r="DM2127" s="14"/>
      <c r="DN2127" s="14"/>
      <c r="DO2127" s="14"/>
      <c r="DP2127" s="14"/>
      <c r="DQ2127" s="14"/>
      <c r="DR2127" s="14"/>
      <c r="DS2127" s="14"/>
      <c r="DT2127" s="14"/>
      <c r="DU2127" s="14"/>
      <c r="DV2127" s="14"/>
      <c r="DW2127" s="14"/>
      <c r="DX2127" s="14"/>
      <c r="DY2127" s="14"/>
      <c r="DZ2127" s="14"/>
      <c r="EA2127" s="14"/>
      <c r="EB2127" s="14"/>
      <c r="EC2127" s="14"/>
      <c r="ED2127" s="14"/>
      <c r="EE2127" s="14"/>
      <c r="EF2127" s="14"/>
      <c r="EG2127" s="14"/>
      <c r="EH2127" s="14"/>
      <c r="EI2127" s="14"/>
      <c r="EJ2127" s="14"/>
      <c r="EK2127" s="14"/>
      <c r="EL2127" s="14"/>
      <c r="EM2127" s="14"/>
      <c r="EN2127" s="14"/>
      <c r="EO2127" s="14"/>
      <c r="EP2127" s="14"/>
      <c r="EQ2127" s="14"/>
      <c r="ER2127" s="14"/>
      <c r="ES2127" s="14"/>
      <c r="ET2127" s="14"/>
      <c r="EU2127" s="14"/>
      <c r="EV2127" s="14"/>
      <c r="EW2127" s="14"/>
      <c r="EX2127" s="14"/>
      <c r="EY2127" s="14"/>
      <c r="EZ2127" s="14"/>
      <c r="FA2127" s="14"/>
      <c r="FB2127" s="14"/>
      <c r="FC2127" s="14"/>
      <c r="FD2127" s="14"/>
      <c r="FE2127" s="14"/>
      <c r="FF2127" s="14"/>
      <c r="FG2127" s="14"/>
      <c r="FH2127" s="14"/>
      <c r="FI2127" s="14"/>
      <c r="FJ2127" s="14"/>
      <c r="FK2127" s="14"/>
      <c r="FL2127" s="14"/>
      <c r="FM2127" s="14"/>
      <c r="FN2127" s="14"/>
      <c r="FO2127" s="14"/>
      <c r="FP2127" s="14"/>
      <c r="FQ2127" s="14"/>
      <c r="FR2127" s="14"/>
      <c r="FS2127" s="14"/>
      <c r="FT2127" s="14"/>
      <c r="FU2127" s="14"/>
      <c r="FV2127" s="14"/>
      <c r="FW2127" s="14"/>
      <c r="FX2127" s="14"/>
      <c r="FY2127" s="14"/>
      <c r="FZ2127" s="14"/>
      <c r="GA2127" s="14"/>
      <c r="GB2127" s="14"/>
      <c r="GC2127" s="14"/>
      <c r="GD2127" s="14"/>
      <c r="GE2127" s="14"/>
      <c r="GF2127" s="14"/>
      <c r="GG2127" s="14"/>
      <c r="GH2127" s="14"/>
      <c r="GI2127" s="14"/>
      <c r="GJ2127" s="14"/>
      <c r="GK2127" s="14"/>
      <c r="GL2127" s="14"/>
      <c r="GM2127" s="14"/>
      <c r="GN2127" s="14"/>
      <c r="GO2127" s="14"/>
      <c r="GP2127" s="14"/>
      <c r="GQ2127" s="14"/>
      <c r="GR2127" s="14"/>
      <c r="GS2127" s="14"/>
      <c r="GT2127" s="14"/>
      <c r="GU2127" s="14"/>
      <c r="GV2127" s="14"/>
      <c r="GW2127" s="14"/>
      <c r="GX2127" s="14"/>
      <c r="GY2127" s="14"/>
      <c r="GZ2127" s="14"/>
      <c r="HA2127" s="14"/>
      <c r="HB2127" s="14"/>
      <c r="HC2127" s="14"/>
      <c r="HD2127" s="14"/>
      <c r="HE2127" s="14"/>
      <c r="HF2127" s="14"/>
      <c r="HG2127" s="14"/>
      <c r="HH2127" s="14"/>
      <c r="HI2127" s="14"/>
      <c r="HJ2127" s="14"/>
      <c r="HK2127" s="14"/>
      <c r="HL2127" s="14"/>
      <c r="HM2127" s="14"/>
      <c r="HN2127" s="14"/>
      <c r="HO2127" s="14"/>
      <c r="HP2127" s="14"/>
      <c r="HQ2127" s="14"/>
      <c r="HR2127" s="14"/>
      <c r="HS2127" s="14"/>
      <c r="HT2127" s="14"/>
      <c r="HU2127" s="14"/>
      <c r="HV2127" s="14"/>
      <c r="HW2127" s="14"/>
      <c r="HX2127" s="14"/>
      <c r="HY2127" s="14"/>
      <c r="HZ2127" s="14"/>
      <c r="IA2127" s="14"/>
      <c r="IB2127" s="14"/>
      <c r="IC2127" s="14"/>
      <c r="ID2127" s="14"/>
      <c r="IE2127" s="14"/>
      <c r="IF2127" s="14"/>
      <c r="IG2127" s="14"/>
      <c r="IH2127" s="14"/>
      <c r="II2127" s="14"/>
      <c r="IJ2127" s="14"/>
      <c r="IK2127" s="14"/>
      <c r="IL2127" s="14"/>
      <c r="IM2127" s="14"/>
      <c r="IN2127" s="14"/>
      <c r="IO2127" s="14"/>
      <c r="IP2127" s="14"/>
      <c r="IQ2127" s="14"/>
      <c r="IR2127" s="14"/>
      <c r="IS2127" s="14"/>
      <c r="IT2127" s="14"/>
    </row>
    <row r="2128" spans="1:254" ht="40.5" x14ac:dyDescent="0.2">
      <c r="A2128" s="2">
        <v>401310</v>
      </c>
      <c r="B2128" s="4"/>
      <c r="C2128" s="19" t="s">
        <v>1900</v>
      </c>
      <c r="D2128" s="3">
        <v>18</v>
      </c>
      <c r="E2128" s="3">
        <v>12</v>
      </c>
      <c r="F2128" s="3">
        <v>6</v>
      </c>
      <c r="G2128" s="2">
        <v>3</v>
      </c>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C2128" s="14"/>
      <c r="AD2128" s="14"/>
      <c r="AE2128" s="14"/>
      <c r="AF2128" s="14"/>
      <c r="AG2128" s="14"/>
      <c r="AH2128" s="14"/>
      <c r="AI2128" s="14"/>
      <c r="AJ2128" s="14"/>
      <c r="AK2128" s="14"/>
      <c r="AL2128" s="14"/>
      <c r="AM2128" s="14"/>
      <c r="AN2128" s="14"/>
      <c r="AO2128" s="14"/>
      <c r="AP2128" s="14"/>
      <c r="AQ2128" s="14"/>
      <c r="AR2128" s="14"/>
      <c r="AS2128" s="14"/>
      <c r="AT2128" s="14"/>
      <c r="AU2128" s="14"/>
      <c r="AV2128" s="14"/>
      <c r="AW2128" s="14"/>
      <c r="AX2128" s="14"/>
      <c r="AY2128" s="14"/>
      <c r="AZ2128" s="14"/>
      <c r="BA2128" s="14"/>
      <c r="BB2128" s="14"/>
      <c r="BC2128" s="14"/>
      <c r="BD2128" s="14"/>
      <c r="BE2128" s="14"/>
      <c r="BF2128" s="14"/>
      <c r="BG2128" s="14"/>
      <c r="BH2128" s="14"/>
      <c r="BI2128" s="14"/>
      <c r="BJ2128" s="14"/>
      <c r="BK2128" s="14"/>
      <c r="BL2128" s="14"/>
      <c r="BM2128" s="14"/>
      <c r="BN2128" s="14"/>
      <c r="BO2128" s="14"/>
      <c r="BP2128" s="14"/>
      <c r="BQ2128" s="14"/>
      <c r="BR2128" s="14"/>
      <c r="BS2128" s="14"/>
      <c r="BT2128" s="14"/>
      <c r="BU2128" s="14"/>
      <c r="BV2128" s="14"/>
      <c r="BW2128" s="14"/>
      <c r="BX2128" s="14"/>
      <c r="BY2128" s="14"/>
      <c r="BZ2128" s="14"/>
      <c r="CA2128" s="14"/>
      <c r="CB2128" s="14"/>
      <c r="CC2128" s="14"/>
      <c r="CD2128" s="14"/>
      <c r="CE2128" s="14"/>
      <c r="CF2128" s="14"/>
      <c r="CG2128" s="14"/>
      <c r="CH2128" s="14"/>
      <c r="CI2128" s="14"/>
      <c r="CJ2128" s="14"/>
      <c r="CK2128" s="14"/>
      <c r="CL2128" s="14"/>
      <c r="CM2128" s="14"/>
      <c r="CN2128" s="14"/>
      <c r="CO2128" s="14"/>
      <c r="CP2128" s="14"/>
      <c r="CQ2128" s="14"/>
      <c r="CR2128" s="14"/>
      <c r="CS2128" s="14"/>
      <c r="CT2128" s="14"/>
      <c r="CU2128" s="14"/>
      <c r="CV2128" s="14"/>
      <c r="CW2128" s="14"/>
      <c r="CX2128" s="14"/>
      <c r="CY2128" s="14"/>
      <c r="CZ2128" s="14"/>
      <c r="DA2128" s="14"/>
      <c r="DB2128" s="14"/>
      <c r="DC2128" s="14"/>
      <c r="DD2128" s="14"/>
      <c r="DE2128" s="14"/>
      <c r="DF2128" s="14"/>
      <c r="DG2128" s="14"/>
      <c r="DH2128" s="14"/>
      <c r="DI2128" s="14"/>
      <c r="DJ2128" s="14"/>
      <c r="DK2128" s="14"/>
      <c r="DL2128" s="14"/>
      <c r="DM2128" s="14"/>
      <c r="DN2128" s="14"/>
      <c r="DO2128" s="14"/>
      <c r="DP2128" s="14"/>
      <c r="DQ2128" s="14"/>
      <c r="DR2128" s="14"/>
      <c r="DS2128" s="14"/>
      <c r="DT2128" s="14"/>
      <c r="DU2128" s="14"/>
      <c r="DV2128" s="14"/>
      <c r="DW2128" s="14"/>
      <c r="DX2128" s="14"/>
      <c r="DY2128" s="14"/>
      <c r="DZ2128" s="14"/>
      <c r="EA2128" s="14"/>
      <c r="EB2128" s="14"/>
      <c r="EC2128" s="14"/>
      <c r="ED2128" s="14"/>
      <c r="EE2128" s="14"/>
      <c r="EF2128" s="14"/>
      <c r="EG2128" s="14"/>
      <c r="EH2128" s="14"/>
      <c r="EI2128" s="14"/>
      <c r="EJ2128" s="14"/>
      <c r="EK2128" s="14"/>
      <c r="EL2128" s="14"/>
      <c r="EM2128" s="14"/>
      <c r="EN2128" s="14"/>
      <c r="EO2128" s="14"/>
      <c r="EP2128" s="14"/>
      <c r="EQ2128" s="14"/>
      <c r="ER2128" s="14"/>
      <c r="ES2128" s="14"/>
      <c r="ET2128" s="14"/>
      <c r="EU2128" s="14"/>
      <c r="EV2128" s="14"/>
      <c r="EW2128" s="14"/>
      <c r="EX2128" s="14"/>
      <c r="EY2128" s="14"/>
      <c r="EZ2128" s="14"/>
      <c r="FA2128" s="14"/>
      <c r="FB2128" s="14"/>
      <c r="FC2128" s="14"/>
      <c r="FD2128" s="14"/>
      <c r="FE2128" s="14"/>
      <c r="FF2128" s="14"/>
      <c r="FG2128" s="14"/>
      <c r="FH2128" s="14"/>
      <c r="FI2128" s="14"/>
      <c r="FJ2128" s="14"/>
      <c r="FK2128" s="14"/>
      <c r="FL2128" s="14"/>
      <c r="FM2128" s="14"/>
      <c r="FN2128" s="14"/>
      <c r="FO2128" s="14"/>
      <c r="FP2128" s="14"/>
      <c r="FQ2128" s="14"/>
      <c r="FR2128" s="14"/>
      <c r="FS2128" s="14"/>
      <c r="FT2128" s="14"/>
      <c r="FU2128" s="14"/>
      <c r="FV2128" s="14"/>
      <c r="FW2128" s="14"/>
      <c r="FX2128" s="14"/>
      <c r="FY2128" s="14"/>
      <c r="FZ2128" s="14"/>
      <c r="GA2128" s="14"/>
      <c r="GB2128" s="14"/>
      <c r="GC2128" s="14"/>
      <c r="GD2128" s="14"/>
      <c r="GE2128" s="14"/>
      <c r="GF2128" s="14"/>
      <c r="GG2128" s="14"/>
      <c r="GH2128" s="14"/>
      <c r="GI2128" s="14"/>
      <c r="GJ2128" s="14"/>
      <c r="GK2128" s="14"/>
      <c r="GL2128" s="14"/>
      <c r="GM2128" s="14"/>
      <c r="GN2128" s="14"/>
      <c r="GO2128" s="14"/>
      <c r="GP2128" s="14"/>
      <c r="GQ2128" s="14"/>
      <c r="GR2128" s="14"/>
      <c r="GS2128" s="14"/>
      <c r="GT2128" s="14"/>
      <c r="GU2128" s="14"/>
      <c r="GV2128" s="14"/>
      <c r="GW2128" s="14"/>
      <c r="GX2128" s="14"/>
      <c r="GY2128" s="14"/>
      <c r="GZ2128" s="14"/>
      <c r="HA2128" s="14"/>
      <c r="HB2128" s="14"/>
      <c r="HC2128" s="14"/>
      <c r="HD2128" s="14"/>
      <c r="HE2128" s="14"/>
      <c r="HF2128" s="14"/>
      <c r="HG2128" s="14"/>
      <c r="HH2128" s="14"/>
      <c r="HI2128" s="14"/>
      <c r="HJ2128" s="14"/>
      <c r="HK2128" s="14"/>
      <c r="HL2128" s="14"/>
      <c r="HM2128" s="14"/>
      <c r="HN2128" s="14"/>
      <c r="HO2128" s="14"/>
      <c r="HP2128" s="14"/>
      <c r="HQ2128" s="14"/>
      <c r="HR2128" s="14"/>
      <c r="HS2128" s="14"/>
      <c r="HT2128" s="14"/>
      <c r="HU2128" s="14"/>
      <c r="HV2128" s="14"/>
      <c r="HW2128" s="14"/>
      <c r="HX2128" s="14"/>
      <c r="HY2128" s="14"/>
      <c r="HZ2128" s="14"/>
      <c r="IA2128" s="14"/>
      <c r="IB2128" s="14"/>
      <c r="IC2128" s="14"/>
      <c r="ID2128" s="14"/>
      <c r="IE2128" s="14"/>
      <c r="IF2128" s="14"/>
      <c r="IG2128" s="14"/>
      <c r="IH2128" s="14"/>
      <c r="II2128" s="14"/>
      <c r="IJ2128" s="14"/>
      <c r="IK2128" s="14"/>
      <c r="IL2128" s="14"/>
      <c r="IM2128" s="14"/>
      <c r="IN2128" s="14"/>
      <c r="IO2128" s="14"/>
      <c r="IP2128" s="14"/>
      <c r="IQ2128" s="14"/>
      <c r="IR2128" s="14"/>
      <c r="IS2128" s="14"/>
      <c r="IT2128" s="14"/>
    </row>
    <row r="2129" spans="1:254" ht="40.5" x14ac:dyDescent="0.2">
      <c r="A2129" s="2">
        <v>401311</v>
      </c>
      <c r="B2129" s="4"/>
      <c r="C2129" s="5" t="s">
        <v>1901</v>
      </c>
      <c r="D2129" s="3">
        <v>18</v>
      </c>
      <c r="E2129" s="3">
        <v>12</v>
      </c>
      <c r="F2129" s="3">
        <v>6</v>
      </c>
      <c r="G2129" s="2">
        <v>3</v>
      </c>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C2129" s="14"/>
      <c r="AD2129" s="14"/>
      <c r="AE2129" s="14"/>
      <c r="AF2129" s="14"/>
      <c r="AG2129" s="14"/>
      <c r="AH2129" s="14"/>
      <c r="AI2129" s="14"/>
      <c r="AJ2129" s="14"/>
      <c r="AK2129" s="14"/>
      <c r="AL2129" s="14"/>
      <c r="AM2129" s="14"/>
      <c r="AN2129" s="14"/>
      <c r="AO2129" s="14"/>
      <c r="AP2129" s="14"/>
      <c r="AQ2129" s="14"/>
      <c r="AR2129" s="14"/>
      <c r="AS2129" s="14"/>
      <c r="AT2129" s="14"/>
      <c r="AU2129" s="14"/>
      <c r="AV2129" s="14"/>
      <c r="AW2129" s="14"/>
      <c r="AX2129" s="14"/>
      <c r="AY2129" s="14"/>
      <c r="AZ2129" s="14"/>
      <c r="BA2129" s="14"/>
      <c r="BB2129" s="14"/>
      <c r="BC2129" s="14"/>
      <c r="BD2129" s="14"/>
      <c r="BE2129" s="14"/>
      <c r="BF2129" s="14"/>
      <c r="BG2129" s="14"/>
      <c r="BH2129" s="14"/>
      <c r="BI2129" s="14"/>
      <c r="BJ2129" s="14"/>
      <c r="BK2129" s="14"/>
      <c r="BL2129" s="14"/>
      <c r="BM2129" s="14"/>
      <c r="BN2129" s="14"/>
      <c r="BO2129" s="14"/>
      <c r="BP2129" s="14"/>
      <c r="BQ2129" s="14"/>
      <c r="BR2129" s="14"/>
      <c r="BS2129" s="14"/>
      <c r="BT2129" s="14"/>
      <c r="BU2129" s="14"/>
      <c r="BV2129" s="14"/>
      <c r="BW2129" s="14"/>
      <c r="BX2129" s="14"/>
      <c r="BY2129" s="14"/>
      <c r="BZ2129" s="14"/>
      <c r="CA2129" s="14"/>
      <c r="CB2129" s="14"/>
      <c r="CC2129" s="14"/>
      <c r="CD2129" s="14"/>
      <c r="CE2129" s="14"/>
      <c r="CF2129" s="14"/>
      <c r="CG2129" s="14"/>
      <c r="CH2129" s="14"/>
      <c r="CI2129" s="14"/>
      <c r="CJ2129" s="14"/>
      <c r="CK2129" s="14"/>
      <c r="CL2129" s="14"/>
      <c r="CM2129" s="14"/>
      <c r="CN2129" s="14"/>
      <c r="CO2129" s="14"/>
      <c r="CP2129" s="14"/>
      <c r="CQ2129" s="14"/>
      <c r="CR2129" s="14"/>
      <c r="CS2129" s="14"/>
      <c r="CT2129" s="14"/>
      <c r="CU2129" s="14"/>
      <c r="CV2129" s="14"/>
      <c r="CW2129" s="14"/>
      <c r="CX2129" s="14"/>
      <c r="CY2129" s="14"/>
      <c r="CZ2129" s="14"/>
      <c r="DA2129" s="14"/>
      <c r="DB2129" s="14"/>
      <c r="DC2129" s="14"/>
      <c r="DD2129" s="14"/>
      <c r="DE2129" s="14"/>
      <c r="DF2129" s="14"/>
      <c r="DG2129" s="14"/>
      <c r="DH2129" s="14"/>
      <c r="DI2129" s="14"/>
      <c r="DJ2129" s="14"/>
      <c r="DK2129" s="14"/>
      <c r="DL2129" s="14"/>
      <c r="DM2129" s="14"/>
      <c r="DN2129" s="14"/>
      <c r="DO2129" s="14"/>
      <c r="DP2129" s="14"/>
      <c r="DQ2129" s="14"/>
      <c r="DR2129" s="14"/>
      <c r="DS2129" s="14"/>
      <c r="DT2129" s="14"/>
      <c r="DU2129" s="14"/>
      <c r="DV2129" s="14"/>
      <c r="DW2129" s="14"/>
      <c r="DX2129" s="14"/>
      <c r="DY2129" s="14"/>
      <c r="DZ2129" s="14"/>
      <c r="EA2129" s="14"/>
      <c r="EB2129" s="14"/>
      <c r="EC2129" s="14"/>
      <c r="ED2129" s="14"/>
      <c r="EE2129" s="14"/>
      <c r="EF2129" s="14"/>
      <c r="EG2129" s="14"/>
      <c r="EH2129" s="14"/>
      <c r="EI2129" s="14"/>
      <c r="EJ2129" s="14"/>
      <c r="EK2129" s="14"/>
      <c r="EL2129" s="14"/>
      <c r="EM2129" s="14"/>
      <c r="EN2129" s="14"/>
      <c r="EO2129" s="14"/>
      <c r="EP2129" s="14"/>
      <c r="EQ2129" s="14"/>
      <c r="ER2129" s="14"/>
      <c r="ES2129" s="14"/>
      <c r="ET2129" s="14"/>
      <c r="EU2129" s="14"/>
      <c r="EV2129" s="14"/>
      <c r="EW2129" s="14"/>
      <c r="EX2129" s="14"/>
      <c r="EY2129" s="14"/>
      <c r="EZ2129" s="14"/>
      <c r="FA2129" s="14"/>
      <c r="FB2129" s="14"/>
      <c r="FC2129" s="14"/>
      <c r="FD2129" s="14"/>
      <c r="FE2129" s="14"/>
      <c r="FF2129" s="14"/>
      <c r="FG2129" s="14"/>
      <c r="FH2129" s="14"/>
      <c r="FI2129" s="14"/>
      <c r="FJ2129" s="14"/>
      <c r="FK2129" s="14"/>
      <c r="FL2129" s="14"/>
      <c r="FM2129" s="14"/>
      <c r="FN2129" s="14"/>
      <c r="FO2129" s="14"/>
      <c r="FP2129" s="14"/>
      <c r="FQ2129" s="14"/>
      <c r="FR2129" s="14"/>
      <c r="FS2129" s="14"/>
      <c r="FT2129" s="14"/>
      <c r="FU2129" s="14"/>
      <c r="FV2129" s="14"/>
      <c r="FW2129" s="14"/>
      <c r="FX2129" s="14"/>
      <c r="FY2129" s="14"/>
      <c r="FZ2129" s="14"/>
      <c r="GA2129" s="14"/>
      <c r="GB2129" s="14"/>
      <c r="GC2129" s="14"/>
      <c r="GD2129" s="14"/>
      <c r="GE2129" s="14"/>
      <c r="GF2129" s="14"/>
      <c r="GG2129" s="14"/>
      <c r="GH2129" s="14"/>
      <c r="GI2129" s="14"/>
      <c r="GJ2129" s="14"/>
      <c r="GK2129" s="14"/>
      <c r="GL2129" s="14"/>
      <c r="GM2129" s="14"/>
      <c r="GN2129" s="14"/>
      <c r="GO2129" s="14"/>
      <c r="GP2129" s="14"/>
      <c r="GQ2129" s="14"/>
      <c r="GR2129" s="14"/>
      <c r="GS2129" s="14"/>
      <c r="GT2129" s="14"/>
      <c r="GU2129" s="14"/>
      <c r="GV2129" s="14"/>
      <c r="GW2129" s="14"/>
      <c r="GX2129" s="14"/>
      <c r="GY2129" s="14"/>
      <c r="GZ2129" s="14"/>
      <c r="HA2129" s="14"/>
      <c r="HB2129" s="14"/>
      <c r="HC2129" s="14"/>
      <c r="HD2129" s="14"/>
      <c r="HE2129" s="14"/>
      <c r="HF2129" s="14"/>
      <c r="HG2129" s="14"/>
      <c r="HH2129" s="14"/>
      <c r="HI2129" s="14"/>
      <c r="HJ2129" s="14"/>
      <c r="HK2129" s="14"/>
      <c r="HL2129" s="14"/>
      <c r="HM2129" s="14"/>
      <c r="HN2129" s="14"/>
      <c r="HO2129" s="14"/>
      <c r="HP2129" s="14"/>
      <c r="HQ2129" s="14"/>
      <c r="HR2129" s="14"/>
      <c r="HS2129" s="14"/>
      <c r="HT2129" s="14"/>
      <c r="HU2129" s="14"/>
      <c r="HV2129" s="14"/>
      <c r="HW2129" s="14"/>
      <c r="HX2129" s="14"/>
      <c r="HY2129" s="14"/>
      <c r="HZ2129" s="14"/>
      <c r="IA2129" s="14"/>
      <c r="IB2129" s="14"/>
      <c r="IC2129" s="14"/>
      <c r="ID2129" s="14"/>
      <c r="IE2129" s="14"/>
      <c r="IF2129" s="14"/>
      <c r="IG2129" s="14"/>
      <c r="IH2129" s="14"/>
      <c r="II2129" s="14"/>
      <c r="IJ2129" s="14"/>
      <c r="IK2129" s="14"/>
      <c r="IL2129" s="14"/>
      <c r="IM2129" s="14"/>
      <c r="IN2129" s="14"/>
      <c r="IO2129" s="14"/>
      <c r="IP2129" s="14"/>
      <c r="IQ2129" s="14"/>
      <c r="IR2129" s="14"/>
      <c r="IS2129" s="14"/>
      <c r="IT2129" s="14"/>
    </row>
    <row r="2130" spans="1:254" ht="60.75" x14ac:dyDescent="0.2">
      <c r="A2130" s="12">
        <v>401345</v>
      </c>
      <c r="B2130" s="4" t="s">
        <v>16</v>
      </c>
      <c r="C2130" s="13" t="s">
        <v>1902</v>
      </c>
      <c r="D2130" s="11">
        <v>21</v>
      </c>
      <c r="E2130" s="11">
        <v>14</v>
      </c>
      <c r="F2130" s="11">
        <v>7</v>
      </c>
      <c r="G2130" s="12">
        <v>3</v>
      </c>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C2130" s="14"/>
      <c r="AD2130" s="14"/>
      <c r="AE2130" s="14"/>
      <c r="AF2130" s="14"/>
      <c r="AG2130" s="14"/>
      <c r="AH2130" s="14"/>
      <c r="AI2130" s="14"/>
      <c r="AJ2130" s="14"/>
      <c r="AK2130" s="14"/>
      <c r="AL2130" s="14"/>
      <c r="AM2130" s="14"/>
      <c r="AN2130" s="14"/>
      <c r="AO2130" s="14"/>
      <c r="AP2130" s="14"/>
      <c r="AQ2130" s="14"/>
      <c r="AR2130" s="14"/>
      <c r="AS2130" s="14"/>
      <c r="AT2130" s="14"/>
      <c r="AU2130" s="14"/>
      <c r="AV2130" s="14"/>
      <c r="AW2130" s="14"/>
      <c r="AX2130" s="14"/>
      <c r="AY2130" s="14"/>
      <c r="AZ2130" s="14"/>
      <c r="BA2130" s="14"/>
      <c r="BB2130" s="14"/>
      <c r="BC2130" s="14"/>
      <c r="BD2130" s="14"/>
      <c r="BE2130" s="14"/>
      <c r="BF2130" s="14"/>
      <c r="BG2130" s="14"/>
      <c r="BH2130" s="14"/>
      <c r="BI2130" s="14"/>
      <c r="BJ2130" s="14"/>
      <c r="BK2130" s="14"/>
      <c r="BL2130" s="14"/>
      <c r="BM2130" s="14"/>
      <c r="BN2130" s="14"/>
      <c r="BO2130" s="14"/>
      <c r="BP2130" s="14"/>
      <c r="BQ2130" s="14"/>
      <c r="BR2130" s="14"/>
      <c r="BS2130" s="14"/>
      <c r="BT2130" s="14"/>
      <c r="BU2130" s="14"/>
      <c r="BV2130" s="14"/>
      <c r="BW2130" s="14"/>
      <c r="BX2130" s="14"/>
      <c r="BY2130" s="14"/>
      <c r="BZ2130" s="14"/>
      <c r="CA2130" s="14"/>
      <c r="CB2130" s="14"/>
      <c r="CC2130" s="14"/>
      <c r="CD2130" s="14"/>
      <c r="CE2130" s="14"/>
      <c r="CF2130" s="14"/>
      <c r="CG2130" s="14"/>
      <c r="CH2130" s="14"/>
      <c r="CI2130" s="14"/>
      <c r="CJ2130" s="14"/>
      <c r="CK2130" s="14"/>
      <c r="CL2130" s="14"/>
      <c r="CM2130" s="14"/>
      <c r="CN2130" s="14"/>
      <c r="CO2130" s="14"/>
      <c r="CP2130" s="14"/>
      <c r="CQ2130" s="14"/>
      <c r="CR2130" s="14"/>
      <c r="CS2130" s="14"/>
      <c r="CT2130" s="14"/>
      <c r="CU2130" s="14"/>
      <c r="CV2130" s="14"/>
      <c r="CW2130" s="14"/>
      <c r="CX2130" s="14"/>
      <c r="CY2130" s="14"/>
      <c r="CZ2130" s="14"/>
      <c r="DA2130" s="14"/>
      <c r="DB2130" s="14"/>
      <c r="DC2130" s="14"/>
      <c r="DD2130" s="14"/>
      <c r="DE2130" s="14"/>
      <c r="DF2130" s="14"/>
      <c r="DG2130" s="14"/>
      <c r="DH2130" s="14"/>
      <c r="DI2130" s="14"/>
      <c r="DJ2130" s="14"/>
      <c r="DK2130" s="14"/>
      <c r="DL2130" s="14"/>
      <c r="DM2130" s="14"/>
      <c r="DN2130" s="14"/>
      <c r="DO2130" s="14"/>
      <c r="DP2130" s="14"/>
      <c r="DQ2130" s="14"/>
      <c r="DR2130" s="14"/>
      <c r="DS2130" s="14"/>
      <c r="DT2130" s="14"/>
      <c r="DU2130" s="14"/>
      <c r="DV2130" s="14"/>
      <c r="DW2130" s="14"/>
      <c r="DX2130" s="14"/>
      <c r="DY2130" s="14"/>
      <c r="DZ2130" s="14"/>
      <c r="EA2130" s="14"/>
      <c r="EB2130" s="14"/>
      <c r="EC2130" s="14"/>
      <c r="ED2130" s="14"/>
      <c r="EE2130" s="14"/>
      <c r="EF2130" s="14"/>
      <c r="EG2130" s="14"/>
      <c r="EH2130" s="14"/>
      <c r="EI2130" s="14"/>
      <c r="EJ2130" s="14"/>
      <c r="EK2130" s="14"/>
      <c r="EL2130" s="14"/>
      <c r="EM2130" s="14"/>
      <c r="EN2130" s="14"/>
      <c r="EO2130" s="14"/>
      <c r="EP2130" s="14"/>
      <c r="EQ2130" s="14"/>
      <c r="ER2130" s="14"/>
      <c r="ES2130" s="14"/>
      <c r="ET2130" s="14"/>
      <c r="EU2130" s="14"/>
      <c r="EV2130" s="14"/>
      <c r="EW2130" s="14"/>
      <c r="EX2130" s="14"/>
      <c r="EY2130" s="14"/>
      <c r="EZ2130" s="14"/>
      <c r="FA2130" s="14"/>
      <c r="FB2130" s="14"/>
      <c r="FC2130" s="14"/>
      <c r="FD2130" s="14"/>
      <c r="FE2130" s="14"/>
      <c r="FF2130" s="14"/>
      <c r="FG2130" s="14"/>
      <c r="FH2130" s="14"/>
      <c r="FI2130" s="14"/>
      <c r="FJ2130" s="14"/>
      <c r="FK2130" s="14"/>
      <c r="FL2130" s="14"/>
      <c r="FM2130" s="14"/>
      <c r="FN2130" s="14"/>
      <c r="FO2130" s="14"/>
      <c r="FP2130" s="14"/>
      <c r="FQ2130" s="14"/>
      <c r="FR2130" s="14"/>
      <c r="FS2130" s="14"/>
      <c r="FT2130" s="14"/>
      <c r="FU2130" s="14"/>
      <c r="FV2130" s="14"/>
      <c r="FW2130" s="14"/>
      <c r="FX2130" s="14"/>
      <c r="FY2130" s="14"/>
      <c r="FZ2130" s="14"/>
      <c r="GA2130" s="14"/>
      <c r="GB2130" s="14"/>
      <c r="GC2130" s="14"/>
      <c r="GD2130" s="14"/>
      <c r="GE2130" s="14"/>
      <c r="GF2130" s="14"/>
      <c r="GG2130" s="14"/>
      <c r="GH2130" s="14"/>
      <c r="GI2130" s="14"/>
      <c r="GJ2130" s="14"/>
      <c r="GK2130" s="14"/>
      <c r="GL2130" s="14"/>
      <c r="GM2130" s="14"/>
      <c r="GN2130" s="14"/>
      <c r="GO2130" s="14"/>
      <c r="GP2130" s="14"/>
      <c r="GQ2130" s="14"/>
      <c r="GR2130" s="14"/>
      <c r="GS2130" s="14"/>
      <c r="GT2130" s="14"/>
      <c r="GU2130" s="14"/>
      <c r="GV2130" s="14"/>
      <c r="GW2130" s="14"/>
      <c r="GX2130" s="14"/>
      <c r="GY2130" s="14"/>
      <c r="GZ2130" s="14"/>
      <c r="HA2130" s="14"/>
      <c r="HB2130" s="14"/>
      <c r="HC2130" s="14"/>
      <c r="HD2130" s="14"/>
      <c r="HE2130" s="14"/>
      <c r="HF2130" s="14"/>
      <c r="HG2130" s="14"/>
      <c r="HH2130" s="14"/>
      <c r="HI2130" s="14"/>
      <c r="HJ2130" s="14"/>
      <c r="HK2130" s="14"/>
      <c r="HL2130" s="14"/>
      <c r="HM2130" s="14"/>
      <c r="HN2130" s="14"/>
      <c r="HO2130" s="14"/>
      <c r="HP2130" s="14"/>
      <c r="HQ2130" s="14"/>
      <c r="HR2130" s="14"/>
      <c r="HS2130" s="14"/>
      <c r="HT2130" s="14"/>
      <c r="HU2130" s="14"/>
      <c r="HV2130" s="14"/>
      <c r="HW2130" s="14"/>
      <c r="HX2130" s="14"/>
      <c r="HY2130" s="14"/>
      <c r="HZ2130" s="14"/>
      <c r="IA2130" s="14"/>
      <c r="IB2130" s="14"/>
      <c r="IC2130" s="14"/>
      <c r="ID2130" s="14"/>
      <c r="IE2130" s="14"/>
      <c r="IF2130" s="14"/>
      <c r="IG2130" s="14"/>
      <c r="IH2130" s="14"/>
      <c r="II2130" s="14"/>
      <c r="IJ2130" s="14"/>
      <c r="IK2130" s="14"/>
      <c r="IL2130" s="14"/>
      <c r="IM2130" s="14"/>
      <c r="IN2130" s="14"/>
      <c r="IO2130" s="14"/>
      <c r="IP2130" s="14"/>
      <c r="IQ2130" s="14"/>
      <c r="IR2130" s="14"/>
      <c r="IS2130" s="14"/>
      <c r="IT2130" s="14"/>
    </row>
    <row r="2131" spans="1:254" ht="40.5" x14ac:dyDescent="0.2">
      <c r="A2131" s="12">
        <v>401360</v>
      </c>
      <c r="B2131" s="4" t="s">
        <v>16</v>
      </c>
      <c r="C2131" s="13" t="s">
        <v>1903</v>
      </c>
      <c r="D2131" s="11">
        <v>24</v>
      </c>
      <c r="E2131" s="11">
        <v>16</v>
      </c>
      <c r="F2131" s="11">
        <v>8</v>
      </c>
      <c r="G2131" s="12" t="s">
        <v>1761</v>
      </c>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C2131" s="14"/>
      <c r="AD2131" s="14"/>
      <c r="AE2131" s="14"/>
      <c r="AF2131" s="14"/>
      <c r="AG2131" s="14"/>
      <c r="AH2131" s="14"/>
      <c r="AI2131" s="14"/>
      <c r="AJ2131" s="14"/>
      <c r="AK2131" s="14"/>
      <c r="AL2131" s="14"/>
      <c r="AM2131" s="14"/>
      <c r="AN2131" s="14"/>
      <c r="AO2131" s="14"/>
      <c r="AP2131" s="14"/>
      <c r="AQ2131" s="14"/>
      <c r="AR2131" s="14"/>
      <c r="AS2131" s="14"/>
      <c r="AT2131" s="14"/>
      <c r="AU2131" s="14"/>
      <c r="AV2131" s="14"/>
      <c r="AW2131" s="14"/>
      <c r="AX2131" s="14"/>
      <c r="AY2131" s="14"/>
      <c r="AZ2131" s="14"/>
      <c r="BA2131" s="14"/>
      <c r="BB2131" s="14"/>
      <c r="BC2131" s="14"/>
      <c r="BD2131" s="14"/>
      <c r="BE2131" s="14"/>
      <c r="BF2131" s="14"/>
      <c r="BG2131" s="14"/>
      <c r="BH2131" s="14"/>
      <c r="BI2131" s="14"/>
      <c r="BJ2131" s="14"/>
      <c r="BK2131" s="14"/>
      <c r="BL2131" s="14"/>
      <c r="BM2131" s="14"/>
      <c r="BN2131" s="14"/>
      <c r="BO2131" s="14"/>
      <c r="BP2131" s="14"/>
      <c r="BQ2131" s="14"/>
      <c r="BR2131" s="14"/>
      <c r="BS2131" s="14"/>
      <c r="BT2131" s="14"/>
      <c r="BU2131" s="14"/>
      <c r="BV2131" s="14"/>
      <c r="BW2131" s="14"/>
      <c r="BX2131" s="14"/>
      <c r="BY2131" s="14"/>
      <c r="BZ2131" s="14"/>
      <c r="CA2131" s="14"/>
      <c r="CB2131" s="14"/>
      <c r="CC2131" s="14"/>
      <c r="CD2131" s="14"/>
      <c r="CE2131" s="14"/>
      <c r="CF2131" s="14"/>
      <c r="CG2131" s="14"/>
      <c r="CH2131" s="14"/>
      <c r="CI2131" s="14"/>
      <c r="CJ2131" s="14"/>
      <c r="CK2131" s="14"/>
      <c r="CL2131" s="14"/>
      <c r="CM2131" s="14"/>
      <c r="CN2131" s="14"/>
      <c r="CO2131" s="14"/>
      <c r="CP2131" s="14"/>
      <c r="CQ2131" s="14"/>
      <c r="CR2131" s="14"/>
      <c r="CS2131" s="14"/>
      <c r="CT2131" s="14"/>
      <c r="CU2131" s="14"/>
      <c r="CV2131" s="14"/>
      <c r="CW2131" s="14"/>
      <c r="CX2131" s="14"/>
      <c r="CY2131" s="14"/>
      <c r="CZ2131" s="14"/>
      <c r="DA2131" s="14"/>
      <c r="DB2131" s="14"/>
      <c r="DC2131" s="14"/>
      <c r="DD2131" s="14"/>
      <c r="DE2131" s="14"/>
      <c r="DF2131" s="14"/>
      <c r="DG2131" s="14"/>
      <c r="DH2131" s="14"/>
      <c r="DI2131" s="14"/>
      <c r="DJ2131" s="14"/>
      <c r="DK2131" s="14"/>
      <c r="DL2131" s="14"/>
      <c r="DM2131" s="14"/>
      <c r="DN2131" s="14"/>
      <c r="DO2131" s="14"/>
      <c r="DP2131" s="14"/>
      <c r="DQ2131" s="14"/>
      <c r="DR2131" s="14"/>
      <c r="DS2131" s="14"/>
      <c r="DT2131" s="14"/>
      <c r="DU2131" s="14"/>
      <c r="DV2131" s="14"/>
      <c r="DW2131" s="14"/>
      <c r="DX2131" s="14"/>
      <c r="DY2131" s="14"/>
      <c r="DZ2131" s="14"/>
      <c r="EA2131" s="14"/>
      <c r="EB2131" s="14"/>
      <c r="EC2131" s="14"/>
      <c r="ED2131" s="14"/>
      <c r="EE2131" s="14"/>
      <c r="EF2131" s="14"/>
      <c r="EG2131" s="14"/>
      <c r="EH2131" s="14"/>
      <c r="EI2131" s="14"/>
      <c r="EJ2131" s="14"/>
      <c r="EK2131" s="14"/>
      <c r="EL2131" s="14"/>
      <c r="EM2131" s="14"/>
      <c r="EN2131" s="14"/>
      <c r="EO2131" s="14"/>
      <c r="EP2131" s="14"/>
      <c r="EQ2131" s="14"/>
      <c r="ER2131" s="14"/>
      <c r="ES2131" s="14"/>
      <c r="ET2131" s="14"/>
      <c r="EU2131" s="14"/>
      <c r="EV2131" s="14"/>
      <c r="EW2131" s="14"/>
      <c r="EX2131" s="14"/>
      <c r="EY2131" s="14"/>
      <c r="EZ2131" s="14"/>
      <c r="FA2131" s="14"/>
      <c r="FB2131" s="14"/>
      <c r="FC2131" s="14"/>
      <c r="FD2131" s="14"/>
      <c r="FE2131" s="14"/>
      <c r="FF2131" s="14"/>
      <c r="FG2131" s="14"/>
      <c r="FH2131" s="14"/>
      <c r="FI2131" s="14"/>
      <c r="FJ2131" s="14"/>
      <c r="FK2131" s="14"/>
      <c r="FL2131" s="14"/>
      <c r="FM2131" s="14"/>
      <c r="FN2131" s="14"/>
      <c r="FO2131" s="14"/>
      <c r="FP2131" s="14"/>
      <c r="FQ2131" s="14"/>
      <c r="FR2131" s="14"/>
      <c r="FS2131" s="14"/>
      <c r="FT2131" s="14"/>
      <c r="FU2131" s="14"/>
      <c r="FV2131" s="14"/>
      <c r="FW2131" s="14"/>
      <c r="FX2131" s="14"/>
      <c r="FY2131" s="14"/>
      <c r="FZ2131" s="14"/>
      <c r="GA2131" s="14"/>
      <c r="GB2131" s="14"/>
      <c r="GC2131" s="14"/>
      <c r="GD2131" s="14"/>
      <c r="GE2131" s="14"/>
      <c r="GF2131" s="14"/>
      <c r="GG2131" s="14"/>
      <c r="GH2131" s="14"/>
      <c r="GI2131" s="14"/>
      <c r="GJ2131" s="14"/>
      <c r="GK2131" s="14"/>
      <c r="GL2131" s="14"/>
      <c r="GM2131" s="14"/>
      <c r="GN2131" s="14"/>
      <c r="GO2131" s="14"/>
      <c r="GP2131" s="14"/>
      <c r="GQ2131" s="14"/>
      <c r="GR2131" s="14"/>
      <c r="GS2131" s="14"/>
      <c r="GT2131" s="14"/>
      <c r="GU2131" s="14"/>
      <c r="GV2131" s="14"/>
      <c r="GW2131" s="14"/>
      <c r="GX2131" s="14"/>
      <c r="GY2131" s="14"/>
      <c r="GZ2131" s="14"/>
      <c r="HA2131" s="14"/>
      <c r="HB2131" s="14"/>
      <c r="HC2131" s="14"/>
      <c r="HD2131" s="14"/>
      <c r="HE2131" s="14"/>
      <c r="HF2131" s="14"/>
      <c r="HG2131" s="14"/>
      <c r="HH2131" s="14"/>
      <c r="HI2131" s="14"/>
      <c r="HJ2131" s="14"/>
      <c r="HK2131" s="14"/>
      <c r="HL2131" s="14"/>
      <c r="HM2131" s="14"/>
      <c r="HN2131" s="14"/>
      <c r="HO2131" s="14"/>
      <c r="HP2131" s="14"/>
      <c r="HQ2131" s="14"/>
      <c r="HR2131" s="14"/>
      <c r="HS2131" s="14"/>
      <c r="HT2131" s="14"/>
      <c r="HU2131" s="14"/>
      <c r="HV2131" s="14"/>
      <c r="HW2131" s="14"/>
      <c r="HX2131" s="14"/>
      <c r="HY2131" s="14"/>
      <c r="HZ2131" s="14"/>
      <c r="IA2131" s="14"/>
      <c r="IB2131" s="14"/>
      <c r="IC2131" s="14"/>
      <c r="ID2131" s="14"/>
      <c r="IE2131" s="14"/>
      <c r="IF2131" s="14"/>
      <c r="IG2131" s="14"/>
      <c r="IH2131" s="14"/>
      <c r="II2131" s="14"/>
      <c r="IJ2131" s="14"/>
      <c r="IK2131" s="14"/>
      <c r="IL2131" s="14"/>
      <c r="IM2131" s="14"/>
      <c r="IN2131" s="14"/>
      <c r="IO2131" s="14"/>
      <c r="IP2131" s="14"/>
      <c r="IQ2131" s="14"/>
      <c r="IR2131" s="14"/>
      <c r="IS2131" s="14"/>
      <c r="IT2131" s="14"/>
    </row>
    <row r="2132" spans="1:254" x14ac:dyDescent="0.2">
      <c r="A2132" s="12">
        <v>401365</v>
      </c>
      <c r="B2132" s="4"/>
      <c r="C2132" s="21" t="s">
        <v>97</v>
      </c>
      <c r="D2132" s="11"/>
      <c r="E2132" s="11"/>
      <c r="F2132" s="11"/>
      <c r="G2132" s="12"/>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C2132" s="14"/>
      <c r="AD2132" s="14"/>
      <c r="AE2132" s="14"/>
      <c r="AF2132" s="14"/>
      <c r="AG2132" s="14"/>
      <c r="AH2132" s="14"/>
      <c r="AI2132" s="14"/>
      <c r="AJ2132" s="14"/>
      <c r="AK2132" s="14"/>
      <c r="AL2132" s="14"/>
      <c r="AM2132" s="14"/>
      <c r="AN2132" s="14"/>
      <c r="AO2132" s="14"/>
      <c r="AP2132" s="14"/>
      <c r="AQ2132" s="14"/>
      <c r="AR2132" s="14"/>
      <c r="AS2132" s="14"/>
      <c r="AT2132" s="14"/>
      <c r="AU2132" s="14"/>
      <c r="AV2132" s="14"/>
      <c r="AW2132" s="14"/>
      <c r="AX2132" s="14"/>
      <c r="AY2132" s="14"/>
      <c r="AZ2132" s="14"/>
      <c r="BA2132" s="14"/>
      <c r="BB2132" s="14"/>
      <c r="BC2132" s="14"/>
      <c r="BD2132" s="14"/>
      <c r="BE2132" s="14"/>
      <c r="BF2132" s="14"/>
      <c r="BG2132" s="14"/>
      <c r="BH2132" s="14"/>
      <c r="BI2132" s="14"/>
      <c r="BJ2132" s="14"/>
      <c r="BK2132" s="14"/>
      <c r="BL2132" s="14"/>
      <c r="BM2132" s="14"/>
      <c r="BN2132" s="14"/>
      <c r="BO2132" s="14"/>
      <c r="BP2132" s="14"/>
      <c r="BQ2132" s="14"/>
      <c r="BR2132" s="14"/>
      <c r="BS2132" s="14"/>
      <c r="BT2132" s="14"/>
      <c r="BU2132" s="14"/>
      <c r="BV2132" s="14"/>
      <c r="BW2132" s="14"/>
      <c r="BX2132" s="14"/>
      <c r="BY2132" s="14"/>
      <c r="BZ2132" s="14"/>
      <c r="CA2132" s="14"/>
      <c r="CB2132" s="14"/>
      <c r="CC2132" s="14"/>
      <c r="CD2132" s="14"/>
      <c r="CE2132" s="14"/>
      <c r="CF2132" s="14"/>
      <c r="CG2132" s="14"/>
      <c r="CH2132" s="14"/>
      <c r="CI2132" s="14"/>
      <c r="CJ2132" s="14"/>
      <c r="CK2132" s="14"/>
      <c r="CL2132" s="14"/>
      <c r="CM2132" s="14"/>
      <c r="CN2132" s="14"/>
      <c r="CO2132" s="14"/>
      <c r="CP2132" s="14"/>
      <c r="CQ2132" s="14"/>
      <c r="CR2132" s="14"/>
      <c r="CS2132" s="14"/>
      <c r="CT2132" s="14"/>
      <c r="CU2132" s="14"/>
      <c r="CV2132" s="14"/>
      <c r="CW2132" s="14"/>
      <c r="CX2132" s="14"/>
      <c r="CY2132" s="14"/>
      <c r="CZ2132" s="14"/>
      <c r="DA2132" s="14"/>
      <c r="DB2132" s="14"/>
      <c r="DC2132" s="14"/>
      <c r="DD2132" s="14"/>
      <c r="DE2132" s="14"/>
      <c r="DF2132" s="14"/>
      <c r="DG2132" s="14"/>
      <c r="DH2132" s="14"/>
      <c r="DI2132" s="14"/>
      <c r="DJ2132" s="14"/>
      <c r="DK2132" s="14"/>
      <c r="DL2132" s="14"/>
      <c r="DM2132" s="14"/>
      <c r="DN2132" s="14"/>
      <c r="DO2132" s="14"/>
      <c r="DP2132" s="14"/>
      <c r="DQ2132" s="14"/>
      <c r="DR2132" s="14"/>
      <c r="DS2132" s="14"/>
      <c r="DT2132" s="14"/>
      <c r="DU2132" s="14"/>
      <c r="DV2132" s="14"/>
      <c r="DW2132" s="14"/>
      <c r="DX2132" s="14"/>
      <c r="DY2132" s="14"/>
      <c r="DZ2132" s="14"/>
      <c r="EA2132" s="14"/>
      <c r="EB2132" s="14"/>
      <c r="EC2132" s="14"/>
      <c r="ED2132" s="14"/>
      <c r="EE2132" s="14"/>
      <c r="EF2132" s="14"/>
      <c r="EG2132" s="14"/>
      <c r="EH2132" s="14"/>
      <c r="EI2132" s="14"/>
      <c r="EJ2132" s="14"/>
      <c r="EK2132" s="14"/>
      <c r="EL2132" s="14"/>
      <c r="EM2132" s="14"/>
      <c r="EN2132" s="14"/>
      <c r="EO2132" s="14"/>
      <c r="EP2132" s="14"/>
      <c r="EQ2132" s="14"/>
      <c r="ER2132" s="14"/>
      <c r="ES2132" s="14"/>
      <c r="ET2132" s="14"/>
      <c r="EU2132" s="14"/>
      <c r="EV2132" s="14"/>
      <c r="EW2132" s="14"/>
      <c r="EX2132" s="14"/>
      <c r="EY2132" s="14"/>
      <c r="EZ2132" s="14"/>
      <c r="FA2132" s="14"/>
      <c r="FB2132" s="14"/>
      <c r="FC2132" s="14"/>
      <c r="FD2132" s="14"/>
      <c r="FE2132" s="14"/>
      <c r="FF2132" s="14"/>
      <c r="FG2132" s="14"/>
      <c r="FH2132" s="14"/>
      <c r="FI2132" s="14"/>
      <c r="FJ2132" s="14"/>
      <c r="FK2132" s="14"/>
      <c r="FL2132" s="14"/>
      <c r="FM2132" s="14"/>
      <c r="FN2132" s="14"/>
      <c r="FO2132" s="14"/>
      <c r="FP2132" s="14"/>
      <c r="FQ2132" s="14"/>
      <c r="FR2132" s="14"/>
      <c r="FS2132" s="14"/>
      <c r="FT2132" s="14"/>
      <c r="FU2132" s="14"/>
      <c r="FV2132" s="14"/>
      <c r="FW2132" s="14"/>
      <c r="FX2132" s="14"/>
      <c r="FY2132" s="14"/>
      <c r="FZ2132" s="14"/>
      <c r="GA2132" s="14"/>
      <c r="GB2132" s="14"/>
      <c r="GC2132" s="14"/>
      <c r="GD2132" s="14"/>
      <c r="GE2132" s="14"/>
      <c r="GF2132" s="14"/>
      <c r="GG2132" s="14"/>
      <c r="GH2132" s="14"/>
      <c r="GI2132" s="14"/>
      <c r="GJ2132" s="14"/>
      <c r="GK2132" s="14"/>
      <c r="GL2132" s="14"/>
      <c r="GM2132" s="14"/>
      <c r="GN2132" s="14"/>
      <c r="GO2132" s="14"/>
      <c r="GP2132" s="14"/>
      <c r="GQ2132" s="14"/>
      <c r="GR2132" s="14"/>
      <c r="GS2132" s="14"/>
      <c r="GT2132" s="14"/>
      <c r="GU2132" s="14"/>
      <c r="GV2132" s="14"/>
      <c r="GW2132" s="14"/>
      <c r="GX2132" s="14"/>
      <c r="GY2132" s="14"/>
      <c r="GZ2132" s="14"/>
      <c r="HA2132" s="14"/>
      <c r="HB2132" s="14"/>
      <c r="HC2132" s="14"/>
      <c r="HD2132" s="14"/>
      <c r="HE2132" s="14"/>
      <c r="HF2132" s="14"/>
      <c r="HG2132" s="14"/>
      <c r="HH2132" s="14"/>
      <c r="HI2132" s="14"/>
      <c r="HJ2132" s="14"/>
      <c r="HK2132" s="14"/>
      <c r="HL2132" s="14"/>
      <c r="HM2132" s="14"/>
      <c r="HN2132" s="14"/>
      <c r="HO2132" s="14"/>
      <c r="HP2132" s="14"/>
      <c r="HQ2132" s="14"/>
      <c r="HR2132" s="14"/>
      <c r="HS2132" s="14"/>
      <c r="HT2132" s="14"/>
      <c r="HU2132" s="14"/>
      <c r="HV2132" s="14"/>
      <c r="HW2132" s="14"/>
      <c r="HX2132" s="14"/>
      <c r="HY2132" s="14"/>
      <c r="HZ2132" s="14"/>
      <c r="IA2132" s="14"/>
      <c r="IB2132" s="14"/>
      <c r="IC2132" s="14"/>
      <c r="ID2132" s="14"/>
      <c r="IE2132" s="14"/>
      <c r="IF2132" s="14"/>
      <c r="IG2132" s="14"/>
      <c r="IH2132" s="14"/>
      <c r="II2132" s="14"/>
      <c r="IJ2132" s="14"/>
      <c r="IK2132" s="14"/>
      <c r="IL2132" s="14"/>
      <c r="IM2132" s="14"/>
      <c r="IN2132" s="14"/>
      <c r="IO2132" s="14"/>
      <c r="IP2132" s="14"/>
      <c r="IQ2132" s="14"/>
      <c r="IR2132" s="14"/>
      <c r="IS2132" s="14"/>
      <c r="IT2132" s="14"/>
    </row>
    <row r="2133" spans="1:254" ht="40.5" x14ac:dyDescent="0.2">
      <c r="A2133" s="2">
        <v>401375</v>
      </c>
      <c r="B2133" s="4" t="s">
        <v>203</v>
      </c>
      <c r="C2133" s="5" t="s">
        <v>1904</v>
      </c>
      <c r="D2133" s="3">
        <v>42</v>
      </c>
      <c r="E2133" s="3">
        <v>28</v>
      </c>
      <c r="F2133" s="3">
        <v>14</v>
      </c>
      <c r="G2133" s="2">
        <v>3</v>
      </c>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C2133" s="14"/>
      <c r="AD2133" s="14"/>
      <c r="AE2133" s="14"/>
      <c r="AF2133" s="14"/>
      <c r="AG2133" s="14"/>
      <c r="AH2133" s="14"/>
      <c r="AI2133" s="14"/>
      <c r="AJ2133" s="14"/>
      <c r="AK2133" s="14"/>
      <c r="AL2133" s="14"/>
      <c r="AM2133" s="14"/>
      <c r="AN2133" s="14"/>
      <c r="AO2133" s="14"/>
      <c r="AP2133" s="14"/>
      <c r="AQ2133" s="14"/>
      <c r="AR2133" s="14"/>
      <c r="AS2133" s="14"/>
      <c r="AT2133" s="14"/>
      <c r="AU2133" s="14"/>
      <c r="AV2133" s="14"/>
      <c r="AW2133" s="14"/>
      <c r="AX2133" s="14"/>
      <c r="AY2133" s="14"/>
      <c r="AZ2133" s="14"/>
      <c r="BA2133" s="14"/>
      <c r="BB2133" s="14"/>
      <c r="BC2133" s="14"/>
      <c r="BD2133" s="14"/>
      <c r="BE2133" s="14"/>
      <c r="BF2133" s="14"/>
      <c r="BG2133" s="14"/>
      <c r="BH2133" s="14"/>
      <c r="BI2133" s="14"/>
      <c r="BJ2133" s="14"/>
      <c r="BK2133" s="14"/>
      <c r="BL2133" s="14"/>
      <c r="BM2133" s="14"/>
      <c r="BN2133" s="14"/>
      <c r="BO2133" s="14"/>
      <c r="BP2133" s="14"/>
      <c r="BQ2133" s="14"/>
      <c r="BR2133" s="14"/>
      <c r="BS2133" s="14"/>
      <c r="BT2133" s="14"/>
      <c r="BU2133" s="14"/>
      <c r="BV2133" s="14"/>
      <c r="BW2133" s="14"/>
      <c r="BX2133" s="14"/>
      <c r="BY2133" s="14"/>
      <c r="BZ2133" s="14"/>
      <c r="CA2133" s="14"/>
      <c r="CB2133" s="14"/>
      <c r="CC2133" s="14"/>
      <c r="CD2133" s="14"/>
      <c r="CE2133" s="14"/>
      <c r="CF2133" s="14"/>
      <c r="CG2133" s="14"/>
      <c r="CH2133" s="14"/>
      <c r="CI2133" s="14"/>
      <c r="CJ2133" s="14"/>
      <c r="CK2133" s="14"/>
      <c r="CL2133" s="14"/>
      <c r="CM2133" s="14"/>
      <c r="CN2133" s="14"/>
      <c r="CO2133" s="14"/>
      <c r="CP2133" s="14"/>
      <c r="CQ2133" s="14"/>
      <c r="CR2133" s="14"/>
      <c r="CS2133" s="14"/>
      <c r="CT2133" s="14"/>
      <c r="CU2133" s="14"/>
      <c r="CV2133" s="14"/>
      <c r="CW2133" s="14"/>
      <c r="CX2133" s="14"/>
      <c r="CY2133" s="14"/>
      <c r="CZ2133" s="14"/>
      <c r="DA2133" s="14"/>
      <c r="DB2133" s="14"/>
      <c r="DC2133" s="14"/>
      <c r="DD2133" s="14"/>
      <c r="DE2133" s="14"/>
      <c r="DF2133" s="14"/>
      <c r="DG2133" s="14"/>
      <c r="DH2133" s="14"/>
      <c r="DI2133" s="14"/>
      <c r="DJ2133" s="14"/>
      <c r="DK2133" s="14"/>
      <c r="DL2133" s="14"/>
      <c r="DM2133" s="14"/>
      <c r="DN2133" s="14"/>
      <c r="DO2133" s="14"/>
      <c r="DP2133" s="14"/>
      <c r="DQ2133" s="14"/>
      <c r="DR2133" s="14"/>
      <c r="DS2133" s="14"/>
      <c r="DT2133" s="14"/>
      <c r="DU2133" s="14"/>
      <c r="DV2133" s="14"/>
      <c r="DW2133" s="14"/>
      <c r="DX2133" s="14"/>
      <c r="DY2133" s="14"/>
      <c r="DZ2133" s="14"/>
      <c r="EA2133" s="14"/>
      <c r="EB2133" s="14"/>
      <c r="EC2133" s="14"/>
      <c r="ED2133" s="14"/>
      <c r="EE2133" s="14"/>
      <c r="EF2133" s="14"/>
      <c r="EG2133" s="14"/>
      <c r="EH2133" s="14"/>
      <c r="EI2133" s="14"/>
      <c r="EJ2133" s="14"/>
      <c r="EK2133" s="14"/>
      <c r="EL2133" s="14"/>
      <c r="EM2133" s="14"/>
      <c r="EN2133" s="14"/>
      <c r="EO2133" s="14"/>
      <c r="EP2133" s="14"/>
      <c r="EQ2133" s="14"/>
      <c r="ER2133" s="14"/>
      <c r="ES2133" s="14"/>
      <c r="ET2133" s="14"/>
      <c r="EU2133" s="14"/>
      <c r="EV2133" s="14"/>
      <c r="EW2133" s="14"/>
      <c r="EX2133" s="14"/>
      <c r="EY2133" s="14"/>
      <c r="EZ2133" s="14"/>
      <c r="FA2133" s="14"/>
      <c r="FB2133" s="14"/>
      <c r="FC2133" s="14"/>
      <c r="FD2133" s="14"/>
      <c r="FE2133" s="14"/>
      <c r="FF2133" s="14"/>
      <c r="FG2133" s="14"/>
      <c r="FH2133" s="14"/>
      <c r="FI2133" s="14"/>
      <c r="FJ2133" s="14"/>
      <c r="FK2133" s="14"/>
      <c r="FL2133" s="14"/>
      <c r="FM2133" s="14"/>
      <c r="FN2133" s="14"/>
      <c r="FO2133" s="14"/>
      <c r="FP2133" s="14"/>
      <c r="FQ2133" s="14"/>
      <c r="FR2133" s="14"/>
      <c r="FS2133" s="14"/>
      <c r="FT2133" s="14"/>
      <c r="FU2133" s="14"/>
      <c r="FV2133" s="14"/>
      <c r="FW2133" s="14"/>
      <c r="FX2133" s="14"/>
      <c r="FY2133" s="14"/>
      <c r="FZ2133" s="14"/>
      <c r="GA2133" s="14"/>
      <c r="GB2133" s="14"/>
      <c r="GC2133" s="14"/>
      <c r="GD2133" s="14"/>
      <c r="GE2133" s="14"/>
      <c r="GF2133" s="14"/>
      <c r="GG2133" s="14"/>
      <c r="GH2133" s="14"/>
      <c r="GI2133" s="14"/>
      <c r="GJ2133" s="14"/>
      <c r="GK2133" s="14"/>
      <c r="GL2133" s="14"/>
      <c r="GM2133" s="14"/>
      <c r="GN2133" s="14"/>
      <c r="GO2133" s="14"/>
      <c r="GP2133" s="14"/>
      <c r="GQ2133" s="14"/>
      <c r="GR2133" s="14"/>
      <c r="GS2133" s="14"/>
      <c r="GT2133" s="14"/>
      <c r="GU2133" s="14"/>
      <c r="GV2133" s="14"/>
      <c r="GW2133" s="14"/>
      <c r="GX2133" s="14"/>
      <c r="GY2133" s="14"/>
      <c r="GZ2133" s="14"/>
      <c r="HA2133" s="14"/>
      <c r="HB2133" s="14"/>
      <c r="HC2133" s="14"/>
      <c r="HD2133" s="14"/>
      <c r="HE2133" s="14"/>
      <c r="HF2133" s="14"/>
      <c r="HG2133" s="14"/>
      <c r="HH2133" s="14"/>
      <c r="HI2133" s="14"/>
      <c r="HJ2133" s="14"/>
      <c r="HK2133" s="14"/>
      <c r="HL2133" s="14"/>
      <c r="HM2133" s="14"/>
      <c r="HN2133" s="14"/>
      <c r="HO2133" s="14"/>
      <c r="HP2133" s="14"/>
      <c r="HQ2133" s="14"/>
      <c r="HR2133" s="14"/>
      <c r="HS2133" s="14"/>
      <c r="HT2133" s="14"/>
      <c r="HU2133" s="14"/>
      <c r="HV2133" s="14"/>
      <c r="HW2133" s="14"/>
      <c r="HX2133" s="14"/>
      <c r="HY2133" s="14"/>
      <c r="HZ2133" s="14"/>
      <c r="IA2133" s="14"/>
      <c r="IB2133" s="14"/>
      <c r="IC2133" s="14"/>
      <c r="ID2133" s="14"/>
      <c r="IE2133" s="14"/>
      <c r="IF2133" s="14"/>
      <c r="IG2133" s="14"/>
      <c r="IH2133" s="14"/>
      <c r="II2133" s="14"/>
      <c r="IJ2133" s="14"/>
      <c r="IK2133" s="14"/>
      <c r="IL2133" s="14"/>
      <c r="IM2133" s="14"/>
      <c r="IN2133" s="14"/>
      <c r="IO2133" s="14"/>
      <c r="IP2133" s="14"/>
      <c r="IQ2133" s="14"/>
      <c r="IR2133" s="14"/>
      <c r="IS2133" s="14"/>
      <c r="IT2133" s="14"/>
    </row>
    <row r="2134" spans="1:254" ht="40.5" x14ac:dyDescent="0.2">
      <c r="A2134" s="2">
        <v>401380</v>
      </c>
      <c r="B2134" s="4"/>
      <c r="C2134" s="19" t="s">
        <v>1905</v>
      </c>
      <c r="D2134" s="3">
        <v>39</v>
      </c>
      <c r="E2134" s="3">
        <v>26</v>
      </c>
      <c r="F2134" s="3">
        <v>13</v>
      </c>
      <c r="G2134" s="2">
        <v>3</v>
      </c>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C2134" s="14"/>
      <c r="AD2134" s="14"/>
      <c r="AE2134" s="14"/>
      <c r="AF2134" s="14"/>
      <c r="AG2134" s="14"/>
      <c r="AH2134" s="14"/>
      <c r="AI2134" s="14"/>
      <c r="AJ2134" s="14"/>
      <c r="AK2134" s="14"/>
      <c r="AL2134" s="14"/>
      <c r="AM2134" s="14"/>
      <c r="AN2134" s="14"/>
      <c r="AO2134" s="14"/>
      <c r="AP2134" s="14"/>
      <c r="AQ2134" s="14"/>
      <c r="AR2134" s="14"/>
      <c r="AS2134" s="14"/>
      <c r="AT2134" s="14"/>
      <c r="AU2134" s="14"/>
      <c r="AV2134" s="14"/>
      <c r="AW2134" s="14"/>
      <c r="AX2134" s="14"/>
      <c r="AY2134" s="14"/>
      <c r="AZ2134" s="14"/>
      <c r="BA2134" s="14"/>
      <c r="BB2134" s="14"/>
      <c r="BC2134" s="14"/>
      <c r="BD2134" s="14"/>
      <c r="BE2134" s="14"/>
      <c r="BF2134" s="14"/>
      <c r="BG2134" s="14"/>
      <c r="BH2134" s="14"/>
      <c r="BI2134" s="14"/>
      <c r="BJ2134" s="14"/>
      <c r="BK2134" s="14"/>
      <c r="BL2134" s="14"/>
      <c r="BM2134" s="14"/>
      <c r="BN2134" s="14"/>
      <c r="BO2134" s="14"/>
      <c r="BP2134" s="14"/>
      <c r="BQ2134" s="14"/>
      <c r="BR2134" s="14"/>
      <c r="BS2134" s="14"/>
      <c r="BT2134" s="14"/>
      <c r="BU2134" s="14"/>
      <c r="BV2134" s="14"/>
      <c r="BW2134" s="14"/>
      <c r="BX2134" s="14"/>
      <c r="BY2134" s="14"/>
      <c r="BZ2134" s="14"/>
      <c r="CA2134" s="14"/>
      <c r="CB2134" s="14"/>
      <c r="CC2134" s="14"/>
      <c r="CD2134" s="14"/>
      <c r="CE2134" s="14"/>
      <c r="CF2134" s="14"/>
      <c r="CG2134" s="14"/>
      <c r="CH2134" s="14"/>
      <c r="CI2134" s="14"/>
      <c r="CJ2134" s="14"/>
      <c r="CK2134" s="14"/>
      <c r="CL2134" s="14"/>
      <c r="CM2134" s="14"/>
      <c r="CN2134" s="14"/>
      <c r="CO2134" s="14"/>
      <c r="CP2134" s="14"/>
      <c r="CQ2134" s="14"/>
      <c r="CR2134" s="14"/>
      <c r="CS2134" s="14"/>
      <c r="CT2134" s="14"/>
      <c r="CU2134" s="14"/>
      <c r="CV2134" s="14"/>
      <c r="CW2134" s="14"/>
      <c r="CX2134" s="14"/>
      <c r="CY2134" s="14"/>
      <c r="CZ2134" s="14"/>
      <c r="DA2134" s="14"/>
      <c r="DB2134" s="14"/>
      <c r="DC2134" s="14"/>
      <c r="DD2134" s="14"/>
      <c r="DE2134" s="14"/>
      <c r="DF2134" s="14"/>
      <c r="DG2134" s="14"/>
      <c r="DH2134" s="14"/>
      <c r="DI2134" s="14"/>
      <c r="DJ2134" s="14"/>
      <c r="DK2134" s="14"/>
      <c r="DL2134" s="14"/>
      <c r="DM2134" s="14"/>
      <c r="DN2134" s="14"/>
      <c r="DO2134" s="14"/>
      <c r="DP2134" s="14"/>
      <c r="DQ2134" s="14"/>
      <c r="DR2134" s="14"/>
      <c r="DS2134" s="14"/>
      <c r="DT2134" s="14"/>
      <c r="DU2134" s="14"/>
      <c r="DV2134" s="14"/>
      <c r="DW2134" s="14"/>
      <c r="DX2134" s="14"/>
      <c r="DY2134" s="14"/>
      <c r="DZ2134" s="14"/>
      <c r="EA2134" s="14"/>
      <c r="EB2134" s="14"/>
      <c r="EC2134" s="14"/>
      <c r="ED2134" s="14"/>
      <c r="EE2134" s="14"/>
      <c r="EF2134" s="14"/>
      <c r="EG2134" s="14"/>
      <c r="EH2134" s="14"/>
      <c r="EI2134" s="14"/>
      <c r="EJ2134" s="14"/>
      <c r="EK2134" s="14"/>
      <c r="EL2134" s="14"/>
      <c r="EM2134" s="14"/>
      <c r="EN2134" s="14"/>
      <c r="EO2134" s="14"/>
      <c r="EP2134" s="14"/>
      <c r="EQ2134" s="14"/>
      <c r="ER2134" s="14"/>
      <c r="ES2134" s="14"/>
      <c r="ET2134" s="14"/>
      <c r="EU2134" s="14"/>
      <c r="EV2134" s="14"/>
      <c r="EW2134" s="14"/>
      <c r="EX2134" s="14"/>
      <c r="EY2134" s="14"/>
      <c r="EZ2134" s="14"/>
      <c r="FA2134" s="14"/>
      <c r="FB2134" s="14"/>
      <c r="FC2134" s="14"/>
      <c r="FD2134" s="14"/>
      <c r="FE2134" s="14"/>
      <c r="FF2134" s="14"/>
      <c r="FG2134" s="14"/>
      <c r="FH2134" s="14"/>
      <c r="FI2134" s="14"/>
      <c r="FJ2134" s="14"/>
      <c r="FK2134" s="14"/>
      <c r="FL2134" s="14"/>
      <c r="FM2134" s="14"/>
      <c r="FN2134" s="14"/>
      <c r="FO2134" s="14"/>
      <c r="FP2134" s="14"/>
      <c r="FQ2134" s="14"/>
      <c r="FR2134" s="14"/>
      <c r="FS2134" s="14"/>
      <c r="FT2134" s="14"/>
      <c r="FU2134" s="14"/>
      <c r="FV2134" s="14"/>
      <c r="FW2134" s="14"/>
      <c r="FX2134" s="14"/>
      <c r="FY2134" s="14"/>
      <c r="FZ2134" s="14"/>
      <c r="GA2134" s="14"/>
      <c r="GB2134" s="14"/>
      <c r="GC2134" s="14"/>
      <c r="GD2134" s="14"/>
      <c r="GE2134" s="14"/>
      <c r="GF2134" s="14"/>
      <c r="GG2134" s="14"/>
      <c r="GH2134" s="14"/>
      <c r="GI2134" s="14"/>
      <c r="GJ2134" s="14"/>
      <c r="GK2134" s="14"/>
      <c r="GL2134" s="14"/>
      <c r="GM2134" s="14"/>
      <c r="GN2134" s="14"/>
      <c r="GO2134" s="14"/>
      <c r="GP2134" s="14"/>
      <c r="GQ2134" s="14"/>
      <c r="GR2134" s="14"/>
      <c r="GS2134" s="14"/>
      <c r="GT2134" s="14"/>
      <c r="GU2134" s="14"/>
      <c r="GV2134" s="14"/>
      <c r="GW2134" s="14"/>
      <c r="GX2134" s="14"/>
      <c r="GY2134" s="14"/>
      <c r="GZ2134" s="14"/>
      <c r="HA2134" s="14"/>
      <c r="HB2134" s="14"/>
      <c r="HC2134" s="14"/>
      <c r="HD2134" s="14"/>
      <c r="HE2134" s="14"/>
      <c r="HF2134" s="14"/>
      <c r="HG2134" s="14"/>
      <c r="HH2134" s="14"/>
      <c r="HI2134" s="14"/>
      <c r="HJ2134" s="14"/>
      <c r="HK2134" s="14"/>
      <c r="HL2134" s="14"/>
      <c r="HM2134" s="14"/>
      <c r="HN2134" s="14"/>
      <c r="HO2134" s="14"/>
      <c r="HP2134" s="14"/>
      <c r="HQ2134" s="14"/>
      <c r="HR2134" s="14"/>
      <c r="HS2134" s="14"/>
      <c r="HT2134" s="14"/>
      <c r="HU2134" s="14"/>
      <c r="HV2134" s="14"/>
      <c r="HW2134" s="14"/>
      <c r="HX2134" s="14"/>
      <c r="HY2134" s="14"/>
      <c r="HZ2134" s="14"/>
      <c r="IA2134" s="14"/>
      <c r="IB2134" s="14"/>
      <c r="IC2134" s="14"/>
      <c r="ID2134" s="14"/>
      <c r="IE2134" s="14"/>
      <c r="IF2134" s="14"/>
      <c r="IG2134" s="14"/>
      <c r="IH2134" s="14"/>
      <c r="II2134" s="14"/>
      <c r="IJ2134" s="14"/>
      <c r="IK2134" s="14"/>
      <c r="IL2134" s="14"/>
      <c r="IM2134" s="14"/>
      <c r="IN2134" s="14"/>
      <c r="IO2134" s="14"/>
      <c r="IP2134" s="14"/>
      <c r="IQ2134" s="14"/>
      <c r="IR2134" s="14"/>
      <c r="IS2134" s="14"/>
      <c r="IT2134" s="14"/>
    </row>
    <row r="2135" spans="1:254" ht="60.75" x14ac:dyDescent="0.2">
      <c r="A2135" s="2">
        <v>401381</v>
      </c>
      <c r="B2135" s="4"/>
      <c r="C2135" s="5" t="s">
        <v>1906</v>
      </c>
      <c r="D2135" s="3">
        <v>39</v>
      </c>
      <c r="E2135" s="3">
        <v>26</v>
      </c>
      <c r="F2135" s="3">
        <v>13</v>
      </c>
      <c r="G2135" s="2">
        <v>3</v>
      </c>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C2135" s="14"/>
      <c r="AD2135" s="14"/>
      <c r="AE2135" s="14"/>
      <c r="AF2135" s="14"/>
      <c r="AG2135" s="14"/>
      <c r="AH2135" s="14"/>
      <c r="AI2135" s="14"/>
      <c r="AJ2135" s="14"/>
      <c r="AK2135" s="14"/>
      <c r="AL2135" s="14"/>
      <c r="AM2135" s="14"/>
      <c r="AN2135" s="14"/>
      <c r="AO2135" s="14"/>
      <c r="AP2135" s="14"/>
      <c r="AQ2135" s="14"/>
      <c r="AR2135" s="14"/>
      <c r="AS2135" s="14"/>
      <c r="AT2135" s="14"/>
      <c r="AU2135" s="14"/>
      <c r="AV2135" s="14"/>
      <c r="AW2135" s="14"/>
      <c r="AX2135" s="14"/>
      <c r="AY2135" s="14"/>
      <c r="AZ2135" s="14"/>
      <c r="BA2135" s="14"/>
      <c r="BB2135" s="14"/>
      <c r="BC2135" s="14"/>
      <c r="BD2135" s="14"/>
      <c r="BE2135" s="14"/>
      <c r="BF2135" s="14"/>
      <c r="BG2135" s="14"/>
      <c r="BH2135" s="14"/>
      <c r="BI2135" s="14"/>
      <c r="BJ2135" s="14"/>
      <c r="BK2135" s="14"/>
      <c r="BL2135" s="14"/>
      <c r="BM2135" s="14"/>
      <c r="BN2135" s="14"/>
      <c r="BO2135" s="14"/>
      <c r="BP2135" s="14"/>
      <c r="BQ2135" s="14"/>
      <c r="BR2135" s="14"/>
      <c r="BS2135" s="14"/>
      <c r="BT2135" s="14"/>
      <c r="BU2135" s="14"/>
      <c r="BV2135" s="14"/>
      <c r="BW2135" s="14"/>
      <c r="BX2135" s="14"/>
      <c r="BY2135" s="14"/>
      <c r="BZ2135" s="14"/>
      <c r="CA2135" s="14"/>
      <c r="CB2135" s="14"/>
      <c r="CC2135" s="14"/>
      <c r="CD2135" s="14"/>
      <c r="CE2135" s="14"/>
      <c r="CF2135" s="14"/>
      <c r="CG2135" s="14"/>
      <c r="CH2135" s="14"/>
      <c r="CI2135" s="14"/>
      <c r="CJ2135" s="14"/>
      <c r="CK2135" s="14"/>
      <c r="CL2135" s="14"/>
      <c r="CM2135" s="14"/>
      <c r="CN2135" s="14"/>
      <c r="CO2135" s="14"/>
      <c r="CP2135" s="14"/>
      <c r="CQ2135" s="14"/>
      <c r="CR2135" s="14"/>
      <c r="CS2135" s="14"/>
      <c r="CT2135" s="14"/>
      <c r="CU2135" s="14"/>
      <c r="CV2135" s="14"/>
      <c r="CW2135" s="14"/>
      <c r="CX2135" s="14"/>
      <c r="CY2135" s="14"/>
      <c r="CZ2135" s="14"/>
      <c r="DA2135" s="14"/>
      <c r="DB2135" s="14"/>
      <c r="DC2135" s="14"/>
      <c r="DD2135" s="14"/>
      <c r="DE2135" s="14"/>
      <c r="DF2135" s="14"/>
      <c r="DG2135" s="14"/>
      <c r="DH2135" s="14"/>
      <c r="DI2135" s="14"/>
      <c r="DJ2135" s="14"/>
      <c r="DK2135" s="14"/>
      <c r="DL2135" s="14"/>
      <c r="DM2135" s="14"/>
      <c r="DN2135" s="14"/>
      <c r="DO2135" s="14"/>
      <c r="DP2135" s="14"/>
      <c r="DQ2135" s="14"/>
      <c r="DR2135" s="14"/>
      <c r="DS2135" s="14"/>
      <c r="DT2135" s="14"/>
      <c r="DU2135" s="14"/>
      <c r="DV2135" s="14"/>
      <c r="DW2135" s="14"/>
      <c r="DX2135" s="14"/>
      <c r="DY2135" s="14"/>
      <c r="DZ2135" s="14"/>
      <c r="EA2135" s="14"/>
      <c r="EB2135" s="14"/>
      <c r="EC2135" s="14"/>
      <c r="ED2135" s="14"/>
      <c r="EE2135" s="14"/>
      <c r="EF2135" s="14"/>
      <c r="EG2135" s="14"/>
      <c r="EH2135" s="14"/>
      <c r="EI2135" s="14"/>
      <c r="EJ2135" s="14"/>
      <c r="EK2135" s="14"/>
      <c r="EL2135" s="14"/>
      <c r="EM2135" s="14"/>
      <c r="EN2135" s="14"/>
      <c r="EO2135" s="14"/>
      <c r="EP2135" s="14"/>
      <c r="EQ2135" s="14"/>
      <c r="ER2135" s="14"/>
      <c r="ES2135" s="14"/>
      <c r="ET2135" s="14"/>
      <c r="EU2135" s="14"/>
      <c r="EV2135" s="14"/>
      <c r="EW2135" s="14"/>
      <c r="EX2135" s="14"/>
      <c r="EY2135" s="14"/>
      <c r="EZ2135" s="14"/>
      <c r="FA2135" s="14"/>
      <c r="FB2135" s="14"/>
      <c r="FC2135" s="14"/>
      <c r="FD2135" s="14"/>
      <c r="FE2135" s="14"/>
      <c r="FF2135" s="14"/>
      <c r="FG2135" s="14"/>
      <c r="FH2135" s="14"/>
      <c r="FI2135" s="14"/>
      <c r="FJ2135" s="14"/>
      <c r="FK2135" s="14"/>
      <c r="FL2135" s="14"/>
      <c r="FM2135" s="14"/>
      <c r="FN2135" s="14"/>
      <c r="FO2135" s="14"/>
      <c r="FP2135" s="14"/>
      <c r="FQ2135" s="14"/>
      <c r="FR2135" s="14"/>
      <c r="FS2135" s="14"/>
      <c r="FT2135" s="14"/>
      <c r="FU2135" s="14"/>
      <c r="FV2135" s="14"/>
      <c r="FW2135" s="14"/>
      <c r="FX2135" s="14"/>
      <c r="FY2135" s="14"/>
      <c r="FZ2135" s="14"/>
      <c r="GA2135" s="14"/>
      <c r="GB2135" s="14"/>
      <c r="GC2135" s="14"/>
      <c r="GD2135" s="14"/>
      <c r="GE2135" s="14"/>
      <c r="GF2135" s="14"/>
      <c r="GG2135" s="14"/>
      <c r="GH2135" s="14"/>
      <c r="GI2135" s="14"/>
      <c r="GJ2135" s="14"/>
      <c r="GK2135" s="14"/>
      <c r="GL2135" s="14"/>
      <c r="GM2135" s="14"/>
      <c r="GN2135" s="14"/>
      <c r="GO2135" s="14"/>
      <c r="GP2135" s="14"/>
      <c r="GQ2135" s="14"/>
      <c r="GR2135" s="14"/>
      <c r="GS2135" s="14"/>
      <c r="GT2135" s="14"/>
      <c r="GU2135" s="14"/>
      <c r="GV2135" s="14"/>
      <c r="GW2135" s="14"/>
      <c r="GX2135" s="14"/>
      <c r="GY2135" s="14"/>
      <c r="GZ2135" s="14"/>
      <c r="HA2135" s="14"/>
      <c r="HB2135" s="14"/>
      <c r="HC2135" s="14"/>
      <c r="HD2135" s="14"/>
      <c r="HE2135" s="14"/>
      <c r="HF2135" s="14"/>
      <c r="HG2135" s="14"/>
      <c r="HH2135" s="14"/>
      <c r="HI2135" s="14"/>
      <c r="HJ2135" s="14"/>
      <c r="HK2135" s="14"/>
      <c r="HL2135" s="14"/>
      <c r="HM2135" s="14"/>
      <c r="HN2135" s="14"/>
      <c r="HO2135" s="14"/>
      <c r="HP2135" s="14"/>
      <c r="HQ2135" s="14"/>
      <c r="HR2135" s="14"/>
      <c r="HS2135" s="14"/>
      <c r="HT2135" s="14"/>
      <c r="HU2135" s="14"/>
      <c r="HV2135" s="14"/>
      <c r="HW2135" s="14"/>
      <c r="HX2135" s="14"/>
      <c r="HY2135" s="14"/>
      <c r="HZ2135" s="14"/>
      <c r="IA2135" s="14"/>
      <c r="IB2135" s="14"/>
      <c r="IC2135" s="14"/>
      <c r="ID2135" s="14"/>
      <c r="IE2135" s="14"/>
      <c r="IF2135" s="14"/>
      <c r="IG2135" s="14"/>
      <c r="IH2135" s="14"/>
      <c r="II2135" s="14"/>
      <c r="IJ2135" s="14"/>
      <c r="IK2135" s="14"/>
      <c r="IL2135" s="14"/>
      <c r="IM2135" s="14"/>
      <c r="IN2135" s="14"/>
      <c r="IO2135" s="14"/>
      <c r="IP2135" s="14"/>
      <c r="IQ2135" s="14"/>
      <c r="IR2135" s="14"/>
      <c r="IS2135" s="14"/>
      <c r="IT2135" s="14"/>
    </row>
    <row r="2136" spans="1:254" ht="40.5" x14ac:dyDescent="0.2">
      <c r="A2136" s="2">
        <v>401382</v>
      </c>
      <c r="B2136" s="11" t="s">
        <v>22</v>
      </c>
      <c r="C2136" s="5" t="s">
        <v>1907</v>
      </c>
      <c r="D2136" s="3">
        <v>8</v>
      </c>
      <c r="E2136" s="11">
        <v>8</v>
      </c>
      <c r="F2136" s="3"/>
      <c r="G2136" s="12">
        <v>0</v>
      </c>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C2136" s="14"/>
      <c r="AD2136" s="14"/>
      <c r="AE2136" s="14"/>
      <c r="AF2136" s="14"/>
      <c r="AG2136" s="14"/>
      <c r="AH2136" s="14"/>
      <c r="AI2136" s="14"/>
      <c r="AJ2136" s="14"/>
      <c r="AK2136" s="14"/>
      <c r="AL2136" s="14"/>
      <c r="AM2136" s="14"/>
      <c r="AN2136" s="14"/>
      <c r="AO2136" s="14"/>
      <c r="AP2136" s="14"/>
      <c r="AQ2136" s="14"/>
      <c r="AR2136" s="14"/>
      <c r="AS2136" s="14"/>
      <c r="AT2136" s="14"/>
      <c r="AU2136" s="14"/>
      <c r="AV2136" s="14"/>
      <c r="AW2136" s="14"/>
      <c r="AX2136" s="14"/>
      <c r="AY2136" s="14"/>
      <c r="AZ2136" s="14"/>
      <c r="BA2136" s="14"/>
      <c r="BB2136" s="14"/>
      <c r="BC2136" s="14"/>
      <c r="BD2136" s="14"/>
      <c r="BE2136" s="14"/>
      <c r="BF2136" s="14"/>
      <c r="BG2136" s="14"/>
      <c r="BH2136" s="14"/>
      <c r="BI2136" s="14"/>
      <c r="BJ2136" s="14"/>
      <c r="BK2136" s="14"/>
      <c r="BL2136" s="14"/>
      <c r="BM2136" s="14"/>
      <c r="BN2136" s="14"/>
      <c r="BO2136" s="14"/>
      <c r="BP2136" s="14"/>
      <c r="BQ2136" s="14"/>
      <c r="BR2136" s="14"/>
      <c r="BS2136" s="14"/>
      <c r="BT2136" s="14"/>
      <c r="BU2136" s="14"/>
      <c r="BV2136" s="14"/>
      <c r="BW2136" s="14"/>
      <c r="BX2136" s="14"/>
      <c r="BY2136" s="14"/>
      <c r="BZ2136" s="14"/>
      <c r="CA2136" s="14"/>
      <c r="CB2136" s="14"/>
      <c r="CC2136" s="14"/>
      <c r="CD2136" s="14"/>
      <c r="CE2136" s="14"/>
      <c r="CF2136" s="14"/>
      <c r="CG2136" s="14"/>
      <c r="CH2136" s="14"/>
      <c r="CI2136" s="14"/>
      <c r="CJ2136" s="14"/>
      <c r="CK2136" s="14"/>
      <c r="CL2136" s="14"/>
      <c r="CM2136" s="14"/>
      <c r="CN2136" s="14"/>
      <c r="CO2136" s="14"/>
      <c r="CP2136" s="14"/>
      <c r="CQ2136" s="14"/>
      <c r="CR2136" s="14"/>
      <c r="CS2136" s="14"/>
      <c r="CT2136" s="14"/>
      <c r="CU2136" s="14"/>
      <c r="CV2136" s="14"/>
      <c r="CW2136" s="14"/>
      <c r="CX2136" s="14"/>
      <c r="CY2136" s="14"/>
      <c r="CZ2136" s="14"/>
      <c r="DA2136" s="14"/>
      <c r="DB2136" s="14"/>
      <c r="DC2136" s="14"/>
      <c r="DD2136" s="14"/>
      <c r="DE2136" s="14"/>
      <c r="DF2136" s="14"/>
      <c r="DG2136" s="14"/>
      <c r="DH2136" s="14"/>
      <c r="DI2136" s="14"/>
      <c r="DJ2136" s="14"/>
      <c r="DK2136" s="14"/>
      <c r="DL2136" s="14"/>
      <c r="DM2136" s="14"/>
      <c r="DN2136" s="14"/>
      <c r="DO2136" s="14"/>
      <c r="DP2136" s="14"/>
      <c r="DQ2136" s="14"/>
      <c r="DR2136" s="14"/>
      <c r="DS2136" s="14"/>
      <c r="DT2136" s="14"/>
      <c r="DU2136" s="14"/>
      <c r="DV2136" s="14"/>
      <c r="DW2136" s="14"/>
      <c r="DX2136" s="14"/>
      <c r="DY2136" s="14"/>
      <c r="DZ2136" s="14"/>
      <c r="EA2136" s="14"/>
      <c r="EB2136" s="14"/>
      <c r="EC2136" s="14"/>
      <c r="ED2136" s="14"/>
      <c r="EE2136" s="14"/>
      <c r="EF2136" s="14"/>
      <c r="EG2136" s="14"/>
      <c r="EH2136" s="14"/>
      <c r="EI2136" s="14"/>
      <c r="EJ2136" s="14"/>
      <c r="EK2136" s="14"/>
      <c r="EL2136" s="14"/>
      <c r="EM2136" s="14"/>
      <c r="EN2136" s="14"/>
      <c r="EO2136" s="14"/>
      <c r="EP2136" s="14"/>
      <c r="EQ2136" s="14"/>
      <c r="ER2136" s="14"/>
      <c r="ES2136" s="14"/>
      <c r="ET2136" s="14"/>
      <c r="EU2136" s="14"/>
      <c r="EV2136" s="14"/>
      <c r="EW2136" s="14"/>
      <c r="EX2136" s="14"/>
      <c r="EY2136" s="14"/>
      <c r="EZ2136" s="14"/>
      <c r="FA2136" s="14"/>
      <c r="FB2136" s="14"/>
      <c r="FC2136" s="14"/>
      <c r="FD2136" s="14"/>
      <c r="FE2136" s="14"/>
      <c r="FF2136" s="14"/>
      <c r="FG2136" s="14"/>
      <c r="FH2136" s="14"/>
      <c r="FI2136" s="14"/>
      <c r="FJ2136" s="14"/>
      <c r="FK2136" s="14"/>
      <c r="FL2136" s="14"/>
      <c r="FM2136" s="14"/>
      <c r="FN2136" s="14"/>
      <c r="FO2136" s="14"/>
      <c r="FP2136" s="14"/>
      <c r="FQ2136" s="14"/>
      <c r="FR2136" s="14"/>
      <c r="FS2136" s="14"/>
      <c r="FT2136" s="14"/>
      <c r="FU2136" s="14"/>
      <c r="FV2136" s="14"/>
      <c r="FW2136" s="14"/>
      <c r="FX2136" s="14"/>
      <c r="FY2136" s="14"/>
      <c r="FZ2136" s="14"/>
      <c r="GA2136" s="14"/>
      <c r="GB2136" s="14"/>
      <c r="GC2136" s="14"/>
      <c r="GD2136" s="14"/>
      <c r="GE2136" s="14"/>
      <c r="GF2136" s="14"/>
      <c r="GG2136" s="14"/>
      <c r="GH2136" s="14"/>
      <c r="GI2136" s="14"/>
      <c r="GJ2136" s="14"/>
      <c r="GK2136" s="14"/>
      <c r="GL2136" s="14"/>
      <c r="GM2136" s="14"/>
      <c r="GN2136" s="14"/>
      <c r="GO2136" s="14"/>
      <c r="GP2136" s="14"/>
      <c r="GQ2136" s="14"/>
      <c r="GR2136" s="14"/>
      <c r="GS2136" s="14"/>
      <c r="GT2136" s="14"/>
      <c r="GU2136" s="14"/>
      <c r="GV2136" s="14"/>
      <c r="GW2136" s="14"/>
      <c r="GX2136" s="14"/>
      <c r="GY2136" s="14"/>
      <c r="GZ2136" s="14"/>
      <c r="HA2136" s="14"/>
      <c r="HB2136" s="14"/>
      <c r="HC2136" s="14"/>
      <c r="HD2136" s="14"/>
      <c r="HE2136" s="14"/>
      <c r="HF2136" s="14"/>
      <c r="HG2136" s="14"/>
      <c r="HH2136" s="14"/>
      <c r="HI2136" s="14"/>
      <c r="HJ2136" s="14"/>
      <c r="HK2136" s="14"/>
      <c r="HL2136" s="14"/>
      <c r="HM2136" s="14"/>
      <c r="HN2136" s="14"/>
      <c r="HO2136" s="14"/>
      <c r="HP2136" s="14"/>
      <c r="HQ2136" s="14"/>
      <c r="HR2136" s="14"/>
      <c r="HS2136" s="14"/>
      <c r="HT2136" s="14"/>
      <c r="HU2136" s="14"/>
      <c r="HV2136" s="14"/>
      <c r="HW2136" s="14"/>
      <c r="HX2136" s="14"/>
      <c r="HY2136" s="14"/>
      <c r="HZ2136" s="14"/>
      <c r="IA2136" s="14"/>
      <c r="IB2136" s="14"/>
      <c r="IC2136" s="14"/>
      <c r="ID2136" s="14"/>
      <c r="IE2136" s="14"/>
      <c r="IF2136" s="14"/>
      <c r="IG2136" s="14"/>
      <c r="IH2136" s="14"/>
      <c r="II2136" s="14"/>
      <c r="IJ2136" s="14"/>
      <c r="IK2136" s="14"/>
      <c r="IL2136" s="14"/>
      <c r="IM2136" s="14"/>
      <c r="IN2136" s="14"/>
      <c r="IO2136" s="14"/>
      <c r="IP2136" s="14"/>
      <c r="IQ2136" s="14"/>
      <c r="IR2136" s="14"/>
      <c r="IS2136" s="14"/>
      <c r="IT2136" s="14"/>
    </row>
    <row r="2137" spans="1:254" s="18" customFormat="1" x14ac:dyDescent="0.2">
      <c r="A2137" s="12">
        <v>401400</v>
      </c>
      <c r="B2137" s="4"/>
      <c r="C2137" s="13" t="s">
        <v>1908</v>
      </c>
      <c r="D2137" s="11">
        <v>23</v>
      </c>
      <c r="E2137" s="11">
        <v>23</v>
      </c>
      <c r="F2137" s="11"/>
      <c r="G2137" s="12">
        <v>3</v>
      </c>
    </row>
    <row r="2138" spans="1:254" x14ac:dyDescent="0.2">
      <c r="A2138" s="12">
        <v>401405</v>
      </c>
      <c r="B2138" s="4"/>
      <c r="C2138" s="13" t="s">
        <v>1909</v>
      </c>
      <c r="D2138" s="11">
        <v>1.6</v>
      </c>
      <c r="E2138" s="11">
        <v>1.6</v>
      </c>
      <c r="F2138" s="11"/>
      <c r="G2138" s="12">
        <v>2</v>
      </c>
      <c r="H2138" s="14"/>
    </row>
    <row r="2139" spans="1:254" x14ac:dyDescent="0.2">
      <c r="A2139" s="12">
        <v>401410</v>
      </c>
      <c r="B2139" s="4"/>
      <c r="C2139" s="13" t="s">
        <v>1910</v>
      </c>
      <c r="D2139" s="11">
        <v>44</v>
      </c>
      <c r="E2139" s="11">
        <v>44</v>
      </c>
      <c r="F2139" s="11"/>
      <c r="G2139" s="12">
        <v>3</v>
      </c>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C2139" s="14"/>
      <c r="AD2139" s="14"/>
      <c r="AE2139" s="14"/>
      <c r="AF2139" s="14"/>
      <c r="AG2139" s="14"/>
      <c r="AH2139" s="14"/>
      <c r="AI2139" s="14"/>
      <c r="AJ2139" s="14"/>
      <c r="AK2139" s="14"/>
      <c r="AL2139" s="14"/>
      <c r="AM2139" s="14"/>
      <c r="AN2139" s="14"/>
      <c r="AO2139" s="14"/>
      <c r="AP2139" s="14"/>
      <c r="AQ2139" s="14"/>
      <c r="AR2139" s="14"/>
      <c r="AS2139" s="14"/>
      <c r="AT2139" s="14"/>
      <c r="AU2139" s="14"/>
      <c r="AV2139" s="14"/>
      <c r="AW2139" s="14"/>
      <c r="AX2139" s="14"/>
      <c r="AY2139" s="14"/>
      <c r="AZ2139" s="14"/>
      <c r="BA2139" s="14"/>
      <c r="BB2139" s="14"/>
      <c r="BC2139" s="14"/>
      <c r="BD2139" s="14"/>
      <c r="BE2139" s="14"/>
      <c r="BF2139" s="14"/>
      <c r="BG2139" s="14"/>
      <c r="BH2139" s="14"/>
      <c r="BI2139" s="14"/>
      <c r="BJ2139" s="14"/>
      <c r="BK2139" s="14"/>
      <c r="BL2139" s="14"/>
      <c r="BM2139" s="14"/>
      <c r="BN2139" s="14"/>
      <c r="BO2139" s="14"/>
      <c r="BP2139" s="14"/>
      <c r="BQ2139" s="14"/>
      <c r="BR2139" s="14"/>
      <c r="BS2139" s="14"/>
      <c r="BT2139" s="14"/>
      <c r="BU2139" s="14"/>
      <c r="BV2139" s="14"/>
      <c r="BW2139" s="14"/>
      <c r="BX2139" s="14"/>
      <c r="BY2139" s="14"/>
      <c r="BZ2139" s="14"/>
      <c r="CA2139" s="14"/>
      <c r="CB2139" s="14"/>
      <c r="CC2139" s="14"/>
      <c r="CD2139" s="14"/>
      <c r="CE2139" s="14"/>
      <c r="CF2139" s="14"/>
      <c r="CG2139" s="14"/>
      <c r="CH2139" s="14"/>
      <c r="CI2139" s="14"/>
      <c r="CJ2139" s="14"/>
      <c r="CK2139" s="14"/>
      <c r="CL2139" s="14"/>
      <c r="CM2139" s="14"/>
      <c r="CN2139" s="14"/>
      <c r="CO2139" s="14"/>
      <c r="CP2139" s="14"/>
      <c r="CQ2139" s="14"/>
      <c r="CR2139" s="14"/>
      <c r="CS2139" s="14"/>
      <c r="CT2139" s="14"/>
      <c r="CU2139" s="14"/>
      <c r="CV2139" s="14"/>
      <c r="CW2139" s="14"/>
      <c r="CX2139" s="14"/>
      <c r="CY2139" s="14"/>
      <c r="CZ2139" s="14"/>
      <c r="DA2139" s="14"/>
      <c r="DB2139" s="14"/>
      <c r="DC2139" s="14"/>
      <c r="DD2139" s="14"/>
      <c r="DE2139" s="14"/>
      <c r="DF2139" s="14"/>
      <c r="DG2139" s="14"/>
      <c r="DH2139" s="14"/>
      <c r="DI2139" s="14"/>
      <c r="DJ2139" s="14"/>
      <c r="DK2139" s="14"/>
      <c r="DL2139" s="14"/>
      <c r="DM2139" s="14"/>
      <c r="DN2139" s="14"/>
      <c r="DO2139" s="14"/>
      <c r="DP2139" s="14"/>
      <c r="DQ2139" s="14"/>
      <c r="DR2139" s="14"/>
      <c r="DS2139" s="14"/>
      <c r="DT2139" s="14"/>
      <c r="DU2139" s="14"/>
      <c r="DV2139" s="14"/>
      <c r="DW2139" s="14"/>
      <c r="DX2139" s="14"/>
      <c r="DY2139" s="14"/>
      <c r="DZ2139" s="14"/>
      <c r="EA2139" s="14"/>
      <c r="EB2139" s="14"/>
      <c r="EC2139" s="14"/>
      <c r="ED2139" s="14"/>
      <c r="EE2139" s="14"/>
      <c r="EF2139" s="14"/>
      <c r="EG2139" s="14"/>
      <c r="EH2139" s="14"/>
      <c r="EI2139" s="14"/>
      <c r="EJ2139" s="14"/>
      <c r="EK2139" s="14"/>
      <c r="EL2139" s="14"/>
      <c r="EM2139" s="14"/>
      <c r="EN2139" s="14"/>
      <c r="EO2139" s="14"/>
      <c r="EP2139" s="14"/>
      <c r="EQ2139" s="14"/>
      <c r="ER2139" s="14"/>
      <c r="ES2139" s="14"/>
      <c r="ET2139" s="14"/>
      <c r="EU2139" s="14"/>
      <c r="EV2139" s="14"/>
      <c r="EW2139" s="14"/>
      <c r="EX2139" s="14"/>
      <c r="EY2139" s="14"/>
      <c r="EZ2139" s="14"/>
      <c r="FA2139" s="14"/>
      <c r="FB2139" s="14"/>
      <c r="FC2139" s="14"/>
      <c r="FD2139" s="14"/>
      <c r="FE2139" s="14"/>
      <c r="FF2139" s="14"/>
      <c r="FG2139" s="14"/>
      <c r="FH2139" s="14"/>
      <c r="FI2139" s="14"/>
      <c r="FJ2139" s="14"/>
      <c r="FK2139" s="14"/>
      <c r="FL2139" s="14"/>
      <c r="FM2139" s="14"/>
      <c r="FN2139" s="14"/>
      <c r="FO2139" s="14"/>
      <c r="FP2139" s="14"/>
      <c r="FQ2139" s="14"/>
      <c r="FR2139" s="14"/>
      <c r="FS2139" s="14"/>
      <c r="FT2139" s="14"/>
      <c r="FU2139" s="14"/>
      <c r="FV2139" s="14"/>
      <c r="FW2139" s="14"/>
      <c r="FX2139" s="14"/>
      <c r="FY2139" s="14"/>
      <c r="FZ2139" s="14"/>
      <c r="GA2139" s="14"/>
      <c r="GB2139" s="14"/>
      <c r="GC2139" s="14"/>
      <c r="GD2139" s="14"/>
      <c r="GE2139" s="14"/>
      <c r="GF2139" s="14"/>
      <c r="GG2139" s="14"/>
      <c r="GH2139" s="14"/>
      <c r="GI2139" s="14"/>
      <c r="GJ2139" s="14"/>
      <c r="GK2139" s="14"/>
      <c r="GL2139" s="14"/>
      <c r="GM2139" s="14"/>
      <c r="GN2139" s="14"/>
      <c r="GO2139" s="14"/>
      <c r="GP2139" s="14"/>
      <c r="GQ2139" s="14"/>
      <c r="GR2139" s="14"/>
      <c r="GS2139" s="14"/>
      <c r="GT2139" s="14"/>
      <c r="GU2139" s="14"/>
      <c r="GV2139" s="14"/>
      <c r="GW2139" s="14"/>
      <c r="GX2139" s="14"/>
      <c r="GY2139" s="14"/>
      <c r="GZ2139" s="14"/>
      <c r="HA2139" s="14"/>
      <c r="HB2139" s="14"/>
      <c r="HC2139" s="14"/>
      <c r="HD2139" s="14"/>
      <c r="HE2139" s="14"/>
      <c r="HF2139" s="14"/>
      <c r="HG2139" s="14"/>
      <c r="HH2139" s="14"/>
      <c r="HI2139" s="14"/>
      <c r="HJ2139" s="14"/>
      <c r="HK2139" s="14"/>
      <c r="HL2139" s="14"/>
      <c r="HM2139" s="14"/>
      <c r="HN2139" s="14"/>
      <c r="HO2139" s="14"/>
      <c r="HP2139" s="14"/>
      <c r="HQ2139" s="14"/>
      <c r="HR2139" s="14"/>
      <c r="HS2139" s="14"/>
      <c r="HT2139" s="14"/>
      <c r="HU2139" s="14"/>
      <c r="HV2139" s="14"/>
      <c r="HW2139" s="14"/>
      <c r="HX2139" s="14"/>
      <c r="HY2139" s="14"/>
      <c r="HZ2139" s="14"/>
      <c r="IA2139" s="14"/>
      <c r="IB2139" s="14"/>
      <c r="IC2139" s="14"/>
      <c r="ID2139" s="14"/>
      <c r="IE2139" s="14"/>
      <c r="IF2139" s="14"/>
      <c r="IG2139" s="14"/>
      <c r="IH2139" s="14"/>
      <c r="II2139" s="14"/>
      <c r="IJ2139" s="14"/>
      <c r="IK2139" s="14"/>
      <c r="IL2139" s="14"/>
      <c r="IM2139" s="14"/>
      <c r="IN2139" s="14"/>
      <c r="IO2139" s="14"/>
      <c r="IP2139" s="14"/>
      <c r="IQ2139" s="14"/>
      <c r="IR2139" s="14"/>
      <c r="IS2139" s="14"/>
      <c r="IT2139" s="14"/>
    </row>
    <row r="2140" spans="1:254" x14ac:dyDescent="0.2">
      <c r="A2140" s="12">
        <v>401415</v>
      </c>
      <c r="B2140" s="4"/>
      <c r="C2140" s="13" t="s">
        <v>1911</v>
      </c>
      <c r="D2140" s="11">
        <v>68</v>
      </c>
      <c r="E2140" s="11">
        <v>68</v>
      </c>
      <c r="F2140" s="11"/>
      <c r="G2140" s="12">
        <v>3</v>
      </c>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C2140" s="14"/>
      <c r="AD2140" s="14"/>
      <c r="AE2140" s="14"/>
      <c r="AF2140" s="14"/>
      <c r="AG2140" s="14"/>
      <c r="AH2140" s="14"/>
      <c r="AI2140" s="14"/>
      <c r="AJ2140" s="14"/>
      <c r="AK2140" s="14"/>
      <c r="AL2140" s="14"/>
      <c r="AM2140" s="14"/>
      <c r="AN2140" s="14"/>
      <c r="AO2140" s="14"/>
      <c r="AP2140" s="14"/>
      <c r="AQ2140" s="14"/>
      <c r="AR2140" s="14"/>
      <c r="AS2140" s="14"/>
      <c r="AT2140" s="14"/>
      <c r="AU2140" s="14"/>
      <c r="AV2140" s="14"/>
      <c r="AW2140" s="14"/>
      <c r="AX2140" s="14"/>
      <c r="AY2140" s="14"/>
      <c r="AZ2140" s="14"/>
      <c r="BA2140" s="14"/>
      <c r="BB2140" s="14"/>
      <c r="BC2140" s="14"/>
      <c r="BD2140" s="14"/>
      <c r="BE2140" s="14"/>
      <c r="BF2140" s="14"/>
      <c r="BG2140" s="14"/>
      <c r="BH2140" s="14"/>
      <c r="BI2140" s="14"/>
      <c r="BJ2140" s="14"/>
      <c r="BK2140" s="14"/>
      <c r="BL2140" s="14"/>
      <c r="BM2140" s="14"/>
      <c r="BN2140" s="14"/>
      <c r="BO2140" s="14"/>
      <c r="BP2140" s="14"/>
      <c r="BQ2140" s="14"/>
      <c r="BR2140" s="14"/>
      <c r="BS2140" s="14"/>
      <c r="BT2140" s="14"/>
      <c r="BU2140" s="14"/>
      <c r="BV2140" s="14"/>
      <c r="BW2140" s="14"/>
      <c r="BX2140" s="14"/>
      <c r="BY2140" s="14"/>
      <c r="BZ2140" s="14"/>
      <c r="CA2140" s="14"/>
      <c r="CB2140" s="14"/>
      <c r="CC2140" s="14"/>
      <c r="CD2140" s="14"/>
      <c r="CE2140" s="14"/>
      <c r="CF2140" s="14"/>
      <c r="CG2140" s="14"/>
      <c r="CH2140" s="14"/>
      <c r="CI2140" s="14"/>
      <c r="CJ2140" s="14"/>
      <c r="CK2140" s="14"/>
      <c r="CL2140" s="14"/>
      <c r="CM2140" s="14"/>
      <c r="CN2140" s="14"/>
      <c r="CO2140" s="14"/>
      <c r="CP2140" s="14"/>
      <c r="CQ2140" s="14"/>
      <c r="CR2140" s="14"/>
      <c r="CS2140" s="14"/>
      <c r="CT2140" s="14"/>
      <c r="CU2140" s="14"/>
      <c r="CV2140" s="14"/>
      <c r="CW2140" s="14"/>
      <c r="CX2140" s="14"/>
      <c r="CY2140" s="14"/>
      <c r="CZ2140" s="14"/>
      <c r="DA2140" s="14"/>
      <c r="DB2140" s="14"/>
      <c r="DC2140" s="14"/>
      <c r="DD2140" s="14"/>
      <c r="DE2140" s="14"/>
      <c r="DF2140" s="14"/>
      <c r="DG2140" s="14"/>
      <c r="DH2140" s="14"/>
      <c r="DI2140" s="14"/>
      <c r="DJ2140" s="14"/>
      <c r="DK2140" s="14"/>
      <c r="DL2140" s="14"/>
      <c r="DM2140" s="14"/>
      <c r="DN2140" s="14"/>
      <c r="DO2140" s="14"/>
      <c r="DP2140" s="14"/>
      <c r="DQ2140" s="14"/>
      <c r="DR2140" s="14"/>
      <c r="DS2140" s="14"/>
      <c r="DT2140" s="14"/>
      <c r="DU2140" s="14"/>
      <c r="DV2140" s="14"/>
      <c r="DW2140" s="14"/>
      <c r="DX2140" s="14"/>
      <c r="DY2140" s="14"/>
      <c r="DZ2140" s="14"/>
      <c r="EA2140" s="14"/>
      <c r="EB2140" s="14"/>
      <c r="EC2140" s="14"/>
      <c r="ED2140" s="14"/>
      <c r="EE2140" s="14"/>
      <c r="EF2140" s="14"/>
      <c r="EG2140" s="14"/>
      <c r="EH2140" s="14"/>
      <c r="EI2140" s="14"/>
      <c r="EJ2140" s="14"/>
      <c r="EK2140" s="14"/>
      <c r="EL2140" s="14"/>
      <c r="EM2140" s="14"/>
      <c r="EN2140" s="14"/>
      <c r="EO2140" s="14"/>
      <c r="EP2140" s="14"/>
      <c r="EQ2140" s="14"/>
      <c r="ER2140" s="14"/>
      <c r="ES2140" s="14"/>
      <c r="ET2140" s="14"/>
      <c r="EU2140" s="14"/>
      <c r="EV2140" s="14"/>
      <c r="EW2140" s="14"/>
      <c r="EX2140" s="14"/>
      <c r="EY2140" s="14"/>
      <c r="EZ2140" s="14"/>
      <c r="FA2140" s="14"/>
      <c r="FB2140" s="14"/>
      <c r="FC2140" s="14"/>
      <c r="FD2140" s="14"/>
      <c r="FE2140" s="14"/>
      <c r="FF2140" s="14"/>
      <c r="FG2140" s="14"/>
      <c r="FH2140" s="14"/>
      <c r="FI2140" s="14"/>
      <c r="FJ2140" s="14"/>
      <c r="FK2140" s="14"/>
      <c r="FL2140" s="14"/>
      <c r="FM2140" s="14"/>
      <c r="FN2140" s="14"/>
      <c r="FO2140" s="14"/>
      <c r="FP2140" s="14"/>
      <c r="FQ2140" s="14"/>
      <c r="FR2140" s="14"/>
      <c r="FS2140" s="14"/>
      <c r="FT2140" s="14"/>
      <c r="FU2140" s="14"/>
      <c r="FV2140" s="14"/>
      <c r="FW2140" s="14"/>
      <c r="FX2140" s="14"/>
      <c r="FY2140" s="14"/>
      <c r="FZ2140" s="14"/>
      <c r="GA2140" s="14"/>
      <c r="GB2140" s="14"/>
      <c r="GC2140" s="14"/>
      <c r="GD2140" s="14"/>
      <c r="GE2140" s="14"/>
      <c r="GF2140" s="14"/>
      <c r="GG2140" s="14"/>
      <c r="GH2140" s="14"/>
      <c r="GI2140" s="14"/>
      <c r="GJ2140" s="14"/>
      <c r="GK2140" s="14"/>
      <c r="GL2140" s="14"/>
      <c r="GM2140" s="14"/>
      <c r="GN2140" s="14"/>
      <c r="GO2140" s="14"/>
      <c r="GP2140" s="14"/>
      <c r="GQ2140" s="14"/>
      <c r="GR2140" s="14"/>
      <c r="GS2140" s="14"/>
      <c r="GT2140" s="14"/>
      <c r="GU2140" s="14"/>
      <c r="GV2140" s="14"/>
      <c r="GW2140" s="14"/>
      <c r="GX2140" s="14"/>
      <c r="GY2140" s="14"/>
      <c r="GZ2140" s="14"/>
      <c r="HA2140" s="14"/>
      <c r="HB2140" s="14"/>
      <c r="HC2140" s="14"/>
      <c r="HD2140" s="14"/>
      <c r="HE2140" s="14"/>
      <c r="HF2140" s="14"/>
      <c r="HG2140" s="14"/>
      <c r="HH2140" s="14"/>
      <c r="HI2140" s="14"/>
      <c r="HJ2140" s="14"/>
      <c r="HK2140" s="14"/>
      <c r="HL2140" s="14"/>
      <c r="HM2140" s="14"/>
      <c r="HN2140" s="14"/>
      <c r="HO2140" s="14"/>
      <c r="HP2140" s="14"/>
      <c r="HQ2140" s="14"/>
      <c r="HR2140" s="14"/>
      <c r="HS2140" s="14"/>
      <c r="HT2140" s="14"/>
      <c r="HU2140" s="14"/>
      <c r="HV2140" s="14"/>
      <c r="HW2140" s="14"/>
      <c r="HX2140" s="14"/>
      <c r="HY2140" s="14"/>
      <c r="HZ2140" s="14"/>
      <c r="IA2140" s="14"/>
      <c r="IB2140" s="14"/>
      <c r="IC2140" s="14"/>
      <c r="ID2140" s="14"/>
      <c r="IE2140" s="14"/>
      <c r="IF2140" s="14"/>
      <c r="IG2140" s="14"/>
      <c r="IH2140" s="14"/>
      <c r="II2140" s="14"/>
      <c r="IJ2140" s="14"/>
      <c r="IK2140" s="14"/>
      <c r="IL2140" s="14"/>
      <c r="IM2140" s="14"/>
      <c r="IN2140" s="14"/>
      <c r="IO2140" s="14"/>
      <c r="IP2140" s="14"/>
      <c r="IQ2140" s="14"/>
      <c r="IR2140" s="14"/>
      <c r="IS2140" s="14"/>
      <c r="IT2140" s="14"/>
    </row>
    <row r="2141" spans="1:254" x14ac:dyDescent="0.2">
      <c r="A2141" s="12">
        <v>401420</v>
      </c>
      <c r="B2141" s="4"/>
      <c r="C2141" s="13" t="s">
        <v>1912</v>
      </c>
      <c r="D2141" s="11">
        <v>28</v>
      </c>
      <c r="E2141" s="11">
        <v>28</v>
      </c>
      <c r="F2141" s="11"/>
      <c r="G2141" s="12">
        <v>3</v>
      </c>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C2141" s="14"/>
      <c r="AD2141" s="14"/>
      <c r="AE2141" s="14"/>
      <c r="AF2141" s="14"/>
      <c r="AG2141" s="14"/>
      <c r="AH2141" s="14"/>
      <c r="AI2141" s="14"/>
      <c r="AJ2141" s="14"/>
      <c r="AK2141" s="14"/>
      <c r="AL2141" s="14"/>
      <c r="AM2141" s="14"/>
      <c r="AN2141" s="14"/>
      <c r="AO2141" s="14"/>
      <c r="AP2141" s="14"/>
      <c r="AQ2141" s="14"/>
      <c r="AR2141" s="14"/>
      <c r="AS2141" s="14"/>
      <c r="AT2141" s="14"/>
      <c r="AU2141" s="14"/>
      <c r="AV2141" s="14"/>
      <c r="AW2141" s="14"/>
      <c r="AX2141" s="14"/>
      <c r="AY2141" s="14"/>
      <c r="AZ2141" s="14"/>
      <c r="BA2141" s="14"/>
      <c r="BB2141" s="14"/>
      <c r="BC2141" s="14"/>
      <c r="BD2141" s="14"/>
      <c r="BE2141" s="14"/>
      <c r="BF2141" s="14"/>
      <c r="BG2141" s="14"/>
      <c r="BH2141" s="14"/>
      <c r="BI2141" s="14"/>
      <c r="BJ2141" s="14"/>
      <c r="BK2141" s="14"/>
      <c r="BL2141" s="14"/>
      <c r="BM2141" s="14"/>
      <c r="BN2141" s="14"/>
      <c r="BO2141" s="14"/>
      <c r="BP2141" s="14"/>
      <c r="BQ2141" s="14"/>
      <c r="BR2141" s="14"/>
      <c r="BS2141" s="14"/>
      <c r="BT2141" s="14"/>
      <c r="BU2141" s="14"/>
      <c r="BV2141" s="14"/>
      <c r="BW2141" s="14"/>
      <c r="BX2141" s="14"/>
      <c r="BY2141" s="14"/>
      <c r="BZ2141" s="14"/>
      <c r="CA2141" s="14"/>
      <c r="CB2141" s="14"/>
      <c r="CC2141" s="14"/>
      <c r="CD2141" s="14"/>
      <c r="CE2141" s="14"/>
      <c r="CF2141" s="14"/>
      <c r="CG2141" s="14"/>
      <c r="CH2141" s="14"/>
      <c r="CI2141" s="14"/>
      <c r="CJ2141" s="14"/>
      <c r="CK2141" s="14"/>
      <c r="CL2141" s="14"/>
      <c r="CM2141" s="14"/>
      <c r="CN2141" s="14"/>
      <c r="CO2141" s="14"/>
      <c r="CP2141" s="14"/>
      <c r="CQ2141" s="14"/>
      <c r="CR2141" s="14"/>
      <c r="CS2141" s="14"/>
      <c r="CT2141" s="14"/>
      <c r="CU2141" s="14"/>
      <c r="CV2141" s="14"/>
      <c r="CW2141" s="14"/>
      <c r="CX2141" s="14"/>
      <c r="CY2141" s="14"/>
      <c r="CZ2141" s="14"/>
      <c r="DA2141" s="14"/>
      <c r="DB2141" s="14"/>
      <c r="DC2141" s="14"/>
      <c r="DD2141" s="14"/>
      <c r="DE2141" s="14"/>
      <c r="DF2141" s="14"/>
      <c r="DG2141" s="14"/>
      <c r="DH2141" s="14"/>
      <c r="DI2141" s="14"/>
      <c r="DJ2141" s="14"/>
      <c r="DK2141" s="14"/>
      <c r="DL2141" s="14"/>
      <c r="DM2141" s="14"/>
      <c r="DN2141" s="14"/>
      <c r="DO2141" s="14"/>
      <c r="DP2141" s="14"/>
      <c r="DQ2141" s="14"/>
      <c r="DR2141" s="14"/>
      <c r="DS2141" s="14"/>
      <c r="DT2141" s="14"/>
      <c r="DU2141" s="14"/>
      <c r="DV2141" s="14"/>
      <c r="DW2141" s="14"/>
      <c r="DX2141" s="14"/>
      <c r="DY2141" s="14"/>
      <c r="DZ2141" s="14"/>
      <c r="EA2141" s="14"/>
      <c r="EB2141" s="14"/>
      <c r="EC2141" s="14"/>
      <c r="ED2141" s="14"/>
      <c r="EE2141" s="14"/>
      <c r="EF2141" s="14"/>
      <c r="EG2141" s="14"/>
      <c r="EH2141" s="14"/>
      <c r="EI2141" s="14"/>
      <c r="EJ2141" s="14"/>
      <c r="EK2141" s="14"/>
      <c r="EL2141" s="14"/>
      <c r="EM2141" s="14"/>
      <c r="EN2141" s="14"/>
      <c r="EO2141" s="14"/>
      <c r="EP2141" s="14"/>
      <c r="EQ2141" s="14"/>
      <c r="ER2141" s="14"/>
      <c r="ES2141" s="14"/>
      <c r="ET2141" s="14"/>
      <c r="EU2141" s="14"/>
      <c r="EV2141" s="14"/>
      <c r="EW2141" s="14"/>
      <c r="EX2141" s="14"/>
      <c r="EY2141" s="14"/>
      <c r="EZ2141" s="14"/>
      <c r="FA2141" s="14"/>
      <c r="FB2141" s="14"/>
      <c r="FC2141" s="14"/>
      <c r="FD2141" s="14"/>
      <c r="FE2141" s="14"/>
      <c r="FF2141" s="14"/>
      <c r="FG2141" s="14"/>
      <c r="FH2141" s="14"/>
      <c r="FI2141" s="14"/>
      <c r="FJ2141" s="14"/>
      <c r="FK2141" s="14"/>
      <c r="FL2141" s="14"/>
      <c r="FM2141" s="14"/>
      <c r="FN2141" s="14"/>
      <c r="FO2141" s="14"/>
      <c r="FP2141" s="14"/>
      <c r="FQ2141" s="14"/>
      <c r="FR2141" s="14"/>
      <c r="FS2141" s="14"/>
      <c r="FT2141" s="14"/>
      <c r="FU2141" s="14"/>
      <c r="FV2141" s="14"/>
      <c r="FW2141" s="14"/>
      <c r="FX2141" s="14"/>
      <c r="FY2141" s="14"/>
      <c r="FZ2141" s="14"/>
      <c r="GA2141" s="14"/>
      <c r="GB2141" s="14"/>
      <c r="GC2141" s="14"/>
      <c r="GD2141" s="14"/>
      <c r="GE2141" s="14"/>
      <c r="GF2141" s="14"/>
      <c r="GG2141" s="14"/>
      <c r="GH2141" s="14"/>
      <c r="GI2141" s="14"/>
      <c r="GJ2141" s="14"/>
      <c r="GK2141" s="14"/>
      <c r="GL2141" s="14"/>
      <c r="GM2141" s="14"/>
      <c r="GN2141" s="14"/>
      <c r="GO2141" s="14"/>
      <c r="GP2141" s="14"/>
      <c r="GQ2141" s="14"/>
      <c r="GR2141" s="14"/>
      <c r="GS2141" s="14"/>
      <c r="GT2141" s="14"/>
      <c r="GU2141" s="14"/>
      <c r="GV2141" s="14"/>
      <c r="GW2141" s="14"/>
      <c r="GX2141" s="14"/>
      <c r="GY2141" s="14"/>
      <c r="GZ2141" s="14"/>
      <c r="HA2141" s="14"/>
      <c r="HB2141" s="14"/>
      <c r="HC2141" s="14"/>
      <c r="HD2141" s="14"/>
      <c r="HE2141" s="14"/>
      <c r="HF2141" s="14"/>
      <c r="HG2141" s="14"/>
      <c r="HH2141" s="14"/>
      <c r="HI2141" s="14"/>
      <c r="HJ2141" s="14"/>
      <c r="HK2141" s="14"/>
      <c r="HL2141" s="14"/>
      <c r="HM2141" s="14"/>
      <c r="HN2141" s="14"/>
      <c r="HO2141" s="14"/>
      <c r="HP2141" s="14"/>
      <c r="HQ2141" s="14"/>
      <c r="HR2141" s="14"/>
      <c r="HS2141" s="14"/>
      <c r="HT2141" s="14"/>
      <c r="HU2141" s="14"/>
      <c r="HV2141" s="14"/>
      <c r="HW2141" s="14"/>
      <c r="HX2141" s="14"/>
      <c r="HY2141" s="14"/>
      <c r="HZ2141" s="14"/>
      <c r="IA2141" s="14"/>
      <c r="IB2141" s="14"/>
      <c r="IC2141" s="14"/>
      <c r="ID2141" s="14"/>
      <c r="IE2141" s="14"/>
      <c r="IF2141" s="14"/>
      <c r="IG2141" s="14"/>
      <c r="IH2141" s="14"/>
      <c r="II2141" s="14"/>
      <c r="IJ2141" s="14"/>
      <c r="IK2141" s="14"/>
      <c r="IL2141" s="14"/>
      <c r="IM2141" s="14"/>
      <c r="IN2141" s="14"/>
      <c r="IO2141" s="14"/>
      <c r="IP2141" s="14"/>
      <c r="IQ2141" s="14"/>
      <c r="IR2141" s="14"/>
      <c r="IS2141" s="14"/>
      <c r="IT2141" s="14"/>
    </row>
    <row r="2142" spans="1:254" x14ac:dyDescent="0.2">
      <c r="A2142" s="12">
        <v>401425</v>
      </c>
      <c r="B2142" s="4"/>
      <c r="C2142" s="13" t="s">
        <v>1913</v>
      </c>
      <c r="D2142" s="11">
        <v>47.4</v>
      </c>
      <c r="E2142" s="11">
        <v>47.4</v>
      </c>
      <c r="F2142" s="11"/>
      <c r="G2142" s="12">
        <v>3</v>
      </c>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c r="AG2142" s="14"/>
      <c r="AH2142" s="14"/>
      <c r="AI2142" s="14"/>
      <c r="AJ2142" s="14"/>
      <c r="AK2142" s="14"/>
      <c r="AL2142" s="14"/>
      <c r="AM2142" s="14"/>
      <c r="AN2142" s="14"/>
      <c r="AO2142" s="14"/>
      <c r="AP2142" s="14"/>
      <c r="AQ2142" s="14"/>
      <c r="AR2142" s="14"/>
      <c r="AS2142" s="14"/>
      <c r="AT2142" s="14"/>
      <c r="AU2142" s="14"/>
      <c r="AV2142" s="14"/>
      <c r="AW2142" s="14"/>
      <c r="AX2142" s="14"/>
      <c r="AY2142" s="14"/>
      <c r="AZ2142" s="14"/>
      <c r="BA2142" s="14"/>
      <c r="BB2142" s="14"/>
      <c r="BC2142" s="14"/>
      <c r="BD2142" s="14"/>
      <c r="BE2142" s="14"/>
      <c r="BF2142" s="14"/>
      <c r="BG2142" s="14"/>
      <c r="BH2142" s="14"/>
      <c r="BI2142" s="14"/>
      <c r="BJ2142" s="14"/>
      <c r="BK2142" s="14"/>
      <c r="BL2142" s="14"/>
      <c r="BM2142" s="14"/>
      <c r="BN2142" s="14"/>
      <c r="BO2142" s="14"/>
      <c r="BP2142" s="14"/>
      <c r="BQ2142" s="14"/>
      <c r="BR2142" s="14"/>
      <c r="BS2142" s="14"/>
      <c r="BT2142" s="14"/>
      <c r="BU2142" s="14"/>
      <c r="BV2142" s="14"/>
      <c r="BW2142" s="14"/>
      <c r="BX2142" s="14"/>
      <c r="BY2142" s="14"/>
      <c r="BZ2142" s="14"/>
      <c r="CA2142" s="14"/>
      <c r="CB2142" s="14"/>
      <c r="CC2142" s="14"/>
      <c r="CD2142" s="14"/>
      <c r="CE2142" s="14"/>
      <c r="CF2142" s="14"/>
      <c r="CG2142" s="14"/>
      <c r="CH2142" s="14"/>
      <c r="CI2142" s="14"/>
      <c r="CJ2142" s="14"/>
      <c r="CK2142" s="14"/>
      <c r="CL2142" s="14"/>
      <c r="CM2142" s="14"/>
      <c r="CN2142" s="14"/>
      <c r="CO2142" s="14"/>
      <c r="CP2142" s="14"/>
      <c r="CQ2142" s="14"/>
      <c r="CR2142" s="14"/>
      <c r="CS2142" s="14"/>
      <c r="CT2142" s="14"/>
      <c r="CU2142" s="14"/>
      <c r="CV2142" s="14"/>
      <c r="CW2142" s="14"/>
      <c r="CX2142" s="14"/>
      <c r="CY2142" s="14"/>
      <c r="CZ2142" s="14"/>
      <c r="DA2142" s="14"/>
      <c r="DB2142" s="14"/>
      <c r="DC2142" s="14"/>
      <c r="DD2142" s="14"/>
      <c r="DE2142" s="14"/>
      <c r="DF2142" s="14"/>
      <c r="DG2142" s="14"/>
      <c r="DH2142" s="14"/>
      <c r="DI2142" s="14"/>
      <c r="DJ2142" s="14"/>
      <c r="DK2142" s="14"/>
      <c r="DL2142" s="14"/>
      <c r="DM2142" s="14"/>
      <c r="DN2142" s="14"/>
      <c r="DO2142" s="14"/>
      <c r="DP2142" s="14"/>
      <c r="DQ2142" s="14"/>
      <c r="DR2142" s="14"/>
      <c r="DS2142" s="14"/>
      <c r="DT2142" s="14"/>
      <c r="DU2142" s="14"/>
      <c r="DV2142" s="14"/>
      <c r="DW2142" s="14"/>
      <c r="DX2142" s="14"/>
      <c r="DY2142" s="14"/>
      <c r="DZ2142" s="14"/>
      <c r="EA2142" s="14"/>
      <c r="EB2142" s="14"/>
      <c r="EC2142" s="14"/>
      <c r="ED2142" s="14"/>
      <c r="EE2142" s="14"/>
      <c r="EF2142" s="14"/>
      <c r="EG2142" s="14"/>
      <c r="EH2142" s="14"/>
      <c r="EI2142" s="14"/>
      <c r="EJ2142" s="14"/>
      <c r="EK2142" s="14"/>
      <c r="EL2142" s="14"/>
      <c r="EM2142" s="14"/>
      <c r="EN2142" s="14"/>
      <c r="EO2142" s="14"/>
      <c r="EP2142" s="14"/>
      <c r="EQ2142" s="14"/>
      <c r="ER2142" s="14"/>
      <c r="ES2142" s="14"/>
      <c r="ET2142" s="14"/>
      <c r="EU2142" s="14"/>
      <c r="EV2142" s="14"/>
      <c r="EW2142" s="14"/>
      <c r="EX2142" s="14"/>
      <c r="EY2142" s="14"/>
      <c r="EZ2142" s="14"/>
      <c r="FA2142" s="14"/>
      <c r="FB2142" s="14"/>
      <c r="FC2142" s="14"/>
      <c r="FD2142" s="14"/>
      <c r="FE2142" s="14"/>
      <c r="FF2142" s="14"/>
      <c r="FG2142" s="14"/>
      <c r="FH2142" s="14"/>
      <c r="FI2142" s="14"/>
      <c r="FJ2142" s="14"/>
      <c r="FK2142" s="14"/>
      <c r="FL2142" s="14"/>
      <c r="FM2142" s="14"/>
      <c r="FN2142" s="14"/>
      <c r="FO2142" s="14"/>
      <c r="FP2142" s="14"/>
      <c r="FQ2142" s="14"/>
      <c r="FR2142" s="14"/>
      <c r="FS2142" s="14"/>
      <c r="FT2142" s="14"/>
      <c r="FU2142" s="14"/>
      <c r="FV2142" s="14"/>
      <c r="FW2142" s="14"/>
      <c r="FX2142" s="14"/>
      <c r="FY2142" s="14"/>
      <c r="FZ2142" s="14"/>
      <c r="GA2142" s="14"/>
      <c r="GB2142" s="14"/>
      <c r="GC2142" s="14"/>
      <c r="GD2142" s="14"/>
      <c r="GE2142" s="14"/>
      <c r="GF2142" s="14"/>
      <c r="GG2142" s="14"/>
      <c r="GH2142" s="14"/>
      <c r="GI2142" s="14"/>
      <c r="GJ2142" s="14"/>
      <c r="GK2142" s="14"/>
      <c r="GL2142" s="14"/>
      <c r="GM2142" s="14"/>
      <c r="GN2142" s="14"/>
      <c r="GO2142" s="14"/>
      <c r="GP2142" s="14"/>
      <c r="GQ2142" s="14"/>
      <c r="GR2142" s="14"/>
      <c r="GS2142" s="14"/>
      <c r="GT2142" s="14"/>
      <c r="GU2142" s="14"/>
      <c r="GV2142" s="14"/>
      <c r="GW2142" s="14"/>
      <c r="GX2142" s="14"/>
      <c r="GY2142" s="14"/>
      <c r="GZ2142" s="14"/>
      <c r="HA2142" s="14"/>
      <c r="HB2142" s="14"/>
      <c r="HC2142" s="14"/>
      <c r="HD2142" s="14"/>
      <c r="HE2142" s="14"/>
      <c r="HF2142" s="14"/>
      <c r="HG2142" s="14"/>
      <c r="HH2142" s="14"/>
      <c r="HI2142" s="14"/>
      <c r="HJ2142" s="14"/>
      <c r="HK2142" s="14"/>
      <c r="HL2142" s="14"/>
      <c r="HM2142" s="14"/>
      <c r="HN2142" s="14"/>
      <c r="HO2142" s="14"/>
      <c r="HP2142" s="14"/>
      <c r="HQ2142" s="14"/>
      <c r="HR2142" s="14"/>
      <c r="HS2142" s="14"/>
      <c r="HT2142" s="14"/>
      <c r="HU2142" s="14"/>
      <c r="HV2142" s="14"/>
      <c r="HW2142" s="14"/>
      <c r="HX2142" s="14"/>
      <c r="HY2142" s="14"/>
      <c r="HZ2142" s="14"/>
      <c r="IA2142" s="14"/>
      <c r="IB2142" s="14"/>
      <c r="IC2142" s="14"/>
      <c r="ID2142" s="14"/>
      <c r="IE2142" s="14"/>
      <c r="IF2142" s="14"/>
      <c r="IG2142" s="14"/>
      <c r="IH2142" s="14"/>
      <c r="II2142" s="14"/>
      <c r="IJ2142" s="14"/>
      <c r="IK2142" s="14"/>
      <c r="IL2142" s="14"/>
      <c r="IM2142" s="14"/>
      <c r="IN2142" s="14"/>
      <c r="IO2142" s="14"/>
      <c r="IP2142" s="14"/>
      <c r="IQ2142" s="14"/>
      <c r="IR2142" s="14"/>
      <c r="IS2142" s="14"/>
      <c r="IT2142" s="14"/>
    </row>
    <row r="2143" spans="1:254" x14ac:dyDescent="0.2">
      <c r="A2143" s="12">
        <v>401430</v>
      </c>
      <c r="B2143" s="4"/>
      <c r="C2143" s="13" t="s">
        <v>1914</v>
      </c>
      <c r="D2143" s="11">
        <v>72.2</v>
      </c>
      <c r="E2143" s="11">
        <v>72.2</v>
      </c>
      <c r="F2143" s="11"/>
      <c r="G2143" s="12">
        <v>3</v>
      </c>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C2143" s="14"/>
      <c r="AD2143" s="14"/>
      <c r="AE2143" s="14"/>
      <c r="AF2143" s="14"/>
      <c r="AG2143" s="14"/>
      <c r="AH2143" s="14"/>
      <c r="AI2143" s="14"/>
      <c r="AJ2143" s="14"/>
      <c r="AK2143" s="14"/>
      <c r="AL2143" s="14"/>
      <c r="AM2143" s="14"/>
      <c r="AN2143" s="14"/>
      <c r="AO2143" s="14"/>
      <c r="AP2143" s="14"/>
      <c r="AQ2143" s="14"/>
      <c r="AR2143" s="14"/>
      <c r="AS2143" s="14"/>
      <c r="AT2143" s="14"/>
      <c r="AU2143" s="14"/>
      <c r="AV2143" s="14"/>
      <c r="AW2143" s="14"/>
      <c r="AX2143" s="14"/>
      <c r="AY2143" s="14"/>
      <c r="AZ2143" s="14"/>
      <c r="BA2143" s="14"/>
      <c r="BB2143" s="14"/>
      <c r="BC2143" s="14"/>
      <c r="BD2143" s="14"/>
      <c r="BE2143" s="14"/>
      <c r="BF2143" s="14"/>
      <c r="BG2143" s="14"/>
      <c r="BH2143" s="14"/>
      <c r="BI2143" s="14"/>
      <c r="BJ2143" s="14"/>
      <c r="BK2143" s="14"/>
      <c r="BL2143" s="14"/>
      <c r="BM2143" s="14"/>
      <c r="BN2143" s="14"/>
      <c r="BO2143" s="14"/>
      <c r="BP2143" s="14"/>
      <c r="BQ2143" s="14"/>
      <c r="BR2143" s="14"/>
      <c r="BS2143" s="14"/>
      <c r="BT2143" s="14"/>
      <c r="BU2143" s="14"/>
      <c r="BV2143" s="14"/>
      <c r="BW2143" s="14"/>
      <c r="BX2143" s="14"/>
      <c r="BY2143" s="14"/>
      <c r="BZ2143" s="14"/>
      <c r="CA2143" s="14"/>
      <c r="CB2143" s="14"/>
      <c r="CC2143" s="14"/>
      <c r="CD2143" s="14"/>
      <c r="CE2143" s="14"/>
      <c r="CF2143" s="14"/>
      <c r="CG2143" s="14"/>
      <c r="CH2143" s="14"/>
      <c r="CI2143" s="14"/>
      <c r="CJ2143" s="14"/>
      <c r="CK2143" s="14"/>
      <c r="CL2143" s="14"/>
      <c r="CM2143" s="14"/>
      <c r="CN2143" s="14"/>
      <c r="CO2143" s="14"/>
      <c r="CP2143" s="14"/>
      <c r="CQ2143" s="14"/>
      <c r="CR2143" s="14"/>
      <c r="CS2143" s="14"/>
      <c r="CT2143" s="14"/>
      <c r="CU2143" s="14"/>
      <c r="CV2143" s="14"/>
      <c r="CW2143" s="14"/>
      <c r="CX2143" s="14"/>
      <c r="CY2143" s="14"/>
      <c r="CZ2143" s="14"/>
      <c r="DA2143" s="14"/>
      <c r="DB2143" s="14"/>
      <c r="DC2143" s="14"/>
      <c r="DD2143" s="14"/>
      <c r="DE2143" s="14"/>
      <c r="DF2143" s="14"/>
      <c r="DG2143" s="14"/>
      <c r="DH2143" s="14"/>
      <c r="DI2143" s="14"/>
      <c r="DJ2143" s="14"/>
      <c r="DK2143" s="14"/>
      <c r="DL2143" s="14"/>
      <c r="DM2143" s="14"/>
      <c r="DN2143" s="14"/>
      <c r="DO2143" s="14"/>
      <c r="DP2143" s="14"/>
      <c r="DQ2143" s="14"/>
      <c r="DR2143" s="14"/>
      <c r="DS2143" s="14"/>
      <c r="DT2143" s="14"/>
      <c r="DU2143" s="14"/>
      <c r="DV2143" s="14"/>
      <c r="DW2143" s="14"/>
      <c r="DX2143" s="14"/>
      <c r="DY2143" s="14"/>
      <c r="DZ2143" s="14"/>
      <c r="EA2143" s="14"/>
      <c r="EB2143" s="14"/>
      <c r="EC2143" s="14"/>
      <c r="ED2143" s="14"/>
      <c r="EE2143" s="14"/>
      <c r="EF2143" s="14"/>
      <c r="EG2143" s="14"/>
      <c r="EH2143" s="14"/>
      <c r="EI2143" s="14"/>
      <c r="EJ2143" s="14"/>
      <c r="EK2143" s="14"/>
      <c r="EL2143" s="14"/>
      <c r="EM2143" s="14"/>
      <c r="EN2143" s="14"/>
      <c r="EO2143" s="14"/>
      <c r="EP2143" s="14"/>
      <c r="EQ2143" s="14"/>
      <c r="ER2143" s="14"/>
      <c r="ES2143" s="14"/>
      <c r="ET2143" s="14"/>
      <c r="EU2143" s="14"/>
      <c r="EV2143" s="14"/>
      <c r="EW2143" s="14"/>
      <c r="EX2143" s="14"/>
      <c r="EY2143" s="14"/>
      <c r="EZ2143" s="14"/>
      <c r="FA2143" s="14"/>
      <c r="FB2143" s="14"/>
      <c r="FC2143" s="14"/>
      <c r="FD2143" s="14"/>
      <c r="FE2143" s="14"/>
      <c r="FF2143" s="14"/>
      <c r="FG2143" s="14"/>
      <c r="FH2143" s="14"/>
      <c r="FI2143" s="14"/>
      <c r="FJ2143" s="14"/>
      <c r="FK2143" s="14"/>
      <c r="FL2143" s="14"/>
      <c r="FM2143" s="14"/>
      <c r="FN2143" s="14"/>
      <c r="FO2143" s="14"/>
      <c r="FP2143" s="14"/>
      <c r="FQ2143" s="14"/>
      <c r="FR2143" s="14"/>
      <c r="FS2143" s="14"/>
      <c r="FT2143" s="14"/>
      <c r="FU2143" s="14"/>
      <c r="FV2143" s="14"/>
      <c r="FW2143" s="14"/>
      <c r="FX2143" s="14"/>
      <c r="FY2143" s="14"/>
      <c r="FZ2143" s="14"/>
      <c r="GA2143" s="14"/>
      <c r="GB2143" s="14"/>
      <c r="GC2143" s="14"/>
      <c r="GD2143" s="14"/>
      <c r="GE2143" s="14"/>
      <c r="GF2143" s="14"/>
      <c r="GG2143" s="14"/>
      <c r="GH2143" s="14"/>
      <c r="GI2143" s="14"/>
      <c r="GJ2143" s="14"/>
      <c r="GK2143" s="14"/>
      <c r="GL2143" s="14"/>
      <c r="GM2143" s="14"/>
      <c r="GN2143" s="14"/>
      <c r="GO2143" s="14"/>
      <c r="GP2143" s="14"/>
      <c r="GQ2143" s="14"/>
      <c r="GR2143" s="14"/>
      <c r="GS2143" s="14"/>
      <c r="GT2143" s="14"/>
      <c r="GU2143" s="14"/>
      <c r="GV2143" s="14"/>
      <c r="GW2143" s="14"/>
      <c r="GX2143" s="14"/>
      <c r="GY2143" s="14"/>
      <c r="GZ2143" s="14"/>
      <c r="HA2143" s="14"/>
      <c r="HB2143" s="14"/>
      <c r="HC2143" s="14"/>
      <c r="HD2143" s="14"/>
      <c r="HE2143" s="14"/>
      <c r="HF2143" s="14"/>
      <c r="HG2143" s="14"/>
      <c r="HH2143" s="14"/>
      <c r="HI2143" s="14"/>
      <c r="HJ2143" s="14"/>
      <c r="HK2143" s="14"/>
      <c r="HL2143" s="14"/>
      <c r="HM2143" s="14"/>
      <c r="HN2143" s="14"/>
      <c r="HO2143" s="14"/>
      <c r="HP2143" s="14"/>
      <c r="HQ2143" s="14"/>
      <c r="HR2143" s="14"/>
      <c r="HS2143" s="14"/>
      <c r="HT2143" s="14"/>
      <c r="HU2143" s="14"/>
      <c r="HV2143" s="14"/>
      <c r="HW2143" s="14"/>
      <c r="HX2143" s="14"/>
      <c r="HY2143" s="14"/>
      <c r="HZ2143" s="14"/>
      <c r="IA2143" s="14"/>
      <c r="IB2143" s="14"/>
      <c r="IC2143" s="14"/>
      <c r="ID2143" s="14"/>
      <c r="IE2143" s="14"/>
      <c r="IF2143" s="14"/>
      <c r="IG2143" s="14"/>
      <c r="IH2143" s="14"/>
      <c r="II2143" s="14"/>
      <c r="IJ2143" s="14"/>
      <c r="IK2143" s="14"/>
      <c r="IL2143" s="14"/>
      <c r="IM2143" s="14"/>
      <c r="IN2143" s="14"/>
      <c r="IO2143" s="14"/>
      <c r="IP2143" s="14"/>
      <c r="IQ2143" s="14"/>
      <c r="IR2143" s="14"/>
      <c r="IS2143" s="14"/>
      <c r="IT2143" s="14"/>
    </row>
    <row r="2144" spans="1:254" x14ac:dyDescent="0.2">
      <c r="A2144" s="12">
        <v>401435</v>
      </c>
      <c r="B2144" s="4"/>
      <c r="C2144" s="13" t="s">
        <v>1915</v>
      </c>
      <c r="D2144" s="11">
        <v>53.5</v>
      </c>
      <c r="E2144" s="11">
        <v>53.5</v>
      </c>
      <c r="F2144" s="11"/>
      <c r="G2144" s="12">
        <v>4</v>
      </c>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C2144" s="14"/>
      <c r="AD2144" s="14"/>
      <c r="AE2144" s="14"/>
      <c r="AF2144" s="14"/>
      <c r="AG2144" s="14"/>
      <c r="AH2144" s="14"/>
      <c r="AI2144" s="14"/>
      <c r="AJ2144" s="14"/>
      <c r="AK2144" s="14"/>
      <c r="AL2144" s="14"/>
      <c r="AM2144" s="14"/>
      <c r="AN2144" s="14"/>
      <c r="AO2144" s="14"/>
      <c r="AP2144" s="14"/>
      <c r="AQ2144" s="14"/>
      <c r="AR2144" s="14"/>
      <c r="AS2144" s="14"/>
      <c r="AT2144" s="14"/>
      <c r="AU2144" s="14"/>
      <c r="AV2144" s="14"/>
      <c r="AW2144" s="14"/>
      <c r="AX2144" s="14"/>
      <c r="AY2144" s="14"/>
      <c r="AZ2144" s="14"/>
      <c r="BA2144" s="14"/>
      <c r="BB2144" s="14"/>
      <c r="BC2144" s="14"/>
      <c r="BD2144" s="14"/>
      <c r="BE2144" s="14"/>
      <c r="BF2144" s="14"/>
      <c r="BG2144" s="14"/>
      <c r="BH2144" s="14"/>
      <c r="BI2144" s="14"/>
      <c r="BJ2144" s="14"/>
      <c r="BK2144" s="14"/>
      <c r="BL2144" s="14"/>
      <c r="BM2144" s="14"/>
      <c r="BN2144" s="14"/>
      <c r="BO2144" s="14"/>
      <c r="BP2144" s="14"/>
      <c r="BQ2144" s="14"/>
      <c r="BR2144" s="14"/>
      <c r="BS2144" s="14"/>
      <c r="BT2144" s="14"/>
      <c r="BU2144" s="14"/>
      <c r="BV2144" s="14"/>
      <c r="BW2144" s="14"/>
      <c r="BX2144" s="14"/>
      <c r="BY2144" s="14"/>
      <c r="BZ2144" s="14"/>
      <c r="CA2144" s="14"/>
      <c r="CB2144" s="14"/>
      <c r="CC2144" s="14"/>
      <c r="CD2144" s="14"/>
      <c r="CE2144" s="14"/>
      <c r="CF2144" s="14"/>
      <c r="CG2144" s="14"/>
      <c r="CH2144" s="14"/>
      <c r="CI2144" s="14"/>
      <c r="CJ2144" s="14"/>
      <c r="CK2144" s="14"/>
      <c r="CL2144" s="14"/>
      <c r="CM2144" s="14"/>
      <c r="CN2144" s="14"/>
      <c r="CO2144" s="14"/>
      <c r="CP2144" s="14"/>
      <c r="CQ2144" s="14"/>
      <c r="CR2144" s="14"/>
      <c r="CS2144" s="14"/>
      <c r="CT2144" s="14"/>
      <c r="CU2144" s="14"/>
      <c r="CV2144" s="14"/>
      <c r="CW2144" s="14"/>
      <c r="CX2144" s="14"/>
      <c r="CY2144" s="14"/>
      <c r="CZ2144" s="14"/>
      <c r="DA2144" s="14"/>
      <c r="DB2144" s="14"/>
      <c r="DC2144" s="14"/>
      <c r="DD2144" s="14"/>
      <c r="DE2144" s="14"/>
      <c r="DF2144" s="14"/>
      <c r="DG2144" s="14"/>
      <c r="DH2144" s="14"/>
      <c r="DI2144" s="14"/>
      <c r="DJ2144" s="14"/>
      <c r="DK2144" s="14"/>
      <c r="DL2144" s="14"/>
      <c r="DM2144" s="14"/>
      <c r="DN2144" s="14"/>
      <c r="DO2144" s="14"/>
      <c r="DP2144" s="14"/>
      <c r="DQ2144" s="14"/>
      <c r="DR2144" s="14"/>
      <c r="DS2144" s="14"/>
      <c r="DT2144" s="14"/>
      <c r="DU2144" s="14"/>
      <c r="DV2144" s="14"/>
      <c r="DW2144" s="14"/>
      <c r="DX2144" s="14"/>
      <c r="DY2144" s="14"/>
      <c r="DZ2144" s="14"/>
      <c r="EA2144" s="14"/>
      <c r="EB2144" s="14"/>
      <c r="EC2144" s="14"/>
      <c r="ED2144" s="14"/>
      <c r="EE2144" s="14"/>
      <c r="EF2144" s="14"/>
      <c r="EG2144" s="14"/>
      <c r="EH2144" s="14"/>
      <c r="EI2144" s="14"/>
      <c r="EJ2144" s="14"/>
      <c r="EK2144" s="14"/>
      <c r="EL2144" s="14"/>
      <c r="EM2144" s="14"/>
      <c r="EN2144" s="14"/>
      <c r="EO2144" s="14"/>
      <c r="EP2144" s="14"/>
      <c r="EQ2144" s="14"/>
      <c r="ER2144" s="14"/>
      <c r="ES2144" s="14"/>
      <c r="ET2144" s="14"/>
      <c r="EU2144" s="14"/>
      <c r="EV2144" s="14"/>
      <c r="EW2144" s="14"/>
      <c r="EX2144" s="14"/>
      <c r="EY2144" s="14"/>
      <c r="EZ2144" s="14"/>
      <c r="FA2144" s="14"/>
      <c r="FB2144" s="14"/>
      <c r="FC2144" s="14"/>
      <c r="FD2144" s="14"/>
      <c r="FE2144" s="14"/>
      <c r="FF2144" s="14"/>
      <c r="FG2144" s="14"/>
      <c r="FH2144" s="14"/>
      <c r="FI2144" s="14"/>
      <c r="FJ2144" s="14"/>
      <c r="FK2144" s="14"/>
      <c r="FL2144" s="14"/>
      <c r="FM2144" s="14"/>
      <c r="FN2144" s="14"/>
      <c r="FO2144" s="14"/>
      <c r="FP2144" s="14"/>
      <c r="FQ2144" s="14"/>
      <c r="FR2144" s="14"/>
      <c r="FS2144" s="14"/>
      <c r="FT2144" s="14"/>
      <c r="FU2144" s="14"/>
      <c r="FV2144" s="14"/>
      <c r="FW2144" s="14"/>
      <c r="FX2144" s="14"/>
      <c r="FY2144" s="14"/>
      <c r="FZ2144" s="14"/>
      <c r="GA2144" s="14"/>
      <c r="GB2144" s="14"/>
      <c r="GC2144" s="14"/>
      <c r="GD2144" s="14"/>
      <c r="GE2144" s="14"/>
      <c r="GF2144" s="14"/>
      <c r="GG2144" s="14"/>
      <c r="GH2144" s="14"/>
      <c r="GI2144" s="14"/>
      <c r="GJ2144" s="14"/>
      <c r="GK2144" s="14"/>
      <c r="GL2144" s="14"/>
      <c r="GM2144" s="14"/>
      <c r="GN2144" s="14"/>
      <c r="GO2144" s="14"/>
      <c r="GP2144" s="14"/>
      <c r="GQ2144" s="14"/>
      <c r="GR2144" s="14"/>
      <c r="GS2144" s="14"/>
      <c r="GT2144" s="14"/>
      <c r="GU2144" s="14"/>
      <c r="GV2144" s="14"/>
      <c r="GW2144" s="14"/>
      <c r="GX2144" s="14"/>
      <c r="GY2144" s="14"/>
      <c r="GZ2144" s="14"/>
      <c r="HA2144" s="14"/>
      <c r="HB2144" s="14"/>
      <c r="HC2144" s="14"/>
      <c r="HD2144" s="14"/>
      <c r="HE2144" s="14"/>
      <c r="HF2144" s="14"/>
      <c r="HG2144" s="14"/>
      <c r="HH2144" s="14"/>
      <c r="HI2144" s="14"/>
      <c r="HJ2144" s="14"/>
      <c r="HK2144" s="14"/>
      <c r="HL2144" s="14"/>
      <c r="HM2144" s="14"/>
      <c r="HN2144" s="14"/>
      <c r="HO2144" s="14"/>
      <c r="HP2144" s="14"/>
      <c r="HQ2144" s="14"/>
      <c r="HR2144" s="14"/>
      <c r="HS2144" s="14"/>
      <c r="HT2144" s="14"/>
      <c r="HU2144" s="14"/>
      <c r="HV2144" s="14"/>
      <c r="HW2144" s="14"/>
      <c r="HX2144" s="14"/>
      <c r="HY2144" s="14"/>
      <c r="HZ2144" s="14"/>
      <c r="IA2144" s="14"/>
      <c r="IB2144" s="14"/>
      <c r="IC2144" s="14"/>
      <c r="ID2144" s="14"/>
      <c r="IE2144" s="14"/>
      <c r="IF2144" s="14"/>
      <c r="IG2144" s="14"/>
      <c r="IH2144" s="14"/>
      <c r="II2144" s="14"/>
      <c r="IJ2144" s="14"/>
      <c r="IK2144" s="14"/>
      <c r="IL2144" s="14"/>
      <c r="IM2144" s="14"/>
      <c r="IN2144" s="14"/>
      <c r="IO2144" s="14"/>
      <c r="IP2144" s="14"/>
      <c r="IQ2144" s="14"/>
      <c r="IR2144" s="14"/>
      <c r="IS2144" s="14"/>
      <c r="IT2144" s="14"/>
    </row>
    <row r="2145" spans="1:254" ht="40.5" x14ac:dyDescent="0.2">
      <c r="A2145" s="12">
        <v>401440</v>
      </c>
      <c r="B2145" s="4"/>
      <c r="C2145" s="13" t="s">
        <v>1916</v>
      </c>
      <c r="D2145" s="11">
        <v>67</v>
      </c>
      <c r="E2145" s="11">
        <v>67</v>
      </c>
      <c r="F2145" s="11"/>
      <c r="G2145" s="12">
        <v>4</v>
      </c>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C2145" s="14"/>
      <c r="AD2145" s="14"/>
      <c r="AE2145" s="14"/>
      <c r="AF2145" s="14"/>
      <c r="AG2145" s="14"/>
      <c r="AH2145" s="14"/>
      <c r="AI2145" s="14"/>
      <c r="AJ2145" s="14"/>
      <c r="AK2145" s="14"/>
      <c r="AL2145" s="14"/>
      <c r="AM2145" s="14"/>
      <c r="AN2145" s="14"/>
      <c r="AO2145" s="14"/>
      <c r="AP2145" s="14"/>
      <c r="AQ2145" s="14"/>
      <c r="AR2145" s="14"/>
      <c r="AS2145" s="14"/>
      <c r="AT2145" s="14"/>
      <c r="AU2145" s="14"/>
      <c r="AV2145" s="14"/>
      <c r="AW2145" s="14"/>
      <c r="AX2145" s="14"/>
      <c r="AY2145" s="14"/>
      <c r="AZ2145" s="14"/>
      <c r="BA2145" s="14"/>
      <c r="BB2145" s="14"/>
      <c r="BC2145" s="14"/>
      <c r="BD2145" s="14"/>
      <c r="BE2145" s="14"/>
      <c r="BF2145" s="14"/>
      <c r="BG2145" s="14"/>
      <c r="BH2145" s="14"/>
      <c r="BI2145" s="14"/>
      <c r="BJ2145" s="14"/>
      <c r="BK2145" s="14"/>
      <c r="BL2145" s="14"/>
      <c r="BM2145" s="14"/>
      <c r="BN2145" s="14"/>
      <c r="BO2145" s="14"/>
      <c r="BP2145" s="14"/>
      <c r="BQ2145" s="14"/>
      <c r="BR2145" s="14"/>
      <c r="BS2145" s="14"/>
      <c r="BT2145" s="14"/>
      <c r="BU2145" s="14"/>
      <c r="BV2145" s="14"/>
      <c r="BW2145" s="14"/>
      <c r="BX2145" s="14"/>
      <c r="BY2145" s="14"/>
      <c r="BZ2145" s="14"/>
      <c r="CA2145" s="14"/>
      <c r="CB2145" s="14"/>
      <c r="CC2145" s="14"/>
      <c r="CD2145" s="14"/>
      <c r="CE2145" s="14"/>
      <c r="CF2145" s="14"/>
      <c r="CG2145" s="14"/>
      <c r="CH2145" s="14"/>
      <c r="CI2145" s="14"/>
      <c r="CJ2145" s="14"/>
      <c r="CK2145" s="14"/>
      <c r="CL2145" s="14"/>
      <c r="CM2145" s="14"/>
      <c r="CN2145" s="14"/>
      <c r="CO2145" s="14"/>
      <c r="CP2145" s="14"/>
      <c r="CQ2145" s="14"/>
      <c r="CR2145" s="14"/>
      <c r="CS2145" s="14"/>
      <c r="CT2145" s="14"/>
      <c r="CU2145" s="14"/>
      <c r="CV2145" s="14"/>
      <c r="CW2145" s="14"/>
      <c r="CX2145" s="14"/>
      <c r="CY2145" s="14"/>
      <c r="CZ2145" s="14"/>
      <c r="DA2145" s="14"/>
      <c r="DB2145" s="14"/>
      <c r="DC2145" s="14"/>
      <c r="DD2145" s="14"/>
      <c r="DE2145" s="14"/>
      <c r="DF2145" s="14"/>
      <c r="DG2145" s="14"/>
      <c r="DH2145" s="14"/>
      <c r="DI2145" s="14"/>
      <c r="DJ2145" s="14"/>
      <c r="DK2145" s="14"/>
      <c r="DL2145" s="14"/>
      <c r="DM2145" s="14"/>
      <c r="DN2145" s="14"/>
      <c r="DO2145" s="14"/>
      <c r="DP2145" s="14"/>
      <c r="DQ2145" s="14"/>
      <c r="DR2145" s="14"/>
      <c r="DS2145" s="14"/>
      <c r="DT2145" s="14"/>
      <c r="DU2145" s="14"/>
      <c r="DV2145" s="14"/>
      <c r="DW2145" s="14"/>
      <c r="DX2145" s="14"/>
      <c r="DY2145" s="14"/>
      <c r="DZ2145" s="14"/>
      <c r="EA2145" s="14"/>
      <c r="EB2145" s="14"/>
      <c r="EC2145" s="14"/>
      <c r="ED2145" s="14"/>
      <c r="EE2145" s="14"/>
      <c r="EF2145" s="14"/>
      <c r="EG2145" s="14"/>
      <c r="EH2145" s="14"/>
      <c r="EI2145" s="14"/>
      <c r="EJ2145" s="14"/>
      <c r="EK2145" s="14"/>
      <c r="EL2145" s="14"/>
      <c r="EM2145" s="14"/>
      <c r="EN2145" s="14"/>
      <c r="EO2145" s="14"/>
      <c r="EP2145" s="14"/>
      <c r="EQ2145" s="14"/>
      <c r="ER2145" s="14"/>
      <c r="ES2145" s="14"/>
      <c r="ET2145" s="14"/>
      <c r="EU2145" s="14"/>
      <c r="EV2145" s="14"/>
      <c r="EW2145" s="14"/>
      <c r="EX2145" s="14"/>
      <c r="EY2145" s="14"/>
      <c r="EZ2145" s="14"/>
      <c r="FA2145" s="14"/>
      <c r="FB2145" s="14"/>
      <c r="FC2145" s="14"/>
      <c r="FD2145" s="14"/>
      <c r="FE2145" s="14"/>
      <c r="FF2145" s="14"/>
      <c r="FG2145" s="14"/>
      <c r="FH2145" s="14"/>
      <c r="FI2145" s="14"/>
      <c r="FJ2145" s="14"/>
      <c r="FK2145" s="14"/>
      <c r="FL2145" s="14"/>
      <c r="FM2145" s="14"/>
      <c r="FN2145" s="14"/>
      <c r="FO2145" s="14"/>
      <c r="FP2145" s="14"/>
      <c r="FQ2145" s="14"/>
      <c r="FR2145" s="14"/>
      <c r="FS2145" s="14"/>
      <c r="FT2145" s="14"/>
      <c r="FU2145" s="14"/>
      <c r="FV2145" s="14"/>
      <c r="FW2145" s="14"/>
      <c r="FX2145" s="14"/>
      <c r="FY2145" s="14"/>
      <c r="FZ2145" s="14"/>
      <c r="GA2145" s="14"/>
      <c r="GB2145" s="14"/>
      <c r="GC2145" s="14"/>
      <c r="GD2145" s="14"/>
      <c r="GE2145" s="14"/>
      <c r="GF2145" s="14"/>
      <c r="GG2145" s="14"/>
      <c r="GH2145" s="14"/>
      <c r="GI2145" s="14"/>
      <c r="GJ2145" s="14"/>
      <c r="GK2145" s="14"/>
      <c r="GL2145" s="14"/>
      <c r="GM2145" s="14"/>
      <c r="GN2145" s="14"/>
      <c r="GO2145" s="14"/>
      <c r="GP2145" s="14"/>
      <c r="GQ2145" s="14"/>
      <c r="GR2145" s="14"/>
      <c r="GS2145" s="14"/>
      <c r="GT2145" s="14"/>
      <c r="GU2145" s="14"/>
      <c r="GV2145" s="14"/>
      <c r="GW2145" s="14"/>
      <c r="GX2145" s="14"/>
      <c r="GY2145" s="14"/>
      <c r="GZ2145" s="14"/>
      <c r="HA2145" s="14"/>
      <c r="HB2145" s="14"/>
      <c r="HC2145" s="14"/>
      <c r="HD2145" s="14"/>
      <c r="HE2145" s="14"/>
      <c r="HF2145" s="14"/>
      <c r="HG2145" s="14"/>
      <c r="HH2145" s="14"/>
      <c r="HI2145" s="14"/>
      <c r="HJ2145" s="14"/>
      <c r="HK2145" s="14"/>
      <c r="HL2145" s="14"/>
      <c r="HM2145" s="14"/>
      <c r="HN2145" s="14"/>
      <c r="HO2145" s="14"/>
      <c r="HP2145" s="14"/>
      <c r="HQ2145" s="14"/>
      <c r="HR2145" s="14"/>
      <c r="HS2145" s="14"/>
      <c r="HT2145" s="14"/>
      <c r="HU2145" s="14"/>
      <c r="HV2145" s="14"/>
      <c r="HW2145" s="14"/>
      <c r="HX2145" s="14"/>
      <c r="HY2145" s="14"/>
      <c r="HZ2145" s="14"/>
      <c r="IA2145" s="14"/>
      <c r="IB2145" s="14"/>
      <c r="IC2145" s="14"/>
      <c r="ID2145" s="14"/>
      <c r="IE2145" s="14"/>
      <c r="IF2145" s="14"/>
      <c r="IG2145" s="14"/>
      <c r="IH2145" s="14"/>
      <c r="II2145" s="14"/>
      <c r="IJ2145" s="14"/>
      <c r="IK2145" s="14"/>
      <c r="IL2145" s="14"/>
      <c r="IM2145" s="14"/>
      <c r="IN2145" s="14"/>
      <c r="IO2145" s="14"/>
      <c r="IP2145" s="14"/>
      <c r="IQ2145" s="14"/>
      <c r="IR2145" s="14"/>
      <c r="IS2145" s="14"/>
      <c r="IT2145" s="14"/>
    </row>
    <row r="2146" spans="1:254" x14ac:dyDescent="0.2">
      <c r="A2146" s="12">
        <v>401445</v>
      </c>
      <c r="B2146" s="4"/>
      <c r="C2146" s="13" t="s">
        <v>1917</v>
      </c>
      <c r="D2146" s="11">
        <v>6</v>
      </c>
      <c r="E2146" s="11">
        <v>6</v>
      </c>
      <c r="F2146" s="11"/>
      <c r="G2146" s="12">
        <v>3</v>
      </c>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C2146" s="14"/>
      <c r="AD2146" s="14"/>
      <c r="AE2146" s="14"/>
      <c r="AF2146" s="14"/>
      <c r="AG2146" s="14"/>
      <c r="AH2146" s="14"/>
      <c r="AI2146" s="14"/>
      <c r="AJ2146" s="14"/>
      <c r="AK2146" s="14"/>
      <c r="AL2146" s="14"/>
      <c r="AM2146" s="14"/>
      <c r="AN2146" s="14"/>
      <c r="AO2146" s="14"/>
      <c r="AP2146" s="14"/>
      <c r="AQ2146" s="14"/>
      <c r="AR2146" s="14"/>
      <c r="AS2146" s="14"/>
      <c r="AT2146" s="14"/>
      <c r="AU2146" s="14"/>
      <c r="AV2146" s="14"/>
      <c r="AW2146" s="14"/>
      <c r="AX2146" s="14"/>
      <c r="AY2146" s="14"/>
      <c r="AZ2146" s="14"/>
      <c r="BA2146" s="14"/>
      <c r="BB2146" s="14"/>
      <c r="BC2146" s="14"/>
      <c r="BD2146" s="14"/>
      <c r="BE2146" s="14"/>
      <c r="BF2146" s="14"/>
      <c r="BG2146" s="14"/>
      <c r="BH2146" s="14"/>
      <c r="BI2146" s="14"/>
      <c r="BJ2146" s="14"/>
      <c r="BK2146" s="14"/>
      <c r="BL2146" s="14"/>
      <c r="BM2146" s="14"/>
      <c r="BN2146" s="14"/>
      <c r="BO2146" s="14"/>
      <c r="BP2146" s="14"/>
      <c r="BQ2146" s="14"/>
      <c r="BR2146" s="14"/>
      <c r="BS2146" s="14"/>
      <c r="BT2146" s="14"/>
      <c r="BU2146" s="14"/>
      <c r="BV2146" s="14"/>
      <c r="BW2146" s="14"/>
      <c r="BX2146" s="14"/>
      <c r="BY2146" s="14"/>
      <c r="BZ2146" s="14"/>
      <c r="CA2146" s="14"/>
      <c r="CB2146" s="14"/>
      <c r="CC2146" s="14"/>
      <c r="CD2146" s="14"/>
      <c r="CE2146" s="14"/>
      <c r="CF2146" s="14"/>
      <c r="CG2146" s="14"/>
      <c r="CH2146" s="14"/>
      <c r="CI2146" s="14"/>
      <c r="CJ2146" s="14"/>
      <c r="CK2146" s="14"/>
      <c r="CL2146" s="14"/>
      <c r="CM2146" s="14"/>
      <c r="CN2146" s="14"/>
      <c r="CO2146" s="14"/>
      <c r="CP2146" s="14"/>
      <c r="CQ2146" s="14"/>
      <c r="CR2146" s="14"/>
      <c r="CS2146" s="14"/>
      <c r="CT2146" s="14"/>
      <c r="CU2146" s="14"/>
      <c r="CV2146" s="14"/>
      <c r="CW2146" s="14"/>
      <c r="CX2146" s="14"/>
      <c r="CY2146" s="14"/>
      <c r="CZ2146" s="14"/>
      <c r="DA2146" s="14"/>
      <c r="DB2146" s="14"/>
      <c r="DC2146" s="14"/>
      <c r="DD2146" s="14"/>
      <c r="DE2146" s="14"/>
      <c r="DF2146" s="14"/>
      <c r="DG2146" s="14"/>
      <c r="DH2146" s="14"/>
      <c r="DI2146" s="14"/>
      <c r="DJ2146" s="14"/>
      <c r="DK2146" s="14"/>
      <c r="DL2146" s="14"/>
      <c r="DM2146" s="14"/>
      <c r="DN2146" s="14"/>
      <c r="DO2146" s="14"/>
      <c r="DP2146" s="14"/>
      <c r="DQ2146" s="14"/>
      <c r="DR2146" s="14"/>
      <c r="DS2146" s="14"/>
      <c r="DT2146" s="14"/>
      <c r="DU2146" s="14"/>
      <c r="DV2146" s="14"/>
      <c r="DW2146" s="14"/>
      <c r="DX2146" s="14"/>
      <c r="DY2146" s="14"/>
      <c r="DZ2146" s="14"/>
      <c r="EA2146" s="14"/>
      <c r="EB2146" s="14"/>
      <c r="EC2146" s="14"/>
      <c r="ED2146" s="14"/>
      <c r="EE2146" s="14"/>
      <c r="EF2146" s="14"/>
      <c r="EG2146" s="14"/>
      <c r="EH2146" s="14"/>
      <c r="EI2146" s="14"/>
      <c r="EJ2146" s="14"/>
      <c r="EK2146" s="14"/>
      <c r="EL2146" s="14"/>
      <c r="EM2146" s="14"/>
      <c r="EN2146" s="14"/>
      <c r="EO2146" s="14"/>
      <c r="EP2146" s="14"/>
      <c r="EQ2146" s="14"/>
      <c r="ER2146" s="14"/>
      <c r="ES2146" s="14"/>
      <c r="ET2146" s="14"/>
      <c r="EU2146" s="14"/>
      <c r="EV2146" s="14"/>
      <c r="EW2146" s="14"/>
      <c r="EX2146" s="14"/>
      <c r="EY2146" s="14"/>
      <c r="EZ2146" s="14"/>
      <c r="FA2146" s="14"/>
      <c r="FB2146" s="14"/>
      <c r="FC2146" s="14"/>
      <c r="FD2146" s="14"/>
      <c r="FE2146" s="14"/>
      <c r="FF2146" s="14"/>
      <c r="FG2146" s="14"/>
      <c r="FH2146" s="14"/>
      <c r="FI2146" s="14"/>
      <c r="FJ2146" s="14"/>
      <c r="FK2146" s="14"/>
      <c r="FL2146" s="14"/>
      <c r="FM2146" s="14"/>
      <c r="FN2146" s="14"/>
      <c r="FO2146" s="14"/>
      <c r="FP2146" s="14"/>
      <c r="FQ2146" s="14"/>
      <c r="FR2146" s="14"/>
      <c r="FS2146" s="14"/>
      <c r="FT2146" s="14"/>
      <c r="FU2146" s="14"/>
      <c r="FV2146" s="14"/>
      <c r="FW2146" s="14"/>
      <c r="FX2146" s="14"/>
      <c r="FY2146" s="14"/>
      <c r="FZ2146" s="14"/>
      <c r="GA2146" s="14"/>
      <c r="GB2146" s="14"/>
      <c r="GC2146" s="14"/>
      <c r="GD2146" s="14"/>
      <c r="GE2146" s="14"/>
      <c r="GF2146" s="14"/>
      <c r="GG2146" s="14"/>
      <c r="GH2146" s="14"/>
      <c r="GI2146" s="14"/>
      <c r="GJ2146" s="14"/>
      <c r="GK2146" s="14"/>
      <c r="GL2146" s="14"/>
      <c r="GM2146" s="14"/>
      <c r="GN2146" s="14"/>
      <c r="GO2146" s="14"/>
      <c r="GP2146" s="14"/>
      <c r="GQ2146" s="14"/>
      <c r="GR2146" s="14"/>
      <c r="GS2146" s="14"/>
      <c r="GT2146" s="14"/>
      <c r="GU2146" s="14"/>
      <c r="GV2146" s="14"/>
      <c r="GW2146" s="14"/>
      <c r="GX2146" s="14"/>
      <c r="GY2146" s="14"/>
      <c r="GZ2146" s="14"/>
      <c r="HA2146" s="14"/>
      <c r="HB2146" s="14"/>
      <c r="HC2146" s="14"/>
      <c r="HD2146" s="14"/>
      <c r="HE2146" s="14"/>
      <c r="HF2146" s="14"/>
      <c r="HG2146" s="14"/>
      <c r="HH2146" s="14"/>
      <c r="HI2146" s="14"/>
      <c r="HJ2146" s="14"/>
      <c r="HK2146" s="14"/>
      <c r="HL2146" s="14"/>
      <c r="HM2146" s="14"/>
      <c r="HN2146" s="14"/>
      <c r="HO2146" s="14"/>
      <c r="HP2146" s="14"/>
      <c r="HQ2146" s="14"/>
      <c r="HR2146" s="14"/>
      <c r="HS2146" s="14"/>
      <c r="HT2146" s="14"/>
      <c r="HU2146" s="14"/>
      <c r="HV2146" s="14"/>
      <c r="HW2146" s="14"/>
      <c r="HX2146" s="14"/>
      <c r="HY2146" s="14"/>
      <c r="HZ2146" s="14"/>
      <c r="IA2146" s="14"/>
      <c r="IB2146" s="14"/>
      <c r="IC2146" s="14"/>
      <c r="ID2146" s="14"/>
      <c r="IE2146" s="14"/>
      <c r="IF2146" s="14"/>
      <c r="IG2146" s="14"/>
      <c r="IH2146" s="14"/>
      <c r="II2146" s="14"/>
      <c r="IJ2146" s="14"/>
      <c r="IK2146" s="14"/>
      <c r="IL2146" s="14"/>
      <c r="IM2146" s="14"/>
      <c r="IN2146" s="14"/>
      <c r="IO2146" s="14"/>
      <c r="IP2146" s="14"/>
      <c r="IQ2146" s="14"/>
      <c r="IR2146" s="14"/>
      <c r="IS2146" s="14"/>
      <c r="IT2146" s="14"/>
    </row>
    <row r="2147" spans="1:254" x14ac:dyDescent="0.2">
      <c r="A2147" s="12">
        <v>401450</v>
      </c>
      <c r="B2147" s="4"/>
      <c r="C2147" s="13" t="s">
        <v>1918</v>
      </c>
      <c r="D2147" s="11">
        <v>6</v>
      </c>
      <c r="E2147" s="11">
        <v>6</v>
      </c>
      <c r="F2147" s="11"/>
      <c r="G2147" s="12">
        <v>3</v>
      </c>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C2147" s="14"/>
      <c r="AD2147" s="14"/>
      <c r="AE2147" s="14"/>
      <c r="AF2147" s="14"/>
      <c r="AG2147" s="14"/>
      <c r="AH2147" s="14"/>
      <c r="AI2147" s="14"/>
      <c r="AJ2147" s="14"/>
      <c r="AK2147" s="14"/>
      <c r="AL2147" s="14"/>
      <c r="AM2147" s="14"/>
      <c r="AN2147" s="14"/>
      <c r="AO2147" s="14"/>
      <c r="AP2147" s="14"/>
      <c r="AQ2147" s="14"/>
      <c r="AR2147" s="14"/>
      <c r="AS2147" s="14"/>
      <c r="AT2147" s="14"/>
      <c r="AU2147" s="14"/>
      <c r="AV2147" s="14"/>
      <c r="AW2147" s="14"/>
      <c r="AX2147" s="14"/>
      <c r="AY2147" s="14"/>
      <c r="AZ2147" s="14"/>
      <c r="BA2147" s="14"/>
      <c r="BB2147" s="14"/>
      <c r="BC2147" s="14"/>
      <c r="BD2147" s="14"/>
      <c r="BE2147" s="14"/>
      <c r="BF2147" s="14"/>
      <c r="BG2147" s="14"/>
      <c r="BH2147" s="14"/>
      <c r="BI2147" s="14"/>
      <c r="BJ2147" s="14"/>
      <c r="BK2147" s="14"/>
      <c r="BL2147" s="14"/>
      <c r="BM2147" s="14"/>
      <c r="BN2147" s="14"/>
      <c r="BO2147" s="14"/>
      <c r="BP2147" s="14"/>
      <c r="BQ2147" s="14"/>
      <c r="BR2147" s="14"/>
      <c r="BS2147" s="14"/>
      <c r="BT2147" s="14"/>
      <c r="BU2147" s="14"/>
      <c r="BV2147" s="14"/>
      <c r="BW2147" s="14"/>
      <c r="BX2147" s="14"/>
      <c r="BY2147" s="14"/>
      <c r="BZ2147" s="14"/>
      <c r="CA2147" s="14"/>
      <c r="CB2147" s="14"/>
      <c r="CC2147" s="14"/>
      <c r="CD2147" s="14"/>
      <c r="CE2147" s="14"/>
      <c r="CF2147" s="14"/>
      <c r="CG2147" s="14"/>
      <c r="CH2147" s="14"/>
      <c r="CI2147" s="14"/>
      <c r="CJ2147" s="14"/>
      <c r="CK2147" s="14"/>
      <c r="CL2147" s="14"/>
      <c r="CM2147" s="14"/>
      <c r="CN2147" s="14"/>
      <c r="CO2147" s="14"/>
      <c r="CP2147" s="14"/>
      <c r="CQ2147" s="14"/>
      <c r="CR2147" s="14"/>
      <c r="CS2147" s="14"/>
      <c r="CT2147" s="14"/>
      <c r="CU2147" s="14"/>
      <c r="CV2147" s="14"/>
      <c r="CW2147" s="14"/>
      <c r="CX2147" s="14"/>
      <c r="CY2147" s="14"/>
      <c r="CZ2147" s="14"/>
      <c r="DA2147" s="14"/>
      <c r="DB2147" s="14"/>
      <c r="DC2147" s="14"/>
      <c r="DD2147" s="14"/>
      <c r="DE2147" s="14"/>
      <c r="DF2147" s="14"/>
      <c r="DG2147" s="14"/>
      <c r="DH2147" s="14"/>
      <c r="DI2147" s="14"/>
      <c r="DJ2147" s="14"/>
      <c r="DK2147" s="14"/>
      <c r="DL2147" s="14"/>
      <c r="DM2147" s="14"/>
      <c r="DN2147" s="14"/>
      <c r="DO2147" s="14"/>
      <c r="DP2147" s="14"/>
      <c r="DQ2147" s="14"/>
      <c r="DR2147" s="14"/>
      <c r="DS2147" s="14"/>
      <c r="DT2147" s="14"/>
      <c r="DU2147" s="14"/>
      <c r="DV2147" s="14"/>
      <c r="DW2147" s="14"/>
      <c r="DX2147" s="14"/>
      <c r="DY2147" s="14"/>
      <c r="DZ2147" s="14"/>
      <c r="EA2147" s="14"/>
      <c r="EB2147" s="14"/>
      <c r="EC2147" s="14"/>
      <c r="ED2147" s="14"/>
      <c r="EE2147" s="14"/>
      <c r="EF2147" s="14"/>
      <c r="EG2147" s="14"/>
      <c r="EH2147" s="14"/>
      <c r="EI2147" s="14"/>
      <c r="EJ2147" s="14"/>
      <c r="EK2147" s="14"/>
      <c r="EL2147" s="14"/>
      <c r="EM2147" s="14"/>
      <c r="EN2147" s="14"/>
      <c r="EO2147" s="14"/>
      <c r="EP2147" s="14"/>
      <c r="EQ2147" s="14"/>
      <c r="ER2147" s="14"/>
      <c r="ES2147" s="14"/>
      <c r="ET2147" s="14"/>
      <c r="EU2147" s="14"/>
      <c r="EV2147" s="14"/>
      <c r="EW2147" s="14"/>
      <c r="EX2147" s="14"/>
      <c r="EY2147" s="14"/>
      <c r="EZ2147" s="14"/>
      <c r="FA2147" s="14"/>
      <c r="FB2147" s="14"/>
      <c r="FC2147" s="14"/>
      <c r="FD2147" s="14"/>
      <c r="FE2147" s="14"/>
      <c r="FF2147" s="14"/>
      <c r="FG2147" s="14"/>
      <c r="FH2147" s="14"/>
      <c r="FI2147" s="14"/>
      <c r="FJ2147" s="14"/>
      <c r="FK2147" s="14"/>
      <c r="FL2147" s="14"/>
      <c r="FM2147" s="14"/>
      <c r="FN2147" s="14"/>
      <c r="FO2147" s="14"/>
      <c r="FP2147" s="14"/>
      <c r="FQ2147" s="14"/>
      <c r="FR2147" s="14"/>
      <c r="FS2147" s="14"/>
      <c r="FT2147" s="14"/>
      <c r="FU2147" s="14"/>
      <c r="FV2147" s="14"/>
      <c r="FW2147" s="14"/>
      <c r="FX2147" s="14"/>
      <c r="FY2147" s="14"/>
      <c r="FZ2147" s="14"/>
      <c r="GA2147" s="14"/>
      <c r="GB2147" s="14"/>
      <c r="GC2147" s="14"/>
      <c r="GD2147" s="14"/>
      <c r="GE2147" s="14"/>
      <c r="GF2147" s="14"/>
      <c r="GG2147" s="14"/>
      <c r="GH2147" s="14"/>
      <c r="GI2147" s="14"/>
      <c r="GJ2147" s="14"/>
      <c r="GK2147" s="14"/>
      <c r="GL2147" s="14"/>
      <c r="GM2147" s="14"/>
      <c r="GN2147" s="14"/>
      <c r="GO2147" s="14"/>
      <c r="GP2147" s="14"/>
      <c r="GQ2147" s="14"/>
      <c r="GR2147" s="14"/>
      <c r="GS2147" s="14"/>
      <c r="GT2147" s="14"/>
      <c r="GU2147" s="14"/>
      <c r="GV2147" s="14"/>
      <c r="GW2147" s="14"/>
      <c r="GX2147" s="14"/>
      <c r="GY2147" s="14"/>
      <c r="GZ2147" s="14"/>
      <c r="HA2147" s="14"/>
      <c r="HB2147" s="14"/>
      <c r="HC2147" s="14"/>
      <c r="HD2147" s="14"/>
      <c r="HE2147" s="14"/>
      <c r="HF2147" s="14"/>
      <c r="HG2147" s="14"/>
      <c r="HH2147" s="14"/>
      <c r="HI2147" s="14"/>
      <c r="HJ2147" s="14"/>
      <c r="HK2147" s="14"/>
      <c r="HL2147" s="14"/>
      <c r="HM2147" s="14"/>
      <c r="HN2147" s="14"/>
      <c r="HO2147" s="14"/>
      <c r="HP2147" s="14"/>
      <c r="HQ2147" s="14"/>
      <c r="HR2147" s="14"/>
      <c r="HS2147" s="14"/>
      <c r="HT2147" s="14"/>
      <c r="HU2147" s="14"/>
      <c r="HV2147" s="14"/>
      <c r="HW2147" s="14"/>
      <c r="HX2147" s="14"/>
      <c r="HY2147" s="14"/>
      <c r="HZ2147" s="14"/>
      <c r="IA2147" s="14"/>
      <c r="IB2147" s="14"/>
      <c r="IC2147" s="14"/>
      <c r="ID2147" s="14"/>
      <c r="IE2147" s="14"/>
      <c r="IF2147" s="14"/>
      <c r="IG2147" s="14"/>
      <c r="IH2147" s="14"/>
      <c r="II2147" s="14"/>
      <c r="IJ2147" s="14"/>
      <c r="IK2147" s="14"/>
      <c r="IL2147" s="14"/>
      <c r="IM2147" s="14"/>
      <c r="IN2147" s="14"/>
      <c r="IO2147" s="14"/>
      <c r="IP2147" s="14"/>
      <c r="IQ2147" s="14"/>
      <c r="IR2147" s="14"/>
      <c r="IS2147" s="14"/>
      <c r="IT2147" s="14"/>
    </row>
    <row r="2148" spans="1:254" x14ac:dyDescent="0.2">
      <c r="A2148" s="12">
        <v>401455</v>
      </c>
      <c r="B2148" s="4"/>
      <c r="C2148" s="13" t="s">
        <v>1919</v>
      </c>
      <c r="D2148" s="11">
        <v>6</v>
      </c>
      <c r="E2148" s="11">
        <v>6</v>
      </c>
      <c r="F2148" s="11"/>
      <c r="G2148" s="12">
        <v>3</v>
      </c>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C2148" s="14"/>
      <c r="AD2148" s="14"/>
      <c r="AE2148" s="14"/>
      <c r="AF2148" s="14"/>
      <c r="AG2148" s="14"/>
      <c r="AH2148" s="14"/>
      <c r="AI2148" s="14"/>
      <c r="AJ2148" s="14"/>
      <c r="AK2148" s="14"/>
      <c r="AL2148" s="14"/>
      <c r="AM2148" s="14"/>
      <c r="AN2148" s="14"/>
      <c r="AO2148" s="14"/>
      <c r="AP2148" s="14"/>
      <c r="AQ2148" s="14"/>
      <c r="AR2148" s="14"/>
      <c r="AS2148" s="14"/>
      <c r="AT2148" s="14"/>
      <c r="AU2148" s="14"/>
      <c r="AV2148" s="14"/>
      <c r="AW2148" s="14"/>
      <c r="AX2148" s="14"/>
      <c r="AY2148" s="14"/>
      <c r="AZ2148" s="14"/>
      <c r="BA2148" s="14"/>
      <c r="BB2148" s="14"/>
      <c r="BC2148" s="14"/>
      <c r="BD2148" s="14"/>
      <c r="BE2148" s="14"/>
      <c r="BF2148" s="14"/>
      <c r="BG2148" s="14"/>
      <c r="BH2148" s="14"/>
      <c r="BI2148" s="14"/>
      <c r="BJ2148" s="14"/>
      <c r="BK2148" s="14"/>
      <c r="BL2148" s="14"/>
      <c r="BM2148" s="14"/>
      <c r="BN2148" s="14"/>
      <c r="BO2148" s="14"/>
      <c r="BP2148" s="14"/>
      <c r="BQ2148" s="14"/>
      <c r="BR2148" s="14"/>
      <c r="BS2148" s="14"/>
      <c r="BT2148" s="14"/>
      <c r="BU2148" s="14"/>
      <c r="BV2148" s="14"/>
      <c r="BW2148" s="14"/>
      <c r="BX2148" s="14"/>
      <c r="BY2148" s="14"/>
      <c r="BZ2148" s="14"/>
      <c r="CA2148" s="14"/>
      <c r="CB2148" s="14"/>
      <c r="CC2148" s="14"/>
      <c r="CD2148" s="14"/>
      <c r="CE2148" s="14"/>
      <c r="CF2148" s="14"/>
      <c r="CG2148" s="14"/>
      <c r="CH2148" s="14"/>
      <c r="CI2148" s="14"/>
      <c r="CJ2148" s="14"/>
      <c r="CK2148" s="14"/>
      <c r="CL2148" s="14"/>
      <c r="CM2148" s="14"/>
      <c r="CN2148" s="14"/>
      <c r="CO2148" s="14"/>
      <c r="CP2148" s="14"/>
      <c r="CQ2148" s="14"/>
      <c r="CR2148" s="14"/>
      <c r="CS2148" s="14"/>
      <c r="CT2148" s="14"/>
      <c r="CU2148" s="14"/>
      <c r="CV2148" s="14"/>
      <c r="CW2148" s="14"/>
      <c r="CX2148" s="14"/>
      <c r="CY2148" s="14"/>
      <c r="CZ2148" s="14"/>
      <c r="DA2148" s="14"/>
      <c r="DB2148" s="14"/>
      <c r="DC2148" s="14"/>
      <c r="DD2148" s="14"/>
      <c r="DE2148" s="14"/>
      <c r="DF2148" s="14"/>
      <c r="DG2148" s="14"/>
      <c r="DH2148" s="14"/>
      <c r="DI2148" s="14"/>
      <c r="DJ2148" s="14"/>
      <c r="DK2148" s="14"/>
      <c r="DL2148" s="14"/>
      <c r="DM2148" s="14"/>
      <c r="DN2148" s="14"/>
      <c r="DO2148" s="14"/>
      <c r="DP2148" s="14"/>
      <c r="DQ2148" s="14"/>
      <c r="DR2148" s="14"/>
      <c r="DS2148" s="14"/>
      <c r="DT2148" s="14"/>
      <c r="DU2148" s="14"/>
      <c r="DV2148" s="14"/>
      <c r="DW2148" s="14"/>
      <c r="DX2148" s="14"/>
      <c r="DY2148" s="14"/>
      <c r="DZ2148" s="14"/>
      <c r="EA2148" s="14"/>
      <c r="EB2148" s="14"/>
      <c r="EC2148" s="14"/>
      <c r="ED2148" s="14"/>
      <c r="EE2148" s="14"/>
      <c r="EF2148" s="14"/>
      <c r="EG2148" s="14"/>
      <c r="EH2148" s="14"/>
      <c r="EI2148" s="14"/>
      <c r="EJ2148" s="14"/>
      <c r="EK2148" s="14"/>
      <c r="EL2148" s="14"/>
      <c r="EM2148" s="14"/>
      <c r="EN2148" s="14"/>
      <c r="EO2148" s="14"/>
      <c r="EP2148" s="14"/>
      <c r="EQ2148" s="14"/>
      <c r="ER2148" s="14"/>
      <c r="ES2148" s="14"/>
      <c r="ET2148" s="14"/>
      <c r="EU2148" s="14"/>
      <c r="EV2148" s="14"/>
      <c r="EW2148" s="14"/>
      <c r="EX2148" s="14"/>
      <c r="EY2148" s="14"/>
      <c r="EZ2148" s="14"/>
      <c r="FA2148" s="14"/>
      <c r="FB2148" s="14"/>
      <c r="FC2148" s="14"/>
      <c r="FD2148" s="14"/>
      <c r="FE2148" s="14"/>
      <c r="FF2148" s="14"/>
      <c r="FG2148" s="14"/>
      <c r="FH2148" s="14"/>
      <c r="FI2148" s="14"/>
      <c r="FJ2148" s="14"/>
      <c r="FK2148" s="14"/>
      <c r="FL2148" s="14"/>
      <c r="FM2148" s="14"/>
      <c r="FN2148" s="14"/>
      <c r="FO2148" s="14"/>
      <c r="FP2148" s="14"/>
      <c r="FQ2148" s="14"/>
      <c r="FR2148" s="14"/>
      <c r="FS2148" s="14"/>
      <c r="FT2148" s="14"/>
      <c r="FU2148" s="14"/>
      <c r="FV2148" s="14"/>
      <c r="FW2148" s="14"/>
      <c r="FX2148" s="14"/>
      <c r="FY2148" s="14"/>
      <c r="FZ2148" s="14"/>
      <c r="GA2148" s="14"/>
      <c r="GB2148" s="14"/>
      <c r="GC2148" s="14"/>
      <c r="GD2148" s="14"/>
      <c r="GE2148" s="14"/>
      <c r="GF2148" s="14"/>
      <c r="GG2148" s="14"/>
      <c r="GH2148" s="14"/>
      <c r="GI2148" s="14"/>
      <c r="GJ2148" s="14"/>
      <c r="GK2148" s="14"/>
      <c r="GL2148" s="14"/>
      <c r="GM2148" s="14"/>
      <c r="GN2148" s="14"/>
      <c r="GO2148" s="14"/>
      <c r="GP2148" s="14"/>
      <c r="GQ2148" s="14"/>
      <c r="GR2148" s="14"/>
      <c r="GS2148" s="14"/>
      <c r="GT2148" s="14"/>
      <c r="GU2148" s="14"/>
      <c r="GV2148" s="14"/>
      <c r="GW2148" s="14"/>
      <c r="GX2148" s="14"/>
      <c r="GY2148" s="14"/>
      <c r="GZ2148" s="14"/>
      <c r="HA2148" s="14"/>
      <c r="HB2148" s="14"/>
      <c r="HC2148" s="14"/>
      <c r="HD2148" s="14"/>
      <c r="HE2148" s="14"/>
      <c r="HF2148" s="14"/>
      <c r="HG2148" s="14"/>
      <c r="HH2148" s="14"/>
      <c r="HI2148" s="14"/>
      <c r="HJ2148" s="14"/>
      <c r="HK2148" s="14"/>
      <c r="HL2148" s="14"/>
      <c r="HM2148" s="14"/>
      <c r="HN2148" s="14"/>
      <c r="HO2148" s="14"/>
      <c r="HP2148" s="14"/>
      <c r="HQ2148" s="14"/>
      <c r="HR2148" s="14"/>
      <c r="HS2148" s="14"/>
      <c r="HT2148" s="14"/>
      <c r="HU2148" s="14"/>
      <c r="HV2148" s="14"/>
      <c r="HW2148" s="14"/>
      <c r="HX2148" s="14"/>
      <c r="HY2148" s="14"/>
      <c r="HZ2148" s="14"/>
      <c r="IA2148" s="14"/>
      <c r="IB2148" s="14"/>
      <c r="IC2148" s="14"/>
      <c r="ID2148" s="14"/>
      <c r="IE2148" s="14"/>
      <c r="IF2148" s="14"/>
      <c r="IG2148" s="14"/>
      <c r="IH2148" s="14"/>
      <c r="II2148" s="14"/>
      <c r="IJ2148" s="14"/>
      <c r="IK2148" s="14"/>
      <c r="IL2148" s="14"/>
      <c r="IM2148" s="14"/>
      <c r="IN2148" s="14"/>
      <c r="IO2148" s="14"/>
      <c r="IP2148" s="14"/>
      <c r="IQ2148" s="14"/>
      <c r="IR2148" s="14"/>
      <c r="IS2148" s="14"/>
      <c r="IT2148" s="14"/>
    </row>
    <row r="2149" spans="1:254" x14ac:dyDescent="0.2">
      <c r="A2149" s="12">
        <v>401460</v>
      </c>
      <c r="B2149" s="4"/>
      <c r="C2149" s="13" t="s">
        <v>1920</v>
      </c>
      <c r="D2149" s="11">
        <v>7</v>
      </c>
      <c r="E2149" s="11">
        <v>7</v>
      </c>
      <c r="F2149" s="11"/>
      <c r="G2149" s="12">
        <v>3</v>
      </c>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C2149" s="14"/>
      <c r="AD2149" s="14"/>
      <c r="AE2149" s="14"/>
      <c r="AF2149" s="14"/>
      <c r="AG2149" s="14"/>
      <c r="AH2149" s="14"/>
      <c r="AI2149" s="14"/>
      <c r="AJ2149" s="14"/>
      <c r="AK2149" s="14"/>
      <c r="AL2149" s="14"/>
      <c r="AM2149" s="14"/>
      <c r="AN2149" s="14"/>
      <c r="AO2149" s="14"/>
      <c r="AP2149" s="14"/>
      <c r="AQ2149" s="14"/>
      <c r="AR2149" s="14"/>
      <c r="AS2149" s="14"/>
      <c r="AT2149" s="14"/>
      <c r="AU2149" s="14"/>
      <c r="AV2149" s="14"/>
      <c r="AW2149" s="14"/>
      <c r="AX2149" s="14"/>
      <c r="AY2149" s="14"/>
      <c r="AZ2149" s="14"/>
      <c r="BA2149" s="14"/>
      <c r="BB2149" s="14"/>
      <c r="BC2149" s="14"/>
      <c r="BD2149" s="14"/>
      <c r="BE2149" s="14"/>
      <c r="BF2149" s="14"/>
      <c r="BG2149" s="14"/>
      <c r="BH2149" s="14"/>
      <c r="BI2149" s="14"/>
      <c r="BJ2149" s="14"/>
      <c r="BK2149" s="14"/>
      <c r="BL2149" s="14"/>
      <c r="BM2149" s="14"/>
      <c r="BN2149" s="14"/>
      <c r="BO2149" s="14"/>
      <c r="BP2149" s="14"/>
      <c r="BQ2149" s="14"/>
      <c r="BR2149" s="14"/>
      <c r="BS2149" s="14"/>
      <c r="BT2149" s="14"/>
      <c r="BU2149" s="14"/>
      <c r="BV2149" s="14"/>
      <c r="BW2149" s="14"/>
      <c r="BX2149" s="14"/>
      <c r="BY2149" s="14"/>
      <c r="BZ2149" s="14"/>
      <c r="CA2149" s="14"/>
      <c r="CB2149" s="14"/>
      <c r="CC2149" s="14"/>
      <c r="CD2149" s="14"/>
      <c r="CE2149" s="14"/>
      <c r="CF2149" s="14"/>
      <c r="CG2149" s="14"/>
      <c r="CH2149" s="14"/>
      <c r="CI2149" s="14"/>
      <c r="CJ2149" s="14"/>
      <c r="CK2149" s="14"/>
      <c r="CL2149" s="14"/>
      <c r="CM2149" s="14"/>
      <c r="CN2149" s="14"/>
      <c r="CO2149" s="14"/>
      <c r="CP2149" s="14"/>
      <c r="CQ2149" s="14"/>
      <c r="CR2149" s="14"/>
      <c r="CS2149" s="14"/>
      <c r="CT2149" s="14"/>
      <c r="CU2149" s="14"/>
      <c r="CV2149" s="14"/>
      <c r="CW2149" s="14"/>
      <c r="CX2149" s="14"/>
      <c r="CY2149" s="14"/>
      <c r="CZ2149" s="14"/>
      <c r="DA2149" s="14"/>
      <c r="DB2149" s="14"/>
      <c r="DC2149" s="14"/>
      <c r="DD2149" s="14"/>
      <c r="DE2149" s="14"/>
      <c r="DF2149" s="14"/>
      <c r="DG2149" s="14"/>
      <c r="DH2149" s="14"/>
      <c r="DI2149" s="14"/>
      <c r="DJ2149" s="14"/>
      <c r="DK2149" s="14"/>
      <c r="DL2149" s="14"/>
      <c r="DM2149" s="14"/>
      <c r="DN2149" s="14"/>
      <c r="DO2149" s="14"/>
      <c r="DP2149" s="14"/>
      <c r="DQ2149" s="14"/>
      <c r="DR2149" s="14"/>
      <c r="DS2149" s="14"/>
      <c r="DT2149" s="14"/>
      <c r="DU2149" s="14"/>
      <c r="DV2149" s="14"/>
      <c r="DW2149" s="14"/>
      <c r="DX2149" s="14"/>
      <c r="DY2149" s="14"/>
      <c r="DZ2149" s="14"/>
      <c r="EA2149" s="14"/>
      <c r="EB2149" s="14"/>
      <c r="EC2149" s="14"/>
      <c r="ED2149" s="14"/>
      <c r="EE2149" s="14"/>
      <c r="EF2149" s="14"/>
      <c r="EG2149" s="14"/>
      <c r="EH2149" s="14"/>
      <c r="EI2149" s="14"/>
      <c r="EJ2149" s="14"/>
      <c r="EK2149" s="14"/>
      <c r="EL2149" s="14"/>
      <c r="EM2149" s="14"/>
      <c r="EN2149" s="14"/>
      <c r="EO2149" s="14"/>
      <c r="EP2149" s="14"/>
      <c r="EQ2149" s="14"/>
      <c r="ER2149" s="14"/>
      <c r="ES2149" s="14"/>
      <c r="ET2149" s="14"/>
      <c r="EU2149" s="14"/>
      <c r="EV2149" s="14"/>
      <c r="EW2149" s="14"/>
      <c r="EX2149" s="14"/>
      <c r="EY2149" s="14"/>
      <c r="EZ2149" s="14"/>
      <c r="FA2149" s="14"/>
      <c r="FB2149" s="14"/>
      <c r="FC2149" s="14"/>
      <c r="FD2149" s="14"/>
      <c r="FE2149" s="14"/>
      <c r="FF2149" s="14"/>
      <c r="FG2149" s="14"/>
      <c r="FH2149" s="14"/>
      <c r="FI2149" s="14"/>
      <c r="FJ2149" s="14"/>
      <c r="FK2149" s="14"/>
      <c r="FL2149" s="14"/>
      <c r="FM2149" s="14"/>
      <c r="FN2149" s="14"/>
      <c r="FO2149" s="14"/>
      <c r="FP2149" s="14"/>
      <c r="FQ2149" s="14"/>
      <c r="FR2149" s="14"/>
      <c r="FS2149" s="14"/>
      <c r="FT2149" s="14"/>
      <c r="FU2149" s="14"/>
      <c r="FV2149" s="14"/>
      <c r="FW2149" s="14"/>
      <c r="FX2149" s="14"/>
      <c r="FY2149" s="14"/>
      <c r="FZ2149" s="14"/>
      <c r="GA2149" s="14"/>
      <c r="GB2149" s="14"/>
      <c r="GC2149" s="14"/>
      <c r="GD2149" s="14"/>
      <c r="GE2149" s="14"/>
      <c r="GF2149" s="14"/>
      <c r="GG2149" s="14"/>
      <c r="GH2149" s="14"/>
      <c r="GI2149" s="14"/>
      <c r="GJ2149" s="14"/>
      <c r="GK2149" s="14"/>
      <c r="GL2149" s="14"/>
      <c r="GM2149" s="14"/>
      <c r="GN2149" s="14"/>
      <c r="GO2149" s="14"/>
      <c r="GP2149" s="14"/>
      <c r="GQ2149" s="14"/>
      <c r="GR2149" s="14"/>
      <c r="GS2149" s="14"/>
      <c r="GT2149" s="14"/>
      <c r="GU2149" s="14"/>
      <c r="GV2149" s="14"/>
      <c r="GW2149" s="14"/>
      <c r="GX2149" s="14"/>
      <c r="GY2149" s="14"/>
      <c r="GZ2149" s="14"/>
      <c r="HA2149" s="14"/>
      <c r="HB2149" s="14"/>
      <c r="HC2149" s="14"/>
      <c r="HD2149" s="14"/>
      <c r="HE2149" s="14"/>
      <c r="HF2149" s="14"/>
      <c r="HG2149" s="14"/>
      <c r="HH2149" s="14"/>
      <c r="HI2149" s="14"/>
      <c r="HJ2149" s="14"/>
      <c r="HK2149" s="14"/>
      <c r="HL2149" s="14"/>
      <c r="HM2149" s="14"/>
      <c r="HN2149" s="14"/>
      <c r="HO2149" s="14"/>
      <c r="HP2149" s="14"/>
      <c r="HQ2149" s="14"/>
      <c r="HR2149" s="14"/>
      <c r="HS2149" s="14"/>
      <c r="HT2149" s="14"/>
      <c r="HU2149" s="14"/>
      <c r="HV2149" s="14"/>
      <c r="HW2149" s="14"/>
      <c r="HX2149" s="14"/>
      <c r="HY2149" s="14"/>
      <c r="HZ2149" s="14"/>
      <c r="IA2149" s="14"/>
      <c r="IB2149" s="14"/>
      <c r="IC2149" s="14"/>
      <c r="ID2149" s="14"/>
      <c r="IE2149" s="14"/>
      <c r="IF2149" s="14"/>
      <c r="IG2149" s="14"/>
      <c r="IH2149" s="14"/>
      <c r="II2149" s="14"/>
      <c r="IJ2149" s="14"/>
      <c r="IK2149" s="14"/>
      <c r="IL2149" s="14"/>
      <c r="IM2149" s="14"/>
      <c r="IN2149" s="14"/>
      <c r="IO2149" s="14"/>
      <c r="IP2149" s="14"/>
      <c r="IQ2149" s="14"/>
      <c r="IR2149" s="14"/>
      <c r="IS2149" s="14"/>
      <c r="IT2149" s="14"/>
    </row>
    <row r="2150" spans="1:254" x14ac:dyDescent="0.2">
      <c r="A2150" s="12">
        <v>401465</v>
      </c>
      <c r="B2150" s="4"/>
      <c r="C2150" s="13" t="s">
        <v>1921</v>
      </c>
      <c r="D2150" s="11">
        <v>10</v>
      </c>
      <c r="E2150" s="11">
        <v>10</v>
      </c>
      <c r="F2150" s="11"/>
      <c r="G2150" s="12">
        <v>3</v>
      </c>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C2150" s="14"/>
      <c r="AD2150" s="14"/>
      <c r="AE2150" s="14"/>
      <c r="AF2150" s="14"/>
      <c r="AG2150" s="14"/>
      <c r="AH2150" s="14"/>
      <c r="AI2150" s="14"/>
      <c r="AJ2150" s="14"/>
      <c r="AK2150" s="14"/>
      <c r="AL2150" s="14"/>
      <c r="AM2150" s="14"/>
      <c r="AN2150" s="14"/>
      <c r="AO2150" s="14"/>
      <c r="AP2150" s="14"/>
      <c r="AQ2150" s="14"/>
      <c r="AR2150" s="14"/>
      <c r="AS2150" s="14"/>
      <c r="AT2150" s="14"/>
      <c r="AU2150" s="14"/>
      <c r="AV2150" s="14"/>
      <c r="AW2150" s="14"/>
      <c r="AX2150" s="14"/>
      <c r="AY2150" s="14"/>
      <c r="AZ2150" s="14"/>
      <c r="BA2150" s="14"/>
      <c r="BB2150" s="14"/>
      <c r="BC2150" s="14"/>
      <c r="BD2150" s="14"/>
      <c r="BE2150" s="14"/>
      <c r="BF2150" s="14"/>
      <c r="BG2150" s="14"/>
      <c r="BH2150" s="14"/>
      <c r="BI2150" s="14"/>
      <c r="BJ2150" s="14"/>
      <c r="BK2150" s="14"/>
      <c r="BL2150" s="14"/>
      <c r="BM2150" s="14"/>
      <c r="BN2150" s="14"/>
      <c r="BO2150" s="14"/>
      <c r="BP2150" s="14"/>
      <c r="BQ2150" s="14"/>
      <c r="BR2150" s="14"/>
      <c r="BS2150" s="14"/>
      <c r="BT2150" s="14"/>
      <c r="BU2150" s="14"/>
      <c r="BV2150" s="14"/>
      <c r="BW2150" s="14"/>
      <c r="BX2150" s="14"/>
      <c r="BY2150" s="14"/>
      <c r="BZ2150" s="14"/>
      <c r="CA2150" s="14"/>
      <c r="CB2150" s="14"/>
      <c r="CC2150" s="14"/>
      <c r="CD2150" s="14"/>
      <c r="CE2150" s="14"/>
      <c r="CF2150" s="14"/>
      <c r="CG2150" s="14"/>
      <c r="CH2150" s="14"/>
      <c r="CI2150" s="14"/>
      <c r="CJ2150" s="14"/>
      <c r="CK2150" s="14"/>
      <c r="CL2150" s="14"/>
      <c r="CM2150" s="14"/>
      <c r="CN2150" s="14"/>
      <c r="CO2150" s="14"/>
      <c r="CP2150" s="14"/>
      <c r="CQ2150" s="14"/>
      <c r="CR2150" s="14"/>
      <c r="CS2150" s="14"/>
      <c r="CT2150" s="14"/>
      <c r="CU2150" s="14"/>
      <c r="CV2150" s="14"/>
      <c r="CW2150" s="14"/>
      <c r="CX2150" s="14"/>
      <c r="CY2150" s="14"/>
      <c r="CZ2150" s="14"/>
      <c r="DA2150" s="14"/>
      <c r="DB2150" s="14"/>
      <c r="DC2150" s="14"/>
      <c r="DD2150" s="14"/>
      <c r="DE2150" s="14"/>
      <c r="DF2150" s="14"/>
      <c r="DG2150" s="14"/>
      <c r="DH2150" s="14"/>
      <c r="DI2150" s="14"/>
      <c r="DJ2150" s="14"/>
      <c r="DK2150" s="14"/>
      <c r="DL2150" s="14"/>
      <c r="DM2150" s="14"/>
      <c r="DN2150" s="14"/>
      <c r="DO2150" s="14"/>
      <c r="DP2150" s="14"/>
      <c r="DQ2150" s="14"/>
      <c r="DR2150" s="14"/>
      <c r="DS2150" s="14"/>
      <c r="DT2150" s="14"/>
      <c r="DU2150" s="14"/>
      <c r="DV2150" s="14"/>
      <c r="DW2150" s="14"/>
      <c r="DX2150" s="14"/>
      <c r="DY2150" s="14"/>
      <c r="DZ2150" s="14"/>
      <c r="EA2150" s="14"/>
      <c r="EB2150" s="14"/>
      <c r="EC2150" s="14"/>
      <c r="ED2150" s="14"/>
      <c r="EE2150" s="14"/>
      <c r="EF2150" s="14"/>
      <c r="EG2150" s="14"/>
      <c r="EH2150" s="14"/>
      <c r="EI2150" s="14"/>
      <c r="EJ2150" s="14"/>
      <c r="EK2150" s="14"/>
      <c r="EL2150" s="14"/>
      <c r="EM2150" s="14"/>
      <c r="EN2150" s="14"/>
      <c r="EO2150" s="14"/>
      <c r="EP2150" s="14"/>
      <c r="EQ2150" s="14"/>
      <c r="ER2150" s="14"/>
      <c r="ES2150" s="14"/>
      <c r="ET2150" s="14"/>
      <c r="EU2150" s="14"/>
      <c r="EV2150" s="14"/>
      <c r="EW2150" s="14"/>
      <c r="EX2150" s="14"/>
      <c r="EY2150" s="14"/>
      <c r="EZ2150" s="14"/>
      <c r="FA2150" s="14"/>
      <c r="FB2150" s="14"/>
      <c r="FC2150" s="14"/>
      <c r="FD2150" s="14"/>
      <c r="FE2150" s="14"/>
      <c r="FF2150" s="14"/>
      <c r="FG2150" s="14"/>
      <c r="FH2150" s="14"/>
      <c r="FI2150" s="14"/>
      <c r="FJ2150" s="14"/>
      <c r="FK2150" s="14"/>
      <c r="FL2150" s="14"/>
      <c r="FM2150" s="14"/>
      <c r="FN2150" s="14"/>
      <c r="FO2150" s="14"/>
      <c r="FP2150" s="14"/>
      <c r="FQ2150" s="14"/>
      <c r="FR2150" s="14"/>
      <c r="FS2150" s="14"/>
      <c r="FT2150" s="14"/>
      <c r="FU2150" s="14"/>
      <c r="FV2150" s="14"/>
      <c r="FW2150" s="14"/>
      <c r="FX2150" s="14"/>
      <c r="FY2150" s="14"/>
      <c r="FZ2150" s="14"/>
      <c r="GA2150" s="14"/>
      <c r="GB2150" s="14"/>
      <c r="GC2150" s="14"/>
      <c r="GD2150" s="14"/>
      <c r="GE2150" s="14"/>
      <c r="GF2150" s="14"/>
      <c r="GG2150" s="14"/>
      <c r="GH2150" s="14"/>
      <c r="GI2150" s="14"/>
      <c r="GJ2150" s="14"/>
      <c r="GK2150" s="14"/>
      <c r="GL2150" s="14"/>
      <c r="GM2150" s="14"/>
      <c r="GN2150" s="14"/>
      <c r="GO2150" s="14"/>
      <c r="GP2150" s="14"/>
      <c r="GQ2150" s="14"/>
      <c r="GR2150" s="14"/>
      <c r="GS2150" s="14"/>
      <c r="GT2150" s="14"/>
      <c r="GU2150" s="14"/>
      <c r="GV2150" s="14"/>
      <c r="GW2150" s="14"/>
      <c r="GX2150" s="14"/>
      <c r="GY2150" s="14"/>
      <c r="GZ2150" s="14"/>
      <c r="HA2150" s="14"/>
      <c r="HB2150" s="14"/>
      <c r="HC2150" s="14"/>
      <c r="HD2150" s="14"/>
      <c r="HE2150" s="14"/>
      <c r="HF2150" s="14"/>
      <c r="HG2150" s="14"/>
      <c r="HH2150" s="14"/>
      <c r="HI2150" s="14"/>
      <c r="HJ2150" s="14"/>
      <c r="HK2150" s="14"/>
      <c r="HL2150" s="14"/>
      <c r="HM2150" s="14"/>
      <c r="HN2150" s="14"/>
      <c r="HO2150" s="14"/>
      <c r="HP2150" s="14"/>
      <c r="HQ2150" s="14"/>
      <c r="HR2150" s="14"/>
      <c r="HS2150" s="14"/>
      <c r="HT2150" s="14"/>
      <c r="HU2150" s="14"/>
      <c r="HV2150" s="14"/>
      <c r="HW2150" s="14"/>
      <c r="HX2150" s="14"/>
      <c r="HY2150" s="14"/>
      <c r="HZ2150" s="14"/>
      <c r="IA2150" s="14"/>
      <c r="IB2150" s="14"/>
      <c r="IC2150" s="14"/>
      <c r="ID2150" s="14"/>
      <c r="IE2150" s="14"/>
      <c r="IF2150" s="14"/>
      <c r="IG2150" s="14"/>
      <c r="IH2150" s="14"/>
      <c r="II2150" s="14"/>
      <c r="IJ2150" s="14"/>
      <c r="IK2150" s="14"/>
      <c r="IL2150" s="14"/>
      <c r="IM2150" s="14"/>
      <c r="IN2150" s="14"/>
      <c r="IO2150" s="14"/>
      <c r="IP2150" s="14"/>
      <c r="IQ2150" s="14"/>
      <c r="IR2150" s="14"/>
      <c r="IS2150" s="14"/>
      <c r="IT2150" s="14"/>
    </row>
    <row r="2151" spans="1:254" x14ac:dyDescent="0.2">
      <c r="A2151" s="12">
        <v>401470</v>
      </c>
      <c r="B2151" s="4"/>
      <c r="C2151" s="13" t="s">
        <v>1922</v>
      </c>
      <c r="D2151" s="11">
        <v>2.4</v>
      </c>
      <c r="E2151" s="11">
        <v>2.4</v>
      </c>
      <c r="F2151" s="11"/>
      <c r="G2151" s="12">
        <v>2</v>
      </c>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C2151" s="14"/>
      <c r="AD2151" s="14"/>
      <c r="AE2151" s="14"/>
      <c r="AF2151" s="14"/>
      <c r="AG2151" s="14"/>
      <c r="AH2151" s="14"/>
      <c r="AI2151" s="14"/>
      <c r="AJ2151" s="14"/>
      <c r="AK2151" s="14"/>
      <c r="AL2151" s="14"/>
      <c r="AM2151" s="14"/>
      <c r="AN2151" s="14"/>
      <c r="AO2151" s="14"/>
      <c r="AP2151" s="14"/>
      <c r="AQ2151" s="14"/>
      <c r="AR2151" s="14"/>
      <c r="AS2151" s="14"/>
      <c r="AT2151" s="14"/>
      <c r="AU2151" s="14"/>
      <c r="AV2151" s="14"/>
      <c r="AW2151" s="14"/>
      <c r="AX2151" s="14"/>
      <c r="AY2151" s="14"/>
      <c r="AZ2151" s="14"/>
      <c r="BA2151" s="14"/>
      <c r="BB2151" s="14"/>
      <c r="BC2151" s="14"/>
      <c r="BD2151" s="14"/>
      <c r="BE2151" s="14"/>
      <c r="BF2151" s="14"/>
      <c r="BG2151" s="14"/>
      <c r="BH2151" s="14"/>
      <c r="BI2151" s="14"/>
      <c r="BJ2151" s="14"/>
      <c r="BK2151" s="14"/>
      <c r="BL2151" s="14"/>
      <c r="BM2151" s="14"/>
      <c r="BN2151" s="14"/>
      <c r="BO2151" s="14"/>
      <c r="BP2151" s="14"/>
      <c r="BQ2151" s="14"/>
      <c r="BR2151" s="14"/>
      <c r="BS2151" s="14"/>
      <c r="BT2151" s="14"/>
      <c r="BU2151" s="14"/>
      <c r="BV2151" s="14"/>
      <c r="BW2151" s="14"/>
      <c r="BX2151" s="14"/>
      <c r="BY2151" s="14"/>
      <c r="BZ2151" s="14"/>
      <c r="CA2151" s="14"/>
      <c r="CB2151" s="14"/>
      <c r="CC2151" s="14"/>
      <c r="CD2151" s="14"/>
      <c r="CE2151" s="14"/>
      <c r="CF2151" s="14"/>
      <c r="CG2151" s="14"/>
      <c r="CH2151" s="14"/>
      <c r="CI2151" s="14"/>
      <c r="CJ2151" s="14"/>
      <c r="CK2151" s="14"/>
      <c r="CL2151" s="14"/>
      <c r="CM2151" s="14"/>
      <c r="CN2151" s="14"/>
      <c r="CO2151" s="14"/>
      <c r="CP2151" s="14"/>
      <c r="CQ2151" s="14"/>
      <c r="CR2151" s="14"/>
      <c r="CS2151" s="14"/>
      <c r="CT2151" s="14"/>
      <c r="CU2151" s="14"/>
      <c r="CV2151" s="14"/>
      <c r="CW2151" s="14"/>
      <c r="CX2151" s="14"/>
      <c r="CY2151" s="14"/>
      <c r="CZ2151" s="14"/>
      <c r="DA2151" s="14"/>
      <c r="DB2151" s="14"/>
      <c r="DC2151" s="14"/>
      <c r="DD2151" s="14"/>
      <c r="DE2151" s="14"/>
      <c r="DF2151" s="14"/>
      <c r="DG2151" s="14"/>
      <c r="DH2151" s="14"/>
      <c r="DI2151" s="14"/>
      <c r="DJ2151" s="14"/>
      <c r="DK2151" s="14"/>
      <c r="DL2151" s="14"/>
      <c r="DM2151" s="14"/>
      <c r="DN2151" s="14"/>
      <c r="DO2151" s="14"/>
      <c r="DP2151" s="14"/>
      <c r="DQ2151" s="14"/>
      <c r="DR2151" s="14"/>
      <c r="DS2151" s="14"/>
      <c r="DT2151" s="14"/>
      <c r="DU2151" s="14"/>
      <c r="DV2151" s="14"/>
      <c r="DW2151" s="14"/>
      <c r="DX2151" s="14"/>
      <c r="DY2151" s="14"/>
      <c r="DZ2151" s="14"/>
      <c r="EA2151" s="14"/>
      <c r="EB2151" s="14"/>
      <c r="EC2151" s="14"/>
      <c r="ED2151" s="14"/>
      <c r="EE2151" s="14"/>
      <c r="EF2151" s="14"/>
      <c r="EG2151" s="14"/>
      <c r="EH2151" s="14"/>
      <c r="EI2151" s="14"/>
      <c r="EJ2151" s="14"/>
      <c r="EK2151" s="14"/>
      <c r="EL2151" s="14"/>
      <c r="EM2151" s="14"/>
      <c r="EN2151" s="14"/>
      <c r="EO2151" s="14"/>
      <c r="EP2151" s="14"/>
      <c r="EQ2151" s="14"/>
      <c r="ER2151" s="14"/>
      <c r="ES2151" s="14"/>
      <c r="ET2151" s="14"/>
      <c r="EU2151" s="14"/>
      <c r="EV2151" s="14"/>
      <c r="EW2151" s="14"/>
      <c r="EX2151" s="14"/>
      <c r="EY2151" s="14"/>
      <c r="EZ2151" s="14"/>
      <c r="FA2151" s="14"/>
      <c r="FB2151" s="14"/>
      <c r="FC2151" s="14"/>
      <c r="FD2151" s="14"/>
      <c r="FE2151" s="14"/>
      <c r="FF2151" s="14"/>
      <c r="FG2151" s="14"/>
      <c r="FH2151" s="14"/>
      <c r="FI2151" s="14"/>
      <c r="FJ2151" s="14"/>
      <c r="FK2151" s="14"/>
      <c r="FL2151" s="14"/>
      <c r="FM2151" s="14"/>
      <c r="FN2151" s="14"/>
      <c r="FO2151" s="14"/>
      <c r="FP2151" s="14"/>
      <c r="FQ2151" s="14"/>
      <c r="FR2151" s="14"/>
      <c r="FS2151" s="14"/>
      <c r="FT2151" s="14"/>
      <c r="FU2151" s="14"/>
      <c r="FV2151" s="14"/>
      <c r="FW2151" s="14"/>
      <c r="FX2151" s="14"/>
      <c r="FY2151" s="14"/>
      <c r="FZ2151" s="14"/>
      <c r="GA2151" s="14"/>
      <c r="GB2151" s="14"/>
      <c r="GC2151" s="14"/>
      <c r="GD2151" s="14"/>
      <c r="GE2151" s="14"/>
      <c r="GF2151" s="14"/>
      <c r="GG2151" s="14"/>
      <c r="GH2151" s="14"/>
      <c r="GI2151" s="14"/>
      <c r="GJ2151" s="14"/>
      <c r="GK2151" s="14"/>
      <c r="GL2151" s="14"/>
      <c r="GM2151" s="14"/>
      <c r="GN2151" s="14"/>
      <c r="GO2151" s="14"/>
      <c r="GP2151" s="14"/>
      <c r="GQ2151" s="14"/>
      <c r="GR2151" s="14"/>
      <c r="GS2151" s="14"/>
      <c r="GT2151" s="14"/>
      <c r="GU2151" s="14"/>
      <c r="GV2151" s="14"/>
      <c r="GW2151" s="14"/>
      <c r="GX2151" s="14"/>
      <c r="GY2151" s="14"/>
      <c r="GZ2151" s="14"/>
      <c r="HA2151" s="14"/>
      <c r="HB2151" s="14"/>
      <c r="HC2151" s="14"/>
      <c r="HD2151" s="14"/>
      <c r="HE2151" s="14"/>
      <c r="HF2151" s="14"/>
      <c r="HG2151" s="14"/>
      <c r="HH2151" s="14"/>
      <c r="HI2151" s="14"/>
      <c r="HJ2151" s="14"/>
      <c r="HK2151" s="14"/>
      <c r="HL2151" s="14"/>
      <c r="HM2151" s="14"/>
      <c r="HN2151" s="14"/>
      <c r="HO2151" s="14"/>
      <c r="HP2151" s="14"/>
      <c r="HQ2151" s="14"/>
      <c r="HR2151" s="14"/>
      <c r="HS2151" s="14"/>
      <c r="HT2151" s="14"/>
      <c r="HU2151" s="14"/>
      <c r="HV2151" s="14"/>
      <c r="HW2151" s="14"/>
      <c r="HX2151" s="14"/>
      <c r="HY2151" s="14"/>
      <c r="HZ2151" s="14"/>
      <c r="IA2151" s="14"/>
      <c r="IB2151" s="14"/>
      <c r="IC2151" s="14"/>
      <c r="ID2151" s="14"/>
      <c r="IE2151" s="14"/>
      <c r="IF2151" s="14"/>
      <c r="IG2151" s="14"/>
      <c r="IH2151" s="14"/>
      <c r="II2151" s="14"/>
      <c r="IJ2151" s="14"/>
      <c r="IK2151" s="14"/>
      <c r="IL2151" s="14"/>
      <c r="IM2151" s="14"/>
      <c r="IN2151" s="14"/>
      <c r="IO2151" s="14"/>
      <c r="IP2151" s="14"/>
      <c r="IQ2151" s="14"/>
      <c r="IR2151" s="14"/>
      <c r="IS2151" s="14"/>
      <c r="IT2151" s="14"/>
    </row>
    <row r="2152" spans="1:254" x14ac:dyDescent="0.2">
      <c r="A2152" s="2">
        <v>401475</v>
      </c>
      <c r="B2152" s="4"/>
      <c r="C2152" s="5" t="s">
        <v>1923</v>
      </c>
      <c r="D2152" s="3">
        <v>22</v>
      </c>
      <c r="E2152" s="11">
        <v>22</v>
      </c>
      <c r="F2152" s="3"/>
      <c r="G2152" s="2">
        <v>2</v>
      </c>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C2152" s="14"/>
      <c r="AD2152" s="14"/>
      <c r="AE2152" s="14"/>
      <c r="AF2152" s="14"/>
      <c r="AG2152" s="14"/>
      <c r="AH2152" s="14"/>
      <c r="AI2152" s="14"/>
      <c r="AJ2152" s="14"/>
      <c r="AK2152" s="14"/>
      <c r="AL2152" s="14"/>
      <c r="AM2152" s="14"/>
      <c r="AN2152" s="14"/>
      <c r="AO2152" s="14"/>
      <c r="AP2152" s="14"/>
      <c r="AQ2152" s="14"/>
      <c r="AR2152" s="14"/>
      <c r="AS2152" s="14"/>
      <c r="AT2152" s="14"/>
      <c r="AU2152" s="14"/>
      <c r="AV2152" s="14"/>
      <c r="AW2152" s="14"/>
      <c r="AX2152" s="14"/>
      <c r="AY2152" s="14"/>
      <c r="AZ2152" s="14"/>
      <c r="BA2152" s="14"/>
      <c r="BB2152" s="14"/>
      <c r="BC2152" s="14"/>
      <c r="BD2152" s="14"/>
      <c r="BE2152" s="14"/>
      <c r="BF2152" s="14"/>
      <c r="BG2152" s="14"/>
      <c r="BH2152" s="14"/>
      <c r="BI2152" s="14"/>
      <c r="BJ2152" s="14"/>
      <c r="BK2152" s="14"/>
      <c r="BL2152" s="14"/>
      <c r="BM2152" s="14"/>
      <c r="BN2152" s="14"/>
      <c r="BO2152" s="14"/>
      <c r="BP2152" s="14"/>
      <c r="BQ2152" s="14"/>
      <c r="BR2152" s="14"/>
      <c r="BS2152" s="14"/>
      <c r="BT2152" s="14"/>
      <c r="BU2152" s="14"/>
      <c r="BV2152" s="14"/>
      <c r="BW2152" s="14"/>
      <c r="BX2152" s="14"/>
      <c r="BY2152" s="14"/>
      <c r="BZ2152" s="14"/>
      <c r="CA2152" s="14"/>
      <c r="CB2152" s="14"/>
      <c r="CC2152" s="14"/>
      <c r="CD2152" s="14"/>
      <c r="CE2152" s="14"/>
      <c r="CF2152" s="14"/>
      <c r="CG2152" s="14"/>
      <c r="CH2152" s="14"/>
      <c r="CI2152" s="14"/>
      <c r="CJ2152" s="14"/>
      <c r="CK2152" s="14"/>
      <c r="CL2152" s="14"/>
      <c r="CM2152" s="14"/>
      <c r="CN2152" s="14"/>
      <c r="CO2152" s="14"/>
      <c r="CP2152" s="14"/>
      <c r="CQ2152" s="14"/>
      <c r="CR2152" s="14"/>
      <c r="CS2152" s="14"/>
      <c r="CT2152" s="14"/>
      <c r="CU2152" s="14"/>
      <c r="CV2152" s="14"/>
      <c r="CW2152" s="14"/>
      <c r="CX2152" s="14"/>
      <c r="CY2152" s="14"/>
      <c r="CZ2152" s="14"/>
      <c r="DA2152" s="14"/>
      <c r="DB2152" s="14"/>
      <c r="DC2152" s="14"/>
      <c r="DD2152" s="14"/>
      <c r="DE2152" s="14"/>
      <c r="DF2152" s="14"/>
      <c r="DG2152" s="14"/>
      <c r="DH2152" s="14"/>
      <c r="DI2152" s="14"/>
      <c r="DJ2152" s="14"/>
      <c r="DK2152" s="14"/>
      <c r="DL2152" s="14"/>
      <c r="DM2152" s="14"/>
      <c r="DN2152" s="14"/>
      <c r="DO2152" s="14"/>
      <c r="DP2152" s="14"/>
      <c r="DQ2152" s="14"/>
      <c r="DR2152" s="14"/>
      <c r="DS2152" s="14"/>
      <c r="DT2152" s="14"/>
      <c r="DU2152" s="14"/>
      <c r="DV2152" s="14"/>
      <c r="DW2152" s="14"/>
      <c r="DX2152" s="14"/>
      <c r="DY2152" s="14"/>
      <c r="DZ2152" s="14"/>
      <c r="EA2152" s="14"/>
      <c r="EB2152" s="14"/>
      <c r="EC2152" s="14"/>
      <c r="ED2152" s="14"/>
      <c r="EE2152" s="14"/>
      <c r="EF2152" s="14"/>
      <c r="EG2152" s="14"/>
      <c r="EH2152" s="14"/>
      <c r="EI2152" s="14"/>
      <c r="EJ2152" s="14"/>
      <c r="EK2152" s="14"/>
      <c r="EL2152" s="14"/>
      <c r="EM2152" s="14"/>
      <c r="EN2152" s="14"/>
      <c r="EO2152" s="14"/>
      <c r="EP2152" s="14"/>
      <c r="EQ2152" s="14"/>
      <c r="ER2152" s="14"/>
      <c r="ES2152" s="14"/>
      <c r="ET2152" s="14"/>
      <c r="EU2152" s="14"/>
      <c r="EV2152" s="14"/>
      <c r="EW2152" s="14"/>
      <c r="EX2152" s="14"/>
      <c r="EY2152" s="14"/>
      <c r="EZ2152" s="14"/>
      <c r="FA2152" s="14"/>
      <c r="FB2152" s="14"/>
      <c r="FC2152" s="14"/>
      <c r="FD2152" s="14"/>
      <c r="FE2152" s="14"/>
      <c r="FF2152" s="14"/>
      <c r="FG2152" s="14"/>
      <c r="FH2152" s="14"/>
      <c r="FI2152" s="14"/>
      <c r="FJ2152" s="14"/>
      <c r="FK2152" s="14"/>
      <c r="FL2152" s="14"/>
      <c r="FM2152" s="14"/>
      <c r="FN2152" s="14"/>
      <c r="FO2152" s="14"/>
      <c r="FP2152" s="14"/>
      <c r="FQ2152" s="14"/>
      <c r="FR2152" s="14"/>
      <c r="FS2152" s="14"/>
      <c r="FT2152" s="14"/>
      <c r="FU2152" s="14"/>
      <c r="FV2152" s="14"/>
      <c r="FW2152" s="14"/>
      <c r="FX2152" s="14"/>
      <c r="FY2152" s="14"/>
      <c r="FZ2152" s="14"/>
      <c r="GA2152" s="14"/>
      <c r="GB2152" s="14"/>
      <c r="GC2152" s="14"/>
      <c r="GD2152" s="14"/>
      <c r="GE2152" s="14"/>
      <c r="GF2152" s="14"/>
      <c r="GG2152" s="14"/>
      <c r="GH2152" s="14"/>
      <c r="GI2152" s="14"/>
      <c r="GJ2152" s="14"/>
      <c r="GK2152" s="14"/>
      <c r="GL2152" s="14"/>
      <c r="GM2152" s="14"/>
      <c r="GN2152" s="14"/>
      <c r="GO2152" s="14"/>
      <c r="GP2152" s="14"/>
      <c r="GQ2152" s="14"/>
      <c r="GR2152" s="14"/>
      <c r="GS2152" s="14"/>
      <c r="GT2152" s="14"/>
      <c r="GU2152" s="14"/>
      <c r="GV2152" s="14"/>
      <c r="GW2152" s="14"/>
      <c r="GX2152" s="14"/>
      <c r="GY2152" s="14"/>
      <c r="GZ2152" s="14"/>
      <c r="HA2152" s="14"/>
      <c r="HB2152" s="14"/>
      <c r="HC2152" s="14"/>
      <c r="HD2152" s="14"/>
      <c r="HE2152" s="14"/>
      <c r="HF2152" s="14"/>
      <c r="HG2152" s="14"/>
      <c r="HH2152" s="14"/>
      <c r="HI2152" s="14"/>
      <c r="HJ2152" s="14"/>
      <c r="HK2152" s="14"/>
      <c r="HL2152" s="14"/>
      <c r="HM2152" s="14"/>
      <c r="HN2152" s="14"/>
      <c r="HO2152" s="14"/>
      <c r="HP2152" s="14"/>
      <c r="HQ2152" s="14"/>
      <c r="HR2152" s="14"/>
      <c r="HS2152" s="14"/>
      <c r="HT2152" s="14"/>
      <c r="HU2152" s="14"/>
      <c r="HV2152" s="14"/>
      <c r="HW2152" s="14"/>
      <c r="HX2152" s="14"/>
      <c r="HY2152" s="14"/>
      <c r="HZ2152" s="14"/>
      <c r="IA2152" s="14"/>
      <c r="IB2152" s="14"/>
      <c r="IC2152" s="14"/>
      <c r="ID2152" s="14"/>
      <c r="IE2152" s="14"/>
      <c r="IF2152" s="14"/>
      <c r="IG2152" s="14"/>
      <c r="IH2152" s="14"/>
      <c r="II2152" s="14"/>
      <c r="IJ2152" s="14"/>
      <c r="IK2152" s="14"/>
      <c r="IL2152" s="14"/>
      <c r="IM2152" s="14"/>
      <c r="IN2152" s="14"/>
      <c r="IO2152" s="14"/>
      <c r="IP2152" s="14"/>
      <c r="IQ2152" s="14"/>
      <c r="IR2152" s="14"/>
      <c r="IS2152" s="14"/>
      <c r="IT2152" s="14"/>
    </row>
    <row r="2153" spans="1:254" x14ac:dyDescent="0.2">
      <c r="A2153" s="12">
        <v>401480</v>
      </c>
      <c r="B2153" s="4"/>
      <c r="C2153" s="21" t="s">
        <v>97</v>
      </c>
      <c r="D2153" s="11"/>
      <c r="E2153" s="11"/>
      <c r="F2153" s="11"/>
      <c r="G2153" s="12"/>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C2153" s="14"/>
      <c r="AD2153" s="14"/>
      <c r="AE2153" s="14"/>
      <c r="AF2153" s="14"/>
      <c r="AG2153" s="14"/>
      <c r="AH2153" s="14"/>
      <c r="AI2153" s="14"/>
      <c r="AJ2153" s="14"/>
      <c r="AK2153" s="14"/>
      <c r="AL2153" s="14"/>
      <c r="AM2153" s="14"/>
      <c r="AN2153" s="14"/>
      <c r="AO2153" s="14"/>
      <c r="AP2153" s="14"/>
      <c r="AQ2153" s="14"/>
      <c r="AR2153" s="14"/>
      <c r="AS2153" s="14"/>
      <c r="AT2153" s="14"/>
      <c r="AU2153" s="14"/>
      <c r="AV2153" s="14"/>
      <c r="AW2153" s="14"/>
      <c r="AX2153" s="14"/>
      <c r="AY2153" s="14"/>
      <c r="AZ2153" s="14"/>
      <c r="BA2153" s="14"/>
      <c r="BB2153" s="14"/>
      <c r="BC2153" s="14"/>
      <c r="BD2153" s="14"/>
      <c r="BE2153" s="14"/>
      <c r="BF2153" s="14"/>
      <c r="BG2153" s="14"/>
      <c r="BH2153" s="14"/>
      <c r="BI2153" s="14"/>
      <c r="BJ2153" s="14"/>
      <c r="BK2153" s="14"/>
      <c r="BL2153" s="14"/>
      <c r="BM2153" s="14"/>
      <c r="BN2153" s="14"/>
      <c r="BO2153" s="14"/>
      <c r="BP2153" s="14"/>
      <c r="BQ2153" s="14"/>
      <c r="BR2153" s="14"/>
      <c r="BS2153" s="14"/>
      <c r="BT2153" s="14"/>
      <c r="BU2153" s="14"/>
      <c r="BV2153" s="14"/>
      <c r="BW2153" s="14"/>
      <c r="BX2153" s="14"/>
      <c r="BY2153" s="14"/>
      <c r="BZ2153" s="14"/>
      <c r="CA2153" s="14"/>
      <c r="CB2153" s="14"/>
      <c r="CC2153" s="14"/>
      <c r="CD2153" s="14"/>
      <c r="CE2153" s="14"/>
      <c r="CF2153" s="14"/>
      <c r="CG2153" s="14"/>
      <c r="CH2153" s="14"/>
      <c r="CI2153" s="14"/>
      <c r="CJ2153" s="14"/>
      <c r="CK2153" s="14"/>
      <c r="CL2153" s="14"/>
      <c r="CM2153" s="14"/>
      <c r="CN2153" s="14"/>
      <c r="CO2153" s="14"/>
      <c r="CP2153" s="14"/>
      <c r="CQ2153" s="14"/>
      <c r="CR2153" s="14"/>
      <c r="CS2153" s="14"/>
      <c r="CT2153" s="14"/>
      <c r="CU2153" s="14"/>
      <c r="CV2153" s="14"/>
      <c r="CW2153" s="14"/>
      <c r="CX2153" s="14"/>
      <c r="CY2153" s="14"/>
      <c r="CZ2153" s="14"/>
      <c r="DA2153" s="14"/>
      <c r="DB2153" s="14"/>
      <c r="DC2153" s="14"/>
      <c r="DD2153" s="14"/>
      <c r="DE2153" s="14"/>
      <c r="DF2153" s="14"/>
      <c r="DG2153" s="14"/>
      <c r="DH2153" s="14"/>
      <c r="DI2153" s="14"/>
      <c r="DJ2153" s="14"/>
      <c r="DK2153" s="14"/>
      <c r="DL2153" s="14"/>
      <c r="DM2153" s="14"/>
      <c r="DN2153" s="14"/>
      <c r="DO2153" s="14"/>
      <c r="DP2153" s="14"/>
      <c r="DQ2153" s="14"/>
      <c r="DR2153" s="14"/>
      <c r="DS2153" s="14"/>
      <c r="DT2153" s="14"/>
      <c r="DU2153" s="14"/>
      <c r="DV2153" s="14"/>
      <c r="DW2153" s="14"/>
      <c r="DX2153" s="14"/>
      <c r="DY2153" s="14"/>
      <c r="DZ2153" s="14"/>
      <c r="EA2153" s="14"/>
      <c r="EB2153" s="14"/>
      <c r="EC2153" s="14"/>
      <c r="ED2153" s="14"/>
      <c r="EE2153" s="14"/>
      <c r="EF2153" s="14"/>
      <c r="EG2153" s="14"/>
      <c r="EH2153" s="14"/>
      <c r="EI2153" s="14"/>
      <c r="EJ2153" s="14"/>
      <c r="EK2153" s="14"/>
      <c r="EL2153" s="14"/>
      <c r="EM2153" s="14"/>
      <c r="EN2153" s="14"/>
      <c r="EO2153" s="14"/>
      <c r="EP2153" s="14"/>
      <c r="EQ2153" s="14"/>
      <c r="ER2153" s="14"/>
      <c r="ES2153" s="14"/>
      <c r="ET2153" s="14"/>
      <c r="EU2153" s="14"/>
      <c r="EV2153" s="14"/>
      <c r="EW2153" s="14"/>
      <c r="EX2153" s="14"/>
      <c r="EY2153" s="14"/>
      <c r="EZ2153" s="14"/>
      <c r="FA2153" s="14"/>
      <c r="FB2153" s="14"/>
      <c r="FC2153" s="14"/>
      <c r="FD2153" s="14"/>
      <c r="FE2153" s="14"/>
      <c r="FF2153" s="14"/>
      <c r="FG2153" s="14"/>
      <c r="FH2153" s="14"/>
      <c r="FI2153" s="14"/>
      <c r="FJ2153" s="14"/>
      <c r="FK2153" s="14"/>
      <c r="FL2153" s="14"/>
      <c r="FM2153" s="14"/>
      <c r="FN2153" s="14"/>
      <c r="FO2153" s="14"/>
      <c r="FP2153" s="14"/>
      <c r="FQ2153" s="14"/>
      <c r="FR2153" s="14"/>
      <c r="FS2153" s="14"/>
      <c r="FT2153" s="14"/>
      <c r="FU2153" s="14"/>
      <c r="FV2153" s="14"/>
      <c r="FW2153" s="14"/>
      <c r="FX2153" s="14"/>
      <c r="FY2153" s="14"/>
      <c r="FZ2153" s="14"/>
      <c r="GA2153" s="14"/>
      <c r="GB2153" s="14"/>
      <c r="GC2153" s="14"/>
      <c r="GD2153" s="14"/>
      <c r="GE2153" s="14"/>
      <c r="GF2153" s="14"/>
      <c r="GG2153" s="14"/>
      <c r="GH2153" s="14"/>
      <c r="GI2153" s="14"/>
      <c r="GJ2153" s="14"/>
      <c r="GK2153" s="14"/>
      <c r="GL2153" s="14"/>
      <c r="GM2153" s="14"/>
      <c r="GN2153" s="14"/>
      <c r="GO2153" s="14"/>
      <c r="GP2153" s="14"/>
      <c r="GQ2153" s="14"/>
      <c r="GR2153" s="14"/>
      <c r="GS2153" s="14"/>
      <c r="GT2153" s="14"/>
      <c r="GU2153" s="14"/>
      <c r="GV2153" s="14"/>
      <c r="GW2153" s="14"/>
      <c r="GX2153" s="14"/>
      <c r="GY2153" s="14"/>
      <c r="GZ2153" s="14"/>
      <c r="HA2153" s="14"/>
      <c r="HB2153" s="14"/>
      <c r="HC2153" s="14"/>
      <c r="HD2153" s="14"/>
      <c r="HE2153" s="14"/>
      <c r="HF2153" s="14"/>
      <c r="HG2153" s="14"/>
      <c r="HH2153" s="14"/>
      <c r="HI2153" s="14"/>
      <c r="HJ2153" s="14"/>
      <c r="HK2153" s="14"/>
      <c r="HL2153" s="14"/>
      <c r="HM2153" s="14"/>
      <c r="HN2153" s="14"/>
      <c r="HO2153" s="14"/>
      <c r="HP2153" s="14"/>
      <c r="HQ2153" s="14"/>
      <c r="HR2153" s="14"/>
      <c r="HS2153" s="14"/>
      <c r="HT2153" s="14"/>
      <c r="HU2153" s="14"/>
      <c r="HV2153" s="14"/>
      <c r="HW2153" s="14"/>
      <c r="HX2153" s="14"/>
      <c r="HY2153" s="14"/>
      <c r="HZ2153" s="14"/>
      <c r="IA2153" s="14"/>
      <c r="IB2153" s="14"/>
      <c r="IC2153" s="14"/>
      <c r="ID2153" s="14"/>
      <c r="IE2153" s="14"/>
      <c r="IF2153" s="14"/>
      <c r="IG2153" s="14"/>
      <c r="IH2153" s="14"/>
      <c r="II2153" s="14"/>
      <c r="IJ2153" s="14"/>
      <c r="IK2153" s="14"/>
      <c r="IL2153" s="14"/>
      <c r="IM2153" s="14"/>
      <c r="IN2153" s="14"/>
      <c r="IO2153" s="14"/>
      <c r="IP2153" s="14"/>
      <c r="IQ2153" s="14"/>
      <c r="IR2153" s="14"/>
      <c r="IS2153" s="14"/>
      <c r="IT2153" s="14"/>
    </row>
    <row r="2154" spans="1:254" x14ac:dyDescent="0.2">
      <c r="A2154" s="12">
        <v>401485</v>
      </c>
      <c r="B2154" s="4"/>
      <c r="C2154" s="21" t="s">
        <v>97</v>
      </c>
      <c r="D2154" s="11"/>
      <c r="E2154" s="11"/>
      <c r="F2154" s="11"/>
      <c r="G2154" s="12"/>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C2154" s="14"/>
      <c r="AD2154" s="14"/>
      <c r="AE2154" s="14"/>
      <c r="AF2154" s="14"/>
      <c r="AG2154" s="14"/>
      <c r="AH2154" s="14"/>
      <c r="AI2154" s="14"/>
      <c r="AJ2154" s="14"/>
      <c r="AK2154" s="14"/>
      <c r="AL2154" s="14"/>
      <c r="AM2154" s="14"/>
      <c r="AN2154" s="14"/>
      <c r="AO2154" s="14"/>
      <c r="AP2154" s="14"/>
      <c r="AQ2154" s="14"/>
      <c r="AR2154" s="14"/>
      <c r="AS2154" s="14"/>
      <c r="AT2154" s="14"/>
      <c r="AU2154" s="14"/>
      <c r="AV2154" s="14"/>
      <c r="AW2154" s="14"/>
      <c r="AX2154" s="14"/>
      <c r="AY2154" s="14"/>
      <c r="AZ2154" s="14"/>
      <c r="BA2154" s="14"/>
      <c r="BB2154" s="14"/>
      <c r="BC2154" s="14"/>
      <c r="BD2154" s="14"/>
      <c r="BE2154" s="14"/>
      <c r="BF2154" s="14"/>
      <c r="BG2154" s="14"/>
      <c r="BH2154" s="14"/>
      <c r="BI2154" s="14"/>
      <c r="BJ2154" s="14"/>
      <c r="BK2154" s="14"/>
      <c r="BL2154" s="14"/>
      <c r="BM2154" s="14"/>
      <c r="BN2154" s="14"/>
      <c r="BO2154" s="14"/>
      <c r="BP2154" s="14"/>
      <c r="BQ2154" s="14"/>
      <c r="BR2154" s="14"/>
      <c r="BS2154" s="14"/>
      <c r="BT2154" s="14"/>
      <c r="BU2154" s="14"/>
      <c r="BV2154" s="14"/>
      <c r="BW2154" s="14"/>
      <c r="BX2154" s="14"/>
      <c r="BY2154" s="14"/>
      <c r="BZ2154" s="14"/>
      <c r="CA2154" s="14"/>
      <c r="CB2154" s="14"/>
      <c r="CC2154" s="14"/>
      <c r="CD2154" s="14"/>
      <c r="CE2154" s="14"/>
      <c r="CF2154" s="14"/>
      <c r="CG2154" s="14"/>
      <c r="CH2154" s="14"/>
      <c r="CI2154" s="14"/>
      <c r="CJ2154" s="14"/>
      <c r="CK2154" s="14"/>
      <c r="CL2154" s="14"/>
      <c r="CM2154" s="14"/>
      <c r="CN2154" s="14"/>
      <c r="CO2154" s="14"/>
      <c r="CP2154" s="14"/>
      <c r="CQ2154" s="14"/>
      <c r="CR2154" s="14"/>
      <c r="CS2154" s="14"/>
      <c r="CT2154" s="14"/>
      <c r="CU2154" s="14"/>
      <c r="CV2154" s="14"/>
      <c r="CW2154" s="14"/>
      <c r="CX2154" s="14"/>
      <c r="CY2154" s="14"/>
      <c r="CZ2154" s="14"/>
      <c r="DA2154" s="14"/>
      <c r="DB2154" s="14"/>
      <c r="DC2154" s="14"/>
      <c r="DD2154" s="14"/>
      <c r="DE2154" s="14"/>
      <c r="DF2154" s="14"/>
      <c r="DG2154" s="14"/>
      <c r="DH2154" s="14"/>
      <c r="DI2154" s="14"/>
      <c r="DJ2154" s="14"/>
      <c r="DK2154" s="14"/>
      <c r="DL2154" s="14"/>
      <c r="DM2154" s="14"/>
      <c r="DN2154" s="14"/>
      <c r="DO2154" s="14"/>
      <c r="DP2154" s="14"/>
      <c r="DQ2154" s="14"/>
      <c r="DR2154" s="14"/>
      <c r="DS2154" s="14"/>
      <c r="DT2154" s="14"/>
      <c r="DU2154" s="14"/>
      <c r="DV2154" s="14"/>
      <c r="DW2154" s="14"/>
      <c r="DX2154" s="14"/>
      <c r="DY2154" s="14"/>
      <c r="DZ2154" s="14"/>
      <c r="EA2154" s="14"/>
      <c r="EB2154" s="14"/>
      <c r="EC2154" s="14"/>
      <c r="ED2154" s="14"/>
      <c r="EE2154" s="14"/>
      <c r="EF2154" s="14"/>
      <c r="EG2154" s="14"/>
      <c r="EH2154" s="14"/>
      <c r="EI2154" s="14"/>
      <c r="EJ2154" s="14"/>
      <c r="EK2154" s="14"/>
      <c r="EL2154" s="14"/>
      <c r="EM2154" s="14"/>
      <c r="EN2154" s="14"/>
      <c r="EO2154" s="14"/>
      <c r="EP2154" s="14"/>
      <c r="EQ2154" s="14"/>
      <c r="ER2154" s="14"/>
      <c r="ES2154" s="14"/>
      <c r="ET2154" s="14"/>
      <c r="EU2154" s="14"/>
      <c r="EV2154" s="14"/>
      <c r="EW2154" s="14"/>
      <c r="EX2154" s="14"/>
      <c r="EY2154" s="14"/>
      <c r="EZ2154" s="14"/>
      <c r="FA2154" s="14"/>
      <c r="FB2154" s="14"/>
      <c r="FC2154" s="14"/>
      <c r="FD2154" s="14"/>
      <c r="FE2154" s="14"/>
      <c r="FF2154" s="14"/>
      <c r="FG2154" s="14"/>
      <c r="FH2154" s="14"/>
      <c r="FI2154" s="14"/>
      <c r="FJ2154" s="14"/>
      <c r="FK2154" s="14"/>
      <c r="FL2154" s="14"/>
      <c r="FM2154" s="14"/>
      <c r="FN2154" s="14"/>
      <c r="FO2154" s="14"/>
      <c r="FP2154" s="14"/>
      <c r="FQ2154" s="14"/>
      <c r="FR2154" s="14"/>
      <c r="FS2154" s="14"/>
      <c r="FT2154" s="14"/>
      <c r="FU2154" s="14"/>
      <c r="FV2154" s="14"/>
      <c r="FW2154" s="14"/>
      <c r="FX2154" s="14"/>
      <c r="FY2154" s="14"/>
      <c r="FZ2154" s="14"/>
      <c r="GA2154" s="14"/>
      <c r="GB2154" s="14"/>
      <c r="GC2154" s="14"/>
      <c r="GD2154" s="14"/>
      <c r="GE2154" s="14"/>
      <c r="GF2154" s="14"/>
      <c r="GG2154" s="14"/>
      <c r="GH2154" s="14"/>
      <c r="GI2154" s="14"/>
      <c r="GJ2154" s="14"/>
      <c r="GK2154" s="14"/>
      <c r="GL2154" s="14"/>
      <c r="GM2154" s="14"/>
      <c r="GN2154" s="14"/>
      <c r="GO2154" s="14"/>
      <c r="GP2154" s="14"/>
      <c r="GQ2154" s="14"/>
      <c r="GR2154" s="14"/>
      <c r="GS2154" s="14"/>
      <c r="GT2154" s="14"/>
      <c r="GU2154" s="14"/>
      <c r="GV2154" s="14"/>
      <c r="GW2154" s="14"/>
      <c r="GX2154" s="14"/>
      <c r="GY2154" s="14"/>
      <c r="GZ2154" s="14"/>
      <c r="HA2154" s="14"/>
      <c r="HB2154" s="14"/>
      <c r="HC2154" s="14"/>
      <c r="HD2154" s="14"/>
      <c r="HE2154" s="14"/>
      <c r="HF2154" s="14"/>
      <c r="HG2154" s="14"/>
      <c r="HH2154" s="14"/>
      <c r="HI2154" s="14"/>
      <c r="HJ2154" s="14"/>
      <c r="HK2154" s="14"/>
      <c r="HL2154" s="14"/>
      <c r="HM2154" s="14"/>
      <c r="HN2154" s="14"/>
      <c r="HO2154" s="14"/>
      <c r="HP2154" s="14"/>
      <c r="HQ2154" s="14"/>
      <c r="HR2154" s="14"/>
      <c r="HS2154" s="14"/>
      <c r="HT2154" s="14"/>
      <c r="HU2154" s="14"/>
      <c r="HV2154" s="14"/>
      <c r="HW2154" s="14"/>
      <c r="HX2154" s="14"/>
      <c r="HY2154" s="14"/>
      <c r="HZ2154" s="14"/>
      <c r="IA2154" s="14"/>
      <c r="IB2154" s="14"/>
      <c r="IC2154" s="14"/>
      <c r="ID2154" s="14"/>
      <c r="IE2154" s="14"/>
      <c r="IF2154" s="14"/>
      <c r="IG2154" s="14"/>
      <c r="IH2154" s="14"/>
      <c r="II2154" s="14"/>
      <c r="IJ2154" s="14"/>
      <c r="IK2154" s="14"/>
      <c r="IL2154" s="14"/>
      <c r="IM2154" s="14"/>
      <c r="IN2154" s="14"/>
      <c r="IO2154" s="14"/>
      <c r="IP2154" s="14"/>
      <c r="IQ2154" s="14"/>
      <c r="IR2154" s="14"/>
      <c r="IS2154" s="14"/>
      <c r="IT2154" s="14"/>
    </row>
    <row r="2155" spans="1:254" x14ac:dyDescent="0.2">
      <c r="A2155" s="12">
        <v>401490</v>
      </c>
      <c r="B2155" s="4"/>
      <c r="C2155" s="13" t="s">
        <v>1924</v>
      </c>
      <c r="D2155" s="11">
        <v>8</v>
      </c>
      <c r="E2155" s="11">
        <v>8</v>
      </c>
      <c r="F2155" s="11"/>
      <c r="G2155" s="12">
        <v>3</v>
      </c>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C2155" s="14"/>
      <c r="AD2155" s="14"/>
      <c r="AE2155" s="14"/>
      <c r="AF2155" s="14"/>
      <c r="AG2155" s="14"/>
      <c r="AH2155" s="14"/>
      <c r="AI2155" s="14"/>
      <c r="AJ2155" s="14"/>
      <c r="AK2155" s="14"/>
      <c r="AL2155" s="14"/>
      <c r="AM2155" s="14"/>
      <c r="AN2155" s="14"/>
      <c r="AO2155" s="14"/>
      <c r="AP2155" s="14"/>
      <c r="AQ2155" s="14"/>
      <c r="AR2155" s="14"/>
      <c r="AS2155" s="14"/>
      <c r="AT2155" s="14"/>
      <c r="AU2155" s="14"/>
      <c r="AV2155" s="14"/>
      <c r="AW2155" s="14"/>
      <c r="AX2155" s="14"/>
      <c r="AY2155" s="14"/>
      <c r="AZ2155" s="14"/>
      <c r="BA2155" s="14"/>
      <c r="BB2155" s="14"/>
      <c r="BC2155" s="14"/>
      <c r="BD2155" s="14"/>
      <c r="BE2155" s="14"/>
      <c r="BF2155" s="14"/>
      <c r="BG2155" s="14"/>
      <c r="BH2155" s="14"/>
      <c r="BI2155" s="14"/>
      <c r="BJ2155" s="14"/>
      <c r="BK2155" s="14"/>
      <c r="BL2155" s="14"/>
      <c r="BM2155" s="14"/>
      <c r="BN2155" s="14"/>
      <c r="BO2155" s="14"/>
      <c r="BP2155" s="14"/>
      <c r="BQ2155" s="14"/>
      <c r="BR2155" s="14"/>
      <c r="BS2155" s="14"/>
      <c r="BT2155" s="14"/>
      <c r="BU2155" s="14"/>
      <c r="BV2155" s="14"/>
      <c r="BW2155" s="14"/>
      <c r="BX2155" s="14"/>
      <c r="BY2155" s="14"/>
      <c r="BZ2155" s="14"/>
      <c r="CA2155" s="14"/>
      <c r="CB2155" s="14"/>
      <c r="CC2155" s="14"/>
      <c r="CD2155" s="14"/>
      <c r="CE2155" s="14"/>
      <c r="CF2155" s="14"/>
      <c r="CG2155" s="14"/>
      <c r="CH2155" s="14"/>
      <c r="CI2155" s="14"/>
      <c r="CJ2155" s="14"/>
      <c r="CK2155" s="14"/>
      <c r="CL2155" s="14"/>
      <c r="CM2155" s="14"/>
      <c r="CN2155" s="14"/>
      <c r="CO2155" s="14"/>
      <c r="CP2155" s="14"/>
      <c r="CQ2155" s="14"/>
      <c r="CR2155" s="14"/>
      <c r="CS2155" s="14"/>
      <c r="CT2155" s="14"/>
      <c r="CU2155" s="14"/>
      <c r="CV2155" s="14"/>
      <c r="CW2155" s="14"/>
      <c r="CX2155" s="14"/>
      <c r="CY2155" s="14"/>
      <c r="CZ2155" s="14"/>
      <c r="DA2155" s="14"/>
      <c r="DB2155" s="14"/>
      <c r="DC2155" s="14"/>
      <c r="DD2155" s="14"/>
      <c r="DE2155" s="14"/>
      <c r="DF2155" s="14"/>
      <c r="DG2155" s="14"/>
      <c r="DH2155" s="14"/>
      <c r="DI2155" s="14"/>
      <c r="DJ2155" s="14"/>
      <c r="DK2155" s="14"/>
      <c r="DL2155" s="14"/>
      <c r="DM2155" s="14"/>
      <c r="DN2155" s="14"/>
      <c r="DO2155" s="14"/>
      <c r="DP2155" s="14"/>
      <c r="DQ2155" s="14"/>
      <c r="DR2155" s="14"/>
      <c r="DS2155" s="14"/>
      <c r="DT2155" s="14"/>
      <c r="DU2155" s="14"/>
      <c r="DV2155" s="14"/>
      <c r="DW2155" s="14"/>
      <c r="DX2155" s="14"/>
      <c r="DY2155" s="14"/>
      <c r="DZ2155" s="14"/>
      <c r="EA2155" s="14"/>
      <c r="EB2155" s="14"/>
      <c r="EC2155" s="14"/>
      <c r="ED2155" s="14"/>
      <c r="EE2155" s="14"/>
      <c r="EF2155" s="14"/>
      <c r="EG2155" s="14"/>
      <c r="EH2155" s="14"/>
      <c r="EI2155" s="14"/>
      <c r="EJ2155" s="14"/>
      <c r="EK2155" s="14"/>
      <c r="EL2155" s="14"/>
      <c r="EM2155" s="14"/>
      <c r="EN2155" s="14"/>
      <c r="EO2155" s="14"/>
      <c r="EP2155" s="14"/>
      <c r="EQ2155" s="14"/>
      <c r="ER2155" s="14"/>
      <c r="ES2155" s="14"/>
      <c r="ET2155" s="14"/>
      <c r="EU2155" s="14"/>
      <c r="EV2155" s="14"/>
      <c r="EW2155" s="14"/>
      <c r="EX2155" s="14"/>
      <c r="EY2155" s="14"/>
      <c r="EZ2155" s="14"/>
      <c r="FA2155" s="14"/>
      <c r="FB2155" s="14"/>
      <c r="FC2155" s="14"/>
      <c r="FD2155" s="14"/>
      <c r="FE2155" s="14"/>
      <c r="FF2155" s="14"/>
      <c r="FG2155" s="14"/>
      <c r="FH2155" s="14"/>
      <c r="FI2155" s="14"/>
      <c r="FJ2155" s="14"/>
      <c r="FK2155" s="14"/>
      <c r="FL2155" s="14"/>
      <c r="FM2155" s="14"/>
      <c r="FN2155" s="14"/>
      <c r="FO2155" s="14"/>
      <c r="FP2155" s="14"/>
      <c r="FQ2155" s="14"/>
      <c r="FR2155" s="14"/>
      <c r="FS2155" s="14"/>
      <c r="FT2155" s="14"/>
      <c r="FU2155" s="14"/>
      <c r="FV2155" s="14"/>
      <c r="FW2155" s="14"/>
      <c r="FX2155" s="14"/>
      <c r="FY2155" s="14"/>
      <c r="FZ2155" s="14"/>
      <c r="GA2155" s="14"/>
      <c r="GB2155" s="14"/>
      <c r="GC2155" s="14"/>
      <c r="GD2155" s="14"/>
      <c r="GE2155" s="14"/>
      <c r="GF2155" s="14"/>
      <c r="GG2155" s="14"/>
      <c r="GH2155" s="14"/>
      <c r="GI2155" s="14"/>
      <c r="GJ2155" s="14"/>
      <c r="GK2155" s="14"/>
      <c r="GL2155" s="14"/>
      <c r="GM2155" s="14"/>
      <c r="GN2155" s="14"/>
      <c r="GO2155" s="14"/>
      <c r="GP2155" s="14"/>
      <c r="GQ2155" s="14"/>
      <c r="GR2155" s="14"/>
      <c r="GS2155" s="14"/>
      <c r="GT2155" s="14"/>
      <c r="GU2155" s="14"/>
      <c r="GV2155" s="14"/>
      <c r="GW2155" s="14"/>
      <c r="GX2155" s="14"/>
      <c r="GY2155" s="14"/>
      <c r="GZ2155" s="14"/>
      <c r="HA2155" s="14"/>
      <c r="HB2155" s="14"/>
      <c r="HC2155" s="14"/>
      <c r="HD2155" s="14"/>
      <c r="HE2155" s="14"/>
      <c r="HF2155" s="14"/>
      <c r="HG2155" s="14"/>
      <c r="HH2155" s="14"/>
      <c r="HI2155" s="14"/>
      <c r="HJ2155" s="14"/>
      <c r="HK2155" s="14"/>
      <c r="HL2155" s="14"/>
      <c r="HM2155" s="14"/>
      <c r="HN2155" s="14"/>
      <c r="HO2155" s="14"/>
      <c r="HP2155" s="14"/>
      <c r="HQ2155" s="14"/>
      <c r="HR2155" s="14"/>
      <c r="HS2155" s="14"/>
      <c r="HT2155" s="14"/>
      <c r="HU2155" s="14"/>
      <c r="HV2155" s="14"/>
      <c r="HW2155" s="14"/>
      <c r="HX2155" s="14"/>
      <c r="HY2155" s="14"/>
      <c r="HZ2155" s="14"/>
      <c r="IA2155" s="14"/>
      <c r="IB2155" s="14"/>
      <c r="IC2155" s="14"/>
      <c r="ID2155" s="14"/>
      <c r="IE2155" s="14"/>
      <c r="IF2155" s="14"/>
      <c r="IG2155" s="14"/>
      <c r="IH2155" s="14"/>
      <c r="II2155" s="14"/>
      <c r="IJ2155" s="14"/>
      <c r="IK2155" s="14"/>
      <c r="IL2155" s="14"/>
      <c r="IM2155" s="14"/>
      <c r="IN2155" s="14"/>
      <c r="IO2155" s="14"/>
      <c r="IP2155" s="14"/>
      <c r="IQ2155" s="14"/>
      <c r="IR2155" s="14"/>
      <c r="IS2155" s="14"/>
      <c r="IT2155" s="14"/>
    </row>
    <row r="2156" spans="1:254" x14ac:dyDescent="0.2">
      <c r="A2156" s="12">
        <v>401495</v>
      </c>
      <c r="B2156" s="4"/>
      <c r="C2156" s="21" t="s">
        <v>97</v>
      </c>
      <c r="D2156" s="11"/>
      <c r="E2156" s="11"/>
      <c r="F2156" s="11"/>
      <c r="G2156" s="12"/>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C2156" s="14"/>
      <c r="AD2156" s="14"/>
      <c r="AE2156" s="14"/>
      <c r="AF2156" s="14"/>
      <c r="AG2156" s="14"/>
      <c r="AH2156" s="14"/>
      <c r="AI2156" s="14"/>
      <c r="AJ2156" s="14"/>
      <c r="AK2156" s="14"/>
      <c r="AL2156" s="14"/>
      <c r="AM2156" s="14"/>
      <c r="AN2156" s="14"/>
      <c r="AO2156" s="14"/>
      <c r="AP2156" s="14"/>
      <c r="AQ2156" s="14"/>
      <c r="AR2156" s="14"/>
      <c r="AS2156" s="14"/>
      <c r="AT2156" s="14"/>
      <c r="AU2156" s="14"/>
      <c r="AV2156" s="14"/>
      <c r="AW2156" s="14"/>
      <c r="AX2156" s="14"/>
      <c r="AY2156" s="14"/>
      <c r="AZ2156" s="14"/>
      <c r="BA2156" s="14"/>
      <c r="BB2156" s="14"/>
      <c r="BC2156" s="14"/>
      <c r="BD2156" s="14"/>
      <c r="BE2156" s="14"/>
      <c r="BF2156" s="14"/>
      <c r="BG2156" s="14"/>
      <c r="BH2156" s="14"/>
      <c r="BI2156" s="14"/>
      <c r="BJ2156" s="14"/>
      <c r="BK2156" s="14"/>
      <c r="BL2156" s="14"/>
      <c r="BM2156" s="14"/>
      <c r="BN2156" s="14"/>
      <c r="BO2156" s="14"/>
      <c r="BP2156" s="14"/>
      <c r="BQ2156" s="14"/>
      <c r="BR2156" s="14"/>
      <c r="BS2156" s="14"/>
      <c r="BT2156" s="14"/>
      <c r="BU2156" s="14"/>
      <c r="BV2156" s="14"/>
      <c r="BW2156" s="14"/>
      <c r="BX2156" s="14"/>
      <c r="BY2156" s="14"/>
      <c r="BZ2156" s="14"/>
      <c r="CA2156" s="14"/>
      <c r="CB2156" s="14"/>
      <c r="CC2156" s="14"/>
      <c r="CD2156" s="14"/>
      <c r="CE2156" s="14"/>
      <c r="CF2156" s="14"/>
      <c r="CG2156" s="14"/>
      <c r="CH2156" s="14"/>
      <c r="CI2156" s="14"/>
      <c r="CJ2156" s="14"/>
      <c r="CK2156" s="14"/>
      <c r="CL2156" s="14"/>
      <c r="CM2156" s="14"/>
      <c r="CN2156" s="14"/>
      <c r="CO2156" s="14"/>
      <c r="CP2156" s="14"/>
      <c r="CQ2156" s="14"/>
      <c r="CR2156" s="14"/>
      <c r="CS2156" s="14"/>
      <c r="CT2156" s="14"/>
      <c r="CU2156" s="14"/>
      <c r="CV2156" s="14"/>
      <c r="CW2156" s="14"/>
      <c r="CX2156" s="14"/>
      <c r="CY2156" s="14"/>
      <c r="CZ2156" s="14"/>
      <c r="DA2156" s="14"/>
      <c r="DB2156" s="14"/>
      <c r="DC2156" s="14"/>
      <c r="DD2156" s="14"/>
      <c r="DE2156" s="14"/>
      <c r="DF2156" s="14"/>
      <c r="DG2156" s="14"/>
      <c r="DH2156" s="14"/>
      <c r="DI2156" s="14"/>
      <c r="DJ2156" s="14"/>
      <c r="DK2156" s="14"/>
      <c r="DL2156" s="14"/>
      <c r="DM2156" s="14"/>
      <c r="DN2156" s="14"/>
      <c r="DO2156" s="14"/>
      <c r="DP2156" s="14"/>
      <c r="DQ2156" s="14"/>
      <c r="DR2156" s="14"/>
      <c r="DS2156" s="14"/>
      <c r="DT2156" s="14"/>
      <c r="DU2156" s="14"/>
      <c r="DV2156" s="14"/>
      <c r="DW2156" s="14"/>
      <c r="DX2156" s="14"/>
      <c r="DY2156" s="14"/>
      <c r="DZ2156" s="14"/>
      <c r="EA2156" s="14"/>
      <c r="EB2156" s="14"/>
      <c r="EC2156" s="14"/>
      <c r="ED2156" s="14"/>
      <c r="EE2156" s="14"/>
      <c r="EF2156" s="14"/>
      <c r="EG2156" s="14"/>
      <c r="EH2156" s="14"/>
      <c r="EI2156" s="14"/>
      <c r="EJ2156" s="14"/>
      <c r="EK2156" s="14"/>
      <c r="EL2156" s="14"/>
      <c r="EM2156" s="14"/>
      <c r="EN2156" s="14"/>
      <c r="EO2156" s="14"/>
      <c r="EP2156" s="14"/>
      <c r="EQ2156" s="14"/>
      <c r="ER2156" s="14"/>
      <c r="ES2156" s="14"/>
      <c r="ET2156" s="14"/>
      <c r="EU2156" s="14"/>
      <c r="EV2156" s="14"/>
      <c r="EW2156" s="14"/>
      <c r="EX2156" s="14"/>
      <c r="EY2156" s="14"/>
      <c r="EZ2156" s="14"/>
      <c r="FA2156" s="14"/>
      <c r="FB2156" s="14"/>
      <c r="FC2156" s="14"/>
      <c r="FD2156" s="14"/>
      <c r="FE2156" s="14"/>
      <c r="FF2156" s="14"/>
      <c r="FG2156" s="14"/>
      <c r="FH2156" s="14"/>
      <c r="FI2156" s="14"/>
      <c r="FJ2156" s="14"/>
      <c r="FK2156" s="14"/>
      <c r="FL2156" s="14"/>
      <c r="FM2156" s="14"/>
      <c r="FN2156" s="14"/>
      <c r="FO2156" s="14"/>
      <c r="FP2156" s="14"/>
      <c r="FQ2156" s="14"/>
      <c r="FR2156" s="14"/>
      <c r="FS2156" s="14"/>
      <c r="FT2156" s="14"/>
      <c r="FU2156" s="14"/>
      <c r="FV2156" s="14"/>
      <c r="FW2156" s="14"/>
      <c r="FX2156" s="14"/>
      <c r="FY2156" s="14"/>
      <c r="FZ2156" s="14"/>
      <c r="GA2156" s="14"/>
      <c r="GB2156" s="14"/>
      <c r="GC2156" s="14"/>
      <c r="GD2156" s="14"/>
      <c r="GE2156" s="14"/>
      <c r="GF2156" s="14"/>
      <c r="GG2156" s="14"/>
      <c r="GH2156" s="14"/>
      <c r="GI2156" s="14"/>
      <c r="GJ2156" s="14"/>
      <c r="GK2156" s="14"/>
      <c r="GL2156" s="14"/>
      <c r="GM2156" s="14"/>
      <c r="GN2156" s="14"/>
      <c r="GO2156" s="14"/>
      <c r="GP2156" s="14"/>
      <c r="GQ2156" s="14"/>
      <c r="GR2156" s="14"/>
      <c r="GS2156" s="14"/>
      <c r="GT2156" s="14"/>
      <c r="GU2156" s="14"/>
      <c r="GV2156" s="14"/>
      <c r="GW2156" s="14"/>
      <c r="GX2156" s="14"/>
      <c r="GY2156" s="14"/>
      <c r="GZ2156" s="14"/>
      <c r="HA2156" s="14"/>
      <c r="HB2156" s="14"/>
      <c r="HC2156" s="14"/>
      <c r="HD2156" s="14"/>
      <c r="HE2156" s="14"/>
      <c r="HF2156" s="14"/>
      <c r="HG2156" s="14"/>
      <c r="HH2156" s="14"/>
      <c r="HI2156" s="14"/>
      <c r="HJ2156" s="14"/>
      <c r="HK2156" s="14"/>
      <c r="HL2156" s="14"/>
      <c r="HM2156" s="14"/>
      <c r="HN2156" s="14"/>
      <c r="HO2156" s="14"/>
      <c r="HP2156" s="14"/>
      <c r="HQ2156" s="14"/>
      <c r="HR2156" s="14"/>
      <c r="HS2156" s="14"/>
      <c r="HT2156" s="14"/>
      <c r="HU2156" s="14"/>
      <c r="HV2156" s="14"/>
      <c r="HW2156" s="14"/>
      <c r="HX2156" s="14"/>
      <c r="HY2156" s="14"/>
      <c r="HZ2156" s="14"/>
      <c r="IA2156" s="14"/>
      <c r="IB2156" s="14"/>
      <c r="IC2156" s="14"/>
      <c r="ID2156" s="14"/>
      <c r="IE2156" s="14"/>
      <c r="IF2156" s="14"/>
      <c r="IG2156" s="14"/>
      <c r="IH2156" s="14"/>
      <c r="II2156" s="14"/>
      <c r="IJ2156" s="14"/>
      <c r="IK2156" s="14"/>
      <c r="IL2156" s="14"/>
      <c r="IM2156" s="14"/>
      <c r="IN2156" s="14"/>
      <c r="IO2156" s="14"/>
      <c r="IP2156" s="14"/>
      <c r="IQ2156" s="14"/>
      <c r="IR2156" s="14"/>
      <c r="IS2156" s="14"/>
      <c r="IT2156" s="14"/>
    </row>
    <row r="2157" spans="1:254" x14ac:dyDescent="0.2">
      <c r="A2157" s="12">
        <v>401500</v>
      </c>
      <c r="B2157" s="4"/>
      <c r="C2157" s="13" t="s">
        <v>1925</v>
      </c>
      <c r="D2157" s="11">
        <v>6</v>
      </c>
      <c r="E2157" s="11">
        <v>6</v>
      </c>
      <c r="F2157" s="11"/>
      <c r="G2157" s="12">
        <v>2</v>
      </c>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C2157" s="14"/>
      <c r="AD2157" s="14"/>
      <c r="AE2157" s="14"/>
      <c r="AF2157" s="14"/>
      <c r="AG2157" s="14"/>
      <c r="AH2157" s="14"/>
      <c r="AI2157" s="14"/>
      <c r="AJ2157" s="14"/>
      <c r="AK2157" s="14"/>
      <c r="AL2157" s="14"/>
      <c r="AM2157" s="14"/>
      <c r="AN2157" s="14"/>
      <c r="AO2157" s="14"/>
      <c r="AP2157" s="14"/>
      <c r="AQ2157" s="14"/>
      <c r="AR2157" s="14"/>
      <c r="AS2157" s="14"/>
      <c r="AT2157" s="14"/>
      <c r="AU2157" s="14"/>
      <c r="AV2157" s="14"/>
      <c r="AW2157" s="14"/>
      <c r="AX2157" s="14"/>
      <c r="AY2157" s="14"/>
      <c r="AZ2157" s="14"/>
      <c r="BA2157" s="14"/>
      <c r="BB2157" s="14"/>
      <c r="BC2157" s="14"/>
      <c r="BD2157" s="14"/>
      <c r="BE2157" s="14"/>
      <c r="BF2157" s="14"/>
      <c r="BG2157" s="14"/>
      <c r="BH2157" s="14"/>
      <c r="BI2157" s="14"/>
      <c r="BJ2157" s="14"/>
      <c r="BK2157" s="14"/>
      <c r="BL2157" s="14"/>
      <c r="BM2157" s="14"/>
      <c r="BN2157" s="14"/>
      <c r="BO2157" s="14"/>
      <c r="BP2157" s="14"/>
      <c r="BQ2157" s="14"/>
      <c r="BR2157" s="14"/>
      <c r="BS2157" s="14"/>
      <c r="BT2157" s="14"/>
      <c r="BU2157" s="14"/>
      <c r="BV2157" s="14"/>
      <c r="BW2157" s="14"/>
      <c r="BX2157" s="14"/>
      <c r="BY2157" s="14"/>
      <c r="BZ2157" s="14"/>
      <c r="CA2157" s="14"/>
      <c r="CB2157" s="14"/>
      <c r="CC2157" s="14"/>
      <c r="CD2157" s="14"/>
      <c r="CE2157" s="14"/>
      <c r="CF2157" s="14"/>
      <c r="CG2157" s="14"/>
      <c r="CH2157" s="14"/>
      <c r="CI2157" s="14"/>
      <c r="CJ2157" s="14"/>
      <c r="CK2157" s="14"/>
      <c r="CL2157" s="14"/>
      <c r="CM2157" s="14"/>
      <c r="CN2157" s="14"/>
      <c r="CO2157" s="14"/>
      <c r="CP2157" s="14"/>
      <c r="CQ2157" s="14"/>
      <c r="CR2157" s="14"/>
      <c r="CS2157" s="14"/>
      <c r="CT2157" s="14"/>
      <c r="CU2157" s="14"/>
      <c r="CV2157" s="14"/>
      <c r="CW2157" s="14"/>
      <c r="CX2157" s="14"/>
      <c r="CY2157" s="14"/>
      <c r="CZ2157" s="14"/>
      <c r="DA2157" s="14"/>
      <c r="DB2157" s="14"/>
      <c r="DC2157" s="14"/>
      <c r="DD2157" s="14"/>
      <c r="DE2157" s="14"/>
      <c r="DF2157" s="14"/>
      <c r="DG2157" s="14"/>
      <c r="DH2157" s="14"/>
      <c r="DI2157" s="14"/>
      <c r="DJ2157" s="14"/>
      <c r="DK2157" s="14"/>
      <c r="DL2157" s="14"/>
      <c r="DM2157" s="14"/>
      <c r="DN2157" s="14"/>
      <c r="DO2157" s="14"/>
      <c r="DP2157" s="14"/>
      <c r="DQ2157" s="14"/>
      <c r="DR2157" s="14"/>
      <c r="DS2157" s="14"/>
      <c r="DT2157" s="14"/>
      <c r="DU2157" s="14"/>
      <c r="DV2157" s="14"/>
      <c r="DW2157" s="14"/>
      <c r="DX2157" s="14"/>
      <c r="DY2157" s="14"/>
      <c r="DZ2157" s="14"/>
      <c r="EA2157" s="14"/>
      <c r="EB2157" s="14"/>
      <c r="EC2157" s="14"/>
      <c r="ED2157" s="14"/>
      <c r="EE2157" s="14"/>
      <c r="EF2157" s="14"/>
      <c r="EG2157" s="14"/>
      <c r="EH2157" s="14"/>
      <c r="EI2157" s="14"/>
      <c r="EJ2157" s="14"/>
      <c r="EK2157" s="14"/>
      <c r="EL2157" s="14"/>
      <c r="EM2157" s="14"/>
      <c r="EN2157" s="14"/>
      <c r="EO2157" s="14"/>
      <c r="EP2157" s="14"/>
      <c r="EQ2157" s="14"/>
      <c r="ER2157" s="14"/>
      <c r="ES2157" s="14"/>
      <c r="ET2157" s="14"/>
      <c r="EU2157" s="14"/>
      <c r="EV2157" s="14"/>
      <c r="EW2157" s="14"/>
      <c r="EX2157" s="14"/>
      <c r="EY2157" s="14"/>
      <c r="EZ2157" s="14"/>
      <c r="FA2157" s="14"/>
      <c r="FB2157" s="14"/>
      <c r="FC2157" s="14"/>
      <c r="FD2157" s="14"/>
      <c r="FE2157" s="14"/>
      <c r="FF2157" s="14"/>
      <c r="FG2157" s="14"/>
      <c r="FH2157" s="14"/>
      <c r="FI2157" s="14"/>
      <c r="FJ2157" s="14"/>
      <c r="FK2157" s="14"/>
      <c r="FL2157" s="14"/>
      <c r="FM2157" s="14"/>
      <c r="FN2157" s="14"/>
      <c r="FO2157" s="14"/>
      <c r="FP2157" s="14"/>
      <c r="FQ2157" s="14"/>
      <c r="FR2157" s="14"/>
      <c r="FS2157" s="14"/>
      <c r="FT2157" s="14"/>
      <c r="FU2157" s="14"/>
      <c r="FV2157" s="14"/>
      <c r="FW2157" s="14"/>
      <c r="FX2157" s="14"/>
      <c r="FY2157" s="14"/>
      <c r="FZ2157" s="14"/>
      <c r="GA2157" s="14"/>
      <c r="GB2157" s="14"/>
      <c r="GC2157" s="14"/>
      <c r="GD2157" s="14"/>
      <c r="GE2157" s="14"/>
      <c r="GF2157" s="14"/>
      <c r="GG2157" s="14"/>
      <c r="GH2157" s="14"/>
      <c r="GI2157" s="14"/>
      <c r="GJ2157" s="14"/>
      <c r="GK2157" s="14"/>
      <c r="GL2157" s="14"/>
      <c r="GM2157" s="14"/>
      <c r="GN2157" s="14"/>
      <c r="GO2157" s="14"/>
      <c r="GP2157" s="14"/>
      <c r="GQ2157" s="14"/>
      <c r="GR2157" s="14"/>
      <c r="GS2157" s="14"/>
      <c r="GT2157" s="14"/>
      <c r="GU2157" s="14"/>
      <c r="GV2157" s="14"/>
      <c r="GW2157" s="14"/>
      <c r="GX2157" s="14"/>
      <c r="GY2157" s="14"/>
      <c r="GZ2157" s="14"/>
      <c r="HA2157" s="14"/>
      <c r="HB2157" s="14"/>
      <c r="HC2157" s="14"/>
      <c r="HD2157" s="14"/>
      <c r="HE2157" s="14"/>
      <c r="HF2157" s="14"/>
      <c r="HG2157" s="14"/>
      <c r="HH2157" s="14"/>
      <c r="HI2157" s="14"/>
      <c r="HJ2157" s="14"/>
      <c r="HK2157" s="14"/>
      <c r="HL2157" s="14"/>
      <c r="HM2157" s="14"/>
      <c r="HN2157" s="14"/>
      <c r="HO2157" s="14"/>
      <c r="HP2157" s="14"/>
      <c r="HQ2157" s="14"/>
      <c r="HR2157" s="14"/>
      <c r="HS2157" s="14"/>
      <c r="HT2157" s="14"/>
      <c r="HU2157" s="14"/>
      <c r="HV2157" s="14"/>
      <c r="HW2157" s="14"/>
      <c r="HX2157" s="14"/>
      <c r="HY2157" s="14"/>
      <c r="HZ2157" s="14"/>
      <c r="IA2157" s="14"/>
      <c r="IB2157" s="14"/>
      <c r="IC2157" s="14"/>
      <c r="ID2157" s="14"/>
      <c r="IE2157" s="14"/>
      <c r="IF2157" s="14"/>
      <c r="IG2157" s="14"/>
      <c r="IH2157" s="14"/>
      <c r="II2157" s="14"/>
      <c r="IJ2157" s="14"/>
      <c r="IK2157" s="14"/>
      <c r="IL2157" s="14"/>
      <c r="IM2157" s="14"/>
      <c r="IN2157" s="14"/>
      <c r="IO2157" s="14"/>
      <c r="IP2157" s="14"/>
      <c r="IQ2157" s="14"/>
      <c r="IR2157" s="14"/>
      <c r="IS2157" s="14"/>
      <c r="IT2157" s="14"/>
    </row>
    <row r="2158" spans="1:254" x14ac:dyDescent="0.2">
      <c r="A2158" s="2">
        <v>401505</v>
      </c>
      <c r="B2158" s="4"/>
      <c r="C2158" s="5" t="s">
        <v>1926</v>
      </c>
      <c r="D2158" s="3">
        <v>11</v>
      </c>
      <c r="E2158" s="11">
        <v>11</v>
      </c>
      <c r="F2158" s="3"/>
      <c r="G2158" s="2">
        <v>3</v>
      </c>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C2158" s="14"/>
      <c r="AD2158" s="14"/>
      <c r="AE2158" s="14"/>
      <c r="AF2158" s="14"/>
      <c r="AG2158" s="14"/>
      <c r="AH2158" s="14"/>
      <c r="AI2158" s="14"/>
      <c r="AJ2158" s="14"/>
      <c r="AK2158" s="14"/>
      <c r="AL2158" s="14"/>
      <c r="AM2158" s="14"/>
      <c r="AN2158" s="14"/>
      <c r="AO2158" s="14"/>
      <c r="AP2158" s="14"/>
      <c r="AQ2158" s="14"/>
      <c r="AR2158" s="14"/>
      <c r="AS2158" s="14"/>
      <c r="AT2158" s="14"/>
      <c r="AU2158" s="14"/>
      <c r="AV2158" s="14"/>
      <c r="AW2158" s="14"/>
      <c r="AX2158" s="14"/>
      <c r="AY2158" s="14"/>
      <c r="AZ2158" s="14"/>
      <c r="BA2158" s="14"/>
      <c r="BB2158" s="14"/>
      <c r="BC2158" s="14"/>
      <c r="BD2158" s="14"/>
      <c r="BE2158" s="14"/>
      <c r="BF2158" s="14"/>
      <c r="BG2158" s="14"/>
      <c r="BH2158" s="14"/>
      <c r="BI2158" s="14"/>
      <c r="BJ2158" s="14"/>
      <c r="BK2158" s="14"/>
      <c r="BL2158" s="14"/>
      <c r="BM2158" s="14"/>
      <c r="BN2158" s="14"/>
      <c r="BO2158" s="14"/>
      <c r="BP2158" s="14"/>
      <c r="BQ2158" s="14"/>
      <c r="BR2158" s="14"/>
      <c r="BS2158" s="14"/>
      <c r="BT2158" s="14"/>
      <c r="BU2158" s="14"/>
      <c r="BV2158" s="14"/>
      <c r="BW2158" s="14"/>
      <c r="BX2158" s="14"/>
      <c r="BY2158" s="14"/>
      <c r="BZ2158" s="14"/>
      <c r="CA2158" s="14"/>
      <c r="CB2158" s="14"/>
      <c r="CC2158" s="14"/>
      <c r="CD2158" s="14"/>
      <c r="CE2158" s="14"/>
      <c r="CF2158" s="14"/>
      <c r="CG2158" s="14"/>
      <c r="CH2158" s="14"/>
      <c r="CI2158" s="14"/>
      <c r="CJ2158" s="14"/>
      <c r="CK2158" s="14"/>
      <c r="CL2158" s="14"/>
      <c r="CM2158" s="14"/>
      <c r="CN2158" s="14"/>
      <c r="CO2158" s="14"/>
      <c r="CP2158" s="14"/>
      <c r="CQ2158" s="14"/>
      <c r="CR2158" s="14"/>
      <c r="CS2158" s="14"/>
      <c r="CT2158" s="14"/>
      <c r="CU2158" s="14"/>
      <c r="CV2158" s="14"/>
      <c r="CW2158" s="14"/>
      <c r="CX2158" s="14"/>
      <c r="CY2158" s="14"/>
      <c r="CZ2158" s="14"/>
      <c r="DA2158" s="14"/>
      <c r="DB2158" s="14"/>
      <c r="DC2158" s="14"/>
      <c r="DD2158" s="14"/>
      <c r="DE2158" s="14"/>
      <c r="DF2158" s="14"/>
      <c r="DG2158" s="14"/>
      <c r="DH2158" s="14"/>
      <c r="DI2158" s="14"/>
      <c r="DJ2158" s="14"/>
      <c r="DK2158" s="14"/>
      <c r="DL2158" s="14"/>
      <c r="DM2158" s="14"/>
      <c r="DN2158" s="14"/>
      <c r="DO2158" s="14"/>
      <c r="DP2158" s="14"/>
      <c r="DQ2158" s="14"/>
      <c r="DR2158" s="14"/>
      <c r="DS2158" s="14"/>
      <c r="DT2158" s="14"/>
      <c r="DU2158" s="14"/>
      <c r="DV2158" s="14"/>
      <c r="DW2158" s="14"/>
      <c r="DX2158" s="14"/>
      <c r="DY2158" s="14"/>
      <c r="DZ2158" s="14"/>
      <c r="EA2158" s="14"/>
      <c r="EB2158" s="14"/>
      <c r="EC2158" s="14"/>
      <c r="ED2158" s="14"/>
      <c r="EE2158" s="14"/>
      <c r="EF2158" s="14"/>
      <c r="EG2158" s="14"/>
      <c r="EH2158" s="14"/>
      <c r="EI2158" s="14"/>
      <c r="EJ2158" s="14"/>
      <c r="EK2158" s="14"/>
      <c r="EL2158" s="14"/>
      <c r="EM2158" s="14"/>
      <c r="EN2158" s="14"/>
      <c r="EO2158" s="14"/>
      <c r="EP2158" s="14"/>
      <c r="EQ2158" s="14"/>
      <c r="ER2158" s="14"/>
      <c r="ES2158" s="14"/>
      <c r="ET2158" s="14"/>
      <c r="EU2158" s="14"/>
      <c r="EV2158" s="14"/>
      <c r="EW2158" s="14"/>
      <c r="EX2158" s="14"/>
      <c r="EY2158" s="14"/>
      <c r="EZ2158" s="14"/>
      <c r="FA2158" s="14"/>
      <c r="FB2158" s="14"/>
      <c r="FC2158" s="14"/>
      <c r="FD2158" s="14"/>
      <c r="FE2158" s="14"/>
      <c r="FF2158" s="14"/>
      <c r="FG2158" s="14"/>
      <c r="FH2158" s="14"/>
      <c r="FI2158" s="14"/>
      <c r="FJ2158" s="14"/>
      <c r="FK2158" s="14"/>
      <c r="FL2158" s="14"/>
      <c r="FM2158" s="14"/>
      <c r="FN2158" s="14"/>
      <c r="FO2158" s="14"/>
      <c r="FP2158" s="14"/>
      <c r="FQ2158" s="14"/>
      <c r="FR2158" s="14"/>
      <c r="FS2158" s="14"/>
      <c r="FT2158" s="14"/>
      <c r="FU2158" s="14"/>
      <c r="FV2158" s="14"/>
      <c r="FW2158" s="14"/>
      <c r="FX2158" s="14"/>
      <c r="FY2158" s="14"/>
      <c r="FZ2158" s="14"/>
      <c r="GA2158" s="14"/>
      <c r="GB2158" s="14"/>
      <c r="GC2158" s="14"/>
      <c r="GD2158" s="14"/>
      <c r="GE2158" s="14"/>
      <c r="GF2158" s="14"/>
      <c r="GG2158" s="14"/>
      <c r="GH2158" s="14"/>
      <c r="GI2158" s="14"/>
      <c r="GJ2158" s="14"/>
      <c r="GK2158" s="14"/>
      <c r="GL2158" s="14"/>
      <c r="GM2158" s="14"/>
      <c r="GN2158" s="14"/>
      <c r="GO2158" s="14"/>
      <c r="GP2158" s="14"/>
      <c r="GQ2158" s="14"/>
      <c r="GR2158" s="14"/>
      <c r="GS2158" s="14"/>
      <c r="GT2158" s="14"/>
      <c r="GU2158" s="14"/>
      <c r="GV2158" s="14"/>
      <c r="GW2158" s="14"/>
      <c r="GX2158" s="14"/>
      <c r="GY2158" s="14"/>
      <c r="GZ2158" s="14"/>
      <c r="HA2158" s="14"/>
      <c r="HB2158" s="14"/>
      <c r="HC2158" s="14"/>
      <c r="HD2158" s="14"/>
      <c r="HE2158" s="14"/>
      <c r="HF2158" s="14"/>
      <c r="HG2158" s="14"/>
      <c r="HH2158" s="14"/>
      <c r="HI2158" s="14"/>
      <c r="HJ2158" s="14"/>
      <c r="HK2158" s="14"/>
      <c r="HL2158" s="14"/>
      <c r="HM2158" s="14"/>
      <c r="HN2158" s="14"/>
      <c r="HO2158" s="14"/>
      <c r="HP2158" s="14"/>
      <c r="HQ2158" s="14"/>
      <c r="HR2158" s="14"/>
      <c r="HS2158" s="14"/>
      <c r="HT2158" s="14"/>
      <c r="HU2158" s="14"/>
      <c r="HV2158" s="14"/>
      <c r="HW2158" s="14"/>
      <c r="HX2158" s="14"/>
      <c r="HY2158" s="14"/>
      <c r="HZ2158" s="14"/>
      <c r="IA2158" s="14"/>
      <c r="IB2158" s="14"/>
      <c r="IC2158" s="14"/>
      <c r="ID2158" s="14"/>
      <c r="IE2158" s="14"/>
      <c r="IF2158" s="14"/>
      <c r="IG2158" s="14"/>
      <c r="IH2158" s="14"/>
      <c r="II2158" s="14"/>
      <c r="IJ2158" s="14"/>
      <c r="IK2158" s="14"/>
      <c r="IL2158" s="14"/>
      <c r="IM2158" s="14"/>
      <c r="IN2158" s="14"/>
      <c r="IO2158" s="14"/>
      <c r="IP2158" s="14"/>
      <c r="IQ2158" s="14"/>
      <c r="IR2158" s="14"/>
      <c r="IS2158" s="14"/>
      <c r="IT2158" s="14"/>
    </row>
    <row r="2159" spans="1:254" x14ac:dyDescent="0.2">
      <c r="A2159" s="12">
        <v>401510</v>
      </c>
      <c r="B2159" s="4"/>
      <c r="C2159" s="13" t="s">
        <v>1927</v>
      </c>
      <c r="D2159" s="11">
        <v>6</v>
      </c>
      <c r="E2159" s="11">
        <v>6</v>
      </c>
      <c r="F2159" s="11"/>
      <c r="G2159" s="12">
        <v>2</v>
      </c>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C2159" s="14"/>
      <c r="AD2159" s="14"/>
      <c r="AE2159" s="14"/>
      <c r="AF2159" s="14"/>
      <c r="AG2159" s="14"/>
      <c r="AH2159" s="14"/>
      <c r="AI2159" s="14"/>
      <c r="AJ2159" s="14"/>
      <c r="AK2159" s="14"/>
      <c r="AL2159" s="14"/>
      <c r="AM2159" s="14"/>
      <c r="AN2159" s="14"/>
      <c r="AO2159" s="14"/>
      <c r="AP2159" s="14"/>
      <c r="AQ2159" s="14"/>
      <c r="AR2159" s="14"/>
      <c r="AS2159" s="14"/>
      <c r="AT2159" s="14"/>
      <c r="AU2159" s="14"/>
      <c r="AV2159" s="14"/>
      <c r="AW2159" s="14"/>
      <c r="AX2159" s="14"/>
      <c r="AY2159" s="14"/>
      <c r="AZ2159" s="14"/>
      <c r="BA2159" s="14"/>
      <c r="BB2159" s="14"/>
      <c r="BC2159" s="14"/>
      <c r="BD2159" s="14"/>
      <c r="BE2159" s="14"/>
      <c r="BF2159" s="14"/>
      <c r="BG2159" s="14"/>
      <c r="BH2159" s="14"/>
      <c r="BI2159" s="14"/>
      <c r="BJ2159" s="14"/>
      <c r="BK2159" s="14"/>
      <c r="BL2159" s="14"/>
      <c r="BM2159" s="14"/>
      <c r="BN2159" s="14"/>
      <c r="BO2159" s="14"/>
      <c r="BP2159" s="14"/>
      <c r="BQ2159" s="14"/>
      <c r="BR2159" s="14"/>
      <c r="BS2159" s="14"/>
      <c r="BT2159" s="14"/>
      <c r="BU2159" s="14"/>
      <c r="BV2159" s="14"/>
      <c r="BW2159" s="14"/>
      <c r="BX2159" s="14"/>
      <c r="BY2159" s="14"/>
      <c r="BZ2159" s="14"/>
      <c r="CA2159" s="14"/>
      <c r="CB2159" s="14"/>
      <c r="CC2159" s="14"/>
      <c r="CD2159" s="14"/>
      <c r="CE2159" s="14"/>
      <c r="CF2159" s="14"/>
      <c r="CG2159" s="14"/>
      <c r="CH2159" s="14"/>
      <c r="CI2159" s="14"/>
      <c r="CJ2159" s="14"/>
      <c r="CK2159" s="14"/>
      <c r="CL2159" s="14"/>
      <c r="CM2159" s="14"/>
      <c r="CN2159" s="14"/>
      <c r="CO2159" s="14"/>
      <c r="CP2159" s="14"/>
      <c r="CQ2159" s="14"/>
      <c r="CR2159" s="14"/>
      <c r="CS2159" s="14"/>
      <c r="CT2159" s="14"/>
      <c r="CU2159" s="14"/>
      <c r="CV2159" s="14"/>
      <c r="CW2159" s="14"/>
      <c r="CX2159" s="14"/>
      <c r="CY2159" s="14"/>
      <c r="CZ2159" s="14"/>
      <c r="DA2159" s="14"/>
      <c r="DB2159" s="14"/>
      <c r="DC2159" s="14"/>
      <c r="DD2159" s="14"/>
      <c r="DE2159" s="14"/>
      <c r="DF2159" s="14"/>
      <c r="DG2159" s="14"/>
      <c r="DH2159" s="14"/>
      <c r="DI2159" s="14"/>
      <c r="DJ2159" s="14"/>
      <c r="DK2159" s="14"/>
      <c r="DL2159" s="14"/>
      <c r="DM2159" s="14"/>
      <c r="DN2159" s="14"/>
      <c r="DO2159" s="14"/>
      <c r="DP2159" s="14"/>
      <c r="DQ2159" s="14"/>
      <c r="DR2159" s="14"/>
      <c r="DS2159" s="14"/>
      <c r="DT2159" s="14"/>
      <c r="DU2159" s="14"/>
      <c r="DV2159" s="14"/>
      <c r="DW2159" s="14"/>
      <c r="DX2159" s="14"/>
      <c r="DY2159" s="14"/>
      <c r="DZ2159" s="14"/>
      <c r="EA2159" s="14"/>
      <c r="EB2159" s="14"/>
      <c r="EC2159" s="14"/>
      <c r="ED2159" s="14"/>
      <c r="EE2159" s="14"/>
      <c r="EF2159" s="14"/>
      <c r="EG2159" s="14"/>
      <c r="EH2159" s="14"/>
      <c r="EI2159" s="14"/>
      <c r="EJ2159" s="14"/>
      <c r="EK2159" s="14"/>
      <c r="EL2159" s="14"/>
      <c r="EM2159" s="14"/>
      <c r="EN2159" s="14"/>
      <c r="EO2159" s="14"/>
      <c r="EP2159" s="14"/>
      <c r="EQ2159" s="14"/>
      <c r="ER2159" s="14"/>
      <c r="ES2159" s="14"/>
      <c r="ET2159" s="14"/>
      <c r="EU2159" s="14"/>
      <c r="EV2159" s="14"/>
      <c r="EW2159" s="14"/>
      <c r="EX2159" s="14"/>
      <c r="EY2159" s="14"/>
      <c r="EZ2159" s="14"/>
      <c r="FA2159" s="14"/>
      <c r="FB2159" s="14"/>
      <c r="FC2159" s="14"/>
      <c r="FD2159" s="14"/>
      <c r="FE2159" s="14"/>
      <c r="FF2159" s="14"/>
      <c r="FG2159" s="14"/>
      <c r="FH2159" s="14"/>
      <c r="FI2159" s="14"/>
      <c r="FJ2159" s="14"/>
      <c r="FK2159" s="14"/>
      <c r="FL2159" s="14"/>
      <c r="FM2159" s="14"/>
      <c r="FN2159" s="14"/>
      <c r="FO2159" s="14"/>
      <c r="FP2159" s="14"/>
      <c r="FQ2159" s="14"/>
      <c r="FR2159" s="14"/>
      <c r="FS2159" s="14"/>
      <c r="FT2159" s="14"/>
      <c r="FU2159" s="14"/>
      <c r="FV2159" s="14"/>
      <c r="FW2159" s="14"/>
      <c r="FX2159" s="14"/>
      <c r="FY2159" s="14"/>
      <c r="FZ2159" s="14"/>
      <c r="GA2159" s="14"/>
      <c r="GB2159" s="14"/>
      <c r="GC2159" s="14"/>
      <c r="GD2159" s="14"/>
      <c r="GE2159" s="14"/>
      <c r="GF2159" s="14"/>
      <c r="GG2159" s="14"/>
      <c r="GH2159" s="14"/>
      <c r="GI2159" s="14"/>
      <c r="GJ2159" s="14"/>
      <c r="GK2159" s="14"/>
      <c r="GL2159" s="14"/>
      <c r="GM2159" s="14"/>
      <c r="GN2159" s="14"/>
      <c r="GO2159" s="14"/>
      <c r="GP2159" s="14"/>
      <c r="GQ2159" s="14"/>
      <c r="GR2159" s="14"/>
      <c r="GS2159" s="14"/>
      <c r="GT2159" s="14"/>
      <c r="GU2159" s="14"/>
      <c r="GV2159" s="14"/>
      <c r="GW2159" s="14"/>
      <c r="GX2159" s="14"/>
      <c r="GY2159" s="14"/>
      <c r="GZ2159" s="14"/>
      <c r="HA2159" s="14"/>
      <c r="HB2159" s="14"/>
      <c r="HC2159" s="14"/>
      <c r="HD2159" s="14"/>
      <c r="HE2159" s="14"/>
      <c r="HF2159" s="14"/>
      <c r="HG2159" s="14"/>
      <c r="HH2159" s="14"/>
      <c r="HI2159" s="14"/>
      <c r="HJ2159" s="14"/>
      <c r="HK2159" s="14"/>
      <c r="HL2159" s="14"/>
      <c r="HM2159" s="14"/>
      <c r="HN2159" s="14"/>
      <c r="HO2159" s="14"/>
      <c r="HP2159" s="14"/>
      <c r="HQ2159" s="14"/>
      <c r="HR2159" s="14"/>
      <c r="HS2159" s="14"/>
      <c r="HT2159" s="14"/>
      <c r="HU2159" s="14"/>
      <c r="HV2159" s="14"/>
      <c r="HW2159" s="14"/>
      <c r="HX2159" s="14"/>
      <c r="HY2159" s="14"/>
      <c r="HZ2159" s="14"/>
      <c r="IA2159" s="14"/>
      <c r="IB2159" s="14"/>
      <c r="IC2159" s="14"/>
      <c r="ID2159" s="14"/>
      <c r="IE2159" s="14"/>
      <c r="IF2159" s="14"/>
      <c r="IG2159" s="14"/>
      <c r="IH2159" s="14"/>
      <c r="II2159" s="14"/>
      <c r="IJ2159" s="14"/>
      <c r="IK2159" s="14"/>
      <c r="IL2159" s="14"/>
      <c r="IM2159" s="14"/>
      <c r="IN2159" s="14"/>
      <c r="IO2159" s="14"/>
      <c r="IP2159" s="14"/>
      <c r="IQ2159" s="14"/>
      <c r="IR2159" s="14"/>
      <c r="IS2159" s="14"/>
      <c r="IT2159" s="14"/>
    </row>
    <row r="2160" spans="1:254" x14ac:dyDescent="0.2">
      <c r="A2160" s="12">
        <v>401515</v>
      </c>
      <c r="B2160" s="4"/>
      <c r="C2160" s="13" t="s">
        <v>1928</v>
      </c>
      <c r="D2160" s="11">
        <v>6</v>
      </c>
      <c r="E2160" s="11">
        <v>6</v>
      </c>
      <c r="F2160" s="11"/>
      <c r="G2160" s="12">
        <v>2</v>
      </c>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C2160" s="14"/>
      <c r="AD2160" s="14"/>
      <c r="AE2160" s="14"/>
      <c r="AF2160" s="14"/>
      <c r="AG2160" s="14"/>
      <c r="AH2160" s="14"/>
      <c r="AI2160" s="14"/>
      <c r="AJ2160" s="14"/>
      <c r="AK2160" s="14"/>
      <c r="AL2160" s="14"/>
      <c r="AM2160" s="14"/>
      <c r="AN2160" s="14"/>
      <c r="AO2160" s="14"/>
      <c r="AP2160" s="14"/>
      <c r="AQ2160" s="14"/>
      <c r="AR2160" s="14"/>
      <c r="AS2160" s="14"/>
      <c r="AT2160" s="14"/>
      <c r="AU2160" s="14"/>
      <c r="AV2160" s="14"/>
      <c r="AW2160" s="14"/>
      <c r="AX2160" s="14"/>
      <c r="AY2160" s="14"/>
      <c r="AZ2160" s="14"/>
      <c r="BA2160" s="14"/>
      <c r="BB2160" s="14"/>
      <c r="BC2160" s="14"/>
      <c r="BD2160" s="14"/>
      <c r="BE2160" s="14"/>
      <c r="BF2160" s="14"/>
      <c r="BG2160" s="14"/>
      <c r="BH2160" s="14"/>
      <c r="BI2160" s="14"/>
      <c r="BJ2160" s="14"/>
      <c r="BK2160" s="14"/>
      <c r="BL2160" s="14"/>
      <c r="BM2160" s="14"/>
      <c r="BN2160" s="14"/>
      <c r="BO2160" s="14"/>
      <c r="BP2160" s="14"/>
      <c r="BQ2160" s="14"/>
      <c r="BR2160" s="14"/>
      <c r="BS2160" s="14"/>
      <c r="BT2160" s="14"/>
      <c r="BU2160" s="14"/>
      <c r="BV2160" s="14"/>
      <c r="BW2160" s="14"/>
      <c r="BX2160" s="14"/>
      <c r="BY2160" s="14"/>
      <c r="BZ2160" s="14"/>
      <c r="CA2160" s="14"/>
      <c r="CB2160" s="14"/>
      <c r="CC2160" s="14"/>
      <c r="CD2160" s="14"/>
      <c r="CE2160" s="14"/>
      <c r="CF2160" s="14"/>
      <c r="CG2160" s="14"/>
      <c r="CH2160" s="14"/>
      <c r="CI2160" s="14"/>
      <c r="CJ2160" s="14"/>
      <c r="CK2160" s="14"/>
      <c r="CL2160" s="14"/>
      <c r="CM2160" s="14"/>
      <c r="CN2160" s="14"/>
      <c r="CO2160" s="14"/>
      <c r="CP2160" s="14"/>
      <c r="CQ2160" s="14"/>
      <c r="CR2160" s="14"/>
      <c r="CS2160" s="14"/>
      <c r="CT2160" s="14"/>
      <c r="CU2160" s="14"/>
      <c r="CV2160" s="14"/>
      <c r="CW2160" s="14"/>
      <c r="CX2160" s="14"/>
      <c r="CY2160" s="14"/>
      <c r="CZ2160" s="14"/>
      <c r="DA2160" s="14"/>
      <c r="DB2160" s="14"/>
      <c r="DC2160" s="14"/>
      <c r="DD2160" s="14"/>
      <c r="DE2160" s="14"/>
      <c r="DF2160" s="14"/>
      <c r="DG2160" s="14"/>
      <c r="DH2160" s="14"/>
      <c r="DI2160" s="14"/>
      <c r="DJ2160" s="14"/>
      <c r="DK2160" s="14"/>
      <c r="DL2160" s="14"/>
      <c r="DM2160" s="14"/>
      <c r="DN2160" s="14"/>
      <c r="DO2160" s="14"/>
      <c r="DP2160" s="14"/>
      <c r="DQ2160" s="14"/>
      <c r="DR2160" s="14"/>
      <c r="DS2160" s="14"/>
      <c r="DT2160" s="14"/>
      <c r="DU2160" s="14"/>
      <c r="DV2160" s="14"/>
      <c r="DW2160" s="14"/>
      <c r="DX2160" s="14"/>
      <c r="DY2160" s="14"/>
      <c r="DZ2160" s="14"/>
      <c r="EA2160" s="14"/>
      <c r="EB2160" s="14"/>
      <c r="EC2160" s="14"/>
      <c r="ED2160" s="14"/>
      <c r="EE2160" s="14"/>
      <c r="EF2160" s="14"/>
      <c r="EG2160" s="14"/>
      <c r="EH2160" s="14"/>
      <c r="EI2160" s="14"/>
      <c r="EJ2160" s="14"/>
      <c r="EK2160" s="14"/>
      <c r="EL2160" s="14"/>
      <c r="EM2160" s="14"/>
      <c r="EN2160" s="14"/>
      <c r="EO2160" s="14"/>
      <c r="EP2160" s="14"/>
      <c r="EQ2160" s="14"/>
      <c r="ER2160" s="14"/>
      <c r="ES2160" s="14"/>
      <c r="ET2160" s="14"/>
      <c r="EU2160" s="14"/>
      <c r="EV2160" s="14"/>
      <c r="EW2160" s="14"/>
      <c r="EX2160" s="14"/>
      <c r="EY2160" s="14"/>
      <c r="EZ2160" s="14"/>
      <c r="FA2160" s="14"/>
      <c r="FB2160" s="14"/>
      <c r="FC2160" s="14"/>
      <c r="FD2160" s="14"/>
      <c r="FE2160" s="14"/>
      <c r="FF2160" s="14"/>
      <c r="FG2160" s="14"/>
      <c r="FH2160" s="14"/>
      <c r="FI2160" s="14"/>
      <c r="FJ2160" s="14"/>
      <c r="FK2160" s="14"/>
      <c r="FL2160" s="14"/>
      <c r="FM2160" s="14"/>
      <c r="FN2160" s="14"/>
      <c r="FO2160" s="14"/>
      <c r="FP2160" s="14"/>
      <c r="FQ2160" s="14"/>
      <c r="FR2160" s="14"/>
      <c r="FS2160" s="14"/>
      <c r="FT2160" s="14"/>
      <c r="FU2160" s="14"/>
      <c r="FV2160" s="14"/>
      <c r="FW2160" s="14"/>
      <c r="FX2160" s="14"/>
      <c r="FY2160" s="14"/>
      <c r="FZ2160" s="14"/>
      <c r="GA2160" s="14"/>
      <c r="GB2160" s="14"/>
      <c r="GC2160" s="14"/>
      <c r="GD2160" s="14"/>
      <c r="GE2160" s="14"/>
      <c r="GF2160" s="14"/>
      <c r="GG2160" s="14"/>
      <c r="GH2160" s="14"/>
      <c r="GI2160" s="14"/>
      <c r="GJ2160" s="14"/>
      <c r="GK2160" s="14"/>
      <c r="GL2160" s="14"/>
      <c r="GM2160" s="14"/>
      <c r="GN2160" s="14"/>
      <c r="GO2160" s="14"/>
      <c r="GP2160" s="14"/>
      <c r="GQ2160" s="14"/>
      <c r="GR2160" s="14"/>
      <c r="GS2160" s="14"/>
      <c r="GT2160" s="14"/>
      <c r="GU2160" s="14"/>
      <c r="GV2160" s="14"/>
      <c r="GW2160" s="14"/>
      <c r="GX2160" s="14"/>
      <c r="GY2160" s="14"/>
      <c r="GZ2160" s="14"/>
      <c r="HA2160" s="14"/>
      <c r="HB2160" s="14"/>
      <c r="HC2160" s="14"/>
      <c r="HD2160" s="14"/>
      <c r="HE2160" s="14"/>
      <c r="HF2160" s="14"/>
      <c r="HG2160" s="14"/>
      <c r="HH2160" s="14"/>
      <c r="HI2160" s="14"/>
      <c r="HJ2160" s="14"/>
      <c r="HK2160" s="14"/>
      <c r="HL2160" s="14"/>
      <c r="HM2160" s="14"/>
      <c r="HN2160" s="14"/>
      <c r="HO2160" s="14"/>
      <c r="HP2160" s="14"/>
      <c r="HQ2160" s="14"/>
      <c r="HR2160" s="14"/>
      <c r="HS2160" s="14"/>
      <c r="HT2160" s="14"/>
      <c r="HU2160" s="14"/>
      <c r="HV2160" s="14"/>
      <c r="HW2160" s="14"/>
      <c r="HX2160" s="14"/>
      <c r="HY2160" s="14"/>
      <c r="HZ2160" s="14"/>
      <c r="IA2160" s="14"/>
      <c r="IB2160" s="14"/>
      <c r="IC2160" s="14"/>
      <c r="ID2160" s="14"/>
      <c r="IE2160" s="14"/>
      <c r="IF2160" s="14"/>
      <c r="IG2160" s="14"/>
      <c r="IH2160" s="14"/>
      <c r="II2160" s="14"/>
      <c r="IJ2160" s="14"/>
      <c r="IK2160" s="14"/>
      <c r="IL2160" s="14"/>
      <c r="IM2160" s="14"/>
      <c r="IN2160" s="14"/>
      <c r="IO2160" s="14"/>
      <c r="IP2160" s="14"/>
      <c r="IQ2160" s="14"/>
      <c r="IR2160" s="14"/>
      <c r="IS2160" s="14"/>
      <c r="IT2160" s="14"/>
    </row>
    <row r="2161" spans="1:254" x14ac:dyDescent="0.2">
      <c r="A2161" s="2">
        <v>401520</v>
      </c>
      <c r="B2161" s="4"/>
      <c r="C2161" s="19" t="s">
        <v>1929</v>
      </c>
      <c r="D2161" s="3">
        <v>15</v>
      </c>
      <c r="E2161" s="11">
        <v>15</v>
      </c>
      <c r="F2161" s="3"/>
      <c r="G2161" s="2">
        <v>3</v>
      </c>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C2161" s="14"/>
      <c r="AD2161" s="14"/>
      <c r="AE2161" s="14"/>
      <c r="AF2161" s="14"/>
      <c r="AG2161" s="14"/>
      <c r="AH2161" s="14"/>
      <c r="AI2161" s="14"/>
      <c r="AJ2161" s="14"/>
      <c r="AK2161" s="14"/>
      <c r="AL2161" s="14"/>
      <c r="AM2161" s="14"/>
      <c r="AN2161" s="14"/>
      <c r="AO2161" s="14"/>
      <c r="AP2161" s="14"/>
      <c r="AQ2161" s="14"/>
      <c r="AR2161" s="14"/>
      <c r="AS2161" s="14"/>
      <c r="AT2161" s="14"/>
      <c r="AU2161" s="14"/>
      <c r="AV2161" s="14"/>
      <c r="AW2161" s="14"/>
      <c r="AX2161" s="14"/>
      <c r="AY2161" s="14"/>
      <c r="AZ2161" s="14"/>
      <c r="BA2161" s="14"/>
      <c r="BB2161" s="14"/>
      <c r="BC2161" s="14"/>
      <c r="BD2161" s="14"/>
      <c r="BE2161" s="14"/>
      <c r="BF2161" s="14"/>
      <c r="BG2161" s="14"/>
      <c r="BH2161" s="14"/>
      <c r="BI2161" s="14"/>
      <c r="BJ2161" s="14"/>
      <c r="BK2161" s="14"/>
      <c r="BL2161" s="14"/>
      <c r="BM2161" s="14"/>
      <c r="BN2161" s="14"/>
      <c r="BO2161" s="14"/>
      <c r="BP2161" s="14"/>
      <c r="BQ2161" s="14"/>
      <c r="BR2161" s="14"/>
      <c r="BS2161" s="14"/>
      <c r="BT2161" s="14"/>
      <c r="BU2161" s="14"/>
      <c r="BV2161" s="14"/>
      <c r="BW2161" s="14"/>
      <c r="BX2161" s="14"/>
      <c r="BY2161" s="14"/>
      <c r="BZ2161" s="14"/>
      <c r="CA2161" s="14"/>
      <c r="CB2161" s="14"/>
      <c r="CC2161" s="14"/>
      <c r="CD2161" s="14"/>
      <c r="CE2161" s="14"/>
      <c r="CF2161" s="14"/>
      <c r="CG2161" s="14"/>
      <c r="CH2161" s="14"/>
      <c r="CI2161" s="14"/>
      <c r="CJ2161" s="14"/>
      <c r="CK2161" s="14"/>
      <c r="CL2161" s="14"/>
      <c r="CM2161" s="14"/>
      <c r="CN2161" s="14"/>
      <c r="CO2161" s="14"/>
      <c r="CP2161" s="14"/>
      <c r="CQ2161" s="14"/>
      <c r="CR2161" s="14"/>
      <c r="CS2161" s="14"/>
      <c r="CT2161" s="14"/>
      <c r="CU2161" s="14"/>
      <c r="CV2161" s="14"/>
      <c r="CW2161" s="14"/>
      <c r="CX2161" s="14"/>
      <c r="CY2161" s="14"/>
      <c r="CZ2161" s="14"/>
      <c r="DA2161" s="14"/>
      <c r="DB2161" s="14"/>
      <c r="DC2161" s="14"/>
      <c r="DD2161" s="14"/>
      <c r="DE2161" s="14"/>
      <c r="DF2161" s="14"/>
      <c r="DG2161" s="14"/>
      <c r="DH2161" s="14"/>
      <c r="DI2161" s="14"/>
      <c r="DJ2161" s="14"/>
      <c r="DK2161" s="14"/>
      <c r="DL2161" s="14"/>
      <c r="DM2161" s="14"/>
      <c r="DN2161" s="14"/>
      <c r="DO2161" s="14"/>
      <c r="DP2161" s="14"/>
      <c r="DQ2161" s="14"/>
      <c r="DR2161" s="14"/>
      <c r="DS2161" s="14"/>
      <c r="DT2161" s="14"/>
      <c r="DU2161" s="14"/>
      <c r="DV2161" s="14"/>
      <c r="DW2161" s="14"/>
      <c r="DX2161" s="14"/>
      <c r="DY2161" s="14"/>
      <c r="DZ2161" s="14"/>
      <c r="EA2161" s="14"/>
      <c r="EB2161" s="14"/>
      <c r="EC2161" s="14"/>
      <c r="ED2161" s="14"/>
      <c r="EE2161" s="14"/>
      <c r="EF2161" s="14"/>
      <c r="EG2161" s="14"/>
      <c r="EH2161" s="14"/>
      <c r="EI2161" s="14"/>
      <c r="EJ2161" s="14"/>
      <c r="EK2161" s="14"/>
      <c r="EL2161" s="14"/>
      <c r="EM2161" s="14"/>
      <c r="EN2161" s="14"/>
      <c r="EO2161" s="14"/>
      <c r="EP2161" s="14"/>
      <c r="EQ2161" s="14"/>
      <c r="ER2161" s="14"/>
      <c r="ES2161" s="14"/>
      <c r="ET2161" s="14"/>
      <c r="EU2161" s="14"/>
      <c r="EV2161" s="14"/>
      <c r="EW2161" s="14"/>
      <c r="EX2161" s="14"/>
      <c r="EY2161" s="14"/>
      <c r="EZ2161" s="14"/>
      <c r="FA2161" s="14"/>
      <c r="FB2161" s="14"/>
      <c r="FC2161" s="14"/>
      <c r="FD2161" s="14"/>
      <c r="FE2161" s="14"/>
      <c r="FF2161" s="14"/>
      <c r="FG2161" s="14"/>
      <c r="FH2161" s="14"/>
      <c r="FI2161" s="14"/>
      <c r="FJ2161" s="14"/>
      <c r="FK2161" s="14"/>
      <c r="FL2161" s="14"/>
      <c r="FM2161" s="14"/>
      <c r="FN2161" s="14"/>
      <c r="FO2161" s="14"/>
      <c r="FP2161" s="14"/>
      <c r="FQ2161" s="14"/>
      <c r="FR2161" s="14"/>
      <c r="FS2161" s="14"/>
      <c r="FT2161" s="14"/>
      <c r="FU2161" s="14"/>
      <c r="FV2161" s="14"/>
      <c r="FW2161" s="14"/>
      <c r="FX2161" s="14"/>
      <c r="FY2161" s="14"/>
      <c r="FZ2161" s="14"/>
      <c r="GA2161" s="14"/>
      <c r="GB2161" s="14"/>
      <c r="GC2161" s="14"/>
      <c r="GD2161" s="14"/>
      <c r="GE2161" s="14"/>
      <c r="GF2161" s="14"/>
      <c r="GG2161" s="14"/>
      <c r="GH2161" s="14"/>
      <c r="GI2161" s="14"/>
      <c r="GJ2161" s="14"/>
      <c r="GK2161" s="14"/>
      <c r="GL2161" s="14"/>
      <c r="GM2161" s="14"/>
      <c r="GN2161" s="14"/>
      <c r="GO2161" s="14"/>
      <c r="GP2161" s="14"/>
      <c r="GQ2161" s="14"/>
      <c r="GR2161" s="14"/>
      <c r="GS2161" s="14"/>
      <c r="GT2161" s="14"/>
      <c r="GU2161" s="14"/>
      <c r="GV2161" s="14"/>
      <c r="GW2161" s="14"/>
      <c r="GX2161" s="14"/>
      <c r="GY2161" s="14"/>
      <c r="GZ2161" s="14"/>
      <c r="HA2161" s="14"/>
      <c r="HB2161" s="14"/>
      <c r="HC2161" s="14"/>
      <c r="HD2161" s="14"/>
      <c r="HE2161" s="14"/>
      <c r="HF2161" s="14"/>
      <c r="HG2161" s="14"/>
      <c r="HH2161" s="14"/>
      <c r="HI2161" s="14"/>
      <c r="HJ2161" s="14"/>
      <c r="HK2161" s="14"/>
      <c r="HL2161" s="14"/>
      <c r="HM2161" s="14"/>
      <c r="HN2161" s="14"/>
      <c r="HO2161" s="14"/>
      <c r="HP2161" s="14"/>
      <c r="HQ2161" s="14"/>
      <c r="HR2161" s="14"/>
      <c r="HS2161" s="14"/>
      <c r="HT2161" s="14"/>
      <c r="HU2161" s="14"/>
      <c r="HV2161" s="14"/>
      <c r="HW2161" s="14"/>
      <c r="HX2161" s="14"/>
      <c r="HY2161" s="14"/>
      <c r="HZ2161" s="14"/>
      <c r="IA2161" s="14"/>
      <c r="IB2161" s="14"/>
      <c r="IC2161" s="14"/>
      <c r="ID2161" s="14"/>
      <c r="IE2161" s="14"/>
      <c r="IF2161" s="14"/>
      <c r="IG2161" s="14"/>
      <c r="IH2161" s="14"/>
      <c r="II2161" s="14"/>
      <c r="IJ2161" s="14"/>
      <c r="IK2161" s="14"/>
      <c r="IL2161" s="14"/>
      <c r="IM2161" s="14"/>
      <c r="IN2161" s="14"/>
      <c r="IO2161" s="14"/>
      <c r="IP2161" s="14"/>
      <c r="IQ2161" s="14"/>
      <c r="IR2161" s="14"/>
      <c r="IS2161" s="14"/>
      <c r="IT2161" s="14"/>
    </row>
    <row r="2162" spans="1:254" x14ac:dyDescent="0.2">
      <c r="A2162" s="2">
        <v>401525</v>
      </c>
      <c r="B2162" s="4"/>
      <c r="C2162" s="5" t="s">
        <v>1930</v>
      </c>
      <c r="D2162" s="3">
        <v>20</v>
      </c>
      <c r="E2162" s="11">
        <v>20</v>
      </c>
      <c r="F2162" s="3"/>
      <c r="G2162" s="2">
        <v>3</v>
      </c>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C2162" s="14"/>
      <c r="AD2162" s="14"/>
      <c r="AE2162" s="14"/>
      <c r="AF2162" s="14"/>
      <c r="AG2162" s="14"/>
      <c r="AH2162" s="14"/>
      <c r="AI2162" s="14"/>
      <c r="AJ2162" s="14"/>
      <c r="AK2162" s="14"/>
      <c r="AL2162" s="14"/>
      <c r="AM2162" s="14"/>
      <c r="AN2162" s="14"/>
      <c r="AO2162" s="14"/>
      <c r="AP2162" s="14"/>
      <c r="AQ2162" s="14"/>
      <c r="AR2162" s="14"/>
      <c r="AS2162" s="14"/>
      <c r="AT2162" s="14"/>
      <c r="AU2162" s="14"/>
      <c r="AV2162" s="14"/>
      <c r="AW2162" s="14"/>
      <c r="AX2162" s="14"/>
      <c r="AY2162" s="14"/>
      <c r="AZ2162" s="14"/>
      <c r="BA2162" s="14"/>
      <c r="BB2162" s="14"/>
      <c r="BC2162" s="14"/>
      <c r="BD2162" s="14"/>
      <c r="BE2162" s="14"/>
      <c r="BF2162" s="14"/>
      <c r="BG2162" s="14"/>
      <c r="BH2162" s="14"/>
      <c r="BI2162" s="14"/>
      <c r="BJ2162" s="14"/>
      <c r="BK2162" s="14"/>
      <c r="BL2162" s="14"/>
      <c r="BM2162" s="14"/>
      <c r="BN2162" s="14"/>
      <c r="BO2162" s="14"/>
      <c r="BP2162" s="14"/>
      <c r="BQ2162" s="14"/>
      <c r="BR2162" s="14"/>
      <c r="BS2162" s="14"/>
      <c r="BT2162" s="14"/>
      <c r="BU2162" s="14"/>
      <c r="BV2162" s="14"/>
      <c r="BW2162" s="14"/>
      <c r="BX2162" s="14"/>
      <c r="BY2162" s="14"/>
      <c r="BZ2162" s="14"/>
      <c r="CA2162" s="14"/>
      <c r="CB2162" s="14"/>
      <c r="CC2162" s="14"/>
      <c r="CD2162" s="14"/>
      <c r="CE2162" s="14"/>
      <c r="CF2162" s="14"/>
      <c r="CG2162" s="14"/>
      <c r="CH2162" s="14"/>
      <c r="CI2162" s="14"/>
      <c r="CJ2162" s="14"/>
      <c r="CK2162" s="14"/>
      <c r="CL2162" s="14"/>
      <c r="CM2162" s="14"/>
      <c r="CN2162" s="14"/>
      <c r="CO2162" s="14"/>
      <c r="CP2162" s="14"/>
      <c r="CQ2162" s="14"/>
      <c r="CR2162" s="14"/>
      <c r="CS2162" s="14"/>
      <c r="CT2162" s="14"/>
      <c r="CU2162" s="14"/>
      <c r="CV2162" s="14"/>
      <c r="CW2162" s="14"/>
      <c r="CX2162" s="14"/>
      <c r="CY2162" s="14"/>
      <c r="CZ2162" s="14"/>
      <c r="DA2162" s="14"/>
      <c r="DB2162" s="14"/>
      <c r="DC2162" s="14"/>
      <c r="DD2162" s="14"/>
      <c r="DE2162" s="14"/>
      <c r="DF2162" s="14"/>
      <c r="DG2162" s="14"/>
      <c r="DH2162" s="14"/>
      <c r="DI2162" s="14"/>
      <c r="DJ2162" s="14"/>
      <c r="DK2162" s="14"/>
      <c r="DL2162" s="14"/>
      <c r="DM2162" s="14"/>
      <c r="DN2162" s="14"/>
      <c r="DO2162" s="14"/>
      <c r="DP2162" s="14"/>
      <c r="DQ2162" s="14"/>
      <c r="DR2162" s="14"/>
      <c r="DS2162" s="14"/>
      <c r="DT2162" s="14"/>
      <c r="DU2162" s="14"/>
      <c r="DV2162" s="14"/>
      <c r="DW2162" s="14"/>
      <c r="DX2162" s="14"/>
      <c r="DY2162" s="14"/>
      <c r="DZ2162" s="14"/>
      <c r="EA2162" s="14"/>
      <c r="EB2162" s="14"/>
      <c r="EC2162" s="14"/>
      <c r="ED2162" s="14"/>
      <c r="EE2162" s="14"/>
      <c r="EF2162" s="14"/>
      <c r="EG2162" s="14"/>
      <c r="EH2162" s="14"/>
      <c r="EI2162" s="14"/>
      <c r="EJ2162" s="14"/>
      <c r="EK2162" s="14"/>
      <c r="EL2162" s="14"/>
      <c r="EM2162" s="14"/>
      <c r="EN2162" s="14"/>
      <c r="EO2162" s="14"/>
      <c r="EP2162" s="14"/>
      <c r="EQ2162" s="14"/>
      <c r="ER2162" s="14"/>
      <c r="ES2162" s="14"/>
      <c r="ET2162" s="14"/>
      <c r="EU2162" s="14"/>
      <c r="EV2162" s="14"/>
      <c r="EW2162" s="14"/>
      <c r="EX2162" s="14"/>
      <c r="EY2162" s="14"/>
      <c r="EZ2162" s="14"/>
      <c r="FA2162" s="14"/>
      <c r="FB2162" s="14"/>
      <c r="FC2162" s="14"/>
      <c r="FD2162" s="14"/>
      <c r="FE2162" s="14"/>
      <c r="FF2162" s="14"/>
      <c r="FG2162" s="14"/>
      <c r="FH2162" s="14"/>
      <c r="FI2162" s="14"/>
      <c r="FJ2162" s="14"/>
      <c r="FK2162" s="14"/>
      <c r="FL2162" s="14"/>
      <c r="FM2162" s="14"/>
      <c r="FN2162" s="14"/>
      <c r="FO2162" s="14"/>
      <c r="FP2162" s="14"/>
      <c r="FQ2162" s="14"/>
      <c r="FR2162" s="14"/>
      <c r="FS2162" s="14"/>
      <c r="FT2162" s="14"/>
      <c r="FU2162" s="14"/>
      <c r="FV2162" s="14"/>
      <c r="FW2162" s="14"/>
      <c r="FX2162" s="14"/>
      <c r="FY2162" s="14"/>
      <c r="FZ2162" s="14"/>
      <c r="GA2162" s="14"/>
      <c r="GB2162" s="14"/>
      <c r="GC2162" s="14"/>
      <c r="GD2162" s="14"/>
      <c r="GE2162" s="14"/>
      <c r="GF2162" s="14"/>
      <c r="GG2162" s="14"/>
      <c r="GH2162" s="14"/>
      <c r="GI2162" s="14"/>
      <c r="GJ2162" s="14"/>
      <c r="GK2162" s="14"/>
      <c r="GL2162" s="14"/>
      <c r="GM2162" s="14"/>
      <c r="GN2162" s="14"/>
      <c r="GO2162" s="14"/>
      <c r="GP2162" s="14"/>
      <c r="GQ2162" s="14"/>
      <c r="GR2162" s="14"/>
      <c r="GS2162" s="14"/>
      <c r="GT2162" s="14"/>
      <c r="GU2162" s="14"/>
      <c r="GV2162" s="14"/>
      <c r="GW2162" s="14"/>
      <c r="GX2162" s="14"/>
      <c r="GY2162" s="14"/>
      <c r="GZ2162" s="14"/>
      <c r="HA2162" s="14"/>
      <c r="HB2162" s="14"/>
      <c r="HC2162" s="14"/>
      <c r="HD2162" s="14"/>
      <c r="HE2162" s="14"/>
      <c r="HF2162" s="14"/>
      <c r="HG2162" s="14"/>
      <c r="HH2162" s="14"/>
      <c r="HI2162" s="14"/>
      <c r="HJ2162" s="14"/>
      <c r="HK2162" s="14"/>
      <c r="HL2162" s="14"/>
      <c r="HM2162" s="14"/>
      <c r="HN2162" s="14"/>
      <c r="HO2162" s="14"/>
      <c r="HP2162" s="14"/>
      <c r="HQ2162" s="14"/>
      <c r="HR2162" s="14"/>
      <c r="HS2162" s="14"/>
      <c r="HT2162" s="14"/>
      <c r="HU2162" s="14"/>
      <c r="HV2162" s="14"/>
      <c r="HW2162" s="14"/>
      <c r="HX2162" s="14"/>
      <c r="HY2162" s="14"/>
      <c r="HZ2162" s="14"/>
      <c r="IA2162" s="14"/>
      <c r="IB2162" s="14"/>
      <c r="IC2162" s="14"/>
      <c r="ID2162" s="14"/>
      <c r="IE2162" s="14"/>
      <c r="IF2162" s="14"/>
      <c r="IG2162" s="14"/>
      <c r="IH2162" s="14"/>
      <c r="II2162" s="14"/>
      <c r="IJ2162" s="14"/>
      <c r="IK2162" s="14"/>
      <c r="IL2162" s="14"/>
      <c r="IM2162" s="14"/>
      <c r="IN2162" s="14"/>
      <c r="IO2162" s="14"/>
      <c r="IP2162" s="14"/>
      <c r="IQ2162" s="14"/>
      <c r="IR2162" s="14"/>
      <c r="IS2162" s="14"/>
      <c r="IT2162" s="14"/>
    </row>
    <row r="2163" spans="1:254" x14ac:dyDescent="0.2">
      <c r="A2163" s="12">
        <v>401530</v>
      </c>
      <c r="B2163" s="4"/>
      <c r="C2163" s="13" t="s">
        <v>1931</v>
      </c>
      <c r="D2163" s="11">
        <v>23.1</v>
      </c>
      <c r="E2163" s="11">
        <v>23.1</v>
      </c>
      <c r="F2163" s="11"/>
      <c r="G2163" s="12">
        <v>3</v>
      </c>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C2163" s="14"/>
      <c r="AD2163" s="14"/>
      <c r="AE2163" s="14"/>
      <c r="AF2163" s="14"/>
      <c r="AG2163" s="14"/>
      <c r="AH2163" s="14"/>
      <c r="AI2163" s="14"/>
      <c r="AJ2163" s="14"/>
      <c r="AK2163" s="14"/>
      <c r="AL2163" s="14"/>
      <c r="AM2163" s="14"/>
      <c r="AN2163" s="14"/>
      <c r="AO2163" s="14"/>
      <c r="AP2163" s="14"/>
      <c r="AQ2163" s="14"/>
      <c r="AR2163" s="14"/>
      <c r="AS2163" s="14"/>
      <c r="AT2163" s="14"/>
      <c r="AU2163" s="14"/>
      <c r="AV2163" s="14"/>
      <c r="AW2163" s="14"/>
      <c r="AX2163" s="14"/>
      <c r="AY2163" s="14"/>
      <c r="AZ2163" s="14"/>
      <c r="BA2163" s="14"/>
      <c r="BB2163" s="14"/>
      <c r="BC2163" s="14"/>
      <c r="BD2163" s="14"/>
      <c r="BE2163" s="14"/>
      <c r="BF2163" s="14"/>
      <c r="BG2163" s="14"/>
      <c r="BH2163" s="14"/>
      <c r="BI2163" s="14"/>
      <c r="BJ2163" s="14"/>
      <c r="BK2163" s="14"/>
      <c r="BL2163" s="14"/>
      <c r="BM2163" s="14"/>
      <c r="BN2163" s="14"/>
      <c r="BO2163" s="14"/>
      <c r="BP2163" s="14"/>
      <c r="BQ2163" s="14"/>
      <c r="BR2163" s="14"/>
      <c r="BS2163" s="14"/>
      <c r="BT2163" s="14"/>
      <c r="BU2163" s="14"/>
      <c r="BV2163" s="14"/>
      <c r="BW2163" s="14"/>
      <c r="BX2163" s="14"/>
      <c r="BY2163" s="14"/>
      <c r="BZ2163" s="14"/>
      <c r="CA2163" s="14"/>
      <c r="CB2163" s="14"/>
      <c r="CC2163" s="14"/>
      <c r="CD2163" s="14"/>
      <c r="CE2163" s="14"/>
      <c r="CF2163" s="14"/>
      <c r="CG2163" s="14"/>
      <c r="CH2163" s="14"/>
      <c r="CI2163" s="14"/>
      <c r="CJ2163" s="14"/>
      <c r="CK2163" s="14"/>
      <c r="CL2163" s="14"/>
      <c r="CM2163" s="14"/>
      <c r="CN2163" s="14"/>
      <c r="CO2163" s="14"/>
      <c r="CP2163" s="14"/>
      <c r="CQ2163" s="14"/>
      <c r="CR2163" s="14"/>
      <c r="CS2163" s="14"/>
      <c r="CT2163" s="14"/>
      <c r="CU2163" s="14"/>
      <c r="CV2163" s="14"/>
      <c r="CW2163" s="14"/>
      <c r="CX2163" s="14"/>
      <c r="CY2163" s="14"/>
      <c r="CZ2163" s="14"/>
      <c r="DA2163" s="14"/>
      <c r="DB2163" s="14"/>
      <c r="DC2163" s="14"/>
      <c r="DD2163" s="14"/>
      <c r="DE2163" s="14"/>
      <c r="DF2163" s="14"/>
      <c r="DG2163" s="14"/>
      <c r="DH2163" s="14"/>
      <c r="DI2163" s="14"/>
      <c r="DJ2163" s="14"/>
      <c r="DK2163" s="14"/>
      <c r="DL2163" s="14"/>
      <c r="DM2163" s="14"/>
      <c r="DN2163" s="14"/>
      <c r="DO2163" s="14"/>
      <c r="DP2163" s="14"/>
      <c r="DQ2163" s="14"/>
      <c r="DR2163" s="14"/>
      <c r="DS2163" s="14"/>
      <c r="DT2163" s="14"/>
      <c r="DU2163" s="14"/>
      <c r="DV2163" s="14"/>
      <c r="DW2163" s="14"/>
      <c r="DX2163" s="14"/>
      <c r="DY2163" s="14"/>
      <c r="DZ2163" s="14"/>
      <c r="EA2163" s="14"/>
      <c r="EB2163" s="14"/>
      <c r="EC2163" s="14"/>
      <c r="ED2163" s="14"/>
      <c r="EE2163" s="14"/>
      <c r="EF2163" s="14"/>
      <c r="EG2163" s="14"/>
      <c r="EH2163" s="14"/>
      <c r="EI2163" s="14"/>
      <c r="EJ2163" s="14"/>
      <c r="EK2163" s="14"/>
      <c r="EL2163" s="14"/>
      <c r="EM2163" s="14"/>
      <c r="EN2163" s="14"/>
      <c r="EO2163" s="14"/>
      <c r="EP2163" s="14"/>
      <c r="EQ2163" s="14"/>
      <c r="ER2163" s="14"/>
      <c r="ES2163" s="14"/>
      <c r="ET2163" s="14"/>
      <c r="EU2163" s="14"/>
      <c r="EV2163" s="14"/>
      <c r="EW2163" s="14"/>
      <c r="EX2163" s="14"/>
      <c r="EY2163" s="14"/>
      <c r="EZ2163" s="14"/>
      <c r="FA2163" s="14"/>
      <c r="FB2163" s="14"/>
      <c r="FC2163" s="14"/>
      <c r="FD2163" s="14"/>
      <c r="FE2163" s="14"/>
      <c r="FF2163" s="14"/>
      <c r="FG2163" s="14"/>
      <c r="FH2163" s="14"/>
      <c r="FI2163" s="14"/>
      <c r="FJ2163" s="14"/>
      <c r="FK2163" s="14"/>
      <c r="FL2163" s="14"/>
      <c r="FM2163" s="14"/>
      <c r="FN2163" s="14"/>
      <c r="FO2163" s="14"/>
      <c r="FP2163" s="14"/>
      <c r="FQ2163" s="14"/>
      <c r="FR2163" s="14"/>
      <c r="FS2163" s="14"/>
      <c r="FT2163" s="14"/>
      <c r="FU2163" s="14"/>
      <c r="FV2163" s="14"/>
      <c r="FW2163" s="14"/>
      <c r="FX2163" s="14"/>
      <c r="FY2163" s="14"/>
      <c r="FZ2163" s="14"/>
      <c r="GA2163" s="14"/>
      <c r="GB2163" s="14"/>
      <c r="GC2163" s="14"/>
      <c r="GD2163" s="14"/>
      <c r="GE2163" s="14"/>
      <c r="GF2163" s="14"/>
      <c r="GG2163" s="14"/>
      <c r="GH2163" s="14"/>
      <c r="GI2163" s="14"/>
      <c r="GJ2163" s="14"/>
      <c r="GK2163" s="14"/>
      <c r="GL2163" s="14"/>
      <c r="GM2163" s="14"/>
      <c r="GN2163" s="14"/>
      <c r="GO2163" s="14"/>
      <c r="GP2163" s="14"/>
      <c r="GQ2163" s="14"/>
      <c r="GR2163" s="14"/>
      <c r="GS2163" s="14"/>
      <c r="GT2163" s="14"/>
      <c r="GU2163" s="14"/>
      <c r="GV2163" s="14"/>
      <c r="GW2163" s="14"/>
      <c r="GX2163" s="14"/>
      <c r="GY2163" s="14"/>
      <c r="GZ2163" s="14"/>
      <c r="HA2163" s="14"/>
      <c r="HB2163" s="14"/>
      <c r="HC2163" s="14"/>
      <c r="HD2163" s="14"/>
      <c r="HE2163" s="14"/>
      <c r="HF2163" s="14"/>
      <c r="HG2163" s="14"/>
      <c r="HH2163" s="14"/>
      <c r="HI2163" s="14"/>
      <c r="HJ2163" s="14"/>
      <c r="HK2163" s="14"/>
      <c r="HL2163" s="14"/>
      <c r="HM2163" s="14"/>
      <c r="HN2163" s="14"/>
      <c r="HO2163" s="14"/>
      <c r="HP2163" s="14"/>
      <c r="HQ2163" s="14"/>
      <c r="HR2163" s="14"/>
      <c r="HS2163" s="14"/>
      <c r="HT2163" s="14"/>
      <c r="HU2163" s="14"/>
      <c r="HV2163" s="14"/>
      <c r="HW2163" s="14"/>
      <c r="HX2163" s="14"/>
      <c r="HY2163" s="14"/>
      <c r="HZ2163" s="14"/>
      <c r="IA2163" s="14"/>
      <c r="IB2163" s="14"/>
      <c r="IC2163" s="14"/>
      <c r="ID2163" s="14"/>
      <c r="IE2163" s="14"/>
      <c r="IF2163" s="14"/>
      <c r="IG2163" s="14"/>
      <c r="IH2163" s="14"/>
      <c r="II2163" s="14"/>
      <c r="IJ2163" s="14"/>
      <c r="IK2163" s="14"/>
      <c r="IL2163" s="14"/>
      <c r="IM2163" s="14"/>
      <c r="IN2163" s="14"/>
      <c r="IO2163" s="14"/>
      <c r="IP2163" s="14"/>
      <c r="IQ2163" s="14"/>
      <c r="IR2163" s="14"/>
      <c r="IS2163" s="14"/>
      <c r="IT2163" s="14"/>
    </row>
    <row r="2164" spans="1:254" x14ac:dyDescent="0.2">
      <c r="A2164" s="12">
        <v>401535</v>
      </c>
      <c r="B2164" s="4"/>
      <c r="C2164" s="13" t="s">
        <v>1932</v>
      </c>
      <c r="D2164" s="11">
        <v>2.5</v>
      </c>
      <c r="E2164" s="11">
        <v>2.5</v>
      </c>
      <c r="F2164" s="11"/>
      <c r="G2164" s="12">
        <v>2</v>
      </c>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C2164" s="14"/>
      <c r="AD2164" s="14"/>
      <c r="AE2164" s="14"/>
      <c r="AF2164" s="14"/>
      <c r="AG2164" s="14"/>
      <c r="AH2164" s="14"/>
      <c r="AI2164" s="14"/>
      <c r="AJ2164" s="14"/>
      <c r="AK2164" s="14"/>
      <c r="AL2164" s="14"/>
      <c r="AM2164" s="14"/>
      <c r="AN2164" s="14"/>
      <c r="AO2164" s="14"/>
      <c r="AP2164" s="14"/>
      <c r="AQ2164" s="14"/>
      <c r="AR2164" s="14"/>
      <c r="AS2164" s="14"/>
      <c r="AT2164" s="14"/>
      <c r="AU2164" s="14"/>
      <c r="AV2164" s="14"/>
      <c r="AW2164" s="14"/>
      <c r="AX2164" s="14"/>
      <c r="AY2164" s="14"/>
      <c r="AZ2164" s="14"/>
      <c r="BA2164" s="14"/>
      <c r="BB2164" s="14"/>
      <c r="BC2164" s="14"/>
      <c r="BD2164" s="14"/>
      <c r="BE2164" s="14"/>
      <c r="BF2164" s="14"/>
      <c r="BG2164" s="14"/>
      <c r="BH2164" s="14"/>
      <c r="BI2164" s="14"/>
      <c r="BJ2164" s="14"/>
      <c r="BK2164" s="14"/>
      <c r="BL2164" s="14"/>
      <c r="BM2164" s="14"/>
      <c r="BN2164" s="14"/>
      <c r="BO2164" s="14"/>
      <c r="BP2164" s="14"/>
      <c r="BQ2164" s="14"/>
      <c r="BR2164" s="14"/>
      <c r="BS2164" s="14"/>
      <c r="BT2164" s="14"/>
      <c r="BU2164" s="14"/>
      <c r="BV2164" s="14"/>
      <c r="BW2164" s="14"/>
      <c r="BX2164" s="14"/>
      <c r="BY2164" s="14"/>
      <c r="BZ2164" s="14"/>
      <c r="CA2164" s="14"/>
      <c r="CB2164" s="14"/>
      <c r="CC2164" s="14"/>
      <c r="CD2164" s="14"/>
      <c r="CE2164" s="14"/>
      <c r="CF2164" s="14"/>
      <c r="CG2164" s="14"/>
      <c r="CH2164" s="14"/>
      <c r="CI2164" s="14"/>
      <c r="CJ2164" s="14"/>
      <c r="CK2164" s="14"/>
      <c r="CL2164" s="14"/>
      <c r="CM2164" s="14"/>
      <c r="CN2164" s="14"/>
      <c r="CO2164" s="14"/>
      <c r="CP2164" s="14"/>
      <c r="CQ2164" s="14"/>
      <c r="CR2164" s="14"/>
      <c r="CS2164" s="14"/>
      <c r="CT2164" s="14"/>
      <c r="CU2164" s="14"/>
      <c r="CV2164" s="14"/>
      <c r="CW2164" s="14"/>
      <c r="CX2164" s="14"/>
      <c r="CY2164" s="14"/>
      <c r="CZ2164" s="14"/>
      <c r="DA2164" s="14"/>
      <c r="DB2164" s="14"/>
      <c r="DC2164" s="14"/>
      <c r="DD2164" s="14"/>
      <c r="DE2164" s="14"/>
      <c r="DF2164" s="14"/>
      <c r="DG2164" s="14"/>
      <c r="DH2164" s="14"/>
      <c r="DI2164" s="14"/>
      <c r="DJ2164" s="14"/>
      <c r="DK2164" s="14"/>
      <c r="DL2164" s="14"/>
      <c r="DM2164" s="14"/>
      <c r="DN2164" s="14"/>
      <c r="DO2164" s="14"/>
      <c r="DP2164" s="14"/>
      <c r="DQ2164" s="14"/>
      <c r="DR2164" s="14"/>
      <c r="DS2164" s="14"/>
      <c r="DT2164" s="14"/>
      <c r="DU2164" s="14"/>
      <c r="DV2164" s="14"/>
      <c r="DW2164" s="14"/>
      <c r="DX2164" s="14"/>
      <c r="DY2164" s="14"/>
      <c r="DZ2164" s="14"/>
      <c r="EA2164" s="14"/>
      <c r="EB2164" s="14"/>
      <c r="EC2164" s="14"/>
      <c r="ED2164" s="14"/>
      <c r="EE2164" s="14"/>
      <c r="EF2164" s="14"/>
      <c r="EG2164" s="14"/>
      <c r="EH2164" s="14"/>
      <c r="EI2164" s="14"/>
      <c r="EJ2164" s="14"/>
      <c r="EK2164" s="14"/>
      <c r="EL2164" s="14"/>
      <c r="EM2164" s="14"/>
      <c r="EN2164" s="14"/>
      <c r="EO2164" s="14"/>
      <c r="EP2164" s="14"/>
      <c r="EQ2164" s="14"/>
      <c r="ER2164" s="14"/>
      <c r="ES2164" s="14"/>
      <c r="ET2164" s="14"/>
      <c r="EU2164" s="14"/>
      <c r="EV2164" s="14"/>
      <c r="EW2164" s="14"/>
      <c r="EX2164" s="14"/>
      <c r="EY2164" s="14"/>
      <c r="EZ2164" s="14"/>
      <c r="FA2164" s="14"/>
      <c r="FB2164" s="14"/>
      <c r="FC2164" s="14"/>
      <c r="FD2164" s="14"/>
      <c r="FE2164" s="14"/>
      <c r="FF2164" s="14"/>
      <c r="FG2164" s="14"/>
      <c r="FH2164" s="14"/>
      <c r="FI2164" s="14"/>
      <c r="FJ2164" s="14"/>
      <c r="FK2164" s="14"/>
      <c r="FL2164" s="14"/>
      <c r="FM2164" s="14"/>
      <c r="FN2164" s="14"/>
      <c r="FO2164" s="14"/>
      <c r="FP2164" s="14"/>
      <c r="FQ2164" s="14"/>
      <c r="FR2164" s="14"/>
      <c r="FS2164" s="14"/>
      <c r="FT2164" s="14"/>
      <c r="FU2164" s="14"/>
      <c r="FV2164" s="14"/>
      <c r="FW2164" s="14"/>
      <c r="FX2164" s="14"/>
      <c r="FY2164" s="14"/>
      <c r="FZ2164" s="14"/>
      <c r="GA2164" s="14"/>
      <c r="GB2164" s="14"/>
      <c r="GC2164" s="14"/>
      <c r="GD2164" s="14"/>
      <c r="GE2164" s="14"/>
      <c r="GF2164" s="14"/>
      <c r="GG2164" s="14"/>
      <c r="GH2164" s="14"/>
      <c r="GI2164" s="14"/>
      <c r="GJ2164" s="14"/>
      <c r="GK2164" s="14"/>
      <c r="GL2164" s="14"/>
      <c r="GM2164" s="14"/>
      <c r="GN2164" s="14"/>
      <c r="GO2164" s="14"/>
      <c r="GP2164" s="14"/>
      <c r="GQ2164" s="14"/>
      <c r="GR2164" s="14"/>
      <c r="GS2164" s="14"/>
      <c r="GT2164" s="14"/>
      <c r="GU2164" s="14"/>
      <c r="GV2164" s="14"/>
      <c r="GW2164" s="14"/>
      <c r="GX2164" s="14"/>
      <c r="GY2164" s="14"/>
      <c r="GZ2164" s="14"/>
      <c r="HA2164" s="14"/>
      <c r="HB2164" s="14"/>
      <c r="HC2164" s="14"/>
      <c r="HD2164" s="14"/>
      <c r="HE2164" s="14"/>
      <c r="HF2164" s="14"/>
      <c r="HG2164" s="14"/>
      <c r="HH2164" s="14"/>
      <c r="HI2164" s="14"/>
      <c r="HJ2164" s="14"/>
      <c r="HK2164" s="14"/>
      <c r="HL2164" s="14"/>
      <c r="HM2164" s="14"/>
      <c r="HN2164" s="14"/>
      <c r="HO2164" s="14"/>
      <c r="HP2164" s="14"/>
      <c r="HQ2164" s="14"/>
      <c r="HR2164" s="14"/>
      <c r="HS2164" s="14"/>
      <c r="HT2164" s="14"/>
      <c r="HU2164" s="14"/>
      <c r="HV2164" s="14"/>
      <c r="HW2164" s="14"/>
      <c r="HX2164" s="14"/>
      <c r="HY2164" s="14"/>
      <c r="HZ2164" s="14"/>
      <c r="IA2164" s="14"/>
      <c r="IB2164" s="14"/>
      <c r="IC2164" s="14"/>
      <c r="ID2164" s="14"/>
      <c r="IE2164" s="14"/>
      <c r="IF2164" s="14"/>
      <c r="IG2164" s="14"/>
      <c r="IH2164" s="14"/>
      <c r="II2164" s="14"/>
      <c r="IJ2164" s="14"/>
      <c r="IK2164" s="14"/>
      <c r="IL2164" s="14"/>
      <c r="IM2164" s="14"/>
      <c r="IN2164" s="14"/>
      <c r="IO2164" s="14"/>
      <c r="IP2164" s="14"/>
      <c r="IQ2164" s="14"/>
      <c r="IR2164" s="14"/>
      <c r="IS2164" s="14"/>
      <c r="IT2164" s="14"/>
    </row>
    <row r="2165" spans="1:254" ht="40.5" x14ac:dyDescent="0.2">
      <c r="A2165" s="12">
        <v>401540</v>
      </c>
      <c r="B2165" s="4" t="s">
        <v>16</v>
      </c>
      <c r="C2165" s="13" t="s">
        <v>1933</v>
      </c>
      <c r="D2165" s="11">
        <v>7</v>
      </c>
      <c r="E2165" s="11">
        <v>4.5</v>
      </c>
      <c r="F2165" s="11">
        <v>2.5</v>
      </c>
      <c r="G2165" s="12" t="s">
        <v>1761</v>
      </c>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C2165" s="14"/>
      <c r="AD2165" s="14"/>
      <c r="AE2165" s="14"/>
      <c r="AF2165" s="14"/>
      <c r="AG2165" s="14"/>
      <c r="AH2165" s="14"/>
      <c r="AI2165" s="14"/>
      <c r="AJ2165" s="14"/>
      <c r="AK2165" s="14"/>
      <c r="AL2165" s="14"/>
      <c r="AM2165" s="14"/>
      <c r="AN2165" s="14"/>
      <c r="AO2165" s="14"/>
      <c r="AP2165" s="14"/>
      <c r="AQ2165" s="14"/>
      <c r="AR2165" s="14"/>
      <c r="AS2165" s="14"/>
      <c r="AT2165" s="14"/>
      <c r="AU2165" s="14"/>
      <c r="AV2165" s="14"/>
      <c r="AW2165" s="14"/>
      <c r="AX2165" s="14"/>
      <c r="AY2165" s="14"/>
      <c r="AZ2165" s="14"/>
      <c r="BA2165" s="14"/>
      <c r="BB2165" s="14"/>
      <c r="BC2165" s="14"/>
      <c r="BD2165" s="14"/>
      <c r="BE2165" s="14"/>
      <c r="BF2165" s="14"/>
      <c r="BG2165" s="14"/>
      <c r="BH2165" s="14"/>
      <c r="BI2165" s="14"/>
      <c r="BJ2165" s="14"/>
      <c r="BK2165" s="14"/>
      <c r="BL2165" s="14"/>
      <c r="BM2165" s="14"/>
      <c r="BN2165" s="14"/>
      <c r="BO2165" s="14"/>
      <c r="BP2165" s="14"/>
      <c r="BQ2165" s="14"/>
      <c r="BR2165" s="14"/>
      <c r="BS2165" s="14"/>
      <c r="BT2165" s="14"/>
      <c r="BU2165" s="14"/>
      <c r="BV2165" s="14"/>
      <c r="BW2165" s="14"/>
      <c r="BX2165" s="14"/>
      <c r="BY2165" s="14"/>
      <c r="BZ2165" s="14"/>
      <c r="CA2165" s="14"/>
      <c r="CB2165" s="14"/>
      <c r="CC2165" s="14"/>
      <c r="CD2165" s="14"/>
      <c r="CE2165" s="14"/>
      <c r="CF2165" s="14"/>
      <c r="CG2165" s="14"/>
      <c r="CH2165" s="14"/>
      <c r="CI2165" s="14"/>
      <c r="CJ2165" s="14"/>
      <c r="CK2165" s="14"/>
      <c r="CL2165" s="14"/>
      <c r="CM2165" s="14"/>
      <c r="CN2165" s="14"/>
      <c r="CO2165" s="14"/>
      <c r="CP2165" s="14"/>
      <c r="CQ2165" s="14"/>
      <c r="CR2165" s="14"/>
      <c r="CS2165" s="14"/>
      <c r="CT2165" s="14"/>
      <c r="CU2165" s="14"/>
      <c r="CV2165" s="14"/>
      <c r="CW2165" s="14"/>
      <c r="CX2165" s="14"/>
      <c r="CY2165" s="14"/>
      <c r="CZ2165" s="14"/>
      <c r="DA2165" s="14"/>
      <c r="DB2165" s="14"/>
      <c r="DC2165" s="14"/>
      <c r="DD2165" s="14"/>
      <c r="DE2165" s="14"/>
      <c r="DF2165" s="14"/>
      <c r="DG2165" s="14"/>
      <c r="DH2165" s="14"/>
      <c r="DI2165" s="14"/>
      <c r="DJ2165" s="14"/>
      <c r="DK2165" s="14"/>
      <c r="DL2165" s="14"/>
      <c r="DM2165" s="14"/>
      <c r="DN2165" s="14"/>
      <c r="DO2165" s="14"/>
      <c r="DP2165" s="14"/>
      <c r="DQ2165" s="14"/>
      <c r="DR2165" s="14"/>
      <c r="DS2165" s="14"/>
      <c r="DT2165" s="14"/>
      <c r="DU2165" s="14"/>
      <c r="DV2165" s="14"/>
      <c r="DW2165" s="14"/>
      <c r="DX2165" s="14"/>
      <c r="DY2165" s="14"/>
      <c r="DZ2165" s="14"/>
      <c r="EA2165" s="14"/>
      <c r="EB2165" s="14"/>
      <c r="EC2165" s="14"/>
      <c r="ED2165" s="14"/>
      <c r="EE2165" s="14"/>
      <c r="EF2165" s="14"/>
      <c r="EG2165" s="14"/>
      <c r="EH2165" s="14"/>
      <c r="EI2165" s="14"/>
      <c r="EJ2165" s="14"/>
      <c r="EK2165" s="14"/>
      <c r="EL2165" s="14"/>
      <c r="EM2165" s="14"/>
      <c r="EN2165" s="14"/>
      <c r="EO2165" s="14"/>
      <c r="EP2165" s="14"/>
      <c r="EQ2165" s="14"/>
      <c r="ER2165" s="14"/>
      <c r="ES2165" s="14"/>
      <c r="ET2165" s="14"/>
      <c r="EU2165" s="14"/>
      <c r="EV2165" s="14"/>
      <c r="EW2165" s="14"/>
      <c r="EX2165" s="14"/>
      <c r="EY2165" s="14"/>
      <c r="EZ2165" s="14"/>
      <c r="FA2165" s="14"/>
      <c r="FB2165" s="14"/>
      <c r="FC2165" s="14"/>
      <c r="FD2165" s="14"/>
      <c r="FE2165" s="14"/>
      <c r="FF2165" s="14"/>
      <c r="FG2165" s="14"/>
      <c r="FH2165" s="14"/>
      <c r="FI2165" s="14"/>
      <c r="FJ2165" s="14"/>
      <c r="FK2165" s="14"/>
      <c r="FL2165" s="14"/>
      <c r="FM2165" s="14"/>
      <c r="FN2165" s="14"/>
      <c r="FO2165" s="14"/>
      <c r="FP2165" s="14"/>
      <c r="FQ2165" s="14"/>
      <c r="FR2165" s="14"/>
      <c r="FS2165" s="14"/>
      <c r="FT2165" s="14"/>
      <c r="FU2165" s="14"/>
      <c r="FV2165" s="14"/>
      <c r="FW2165" s="14"/>
      <c r="FX2165" s="14"/>
      <c r="FY2165" s="14"/>
      <c r="FZ2165" s="14"/>
      <c r="GA2165" s="14"/>
      <c r="GB2165" s="14"/>
      <c r="GC2165" s="14"/>
      <c r="GD2165" s="14"/>
      <c r="GE2165" s="14"/>
      <c r="GF2165" s="14"/>
      <c r="GG2165" s="14"/>
      <c r="GH2165" s="14"/>
      <c r="GI2165" s="14"/>
      <c r="GJ2165" s="14"/>
      <c r="GK2165" s="14"/>
      <c r="GL2165" s="14"/>
      <c r="GM2165" s="14"/>
      <c r="GN2165" s="14"/>
      <c r="GO2165" s="14"/>
      <c r="GP2165" s="14"/>
      <c r="GQ2165" s="14"/>
      <c r="GR2165" s="14"/>
      <c r="GS2165" s="14"/>
      <c r="GT2165" s="14"/>
      <c r="GU2165" s="14"/>
      <c r="GV2165" s="14"/>
      <c r="GW2165" s="14"/>
      <c r="GX2165" s="14"/>
      <c r="GY2165" s="14"/>
      <c r="GZ2165" s="14"/>
      <c r="HA2165" s="14"/>
      <c r="HB2165" s="14"/>
      <c r="HC2165" s="14"/>
      <c r="HD2165" s="14"/>
      <c r="HE2165" s="14"/>
      <c r="HF2165" s="14"/>
      <c r="HG2165" s="14"/>
      <c r="HH2165" s="14"/>
      <c r="HI2165" s="14"/>
      <c r="HJ2165" s="14"/>
      <c r="HK2165" s="14"/>
      <c r="HL2165" s="14"/>
      <c r="HM2165" s="14"/>
      <c r="HN2165" s="14"/>
      <c r="HO2165" s="14"/>
      <c r="HP2165" s="14"/>
      <c r="HQ2165" s="14"/>
      <c r="HR2165" s="14"/>
      <c r="HS2165" s="14"/>
      <c r="HT2165" s="14"/>
      <c r="HU2165" s="14"/>
      <c r="HV2165" s="14"/>
      <c r="HW2165" s="14"/>
      <c r="HX2165" s="14"/>
      <c r="HY2165" s="14"/>
      <c r="HZ2165" s="14"/>
      <c r="IA2165" s="14"/>
      <c r="IB2165" s="14"/>
      <c r="IC2165" s="14"/>
      <c r="ID2165" s="14"/>
      <c r="IE2165" s="14"/>
      <c r="IF2165" s="14"/>
      <c r="IG2165" s="14"/>
      <c r="IH2165" s="14"/>
      <c r="II2165" s="14"/>
      <c r="IJ2165" s="14"/>
      <c r="IK2165" s="14"/>
      <c r="IL2165" s="14"/>
      <c r="IM2165" s="14"/>
      <c r="IN2165" s="14"/>
      <c r="IO2165" s="14"/>
      <c r="IP2165" s="14"/>
      <c r="IQ2165" s="14"/>
      <c r="IR2165" s="14"/>
      <c r="IS2165" s="14"/>
      <c r="IT2165" s="14"/>
    </row>
    <row r="2166" spans="1:254" ht="40.5" x14ac:dyDescent="0.2">
      <c r="A2166" s="2">
        <v>401545</v>
      </c>
      <c r="B2166" s="4" t="s">
        <v>16</v>
      </c>
      <c r="C2166" s="5" t="s">
        <v>1934</v>
      </c>
      <c r="D2166" s="3">
        <v>15</v>
      </c>
      <c r="E2166" s="3">
        <v>10</v>
      </c>
      <c r="F2166" s="3">
        <v>5</v>
      </c>
      <c r="G2166" s="2" t="s">
        <v>1761</v>
      </c>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C2166" s="14"/>
      <c r="AD2166" s="14"/>
      <c r="AE2166" s="14"/>
      <c r="AF2166" s="14"/>
      <c r="AG2166" s="14"/>
      <c r="AH2166" s="14"/>
      <c r="AI2166" s="14"/>
      <c r="AJ2166" s="14"/>
      <c r="AK2166" s="14"/>
      <c r="AL2166" s="14"/>
      <c r="AM2166" s="14"/>
      <c r="AN2166" s="14"/>
      <c r="AO2166" s="14"/>
      <c r="AP2166" s="14"/>
      <c r="AQ2166" s="14"/>
      <c r="AR2166" s="14"/>
      <c r="AS2166" s="14"/>
      <c r="AT2166" s="14"/>
      <c r="AU2166" s="14"/>
      <c r="AV2166" s="14"/>
      <c r="AW2166" s="14"/>
      <c r="AX2166" s="14"/>
      <c r="AY2166" s="14"/>
      <c r="AZ2166" s="14"/>
      <c r="BA2166" s="14"/>
      <c r="BB2166" s="14"/>
      <c r="BC2166" s="14"/>
      <c r="BD2166" s="14"/>
      <c r="BE2166" s="14"/>
      <c r="BF2166" s="14"/>
      <c r="BG2166" s="14"/>
      <c r="BH2166" s="14"/>
      <c r="BI2166" s="14"/>
      <c r="BJ2166" s="14"/>
      <c r="BK2166" s="14"/>
      <c r="BL2166" s="14"/>
      <c r="BM2166" s="14"/>
      <c r="BN2166" s="14"/>
      <c r="BO2166" s="14"/>
      <c r="BP2166" s="14"/>
      <c r="BQ2166" s="14"/>
      <c r="BR2166" s="14"/>
      <c r="BS2166" s="14"/>
      <c r="BT2166" s="14"/>
      <c r="BU2166" s="14"/>
      <c r="BV2166" s="14"/>
      <c r="BW2166" s="14"/>
      <c r="BX2166" s="14"/>
      <c r="BY2166" s="14"/>
      <c r="BZ2166" s="14"/>
      <c r="CA2166" s="14"/>
      <c r="CB2166" s="14"/>
      <c r="CC2166" s="14"/>
      <c r="CD2166" s="14"/>
      <c r="CE2166" s="14"/>
      <c r="CF2166" s="14"/>
      <c r="CG2166" s="14"/>
      <c r="CH2166" s="14"/>
      <c r="CI2166" s="14"/>
      <c r="CJ2166" s="14"/>
      <c r="CK2166" s="14"/>
      <c r="CL2166" s="14"/>
      <c r="CM2166" s="14"/>
      <c r="CN2166" s="14"/>
      <c r="CO2166" s="14"/>
      <c r="CP2166" s="14"/>
      <c r="CQ2166" s="14"/>
      <c r="CR2166" s="14"/>
      <c r="CS2166" s="14"/>
      <c r="CT2166" s="14"/>
      <c r="CU2166" s="14"/>
      <c r="CV2166" s="14"/>
      <c r="CW2166" s="14"/>
      <c r="CX2166" s="14"/>
      <c r="CY2166" s="14"/>
      <c r="CZ2166" s="14"/>
      <c r="DA2166" s="14"/>
      <c r="DB2166" s="14"/>
      <c r="DC2166" s="14"/>
      <c r="DD2166" s="14"/>
      <c r="DE2166" s="14"/>
      <c r="DF2166" s="14"/>
      <c r="DG2166" s="14"/>
      <c r="DH2166" s="14"/>
      <c r="DI2166" s="14"/>
      <c r="DJ2166" s="14"/>
      <c r="DK2166" s="14"/>
      <c r="DL2166" s="14"/>
      <c r="DM2166" s="14"/>
      <c r="DN2166" s="14"/>
      <c r="DO2166" s="14"/>
      <c r="DP2166" s="14"/>
      <c r="DQ2166" s="14"/>
      <c r="DR2166" s="14"/>
      <c r="DS2166" s="14"/>
      <c r="DT2166" s="14"/>
      <c r="DU2166" s="14"/>
      <c r="DV2166" s="14"/>
      <c r="DW2166" s="14"/>
      <c r="DX2166" s="14"/>
      <c r="DY2166" s="14"/>
      <c r="DZ2166" s="14"/>
      <c r="EA2166" s="14"/>
      <c r="EB2166" s="14"/>
      <c r="EC2166" s="14"/>
      <c r="ED2166" s="14"/>
      <c r="EE2166" s="14"/>
      <c r="EF2166" s="14"/>
      <c r="EG2166" s="14"/>
      <c r="EH2166" s="14"/>
      <c r="EI2166" s="14"/>
      <c r="EJ2166" s="14"/>
      <c r="EK2166" s="14"/>
      <c r="EL2166" s="14"/>
      <c r="EM2166" s="14"/>
      <c r="EN2166" s="14"/>
      <c r="EO2166" s="14"/>
      <c r="EP2166" s="14"/>
      <c r="EQ2166" s="14"/>
      <c r="ER2166" s="14"/>
      <c r="ES2166" s="14"/>
      <c r="ET2166" s="14"/>
      <c r="EU2166" s="14"/>
      <c r="EV2166" s="14"/>
      <c r="EW2166" s="14"/>
      <c r="EX2166" s="14"/>
      <c r="EY2166" s="14"/>
      <c r="EZ2166" s="14"/>
      <c r="FA2166" s="14"/>
      <c r="FB2166" s="14"/>
      <c r="FC2166" s="14"/>
      <c r="FD2166" s="14"/>
      <c r="FE2166" s="14"/>
      <c r="FF2166" s="14"/>
      <c r="FG2166" s="14"/>
      <c r="FH2166" s="14"/>
      <c r="FI2166" s="14"/>
      <c r="FJ2166" s="14"/>
      <c r="FK2166" s="14"/>
      <c r="FL2166" s="14"/>
      <c r="FM2166" s="14"/>
      <c r="FN2166" s="14"/>
      <c r="FO2166" s="14"/>
      <c r="FP2166" s="14"/>
      <c r="FQ2166" s="14"/>
      <c r="FR2166" s="14"/>
      <c r="FS2166" s="14"/>
      <c r="FT2166" s="14"/>
      <c r="FU2166" s="14"/>
      <c r="FV2166" s="14"/>
      <c r="FW2166" s="14"/>
      <c r="FX2166" s="14"/>
      <c r="FY2166" s="14"/>
      <c r="FZ2166" s="14"/>
      <c r="GA2166" s="14"/>
      <c r="GB2166" s="14"/>
      <c r="GC2166" s="14"/>
      <c r="GD2166" s="14"/>
      <c r="GE2166" s="14"/>
      <c r="GF2166" s="14"/>
      <c r="GG2166" s="14"/>
      <c r="GH2166" s="14"/>
      <c r="GI2166" s="14"/>
      <c r="GJ2166" s="14"/>
      <c r="GK2166" s="14"/>
      <c r="GL2166" s="14"/>
      <c r="GM2166" s="14"/>
      <c r="GN2166" s="14"/>
      <c r="GO2166" s="14"/>
      <c r="GP2166" s="14"/>
      <c r="GQ2166" s="14"/>
      <c r="GR2166" s="14"/>
      <c r="GS2166" s="14"/>
      <c r="GT2166" s="14"/>
      <c r="GU2166" s="14"/>
      <c r="GV2166" s="14"/>
      <c r="GW2166" s="14"/>
      <c r="GX2166" s="14"/>
      <c r="GY2166" s="14"/>
      <c r="GZ2166" s="14"/>
      <c r="HA2166" s="14"/>
      <c r="HB2166" s="14"/>
      <c r="HC2166" s="14"/>
      <c r="HD2166" s="14"/>
      <c r="HE2166" s="14"/>
      <c r="HF2166" s="14"/>
      <c r="HG2166" s="14"/>
      <c r="HH2166" s="14"/>
      <c r="HI2166" s="14"/>
      <c r="HJ2166" s="14"/>
      <c r="HK2166" s="14"/>
      <c r="HL2166" s="14"/>
      <c r="HM2166" s="14"/>
      <c r="HN2166" s="14"/>
      <c r="HO2166" s="14"/>
      <c r="HP2166" s="14"/>
      <c r="HQ2166" s="14"/>
      <c r="HR2166" s="14"/>
      <c r="HS2166" s="14"/>
      <c r="HT2166" s="14"/>
      <c r="HU2166" s="14"/>
      <c r="HV2166" s="14"/>
      <c r="HW2166" s="14"/>
      <c r="HX2166" s="14"/>
      <c r="HY2166" s="14"/>
      <c r="HZ2166" s="14"/>
      <c r="IA2166" s="14"/>
      <c r="IB2166" s="14"/>
      <c r="IC2166" s="14"/>
      <c r="ID2166" s="14"/>
      <c r="IE2166" s="14"/>
      <c r="IF2166" s="14"/>
      <c r="IG2166" s="14"/>
      <c r="IH2166" s="14"/>
      <c r="II2166" s="14"/>
      <c r="IJ2166" s="14"/>
      <c r="IK2166" s="14"/>
      <c r="IL2166" s="14"/>
      <c r="IM2166" s="14"/>
      <c r="IN2166" s="14"/>
      <c r="IO2166" s="14"/>
      <c r="IP2166" s="14"/>
      <c r="IQ2166" s="14"/>
      <c r="IR2166" s="14"/>
      <c r="IS2166" s="14"/>
      <c r="IT2166" s="14"/>
    </row>
    <row r="2167" spans="1:254" x14ac:dyDescent="0.2">
      <c r="A2167" s="2">
        <v>401546</v>
      </c>
      <c r="B2167" s="4"/>
      <c r="C2167" s="5" t="s">
        <v>1935</v>
      </c>
      <c r="D2167" s="3">
        <v>15</v>
      </c>
      <c r="E2167" s="3">
        <v>10</v>
      </c>
      <c r="F2167" s="3">
        <v>5</v>
      </c>
      <c r="G2167" s="2">
        <v>3</v>
      </c>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C2167" s="14"/>
      <c r="AD2167" s="14"/>
      <c r="AE2167" s="14"/>
      <c r="AF2167" s="14"/>
      <c r="AG2167" s="14"/>
      <c r="AH2167" s="14"/>
      <c r="AI2167" s="14"/>
      <c r="AJ2167" s="14"/>
      <c r="AK2167" s="14"/>
      <c r="AL2167" s="14"/>
      <c r="AM2167" s="14"/>
      <c r="AN2167" s="14"/>
      <c r="AO2167" s="14"/>
      <c r="AP2167" s="14"/>
      <c r="AQ2167" s="14"/>
      <c r="AR2167" s="14"/>
      <c r="AS2167" s="14"/>
      <c r="AT2167" s="14"/>
      <c r="AU2167" s="14"/>
      <c r="AV2167" s="14"/>
      <c r="AW2167" s="14"/>
      <c r="AX2167" s="14"/>
      <c r="AY2167" s="14"/>
      <c r="AZ2167" s="14"/>
      <c r="BA2167" s="14"/>
      <c r="BB2167" s="14"/>
      <c r="BC2167" s="14"/>
      <c r="BD2167" s="14"/>
      <c r="BE2167" s="14"/>
      <c r="BF2167" s="14"/>
      <c r="BG2167" s="14"/>
      <c r="BH2167" s="14"/>
      <c r="BI2167" s="14"/>
      <c r="BJ2167" s="14"/>
      <c r="BK2167" s="14"/>
      <c r="BL2167" s="14"/>
      <c r="BM2167" s="14"/>
      <c r="BN2167" s="14"/>
      <c r="BO2167" s="14"/>
      <c r="BP2167" s="14"/>
      <c r="BQ2167" s="14"/>
      <c r="BR2167" s="14"/>
      <c r="BS2167" s="14"/>
      <c r="BT2167" s="14"/>
      <c r="BU2167" s="14"/>
      <c r="BV2167" s="14"/>
      <c r="BW2167" s="14"/>
      <c r="BX2167" s="14"/>
      <c r="BY2167" s="14"/>
      <c r="BZ2167" s="14"/>
      <c r="CA2167" s="14"/>
      <c r="CB2167" s="14"/>
      <c r="CC2167" s="14"/>
      <c r="CD2167" s="14"/>
      <c r="CE2167" s="14"/>
      <c r="CF2167" s="14"/>
      <c r="CG2167" s="14"/>
      <c r="CH2167" s="14"/>
      <c r="CI2167" s="14"/>
      <c r="CJ2167" s="14"/>
      <c r="CK2167" s="14"/>
      <c r="CL2167" s="14"/>
      <c r="CM2167" s="14"/>
      <c r="CN2167" s="14"/>
      <c r="CO2167" s="14"/>
      <c r="CP2167" s="14"/>
      <c r="CQ2167" s="14"/>
      <c r="CR2167" s="14"/>
      <c r="CS2167" s="14"/>
      <c r="CT2167" s="14"/>
      <c r="CU2167" s="14"/>
      <c r="CV2167" s="14"/>
      <c r="CW2167" s="14"/>
      <c r="CX2167" s="14"/>
      <c r="CY2167" s="14"/>
      <c r="CZ2167" s="14"/>
      <c r="DA2167" s="14"/>
      <c r="DB2167" s="14"/>
      <c r="DC2167" s="14"/>
      <c r="DD2167" s="14"/>
      <c r="DE2167" s="14"/>
      <c r="DF2167" s="14"/>
      <c r="DG2167" s="14"/>
      <c r="DH2167" s="14"/>
      <c r="DI2167" s="14"/>
      <c r="DJ2167" s="14"/>
      <c r="DK2167" s="14"/>
      <c r="DL2167" s="14"/>
      <c r="DM2167" s="14"/>
      <c r="DN2167" s="14"/>
      <c r="DO2167" s="14"/>
      <c r="DP2167" s="14"/>
      <c r="DQ2167" s="14"/>
      <c r="DR2167" s="14"/>
      <c r="DS2167" s="14"/>
      <c r="DT2167" s="14"/>
      <c r="DU2167" s="14"/>
      <c r="DV2167" s="14"/>
      <c r="DW2167" s="14"/>
      <c r="DX2167" s="14"/>
      <c r="DY2167" s="14"/>
      <c r="DZ2167" s="14"/>
      <c r="EA2167" s="14"/>
      <c r="EB2167" s="14"/>
      <c r="EC2167" s="14"/>
      <c r="ED2167" s="14"/>
      <c r="EE2167" s="14"/>
      <c r="EF2167" s="14"/>
      <c r="EG2167" s="14"/>
      <c r="EH2167" s="14"/>
      <c r="EI2167" s="14"/>
      <c r="EJ2167" s="14"/>
      <c r="EK2167" s="14"/>
      <c r="EL2167" s="14"/>
      <c r="EM2167" s="14"/>
      <c r="EN2167" s="14"/>
      <c r="EO2167" s="14"/>
      <c r="EP2167" s="14"/>
      <c r="EQ2167" s="14"/>
      <c r="ER2167" s="14"/>
      <c r="ES2167" s="14"/>
      <c r="ET2167" s="14"/>
      <c r="EU2167" s="14"/>
      <c r="EV2167" s="14"/>
      <c r="EW2167" s="14"/>
      <c r="EX2167" s="14"/>
      <c r="EY2167" s="14"/>
      <c r="EZ2167" s="14"/>
      <c r="FA2167" s="14"/>
      <c r="FB2167" s="14"/>
      <c r="FC2167" s="14"/>
      <c r="FD2167" s="14"/>
      <c r="FE2167" s="14"/>
      <c r="FF2167" s="14"/>
      <c r="FG2167" s="14"/>
      <c r="FH2167" s="14"/>
      <c r="FI2167" s="14"/>
      <c r="FJ2167" s="14"/>
      <c r="FK2167" s="14"/>
      <c r="FL2167" s="14"/>
      <c r="FM2167" s="14"/>
      <c r="FN2167" s="14"/>
      <c r="FO2167" s="14"/>
      <c r="FP2167" s="14"/>
      <c r="FQ2167" s="14"/>
      <c r="FR2167" s="14"/>
      <c r="FS2167" s="14"/>
      <c r="FT2167" s="14"/>
      <c r="FU2167" s="14"/>
      <c r="FV2167" s="14"/>
      <c r="FW2167" s="14"/>
      <c r="FX2167" s="14"/>
      <c r="FY2167" s="14"/>
      <c r="FZ2167" s="14"/>
      <c r="GA2167" s="14"/>
      <c r="GB2167" s="14"/>
      <c r="GC2167" s="14"/>
      <c r="GD2167" s="14"/>
      <c r="GE2167" s="14"/>
      <c r="GF2167" s="14"/>
      <c r="GG2167" s="14"/>
      <c r="GH2167" s="14"/>
      <c r="GI2167" s="14"/>
      <c r="GJ2167" s="14"/>
      <c r="GK2167" s="14"/>
      <c r="GL2167" s="14"/>
      <c r="GM2167" s="14"/>
      <c r="GN2167" s="14"/>
      <c r="GO2167" s="14"/>
      <c r="GP2167" s="14"/>
      <c r="GQ2167" s="14"/>
      <c r="GR2167" s="14"/>
      <c r="GS2167" s="14"/>
      <c r="GT2167" s="14"/>
      <c r="GU2167" s="14"/>
      <c r="GV2167" s="14"/>
      <c r="GW2167" s="14"/>
      <c r="GX2167" s="14"/>
      <c r="GY2167" s="14"/>
      <c r="GZ2167" s="14"/>
      <c r="HA2167" s="14"/>
      <c r="HB2167" s="14"/>
      <c r="HC2167" s="14"/>
      <c r="HD2167" s="14"/>
      <c r="HE2167" s="14"/>
      <c r="HF2167" s="14"/>
      <c r="HG2167" s="14"/>
      <c r="HH2167" s="14"/>
      <c r="HI2167" s="14"/>
      <c r="HJ2167" s="14"/>
      <c r="HK2167" s="14"/>
      <c r="HL2167" s="14"/>
      <c r="HM2167" s="14"/>
      <c r="HN2167" s="14"/>
      <c r="HO2167" s="14"/>
      <c r="HP2167" s="14"/>
      <c r="HQ2167" s="14"/>
      <c r="HR2167" s="14"/>
      <c r="HS2167" s="14"/>
      <c r="HT2167" s="14"/>
      <c r="HU2167" s="14"/>
      <c r="HV2167" s="14"/>
      <c r="HW2167" s="14"/>
      <c r="HX2167" s="14"/>
      <c r="HY2167" s="14"/>
      <c r="HZ2167" s="14"/>
      <c r="IA2167" s="14"/>
      <c r="IB2167" s="14"/>
      <c r="IC2167" s="14"/>
      <c r="ID2167" s="14"/>
      <c r="IE2167" s="14"/>
      <c r="IF2167" s="14"/>
      <c r="IG2167" s="14"/>
      <c r="IH2167" s="14"/>
      <c r="II2167" s="14"/>
      <c r="IJ2167" s="14"/>
      <c r="IK2167" s="14"/>
      <c r="IL2167" s="14"/>
      <c r="IM2167" s="14"/>
      <c r="IN2167" s="14"/>
      <c r="IO2167" s="14"/>
      <c r="IP2167" s="14"/>
      <c r="IQ2167" s="14"/>
      <c r="IR2167" s="14"/>
      <c r="IS2167" s="14"/>
      <c r="IT2167" s="14"/>
    </row>
    <row r="2168" spans="1:254" x14ac:dyDescent="0.2">
      <c r="A2168" s="12">
        <v>401560</v>
      </c>
      <c r="B2168" s="4"/>
      <c r="C2168" s="19" t="s">
        <v>1936</v>
      </c>
      <c r="D2168" s="11">
        <v>25</v>
      </c>
      <c r="E2168" s="11">
        <v>25</v>
      </c>
      <c r="F2168" s="11"/>
      <c r="G2168" s="12">
        <v>3</v>
      </c>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C2168" s="14"/>
      <c r="AD2168" s="14"/>
      <c r="AE2168" s="14"/>
      <c r="AF2168" s="14"/>
      <c r="AG2168" s="14"/>
      <c r="AH2168" s="14"/>
      <c r="AI2168" s="14"/>
      <c r="AJ2168" s="14"/>
      <c r="AK2168" s="14"/>
      <c r="AL2168" s="14"/>
      <c r="AM2168" s="14"/>
      <c r="AN2168" s="14"/>
      <c r="AO2168" s="14"/>
      <c r="AP2168" s="14"/>
      <c r="AQ2168" s="14"/>
      <c r="AR2168" s="14"/>
      <c r="AS2168" s="14"/>
      <c r="AT2168" s="14"/>
      <c r="AU2168" s="14"/>
      <c r="AV2168" s="14"/>
      <c r="AW2168" s="14"/>
      <c r="AX2168" s="14"/>
      <c r="AY2168" s="14"/>
      <c r="AZ2168" s="14"/>
      <c r="BA2168" s="14"/>
      <c r="BB2168" s="14"/>
      <c r="BC2168" s="14"/>
      <c r="BD2168" s="14"/>
      <c r="BE2168" s="14"/>
      <c r="BF2168" s="14"/>
      <c r="BG2168" s="14"/>
      <c r="BH2168" s="14"/>
      <c r="BI2168" s="14"/>
      <c r="BJ2168" s="14"/>
      <c r="BK2168" s="14"/>
      <c r="BL2168" s="14"/>
      <c r="BM2168" s="14"/>
      <c r="BN2168" s="14"/>
      <c r="BO2168" s="14"/>
      <c r="BP2168" s="14"/>
      <c r="BQ2168" s="14"/>
      <c r="BR2168" s="14"/>
      <c r="BS2168" s="14"/>
      <c r="BT2168" s="14"/>
      <c r="BU2168" s="14"/>
      <c r="BV2168" s="14"/>
      <c r="BW2168" s="14"/>
      <c r="BX2168" s="14"/>
      <c r="BY2168" s="14"/>
      <c r="BZ2168" s="14"/>
      <c r="CA2168" s="14"/>
      <c r="CB2168" s="14"/>
      <c r="CC2168" s="14"/>
      <c r="CD2168" s="14"/>
      <c r="CE2168" s="14"/>
      <c r="CF2168" s="14"/>
      <c r="CG2168" s="14"/>
      <c r="CH2168" s="14"/>
      <c r="CI2168" s="14"/>
      <c r="CJ2168" s="14"/>
      <c r="CK2168" s="14"/>
      <c r="CL2168" s="14"/>
      <c r="CM2168" s="14"/>
      <c r="CN2168" s="14"/>
      <c r="CO2168" s="14"/>
      <c r="CP2168" s="14"/>
      <c r="CQ2168" s="14"/>
      <c r="CR2168" s="14"/>
      <c r="CS2168" s="14"/>
      <c r="CT2168" s="14"/>
      <c r="CU2168" s="14"/>
      <c r="CV2168" s="14"/>
      <c r="CW2168" s="14"/>
      <c r="CX2168" s="14"/>
      <c r="CY2168" s="14"/>
      <c r="CZ2168" s="14"/>
      <c r="DA2168" s="14"/>
      <c r="DB2168" s="14"/>
      <c r="DC2168" s="14"/>
      <c r="DD2168" s="14"/>
      <c r="DE2168" s="14"/>
      <c r="DF2168" s="14"/>
      <c r="DG2168" s="14"/>
      <c r="DH2168" s="14"/>
      <c r="DI2168" s="14"/>
      <c r="DJ2168" s="14"/>
      <c r="DK2168" s="14"/>
      <c r="DL2168" s="14"/>
      <c r="DM2168" s="14"/>
      <c r="DN2168" s="14"/>
      <c r="DO2168" s="14"/>
      <c r="DP2168" s="14"/>
      <c r="DQ2168" s="14"/>
      <c r="DR2168" s="14"/>
      <c r="DS2168" s="14"/>
      <c r="DT2168" s="14"/>
      <c r="DU2168" s="14"/>
      <c r="DV2168" s="14"/>
      <c r="DW2168" s="14"/>
      <c r="DX2168" s="14"/>
      <c r="DY2168" s="14"/>
      <c r="DZ2168" s="14"/>
      <c r="EA2168" s="14"/>
      <c r="EB2168" s="14"/>
      <c r="EC2168" s="14"/>
      <c r="ED2168" s="14"/>
      <c r="EE2168" s="14"/>
      <c r="EF2168" s="14"/>
      <c r="EG2168" s="14"/>
      <c r="EH2168" s="14"/>
      <c r="EI2168" s="14"/>
      <c r="EJ2168" s="14"/>
      <c r="EK2168" s="14"/>
      <c r="EL2168" s="14"/>
      <c r="EM2168" s="14"/>
      <c r="EN2168" s="14"/>
      <c r="EO2168" s="14"/>
      <c r="EP2168" s="14"/>
      <c r="EQ2168" s="14"/>
      <c r="ER2168" s="14"/>
      <c r="ES2168" s="14"/>
      <c r="ET2168" s="14"/>
      <c r="EU2168" s="14"/>
      <c r="EV2168" s="14"/>
      <c r="EW2168" s="14"/>
      <c r="EX2168" s="14"/>
      <c r="EY2168" s="14"/>
      <c r="EZ2168" s="14"/>
      <c r="FA2168" s="14"/>
      <c r="FB2168" s="14"/>
      <c r="FC2168" s="14"/>
      <c r="FD2168" s="14"/>
      <c r="FE2168" s="14"/>
      <c r="FF2168" s="14"/>
      <c r="FG2168" s="14"/>
      <c r="FH2168" s="14"/>
      <c r="FI2168" s="14"/>
      <c r="FJ2168" s="14"/>
      <c r="FK2168" s="14"/>
      <c r="FL2168" s="14"/>
      <c r="FM2168" s="14"/>
      <c r="FN2168" s="14"/>
      <c r="FO2168" s="14"/>
      <c r="FP2168" s="14"/>
      <c r="FQ2168" s="14"/>
      <c r="FR2168" s="14"/>
      <c r="FS2168" s="14"/>
      <c r="FT2168" s="14"/>
      <c r="FU2168" s="14"/>
      <c r="FV2168" s="14"/>
      <c r="FW2168" s="14"/>
      <c r="FX2168" s="14"/>
      <c r="FY2168" s="14"/>
      <c r="FZ2168" s="14"/>
      <c r="GA2168" s="14"/>
      <c r="GB2168" s="14"/>
      <c r="GC2168" s="14"/>
      <c r="GD2168" s="14"/>
      <c r="GE2168" s="14"/>
      <c r="GF2168" s="14"/>
      <c r="GG2168" s="14"/>
      <c r="GH2168" s="14"/>
      <c r="GI2168" s="14"/>
      <c r="GJ2168" s="14"/>
      <c r="GK2168" s="14"/>
      <c r="GL2168" s="14"/>
      <c r="GM2168" s="14"/>
      <c r="GN2168" s="14"/>
      <c r="GO2168" s="14"/>
      <c r="GP2168" s="14"/>
      <c r="GQ2168" s="14"/>
      <c r="GR2168" s="14"/>
      <c r="GS2168" s="14"/>
      <c r="GT2168" s="14"/>
      <c r="GU2168" s="14"/>
      <c r="GV2168" s="14"/>
      <c r="GW2168" s="14"/>
      <c r="GX2168" s="14"/>
      <c r="GY2168" s="14"/>
      <c r="GZ2168" s="14"/>
      <c r="HA2168" s="14"/>
      <c r="HB2168" s="14"/>
      <c r="HC2168" s="14"/>
      <c r="HD2168" s="14"/>
      <c r="HE2168" s="14"/>
      <c r="HF2168" s="14"/>
      <c r="HG2168" s="14"/>
      <c r="HH2168" s="14"/>
      <c r="HI2168" s="14"/>
      <c r="HJ2168" s="14"/>
      <c r="HK2168" s="14"/>
      <c r="HL2168" s="14"/>
      <c r="HM2168" s="14"/>
      <c r="HN2168" s="14"/>
      <c r="HO2168" s="14"/>
      <c r="HP2168" s="14"/>
      <c r="HQ2168" s="14"/>
      <c r="HR2168" s="14"/>
      <c r="HS2168" s="14"/>
      <c r="HT2168" s="14"/>
      <c r="HU2168" s="14"/>
      <c r="HV2168" s="14"/>
      <c r="HW2168" s="14"/>
      <c r="HX2168" s="14"/>
      <c r="HY2168" s="14"/>
      <c r="HZ2168" s="14"/>
      <c r="IA2168" s="14"/>
      <c r="IB2168" s="14"/>
      <c r="IC2168" s="14"/>
      <c r="ID2168" s="14"/>
      <c r="IE2168" s="14"/>
      <c r="IF2168" s="14"/>
      <c r="IG2168" s="14"/>
      <c r="IH2168" s="14"/>
      <c r="II2168" s="14"/>
      <c r="IJ2168" s="14"/>
      <c r="IK2168" s="14"/>
      <c r="IL2168" s="14"/>
      <c r="IM2168" s="14"/>
      <c r="IN2168" s="14"/>
      <c r="IO2168" s="14"/>
      <c r="IP2168" s="14"/>
      <c r="IQ2168" s="14"/>
      <c r="IR2168" s="14"/>
      <c r="IS2168" s="14"/>
      <c r="IT2168" s="14"/>
    </row>
    <row r="2169" spans="1:254" x14ac:dyDescent="0.2">
      <c r="A2169" s="12">
        <v>401565</v>
      </c>
      <c r="B2169" s="4" t="s">
        <v>16</v>
      </c>
      <c r="C2169" s="13" t="s">
        <v>1937</v>
      </c>
      <c r="D2169" s="11">
        <v>7.7</v>
      </c>
      <c r="E2169" s="11">
        <v>7.7</v>
      </c>
      <c r="F2169" s="11"/>
      <c r="G2169" s="12">
        <v>3</v>
      </c>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C2169" s="14"/>
      <c r="AD2169" s="14"/>
      <c r="AE2169" s="14"/>
      <c r="AF2169" s="14"/>
      <c r="AG2169" s="14"/>
      <c r="AH2169" s="14"/>
      <c r="AI2169" s="14"/>
      <c r="AJ2169" s="14"/>
      <c r="AK2169" s="14"/>
      <c r="AL2169" s="14"/>
      <c r="AM2169" s="14"/>
      <c r="AN2169" s="14"/>
      <c r="AO2169" s="14"/>
      <c r="AP2169" s="14"/>
      <c r="AQ2169" s="14"/>
      <c r="AR2169" s="14"/>
      <c r="AS2169" s="14"/>
      <c r="AT2169" s="14"/>
      <c r="AU2169" s="14"/>
      <c r="AV2169" s="14"/>
      <c r="AW2169" s="14"/>
      <c r="AX2169" s="14"/>
      <c r="AY2169" s="14"/>
      <c r="AZ2169" s="14"/>
      <c r="BA2169" s="14"/>
      <c r="BB2169" s="14"/>
      <c r="BC2169" s="14"/>
      <c r="BD2169" s="14"/>
      <c r="BE2169" s="14"/>
      <c r="BF2169" s="14"/>
      <c r="BG2169" s="14"/>
      <c r="BH2169" s="14"/>
      <c r="BI2169" s="14"/>
      <c r="BJ2169" s="14"/>
      <c r="BK2169" s="14"/>
      <c r="BL2169" s="14"/>
      <c r="BM2169" s="14"/>
      <c r="BN2169" s="14"/>
      <c r="BO2169" s="14"/>
      <c r="BP2169" s="14"/>
      <c r="BQ2169" s="14"/>
      <c r="BR2169" s="14"/>
      <c r="BS2169" s="14"/>
      <c r="BT2169" s="14"/>
      <c r="BU2169" s="14"/>
      <c r="BV2169" s="14"/>
      <c r="BW2169" s="14"/>
      <c r="BX2169" s="14"/>
      <c r="BY2169" s="14"/>
      <c r="BZ2169" s="14"/>
      <c r="CA2169" s="14"/>
      <c r="CB2169" s="14"/>
      <c r="CC2169" s="14"/>
      <c r="CD2169" s="14"/>
      <c r="CE2169" s="14"/>
      <c r="CF2169" s="14"/>
      <c r="CG2169" s="14"/>
      <c r="CH2169" s="14"/>
      <c r="CI2169" s="14"/>
      <c r="CJ2169" s="14"/>
      <c r="CK2169" s="14"/>
      <c r="CL2169" s="14"/>
      <c r="CM2169" s="14"/>
      <c r="CN2169" s="14"/>
      <c r="CO2169" s="14"/>
      <c r="CP2169" s="14"/>
      <c r="CQ2169" s="14"/>
      <c r="CR2169" s="14"/>
      <c r="CS2169" s="14"/>
      <c r="CT2169" s="14"/>
      <c r="CU2169" s="14"/>
      <c r="CV2169" s="14"/>
      <c r="CW2169" s="14"/>
      <c r="CX2169" s="14"/>
      <c r="CY2169" s="14"/>
      <c r="CZ2169" s="14"/>
      <c r="DA2169" s="14"/>
      <c r="DB2169" s="14"/>
      <c r="DC2169" s="14"/>
      <c r="DD2169" s="14"/>
      <c r="DE2169" s="14"/>
      <c r="DF2169" s="14"/>
      <c r="DG2169" s="14"/>
      <c r="DH2169" s="14"/>
      <c r="DI2169" s="14"/>
      <c r="DJ2169" s="14"/>
      <c r="DK2169" s="14"/>
      <c r="DL2169" s="14"/>
      <c r="DM2169" s="14"/>
      <c r="DN2169" s="14"/>
      <c r="DO2169" s="14"/>
      <c r="DP2169" s="14"/>
      <c r="DQ2169" s="14"/>
      <c r="DR2169" s="14"/>
      <c r="DS2169" s="14"/>
      <c r="DT2169" s="14"/>
      <c r="DU2169" s="14"/>
      <c r="DV2169" s="14"/>
      <c r="DW2169" s="14"/>
      <c r="DX2169" s="14"/>
      <c r="DY2169" s="14"/>
      <c r="DZ2169" s="14"/>
      <c r="EA2169" s="14"/>
      <c r="EB2169" s="14"/>
      <c r="EC2169" s="14"/>
      <c r="ED2169" s="14"/>
      <c r="EE2169" s="14"/>
      <c r="EF2169" s="14"/>
      <c r="EG2169" s="14"/>
      <c r="EH2169" s="14"/>
      <c r="EI2169" s="14"/>
      <c r="EJ2169" s="14"/>
      <c r="EK2169" s="14"/>
      <c r="EL2169" s="14"/>
      <c r="EM2169" s="14"/>
      <c r="EN2169" s="14"/>
      <c r="EO2169" s="14"/>
      <c r="EP2169" s="14"/>
      <c r="EQ2169" s="14"/>
      <c r="ER2169" s="14"/>
      <c r="ES2169" s="14"/>
      <c r="ET2169" s="14"/>
      <c r="EU2169" s="14"/>
      <c r="EV2169" s="14"/>
      <c r="EW2169" s="14"/>
      <c r="EX2169" s="14"/>
      <c r="EY2169" s="14"/>
      <c r="EZ2169" s="14"/>
      <c r="FA2169" s="14"/>
      <c r="FB2169" s="14"/>
      <c r="FC2169" s="14"/>
      <c r="FD2169" s="14"/>
      <c r="FE2169" s="14"/>
      <c r="FF2169" s="14"/>
      <c r="FG2169" s="14"/>
      <c r="FH2169" s="14"/>
      <c r="FI2169" s="14"/>
      <c r="FJ2169" s="14"/>
      <c r="FK2169" s="14"/>
      <c r="FL2169" s="14"/>
      <c r="FM2169" s="14"/>
      <c r="FN2169" s="14"/>
      <c r="FO2169" s="14"/>
      <c r="FP2169" s="14"/>
      <c r="FQ2169" s="14"/>
      <c r="FR2169" s="14"/>
      <c r="FS2169" s="14"/>
      <c r="FT2169" s="14"/>
      <c r="FU2169" s="14"/>
      <c r="FV2169" s="14"/>
      <c r="FW2169" s="14"/>
      <c r="FX2169" s="14"/>
      <c r="FY2169" s="14"/>
      <c r="FZ2169" s="14"/>
      <c r="GA2169" s="14"/>
      <c r="GB2169" s="14"/>
      <c r="GC2169" s="14"/>
      <c r="GD2169" s="14"/>
      <c r="GE2169" s="14"/>
      <c r="GF2169" s="14"/>
      <c r="GG2169" s="14"/>
      <c r="GH2169" s="14"/>
      <c r="GI2169" s="14"/>
      <c r="GJ2169" s="14"/>
      <c r="GK2169" s="14"/>
      <c r="GL2169" s="14"/>
      <c r="GM2169" s="14"/>
      <c r="GN2169" s="14"/>
      <c r="GO2169" s="14"/>
      <c r="GP2169" s="14"/>
      <c r="GQ2169" s="14"/>
      <c r="GR2169" s="14"/>
      <c r="GS2169" s="14"/>
      <c r="GT2169" s="14"/>
      <c r="GU2169" s="14"/>
      <c r="GV2169" s="14"/>
      <c r="GW2169" s="14"/>
      <c r="GX2169" s="14"/>
      <c r="GY2169" s="14"/>
      <c r="GZ2169" s="14"/>
      <c r="HA2169" s="14"/>
      <c r="HB2169" s="14"/>
      <c r="HC2169" s="14"/>
      <c r="HD2169" s="14"/>
      <c r="HE2169" s="14"/>
      <c r="HF2169" s="14"/>
      <c r="HG2169" s="14"/>
      <c r="HH2169" s="14"/>
      <c r="HI2169" s="14"/>
      <c r="HJ2169" s="14"/>
      <c r="HK2169" s="14"/>
      <c r="HL2169" s="14"/>
      <c r="HM2169" s="14"/>
      <c r="HN2169" s="14"/>
      <c r="HO2169" s="14"/>
      <c r="HP2169" s="14"/>
      <c r="HQ2169" s="14"/>
      <c r="HR2169" s="14"/>
      <c r="HS2169" s="14"/>
      <c r="HT2169" s="14"/>
      <c r="HU2169" s="14"/>
      <c r="HV2169" s="14"/>
      <c r="HW2169" s="14"/>
      <c r="HX2169" s="14"/>
      <c r="HY2169" s="14"/>
      <c r="HZ2169" s="14"/>
      <c r="IA2169" s="14"/>
      <c r="IB2169" s="14"/>
      <c r="IC2169" s="14"/>
      <c r="ID2169" s="14"/>
      <c r="IE2169" s="14"/>
      <c r="IF2169" s="14"/>
      <c r="IG2169" s="14"/>
      <c r="IH2169" s="14"/>
      <c r="II2169" s="14"/>
      <c r="IJ2169" s="14"/>
      <c r="IK2169" s="14"/>
      <c r="IL2169" s="14"/>
      <c r="IM2169" s="14"/>
      <c r="IN2169" s="14"/>
      <c r="IO2169" s="14"/>
      <c r="IP2169" s="14"/>
      <c r="IQ2169" s="14"/>
      <c r="IR2169" s="14"/>
      <c r="IS2169" s="14"/>
      <c r="IT2169" s="14"/>
    </row>
    <row r="2170" spans="1:254" x14ac:dyDescent="0.2">
      <c r="A2170" s="12">
        <v>401570</v>
      </c>
      <c r="B2170" s="4"/>
      <c r="C2170" s="13" t="s">
        <v>1938</v>
      </c>
      <c r="D2170" s="11">
        <v>23.4</v>
      </c>
      <c r="E2170" s="11">
        <v>23.4</v>
      </c>
      <c r="F2170" s="11"/>
      <c r="G2170" s="12">
        <v>3</v>
      </c>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C2170" s="14"/>
      <c r="AD2170" s="14"/>
      <c r="AE2170" s="14"/>
      <c r="AF2170" s="14"/>
      <c r="AG2170" s="14"/>
      <c r="AH2170" s="14"/>
      <c r="AI2170" s="14"/>
      <c r="AJ2170" s="14"/>
      <c r="AK2170" s="14"/>
      <c r="AL2170" s="14"/>
      <c r="AM2170" s="14"/>
      <c r="AN2170" s="14"/>
      <c r="AO2170" s="14"/>
      <c r="AP2170" s="14"/>
      <c r="AQ2170" s="14"/>
      <c r="AR2170" s="14"/>
      <c r="AS2170" s="14"/>
      <c r="AT2170" s="14"/>
      <c r="AU2170" s="14"/>
      <c r="AV2170" s="14"/>
      <c r="AW2170" s="14"/>
      <c r="AX2170" s="14"/>
      <c r="AY2170" s="14"/>
      <c r="AZ2170" s="14"/>
      <c r="BA2170" s="14"/>
      <c r="BB2170" s="14"/>
      <c r="BC2170" s="14"/>
      <c r="BD2170" s="14"/>
      <c r="BE2170" s="14"/>
      <c r="BF2170" s="14"/>
      <c r="BG2170" s="14"/>
      <c r="BH2170" s="14"/>
      <c r="BI2170" s="14"/>
      <c r="BJ2170" s="14"/>
      <c r="BK2170" s="14"/>
      <c r="BL2170" s="14"/>
      <c r="BM2170" s="14"/>
      <c r="BN2170" s="14"/>
      <c r="BO2170" s="14"/>
      <c r="BP2170" s="14"/>
      <c r="BQ2170" s="14"/>
      <c r="BR2170" s="14"/>
      <c r="BS2170" s="14"/>
      <c r="BT2170" s="14"/>
      <c r="BU2170" s="14"/>
      <c r="BV2170" s="14"/>
      <c r="BW2170" s="14"/>
      <c r="BX2170" s="14"/>
      <c r="BY2170" s="14"/>
      <c r="BZ2170" s="14"/>
      <c r="CA2170" s="14"/>
      <c r="CB2170" s="14"/>
      <c r="CC2170" s="14"/>
      <c r="CD2170" s="14"/>
      <c r="CE2170" s="14"/>
      <c r="CF2170" s="14"/>
      <c r="CG2170" s="14"/>
      <c r="CH2170" s="14"/>
      <c r="CI2170" s="14"/>
      <c r="CJ2170" s="14"/>
      <c r="CK2170" s="14"/>
      <c r="CL2170" s="14"/>
      <c r="CM2170" s="14"/>
      <c r="CN2170" s="14"/>
      <c r="CO2170" s="14"/>
      <c r="CP2170" s="14"/>
      <c r="CQ2170" s="14"/>
      <c r="CR2170" s="14"/>
      <c r="CS2170" s="14"/>
      <c r="CT2170" s="14"/>
      <c r="CU2170" s="14"/>
      <c r="CV2170" s="14"/>
      <c r="CW2170" s="14"/>
      <c r="CX2170" s="14"/>
      <c r="CY2170" s="14"/>
      <c r="CZ2170" s="14"/>
      <c r="DA2170" s="14"/>
      <c r="DB2170" s="14"/>
      <c r="DC2170" s="14"/>
      <c r="DD2170" s="14"/>
      <c r="DE2170" s="14"/>
      <c r="DF2170" s="14"/>
      <c r="DG2170" s="14"/>
      <c r="DH2170" s="14"/>
      <c r="DI2170" s="14"/>
      <c r="DJ2170" s="14"/>
      <c r="DK2170" s="14"/>
      <c r="DL2170" s="14"/>
      <c r="DM2170" s="14"/>
      <c r="DN2170" s="14"/>
      <c r="DO2170" s="14"/>
      <c r="DP2170" s="14"/>
      <c r="DQ2170" s="14"/>
      <c r="DR2170" s="14"/>
      <c r="DS2170" s="14"/>
      <c r="DT2170" s="14"/>
      <c r="DU2170" s="14"/>
      <c r="DV2170" s="14"/>
      <c r="DW2170" s="14"/>
      <c r="DX2170" s="14"/>
      <c r="DY2170" s="14"/>
      <c r="DZ2170" s="14"/>
      <c r="EA2170" s="14"/>
      <c r="EB2170" s="14"/>
      <c r="EC2170" s="14"/>
      <c r="ED2170" s="14"/>
      <c r="EE2170" s="14"/>
      <c r="EF2170" s="14"/>
      <c r="EG2170" s="14"/>
      <c r="EH2170" s="14"/>
      <c r="EI2170" s="14"/>
      <c r="EJ2170" s="14"/>
      <c r="EK2170" s="14"/>
      <c r="EL2170" s="14"/>
      <c r="EM2170" s="14"/>
      <c r="EN2170" s="14"/>
      <c r="EO2170" s="14"/>
      <c r="EP2170" s="14"/>
      <c r="EQ2170" s="14"/>
      <c r="ER2170" s="14"/>
      <c r="ES2170" s="14"/>
      <c r="ET2170" s="14"/>
      <c r="EU2170" s="14"/>
      <c r="EV2170" s="14"/>
      <c r="EW2170" s="14"/>
      <c r="EX2170" s="14"/>
      <c r="EY2170" s="14"/>
      <c r="EZ2170" s="14"/>
      <c r="FA2170" s="14"/>
      <c r="FB2170" s="14"/>
      <c r="FC2170" s="14"/>
      <c r="FD2170" s="14"/>
      <c r="FE2170" s="14"/>
      <c r="FF2170" s="14"/>
      <c r="FG2170" s="14"/>
      <c r="FH2170" s="14"/>
      <c r="FI2170" s="14"/>
      <c r="FJ2170" s="14"/>
      <c r="FK2170" s="14"/>
      <c r="FL2170" s="14"/>
      <c r="FM2170" s="14"/>
      <c r="FN2170" s="14"/>
      <c r="FO2170" s="14"/>
      <c r="FP2170" s="14"/>
      <c r="FQ2170" s="14"/>
      <c r="FR2170" s="14"/>
      <c r="FS2170" s="14"/>
      <c r="FT2170" s="14"/>
      <c r="FU2170" s="14"/>
      <c r="FV2170" s="14"/>
      <c r="FW2170" s="14"/>
      <c r="FX2170" s="14"/>
      <c r="FY2170" s="14"/>
      <c r="FZ2170" s="14"/>
      <c r="GA2170" s="14"/>
      <c r="GB2170" s="14"/>
      <c r="GC2170" s="14"/>
      <c r="GD2170" s="14"/>
      <c r="GE2170" s="14"/>
      <c r="GF2170" s="14"/>
      <c r="GG2170" s="14"/>
      <c r="GH2170" s="14"/>
      <c r="GI2170" s="14"/>
      <c r="GJ2170" s="14"/>
      <c r="GK2170" s="14"/>
      <c r="GL2170" s="14"/>
      <c r="GM2170" s="14"/>
      <c r="GN2170" s="14"/>
      <c r="GO2170" s="14"/>
      <c r="GP2170" s="14"/>
      <c r="GQ2170" s="14"/>
      <c r="GR2170" s="14"/>
      <c r="GS2170" s="14"/>
      <c r="GT2170" s="14"/>
      <c r="GU2170" s="14"/>
      <c r="GV2170" s="14"/>
      <c r="GW2170" s="14"/>
      <c r="GX2170" s="14"/>
      <c r="GY2170" s="14"/>
      <c r="GZ2170" s="14"/>
      <c r="HA2170" s="14"/>
      <c r="HB2170" s="14"/>
      <c r="HC2170" s="14"/>
      <c r="HD2170" s="14"/>
      <c r="HE2170" s="14"/>
      <c r="HF2170" s="14"/>
      <c r="HG2170" s="14"/>
      <c r="HH2170" s="14"/>
      <c r="HI2170" s="14"/>
      <c r="HJ2170" s="14"/>
      <c r="HK2170" s="14"/>
      <c r="HL2170" s="14"/>
      <c r="HM2170" s="14"/>
      <c r="HN2170" s="14"/>
      <c r="HO2170" s="14"/>
      <c r="HP2170" s="14"/>
      <c r="HQ2170" s="14"/>
      <c r="HR2170" s="14"/>
      <c r="HS2170" s="14"/>
      <c r="HT2170" s="14"/>
      <c r="HU2170" s="14"/>
      <c r="HV2170" s="14"/>
      <c r="HW2170" s="14"/>
      <c r="HX2170" s="14"/>
      <c r="HY2170" s="14"/>
      <c r="HZ2170" s="14"/>
      <c r="IA2170" s="14"/>
      <c r="IB2170" s="14"/>
      <c r="IC2170" s="14"/>
      <c r="ID2170" s="14"/>
      <c r="IE2170" s="14"/>
      <c r="IF2170" s="14"/>
      <c r="IG2170" s="14"/>
      <c r="IH2170" s="14"/>
      <c r="II2170" s="14"/>
      <c r="IJ2170" s="14"/>
      <c r="IK2170" s="14"/>
      <c r="IL2170" s="14"/>
      <c r="IM2170" s="14"/>
      <c r="IN2170" s="14"/>
      <c r="IO2170" s="14"/>
      <c r="IP2170" s="14"/>
      <c r="IQ2170" s="14"/>
      <c r="IR2170" s="14"/>
      <c r="IS2170" s="14"/>
      <c r="IT2170" s="14"/>
    </row>
    <row r="2171" spans="1:254" x14ac:dyDescent="0.2">
      <c r="A2171" s="12">
        <v>401575</v>
      </c>
      <c r="B2171" s="4"/>
      <c r="C2171" s="13" t="s">
        <v>1939</v>
      </c>
      <c r="D2171" s="11">
        <v>40</v>
      </c>
      <c r="E2171" s="11">
        <v>40</v>
      </c>
      <c r="F2171" s="11"/>
      <c r="G2171" s="12">
        <v>3</v>
      </c>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C2171" s="14"/>
      <c r="AD2171" s="14"/>
      <c r="AE2171" s="14"/>
      <c r="AF2171" s="14"/>
      <c r="AG2171" s="14"/>
      <c r="AH2171" s="14"/>
      <c r="AI2171" s="14"/>
      <c r="AJ2171" s="14"/>
      <c r="AK2171" s="14"/>
      <c r="AL2171" s="14"/>
      <c r="AM2171" s="14"/>
      <c r="AN2171" s="14"/>
      <c r="AO2171" s="14"/>
      <c r="AP2171" s="14"/>
      <c r="AQ2171" s="14"/>
      <c r="AR2171" s="14"/>
      <c r="AS2171" s="14"/>
      <c r="AT2171" s="14"/>
      <c r="AU2171" s="14"/>
      <c r="AV2171" s="14"/>
      <c r="AW2171" s="14"/>
      <c r="AX2171" s="14"/>
      <c r="AY2171" s="14"/>
      <c r="AZ2171" s="14"/>
      <c r="BA2171" s="14"/>
      <c r="BB2171" s="14"/>
      <c r="BC2171" s="14"/>
      <c r="BD2171" s="14"/>
      <c r="BE2171" s="14"/>
      <c r="BF2171" s="14"/>
      <c r="BG2171" s="14"/>
      <c r="BH2171" s="14"/>
      <c r="BI2171" s="14"/>
      <c r="BJ2171" s="14"/>
      <c r="BK2171" s="14"/>
      <c r="BL2171" s="14"/>
      <c r="BM2171" s="14"/>
      <c r="BN2171" s="14"/>
      <c r="BO2171" s="14"/>
      <c r="BP2171" s="14"/>
      <c r="BQ2171" s="14"/>
      <c r="BR2171" s="14"/>
      <c r="BS2171" s="14"/>
      <c r="BT2171" s="14"/>
      <c r="BU2171" s="14"/>
      <c r="BV2171" s="14"/>
      <c r="BW2171" s="14"/>
      <c r="BX2171" s="14"/>
      <c r="BY2171" s="14"/>
      <c r="BZ2171" s="14"/>
      <c r="CA2171" s="14"/>
      <c r="CB2171" s="14"/>
      <c r="CC2171" s="14"/>
      <c r="CD2171" s="14"/>
      <c r="CE2171" s="14"/>
      <c r="CF2171" s="14"/>
      <c r="CG2171" s="14"/>
      <c r="CH2171" s="14"/>
      <c r="CI2171" s="14"/>
      <c r="CJ2171" s="14"/>
      <c r="CK2171" s="14"/>
      <c r="CL2171" s="14"/>
      <c r="CM2171" s="14"/>
      <c r="CN2171" s="14"/>
      <c r="CO2171" s="14"/>
      <c r="CP2171" s="14"/>
      <c r="CQ2171" s="14"/>
      <c r="CR2171" s="14"/>
      <c r="CS2171" s="14"/>
      <c r="CT2171" s="14"/>
      <c r="CU2171" s="14"/>
      <c r="CV2171" s="14"/>
      <c r="CW2171" s="14"/>
      <c r="CX2171" s="14"/>
      <c r="CY2171" s="14"/>
      <c r="CZ2171" s="14"/>
      <c r="DA2171" s="14"/>
      <c r="DB2171" s="14"/>
      <c r="DC2171" s="14"/>
      <c r="DD2171" s="14"/>
      <c r="DE2171" s="14"/>
      <c r="DF2171" s="14"/>
      <c r="DG2171" s="14"/>
      <c r="DH2171" s="14"/>
      <c r="DI2171" s="14"/>
      <c r="DJ2171" s="14"/>
      <c r="DK2171" s="14"/>
      <c r="DL2171" s="14"/>
      <c r="DM2171" s="14"/>
      <c r="DN2171" s="14"/>
      <c r="DO2171" s="14"/>
      <c r="DP2171" s="14"/>
      <c r="DQ2171" s="14"/>
      <c r="DR2171" s="14"/>
      <c r="DS2171" s="14"/>
      <c r="DT2171" s="14"/>
      <c r="DU2171" s="14"/>
      <c r="DV2171" s="14"/>
      <c r="DW2171" s="14"/>
      <c r="DX2171" s="14"/>
      <c r="DY2171" s="14"/>
      <c r="DZ2171" s="14"/>
      <c r="EA2171" s="14"/>
      <c r="EB2171" s="14"/>
      <c r="EC2171" s="14"/>
      <c r="ED2171" s="14"/>
      <c r="EE2171" s="14"/>
      <c r="EF2171" s="14"/>
      <c r="EG2171" s="14"/>
      <c r="EH2171" s="14"/>
      <c r="EI2171" s="14"/>
      <c r="EJ2171" s="14"/>
      <c r="EK2171" s="14"/>
      <c r="EL2171" s="14"/>
      <c r="EM2171" s="14"/>
      <c r="EN2171" s="14"/>
      <c r="EO2171" s="14"/>
      <c r="EP2171" s="14"/>
      <c r="EQ2171" s="14"/>
      <c r="ER2171" s="14"/>
      <c r="ES2171" s="14"/>
      <c r="ET2171" s="14"/>
      <c r="EU2171" s="14"/>
      <c r="EV2171" s="14"/>
      <c r="EW2171" s="14"/>
      <c r="EX2171" s="14"/>
      <c r="EY2171" s="14"/>
      <c r="EZ2171" s="14"/>
      <c r="FA2171" s="14"/>
      <c r="FB2171" s="14"/>
      <c r="FC2171" s="14"/>
      <c r="FD2171" s="14"/>
      <c r="FE2171" s="14"/>
      <c r="FF2171" s="14"/>
      <c r="FG2171" s="14"/>
      <c r="FH2171" s="14"/>
      <c r="FI2171" s="14"/>
      <c r="FJ2171" s="14"/>
      <c r="FK2171" s="14"/>
      <c r="FL2171" s="14"/>
      <c r="FM2171" s="14"/>
      <c r="FN2171" s="14"/>
      <c r="FO2171" s="14"/>
      <c r="FP2171" s="14"/>
      <c r="FQ2171" s="14"/>
      <c r="FR2171" s="14"/>
      <c r="FS2171" s="14"/>
      <c r="FT2171" s="14"/>
      <c r="FU2171" s="14"/>
      <c r="FV2171" s="14"/>
      <c r="FW2171" s="14"/>
      <c r="FX2171" s="14"/>
      <c r="FY2171" s="14"/>
      <c r="FZ2171" s="14"/>
      <c r="GA2171" s="14"/>
      <c r="GB2171" s="14"/>
      <c r="GC2171" s="14"/>
      <c r="GD2171" s="14"/>
      <c r="GE2171" s="14"/>
      <c r="GF2171" s="14"/>
      <c r="GG2171" s="14"/>
      <c r="GH2171" s="14"/>
      <c r="GI2171" s="14"/>
      <c r="GJ2171" s="14"/>
      <c r="GK2171" s="14"/>
      <c r="GL2171" s="14"/>
      <c r="GM2171" s="14"/>
      <c r="GN2171" s="14"/>
      <c r="GO2171" s="14"/>
      <c r="GP2171" s="14"/>
      <c r="GQ2171" s="14"/>
      <c r="GR2171" s="14"/>
      <c r="GS2171" s="14"/>
      <c r="GT2171" s="14"/>
      <c r="GU2171" s="14"/>
      <c r="GV2171" s="14"/>
      <c r="GW2171" s="14"/>
      <c r="GX2171" s="14"/>
      <c r="GY2171" s="14"/>
      <c r="GZ2171" s="14"/>
      <c r="HA2171" s="14"/>
      <c r="HB2171" s="14"/>
      <c r="HC2171" s="14"/>
      <c r="HD2171" s="14"/>
      <c r="HE2171" s="14"/>
      <c r="HF2171" s="14"/>
      <c r="HG2171" s="14"/>
      <c r="HH2171" s="14"/>
      <c r="HI2171" s="14"/>
      <c r="HJ2171" s="14"/>
      <c r="HK2171" s="14"/>
      <c r="HL2171" s="14"/>
      <c r="HM2171" s="14"/>
      <c r="HN2171" s="14"/>
      <c r="HO2171" s="14"/>
      <c r="HP2171" s="14"/>
      <c r="HQ2171" s="14"/>
      <c r="HR2171" s="14"/>
      <c r="HS2171" s="14"/>
      <c r="HT2171" s="14"/>
      <c r="HU2171" s="14"/>
      <c r="HV2171" s="14"/>
      <c r="HW2171" s="14"/>
      <c r="HX2171" s="14"/>
      <c r="HY2171" s="14"/>
      <c r="HZ2171" s="14"/>
      <c r="IA2171" s="14"/>
      <c r="IB2171" s="14"/>
      <c r="IC2171" s="14"/>
      <c r="ID2171" s="14"/>
      <c r="IE2171" s="14"/>
      <c r="IF2171" s="14"/>
      <c r="IG2171" s="14"/>
      <c r="IH2171" s="14"/>
      <c r="II2171" s="14"/>
      <c r="IJ2171" s="14"/>
      <c r="IK2171" s="14"/>
      <c r="IL2171" s="14"/>
      <c r="IM2171" s="14"/>
      <c r="IN2171" s="14"/>
      <c r="IO2171" s="14"/>
      <c r="IP2171" s="14"/>
      <c r="IQ2171" s="14"/>
      <c r="IR2171" s="14"/>
      <c r="IS2171" s="14"/>
      <c r="IT2171" s="14"/>
    </row>
    <row r="2172" spans="1:254" x14ac:dyDescent="0.2">
      <c r="A2172" s="12">
        <v>401580</v>
      </c>
      <c r="B2172" s="4"/>
      <c r="C2172" s="13" t="s">
        <v>1940</v>
      </c>
      <c r="D2172" s="11">
        <v>68</v>
      </c>
      <c r="E2172" s="11">
        <v>68</v>
      </c>
      <c r="F2172" s="11"/>
      <c r="G2172" s="12">
        <v>4</v>
      </c>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c r="AS2172" s="14"/>
      <c r="AT2172" s="14"/>
      <c r="AU2172" s="14"/>
      <c r="AV2172" s="14"/>
      <c r="AW2172" s="14"/>
      <c r="AX2172" s="14"/>
      <c r="AY2172" s="14"/>
      <c r="AZ2172" s="14"/>
      <c r="BA2172" s="14"/>
      <c r="BB2172" s="14"/>
      <c r="BC2172" s="14"/>
      <c r="BD2172" s="14"/>
      <c r="BE2172" s="14"/>
      <c r="BF2172" s="14"/>
      <c r="BG2172" s="14"/>
      <c r="BH2172" s="14"/>
      <c r="BI2172" s="14"/>
      <c r="BJ2172" s="14"/>
      <c r="BK2172" s="14"/>
      <c r="BL2172" s="14"/>
      <c r="BM2172" s="14"/>
      <c r="BN2172" s="14"/>
      <c r="BO2172" s="14"/>
      <c r="BP2172" s="14"/>
      <c r="BQ2172" s="14"/>
      <c r="BR2172" s="14"/>
      <c r="BS2172" s="14"/>
      <c r="BT2172" s="14"/>
      <c r="BU2172" s="14"/>
      <c r="BV2172" s="14"/>
      <c r="BW2172" s="14"/>
      <c r="BX2172" s="14"/>
      <c r="BY2172" s="14"/>
      <c r="BZ2172" s="14"/>
      <c r="CA2172" s="14"/>
      <c r="CB2172" s="14"/>
      <c r="CC2172" s="14"/>
      <c r="CD2172" s="14"/>
      <c r="CE2172" s="14"/>
      <c r="CF2172" s="14"/>
      <c r="CG2172" s="14"/>
      <c r="CH2172" s="14"/>
      <c r="CI2172" s="14"/>
      <c r="CJ2172" s="14"/>
      <c r="CK2172" s="14"/>
      <c r="CL2172" s="14"/>
      <c r="CM2172" s="14"/>
      <c r="CN2172" s="14"/>
      <c r="CO2172" s="14"/>
      <c r="CP2172" s="14"/>
      <c r="CQ2172" s="14"/>
      <c r="CR2172" s="14"/>
      <c r="CS2172" s="14"/>
      <c r="CT2172" s="14"/>
      <c r="CU2172" s="14"/>
      <c r="CV2172" s="14"/>
      <c r="CW2172" s="14"/>
      <c r="CX2172" s="14"/>
      <c r="CY2172" s="14"/>
      <c r="CZ2172" s="14"/>
      <c r="DA2172" s="14"/>
      <c r="DB2172" s="14"/>
      <c r="DC2172" s="14"/>
      <c r="DD2172" s="14"/>
      <c r="DE2172" s="14"/>
      <c r="DF2172" s="14"/>
      <c r="DG2172" s="14"/>
      <c r="DH2172" s="14"/>
      <c r="DI2172" s="14"/>
      <c r="DJ2172" s="14"/>
      <c r="DK2172" s="14"/>
      <c r="DL2172" s="14"/>
      <c r="DM2172" s="14"/>
      <c r="DN2172" s="14"/>
      <c r="DO2172" s="14"/>
      <c r="DP2172" s="14"/>
      <c r="DQ2172" s="14"/>
      <c r="DR2172" s="14"/>
      <c r="DS2172" s="14"/>
      <c r="DT2172" s="14"/>
      <c r="DU2172" s="14"/>
      <c r="DV2172" s="14"/>
      <c r="DW2172" s="14"/>
      <c r="DX2172" s="14"/>
      <c r="DY2172" s="14"/>
      <c r="DZ2172" s="14"/>
      <c r="EA2172" s="14"/>
      <c r="EB2172" s="14"/>
      <c r="EC2172" s="14"/>
      <c r="ED2172" s="14"/>
      <c r="EE2172" s="14"/>
      <c r="EF2172" s="14"/>
      <c r="EG2172" s="14"/>
      <c r="EH2172" s="14"/>
      <c r="EI2172" s="14"/>
      <c r="EJ2172" s="14"/>
      <c r="EK2172" s="14"/>
      <c r="EL2172" s="14"/>
      <c r="EM2172" s="14"/>
      <c r="EN2172" s="14"/>
      <c r="EO2172" s="14"/>
      <c r="EP2172" s="14"/>
      <c r="EQ2172" s="14"/>
      <c r="ER2172" s="14"/>
      <c r="ES2172" s="14"/>
      <c r="ET2172" s="14"/>
      <c r="EU2172" s="14"/>
      <c r="EV2172" s="14"/>
      <c r="EW2172" s="14"/>
      <c r="EX2172" s="14"/>
      <c r="EY2172" s="14"/>
      <c r="EZ2172" s="14"/>
      <c r="FA2172" s="14"/>
      <c r="FB2172" s="14"/>
      <c r="FC2172" s="14"/>
      <c r="FD2172" s="14"/>
      <c r="FE2172" s="14"/>
      <c r="FF2172" s="14"/>
      <c r="FG2172" s="14"/>
      <c r="FH2172" s="14"/>
      <c r="FI2172" s="14"/>
      <c r="FJ2172" s="14"/>
      <c r="FK2172" s="14"/>
      <c r="FL2172" s="14"/>
      <c r="FM2172" s="14"/>
      <c r="FN2172" s="14"/>
      <c r="FO2172" s="14"/>
      <c r="FP2172" s="14"/>
      <c r="FQ2172" s="14"/>
      <c r="FR2172" s="14"/>
      <c r="FS2172" s="14"/>
      <c r="FT2172" s="14"/>
      <c r="FU2172" s="14"/>
      <c r="FV2172" s="14"/>
      <c r="FW2172" s="14"/>
      <c r="FX2172" s="14"/>
      <c r="FY2172" s="14"/>
      <c r="FZ2172" s="14"/>
      <c r="GA2172" s="14"/>
      <c r="GB2172" s="14"/>
      <c r="GC2172" s="14"/>
      <c r="GD2172" s="14"/>
      <c r="GE2172" s="14"/>
      <c r="GF2172" s="14"/>
      <c r="GG2172" s="14"/>
      <c r="GH2172" s="14"/>
      <c r="GI2172" s="14"/>
      <c r="GJ2172" s="14"/>
      <c r="GK2172" s="14"/>
      <c r="GL2172" s="14"/>
      <c r="GM2172" s="14"/>
      <c r="GN2172" s="14"/>
      <c r="GO2172" s="14"/>
      <c r="GP2172" s="14"/>
      <c r="GQ2172" s="14"/>
      <c r="GR2172" s="14"/>
      <c r="GS2172" s="14"/>
      <c r="GT2172" s="14"/>
      <c r="GU2172" s="14"/>
      <c r="GV2172" s="14"/>
      <c r="GW2172" s="14"/>
      <c r="GX2172" s="14"/>
      <c r="GY2172" s="14"/>
      <c r="GZ2172" s="14"/>
      <c r="HA2172" s="14"/>
      <c r="HB2172" s="14"/>
      <c r="HC2172" s="14"/>
      <c r="HD2172" s="14"/>
      <c r="HE2172" s="14"/>
      <c r="HF2172" s="14"/>
      <c r="HG2172" s="14"/>
      <c r="HH2172" s="14"/>
      <c r="HI2172" s="14"/>
      <c r="HJ2172" s="14"/>
      <c r="HK2172" s="14"/>
      <c r="HL2172" s="14"/>
      <c r="HM2172" s="14"/>
      <c r="HN2172" s="14"/>
      <c r="HO2172" s="14"/>
      <c r="HP2172" s="14"/>
      <c r="HQ2172" s="14"/>
      <c r="HR2172" s="14"/>
      <c r="HS2172" s="14"/>
      <c r="HT2172" s="14"/>
      <c r="HU2172" s="14"/>
      <c r="HV2172" s="14"/>
      <c r="HW2172" s="14"/>
      <c r="HX2172" s="14"/>
      <c r="HY2172" s="14"/>
      <c r="HZ2172" s="14"/>
      <c r="IA2172" s="14"/>
      <c r="IB2172" s="14"/>
      <c r="IC2172" s="14"/>
      <c r="ID2172" s="14"/>
      <c r="IE2172" s="14"/>
      <c r="IF2172" s="14"/>
      <c r="IG2172" s="14"/>
      <c r="IH2172" s="14"/>
      <c r="II2172" s="14"/>
      <c r="IJ2172" s="14"/>
      <c r="IK2172" s="14"/>
      <c r="IL2172" s="14"/>
      <c r="IM2172" s="14"/>
      <c r="IN2172" s="14"/>
      <c r="IO2172" s="14"/>
      <c r="IP2172" s="14"/>
      <c r="IQ2172" s="14"/>
      <c r="IR2172" s="14"/>
      <c r="IS2172" s="14"/>
      <c r="IT2172" s="14"/>
    </row>
    <row r="2173" spans="1:254" x14ac:dyDescent="0.2">
      <c r="A2173" s="12">
        <v>401585</v>
      </c>
      <c r="B2173" s="4"/>
      <c r="C2173" s="13" t="s">
        <v>1941</v>
      </c>
      <c r="D2173" s="11">
        <v>90</v>
      </c>
      <c r="E2173" s="11">
        <v>90</v>
      </c>
      <c r="F2173" s="11"/>
      <c r="G2173" s="12">
        <v>4</v>
      </c>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C2173" s="14"/>
      <c r="AD2173" s="14"/>
      <c r="AE2173" s="14"/>
      <c r="AF2173" s="14"/>
      <c r="AG2173" s="14"/>
      <c r="AH2173" s="14"/>
      <c r="AI2173" s="14"/>
      <c r="AJ2173" s="14"/>
      <c r="AK2173" s="14"/>
      <c r="AL2173" s="14"/>
      <c r="AM2173" s="14"/>
      <c r="AN2173" s="14"/>
      <c r="AO2173" s="14"/>
      <c r="AP2173" s="14"/>
      <c r="AQ2173" s="14"/>
      <c r="AR2173" s="14"/>
      <c r="AS2173" s="14"/>
      <c r="AT2173" s="14"/>
      <c r="AU2173" s="14"/>
      <c r="AV2173" s="14"/>
      <c r="AW2173" s="14"/>
      <c r="AX2173" s="14"/>
      <c r="AY2173" s="14"/>
      <c r="AZ2173" s="14"/>
      <c r="BA2173" s="14"/>
      <c r="BB2173" s="14"/>
      <c r="BC2173" s="14"/>
      <c r="BD2173" s="14"/>
      <c r="BE2173" s="14"/>
      <c r="BF2173" s="14"/>
      <c r="BG2173" s="14"/>
      <c r="BH2173" s="14"/>
      <c r="BI2173" s="14"/>
      <c r="BJ2173" s="14"/>
      <c r="BK2173" s="14"/>
      <c r="BL2173" s="14"/>
      <c r="BM2173" s="14"/>
      <c r="BN2173" s="14"/>
      <c r="BO2173" s="14"/>
      <c r="BP2173" s="14"/>
      <c r="BQ2173" s="14"/>
      <c r="BR2173" s="14"/>
      <c r="BS2173" s="14"/>
      <c r="BT2173" s="14"/>
      <c r="BU2173" s="14"/>
      <c r="BV2173" s="14"/>
      <c r="BW2173" s="14"/>
      <c r="BX2173" s="14"/>
      <c r="BY2173" s="14"/>
      <c r="BZ2173" s="14"/>
      <c r="CA2173" s="14"/>
      <c r="CB2173" s="14"/>
      <c r="CC2173" s="14"/>
      <c r="CD2173" s="14"/>
      <c r="CE2173" s="14"/>
      <c r="CF2173" s="14"/>
      <c r="CG2173" s="14"/>
      <c r="CH2173" s="14"/>
      <c r="CI2173" s="14"/>
      <c r="CJ2173" s="14"/>
      <c r="CK2173" s="14"/>
      <c r="CL2173" s="14"/>
      <c r="CM2173" s="14"/>
      <c r="CN2173" s="14"/>
      <c r="CO2173" s="14"/>
      <c r="CP2173" s="14"/>
      <c r="CQ2173" s="14"/>
      <c r="CR2173" s="14"/>
      <c r="CS2173" s="14"/>
      <c r="CT2173" s="14"/>
      <c r="CU2173" s="14"/>
      <c r="CV2173" s="14"/>
      <c r="CW2173" s="14"/>
      <c r="CX2173" s="14"/>
      <c r="CY2173" s="14"/>
      <c r="CZ2173" s="14"/>
      <c r="DA2173" s="14"/>
      <c r="DB2173" s="14"/>
      <c r="DC2173" s="14"/>
      <c r="DD2173" s="14"/>
      <c r="DE2173" s="14"/>
      <c r="DF2173" s="14"/>
      <c r="DG2173" s="14"/>
      <c r="DH2173" s="14"/>
      <c r="DI2173" s="14"/>
      <c r="DJ2173" s="14"/>
      <c r="DK2173" s="14"/>
      <c r="DL2173" s="14"/>
      <c r="DM2173" s="14"/>
      <c r="DN2173" s="14"/>
      <c r="DO2173" s="14"/>
      <c r="DP2173" s="14"/>
      <c r="DQ2173" s="14"/>
      <c r="DR2173" s="14"/>
      <c r="DS2173" s="14"/>
      <c r="DT2173" s="14"/>
      <c r="DU2173" s="14"/>
      <c r="DV2173" s="14"/>
      <c r="DW2173" s="14"/>
      <c r="DX2173" s="14"/>
      <c r="DY2173" s="14"/>
      <c r="DZ2173" s="14"/>
      <c r="EA2173" s="14"/>
      <c r="EB2173" s="14"/>
      <c r="EC2173" s="14"/>
      <c r="ED2173" s="14"/>
      <c r="EE2173" s="14"/>
      <c r="EF2173" s="14"/>
      <c r="EG2173" s="14"/>
      <c r="EH2173" s="14"/>
      <c r="EI2173" s="14"/>
      <c r="EJ2173" s="14"/>
      <c r="EK2173" s="14"/>
      <c r="EL2173" s="14"/>
      <c r="EM2173" s="14"/>
      <c r="EN2173" s="14"/>
      <c r="EO2173" s="14"/>
      <c r="EP2173" s="14"/>
      <c r="EQ2173" s="14"/>
      <c r="ER2173" s="14"/>
      <c r="ES2173" s="14"/>
      <c r="ET2173" s="14"/>
      <c r="EU2173" s="14"/>
      <c r="EV2173" s="14"/>
      <c r="EW2173" s="14"/>
      <c r="EX2173" s="14"/>
      <c r="EY2173" s="14"/>
      <c r="EZ2173" s="14"/>
      <c r="FA2173" s="14"/>
      <c r="FB2173" s="14"/>
      <c r="FC2173" s="14"/>
      <c r="FD2173" s="14"/>
      <c r="FE2173" s="14"/>
      <c r="FF2173" s="14"/>
      <c r="FG2173" s="14"/>
      <c r="FH2173" s="14"/>
      <c r="FI2173" s="14"/>
      <c r="FJ2173" s="14"/>
      <c r="FK2173" s="14"/>
      <c r="FL2173" s="14"/>
      <c r="FM2173" s="14"/>
      <c r="FN2173" s="14"/>
      <c r="FO2173" s="14"/>
      <c r="FP2173" s="14"/>
      <c r="FQ2173" s="14"/>
      <c r="FR2173" s="14"/>
      <c r="FS2173" s="14"/>
      <c r="FT2173" s="14"/>
      <c r="FU2173" s="14"/>
      <c r="FV2173" s="14"/>
      <c r="FW2173" s="14"/>
      <c r="FX2173" s="14"/>
      <c r="FY2173" s="14"/>
      <c r="FZ2173" s="14"/>
      <c r="GA2173" s="14"/>
      <c r="GB2173" s="14"/>
      <c r="GC2173" s="14"/>
      <c r="GD2173" s="14"/>
      <c r="GE2173" s="14"/>
      <c r="GF2173" s="14"/>
      <c r="GG2173" s="14"/>
      <c r="GH2173" s="14"/>
      <c r="GI2173" s="14"/>
      <c r="GJ2173" s="14"/>
      <c r="GK2173" s="14"/>
      <c r="GL2173" s="14"/>
      <c r="GM2173" s="14"/>
      <c r="GN2173" s="14"/>
      <c r="GO2173" s="14"/>
      <c r="GP2173" s="14"/>
      <c r="GQ2173" s="14"/>
      <c r="GR2173" s="14"/>
      <c r="GS2173" s="14"/>
      <c r="GT2173" s="14"/>
      <c r="GU2173" s="14"/>
      <c r="GV2173" s="14"/>
      <c r="GW2173" s="14"/>
      <c r="GX2173" s="14"/>
      <c r="GY2173" s="14"/>
      <c r="GZ2173" s="14"/>
      <c r="HA2173" s="14"/>
      <c r="HB2173" s="14"/>
      <c r="HC2173" s="14"/>
      <c r="HD2173" s="14"/>
      <c r="HE2173" s="14"/>
      <c r="HF2173" s="14"/>
      <c r="HG2173" s="14"/>
      <c r="HH2173" s="14"/>
      <c r="HI2173" s="14"/>
      <c r="HJ2173" s="14"/>
      <c r="HK2173" s="14"/>
      <c r="HL2173" s="14"/>
      <c r="HM2173" s="14"/>
      <c r="HN2173" s="14"/>
      <c r="HO2173" s="14"/>
      <c r="HP2173" s="14"/>
      <c r="HQ2173" s="14"/>
      <c r="HR2173" s="14"/>
      <c r="HS2173" s="14"/>
      <c r="HT2173" s="14"/>
      <c r="HU2173" s="14"/>
      <c r="HV2173" s="14"/>
      <c r="HW2173" s="14"/>
      <c r="HX2173" s="14"/>
      <c r="HY2173" s="14"/>
      <c r="HZ2173" s="14"/>
      <c r="IA2173" s="14"/>
      <c r="IB2173" s="14"/>
      <c r="IC2173" s="14"/>
      <c r="ID2173" s="14"/>
      <c r="IE2173" s="14"/>
      <c r="IF2173" s="14"/>
      <c r="IG2173" s="14"/>
      <c r="IH2173" s="14"/>
      <c r="II2173" s="14"/>
      <c r="IJ2173" s="14"/>
      <c r="IK2173" s="14"/>
      <c r="IL2173" s="14"/>
      <c r="IM2173" s="14"/>
      <c r="IN2173" s="14"/>
      <c r="IO2173" s="14"/>
      <c r="IP2173" s="14"/>
      <c r="IQ2173" s="14"/>
      <c r="IR2173" s="14"/>
      <c r="IS2173" s="14"/>
      <c r="IT2173" s="14"/>
    </row>
    <row r="2174" spans="1:254" x14ac:dyDescent="0.2">
      <c r="A2174" s="12">
        <v>401590</v>
      </c>
      <c r="B2174" s="4"/>
      <c r="C2174" s="13" t="s">
        <v>1942</v>
      </c>
      <c r="D2174" s="11">
        <v>150</v>
      </c>
      <c r="E2174" s="11">
        <v>150</v>
      </c>
      <c r="F2174" s="11"/>
      <c r="G2174" s="12">
        <v>4</v>
      </c>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4"/>
      <c r="AF2174" s="14"/>
      <c r="AG2174" s="14"/>
      <c r="AH2174" s="14"/>
      <c r="AI2174" s="14"/>
      <c r="AJ2174" s="14"/>
      <c r="AK2174" s="14"/>
      <c r="AL2174" s="14"/>
      <c r="AM2174" s="14"/>
      <c r="AN2174" s="14"/>
      <c r="AO2174" s="14"/>
      <c r="AP2174" s="14"/>
      <c r="AQ2174" s="14"/>
      <c r="AR2174" s="14"/>
      <c r="AS2174" s="14"/>
      <c r="AT2174" s="14"/>
      <c r="AU2174" s="14"/>
      <c r="AV2174" s="14"/>
      <c r="AW2174" s="14"/>
      <c r="AX2174" s="14"/>
      <c r="AY2174" s="14"/>
      <c r="AZ2174" s="14"/>
      <c r="BA2174" s="14"/>
      <c r="BB2174" s="14"/>
      <c r="BC2174" s="14"/>
      <c r="BD2174" s="14"/>
      <c r="BE2174" s="14"/>
      <c r="BF2174" s="14"/>
      <c r="BG2174" s="14"/>
      <c r="BH2174" s="14"/>
      <c r="BI2174" s="14"/>
      <c r="BJ2174" s="14"/>
      <c r="BK2174" s="14"/>
      <c r="BL2174" s="14"/>
      <c r="BM2174" s="14"/>
      <c r="BN2174" s="14"/>
      <c r="BO2174" s="14"/>
      <c r="BP2174" s="14"/>
      <c r="BQ2174" s="14"/>
      <c r="BR2174" s="14"/>
      <c r="BS2174" s="14"/>
      <c r="BT2174" s="14"/>
      <c r="BU2174" s="14"/>
      <c r="BV2174" s="14"/>
      <c r="BW2174" s="14"/>
      <c r="BX2174" s="14"/>
      <c r="BY2174" s="14"/>
      <c r="BZ2174" s="14"/>
      <c r="CA2174" s="14"/>
      <c r="CB2174" s="14"/>
      <c r="CC2174" s="14"/>
      <c r="CD2174" s="14"/>
      <c r="CE2174" s="14"/>
      <c r="CF2174" s="14"/>
      <c r="CG2174" s="14"/>
      <c r="CH2174" s="14"/>
      <c r="CI2174" s="14"/>
      <c r="CJ2174" s="14"/>
      <c r="CK2174" s="14"/>
      <c r="CL2174" s="14"/>
      <c r="CM2174" s="14"/>
      <c r="CN2174" s="14"/>
      <c r="CO2174" s="14"/>
      <c r="CP2174" s="14"/>
      <c r="CQ2174" s="14"/>
      <c r="CR2174" s="14"/>
      <c r="CS2174" s="14"/>
      <c r="CT2174" s="14"/>
      <c r="CU2174" s="14"/>
      <c r="CV2174" s="14"/>
      <c r="CW2174" s="14"/>
      <c r="CX2174" s="14"/>
      <c r="CY2174" s="14"/>
      <c r="CZ2174" s="14"/>
      <c r="DA2174" s="14"/>
      <c r="DB2174" s="14"/>
      <c r="DC2174" s="14"/>
      <c r="DD2174" s="14"/>
      <c r="DE2174" s="14"/>
      <c r="DF2174" s="14"/>
      <c r="DG2174" s="14"/>
      <c r="DH2174" s="14"/>
      <c r="DI2174" s="14"/>
      <c r="DJ2174" s="14"/>
      <c r="DK2174" s="14"/>
      <c r="DL2174" s="14"/>
      <c r="DM2174" s="14"/>
      <c r="DN2174" s="14"/>
      <c r="DO2174" s="14"/>
      <c r="DP2174" s="14"/>
      <c r="DQ2174" s="14"/>
      <c r="DR2174" s="14"/>
      <c r="DS2174" s="14"/>
      <c r="DT2174" s="14"/>
      <c r="DU2174" s="14"/>
      <c r="DV2174" s="14"/>
      <c r="DW2174" s="14"/>
      <c r="DX2174" s="14"/>
      <c r="DY2174" s="14"/>
      <c r="DZ2174" s="14"/>
      <c r="EA2174" s="14"/>
      <c r="EB2174" s="14"/>
      <c r="EC2174" s="14"/>
      <c r="ED2174" s="14"/>
      <c r="EE2174" s="14"/>
      <c r="EF2174" s="14"/>
      <c r="EG2174" s="14"/>
      <c r="EH2174" s="14"/>
      <c r="EI2174" s="14"/>
      <c r="EJ2174" s="14"/>
      <c r="EK2174" s="14"/>
      <c r="EL2174" s="14"/>
      <c r="EM2174" s="14"/>
      <c r="EN2174" s="14"/>
      <c r="EO2174" s="14"/>
      <c r="EP2174" s="14"/>
      <c r="EQ2174" s="14"/>
      <c r="ER2174" s="14"/>
      <c r="ES2174" s="14"/>
      <c r="ET2174" s="14"/>
      <c r="EU2174" s="14"/>
      <c r="EV2174" s="14"/>
      <c r="EW2174" s="14"/>
      <c r="EX2174" s="14"/>
      <c r="EY2174" s="14"/>
      <c r="EZ2174" s="14"/>
      <c r="FA2174" s="14"/>
      <c r="FB2174" s="14"/>
      <c r="FC2174" s="14"/>
      <c r="FD2174" s="14"/>
      <c r="FE2174" s="14"/>
      <c r="FF2174" s="14"/>
      <c r="FG2174" s="14"/>
      <c r="FH2174" s="14"/>
      <c r="FI2174" s="14"/>
      <c r="FJ2174" s="14"/>
      <c r="FK2174" s="14"/>
      <c r="FL2174" s="14"/>
      <c r="FM2174" s="14"/>
      <c r="FN2174" s="14"/>
      <c r="FO2174" s="14"/>
      <c r="FP2174" s="14"/>
      <c r="FQ2174" s="14"/>
      <c r="FR2174" s="14"/>
      <c r="FS2174" s="14"/>
      <c r="FT2174" s="14"/>
      <c r="FU2174" s="14"/>
      <c r="FV2174" s="14"/>
      <c r="FW2174" s="14"/>
      <c r="FX2174" s="14"/>
      <c r="FY2174" s="14"/>
      <c r="FZ2174" s="14"/>
      <c r="GA2174" s="14"/>
      <c r="GB2174" s="14"/>
      <c r="GC2174" s="14"/>
      <c r="GD2174" s="14"/>
      <c r="GE2174" s="14"/>
      <c r="GF2174" s="14"/>
      <c r="GG2174" s="14"/>
      <c r="GH2174" s="14"/>
      <c r="GI2174" s="14"/>
      <c r="GJ2174" s="14"/>
      <c r="GK2174" s="14"/>
      <c r="GL2174" s="14"/>
      <c r="GM2174" s="14"/>
      <c r="GN2174" s="14"/>
      <c r="GO2174" s="14"/>
      <c r="GP2174" s="14"/>
      <c r="GQ2174" s="14"/>
      <c r="GR2174" s="14"/>
      <c r="GS2174" s="14"/>
      <c r="GT2174" s="14"/>
      <c r="GU2174" s="14"/>
      <c r="GV2174" s="14"/>
      <c r="GW2174" s="14"/>
      <c r="GX2174" s="14"/>
      <c r="GY2174" s="14"/>
      <c r="GZ2174" s="14"/>
      <c r="HA2174" s="14"/>
      <c r="HB2174" s="14"/>
      <c r="HC2174" s="14"/>
      <c r="HD2174" s="14"/>
      <c r="HE2174" s="14"/>
      <c r="HF2174" s="14"/>
      <c r="HG2174" s="14"/>
      <c r="HH2174" s="14"/>
      <c r="HI2174" s="14"/>
      <c r="HJ2174" s="14"/>
      <c r="HK2174" s="14"/>
      <c r="HL2174" s="14"/>
      <c r="HM2174" s="14"/>
      <c r="HN2174" s="14"/>
      <c r="HO2174" s="14"/>
      <c r="HP2174" s="14"/>
      <c r="HQ2174" s="14"/>
      <c r="HR2174" s="14"/>
      <c r="HS2174" s="14"/>
      <c r="HT2174" s="14"/>
      <c r="HU2174" s="14"/>
      <c r="HV2174" s="14"/>
      <c r="HW2174" s="14"/>
      <c r="HX2174" s="14"/>
      <c r="HY2174" s="14"/>
      <c r="HZ2174" s="14"/>
      <c r="IA2174" s="14"/>
      <c r="IB2174" s="14"/>
      <c r="IC2174" s="14"/>
      <c r="ID2174" s="14"/>
      <c r="IE2174" s="14"/>
      <c r="IF2174" s="14"/>
      <c r="IG2174" s="14"/>
      <c r="IH2174" s="14"/>
      <c r="II2174" s="14"/>
      <c r="IJ2174" s="14"/>
      <c r="IK2174" s="14"/>
      <c r="IL2174" s="14"/>
      <c r="IM2174" s="14"/>
      <c r="IN2174" s="14"/>
      <c r="IO2174" s="14"/>
      <c r="IP2174" s="14"/>
      <c r="IQ2174" s="14"/>
      <c r="IR2174" s="14"/>
      <c r="IS2174" s="14"/>
      <c r="IT2174" s="14"/>
    </row>
    <row r="2175" spans="1:254" s="18" customFormat="1" ht="40.5" x14ac:dyDescent="0.2">
      <c r="A2175" s="12">
        <v>401595</v>
      </c>
      <c r="B2175" s="4"/>
      <c r="C2175" s="13" t="s">
        <v>1943</v>
      </c>
      <c r="D2175" s="11">
        <v>180</v>
      </c>
      <c r="E2175" s="11">
        <v>180</v>
      </c>
      <c r="F2175" s="11"/>
      <c r="G2175" s="12">
        <v>4</v>
      </c>
    </row>
    <row r="2176" spans="1:254" s="18" customFormat="1" x14ac:dyDescent="0.2">
      <c r="A2176" s="12">
        <v>401600</v>
      </c>
      <c r="B2176" s="4"/>
      <c r="C2176" s="13" t="s">
        <v>1944</v>
      </c>
      <c r="D2176" s="11">
        <v>31</v>
      </c>
      <c r="E2176" s="11">
        <v>31</v>
      </c>
      <c r="F2176" s="11"/>
      <c r="G2176" s="12">
        <v>3</v>
      </c>
    </row>
    <row r="2177" spans="1:254" x14ac:dyDescent="0.2">
      <c r="A2177" s="12">
        <v>401605</v>
      </c>
      <c r="B2177" s="4"/>
      <c r="C2177" s="13" t="s">
        <v>1945</v>
      </c>
      <c r="D2177" s="11">
        <v>25.6</v>
      </c>
      <c r="E2177" s="11">
        <v>25.6</v>
      </c>
      <c r="F2177" s="11"/>
      <c r="G2177" s="12">
        <v>3</v>
      </c>
      <c r="H2177" s="14"/>
    </row>
    <row r="2178" spans="1:254" x14ac:dyDescent="0.2">
      <c r="A2178" s="12">
        <v>401610</v>
      </c>
      <c r="B2178" s="4" t="s">
        <v>16</v>
      </c>
      <c r="C2178" s="13" t="s">
        <v>1946</v>
      </c>
      <c r="D2178" s="11">
        <v>8.1</v>
      </c>
      <c r="E2178" s="11">
        <v>8.1</v>
      </c>
      <c r="F2178" s="11"/>
      <c r="G2178" s="12">
        <v>2</v>
      </c>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C2178" s="14"/>
      <c r="AD2178" s="14"/>
      <c r="AE2178" s="14"/>
      <c r="AF2178" s="14"/>
      <c r="AG2178" s="14"/>
      <c r="AH2178" s="14"/>
      <c r="AI2178" s="14"/>
      <c r="AJ2178" s="14"/>
      <c r="AK2178" s="14"/>
      <c r="AL2178" s="14"/>
      <c r="AM2178" s="14"/>
      <c r="AN2178" s="14"/>
      <c r="AO2178" s="14"/>
      <c r="AP2178" s="14"/>
      <c r="AQ2178" s="14"/>
      <c r="AR2178" s="14"/>
      <c r="AS2178" s="14"/>
      <c r="AT2178" s="14"/>
      <c r="AU2178" s="14"/>
      <c r="AV2178" s="14"/>
      <c r="AW2178" s="14"/>
      <c r="AX2178" s="14"/>
      <c r="AY2178" s="14"/>
      <c r="AZ2178" s="14"/>
      <c r="BA2178" s="14"/>
      <c r="BB2178" s="14"/>
      <c r="BC2178" s="14"/>
      <c r="BD2178" s="14"/>
      <c r="BE2178" s="14"/>
      <c r="BF2178" s="14"/>
      <c r="BG2178" s="14"/>
      <c r="BH2178" s="14"/>
      <c r="BI2178" s="14"/>
      <c r="BJ2178" s="14"/>
      <c r="BK2178" s="14"/>
      <c r="BL2178" s="14"/>
      <c r="BM2178" s="14"/>
      <c r="BN2178" s="14"/>
      <c r="BO2178" s="14"/>
      <c r="BP2178" s="14"/>
      <c r="BQ2178" s="14"/>
      <c r="BR2178" s="14"/>
      <c r="BS2178" s="14"/>
      <c r="BT2178" s="14"/>
      <c r="BU2178" s="14"/>
      <c r="BV2178" s="14"/>
      <c r="BW2178" s="14"/>
      <c r="BX2178" s="14"/>
      <c r="BY2178" s="14"/>
      <c r="BZ2178" s="14"/>
      <c r="CA2178" s="14"/>
      <c r="CB2178" s="14"/>
      <c r="CC2178" s="14"/>
      <c r="CD2178" s="14"/>
      <c r="CE2178" s="14"/>
      <c r="CF2178" s="14"/>
      <c r="CG2178" s="14"/>
      <c r="CH2178" s="14"/>
      <c r="CI2178" s="14"/>
      <c r="CJ2178" s="14"/>
      <c r="CK2178" s="14"/>
      <c r="CL2178" s="14"/>
      <c r="CM2178" s="14"/>
      <c r="CN2178" s="14"/>
      <c r="CO2178" s="14"/>
      <c r="CP2178" s="14"/>
      <c r="CQ2178" s="14"/>
      <c r="CR2178" s="14"/>
      <c r="CS2178" s="14"/>
      <c r="CT2178" s="14"/>
      <c r="CU2178" s="14"/>
      <c r="CV2178" s="14"/>
      <c r="CW2178" s="14"/>
      <c r="CX2178" s="14"/>
      <c r="CY2178" s="14"/>
      <c r="CZ2178" s="14"/>
      <c r="DA2178" s="14"/>
      <c r="DB2178" s="14"/>
      <c r="DC2178" s="14"/>
      <c r="DD2178" s="14"/>
      <c r="DE2178" s="14"/>
      <c r="DF2178" s="14"/>
      <c r="DG2178" s="14"/>
      <c r="DH2178" s="14"/>
      <c r="DI2178" s="14"/>
      <c r="DJ2178" s="14"/>
      <c r="DK2178" s="14"/>
      <c r="DL2178" s="14"/>
      <c r="DM2178" s="14"/>
      <c r="DN2178" s="14"/>
      <c r="DO2178" s="14"/>
      <c r="DP2178" s="14"/>
      <c r="DQ2178" s="14"/>
      <c r="DR2178" s="14"/>
      <c r="DS2178" s="14"/>
      <c r="DT2178" s="14"/>
      <c r="DU2178" s="14"/>
      <c r="DV2178" s="14"/>
      <c r="DW2178" s="14"/>
      <c r="DX2178" s="14"/>
      <c r="DY2178" s="14"/>
      <c r="DZ2178" s="14"/>
      <c r="EA2178" s="14"/>
      <c r="EB2178" s="14"/>
      <c r="EC2178" s="14"/>
      <c r="ED2178" s="14"/>
      <c r="EE2178" s="14"/>
      <c r="EF2178" s="14"/>
      <c r="EG2178" s="14"/>
      <c r="EH2178" s="14"/>
      <c r="EI2178" s="14"/>
      <c r="EJ2178" s="14"/>
      <c r="EK2178" s="14"/>
      <c r="EL2178" s="14"/>
      <c r="EM2178" s="14"/>
      <c r="EN2178" s="14"/>
      <c r="EO2178" s="14"/>
      <c r="EP2178" s="14"/>
      <c r="EQ2178" s="14"/>
      <c r="ER2178" s="14"/>
      <c r="ES2178" s="14"/>
      <c r="ET2178" s="14"/>
      <c r="EU2178" s="14"/>
      <c r="EV2178" s="14"/>
      <c r="EW2178" s="14"/>
      <c r="EX2178" s="14"/>
      <c r="EY2178" s="14"/>
      <c r="EZ2178" s="14"/>
      <c r="FA2178" s="14"/>
      <c r="FB2178" s="14"/>
      <c r="FC2178" s="14"/>
      <c r="FD2178" s="14"/>
      <c r="FE2178" s="14"/>
      <c r="FF2178" s="14"/>
      <c r="FG2178" s="14"/>
      <c r="FH2178" s="14"/>
      <c r="FI2178" s="14"/>
      <c r="FJ2178" s="14"/>
      <c r="FK2178" s="14"/>
      <c r="FL2178" s="14"/>
      <c r="FM2178" s="14"/>
      <c r="FN2178" s="14"/>
      <c r="FO2178" s="14"/>
      <c r="FP2178" s="14"/>
      <c r="FQ2178" s="14"/>
      <c r="FR2178" s="14"/>
      <c r="FS2178" s="14"/>
      <c r="FT2178" s="14"/>
      <c r="FU2178" s="14"/>
      <c r="FV2178" s="14"/>
      <c r="FW2178" s="14"/>
      <c r="FX2178" s="14"/>
      <c r="FY2178" s="14"/>
      <c r="FZ2178" s="14"/>
      <c r="GA2178" s="14"/>
      <c r="GB2178" s="14"/>
      <c r="GC2178" s="14"/>
      <c r="GD2178" s="14"/>
      <c r="GE2178" s="14"/>
      <c r="GF2178" s="14"/>
      <c r="GG2178" s="14"/>
      <c r="GH2178" s="14"/>
      <c r="GI2178" s="14"/>
      <c r="GJ2178" s="14"/>
      <c r="GK2178" s="14"/>
      <c r="GL2178" s="14"/>
      <c r="GM2178" s="14"/>
      <c r="GN2178" s="14"/>
      <c r="GO2178" s="14"/>
      <c r="GP2178" s="14"/>
      <c r="GQ2178" s="14"/>
      <c r="GR2178" s="14"/>
      <c r="GS2178" s="14"/>
      <c r="GT2178" s="14"/>
      <c r="GU2178" s="14"/>
      <c r="GV2178" s="14"/>
      <c r="GW2178" s="14"/>
      <c r="GX2178" s="14"/>
      <c r="GY2178" s="14"/>
      <c r="GZ2178" s="14"/>
      <c r="HA2178" s="14"/>
      <c r="HB2178" s="14"/>
      <c r="HC2178" s="14"/>
      <c r="HD2178" s="14"/>
      <c r="HE2178" s="14"/>
      <c r="HF2178" s="14"/>
      <c r="HG2178" s="14"/>
      <c r="HH2178" s="14"/>
      <c r="HI2178" s="14"/>
      <c r="HJ2178" s="14"/>
      <c r="HK2178" s="14"/>
      <c r="HL2178" s="14"/>
      <c r="HM2178" s="14"/>
      <c r="HN2178" s="14"/>
      <c r="HO2178" s="14"/>
      <c r="HP2178" s="14"/>
      <c r="HQ2178" s="14"/>
      <c r="HR2178" s="14"/>
      <c r="HS2178" s="14"/>
      <c r="HT2178" s="14"/>
      <c r="HU2178" s="14"/>
      <c r="HV2178" s="14"/>
      <c r="HW2178" s="14"/>
      <c r="HX2178" s="14"/>
      <c r="HY2178" s="14"/>
      <c r="HZ2178" s="14"/>
      <c r="IA2178" s="14"/>
      <c r="IB2178" s="14"/>
      <c r="IC2178" s="14"/>
      <c r="ID2178" s="14"/>
      <c r="IE2178" s="14"/>
      <c r="IF2178" s="14"/>
      <c r="IG2178" s="14"/>
      <c r="IH2178" s="14"/>
      <c r="II2178" s="14"/>
      <c r="IJ2178" s="14"/>
      <c r="IK2178" s="14"/>
      <c r="IL2178" s="14"/>
      <c r="IM2178" s="14"/>
      <c r="IN2178" s="14"/>
      <c r="IO2178" s="14"/>
      <c r="IP2178" s="14"/>
      <c r="IQ2178" s="14"/>
      <c r="IR2178" s="14"/>
      <c r="IS2178" s="14"/>
      <c r="IT2178" s="14"/>
    </row>
    <row r="2179" spans="1:254" x14ac:dyDescent="0.2">
      <c r="A2179" s="12">
        <v>401615</v>
      </c>
      <c r="B2179" s="4"/>
      <c r="C2179" s="13" t="s">
        <v>1947</v>
      </c>
      <c r="D2179" s="11">
        <v>42</v>
      </c>
      <c r="E2179" s="11">
        <v>42</v>
      </c>
      <c r="F2179" s="11"/>
      <c r="G2179" s="12">
        <v>3</v>
      </c>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C2179" s="14"/>
      <c r="AD2179" s="14"/>
      <c r="AE2179" s="14"/>
      <c r="AF2179" s="14"/>
      <c r="AG2179" s="14"/>
      <c r="AH2179" s="14"/>
      <c r="AI2179" s="14"/>
      <c r="AJ2179" s="14"/>
      <c r="AK2179" s="14"/>
      <c r="AL2179" s="14"/>
      <c r="AM2179" s="14"/>
      <c r="AN2179" s="14"/>
      <c r="AO2179" s="14"/>
      <c r="AP2179" s="14"/>
      <c r="AQ2179" s="14"/>
      <c r="AR2179" s="14"/>
      <c r="AS2179" s="14"/>
      <c r="AT2179" s="14"/>
      <c r="AU2179" s="14"/>
      <c r="AV2179" s="14"/>
      <c r="AW2179" s="14"/>
      <c r="AX2179" s="14"/>
      <c r="AY2179" s="14"/>
      <c r="AZ2179" s="14"/>
      <c r="BA2179" s="14"/>
      <c r="BB2179" s="14"/>
      <c r="BC2179" s="14"/>
      <c r="BD2179" s="14"/>
      <c r="BE2179" s="14"/>
      <c r="BF2179" s="14"/>
      <c r="BG2179" s="14"/>
      <c r="BH2179" s="14"/>
      <c r="BI2179" s="14"/>
      <c r="BJ2179" s="14"/>
      <c r="BK2179" s="14"/>
      <c r="BL2179" s="14"/>
      <c r="BM2179" s="14"/>
      <c r="BN2179" s="14"/>
      <c r="BO2179" s="14"/>
      <c r="BP2179" s="14"/>
      <c r="BQ2179" s="14"/>
      <c r="BR2179" s="14"/>
      <c r="BS2179" s="14"/>
      <c r="BT2179" s="14"/>
      <c r="BU2179" s="14"/>
      <c r="BV2179" s="14"/>
      <c r="BW2179" s="14"/>
      <c r="BX2179" s="14"/>
      <c r="BY2179" s="14"/>
      <c r="BZ2179" s="14"/>
      <c r="CA2179" s="14"/>
      <c r="CB2179" s="14"/>
      <c r="CC2179" s="14"/>
      <c r="CD2179" s="14"/>
      <c r="CE2179" s="14"/>
      <c r="CF2179" s="14"/>
      <c r="CG2179" s="14"/>
      <c r="CH2179" s="14"/>
      <c r="CI2179" s="14"/>
      <c r="CJ2179" s="14"/>
      <c r="CK2179" s="14"/>
      <c r="CL2179" s="14"/>
      <c r="CM2179" s="14"/>
      <c r="CN2179" s="14"/>
      <c r="CO2179" s="14"/>
      <c r="CP2179" s="14"/>
      <c r="CQ2179" s="14"/>
      <c r="CR2179" s="14"/>
      <c r="CS2179" s="14"/>
      <c r="CT2179" s="14"/>
      <c r="CU2179" s="14"/>
      <c r="CV2179" s="14"/>
      <c r="CW2179" s="14"/>
      <c r="CX2179" s="14"/>
      <c r="CY2179" s="14"/>
      <c r="CZ2179" s="14"/>
      <c r="DA2179" s="14"/>
      <c r="DB2179" s="14"/>
      <c r="DC2179" s="14"/>
      <c r="DD2179" s="14"/>
      <c r="DE2179" s="14"/>
      <c r="DF2179" s="14"/>
      <c r="DG2179" s="14"/>
      <c r="DH2179" s="14"/>
      <c r="DI2179" s="14"/>
      <c r="DJ2179" s="14"/>
      <c r="DK2179" s="14"/>
      <c r="DL2179" s="14"/>
      <c r="DM2179" s="14"/>
      <c r="DN2179" s="14"/>
      <c r="DO2179" s="14"/>
      <c r="DP2179" s="14"/>
      <c r="DQ2179" s="14"/>
      <c r="DR2179" s="14"/>
      <c r="DS2179" s="14"/>
      <c r="DT2179" s="14"/>
      <c r="DU2179" s="14"/>
      <c r="DV2179" s="14"/>
      <c r="DW2179" s="14"/>
      <c r="DX2179" s="14"/>
      <c r="DY2179" s="14"/>
      <c r="DZ2179" s="14"/>
      <c r="EA2179" s="14"/>
      <c r="EB2179" s="14"/>
      <c r="EC2179" s="14"/>
      <c r="ED2179" s="14"/>
      <c r="EE2179" s="14"/>
      <c r="EF2179" s="14"/>
      <c r="EG2179" s="14"/>
      <c r="EH2179" s="14"/>
      <c r="EI2179" s="14"/>
      <c r="EJ2179" s="14"/>
      <c r="EK2179" s="14"/>
      <c r="EL2179" s="14"/>
      <c r="EM2179" s="14"/>
      <c r="EN2179" s="14"/>
      <c r="EO2179" s="14"/>
      <c r="EP2179" s="14"/>
      <c r="EQ2179" s="14"/>
      <c r="ER2179" s="14"/>
      <c r="ES2179" s="14"/>
      <c r="ET2179" s="14"/>
      <c r="EU2179" s="14"/>
      <c r="EV2179" s="14"/>
      <c r="EW2179" s="14"/>
      <c r="EX2179" s="14"/>
      <c r="EY2179" s="14"/>
      <c r="EZ2179" s="14"/>
      <c r="FA2179" s="14"/>
      <c r="FB2179" s="14"/>
      <c r="FC2179" s="14"/>
      <c r="FD2179" s="14"/>
      <c r="FE2179" s="14"/>
      <c r="FF2179" s="14"/>
      <c r="FG2179" s="14"/>
      <c r="FH2179" s="14"/>
      <c r="FI2179" s="14"/>
      <c r="FJ2179" s="14"/>
      <c r="FK2179" s="14"/>
      <c r="FL2179" s="14"/>
      <c r="FM2179" s="14"/>
      <c r="FN2179" s="14"/>
      <c r="FO2179" s="14"/>
      <c r="FP2179" s="14"/>
      <c r="FQ2179" s="14"/>
      <c r="FR2179" s="14"/>
      <c r="FS2179" s="14"/>
      <c r="FT2179" s="14"/>
      <c r="FU2179" s="14"/>
      <c r="FV2179" s="14"/>
      <c r="FW2179" s="14"/>
      <c r="FX2179" s="14"/>
      <c r="FY2179" s="14"/>
      <c r="FZ2179" s="14"/>
      <c r="GA2179" s="14"/>
      <c r="GB2179" s="14"/>
      <c r="GC2179" s="14"/>
      <c r="GD2179" s="14"/>
      <c r="GE2179" s="14"/>
      <c r="GF2179" s="14"/>
      <c r="GG2179" s="14"/>
      <c r="GH2179" s="14"/>
      <c r="GI2179" s="14"/>
      <c r="GJ2179" s="14"/>
      <c r="GK2179" s="14"/>
      <c r="GL2179" s="14"/>
      <c r="GM2179" s="14"/>
      <c r="GN2179" s="14"/>
      <c r="GO2179" s="14"/>
      <c r="GP2179" s="14"/>
      <c r="GQ2179" s="14"/>
      <c r="GR2179" s="14"/>
      <c r="GS2179" s="14"/>
      <c r="GT2179" s="14"/>
      <c r="GU2179" s="14"/>
      <c r="GV2179" s="14"/>
      <c r="GW2179" s="14"/>
      <c r="GX2179" s="14"/>
      <c r="GY2179" s="14"/>
      <c r="GZ2179" s="14"/>
      <c r="HA2179" s="14"/>
      <c r="HB2179" s="14"/>
      <c r="HC2179" s="14"/>
      <c r="HD2179" s="14"/>
      <c r="HE2179" s="14"/>
      <c r="HF2179" s="14"/>
      <c r="HG2179" s="14"/>
      <c r="HH2179" s="14"/>
      <c r="HI2179" s="14"/>
      <c r="HJ2179" s="14"/>
      <c r="HK2179" s="14"/>
      <c r="HL2179" s="14"/>
      <c r="HM2179" s="14"/>
      <c r="HN2179" s="14"/>
      <c r="HO2179" s="14"/>
      <c r="HP2179" s="14"/>
      <c r="HQ2179" s="14"/>
      <c r="HR2179" s="14"/>
      <c r="HS2179" s="14"/>
      <c r="HT2179" s="14"/>
      <c r="HU2179" s="14"/>
      <c r="HV2179" s="14"/>
      <c r="HW2179" s="14"/>
      <c r="HX2179" s="14"/>
      <c r="HY2179" s="14"/>
      <c r="HZ2179" s="14"/>
      <c r="IA2179" s="14"/>
      <c r="IB2179" s="14"/>
      <c r="IC2179" s="14"/>
      <c r="ID2179" s="14"/>
      <c r="IE2179" s="14"/>
      <c r="IF2179" s="14"/>
      <c r="IG2179" s="14"/>
      <c r="IH2179" s="14"/>
      <c r="II2179" s="14"/>
      <c r="IJ2179" s="14"/>
      <c r="IK2179" s="14"/>
      <c r="IL2179" s="14"/>
      <c r="IM2179" s="14"/>
      <c r="IN2179" s="14"/>
      <c r="IO2179" s="14"/>
      <c r="IP2179" s="14"/>
      <c r="IQ2179" s="14"/>
      <c r="IR2179" s="14"/>
      <c r="IS2179" s="14"/>
      <c r="IT2179" s="14"/>
    </row>
    <row r="2180" spans="1:254" x14ac:dyDescent="0.2">
      <c r="A2180" s="12">
        <v>401620</v>
      </c>
      <c r="B2180" s="4"/>
      <c r="C2180" s="13" t="s">
        <v>1948</v>
      </c>
      <c r="D2180" s="11">
        <v>41.6</v>
      </c>
      <c r="E2180" s="11">
        <v>41.6</v>
      </c>
      <c r="F2180" s="11"/>
      <c r="G2180" s="12">
        <v>3</v>
      </c>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C2180" s="14"/>
      <c r="AD2180" s="14"/>
      <c r="AE2180" s="14"/>
      <c r="AF2180" s="14"/>
      <c r="AG2180" s="14"/>
      <c r="AH2180" s="14"/>
      <c r="AI2180" s="14"/>
      <c r="AJ2180" s="14"/>
      <c r="AK2180" s="14"/>
      <c r="AL2180" s="14"/>
      <c r="AM2180" s="14"/>
      <c r="AN2180" s="14"/>
      <c r="AO2180" s="14"/>
      <c r="AP2180" s="14"/>
      <c r="AQ2180" s="14"/>
      <c r="AR2180" s="14"/>
      <c r="AS2180" s="14"/>
      <c r="AT2180" s="14"/>
      <c r="AU2180" s="14"/>
      <c r="AV2180" s="14"/>
      <c r="AW2180" s="14"/>
      <c r="AX2180" s="14"/>
      <c r="AY2180" s="14"/>
      <c r="AZ2180" s="14"/>
      <c r="BA2180" s="14"/>
      <c r="BB2180" s="14"/>
      <c r="BC2180" s="14"/>
      <c r="BD2180" s="14"/>
      <c r="BE2180" s="14"/>
      <c r="BF2180" s="14"/>
      <c r="BG2180" s="14"/>
      <c r="BH2180" s="14"/>
      <c r="BI2180" s="14"/>
      <c r="BJ2180" s="14"/>
      <c r="BK2180" s="14"/>
      <c r="BL2180" s="14"/>
      <c r="BM2180" s="14"/>
      <c r="BN2180" s="14"/>
      <c r="BO2180" s="14"/>
      <c r="BP2180" s="14"/>
      <c r="BQ2180" s="14"/>
      <c r="BR2180" s="14"/>
      <c r="BS2180" s="14"/>
      <c r="BT2180" s="14"/>
      <c r="BU2180" s="14"/>
      <c r="BV2180" s="14"/>
      <c r="BW2180" s="14"/>
      <c r="BX2180" s="14"/>
      <c r="BY2180" s="14"/>
      <c r="BZ2180" s="14"/>
      <c r="CA2180" s="14"/>
      <c r="CB2180" s="14"/>
      <c r="CC2180" s="14"/>
      <c r="CD2180" s="14"/>
      <c r="CE2180" s="14"/>
      <c r="CF2180" s="14"/>
      <c r="CG2180" s="14"/>
      <c r="CH2180" s="14"/>
      <c r="CI2180" s="14"/>
      <c r="CJ2180" s="14"/>
      <c r="CK2180" s="14"/>
      <c r="CL2180" s="14"/>
      <c r="CM2180" s="14"/>
      <c r="CN2180" s="14"/>
      <c r="CO2180" s="14"/>
      <c r="CP2180" s="14"/>
      <c r="CQ2180" s="14"/>
      <c r="CR2180" s="14"/>
      <c r="CS2180" s="14"/>
      <c r="CT2180" s="14"/>
      <c r="CU2180" s="14"/>
      <c r="CV2180" s="14"/>
      <c r="CW2180" s="14"/>
      <c r="CX2180" s="14"/>
      <c r="CY2180" s="14"/>
      <c r="CZ2180" s="14"/>
      <c r="DA2180" s="14"/>
      <c r="DB2180" s="14"/>
      <c r="DC2180" s="14"/>
      <c r="DD2180" s="14"/>
      <c r="DE2180" s="14"/>
      <c r="DF2180" s="14"/>
      <c r="DG2180" s="14"/>
      <c r="DH2180" s="14"/>
      <c r="DI2180" s="14"/>
      <c r="DJ2180" s="14"/>
      <c r="DK2180" s="14"/>
      <c r="DL2180" s="14"/>
      <c r="DM2180" s="14"/>
      <c r="DN2180" s="14"/>
      <c r="DO2180" s="14"/>
      <c r="DP2180" s="14"/>
      <c r="DQ2180" s="14"/>
      <c r="DR2180" s="14"/>
      <c r="DS2180" s="14"/>
      <c r="DT2180" s="14"/>
      <c r="DU2180" s="14"/>
      <c r="DV2180" s="14"/>
      <c r="DW2180" s="14"/>
      <c r="DX2180" s="14"/>
      <c r="DY2180" s="14"/>
      <c r="DZ2180" s="14"/>
      <c r="EA2180" s="14"/>
      <c r="EB2180" s="14"/>
      <c r="EC2180" s="14"/>
      <c r="ED2180" s="14"/>
      <c r="EE2180" s="14"/>
      <c r="EF2180" s="14"/>
      <c r="EG2180" s="14"/>
      <c r="EH2180" s="14"/>
      <c r="EI2180" s="14"/>
      <c r="EJ2180" s="14"/>
      <c r="EK2180" s="14"/>
      <c r="EL2180" s="14"/>
      <c r="EM2180" s="14"/>
      <c r="EN2180" s="14"/>
      <c r="EO2180" s="14"/>
      <c r="EP2180" s="14"/>
      <c r="EQ2180" s="14"/>
      <c r="ER2180" s="14"/>
      <c r="ES2180" s="14"/>
      <c r="ET2180" s="14"/>
      <c r="EU2180" s="14"/>
      <c r="EV2180" s="14"/>
      <c r="EW2180" s="14"/>
      <c r="EX2180" s="14"/>
      <c r="EY2180" s="14"/>
      <c r="EZ2180" s="14"/>
      <c r="FA2180" s="14"/>
      <c r="FB2180" s="14"/>
      <c r="FC2180" s="14"/>
      <c r="FD2180" s="14"/>
      <c r="FE2180" s="14"/>
      <c r="FF2180" s="14"/>
      <c r="FG2180" s="14"/>
      <c r="FH2180" s="14"/>
      <c r="FI2180" s="14"/>
      <c r="FJ2180" s="14"/>
      <c r="FK2180" s="14"/>
      <c r="FL2180" s="14"/>
      <c r="FM2180" s="14"/>
      <c r="FN2180" s="14"/>
      <c r="FO2180" s="14"/>
      <c r="FP2180" s="14"/>
      <c r="FQ2180" s="14"/>
      <c r="FR2180" s="14"/>
      <c r="FS2180" s="14"/>
      <c r="FT2180" s="14"/>
      <c r="FU2180" s="14"/>
      <c r="FV2180" s="14"/>
      <c r="FW2180" s="14"/>
      <c r="FX2180" s="14"/>
      <c r="FY2180" s="14"/>
      <c r="FZ2180" s="14"/>
      <c r="GA2180" s="14"/>
      <c r="GB2180" s="14"/>
      <c r="GC2180" s="14"/>
      <c r="GD2180" s="14"/>
      <c r="GE2180" s="14"/>
      <c r="GF2180" s="14"/>
      <c r="GG2180" s="14"/>
      <c r="GH2180" s="14"/>
      <c r="GI2180" s="14"/>
      <c r="GJ2180" s="14"/>
      <c r="GK2180" s="14"/>
      <c r="GL2180" s="14"/>
      <c r="GM2180" s="14"/>
      <c r="GN2180" s="14"/>
      <c r="GO2180" s="14"/>
      <c r="GP2180" s="14"/>
      <c r="GQ2180" s="14"/>
      <c r="GR2180" s="14"/>
      <c r="GS2180" s="14"/>
      <c r="GT2180" s="14"/>
      <c r="GU2180" s="14"/>
      <c r="GV2180" s="14"/>
      <c r="GW2180" s="14"/>
      <c r="GX2180" s="14"/>
      <c r="GY2180" s="14"/>
      <c r="GZ2180" s="14"/>
      <c r="HA2180" s="14"/>
      <c r="HB2180" s="14"/>
      <c r="HC2180" s="14"/>
      <c r="HD2180" s="14"/>
      <c r="HE2180" s="14"/>
      <c r="HF2180" s="14"/>
      <c r="HG2180" s="14"/>
      <c r="HH2180" s="14"/>
      <c r="HI2180" s="14"/>
      <c r="HJ2180" s="14"/>
      <c r="HK2180" s="14"/>
      <c r="HL2180" s="14"/>
      <c r="HM2180" s="14"/>
      <c r="HN2180" s="14"/>
      <c r="HO2180" s="14"/>
      <c r="HP2180" s="14"/>
      <c r="HQ2180" s="14"/>
      <c r="HR2180" s="14"/>
      <c r="HS2180" s="14"/>
      <c r="HT2180" s="14"/>
      <c r="HU2180" s="14"/>
      <c r="HV2180" s="14"/>
      <c r="HW2180" s="14"/>
      <c r="HX2180" s="14"/>
      <c r="HY2180" s="14"/>
      <c r="HZ2180" s="14"/>
      <c r="IA2180" s="14"/>
      <c r="IB2180" s="14"/>
      <c r="IC2180" s="14"/>
      <c r="ID2180" s="14"/>
      <c r="IE2180" s="14"/>
      <c r="IF2180" s="14"/>
      <c r="IG2180" s="14"/>
      <c r="IH2180" s="14"/>
      <c r="II2180" s="14"/>
      <c r="IJ2180" s="14"/>
      <c r="IK2180" s="14"/>
      <c r="IL2180" s="14"/>
      <c r="IM2180" s="14"/>
      <c r="IN2180" s="14"/>
      <c r="IO2180" s="14"/>
      <c r="IP2180" s="14"/>
      <c r="IQ2180" s="14"/>
      <c r="IR2180" s="14"/>
      <c r="IS2180" s="14"/>
      <c r="IT2180" s="14"/>
    </row>
    <row r="2181" spans="1:254" x14ac:dyDescent="0.2">
      <c r="A2181" s="12">
        <v>401625</v>
      </c>
      <c r="B2181" s="4"/>
      <c r="C2181" s="13" t="s">
        <v>1949</v>
      </c>
      <c r="D2181" s="11">
        <v>40</v>
      </c>
      <c r="E2181" s="11">
        <v>40</v>
      </c>
      <c r="F2181" s="11"/>
      <c r="G2181" s="12">
        <v>3</v>
      </c>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C2181" s="14"/>
      <c r="AD2181" s="14"/>
      <c r="AE2181" s="14"/>
      <c r="AF2181" s="14"/>
      <c r="AG2181" s="14"/>
      <c r="AH2181" s="14"/>
      <c r="AI2181" s="14"/>
      <c r="AJ2181" s="14"/>
      <c r="AK2181" s="14"/>
      <c r="AL2181" s="14"/>
      <c r="AM2181" s="14"/>
      <c r="AN2181" s="14"/>
      <c r="AO2181" s="14"/>
      <c r="AP2181" s="14"/>
      <c r="AQ2181" s="14"/>
      <c r="AR2181" s="14"/>
      <c r="AS2181" s="14"/>
      <c r="AT2181" s="14"/>
      <c r="AU2181" s="14"/>
      <c r="AV2181" s="14"/>
      <c r="AW2181" s="14"/>
      <c r="AX2181" s="14"/>
      <c r="AY2181" s="14"/>
      <c r="AZ2181" s="14"/>
      <c r="BA2181" s="14"/>
      <c r="BB2181" s="14"/>
      <c r="BC2181" s="14"/>
      <c r="BD2181" s="14"/>
      <c r="BE2181" s="14"/>
      <c r="BF2181" s="14"/>
      <c r="BG2181" s="14"/>
      <c r="BH2181" s="14"/>
      <c r="BI2181" s="14"/>
      <c r="BJ2181" s="14"/>
      <c r="BK2181" s="14"/>
      <c r="BL2181" s="14"/>
      <c r="BM2181" s="14"/>
      <c r="BN2181" s="14"/>
      <c r="BO2181" s="14"/>
      <c r="BP2181" s="14"/>
      <c r="BQ2181" s="14"/>
      <c r="BR2181" s="14"/>
      <c r="BS2181" s="14"/>
      <c r="BT2181" s="14"/>
      <c r="BU2181" s="14"/>
      <c r="BV2181" s="14"/>
      <c r="BW2181" s="14"/>
      <c r="BX2181" s="14"/>
      <c r="BY2181" s="14"/>
      <c r="BZ2181" s="14"/>
      <c r="CA2181" s="14"/>
      <c r="CB2181" s="14"/>
      <c r="CC2181" s="14"/>
      <c r="CD2181" s="14"/>
      <c r="CE2181" s="14"/>
      <c r="CF2181" s="14"/>
      <c r="CG2181" s="14"/>
      <c r="CH2181" s="14"/>
      <c r="CI2181" s="14"/>
      <c r="CJ2181" s="14"/>
      <c r="CK2181" s="14"/>
      <c r="CL2181" s="14"/>
      <c r="CM2181" s="14"/>
      <c r="CN2181" s="14"/>
      <c r="CO2181" s="14"/>
      <c r="CP2181" s="14"/>
      <c r="CQ2181" s="14"/>
      <c r="CR2181" s="14"/>
      <c r="CS2181" s="14"/>
      <c r="CT2181" s="14"/>
      <c r="CU2181" s="14"/>
      <c r="CV2181" s="14"/>
      <c r="CW2181" s="14"/>
      <c r="CX2181" s="14"/>
      <c r="CY2181" s="14"/>
      <c r="CZ2181" s="14"/>
      <c r="DA2181" s="14"/>
      <c r="DB2181" s="14"/>
      <c r="DC2181" s="14"/>
      <c r="DD2181" s="14"/>
      <c r="DE2181" s="14"/>
      <c r="DF2181" s="14"/>
      <c r="DG2181" s="14"/>
      <c r="DH2181" s="14"/>
      <c r="DI2181" s="14"/>
      <c r="DJ2181" s="14"/>
      <c r="DK2181" s="14"/>
      <c r="DL2181" s="14"/>
      <c r="DM2181" s="14"/>
      <c r="DN2181" s="14"/>
      <c r="DO2181" s="14"/>
      <c r="DP2181" s="14"/>
      <c r="DQ2181" s="14"/>
      <c r="DR2181" s="14"/>
      <c r="DS2181" s="14"/>
      <c r="DT2181" s="14"/>
      <c r="DU2181" s="14"/>
      <c r="DV2181" s="14"/>
      <c r="DW2181" s="14"/>
      <c r="DX2181" s="14"/>
      <c r="DY2181" s="14"/>
      <c r="DZ2181" s="14"/>
      <c r="EA2181" s="14"/>
      <c r="EB2181" s="14"/>
      <c r="EC2181" s="14"/>
      <c r="ED2181" s="14"/>
      <c r="EE2181" s="14"/>
      <c r="EF2181" s="14"/>
      <c r="EG2181" s="14"/>
      <c r="EH2181" s="14"/>
      <c r="EI2181" s="14"/>
      <c r="EJ2181" s="14"/>
      <c r="EK2181" s="14"/>
      <c r="EL2181" s="14"/>
      <c r="EM2181" s="14"/>
      <c r="EN2181" s="14"/>
      <c r="EO2181" s="14"/>
      <c r="EP2181" s="14"/>
      <c r="EQ2181" s="14"/>
      <c r="ER2181" s="14"/>
      <c r="ES2181" s="14"/>
      <c r="ET2181" s="14"/>
      <c r="EU2181" s="14"/>
      <c r="EV2181" s="14"/>
      <c r="EW2181" s="14"/>
      <c r="EX2181" s="14"/>
      <c r="EY2181" s="14"/>
      <c r="EZ2181" s="14"/>
      <c r="FA2181" s="14"/>
      <c r="FB2181" s="14"/>
      <c r="FC2181" s="14"/>
      <c r="FD2181" s="14"/>
      <c r="FE2181" s="14"/>
      <c r="FF2181" s="14"/>
      <c r="FG2181" s="14"/>
      <c r="FH2181" s="14"/>
      <c r="FI2181" s="14"/>
      <c r="FJ2181" s="14"/>
      <c r="FK2181" s="14"/>
      <c r="FL2181" s="14"/>
      <c r="FM2181" s="14"/>
      <c r="FN2181" s="14"/>
      <c r="FO2181" s="14"/>
      <c r="FP2181" s="14"/>
      <c r="FQ2181" s="14"/>
      <c r="FR2181" s="14"/>
      <c r="FS2181" s="14"/>
      <c r="FT2181" s="14"/>
      <c r="FU2181" s="14"/>
      <c r="FV2181" s="14"/>
      <c r="FW2181" s="14"/>
      <c r="FX2181" s="14"/>
      <c r="FY2181" s="14"/>
      <c r="FZ2181" s="14"/>
      <c r="GA2181" s="14"/>
      <c r="GB2181" s="14"/>
      <c r="GC2181" s="14"/>
      <c r="GD2181" s="14"/>
      <c r="GE2181" s="14"/>
      <c r="GF2181" s="14"/>
      <c r="GG2181" s="14"/>
      <c r="GH2181" s="14"/>
      <c r="GI2181" s="14"/>
      <c r="GJ2181" s="14"/>
      <c r="GK2181" s="14"/>
      <c r="GL2181" s="14"/>
      <c r="GM2181" s="14"/>
      <c r="GN2181" s="14"/>
      <c r="GO2181" s="14"/>
      <c r="GP2181" s="14"/>
      <c r="GQ2181" s="14"/>
      <c r="GR2181" s="14"/>
      <c r="GS2181" s="14"/>
      <c r="GT2181" s="14"/>
      <c r="GU2181" s="14"/>
      <c r="GV2181" s="14"/>
      <c r="GW2181" s="14"/>
      <c r="GX2181" s="14"/>
      <c r="GY2181" s="14"/>
      <c r="GZ2181" s="14"/>
      <c r="HA2181" s="14"/>
      <c r="HB2181" s="14"/>
      <c r="HC2181" s="14"/>
      <c r="HD2181" s="14"/>
      <c r="HE2181" s="14"/>
      <c r="HF2181" s="14"/>
      <c r="HG2181" s="14"/>
      <c r="HH2181" s="14"/>
      <c r="HI2181" s="14"/>
      <c r="HJ2181" s="14"/>
      <c r="HK2181" s="14"/>
      <c r="HL2181" s="14"/>
      <c r="HM2181" s="14"/>
      <c r="HN2181" s="14"/>
      <c r="HO2181" s="14"/>
      <c r="HP2181" s="14"/>
      <c r="HQ2181" s="14"/>
      <c r="HR2181" s="14"/>
      <c r="HS2181" s="14"/>
      <c r="HT2181" s="14"/>
      <c r="HU2181" s="14"/>
      <c r="HV2181" s="14"/>
      <c r="HW2181" s="14"/>
      <c r="HX2181" s="14"/>
      <c r="HY2181" s="14"/>
      <c r="HZ2181" s="14"/>
      <c r="IA2181" s="14"/>
      <c r="IB2181" s="14"/>
      <c r="IC2181" s="14"/>
      <c r="ID2181" s="14"/>
      <c r="IE2181" s="14"/>
      <c r="IF2181" s="14"/>
      <c r="IG2181" s="14"/>
      <c r="IH2181" s="14"/>
      <c r="II2181" s="14"/>
      <c r="IJ2181" s="14"/>
      <c r="IK2181" s="14"/>
      <c r="IL2181" s="14"/>
      <c r="IM2181" s="14"/>
      <c r="IN2181" s="14"/>
      <c r="IO2181" s="14"/>
      <c r="IP2181" s="14"/>
      <c r="IQ2181" s="14"/>
      <c r="IR2181" s="14"/>
      <c r="IS2181" s="14"/>
      <c r="IT2181" s="14"/>
    </row>
    <row r="2182" spans="1:254" ht="40.5" x14ac:dyDescent="0.2">
      <c r="A2182" s="12">
        <v>401630</v>
      </c>
      <c r="B2182" s="4"/>
      <c r="C2182" s="13" t="s">
        <v>1950</v>
      </c>
      <c r="D2182" s="11">
        <v>4</v>
      </c>
      <c r="E2182" s="11">
        <v>4</v>
      </c>
      <c r="F2182" s="11"/>
      <c r="G2182" s="12">
        <v>2</v>
      </c>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4"/>
      <c r="AF2182" s="14"/>
      <c r="AG2182" s="14"/>
      <c r="AH2182" s="14"/>
      <c r="AI2182" s="14"/>
      <c r="AJ2182" s="14"/>
      <c r="AK2182" s="14"/>
      <c r="AL2182" s="14"/>
      <c r="AM2182" s="14"/>
      <c r="AN2182" s="14"/>
      <c r="AO2182" s="14"/>
      <c r="AP2182" s="14"/>
      <c r="AQ2182" s="14"/>
      <c r="AR2182" s="14"/>
      <c r="AS2182" s="14"/>
      <c r="AT2182" s="14"/>
      <c r="AU2182" s="14"/>
      <c r="AV2182" s="14"/>
      <c r="AW2182" s="14"/>
      <c r="AX2182" s="14"/>
      <c r="AY2182" s="14"/>
      <c r="AZ2182" s="14"/>
      <c r="BA2182" s="14"/>
      <c r="BB2182" s="14"/>
      <c r="BC2182" s="14"/>
      <c r="BD2182" s="14"/>
      <c r="BE2182" s="14"/>
      <c r="BF2182" s="14"/>
      <c r="BG2182" s="14"/>
      <c r="BH2182" s="14"/>
      <c r="BI2182" s="14"/>
      <c r="BJ2182" s="14"/>
      <c r="BK2182" s="14"/>
      <c r="BL2182" s="14"/>
      <c r="BM2182" s="14"/>
      <c r="BN2182" s="14"/>
      <c r="BO2182" s="14"/>
      <c r="BP2182" s="14"/>
      <c r="BQ2182" s="14"/>
      <c r="BR2182" s="14"/>
      <c r="BS2182" s="14"/>
      <c r="BT2182" s="14"/>
      <c r="BU2182" s="14"/>
      <c r="BV2182" s="14"/>
      <c r="BW2182" s="14"/>
      <c r="BX2182" s="14"/>
      <c r="BY2182" s="14"/>
      <c r="BZ2182" s="14"/>
      <c r="CA2182" s="14"/>
      <c r="CB2182" s="14"/>
      <c r="CC2182" s="14"/>
      <c r="CD2182" s="14"/>
      <c r="CE2182" s="14"/>
      <c r="CF2182" s="14"/>
      <c r="CG2182" s="14"/>
      <c r="CH2182" s="14"/>
      <c r="CI2182" s="14"/>
      <c r="CJ2182" s="14"/>
      <c r="CK2182" s="14"/>
      <c r="CL2182" s="14"/>
      <c r="CM2182" s="14"/>
      <c r="CN2182" s="14"/>
      <c r="CO2182" s="14"/>
      <c r="CP2182" s="14"/>
      <c r="CQ2182" s="14"/>
      <c r="CR2182" s="14"/>
      <c r="CS2182" s="14"/>
      <c r="CT2182" s="14"/>
      <c r="CU2182" s="14"/>
      <c r="CV2182" s="14"/>
      <c r="CW2182" s="14"/>
      <c r="CX2182" s="14"/>
      <c r="CY2182" s="14"/>
      <c r="CZ2182" s="14"/>
      <c r="DA2182" s="14"/>
      <c r="DB2182" s="14"/>
      <c r="DC2182" s="14"/>
      <c r="DD2182" s="14"/>
      <c r="DE2182" s="14"/>
      <c r="DF2182" s="14"/>
      <c r="DG2182" s="14"/>
      <c r="DH2182" s="14"/>
      <c r="DI2182" s="14"/>
      <c r="DJ2182" s="14"/>
      <c r="DK2182" s="14"/>
      <c r="DL2182" s="14"/>
      <c r="DM2182" s="14"/>
      <c r="DN2182" s="14"/>
      <c r="DO2182" s="14"/>
      <c r="DP2182" s="14"/>
      <c r="DQ2182" s="14"/>
      <c r="DR2182" s="14"/>
      <c r="DS2182" s="14"/>
      <c r="DT2182" s="14"/>
      <c r="DU2182" s="14"/>
      <c r="DV2182" s="14"/>
      <c r="DW2182" s="14"/>
      <c r="DX2182" s="14"/>
      <c r="DY2182" s="14"/>
      <c r="DZ2182" s="14"/>
      <c r="EA2182" s="14"/>
      <c r="EB2182" s="14"/>
      <c r="EC2182" s="14"/>
      <c r="ED2182" s="14"/>
      <c r="EE2182" s="14"/>
      <c r="EF2182" s="14"/>
      <c r="EG2182" s="14"/>
      <c r="EH2182" s="14"/>
      <c r="EI2182" s="14"/>
      <c r="EJ2182" s="14"/>
      <c r="EK2182" s="14"/>
      <c r="EL2182" s="14"/>
      <c r="EM2182" s="14"/>
      <c r="EN2182" s="14"/>
      <c r="EO2182" s="14"/>
      <c r="EP2182" s="14"/>
      <c r="EQ2182" s="14"/>
      <c r="ER2182" s="14"/>
      <c r="ES2182" s="14"/>
      <c r="ET2182" s="14"/>
      <c r="EU2182" s="14"/>
      <c r="EV2182" s="14"/>
      <c r="EW2182" s="14"/>
      <c r="EX2182" s="14"/>
      <c r="EY2182" s="14"/>
      <c r="EZ2182" s="14"/>
      <c r="FA2182" s="14"/>
      <c r="FB2182" s="14"/>
      <c r="FC2182" s="14"/>
      <c r="FD2182" s="14"/>
      <c r="FE2182" s="14"/>
      <c r="FF2182" s="14"/>
      <c r="FG2182" s="14"/>
      <c r="FH2182" s="14"/>
      <c r="FI2182" s="14"/>
      <c r="FJ2182" s="14"/>
      <c r="FK2182" s="14"/>
      <c r="FL2182" s="14"/>
      <c r="FM2182" s="14"/>
      <c r="FN2182" s="14"/>
      <c r="FO2182" s="14"/>
      <c r="FP2182" s="14"/>
      <c r="FQ2182" s="14"/>
      <c r="FR2182" s="14"/>
      <c r="FS2182" s="14"/>
      <c r="FT2182" s="14"/>
      <c r="FU2182" s="14"/>
      <c r="FV2182" s="14"/>
      <c r="FW2182" s="14"/>
      <c r="FX2182" s="14"/>
      <c r="FY2182" s="14"/>
      <c r="FZ2182" s="14"/>
      <c r="GA2182" s="14"/>
      <c r="GB2182" s="14"/>
      <c r="GC2182" s="14"/>
      <c r="GD2182" s="14"/>
      <c r="GE2182" s="14"/>
      <c r="GF2182" s="14"/>
      <c r="GG2182" s="14"/>
      <c r="GH2182" s="14"/>
      <c r="GI2182" s="14"/>
      <c r="GJ2182" s="14"/>
      <c r="GK2182" s="14"/>
      <c r="GL2182" s="14"/>
      <c r="GM2182" s="14"/>
      <c r="GN2182" s="14"/>
      <c r="GO2182" s="14"/>
      <c r="GP2182" s="14"/>
      <c r="GQ2182" s="14"/>
      <c r="GR2182" s="14"/>
      <c r="GS2182" s="14"/>
      <c r="GT2182" s="14"/>
      <c r="GU2182" s="14"/>
      <c r="GV2182" s="14"/>
      <c r="GW2182" s="14"/>
      <c r="GX2182" s="14"/>
      <c r="GY2182" s="14"/>
      <c r="GZ2182" s="14"/>
      <c r="HA2182" s="14"/>
      <c r="HB2182" s="14"/>
      <c r="HC2182" s="14"/>
      <c r="HD2182" s="14"/>
      <c r="HE2182" s="14"/>
      <c r="HF2182" s="14"/>
      <c r="HG2182" s="14"/>
      <c r="HH2182" s="14"/>
      <c r="HI2182" s="14"/>
      <c r="HJ2182" s="14"/>
      <c r="HK2182" s="14"/>
      <c r="HL2182" s="14"/>
      <c r="HM2182" s="14"/>
      <c r="HN2182" s="14"/>
      <c r="HO2182" s="14"/>
      <c r="HP2182" s="14"/>
      <c r="HQ2182" s="14"/>
      <c r="HR2182" s="14"/>
      <c r="HS2182" s="14"/>
      <c r="HT2182" s="14"/>
      <c r="HU2182" s="14"/>
      <c r="HV2182" s="14"/>
      <c r="HW2182" s="14"/>
      <c r="HX2182" s="14"/>
      <c r="HY2182" s="14"/>
      <c r="HZ2182" s="14"/>
      <c r="IA2182" s="14"/>
      <c r="IB2182" s="14"/>
      <c r="IC2182" s="14"/>
      <c r="ID2182" s="14"/>
      <c r="IE2182" s="14"/>
      <c r="IF2182" s="14"/>
      <c r="IG2182" s="14"/>
      <c r="IH2182" s="14"/>
      <c r="II2182" s="14"/>
      <c r="IJ2182" s="14"/>
      <c r="IK2182" s="14"/>
      <c r="IL2182" s="14"/>
      <c r="IM2182" s="14"/>
      <c r="IN2182" s="14"/>
      <c r="IO2182" s="14"/>
      <c r="IP2182" s="14"/>
      <c r="IQ2182" s="14"/>
      <c r="IR2182" s="14"/>
      <c r="IS2182" s="14"/>
      <c r="IT2182" s="14"/>
    </row>
    <row r="2183" spans="1:254" x14ac:dyDescent="0.2">
      <c r="A2183" s="12">
        <v>401635</v>
      </c>
      <c r="B2183" s="4"/>
      <c r="C2183" s="13" t="s">
        <v>1951</v>
      </c>
      <c r="D2183" s="11">
        <v>7</v>
      </c>
      <c r="E2183" s="11">
        <v>7</v>
      </c>
      <c r="F2183" s="11"/>
      <c r="G2183" s="12">
        <v>2</v>
      </c>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C2183" s="14"/>
      <c r="AD2183" s="14"/>
      <c r="AE2183" s="14"/>
      <c r="AF2183" s="14"/>
      <c r="AG2183" s="14"/>
      <c r="AH2183" s="14"/>
      <c r="AI2183" s="14"/>
      <c r="AJ2183" s="14"/>
      <c r="AK2183" s="14"/>
      <c r="AL2183" s="14"/>
      <c r="AM2183" s="14"/>
      <c r="AN2183" s="14"/>
      <c r="AO2183" s="14"/>
      <c r="AP2183" s="14"/>
      <c r="AQ2183" s="14"/>
      <c r="AR2183" s="14"/>
      <c r="AS2183" s="14"/>
      <c r="AT2183" s="14"/>
      <c r="AU2183" s="14"/>
      <c r="AV2183" s="14"/>
      <c r="AW2183" s="14"/>
      <c r="AX2183" s="14"/>
      <c r="AY2183" s="14"/>
      <c r="AZ2183" s="14"/>
      <c r="BA2183" s="14"/>
      <c r="BB2183" s="14"/>
      <c r="BC2183" s="14"/>
      <c r="BD2183" s="14"/>
      <c r="BE2183" s="14"/>
      <c r="BF2183" s="14"/>
      <c r="BG2183" s="14"/>
      <c r="BH2183" s="14"/>
      <c r="BI2183" s="14"/>
      <c r="BJ2183" s="14"/>
      <c r="BK2183" s="14"/>
      <c r="BL2183" s="14"/>
      <c r="BM2183" s="14"/>
      <c r="BN2183" s="14"/>
      <c r="BO2183" s="14"/>
      <c r="BP2183" s="14"/>
      <c r="BQ2183" s="14"/>
      <c r="BR2183" s="14"/>
      <c r="BS2183" s="14"/>
      <c r="BT2183" s="14"/>
      <c r="BU2183" s="14"/>
      <c r="BV2183" s="14"/>
      <c r="BW2183" s="14"/>
      <c r="BX2183" s="14"/>
      <c r="BY2183" s="14"/>
      <c r="BZ2183" s="14"/>
      <c r="CA2183" s="14"/>
      <c r="CB2183" s="14"/>
      <c r="CC2183" s="14"/>
      <c r="CD2183" s="14"/>
      <c r="CE2183" s="14"/>
      <c r="CF2183" s="14"/>
      <c r="CG2183" s="14"/>
      <c r="CH2183" s="14"/>
      <c r="CI2183" s="14"/>
      <c r="CJ2183" s="14"/>
      <c r="CK2183" s="14"/>
      <c r="CL2183" s="14"/>
      <c r="CM2183" s="14"/>
      <c r="CN2183" s="14"/>
      <c r="CO2183" s="14"/>
      <c r="CP2183" s="14"/>
      <c r="CQ2183" s="14"/>
      <c r="CR2183" s="14"/>
      <c r="CS2183" s="14"/>
      <c r="CT2183" s="14"/>
      <c r="CU2183" s="14"/>
      <c r="CV2183" s="14"/>
      <c r="CW2183" s="14"/>
      <c r="CX2183" s="14"/>
      <c r="CY2183" s="14"/>
      <c r="CZ2183" s="14"/>
      <c r="DA2183" s="14"/>
      <c r="DB2183" s="14"/>
      <c r="DC2183" s="14"/>
      <c r="DD2183" s="14"/>
      <c r="DE2183" s="14"/>
      <c r="DF2183" s="14"/>
      <c r="DG2183" s="14"/>
      <c r="DH2183" s="14"/>
      <c r="DI2183" s="14"/>
      <c r="DJ2183" s="14"/>
      <c r="DK2183" s="14"/>
      <c r="DL2183" s="14"/>
      <c r="DM2183" s="14"/>
      <c r="DN2183" s="14"/>
      <c r="DO2183" s="14"/>
      <c r="DP2183" s="14"/>
      <c r="DQ2183" s="14"/>
      <c r="DR2183" s="14"/>
      <c r="DS2183" s="14"/>
      <c r="DT2183" s="14"/>
      <c r="DU2183" s="14"/>
      <c r="DV2183" s="14"/>
      <c r="DW2183" s="14"/>
      <c r="DX2183" s="14"/>
      <c r="DY2183" s="14"/>
      <c r="DZ2183" s="14"/>
      <c r="EA2183" s="14"/>
      <c r="EB2183" s="14"/>
      <c r="EC2183" s="14"/>
      <c r="ED2183" s="14"/>
      <c r="EE2183" s="14"/>
      <c r="EF2183" s="14"/>
      <c r="EG2183" s="14"/>
      <c r="EH2183" s="14"/>
      <c r="EI2183" s="14"/>
      <c r="EJ2183" s="14"/>
      <c r="EK2183" s="14"/>
      <c r="EL2183" s="14"/>
      <c r="EM2183" s="14"/>
      <c r="EN2183" s="14"/>
      <c r="EO2183" s="14"/>
      <c r="EP2183" s="14"/>
      <c r="EQ2183" s="14"/>
      <c r="ER2183" s="14"/>
      <c r="ES2183" s="14"/>
      <c r="ET2183" s="14"/>
      <c r="EU2183" s="14"/>
      <c r="EV2183" s="14"/>
      <c r="EW2183" s="14"/>
      <c r="EX2183" s="14"/>
      <c r="EY2183" s="14"/>
      <c r="EZ2183" s="14"/>
      <c r="FA2183" s="14"/>
      <c r="FB2183" s="14"/>
      <c r="FC2183" s="14"/>
      <c r="FD2183" s="14"/>
      <c r="FE2183" s="14"/>
      <c r="FF2183" s="14"/>
      <c r="FG2183" s="14"/>
      <c r="FH2183" s="14"/>
      <c r="FI2183" s="14"/>
      <c r="FJ2183" s="14"/>
      <c r="FK2183" s="14"/>
      <c r="FL2183" s="14"/>
      <c r="FM2183" s="14"/>
      <c r="FN2183" s="14"/>
      <c r="FO2183" s="14"/>
      <c r="FP2183" s="14"/>
      <c r="FQ2183" s="14"/>
      <c r="FR2183" s="14"/>
      <c r="FS2183" s="14"/>
      <c r="FT2183" s="14"/>
      <c r="FU2183" s="14"/>
      <c r="FV2183" s="14"/>
      <c r="FW2183" s="14"/>
      <c r="FX2183" s="14"/>
      <c r="FY2183" s="14"/>
      <c r="FZ2183" s="14"/>
      <c r="GA2183" s="14"/>
      <c r="GB2183" s="14"/>
      <c r="GC2183" s="14"/>
      <c r="GD2183" s="14"/>
      <c r="GE2183" s="14"/>
      <c r="GF2183" s="14"/>
      <c r="GG2183" s="14"/>
      <c r="GH2183" s="14"/>
      <c r="GI2183" s="14"/>
      <c r="GJ2183" s="14"/>
      <c r="GK2183" s="14"/>
      <c r="GL2183" s="14"/>
      <c r="GM2183" s="14"/>
      <c r="GN2183" s="14"/>
      <c r="GO2183" s="14"/>
      <c r="GP2183" s="14"/>
      <c r="GQ2183" s="14"/>
      <c r="GR2183" s="14"/>
      <c r="GS2183" s="14"/>
      <c r="GT2183" s="14"/>
      <c r="GU2183" s="14"/>
      <c r="GV2183" s="14"/>
      <c r="GW2183" s="14"/>
      <c r="GX2183" s="14"/>
      <c r="GY2183" s="14"/>
      <c r="GZ2183" s="14"/>
      <c r="HA2183" s="14"/>
      <c r="HB2183" s="14"/>
      <c r="HC2183" s="14"/>
      <c r="HD2183" s="14"/>
      <c r="HE2183" s="14"/>
      <c r="HF2183" s="14"/>
      <c r="HG2183" s="14"/>
      <c r="HH2183" s="14"/>
      <c r="HI2183" s="14"/>
      <c r="HJ2183" s="14"/>
      <c r="HK2183" s="14"/>
      <c r="HL2183" s="14"/>
      <c r="HM2183" s="14"/>
      <c r="HN2183" s="14"/>
      <c r="HO2183" s="14"/>
      <c r="HP2183" s="14"/>
      <c r="HQ2183" s="14"/>
      <c r="HR2183" s="14"/>
      <c r="HS2183" s="14"/>
      <c r="HT2183" s="14"/>
      <c r="HU2183" s="14"/>
      <c r="HV2183" s="14"/>
      <c r="HW2183" s="14"/>
      <c r="HX2183" s="14"/>
      <c r="HY2183" s="14"/>
      <c r="HZ2183" s="14"/>
      <c r="IA2183" s="14"/>
      <c r="IB2183" s="14"/>
      <c r="IC2183" s="14"/>
      <c r="ID2183" s="14"/>
      <c r="IE2183" s="14"/>
      <c r="IF2183" s="14"/>
      <c r="IG2183" s="14"/>
      <c r="IH2183" s="14"/>
      <c r="II2183" s="14"/>
      <c r="IJ2183" s="14"/>
      <c r="IK2183" s="14"/>
      <c r="IL2183" s="14"/>
      <c r="IM2183" s="14"/>
      <c r="IN2183" s="14"/>
      <c r="IO2183" s="14"/>
      <c r="IP2183" s="14"/>
      <c r="IQ2183" s="14"/>
      <c r="IR2183" s="14"/>
      <c r="IS2183" s="14"/>
      <c r="IT2183" s="14"/>
    </row>
    <row r="2184" spans="1:254" x14ac:dyDescent="0.2">
      <c r="A2184" s="12">
        <v>401640</v>
      </c>
      <c r="B2184" s="4"/>
      <c r="C2184" s="13" t="s">
        <v>1952</v>
      </c>
      <c r="D2184" s="11">
        <v>7</v>
      </c>
      <c r="E2184" s="11">
        <v>7</v>
      </c>
      <c r="F2184" s="11"/>
      <c r="G2184" s="12">
        <v>2</v>
      </c>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C2184" s="14"/>
      <c r="AD2184" s="14"/>
      <c r="AE2184" s="14"/>
      <c r="AF2184" s="14"/>
      <c r="AG2184" s="14"/>
      <c r="AH2184" s="14"/>
      <c r="AI2184" s="14"/>
      <c r="AJ2184" s="14"/>
      <c r="AK2184" s="14"/>
      <c r="AL2184" s="14"/>
      <c r="AM2184" s="14"/>
      <c r="AN2184" s="14"/>
      <c r="AO2184" s="14"/>
      <c r="AP2184" s="14"/>
      <c r="AQ2184" s="14"/>
      <c r="AR2184" s="14"/>
      <c r="AS2184" s="14"/>
      <c r="AT2184" s="14"/>
      <c r="AU2184" s="14"/>
      <c r="AV2184" s="14"/>
      <c r="AW2184" s="14"/>
      <c r="AX2184" s="14"/>
      <c r="AY2184" s="14"/>
      <c r="AZ2184" s="14"/>
      <c r="BA2184" s="14"/>
      <c r="BB2184" s="14"/>
      <c r="BC2184" s="14"/>
      <c r="BD2184" s="14"/>
      <c r="BE2184" s="14"/>
      <c r="BF2184" s="14"/>
      <c r="BG2184" s="14"/>
      <c r="BH2184" s="14"/>
      <c r="BI2184" s="14"/>
      <c r="BJ2184" s="14"/>
      <c r="BK2184" s="14"/>
      <c r="BL2184" s="14"/>
      <c r="BM2184" s="14"/>
      <c r="BN2184" s="14"/>
      <c r="BO2184" s="14"/>
      <c r="BP2184" s="14"/>
      <c r="BQ2184" s="14"/>
      <c r="BR2184" s="14"/>
      <c r="BS2184" s="14"/>
      <c r="BT2184" s="14"/>
      <c r="BU2184" s="14"/>
      <c r="BV2184" s="14"/>
      <c r="BW2184" s="14"/>
      <c r="BX2184" s="14"/>
      <c r="BY2184" s="14"/>
      <c r="BZ2184" s="14"/>
      <c r="CA2184" s="14"/>
      <c r="CB2184" s="14"/>
      <c r="CC2184" s="14"/>
      <c r="CD2184" s="14"/>
      <c r="CE2184" s="14"/>
      <c r="CF2184" s="14"/>
      <c r="CG2184" s="14"/>
      <c r="CH2184" s="14"/>
      <c r="CI2184" s="14"/>
      <c r="CJ2184" s="14"/>
      <c r="CK2184" s="14"/>
      <c r="CL2184" s="14"/>
      <c r="CM2184" s="14"/>
      <c r="CN2184" s="14"/>
      <c r="CO2184" s="14"/>
      <c r="CP2184" s="14"/>
      <c r="CQ2184" s="14"/>
      <c r="CR2184" s="14"/>
      <c r="CS2184" s="14"/>
      <c r="CT2184" s="14"/>
      <c r="CU2184" s="14"/>
      <c r="CV2184" s="14"/>
      <c r="CW2184" s="14"/>
      <c r="CX2184" s="14"/>
      <c r="CY2184" s="14"/>
      <c r="CZ2184" s="14"/>
      <c r="DA2184" s="14"/>
      <c r="DB2184" s="14"/>
      <c r="DC2184" s="14"/>
      <c r="DD2184" s="14"/>
      <c r="DE2184" s="14"/>
      <c r="DF2184" s="14"/>
      <c r="DG2184" s="14"/>
      <c r="DH2184" s="14"/>
      <c r="DI2184" s="14"/>
      <c r="DJ2184" s="14"/>
      <c r="DK2184" s="14"/>
      <c r="DL2184" s="14"/>
      <c r="DM2184" s="14"/>
      <c r="DN2184" s="14"/>
      <c r="DO2184" s="14"/>
      <c r="DP2184" s="14"/>
      <c r="DQ2184" s="14"/>
      <c r="DR2184" s="14"/>
      <c r="DS2184" s="14"/>
      <c r="DT2184" s="14"/>
      <c r="DU2184" s="14"/>
      <c r="DV2184" s="14"/>
      <c r="DW2184" s="14"/>
      <c r="DX2184" s="14"/>
      <c r="DY2184" s="14"/>
      <c r="DZ2184" s="14"/>
      <c r="EA2184" s="14"/>
      <c r="EB2184" s="14"/>
      <c r="EC2184" s="14"/>
      <c r="ED2184" s="14"/>
      <c r="EE2184" s="14"/>
      <c r="EF2184" s="14"/>
      <c r="EG2184" s="14"/>
      <c r="EH2184" s="14"/>
      <c r="EI2184" s="14"/>
      <c r="EJ2184" s="14"/>
      <c r="EK2184" s="14"/>
      <c r="EL2184" s="14"/>
      <c r="EM2184" s="14"/>
      <c r="EN2184" s="14"/>
      <c r="EO2184" s="14"/>
      <c r="EP2184" s="14"/>
      <c r="EQ2184" s="14"/>
      <c r="ER2184" s="14"/>
      <c r="ES2184" s="14"/>
      <c r="ET2184" s="14"/>
      <c r="EU2184" s="14"/>
      <c r="EV2184" s="14"/>
      <c r="EW2184" s="14"/>
      <c r="EX2184" s="14"/>
      <c r="EY2184" s="14"/>
      <c r="EZ2184" s="14"/>
      <c r="FA2184" s="14"/>
      <c r="FB2184" s="14"/>
      <c r="FC2184" s="14"/>
      <c r="FD2184" s="14"/>
      <c r="FE2184" s="14"/>
      <c r="FF2184" s="14"/>
      <c r="FG2184" s="14"/>
      <c r="FH2184" s="14"/>
      <c r="FI2184" s="14"/>
      <c r="FJ2184" s="14"/>
      <c r="FK2184" s="14"/>
      <c r="FL2184" s="14"/>
      <c r="FM2184" s="14"/>
      <c r="FN2184" s="14"/>
      <c r="FO2184" s="14"/>
      <c r="FP2184" s="14"/>
      <c r="FQ2184" s="14"/>
      <c r="FR2184" s="14"/>
      <c r="FS2184" s="14"/>
      <c r="FT2184" s="14"/>
      <c r="FU2184" s="14"/>
      <c r="FV2184" s="14"/>
      <c r="FW2184" s="14"/>
      <c r="FX2184" s="14"/>
      <c r="FY2184" s="14"/>
      <c r="FZ2184" s="14"/>
      <c r="GA2184" s="14"/>
      <c r="GB2184" s="14"/>
      <c r="GC2184" s="14"/>
      <c r="GD2184" s="14"/>
      <c r="GE2184" s="14"/>
      <c r="GF2184" s="14"/>
      <c r="GG2184" s="14"/>
      <c r="GH2184" s="14"/>
      <c r="GI2184" s="14"/>
      <c r="GJ2184" s="14"/>
      <c r="GK2184" s="14"/>
      <c r="GL2184" s="14"/>
      <c r="GM2184" s="14"/>
      <c r="GN2184" s="14"/>
      <c r="GO2184" s="14"/>
      <c r="GP2184" s="14"/>
      <c r="GQ2184" s="14"/>
      <c r="GR2184" s="14"/>
      <c r="GS2184" s="14"/>
      <c r="GT2184" s="14"/>
      <c r="GU2184" s="14"/>
      <c r="GV2184" s="14"/>
      <c r="GW2184" s="14"/>
      <c r="GX2184" s="14"/>
      <c r="GY2184" s="14"/>
      <c r="GZ2184" s="14"/>
      <c r="HA2184" s="14"/>
      <c r="HB2184" s="14"/>
      <c r="HC2184" s="14"/>
      <c r="HD2184" s="14"/>
      <c r="HE2184" s="14"/>
      <c r="HF2184" s="14"/>
      <c r="HG2184" s="14"/>
      <c r="HH2184" s="14"/>
      <c r="HI2184" s="14"/>
      <c r="HJ2184" s="14"/>
      <c r="HK2184" s="14"/>
      <c r="HL2184" s="14"/>
      <c r="HM2184" s="14"/>
      <c r="HN2184" s="14"/>
      <c r="HO2184" s="14"/>
      <c r="HP2184" s="14"/>
      <c r="HQ2184" s="14"/>
      <c r="HR2184" s="14"/>
      <c r="HS2184" s="14"/>
      <c r="HT2184" s="14"/>
      <c r="HU2184" s="14"/>
      <c r="HV2184" s="14"/>
      <c r="HW2184" s="14"/>
      <c r="HX2184" s="14"/>
      <c r="HY2184" s="14"/>
      <c r="HZ2184" s="14"/>
      <c r="IA2184" s="14"/>
      <c r="IB2184" s="14"/>
      <c r="IC2184" s="14"/>
      <c r="ID2184" s="14"/>
      <c r="IE2184" s="14"/>
      <c r="IF2184" s="14"/>
      <c r="IG2184" s="14"/>
      <c r="IH2184" s="14"/>
      <c r="II2184" s="14"/>
      <c r="IJ2184" s="14"/>
      <c r="IK2184" s="14"/>
      <c r="IL2184" s="14"/>
      <c r="IM2184" s="14"/>
      <c r="IN2184" s="14"/>
      <c r="IO2184" s="14"/>
      <c r="IP2184" s="14"/>
      <c r="IQ2184" s="14"/>
      <c r="IR2184" s="14"/>
      <c r="IS2184" s="14"/>
      <c r="IT2184" s="14"/>
    </row>
    <row r="2185" spans="1:254" x14ac:dyDescent="0.2">
      <c r="A2185" s="12">
        <v>401645</v>
      </c>
      <c r="B2185" s="4"/>
      <c r="C2185" s="13" t="s">
        <v>1953</v>
      </c>
      <c r="D2185" s="11">
        <v>8.6</v>
      </c>
      <c r="E2185" s="11">
        <v>8.6</v>
      </c>
      <c r="F2185" s="11"/>
      <c r="G2185" s="12">
        <v>2</v>
      </c>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C2185" s="14"/>
      <c r="AD2185" s="14"/>
      <c r="AE2185" s="14"/>
      <c r="AF2185" s="14"/>
      <c r="AG2185" s="14"/>
      <c r="AH2185" s="14"/>
      <c r="AI2185" s="14"/>
      <c r="AJ2185" s="14"/>
      <c r="AK2185" s="14"/>
      <c r="AL2185" s="14"/>
      <c r="AM2185" s="14"/>
      <c r="AN2185" s="14"/>
      <c r="AO2185" s="14"/>
      <c r="AP2185" s="14"/>
      <c r="AQ2185" s="14"/>
      <c r="AR2185" s="14"/>
      <c r="AS2185" s="14"/>
      <c r="AT2185" s="14"/>
      <c r="AU2185" s="14"/>
      <c r="AV2185" s="14"/>
      <c r="AW2185" s="14"/>
      <c r="AX2185" s="14"/>
      <c r="AY2185" s="14"/>
      <c r="AZ2185" s="14"/>
      <c r="BA2185" s="14"/>
      <c r="BB2185" s="14"/>
      <c r="BC2185" s="14"/>
      <c r="BD2185" s="14"/>
      <c r="BE2185" s="14"/>
      <c r="BF2185" s="14"/>
      <c r="BG2185" s="14"/>
      <c r="BH2185" s="14"/>
      <c r="BI2185" s="14"/>
      <c r="BJ2185" s="14"/>
      <c r="BK2185" s="14"/>
      <c r="BL2185" s="14"/>
      <c r="BM2185" s="14"/>
      <c r="BN2185" s="14"/>
      <c r="BO2185" s="14"/>
      <c r="BP2185" s="14"/>
      <c r="BQ2185" s="14"/>
      <c r="BR2185" s="14"/>
      <c r="BS2185" s="14"/>
      <c r="BT2185" s="14"/>
      <c r="BU2185" s="14"/>
      <c r="BV2185" s="14"/>
      <c r="BW2185" s="14"/>
      <c r="BX2185" s="14"/>
      <c r="BY2185" s="14"/>
      <c r="BZ2185" s="14"/>
      <c r="CA2185" s="14"/>
      <c r="CB2185" s="14"/>
      <c r="CC2185" s="14"/>
      <c r="CD2185" s="14"/>
      <c r="CE2185" s="14"/>
      <c r="CF2185" s="14"/>
      <c r="CG2185" s="14"/>
      <c r="CH2185" s="14"/>
      <c r="CI2185" s="14"/>
      <c r="CJ2185" s="14"/>
      <c r="CK2185" s="14"/>
      <c r="CL2185" s="14"/>
      <c r="CM2185" s="14"/>
      <c r="CN2185" s="14"/>
      <c r="CO2185" s="14"/>
      <c r="CP2185" s="14"/>
      <c r="CQ2185" s="14"/>
      <c r="CR2185" s="14"/>
      <c r="CS2185" s="14"/>
      <c r="CT2185" s="14"/>
      <c r="CU2185" s="14"/>
      <c r="CV2185" s="14"/>
      <c r="CW2185" s="14"/>
      <c r="CX2185" s="14"/>
      <c r="CY2185" s="14"/>
      <c r="CZ2185" s="14"/>
      <c r="DA2185" s="14"/>
      <c r="DB2185" s="14"/>
      <c r="DC2185" s="14"/>
      <c r="DD2185" s="14"/>
      <c r="DE2185" s="14"/>
      <c r="DF2185" s="14"/>
      <c r="DG2185" s="14"/>
      <c r="DH2185" s="14"/>
      <c r="DI2185" s="14"/>
      <c r="DJ2185" s="14"/>
      <c r="DK2185" s="14"/>
      <c r="DL2185" s="14"/>
      <c r="DM2185" s="14"/>
      <c r="DN2185" s="14"/>
      <c r="DO2185" s="14"/>
      <c r="DP2185" s="14"/>
      <c r="DQ2185" s="14"/>
      <c r="DR2185" s="14"/>
      <c r="DS2185" s="14"/>
      <c r="DT2185" s="14"/>
      <c r="DU2185" s="14"/>
      <c r="DV2185" s="14"/>
      <c r="DW2185" s="14"/>
      <c r="DX2185" s="14"/>
      <c r="DY2185" s="14"/>
      <c r="DZ2185" s="14"/>
      <c r="EA2185" s="14"/>
      <c r="EB2185" s="14"/>
      <c r="EC2185" s="14"/>
      <c r="ED2185" s="14"/>
      <c r="EE2185" s="14"/>
      <c r="EF2185" s="14"/>
      <c r="EG2185" s="14"/>
      <c r="EH2185" s="14"/>
      <c r="EI2185" s="14"/>
      <c r="EJ2185" s="14"/>
      <c r="EK2185" s="14"/>
      <c r="EL2185" s="14"/>
      <c r="EM2185" s="14"/>
      <c r="EN2185" s="14"/>
      <c r="EO2185" s="14"/>
      <c r="EP2185" s="14"/>
      <c r="EQ2185" s="14"/>
      <c r="ER2185" s="14"/>
      <c r="ES2185" s="14"/>
      <c r="ET2185" s="14"/>
      <c r="EU2185" s="14"/>
      <c r="EV2185" s="14"/>
      <c r="EW2185" s="14"/>
      <c r="EX2185" s="14"/>
      <c r="EY2185" s="14"/>
      <c r="EZ2185" s="14"/>
      <c r="FA2185" s="14"/>
      <c r="FB2185" s="14"/>
      <c r="FC2185" s="14"/>
      <c r="FD2185" s="14"/>
      <c r="FE2185" s="14"/>
      <c r="FF2185" s="14"/>
      <c r="FG2185" s="14"/>
      <c r="FH2185" s="14"/>
      <c r="FI2185" s="14"/>
      <c r="FJ2185" s="14"/>
      <c r="FK2185" s="14"/>
      <c r="FL2185" s="14"/>
      <c r="FM2185" s="14"/>
      <c r="FN2185" s="14"/>
      <c r="FO2185" s="14"/>
      <c r="FP2185" s="14"/>
      <c r="FQ2185" s="14"/>
      <c r="FR2185" s="14"/>
      <c r="FS2185" s="14"/>
      <c r="FT2185" s="14"/>
      <c r="FU2185" s="14"/>
      <c r="FV2185" s="14"/>
      <c r="FW2185" s="14"/>
      <c r="FX2185" s="14"/>
      <c r="FY2185" s="14"/>
      <c r="FZ2185" s="14"/>
      <c r="GA2185" s="14"/>
      <c r="GB2185" s="14"/>
      <c r="GC2185" s="14"/>
      <c r="GD2185" s="14"/>
      <c r="GE2185" s="14"/>
      <c r="GF2185" s="14"/>
      <c r="GG2185" s="14"/>
      <c r="GH2185" s="14"/>
      <c r="GI2185" s="14"/>
      <c r="GJ2185" s="14"/>
      <c r="GK2185" s="14"/>
      <c r="GL2185" s="14"/>
      <c r="GM2185" s="14"/>
      <c r="GN2185" s="14"/>
      <c r="GO2185" s="14"/>
      <c r="GP2185" s="14"/>
      <c r="GQ2185" s="14"/>
      <c r="GR2185" s="14"/>
      <c r="GS2185" s="14"/>
      <c r="GT2185" s="14"/>
      <c r="GU2185" s="14"/>
      <c r="GV2185" s="14"/>
      <c r="GW2185" s="14"/>
      <c r="GX2185" s="14"/>
      <c r="GY2185" s="14"/>
      <c r="GZ2185" s="14"/>
      <c r="HA2185" s="14"/>
      <c r="HB2185" s="14"/>
      <c r="HC2185" s="14"/>
      <c r="HD2185" s="14"/>
      <c r="HE2185" s="14"/>
      <c r="HF2185" s="14"/>
      <c r="HG2185" s="14"/>
      <c r="HH2185" s="14"/>
      <c r="HI2185" s="14"/>
      <c r="HJ2185" s="14"/>
      <c r="HK2185" s="14"/>
      <c r="HL2185" s="14"/>
      <c r="HM2185" s="14"/>
      <c r="HN2185" s="14"/>
      <c r="HO2185" s="14"/>
      <c r="HP2185" s="14"/>
      <c r="HQ2185" s="14"/>
      <c r="HR2185" s="14"/>
      <c r="HS2185" s="14"/>
      <c r="HT2185" s="14"/>
      <c r="HU2185" s="14"/>
      <c r="HV2185" s="14"/>
      <c r="HW2185" s="14"/>
      <c r="HX2185" s="14"/>
      <c r="HY2185" s="14"/>
      <c r="HZ2185" s="14"/>
      <c r="IA2185" s="14"/>
      <c r="IB2185" s="14"/>
      <c r="IC2185" s="14"/>
      <c r="ID2185" s="14"/>
      <c r="IE2185" s="14"/>
      <c r="IF2185" s="14"/>
      <c r="IG2185" s="14"/>
      <c r="IH2185" s="14"/>
      <c r="II2185" s="14"/>
      <c r="IJ2185" s="14"/>
      <c r="IK2185" s="14"/>
      <c r="IL2185" s="14"/>
      <c r="IM2185" s="14"/>
      <c r="IN2185" s="14"/>
      <c r="IO2185" s="14"/>
      <c r="IP2185" s="14"/>
      <c r="IQ2185" s="14"/>
      <c r="IR2185" s="14"/>
      <c r="IS2185" s="14"/>
      <c r="IT2185" s="14"/>
    </row>
    <row r="2186" spans="1:254" x14ac:dyDescent="0.2">
      <c r="A2186" s="2">
        <v>401650</v>
      </c>
      <c r="B2186" s="4"/>
      <c r="C2186" s="5" t="s">
        <v>1954</v>
      </c>
      <c r="D2186" s="3">
        <v>17.5</v>
      </c>
      <c r="E2186" s="11">
        <v>17.5</v>
      </c>
      <c r="F2186" s="3"/>
      <c r="G2186" s="2">
        <v>3</v>
      </c>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C2186" s="14"/>
      <c r="AD2186" s="14"/>
      <c r="AE2186" s="14"/>
      <c r="AF2186" s="14"/>
      <c r="AG2186" s="14"/>
      <c r="AH2186" s="14"/>
      <c r="AI2186" s="14"/>
      <c r="AJ2186" s="14"/>
      <c r="AK2186" s="14"/>
      <c r="AL2186" s="14"/>
      <c r="AM2186" s="14"/>
      <c r="AN2186" s="14"/>
      <c r="AO2186" s="14"/>
      <c r="AP2186" s="14"/>
      <c r="AQ2186" s="14"/>
      <c r="AR2186" s="14"/>
      <c r="AS2186" s="14"/>
      <c r="AT2186" s="14"/>
      <c r="AU2186" s="14"/>
      <c r="AV2186" s="14"/>
      <c r="AW2186" s="14"/>
      <c r="AX2186" s="14"/>
      <c r="AY2186" s="14"/>
      <c r="AZ2186" s="14"/>
      <c r="BA2186" s="14"/>
      <c r="BB2186" s="14"/>
      <c r="BC2186" s="14"/>
      <c r="BD2186" s="14"/>
      <c r="BE2186" s="14"/>
      <c r="BF2186" s="14"/>
      <c r="BG2186" s="14"/>
      <c r="BH2186" s="14"/>
      <c r="BI2186" s="14"/>
      <c r="BJ2186" s="14"/>
      <c r="BK2186" s="14"/>
      <c r="BL2186" s="14"/>
      <c r="BM2186" s="14"/>
      <c r="BN2186" s="14"/>
      <c r="BO2186" s="14"/>
      <c r="BP2186" s="14"/>
      <c r="BQ2186" s="14"/>
      <c r="BR2186" s="14"/>
      <c r="BS2186" s="14"/>
      <c r="BT2186" s="14"/>
      <c r="BU2186" s="14"/>
      <c r="BV2186" s="14"/>
      <c r="BW2186" s="14"/>
      <c r="BX2186" s="14"/>
      <c r="BY2186" s="14"/>
      <c r="BZ2186" s="14"/>
      <c r="CA2186" s="14"/>
      <c r="CB2186" s="14"/>
      <c r="CC2186" s="14"/>
      <c r="CD2186" s="14"/>
      <c r="CE2186" s="14"/>
      <c r="CF2186" s="14"/>
      <c r="CG2186" s="14"/>
      <c r="CH2186" s="14"/>
      <c r="CI2186" s="14"/>
      <c r="CJ2186" s="14"/>
      <c r="CK2186" s="14"/>
      <c r="CL2186" s="14"/>
      <c r="CM2186" s="14"/>
      <c r="CN2186" s="14"/>
      <c r="CO2186" s="14"/>
      <c r="CP2186" s="14"/>
      <c r="CQ2186" s="14"/>
      <c r="CR2186" s="14"/>
      <c r="CS2186" s="14"/>
      <c r="CT2186" s="14"/>
      <c r="CU2186" s="14"/>
      <c r="CV2186" s="14"/>
      <c r="CW2186" s="14"/>
      <c r="CX2186" s="14"/>
      <c r="CY2186" s="14"/>
      <c r="CZ2186" s="14"/>
      <c r="DA2186" s="14"/>
      <c r="DB2186" s="14"/>
      <c r="DC2186" s="14"/>
      <c r="DD2186" s="14"/>
      <c r="DE2186" s="14"/>
      <c r="DF2186" s="14"/>
      <c r="DG2186" s="14"/>
      <c r="DH2186" s="14"/>
      <c r="DI2186" s="14"/>
      <c r="DJ2186" s="14"/>
      <c r="DK2186" s="14"/>
      <c r="DL2186" s="14"/>
      <c r="DM2186" s="14"/>
      <c r="DN2186" s="14"/>
      <c r="DO2186" s="14"/>
      <c r="DP2186" s="14"/>
      <c r="DQ2186" s="14"/>
      <c r="DR2186" s="14"/>
      <c r="DS2186" s="14"/>
      <c r="DT2186" s="14"/>
      <c r="DU2186" s="14"/>
      <c r="DV2186" s="14"/>
      <c r="DW2186" s="14"/>
      <c r="DX2186" s="14"/>
      <c r="DY2186" s="14"/>
      <c r="DZ2186" s="14"/>
      <c r="EA2186" s="14"/>
      <c r="EB2186" s="14"/>
      <c r="EC2186" s="14"/>
      <c r="ED2186" s="14"/>
      <c r="EE2186" s="14"/>
      <c r="EF2186" s="14"/>
      <c r="EG2186" s="14"/>
      <c r="EH2186" s="14"/>
      <c r="EI2186" s="14"/>
      <c r="EJ2186" s="14"/>
      <c r="EK2186" s="14"/>
      <c r="EL2186" s="14"/>
      <c r="EM2186" s="14"/>
      <c r="EN2186" s="14"/>
      <c r="EO2186" s="14"/>
      <c r="EP2186" s="14"/>
      <c r="EQ2186" s="14"/>
      <c r="ER2186" s="14"/>
      <c r="ES2186" s="14"/>
      <c r="ET2186" s="14"/>
      <c r="EU2186" s="14"/>
      <c r="EV2186" s="14"/>
      <c r="EW2186" s="14"/>
      <c r="EX2186" s="14"/>
      <c r="EY2186" s="14"/>
      <c r="EZ2186" s="14"/>
      <c r="FA2186" s="14"/>
      <c r="FB2186" s="14"/>
      <c r="FC2186" s="14"/>
      <c r="FD2186" s="14"/>
      <c r="FE2186" s="14"/>
      <c r="FF2186" s="14"/>
      <c r="FG2186" s="14"/>
      <c r="FH2186" s="14"/>
      <c r="FI2186" s="14"/>
      <c r="FJ2186" s="14"/>
      <c r="FK2186" s="14"/>
      <c r="FL2186" s="14"/>
      <c r="FM2186" s="14"/>
      <c r="FN2186" s="14"/>
      <c r="FO2186" s="14"/>
      <c r="FP2186" s="14"/>
      <c r="FQ2186" s="14"/>
      <c r="FR2186" s="14"/>
      <c r="FS2186" s="14"/>
      <c r="FT2186" s="14"/>
      <c r="FU2186" s="14"/>
      <c r="FV2186" s="14"/>
      <c r="FW2186" s="14"/>
      <c r="FX2186" s="14"/>
      <c r="FY2186" s="14"/>
      <c r="FZ2186" s="14"/>
      <c r="GA2186" s="14"/>
      <c r="GB2186" s="14"/>
      <c r="GC2186" s="14"/>
      <c r="GD2186" s="14"/>
      <c r="GE2186" s="14"/>
      <c r="GF2186" s="14"/>
      <c r="GG2186" s="14"/>
      <c r="GH2186" s="14"/>
      <c r="GI2186" s="14"/>
      <c r="GJ2186" s="14"/>
      <c r="GK2186" s="14"/>
      <c r="GL2186" s="14"/>
      <c r="GM2186" s="14"/>
      <c r="GN2186" s="14"/>
      <c r="GO2186" s="14"/>
      <c r="GP2186" s="14"/>
      <c r="GQ2186" s="14"/>
      <c r="GR2186" s="14"/>
      <c r="GS2186" s="14"/>
      <c r="GT2186" s="14"/>
      <c r="GU2186" s="14"/>
      <c r="GV2186" s="14"/>
      <c r="GW2186" s="14"/>
      <c r="GX2186" s="14"/>
      <c r="GY2186" s="14"/>
      <c r="GZ2186" s="14"/>
      <c r="HA2186" s="14"/>
      <c r="HB2186" s="14"/>
      <c r="HC2186" s="14"/>
      <c r="HD2186" s="14"/>
      <c r="HE2186" s="14"/>
      <c r="HF2186" s="14"/>
      <c r="HG2186" s="14"/>
      <c r="HH2186" s="14"/>
      <c r="HI2186" s="14"/>
      <c r="HJ2186" s="14"/>
      <c r="HK2186" s="14"/>
      <c r="HL2186" s="14"/>
      <c r="HM2186" s="14"/>
      <c r="HN2186" s="14"/>
      <c r="HO2186" s="14"/>
      <c r="HP2186" s="14"/>
      <c r="HQ2186" s="14"/>
      <c r="HR2186" s="14"/>
      <c r="HS2186" s="14"/>
      <c r="HT2186" s="14"/>
      <c r="HU2186" s="14"/>
      <c r="HV2186" s="14"/>
      <c r="HW2186" s="14"/>
      <c r="HX2186" s="14"/>
      <c r="HY2186" s="14"/>
      <c r="HZ2186" s="14"/>
      <c r="IA2186" s="14"/>
      <c r="IB2186" s="14"/>
      <c r="IC2186" s="14"/>
      <c r="ID2186" s="14"/>
      <c r="IE2186" s="14"/>
      <c r="IF2186" s="14"/>
      <c r="IG2186" s="14"/>
      <c r="IH2186" s="14"/>
      <c r="II2186" s="14"/>
      <c r="IJ2186" s="14"/>
      <c r="IK2186" s="14"/>
      <c r="IL2186" s="14"/>
      <c r="IM2186" s="14"/>
      <c r="IN2186" s="14"/>
      <c r="IO2186" s="14"/>
      <c r="IP2186" s="14"/>
      <c r="IQ2186" s="14"/>
      <c r="IR2186" s="14"/>
      <c r="IS2186" s="14"/>
      <c r="IT2186" s="14"/>
    </row>
    <row r="2187" spans="1:254" x14ac:dyDescent="0.2">
      <c r="A2187" s="2">
        <v>401655</v>
      </c>
      <c r="B2187" s="4" t="s">
        <v>203</v>
      </c>
      <c r="C2187" s="5" t="s">
        <v>1955</v>
      </c>
      <c r="D2187" s="3">
        <v>16</v>
      </c>
      <c r="E2187" s="3">
        <v>12</v>
      </c>
      <c r="F2187" s="3">
        <v>4</v>
      </c>
      <c r="G2187" s="2">
        <v>3</v>
      </c>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C2187" s="14"/>
      <c r="AD2187" s="14"/>
      <c r="AE2187" s="14"/>
      <c r="AF2187" s="14"/>
      <c r="AG2187" s="14"/>
      <c r="AH2187" s="14"/>
      <c r="AI2187" s="14"/>
      <c r="AJ2187" s="14"/>
      <c r="AK2187" s="14"/>
      <c r="AL2187" s="14"/>
      <c r="AM2187" s="14"/>
      <c r="AN2187" s="14"/>
      <c r="AO2187" s="14"/>
      <c r="AP2187" s="14"/>
      <c r="AQ2187" s="14"/>
      <c r="AR2187" s="14"/>
      <c r="AS2187" s="14"/>
      <c r="AT2187" s="14"/>
      <c r="AU2187" s="14"/>
      <c r="AV2187" s="14"/>
      <c r="AW2187" s="14"/>
      <c r="AX2187" s="14"/>
      <c r="AY2187" s="14"/>
      <c r="AZ2187" s="14"/>
      <c r="BA2187" s="14"/>
      <c r="BB2187" s="14"/>
      <c r="BC2187" s="14"/>
      <c r="BD2187" s="14"/>
      <c r="BE2187" s="14"/>
      <c r="BF2187" s="14"/>
      <c r="BG2187" s="14"/>
      <c r="BH2187" s="14"/>
      <c r="BI2187" s="14"/>
      <c r="BJ2187" s="14"/>
      <c r="BK2187" s="14"/>
      <c r="BL2187" s="14"/>
      <c r="BM2187" s="14"/>
      <c r="BN2187" s="14"/>
      <c r="BO2187" s="14"/>
      <c r="BP2187" s="14"/>
      <c r="BQ2187" s="14"/>
      <c r="BR2187" s="14"/>
      <c r="BS2187" s="14"/>
      <c r="BT2187" s="14"/>
      <c r="BU2187" s="14"/>
      <c r="BV2187" s="14"/>
      <c r="BW2187" s="14"/>
      <c r="BX2187" s="14"/>
      <c r="BY2187" s="14"/>
      <c r="BZ2187" s="14"/>
      <c r="CA2187" s="14"/>
      <c r="CB2187" s="14"/>
      <c r="CC2187" s="14"/>
      <c r="CD2187" s="14"/>
      <c r="CE2187" s="14"/>
      <c r="CF2187" s="14"/>
      <c r="CG2187" s="14"/>
      <c r="CH2187" s="14"/>
      <c r="CI2187" s="14"/>
      <c r="CJ2187" s="14"/>
      <c r="CK2187" s="14"/>
      <c r="CL2187" s="14"/>
      <c r="CM2187" s="14"/>
      <c r="CN2187" s="14"/>
      <c r="CO2187" s="14"/>
      <c r="CP2187" s="14"/>
      <c r="CQ2187" s="14"/>
      <c r="CR2187" s="14"/>
      <c r="CS2187" s="14"/>
      <c r="CT2187" s="14"/>
      <c r="CU2187" s="14"/>
      <c r="CV2187" s="14"/>
      <c r="CW2187" s="14"/>
      <c r="CX2187" s="14"/>
      <c r="CY2187" s="14"/>
      <c r="CZ2187" s="14"/>
      <c r="DA2187" s="14"/>
      <c r="DB2187" s="14"/>
      <c r="DC2187" s="14"/>
      <c r="DD2187" s="14"/>
      <c r="DE2187" s="14"/>
      <c r="DF2187" s="14"/>
      <c r="DG2187" s="14"/>
      <c r="DH2187" s="14"/>
      <c r="DI2187" s="14"/>
      <c r="DJ2187" s="14"/>
      <c r="DK2187" s="14"/>
      <c r="DL2187" s="14"/>
      <c r="DM2187" s="14"/>
      <c r="DN2187" s="14"/>
      <c r="DO2187" s="14"/>
      <c r="DP2187" s="14"/>
      <c r="DQ2187" s="14"/>
      <c r="DR2187" s="14"/>
      <c r="DS2187" s="14"/>
      <c r="DT2187" s="14"/>
      <c r="DU2187" s="14"/>
      <c r="DV2187" s="14"/>
      <c r="DW2187" s="14"/>
      <c r="DX2187" s="14"/>
      <c r="DY2187" s="14"/>
      <c r="DZ2187" s="14"/>
      <c r="EA2187" s="14"/>
      <c r="EB2187" s="14"/>
      <c r="EC2187" s="14"/>
      <c r="ED2187" s="14"/>
      <c r="EE2187" s="14"/>
      <c r="EF2187" s="14"/>
      <c r="EG2187" s="14"/>
      <c r="EH2187" s="14"/>
      <c r="EI2187" s="14"/>
      <c r="EJ2187" s="14"/>
      <c r="EK2187" s="14"/>
      <c r="EL2187" s="14"/>
      <c r="EM2187" s="14"/>
      <c r="EN2187" s="14"/>
      <c r="EO2187" s="14"/>
      <c r="EP2187" s="14"/>
      <c r="EQ2187" s="14"/>
      <c r="ER2187" s="14"/>
      <c r="ES2187" s="14"/>
      <c r="ET2187" s="14"/>
      <c r="EU2187" s="14"/>
      <c r="EV2187" s="14"/>
      <c r="EW2187" s="14"/>
      <c r="EX2187" s="14"/>
      <c r="EY2187" s="14"/>
      <c r="EZ2187" s="14"/>
      <c r="FA2187" s="14"/>
      <c r="FB2187" s="14"/>
      <c r="FC2187" s="14"/>
      <c r="FD2187" s="14"/>
      <c r="FE2187" s="14"/>
      <c r="FF2187" s="14"/>
      <c r="FG2187" s="14"/>
      <c r="FH2187" s="14"/>
      <c r="FI2187" s="14"/>
      <c r="FJ2187" s="14"/>
      <c r="FK2187" s="14"/>
      <c r="FL2187" s="14"/>
      <c r="FM2187" s="14"/>
      <c r="FN2187" s="14"/>
      <c r="FO2187" s="14"/>
      <c r="FP2187" s="14"/>
      <c r="FQ2187" s="14"/>
      <c r="FR2187" s="14"/>
      <c r="FS2187" s="14"/>
      <c r="FT2187" s="14"/>
      <c r="FU2187" s="14"/>
      <c r="FV2187" s="14"/>
      <c r="FW2187" s="14"/>
      <c r="FX2187" s="14"/>
      <c r="FY2187" s="14"/>
      <c r="FZ2187" s="14"/>
      <c r="GA2187" s="14"/>
      <c r="GB2187" s="14"/>
      <c r="GC2187" s="14"/>
      <c r="GD2187" s="14"/>
      <c r="GE2187" s="14"/>
      <c r="GF2187" s="14"/>
      <c r="GG2187" s="14"/>
      <c r="GH2187" s="14"/>
      <c r="GI2187" s="14"/>
      <c r="GJ2187" s="14"/>
      <c r="GK2187" s="14"/>
      <c r="GL2187" s="14"/>
      <c r="GM2187" s="14"/>
      <c r="GN2187" s="14"/>
      <c r="GO2187" s="14"/>
      <c r="GP2187" s="14"/>
      <c r="GQ2187" s="14"/>
      <c r="GR2187" s="14"/>
      <c r="GS2187" s="14"/>
      <c r="GT2187" s="14"/>
      <c r="GU2187" s="14"/>
      <c r="GV2187" s="14"/>
      <c r="GW2187" s="14"/>
      <c r="GX2187" s="14"/>
      <c r="GY2187" s="14"/>
      <c r="GZ2187" s="14"/>
      <c r="HA2187" s="14"/>
      <c r="HB2187" s="14"/>
      <c r="HC2187" s="14"/>
      <c r="HD2187" s="14"/>
      <c r="HE2187" s="14"/>
      <c r="HF2187" s="14"/>
      <c r="HG2187" s="14"/>
      <c r="HH2187" s="14"/>
      <c r="HI2187" s="14"/>
      <c r="HJ2187" s="14"/>
      <c r="HK2187" s="14"/>
      <c r="HL2187" s="14"/>
      <c r="HM2187" s="14"/>
      <c r="HN2187" s="14"/>
      <c r="HO2187" s="14"/>
      <c r="HP2187" s="14"/>
      <c r="HQ2187" s="14"/>
      <c r="HR2187" s="14"/>
      <c r="HS2187" s="14"/>
      <c r="HT2187" s="14"/>
      <c r="HU2187" s="14"/>
      <c r="HV2187" s="14"/>
      <c r="HW2187" s="14"/>
      <c r="HX2187" s="14"/>
      <c r="HY2187" s="14"/>
      <c r="HZ2187" s="14"/>
      <c r="IA2187" s="14"/>
      <c r="IB2187" s="14"/>
      <c r="IC2187" s="14"/>
      <c r="ID2187" s="14"/>
      <c r="IE2187" s="14"/>
      <c r="IF2187" s="14"/>
      <c r="IG2187" s="14"/>
      <c r="IH2187" s="14"/>
      <c r="II2187" s="14"/>
      <c r="IJ2187" s="14"/>
      <c r="IK2187" s="14"/>
      <c r="IL2187" s="14"/>
      <c r="IM2187" s="14"/>
      <c r="IN2187" s="14"/>
      <c r="IO2187" s="14"/>
      <c r="IP2187" s="14"/>
      <c r="IQ2187" s="14"/>
      <c r="IR2187" s="14"/>
      <c r="IS2187" s="14"/>
      <c r="IT2187" s="14"/>
    </row>
    <row r="2188" spans="1:254" x14ac:dyDescent="0.2">
      <c r="A2188" s="2">
        <v>401656</v>
      </c>
      <c r="B2188" s="4" t="s">
        <v>203</v>
      </c>
      <c r="C2188" s="5" t="s">
        <v>1956</v>
      </c>
      <c r="D2188" s="3">
        <v>23</v>
      </c>
      <c r="E2188" s="3">
        <v>19</v>
      </c>
      <c r="F2188" s="3">
        <v>4</v>
      </c>
      <c r="G2188" s="2">
        <v>3</v>
      </c>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C2188" s="14"/>
      <c r="AD2188" s="14"/>
      <c r="AE2188" s="14"/>
      <c r="AF2188" s="14"/>
      <c r="AG2188" s="14"/>
      <c r="AH2188" s="14"/>
      <c r="AI2188" s="14"/>
      <c r="AJ2188" s="14"/>
      <c r="AK2188" s="14"/>
      <c r="AL2188" s="14"/>
      <c r="AM2188" s="14"/>
      <c r="AN2188" s="14"/>
      <c r="AO2188" s="14"/>
      <c r="AP2188" s="14"/>
      <c r="AQ2188" s="14"/>
      <c r="AR2188" s="14"/>
      <c r="AS2188" s="14"/>
      <c r="AT2188" s="14"/>
      <c r="AU2188" s="14"/>
      <c r="AV2188" s="14"/>
      <c r="AW2188" s="14"/>
      <c r="AX2188" s="14"/>
      <c r="AY2188" s="14"/>
      <c r="AZ2188" s="14"/>
      <c r="BA2188" s="14"/>
      <c r="BB2188" s="14"/>
      <c r="BC2188" s="14"/>
      <c r="BD2188" s="14"/>
      <c r="BE2188" s="14"/>
      <c r="BF2188" s="14"/>
      <c r="BG2188" s="14"/>
      <c r="BH2188" s="14"/>
      <c r="BI2188" s="14"/>
      <c r="BJ2188" s="14"/>
      <c r="BK2188" s="14"/>
      <c r="BL2188" s="14"/>
      <c r="BM2188" s="14"/>
      <c r="BN2188" s="14"/>
      <c r="BO2188" s="14"/>
      <c r="BP2188" s="14"/>
      <c r="BQ2188" s="14"/>
      <c r="BR2188" s="14"/>
      <c r="BS2188" s="14"/>
      <c r="BT2188" s="14"/>
      <c r="BU2188" s="14"/>
      <c r="BV2188" s="14"/>
      <c r="BW2188" s="14"/>
      <c r="BX2188" s="14"/>
      <c r="BY2188" s="14"/>
      <c r="BZ2188" s="14"/>
      <c r="CA2188" s="14"/>
      <c r="CB2188" s="14"/>
      <c r="CC2188" s="14"/>
      <c r="CD2188" s="14"/>
      <c r="CE2188" s="14"/>
      <c r="CF2188" s="14"/>
      <c r="CG2188" s="14"/>
      <c r="CH2188" s="14"/>
      <c r="CI2188" s="14"/>
      <c r="CJ2188" s="14"/>
      <c r="CK2188" s="14"/>
      <c r="CL2188" s="14"/>
      <c r="CM2188" s="14"/>
      <c r="CN2188" s="14"/>
      <c r="CO2188" s="14"/>
      <c r="CP2188" s="14"/>
      <c r="CQ2188" s="14"/>
      <c r="CR2188" s="14"/>
      <c r="CS2188" s="14"/>
      <c r="CT2188" s="14"/>
      <c r="CU2188" s="14"/>
      <c r="CV2188" s="14"/>
      <c r="CW2188" s="14"/>
      <c r="CX2188" s="14"/>
      <c r="CY2188" s="14"/>
      <c r="CZ2188" s="14"/>
      <c r="DA2188" s="14"/>
      <c r="DB2188" s="14"/>
      <c r="DC2188" s="14"/>
      <c r="DD2188" s="14"/>
      <c r="DE2188" s="14"/>
      <c r="DF2188" s="14"/>
      <c r="DG2188" s="14"/>
      <c r="DH2188" s="14"/>
      <c r="DI2188" s="14"/>
      <c r="DJ2188" s="14"/>
      <c r="DK2188" s="14"/>
      <c r="DL2188" s="14"/>
      <c r="DM2188" s="14"/>
      <c r="DN2188" s="14"/>
      <c r="DO2188" s="14"/>
      <c r="DP2188" s="14"/>
      <c r="DQ2188" s="14"/>
      <c r="DR2188" s="14"/>
      <c r="DS2188" s="14"/>
      <c r="DT2188" s="14"/>
      <c r="DU2188" s="14"/>
      <c r="DV2188" s="14"/>
      <c r="DW2188" s="14"/>
      <c r="DX2188" s="14"/>
      <c r="DY2188" s="14"/>
      <c r="DZ2188" s="14"/>
      <c r="EA2188" s="14"/>
      <c r="EB2188" s="14"/>
      <c r="EC2188" s="14"/>
      <c r="ED2188" s="14"/>
      <c r="EE2188" s="14"/>
      <c r="EF2188" s="14"/>
      <c r="EG2188" s="14"/>
      <c r="EH2188" s="14"/>
      <c r="EI2188" s="14"/>
      <c r="EJ2188" s="14"/>
      <c r="EK2188" s="14"/>
      <c r="EL2188" s="14"/>
      <c r="EM2188" s="14"/>
      <c r="EN2188" s="14"/>
      <c r="EO2188" s="14"/>
      <c r="EP2188" s="14"/>
      <c r="EQ2188" s="14"/>
      <c r="ER2188" s="14"/>
      <c r="ES2188" s="14"/>
      <c r="ET2188" s="14"/>
      <c r="EU2188" s="14"/>
      <c r="EV2188" s="14"/>
      <c r="EW2188" s="14"/>
      <c r="EX2188" s="14"/>
      <c r="EY2188" s="14"/>
      <c r="EZ2188" s="14"/>
      <c r="FA2188" s="14"/>
      <c r="FB2188" s="14"/>
      <c r="FC2188" s="14"/>
      <c r="FD2188" s="14"/>
      <c r="FE2188" s="14"/>
      <c r="FF2188" s="14"/>
      <c r="FG2188" s="14"/>
      <c r="FH2188" s="14"/>
      <c r="FI2188" s="14"/>
      <c r="FJ2188" s="14"/>
      <c r="FK2188" s="14"/>
      <c r="FL2188" s="14"/>
      <c r="FM2188" s="14"/>
      <c r="FN2188" s="14"/>
      <c r="FO2188" s="14"/>
      <c r="FP2188" s="14"/>
      <c r="FQ2188" s="14"/>
      <c r="FR2188" s="14"/>
      <c r="FS2188" s="14"/>
      <c r="FT2188" s="14"/>
      <c r="FU2188" s="14"/>
      <c r="FV2188" s="14"/>
      <c r="FW2188" s="14"/>
      <c r="FX2188" s="14"/>
      <c r="FY2188" s="14"/>
      <c r="FZ2188" s="14"/>
      <c r="GA2188" s="14"/>
      <c r="GB2188" s="14"/>
      <c r="GC2188" s="14"/>
      <c r="GD2188" s="14"/>
      <c r="GE2188" s="14"/>
      <c r="GF2188" s="14"/>
      <c r="GG2188" s="14"/>
      <c r="GH2188" s="14"/>
      <c r="GI2188" s="14"/>
      <c r="GJ2188" s="14"/>
      <c r="GK2188" s="14"/>
      <c r="GL2188" s="14"/>
      <c r="GM2188" s="14"/>
      <c r="GN2188" s="14"/>
      <c r="GO2188" s="14"/>
      <c r="GP2188" s="14"/>
      <c r="GQ2188" s="14"/>
      <c r="GR2188" s="14"/>
      <c r="GS2188" s="14"/>
      <c r="GT2188" s="14"/>
      <c r="GU2188" s="14"/>
      <c r="GV2188" s="14"/>
      <c r="GW2188" s="14"/>
      <c r="GX2188" s="14"/>
      <c r="GY2188" s="14"/>
      <c r="GZ2188" s="14"/>
      <c r="HA2188" s="14"/>
      <c r="HB2188" s="14"/>
      <c r="HC2188" s="14"/>
      <c r="HD2188" s="14"/>
      <c r="HE2188" s="14"/>
      <c r="HF2188" s="14"/>
      <c r="HG2188" s="14"/>
      <c r="HH2188" s="14"/>
      <c r="HI2188" s="14"/>
      <c r="HJ2188" s="14"/>
      <c r="HK2188" s="14"/>
      <c r="HL2188" s="14"/>
      <c r="HM2188" s="14"/>
      <c r="HN2188" s="14"/>
      <c r="HO2188" s="14"/>
      <c r="HP2188" s="14"/>
      <c r="HQ2188" s="14"/>
      <c r="HR2188" s="14"/>
      <c r="HS2188" s="14"/>
      <c r="HT2188" s="14"/>
      <c r="HU2188" s="14"/>
      <c r="HV2188" s="14"/>
      <c r="HW2188" s="14"/>
      <c r="HX2188" s="14"/>
      <c r="HY2188" s="14"/>
      <c r="HZ2188" s="14"/>
      <c r="IA2188" s="14"/>
      <c r="IB2188" s="14"/>
      <c r="IC2188" s="14"/>
      <c r="ID2188" s="14"/>
      <c r="IE2188" s="14"/>
      <c r="IF2188" s="14"/>
      <c r="IG2188" s="14"/>
      <c r="IH2188" s="14"/>
      <c r="II2188" s="14"/>
      <c r="IJ2188" s="14"/>
      <c r="IK2188" s="14"/>
      <c r="IL2188" s="14"/>
      <c r="IM2188" s="14"/>
      <c r="IN2188" s="14"/>
      <c r="IO2188" s="14"/>
      <c r="IP2188" s="14"/>
      <c r="IQ2188" s="14"/>
      <c r="IR2188" s="14"/>
      <c r="IS2188" s="14"/>
      <c r="IT2188" s="14"/>
    </row>
    <row r="2189" spans="1:254" x14ac:dyDescent="0.2">
      <c r="A2189" s="12">
        <v>401660</v>
      </c>
      <c r="B2189" s="4" t="s">
        <v>7</v>
      </c>
      <c r="C2189" s="19" t="s">
        <v>1957</v>
      </c>
      <c r="D2189" s="11">
        <v>5.5</v>
      </c>
      <c r="E2189" s="11">
        <v>5.5</v>
      </c>
      <c r="F2189" s="11"/>
      <c r="G2189" s="12">
        <v>0</v>
      </c>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C2189" s="14"/>
      <c r="AD2189" s="14"/>
      <c r="AE2189" s="14"/>
      <c r="AF2189" s="14"/>
      <c r="AG2189" s="14"/>
      <c r="AH2189" s="14"/>
      <c r="AI2189" s="14"/>
      <c r="AJ2189" s="14"/>
      <c r="AK2189" s="14"/>
      <c r="AL2189" s="14"/>
      <c r="AM2189" s="14"/>
      <c r="AN2189" s="14"/>
      <c r="AO2189" s="14"/>
      <c r="AP2189" s="14"/>
      <c r="AQ2189" s="14"/>
      <c r="AR2189" s="14"/>
      <c r="AS2189" s="14"/>
      <c r="AT2189" s="14"/>
      <c r="AU2189" s="14"/>
      <c r="AV2189" s="14"/>
      <c r="AW2189" s="14"/>
      <c r="AX2189" s="14"/>
      <c r="AY2189" s="14"/>
      <c r="AZ2189" s="14"/>
      <c r="BA2189" s="14"/>
      <c r="BB2189" s="14"/>
      <c r="BC2189" s="14"/>
      <c r="BD2189" s="14"/>
      <c r="BE2189" s="14"/>
      <c r="BF2189" s="14"/>
      <c r="BG2189" s="14"/>
      <c r="BH2189" s="14"/>
      <c r="BI2189" s="14"/>
      <c r="BJ2189" s="14"/>
      <c r="BK2189" s="14"/>
      <c r="BL2189" s="14"/>
      <c r="BM2189" s="14"/>
      <c r="BN2189" s="14"/>
      <c r="BO2189" s="14"/>
      <c r="BP2189" s="14"/>
      <c r="BQ2189" s="14"/>
      <c r="BR2189" s="14"/>
      <c r="BS2189" s="14"/>
      <c r="BT2189" s="14"/>
      <c r="BU2189" s="14"/>
      <c r="BV2189" s="14"/>
      <c r="BW2189" s="14"/>
      <c r="BX2189" s="14"/>
      <c r="BY2189" s="14"/>
      <c r="BZ2189" s="14"/>
      <c r="CA2189" s="14"/>
      <c r="CB2189" s="14"/>
      <c r="CC2189" s="14"/>
      <c r="CD2189" s="14"/>
      <c r="CE2189" s="14"/>
      <c r="CF2189" s="14"/>
      <c r="CG2189" s="14"/>
      <c r="CH2189" s="14"/>
      <c r="CI2189" s="14"/>
      <c r="CJ2189" s="14"/>
      <c r="CK2189" s="14"/>
      <c r="CL2189" s="14"/>
      <c r="CM2189" s="14"/>
      <c r="CN2189" s="14"/>
      <c r="CO2189" s="14"/>
      <c r="CP2189" s="14"/>
      <c r="CQ2189" s="14"/>
      <c r="CR2189" s="14"/>
      <c r="CS2189" s="14"/>
      <c r="CT2189" s="14"/>
      <c r="CU2189" s="14"/>
      <c r="CV2189" s="14"/>
      <c r="CW2189" s="14"/>
      <c r="CX2189" s="14"/>
      <c r="CY2189" s="14"/>
      <c r="CZ2189" s="14"/>
      <c r="DA2189" s="14"/>
      <c r="DB2189" s="14"/>
      <c r="DC2189" s="14"/>
      <c r="DD2189" s="14"/>
      <c r="DE2189" s="14"/>
      <c r="DF2189" s="14"/>
      <c r="DG2189" s="14"/>
      <c r="DH2189" s="14"/>
      <c r="DI2189" s="14"/>
      <c r="DJ2189" s="14"/>
      <c r="DK2189" s="14"/>
      <c r="DL2189" s="14"/>
      <c r="DM2189" s="14"/>
      <c r="DN2189" s="14"/>
      <c r="DO2189" s="14"/>
      <c r="DP2189" s="14"/>
      <c r="DQ2189" s="14"/>
      <c r="DR2189" s="14"/>
      <c r="DS2189" s="14"/>
      <c r="DT2189" s="14"/>
      <c r="DU2189" s="14"/>
      <c r="DV2189" s="14"/>
      <c r="DW2189" s="14"/>
      <c r="DX2189" s="14"/>
      <c r="DY2189" s="14"/>
      <c r="DZ2189" s="14"/>
      <c r="EA2189" s="14"/>
      <c r="EB2189" s="14"/>
      <c r="EC2189" s="14"/>
      <c r="ED2189" s="14"/>
      <c r="EE2189" s="14"/>
      <c r="EF2189" s="14"/>
      <c r="EG2189" s="14"/>
      <c r="EH2189" s="14"/>
      <c r="EI2189" s="14"/>
      <c r="EJ2189" s="14"/>
      <c r="EK2189" s="14"/>
      <c r="EL2189" s="14"/>
      <c r="EM2189" s="14"/>
      <c r="EN2189" s="14"/>
      <c r="EO2189" s="14"/>
      <c r="EP2189" s="14"/>
      <c r="EQ2189" s="14"/>
      <c r="ER2189" s="14"/>
      <c r="ES2189" s="14"/>
      <c r="ET2189" s="14"/>
      <c r="EU2189" s="14"/>
      <c r="EV2189" s="14"/>
      <c r="EW2189" s="14"/>
      <c r="EX2189" s="14"/>
      <c r="EY2189" s="14"/>
      <c r="EZ2189" s="14"/>
      <c r="FA2189" s="14"/>
      <c r="FB2189" s="14"/>
      <c r="FC2189" s="14"/>
      <c r="FD2189" s="14"/>
      <c r="FE2189" s="14"/>
      <c r="FF2189" s="14"/>
      <c r="FG2189" s="14"/>
      <c r="FH2189" s="14"/>
      <c r="FI2189" s="14"/>
      <c r="FJ2189" s="14"/>
      <c r="FK2189" s="14"/>
      <c r="FL2189" s="14"/>
      <c r="FM2189" s="14"/>
      <c r="FN2189" s="14"/>
      <c r="FO2189" s="14"/>
      <c r="FP2189" s="14"/>
      <c r="FQ2189" s="14"/>
      <c r="FR2189" s="14"/>
      <c r="FS2189" s="14"/>
      <c r="FT2189" s="14"/>
      <c r="FU2189" s="14"/>
      <c r="FV2189" s="14"/>
      <c r="FW2189" s="14"/>
      <c r="FX2189" s="14"/>
      <c r="FY2189" s="14"/>
      <c r="FZ2189" s="14"/>
      <c r="GA2189" s="14"/>
      <c r="GB2189" s="14"/>
      <c r="GC2189" s="14"/>
      <c r="GD2189" s="14"/>
      <c r="GE2189" s="14"/>
      <c r="GF2189" s="14"/>
      <c r="GG2189" s="14"/>
      <c r="GH2189" s="14"/>
      <c r="GI2189" s="14"/>
      <c r="GJ2189" s="14"/>
      <c r="GK2189" s="14"/>
      <c r="GL2189" s="14"/>
      <c r="GM2189" s="14"/>
      <c r="GN2189" s="14"/>
      <c r="GO2189" s="14"/>
      <c r="GP2189" s="14"/>
      <c r="GQ2189" s="14"/>
      <c r="GR2189" s="14"/>
      <c r="GS2189" s="14"/>
      <c r="GT2189" s="14"/>
      <c r="GU2189" s="14"/>
      <c r="GV2189" s="14"/>
      <c r="GW2189" s="14"/>
      <c r="GX2189" s="14"/>
      <c r="GY2189" s="14"/>
      <c r="GZ2189" s="14"/>
      <c r="HA2189" s="14"/>
      <c r="HB2189" s="14"/>
      <c r="HC2189" s="14"/>
      <c r="HD2189" s="14"/>
      <c r="HE2189" s="14"/>
      <c r="HF2189" s="14"/>
      <c r="HG2189" s="14"/>
      <c r="HH2189" s="14"/>
      <c r="HI2189" s="14"/>
      <c r="HJ2189" s="14"/>
      <c r="HK2189" s="14"/>
      <c r="HL2189" s="14"/>
      <c r="HM2189" s="14"/>
      <c r="HN2189" s="14"/>
      <c r="HO2189" s="14"/>
      <c r="HP2189" s="14"/>
      <c r="HQ2189" s="14"/>
      <c r="HR2189" s="14"/>
      <c r="HS2189" s="14"/>
      <c r="HT2189" s="14"/>
      <c r="HU2189" s="14"/>
      <c r="HV2189" s="14"/>
      <c r="HW2189" s="14"/>
      <c r="HX2189" s="14"/>
      <c r="HY2189" s="14"/>
      <c r="HZ2189" s="14"/>
      <c r="IA2189" s="14"/>
      <c r="IB2189" s="14"/>
      <c r="IC2189" s="14"/>
      <c r="ID2189" s="14"/>
      <c r="IE2189" s="14"/>
      <c r="IF2189" s="14"/>
      <c r="IG2189" s="14"/>
      <c r="IH2189" s="14"/>
      <c r="II2189" s="14"/>
      <c r="IJ2189" s="14"/>
      <c r="IK2189" s="14"/>
      <c r="IL2189" s="14"/>
      <c r="IM2189" s="14"/>
      <c r="IN2189" s="14"/>
      <c r="IO2189" s="14"/>
      <c r="IP2189" s="14"/>
      <c r="IQ2189" s="14"/>
      <c r="IR2189" s="14"/>
      <c r="IS2189" s="14"/>
      <c r="IT2189" s="14"/>
    </row>
    <row r="2190" spans="1:254" x14ac:dyDescent="0.2">
      <c r="A2190" s="12">
        <v>401665</v>
      </c>
      <c r="B2190" s="4"/>
      <c r="C2190" s="13" t="s">
        <v>1958</v>
      </c>
      <c r="D2190" s="11">
        <v>50.7</v>
      </c>
      <c r="E2190" s="11">
        <v>50.7</v>
      </c>
      <c r="F2190" s="11"/>
      <c r="G2190" s="12">
        <v>5</v>
      </c>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C2190" s="14"/>
      <c r="AD2190" s="14"/>
      <c r="AE2190" s="14"/>
      <c r="AF2190" s="14"/>
      <c r="AG2190" s="14"/>
      <c r="AH2190" s="14"/>
      <c r="AI2190" s="14"/>
      <c r="AJ2190" s="14"/>
      <c r="AK2190" s="14"/>
      <c r="AL2190" s="14"/>
      <c r="AM2190" s="14"/>
      <c r="AN2190" s="14"/>
      <c r="AO2190" s="14"/>
      <c r="AP2190" s="14"/>
      <c r="AQ2190" s="14"/>
      <c r="AR2190" s="14"/>
      <c r="AS2190" s="14"/>
      <c r="AT2190" s="14"/>
      <c r="AU2190" s="14"/>
      <c r="AV2190" s="14"/>
      <c r="AW2190" s="14"/>
      <c r="AX2190" s="14"/>
      <c r="AY2190" s="14"/>
      <c r="AZ2190" s="14"/>
      <c r="BA2190" s="14"/>
      <c r="BB2190" s="14"/>
      <c r="BC2190" s="14"/>
      <c r="BD2190" s="14"/>
      <c r="BE2190" s="14"/>
      <c r="BF2190" s="14"/>
      <c r="BG2190" s="14"/>
      <c r="BH2190" s="14"/>
      <c r="BI2190" s="14"/>
      <c r="BJ2190" s="14"/>
      <c r="BK2190" s="14"/>
      <c r="BL2190" s="14"/>
      <c r="BM2190" s="14"/>
      <c r="BN2190" s="14"/>
      <c r="BO2190" s="14"/>
      <c r="BP2190" s="14"/>
      <c r="BQ2190" s="14"/>
      <c r="BR2190" s="14"/>
      <c r="BS2190" s="14"/>
      <c r="BT2190" s="14"/>
      <c r="BU2190" s="14"/>
      <c r="BV2190" s="14"/>
      <c r="BW2190" s="14"/>
      <c r="BX2190" s="14"/>
      <c r="BY2190" s="14"/>
      <c r="BZ2190" s="14"/>
      <c r="CA2190" s="14"/>
      <c r="CB2190" s="14"/>
      <c r="CC2190" s="14"/>
      <c r="CD2190" s="14"/>
      <c r="CE2190" s="14"/>
      <c r="CF2190" s="14"/>
      <c r="CG2190" s="14"/>
      <c r="CH2190" s="14"/>
      <c r="CI2190" s="14"/>
      <c r="CJ2190" s="14"/>
      <c r="CK2190" s="14"/>
      <c r="CL2190" s="14"/>
      <c r="CM2190" s="14"/>
      <c r="CN2190" s="14"/>
      <c r="CO2190" s="14"/>
      <c r="CP2190" s="14"/>
      <c r="CQ2190" s="14"/>
      <c r="CR2190" s="14"/>
      <c r="CS2190" s="14"/>
      <c r="CT2190" s="14"/>
      <c r="CU2190" s="14"/>
      <c r="CV2190" s="14"/>
      <c r="CW2190" s="14"/>
      <c r="CX2190" s="14"/>
      <c r="CY2190" s="14"/>
      <c r="CZ2190" s="14"/>
      <c r="DA2190" s="14"/>
      <c r="DB2190" s="14"/>
      <c r="DC2190" s="14"/>
      <c r="DD2190" s="14"/>
      <c r="DE2190" s="14"/>
      <c r="DF2190" s="14"/>
      <c r="DG2190" s="14"/>
      <c r="DH2190" s="14"/>
      <c r="DI2190" s="14"/>
      <c r="DJ2190" s="14"/>
      <c r="DK2190" s="14"/>
      <c r="DL2190" s="14"/>
      <c r="DM2190" s="14"/>
      <c r="DN2190" s="14"/>
      <c r="DO2190" s="14"/>
      <c r="DP2190" s="14"/>
      <c r="DQ2190" s="14"/>
      <c r="DR2190" s="14"/>
      <c r="DS2190" s="14"/>
      <c r="DT2190" s="14"/>
      <c r="DU2190" s="14"/>
      <c r="DV2190" s="14"/>
      <c r="DW2190" s="14"/>
      <c r="DX2190" s="14"/>
      <c r="DY2190" s="14"/>
      <c r="DZ2190" s="14"/>
      <c r="EA2190" s="14"/>
      <c r="EB2190" s="14"/>
      <c r="EC2190" s="14"/>
      <c r="ED2190" s="14"/>
      <c r="EE2190" s="14"/>
      <c r="EF2190" s="14"/>
      <c r="EG2190" s="14"/>
      <c r="EH2190" s="14"/>
      <c r="EI2190" s="14"/>
      <c r="EJ2190" s="14"/>
      <c r="EK2190" s="14"/>
      <c r="EL2190" s="14"/>
      <c r="EM2190" s="14"/>
      <c r="EN2190" s="14"/>
      <c r="EO2190" s="14"/>
      <c r="EP2190" s="14"/>
      <c r="EQ2190" s="14"/>
      <c r="ER2190" s="14"/>
      <c r="ES2190" s="14"/>
      <c r="ET2190" s="14"/>
      <c r="EU2190" s="14"/>
      <c r="EV2190" s="14"/>
      <c r="EW2190" s="14"/>
      <c r="EX2190" s="14"/>
      <c r="EY2190" s="14"/>
      <c r="EZ2190" s="14"/>
      <c r="FA2190" s="14"/>
      <c r="FB2190" s="14"/>
      <c r="FC2190" s="14"/>
      <c r="FD2190" s="14"/>
      <c r="FE2190" s="14"/>
      <c r="FF2190" s="14"/>
      <c r="FG2190" s="14"/>
      <c r="FH2190" s="14"/>
      <c r="FI2190" s="14"/>
      <c r="FJ2190" s="14"/>
      <c r="FK2190" s="14"/>
      <c r="FL2190" s="14"/>
      <c r="FM2190" s="14"/>
      <c r="FN2190" s="14"/>
      <c r="FO2190" s="14"/>
      <c r="FP2190" s="14"/>
      <c r="FQ2190" s="14"/>
      <c r="FR2190" s="14"/>
      <c r="FS2190" s="14"/>
      <c r="FT2190" s="14"/>
      <c r="FU2190" s="14"/>
      <c r="FV2190" s="14"/>
      <c r="FW2190" s="14"/>
      <c r="FX2190" s="14"/>
      <c r="FY2190" s="14"/>
      <c r="FZ2190" s="14"/>
      <c r="GA2190" s="14"/>
      <c r="GB2190" s="14"/>
      <c r="GC2190" s="14"/>
      <c r="GD2190" s="14"/>
      <c r="GE2190" s="14"/>
      <c r="GF2190" s="14"/>
      <c r="GG2190" s="14"/>
      <c r="GH2190" s="14"/>
      <c r="GI2190" s="14"/>
      <c r="GJ2190" s="14"/>
      <c r="GK2190" s="14"/>
      <c r="GL2190" s="14"/>
      <c r="GM2190" s="14"/>
      <c r="GN2190" s="14"/>
      <c r="GO2190" s="14"/>
      <c r="GP2190" s="14"/>
      <c r="GQ2190" s="14"/>
      <c r="GR2190" s="14"/>
      <c r="GS2190" s="14"/>
      <c r="GT2190" s="14"/>
      <c r="GU2190" s="14"/>
      <c r="GV2190" s="14"/>
      <c r="GW2190" s="14"/>
      <c r="GX2190" s="14"/>
      <c r="GY2190" s="14"/>
      <c r="GZ2190" s="14"/>
      <c r="HA2190" s="14"/>
      <c r="HB2190" s="14"/>
      <c r="HC2190" s="14"/>
      <c r="HD2190" s="14"/>
      <c r="HE2190" s="14"/>
      <c r="HF2190" s="14"/>
      <c r="HG2190" s="14"/>
      <c r="HH2190" s="14"/>
      <c r="HI2190" s="14"/>
      <c r="HJ2190" s="14"/>
      <c r="HK2190" s="14"/>
      <c r="HL2190" s="14"/>
      <c r="HM2190" s="14"/>
      <c r="HN2190" s="14"/>
      <c r="HO2190" s="14"/>
      <c r="HP2190" s="14"/>
      <c r="HQ2190" s="14"/>
      <c r="HR2190" s="14"/>
      <c r="HS2190" s="14"/>
      <c r="HT2190" s="14"/>
      <c r="HU2190" s="14"/>
      <c r="HV2190" s="14"/>
      <c r="HW2190" s="14"/>
      <c r="HX2190" s="14"/>
      <c r="HY2190" s="14"/>
      <c r="HZ2190" s="14"/>
      <c r="IA2190" s="14"/>
      <c r="IB2190" s="14"/>
      <c r="IC2190" s="14"/>
      <c r="ID2190" s="14"/>
      <c r="IE2190" s="14"/>
      <c r="IF2190" s="14"/>
      <c r="IG2190" s="14"/>
      <c r="IH2190" s="14"/>
      <c r="II2190" s="14"/>
      <c r="IJ2190" s="14"/>
      <c r="IK2190" s="14"/>
      <c r="IL2190" s="14"/>
      <c r="IM2190" s="14"/>
      <c r="IN2190" s="14"/>
      <c r="IO2190" s="14"/>
      <c r="IP2190" s="14"/>
      <c r="IQ2190" s="14"/>
      <c r="IR2190" s="14"/>
      <c r="IS2190" s="14"/>
      <c r="IT2190" s="14"/>
    </row>
    <row r="2191" spans="1:254" x14ac:dyDescent="0.2">
      <c r="A2191" s="12">
        <v>401670</v>
      </c>
      <c r="B2191" s="4"/>
      <c r="C2191" s="13" t="s">
        <v>1959</v>
      </c>
      <c r="D2191" s="11">
        <v>10.199999999999999</v>
      </c>
      <c r="E2191" s="11">
        <v>10.199999999999999</v>
      </c>
      <c r="F2191" s="11"/>
      <c r="G2191" s="12">
        <v>4</v>
      </c>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C2191" s="14"/>
      <c r="AD2191" s="14"/>
      <c r="AE2191" s="14"/>
      <c r="AF2191" s="14"/>
      <c r="AG2191" s="14"/>
      <c r="AH2191" s="14"/>
      <c r="AI2191" s="14"/>
      <c r="AJ2191" s="14"/>
      <c r="AK2191" s="14"/>
      <c r="AL2191" s="14"/>
      <c r="AM2191" s="14"/>
      <c r="AN2191" s="14"/>
      <c r="AO2191" s="14"/>
      <c r="AP2191" s="14"/>
      <c r="AQ2191" s="14"/>
      <c r="AR2191" s="14"/>
      <c r="AS2191" s="14"/>
      <c r="AT2191" s="14"/>
      <c r="AU2191" s="14"/>
      <c r="AV2191" s="14"/>
      <c r="AW2191" s="14"/>
      <c r="AX2191" s="14"/>
      <c r="AY2191" s="14"/>
      <c r="AZ2191" s="14"/>
      <c r="BA2191" s="14"/>
      <c r="BB2191" s="14"/>
      <c r="BC2191" s="14"/>
      <c r="BD2191" s="14"/>
      <c r="BE2191" s="14"/>
      <c r="BF2191" s="14"/>
      <c r="BG2191" s="14"/>
      <c r="BH2191" s="14"/>
      <c r="BI2191" s="14"/>
      <c r="BJ2191" s="14"/>
      <c r="BK2191" s="14"/>
      <c r="BL2191" s="14"/>
      <c r="BM2191" s="14"/>
      <c r="BN2191" s="14"/>
      <c r="BO2191" s="14"/>
      <c r="BP2191" s="14"/>
      <c r="BQ2191" s="14"/>
      <c r="BR2191" s="14"/>
      <c r="BS2191" s="14"/>
      <c r="BT2191" s="14"/>
      <c r="BU2191" s="14"/>
      <c r="BV2191" s="14"/>
      <c r="BW2191" s="14"/>
      <c r="BX2191" s="14"/>
      <c r="BY2191" s="14"/>
      <c r="BZ2191" s="14"/>
      <c r="CA2191" s="14"/>
      <c r="CB2191" s="14"/>
      <c r="CC2191" s="14"/>
      <c r="CD2191" s="14"/>
      <c r="CE2191" s="14"/>
      <c r="CF2191" s="14"/>
      <c r="CG2191" s="14"/>
      <c r="CH2191" s="14"/>
      <c r="CI2191" s="14"/>
      <c r="CJ2191" s="14"/>
      <c r="CK2191" s="14"/>
      <c r="CL2191" s="14"/>
      <c r="CM2191" s="14"/>
      <c r="CN2191" s="14"/>
      <c r="CO2191" s="14"/>
      <c r="CP2191" s="14"/>
      <c r="CQ2191" s="14"/>
      <c r="CR2191" s="14"/>
      <c r="CS2191" s="14"/>
      <c r="CT2191" s="14"/>
      <c r="CU2191" s="14"/>
      <c r="CV2191" s="14"/>
      <c r="CW2191" s="14"/>
      <c r="CX2191" s="14"/>
      <c r="CY2191" s="14"/>
      <c r="CZ2191" s="14"/>
      <c r="DA2191" s="14"/>
      <c r="DB2191" s="14"/>
      <c r="DC2191" s="14"/>
      <c r="DD2191" s="14"/>
      <c r="DE2191" s="14"/>
      <c r="DF2191" s="14"/>
      <c r="DG2191" s="14"/>
      <c r="DH2191" s="14"/>
      <c r="DI2191" s="14"/>
      <c r="DJ2191" s="14"/>
      <c r="DK2191" s="14"/>
      <c r="DL2191" s="14"/>
      <c r="DM2191" s="14"/>
      <c r="DN2191" s="14"/>
      <c r="DO2191" s="14"/>
      <c r="DP2191" s="14"/>
      <c r="DQ2191" s="14"/>
      <c r="DR2191" s="14"/>
      <c r="DS2191" s="14"/>
      <c r="DT2191" s="14"/>
      <c r="DU2191" s="14"/>
      <c r="DV2191" s="14"/>
      <c r="DW2191" s="14"/>
      <c r="DX2191" s="14"/>
      <c r="DY2191" s="14"/>
      <c r="DZ2191" s="14"/>
      <c r="EA2191" s="14"/>
      <c r="EB2191" s="14"/>
      <c r="EC2191" s="14"/>
      <c r="ED2191" s="14"/>
      <c r="EE2191" s="14"/>
      <c r="EF2191" s="14"/>
      <c r="EG2191" s="14"/>
      <c r="EH2191" s="14"/>
      <c r="EI2191" s="14"/>
      <c r="EJ2191" s="14"/>
      <c r="EK2191" s="14"/>
      <c r="EL2191" s="14"/>
      <c r="EM2191" s="14"/>
      <c r="EN2191" s="14"/>
      <c r="EO2191" s="14"/>
      <c r="EP2191" s="14"/>
      <c r="EQ2191" s="14"/>
      <c r="ER2191" s="14"/>
      <c r="ES2191" s="14"/>
      <c r="ET2191" s="14"/>
      <c r="EU2191" s="14"/>
      <c r="EV2191" s="14"/>
      <c r="EW2191" s="14"/>
      <c r="EX2191" s="14"/>
      <c r="EY2191" s="14"/>
      <c r="EZ2191" s="14"/>
      <c r="FA2191" s="14"/>
      <c r="FB2191" s="14"/>
      <c r="FC2191" s="14"/>
      <c r="FD2191" s="14"/>
      <c r="FE2191" s="14"/>
      <c r="FF2191" s="14"/>
      <c r="FG2191" s="14"/>
      <c r="FH2191" s="14"/>
      <c r="FI2191" s="14"/>
      <c r="FJ2191" s="14"/>
      <c r="FK2191" s="14"/>
      <c r="FL2191" s="14"/>
      <c r="FM2191" s="14"/>
      <c r="FN2191" s="14"/>
      <c r="FO2191" s="14"/>
      <c r="FP2191" s="14"/>
      <c r="FQ2191" s="14"/>
      <c r="FR2191" s="14"/>
      <c r="FS2191" s="14"/>
      <c r="FT2191" s="14"/>
      <c r="FU2191" s="14"/>
      <c r="FV2191" s="14"/>
      <c r="FW2191" s="14"/>
      <c r="FX2191" s="14"/>
      <c r="FY2191" s="14"/>
      <c r="FZ2191" s="14"/>
      <c r="GA2191" s="14"/>
      <c r="GB2191" s="14"/>
      <c r="GC2191" s="14"/>
      <c r="GD2191" s="14"/>
      <c r="GE2191" s="14"/>
      <c r="GF2191" s="14"/>
      <c r="GG2191" s="14"/>
      <c r="GH2191" s="14"/>
      <c r="GI2191" s="14"/>
      <c r="GJ2191" s="14"/>
      <c r="GK2191" s="14"/>
      <c r="GL2191" s="14"/>
      <c r="GM2191" s="14"/>
      <c r="GN2191" s="14"/>
      <c r="GO2191" s="14"/>
      <c r="GP2191" s="14"/>
      <c r="GQ2191" s="14"/>
      <c r="GR2191" s="14"/>
      <c r="GS2191" s="14"/>
      <c r="GT2191" s="14"/>
      <c r="GU2191" s="14"/>
      <c r="GV2191" s="14"/>
      <c r="GW2191" s="14"/>
      <c r="GX2191" s="14"/>
      <c r="GY2191" s="14"/>
      <c r="GZ2191" s="14"/>
      <c r="HA2191" s="14"/>
      <c r="HB2191" s="14"/>
      <c r="HC2191" s="14"/>
      <c r="HD2191" s="14"/>
      <c r="HE2191" s="14"/>
      <c r="HF2191" s="14"/>
      <c r="HG2191" s="14"/>
      <c r="HH2191" s="14"/>
      <c r="HI2191" s="14"/>
      <c r="HJ2191" s="14"/>
      <c r="HK2191" s="14"/>
      <c r="HL2191" s="14"/>
      <c r="HM2191" s="14"/>
      <c r="HN2191" s="14"/>
      <c r="HO2191" s="14"/>
      <c r="HP2191" s="14"/>
      <c r="HQ2191" s="14"/>
      <c r="HR2191" s="14"/>
      <c r="HS2191" s="14"/>
      <c r="HT2191" s="14"/>
      <c r="HU2191" s="14"/>
      <c r="HV2191" s="14"/>
      <c r="HW2191" s="14"/>
      <c r="HX2191" s="14"/>
      <c r="HY2191" s="14"/>
      <c r="HZ2191" s="14"/>
      <c r="IA2191" s="14"/>
      <c r="IB2191" s="14"/>
      <c r="IC2191" s="14"/>
      <c r="ID2191" s="14"/>
      <c r="IE2191" s="14"/>
      <c r="IF2191" s="14"/>
      <c r="IG2191" s="14"/>
      <c r="IH2191" s="14"/>
      <c r="II2191" s="14"/>
      <c r="IJ2191" s="14"/>
      <c r="IK2191" s="14"/>
      <c r="IL2191" s="14"/>
      <c r="IM2191" s="14"/>
      <c r="IN2191" s="14"/>
      <c r="IO2191" s="14"/>
      <c r="IP2191" s="14"/>
      <c r="IQ2191" s="14"/>
      <c r="IR2191" s="14"/>
      <c r="IS2191" s="14"/>
      <c r="IT2191" s="14"/>
    </row>
    <row r="2192" spans="1:254" x14ac:dyDescent="0.2">
      <c r="A2192" s="12">
        <v>401675</v>
      </c>
      <c r="B2192" s="4"/>
      <c r="C2192" s="13" t="s">
        <v>1960</v>
      </c>
      <c r="D2192" s="11">
        <v>47.4</v>
      </c>
      <c r="E2192" s="11">
        <v>47.4</v>
      </c>
      <c r="F2192" s="11"/>
      <c r="G2192" s="12">
        <v>5</v>
      </c>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C2192" s="14"/>
      <c r="AD2192" s="14"/>
      <c r="AE2192" s="14"/>
      <c r="AF2192" s="14"/>
      <c r="AG2192" s="14"/>
      <c r="AH2192" s="14"/>
      <c r="AI2192" s="14"/>
      <c r="AJ2192" s="14"/>
      <c r="AK2192" s="14"/>
      <c r="AL2192" s="14"/>
      <c r="AM2192" s="14"/>
      <c r="AN2192" s="14"/>
      <c r="AO2192" s="14"/>
      <c r="AP2192" s="14"/>
      <c r="AQ2192" s="14"/>
      <c r="AR2192" s="14"/>
      <c r="AS2192" s="14"/>
      <c r="AT2192" s="14"/>
      <c r="AU2192" s="14"/>
      <c r="AV2192" s="14"/>
      <c r="AW2192" s="14"/>
      <c r="AX2192" s="14"/>
      <c r="AY2192" s="14"/>
      <c r="AZ2192" s="14"/>
      <c r="BA2192" s="14"/>
      <c r="BB2192" s="14"/>
      <c r="BC2192" s="14"/>
      <c r="BD2192" s="14"/>
      <c r="BE2192" s="14"/>
      <c r="BF2192" s="14"/>
      <c r="BG2192" s="14"/>
      <c r="BH2192" s="14"/>
      <c r="BI2192" s="14"/>
      <c r="BJ2192" s="14"/>
      <c r="BK2192" s="14"/>
      <c r="BL2192" s="14"/>
      <c r="BM2192" s="14"/>
      <c r="BN2192" s="14"/>
      <c r="BO2192" s="14"/>
      <c r="BP2192" s="14"/>
      <c r="BQ2192" s="14"/>
      <c r="BR2192" s="14"/>
      <c r="BS2192" s="14"/>
      <c r="BT2192" s="14"/>
      <c r="BU2192" s="14"/>
      <c r="BV2192" s="14"/>
      <c r="BW2192" s="14"/>
      <c r="BX2192" s="14"/>
      <c r="BY2192" s="14"/>
      <c r="BZ2192" s="14"/>
      <c r="CA2192" s="14"/>
      <c r="CB2192" s="14"/>
      <c r="CC2192" s="14"/>
      <c r="CD2192" s="14"/>
      <c r="CE2192" s="14"/>
      <c r="CF2192" s="14"/>
      <c r="CG2192" s="14"/>
      <c r="CH2192" s="14"/>
      <c r="CI2192" s="14"/>
      <c r="CJ2192" s="14"/>
      <c r="CK2192" s="14"/>
      <c r="CL2192" s="14"/>
      <c r="CM2192" s="14"/>
      <c r="CN2192" s="14"/>
      <c r="CO2192" s="14"/>
      <c r="CP2192" s="14"/>
      <c r="CQ2192" s="14"/>
      <c r="CR2192" s="14"/>
      <c r="CS2192" s="14"/>
      <c r="CT2192" s="14"/>
      <c r="CU2192" s="14"/>
      <c r="CV2192" s="14"/>
      <c r="CW2192" s="14"/>
      <c r="CX2192" s="14"/>
      <c r="CY2192" s="14"/>
      <c r="CZ2192" s="14"/>
      <c r="DA2192" s="14"/>
      <c r="DB2192" s="14"/>
      <c r="DC2192" s="14"/>
      <c r="DD2192" s="14"/>
      <c r="DE2192" s="14"/>
      <c r="DF2192" s="14"/>
      <c r="DG2192" s="14"/>
      <c r="DH2192" s="14"/>
      <c r="DI2192" s="14"/>
      <c r="DJ2192" s="14"/>
      <c r="DK2192" s="14"/>
      <c r="DL2192" s="14"/>
      <c r="DM2192" s="14"/>
      <c r="DN2192" s="14"/>
      <c r="DO2192" s="14"/>
      <c r="DP2192" s="14"/>
      <c r="DQ2192" s="14"/>
      <c r="DR2192" s="14"/>
      <c r="DS2192" s="14"/>
      <c r="DT2192" s="14"/>
      <c r="DU2192" s="14"/>
      <c r="DV2192" s="14"/>
      <c r="DW2192" s="14"/>
      <c r="DX2192" s="14"/>
      <c r="DY2192" s="14"/>
      <c r="DZ2192" s="14"/>
      <c r="EA2192" s="14"/>
      <c r="EB2192" s="14"/>
      <c r="EC2192" s="14"/>
      <c r="ED2192" s="14"/>
      <c r="EE2192" s="14"/>
      <c r="EF2192" s="14"/>
      <c r="EG2192" s="14"/>
      <c r="EH2192" s="14"/>
      <c r="EI2192" s="14"/>
      <c r="EJ2192" s="14"/>
      <c r="EK2192" s="14"/>
      <c r="EL2192" s="14"/>
      <c r="EM2192" s="14"/>
      <c r="EN2192" s="14"/>
      <c r="EO2192" s="14"/>
      <c r="EP2192" s="14"/>
      <c r="EQ2192" s="14"/>
      <c r="ER2192" s="14"/>
      <c r="ES2192" s="14"/>
      <c r="ET2192" s="14"/>
      <c r="EU2192" s="14"/>
      <c r="EV2192" s="14"/>
      <c r="EW2192" s="14"/>
      <c r="EX2192" s="14"/>
      <c r="EY2192" s="14"/>
      <c r="EZ2192" s="14"/>
      <c r="FA2192" s="14"/>
      <c r="FB2192" s="14"/>
      <c r="FC2192" s="14"/>
      <c r="FD2192" s="14"/>
      <c r="FE2192" s="14"/>
      <c r="FF2192" s="14"/>
      <c r="FG2192" s="14"/>
      <c r="FH2192" s="14"/>
      <c r="FI2192" s="14"/>
      <c r="FJ2192" s="14"/>
      <c r="FK2192" s="14"/>
      <c r="FL2192" s="14"/>
      <c r="FM2192" s="14"/>
      <c r="FN2192" s="14"/>
      <c r="FO2192" s="14"/>
      <c r="FP2192" s="14"/>
      <c r="FQ2192" s="14"/>
      <c r="FR2192" s="14"/>
      <c r="FS2192" s="14"/>
      <c r="FT2192" s="14"/>
      <c r="FU2192" s="14"/>
      <c r="FV2192" s="14"/>
      <c r="FW2192" s="14"/>
      <c r="FX2192" s="14"/>
      <c r="FY2192" s="14"/>
      <c r="FZ2192" s="14"/>
      <c r="GA2192" s="14"/>
      <c r="GB2192" s="14"/>
      <c r="GC2192" s="14"/>
      <c r="GD2192" s="14"/>
      <c r="GE2192" s="14"/>
      <c r="GF2192" s="14"/>
      <c r="GG2192" s="14"/>
      <c r="GH2192" s="14"/>
      <c r="GI2192" s="14"/>
      <c r="GJ2192" s="14"/>
      <c r="GK2192" s="14"/>
      <c r="GL2192" s="14"/>
      <c r="GM2192" s="14"/>
      <c r="GN2192" s="14"/>
      <c r="GO2192" s="14"/>
      <c r="GP2192" s="14"/>
      <c r="GQ2192" s="14"/>
      <c r="GR2192" s="14"/>
      <c r="GS2192" s="14"/>
      <c r="GT2192" s="14"/>
      <c r="GU2192" s="14"/>
      <c r="GV2192" s="14"/>
      <c r="GW2192" s="14"/>
      <c r="GX2192" s="14"/>
      <c r="GY2192" s="14"/>
      <c r="GZ2192" s="14"/>
      <c r="HA2192" s="14"/>
      <c r="HB2192" s="14"/>
      <c r="HC2192" s="14"/>
      <c r="HD2192" s="14"/>
      <c r="HE2192" s="14"/>
      <c r="HF2192" s="14"/>
      <c r="HG2192" s="14"/>
      <c r="HH2192" s="14"/>
      <c r="HI2192" s="14"/>
      <c r="HJ2192" s="14"/>
      <c r="HK2192" s="14"/>
      <c r="HL2192" s="14"/>
      <c r="HM2192" s="14"/>
      <c r="HN2192" s="14"/>
      <c r="HO2192" s="14"/>
      <c r="HP2192" s="14"/>
      <c r="HQ2192" s="14"/>
      <c r="HR2192" s="14"/>
      <c r="HS2192" s="14"/>
      <c r="HT2192" s="14"/>
      <c r="HU2192" s="14"/>
      <c r="HV2192" s="14"/>
      <c r="HW2192" s="14"/>
      <c r="HX2192" s="14"/>
      <c r="HY2192" s="14"/>
      <c r="HZ2192" s="14"/>
      <c r="IA2192" s="14"/>
      <c r="IB2192" s="14"/>
      <c r="IC2192" s="14"/>
      <c r="ID2192" s="14"/>
      <c r="IE2192" s="14"/>
      <c r="IF2192" s="14"/>
      <c r="IG2192" s="14"/>
      <c r="IH2192" s="14"/>
      <c r="II2192" s="14"/>
      <c r="IJ2192" s="14"/>
      <c r="IK2192" s="14"/>
      <c r="IL2192" s="14"/>
      <c r="IM2192" s="14"/>
      <c r="IN2192" s="14"/>
      <c r="IO2192" s="14"/>
      <c r="IP2192" s="14"/>
      <c r="IQ2192" s="14"/>
      <c r="IR2192" s="14"/>
      <c r="IS2192" s="14"/>
      <c r="IT2192" s="14"/>
    </row>
    <row r="2193" spans="1:254" x14ac:dyDescent="0.2">
      <c r="A2193" s="2">
        <v>401680</v>
      </c>
      <c r="B2193" s="4"/>
      <c r="C2193" s="5" t="s">
        <v>1961</v>
      </c>
      <c r="D2193" s="3">
        <v>20</v>
      </c>
      <c r="E2193" s="11">
        <v>20</v>
      </c>
      <c r="F2193" s="3"/>
      <c r="G2193" s="2">
        <v>4</v>
      </c>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C2193" s="14"/>
      <c r="AD2193" s="14"/>
      <c r="AE2193" s="14"/>
      <c r="AF2193" s="14"/>
      <c r="AG2193" s="14"/>
      <c r="AH2193" s="14"/>
      <c r="AI2193" s="14"/>
      <c r="AJ2193" s="14"/>
      <c r="AK2193" s="14"/>
      <c r="AL2193" s="14"/>
      <c r="AM2193" s="14"/>
      <c r="AN2193" s="14"/>
      <c r="AO2193" s="14"/>
      <c r="AP2193" s="14"/>
      <c r="AQ2193" s="14"/>
      <c r="AR2193" s="14"/>
      <c r="AS2193" s="14"/>
      <c r="AT2193" s="14"/>
      <c r="AU2193" s="14"/>
      <c r="AV2193" s="14"/>
      <c r="AW2193" s="14"/>
      <c r="AX2193" s="14"/>
      <c r="AY2193" s="14"/>
      <c r="AZ2193" s="14"/>
      <c r="BA2193" s="14"/>
      <c r="BB2193" s="14"/>
      <c r="BC2193" s="14"/>
      <c r="BD2193" s="14"/>
      <c r="BE2193" s="14"/>
      <c r="BF2193" s="14"/>
      <c r="BG2193" s="14"/>
      <c r="BH2193" s="14"/>
      <c r="BI2193" s="14"/>
      <c r="BJ2193" s="14"/>
      <c r="BK2193" s="14"/>
      <c r="BL2193" s="14"/>
      <c r="BM2193" s="14"/>
      <c r="BN2193" s="14"/>
      <c r="BO2193" s="14"/>
      <c r="BP2193" s="14"/>
      <c r="BQ2193" s="14"/>
      <c r="BR2193" s="14"/>
      <c r="BS2193" s="14"/>
      <c r="BT2193" s="14"/>
      <c r="BU2193" s="14"/>
      <c r="BV2193" s="14"/>
      <c r="BW2193" s="14"/>
      <c r="BX2193" s="14"/>
      <c r="BY2193" s="14"/>
      <c r="BZ2193" s="14"/>
      <c r="CA2193" s="14"/>
      <c r="CB2193" s="14"/>
      <c r="CC2193" s="14"/>
      <c r="CD2193" s="14"/>
      <c r="CE2193" s="14"/>
      <c r="CF2193" s="14"/>
      <c r="CG2193" s="14"/>
      <c r="CH2193" s="14"/>
      <c r="CI2193" s="14"/>
      <c r="CJ2193" s="14"/>
      <c r="CK2193" s="14"/>
      <c r="CL2193" s="14"/>
      <c r="CM2193" s="14"/>
      <c r="CN2193" s="14"/>
      <c r="CO2193" s="14"/>
      <c r="CP2193" s="14"/>
      <c r="CQ2193" s="14"/>
      <c r="CR2193" s="14"/>
      <c r="CS2193" s="14"/>
      <c r="CT2193" s="14"/>
      <c r="CU2193" s="14"/>
      <c r="CV2193" s="14"/>
      <c r="CW2193" s="14"/>
      <c r="CX2193" s="14"/>
      <c r="CY2193" s="14"/>
      <c r="CZ2193" s="14"/>
      <c r="DA2193" s="14"/>
      <c r="DB2193" s="14"/>
      <c r="DC2193" s="14"/>
      <c r="DD2193" s="14"/>
      <c r="DE2193" s="14"/>
      <c r="DF2193" s="14"/>
      <c r="DG2193" s="14"/>
      <c r="DH2193" s="14"/>
      <c r="DI2193" s="14"/>
      <c r="DJ2193" s="14"/>
      <c r="DK2193" s="14"/>
      <c r="DL2193" s="14"/>
      <c r="DM2193" s="14"/>
      <c r="DN2193" s="14"/>
      <c r="DO2193" s="14"/>
      <c r="DP2193" s="14"/>
      <c r="DQ2193" s="14"/>
      <c r="DR2193" s="14"/>
      <c r="DS2193" s="14"/>
      <c r="DT2193" s="14"/>
      <c r="DU2193" s="14"/>
      <c r="DV2193" s="14"/>
      <c r="DW2193" s="14"/>
      <c r="DX2193" s="14"/>
      <c r="DY2193" s="14"/>
      <c r="DZ2193" s="14"/>
      <c r="EA2193" s="14"/>
      <c r="EB2193" s="14"/>
      <c r="EC2193" s="14"/>
      <c r="ED2193" s="14"/>
      <c r="EE2193" s="14"/>
      <c r="EF2193" s="14"/>
      <c r="EG2193" s="14"/>
      <c r="EH2193" s="14"/>
      <c r="EI2193" s="14"/>
      <c r="EJ2193" s="14"/>
      <c r="EK2193" s="14"/>
      <c r="EL2193" s="14"/>
      <c r="EM2193" s="14"/>
      <c r="EN2193" s="14"/>
      <c r="EO2193" s="14"/>
      <c r="EP2193" s="14"/>
      <c r="EQ2193" s="14"/>
      <c r="ER2193" s="14"/>
      <c r="ES2193" s="14"/>
      <c r="ET2193" s="14"/>
      <c r="EU2193" s="14"/>
      <c r="EV2193" s="14"/>
      <c r="EW2193" s="14"/>
      <c r="EX2193" s="14"/>
      <c r="EY2193" s="14"/>
      <c r="EZ2193" s="14"/>
      <c r="FA2193" s="14"/>
      <c r="FB2193" s="14"/>
      <c r="FC2193" s="14"/>
      <c r="FD2193" s="14"/>
      <c r="FE2193" s="14"/>
      <c r="FF2193" s="14"/>
      <c r="FG2193" s="14"/>
      <c r="FH2193" s="14"/>
      <c r="FI2193" s="14"/>
      <c r="FJ2193" s="14"/>
      <c r="FK2193" s="14"/>
      <c r="FL2193" s="14"/>
      <c r="FM2193" s="14"/>
      <c r="FN2193" s="14"/>
      <c r="FO2193" s="14"/>
      <c r="FP2193" s="14"/>
      <c r="FQ2193" s="14"/>
      <c r="FR2193" s="14"/>
      <c r="FS2193" s="14"/>
      <c r="FT2193" s="14"/>
      <c r="FU2193" s="14"/>
      <c r="FV2193" s="14"/>
      <c r="FW2193" s="14"/>
      <c r="FX2193" s="14"/>
      <c r="FY2193" s="14"/>
      <c r="FZ2193" s="14"/>
      <c r="GA2193" s="14"/>
      <c r="GB2193" s="14"/>
      <c r="GC2193" s="14"/>
      <c r="GD2193" s="14"/>
      <c r="GE2193" s="14"/>
      <c r="GF2193" s="14"/>
      <c r="GG2193" s="14"/>
      <c r="GH2193" s="14"/>
      <c r="GI2193" s="14"/>
      <c r="GJ2193" s="14"/>
      <c r="GK2193" s="14"/>
      <c r="GL2193" s="14"/>
      <c r="GM2193" s="14"/>
      <c r="GN2193" s="14"/>
      <c r="GO2193" s="14"/>
      <c r="GP2193" s="14"/>
      <c r="GQ2193" s="14"/>
      <c r="GR2193" s="14"/>
      <c r="GS2193" s="14"/>
      <c r="GT2193" s="14"/>
      <c r="GU2193" s="14"/>
      <c r="GV2193" s="14"/>
      <c r="GW2193" s="14"/>
      <c r="GX2193" s="14"/>
      <c r="GY2193" s="14"/>
      <c r="GZ2193" s="14"/>
      <c r="HA2193" s="14"/>
      <c r="HB2193" s="14"/>
      <c r="HC2193" s="14"/>
      <c r="HD2193" s="14"/>
      <c r="HE2193" s="14"/>
      <c r="HF2193" s="14"/>
      <c r="HG2193" s="14"/>
      <c r="HH2193" s="14"/>
      <c r="HI2193" s="14"/>
      <c r="HJ2193" s="14"/>
      <c r="HK2193" s="14"/>
      <c r="HL2193" s="14"/>
      <c r="HM2193" s="14"/>
      <c r="HN2193" s="14"/>
      <c r="HO2193" s="14"/>
      <c r="HP2193" s="14"/>
      <c r="HQ2193" s="14"/>
      <c r="HR2193" s="14"/>
      <c r="HS2193" s="14"/>
      <c r="HT2193" s="14"/>
      <c r="HU2193" s="14"/>
      <c r="HV2193" s="14"/>
      <c r="HW2193" s="14"/>
      <c r="HX2193" s="14"/>
      <c r="HY2193" s="14"/>
      <c r="HZ2193" s="14"/>
      <c r="IA2193" s="14"/>
      <c r="IB2193" s="14"/>
      <c r="IC2193" s="14"/>
      <c r="ID2193" s="14"/>
      <c r="IE2193" s="14"/>
      <c r="IF2193" s="14"/>
      <c r="IG2193" s="14"/>
      <c r="IH2193" s="14"/>
      <c r="II2193" s="14"/>
      <c r="IJ2193" s="14"/>
      <c r="IK2193" s="14"/>
      <c r="IL2193" s="14"/>
      <c r="IM2193" s="14"/>
      <c r="IN2193" s="14"/>
      <c r="IO2193" s="14"/>
      <c r="IP2193" s="14"/>
      <c r="IQ2193" s="14"/>
      <c r="IR2193" s="14"/>
      <c r="IS2193" s="14"/>
      <c r="IT2193" s="14"/>
    </row>
    <row r="2194" spans="1:254" x14ac:dyDescent="0.2">
      <c r="A2194" s="2">
        <v>401685</v>
      </c>
      <c r="B2194" s="4"/>
      <c r="C2194" s="19" t="s">
        <v>1962</v>
      </c>
      <c r="D2194" s="3">
        <v>90</v>
      </c>
      <c r="E2194" s="11">
        <v>90</v>
      </c>
      <c r="F2194" s="3"/>
      <c r="G2194" s="2">
        <v>9</v>
      </c>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C2194" s="14"/>
      <c r="AD2194" s="14"/>
      <c r="AE2194" s="14"/>
      <c r="AF2194" s="14"/>
      <c r="AG2194" s="14"/>
      <c r="AH2194" s="14"/>
      <c r="AI2194" s="14"/>
      <c r="AJ2194" s="14"/>
      <c r="AK2194" s="14"/>
      <c r="AL2194" s="14"/>
      <c r="AM2194" s="14"/>
      <c r="AN2194" s="14"/>
      <c r="AO2194" s="14"/>
      <c r="AP2194" s="14"/>
      <c r="AQ2194" s="14"/>
      <c r="AR2194" s="14"/>
      <c r="AS2194" s="14"/>
      <c r="AT2194" s="14"/>
      <c r="AU2194" s="14"/>
      <c r="AV2194" s="14"/>
      <c r="AW2194" s="14"/>
      <c r="AX2194" s="14"/>
      <c r="AY2194" s="14"/>
      <c r="AZ2194" s="14"/>
      <c r="BA2194" s="14"/>
      <c r="BB2194" s="14"/>
      <c r="BC2194" s="14"/>
      <c r="BD2194" s="14"/>
      <c r="BE2194" s="14"/>
      <c r="BF2194" s="14"/>
      <c r="BG2194" s="14"/>
      <c r="BH2194" s="14"/>
      <c r="BI2194" s="14"/>
      <c r="BJ2194" s="14"/>
      <c r="BK2194" s="14"/>
      <c r="BL2194" s="14"/>
      <c r="BM2194" s="14"/>
      <c r="BN2194" s="14"/>
      <c r="BO2194" s="14"/>
      <c r="BP2194" s="14"/>
      <c r="BQ2194" s="14"/>
      <c r="BR2194" s="14"/>
      <c r="BS2194" s="14"/>
      <c r="BT2194" s="14"/>
      <c r="BU2194" s="14"/>
      <c r="BV2194" s="14"/>
      <c r="BW2194" s="14"/>
      <c r="BX2194" s="14"/>
      <c r="BY2194" s="14"/>
      <c r="BZ2194" s="14"/>
      <c r="CA2194" s="14"/>
      <c r="CB2194" s="14"/>
      <c r="CC2194" s="14"/>
      <c r="CD2194" s="14"/>
      <c r="CE2194" s="14"/>
      <c r="CF2194" s="14"/>
      <c r="CG2194" s="14"/>
      <c r="CH2194" s="14"/>
      <c r="CI2194" s="14"/>
      <c r="CJ2194" s="14"/>
      <c r="CK2194" s="14"/>
      <c r="CL2194" s="14"/>
      <c r="CM2194" s="14"/>
      <c r="CN2194" s="14"/>
      <c r="CO2194" s="14"/>
      <c r="CP2194" s="14"/>
      <c r="CQ2194" s="14"/>
      <c r="CR2194" s="14"/>
      <c r="CS2194" s="14"/>
      <c r="CT2194" s="14"/>
      <c r="CU2194" s="14"/>
      <c r="CV2194" s="14"/>
      <c r="CW2194" s="14"/>
      <c r="CX2194" s="14"/>
      <c r="CY2194" s="14"/>
      <c r="CZ2194" s="14"/>
      <c r="DA2194" s="14"/>
      <c r="DB2194" s="14"/>
      <c r="DC2194" s="14"/>
      <c r="DD2194" s="14"/>
      <c r="DE2194" s="14"/>
      <c r="DF2194" s="14"/>
      <c r="DG2194" s="14"/>
      <c r="DH2194" s="14"/>
      <c r="DI2194" s="14"/>
      <c r="DJ2194" s="14"/>
      <c r="DK2194" s="14"/>
      <c r="DL2194" s="14"/>
      <c r="DM2194" s="14"/>
      <c r="DN2194" s="14"/>
      <c r="DO2194" s="14"/>
      <c r="DP2194" s="14"/>
      <c r="DQ2194" s="14"/>
      <c r="DR2194" s="14"/>
      <c r="DS2194" s="14"/>
      <c r="DT2194" s="14"/>
      <c r="DU2194" s="14"/>
      <c r="DV2194" s="14"/>
      <c r="DW2194" s="14"/>
      <c r="DX2194" s="14"/>
      <c r="DY2194" s="14"/>
      <c r="DZ2194" s="14"/>
      <c r="EA2194" s="14"/>
      <c r="EB2194" s="14"/>
      <c r="EC2194" s="14"/>
      <c r="ED2194" s="14"/>
      <c r="EE2194" s="14"/>
      <c r="EF2194" s="14"/>
      <c r="EG2194" s="14"/>
      <c r="EH2194" s="14"/>
      <c r="EI2194" s="14"/>
      <c r="EJ2194" s="14"/>
      <c r="EK2194" s="14"/>
      <c r="EL2194" s="14"/>
      <c r="EM2194" s="14"/>
      <c r="EN2194" s="14"/>
      <c r="EO2194" s="14"/>
      <c r="EP2194" s="14"/>
      <c r="EQ2194" s="14"/>
      <c r="ER2194" s="14"/>
      <c r="ES2194" s="14"/>
      <c r="ET2194" s="14"/>
      <c r="EU2194" s="14"/>
      <c r="EV2194" s="14"/>
      <c r="EW2194" s="14"/>
      <c r="EX2194" s="14"/>
      <c r="EY2194" s="14"/>
      <c r="EZ2194" s="14"/>
      <c r="FA2194" s="14"/>
      <c r="FB2194" s="14"/>
      <c r="FC2194" s="14"/>
      <c r="FD2194" s="14"/>
      <c r="FE2194" s="14"/>
      <c r="FF2194" s="14"/>
      <c r="FG2194" s="14"/>
      <c r="FH2194" s="14"/>
      <c r="FI2194" s="14"/>
      <c r="FJ2194" s="14"/>
      <c r="FK2194" s="14"/>
      <c r="FL2194" s="14"/>
      <c r="FM2194" s="14"/>
      <c r="FN2194" s="14"/>
      <c r="FO2194" s="14"/>
      <c r="FP2194" s="14"/>
      <c r="FQ2194" s="14"/>
      <c r="FR2194" s="14"/>
      <c r="FS2194" s="14"/>
      <c r="FT2194" s="14"/>
      <c r="FU2194" s="14"/>
      <c r="FV2194" s="14"/>
      <c r="FW2194" s="14"/>
      <c r="FX2194" s="14"/>
      <c r="FY2194" s="14"/>
      <c r="FZ2194" s="14"/>
      <c r="GA2194" s="14"/>
      <c r="GB2194" s="14"/>
      <c r="GC2194" s="14"/>
      <c r="GD2194" s="14"/>
      <c r="GE2194" s="14"/>
      <c r="GF2194" s="14"/>
      <c r="GG2194" s="14"/>
      <c r="GH2194" s="14"/>
      <c r="GI2194" s="14"/>
      <c r="GJ2194" s="14"/>
      <c r="GK2194" s="14"/>
      <c r="GL2194" s="14"/>
      <c r="GM2194" s="14"/>
      <c r="GN2194" s="14"/>
      <c r="GO2194" s="14"/>
      <c r="GP2194" s="14"/>
      <c r="GQ2194" s="14"/>
      <c r="GR2194" s="14"/>
      <c r="GS2194" s="14"/>
      <c r="GT2194" s="14"/>
      <c r="GU2194" s="14"/>
      <c r="GV2194" s="14"/>
      <c r="GW2194" s="14"/>
      <c r="GX2194" s="14"/>
      <c r="GY2194" s="14"/>
      <c r="GZ2194" s="14"/>
      <c r="HA2194" s="14"/>
      <c r="HB2194" s="14"/>
      <c r="HC2194" s="14"/>
      <c r="HD2194" s="14"/>
      <c r="HE2194" s="14"/>
      <c r="HF2194" s="14"/>
      <c r="HG2194" s="14"/>
      <c r="HH2194" s="14"/>
      <c r="HI2194" s="14"/>
      <c r="HJ2194" s="14"/>
      <c r="HK2194" s="14"/>
      <c r="HL2194" s="14"/>
      <c r="HM2194" s="14"/>
      <c r="HN2194" s="14"/>
      <c r="HO2194" s="14"/>
      <c r="HP2194" s="14"/>
      <c r="HQ2194" s="14"/>
      <c r="HR2194" s="14"/>
      <c r="HS2194" s="14"/>
      <c r="HT2194" s="14"/>
      <c r="HU2194" s="14"/>
      <c r="HV2194" s="14"/>
      <c r="HW2194" s="14"/>
      <c r="HX2194" s="14"/>
      <c r="HY2194" s="14"/>
      <c r="HZ2194" s="14"/>
      <c r="IA2194" s="14"/>
      <c r="IB2194" s="14"/>
      <c r="IC2194" s="14"/>
      <c r="ID2194" s="14"/>
      <c r="IE2194" s="14"/>
      <c r="IF2194" s="14"/>
      <c r="IG2194" s="14"/>
      <c r="IH2194" s="14"/>
      <c r="II2194" s="14"/>
      <c r="IJ2194" s="14"/>
      <c r="IK2194" s="14"/>
      <c r="IL2194" s="14"/>
      <c r="IM2194" s="14"/>
      <c r="IN2194" s="14"/>
      <c r="IO2194" s="14"/>
      <c r="IP2194" s="14"/>
      <c r="IQ2194" s="14"/>
      <c r="IR2194" s="14"/>
      <c r="IS2194" s="14"/>
      <c r="IT2194" s="14"/>
    </row>
    <row r="2195" spans="1:254" x14ac:dyDescent="0.2">
      <c r="A2195" s="22">
        <v>401686</v>
      </c>
      <c r="B2195" s="4"/>
      <c r="C2195" s="19" t="s">
        <v>1963</v>
      </c>
      <c r="D2195" s="23">
        <v>50</v>
      </c>
      <c r="E2195" s="11">
        <v>50</v>
      </c>
      <c r="F2195" s="3"/>
      <c r="G2195" s="2">
        <v>9</v>
      </c>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4"/>
      <c r="AY2195" s="14"/>
      <c r="AZ2195" s="14"/>
      <c r="BA2195" s="14"/>
      <c r="BB2195" s="14"/>
      <c r="BC2195" s="14"/>
      <c r="BD2195" s="14"/>
      <c r="BE2195" s="14"/>
      <c r="BF2195" s="14"/>
      <c r="BG2195" s="14"/>
      <c r="BH2195" s="14"/>
      <c r="BI2195" s="14"/>
      <c r="BJ2195" s="14"/>
      <c r="BK2195" s="14"/>
      <c r="BL2195" s="14"/>
      <c r="BM2195" s="14"/>
      <c r="BN2195" s="14"/>
      <c r="BO2195" s="14"/>
      <c r="BP2195" s="14"/>
      <c r="BQ2195" s="14"/>
      <c r="BR2195" s="14"/>
      <c r="BS2195" s="14"/>
      <c r="BT2195" s="14"/>
      <c r="BU2195" s="14"/>
      <c r="BV2195" s="14"/>
      <c r="BW2195" s="14"/>
      <c r="BX2195" s="14"/>
      <c r="BY2195" s="14"/>
      <c r="BZ2195" s="14"/>
      <c r="CA2195" s="14"/>
      <c r="CB2195" s="14"/>
      <c r="CC2195" s="14"/>
      <c r="CD2195" s="14"/>
      <c r="CE2195" s="14"/>
      <c r="CF2195" s="14"/>
      <c r="CG2195" s="14"/>
      <c r="CH2195" s="14"/>
      <c r="CI2195" s="14"/>
      <c r="CJ2195" s="14"/>
      <c r="CK2195" s="14"/>
      <c r="CL2195" s="14"/>
      <c r="CM2195" s="14"/>
      <c r="CN2195" s="14"/>
      <c r="CO2195" s="14"/>
      <c r="CP2195" s="14"/>
      <c r="CQ2195" s="14"/>
      <c r="CR2195" s="14"/>
      <c r="CS2195" s="14"/>
      <c r="CT2195" s="14"/>
      <c r="CU2195" s="14"/>
      <c r="CV2195" s="14"/>
      <c r="CW2195" s="14"/>
      <c r="CX2195" s="14"/>
      <c r="CY2195" s="14"/>
      <c r="CZ2195" s="14"/>
      <c r="DA2195" s="14"/>
      <c r="DB2195" s="14"/>
      <c r="DC2195" s="14"/>
      <c r="DD2195" s="14"/>
      <c r="DE2195" s="14"/>
      <c r="DF2195" s="14"/>
      <c r="DG2195" s="14"/>
      <c r="DH2195" s="14"/>
      <c r="DI2195" s="14"/>
      <c r="DJ2195" s="14"/>
      <c r="DK2195" s="14"/>
      <c r="DL2195" s="14"/>
      <c r="DM2195" s="14"/>
      <c r="DN2195" s="14"/>
      <c r="DO2195" s="14"/>
      <c r="DP2195" s="14"/>
      <c r="DQ2195" s="14"/>
      <c r="DR2195" s="14"/>
      <c r="DS2195" s="14"/>
      <c r="DT2195" s="14"/>
      <c r="DU2195" s="14"/>
      <c r="DV2195" s="14"/>
      <c r="DW2195" s="14"/>
      <c r="DX2195" s="14"/>
      <c r="DY2195" s="14"/>
      <c r="DZ2195" s="14"/>
      <c r="EA2195" s="14"/>
      <c r="EB2195" s="14"/>
      <c r="EC2195" s="14"/>
      <c r="ED2195" s="14"/>
      <c r="EE2195" s="14"/>
      <c r="EF2195" s="14"/>
      <c r="EG2195" s="14"/>
      <c r="EH2195" s="14"/>
      <c r="EI2195" s="14"/>
      <c r="EJ2195" s="14"/>
      <c r="EK2195" s="14"/>
      <c r="EL2195" s="14"/>
      <c r="EM2195" s="14"/>
      <c r="EN2195" s="14"/>
      <c r="EO2195" s="14"/>
      <c r="EP2195" s="14"/>
      <c r="EQ2195" s="14"/>
      <c r="ER2195" s="14"/>
      <c r="ES2195" s="14"/>
      <c r="ET2195" s="14"/>
      <c r="EU2195" s="14"/>
      <c r="EV2195" s="14"/>
      <c r="EW2195" s="14"/>
      <c r="EX2195" s="14"/>
      <c r="EY2195" s="14"/>
      <c r="EZ2195" s="14"/>
      <c r="FA2195" s="14"/>
      <c r="FB2195" s="14"/>
      <c r="FC2195" s="14"/>
      <c r="FD2195" s="14"/>
      <c r="FE2195" s="14"/>
      <c r="FF2195" s="14"/>
      <c r="FG2195" s="14"/>
      <c r="FH2195" s="14"/>
      <c r="FI2195" s="14"/>
      <c r="FJ2195" s="14"/>
      <c r="FK2195" s="14"/>
      <c r="FL2195" s="14"/>
      <c r="FM2195" s="14"/>
      <c r="FN2195" s="14"/>
      <c r="FO2195" s="14"/>
      <c r="FP2195" s="14"/>
      <c r="FQ2195" s="14"/>
      <c r="FR2195" s="14"/>
      <c r="FS2195" s="14"/>
      <c r="FT2195" s="14"/>
      <c r="FU2195" s="14"/>
      <c r="FV2195" s="14"/>
      <c r="FW2195" s="14"/>
      <c r="FX2195" s="14"/>
      <c r="FY2195" s="14"/>
      <c r="FZ2195" s="14"/>
      <c r="GA2195" s="14"/>
      <c r="GB2195" s="14"/>
      <c r="GC2195" s="14"/>
      <c r="GD2195" s="14"/>
      <c r="GE2195" s="14"/>
      <c r="GF2195" s="14"/>
      <c r="GG2195" s="14"/>
      <c r="GH2195" s="14"/>
      <c r="GI2195" s="14"/>
      <c r="GJ2195" s="14"/>
      <c r="GK2195" s="14"/>
      <c r="GL2195" s="14"/>
      <c r="GM2195" s="14"/>
      <c r="GN2195" s="14"/>
      <c r="GO2195" s="14"/>
      <c r="GP2195" s="14"/>
      <c r="GQ2195" s="14"/>
      <c r="GR2195" s="14"/>
      <c r="GS2195" s="14"/>
      <c r="GT2195" s="14"/>
      <c r="GU2195" s="14"/>
      <c r="GV2195" s="14"/>
      <c r="GW2195" s="14"/>
      <c r="GX2195" s="14"/>
      <c r="GY2195" s="14"/>
      <c r="GZ2195" s="14"/>
      <c r="HA2195" s="14"/>
      <c r="HB2195" s="14"/>
      <c r="HC2195" s="14"/>
      <c r="HD2195" s="14"/>
      <c r="HE2195" s="14"/>
      <c r="HF2195" s="14"/>
      <c r="HG2195" s="14"/>
      <c r="HH2195" s="14"/>
      <c r="HI2195" s="14"/>
      <c r="HJ2195" s="14"/>
      <c r="HK2195" s="14"/>
      <c r="HL2195" s="14"/>
      <c r="HM2195" s="14"/>
      <c r="HN2195" s="14"/>
      <c r="HO2195" s="14"/>
      <c r="HP2195" s="14"/>
      <c r="HQ2195" s="14"/>
      <c r="HR2195" s="14"/>
      <c r="HS2195" s="14"/>
      <c r="HT2195" s="14"/>
      <c r="HU2195" s="14"/>
      <c r="HV2195" s="14"/>
      <c r="HW2195" s="14"/>
      <c r="HX2195" s="14"/>
      <c r="HY2195" s="14"/>
      <c r="HZ2195" s="14"/>
      <c r="IA2195" s="14"/>
      <c r="IB2195" s="14"/>
      <c r="IC2195" s="14"/>
      <c r="ID2195" s="14"/>
      <c r="IE2195" s="14"/>
      <c r="IF2195" s="14"/>
      <c r="IG2195" s="14"/>
      <c r="IH2195" s="14"/>
      <c r="II2195" s="14"/>
      <c r="IJ2195" s="14"/>
      <c r="IK2195" s="14"/>
      <c r="IL2195" s="14"/>
      <c r="IM2195" s="14"/>
      <c r="IN2195" s="14"/>
      <c r="IO2195" s="14"/>
      <c r="IP2195" s="14"/>
      <c r="IQ2195" s="14"/>
      <c r="IR2195" s="14"/>
      <c r="IS2195" s="14"/>
      <c r="IT2195" s="14"/>
    </row>
    <row r="2196" spans="1:254" x14ac:dyDescent="0.2">
      <c r="A2196" s="22">
        <v>401687</v>
      </c>
      <c r="B2196" s="4" t="s">
        <v>7</v>
      </c>
      <c r="C2196" s="19" t="s">
        <v>1964</v>
      </c>
      <c r="D2196" s="23">
        <v>25</v>
      </c>
      <c r="E2196" s="11">
        <v>25</v>
      </c>
      <c r="F2196" s="3"/>
      <c r="G2196" s="48">
        <v>0</v>
      </c>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C2196" s="14"/>
      <c r="AD2196" s="14"/>
      <c r="AE2196" s="14"/>
      <c r="AF2196" s="14"/>
      <c r="AG2196" s="14"/>
      <c r="AH2196" s="14"/>
      <c r="AI2196" s="14"/>
      <c r="AJ2196" s="14"/>
      <c r="AK2196" s="14"/>
      <c r="AL2196" s="14"/>
      <c r="AM2196" s="14"/>
      <c r="AN2196" s="14"/>
      <c r="AO2196" s="14"/>
      <c r="AP2196" s="14"/>
      <c r="AQ2196" s="14"/>
      <c r="AR2196" s="14"/>
      <c r="AS2196" s="14"/>
      <c r="AT2196" s="14"/>
      <c r="AU2196" s="14"/>
      <c r="AV2196" s="14"/>
      <c r="AW2196" s="14"/>
      <c r="AX2196" s="14"/>
      <c r="AY2196" s="14"/>
      <c r="AZ2196" s="14"/>
      <c r="BA2196" s="14"/>
      <c r="BB2196" s="14"/>
      <c r="BC2196" s="14"/>
      <c r="BD2196" s="14"/>
      <c r="BE2196" s="14"/>
      <c r="BF2196" s="14"/>
      <c r="BG2196" s="14"/>
      <c r="BH2196" s="14"/>
      <c r="BI2196" s="14"/>
      <c r="BJ2196" s="14"/>
      <c r="BK2196" s="14"/>
      <c r="BL2196" s="14"/>
      <c r="BM2196" s="14"/>
      <c r="BN2196" s="14"/>
      <c r="BO2196" s="14"/>
      <c r="BP2196" s="14"/>
      <c r="BQ2196" s="14"/>
      <c r="BR2196" s="14"/>
      <c r="BS2196" s="14"/>
      <c r="BT2196" s="14"/>
      <c r="BU2196" s="14"/>
      <c r="BV2196" s="14"/>
      <c r="BW2196" s="14"/>
      <c r="BX2196" s="14"/>
      <c r="BY2196" s="14"/>
      <c r="BZ2196" s="14"/>
      <c r="CA2196" s="14"/>
      <c r="CB2196" s="14"/>
      <c r="CC2196" s="14"/>
      <c r="CD2196" s="14"/>
      <c r="CE2196" s="14"/>
      <c r="CF2196" s="14"/>
      <c r="CG2196" s="14"/>
      <c r="CH2196" s="14"/>
      <c r="CI2196" s="14"/>
      <c r="CJ2196" s="14"/>
      <c r="CK2196" s="14"/>
      <c r="CL2196" s="14"/>
      <c r="CM2196" s="14"/>
      <c r="CN2196" s="14"/>
      <c r="CO2196" s="14"/>
      <c r="CP2196" s="14"/>
      <c r="CQ2196" s="14"/>
      <c r="CR2196" s="14"/>
      <c r="CS2196" s="14"/>
      <c r="CT2196" s="14"/>
      <c r="CU2196" s="14"/>
      <c r="CV2196" s="14"/>
      <c r="CW2196" s="14"/>
      <c r="CX2196" s="14"/>
      <c r="CY2196" s="14"/>
      <c r="CZ2196" s="14"/>
      <c r="DA2196" s="14"/>
      <c r="DB2196" s="14"/>
      <c r="DC2196" s="14"/>
      <c r="DD2196" s="14"/>
      <c r="DE2196" s="14"/>
      <c r="DF2196" s="14"/>
      <c r="DG2196" s="14"/>
      <c r="DH2196" s="14"/>
      <c r="DI2196" s="14"/>
      <c r="DJ2196" s="14"/>
      <c r="DK2196" s="14"/>
      <c r="DL2196" s="14"/>
      <c r="DM2196" s="14"/>
      <c r="DN2196" s="14"/>
      <c r="DO2196" s="14"/>
      <c r="DP2196" s="14"/>
      <c r="DQ2196" s="14"/>
      <c r="DR2196" s="14"/>
      <c r="DS2196" s="14"/>
      <c r="DT2196" s="14"/>
      <c r="DU2196" s="14"/>
      <c r="DV2196" s="14"/>
      <c r="DW2196" s="14"/>
      <c r="DX2196" s="14"/>
      <c r="DY2196" s="14"/>
      <c r="DZ2196" s="14"/>
      <c r="EA2196" s="14"/>
      <c r="EB2196" s="14"/>
      <c r="EC2196" s="14"/>
      <c r="ED2196" s="14"/>
      <c r="EE2196" s="14"/>
      <c r="EF2196" s="14"/>
      <c r="EG2196" s="14"/>
      <c r="EH2196" s="14"/>
      <c r="EI2196" s="14"/>
      <c r="EJ2196" s="14"/>
      <c r="EK2196" s="14"/>
      <c r="EL2196" s="14"/>
      <c r="EM2196" s="14"/>
      <c r="EN2196" s="14"/>
      <c r="EO2196" s="14"/>
      <c r="EP2196" s="14"/>
      <c r="EQ2196" s="14"/>
      <c r="ER2196" s="14"/>
      <c r="ES2196" s="14"/>
      <c r="ET2196" s="14"/>
      <c r="EU2196" s="14"/>
      <c r="EV2196" s="14"/>
      <c r="EW2196" s="14"/>
      <c r="EX2196" s="14"/>
      <c r="EY2196" s="14"/>
      <c r="EZ2196" s="14"/>
      <c r="FA2196" s="14"/>
      <c r="FB2196" s="14"/>
      <c r="FC2196" s="14"/>
      <c r="FD2196" s="14"/>
      <c r="FE2196" s="14"/>
      <c r="FF2196" s="14"/>
      <c r="FG2196" s="14"/>
      <c r="FH2196" s="14"/>
      <c r="FI2196" s="14"/>
      <c r="FJ2196" s="14"/>
      <c r="FK2196" s="14"/>
      <c r="FL2196" s="14"/>
      <c r="FM2196" s="14"/>
      <c r="FN2196" s="14"/>
      <c r="FO2196" s="14"/>
      <c r="FP2196" s="14"/>
      <c r="FQ2196" s="14"/>
      <c r="FR2196" s="14"/>
      <c r="FS2196" s="14"/>
      <c r="FT2196" s="14"/>
      <c r="FU2196" s="14"/>
      <c r="FV2196" s="14"/>
      <c r="FW2196" s="14"/>
      <c r="FX2196" s="14"/>
      <c r="FY2196" s="14"/>
      <c r="FZ2196" s="14"/>
      <c r="GA2196" s="14"/>
      <c r="GB2196" s="14"/>
      <c r="GC2196" s="14"/>
      <c r="GD2196" s="14"/>
      <c r="GE2196" s="14"/>
      <c r="GF2196" s="14"/>
      <c r="GG2196" s="14"/>
      <c r="GH2196" s="14"/>
      <c r="GI2196" s="14"/>
      <c r="GJ2196" s="14"/>
      <c r="GK2196" s="14"/>
      <c r="GL2196" s="14"/>
      <c r="GM2196" s="14"/>
      <c r="GN2196" s="14"/>
      <c r="GO2196" s="14"/>
      <c r="GP2196" s="14"/>
      <c r="GQ2196" s="14"/>
      <c r="GR2196" s="14"/>
      <c r="GS2196" s="14"/>
      <c r="GT2196" s="14"/>
      <c r="GU2196" s="14"/>
      <c r="GV2196" s="14"/>
      <c r="GW2196" s="14"/>
      <c r="GX2196" s="14"/>
      <c r="GY2196" s="14"/>
      <c r="GZ2196" s="14"/>
      <c r="HA2196" s="14"/>
      <c r="HB2196" s="14"/>
      <c r="HC2196" s="14"/>
      <c r="HD2196" s="14"/>
      <c r="HE2196" s="14"/>
      <c r="HF2196" s="14"/>
      <c r="HG2196" s="14"/>
      <c r="HH2196" s="14"/>
      <c r="HI2196" s="14"/>
      <c r="HJ2196" s="14"/>
      <c r="HK2196" s="14"/>
      <c r="HL2196" s="14"/>
      <c r="HM2196" s="14"/>
      <c r="HN2196" s="14"/>
      <c r="HO2196" s="14"/>
      <c r="HP2196" s="14"/>
      <c r="HQ2196" s="14"/>
      <c r="HR2196" s="14"/>
      <c r="HS2196" s="14"/>
      <c r="HT2196" s="14"/>
      <c r="HU2196" s="14"/>
      <c r="HV2196" s="14"/>
      <c r="HW2196" s="14"/>
      <c r="HX2196" s="14"/>
      <c r="HY2196" s="14"/>
      <c r="HZ2196" s="14"/>
      <c r="IA2196" s="14"/>
      <c r="IB2196" s="14"/>
      <c r="IC2196" s="14"/>
      <c r="ID2196" s="14"/>
      <c r="IE2196" s="14"/>
      <c r="IF2196" s="14"/>
      <c r="IG2196" s="14"/>
      <c r="IH2196" s="14"/>
      <c r="II2196" s="14"/>
      <c r="IJ2196" s="14"/>
      <c r="IK2196" s="14"/>
      <c r="IL2196" s="14"/>
      <c r="IM2196" s="14"/>
      <c r="IN2196" s="14"/>
      <c r="IO2196" s="14"/>
      <c r="IP2196" s="14"/>
      <c r="IQ2196" s="14"/>
      <c r="IR2196" s="14"/>
      <c r="IS2196" s="14"/>
      <c r="IT2196" s="14"/>
    </row>
    <row r="2197" spans="1:254" x14ac:dyDescent="0.2">
      <c r="A2197" s="2">
        <v>401690</v>
      </c>
      <c r="B2197" s="4"/>
      <c r="C2197" s="5" t="s">
        <v>1965</v>
      </c>
      <c r="D2197" s="3">
        <v>125</v>
      </c>
      <c r="E2197" s="11">
        <v>125</v>
      </c>
      <c r="F2197" s="3"/>
      <c r="G2197" s="2">
        <v>9</v>
      </c>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C2197" s="14"/>
      <c r="AD2197" s="14"/>
      <c r="AE2197" s="14"/>
      <c r="AF2197" s="14"/>
      <c r="AG2197" s="14"/>
      <c r="AH2197" s="14"/>
      <c r="AI2197" s="14"/>
      <c r="AJ2197" s="14"/>
      <c r="AK2197" s="14"/>
      <c r="AL2197" s="14"/>
      <c r="AM2197" s="14"/>
      <c r="AN2197" s="14"/>
      <c r="AO2197" s="14"/>
      <c r="AP2197" s="14"/>
      <c r="AQ2197" s="14"/>
      <c r="AR2197" s="14"/>
      <c r="AS2197" s="14"/>
      <c r="AT2197" s="14"/>
      <c r="AU2197" s="14"/>
      <c r="AV2197" s="14"/>
      <c r="AW2197" s="14"/>
      <c r="AX2197" s="14"/>
      <c r="AY2197" s="14"/>
      <c r="AZ2197" s="14"/>
      <c r="BA2197" s="14"/>
      <c r="BB2197" s="14"/>
      <c r="BC2197" s="14"/>
      <c r="BD2197" s="14"/>
      <c r="BE2197" s="14"/>
      <c r="BF2197" s="14"/>
      <c r="BG2197" s="14"/>
      <c r="BH2197" s="14"/>
      <c r="BI2197" s="14"/>
      <c r="BJ2197" s="14"/>
      <c r="BK2197" s="14"/>
      <c r="BL2197" s="14"/>
      <c r="BM2197" s="14"/>
      <c r="BN2197" s="14"/>
      <c r="BO2197" s="14"/>
      <c r="BP2197" s="14"/>
      <c r="BQ2197" s="14"/>
      <c r="BR2197" s="14"/>
      <c r="BS2197" s="14"/>
      <c r="BT2197" s="14"/>
      <c r="BU2197" s="14"/>
      <c r="BV2197" s="14"/>
      <c r="BW2197" s="14"/>
      <c r="BX2197" s="14"/>
      <c r="BY2197" s="14"/>
      <c r="BZ2197" s="14"/>
      <c r="CA2197" s="14"/>
      <c r="CB2197" s="14"/>
      <c r="CC2197" s="14"/>
      <c r="CD2197" s="14"/>
      <c r="CE2197" s="14"/>
      <c r="CF2197" s="14"/>
      <c r="CG2197" s="14"/>
      <c r="CH2197" s="14"/>
      <c r="CI2197" s="14"/>
      <c r="CJ2197" s="14"/>
      <c r="CK2197" s="14"/>
      <c r="CL2197" s="14"/>
      <c r="CM2197" s="14"/>
      <c r="CN2197" s="14"/>
      <c r="CO2197" s="14"/>
      <c r="CP2197" s="14"/>
      <c r="CQ2197" s="14"/>
      <c r="CR2197" s="14"/>
      <c r="CS2197" s="14"/>
      <c r="CT2197" s="14"/>
      <c r="CU2197" s="14"/>
      <c r="CV2197" s="14"/>
      <c r="CW2197" s="14"/>
      <c r="CX2197" s="14"/>
      <c r="CY2197" s="14"/>
      <c r="CZ2197" s="14"/>
      <c r="DA2197" s="14"/>
      <c r="DB2197" s="14"/>
      <c r="DC2197" s="14"/>
      <c r="DD2197" s="14"/>
      <c r="DE2197" s="14"/>
      <c r="DF2197" s="14"/>
      <c r="DG2197" s="14"/>
      <c r="DH2197" s="14"/>
      <c r="DI2197" s="14"/>
      <c r="DJ2197" s="14"/>
      <c r="DK2197" s="14"/>
      <c r="DL2197" s="14"/>
      <c r="DM2197" s="14"/>
      <c r="DN2197" s="14"/>
      <c r="DO2197" s="14"/>
      <c r="DP2197" s="14"/>
      <c r="DQ2197" s="14"/>
      <c r="DR2197" s="14"/>
      <c r="DS2197" s="14"/>
      <c r="DT2197" s="14"/>
      <c r="DU2197" s="14"/>
      <c r="DV2197" s="14"/>
      <c r="DW2197" s="14"/>
      <c r="DX2197" s="14"/>
      <c r="DY2197" s="14"/>
      <c r="DZ2197" s="14"/>
      <c r="EA2197" s="14"/>
      <c r="EB2197" s="14"/>
      <c r="EC2197" s="14"/>
      <c r="ED2197" s="14"/>
      <c r="EE2197" s="14"/>
      <c r="EF2197" s="14"/>
      <c r="EG2197" s="14"/>
      <c r="EH2197" s="14"/>
      <c r="EI2197" s="14"/>
      <c r="EJ2197" s="14"/>
      <c r="EK2197" s="14"/>
      <c r="EL2197" s="14"/>
      <c r="EM2197" s="14"/>
      <c r="EN2197" s="14"/>
      <c r="EO2197" s="14"/>
      <c r="EP2197" s="14"/>
      <c r="EQ2197" s="14"/>
      <c r="ER2197" s="14"/>
      <c r="ES2197" s="14"/>
      <c r="ET2197" s="14"/>
      <c r="EU2197" s="14"/>
      <c r="EV2197" s="14"/>
      <c r="EW2197" s="14"/>
      <c r="EX2197" s="14"/>
      <c r="EY2197" s="14"/>
      <c r="EZ2197" s="14"/>
      <c r="FA2197" s="14"/>
      <c r="FB2197" s="14"/>
      <c r="FC2197" s="14"/>
      <c r="FD2197" s="14"/>
      <c r="FE2197" s="14"/>
      <c r="FF2197" s="14"/>
      <c r="FG2197" s="14"/>
      <c r="FH2197" s="14"/>
      <c r="FI2197" s="14"/>
      <c r="FJ2197" s="14"/>
      <c r="FK2197" s="14"/>
      <c r="FL2197" s="14"/>
      <c r="FM2197" s="14"/>
      <c r="FN2197" s="14"/>
      <c r="FO2197" s="14"/>
      <c r="FP2197" s="14"/>
      <c r="FQ2197" s="14"/>
      <c r="FR2197" s="14"/>
      <c r="FS2197" s="14"/>
      <c r="FT2197" s="14"/>
      <c r="FU2197" s="14"/>
      <c r="FV2197" s="14"/>
      <c r="FW2197" s="14"/>
      <c r="FX2197" s="14"/>
      <c r="FY2197" s="14"/>
      <c r="FZ2197" s="14"/>
      <c r="GA2197" s="14"/>
      <c r="GB2197" s="14"/>
      <c r="GC2197" s="14"/>
      <c r="GD2197" s="14"/>
      <c r="GE2197" s="14"/>
      <c r="GF2197" s="14"/>
      <c r="GG2197" s="14"/>
      <c r="GH2197" s="14"/>
      <c r="GI2197" s="14"/>
      <c r="GJ2197" s="14"/>
      <c r="GK2197" s="14"/>
      <c r="GL2197" s="14"/>
      <c r="GM2197" s="14"/>
      <c r="GN2197" s="14"/>
      <c r="GO2197" s="14"/>
      <c r="GP2197" s="14"/>
      <c r="GQ2197" s="14"/>
      <c r="GR2197" s="14"/>
      <c r="GS2197" s="14"/>
      <c r="GT2197" s="14"/>
      <c r="GU2197" s="14"/>
      <c r="GV2197" s="14"/>
      <c r="GW2197" s="14"/>
      <c r="GX2197" s="14"/>
      <c r="GY2197" s="14"/>
      <c r="GZ2197" s="14"/>
      <c r="HA2197" s="14"/>
      <c r="HB2197" s="14"/>
      <c r="HC2197" s="14"/>
      <c r="HD2197" s="14"/>
      <c r="HE2197" s="14"/>
      <c r="HF2197" s="14"/>
      <c r="HG2197" s="14"/>
      <c r="HH2197" s="14"/>
      <c r="HI2197" s="14"/>
      <c r="HJ2197" s="14"/>
      <c r="HK2197" s="14"/>
      <c r="HL2197" s="14"/>
      <c r="HM2197" s="14"/>
      <c r="HN2197" s="14"/>
      <c r="HO2197" s="14"/>
      <c r="HP2197" s="14"/>
      <c r="HQ2197" s="14"/>
      <c r="HR2197" s="14"/>
      <c r="HS2197" s="14"/>
      <c r="HT2197" s="14"/>
      <c r="HU2197" s="14"/>
      <c r="HV2197" s="14"/>
      <c r="HW2197" s="14"/>
      <c r="HX2197" s="14"/>
      <c r="HY2197" s="14"/>
      <c r="HZ2197" s="14"/>
      <c r="IA2197" s="14"/>
      <c r="IB2197" s="14"/>
      <c r="IC2197" s="14"/>
      <c r="ID2197" s="14"/>
      <c r="IE2197" s="14"/>
      <c r="IF2197" s="14"/>
      <c r="IG2197" s="14"/>
      <c r="IH2197" s="14"/>
      <c r="II2197" s="14"/>
      <c r="IJ2197" s="14"/>
      <c r="IK2197" s="14"/>
      <c r="IL2197" s="14"/>
      <c r="IM2197" s="14"/>
      <c r="IN2197" s="14"/>
      <c r="IO2197" s="14"/>
      <c r="IP2197" s="14"/>
      <c r="IQ2197" s="14"/>
      <c r="IR2197" s="14"/>
      <c r="IS2197" s="14"/>
      <c r="IT2197" s="14"/>
    </row>
    <row r="2198" spans="1:254" x14ac:dyDescent="0.2">
      <c r="A2198" s="12">
        <v>401695</v>
      </c>
      <c r="B2198" s="4"/>
      <c r="C2198" s="13" t="s">
        <v>1966</v>
      </c>
      <c r="D2198" s="11">
        <v>135</v>
      </c>
      <c r="E2198" s="11">
        <v>135</v>
      </c>
      <c r="F2198" s="11"/>
      <c r="G2198" s="12">
        <v>9</v>
      </c>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C2198" s="14"/>
      <c r="AD2198" s="14"/>
      <c r="AE2198" s="14"/>
      <c r="AF2198" s="14"/>
      <c r="AG2198" s="14"/>
      <c r="AH2198" s="14"/>
      <c r="AI2198" s="14"/>
      <c r="AJ2198" s="14"/>
      <c r="AK2198" s="14"/>
      <c r="AL2198" s="14"/>
      <c r="AM2198" s="14"/>
      <c r="AN2198" s="14"/>
      <c r="AO2198" s="14"/>
      <c r="AP2198" s="14"/>
      <c r="AQ2198" s="14"/>
      <c r="AR2198" s="14"/>
      <c r="AS2198" s="14"/>
      <c r="AT2198" s="14"/>
      <c r="AU2198" s="14"/>
      <c r="AV2198" s="14"/>
      <c r="AW2198" s="14"/>
      <c r="AX2198" s="14"/>
      <c r="AY2198" s="14"/>
      <c r="AZ2198" s="14"/>
      <c r="BA2198" s="14"/>
      <c r="BB2198" s="14"/>
      <c r="BC2198" s="14"/>
      <c r="BD2198" s="14"/>
      <c r="BE2198" s="14"/>
      <c r="BF2198" s="14"/>
      <c r="BG2198" s="14"/>
      <c r="BH2198" s="14"/>
      <c r="BI2198" s="14"/>
      <c r="BJ2198" s="14"/>
      <c r="BK2198" s="14"/>
      <c r="BL2198" s="14"/>
      <c r="BM2198" s="14"/>
      <c r="BN2198" s="14"/>
      <c r="BO2198" s="14"/>
      <c r="BP2198" s="14"/>
      <c r="BQ2198" s="14"/>
      <c r="BR2198" s="14"/>
      <c r="BS2198" s="14"/>
      <c r="BT2198" s="14"/>
      <c r="BU2198" s="14"/>
      <c r="BV2198" s="14"/>
      <c r="BW2198" s="14"/>
      <c r="BX2198" s="14"/>
      <c r="BY2198" s="14"/>
      <c r="BZ2198" s="14"/>
      <c r="CA2198" s="14"/>
      <c r="CB2198" s="14"/>
      <c r="CC2198" s="14"/>
      <c r="CD2198" s="14"/>
      <c r="CE2198" s="14"/>
      <c r="CF2198" s="14"/>
      <c r="CG2198" s="14"/>
      <c r="CH2198" s="14"/>
      <c r="CI2198" s="14"/>
      <c r="CJ2198" s="14"/>
      <c r="CK2198" s="14"/>
      <c r="CL2198" s="14"/>
      <c r="CM2198" s="14"/>
      <c r="CN2198" s="14"/>
      <c r="CO2198" s="14"/>
      <c r="CP2198" s="14"/>
      <c r="CQ2198" s="14"/>
      <c r="CR2198" s="14"/>
      <c r="CS2198" s="14"/>
      <c r="CT2198" s="14"/>
      <c r="CU2198" s="14"/>
      <c r="CV2198" s="14"/>
      <c r="CW2198" s="14"/>
      <c r="CX2198" s="14"/>
      <c r="CY2198" s="14"/>
      <c r="CZ2198" s="14"/>
      <c r="DA2198" s="14"/>
      <c r="DB2198" s="14"/>
      <c r="DC2198" s="14"/>
      <c r="DD2198" s="14"/>
      <c r="DE2198" s="14"/>
      <c r="DF2198" s="14"/>
      <c r="DG2198" s="14"/>
      <c r="DH2198" s="14"/>
      <c r="DI2198" s="14"/>
      <c r="DJ2198" s="14"/>
      <c r="DK2198" s="14"/>
      <c r="DL2198" s="14"/>
      <c r="DM2198" s="14"/>
      <c r="DN2198" s="14"/>
      <c r="DO2198" s="14"/>
      <c r="DP2198" s="14"/>
      <c r="DQ2198" s="14"/>
      <c r="DR2198" s="14"/>
      <c r="DS2198" s="14"/>
      <c r="DT2198" s="14"/>
      <c r="DU2198" s="14"/>
      <c r="DV2198" s="14"/>
      <c r="DW2198" s="14"/>
      <c r="DX2198" s="14"/>
      <c r="DY2198" s="14"/>
      <c r="DZ2198" s="14"/>
      <c r="EA2198" s="14"/>
      <c r="EB2198" s="14"/>
      <c r="EC2198" s="14"/>
      <c r="ED2198" s="14"/>
      <c r="EE2198" s="14"/>
      <c r="EF2198" s="14"/>
      <c r="EG2198" s="14"/>
      <c r="EH2198" s="14"/>
      <c r="EI2198" s="14"/>
      <c r="EJ2198" s="14"/>
      <c r="EK2198" s="14"/>
      <c r="EL2198" s="14"/>
      <c r="EM2198" s="14"/>
      <c r="EN2198" s="14"/>
      <c r="EO2198" s="14"/>
      <c r="EP2198" s="14"/>
      <c r="EQ2198" s="14"/>
      <c r="ER2198" s="14"/>
      <c r="ES2198" s="14"/>
      <c r="ET2198" s="14"/>
      <c r="EU2198" s="14"/>
      <c r="EV2198" s="14"/>
      <c r="EW2198" s="14"/>
      <c r="EX2198" s="14"/>
      <c r="EY2198" s="14"/>
      <c r="EZ2198" s="14"/>
      <c r="FA2198" s="14"/>
      <c r="FB2198" s="14"/>
      <c r="FC2198" s="14"/>
      <c r="FD2198" s="14"/>
      <c r="FE2198" s="14"/>
      <c r="FF2198" s="14"/>
      <c r="FG2198" s="14"/>
      <c r="FH2198" s="14"/>
      <c r="FI2198" s="14"/>
      <c r="FJ2198" s="14"/>
      <c r="FK2198" s="14"/>
      <c r="FL2198" s="14"/>
      <c r="FM2198" s="14"/>
      <c r="FN2198" s="14"/>
      <c r="FO2198" s="14"/>
      <c r="FP2198" s="14"/>
      <c r="FQ2198" s="14"/>
      <c r="FR2198" s="14"/>
      <c r="FS2198" s="14"/>
      <c r="FT2198" s="14"/>
      <c r="FU2198" s="14"/>
      <c r="FV2198" s="14"/>
      <c r="FW2198" s="14"/>
      <c r="FX2198" s="14"/>
      <c r="FY2198" s="14"/>
      <c r="FZ2198" s="14"/>
      <c r="GA2198" s="14"/>
      <c r="GB2198" s="14"/>
      <c r="GC2198" s="14"/>
      <c r="GD2198" s="14"/>
      <c r="GE2198" s="14"/>
      <c r="GF2198" s="14"/>
      <c r="GG2198" s="14"/>
      <c r="GH2198" s="14"/>
      <c r="GI2198" s="14"/>
      <c r="GJ2198" s="14"/>
      <c r="GK2198" s="14"/>
      <c r="GL2198" s="14"/>
      <c r="GM2198" s="14"/>
      <c r="GN2198" s="14"/>
      <c r="GO2198" s="14"/>
      <c r="GP2198" s="14"/>
      <c r="GQ2198" s="14"/>
      <c r="GR2198" s="14"/>
      <c r="GS2198" s="14"/>
      <c r="GT2198" s="14"/>
      <c r="GU2198" s="14"/>
      <c r="GV2198" s="14"/>
      <c r="GW2198" s="14"/>
      <c r="GX2198" s="14"/>
      <c r="GY2198" s="14"/>
      <c r="GZ2198" s="14"/>
      <c r="HA2198" s="14"/>
      <c r="HB2198" s="14"/>
      <c r="HC2198" s="14"/>
      <c r="HD2198" s="14"/>
      <c r="HE2198" s="14"/>
      <c r="HF2198" s="14"/>
      <c r="HG2198" s="14"/>
      <c r="HH2198" s="14"/>
      <c r="HI2198" s="14"/>
      <c r="HJ2198" s="14"/>
      <c r="HK2198" s="14"/>
      <c r="HL2198" s="14"/>
      <c r="HM2198" s="14"/>
      <c r="HN2198" s="14"/>
      <c r="HO2198" s="14"/>
      <c r="HP2198" s="14"/>
      <c r="HQ2198" s="14"/>
      <c r="HR2198" s="14"/>
      <c r="HS2198" s="14"/>
      <c r="HT2198" s="14"/>
      <c r="HU2198" s="14"/>
      <c r="HV2198" s="14"/>
      <c r="HW2198" s="14"/>
      <c r="HX2198" s="14"/>
      <c r="HY2198" s="14"/>
      <c r="HZ2198" s="14"/>
      <c r="IA2198" s="14"/>
      <c r="IB2198" s="14"/>
      <c r="IC2198" s="14"/>
      <c r="ID2198" s="14"/>
      <c r="IE2198" s="14"/>
      <c r="IF2198" s="14"/>
      <c r="IG2198" s="14"/>
      <c r="IH2198" s="14"/>
      <c r="II2198" s="14"/>
      <c r="IJ2198" s="14"/>
      <c r="IK2198" s="14"/>
      <c r="IL2198" s="14"/>
      <c r="IM2198" s="14"/>
      <c r="IN2198" s="14"/>
      <c r="IO2198" s="14"/>
      <c r="IP2198" s="14"/>
      <c r="IQ2198" s="14"/>
      <c r="IR2198" s="14"/>
      <c r="IS2198" s="14"/>
      <c r="IT2198" s="14"/>
    </row>
    <row r="2199" spans="1:254" x14ac:dyDescent="0.2">
      <c r="A2199" s="2">
        <v>401696</v>
      </c>
      <c r="B2199" s="4"/>
      <c r="C2199" s="5" t="s">
        <v>1967</v>
      </c>
      <c r="D2199" s="3">
        <v>155</v>
      </c>
      <c r="E2199" s="11">
        <v>155</v>
      </c>
      <c r="F2199" s="3"/>
      <c r="G2199" s="2">
        <v>9</v>
      </c>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C2199" s="14"/>
      <c r="AD2199" s="14"/>
      <c r="AE2199" s="14"/>
      <c r="AF2199" s="14"/>
      <c r="AG2199" s="14"/>
      <c r="AH2199" s="14"/>
      <c r="AI2199" s="14"/>
      <c r="AJ2199" s="14"/>
      <c r="AK2199" s="14"/>
      <c r="AL2199" s="14"/>
      <c r="AM2199" s="14"/>
      <c r="AN2199" s="14"/>
      <c r="AO2199" s="14"/>
      <c r="AP2199" s="14"/>
      <c r="AQ2199" s="14"/>
      <c r="AR2199" s="14"/>
      <c r="AS2199" s="14"/>
      <c r="AT2199" s="14"/>
      <c r="AU2199" s="14"/>
      <c r="AV2199" s="14"/>
      <c r="AW2199" s="14"/>
      <c r="AX2199" s="14"/>
      <c r="AY2199" s="14"/>
      <c r="AZ2199" s="14"/>
      <c r="BA2199" s="14"/>
      <c r="BB2199" s="14"/>
      <c r="BC2199" s="14"/>
      <c r="BD2199" s="14"/>
      <c r="BE2199" s="14"/>
      <c r="BF2199" s="14"/>
      <c r="BG2199" s="14"/>
      <c r="BH2199" s="14"/>
      <c r="BI2199" s="14"/>
      <c r="BJ2199" s="14"/>
      <c r="BK2199" s="14"/>
      <c r="BL2199" s="14"/>
      <c r="BM2199" s="14"/>
      <c r="BN2199" s="14"/>
      <c r="BO2199" s="14"/>
      <c r="BP2199" s="14"/>
      <c r="BQ2199" s="14"/>
      <c r="BR2199" s="14"/>
      <c r="BS2199" s="14"/>
      <c r="BT2199" s="14"/>
      <c r="BU2199" s="14"/>
      <c r="BV2199" s="14"/>
      <c r="BW2199" s="14"/>
      <c r="BX2199" s="14"/>
      <c r="BY2199" s="14"/>
      <c r="BZ2199" s="14"/>
      <c r="CA2199" s="14"/>
      <c r="CB2199" s="14"/>
      <c r="CC2199" s="14"/>
      <c r="CD2199" s="14"/>
      <c r="CE2199" s="14"/>
      <c r="CF2199" s="14"/>
      <c r="CG2199" s="14"/>
      <c r="CH2199" s="14"/>
      <c r="CI2199" s="14"/>
      <c r="CJ2199" s="14"/>
      <c r="CK2199" s="14"/>
      <c r="CL2199" s="14"/>
      <c r="CM2199" s="14"/>
      <c r="CN2199" s="14"/>
      <c r="CO2199" s="14"/>
      <c r="CP2199" s="14"/>
      <c r="CQ2199" s="14"/>
      <c r="CR2199" s="14"/>
      <c r="CS2199" s="14"/>
      <c r="CT2199" s="14"/>
      <c r="CU2199" s="14"/>
      <c r="CV2199" s="14"/>
      <c r="CW2199" s="14"/>
      <c r="CX2199" s="14"/>
      <c r="CY2199" s="14"/>
      <c r="CZ2199" s="14"/>
      <c r="DA2199" s="14"/>
      <c r="DB2199" s="14"/>
      <c r="DC2199" s="14"/>
      <c r="DD2199" s="14"/>
      <c r="DE2199" s="14"/>
      <c r="DF2199" s="14"/>
      <c r="DG2199" s="14"/>
      <c r="DH2199" s="14"/>
      <c r="DI2199" s="14"/>
      <c r="DJ2199" s="14"/>
      <c r="DK2199" s="14"/>
      <c r="DL2199" s="14"/>
      <c r="DM2199" s="14"/>
      <c r="DN2199" s="14"/>
      <c r="DO2199" s="14"/>
      <c r="DP2199" s="14"/>
      <c r="DQ2199" s="14"/>
      <c r="DR2199" s="14"/>
      <c r="DS2199" s="14"/>
      <c r="DT2199" s="14"/>
      <c r="DU2199" s="14"/>
      <c r="DV2199" s="14"/>
      <c r="DW2199" s="14"/>
      <c r="DX2199" s="14"/>
      <c r="DY2199" s="14"/>
      <c r="DZ2199" s="14"/>
      <c r="EA2199" s="14"/>
      <c r="EB2199" s="14"/>
      <c r="EC2199" s="14"/>
      <c r="ED2199" s="14"/>
      <c r="EE2199" s="14"/>
      <c r="EF2199" s="14"/>
      <c r="EG2199" s="14"/>
      <c r="EH2199" s="14"/>
      <c r="EI2199" s="14"/>
      <c r="EJ2199" s="14"/>
      <c r="EK2199" s="14"/>
      <c r="EL2199" s="14"/>
      <c r="EM2199" s="14"/>
      <c r="EN2199" s="14"/>
      <c r="EO2199" s="14"/>
      <c r="EP2199" s="14"/>
      <c r="EQ2199" s="14"/>
      <c r="ER2199" s="14"/>
      <c r="ES2199" s="14"/>
      <c r="ET2199" s="14"/>
      <c r="EU2199" s="14"/>
      <c r="EV2199" s="14"/>
      <c r="EW2199" s="14"/>
      <c r="EX2199" s="14"/>
      <c r="EY2199" s="14"/>
      <c r="EZ2199" s="14"/>
      <c r="FA2199" s="14"/>
      <c r="FB2199" s="14"/>
      <c r="FC2199" s="14"/>
      <c r="FD2199" s="14"/>
      <c r="FE2199" s="14"/>
      <c r="FF2199" s="14"/>
      <c r="FG2199" s="14"/>
      <c r="FH2199" s="14"/>
      <c r="FI2199" s="14"/>
      <c r="FJ2199" s="14"/>
      <c r="FK2199" s="14"/>
      <c r="FL2199" s="14"/>
      <c r="FM2199" s="14"/>
      <c r="FN2199" s="14"/>
      <c r="FO2199" s="14"/>
      <c r="FP2199" s="14"/>
      <c r="FQ2199" s="14"/>
      <c r="FR2199" s="14"/>
      <c r="FS2199" s="14"/>
      <c r="FT2199" s="14"/>
      <c r="FU2199" s="14"/>
      <c r="FV2199" s="14"/>
      <c r="FW2199" s="14"/>
      <c r="FX2199" s="14"/>
      <c r="FY2199" s="14"/>
      <c r="FZ2199" s="14"/>
      <c r="GA2199" s="14"/>
      <c r="GB2199" s="14"/>
      <c r="GC2199" s="14"/>
      <c r="GD2199" s="14"/>
      <c r="GE2199" s="14"/>
      <c r="GF2199" s="14"/>
      <c r="GG2199" s="14"/>
      <c r="GH2199" s="14"/>
      <c r="GI2199" s="14"/>
      <c r="GJ2199" s="14"/>
      <c r="GK2199" s="14"/>
      <c r="GL2199" s="14"/>
      <c r="GM2199" s="14"/>
      <c r="GN2199" s="14"/>
      <c r="GO2199" s="14"/>
      <c r="GP2199" s="14"/>
      <c r="GQ2199" s="14"/>
      <c r="GR2199" s="14"/>
      <c r="GS2199" s="14"/>
      <c r="GT2199" s="14"/>
      <c r="GU2199" s="14"/>
      <c r="GV2199" s="14"/>
      <c r="GW2199" s="14"/>
      <c r="GX2199" s="14"/>
      <c r="GY2199" s="14"/>
      <c r="GZ2199" s="14"/>
      <c r="HA2199" s="14"/>
      <c r="HB2199" s="14"/>
      <c r="HC2199" s="14"/>
      <c r="HD2199" s="14"/>
      <c r="HE2199" s="14"/>
      <c r="HF2199" s="14"/>
      <c r="HG2199" s="14"/>
      <c r="HH2199" s="14"/>
      <c r="HI2199" s="14"/>
      <c r="HJ2199" s="14"/>
      <c r="HK2199" s="14"/>
      <c r="HL2199" s="14"/>
      <c r="HM2199" s="14"/>
      <c r="HN2199" s="14"/>
      <c r="HO2199" s="14"/>
      <c r="HP2199" s="14"/>
      <c r="HQ2199" s="14"/>
      <c r="HR2199" s="14"/>
      <c r="HS2199" s="14"/>
      <c r="HT2199" s="14"/>
      <c r="HU2199" s="14"/>
      <c r="HV2199" s="14"/>
      <c r="HW2199" s="14"/>
      <c r="HX2199" s="14"/>
      <c r="HY2199" s="14"/>
      <c r="HZ2199" s="14"/>
      <c r="IA2199" s="14"/>
      <c r="IB2199" s="14"/>
      <c r="IC2199" s="14"/>
      <c r="ID2199" s="14"/>
      <c r="IE2199" s="14"/>
      <c r="IF2199" s="14"/>
      <c r="IG2199" s="14"/>
      <c r="IH2199" s="14"/>
      <c r="II2199" s="14"/>
      <c r="IJ2199" s="14"/>
      <c r="IK2199" s="14"/>
      <c r="IL2199" s="14"/>
      <c r="IM2199" s="14"/>
      <c r="IN2199" s="14"/>
      <c r="IO2199" s="14"/>
      <c r="IP2199" s="14"/>
      <c r="IQ2199" s="14"/>
      <c r="IR2199" s="14"/>
      <c r="IS2199" s="14"/>
      <c r="IT2199" s="14"/>
    </row>
    <row r="2200" spans="1:254" s="18" customFormat="1" x14ac:dyDescent="0.2">
      <c r="A2200" s="12">
        <v>401715</v>
      </c>
      <c r="B2200" s="4"/>
      <c r="C2200" s="13" t="s">
        <v>1968</v>
      </c>
      <c r="D2200" s="11">
        <v>47</v>
      </c>
      <c r="E2200" s="11">
        <v>47</v>
      </c>
      <c r="F2200" s="11"/>
      <c r="G2200" s="12">
        <v>5</v>
      </c>
    </row>
    <row r="2201" spans="1:254" x14ac:dyDescent="0.2">
      <c r="A2201" s="12">
        <v>401720</v>
      </c>
      <c r="B2201" s="4"/>
      <c r="C2201" s="13" t="s">
        <v>1969</v>
      </c>
      <c r="D2201" s="11">
        <v>60</v>
      </c>
      <c r="E2201" s="11">
        <v>60</v>
      </c>
      <c r="F2201" s="11"/>
      <c r="G2201" s="12">
        <v>5</v>
      </c>
      <c r="H2201" s="14"/>
    </row>
    <row r="2202" spans="1:254" x14ac:dyDescent="0.2">
      <c r="A2202" s="2">
        <v>401725</v>
      </c>
      <c r="B2202" s="4"/>
      <c r="C2202" s="5" t="s">
        <v>1970</v>
      </c>
      <c r="D2202" s="3">
        <v>90</v>
      </c>
      <c r="E2202" s="11">
        <v>90</v>
      </c>
      <c r="F2202" s="3"/>
      <c r="G2202" s="2">
        <v>5</v>
      </c>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C2202" s="14"/>
      <c r="AD2202" s="14"/>
      <c r="AE2202" s="14"/>
      <c r="AF2202" s="14"/>
      <c r="AG2202" s="14"/>
      <c r="AH2202" s="14"/>
      <c r="AI2202" s="14"/>
      <c r="AJ2202" s="14"/>
      <c r="AK2202" s="14"/>
      <c r="AL2202" s="14"/>
      <c r="AM2202" s="14"/>
      <c r="AN2202" s="14"/>
      <c r="AO2202" s="14"/>
      <c r="AP2202" s="14"/>
      <c r="AQ2202" s="14"/>
      <c r="AR2202" s="14"/>
      <c r="AS2202" s="14"/>
      <c r="AT2202" s="14"/>
      <c r="AU2202" s="14"/>
      <c r="AV2202" s="14"/>
      <c r="AW2202" s="14"/>
      <c r="AX2202" s="14"/>
      <c r="AY2202" s="14"/>
      <c r="AZ2202" s="14"/>
      <c r="BA2202" s="14"/>
      <c r="BB2202" s="14"/>
      <c r="BC2202" s="14"/>
      <c r="BD2202" s="14"/>
      <c r="BE2202" s="14"/>
      <c r="BF2202" s="14"/>
      <c r="BG2202" s="14"/>
      <c r="BH2202" s="14"/>
      <c r="BI2202" s="14"/>
      <c r="BJ2202" s="14"/>
      <c r="BK2202" s="14"/>
      <c r="BL2202" s="14"/>
      <c r="BM2202" s="14"/>
      <c r="BN2202" s="14"/>
      <c r="BO2202" s="14"/>
      <c r="BP2202" s="14"/>
      <c r="BQ2202" s="14"/>
      <c r="BR2202" s="14"/>
      <c r="BS2202" s="14"/>
      <c r="BT2202" s="14"/>
      <c r="BU2202" s="14"/>
      <c r="BV2202" s="14"/>
      <c r="BW2202" s="14"/>
      <c r="BX2202" s="14"/>
      <c r="BY2202" s="14"/>
      <c r="BZ2202" s="14"/>
      <c r="CA2202" s="14"/>
      <c r="CB2202" s="14"/>
      <c r="CC2202" s="14"/>
      <c r="CD2202" s="14"/>
      <c r="CE2202" s="14"/>
      <c r="CF2202" s="14"/>
      <c r="CG2202" s="14"/>
      <c r="CH2202" s="14"/>
      <c r="CI2202" s="14"/>
      <c r="CJ2202" s="14"/>
      <c r="CK2202" s="14"/>
      <c r="CL2202" s="14"/>
      <c r="CM2202" s="14"/>
      <c r="CN2202" s="14"/>
      <c r="CO2202" s="14"/>
      <c r="CP2202" s="14"/>
      <c r="CQ2202" s="14"/>
      <c r="CR2202" s="14"/>
      <c r="CS2202" s="14"/>
      <c r="CT2202" s="14"/>
      <c r="CU2202" s="14"/>
      <c r="CV2202" s="14"/>
      <c r="CW2202" s="14"/>
      <c r="CX2202" s="14"/>
      <c r="CY2202" s="14"/>
      <c r="CZ2202" s="14"/>
      <c r="DA2202" s="14"/>
      <c r="DB2202" s="14"/>
      <c r="DC2202" s="14"/>
      <c r="DD2202" s="14"/>
      <c r="DE2202" s="14"/>
      <c r="DF2202" s="14"/>
      <c r="DG2202" s="14"/>
      <c r="DH2202" s="14"/>
      <c r="DI2202" s="14"/>
      <c r="DJ2202" s="14"/>
      <c r="DK2202" s="14"/>
      <c r="DL2202" s="14"/>
      <c r="DM2202" s="14"/>
      <c r="DN2202" s="14"/>
      <c r="DO2202" s="14"/>
      <c r="DP2202" s="14"/>
      <c r="DQ2202" s="14"/>
      <c r="DR2202" s="14"/>
      <c r="DS2202" s="14"/>
      <c r="DT2202" s="14"/>
      <c r="DU2202" s="14"/>
      <c r="DV2202" s="14"/>
      <c r="DW2202" s="14"/>
      <c r="DX2202" s="14"/>
      <c r="DY2202" s="14"/>
      <c r="DZ2202" s="14"/>
      <c r="EA2202" s="14"/>
      <c r="EB2202" s="14"/>
      <c r="EC2202" s="14"/>
      <c r="ED2202" s="14"/>
      <c r="EE2202" s="14"/>
      <c r="EF2202" s="14"/>
      <c r="EG2202" s="14"/>
      <c r="EH2202" s="14"/>
      <c r="EI2202" s="14"/>
      <c r="EJ2202" s="14"/>
      <c r="EK2202" s="14"/>
      <c r="EL2202" s="14"/>
      <c r="EM2202" s="14"/>
      <c r="EN2202" s="14"/>
      <c r="EO2202" s="14"/>
      <c r="EP2202" s="14"/>
      <c r="EQ2202" s="14"/>
      <c r="ER2202" s="14"/>
      <c r="ES2202" s="14"/>
      <c r="ET2202" s="14"/>
      <c r="EU2202" s="14"/>
      <c r="EV2202" s="14"/>
      <c r="EW2202" s="14"/>
      <c r="EX2202" s="14"/>
      <c r="EY2202" s="14"/>
      <c r="EZ2202" s="14"/>
      <c r="FA2202" s="14"/>
      <c r="FB2202" s="14"/>
      <c r="FC2202" s="14"/>
      <c r="FD2202" s="14"/>
      <c r="FE2202" s="14"/>
      <c r="FF2202" s="14"/>
      <c r="FG2202" s="14"/>
      <c r="FH2202" s="14"/>
      <c r="FI2202" s="14"/>
      <c r="FJ2202" s="14"/>
      <c r="FK2202" s="14"/>
      <c r="FL2202" s="14"/>
      <c r="FM2202" s="14"/>
      <c r="FN2202" s="14"/>
      <c r="FO2202" s="14"/>
      <c r="FP2202" s="14"/>
      <c r="FQ2202" s="14"/>
      <c r="FR2202" s="14"/>
      <c r="FS2202" s="14"/>
      <c r="FT2202" s="14"/>
      <c r="FU2202" s="14"/>
      <c r="FV2202" s="14"/>
      <c r="FW2202" s="14"/>
      <c r="FX2202" s="14"/>
      <c r="FY2202" s="14"/>
      <c r="FZ2202" s="14"/>
      <c r="GA2202" s="14"/>
      <c r="GB2202" s="14"/>
      <c r="GC2202" s="14"/>
      <c r="GD2202" s="14"/>
      <c r="GE2202" s="14"/>
      <c r="GF2202" s="14"/>
      <c r="GG2202" s="14"/>
      <c r="GH2202" s="14"/>
      <c r="GI2202" s="14"/>
      <c r="GJ2202" s="14"/>
      <c r="GK2202" s="14"/>
      <c r="GL2202" s="14"/>
      <c r="GM2202" s="14"/>
      <c r="GN2202" s="14"/>
      <c r="GO2202" s="14"/>
      <c r="GP2202" s="14"/>
      <c r="GQ2202" s="14"/>
      <c r="GR2202" s="14"/>
      <c r="GS2202" s="14"/>
      <c r="GT2202" s="14"/>
      <c r="GU2202" s="14"/>
      <c r="GV2202" s="14"/>
      <c r="GW2202" s="14"/>
      <c r="GX2202" s="14"/>
      <c r="GY2202" s="14"/>
      <c r="GZ2202" s="14"/>
      <c r="HA2202" s="14"/>
      <c r="HB2202" s="14"/>
      <c r="HC2202" s="14"/>
      <c r="HD2202" s="14"/>
      <c r="HE2202" s="14"/>
      <c r="HF2202" s="14"/>
      <c r="HG2202" s="14"/>
      <c r="HH2202" s="14"/>
      <c r="HI2202" s="14"/>
      <c r="HJ2202" s="14"/>
      <c r="HK2202" s="14"/>
      <c r="HL2202" s="14"/>
      <c r="HM2202" s="14"/>
      <c r="HN2202" s="14"/>
      <c r="HO2202" s="14"/>
      <c r="HP2202" s="14"/>
      <c r="HQ2202" s="14"/>
      <c r="HR2202" s="14"/>
      <c r="HS2202" s="14"/>
      <c r="HT2202" s="14"/>
      <c r="HU2202" s="14"/>
      <c r="HV2202" s="14"/>
      <c r="HW2202" s="14"/>
      <c r="HX2202" s="14"/>
      <c r="HY2202" s="14"/>
      <c r="HZ2202" s="14"/>
      <c r="IA2202" s="14"/>
      <c r="IB2202" s="14"/>
      <c r="IC2202" s="14"/>
      <c r="ID2202" s="14"/>
      <c r="IE2202" s="14"/>
      <c r="IF2202" s="14"/>
      <c r="IG2202" s="14"/>
      <c r="IH2202" s="14"/>
      <c r="II2202" s="14"/>
      <c r="IJ2202" s="14"/>
      <c r="IK2202" s="14"/>
      <c r="IL2202" s="14"/>
      <c r="IM2202" s="14"/>
      <c r="IN2202" s="14"/>
      <c r="IO2202" s="14"/>
      <c r="IP2202" s="14"/>
      <c r="IQ2202" s="14"/>
      <c r="IR2202" s="14"/>
      <c r="IS2202" s="14"/>
      <c r="IT2202" s="14"/>
    </row>
    <row r="2203" spans="1:254" x14ac:dyDescent="0.2">
      <c r="A2203" s="12">
        <v>401730</v>
      </c>
      <c r="B2203" s="4"/>
      <c r="C2203" s="13" t="s">
        <v>1971</v>
      </c>
      <c r="D2203" s="11">
        <v>57.4</v>
      </c>
      <c r="E2203" s="11">
        <v>57.4</v>
      </c>
      <c r="F2203" s="11"/>
      <c r="G2203" s="12">
        <v>7</v>
      </c>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C2203" s="14"/>
      <c r="AD2203" s="14"/>
      <c r="AE2203" s="14"/>
      <c r="AF2203" s="14"/>
      <c r="AG2203" s="14"/>
      <c r="AH2203" s="14"/>
      <c r="AI2203" s="14"/>
      <c r="AJ2203" s="14"/>
      <c r="AK2203" s="14"/>
      <c r="AL2203" s="14"/>
      <c r="AM2203" s="14"/>
      <c r="AN2203" s="14"/>
      <c r="AO2203" s="14"/>
      <c r="AP2203" s="14"/>
      <c r="AQ2203" s="14"/>
      <c r="AR2203" s="14"/>
      <c r="AS2203" s="14"/>
      <c r="AT2203" s="14"/>
      <c r="AU2203" s="14"/>
      <c r="AV2203" s="14"/>
      <c r="AW2203" s="14"/>
      <c r="AX2203" s="14"/>
      <c r="AY2203" s="14"/>
      <c r="AZ2203" s="14"/>
      <c r="BA2203" s="14"/>
      <c r="BB2203" s="14"/>
      <c r="BC2203" s="14"/>
      <c r="BD2203" s="14"/>
      <c r="BE2203" s="14"/>
      <c r="BF2203" s="14"/>
      <c r="BG2203" s="14"/>
      <c r="BH2203" s="14"/>
      <c r="BI2203" s="14"/>
      <c r="BJ2203" s="14"/>
      <c r="BK2203" s="14"/>
      <c r="BL2203" s="14"/>
      <c r="BM2203" s="14"/>
      <c r="BN2203" s="14"/>
      <c r="BO2203" s="14"/>
      <c r="BP2203" s="14"/>
      <c r="BQ2203" s="14"/>
      <c r="BR2203" s="14"/>
      <c r="BS2203" s="14"/>
      <c r="BT2203" s="14"/>
      <c r="BU2203" s="14"/>
      <c r="BV2203" s="14"/>
      <c r="BW2203" s="14"/>
      <c r="BX2203" s="14"/>
      <c r="BY2203" s="14"/>
      <c r="BZ2203" s="14"/>
      <c r="CA2203" s="14"/>
      <c r="CB2203" s="14"/>
      <c r="CC2203" s="14"/>
      <c r="CD2203" s="14"/>
      <c r="CE2203" s="14"/>
      <c r="CF2203" s="14"/>
      <c r="CG2203" s="14"/>
      <c r="CH2203" s="14"/>
      <c r="CI2203" s="14"/>
      <c r="CJ2203" s="14"/>
      <c r="CK2203" s="14"/>
      <c r="CL2203" s="14"/>
      <c r="CM2203" s="14"/>
      <c r="CN2203" s="14"/>
      <c r="CO2203" s="14"/>
      <c r="CP2203" s="14"/>
      <c r="CQ2203" s="14"/>
      <c r="CR2203" s="14"/>
      <c r="CS2203" s="14"/>
      <c r="CT2203" s="14"/>
      <c r="CU2203" s="14"/>
      <c r="CV2203" s="14"/>
      <c r="CW2203" s="14"/>
      <c r="CX2203" s="14"/>
      <c r="CY2203" s="14"/>
      <c r="CZ2203" s="14"/>
      <c r="DA2203" s="14"/>
      <c r="DB2203" s="14"/>
      <c r="DC2203" s="14"/>
      <c r="DD2203" s="14"/>
      <c r="DE2203" s="14"/>
      <c r="DF2203" s="14"/>
      <c r="DG2203" s="14"/>
      <c r="DH2203" s="14"/>
      <c r="DI2203" s="14"/>
      <c r="DJ2203" s="14"/>
      <c r="DK2203" s="14"/>
      <c r="DL2203" s="14"/>
      <c r="DM2203" s="14"/>
      <c r="DN2203" s="14"/>
      <c r="DO2203" s="14"/>
      <c r="DP2203" s="14"/>
      <c r="DQ2203" s="14"/>
      <c r="DR2203" s="14"/>
      <c r="DS2203" s="14"/>
      <c r="DT2203" s="14"/>
      <c r="DU2203" s="14"/>
      <c r="DV2203" s="14"/>
      <c r="DW2203" s="14"/>
      <c r="DX2203" s="14"/>
      <c r="DY2203" s="14"/>
      <c r="DZ2203" s="14"/>
      <c r="EA2203" s="14"/>
      <c r="EB2203" s="14"/>
      <c r="EC2203" s="14"/>
      <c r="ED2203" s="14"/>
      <c r="EE2203" s="14"/>
      <c r="EF2203" s="14"/>
      <c r="EG2203" s="14"/>
      <c r="EH2203" s="14"/>
      <c r="EI2203" s="14"/>
      <c r="EJ2203" s="14"/>
      <c r="EK2203" s="14"/>
      <c r="EL2203" s="14"/>
      <c r="EM2203" s="14"/>
      <c r="EN2203" s="14"/>
      <c r="EO2203" s="14"/>
      <c r="EP2203" s="14"/>
      <c r="EQ2203" s="14"/>
      <c r="ER2203" s="14"/>
      <c r="ES2203" s="14"/>
      <c r="ET2203" s="14"/>
      <c r="EU2203" s="14"/>
      <c r="EV2203" s="14"/>
      <c r="EW2203" s="14"/>
      <c r="EX2203" s="14"/>
      <c r="EY2203" s="14"/>
      <c r="EZ2203" s="14"/>
      <c r="FA2203" s="14"/>
      <c r="FB2203" s="14"/>
      <c r="FC2203" s="14"/>
      <c r="FD2203" s="14"/>
      <c r="FE2203" s="14"/>
      <c r="FF2203" s="14"/>
      <c r="FG2203" s="14"/>
      <c r="FH2203" s="14"/>
      <c r="FI2203" s="14"/>
      <c r="FJ2203" s="14"/>
      <c r="FK2203" s="14"/>
      <c r="FL2203" s="14"/>
      <c r="FM2203" s="14"/>
      <c r="FN2203" s="14"/>
      <c r="FO2203" s="14"/>
      <c r="FP2203" s="14"/>
      <c r="FQ2203" s="14"/>
      <c r="FR2203" s="14"/>
      <c r="FS2203" s="14"/>
      <c r="FT2203" s="14"/>
      <c r="FU2203" s="14"/>
      <c r="FV2203" s="14"/>
      <c r="FW2203" s="14"/>
      <c r="FX2203" s="14"/>
      <c r="FY2203" s="14"/>
      <c r="FZ2203" s="14"/>
      <c r="GA2203" s="14"/>
      <c r="GB2203" s="14"/>
      <c r="GC2203" s="14"/>
      <c r="GD2203" s="14"/>
      <c r="GE2203" s="14"/>
      <c r="GF2203" s="14"/>
      <c r="GG2203" s="14"/>
      <c r="GH2203" s="14"/>
      <c r="GI2203" s="14"/>
      <c r="GJ2203" s="14"/>
      <c r="GK2203" s="14"/>
      <c r="GL2203" s="14"/>
      <c r="GM2203" s="14"/>
      <c r="GN2203" s="14"/>
      <c r="GO2203" s="14"/>
      <c r="GP2203" s="14"/>
      <c r="GQ2203" s="14"/>
      <c r="GR2203" s="14"/>
      <c r="GS2203" s="14"/>
      <c r="GT2203" s="14"/>
      <c r="GU2203" s="14"/>
      <c r="GV2203" s="14"/>
      <c r="GW2203" s="14"/>
      <c r="GX2203" s="14"/>
      <c r="GY2203" s="14"/>
      <c r="GZ2203" s="14"/>
      <c r="HA2203" s="14"/>
      <c r="HB2203" s="14"/>
      <c r="HC2203" s="14"/>
      <c r="HD2203" s="14"/>
      <c r="HE2203" s="14"/>
      <c r="HF2203" s="14"/>
      <c r="HG2203" s="14"/>
      <c r="HH2203" s="14"/>
      <c r="HI2203" s="14"/>
      <c r="HJ2203" s="14"/>
      <c r="HK2203" s="14"/>
      <c r="HL2203" s="14"/>
      <c r="HM2203" s="14"/>
      <c r="HN2203" s="14"/>
      <c r="HO2203" s="14"/>
      <c r="HP2203" s="14"/>
      <c r="HQ2203" s="14"/>
      <c r="HR2203" s="14"/>
      <c r="HS2203" s="14"/>
      <c r="HT2203" s="14"/>
      <c r="HU2203" s="14"/>
      <c r="HV2203" s="14"/>
      <c r="HW2203" s="14"/>
      <c r="HX2203" s="14"/>
      <c r="HY2203" s="14"/>
      <c r="HZ2203" s="14"/>
      <c r="IA2203" s="14"/>
      <c r="IB2203" s="14"/>
      <c r="IC2203" s="14"/>
      <c r="ID2203" s="14"/>
      <c r="IE2203" s="14"/>
      <c r="IF2203" s="14"/>
      <c r="IG2203" s="14"/>
      <c r="IH2203" s="14"/>
      <c r="II2203" s="14"/>
      <c r="IJ2203" s="14"/>
      <c r="IK2203" s="14"/>
      <c r="IL2203" s="14"/>
      <c r="IM2203" s="14"/>
      <c r="IN2203" s="14"/>
      <c r="IO2203" s="14"/>
      <c r="IP2203" s="14"/>
      <c r="IQ2203" s="14"/>
      <c r="IR2203" s="14"/>
      <c r="IS2203" s="14"/>
      <c r="IT2203" s="14"/>
    </row>
    <row r="2204" spans="1:254" x14ac:dyDescent="0.2">
      <c r="A2204" s="2">
        <v>401735</v>
      </c>
      <c r="B2204" s="17" t="s">
        <v>11</v>
      </c>
      <c r="C2204" s="5" t="s">
        <v>1972</v>
      </c>
      <c r="D2204" s="3">
        <v>10</v>
      </c>
      <c r="E2204" s="3">
        <v>7</v>
      </c>
      <c r="F2204" s="3">
        <v>3</v>
      </c>
      <c r="G2204" s="12">
        <v>0</v>
      </c>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C2204" s="14"/>
      <c r="AD2204" s="14"/>
      <c r="AE2204" s="14"/>
      <c r="AF2204" s="14"/>
      <c r="AG2204" s="14"/>
      <c r="AH2204" s="14"/>
      <c r="AI2204" s="14"/>
      <c r="AJ2204" s="14"/>
      <c r="AK2204" s="14"/>
      <c r="AL2204" s="14"/>
      <c r="AM2204" s="14"/>
      <c r="AN2204" s="14"/>
      <c r="AO2204" s="14"/>
      <c r="AP2204" s="14"/>
      <c r="AQ2204" s="14"/>
      <c r="AR2204" s="14"/>
      <c r="AS2204" s="14"/>
      <c r="AT2204" s="14"/>
      <c r="AU2204" s="14"/>
      <c r="AV2204" s="14"/>
      <c r="AW2204" s="14"/>
      <c r="AX2204" s="14"/>
      <c r="AY2204" s="14"/>
      <c r="AZ2204" s="14"/>
      <c r="BA2204" s="14"/>
      <c r="BB2204" s="14"/>
      <c r="BC2204" s="14"/>
      <c r="BD2204" s="14"/>
      <c r="BE2204" s="14"/>
      <c r="BF2204" s="14"/>
      <c r="BG2204" s="14"/>
      <c r="BH2204" s="14"/>
      <c r="BI2204" s="14"/>
      <c r="BJ2204" s="14"/>
      <c r="BK2204" s="14"/>
      <c r="BL2204" s="14"/>
      <c r="BM2204" s="14"/>
      <c r="BN2204" s="14"/>
      <c r="BO2204" s="14"/>
      <c r="BP2204" s="14"/>
      <c r="BQ2204" s="14"/>
      <c r="BR2204" s="14"/>
      <c r="BS2204" s="14"/>
      <c r="BT2204" s="14"/>
      <c r="BU2204" s="14"/>
      <c r="BV2204" s="14"/>
      <c r="BW2204" s="14"/>
      <c r="BX2204" s="14"/>
      <c r="BY2204" s="14"/>
      <c r="BZ2204" s="14"/>
      <c r="CA2204" s="14"/>
      <c r="CB2204" s="14"/>
      <c r="CC2204" s="14"/>
      <c r="CD2204" s="14"/>
      <c r="CE2204" s="14"/>
      <c r="CF2204" s="14"/>
      <c r="CG2204" s="14"/>
      <c r="CH2204" s="14"/>
      <c r="CI2204" s="14"/>
      <c r="CJ2204" s="14"/>
      <c r="CK2204" s="14"/>
      <c r="CL2204" s="14"/>
      <c r="CM2204" s="14"/>
      <c r="CN2204" s="14"/>
      <c r="CO2204" s="14"/>
      <c r="CP2204" s="14"/>
      <c r="CQ2204" s="14"/>
      <c r="CR2204" s="14"/>
      <c r="CS2204" s="14"/>
      <c r="CT2204" s="14"/>
      <c r="CU2204" s="14"/>
      <c r="CV2204" s="14"/>
      <c r="CW2204" s="14"/>
      <c r="CX2204" s="14"/>
      <c r="CY2204" s="14"/>
      <c r="CZ2204" s="14"/>
      <c r="DA2204" s="14"/>
      <c r="DB2204" s="14"/>
      <c r="DC2204" s="14"/>
      <c r="DD2204" s="14"/>
      <c r="DE2204" s="14"/>
      <c r="DF2204" s="14"/>
      <c r="DG2204" s="14"/>
      <c r="DH2204" s="14"/>
      <c r="DI2204" s="14"/>
      <c r="DJ2204" s="14"/>
      <c r="DK2204" s="14"/>
      <c r="DL2204" s="14"/>
      <c r="DM2204" s="14"/>
      <c r="DN2204" s="14"/>
      <c r="DO2204" s="14"/>
      <c r="DP2204" s="14"/>
      <c r="DQ2204" s="14"/>
      <c r="DR2204" s="14"/>
      <c r="DS2204" s="14"/>
      <c r="DT2204" s="14"/>
      <c r="DU2204" s="14"/>
      <c r="DV2204" s="14"/>
      <c r="DW2204" s="14"/>
      <c r="DX2204" s="14"/>
      <c r="DY2204" s="14"/>
      <c r="DZ2204" s="14"/>
      <c r="EA2204" s="14"/>
      <c r="EB2204" s="14"/>
      <c r="EC2204" s="14"/>
      <c r="ED2204" s="14"/>
      <c r="EE2204" s="14"/>
      <c r="EF2204" s="14"/>
      <c r="EG2204" s="14"/>
      <c r="EH2204" s="14"/>
      <c r="EI2204" s="14"/>
      <c r="EJ2204" s="14"/>
      <c r="EK2204" s="14"/>
      <c r="EL2204" s="14"/>
      <c r="EM2204" s="14"/>
      <c r="EN2204" s="14"/>
      <c r="EO2204" s="14"/>
      <c r="EP2204" s="14"/>
      <c r="EQ2204" s="14"/>
      <c r="ER2204" s="14"/>
      <c r="ES2204" s="14"/>
      <c r="ET2204" s="14"/>
      <c r="EU2204" s="14"/>
      <c r="EV2204" s="14"/>
      <c r="EW2204" s="14"/>
      <c r="EX2204" s="14"/>
      <c r="EY2204" s="14"/>
      <c r="EZ2204" s="14"/>
      <c r="FA2204" s="14"/>
      <c r="FB2204" s="14"/>
      <c r="FC2204" s="14"/>
      <c r="FD2204" s="14"/>
      <c r="FE2204" s="14"/>
      <c r="FF2204" s="14"/>
      <c r="FG2204" s="14"/>
      <c r="FH2204" s="14"/>
      <c r="FI2204" s="14"/>
      <c r="FJ2204" s="14"/>
      <c r="FK2204" s="14"/>
      <c r="FL2204" s="14"/>
      <c r="FM2204" s="14"/>
      <c r="FN2204" s="14"/>
      <c r="FO2204" s="14"/>
      <c r="FP2204" s="14"/>
      <c r="FQ2204" s="14"/>
      <c r="FR2204" s="14"/>
      <c r="FS2204" s="14"/>
      <c r="FT2204" s="14"/>
      <c r="FU2204" s="14"/>
      <c r="FV2204" s="14"/>
      <c r="FW2204" s="14"/>
      <c r="FX2204" s="14"/>
      <c r="FY2204" s="14"/>
      <c r="FZ2204" s="14"/>
      <c r="GA2204" s="14"/>
      <c r="GB2204" s="14"/>
      <c r="GC2204" s="14"/>
      <c r="GD2204" s="14"/>
      <c r="GE2204" s="14"/>
      <c r="GF2204" s="14"/>
      <c r="GG2204" s="14"/>
      <c r="GH2204" s="14"/>
      <c r="GI2204" s="14"/>
      <c r="GJ2204" s="14"/>
      <c r="GK2204" s="14"/>
      <c r="GL2204" s="14"/>
      <c r="GM2204" s="14"/>
      <c r="GN2204" s="14"/>
      <c r="GO2204" s="14"/>
      <c r="GP2204" s="14"/>
      <c r="GQ2204" s="14"/>
      <c r="GR2204" s="14"/>
      <c r="GS2204" s="14"/>
      <c r="GT2204" s="14"/>
      <c r="GU2204" s="14"/>
      <c r="GV2204" s="14"/>
      <c r="GW2204" s="14"/>
      <c r="GX2204" s="14"/>
      <c r="GY2204" s="14"/>
      <c r="GZ2204" s="14"/>
      <c r="HA2204" s="14"/>
      <c r="HB2204" s="14"/>
      <c r="HC2204" s="14"/>
      <c r="HD2204" s="14"/>
      <c r="HE2204" s="14"/>
      <c r="HF2204" s="14"/>
      <c r="HG2204" s="14"/>
      <c r="HH2204" s="14"/>
      <c r="HI2204" s="14"/>
      <c r="HJ2204" s="14"/>
      <c r="HK2204" s="14"/>
      <c r="HL2204" s="14"/>
      <c r="HM2204" s="14"/>
      <c r="HN2204" s="14"/>
      <c r="HO2204" s="14"/>
      <c r="HP2204" s="14"/>
      <c r="HQ2204" s="14"/>
      <c r="HR2204" s="14"/>
      <c r="HS2204" s="14"/>
      <c r="HT2204" s="14"/>
      <c r="HU2204" s="14"/>
      <c r="HV2204" s="14"/>
      <c r="HW2204" s="14"/>
      <c r="HX2204" s="14"/>
      <c r="HY2204" s="14"/>
      <c r="HZ2204" s="14"/>
      <c r="IA2204" s="14"/>
      <c r="IB2204" s="14"/>
      <c r="IC2204" s="14"/>
      <c r="ID2204" s="14"/>
      <c r="IE2204" s="14"/>
      <c r="IF2204" s="14"/>
      <c r="IG2204" s="14"/>
      <c r="IH2204" s="14"/>
      <c r="II2204" s="14"/>
      <c r="IJ2204" s="14"/>
      <c r="IK2204" s="14"/>
      <c r="IL2204" s="14"/>
      <c r="IM2204" s="14"/>
      <c r="IN2204" s="14"/>
      <c r="IO2204" s="14"/>
      <c r="IP2204" s="14"/>
      <c r="IQ2204" s="14"/>
      <c r="IR2204" s="14"/>
      <c r="IS2204" s="14"/>
      <c r="IT2204" s="14"/>
    </row>
    <row r="2205" spans="1:254" x14ac:dyDescent="0.2">
      <c r="A2205" s="2">
        <v>401740</v>
      </c>
      <c r="B2205" s="17" t="s">
        <v>11</v>
      </c>
      <c r="C2205" s="5" t="s">
        <v>1973</v>
      </c>
      <c r="D2205" s="3">
        <v>15</v>
      </c>
      <c r="E2205" s="3">
        <v>10</v>
      </c>
      <c r="F2205" s="3">
        <v>5</v>
      </c>
      <c r="G2205" s="2">
        <v>2</v>
      </c>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C2205" s="14"/>
      <c r="AD2205" s="14"/>
      <c r="AE2205" s="14"/>
      <c r="AF2205" s="14"/>
      <c r="AG2205" s="14"/>
      <c r="AH2205" s="14"/>
      <c r="AI2205" s="14"/>
      <c r="AJ2205" s="14"/>
      <c r="AK2205" s="14"/>
      <c r="AL2205" s="14"/>
      <c r="AM2205" s="14"/>
      <c r="AN2205" s="14"/>
      <c r="AO2205" s="14"/>
      <c r="AP2205" s="14"/>
      <c r="AQ2205" s="14"/>
      <c r="AR2205" s="14"/>
      <c r="AS2205" s="14"/>
      <c r="AT2205" s="14"/>
      <c r="AU2205" s="14"/>
      <c r="AV2205" s="14"/>
      <c r="AW2205" s="14"/>
      <c r="AX2205" s="14"/>
      <c r="AY2205" s="14"/>
      <c r="AZ2205" s="14"/>
      <c r="BA2205" s="14"/>
      <c r="BB2205" s="14"/>
      <c r="BC2205" s="14"/>
      <c r="BD2205" s="14"/>
      <c r="BE2205" s="14"/>
      <c r="BF2205" s="14"/>
      <c r="BG2205" s="14"/>
      <c r="BH2205" s="14"/>
      <c r="BI2205" s="14"/>
      <c r="BJ2205" s="14"/>
      <c r="BK2205" s="14"/>
      <c r="BL2205" s="14"/>
      <c r="BM2205" s="14"/>
      <c r="BN2205" s="14"/>
      <c r="BO2205" s="14"/>
      <c r="BP2205" s="14"/>
      <c r="BQ2205" s="14"/>
      <c r="BR2205" s="14"/>
      <c r="BS2205" s="14"/>
      <c r="BT2205" s="14"/>
      <c r="BU2205" s="14"/>
      <c r="BV2205" s="14"/>
      <c r="BW2205" s="14"/>
      <c r="BX2205" s="14"/>
      <c r="BY2205" s="14"/>
      <c r="BZ2205" s="14"/>
      <c r="CA2205" s="14"/>
      <c r="CB2205" s="14"/>
      <c r="CC2205" s="14"/>
      <c r="CD2205" s="14"/>
      <c r="CE2205" s="14"/>
      <c r="CF2205" s="14"/>
      <c r="CG2205" s="14"/>
      <c r="CH2205" s="14"/>
      <c r="CI2205" s="14"/>
      <c r="CJ2205" s="14"/>
      <c r="CK2205" s="14"/>
      <c r="CL2205" s="14"/>
      <c r="CM2205" s="14"/>
      <c r="CN2205" s="14"/>
      <c r="CO2205" s="14"/>
      <c r="CP2205" s="14"/>
      <c r="CQ2205" s="14"/>
      <c r="CR2205" s="14"/>
      <c r="CS2205" s="14"/>
      <c r="CT2205" s="14"/>
      <c r="CU2205" s="14"/>
      <c r="CV2205" s="14"/>
      <c r="CW2205" s="14"/>
      <c r="CX2205" s="14"/>
      <c r="CY2205" s="14"/>
      <c r="CZ2205" s="14"/>
      <c r="DA2205" s="14"/>
      <c r="DB2205" s="14"/>
      <c r="DC2205" s="14"/>
      <c r="DD2205" s="14"/>
      <c r="DE2205" s="14"/>
      <c r="DF2205" s="14"/>
      <c r="DG2205" s="14"/>
      <c r="DH2205" s="14"/>
      <c r="DI2205" s="14"/>
      <c r="DJ2205" s="14"/>
      <c r="DK2205" s="14"/>
      <c r="DL2205" s="14"/>
      <c r="DM2205" s="14"/>
      <c r="DN2205" s="14"/>
      <c r="DO2205" s="14"/>
      <c r="DP2205" s="14"/>
      <c r="DQ2205" s="14"/>
      <c r="DR2205" s="14"/>
      <c r="DS2205" s="14"/>
      <c r="DT2205" s="14"/>
      <c r="DU2205" s="14"/>
      <c r="DV2205" s="14"/>
      <c r="DW2205" s="14"/>
      <c r="DX2205" s="14"/>
      <c r="DY2205" s="14"/>
      <c r="DZ2205" s="14"/>
      <c r="EA2205" s="14"/>
      <c r="EB2205" s="14"/>
      <c r="EC2205" s="14"/>
      <c r="ED2205" s="14"/>
      <c r="EE2205" s="14"/>
      <c r="EF2205" s="14"/>
      <c r="EG2205" s="14"/>
      <c r="EH2205" s="14"/>
      <c r="EI2205" s="14"/>
      <c r="EJ2205" s="14"/>
      <c r="EK2205" s="14"/>
      <c r="EL2205" s="14"/>
      <c r="EM2205" s="14"/>
      <c r="EN2205" s="14"/>
      <c r="EO2205" s="14"/>
      <c r="EP2205" s="14"/>
      <c r="EQ2205" s="14"/>
      <c r="ER2205" s="14"/>
      <c r="ES2205" s="14"/>
      <c r="ET2205" s="14"/>
      <c r="EU2205" s="14"/>
      <c r="EV2205" s="14"/>
      <c r="EW2205" s="14"/>
      <c r="EX2205" s="14"/>
      <c r="EY2205" s="14"/>
      <c r="EZ2205" s="14"/>
      <c r="FA2205" s="14"/>
      <c r="FB2205" s="14"/>
      <c r="FC2205" s="14"/>
      <c r="FD2205" s="14"/>
      <c r="FE2205" s="14"/>
      <c r="FF2205" s="14"/>
      <c r="FG2205" s="14"/>
      <c r="FH2205" s="14"/>
      <c r="FI2205" s="14"/>
      <c r="FJ2205" s="14"/>
      <c r="FK2205" s="14"/>
      <c r="FL2205" s="14"/>
      <c r="FM2205" s="14"/>
      <c r="FN2205" s="14"/>
      <c r="FO2205" s="14"/>
      <c r="FP2205" s="14"/>
      <c r="FQ2205" s="14"/>
      <c r="FR2205" s="14"/>
      <c r="FS2205" s="14"/>
      <c r="FT2205" s="14"/>
      <c r="FU2205" s="14"/>
      <c r="FV2205" s="14"/>
      <c r="FW2205" s="14"/>
      <c r="FX2205" s="14"/>
      <c r="FY2205" s="14"/>
      <c r="FZ2205" s="14"/>
      <c r="GA2205" s="14"/>
      <c r="GB2205" s="14"/>
      <c r="GC2205" s="14"/>
      <c r="GD2205" s="14"/>
      <c r="GE2205" s="14"/>
      <c r="GF2205" s="14"/>
      <c r="GG2205" s="14"/>
      <c r="GH2205" s="14"/>
      <c r="GI2205" s="14"/>
      <c r="GJ2205" s="14"/>
      <c r="GK2205" s="14"/>
      <c r="GL2205" s="14"/>
      <c r="GM2205" s="14"/>
      <c r="GN2205" s="14"/>
      <c r="GO2205" s="14"/>
      <c r="GP2205" s="14"/>
      <c r="GQ2205" s="14"/>
      <c r="GR2205" s="14"/>
      <c r="GS2205" s="14"/>
      <c r="GT2205" s="14"/>
      <c r="GU2205" s="14"/>
      <c r="GV2205" s="14"/>
      <c r="GW2205" s="14"/>
      <c r="GX2205" s="14"/>
      <c r="GY2205" s="14"/>
      <c r="GZ2205" s="14"/>
      <c r="HA2205" s="14"/>
      <c r="HB2205" s="14"/>
      <c r="HC2205" s="14"/>
      <c r="HD2205" s="14"/>
      <c r="HE2205" s="14"/>
      <c r="HF2205" s="14"/>
      <c r="HG2205" s="14"/>
      <c r="HH2205" s="14"/>
      <c r="HI2205" s="14"/>
      <c r="HJ2205" s="14"/>
      <c r="HK2205" s="14"/>
      <c r="HL2205" s="14"/>
      <c r="HM2205" s="14"/>
      <c r="HN2205" s="14"/>
      <c r="HO2205" s="14"/>
      <c r="HP2205" s="14"/>
      <c r="HQ2205" s="14"/>
      <c r="HR2205" s="14"/>
      <c r="HS2205" s="14"/>
      <c r="HT2205" s="14"/>
      <c r="HU2205" s="14"/>
      <c r="HV2205" s="14"/>
      <c r="HW2205" s="14"/>
      <c r="HX2205" s="14"/>
      <c r="HY2205" s="14"/>
      <c r="HZ2205" s="14"/>
      <c r="IA2205" s="14"/>
      <c r="IB2205" s="14"/>
      <c r="IC2205" s="14"/>
      <c r="ID2205" s="14"/>
      <c r="IE2205" s="14"/>
      <c r="IF2205" s="14"/>
      <c r="IG2205" s="14"/>
      <c r="IH2205" s="14"/>
      <c r="II2205" s="14"/>
      <c r="IJ2205" s="14"/>
      <c r="IK2205" s="14"/>
      <c r="IL2205" s="14"/>
      <c r="IM2205" s="14"/>
      <c r="IN2205" s="14"/>
      <c r="IO2205" s="14"/>
      <c r="IP2205" s="14"/>
      <c r="IQ2205" s="14"/>
      <c r="IR2205" s="14"/>
      <c r="IS2205" s="14"/>
      <c r="IT2205" s="14"/>
    </row>
    <row r="2206" spans="1:254" ht="40.5" x14ac:dyDescent="0.2">
      <c r="A2206" s="22">
        <v>401745</v>
      </c>
      <c r="B2206" s="4" t="s">
        <v>16</v>
      </c>
      <c r="C2206" s="19" t="s">
        <v>1974</v>
      </c>
      <c r="D2206" s="23">
        <v>70</v>
      </c>
      <c r="E2206" s="23">
        <v>50</v>
      </c>
      <c r="F2206" s="23">
        <v>20</v>
      </c>
      <c r="G2206" s="22">
        <v>0</v>
      </c>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C2206" s="14"/>
      <c r="AD2206" s="14"/>
      <c r="AE2206" s="14"/>
      <c r="AF2206" s="14"/>
      <c r="AG2206" s="14"/>
      <c r="AH2206" s="14"/>
      <c r="AI2206" s="14"/>
      <c r="AJ2206" s="14"/>
      <c r="AK2206" s="14"/>
      <c r="AL2206" s="14"/>
      <c r="AM2206" s="14"/>
      <c r="AN2206" s="14"/>
      <c r="AO2206" s="14"/>
      <c r="AP2206" s="14"/>
      <c r="AQ2206" s="14"/>
      <c r="AR2206" s="14"/>
      <c r="AS2206" s="14"/>
      <c r="AT2206" s="14"/>
      <c r="AU2206" s="14"/>
      <c r="AV2206" s="14"/>
      <c r="AW2206" s="14"/>
      <c r="AX2206" s="14"/>
      <c r="AY2206" s="14"/>
      <c r="AZ2206" s="14"/>
      <c r="BA2206" s="14"/>
      <c r="BB2206" s="14"/>
      <c r="BC2206" s="14"/>
      <c r="BD2206" s="14"/>
      <c r="BE2206" s="14"/>
      <c r="BF2206" s="14"/>
      <c r="BG2206" s="14"/>
      <c r="BH2206" s="14"/>
      <c r="BI2206" s="14"/>
      <c r="BJ2206" s="14"/>
      <c r="BK2206" s="14"/>
      <c r="BL2206" s="14"/>
      <c r="BM2206" s="14"/>
      <c r="BN2206" s="14"/>
      <c r="BO2206" s="14"/>
      <c r="BP2206" s="14"/>
      <c r="BQ2206" s="14"/>
      <c r="BR2206" s="14"/>
      <c r="BS2206" s="14"/>
      <c r="BT2206" s="14"/>
      <c r="BU2206" s="14"/>
      <c r="BV2206" s="14"/>
      <c r="BW2206" s="14"/>
      <c r="BX2206" s="14"/>
      <c r="BY2206" s="14"/>
      <c r="BZ2206" s="14"/>
      <c r="CA2206" s="14"/>
      <c r="CB2206" s="14"/>
      <c r="CC2206" s="14"/>
      <c r="CD2206" s="14"/>
      <c r="CE2206" s="14"/>
      <c r="CF2206" s="14"/>
      <c r="CG2206" s="14"/>
      <c r="CH2206" s="14"/>
      <c r="CI2206" s="14"/>
      <c r="CJ2206" s="14"/>
      <c r="CK2206" s="14"/>
      <c r="CL2206" s="14"/>
      <c r="CM2206" s="14"/>
      <c r="CN2206" s="14"/>
      <c r="CO2206" s="14"/>
      <c r="CP2206" s="14"/>
      <c r="CQ2206" s="14"/>
      <c r="CR2206" s="14"/>
      <c r="CS2206" s="14"/>
      <c r="CT2206" s="14"/>
      <c r="CU2206" s="14"/>
      <c r="CV2206" s="14"/>
      <c r="CW2206" s="14"/>
      <c r="CX2206" s="14"/>
      <c r="CY2206" s="14"/>
      <c r="CZ2206" s="14"/>
      <c r="DA2206" s="14"/>
      <c r="DB2206" s="14"/>
      <c r="DC2206" s="14"/>
      <c r="DD2206" s="14"/>
      <c r="DE2206" s="14"/>
      <c r="DF2206" s="14"/>
      <c r="DG2206" s="14"/>
      <c r="DH2206" s="14"/>
      <c r="DI2206" s="14"/>
      <c r="DJ2206" s="14"/>
      <c r="DK2206" s="14"/>
      <c r="DL2206" s="14"/>
      <c r="DM2206" s="14"/>
      <c r="DN2206" s="14"/>
      <c r="DO2206" s="14"/>
      <c r="DP2206" s="14"/>
      <c r="DQ2206" s="14"/>
      <c r="DR2206" s="14"/>
      <c r="DS2206" s="14"/>
      <c r="DT2206" s="14"/>
      <c r="DU2206" s="14"/>
      <c r="DV2206" s="14"/>
      <c r="DW2206" s="14"/>
      <c r="DX2206" s="14"/>
      <c r="DY2206" s="14"/>
      <c r="DZ2206" s="14"/>
      <c r="EA2206" s="14"/>
      <c r="EB2206" s="14"/>
      <c r="EC2206" s="14"/>
      <c r="ED2206" s="14"/>
      <c r="EE2206" s="14"/>
      <c r="EF2206" s="14"/>
      <c r="EG2206" s="14"/>
      <c r="EH2206" s="14"/>
      <c r="EI2206" s="14"/>
      <c r="EJ2206" s="14"/>
      <c r="EK2206" s="14"/>
      <c r="EL2206" s="14"/>
      <c r="EM2206" s="14"/>
      <c r="EN2206" s="14"/>
      <c r="EO2206" s="14"/>
      <c r="EP2206" s="14"/>
      <c r="EQ2206" s="14"/>
      <c r="ER2206" s="14"/>
      <c r="ES2206" s="14"/>
      <c r="ET2206" s="14"/>
      <c r="EU2206" s="14"/>
      <c r="EV2206" s="14"/>
      <c r="EW2206" s="14"/>
      <c r="EX2206" s="14"/>
      <c r="EY2206" s="14"/>
      <c r="EZ2206" s="14"/>
      <c r="FA2206" s="14"/>
      <c r="FB2206" s="14"/>
      <c r="FC2206" s="14"/>
      <c r="FD2206" s="14"/>
      <c r="FE2206" s="14"/>
      <c r="FF2206" s="14"/>
      <c r="FG2206" s="14"/>
      <c r="FH2206" s="14"/>
      <c r="FI2206" s="14"/>
      <c r="FJ2206" s="14"/>
      <c r="FK2206" s="14"/>
      <c r="FL2206" s="14"/>
      <c r="FM2206" s="14"/>
      <c r="FN2206" s="14"/>
      <c r="FO2206" s="14"/>
      <c r="FP2206" s="14"/>
      <c r="FQ2206" s="14"/>
      <c r="FR2206" s="14"/>
      <c r="FS2206" s="14"/>
      <c r="FT2206" s="14"/>
      <c r="FU2206" s="14"/>
      <c r="FV2206" s="14"/>
      <c r="FW2206" s="14"/>
      <c r="FX2206" s="14"/>
      <c r="FY2206" s="14"/>
      <c r="FZ2206" s="14"/>
      <c r="GA2206" s="14"/>
      <c r="GB2206" s="14"/>
      <c r="GC2206" s="14"/>
      <c r="GD2206" s="14"/>
      <c r="GE2206" s="14"/>
      <c r="GF2206" s="14"/>
      <c r="GG2206" s="14"/>
      <c r="GH2206" s="14"/>
      <c r="GI2206" s="14"/>
      <c r="GJ2206" s="14"/>
      <c r="GK2206" s="14"/>
      <c r="GL2206" s="14"/>
      <c r="GM2206" s="14"/>
      <c r="GN2206" s="14"/>
      <c r="GO2206" s="14"/>
      <c r="GP2206" s="14"/>
      <c r="GQ2206" s="14"/>
      <c r="GR2206" s="14"/>
      <c r="GS2206" s="14"/>
      <c r="GT2206" s="14"/>
      <c r="GU2206" s="14"/>
      <c r="GV2206" s="14"/>
      <c r="GW2206" s="14"/>
      <c r="GX2206" s="14"/>
      <c r="GY2206" s="14"/>
      <c r="GZ2206" s="14"/>
      <c r="HA2206" s="14"/>
      <c r="HB2206" s="14"/>
      <c r="HC2206" s="14"/>
      <c r="HD2206" s="14"/>
      <c r="HE2206" s="14"/>
      <c r="HF2206" s="14"/>
      <c r="HG2206" s="14"/>
      <c r="HH2206" s="14"/>
      <c r="HI2206" s="14"/>
      <c r="HJ2206" s="14"/>
      <c r="HK2206" s="14"/>
      <c r="HL2206" s="14"/>
      <c r="HM2206" s="14"/>
      <c r="HN2206" s="14"/>
      <c r="HO2206" s="14"/>
      <c r="HP2206" s="14"/>
      <c r="HQ2206" s="14"/>
      <c r="HR2206" s="14"/>
      <c r="HS2206" s="14"/>
      <c r="HT2206" s="14"/>
      <c r="HU2206" s="14"/>
      <c r="HV2206" s="14"/>
      <c r="HW2206" s="14"/>
      <c r="HX2206" s="14"/>
      <c r="HY2206" s="14"/>
      <c r="HZ2206" s="14"/>
      <c r="IA2206" s="14"/>
      <c r="IB2206" s="14"/>
      <c r="IC2206" s="14"/>
      <c r="ID2206" s="14"/>
      <c r="IE2206" s="14"/>
      <c r="IF2206" s="14"/>
      <c r="IG2206" s="14"/>
      <c r="IH2206" s="14"/>
      <c r="II2206" s="14"/>
      <c r="IJ2206" s="14"/>
      <c r="IK2206" s="14"/>
      <c r="IL2206" s="14"/>
      <c r="IM2206" s="14"/>
      <c r="IN2206" s="14"/>
      <c r="IO2206" s="14"/>
      <c r="IP2206" s="14"/>
      <c r="IQ2206" s="14"/>
      <c r="IR2206" s="14"/>
      <c r="IS2206" s="14"/>
      <c r="IT2206" s="14"/>
    </row>
    <row r="2207" spans="1:254" x14ac:dyDescent="0.2">
      <c r="A2207" s="22">
        <v>401750</v>
      </c>
      <c r="B2207" s="4"/>
      <c r="C2207" s="19" t="s">
        <v>1975</v>
      </c>
      <c r="D2207" s="23">
        <v>50</v>
      </c>
      <c r="E2207" s="11">
        <v>50</v>
      </c>
      <c r="F2207" s="23"/>
      <c r="G2207" s="22">
        <v>5</v>
      </c>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C2207" s="14"/>
      <c r="AD2207" s="14"/>
      <c r="AE2207" s="14"/>
      <c r="AF2207" s="14"/>
      <c r="AG2207" s="14"/>
      <c r="AH2207" s="14"/>
      <c r="AI2207" s="14"/>
      <c r="AJ2207" s="14"/>
      <c r="AK2207" s="14"/>
      <c r="AL2207" s="14"/>
      <c r="AM2207" s="14"/>
      <c r="AN2207" s="14"/>
      <c r="AO2207" s="14"/>
      <c r="AP2207" s="14"/>
      <c r="AQ2207" s="14"/>
      <c r="AR2207" s="14"/>
      <c r="AS2207" s="14"/>
      <c r="AT2207" s="14"/>
      <c r="AU2207" s="14"/>
      <c r="AV2207" s="14"/>
      <c r="AW2207" s="14"/>
      <c r="AX2207" s="14"/>
      <c r="AY2207" s="14"/>
      <c r="AZ2207" s="14"/>
      <c r="BA2207" s="14"/>
      <c r="BB2207" s="14"/>
      <c r="BC2207" s="14"/>
      <c r="BD2207" s="14"/>
      <c r="BE2207" s="14"/>
      <c r="BF2207" s="14"/>
      <c r="BG2207" s="14"/>
      <c r="BH2207" s="14"/>
      <c r="BI2207" s="14"/>
      <c r="BJ2207" s="14"/>
      <c r="BK2207" s="14"/>
      <c r="BL2207" s="14"/>
      <c r="BM2207" s="14"/>
      <c r="BN2207" s="14"/>
      <c r="BO2207" s="14"/>
      <c r="BP2207" s="14"/>
      <c r="BQ2207" s="14"/>
      <c r="BR2207" s="14"/>
      <c r="BS2207" s="14"/>
      <c r="BT2207" s="14"/>
      <c r="BU2207" s="14"/>
      <c r="BV2207" s="14"/>
      <c r="BW2207" s="14"/>
      <c r="BX2207" s="14"/>
      <c r="BY2207" s="14"/>
      <c r="BZ2207" s="14"/>
      <c r="CA2207" s="14"/>
      <c r="CB2207" s="14"/>
      <c r="CC2207" s="14"/>
      <c r="CD2207" s="14"/>
      <c r="CE2207" s="14"/>
      <c r="CF2207" s="14"/>
      <c r="CG2207" s="14"/>
      <c r="CH2207" s="14"/>
      <c r="CI2207" s="14"/>
      <c r="CJ2207" s="14"/>
      <c r="CK2207" s="14"/>
      <c r="CL2207" s="14"/>
      <c r="CM2207" s="14"/>
      <c r="CN2207" s="14"/>
      <c r="CO2207" s="14"/>
      <c r="CP2207" s="14"/>
      <c r="CQ2207" s="14"/>
      <c r="CR2207" s="14"/>
      <c r="CS2207" s="14"/>
      <c r="CT2207" s="14"/>
      <c r="CU2207" s="14"/>
      <c r="CV2207" s="14"/>
      <c r="CW2207" s="14"/>
      <c r="CX2207" s="14"/>
      <c r="CY2207" s="14"/>
      <c r="CZ2207" s="14"/>
      <c r="DA2207" s="14"/>
      <c r="DB2207" s="14"/>
      <c r="DC2207" s="14"/>
      <c r="DD2207" s="14"/>
      <c r="DE2207" s="14"/>
      <c r="DF2207" s="14"/>
      <c r="DG2207" s="14"/>
      <c r="DH2207" s="14"/>
      <c r="DI2207" s="14"/>
      <c r="DJ2207" s="14"/>
      <c r="DK2207" s="14"/>
      <c r="DL2207" s="14"/>
      <c r="DM2207" s="14"/>
      <c r="DN2207" s="14"/>
      <c r="DO2207" s="14"/>
      <c r="DP2207" s="14"/>
      <c r="DQ2207" s="14"/>
      <c r="DR2207" s="14"/>
      <c r="DS2207" s="14"/>
      <c r="DT2207" s="14"/>
      <c r="DU2207" s="14"/>
      <c r="DV2207" s="14"/>
      <c r="DW2207" s="14"/>
      <c r="DX2207" s="14"/>
      <c r="DY2207" s="14"/>
      <c r="DZ2207" s="14"/>
      <c r="EA2207" s="14"/>
      <c r="EB2207" s="14"/>
      <c r="EC2207" s="14"/>
      <c r="ED2207" s="14"/>
      <c r="EE2207" s="14"/>
      <c r="EF2207" s="14"/>
      <c r="EG2207" s="14"/>
      <c r="EH2207" s="14"/>
      <c r="EI2207" s="14"/>
      <c r="EJ2207" s="14"/>
      <c r="EK2207" s="14"/>
      <c r="EL2207" s="14"/>
      <c r="EM2207" s="14"/>
      <c r="EN2207" s="14"/>
      <c r="EO2207" s="14"/>
      <c r="EP2207" s="14"/>
      <c r="EQ2207" s="14"/>
      <c r="ER2207" s="14"/>
      <c r="ES2207" s="14"/>
      <c r="ET2207" s="14"/>
      <c r="EU2207" s="14"/>
      <c r="EV2207" s="14"/>
      <c r="EW2207" s="14"/>
      <c r="EX2207" s="14"/>
      <c r="EY2207" s="14"/>
      <c r="EZ2207" s="14"/>
      <c r="FA2207" s="14"/>
      <c r="FB2207" s="14"/>
      <c r="FC2207" s="14"/>
      <c r="FD2207" s="14"/>
      <c r="FE2207" s="14"/>
      <c r="FF2207" s="14"/>
      <c r="FG2207" s="14"/>
      <c r="FH2207" s="14"/>
      <c r="FI2207" s="14"/>
      <c r="FJ2207" s="14"/>
      <c r="FK2207" s="14"/>
      <c r="FL2207" s="14"/>
      <c r="FM2207" s="14"/>
      <c r="FN2207" s="14"/>
      <c r="FO2207" s="14"/>
      <c r="FP2207" s="14"/>
      <c r="FQ2207" s="14"/>
      <c r="FR2207" s="14"/>
      <c r="FS2207" s="14"/>
      <c r="FT2207" s="14"/>
      <c r="FU2207" s="14"/>
      <c r="FV2207" s="14"/>
      <c r="FW2207" s="14"/>
      <c r="FX2207" s="14"/>
      <c r="FY2207" s="14"/>
      <c r="FZ2207" s="14"/>
      <c r="GA2207" s="14"/>
      <c r="GB2207" s="14"/>
      <c r="GC2207" s="14"/>
      <c r="GD2207" s="14"/>
      <c r="GE2207" s="14"/>
      <c r="GF2207" s="14"/>
      <c r="GG2207" s="14"/>
      <c r="GH2207" s="14"/>
      <c r="GI2207" s="14"/>
      <c r="GJ2207" s="14"/>
      <c r="GK2207" s="14"/>
      <c r="GL2207" s="14"/>
      <c r="GM2207" s="14"/>
      <c r="GN2207" s="14"/>
      <c r="GO2207" s="14"/>
      <c r="GP2207" s="14"/>
      <c r="GQ2207" s="14"/>
      <c r="GR2207" s="14"/>
      <c r="GS2207" s="14"/>
      <c r="GT2207" s="14"/>
      <c r="GU2207" s="14"/>
      <c r="GV2207" s="14"/>
      <c r="GW2207" s="14"/>
      <c r="GX2207" s="14"/>
      <c r="GY2207" s="14"/>
      <c r="GZ2207" s="14"/>
      <c r="HA2207" s="14"/>
      <c r="HB2207" s="14"/>
      <c r="HC2207" s="14"/>
      <c r="HD2207" s="14"/>
      <c r="HE2207" s="14"/>
      <c r="HF2207" s="14"/>
      <c r="HG2207" s="14"/>
      <c r="HH2207" s="14"/>
      <c r="HI2207" s="14"/>
      <c r="HJ2207" s="14"/>
      <c r="HK2207" s="14"/>
      <c r="HL2207" s="14"/>
      <c r="HM2207" s="14"/>
      <c r="HN2207" s="14"/>
      <c r="HO2207" s="14"/>
      <c r="HP2207" s="14"/>
      <c r="HQ2207" s="14"/>
      <c r="HR2207" s="14"/>
      <c r="HS2207" s="14"/>
      <c r="HT2207" s="14"/>
      <c r="HU2207" s="14"/>
      <c r="HV2207" s="14"/>
      <c r="HW2207" s="14"/>
      <c r="HX2207" s="14"/>
      <c r="HY2207" s="14"/>
      <c r="HZ2207" s="14"/>
      <c r="IA2207" s="14"/>
      <c r="IB2207" s="14"/>
      <c r="IC2207" s="14"/>
      <c r="ID2207" s="14"/>
      <c r="IE2207" s="14"/>
      <c r="IF2207" s="14"/>
      <c r="IG2207" s="14"/>
      <c r="IH2207" s="14"/>
      <c r="II2207" s="14"/>
      <c r="IJ2207" s="14"/>
      <c r="IK2207" s="14"/>
      <c r="IL2207" s="14"/>
      <c r="IM2207" s="14"/>
      <c r="IN2207" s="14"/>
      <c r="IO2207" s="14"/>
      <c r="IP2207" s="14"/>
      <c r="IQ2207" s="14"/>
      <c r="IR2207" s="14"/>
      <c r="IS2207" s="14"/>
      <c r="IT2207" s="14"/>
    </row>
    <row r="2208" spans="1:254" x14ac:dyDescent="0.2">
      <c r="A2208" s="12">
        <v>401755</v>
      </c>
      <c r="B2208" s="4"/>
      <c r="C2208" s="21" t="s">
        <v>97</v>
      </c>
      <c r="D2208" s="11"/>
      <c r="E2208" s="11"/>
      <c r="F2208" s="11"/>
      <c r="G2208" s="12"/>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C2208" s="14"/>
      <c r="AD2208" s="14"/>
      <c r="AE2208" s="14"/>
      <c r="AF2208" s="14"/>
      <c r="AG2208" s="14"/>
      <c r="AH2208" s="14"/>
      <c r="AI2208" s="14"/>
      <c r="AJ2208" s="14"/>
      <c r="AK2208" s="14"/>
      <c r="AL2208" s="14"/>
      <c r="AM2208" s="14"/>
      <c r="AN2208" s="14"/>
      <c r="AO2208" s="14"/>
      <c r="AP2208" s="14"/>
      <c r="AQ2208" s="14"/>
      <c r="AR2208" s="14"/>
      <c r="AS2208" s="14"/>
      <c r="AT2208" s="14"/>
      <c r="AU2208" s="14"/>
      <c r="AV2208" s="14"/>
      <c r="AW2208" s="14"/>
      <c r="AX2208" s="14"/>
      <c r="AY2208" s="14"/>
      <c r="AZ2208" s="14"/>
      <c r="BA2208" s="14"/>
      <c r="BB2208" s="14"/>
      <c r="BC2208" s="14"/>
      <c r="BD2208" s="14"/>
      <c r="BE2208" s="14"/>
      <c r="BF2208" s="14"/>
      <c r="BG2208" s="14"/>
      <c r="BH2208" s="14"/>
      <c r="BI2208" s="14"/>
      <c r="BJ2208" s="14"/>
      <c r="BK2208" s="14"/>
      <c r="BL2208" s="14"/>
      <c r="BM2208" s="14"/>
      <c r="BN2208" s="14"/>
      <c r="BO2208" s="14"/>
      <c r="BP2208" s="14"/>
      <c r="BQ2208" s="14"/>
      <c r="BR2208" s="14"/>
      <c r="BS2208" s="14"/>
      <c r="BT2208" s="14"/>
      <c r="BU2208" s="14"/>
      <c r="BV2208" s="14"/>
      <c r="BW2208" s="14"/>
      <c r="BX2208" s="14"/>
      <c r="BY2208" s="14"/>
      <c r="BZ2208" s="14"/>
      <c r="CA2208" s="14"/>
      <c r="CB2208" s="14"/>
      <c r="CC2208" s="14"/>
      <c r="CD2208" s="14"/>
      <c r="CE2208" s="14"/>
      <c r="CF2208" s="14"/>
      <c r="CG2208" s="14"/>
      <c r="CH2208" s="14"/>
      <c r="CI2208" s="14"/>
      <c r="CJ2208" s="14"/>
      <c r="CK2208" s="14"/>
      <c r="CL2208" s="14"/>
      <c r="CM2208" s="14"/>
      <c r="CN2208" s="14"/>
      <c r="CO2208" s="14"/>
      <c r="CP2208" s="14"/>
      <c r="CQ2208" s="14"/>
      <c r="CR2208" s="14"/>
      <c r="CS2208" s="14"/>
      <c r="CT2208" s="14"/>
      <c r="CU2208" s="14"/>
      <c r="CV2208" s="14"/>
      <c r="CW2208" s="14"/>
      <c r="CX2208" s="14"/>
      <c r="CY2208" s="14"/>
      <c r="CZ2208" s="14"/>
      <c r="DA2208" s="14"/>
      <c r="DB2208" s="14"/>
      <c r="DC2208" s="14"/>
      <c r="DD2208" s="14"/>
      <c r="DE2208" s="14"/>
      <c r="DF2208" s="14"/>
      <c r="DG2208" s="14"/>
      <c r="DH2208" s="14"/>
      <c r="DI2208" s="14"/>
      <c r="DJ2208" s="14"/>
      <c r="DK2208" s="14"/>
      <c r="DL2208" s="14"/>
      <c r="DM2208" s="14"/>
      <c r="DN2208" s="14"/>
      <c r="DO2208" s="14"/>
      <c r="DP2208" s="14"/>
      <c r="DQ2208" s="14"/>
      <c r="DR2208" s="14"/>
      <c r="DS2208" s="14"/>
      <c r="DT2208" s="14"/>
      <c r="DU2208" s="14"/>
      <c r="DV2208" s="14"/>
      <c r="DW2208" s="14"/>
      <c r="DX2208" s="14"/>
      <c r="DY2208" s="14"/>
      <c r="DZ2208" s="14"/>
      <c r="EA2208" s="14"/>
      <c r="EB2208" s="14"/>
      <c r="EC2208" s="14"/>
      <c r="ED2208" s="14"/>
      <c r="EE2208" s="14"/>
      <c r="EF2208" s="14"/>
      <c r="EG2208" s="14"/>
      <c r="EH2208" s="14"/>
      <c r="EI2208" s="14"/>
      <c r="EJ2208" s="14"/>
      <c r="EK2208" s="14"/>
      <c r="EL2208" s="14"/>
      <c r="EM2208" s="14"/>
      <c r="EN2208" s="14"/>
      <c r="EO2208" s="14"/>
      <c r="EP2208" s="14"/>
      <c r="EQ2208" s="14"/>
      <c r="ER2208" s="14"/>
      <c r="ES2208" s="14"/>
      <c r="ET2208" s="14"/>
      <c r="EU2208" s="14"/>
      <c r="EV2208" s="14"/>
      <c r="EW2208" s="14"/>
      <c r="EX2208" s="14"/>
      <c r="EY2208" s="14"/>
      <c r="EZ2208" s="14"/>
      <c r="FA2208" s="14"/>
      <c r="FB2208" s="14"/>
      <c r="FC2208" s="14"/>
      <c r="FD2208" s="14"/>
      <c r="FE2208" s="14"/>
      <c r="FF2208" s="14"/>
      <c r="FG2208" s="14"/>
      <c r="FH2208" s="14"/>
      <c r="FI2208" s="14"/>
      <c r="FJ2208" s="14"/>
      <c r="FK2208" s="14"/>
      <c r="FL2208" s="14"/>
      <c r="FM2208" s="14"/>
      <c r="FN2208" s="14"/>
      <c r="FO2208" s="14"/>
      <c r="FP2208" s="14"/>
      <c r="FQ2208" s="14"/>
      <c r="FR2208" s="14"/>
      <c r="FS2208" s="14"/>
      <c r="FT2208" s="14"/>
      <c r="FU2208" s="14"/>
      <c r="FV2208" s="14"/>
      <c r="FW2208" s="14"/>
      <c r="FX2208" s="14"/>
      <c r="FY2208" s="14"/>
      <c r="FZ2208" s="14"/>
      <c r="GA2208" s="14"/>
      <c r="GB2208" s="14"/>
      <c r="GC2208" s="14"/>
      <c r="GD2208" s="14"/>
      <c r="GE2208" s="14"/>
      <c r="GF2208" s="14"/>
      <c r="GG2208" s="14"/>
      <c r="GH2208" s="14"/>
      <c r="GI2208" s="14"/>
      <c r="GJ2208" s="14"/>
      <c r="GK2208" s="14"/>
      <c r="GL2208" s="14"/>
      <c r="GM2208" s="14"/>
      <c r="GN2208" s="14"/>
      <c r="GO2208" s="14"/>
      <c r="GP2208" s="14"/>
      <c r="GQ2208" s="14"/>
      <c r="GR2208" s="14"/>
      <c r="GS2208" s="14"/>
      <c r="GT2208" s="14"/>
      <c r="GU2208" s="14"/>
      <c r="GV2208" s="14"/>
      <c r="GW2208" s="14"/>
      <c r="GX2208" s="14"/>
      <c r="GY2208" s="14"/>
      <c r="GZ2208" s="14"/>
      <c r="HA2208" s="14"/>
      <c r="HB2208" s="14"/>
      <c r="HC2208" s="14"/>
      <c r="HD2208" s="14"/>
      <c r="HE2208" s="14"/>
      <c r="HF2208" s="14"/>
      <c r="HG2208" s="14"/>
      <c r="HH2208" s="14"/>
      <c r="HI2208" s="14"/>
      <c r="HJ2208" s="14"/>
      <c r="HK2208" s="14"/>
      <c r="HL2208" s="14"/>
      <c r="HM2208" s="14"/>
      <c r="HN2208" s="14"/>
      <c r="HO2208" s="14"/>
      <c r="HP2208" s="14"/>
      <c r="HQ2208" s="14"/>
      <c r="HR2208" s="14"/>
      <c r="HS2208" s="14"/>
      <c r="HT2208" s="14"/>
      <c r="HU2208" s="14"/>
      <c r="HV2208" s="14"/>
      <c r="HW2208" s="14"/>
      <c r="HX2208" s="14"/>
      <c r="HY2208" s="14"/>
      <c r="HZ2208" s="14"/>
      <c r="IA2208" s="14"/>
      <c r="IB2208" s="14"/>
      <c r="IC2208" s="14"/>
      <c r="ID2208" s="14"/>
      <c r="IE2208" s="14"/>
      <c r="IF2208" s="14"/>
      <c r="IG2208" s="14"/>
      <c r="IH2208" s="14"/>
      <c r="II2208" s="14"/>
      <c r="IJ2208" s="14"/>
      <c r="IK2208" s="14"/>
      <c r="IL2208" s="14"/>
      <c r="IM2208" s="14"/>
      <c r="IN2208" s="14"/>
      <c r="IO2208" s="14"/>
      <c r="IP2208" s="14"/>
      <c r="IQ2208" s="14"/>
      <c r="IR2208" s="14"/>
      <c r="IS2208" s="14"/>
      <c r="IT2208" s="14"/>
    </row>
    <row r="2209" spans="1:254" ht="40.5" x14ac:dyDescent="0.2">
      <c r="A2209" s="2">
        <v>401760</v>
      </c>
      <c r="B2209" s="4"/>
      <c r="C2209" s="5" t="s">
        <v>1976</v>
      </c>
      <c r="D2209" s="3">
        <v>61</v>
      </c>
      <c r="E2209" s="11">
        <v>61</v>
      </c>
      <c r="F2209" s="3"/>
      <c r="G2209" s="2">
        <v>5</v>
      </c>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C2209" s="14"/>
      <c r="AD2209" s="14"/>
      <c r="AE2209" s="14"/>
      <c r="AF2209" s="14"/>
      <c r="AG2209" s="14"/>
      <c r="AH2209" s="14"/>
      <c r="AI2209" s="14"/>
      <c r="AJ2209" s="14"/>
      <c r="AK2209" s="14"/>
      <c r="AL2209" s="14"/>
      <c r="AM2209" s="14"/>
      <c r="AN2209" s="14"/>
      <c r="AO2209" s="14"/>
      <c r="AP2209" s="14"/>
      <c r="AQ2209" s="14"/>
      <c r="AR2209" s="14"/>
      <c r="AS2209" s="14"/>
      <c r="AT2209" s="14"/>
      <c r="AU2209" s="14"/>
      <c r="AV2209" s="14"/>
      <c r="AW2209" s="14"/>
      <c r="AX2209" s="14"/>
      <c r="AY2209" s="14"/>
      <c r="AZ2209" s="14"/>
      <c r="BA2209" s="14"/>
      <c r="BB2209" s="14"/>
      <c r="BC2209" s="14"/>
      <c r="BD2209" s="14"/>
      <c r="BE2209" s="14"/>
      <c r="BF2209" s="14"/>
      <c r="BG2209" s="14"/>
      <c r="BH2209" s="14"/>
      <c r="BI2209" s="14"/>
      <c r="BJ2209" s="14"/>
      <c r="BK2209" s="14"/>
      <c r="BL2209" s="14"/>
      <c r="BM2209" s="14"/>
      <c r="BN2209" s="14"/>
      <c r="BO2209" s="14"/>
      <c r="BP2209" s="14"/>
      <c r="BQ2209" s="14"/>
      <c r="BR2209" s="14"/>
      <c r="BS2209" s="14"/>
      <c r="BT2209" s="14"/>
      <c r="BU2209" s="14"/>
      <c r="BV2209" s="14"/>
      <c r="BW2209" s="14"/>
      <c r="BX2209" s="14"/>
      <c r="BY2209" s="14"/>
      <c r="BZ2209" s="14"/>
      <c r="CA2209" s="14"/>
      <c r="CB2209" s="14"/>
      <c r="CC2209" s="14"/>
      <c r="CD2209" s="14"/>
      <c r="CE2209" s="14"/>
      <c r="CF2209" s="14"/>
      <c r="CG2209" s="14"/>
      <c r="CH2209" s="14"/>
      <c r="CI2209" s="14"/>
      <c r="CJ2209" s="14"/>
      <c r="CK2209" s="14"/>
      <c r="CL2209" s="14"/>
      <c r="CM2209" s="14"/>
      <c r="CN2209" s="14"/>
      <c r="CO2209" s="14"/>
      <c r="CP2209" s="14"/>
      <c r="CQ2209" s="14"/>
      <c r="CR2209" s="14"/>
      <c r="CS2209" s="14"/>
      <c r="CT2209" s="14"/>
      <c r="CU2209" s="14"/>
      <c r="CV2209" s="14"/>
      <c r="CW2209" s="14"/>
      <c r="CX2209" s="14"/>
      <c r="CY2209" s="14"/>
      <c r="CZ2209" s="14"/>
      <c r="DA2209" s="14"/>
      <c r="DB2209" s="14"/>
      <c r="DC2209" s="14"/>
      <c r="DD2209" s="14"/>
      <c r="DE2209" s="14"/>
      <c r="DF2209" s="14"/>
      <c r="DG2209" s="14"/>
      <c r="DH2209" s="14"/>
      <c r="DI2209" s="14"/>
      <c r="DJ2209" s="14"/>
      <c r="DK2209" s="14"/>
      <c r="DL2209" s="14"/>
      <c r="DM2209" s="14"/>
      <c r="DN2209" s="14"/>
      <c r="DO2209" s="14"/>
      <c r="DP2209" s="14"/>
      <c r="DQ2209" s="14"/>
      <c r="DR2209" s="14"/>
      <c r="DS2209" s="14"/>
      <c r="DT2209" s="14"/>
      <c r="DU2209" s="14"/>
      <c r="DV2209" s="14"/>
      <c r="DW2209" s="14"/>
      <c r="DX2209" s="14"/>
      <c r="DY2209" s="14"/>
      <c r="DZ2209" s="14"/>
      <c r="EA2209" s="14"/>
      <c r="EB2209" s="14"/>
      <c r="EC2209" s="14"/>
      <c r="ED2209" s="14"/>
      <c r="EE2209" s="14"/>
      <c r="EF2209" s="14"/>
      <c r="EG2209" s="14"/>
      <c r="EH2209" s="14"/>
      <c r="EI2209" s="14"/>
      <c r="EJ2209" s="14"/>
      <c r="EK2209" s="14"/>
      <c r="EL2209" s="14"/>
      <c r="EM2209" s="14"/>
      <c r="EN2209" s="14"/>
      <c r="EO2209" s="14"/>
      <c r="EP2209" s="14"/>
      <c r="EQ2209" s="14"/>
      <c r="ER2209" s="14"/>
      <c r="ES2209" s="14"/>
      <c r="ET2209" s="14"/>
      <c r="EU2209" s="14"/>
      <c r="EV2209" s="14"/>
      <c r="EW2209" s="14"/>
      <c r="EX2209" s="14"/>
      <c r="EY2209" s="14"/>
      <c r="EZ2209" s="14"/>
      <c r="FA2209" s="14"/>
      <c r="FB2209" s="14"/>
      <c r="FC2209" s="14"/>
      <c r="FD2209" s="14"/>
      <c r="FE2209" s="14"/>
      <c r="FF2209" s="14"/>
      <c r="FG2209" s="14"/>
      <c r="FH2209" s="14"/>
      <c r="FI2209" s="14"/>
      <c r="FJ2209" s="14"/>
      <c r="FK2209" s="14"/>
      <c r="FL2209" s="14"/>
      <c r="FM2209" s="14"/>
      <c r="FN2209" s="14"/>
      <c r="FO2209" s="14"/>
      <c r="FP2209" s="14"/>
      <c r="FQ2209" s="14"/>
      <c r="FR2209" s="14"/>
      <c r="FS2209" s="14"/>
      <c r="FT2209" s="14"/>
      <c r="FU2209" s="14"/>
      <c r="FV2209" s="14"/>
      <c r="FW2209" s="14"/>
      <c r="FX2209" s="14"/>
      <c r="FY2209" s="14"/>
      <c r="FZ2209" s="14"/>
      <c r="GA2209" s="14"/>
      <c r="GB2209" s="14"/>
      <c r="GC2209" s="14"/>
      <c r="GD2209" s="14"/>
      <c r="GE2209" s="14"/>
      <c r="GF2209" s="14"/>
      <c r="GG2209" s="14"/>
      <c r="GH2209" s="14"/>
      <c r="GI2209" s="14"/>
      <c r="GJ2209" s="14"/>
      <c r="GK2209" s="14"/>
      <c r="GL2209" s="14"/>
      <c r="GM2209" s="14"/>
      <c r="GN2209" s="14"/>
      <c r="GO2209" s="14"/>
      <c r="GP2209" s="14"/>
      <c r="GQ2209" s="14"/>
      <c r="GR2209" s="14"/>
      <c r="GS2209" s="14"/>
      <c r="GT2209" s="14"/>
      <c r="GU2209" s="14"/>
      <c r="GV2209" s="14"/>
      <c r="GW2209" s="14"/>
      <c r="GX2209" s="14"/>
      <c r="GY2209" s="14"/>
      <c r="GZ2209" s="14"/>
      <c r="HA2209" s="14"/>
      <c r="HB2209" s="14"/>
      <c r="HC2209" s="14"/>
      <c r="HD2209" s="14"/>
      <c r="HE2209" s="14"/>
      <c r="HF2209" s="14"/>
      <c r="HG2209" s="14"/>
      <c r="HH2209" s="14"/>
      <c r="HI2209" s="14"/>
      <c r="HJ2209" s="14"/>
      <c r="HK2209" s="14"/>
      <c r="HL2209" s="14"/>
      <c r="HM2209" s="14"/>
      <c r="HN2209" s="14"/>
      <c r="HO2209" s="14"/>
      <c r="HP2209" s="14"/>
      <c r="HQ2209" s="14"/>
      <c r="HR2209" s="14"/>
      <c r="HS2209" s="14"/>
      <c r="HT2209" s="14"/>
      <c r="HU2209" s="14"/>
      <c r="HV2209" s="14"/>
      <c r="HW2209" s="14"/>
      <c r="HX2209" s="14"/>
      <c r="HY2209" s="14"/>
      <c r="HZ2209" s="14"/>
      <c r="IA2209" s="14"/>
      <c r="IB2209" s="14"/>
      <c r="IC2209" s="14"/>
      <c r="ID2209" s="14"/>
      <c r="IE2209" s="14"/>
      <c r="IF2209" s="14"/>
      <c r="IG2209" s="14"/>
      <c r="IH2209" s="14"/>
      <c r="II2209" s="14"/>
      <c r="IJ2209" s="14"/>
      <c r="IK2209" s="14"/>
      <c r="IL2209" s="14"/>
      <c r="IM2209" s="14"/>
      <c r="IN2209" s="14"/>
      <c r="IO2209" s="14"/>
      <c r="IP2209" s="14"/>
      <c r="IQ2209" s="14"/>
      <c r="IR2209" s="14"/>
      <c r="IS2209" s="14"/>
      <c r="IT2209" s="14"/>
    </row>
    <row r="2210" spans="1:254" x14ac:dyDescent="0.2">
      <c r="A2210" s="12">
        <v>401765</v>
      </c>
      <c r="B2210" s="4"/>
      <c r="C2210" s="21" t="s">
        <v>97</v>
      </c>
      <c r="D2210" s="11"/>
      <c r="E2210" s="11"/>
      <c r="F2210" s="11"/>
      <c r="G2210" s="12"/>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C2210" s="14"/>
      <c r="AD2210" s="14"/>
      <c r="AE2210" s="14"/>
      <c r="AF2210" s="14"/>
      <c r="AG2210" s="14"/>
      <c r="AH2210" s="14"/>
      <c r="AI2210" s="14"/>
      <c r="AJ2210" s="14"/>
      <c r="AK2210" s="14"/>
      <c r="AL2210" s="14"/>
      <c r="AM2210" s="14"/>
      <c r="AN2210" s="14"/>
      <c r="AO2210" s="14"/>
      <c r="AP2210" s="14"/>
      <c r="AQ2210" s="14"/>
      <c r="AR2210" s="14"/>
      <c r="AS2210" s="14"/>
      <c r="AT2210" s="14"/>
      <c r="AU2210" s="14"/>
      <c r="AV2210" s="14"/>
      <c r="AW2210" s="14"/>
      <c r="AX2210" s="14"/>
      <c r="AY2210" s="14"/>
      <c r="AZ2210" s="14"/>
      <c r="BA2210" s="14"/>
      <c r="BB2210" s="14"/>
      <c r="BC2210" s="14"/>
      <c r="BD2210" s="14"/>
      <c r="BE2210" s="14"/>
      <c r="BF2210" s="14"/>
      <c r="BG2210" s="14"/>
      <c r="BH2210" s="14"/>
      <c r="BI2210" s="14"/>
      <c r="BJ2210" s="14"/>
      <c r="BK2210" s="14"/>
      <c r="BL2210" s="14"/>
      <c r="BM2210" s="14"/>
      <c r="BN2210" s="14"/>
      <c r="BO2210" s="14"/>
      <c r="BP2210" s="14"/>
      <c r="BQ2210" s="14"/>
      <c r="BR2210" s="14"/>
      <c r="BS2210" s="14"/>
      <c r="BT2210" s="14"/>
      <c r="BU2210" s="14"/>
      <c r="BV2210" s="14"/>
      <c r="BW2210" s="14"/>
      <c r="BX2210" s="14"/>
      <c r="BY2210" s="14"/>
      <c r="BZ2210" s="14"/>
      <c r="CA2210" s="14"/>
      <c r="CB2210" s="14"/>
      <c r="CC2210" s="14"/>
      <c r="CD2210" s="14"/>
      <c r="CE2210" s="14"/>
      <c r="CF2210" s="14"/>
      <c r="CG2210" s="14"/>
      <c r="CH2210" s="14"/>
      <c r="CI2210" s="14"/>
      <c r="CJ2210" s="14"/>
      <c r="CK2210" s="14"/>
      <c r="CL2210" s="14"/>
      <c r="CM2210" s="14"/>
      <c r="CN2210" s="14"/>
      <c r="CO2210" s="14"/>
      <c r="CP2210" s="14"/>
      <c r="CQ2210" s="14"/>
      <c r="CR2210" s="14"/>
      <c r="CS2210" s="14"/>
      <c r="CT2210" s="14"/>
      <c r="CU2210" s="14"/>
      <c r="CV2210" s="14"/>
      <c r="CW2210" s="14"/>
      <c r="CX2210" s="14"/>
      <c r="CY2210" s="14"/>
      <c r="CZ2210" s="14"/>
      <c r="DA2210" s="14"/>
      <c r="DB2210" s="14"/>
      <c r="DC2210" s="14"/>
      <c r="DD2210" s="14"/>
      <c r="DE2210" s="14"/>
      <c r="DF2210" s="14"/>
      <c r="DG2210" s="14"/>
      <c r="DH2210" s="14"/>
      <c r="DI2210" s="14"/>
      <c r="DJ2210" s="14"/>
      <c r="DK2210" s="14"/>
      <c r="DL2210" s="14"/>
      <c r="DM2210" s="14"/>
      <c r="DN2210" s="14"/>
      <c r="DO2210" s="14"/>
      <c r="DP2210" s="14"/>
      <c r="DQ2210" s="14"/>
      <c r="DR2210" s="14"/>
      <c r="DS2210" s="14"/>
      <c r="DT2210" s="14"/>
      <c r="DU2210" s="14"/>
      <c r="DV2210" s="14"/>
      <c r="DW2210" s="14"/>
      <c r="DX2210" s="14"/>
      <c r="DY2210" s="14"/>
      <c r="DZ2210" s="14"/>
      <c r="EA2210" s="14"/>
      <c r="EB2210" s="14"/>
      <c r="EC2210" s="14"/>
      <c r="ED2210" s="14"/>
      <c r="EE2210" s="14"/>
      <c r="EF2210" s="14"/>
      <c r="EG2210" s="14"/>
      <c r="EH2210" s="14"/>
      <c r="EI2210" s="14"/>
      <c r="EJ2210" s="14"/>
      <c r="EK2210" s="14"/>
      <c r="EL2210" s="14"/>
      <c r="EM2210" s="14"/>
      <c r="EN2210" s="14"/>
      <c r="EO2210" s="14"/>
      <c r="EP2210" s="14"/>
      <c r="EQ2210" s="14"/>
      <c r="ER2210" s="14"/>
      <c r="ES2210" s="14"/>
      <c r="ET2210" s="14"/>
      <c r="EU2210" s="14"/>
      <c r="EV2210" s="14"/>
      <c r="EW2210" s="14"/>
      <c r="EX2210" s="14"/>
      <c r="EY2210" s="14"/>
      <c r="EZ2210" s="14"/>
      <c r="FA2210" s="14"/>
      <c r="FB2210" s="14"/>
      <c r="FC2210" s="14"/>
      <c r="FD2210" s="14"/>
      <c r="FE2210" s="14"/>
      <c r="FF2210" s="14"/>
      <c r="FG2210" s="14"/>
      <c r="FH2210" s="14"/>
      <c r="FI2210" s="14"/>
      <c r="FJ2210" s="14"/>
      <c r="FK2210" s="14"/>
      <c r="FL2210" s="14"/>
      <c r="FM2210" s="14"/>
      <c r="FN2210" s="14"/>
      <c r="FO2210" s="14"/>
      <c r="FP2210" s="14"/>
      <c r="FQ2210" s="14"/>
      <c r="FR2210" s="14"/>
      <c r="FS2210" s="14"/>
      <c r="FT2210" s="14"/>
      <c r="FU2210" s="14"/>
      <c r="FV2210" s="14"/>
      <c r="FW2210" s="14"/>
      <c r="FX2210" s="14"/>
      <c r="FY2210" s="14"/>
      <c r="FZ2210" s="14"/>
      <c r="GA2210" s="14"/>
      <c r="GB2210" s="14"/>
      <c r="GC2210" s="14"/>
      <c r="GD2210" s="14"/>
      <c r="GE2210" s="14"/>
      <c r="GF2210" s="14"/>
      <c r="GG2210" s="14"/>
      <c r="GH2210" s="14"/>
      <c r="GI2210" s="14"/>
      <c r="GJ2210" s="14"/>
      <c r="GK2210" s="14"/>
      <c r="GL2210" s="14"/>
      <c r="GM2210" s="14"/>
      <c r="GN2210" s="14"/>
      <c r="GO2210" s="14"/>
      <c r="GP2210" s="14"/>
      <c r="GQ2210" s="14"/>
      <c r="GR2210" s="14"/>
      <c r="GS2210" s="14"/>
      <c r="GT2210" s="14"/>
      <c r="GU2210" s="14"/>
      <c r="GV2210" s="14"/>
      <c r="GW2210" s="14"/>
      <c r="GX2210" s="14"/>
      <c r="GY2210" s="14"/>
      <c r="GZ2210" s="14"/>
      <c r="HA2210" s="14"/>
      <c r="HB2210" s="14"/>
      <c r="HC2210" s="14"/>
      <c r="HD2210" s="14"/>
      <c r="HE2210" s="14"/>
      <c r="HF2210" s="14"/>
      <c r="HG2210" s="14"/>
      <c r="HH2210" s="14"/>
      <c r="HI2210" s="14"/>
      <c r="HJ2210" s="14"/>
      <c r="HK2210" s="14"/>
      <c r="HL2210" s="14"/>
      <c r="HM2210" s="14"/>
      <c r="HN2210" s="14"/>
      <c r="HO2210" s="14"/>
      <c r="HP2210" s="14"/>
      <c r="HQ2210" s="14"/>
      <c r="HR2210" s="14"/>
      <c r="HS2210" s="14"/>
      <c r="HT2210" s="14"/>
      <c r="HU2210" s="14"/>
      <c r="HV2210" s="14"/>
      <c r="HW2210" s="14"/>
      <c r="HX2210" s="14"/>
      <c r="HY2210" s="14"/>
      <c r="HZ2210" s="14"/>
      <c r="IA2210" s="14"/>
      <c r="IB2210" s="14"/>
      <c r="IC2210" s="14"/>
      <c r="ID2210" s="14"/>
      <c r="IE2210" s="14"/>
      <c r="IF2210" s="14"/>
      <c r="IG2210" s="14"/>
      <c r="IH2210" s="14"/>
      <c r="II2210" s="14"/>
      <c r="IJ2210" s="14"/>
      <c r="IK2210" s="14"/>
      <c r="IL2210" s="14"/>
      <c r="IM2210" s="14"/>
      <c r="IN2210" s="14"/>
      <c r="IO2210" s="14"/>
      <c r="IP2210" s="14"/>
      <c r="IQ2210" s="14"/>
      <c r="IR2210" s="14"/>
      <c r="IS2210" s="14"/>
      <c r="IT2210" s="14"/>
    </row>
    <row r="2211" spans="1:254" x14ac:dyDescent="0.2">
      <c r="A2211" s="12">
        <v>401770</v>
      </c>
      <c r="B2211" s="4"/>
      <c r="C2211" s="13" t="s">
        <v>1977</v>
      </c>
      <c r="D2211" s="11">
        <v>35.6</v>
      </c>
      <c r="E2211" s="11">
        <v>35.6</v>
      </c>
      <c r="F2211" s="11"/>
      <c r="G2211" s="12">
        <v>4</v>
      </c>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C2211" s="14"/>
      <c r="AD2211" s="14"/>
      <c r="AE2211" s="14"/>
      <c r="AF2211" s="14"/>
      <c r="AG2211" s="14"/>
      <c r="AH2211" s="14"/>
      <c r="AI2211" s="14"/>
      <c r="AJ2211" s="14"/>
      <c r="AK2211" s="14"/>
      <c r="AL2211" s="14"/>
      <c r="AM2211" s="14"/>
      <c r="AN2211" s="14"/>
      <c r="AO2211" s="14"/>
      <c r="AP2211" s="14"/>
      <c r="AQ2211" s="14"/>
      <c r="AR2211" s="14"/>
      <c r="AS2211" s="14"/>
      <c r="AT2211" s="14"/>
      <c r="AU2211" s="14"/>
      <c r="AV2211" s="14"/>
      <c r="AW2211" s="14"/>
      <c r="AX2211" s="14"/>
      <c r="AY2211" s="14"/>
      <c r="AZ2211" s="14"/>
      <c r="BA2211" s="14"/>
      <c r="BB2211" s="14"/>
      <c r="BC2211" s="14"/>
      <c r="BD2211" s="14"/>
      <c r="BE2211" s="14"/>
      <c r="BF2211" s="14"/>
      <c r="BG2211" s="14"/>
      <c r="BH2211" s="14"/>
      <c r="BI2211" s="14"/>
      <c r="BJ2211" s="14"/>
      <c r="BK2211" s="14"/>
      <c r="BL2211" s="14"/>
      <c r="BM2211" s="14"/>
      <c r="BN2211" s="14"/>
      <c r="BO2211" s="14"/>
      <c r="BP2211" s="14"/>
      <c r="BQ2211" s="14"/>
      <c r="BR2211" s="14"/>
      <c r="BS2211" s="14"/>
      <c r="BT2211" s="14"/>
      <c r="BU2211" s="14"/>
      <c r="BV2211" s="14"/>
      <c r="BW2211" s="14"/>
      <c r="BX2211" s="14"/>
      <c r="BY2211" s="14"/>
      <c r="BZ2211" s="14"/>
      <c r="CA2211" s="14"/>
      <c r="CB2211" s="14"/>
      <c r="CC2211" s="14"/>
      <c r="CD2211" s="14"/>
      <c r="CE2211" s="14"/>
      <c r="CF2211" s="14"/>
      <c r="CG2211" s="14"/>
      <c r="CH2211" s="14"/>
      <c r="CI2211" s="14"/>
      <c r="CJ2211" s="14"/>
      <c r="CK2211" s="14"/>
      <c r="CL2211" s="14"/>
      <c r="CM2211" s="14"/>
      <c r="CN2211" s="14"/>
      <c r="CO2211" s="14"/>
      <c r="CP2211" s="14"/>
      <c r="CQ2211" s="14"/>
      <c r="CR2211" s="14"/>
      <c r="CS2211" s="14"/>
      <c r="CT2211" s="14"/>
      <c r="CU2211" s="14"/>
      <c r="CV2211" s="14"/>
      <c r="CW2211" s="14"/>
      <c r="CX2211" s="14"/>
      <c r="CY2211" s="14"/>
      <c r="CZ2211" s="14"/>
      <c r="DA2211" s="14"/>
      <c r="DB2211" s="14"/>
      <c r="DC2211" s="14"/>
      <c r="DD2211" s="14"/>
      <c r="DE2211" s="14"/>
      <c r="DF2211" s="14"/>
      <c r="DG2211" s="14"/>
      <c r="DH2211" s="14"/>
      <c r="DI2211" s="14"/>
      <c r="DJ2211" s="14"/>
      <c r="DK2211" s="14"/>
      <c r="DL2211" s="14"/>
      <c r="DM2211" s="14"/>
      <c r="DN2211" s="14"/>
      <c r="DO2211" s="14"/>
      <c r="DP2211" s="14"/>
      <c r="DQ2211" s="14"/>
      <c r="DR2211" s="14"/>
      <c r="DS2211" s="14"/>
      <c r="DT2211" s="14"/>
      <c r="DU2211" s="14"/>
      <c r="DV2211" s="14"/>
      <c r="DW2211" s="14"/>
      <c r="DX2211" s="14"/>
      <c r="DY2211" s="14"/>
      <c r="DZ2211" s="14"/>
      <c r="EA2211" s="14"/>
      <c r="EB2211" s="14"/>
      <c r="EC2211" s="14"/>
      <c r="ED2211" s="14"/>
      <c r="EE2211" s="14"/>
      <c r="EF2211" s="14"/>
      <c r="EG2211" s="14"/>
      <c r="EH2211" s="14"/>
      <c r="EI2211" s="14"/>
      <c r="EJ2211" s="14"/>
      <c r="EK2211" s="14"/>
      <c r="EL2211" s="14"/>
      <c r="EM2211" s="14"/>
      <c r="EN2211" s="14"/>
      <c r="EO2211" s="14"/>
      <c r="EP2211" s="14"/>
      <c r="EQ2211" s="14"/>
      <c r="ER2211" s="14"/>
      <c r="ES2211" s="14"/>
      <c r="ET2211" s="14"/>
      <c r="EU2211" s="14"/>
      <c r="EV2211" s="14"/>
      <c r="EW2211" s="14"/>
      <c r="EX2211" s="14"/>
      <c r="EY2211" s="14"/>
      <c r="EZ2211" s="14"/>
      <c r="FA2211" s="14"/>
      <c r="FB2211" s="14"/>
      <c r="FC2211" s="14"/>
      <c r="FD2211" s="14"/>
      <c r="FE2211" s="14"/>
      <c r="FF2211" s="14"/>
      <c r="FG2211" s="14"/>
      <c r="FH2211" s="14"/>
      <c r="FI2211" s="14"/>
      <c r="FJ2211" s="14"/>
      <c r="FK2211" s="14"/>
      <c r="FL2211" s="14"/>
      <c r="FM2211" s="14"/>
      <c r="FN2211" s="14"/>
      <c r="FO2211" s="14"/>
      <c r="FP2211" s="14"/>
      <c r="FQ2211" s="14"/>
      <c r="FR2211" s="14"/>
      <c r="FS2211" s="14"/>
      <c r="FT2211" s="14"/>
      <c r="FU2211" s="14"/>
      <c r="FV2211" s="14"/>
      <c r="FW2211" s="14"/>
      <c r="FX2211" s="14"/>
      <c r="FY2211" s="14"/>
      <c r="FZ2211" s="14"/>
      <c r="GA2211" s="14"/>
      <c r="GB2211" s="14"/>
      <c r="GC2211" s="14"/>
      <c r="GD2211" s="14"/>
      <c r="GE2211" s="14"/>
      <c r="GF2211" s="14"/>
      <c r="GG2211" s="14"/>
      <c r="GH2211" s="14"/>
      <c r="GI2211" s="14"/>
      <c r="GJ2211" s="14"/>
      <c r="GK2211" s="14"/>
      <c r="GL2211" s="14"/>
      <c r="GM2211" s="14"/>
      <c r="GN2211" s="14"/>
      <c r="GO2211" s="14"/>
      <c r="GP2211" s="14"/>
      <c r="GQ2211" s="14"/>
      <c r="GR2211" s="14"/>
      <c r="GS2211" s="14"/>
      <c r="GT2211" s="14"/>
      <c r="GU2211" s="14"/>
      <c r="GV2211" s="14"/>
      <c r="GW2211" s="14"/>
      <c r="GX2211" s="14"/>
      <c r="GY2211" s="14"/>
      <c r="GZ2211" s="14"/>
      <c r="HA2211" s="14"/>
      <c r="HB2211" s="14"/>
      <c r="HC2211" s="14"/>
      <c r="HD2211" s="14"/>
      <c r="HE2211" s="14"/>
      <c r="HF2211" s="14"/>
      <c r="HG2211" s="14"/>
      <c r="HH2211" s="14"/>
      <c r="HI2211" s="14"/>
      <c r="HJ2211" s="14"/>
      <c r="HK2211" s="14"/>
      <c r="HL2211" s="14"/>
      <c r="HM2211" s="14"/>
      <c r="HN2211" s="14"/>
      <c r="HO2211" s="14"/>
      <c r="HP2211" s="14"/>
      <c r="HQ2211" s="14"/>
      <c r="HR2211" s="14"/>
      <c r="HS2211" s="14"/>
      <c r="HT2211" s="14"/>
      <c r="HU2211" s="14"/>
      <c r="HV2211" s="14"/>
      <c r="HW2211" s="14"/>
      <c r="HX2211" s="14"/>
      <c r="HY2211" s="14"/>
      <c r="HZ2211" s="14"/>
      <c r="IA2211" s="14"/>
      <c r="IB2211" s="14"/>
      <c r="IC2211" s="14"/>
      <c r="ID2211" s="14"/>
      <c r="IE2211" s="14"/>
      <c r="IF2211" s="14"/>
      <c r="IG2211" s="14"/>
      <c r="IH2211" s="14"/>
      <c r="II2211" s="14"/>
      <c r="IJ2211" s="14"/>
      <c r="IK2211" s="14"/>
      <c r="IL2211" s="14"/>
      <c r="IM2211" s="14"/>
      <c r="IN2211" s="14"/>
      <c r="IO2211" s="14"/>
      <c r="IP2211" s="14"/>
      <c r="IQ2211" s="14"/>
      <c r="IR2211" s="14"/>
      <c r="IS2211" s="14"/>
      <c r="IT2211" s="14"/>
    </row>
    <row r="2212" spans="1:254" x14ac:dyDescent="0.2">
      <c r="A2212" s="12">
        <v>401775</v>
      </c>
      <c r="B2212" s="4"/>
      <c r="C2212" s="13" t="s">
        <v>1978</v>
      </c>
      <c r="D2212" s="11">
        <v>27.2</v>
      </c>
      <c r="E2212" s="11">
        <v>27.2</v>
      </c>
      <c r="F2212" s="11"/>
      <c r="G2212" s="12">
        <v>4</v>
      </c>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C2212" s="14"/>
      <c r="AD2212" s="14"/>
      <c r="AE2212" s="14"/>
      <c r="AF2212" s="14"/>
      <c r="AG2212" s="14"/>
      <c r="AH2212" s="14"/>
      <c r="AI2212" s="14"/>
      <c r="AJ2212" s="14"/>
      <c r="AK2212" s="14"/>
      <c r="AL2212" s="14"/>
      <c r="AM2212" s="14"/>
      <c r="AN2212" s="14"/>
      <c r="AO2212" s="14"/>
      <c r="AP2212" s="14"/>
      <c r="AQ2212" s="14"/>
      <c r="AR2212" s="14"/>
      <c r="AS2212" s="14"/>
      <c r="AT2212" s="14"/>
      <c r="AU2212" s="14"/>
      <c r="AV2212" s="14"/>
      <c r="AW2212" s="14"/>
      <c r="AX2212" s="14"/>
      <c r="AY2212" s="14"/>
      <c r="AZ2212" s="14"/>
      <c r="BA2212" s="14"/>
      <c r="BB2212" s="14"/>
      <c r="BC2212" s="14"/>
      <c r="BD2212" s="14"/>
      <c r="BE2212" s="14"/>
      <c r="BF2212" s="14"/>
      <c r="BG2212" s="14"/>
      <c r="BH2212" s="14"/>
      <c r="BI2212" s="14"/>
      <c r="BJ2212" s="14"/>
      <c r="BK2212" s="14"/>
      <c r="BL2212" s="14"/>
      <c r="BM2212" s="14"/>
      <c r="BN2212" s="14"/>
      <c r="BO2212" s="14"/>
      <c r="BP2212" s="14"/>
      <c r="BQ2212" s="14"/>
      <c r="BR2212" s="14"/>
      <c r="BS2212" s="14"/>
      <c r="BT2212" s="14"/>
      <c r="BU2212" s="14"/>
      <c r="BV2212" s="14"/>
      <c r="BW2212" s="14"/>
      <c r="BX2212" s="14"/>
      <c r="BY2212" s="14"/>
      <c r="BZ2212" s="14"/>
      <c r="CA2212" s="14"/>
      <c r="CB2212" s="14"/>
      <c r="CC2212" s="14"/>
      <c r="CD2212" s="14"/>
      <c r="CE2212" s="14"/>
      <c r="CF2212" s="14"/>
      <c r="CG2212" s="14"/>
      <c r="CH2212" s="14"/>
      <c r="CI2212" s="14"/>
      <c r="CJ2212" s="14"/>
      <c r="CK2212" s="14"/>
      <c r="CL2212" s="14"/>
      <c r="CM2212" s="14"/>
      <c r="CN2212" s="14"/>
      <c r="CO2212" s="14"/>
      <c r="CP2212" s="14"/>
      <c r="CQ2212" s="14"/>
      <c r="CR2212" s="14"/>
      <c r="CS2212" s="14"/>
      <c r="CT2212" s="14"/>
      <c r="CU2212" s="14"/>
      <c r="CV2212" s="14"/>
      <c r="CW2212" s="14"/>
      <c r="CX2212" s="14"/>
      <c r="CY2212" s="14"/>
      <c r="CZ2212" s="14"/>
      <c r="DA2212" s="14"/>
      <c r="DB2212" s="14"/>
      <c r="DC2212" s="14"/>
      <c r="DD2212" s="14"/>
      <c r="DE2212" s="14"/>
      <c r="DF2212" s="14"/>
      <c r="DG2212" s="14"/>
      <c r="DH2212" s="14"/>
      <c r="DI2212" s="14"/>
      <c r="DJ2212" s="14"/>
      <c r="DK2212" s="14"/>
      <c r="DL2212" s="14"/>
      <c r="DM2212" s="14"/>
      <c r="DN2212" s="14"/>
      <c r="DO2212" s="14"/>
      <c r="DP2212" s="14"/>
      <c r="DQ2212" s="14"/>
      <c r="DR2212" s="14"/>
      <c r="DS2212" s="14"/>
      <c r="DT2212" s="14"/>
      <c r="DU2212" s="14"/>
      <c r="DV2212" s="14"/>
      <c r="DW2212" s="14"/>
      <c r="DX2212" s="14"/>
      <c r="DY2212" s="14"/>
      <c r="DZ2212" s="14"/>
      <c r="EA2212" s="14"/>
      <c r="EB2212" s="14"/>
      <c r="EC2212" s="14"/>
      <c r="ED2212" s="14"/>
      <c r="EE2212" s="14"/>
      <c r="EF2212" s="14"/>
      <c r="EG2212" s="14"/>
      <c r="EH2212" s="14"/>
      <c r="EI2212" s="14"/>
      <c r="EJ2212" s="14"/>
      <c r="EK2212" s="14"/>
      <c r="EL2212" s="14"/>
      <c r="EM2212" s="14"/>
      <c r="EN2212" s="14"/>
      <c r="EO2212" s="14"/>
      <c r="EP2212" s="14"/>
      <c r="EQ2212" s="14"/>
      <c r="ER2212" s="14"/>
      <c r="ES2212" s="14"/>
      <c r="ET2212" s="14"/>
      <c r="EU2212" s="14"/>
      <c r="EV2212" s="14"/>
      <c r="EW2212" s="14"/>
      <c r="EX2212" s="14"/>
      <c r="EY2212" s="14"/>
      <c r="EZ2212" s="14"/>
      <c r="FA2212" s="14"/>
      <c r="FB2212" s="14"/>
      <c r="FC2212" s="14"/>
      <c r="FD2212" s="14"/>
      <c r="FE2212" s="14"/>
      <c r="FF2212" s="14"/>
      <c r="FG2212" s="14"/>
      <c r="FH2212" s="14"/>
      <c r="FI2212" s="14"/>
      <c r="FJ2212" s="14"/>
      <c r="FK2212" s="14"/>
      <c r="FL2212" s="14"/>
      <c r="FM2212" s="14"/>
      <c r="FN2212" s="14"/>
      <c r="FO2212" s="14"/>
      <c r="FP2212" s="14"/>
      <c r="FQ2212" s="14"/>
      <c r="FR2212" s="14"/>
      <c r="FS2212" s="14"/>
      <c r="FT2212" s="14"/>
      <c r="FU2212" s="14"/>
      <c r="FV2212" s="14"/>
      <c r="FW2212" s="14"/>
      <c r="FX2212" s="14"/>
      <c r="FY2212" s="14"/>
      <c r="FZ2212" s="14"/>
      <c r="GA2212" s="14"/>
      <c r="GB2212" s="14"/>
      <c r="GC2212" s="14"/>
      <c r="GD2212" s="14"/>
      <c r="GE2212" s="14"/>
      <c r="GF2212" s="14"/>
      <c r="GG2212" s="14"/>
      <c r="GH2212" s="14"/>
      <c r="GI2212" s="14"/>
      <c r="GJ2212" s="14"/>
      <c r="GK2212" s="14"/>
      <c r="GL2212" s="14"/>
      <c r="GM2212" s="14"/>
      <c r="GN2212" s="14"/>
      <c r="GO2212" s="14"/>
      <c r="GP2212" s="14"/>
      <c r="GQ2212" s="14"/>
      <c r="GR2212" s="14"/>
      <c r="GS2212" s="14"/>
      <c r="GT2212" s="14"/>
      <c r="GU2212" s="14"/>
      <c r="GV2212" s="14"/>
      <c r="GW2212" s="14"/>
      <c r="GX2212" s="14"/>
      <c r="GY2212" s="14"/>
      <c r="GZ2212" s="14"/>
      <c r="HA2212" s="14"/>
      <c r="HB2212" s="14"/>
      <c r="HC2212" s="14"/>
      <c r="HD2212" s="14"/>
      <c r="HE2212" s="14"/>
      <c r="HF2212" s="14"/>
      <c r="HG2212" s="14"/>
      <c r="HH2212" s="14"/>
      <c r="HI2212" s="14"/>
      <c r="HJ2212" s="14"/>
      <c r="HK2212" s="14"/>
      <c r="HL2212" s="14"/>
      <c r="HM2212" s="14"/>
      <c r="HN2212" s="14"/>
      <c r="HO2212" s="14"/>
      <c r="HP2212" s="14"/>
      <c r="HQ2212" s="14"/>
      <c r="HR2212" s="14"/>
      <c r="HS2212" s="14"/>
      <c r="HT2212" s="14"/>
      <c r="HU2212" s="14"/>
      <c r="HV2212" s="14"/>
      <c r="HW2212" s="14"/>
      <c r="HX2212" s="14"/>
      <c r="HY2212" s="14"/>
      <c r="HZ2212" s="14"/>
      <c r="IA2212" s="14"/>
      <c r="IB2212" s="14"/>
      <c r="IC2212" s="14"/>
      <c r="ID2212" s="14"/>
      <c r="IE2212" s="14"/>
      <c r="IF2212" s="14"/>
      <c r="IG2212" s="14"/>
      <c r="IH2212" s="14"/>
      <c r="II2212" s="14"/>
      <c r="IJ2212" s="14"/>
      <c r="IK2212" s="14"/>
      <c r="IL2212" s="14"/>
      <c r="IM2212" s="14"/>
      <c r="IN2212" s="14"/>
      <c r="IO2212" s="14"/>
      <c r="IP2212" s="14"/>
      <c r="IQ2212" s="14"/>
      <c r="IR2212" s="14"/>
      <c r="IS2212" s="14"/>
      <c r="IT2212" s="14"/>
    </row>
    <row r="2213" spans="1:254" ht="40.5" x14ac:dyDescent="0.2">
      <c r="A2213" s="2">
        <v>401780</v>
      </c>
      <c r="B2213" s="4"/>
      <c r="C2213" s="5" t="s">
        <v>1979</v>
      </c>
      <c r="D2213" s="3">
        <v>33</v>
      </c>
      <c r="E2213" s="3">
        <v>27</v>
      </c>
      <c r="F2213" s="3">
        <v>6</v>
      </c>
      <c r="G2213" s="2">
        <v>2</v>
      </c>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C2213" s="14"/>
      <c r="AD2213" s="14"/>
      <c r="AE2213" s="14"/>
      <c r="AF2213" s="14"/>
      <c r="AG2213" s="14"/>
      <c r="AH2213" s="14"/>
      <c r="AI2213" s="14"/>
      <c r="AJ2213" s="14"/>
      <c r="AK2213" s="14"/>
      <c r="AL2213" s="14"/>
      <c r="AM2213" s="14"/>
      <c r="AN2213" s="14"/>
      <c r="AO2213" s="14"/>
      <c r="AP2213" s="14"/>
      <c r="AQ2213" s="14"/>
      <c r="AR2213" s="14"/>
      <c r="AS2213" s="14"/>
      <c r="AT2213" s="14"/>
      <c r="AU2213" s="14"/>
      <c r="AV2213" s="14"/>
      <c r="AW2213" s="14"/>
      <c r="AX2213" s="14"/>
      <c r="AY2213" s="14"/>
      <c r="AZ2213" s="14"/>
      <c r="BA2213" s="14"/>
      <c r="BB2213" s="14"/>
      <c r="BC2213" s="14"/>
      <c r="BD2213" s="14"/>
      <c r="BE2213" s="14"/>
      <c r="BF2213" s="14"/>
      <c r="BG2213" s="14"/>
      <c r="BH2213" s="14"/>
      <c r="BI2213" s="14"/>
      <c r="BJ2213" s="14"/>
      <c r="BK2213" s="14"/>
      <c r="BL2213" s="14"/>
      <c r="BM2213" s="14"/>
      <c r="BN2213" s="14"/>
      <c r="BO2213" s="14"/>
      <c r="BP2213" s="14"/>
      <c r="BQ2213" s="14"/>
      <c r="BR2213" s="14"/>
      <c r="BS2213" s="14"/>
      <c r="BT2213" s="14"/>
      <c r="BU2213" s="14"/>
      <c r="BV2213" s="14"/>
      <c r="BW2213" s="14"/>
      <c r="BX2213" s="14"/>
      <c r="BY2213" s="14"/>
      <c r="BZ2213" s="14"/>
      <c r="CA2213" s="14"/>
      <c r="CB2213" s="14"/>
      <c r="CC2213" s="14"/>
      <c r="CD2213" s="14"/>
      <c r="CE2213" s="14"/>
      <c r="CF2213" s="14"/>
      <c r="CG2213" s="14"/>
      <c r="CH2213" s="14"/>
      <c r="CI2213" s="14"/>
      <c r="CJ2213" s="14"/>
      <c r="CK2213" s="14"/>
      <c r="CL2213" s="14"/>
      <c r="CM2213" s="14"/>
      <c r="CN2213" s="14"/>
      <c r="CO2213" s="14"/>
      <c r="CP2213" s="14"/>
      <c r="CQ2213" s="14"/>
      <c r="CR2213" s="14"/>
      <c r="CS2213" s="14"/>
      <c r="CT2213" s="14"/>
      <c r="CU2213" s="14"/>
      <c r="CV2213" s="14"/>
      <c r="CW2213" s="14"/>
      <c r="CX2213" s="14"/>
      <c r="CY2213" s="14"/>
      <c r="CZ2213" s="14"/>
      <c r="DA2213" s="14"/>
      <c r="DB2213" s="14"/>
      <c r="DC2213" s="14"/>
      <c r="DD2213" s="14"/>
      <c r="DE2213" s="14"/>
      <c r="DF2213" s="14"/>
      <c r="DG2213" s="14"/>
      <c r="DH2213" s="14"/>
      <c r="DI2213" s="14"/>
      <c r="DJ2213" s="14"/>
      <c r="DK2213" s="14"/>
      <c r="DL2213" s="14"/>
      <c r="DM2213" s="14"/>
      <c r="DN2213" s="14"/>
      <c r="DO2213" s="14"/>
      <c r="DP2213" s="14"/>
      <c r="DQ2213" s="14"/>
      <c r="DR2213" s="14"/>
      <c r="DS2213" s="14"/>
      <c r="DT2213" s="14"/>
      <c r="DU2213" s="14"/>
      <c r="DV2213" s="14"/>
      <c r="DW2213" s="14"/>
      <c r="DX2213" s="14"/>
      <c r="DY2213" s="14"/>
      <c r="DZ2213" s="14"/>
      <c r="EA2213" s="14"/>
      <c r="EB2213" s="14"/>
      <c r="EC2213" s="14"/>
      <c r="ED2213" s="14"/>
      <c r="EE2213" s="14"/>
      <c r="EF2213" s="14"/>
      <c r="EG2213" s="14"/>
      <c r="EH2213" s="14"/>
      <c r="EI2213" s="14"/>
      <c r="EJ2213" s="14"/>
      <c r="EK2213" s="14"/>
      <c r="EL2213" s="14"/>
      <c r="EM2213" s="14"/>
      <c r="EN2213" s="14"/>
      <c r="EO2213" s="14"/>
      <c r="EP2213" s="14"/>
      <c r="EQ2213" s="14"/>
      <c r="ER2213" s="14"/>
      <c r="ES2213" s="14"/>
      <c r="ET2213" s="14"/>
      <c r="EU2213" s="14"/>
      <c r="EV2213" s="14"/>
      <c r="EW2213" s="14"/>
      <c r="EX2213" s="14"/>
      <c r="EY2213" s="14"/>
      <c r="EZ2213" s="14"/>
      <c r="FA2213" s="14"/>
      <c r="FB2213" s="14"/>
      <c r="FC2213" s="14"/>
      <c r="FD2213" s="14"/>
      <c r="FE2213" s="14"/>
      <c r="FF2213" s="14"/>
      <c r="FG2213" s="14"/>
      <c r="FH2213" s="14"/>
      <c r="FI2213" s="14"/>
      <c r="FJ2213" s="14"/>
      <c r="FK2213" s="14"/>
      <c r="FL2213" s="14"/>
      <c r="FM2213" s="14"/>
      <c r="FN2213" s="14"/>
      <c r="FO2213" s="14"/>
      <c r="FP2213" s="14"/>
      <c r="FQ2213" s="14"/>
      <c r="FR2213" s="14"/>
      <c r="FS2213" s="14"/>
      <c r="FT2213" s="14"/>
      <c r="FU2213" s="14"/>
      <c r="FV2213" s="14"/>
      <c r="FW2213" s="14"/>
      <c r="FX2213" s="14"/>
      <c r="FY2213" s="14"/>
      <c r="FZ2213" s="14"/>
      <c r="GA2213" s="14"/>
      <c r="GB2213" s="14"/>
      <c r="GC2213" s="14"/>
      <c r="GD2213" s="14"/>
      <c r="GE2213" s="14"/>
      <c r="GF2213" s="14"/>
      <c r="GG2213" s="14"/>
      <c r="GH2213" s="14"/>
      <c r="GI2213" s="14"/>
      <c r="GJ2213" s="14"/>
      <c r="GK2213" s="14"/>
      <c r="GL2213" s="14"/>
      <c r="GM2213" s="14"/>
      <c r="GN2213" s="14"/>
      <c r="GO2213" s="14"/>
      <c r="GP2213" s="14"/>
      <c r="GQ2213" s="14"/>
      <c r="GR2213" s="14"/>
      <c r="GS2213" s="14"/>
      <c r="GT2213" s="14"/>
      <c r="GU2213" s="14"/>
      <c r="GV2213" s="14"/>
      <c r="GW2213" s="14"/>
      <c r="GX2213" s="14"/>
      <c r="GY2213" s="14"/>
      <c r="GZ2213" s="14"/>
      <c r="HA2213" s="14"/>
      <c r="HB2213" s="14"/>
      <c r="HC2213" s="14"/>
      <c r="HD2213" s="14"/>
      <c r="HE2213" s="14"/>
      <c r="HF2213" s="14"/>
      <c r="HG2213" s="14"/>
      <c r="HH2213" s="14"/>
      <c r="HI2213" s="14"/>
      <c r="HJ2213" s="14"/>
      <c r="HK2213" s="14"/>
      <c r="HL2213" s="14"/>
      <c r="HM2213" s="14"/>
      <c r="HN2213" s="14"/>
      <c r="HO2213" s="14"/>
      <c r="HP2213" s="14"/>
      <c r="HQ2213" s="14"/>
      <c r="HR2213" s="14"/>
      <c r="HS2213" s="14"/>
      <c r="HT2213" s="14"/>
      <c r="HU2213" s="14"/>
      <c r="HV2213" s="14"/>
      <c r="HW2213" s="14"/>
      <c r="HX2213" s="14"/>
      <c r="HY2213" s="14"/>
      <c r="HZ2213" s="14"/>
      <c r="IA2213" s="14"/>
      <c r="IB2213" s="14"/>
      <c r="IC2213" s="14"/>
      <c r="ID2213" s="14"/>
      <c r="IE2213" s="14"/>
      <c r="IF2213" s="14"/>
      <c r="IG2213" s="14"/>
      <c r="IH2213" s="14"/>
      <c r="II2213" s="14"/>
      <c r="IJ2213" s="14"/>
      <c r="IK2213" s="14"/>
      <c r="IL2213" s="14"/>
      <c r="IM2213" s="14"/>
      <c r="IN2213" s="14"/>
      <c r="IO2213" s="14"/>
      <c r="IP2213" s="14"/>
      <c r="IQ2213" s="14"/>
      <c r="IR2213" s="14"/>
      <c r="IS2213" s="14"/>
      <c r="IT2213" s="14"/>
    </row>
    <row r="2214" spans="1:254" ht="40.5" x14ac:dyDescent="0.2">
      <c r="A2214" s="2">
        <v>401781</v>
      </c>
      <c r="B2214" s="4" t="s">
        <v>203</v>
      </c>
      <c r="C2214" s="5" t="s">
        <v>1980</v>
      </c>
      <c r="D2214" s="3">
        <v>65</v>
      </c>
      <c r="E2214" s="3">
        <v>47</v>
      </c>
      <c r="F2214" s="3">
        <v>18</v>
      </c>
      <c r="G2214" s="2">
        <v>4</v>
      </c>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C2214" s="14"/>
      <c r="AD2214" s="14"/>
      <c r="AE2214" s="14"/>
      <c r="AF2214" s="14"/>
      <c r="AG2214" s="14"/>
      <c r="AH2214" s="14"/>
      <c r="AI2214" s="14"/>
      <c r="AJ2214" s="14"/>
      <c r="AK2214" s="14"/>
      <c r="AL2214" s="14"/>
      <c r="AM2214" s="14"/>
      <c r="AN2214" s="14"/>
      <c r="AO2214" s="14"/>
      <c r="AP2214" s="14"/>
      <c r="AQ2214" s="14"/>
      <c r="AR2214" s="14"/>
      <c r="AS2214" s="14"/>
      <c r="AT2214" s="14"/>
      <c r="AU2214" s="14"/>
      <c r="AV2214" s="14"/>
      <c r="AW2214" s="14"/>
      <c r="AX2214" s="14"/>
      <c r="AY2214" s="14"/>
      <c r="AZ2214" s="14"/>
      <c r="BA2214" s="14"/>
      <c r="BB2214" s="14"/>
      <c r="BC2214" s="14"/>
      <c r="BD2214" s="14"/>
      <c r="BE2214" s="14"/>
      <c r="BF2214" s="14"/>
      <c r="BG2214" s="14"/>
      <c r="BH2214" s="14"/>
      <c r="BI2214" s="14"/>
      <c r="BJ2214" s="14"/>
      <c r="BK2214" s="14"/>
      <c r="BL2214" s="14"/>
      <c r="BM2214" s="14"/>
      <c r="BN2214" s="14"/>
      <c r="BO2214" s="14"/>
      <c r="BP2214" s="14"/>
      <c r="BQ2214" s="14"/>
      <c r="BR2214" s="14"/>
      <c r="BS2214" s="14"/>
      <c r="BT2214" s="14"/>
      <c r="BU2214" s="14"/>
      <c r="BV2214" s="14"/>
      <c r="BW2214" s="14"/>
      <c r="BX2214" s="14"/>
      <c r="BY2214" s="14"/>
      <c r="BZ2214" s="14"/>
      <c r="CA2214" s="14"/>
      <c r="CB2214" s="14"/>
      <c r="CC2214" s="14"/>
      <c r="CD2214" s="14"/>
      <c r="CE2214" s="14"/>
      <c r="CF2214" s="14"/>
      <c r="CG2214" s="14"/>
      <c r="CH2214" s="14"/>
      <c r="CI2214" s="14"/>
      <c r="CJ2214" s="14"/>
      <c r="CK2214" s="14"/>
      <c r="CL2214" s="14"/>
      <c r="CM2214" s="14"/>
      <c r="CN2214" s="14"/>
      <c r="CO2214" s="14"/>
      <c r="CP2214" s="14"/>
      <c r="CQ2214" s="14"/>
      <c r="CR2214" s="14"/>
      <c r="CS2214" s="14"/>
      <c r="CT2214" s="14"/>
      <c r="CU2214" s="14"/>
      <c r="CV2214" s="14"/>
      <c r="CW2214" s="14"/>
      <c r="CX2214" s="14"/>
      <c r="CY2214" s="14"/>
      <c r="CZ2214" s="14"/>
      <c r="DA2214" s="14"/>
      <c r="DB2214" s="14"/>
      <c r="DC2214" s="14"/>
      <c r="DD2214" s="14"/>
      <c r="DE2214" s="14"/>
      <c r="DF2214" s="14"/>
      <c r="DG2214" s="14"/>
      <c r="DH2214" s="14"/>
      <c r="DI2214" s="14"/>
      <c r="DJ2214" s="14"/>
      <c r="DK2214" s="14"/>
      <c r="DL2214" s="14"/>
      <c r="DM2214" s="14"/>
      <c r="DN2214" s="14"/>
      <c r="DO2214" s="14"/>
      <c r="DP2214" s="14"/>
      <c r="DQ2214" s="14"/>
      <c r="DR2214" s="14"/>
      <c r="DS2214" s="14"/>
      <c r="DT2214" s="14"/>
      <c r="DU2214" s="14"/>
      <c r="DV2214" s="14"/>
      <c r="DW2214" s="14"/>
      <c r="DX2214" s="14"/>
      <c r="DY2214" s="14"/>
      <c r="DZ2214" s="14"/>
      <c r="EA2214" s="14"/>
      <c r="EB2214" s="14"/>
      <c r="EC2214" s="14"/>
      <c r="ED2214" s="14"/>
      <c r="EE2214" s="14"/>
      <c r="EF2214" s="14"/>
      <c r="EG2214" s="14"/>
      <c r="EH2214" s="14"/>
      <c r="EI2214" s="14"/>
      <c r="EJ2214" s="14"/>
      <c r="EK2214" s="14"/>
      <c r="EL2214" s="14"/>
      <c r="EM2214" s="14"/>
      <c r="EN2214" s="14"/>
      <c r="EO2214" s="14"/>
      <c r="EP2214" s="14"/>
      <c r="EQ2214" s="14"/>
      <c r="ER2214" s="14"/>
      <c r="ES2214" s="14"/>
      <c r="ET2214" s="14"/>
      <c r="EU2214" s="14"/>
      <c r="EV2214" s="14"/>
      <c r="EW2214" s="14"/>
      <c r="EX2214" s="14"/>
      <c r="EY2214" s="14"/>
      <c r="EZ2214" s="14"/>
      <c r="FA2214" s="14"/>
      <c r="FB2214" s="14"/>
      <c r="FC2214" s="14"/>
      <c r="FD2214" s="14"/>
      <c r="FE2214" s="14"/>
      <c r="FF2214" s="14"/>
      <c r="FG2214" s="14"/>
      <c r="FH2214" s="14"/>
      <c r="FI2214" s="14"/>
      <c r="FJ2214" s="14"/>
      <c r="FK2214" s="14"/>
      <c r="FL2214" s="14"/>
      <c r="FM2214" s="14"/>
      <c r="FN2214" s="14"/>
      <c r="FO2214" s="14"/>
      <c r="FP2214" s="14"/>
      <c r="FQ2214" s="14"/>
      <c r="FR2214" s="14"/>
      <c r="FS2214" s="14"/>
      <c r="FT2214" s="14"/>
      <c r="FU2214" s="14"/>
      <c r="FV2214" s="14"/>
      <c r="FW2214" s="14"/>
      <c r="FX2214" s="14"/>
      <c r="FY2214" s="14"/>
      <c r="FZ2214" s="14"/>
      <c r="GA2214" s="14"/>
      <c r="GB2214" s="14"/>
      <c r="GC2214" s="14"/>
      <c r="GD2214" s="14"/>
      <c r="GE2214" s="14"/>
      <c r="GF2214" s="14"/>
      <c r="GG2214" s="14"/>
      <c r="GH2214" s="14"/>
      <c r="GI2214" s="14"/>
      <c r="GJ2214" s="14"/>
      <c r="GK2214" s="14"/>
      <c r="GL2214" s="14"/>
      <c r="GM2214" s="14"/>
      <c r="GN2214" s="14"/>
      <c r="GO2214" s="14"/>
      <c r="GP2214" s="14"/>
      <c r="GQ2214" s="14"/>
      <c r="GR2214" s="14"/>
      <c r="GS2214" s="14"/>
      <c r="GT2214" s="14"/>
      <c r="GU2214" s="14"/>
      <c r="GV2214" s="14"/>
      <c r="GW2214" s="14"/>
      <c r="GX2214" s="14"/>
      <c r="GY2214" s="14"/>
      <c r="GZ2214" s="14"/>
      <c r="HA2214" s="14"/>
      <c r="HB2214" s="14"/>
      <c r="HC2214" s="14"/>
      <c r="HD2214" s="14"/>
      <c r="HE2214" s="14"/>
      <c r="HF2214" s="14"/>
      <c r="HG2214" s="14"/>
      <c r="HH2214" s="14"/>
      <c r="HI2214" s="14"/>
      <c r="HJ2214" s="14"/>
      <c r="HK2214" s="14"/>
      <c r="HL2214" s="14"/>
      <c r="HM2214" s="14"/>
      <c r="HN2214" s="14"/>
      <c r="HO2214" s="14"/>
      <c r="HP2214" s="14"/>
      <c r="HQ2214" s="14"/>
      <c r="HR2214" s="14"/>
      <c r="HS2214" s="14"/>
      <c r="HT2214" s="14"/>
      <c r="HU2214" s="14"/>
      <c r="HV2214" s="14"/>
      <c r="HW2214" s="14"/>
      <c r="HX2214" s="14"/>
      <c r="HY2214" s="14"/>
      <c r="HZ2214" s="14"/>
      <c r="IA2214" s="14"/>
      <c r="IB2214" s="14"/>
      <c r="IC2214" s="14"/>
      <c r="ID2214" s="14"/>
      <c r="IE2214" s="14"/>
      <c r="IF2214" s="14"/>
      <c r="IG2214" s="14"/>
      <c r="IH2214" s="14"/>
      <c r="II2214" s="14"/>
      <c r="IJ2214" s="14"/>
      <c r="IK2214" s="14"/>
      <c r="IL2214" s="14"/>
      <c r="IM2214" s="14"/>
      <c r="IN2214" s="14"/>
      <c r="IO2214" s="14"/>
      <c r="IP2214" s="14"/>
      <c r="IQ2214" s="14"/>
      <c r="IR2214" s="14"/>
      <c r="IS2214" s="14"/>
      <c r="IT2214" s="14"/>
    </row>
    <row r="2215" spans="1:254" x14ac:dyDescent="0.2">
      <c r="A2215" s="2">
        <v>401782</v>
      </c>
      <c r="B2215" s="4" t="s">
        <v>16</v>
      </c>
      <c r="C2215" s="5" t="s">
        <v>1981</v>
      </c>
      <c r="D2215" s="3">
        <v>3</v>
      </c>
      <c r="E2215" s="11">
        <v>3</v>
      </c>
      <c r="F2215" s="3"/>
      <c r="G2215" s="2">
        <v>0</v>
      </c>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C2215" s="14"/>
      <c r="AD2215" s="14"/>
      <c r="AE2215" s="14"/>
      <c r="AF2215" s="14"/>
      <c r="AG2215" s="14"/>
      <c r="AH2215" s="14"/>
      <c r="AI2215" s="14"/>
      <c r="AJ2215" s="14"/>
      <c r="AK2215" s="14"/>
      <c r="AL2215" s="14"/>
      <c r="AM2215" s="14"/>
      <c r="AN2215" s="14"/>
      <c r="AO2215" s="14"/>
      <c r="AP2215" s="14"/>
      <c r="AQ2215" s="14"/>
      <c r="AR2215" s="14"/>
      <c r="AS2215" s="14"/>
      <c r="AT2215" s="14"/>
      <c r="AU2215" s="14"/>
      <c r="AV2215" s="14"/>
      <c r="AW2215" s="14"/>
      <c r="AX2215" s="14"/>
      <c r="AY2215" s="14"/>
      <c r="AZ2215" s="14"/>
      <c r="BA2215" s="14"/>
      <c r="BB2215" s="14"/>
      <c r="BC2215" s="14"/>
      <c r="BD2215" s="14"/>
      <c r="BE2215" s="14"/>
      <c r="BF2215" s="14"/>
      <c r="BG2215" s="14"/>
      <c r="BH2215" s="14"/>
      <c r="BI2215" s="14"/>
      <c r="BJ2215" s="14"/>
      <c r="BK2215" s="14"/>
      <c r="BL2215" s="14"/>
      <c r="BM2215" s="14"/>
      <c r="BN2215" s="14"/>
      <c r="BO2215" s="14"/>
      <c r="BP2215" s="14"/>
      <c r="BQ2215" s="14"/>
      <c r="BR2215" s="14"/>
      <c r="BS2215" s="14"/>
      <c r="BT2215" s="14"/>
      <c r="BU2215" s="14"/>
      <c r="BV2215" s="14"/>
      <c r="BW2215" s="14"/>
      <c r="BX2215" s="14"/>
      <c r="BY2215" s="14"/>
      <c r="BZ2215" s="14"/>
      <c r="CA2215" s="14"/>
      <c r="CB2215" s="14"/>
      <c r="CC2215" s="14"/>
      <c r="CD2215" s="14"/>
      <c r="CE2215" s="14"/>
      <c r="CF2215" s="14"/>
      <c r="CG2215" s="14"/>
      <c r="CH2215" s="14"/>
      <c r="CI2215" s="14"/>
      <c r="CJ2215" s="14"/>
      <c r="CK2215" s="14"/>
      <c r="CL2215" s="14"/>
      <c r="CM2215" s="14"/>
      <c r="CN2215" s="14"/>
      <c r="CO2215" s="14"/>
      <c r="CP2215" s="14"/>
      <c r="CQ2215" s="14"/>
      <c r="CR2215" s="14"/>
      <c r="CS2215" s="14"/>
      <c r="CT2215" s="14"/>
      <c r="CU2215" s="14"/>
      <c r="CV2215" s="14"/>
      <c r="CW2215" s="14"/>
      <c r="CX2215" s="14"/>
      <c r="CY2215" s="14"/>
      <c r="CZ2215" s="14"/>
      <c r="DA2215" s="14"/>
      <c r="DB2215" s="14"/>
      <c r="DC2215" s="14"/>
      <c r="DD2215" s="14"/>
      <c r="DE2215" s="14"/>
      <c r="DF2215" s="14"/>
      <c r="DG2215" s="14"/>
      <c r="DH2215" s="14"/>
      <c r="DI2215" s="14"/>
      <c r="DJ2215" s="14"/>
      <c r="DK2215" s="14"/>
      <c r="DL2215" s="14"/>
      <c r="DM2215" s="14"/>
      <c r="DN2215" s="14"/>
      <c r="DO2215" s="14"/>
      <c r="DP2215" s="14"/>
      <c r="DQ2215" s="14"/>
      <c r="DR2215" s="14"/>
      <c r="DS2215" s="14"/>
      <c r="DT2215" s="14"/>
      <c r="DU2215" s="14"/>
      <c r="DV2215" s="14"/>
      <c r="DW2215" s="14"/>
      <c r="DX2215" s="14"/>
      <c r="DY2215" s="14"/>
      <c r="DZ2215" s="14"/>
      <c r="EA2215" s="14"/>
      <c r="EB2215" s="14"/>
      <c r="EC2215" s="14"/>
      <c r="ED2215" s="14"/>
      <c r="EE2215" s="14"/>
      <c r="EF2215" s="14"/>
      <c r="EG2215" s="14"/>
      <c r="EH2215" s="14"/>
      <c r="EI2215" s="14"/>
      <c r="EJ2215" s="14"/>
      <c r="EK2215" s="14"/>
      <c r="EL2215" s="14"/>
      <c r="EM2215" s="14"/>
      <c r="EN2215" s="14"/>
      <c r="EO2215" s="14"/>
      <c r="EP2215" s="14"/>
      <c r="EQ2215" s="14"/>
      <c r="ER2215" s="14"/>
      <c r="ES2215" s="14"/>
      <c r="ET2215" s="14"/>
      <c r="EU2215" s="14"/>
      <c r="EV2215" s="14"/>
      <c r="EW2215" s="14"/>
      <c r="EX2215" s="14"/>
      <c r="EY2215" s="14"/>
      <c r="EZ2215" s="14"/>
      <c r="FA2215" s="14"/>
      <c r="FB2215" s="14"/>
      <c r="FC2215" s="14"/>
      <c r="FD2215" s="14"/>
      <c r="FE2215" s="14"/>
      <c r="FF2215" s="14"/>
      <c r="FG2215" s="14"/>
      <c r="FH2215" s="14"/>
      <c r="FI2215" s="14"/>
      <c r="FJ2215" s="14"/>
      <c r="FK2215" s="14"/>
      <c r="FL2215" s="14"/>
      <c r="FM2215" s="14"/>
      <c r="FN2215" s="14"/>
      <c r="FO2215" s="14"/>
      <c r="FP2215" s="14"/>
      <c r="FQ2215" s="14"/>
      <c r="FR2215" s="14"/>
      <c r="FS2215" s="14"/>
      <c r="FT2215" s="14"/>
      <c r="FU2215" s="14"/>
      <c r="FV2215" s="14"/>
      <c r="FW2215" s="14"/>
      <c r="FX2215" s="14"/>
      <c r="FY2215" s="14"/>
      <c r="FZ2215" s="14"/>
      <c r="GA2215" s="14"/>
      <c r="GB2215" s="14"/>
      <c r="GC2215" s="14"/>
      <c r="GD2215" s="14"/>
      <c r="GE2215" s="14"/>
      <c r="GF2215" s="14"/>
      <c r="GG2215" s="14"/>
      <c r="GH2215" s="14"/>
      <c r="GI2215" s="14"/>
      <c r="GJ2215" s="14"/>
      <c r="GK2215" s="14"/>
      <c r="GL2215" s="14"/>
      <c r="GM2215" s="14"/>
      <c r="GN2215" s="14"/>
      <c r="GO2215" s="14"/>
      <c r="GP2215" s="14"/>
      <c r="GQ2215" s="14"/>
      <c r="GR2215" s="14"/>
      <c r="GS2215" s="14"/>
      <c r="GT2215" s="14"/>
      <c r="GU2215" s="14"/>
      <c r="GV2215" s="14"/>
      <c r="GW2215" s="14"/>
      <c r="GX2215" s="14"/>
      <c r="GY2215" s="14"/>
      <c r="GZ2215" s="14"/>
      <c r="HA2215" s="14"/>
      <c r="HB2215" s="14"/>
      <c r="HC2215" s="14"/>
      <c r="HD2215" s="14"/>
      <c r="HE2215" s="14"/>
      <c r="HF2215" s="14"/>
      <c r="HG2215" s="14"/>
      <c r="HH2215" s="14"/>
      <c r="HI2215" s="14"/>
      <c r="HJ2215" s="14"/>
      <c r="HK2215" s="14"/>
      <c r="HL2215" s="14"/>
      <c r="HM2215" s="14"/>
      <c r="HN2215" s="14"/>
      <c r="HO2215" s="14"/>
      <c r="HP2215" s="14"/>
      <c r="HQ2215" s="14"/>
      <c r="HR2215" s="14"/>
      <c r="HS2215" s="14"/>
      <c r="HT2215" s="14"/>
      <c r="HU2215" s="14"/>
      <c r="HV2215" s="14"/>
      <c r="HW2215" s="14"/>
      <c r="HX2215" s="14"/>
      <c r="HY2215" s="14"/>
      <c r="HZ2215" s="14"/>
      <c r="IA2215" s="14"/>
      <c r="IB2215" s="14"/>
      <c r="IC2215" s="14"/>
      <c r="ID2215" s="14"/>
      <c r="IE2215" s="14"/>
      <c r="IF2215" s="14"/>
      <c r="IG2215" s="14"/>
      <c r="IH2215" s="14"/>
      <c r="II2215" s="14"/>
      <c r="IJ2215" s="14"/>
      <c r="IK2215" s="14"/>
      <c r="IL2215" s="14"/>
      <c r="IM2215" s="14"/>
      <c r="IN2215" s="14"/>
      <c r="IO2215" s="14"/>
      <c r="IP2215" s="14"/>
      <c r="IQ2215" s="14"/>
      <c r="IR2215" s="14"/>
      <c r="IS2215" s="14"/>
      <c r="IT2215" s="14"/>
    </row>
    <row r="2216" spans="1:254" x14ac:dyDescent="0.2">
      <c r="A2216" s="2">
        <v>401783</v>
      </c>
      <c r="B2216" s="4" t="s">
        <v>7</v>
      </c>
      <c r="C2216" s="5" t="s">
        <v>1982</v>
      </c>
      <c r="D2216" s="3">
        <v>63</v>
      </c>
      <c r="E2216" s="3">
        <v>45</v>
      </c>
      <c r="F2216" s="3">
        <v>18</v>
      </c>
      <c r="G2216" s="2">
        <v>0</v>
      </c>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C2216" s="14"/>
      <c r="AD2216" s="14"/>
      <c r="AE2216" s="14"/>
      <c r="AF2216" s="14"/>
      <c r="AG2216" s="14"/>
      <c r="AH2216" s="14"/>
      <c r="AI2216" s="14"/>
      <c r="AJ2216" s="14"/>
      <c r="AK2216" s="14"/>
      <c r="AL2216" s="14"/>
      <c r="AM2216" s="14"/>
      <c r="AN2216" s="14"/>
      <c r="AO2216" s="14"/>
      <c r="AP2216" s="14"/>
      <c r="AQ2216" s="14"/>
      <c r="AR2216" s="14"/>
      <c r="AS2216" s="14"/>
      <c r="AT2216" s="14"/>
      <c r="AU2216" s="14"/>
      <c r="AV2216" s="14"/>
      <c r="AW2216" s="14"/>
      <c r="AX2216" s="14"/>
      <c r="AY2216" s="14"/>
      <c r="AZ2216" s="14"/>
      <c r="BA2216" s="14"/>
      <c r="BB2216" s="14"/>
      <c r="BC2216" s="14"/>
      <c r="BD2216" s="14"/>
      <c r="BE2216" s="14"/>
      <c r="BF2216" s="14"/>
      <c r="BG2216" s="14"/>
      <c r="BH2216" s="14"/>
      <c r="BI2216" s="14"/>
      <c r="BJ2216" s="14"/>
      <c r="BK2216" s="14"/>
      <c r="BL2216" s="14"/>
      <c r="BM2216" s="14"/>
      <c r="BN2216" s="14"/>
      <c r="BO2216" s="14"/>
      <c r="BP2216" s="14"/>
      <c r="BQ2216" s="14"/>
      <c r="BR2216" s="14"/>
      <c r="BS2216" s="14"/>
      <c r="BT2216" s="14"/>
      <c r="BU2216" s="14"/>
      <c r="BV2216" s="14"/>
      <c r="BW2216" s="14"/>
      <c r="BX2216" s="14"/>
      <c r="BY2216" s="14"/>
      <c r="BZ2216" s="14"/>
      <c r="CA2216" s="14"/>
      <c r="CB2216" s="14"/>
      <c r="CC2216" s="14"/>
      <c r="CD2216" s="14"/>
      <c r="CE2216" s="14"/>
      <c r="CF2216" s="14"/>
      <c r="CG2216" s="14"/>
      <c r="CH2216" s="14"/>
      <c r="CI2216" s="14"/>
      <c r="CJ2216" s="14"/>
      <c r="CK2216" s="14"/>
      <c r="CL2216" s="14"/>
      <c r="CM2216" s="14"/>
      <c r="CN2216" s="14"/>
      <c r="CO2216" s="14"/>
      <c r="CP2216" s="14"/>
      <c r="CQ2216" s="14"/>
      <c r="CR2216" s="14"/>
      <c r="CS2216" s="14"/>
      <c r="CT2216" s="14"/>
      <c r="CU2216" s="14"/>
      <c r="CV2216" s="14"/>
      <c r="CW2216" s="14"/>
      <c r="CX2216" s="14"/>
      <c r="CY2216" s="14"/>
      <c r="CZ2216" s="14"/>
      <c r="DA2216" s="14"/>
      <c r="DB2216" s="14"/>
      <c r="DC2216" s="14"/>
      <c r="DD2216" s="14"/>
      <c r="DE2216" s="14"/>
      <c r="DF2216" s="14"/>
      <c r="DG2216" s="14"/>
      <c r="DH2216" s="14"/>
      <c r="DI2216" s="14"/>
      <c r="DJ2216" s="14"/>
      <c r="DK2216" s="14"/>
      <c r="DL2216" s="14"/>
      <c r="DM2216" s="14"/>
      <c r="DN2216" s="14"/>
      <c r="DO2216" s="14"/>
      <c r="DP2216" s="14"/>
      <c r="DQ2216" s="14"/>
      <c r="DR2216" s="14"/>
      <c r="DS2216" s="14"/>
      <c r="DT2216" s="14"/>
      <c r="DU2216" s="14"/>
      <c r="DV2216" s="14"/>
      <c r="DW2216" s="14"/>
      <c r="DX2216" s="14"/>
      <c r="DY2216" s="14"/>
      <c r="DZ2216" s="14"/>
      <c r="EA2216" s="14"/>
      <c r="EB2216" s="14"/>
      <c r="EC2216" s="14"/>
      <c r="ED2216" s="14"/>
      <c r="EE2216" s="14"/>
      <c r="EF2216" s="14"/>
      <c r="EG2216" s="14"/>
      <c r="EH2216" s="14"/>
      <c r="EI2216" s="14"/>
      <c r="EJ2216" s="14"/>
      <c r="EK2216" s="14"/>
      <c r="EL2216" s="14"/>
      <c r="EM2216" s="14"/>
      <c r="EN2216" s="14"/>
      <c r="EO2216" s="14"/>
      <c r="EP2216" s="14"/>
      <c r="EQ2216" s="14"/>
      <c r="ER2216" s="14"/>
      <c r="ES2216" s="14"/>
      <c r="ET2216" s="14"/>
      <c r="EU2216" s="14"/>
      <c r="EV2216" s="14"/>
      <c r="EW2216" s="14"/>
      <c r="EX2216" s="14"/>
      <c r="EY2216" s="14"/>
      <c r="EZ2216" s="14"/>
      <c r="FA2216" s="14"/>
      <c r="FB2216" s="14"/>
      <c r="FC2216" s="14"/>
      <c r="FD2216" s="14"/>
      <c r="FE2216" s="14"/>
      <c r="FF2216" s="14"/>
      <c r="FG2216" s="14"/>
      <c r="FH2216" s="14"/>
      <c r="FI2216" s="14"/>
      <c r="FJ2216" s="14"/>
      <c r="FK2216" s="14"/>
      <c r="FL2216" s="14"/>
      <c r="FM2216" s="14"/>
      <c r="FN2216" s="14"/>
      <c r="FO2216" s="14"/>
      <c r="FP2216" s="14"/>
      <c r="FQ2216" s="14"/>
      <c r="FR2216" s="14"/>
      <c r="FS2216" s="14"/>
      <c r="FT2216" s="14"/>
      <c r="FU2216" s="14"/>
      <c r="FV2216" s="14"/>
      <c r="FW2216" s="14"/>
      <c r="FX2216" s="14"/>
      <c r="FY2216" s="14"/>
      <c r="FZ2216" s="14"/>
      <c r="GA2216" s="14"/>
      <c r="GB2216" s="14"/>
      <c r="GC2216" s="14"/>
      <c r="GD2216" s="14"/>
      <c r="GE2216" s="14"/>
      <c r="GF2216" s="14"/>
      <c r="GG2216" s="14"/>
      <c r="GH2216" s="14"/>
      <c r="GI2216" s="14"/>
      <c r="GJ2216" s="14"/>
      <c r="GK2216" s="14"/>
      <c r="GL2216" s="14"/>
      <c r="GM2216" s="14"/>
      <c r="GN2216" s="14"/>
      <c r="GO2216" s="14"/>
      <c r="GP2216" s="14"/>
      <c r="GQ2216" s="14"/>
      <c r="GR2216" s="14"/>
      <c r="GS2216" s="14"/>
      <c r="GT2216" s="14"/>
      <c r="GU2216" s="14"/>
      <c r="GV2216" s="14"/>
      <c r="GW2216" s="14"/>
      <c r="GX2216" s="14"/>
      <c r="GY2216" s="14"/>
      <c r="GZ2216" s="14"/>
      <c r="HA2216" s="14"/>
      <c r="HB2216" s="14"/>
      <c r="HC2216" s="14"/>
      <c r="HD2216" s="14"/>
      <c r="HE2216" s="14"/>
      <c r="HF2216" s="14"/>
      <c r="HG2216" s="14"/>
      <c r="HH2216" s="14"/>
      <c r="HI2216" s="14"/>
      <c r="HJ2216" s="14"/>
      <c r="HK2216" s="14"/>
      <c r="HL2216" s="14"/>
      <c r="HM2216" s="14"/>
      <c r="HN2216" s="14"/>
      <c r="HO2216" s="14"/>
      <c r="HP2216" s="14"/>
      <c r="HQ2216" s="14"/>
      <c r="HR2216" s="14"/>
      <c r="HS2216" s="14"/>
      <c r="HT2216" s="14"/>
      <c r="HU2216" s="14"/>
      <c r="HV2216" s="14"/>
      <c r="HW2216" s="14"/>
      <c r="HX2216" s="14"/>
      <c r="HY2216" s="14"/>
      <c r="HZ2216" s="14"/>
      <c r="IA2216" s="14"/>
      <c r="IB2216" s="14"/>
      <c r="IC2216" s="14"/>
      <c r="ID2216" s="14"/>
      <c r="IE2216" s="14"/>
      <c r="IF2216" s="14"/>
      <c r="IG2216" s="14"/>
      <c r="IH2216" s="14"/>
      <c r="II2216" s="14"/>
      <c r="IJ2216" s="14"/>
      <c r="IK2216" s="14"/>
      <c r="IL2216" s="14"/>
      <c r="IM2216" s="14"/>
      <c r="IN2216" s="14"/>
      <c r="IO2216" s="14"/>
      <c r="IP2216" s="14"/>
      <c r="IQ2216" s="14"/>
      <c r="IR2216" s="14"/>
      <c r="IS2216" s="14"/>
      <c r="IT2216" s="14"/>
    </row>
    <row r="2217" spans="1:254" x14ac:dyDescent="0.2">
      <c r="A2217" s="2">
        <v>401784</v>
      </c>
      <c r="B2217" s="4" t="s">
        <v>7</v>
      </c>
      <c r="C2217" s="5" t="s">
        <v>1983</v>
      </c>
      <c r="D2217" s="3">
        <v>63</v>
      </c>
      <c r="E2217" s="3">
        <v>45</v>
      </c>
      <c r="F2217" s="3">
        <v>18</v>
      </c>
      <c r="G2217" s="2">
        <v>0</v>
      </c>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C2217" s="14"/>
      <c r="AD2217" s="14"/>
      <c r="AE2217" s="14"/>
      <c r="AF2217" s="14"/>
      <c r="AG2217" s="14"/>
      <c r="AH2217" s="14"/>
      <c r="AI2217" s="14"/>
      <c r="AJ2217" s="14"/>
      <c r="AK2217" s="14"/>
      <c r="AL2217" s="14"/>
      <c r="AM2217" s="14"/>
      <c r="AN2217" s="14"/>
      <c r="AO2217" s="14"/>
      <c r="AP2217" s="14"/>
      <c r="AQ2217" s="14"/>
      <c r="AR2217" s="14"/>
      <c r="AS2217" s="14"/>
      <c r="AT2217" s="14"/>
      <c r="AU2217" s="14"/>
      <c r="AV2217" s="14"/>
      <c r="AW2217" s="14"/>
      <c r="AX2217" s="14"/>
      <c r="AY2217" s="14"/>
      <c r="AZ2217" s="14"/>
      <c r="BA2217" s="14"/>
      <c r="BB2217" s="14"/>
      <c r="BC2217" s="14"/>
      <c r="BD2217" s="14"/>
      <c r="BE2217" s="14"/>
      <c r="BF2217" s="14"/>
      <c r="BG2217" s="14"/>
      <c r="BH2217" s="14"/>
      <c r="BI2217" s="14"/>
      <c r="BJ2217" s="14"/>
      <c r="BK2217" s="14"/>
      <c r="BL2217" s="14"/>
      <c r="BM2217" s="14"/>
      <c r="BN2217" s="14"/>
      <c r="BO2217" s="14"/>
      <c r="BP2217" s="14"/>
      <c r="BQ2217" s="14"/>
      <c r="BR2217" s="14"/>
      <c r="BS2217" s="14"/>
      <c r="BT2217" s="14"/>
      <c r="BU2217" s="14"/>
      <c r="BV2217" s="14"/>
      <c r="BW2217" s="14"/>
      <c r="BX2217" s="14"/>
      <c r="BY2217" s="14"/>
      <c r="BZ2217" s="14"/>
      <c r="CA2217" s="14"/>
      <c r="CB2217" s="14"/>
      <c r="CC2217" s="14"/>
      <c r="CD2217" s="14"/>
      <c r="CE2217" s="14"/>
      <c r="CF2217" s="14"/>
      <c r="CG2217" s="14"/>
      <c r="CH2217" s="14"/>
      <c r="CI2217" s="14"/>
      <c r="CJ2217" s="14"/>
      <c r="CK2217" s="14"/>
      <c r="CL2217" s="14"/>
      <c r="CM2217" s="14"/>
      <c r="CN2217" s="14"/>
      <c r="CO2217" s="14"/>
      <c r="CP2217" s="14"/>
      <c r="CQ2217" s="14"/>
      <c r="CR2217" s="14"/>
      <c r="CS2217" s="14"/>
      <c r="CT2217" s="14"/>
      <c r="CU2217" s="14"/>
      <c r="CV2217" s="14"/>
      <c r="CW2217" s="14"/>
      <c r="CX2217" s="14"/>
      <c r="CY2217" s="14"/>
      <c r="CZ2217" s="14"/>
      <c r="DA2217" s="14"/>
      <c r="DB2217" s="14"/>
      <c r="DC2217" s="14"/>
      <c r="DD2217" s="14"/>
      <c r="DE2217" s="14"/>
      <c r="DF2217" s="14"/>
      <c r="DG2217" s="14"/>
      <c r="DH2217" s="14"/>
      <c r="DI2217" s="14"/>
      <c r="DJ2217" s="14"/>
      <c r="DK2217" s="14"/>
      <c r="DL2217" s="14"/>
      <c r="DM2217" s="14"/>
      <c r="DN2217" s="14"/>
      <c r="DO2217" s="14"/>
      <c r="DP2217" s="14"/>
      <c r="DQ2217" s="14"/>
      <c r="DR2217" s="14"/>
      <c r="DS2217" s="14"/>
      <c r="DT2217" s="14"/>
      <c r="DU2217" s="14"/>
      <c r="DV2217" s="14"/>
      <c r="DW2217" s="14"/>
      <c r="DX2217" s="14"/>
      <c r="DY2217" s="14"/>
      <c r="DZ2217" s="14"/>
      <c r="EA2217" s="14"/>
      <c r="EB2217" s="14"/>
      <c r="EC2217" s="14"/>
      <c r="ED2217" s="14"/>
      <c r="EE2217" s="14"/>
      <c r="EF2217" s="14"/>
      <c r="EG2217" s="14"/>
      <c r="EH2217" s="14"/>
      <c r="EI2217" s="14"/>
      <c r="EJ2217" s="14"/>
      <c r="EK2217" s="14"/>
      <c r="EL2217" s="14"/>
      <c r="EM2217" s="14"/>
      <c r="EN2217" s="14"/>
      <c r="EO2217" s="14"/>
      <c r="EP2217" s="14"/>
      <c r="EQ2217" s="14"/>
      <c r="ER2217" s="14"/>
      <c r="ES2217" s="14"/>
      <c r="ET2217" s="14"/>
      <c r="EU2217" s="14"/>
      <c r="EV2217" s="14"/>
      <c r="EW2217" s="14"/>
      <c r="EX2217" s="14"/>
      <c r="EY2217" s="14"/>
      <c r="EZ2217" s="14"/>
      <c r="FA2217" s="14"/>
      <c r="FB2217" s="14"/>
      <c r="FC2217" s="14"/>
      <c r="FD2217" s="14"/>
      <c r="FE2217" s="14"/>
      <c r="FF2217" s="14"/>
      <c r="FG2217" s="14"/>
      <c r="FH2217" s="14"/>
      <c r="FI2217" s="14"/>
      <c r="FJ2217" s="14"/>
      <c r="FK2217" s="14"/>
      <c r="FL2217" s="14"/>
      <c r="FM2217" s="14"/>
      <c r="FN2217" s="14"/>
      <c r="FO2217" s="14"/>
      <c r="FP2217" s="14"/>
      <c r="FQ2217" s="14"/>
      <c r="FR2217" s="14"/>
      <c r="FS2217" s="14"/>
      <c r="FT2217" s="14"/>
      <c r="FU2217" s="14"/>
      <c r="FV2217" s="14"/>
      <c r="FW2217" s="14"/>
      <c r="FX2217" s="14"/>
      <c r="FY2217" s="14"/>
      <c r="FZ2217" s="14"/>
      <c r="GA2217" s="14"/>
      <c r="GB2217" s="14"/>
      <c r="GC2217" s="14"/>
      <c r="GD2217" s="14"/>
      <c r="GE2217" s="14"/>
      <c r="GF2217" s="14"/>
      <c r="GG2217" s="14"/>
      <c r="GH2217" s="14"/>
      <c r="GI2217" s="14"/>
      <c r="GJ2217" s="14"/>
      <c r="GK2217" s="14"/>
      <c r="GL2217" s="14"/>
      <c r="GM2217" s="14"/>
      <c r="GN2217" s="14"/>
      <c r="GO2217" s="14"/>
      <c r="GP2217" s="14"/>
      <c r="GQ2217" s="14"/>
      <c r="GR2217" s="14"/>
      <c r="GS2217" s="14"/>
      <c r="GT2217" s="14"/>
      <c r="GU2217" s="14"/>
      <c r="GV2217" s="14"/>
      <c r="GW2217" s="14"/>
      <c r="GX2217" s="14"/>
      <c r="GY2217" s="14"/>
      <c r="GZ2217" s="14"/>
      <c r="HA2217" s="14"/>
      <c r="HB2217" s="14"/>
      <c r="HC2217" s="14"/>
      <c r="HD2217" s="14"/>
      <c r="HE2217" s="14"/>
      <c r="HF2217" s="14"/>
      <c r="HG2217" s="14"/>
      <c r="HH2217" s="14"/>
      <c r="HI2217" s="14"/>
      <c r="HJ2217" s="14"/>
      <c r="HK2217" s="14"/>
      <c r="HL2217" s="14"/>
      <c r="HM2217" s="14"/>
      <c r="HN2217" s="14"/>
      <c r="HO2217" s="14"/>
      <c r="HP2217" s="14"/>
      <c r="HQ2217" s="14"/>
      <c r="HR2217" s="14"/>
      <c r="HS2217" s="14"/>
      <c r="HT2217" s="14"/>
      <c r="HU2217" s="14"/>
      <c r="HV2217" s="14"/>
      <c r="HW2217" s="14"/>
      <c r="HX2217" s="14"/>
      <c r="HY2217" s="14"/>
      <c r="HZ2217" s="14"/>
      <c r="IA2217" s="14"/>
      <c r="IB2217" s="14"/>
      <c r="IC2217" s="14"/>
      <c r="ID2217" s="14"/>
      <c r="IE2217" s="14"/>
      <c r="IF2217" s="14"/>
      <c r="IG2217" s="14"/>
      <c r="IH2217" s="14"/>
      <c r="II2217" s="14"/>
      <c r="IJ2217" s="14"/>
      <c r="IK2217" s="14"/>
      <c r="IL2217" s="14"/>
      <c r="IM2217" s="14"/>
      <c r="IN2217" s="14"/>
      <c r="IO2217" s="14"/>
      <c r="IP2217" s="14"/>
      <c r="IQ2217" s="14"/>
      <c r="IR2217" s="14"/>
      <c r="IS2217" s="14"/>
      <c r="IT2217" s="14"/>
    </row>
    <row r="2218" spans="1:254" ht="40.5" x14ac:dyDescent="0.2">
      <c r="A2218" s="2">
        <v>401785</v>
      </c>
      <c r="B2218" s="4" t="s">
        <v>16</v>
      </c>
      <c r="C2218" s="5" t="s">
        <v>1984</v>
      </c>
      <c r="D2218" s="3">
        <v>37</v>
      </c>
      <c r="E2218" s="3">
        <v>27</v>
      </c>
      <c r="F2218" s="3">
        <v>10</v>
      </c>
      <c r="G2218" s="2">
        <v>3</v>
      </c>
      <c r="I2218" s="14"/>
      <c r="J2218" s="14"/>
      <c r="K2218" s="14"/>
      <c r="L2218" s="14"/>
      <c r="M2218" s="14"/>
      <c r="N2218" s="14"/>
      <c r="O2218" s="14"/>
      <c r="P2218" s="14"/>
      <c r="Q2218" s="14"/>
      <c r="R2218" s="14"/>
      <c r="S2218" s="14"/>
      <c r="T2218" s="14"/>
      <c r="U2218" s="14"/>
      <c r="V2218" s="14"/>
      <c r="W2218" s="14"/>
      <c r="X2218" s="14"/>
      <c r="Y2218" s="14"/>
      <c r="Z2218" s="14"/>
      <c r="AA2218" s="14"/>
      <c r="AB2218" s="14"/>
      <c r="AC2218" s="14"/>
      <c r="AD2218" s="14"/>
      <c r="AE2218" s="14"/>
      <c r="AF2218" s="14"/>
      <c r="AG2218" s="14"/>
      <c r="AH2218" s="14"/>
      <c r="AI2218" s="14"/>
      <c r="AJ2218" s="14"/>
      <c r="AK2218" s="14"/>
      <c r="AL2218" s="14"/>
      <c r="AM2218" s="14"/>
      <c r="AN2218" s="14"/>
      <c r="AO2218" s="14"/>
      <c r="AP2218" s="14"/>
      <c r="AQ2218" s="14"/>
      <c r="AR2218" s="14"/>
      <c r="AS2218" s="14"/>
      <c r="AT2218" s="14"/>
      <c r="AU2218" s="14"/>
      <c r="AV2218" s="14"/>
      <c r="AW2218" s="14"/>
      <c r="AX2218" s="14"/>
      <c r="AY2218" s="14"/>
      <c r="AZ2218" s="14"/>
      <c r="BA2218" s="14"/>
      <c r="BB2218" s="14"/>
      <c r="BC2218" s="14"/>
      <c r="BD2218" s="14"/>
      <c r="BE2218" s="14"/>
      <c r="BF2218" s="14"/>
      <c r="BG2218" s="14"/>
      <c r="BH2218" s="14"/>
      <c r="BI2218" s="14"/>
      <c r="BJ2218" s="14"/>
      <c r="BK2218" s="14"/>
      <c r="BL2218" s="14"/>
      <c r="BM2218" s="14"/>
      <c r="BN2218" s="14"/>
      <c r="BO2218" s="14"/>
      <c r="BP2218" s="14"/>
      <c r="BQ2218" s="14"/>
      <c r="BR2218" s="14"/>
      <c r="BS2218" s="14"/>
      <c r="BT2218" s="14"/>
      <c r="BU2218" s="14"/>
      <c r="BV2218" s="14"/>
      <c r="BW2218" s="14"/>
      <c r="BX2218" s="14"/>
      <c r="BY2218" s="14"/>
      <c r="BZ2218" s="14"/>
      <c r="CA2218" s="14"/>
      <c r="CB2218" s="14"/>
      <c r="CC2218" s="14"/>
      <c r="CD2218" s="14"/>
      <c r="CE2218" s="14"/>
      <c r="CF2218" s="14"/>
      <c r="CG2218" s="14"/>
      <c r="CH2218" s="14"/>
      <c r="CI2218" s="14"/>
      <c r="CJ2218" s="14"/>
      <c r="CK2218" s="14"/>
      <c r="CL2218" s="14"/>
      <c r="CM2218" s="14"/>
      <c r="CN2218" s="14"/>
      <c r="CO2218" s="14"/>
      <c r="CP2218" s="14"/>
      <c r="CQ2218" s="14"/>
      <c r="CR2218" s="14"/>
      <c r="CS2218" s="14"/>
      <c r="CT2218" s="14"/>
      <c r="CU2218" s="14"/>
      <c r="CV2218" s="14"/>
      <c r="CW2218" s="14"/>
      <c r="CX2218" s="14"/>
      <c r="CY2218" s="14"/>
      <c r="CZ2218" s="14"/>
      <c r="DA2218" s="14"/>
      <c r="DB2218" s="14"/>
      <c r="DC2218" s="14"/>
      <c r="DD2218" s="14"/>
      <c r="DE2218" s="14"/>
      <c r="DF2218" s="14"/>
      <c r="DG2218" s="14"/>
      <c r="DH2218" s="14"/>
      <c r="DI2218" s="14"/>
      <c r="DJ2218" s="14"/>
      <c r="DK2218" s="14"/>
      <c r="DL2218" s="14"/>
      <c r="DM2218" s="14"/>
      <c r="DN2218" s="14"/>
      <c r="DO2218" s="14"/>
      <c r="DP2218" s="14"/>
      <c r="DQ2218" s="14"/>
      <c r="DR2218" s="14"/>
      <c r="DS2218" s="14"/>
      <c r="DT2218" s="14"/>
      <c r="DU2218" s="14"/>
      <c r="DV2218" s="14"/>
      <c r="DW2218" s="14"/>
      <c r="DX2218" s="14"/>
      <c r="DY2218" s="14"/>
      <c r="DZ2218" s="14"/>
      <c r="EA2218" s="14"/>
      <c r="EB2218" s="14"/>
      <c r="EC2218" s="14"/>
      <c r="ED2218" s="14"/>
      <c r="EE2218" s="14"/>
      <c r="EF2218" s="14"/>
      <c r="EG2218" s="14"/>
      <c r="EH2218" s="14"/>
      <c r="EI2218" s="14"/>
      <c r="EJ2218" s="14"/>
      <c r="EK2218" s="14"/>
      <c r="EL2218" s="14"/>
      <c r="EM2218" s="14"/>
      <c r="EN2218" s="14"/>
      <c r="EO2218" s="14"/>
      <c r="EP2218" s="14"/>
      <c r="EQ2218" s="14"/>
      <c r="ER2218" s="14"/>
      <c r="ES2218" s="14"/>
      <c r="ET2218" s="14"/>
      <c r="EU2218" s="14"/>
      <c r="EV2218" s="14"/>
      <c r="EW2218" s="14"/>
      <c r="EX2218" s="14"/>
      <c r="EY2218" s="14"/>
      <c r="EZ2218" s="14"/>
      <c r="FA2218" s="14"/>
      <c r="FB2218" s="14"/>
      <c r="FC2218" s="14"/>
      <c r="FD2218" s="14"/>
      <c r="FE2218" s="14"/>
      <c r="FF2218" s="14"/>
      <c r="FG2218" s="14"/>
      <c r="FH2218" s="14"/>
      <c r="FI2218" s="14"/>
      <c r="FJ2218" s="14"/>
      <c r="FK2218" s="14"/>
      <c r="FL2218" s="14"/>
      <c r="FM2218" s="14"/>
      <c r="FN2218" s="14"/>
      <c r="FO2218" s="14"/>
      <c r="FP2218" s="14"/>
      <c r="FQ2218" s="14"/>
      <c r="FR2218" s="14"/>
      <c r="FS2218" s="14"/>
      <c r="FT2218" s="14"/>
      <c r="FU2218" s="14"/>
      <c r="FV2218" s="14"/>
      <c r="FW2218" s="14"/>
      <c r="FX2218" s="14"/>
      <c r="FY2218" s="14"/>
      <c r="FZ2218" s="14"/>
      <c r="GA2218" s="14"/>
      <c r="GB2218" s="14"/>
      <c r="GC2218" s="14"/>
      <c r="GD2218" s="14"/>
      <c r="GE2218" s="14"/>
      <c r="GF2218" s="14"/>
      <c r="GG2218" s="14"/>
      <c r="GH2218" s="14"/>
      <c r="GI2218" s="14"/>
      <c r="GJ2218" s="14"/>
      <c r="GK2218" s="14"/>
      <c r="GL2218" s="14"/>
      <c r="GM2218" s="14"/>
      <c r="GN2218" s="14"/>
      <c r="GO2218" s="14"/>
      <c r="GP2218" s="14"/>
      <c r="GQ2218" s="14"/>
      <c r="GR2218" s="14"/>
      <c r="GS2218" s="14"/>
      <c r="GT2218" s="14"/>
      <c r="GU2218" s="14"/>
      <c r="GV2218" s="14"/>
      <c r="GW2218" s="14"/>
      <c r="GX2218" s="14"/>
      <c r="GY2218" s="14"/>
      <c r="GZ2218" s="14"/>
      <c r="HA2218" s="14"/>
      <c r="HB2218" s="14"/>
      <c r="HC2218" s="14"/>
      <c r="HD2218" s="14"/>
      <c r="HE2218" s="14"/>
      <c r="HF2218" s="14"/>
      <c r="HG2218" s="14"/>
      <c r="HH2218" s="14"/>
      <c r="HI2218" s="14"/>
      <c r="HJ2218" s="14"/>
      <c r="HK2218" s="14"/>
      <c r="HL2218" s="14"/>
      <c r="HM2218" s="14"/>
      <c r="HN2218" s="14"/>
      <c r="HO2218" s="14"/>
      <c r="HP2218" s="14"/>
      <c r="HQ2218" s="14"/>
      <c r="HR2218" s="14"/>
      <c r="HS2218" s="14"/>
      <c r="HT2218" s="14"/>
      <c r="HU2218" s="14"/>
      <c r="HV2218" s="14"/>
      <c r="HW2218" s="14"/>
      <c r="HX2218" s="14"/>
      <c r="HY2218" s="14"/>
      <c r="HZ2218" s="14"/>
      <c r="IA2218" s="14"/>
      <c r="IB2218" s="14"/>
      <c r="IC2218" s="14"/>
      <c r="ID2218" s="14"/>
      <c r="IE2218" s="14"/>
      <c r="IF2218" s="14"/>
      <c r="IG2218" s="14"/>
      <c r="IH2218" s="14"/>
      <c r="II2218" s="14"/>
      <c r="IJ2218" s="14"/>
      <c r="IK2218" s="14"/>
      <c r="IL2218" s="14"/>
      <c r="IM2218" s="14"/>
      <c r="IN2218" s="14"/>
      <c r="IO2218" s="14"/>
      <c r="IP2218" s="14"/>
      <c r="IQ2218" s="14"/>
      <c r="IR2218" s="14"/>
      <c r="IS2218" s="14"/>
      <c r="IT2218" s="14"/>
    </row>
    <row r="2219" spans="1:254" x14ac:dyDescent="0.2">
      <c r="A2219" s="12">
        <v>401790</v>
      </c>
      <c r="B2219" s="4" t="s">
        <v>16</v>
      </c>
      <c r="C2219" s="13" t="s">
        <v>1985</v>
      </c>
      <c r="D2219" s="11">
        <v>10</v>
      </c>
      <c r="E2219" s="11">
        <v>10</v>
      </c>
      <c r="F2219" s="11"/>
      <c r="G2219" s="12">
        <v>2</v>
      </c>
      <c r="H2219" s="14"/>
    </row>
    <row r="2220" spans="1:254" x14ac:dyDescent="0.2">
      <c r="A2220" s="2">
        <v>401795</v>
      </c>
      <c r="B2220" s="4"/>
      <c r="C2220" s="5" t="s">
        <v>1986</v>
      </c>
      <c r="D2220" s="3">
        <v>20</v>
      </c>
      <c r="E2220" s="3">
        <v>15</v>
      </c>
      <c r="F2220" s="3">
        <v>5</v>
      </c>
      <c r="G2220" s="2">
        <v>2</v>
      </c>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C2220" s="14"/>
      <c r="AD2220" s="14"/>
      <c r="AE2220" s="14"/>
      <c r="AF2220" s="14"/>
      <c r="AG2220" s="14"/>
      <c r="AH2220" s="14"/>
      <c r="AI2220" s="14"/>
      <c r="AJ2220" s="14"/>
      <c r="AK2220" s="14"/>
      <c r="AL2220" s="14"/>
      <c r="AM2220" s="14"/>
      <c r="AN2220" s="14"/>
      <c r="AO2220" s="14"/>
      <c r="AP2220" s="14"/>
      <c r="AQ2220" s="14"/>
      <c r="AR2220" s="14"/>
      <c r="AS2220" s="14"/>
      <c r="AT2220" s="14"/>
      <c r="AU2220" s="14"/>
      <c r="AV2220" s="14"/>
      <c r="AW2220" s="14"/>
      <c r="AX2220" s="14"/>
      <c r="AY2220" s="14"/>
      <c r="AZ2220" s="14"/>
      <c r="BA2220" s="14"/>
      <c r="BB2220" s="14"/>
      <c r="BC2220" s="14"/>
      <c r="BD2220" s="14"/>
      <c r="BE2220" s="14"/>
      <c r="BF2220" s="14"/>
      <c r="BG2220" s="14"/>
      <c r="BH2220" s="14"/>
      <c r="BI2220" s="14"/>
      <c r="BJ2220" s="14"/>
      <c r="BK2220" s="14"/>
      <c r="BL2220" s="14"/>
      <c r="BM2220" s="14"/>
      <c r="BN2220" s="14"/>
      <c r="BO2220" s="14"/>
      <c r="BP2220" s="14"/>
      <c r="BQ2220" s="14"/>
      <c r="BR2220" s="14"/>
      <c r="BS2220" s="14"/>
      <c r="BT2220" s="14"/>
      <c r="BU2220" s="14"/>
      <c r="BV2220" s="14"/>
      <c r="BW2220" s="14"/>
      <c r="BX2220" s="14"/>
      <c r="BY2220" s="14"/>
      <c r="BZ2220" s="14"/>
      <c r="CA2220" s="14"/>
      <c r="CB2220" s="14"/>
      <c r="CC2220" s="14"/>
      <c r="CD2220" s="14"/>
      <c r="CE2220" s="14"/>
      <c r="CF2220" s="14"/>
      <c r="CG2220" s="14"/>
      <c r="CH2220" s="14"/>
      <c r="CI2220" s="14"/>
      <c r="CJ2220" s="14"/>
      <c r="CK2220" s="14"/>
      <c r="CL2220" s="14"/>
      <c r="CM2220" s="14"/>
      <c r="CN2220" s="14"/>
      <c r="CO2220" s="14"/>
      <c r="CP2220" s="14"/>
      <c r="CQ2220" s="14"/>
      <c r="CR2220" s="14"/>
      <c r="CS2220" s="14"/>
      <c r="CT2220" s="14"/>
      <c r="CU2220" s="14"/>
      <c r="CV2220" s="14"/>
      <c r="CW2220" s="14"/>
      <c r="CX2220" s="14"/>
      <c r="CY2220" s="14"/>
      <c r="CZ2220" s="14"/>
      <c r="DA2220" s="14"/>
      <c r="DB2220" s="14"/>
      <c r="DC2220" s="14"/>
      <c r="DD2220" s="14"/>
      <c r="DE2220" s="14"/>
      <c r="DF2220" s="14"/>
      <c r="DG2220" s="14"/>
      <c r="DH2220" s="14"/>
      <c r="DI2220" s="14"/>
      <c r="DJ2220" s="14"/>
      <c r="DK2220" s="14"/>
      <c r="DL2220" s="14"/>
      <c r="DM2220" s="14"/>
      <c r="DN2220" s="14"/>
      <c r="DO2220" s="14"/>
      <c r="DP2220" s="14"/>
      <c r="DQ2220" s="14"/>
      <c r="DR2220" s="14"/>
      <c r="DS2220" s="14"/>
      <c r="DT2220" s="14"/>
      <c r="DU2220" s="14"/>
      <c r="DV2220" s="14"/>
      <c r="DW2220" s="14"/>
      <c r="DX2220" s="14"/>
      <c r="DY2220" s="14"/>
      <c r="DZ2220" s="14"/>
      <c r="EA2220" s="14"/>
      <c r="EB2220" s="14"/>
      <c r="EC2220" s="14"/>
      <c r="ED2220" s="14"/>
      <c r="EE2220" s="14"/>
      <c r="EF2220" s="14"/>
      <c r="EG2220" s="14"/>
      <c r="EH2220" s="14"/>
      <c r="EI2220" s="14"/>
      <c r="EJ2220" s="14"/>
      <c r="EK2220" s="14"/>
      <c r="EL2220" s="14"/>
      <c r="EM2220" s="14"/>
      <c r="EN2220" s="14"/>
      <c r="EO2220" s="14"/>
      <c r="EP2220" s="14"/>
      <c r="EQ2220" s="14"/>
      <c r="ER2220" s="14"/>
      <c r="ES2220" s="14"/>
      <c r="ET2220" s="14"/>
      <c r="EU2220" s="14"/>
      <c r="EV2220" s="14"/>
      <c r="EW2220" s="14"/>
      <c r="EX2220" s="14"/>
      <c r="EY2220" s="14"/>
      <c r="EZ2220" s="14"/>
      <c r="FA2220" s="14"/>
      <c r="FB2220" s="14"/>
      <c r="FC2220" s="14"/>
      <c r="FD2220" s="14"/>
      <c r="FE2220" s="14"/>
      <c r="FF2220" s="14"/>
      <c r="FG2220" s="14"/>
      <c r="FH2220" s="14"/>
      <c r="FI2220" s="14"/>
      <c r="FJ2220" s="14"/>
      <c r="FK2220" s="14"/>
      <c r="FL2220" s="14"/>
      <c r="FM2220" s="14"/>
      <c r="FN2220" s="14"/>
      <c r="FO2220" s="14"/>
      <c r="FP2220" s="14"/>
      <c r="FQ2220" s="14"/>
      <c r="FR2220" s="14"/>
      <c r="FS2220" s="14"/>
      <c r="FT2220" s="14"/>
      <c r="FU2220" s="14"/>
      <c r="FV2220" s="14"/>
      <c r="FW2220" s="14"/>
      <c r="FX2220" s="14"/>
      <c r="FY2220" s="14"/>
      <c r="FZ2220" s="14"/>
      <c r="GA2220" s="14"/>
      <c r="GB2220" s="14"/>
      <c r="GC2220" s="14"/>
      <c r="GD2220" s="14"/>
      <c r="GE2220" s="14"/>
      <c r="GF2220" s="14"/>
      <c r="GG2220" s="14"/>
      <c r="GH2220" s="14"/>
      <c r="GI2220" s="14"/>
      <c r="GJ2220" s="14"/>
      <c r="GK2220" s="14"/>
      <c r="GL2220" s="14"/>
      <c r="GM2220" s="14"/>
      <c r="GN2220" s="14"/>
      <c r="GO2220" s="14"/>
      <c r="GP2220" s="14"/>
      <c r="GQ2220" s="14"/>
      <c r="GR2220" s="14"/>
      <c r="GS2220" s="14"/>
      <c r="GT2220" s="14"/>
      <c r="GU2220" s="14"/>
      <c r="GV2220" s="14"/>
      <c r="GW2220" s="14"/>
      <c r="GX2220" s="14"/>
      <c r="GY2220" s="14"/>
      <c r="GZ2220" s="14"/>
      <c r="HA2220" s="14"/>
      <c r="HB2220" s="14"/>
      <c r="HC2220" s="14"/>
      <c r="HD2220" s="14"/>
      <c r="HE2220" s="14"/>
      <c r="HF2220" s="14"/>
      <c r="HG2220" s="14"/>
      <c r="HH2220" s="14"/>
      <c r="HI2220" s="14"/>
      <c r="HJ2220" s="14"/>
      <c r="HK2220" s="14"/>
      <c r="HL2220" s="14"/>
      <c r="HM2220" s="14"/>
      <c r="HN2220" s="14"/>
      <c r="HO2220" s="14"/>
      <c r="HP2220" s="14"/>
      <c r="HQ2220" s="14"/>
      <c r="HR2220" s="14"/>
      <c r="HS2220" s="14"/>
      <c r="HT2220" s="14"/>
      <c r="HU2220" s="14"/>
      <c r="HV2220" s="14"/>
      <c r="HW2220" s="14"/>
      <c r="HX2220" s="14"/>
      <c r="HY2220" s="14"/>
      <c r="HZ2220" s="14"/>
      <c r="IA2220" s="14"/>
      <c r="IB2220" s="14"/>
      <c r="IC2220" s="14"/>
      <c r="ID2220" s="14"/>
      <c r="IE2220" s="14"/>
      <c r="IF2220" s="14"/>
      <c r="IG2220" s="14"/>
      <c r="IH2220" s="14"/>
      <c r="II2220" s="14"/>
      <c r="IJ2220" s="14"/>
      <c r="IK2220" s="14"/>
      <c r="IL2220" s="14"/>
      <c r="IM2220" s="14"/>
      <c r="IN2220" s="14"/>
      <c r="IO2220" s="14"/>
      <c r="IP2220" s="14"/>
      <c r="IQ2220" s="14"/>
      <c r="IR2220" s="14"/>
      <c r="IS2220" s="14"/>
      <c r="IT2220" s="14"/>
    </row>
    <row r="2221" spans="1:254" x14ac:dyDescent="0.2">
      <c r="A2221" s="12">
        <v>401800</v>
      </c>
      <c r="B2221" s="4" t="s">
        <v>7</v>
      </c>
      <c r="C2221" s="13" t="s">
        <v>1987</v>
      </c>
      <c r="D2221" s="11">
        <v>18.7</v>
      </c>
      <c r="E2221" s="11">
        <v>18.7</v>
      </c>
      <c r="F2221" s="11"/>
      <c r="G2221" s="12">
        <v>0</v>
      </c>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C2221" s="14"/>
      <c r="AD2221" s="14"/>
      <c r="AE2221" s="14"/>
      <c r="AF2221" s="14"/>
      <c r="AG2221" s="14"/>
      <c r="AH2221" s="14"/>
      <c r="AI2221" s="14"/>
      <c r="AJ2221" s="14"/>
      <c r="AK2221" s="14"/>
      <c r="AL2221" s="14"/>
      <c r="AM2221" s="14"/>
      <c r="AN2221" s="14"/>
      <c r="AO2221" s="14"/>
      <c r="AP2221" s="14"/>
      <c r="AQ2221" s="14"/>
      <c r="AR2221" s="14"/>
      <c r="AS2221" s="14"/>
      <c r="AT2221" s="14"/>
      <c r="AU2221" s="14"/>
      <c r="AV2221" s="14"/>
      <c r="AW2221" s="14"/>
      <c r="AX2221" s="14"/>
      <c r="AY2221" s="14"/>
      <c r="AZ2221" s="14"/>
      <c r="BA2221" s="14"/>
      <c r="BB2221" s="14"/>
      <c r="BC2221" s="14"/>
      <c r="BD2221" s="14"/>
      <c r="BE2221" s="14"/>
      <c r="BF2221" s="14"/>
      <c r="BG2221" s="14"/>
      <c r="BH2221" s="14"/>
      <c r="BI2221" s="14"/>
      <c r="BJ2221" s="14"/>
      <c r="BK2221" s="14"/>
      <c r="BL2221" s="14"/>
      <c r="BM2221" s="14"/>
      <c r="BN2221" s="14"/>
      <c r="BO2221" s="14"/>
      <c r="BP2221" s="14"/>
      <c r="BQ2221" s="14"/>
      <c r="BR2221" s="14"/>
      <c r="BS2221" s="14"/>
      <c r="BT2221" s="14"/>
      <c r="BU2221" s="14"/>
      <c r="BV2221" s="14"/>
      <c r="BW2221" s="14"/>
      <c r="BX2221" s="14"/>
      <c r="BY2221" s="14"/>
      <c r="BZ2221" s="14"/>
      <c r="CA2221" s="14"/>
      <c r="CB2221" s="14"/>
      <c r="CC2221" s="14"/>
      <c r="CD2221" s="14"/>
      <c r="CE2221" s="14"/>
      <c r="CF2221" s="14"/>
      <c r="CG2221" s="14"/>
      <c r="CH2221" s="14"/>
      <c r="CI2221" s="14"/>
      <c r="CJ2221" s="14"/>
      <c r="CK2221" s="14"/>
      <c r="CL2221" s="14"/>
      <c r="CM2221" s="14"/>
      <c r="CN2221" s="14"/>
      <c r="CO2221" s="14"/>
      <c r="CP2221" s="14"/>
      <c r="CQ2221" s="14"/>
      <c r="CR2221" s="14"/>
      <c r="CS2221" s="14"/>
      <c r="CT2221" s="14"/>
      <c r="CU2221" s="14"/>
      <c r="CV2221" s="14"/>
      <c r="CW2221" s="14"/>
      <c r="CX2221" s="14"/>
      <c r="CY2221" s="14"/>
      <c r="CZ2221" s="14"/>
      <c r="DA2221" s="14"/>
      <c r="DB2221" s="14"/>
      <c r="DC2221" s="14"/>
      <c r="DD2221" s="14"/>
      <c r="DE2221" s="14"/>
      <c r="DF2221" s="14"/>
      <c r="DG2221" s="14"/>
      <c r="DH2221" s="14"/>
      <c r="DI2221" s="14"/>
      <c r="DJ2221" s="14"/>
      <c r="DK2221" s="14"/>
      <c r="DL2221" s="14"/>
      <c r="DM2221" s="14"/>
      <c r="DN2221" s="14"/>
      <c r="DO2221" s="14"/>
      <c r="DP2221" s="14"/>
      <c r="DQ2221" s="14"/>
      <c r="DR2221" s="14"/>
      <c r="DS2221" s="14"/>
      <c r="DT2221" s="14"/>
      <c r="DU2221" s="14"/>
      <c r="DV2221" s="14"/>
      <c r="DW2221" s="14"/>
      <c r="DX2221" s="14"/>
      <c r="DY2221" s="14"/>
      <c r="DZ2221" s="14"/>
      <c r="EA2221" s="14"/>
      <c r="EB2221" s="14"/>
      <c r="EC2221" s="14"/>
      <c r="ED2221" s="14"/>
      <c r="EE2221" s="14"/>
      <c r="EF2221" s="14"/>
      <c r="EG2221" s="14"/>
      <c r="EH2221" s="14"/>
      <c r="EI2221" s="14"/>
      <c r="EJ2221" s="14"/>
      <c r="EK2221" s="14"/>
      <c r="EL2221" s="14"/>
      <c r="EM2221" s="14"/>
      <c r="EN2221" s="14"/>
      <c r="EO2221" s="14"/>
      <c r="EP2221" s="14"/>
      <c r="EQ2221" s="14"/>
      <c r="ER2221" s="14"/>
      <c r="ES2221" s="14"/>
      <c r="ET2221" s="14"/>
      <c r="EU2221" s="14"/>
      <c r="EV2221" s="14"/>
      <c r="EW2221" s="14"/>
      <c r="EX2221" s="14"/>
      <c r="EY2221" s="14"/>
      <c r="EZ2221" s="14"/>
      <c r="FA2221" s="14"/>
      <c r="FB2221" s="14"/>
      <c r="FC2221" s="14"/>
      <c r="FD2221" s="14"/>
      <c r="FE2221" s="14"/>
      <c r="FF2221" s="14"/>
      <c r="FG2221" s="14"/>
      <c r="FH2221" s="14"/>
      <c r="FI2221" s="14"/>
      <c r="FJ2221" s="14"/>
      <c r="FK2221" s="14"/>
      <c r="FL2221" s="14"/>
      <c r="FM2221" s="14"/>
      <c r="FN2221" s="14"/>
      <c r="FO2221" s="14"/>
      <c r="FP2221" s="14"/>
      <c r="FQ2221" s="14"/>
      <c r="FR2221" s="14"/>
      <c r="FS2221" s="14"/>
      <c r="FT2221" s="14"/>
      <c r="FU2221" s="14"/>
      <c r="FV2221" s="14"/>
      <c r="FW2221" s="14"/>
      <c r="FX2221" s="14"/>
      <c r="FY2221" s="14"/>
      <c r="FZ2221" s="14"/>
      <c r="GA2221" s="14"/>
      <c r="GB2221" s="14"/>
      <c r="GC2221" s="14"/>
      <c r="GD2221" s="14"/>
      <c r="GE2221" s="14"/>
      <c r="GF2221" s="14"/>
      <c r="GG2221" s="14"/>
      <c r="GH2221" s="14"/>
      <c r="GI2221" s="14"/>
      <c r="GJ2221" s="14"/>
      <c r="GK2221" s="14"/>
      <c r="GL2221" s="14"/>
      <c r="GM2221" s="14"/>
      <c r="GN2221" s="14"/>
      <c r="GO2221" s="14"/>
      <c r="GP2221" s="14"/>
      <c r="GQ2221" s="14"/>
      <c r="GR2221" s="14"/>
      <c r="GS2221" s="14"/>
      <c r="GT2221" s="14"/>
      <c r="GU2221" s="14"/>
      <c r="GV2221" s="14"/>
      <c r="GW2221" s="14"/>
      <c r="GX2221" s="14"/>
      <c r="GY2221" s="14"/>
      <c r="GZ2221" s="14"/>
      <c r="HA2221" s="14"/>
      <c r="HB2221" s="14"/>
      <c r="HC2221" s="14"/>
      <c r="HD2221" s="14"/>
      <c r="HE2221" s="14"/>
      <c r="HF2221" s="14"/>
      <c r="HG2221" s="14"/>
      <c r="HH2221" s="14"/>
      <c r="HI2221" s="14"/>
      <c r="HJ2221" s="14"/>
      <c r="HK2221" s="14"/>
      <c r="HL2221" s="14"/>
      <c r="HM2221" s="14"/>
      <c r="HN2221" s="14"/>
      <c r="HO2221" s="14"/>
      <c r="HP2221" s="14"/>
      <c r="HQ2221" s="14"/>
      <c r="HR2221" s="14"/>
      <c r="HS2221" s="14"/>
      <c r="HT2221" s="14"/>
      <c r="HU2221" s="14"/>
      <c r="HV2221" s="14"/>
      <c r="HW2221" s="14"/>
      <c r="HX2221" s="14"/>
      <c r="HY2221" s="14"/>
      <c r="HZ2221" s="14"/>
      <c r="IA2221" s="14"/>
      <c r="IB2221" s="14"/>
      <c r="IC2221" s="14"/>
      <c r="ID2221" s="14"/>
      <c r="IE2221" s="14"/>
      <c r="IF2221" s="14"/>
      <c r="IG2221" s="14"/>
      <c r="IH2221" s="14"/>
      <c r="II2221" s="14"/>
      <c r="IJ2221" s="14"/>
      <c r="IK2221" s="14"/>
      <c r="IL2221" s="14"/>
      <c r="IM2221" s="14"/>
      <c r="IN2221" s="14"/>
      <c r="IO2221" s="14"/>
      <c r="IP2221" s="14"/>
      <c r="IQ2221" s="14"/>
      <c r="IR2221" s="14"/>
      <c r="IS2221" s="14"/>
      <c r="IT2221" s="14"/>
    </row>
    <row r="2222" spans="1:254" ht="40.5" x14ac:dyDescent="0.2">
      <c r="A2222" s="52">
        <v>401805</v>
      </c>
      <c r="B2222" s="4"/>
      <c r="C2222" s="19" t="s">
        <v>1988</v>
      </c>
      <c r="D2222" s="53">
        <v>21</v>
      </c>
      <c r="E2222" s="53">
        <v>14</v>
      </c>
      <c r="F2222" s="53">
        <v>7</v>
      </c>
      <c r="G2222" s="52">
        <v>3</v>
      </c>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C2222" s="14"/>
      <c r="AD2222" s="14"/>
      <c r="AE2222" s="14"/>
      <c r="AF2222" s="14"/>
      <c r="AG2222" s="14"/>
      <c r="AH2222" s="14"/>
      <c r="AI2222" s="14"/>
      <c r="AJ2222" s="14"/>
      <c r="AK2222" s="14"/>
      <c r="AL2222" s="14"/>
      <c r="AM2222" s="14"/>
      <c r="AN2222" s="14"/>
      <c r="AO2222" s="14"/>
      <c r="AP2222" s="14"/>
      <c r="AQ2222" s="14"/>
      <c r="AR2222" s="14"/>
      <c r="AS2222" s="14"/>
      <c r="AT2222" s="14"/>
      <c r="AU2222" s="14"/>
      <c r="AV2222" s="14"/>
      <c r="AW2222" s="14"/>
      <c r="AX2222" s="14"/>
      <c r="AY2222" s="14"/>
      <c r="AZ2222" s="14"/>
      <c r="BA2222" s="14"/>
      <c r="BB2222" s="14"/>
      <c r="BC2222" s="14"/>
      <c r="BD2222" s="14"/>
      <c r="BE2222" s="14"/>
      <c r="BF2222" s="14"/>
      <c r="BG2222" s="14"/>
      <c r="BH2222" s="14"/>
      <c r="BI2222" s="14"/>
      <c r="BJ2222" s="14"/>
      <c r="BK2222" s="14"/>
      <c r="BL2222" s="14"/>
      <c r="BM2222" s="14"/>
      <c r="BN2222" s="14"/>
      <c r="BO2222" s="14"/>
      <c r="BP2222" s="14"/>
      <c r="BQ2222" s="14"/>
      <c r="BR2222" s="14"/>
      <c r="BS2222" s="14"/>
      <c r="BT2222" s="14"/>
      <c r="BU2222" s="14"/>
      <c r="BV2222" s="14"/>
      <c r="BW2222" s="14"/>
      <c r="BX2222" s="14"/>
      <c r="BY2222" s="14"/>
      <c r="BZ2222" s="14"/>
      <c r="CA2222" s="14"/>
      <c r="CB2222" s="14"/>
      <c r="CC2222" s="14"/>
      <c r="CD2222" s="14"/>
      <c r="CE2222" s="14"/>
      <c r="CF2222" s="14"/>
      <c r="CG2222" s="14"/>
      <c r="CH2222" s="14"/>
      <c r="CI2222" s="14"/>
      <c r="CJ2222" s="14"/>
      <c r="CK2222" s="14"/>
      <c r="CL2222" s="14"/>
      <c r="CM2222" s="14"/>
      <c r="CN2222" s="14"/>
      <c r="CO2222" s="14"/>
      <c r="CP2222" s="14"/>
      <c r="CQ2222" s="14"/>
      <c r="CR2222" s="14"/>
      <c r="CS2222" s="14"/>
      <c r="CT2222" s="14"/>
      <c r="CU2222" s="14"/>
      <c r="CV2222" s="14"/>
      <c r="CW2222" s="14"/>
      <c r="CX2222" s="14"/>
      <c r="CY2222" s="14"/>
      <c r="CZ2222" s="14"/>
      <c r="DA2222" s="14"/>
      <c r="DB2222" s="14"/>
      <c r="DC2222" s="14"/>
      <c r="DD2222" s="14"/>
      <c r="DE2222" s="14"/>
      <c r="DF2222" s="14"/>
      <c r="DG2222" s="14"/>
      <c r="DH2222" s="14"/>
      <c r="DI2222" s="14"/>
      <c r="DJ2222" s="14"/>
      <c r="DK2222" s="14"/>
      <c r="DL2222" s="14"/>
      <c r="DM2222" s="14"/>
      <c r="DN2222" s="14"/>
      <c r="DO2222" s="14"/>
      <c r="DP2222" s="14"/>
      <c r="DQ2222" s="14"/>
      <c r="DR2222" s="14"/>
      <c r="DS2222" s="14"/>
      <c r="DT2222" s="14"/>
      <c r="DU2222" s="14"/>
      <c r="DV2222" s="14"/>
      <c r="DW2222" s="14"/>
      <c r="DX2222" s="14"/>
      <c r="DY2222" s="14"/>
      <c r="DZ2222" s="14"/>
      <c r="EA2222" s="14"/>
      <c r="EB2222" s="14"/>
      <c r="EC2222" s="14"/>
      <c r="ED2222" s="14"/>
      <c r="EE2222" s="14"/>
      <c r="EF2222" s="14"/>
      <c r="EG2222" s="14"/>
      <c r="EH2222" s="14"/>
      <c r="EI2222" s="14"/>
      <c r="EJ2222" s="14"/>
      <c r="EK2222" s="14"/>
      <c r="EL2222" s="14"/>
      <c r="EM2222" s="14"/>
      <c r="EN2222" s="14"/>
      <c r="EO2222" s="14"/>
      <c r="EP2222" s="14"/>
      <c r="EQ2222" s="14"/>
      <c r="ER2222" s="14"/>
      <c r="ES2222" s="14"/>
      <c r="ET2222" s="14"/>
      <c r="EU2222" s="14"/>
      <c r="EV2222" s="14"/>
      <c r="EW2222" s="14"/>
      <c r="EX2222" s="14"/>
      <c r="EY2222" s="14"/>
      <c r="EZ2222" s="14"/>
      <c r="FA2222" s="14"/>
      <c r="FB2222" s="14"/>
      <c r="FC2222" s="14"/>
      <c r="FD2222" s="14"/>
      <c r="FE2222" s="14"/>
      <c r="FF2222" s="14"/>
      <c r="FG2222" s="14"/>
      <c r="FH2222" s="14"/>
      <c r="FI2222" s="14"/>
      <c r="FJ2222" s="14"/>
      <c r="FK2222" s="14"/>
      <c r="FL2222" s="14"/>
      <c r="FM2222" s="14"/>
      <c r="FN2222" s="14"/>
      <c r="FO2222" s="14"/>
      <c r="FP2222" s="14"/>
      <c r="FQ2222" s="14"/>
      <c r="FR2222" s="14"/>
      <c r="FS2222" s="14"/>
      <c r="FT2222" s="14"/>
      <c r="FU2222" s="14"/>
      <c r="FV2222" s="14"/>
      <c r="FW2222" s="14"/>
      <c r="FX2222" s="14"/>
      <c r="FY2222" s="14"/>
      <c r="FZ2222" s="14"/>
      <c r="GA2222" s="14"/>
      <c r="GB2222" s="14"/>
      <c r="GC2222" s="14"/>
      <c r="GD2222" s="14"/>
      <c r="GE2222" s="14"/>
      <c r="GF2222" s="14"/>
      <c r="GG2222" s="14"/>
      <c r="GH2222" s="14"/>
      <c r="GI2222" s="14"/>
      <c r="GJ2222" s="14"/>
      <c r="GK2222" s="14"/>
      <c r="GL2222" s="14"/>
      <c r="GM2222" s="14"/>
      <c r="GN2222" s="14"/>
      <c r="GO2222" s="14"/>
      <c r="GP2222" s="14"/>
      <c r="GQ2222" s="14"/>
      <c r="GR2222" s="14"/>
      <c r="GS2222" s="14"/>
      <c r="GT2222" s="14"/>
      <c r="GU2222" s="14"/>
      <c r="GV2222" s="14"/>
      <c r="GW2222" s="14"/>
      <c r="GX2222" s="14"/>
      <c r="GY2222" s="14"/>
      <c r="GZ2222" s="14"/>
      <c r="HA2222" s="14"/>
      <c r="HB2222" s="14"/>
      <c r="HC2222" s="14"/>
      <c r="HD2222" s="14"/>
      <c r="HE2222" s="14"/>
      <c r="HF2222" s="14"/>
      <c r="HG2222" s="14"/>
      <c r="HH2222" s="14"/>
      <c r="HI2222" s="14"/>
      <c r="HJ2222" s="14"/>
      <c r="HK2222" s="14"/>
      <c r="HL2222" s="14"/>
      <c r="HM2222" s="14"/>
      <c r="HN2222" s="14"/>
      <c r="HO2222" s="14"/>
      <c r="HP2222" s="14"/>
      <c r="HQ2222" s="14"/>
      <c r="HR2222" s="14"/>
      <c r="HS2222" s="14"/>
      <c r="HT2222" s="14"/>
      <c r="HU2222" s="14"/>
      <c r="HV2222" s="14"/>
      <c r="HW2222" s="14"/>
      <c r="HX2222" s="14"/>
      <c r="HY2222" s="14"/>
      <c r="HZ2222" s="14"/>
      <c r="IA2222" s="14"/>
      <c r="IB2222" s="14"/>
      <c r="IC2222" s="14"/>
      <c r="ID2222" s="14"/>
      <c r="IE2222" s="14"/>
      <c r="IF2222" s="14"/>
      <c r="IG2222" s="14"/>
      <c r="IH2222" s="14"/>
      <c r="II2222" s="14"/>
      <c r="IJ2222" s="14"/>
      <c r="IK2222" s="14"/>
      <c r="IL2222" s="14"/>
      <c r="IM2222" s="14"/>
      <c r="IN2222" s="14"/>
      <c r="IO2222" s="14"/>
      <c r="IP2222" s="14"/>
      <c r="IQ2222" s="14"/>
      <c r="IR2222" s="14"/>
      <c r="IS2222" s="14"/>
      <c r="IT2222" s="14"/>
    </row>
    <row r="2223" spans="1:254" x14ac:dyDescent="0.2">
      <c r="A2223" s="22">
        <v>401810</v>
      </c>
      <c r="B2223" s="4"/>
      <c r="C2223" s="19" t="s">
        <v>1989</v>
      </c>
      <c r="D2223" s="23">
        <v>45</v>
      </c>
      <c r="E2223" s="23">
        <v>30</v>
      </c>
      <c r="F2223" s="23">
        <v>15</v>
      </c>
      <c r="G2223" s="22">
        <v>3</v>
      </c>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C2223" s="14"/>
      <c r="AD2223" s="14"/>
      <c r="AE2223" s="14"/>
      <c r="AF2223" s="14"/>
      <c r="AG2223" s="14"/>
      <c r="AH2223" s="14"/>
      <c r="AI2223" s="14"/>
      <c r="AJ2223" s="14"/>
      <c r="AK2223" s="14"/>
      <c r="AL2223" s="14"/>
      <c r="AM2223" s="14"/>
      <c r="AN2223" s="14"/>
      <c r="AO2223" s="14"/>
      <c r="AP2223" s="14"/>
      <c r="AQ2223" s="14"/>
      <c r="AR2223" s="14"/>
      <c r="AS2223" s="14"/>
      <c r="AT2223" s="14"/>
      <c r="AU2223" s="14"/>
      <c r="AV2223" s="14"/>
      <c r="AW2223" s="14"/>
      <c r="AX2223" s="14"/>
      <c r="AY2223" s="14"/>
      <c r="AZ2223" s="14"/>
      <c r="BA2223" s="14"/>
      <c r="BB2223" s="14"/>
      <c r="BC2223" s="14"/>
      <c r="BD2223" s="14"/>
      <c r="BE2223" s="14"/>
      <c r="BF2223" s="14"/>
      <c r="BG2223" s="14"/>
      <c r="BH2223" s="14"/>
      <c r="BI2223" s="14"/>
      <c r="BJ2223" s="14"/>
      <c r="BK2223" s="14"/>
      <c r="BL2223" s="14"/>
      <c r="BM2223" s="14"/>
      <c r="BN2223" s="14"/>
      <c r="BO2223" s="14"/>
      <c r="BP2223" s="14"/>
      <c r="BQ2223" s="14"/>
      <c r="BR2223" s="14"/>
      <c r="BS2223" s="14"/>
      <c r="BT2223" s="14"/>
      <c r="BU2223" s="14"/>
      <c r="BV2223" s="14"/>
      <c r="BW2223" s="14"/>
      <c r="BX2223" s="14"/>
      <c r="BY2223" s="14"/>
      <c r="BZ2223" s="14"/>
      <c r="CA2223" s="14"/>
      <c r="CB2223" s="14"/>
      <c r="CC2223" s="14"/>
      <c r="CD2223" s="14"/>
      <c r="CE2223" s="14"/>
      <c r="CF2223" s="14"/>
      <c r="CG2223" s="14"/>
      <c r="CH2223" s="14"/>
      <c r="CI2223" s="14"/>
      <c r="CJ2223" s="14"/>
      <c r="CK2223" s="14"/>
      <c r="CL2223" s="14"/>
      <c r="CM2223" s="14"/>
      <c r="CN2223" s="14"/>
      <c r="CO2223" s="14"/>
      <c r="CP2223" s="14"/>
      <c r="CQ2223" s="14"/>
      <c r="CR2223" s="14"/>
      <c r="CS2223" s="14"/>
      <c r="CT2223" s="14"/>
      <c r="CU2223" s="14"/>
      <c r="CV2223" s="14"/>
      <c r="CW2223" s="14"/>
      <c r="CX2223" s="14"/>
      <c r="CY2223" s="14"/>
      <c r="CZ2223" s="14"/>
      <c r="DA2223" s="14"/>
      <c r="DB2223" s="14"/>
      <c r="DC2223" s="14"/>
      <c r="DD2223" s="14"/>
      <c r="DE2223" s="14"/>
      <c r="DF2223" s="14"/>
      <c r="DG2223" s="14"/>
      <c r="DH2223" s="14"/>
      <c r="DI2223" s="14"/>
      <c r="DJ2223" s="14"/>
      <c r="DK2223" s="14"/>
      <c r="DL2223" s="14"/>
      <c r="DM2223" s="14"/>
      <c r="DN2223" s="14"/>
      <c r="DO2223" s="14"/>
      <c r="DP2223" s="14"/>
      <c r="DQ2223" s="14"/>
      <c r="DR2223" s="14"/>
      <c r="DS2223" s="14"/>
      <c r="DT2223" s="14"/>
      <c r="DU2223" s="14"/>
      <c r="DV2223" s="14"/>
      <c r="DW2223" s="14"/>
      <c r="DX2223" s="14"/>
      <c r="DY2223" s="14"/>
      <c r="DZ2223" s="14"/>
      <c r="EA2223" s="14"/>
      <c r="EB2223" s="14"/>
      <c r="EC2223" s="14"/>
      <c r="ED2223" s="14"/>
      <c r="EE2223" s="14"/>
      <c r="EF2223" s="14"/>
      <c r="EG2223" s="14"/>
      <c r="EH2223" s="14"/>
      <c r="EI2223" s="14"/>
      <c r="EJ2223" s="14"/>
      <c r="EK2223" s="14"/>
      <c r="EL2223" s="14"/>
      <c r="EM2223" s="14"/>
      <c r="EN2223" s="14"/>
      <c r="EO2223" s="14"/>
      <c r="EP2223" s="14"/>
      <c r="EQ2223" s="14"/>
      <c r="ER2223" s="14"/>
      <c r="ES2223" s="14"/>
      <c r="ET2223" s="14"/>
      <c r="EU2223" s="14"/>
      <c r="EV2223" s="14"/>
      <c r="EW2223" s="14"/>
      <c r="EX2223" s="14"/>
      <c r="EY2223" s="14"/>
      <c r="EZ2223" s="14"/>
      <c r="FA2223" s="14"/>
      <c r="FB2223" s="14"/>
      <c r="FC2223" s="14"/>
      <c r="FD2223" s="14"/>
      <c r="FE2223" s="14"/>
      <c r="FF2223" s="14"/>
      <c r="FG2223" s="14"/>
      <c r="FH2223" s="14"/>
      <c r="FI2223" s="14"/>
      <c r="FJ2223" s="14"/>
      <c r="FK2223" s="14"/>
      <c r="FL2223" s="14"/>
      <c r="FM2223" s="14"/>
      <c r="FN2223" s="14"/>
      <c r="FO2223" s="14"/>
      <c r="FP2223" s="14"/>
      <c r="FQ2223" s="14"/>
      <c r="FR2223" s="14"/>
      <c r="FS2223" s="14"/>
      <c r="FT2223" s="14"/>
      <c r="FU2223" s="14"/>
      <c r="FV2223" s="14"/>
      <c r="FW2223" s="14"/>
      <c r="FX2223" s="14"/>
      <c r="FY2223" s="14"/>
      <c r="FZ2223" s="14"/>
      <c r="GA2223" s="14"/>
      <c r="GB2223" s="14"/>
      <c r="GC2223" s="14"/>
      <c r="GD2223" s="14"/>
      <c r="GE2223" s="14"/>
      <c r="GF2223" s="14"/>
      <c r="GG2223" s="14"/>
      <c r="GH2223" s="14"/>
      <c r="GI2223" s="14"/>
      <c r="GJ2223" s="14"/>
      <c r="GK2223" s="14"/>
      <c r="GL2223" s="14"/>
      <c r="GM2223" s="14"/>
      <c r="GN2223" s="14"/>
      <c r="GO2223" s="14"/>
      <c r="GP2223" s="14"/>
      <c r="GQ2223" s="14"/>
      <c r="GR2223" s="14"/>
      <c r="GS2223" s="14"/>
      <c r="GT2223" s="14"/>
      <c r="GU2223" s="14"/>
      <c r="GV2223" s="14"/>
      <c r="GW2223" s="14"/>
      <c r="GX2223" s="14"/>
      <c r="GY2223" s="14"/>
      <c r="GZ2223" s="14"/>
      <c r="HA2223" s="14"/>
      <c r="HB2223" s="14"/>
      <c r="HC2223" s="14"/>
      <c r="HD2223" s="14"/>
      <c r="HE2223" s="14"/>
      <c r="HF2223" s="14"/>
      <c r="HG2223" s="14"/>
      <c r="HH2223" s="14"/>
      <c r="HI2223" s="14"/>
      <c r="HJ2223" s="14"/>
      <c r="HK2223" s="14"/>
      <c r="HL2223" s="14"/>
      <c r="HM2223" s="14"/>
      <c r="HN2223" s="14"/>
      <c r="HO2223" s="14"/>
      <c r="HP2223" s="14"/>
      <c r="HQ2223" s="14"/>
      <c r="HR2223" s="14"/>
      <c r="HS2223" s="14"/>
      <c r="HT2223" s="14"/>
      <c r="HU2223" s="14"/>
      <c r="HV2223" s="14"/>
      <c r="HW2223" s="14"/>
      <c r="HX2223" s="14"/>
      <c r="HY2223" s="14"/>
      <c r="HZ2223" s="14"/>
      <c r="IA2223" s="14"/>
      <c r="IB2223" s="14"/>
      <c r="IC2223" s="14"/>
      <c r="ID2223" s="14"/>
      <c r="IE2223" s="14"/>
      <c r="IF2223" s="14"/>
      <c r="IG2223" s="14"/>
      <c r="IH2223" s="14"/>
      <c r="II2223" s="14"/>
      <c r="IJ2223" s="14"/>
      <c r="IK2223" s="14"/>
      <c r="IL2223" s="14"/>
      <c r="IM2223" s="14"/>
      <c r="IN2223" s="14"/>
      <c r="IO2223" s="14"/>
      <c r="IP2223" s="14"/>
      <c r="IQ2223" s="14"/>
      <c r="IR2223" s="14"/>
      <c r="IS2223" s="14"/>
      <c r="IT2223" s="14"/>
    </row>
    <row r="2224" spans="1:254" x14ac:dyDescent="0.2">
      <c r="A2224" s="2">
        <v>401815</v>
      </c>
      <c r="B2224" s="4"/>
      <c r="C2224" s="5" t="s">
        <v>1990</v>
      </c>
      <c r="D2224" s="3">
        <v>42</v>
      </c>
      <c r="E2224" s="11">
        <v>42</v>
      </c>
      <c r="F2224" s="3"/>
      <c r="G2224" s="2">
        <v>4</v>
      </c>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C2224" s="14"/>
      <c r="AD2224" s="14"/>
      <c r="AE2224" s="14"/>
      <c r="AF2224" s="14"/>
      <c r="AG2224" s="14"/>
      <c r="AH2224" s="14"/>
      <c r="AI2224" s="14"/>
      <c r="AJ2224" s="14"/>
      <c r="AK2224" s="14"/>
      <c r="AL2224" s="14"/>
      <c r="AM2224" s="14"/>
      <c r="AN2224" s="14"/>
      <c r="AO2224" s="14"/>
      <c r="AP2224" s="14"/>
      <c r="AQ2224" s="14"/>
      <c r="AR2224" s="14"/>
      <c r="AS2224" s="14"/>
      <c r="AT2224" s="14"/>
      <c r="AU2224" s="14"/>
      <c r="AV2224" s="14"/>
      <c r="AW2224" s="14"/>
      <c r="AX2224" s="14"/>
      <c r="AY2224" s="14"/>
      <c r="AZ2224" s="14"/>
      <c r="BA2224" s="14"/>
      <c r="BB2224" s="14"/>
      <c r="BC2224" s="14"/>
      <c r="BD2224" s="14"/>
      <c r="BE2224" s="14"/>
      <c r="BF2224" s="14"/>
      <c r="BG2224" s="14"/>
      <c r="BH2224" s="14"/>
      <c r="BI2224" s="14"/>
      <c r="BJ2224" s="14"/>
      <c r="BK2224" s="14"/>
      <c r="BL2224" s="14"/>
      <c r="BM2224" s="14"/>
      <c r="BN2224" s="14"/>
      <c r="BO2224" s="14"/>
      <c r="BP2224" s="14"/>
      <c r="BQ2224" s="14"/>
      <c r="BR2224" s="14"/>
      <c r="BS2224" s="14"/>
      <c r="BT2224" s="14"/>
      <c r="BU2224" s="14"/>
      <c r="BV2224" s="14"/>
      <c r="BW2224" s="14"/>
      <c r="BX2224" s="14"/>
      <c r="BY2224" s="14"/>
      <c r="BZ2224" s="14"/>
      <c r="CA2224" s="14"/>
      <c r="CB2224" s="14"/>
      <c r="CC2224" s="14"/>
      <c r="CD2224" s="14"/>
      <c r="CE2224" s="14"/>
      <c r="CF2224" s="14"/>
      <c r="CG2224" s="14"/>
      <c r="CH2224" s="14"/>
      <c r="CI2224" s="14"/>
      <c r="CJ2224" s="14"/>
      <c r="CK2224" s="14"/>
      <c r="CL2224" s="14"/>
      <c r="CM2224" s="14"/>
      <c r="CN2224" s="14"/>
      <c r="CO2224" s="14"/>
      <c r="CP2224" s="14"/>
      <c r="CQ2224" s="14"/>
      <c r="CR2224" s="14"/>
      <c r="CS2224" s="14"/>
      <c r="CT2224" s="14"/>
      <c r="CU2224" s="14"/>
      <c r="CV2224" s="14"/>
      <c r="CW2224" s="14"/>
      <c r="CX2224" s="14"/>
      <c r="CY2224" s="14"/>
      <c r="CZ2224" s="14"/>
      <c r="DA2224" s="14"/>
      <c r="DB2224" s="14"/>
      <c r="DC2224" s="14"/>
      <c r="DD2224" s="14"/>
      <c r="DE2224" s="14"/>
      <c r="DF2224" s="14"/>
      <c r="DG2224" s="14"/>
      <c r="DH2224" s="14"/>
      <c r="DI2224" s="14"/>
      <c r="DJ2224" s="14"/>
      <c r="DK2224" s="14"/>
      <c r="DL2224" s="14"/>
      <c r="DM2224" s="14"/>
      <c r="DN2224" s="14"/>
      <c r="DO2224" s="14"/>
      <c r="DP2224" s="14"/>
      <c r="DQ2224" s="14"/>
      <c r="DR2224" s="14"/>
      <c r="DS2224" s="14"/>
      <c r="DT2224" s="14"/>
      <c r="DU2224" s="14"/>
      <c r="DV2224" s="14"/>
      <c r="DW2224" s="14"/>
      <c r="DX2224" s="14"/>
      <c r="DY2224" s="14"/>
      <c r="DZ2224" s="14"/>
      <c r="EA2224" s="14"/>
      <c r="EB2224" s="14"/>
      <c r="EC2224" s="14"/>
      <c r="ED2224" s="14"/>
      <c r="EE2224" s="14"/>
      <c r="EF2224" s="14"/>
      <c r="EG2224" s="14"/>
      <c r="EH2224" s="14"/>
      <c r="EI2224" s="14"/>
      <c r="EJ2224" s="14"/>
      <c r="EK2224" s="14"/>
      <c r="EL2224" s="14"/>
      <c r="EM2224" s="14"/>
      <c r="EN2224" s="14"/>
      <c r="EO2224" s="14"/>
      <c r="EP2224" s="14"/>
      <c r="EQ2224" s="14"/>
      <c r="ER2224" s="14"/>
      <c r="ES2224" s="14"/>
      <c r="ET2224" s="14"/>
      <c r="EU2224" s="14"/>
      <c r="EV2224" s="14"/>
      <c r="EW2224" s="14"/>
      <c r="EX2224" s="14"/>
      <c r="EY2224" s="14"/>
      <c r="EZ2224" s="14"/>
      <c r="FA2224" s="14"/>
      <c r="FB2224" s="14"/>
      <c r="FC2224" s="14"/>
      <c r="FD2224" s="14"/>
      <c r="FE2224" s="14"/>
      <c r="FF2224" s="14"/>
      <c r="FG2224" s="14"/>
      <c r="FH2224" s="14"/>
      <c r="FI2224" s="14"/>
      <c r="FJ2224" s="14"/>
      <c r="FK2224" s="14"/>
      <c r="FL2224" s="14"/>
      <c r="FM2224" s="14"/>
      <c r="FN2224" s="14"/>
      <c r="FO2224" s="14"/>
      <c r="FP2224" s="14"/>
      <c r="FQ2224" s="14"/>
      <c r="FR2224" s="14"/>
      <c r="FS2224" s="14"/>
      <c r="FT2224" s="14"/>
      <c r="FU2224" s="14"/>
      <c r="FV2224" s="14"/>
      <c r="FW2224" s="14"/>
      <c r="FX2224" s="14"/>
      <c r="FY2224" s="14"/>
      <c r="FZ2224" s="14"/>
      <c r="GA2224" s="14"/>
      <c r="GB2224" s="14"/>
      <c r="GC2224" s="14"/>
      <c r="GD2224" s="14"/>
      <c r="GE2224" s="14"/>
      <c r="GF2224" s="14"/>
      <c r="GG2224" s="14"/>
      <c r="GH2224" s="14"/>
      <c r="GI2224" s="14"/>
      <c r="GJ2224" s="14"/>
      <c r="GK2224" s="14"/>
      <c r="GL2224" s="14"/>
      <c r="GM2224" s="14"/>
      <c r="GN2224" s="14"/>
      <c r="GO2224" s="14"/>
      <c r="GP2224" s="14"/>
      <c r="GQ2224" s="14"/>
      <c r="GR2224" s="14"/>
      <c r="GS2224" s="14"/>
      <c r="GT2224" s="14"/>
      <c r="GU2224" s="14"/>
      <c r="GV2224" s="14"/>
      <c r="GW2224" s="14"/>
      <c r="GX2224" s="14"/>
      <c r="GY2224" s="14"/>
      <c r="GZ2224" s="14"/>
      <c r="HA2224" s="14"/>
      <c r="HB2224" s="14"/>
      <c r="HC2224" s="14"/>
      <c r="HD2224" s="14"/>
      <c r="HE2224" s="14"/>
      <c r="HF2224" s="14"/>
      <c r="HG2224" s="14"/>
      <c r="HH2224" s="14"/>
      <c r="HI2224" s="14"/>
      <c r="HJ2224" s="14"/>
      <c r="HK2224" s="14"/>
      <c r="HL2224" s="14"/>
      <c r="HM2224" s="14"/>
      <c r="HN2224" s="14"/>
      <c r="HO2224" s="14"/>
      <c r="HP2224" s="14"/>
      <c r="HQ2224" s="14"/>
      <c r="HR2224" s="14"/>
      <c r="HS2224" s="14"/>
      <c r="HT2224" s="14"/>
      <c r="HU2224" s="14"/>
      <c r="HV2224" s="14"/>
      <c r="HW2224" s="14"/>
      <c r="HX2224" s="14"/>
      <c r="HY2224" s="14"/>
      <c r="HZ2224" s="14"/>
      <c r="IA2224" s="14"/>
      <c r="IB2224" s="14"/>
      <c r="IC2224" s="14"/>
      <c r="ID2224" s="14"/>
      <c r="IE2224" s="14"/>
      <c r="IF2224" s="14"/>
      <c r="IG2224" s="14"/>
      <c r="IH2224" s="14"/>
      <c r="II2224" s="14"/>
      <c r="IJ2224" s="14"/>
      <c r="IK2224" s="14"/>
      <c r="IL2224" s="14"/>
      <c r="IM2224" s="14"/>
      <c r="IN2224" s="14"/>
      <c r="IO2224" s="14"/>
      <c r="IP2224" s="14"/>
      <c r="IQ2224" s="14"/>
      <c r="IR2224" s="14"/>
      <c r="IS2224" s="14"/>
      <c r="IT2224" s="14"/>
    </row>
    <row r="2225" spans="1:254" x14ac:dyDescent="0.2">
      <c r="A2225" s="2">
        <v>401816</v>
      </c>
      <c r="B2225" s="4"/>
      <c r="C2225" s="5" t="s">
        <v>1991</v>
      </c>
      <c r="D2225" s="3">
        <v>45</v>
      </c>
      <c r="E2225" s="11">
        <v>45</v>
      </c>
      <c r="F2225" s="3"/>
      <c r="G2225" s="2">
        <v>4</v>
      </c>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C2225" s="14"/>
      <c r="AD2225" s="14"/>
      <c r="AE2225" s="14"/>
      <c r="AF2225" s="14"/>
      <c r="AG2225" s="14"/>
      <c r="AH2225" s="14"/>
      <c r="AI2225" s="14"/>
      <c r="AJ2225" s="14"/>
      <c r="AK2225" s="14"/>
      <c r="AL2225" s="14"/>
      <c r="AM2225" s="14"/>
      <c r="AN2225" s="14"/>
      <c r="AO2225" s="14"/>
      <c r="AP2225" s="14"/>
      <c r="AQ2225" s="14"/>
      <c r="AR2225" s="14"/>
      <c r="AS2225" s="14"/>
      <c r="AT2225" s="14"/>
      <c r="AU2225" s="14"/>
      <c r="AV2225" s="14"/>
      <c r="AW2225" s="14"/>
      <c r="AX2225" s="14"/>
      <c r="AY2225" s="14"/>
      <c r="AZ2225" s="14"/>
      <c r="BA2225" s="14"/>
      <c r="BB2225" s="14"/>
      <c r="BC2225" s="14"/>
      <c r="BD2225" s="14"/>
      <c r="BE2225" s="14"/>
      <c r="BF2225" s="14"/>
      <c r="BG2225" s="14"/>
      <c r="BH2225" s="14"/>
      <c r="BI2225" s="14"/>
      <c r="BJ2225" s="14"/>
      <c r="BK2225" s="14"/>
      <c r="BL2225" s="14"/>
      <c r="BM2225" s="14"/>
      <c r="BN2225" s="14"/>
      <c r="BO2225" s="14"/>
      <c r="BP2225" s="14"/>
      <c r="BQ2225" s="14"/>
      <c r="BR2225" s="14"/>
      <c r="BS2225" s="14"/>
      <c r="BT2225" s="14"/>
      <c r="BU2225" s="14"/>
      <c r="BV2225" s="14"/>
      <c r="BW2225" s="14"/>
      <c r="BX2225" s="14"/>
      <c r="BY2225" s="14"/>
      <c r="BZ2225" s="14"/>
      <c r="CA2225" s="14"/>
      <c r="CB2225" s="14"/>
      <c r="CC2225" s="14"/>
      <c r="CD2225" s="14"/>
      <c r="CE2225" s="14"/>
      <c r="CF2225" s="14"/>
      <c r="CG2225" s="14"/>
      <c r="CH2225" s="14"/>
      <c r="CI2225" s="14"/>
      <c r="CJ2225" s="14"/>
      <c r="CK2225" s="14"/>
      <c r="CL2225" s="14"/>
      <c r="CM2225" s="14"/>
      <c r="CN2225" s="14"/>
      <c r="CO2225" s="14"/>
      <c r="CP2225" s="14"/>
      <c r="CQ2225" s="14"/>
      <c r="CR2225" s="14"/>
      <c r="CS2225" s="14"/>
      <c r="CT2225" s="14"/>
      <c r="CU2225" s="14"/>
      <c r="CV2225" s="14"/>
      <c r="CW2225" s="14"/>
      <c r="CX2225" s="14"/>
      <c r="CY2225" s="14"/>
      <c r="CZ2225" s="14"/>
      <c r="DA2225" s="14"/>
      <c r="DB2225" s="14"/>
      <c r="DC2225" s="14"/>
      <c r="DD2225" s="14"/>
      <c r="DE2225" s="14"/>
      <c r="DF2225" s="14"/>
      <c r="DG2225" s="14"/>
      <c r="DH2225" s="14"/>
      <c r="DI2225" s="14"/>
      <c r="DJ2225" s="14"/>
      <c r="DK2225" s="14"/>
      <c r="DL2225" s="14"/>
      <c r="DM2225" s="14"/>
      <c r="DN2225" s="14"/>
      <c r="DO2225" s="14"/>
      <c r="DP2225" s="14"/>
      <c r="DQ2225" s="14"/>
      <c r="DR2225" s="14"/>
      <c r="DS2225" s="14"/>
      <c r="DT2225" s="14"/>
      <c r="DU2225" s="14"/>
      <c r="DV2225" s="14"/>
      <c r="DW2225" s="14"/>
      <c r="DX2225" s="14"/>
      <c r="DY2225" s="14"/>
      <c r="DZ2225" s="14"/>
      <c r="EA2225" s="14"/>
      <c r="EB2225" s="14"/>
      <c r="EC2225" s="14"/>
      <c r="ED2225" s="14"/>
      <c r="EE2225" s="14"/>
      <c r="EF2225" s="14"/>
      <c r="EG2225" s="14"/>
      <c r="EH2225" s="14"/>
      <c r="EI2225" s="14"/>
      <c r="EJ2225" s="14"/>
      <c r="EK2225" s="14"/>
      <c r="EL2225" s="14"/>
      <c r="EM2225" s="14"/>
      <c r="EN2225" s="14"/>
      <c r="EO2225" s="14"/>
      <c r="EP2225" s="14"/>
      <c r="EQ2225" s="14"/>
      <c r="ER2225" s="14"/>
      <c r="ES2225" s="14"/>
      <c r="ET2225" s="14"/>
      <c r="EU2225" s="14"/>
      <c r="EV2225" s="14"/>
      <c r="EW2225" s="14"/>
      <c r="EX2225" s="14"/>
      <c r="EY2225" s="14"/>
      <c r="EZ2225" s="14"/>
      <c r="FA2225" s="14"/>
      <c r="FB2225" s="14"/>
      <c r="FC2225" s="14"/>
      <c r="FD2225" s="14"/>
      <c r="FE2225" s="14"/>
      <c r="FF2225" s="14"/>
      <c r="FG2225" s="14"/>
      <c r="FH2225" s="14"/>
      <c r="FI2225" s="14"/>
      <c r="FJ2225" s="14"/>
      <c r="FK2225" s="14"/>
      <c r="FL2225" s="14"/>
      <c r="FM2225" s="14"/>
      <c r="FN2225" s="14"/>
      <c r="FO2225" s="14"/>
      <c r="FP2225" s="14"/>
      <c r="FQ2225" s="14"/>
      <c r="FR2225" s="14"/>
      <c r="FS2225" s="14"/>
      <c r="FT2225" s="14"/>
      <c r="FU2225" s="14"/>
      <c r="FV2225" s="14"/>
      <c r="FW2225" s="14"/>
      <c r="FX2225" s="14"/>
      <c r="FY2225" s="14"/>
      <c r="FZ2225" s="14"/>
      <c r="GA2225" s="14"/>
      <c r="GB2225" s="14"/>
      <c r="GC2225" s="14"/>
      <c r="GD2225" s="14"/>
      <c r="GE2225" s="14"/>
      <c r="GF2225" s="14"/>
      <c r="GG2225" s="14"/>
      <c r="GH2225" s="14"/>
      <c r="GI2225" s="14"/>
      <c r="GJ2225" s="14"/>
      <c r="GK2225" s="14"/>
      <c r="GL2225" s="14"/>
      <c r="GM2225" s="14"/>
      <c r="GN2225" s="14"/>
      <c r="GO2225" s="14"/>
      <c r="GP2225" s="14"/>
      <c r="GQ2225" s="14"/>
      <c r="GR2225" s="14"/>
      <c r="GS2225" s="14"/>
      <c r="GT2225" s="14"/>
      <c r="GU2225" s="14"/>
      <c r="GV2225" s="14"/>
      <c r="GW2225" s="14"/>
      <c r="GX2225" s="14"/>
      <c r="GY2225" s="14"/>
      <c r="GZ2225" s="14"/>
      <c r="HA2225" s="14"/>
      <c r="HB2225" s="14"/>
      <c r="HC2225" s="14"/>
      <c r="HD2225" s="14"/>
      <c r="HE2225" s="14"/>
      <c r="HF2225" s="14"/>
      <c r="HG2225" s="14"/>
      <c r="HH2225" s="14"/>
      <c r="HI2225" s="14"/>
      <c r="HJ2225" s="14"/>
      <c r="HK2225" s="14"/>
      <c r="HL2225" s="14"/>
      <c r="HM2225" s="14"/>
      <c r="HN2225" s="14"/>
      <c r="HO2225" s="14"/>
      <c r="HP2225" s="14"/>
      <c r="HQ2225" s="14"/>
      <c r="HR2225" s="14"/>
      <c r="HS2225" s="14"/>
      <c r="HT2225" s="14"/>
      <c r="HU2225" s="14"/>
      <c r="HV2225" s="14"/>
      <c r="HW2225" s="14"/>
      <c r="HX2225" s="14"/>
      <c r="HY2225" s="14"/>
      <c r="HZ2225" s="14"/>
      <c r="IA2225" s="14"/>
      <c r="IB2225" s="14"/>
      <c r="IC2225" s="14"/>
      <c r="ID2225" s="14"/>
      <c r="IE2225" s="14"/>
      <c r="IF2225" s="14"/>
      <c r="IG2225" s="14"/>
      <c r="IH2225" s="14"/>
      <c r="II2225" s="14"/>
      <c r="IJ2225" s="14"/>
      <c r="IK2225" s="14"/>
      <c r="IL2225" s="14"/>
      <c r="IM2225" s="14"/>
      <c r="IN2225" s="14"/>
      <c r="IO2225" s="14"/>
      <c r="IP2225" s="14"/>
      <c r="IQ2225" s="14"/>
      <c r="IR2225" s="14"/>
      <c r="IS2225" s="14"/>
      <c r="IT2225" s="14"/>
    </row>
    <row r="2226" spans="1:254" x14ac:dyDescent="0.2">
      <c r="A2226" s="2">
        <v>401820</v>
      </c>
      <c r="B2226" s="4"/>
      <c r="C2226" s="5" t="s">
        <v>1992</v>
      </c>
      <c r="D2226" s="3">
        <v>52.5</v>
      </c>
      <c r="E2226" s="11">
        <v>52.5</v>
      </c>
      <c r="F2226" s="3"/>
      <c r="G2226" s="2">
        <v>4</v>
      </c>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C2226" s="14"/>
      <c r="AD2226" s="14"/>
      <c r="AE2226" s="14"/>
      <c r="AF2226" s="14"/>
      <c r="AG2226" s="14"/>
      <c r="AH2226" s="14"/>
      <c r="AI2226" s="14"/>
      <c r="AJ2226" s="14"/>
      <c r="AK2226" s="14"/>
      <c r="AL2226" s="14"/>
      <c r="AM2226" s="14"/>
      <c r="AN2226" s="14"/>
      <c r="AO2226" s="14"/>
      <c r="AP2226" s="14"/>
      <c r="AQ2226" s="14"/>
      <c r="AR2226" s="14"/>
      <c r="AS2226" s="14"/>
      <c r="AT2226" s="14"/>
      <c r="AU2226" s="14"/>
      <c r="AV2226" s="14"/>
      <c r="AW2226" s="14"/>
      <c r="AX2226" s="14"/>
      <c r="AY2226" s="14"/>
      <c r="AZ2226" s="14"/>
      <c r="BA2226" s="14"/>
      <c r="BB2226" s="14"/>
      <c r="BC2226" s="14"/>
      <c r="BD2226" s="14"/>
      <c r="BE2226" s="14"/>
      <c r="BF2226" s="14"/>
      <c r="BG2226" s="14"/>
      <c r="BH2226" s="14"/>
      <c r="BI2226" s="14"/>
      <c r="BJ2226" s="14"/>
      <c r="BK2226" s="14"/>
      <c r="BL2226" s="14"/>
      <c r="BM2226" s="14"/>
      <c r="BN2226" s="14"/>
      <c r="BO2226" s="14"/>
      <c r="BP2226" s="14"/>
      <c r="BQ2226" s="14"/>
      <c r="BR2226" s="14"/>
      <c r="BS2226" s="14"/>
      <c r="BT2226" s="14"/>
      <c r="BU2226" s="14"/>
      <c r="BV2226" s="14"/>
      <c r="BW2226" s="14"/>
      <c r="BX2226" s="14"/>
      <c r="BY2226" s="14"/>
      <c r="BZ2226" s="14"/>
      <c r="CA2226" s="14"/>
      <c r="CB2226" s="14"/>
      <c r="CC2226" s="14"/>
      <c r="CD2226" s="14"/>
      <c r="CE2226" s="14"/>
      <c r="CF2226" s="14"/>
      <c r="CG2226" s="14"/>
      <c r="CH2226" s="14"/>
      <c r="CI2226" s="14"/>
      <c r="CJ2226" s="14"/>
      <c r="CK2226" s="14"/>
      <c r="CL2226" s="14"/>
      <c r="CM2226" s="14"/>
      <c r="CN2226" s="14"/>
      <c r="CO2226" s="14"/>
      <c r="CP2226" s="14"/>
      <c r="CQ2226" s="14"/>
      <c r="CR2226" s="14"/>
      <c r="CS2226" s="14"/>
      <c r="CT2226" s="14"/>
      <c r="CU2226" s="14"/>
      <c r="CV2226" s="14"/>
      <c r="CW2226" s="14"/>
      <c r="CX2226" s="14"/>
      <c r="CY2226" s="14"/>
      <c r="CZ2226" s="14"/>
      <c r="DA2226" s="14"/>
      <c r="DB2226" s="14"/>
      <c r="DC2226" s="14"/>
      <c r="DD2226" s="14"/>
      <c r="DE2226" s="14"/>
      <c r="DF2226" s="14"/>
      <c r="DG2226" s="14"/>
      <c r="DH2226" s="14"/>
      <c r="DI2226" s="14"/>
      <c r="DJ2226" s="14"/>
      <c r="DK2226" s="14"/>
      <c r="DL2226" s="14"/>
      <c r="DM2226" s="14"/>
      <c r="DN2226" s="14"/>
      <c r="DO2226" s="14"/>
      <c r="DP2226" s="14"/>
      <c r="DQ2226" s="14"/>
      <c r="DR2226" s="14"/>
      <c r="DS2226" s="14"/>
      <c r="DT2226" s="14"/>
      <c r="DU2226" s="14"/>
      <c r="DV2226" s="14"/>
      <c r="DW2226" s="14"/>
      <c r="DX2226" s="14"/>
      <c r="DY2226" s="14"/>
      <c r="DZ2226" s="14"/>
      <c r="EA2226" s="14"/>
      <c r="EB2226" s="14"/>
      <c r="EC2226" s="14"/>
      <c r="ED2226" s="14"/>
      <c r="EE2226" s="14"/>
      <c r="EF2226" s="14"/>
      <c r="EG2226" s="14"/>
      <c r="EH2226" s="14"/>
      <c r="EI2226" s="14"/>
      <c r="EJ2226" s="14"/>
      <c r="EK2226" s="14"/>
      <c r="EL2226" s="14"/>
      <c r="EM2226" s="14"/>
      <c r="EN2226" s="14"/>
      <c r="EO2226" s="14"/>
      <c r="EP2226" s="14"/>
      <c r="EQ2226" s="14"/>
      <c r="ER2226" s="14"/>
      <c r="ES2226" s="14"/>
      <c r="ET2226" s="14"/>
      <c r="EU2226" s="14"/>
      <c r="EV2226" s="14"/>
      <c r="EW2226" s="14"/>
      <c r="EX2226" s="14"/>
      <c r="EY2226" s="14"/>
      <c r="EZ2226" s="14"/>
      <c r="FA2226" s="14"/>
      <c r="FB2226" s="14"/>
      <c r="FC2226" s="14"/>
      <c r="FD2226" s="14"/>
      <c r="FE2226" s="14"/>
      <c r="FF2226" s="14"/>
      <c r="FG2226" s="14"/>
      <c r="FH2226" s="14"/>
      <c r="FI2226" s="14"/>
      <c r="FJ2226" s="14"/>
      <c r="FK2226" s="14"/>
      <c r="FL2226" s="14"/>
      <c r="FM2226" s="14"/>
      <c r="FN2226" s="14"/>
      <c r="FO2226" s="14"/>
      <c r="FP2226" s="14"/>
      <c r="FQ2226" s="14"/>
      <c r="FR2226" s="14"/>
      <c r="FS2226" s="14"/>
      <c r="FT2226" s="14"/>
      <c r="FU2226" s="14"/>
      <c r="FV2226" s="14"/>
      <c r="FW2226" s="14"/>
      <c r="FX2226" s="14"/>
      <c r="FY2226" s="14"/>
      <c r="FZ2226" s="14"/>
      <c r="GA2226" s="14"/>
      <c r="GB2226" s="14"/>
      <c r="GC2226" s="14"/>
      <c r="GD2226" s="14"/>
      <c r="GE2226" s="14"/>
      <c r="GF2226" s="14"/>
      <c r="GG2226" s="14"/>
      <c r="GH2226" s="14"/>
      <c r="GI2226" s="14"/>
      <c r="GJ2226" s="14"/>
      <c r="GK2226" s="14"/>
      <c r="GL2226" s="14"/>
      <c r="GM2226" s="14"/>
      <c r="GN2226" s="14"/>
      <c r="GO2226" s="14"/>
      <c r="GP2226" s="14"/>
      <c r="GQ2226" s="14"/>
      <c r="GR2226" s="14"/>
      <c r="GS2226" s="14"/>
      <c r="GT2226" s="14"/>
      <c r="GU2226" s="14"/>
      <c r="GV2226" s="14"/>
      <c r="GW2226" s="14"/>
      <c r="GX2226" s="14"/>
      <c r="GY2226" s="14"/>
      <c r="GZ2226" s="14"/>
      <c r="HA2226" s="14"/>
      <c r="HB2226" s="14"/>
      <c r="HC2226" s="14"/>
      <c r="HD2226" s="14"/>
      <c r="HE2226" s="14"/>
      <c r="HF2226" s="14"/>
      <c r="HG2226" s="14"/>
      <c r="HH2226" s="14"/>
      <c r="HI2226" s="14"/>
      <c r="HJ2226" s="14"/>
      <c r="HK2226" s="14"/>
      <c r="HL2226" s="14"/>
      <c r="HM2226" s="14"/>
      <c r="HN2226" s="14"/>
      <c r="HO2226" s="14"/>
      <c r="HP2226" s="14"/>
      <c r="HQ2226" s="14"/>
      <c r="HR2226" s="14"/>
      <c r="HS2226" s="14"/>
      <c r="HT2226" s="14"/>
      <c r="HU2226" s="14"/>
      <c r="HV2226" s="14"/>
      <c r="HW2226" s="14"/>
      <c r="HX2226" s="14"/>
      <c r="HY2226" s="14"/>
      <c r="HZ2226" s="14"/>
      <c r="IA2226" s="14"/>
      <c r="IB2226" s="14"/>
      <c r="IC2226" s="14"/>
      <c r="ID2226" s="14"/>
      <c r="IE2226" s="14"/>
      <c r="IF2226" s="14"/>
      <c r="IG2226" s="14"/>
      <c r="IH2226" s="14"/>
      <c r="II2226" s="14"/>
      <c r="IJ2226" s="14"/>
      <c r="IK2226" s="14"/>
      <c r="IL2226" s="14"/>
      <c r="IM2226" s="14"/>
      <c r="IN2226" s="14"/>
      <c r="IO2226" s="14"/>
      <c r="IP2226" s="14"/>
      <c r="IQ2226" s="14"/>
      <c r="IR2226" s="14"/>
      <c r="IS2226" s="14"/>
      <c r="IT2226" s="14"/>
    </row>
    <row r="2227" spans="1:254" x14ac:dyDescent="0.2">
      <c r="A2227" s="2">
        <v>401821</v>
      </c>
      <c r="B2227" s="4"/>
      <c r="C2227" s="19" t="s">
        <v>1993</v>
      </c>
      <c r="D2227" s="3">
        <v>60</v>
      </c>
      <c r="E2227" s="11">
        <v>60</v>
      </c>
      <c r="F2227" s="3"/>
      <c r="G2227" s="2">
        <v>4</v>
      </c>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C2227" s="14"/>
      <c r="AD2227" s="14"/>
      <c r="AE2227" s="14"/>
      <c r="AF2227" s="14"/>
      <c r="AG2227" s="14"/>
      <c r="AH2227" s="14"/>
      <c r="AI2227" s="14"/>
      <c r="AJ2227" s="14"/>
      <c r="AK2227" s="14"/>
      <c r="AL2227" s="14"/>
      <c r="AM2227" s="14"/>
      <c r="AN2227" s="14"/>
      <c r="AO2227" s="14"/>
      <c r="AP2227" s="14"/>
      <c r="AQ2227" s="14"/>
      <c r="AR2227" s="14"/>
      <c r="AS2227" s="14"/>
      <c r="AT2227" s="14"/>
      <c r="AU2227" s="14"/>
      <c r="AV2227" s="14"/>
      <c r="AW2227" s="14"/>
      <c r="AX2227" s="14"/>
      <c r="AY2227" s="14"/>
      <c r="AZ2227" s="14"/>
      <c r="BA2227" s="14"/>
      <c r="BB2227" s="14"/>
      <c r="BC2227" s="14"/>
      <c r="BD2227" s="14"/>
      <c r="BE2227" s="14"/>
      <c r="BF2227" s="14"/>
      <c r="BG2227" s="14"/>
      <c r="BH2227" s="14"/>
      <c r="BI2227" s="14"/>
      <c r="BJ2227" s="14"/>
      <c r="BK2227" s="14"/>
      <c r="BL2227" s="14"/>
      <c r="BM2227" s="14"/>
      <c r="BN2227" s="14"/>
      <c r="BO2227" s="14"/>
      <c r="BP2227" s="14"/>
      <c r="BQ2227" s="14"/>
      <c r="BR2227" s="14"/>
      <c r="BS2227" s="14"/>
      <c r="BT2227" s="14"/>
      <c r="BU2227" s="14"/>
      <c r="BV2227" s="14"/>
      <c r="BW2227" s="14"/>
      <c r="BX2227" s="14"/>
      <c r="BY2227" s="14"/>
      <c r="BZ2227" s="14"/>
      <c r="CA2227" s="14"/>
      <c r="CB2227" s="14"/>
      <c r="CC2227" s="14"/>
      <c r="CD2227" s="14"/>
      <c r="CE2227" s="14"/>
      <c r="CF2227" s="14"/>
      <c r="CG2227" s="14"/>
      <c r="CH2227" s="14"/>
      <c r="CI2227" s="14"/>
      <c r="CJ2227" s="14"/>
      <c r="CK2227" s="14"/>
      <c r="CL2227" s="14"/>
      <c r="CM2227" s="14"/>
      <c r="CN2227" s="14"/>
      <c r="CO2227" s="14"/>
      <c r="CP2227" s="14"/>
      <c r="CQ2227" s="14"/>
      <c r="CR2227" s="14"/>
      <c r="CS2227" s="14"/>
      <c r="CT2227" s="14"/>
      <c r="CU2227" s="14"/>
      <c r="CV2227" s="14"/>
      <c r="CW2227" s="14"/>
      <c r="CX2227" s="14"/>
      <c r="CY2227" s="14"/>
      <c r="CZ2227" s="14"/>
      <c r="DA2227" s="14"/>
      <c r="DB2227" s="14"/>
      <c r="DC2227" s="14"/>
      <c r="DD2227" s="14"/>
      <c r="DE2227" s="14"/>
      <c r="DF2227" s="14"/>
      <c r="DG2227" s="14"/>
      <c r="DH2227" s="14"/>
      <c r="DI2227" s="14"/>
      <c r="DJ2227" s="14"/>
      <c r="DK2227" s="14"/>
      <c r="DL2227" s="14"/>
      <c r="DM2227" s="14"/>
      <c r="DN2227" s="14"/>
      <c r="DO2227" s="14"/>
      <c r="DP2227" s="14"/>
      <c r="DQ2227" s="14"/>
      <c r="DR2227" s="14"/>
      <c r="DS2227" s="14"/>
      <c r="DT2227" s="14"/>
      <c r="DU2227" s="14"/>
      <c r="DV2227" s="14"/>
      <c r="DW2227" s="14"/>
      <c r="DX2227" s="14"/>
      <c r="DY2227" s="14"/>
      <c r="DZ2227" s="14"/>
      <c r="EA2227" s="14"/>
      <c r="EB2227" s="14"/>
      <c r="EC2227" s="14"/>
      <c r="ED2227" s="14"/>
      <c r="EE2227" s="14"/>
      <c r="EF2227" s="14"/>
      <c r="EG2227" s="14"/>
      <c r="EH2227" s="14"/>
      <c r="EI2227" s="14"/>
      <c r="EJ2227" s="14"/>
      <c r="EK2227" s="14"/>
      <c r="EL2227" s="14"/>
      <c r="EM2227" s="14"/>
      <c r="EN2227" s="14"/>
      <c r="EO2227" s="14"/>
      <c r="EP2227" s="14"/>
      <c r="EQ2227" s="14"/>
      <c r="ER2227" s="14"/>
      <c r="ES2227" s="14"/>
      <c r="ET2227" s="14"/>
      <c r="EU2227" s="14"/>
      <c r="EV2227" s="14"/>
      <c r="EW2227" s="14"/>
      <c r="EX2227" s="14"/>
      <c r="EY2227" s="14"/>
      <c r="EZ2227" s="14"/>
      <c r="FA2227" s="14"/>
      <c r="FB2227" s="14"/>
      <c r="FC2227" s="14"/>
      <c r="FD2227" s="14"/>
      <c r="FE2227" s="14"/>
      <c r="FF2227" s="14"/>
      <c r="FG2227" s="14"/>
      <c r="FH2227" s="14"/>
      <c r="FI2227" s="14"/>
      <c r="FJ2227" s="14"/>
      <c r="FK2227" s="14"/>
      <c r="FL2227" s="14"/>
      <c r="FM2227" s="14"/>
      <c r="FN2227" s="14"/>
      <c r="FO2227" s="14"/>
      <c r="FP2227" s="14"/>
      <c r="FQ2227" s="14"/>
      <c r="FR2227" s="14"/>
      <c r="FS2227" s="14"/>
      <c r="FT2227" s="14"/>
      <c r="FU2227" s="14"/>
      <c r="FV2227" s="14"/>
      <c r="FW2227" s="14"/>
      <c r="FX2227" s="14"/>
      <c r="FY2227" s="14"/>
      <c r="FZ2227" s="14"/>
      <c r="GA2227" s="14"/>
      <c r="GB2227" s="14"/>
      <c r="GC2227" s="14"/>
      <c r="GD2227" s="14"/>
      <c r="GE2227" s="14"/>
      <c r="GF2227" s="14"/>
      <c r="GG2227" s="14"/>
      <c r="GH2227" s="14"/>
      <c r="GI2227" s="14"/>
      <c r="GJ2227" s="14"/>
      <c r="GK2227" s="14"/>
      <c r="GL2227" s="14"/>
      <c r="GM2227" s="14"/>
      <c r="GN2227" s="14"/>
      <c r="GO2227" s="14"/>
      <c r="GP2227" s="14"/>
      <c r="GQ2227" s="14"/>
      <c r="GR2227" s="14"/>
      <c r="GS2227" s="14"/>
      <c r="GT2227" s="14"/>
      <c r="GU2227" s="14"/>
      <c r="GV2227" s="14"/>
      <c r="GW2227" s="14"/>
      <c r="GX2227" s="14"/>
      <c r="GY2227" s="14"/>
      <c r="GZ2227" s="14"/>
      <c r="HA2227" s="14"/>
      <c r="HB2227" s="14"/>
      <c r="HC2227" s="14"/>
      <c r="HD2227" s="14"/>
      <c r="HE2227" s="14"/>
      <c r="HF2227" s="14"/>
      <c r="HG2227" s="14"/>
      <c r="HH2227" s="14"/>
      <c r="HI2227" s="14"/>
      <c r="HJ2227" s="14"/>
      <c r="HK2227" s="14"/>
      <c r="HL2227" s="14"/>
      <c r="HM2227" s="14"/>
      <c r="HN2227" s="14"/>
      <c r="HO2227" s="14"/>
      <c r="HP2227" s="14"/>
      <c r="HQ2227" s="14"/>
      <c r="HR2227" s="14"/>
      <c r="HS2227" s="14"/>
      <c r="HT2227" s="14"/>
      <c r="HU2227" s="14"/>
      <c r="HV2227" s="14"/>
      <c r="HW2227" s="14"/>
      <c r="HX2227" s="14"/>
      <c r="HY2227" s="14"/>
      <c r="HZ2227" s="14"/>
      <c r="IA2227" s="14"/>
      <c r="IB2227" s="14"/>
      <c r="IC2227" s="14"/>
      <c r="ID2227" s="14"/>
      <c r="IE2227" s="14"/>
      <c r="IF2227" s="14"/>
      <c r="IG2227" s="14"/>
      <c r="IH2227" s="14"/>
      <c r="II2227" s="14"/>
      <c r="IJ2227" s="14"/>
      <c r="IK2227" s="14"/>
      <c r="IL2227" s="14"/>
      <c r="IM2227" s="14"/>
      <c r="IN2227" s="14"/>
      <c r="IO2227" s="14"/>
      <c r="IP2227" s="14"/>
      <c r="IQ2227" s="14"/>
      <c r="IR2227" s="14"/>
      <c r="IS2227" s="14"/>
      <c r="IT2227" s="14"/>
    </row>
    <row r="2228" spans="1:254" x14ac:dyDescent="0.2">
      <c r="A2228" s="2">
        <v>401825</v>
      </c>
      <c r="B2228" s="4"/>
      <c r="C2228" s="5" t="s">
        <v>1994</v>
      </c>
      <c r="D2228" s="3">
        <v>60</v>
      </c>
      <c r="E2228" s="11">
        <v>60</v>
      </c>
      <c r="F2228" s="3"/>
      <c r="G2228" s="2">
        <v>4</v>
      </c>
      <c r="I2228" s="14"/>
      <c r="J2228" s="14"/>
      <c r="K2228" s="14"/>
      <c r="L2228" s="14"/>
      <c r="M2228" s="14"/>
      <c r="N2228" s="14"/>
      <c r="O2228" s="14"/>
      <c r="P2228" s="14"/>
      <c r="Q2228" s="14"/>
      <c r="R2228" s="14"/>
      <c r="S2228" s="14"/>
      <c r="T2228" s="14"/>
      <c r="U2228" s="14"/>
      <c r="V2228" s="14"/>
      <c r="W2228" s="14"/>
      <c r="X2228" s="14"/>
      <c r="Y2228" s="14"/>
      <c r="Z2228" s="14"/>
      <c r="AA2228" s="14"/>
      <c r="AB2228" s="14"/>
      <c r="AC2228" s="14"/>
      <c r="AD2228" s="14"/>
      <c r="AE2228" s="14"/>
      <c r="AF2228" s="14"/>
      <c r="AG2228" s="14"/>
      <c r="AH2228" s="14"/>
      <c r="AI2228" s="14"/>
      <c r="AJ2228" s="14"/>
      <c r="AK2228" s="14"/>
      <c r="AL2228" s="14"/>
      <c r="AM2228" s="14"/>
      <c r="AN2228" s="14"/>
      <c r="AO2228" s="14"/>
      <c r="AP2228" s="14"/>
      <c r="AQ2228" s="14"/>
      <c r="AR2228" s="14"/>
      <c r="AS2228" s="14"/>
      <c r="AT2228" s="14"/>
      <c r="AU2228" s="14"/>
      <c r="AV2228" s="14"/>
      <c r="AW2228" s="14"/>
      <c r="AX2228" s="14"/>
      <c r="AY2228" s="14"/>
      <c r="AZ2228" s="14"/>
      <c r="BA2228" s="14"/>
      <c r="BB2228" s="14"/>
      <c r="BC2228" s="14"/>
      <c r="BD2228" s="14"/>
      <c r="BE2228" s="14"/>
      <c r="BF2228" s="14"/>
      <c r="BG2228" s="14"/>
      <c r="BH2228" s="14"/>
      <c r="BI2228" s="14"/>
      <c r="BJ2228" s="14"/>
      <c r="BK2228" s="14"/>
      <c r="BL2228" s="14"/>
      <c r="BM2228" s="14"/>
      <c r="BN2228" s="14"/>
      <c r="BO2228" s="14"/>
      <c r="BP2228" s="14"/>
      <c r="BQ2228" s="14"/>
      <c r="BR2228" s="14"/>
      <c r="BS2228" s="14"/>
      <c r="BT2228" s="14"/>
      <c r="BU2228" s="14"/>
      <c r="BV2228" s="14"/>
      <c r="BW2228" s="14"/>
      <c r="BX2228" s="14"/>
      <c r="BY2228" s="14"/>
      <c r="BZ2228" s="14"/>
      <c r="CA2228" s="14"/>
      <c r="CB2228" s="14"/>
      <c r="CC2228" s="14"/>
      <c r="CD2228" s="14"/>
      <c r="CE2228" s="14"/>
      <c r="CF2228" s="14"/>
      <c r="CG2228" s="14"/>
      <c r="CH2228" s="14"/>
      <c r="CI2228" s="14"/>
      <c r="CJ2228" s="14"/>
      <c r="CK2228" s="14"/>
      <c r="CL2228" s="14"/>
      <c r="CM2228" s="14"/>
      <c r="CN2228" s="14"/>
      <c r="CO2228" s="14"/>
      <c r="CP2228" s="14"/>
      <c r="CQ2228" s="14"/>
      <c r="CR2228" s="14"/>
      <c r="CS2228" s="14"/>
      <c r="CT2228" s="14"/>
      <c r="CU2228" s="14"/>
      <c r="CV2228" s="14"/>
      <c r="CW2228" s="14"/>
      <c r="CX2228" s="14"/>
      <c r="CY2228" s="14"/>
      <c r="CZ2228" s="14"/>
      <c r="DA2228" s="14"/>
      <c r="DB2228" s="14"/>
      <c r="DC2228" s="14"/>
      <c r="DD2228" s="14"/>
      <c r="DE2228" s="14"/>
      <c r="DF2228" s="14"/>
      <c r="DG2228" s="14"/>
      <c r="DH2228" s="14"/>
      <c r="DI2228" s="14"/>
      <c r="DJ2228" s="14"/>
      <c r="DK2228" s="14"/>
      <c r="DL2228" s="14"/>
      <c r="DM2228" s="14"/>
      <c r="DN2228" s="14"/>
      <c r="DO2228" s="14"/>
      <c r="DP2228" s="14"/>
      <c r="DQ2228" s="14"/>
      <c r="DR2228" s="14"/>
      <c r="DS2228" s="14"/>
      <c r="DT2228" s="14"/>
      <c r="DU2228" s="14"/>
      <c r="DV2228" s="14"/>
      <c r="DW2228" s="14"/>
      <c r="DX2228" s="14"/>
      <c r="DY2228" s="14"/>
      <c r="DZ2228" s="14"/>
      <c r="EA2228" s="14"/>
      <c r="EB2228" s="14"/>
      <c r="EC2228" s="14"/>
      <c r="ED2228" s="14"/>
      <c r="EE2228" s="14"/>
      <c r="EF2228" s="14"/>
      <c r="EG2228" s="14"/>
      <c r="EH2228" s="14"/>
      <c r="EI2228" s="14"/>
      <c r="EJ2228" s="14"/>
      <c r="EK2228" s="14"/>
      <c r="EL2228" s="14"/>
      <c r="EM2228" s="14"/>
      <c r="EN2228" s="14"/>
      <c r="EO2228" s="14"/>
      <c r="EP2228" s="14"/>
      <c r="EQ2228" s="14"/>
      <c r="ER2228" s="14"/>
      <c r="ES2228" s="14"/>
      <c r="ET2228" s="14"/>
      <c r="EU2228" s="14"/>
      <c r="EV2228" s="14"/>
      <c r="EW2228" s="14"/>
      <c r="EX2228" s="14"/>
      <c r="EY2228" s="14"/>
      <c r="EZ2228" s="14"/>
      <c r="FA2228" s="14"/>
      <c r="FB2228" s="14"/>
      <c r="FC2228" s="14"/>
      <c r="FD2228" s="14"/>
      <c r="FE2228" s="14"/>
      <c r="FF2228" s="14"/>
      <c r="FG2228" s="14"/>
      <c r="FH2228" s="14"/>
      <c r="FI2228" s="14"/>
      <c r="FJ2228" s="14"/>
      <c r="FK2228" s="14"/>
      <c r="FL2228" s="14"/>
      <c r="FM2228" s="14"/>
      <c r="FN2228" s="14"/>
      <c r="FO2228" s="14"/>
      <c r="FP2228" s="14"/>
      <c r="FQ2228" s="14"/>
      <c r="FR2228" s="14"/>
      <c r="FS2228" s="14"/>
      <c r="FT2228" s="14"/>
      <c r="FU2228" s="14"/>
      <c r="FV2228" s="14"/>
      <c r="FW2228" s="14"/>
      <c r="FX2228" s="14"/>
      <c r="FY2228" s="14"/>
      <c r="FZ2228" s="14"/>
      <c r="GA2228" s="14"/>
      <c r="GB2228" s="14"/>
      <c r="GC2228" s="14"/>
      <c r="GD2228" s="14"/>
      <c r="GE2228" s="14"/>
      <c r="GF2228" s="14"/>
      <c r="GG2228" s="14"/>
      <c r="GH2228" s="14"/>
      <c r="GI2228" s="14"/>
      <c r="GJ2228" s="14"/>
      <c r="GK2228" s="14"/>
      <c r="GL2228" s="14"/>
      <c r="GM2228" s="14"/>
      <c r="GN2228" s="14"/>
      <c r="GO2228" s="14"/>
      <c r="GP2228" s="14"/>
      <c r="GQ2228" s="14"/>
      <c r="GR2228" s="14"/>
      <c r="GS2228" s="14"/>
      <c r="GT2228" s="14"/>
      <c r="GU2228" s="14"/>
      <c r="GV2228" s="14"/>
      <c r="GW2228" s="14"/>
      <c r="GX2228" s="14"/>
      <c r="GY2228" s="14"/>
      <c r="GZ2228" s="14"/>
      <c r="HA2228" s="14"/>
      <c r="HB2228" s="14"/>
      <c r="HC2228" s="14"/>
      <c r="HD2228" s="14"/>
      <c r="HE2228" s="14"/>
      <c r="HF2228" s="14"/>
      <c r="HG2228" s="14"/>
      <c r="HH2228" s="14"/>
      <c r="HI2228" s="14"/>
      <c r="HJ2228" s="14"/>
      <c r="HK2228" s="14"/>
      <c r="HL2228" s="14"/>
      <c r="HM2228" s="14"/>
      <c r="HN2228" s="14"/>
      <c r="HO2228" s="14"/>
      <c r="HP2228" s="14"/>
      <c r="HQ2228" s="14"/>
      <c r="HR2228" s="14"/>
      <c r="HS2228" s="14"/>
      <c r="HT2228" s="14"/>
      <c r="HU2228" s="14"/>
      <c r="HV2228" s="14"/>
      <c r="HW2228" s="14"/>
      <c r="HX2228" s="14"/>
      <c r="HY2228" s="14"/>
      <c r="HZ2228" s="14"/>
      <c r="IA2228" s="14"/>
      <c r="IB2228" s="14"/>
      <c r="IC2228" s="14"/>
      <c r="ID2228" s="14"/>
      <c r="IE2228" s="14"/>
      <c r="IF2228" s="14"/>
      <c r="IG2228" s="14"/>
      <c r="IH2228" s="14"/>
      <c r="II2228" s="14"/>
      <c r="IJ2228" s="14"/>
      <c r="IK2228" s="14"/>
      <c r="IL2228" s="14"/>
      <c r="IM2228" s="14"/>
      <c r="IN2228" s="14"/>
      <c r="IO2228" s="14"/>
      <c r="IP2228" s="14"/>
      <c r="IQ2228" s="14"/>
      <c r="IR2228" s="14"/>
      <c r="IS2228" s="14"/>
      <c r="IT2228" s="14"/>
    </row>
    <row r="2229" spans="1:254" s="18" customFormat="1" ht="40.5" x14ac:dyDescent="0.2">
      <c r="A2229" s="12">
        <v>401830</v>
      </c>
      <c r="B2229" s="4"/>
      <c r="C2229" s="19" t="s">
        <v>1995</v>
      </c>
      <c r="D2229" s="11">
        <v>57</v>
      </c>
      <c r="E2229" s="11">
        <v>57</v>
      </c>
      <c r="F2229" s="11"/>
      <c r="G2229" s="12">
        <v>4</v>
      </c>
    </row>
    <row r="2230" spans="1:254" x14ac:dyDescent="0.2">
      <c r="A2230" s="12">
        <v>401835</v>
      </c>
      <c r="B2230" s="4"/>
      <c r="C2230" s="13" t="s">
        <v>1996</v>
      </c>
      <c r="D2230" s="11">
        <v>49.3</v>
      </c>
      <c r="E2230" s="11">
        <v>49.3</v>
      </c>
      <c r="F2230" s="11"/>
      <c r="G2230" s="12">
        <v>4</v>
      </c>
      <c r="H2230" s="14"/>
    </row>
    <row r="2231" spans="1:254" x14ac:dyDescent="0.2">
      <c r="A2231" s="12">
        <v>401840</v>
      </c>
      <c r="B2231" s="4"/>
      <c r="C2231" s="19" t="s">
        <v>1997</v>
      </c>
      <c r="D2231" s="11">
        <v>72</v>
      </c>
      <c r="E2231" s="11">
        <v>72</v>
      </c>
      <c r="F2231" s="11"/>
      <c r="G2231" s="12">
        <v>5</v>
      </c>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C2231" s="14"/>
      <c r="AD2231" s="14"/>
      <c r="AE2231" s="14"/>
      <c r="AF2231" s="14"/>
      <c r="AG2231" s="14"/>
      <c r="AH2231" s="14"/>
      <c r="AI2231" s="14"/>
      <c r="AJ2231" s="14"/>
      <c r="AK2231" s="14"/>
      <c r="AL2231" s="14"/>
      <c r="AM2231" s="14"/>
      <c r="AN2231" s="14"/>
      <c r="AO2231" s="14"/>
      <c r="AP2231" s="14"/>
      <c r="AQ2231" s="14"/>
      <c r="AR2231" s="14"/>
      <c r="AS2231" s="14"/>
      <c r="AT2231" s="14"/>
      <c r="AU2231" s="14"/>
      <c r="AV2231" s="14"/>
      <c r="AW2231" s="14"/>
      <c r="AX2231" s="14"/>
      <c r="AY2231" s="14"/>
      <c r="AZ2231" s="14"/>
      <c r="BA2231" s="14"/>
      <c r="BB2231" s="14"/>
      <c r="BC2231" s="14"/>
      <c r="BD2231" s="14"/>
      <c r="BE2231" s="14"/>
      <c r="BF2231" s="14"/>
      <c r="BG2231" s="14"/>
      <c r="BH2231" s="14"/>
      <c r="BI2231" s="14"/>
      <c r="BJ2231" s="14"/>
      <c r="BK2231" s="14"/>
      <c r="BL2231" s="14"/>
      <c r="BM2231" s="14"/>
      <c r="BN2231" s="14"/>
      <c r="BO2231" s="14"/>
      <c r="BP2231" s="14"/>
      <c r="BQ2231" s="14"/>
      <c r="BR2231" s="14"/>
      <c r="BS2231" s="14"/>
      <c r="BT2231" s="14"/>
      <c r="BU2231" s="14"/>
      <c r="BV2231" s="14"/>
      <c r="BW2231" s="14"/>
      <c r="BX2231" s="14"/>
      <c r="BY2231" s="14"/>
      <c r="BZ2231" s="14"/>
      <c r="CA2231" s="14"/>
      <c r="CB2231" s="14"/>
      <c r="CC2231" s="14"/>
      <c r="CD2231" s="14"/>
      <c r="CE2231" s="14"/>
      <c r="CF2231" s="14"/>
      <c r="CG2231" s="14"/>
      <c r="CH2231" s="14"/>
      <c r="CI2231" s="14"/>
      <c r="CJ2231" s="14"/>
      <c r="CK2231" s="14"/>
      <c r="CL2231" s="14"/>
      <c r="CM2231" s="14"/>
      <c r="CN2231" s="14"/>
      <c r="CO2231" s="14"/>
      <c r="CP2231" s="14"/>
      <c r="CQ2231" s="14"/>
      <c r="CR2231" s="14"/>
      <c r="CS2231" s="14"/>
      <c r="CT2231" s="14"/>
      <c r="CU2231" s="14"/>
      <c r="CV2231" s="14"/>
      <c r="CW2231" s="14"/>
      <c r="CX2231" s="14"/>
      <c r="CY2231" s="14"/>
      <c r="CZ2231" s="14"/>
      <c r="DA2231" s="14"/>
      <c r="DB2231" s="14"/>
      <c r="DC2231" s="14"/>
      <c r="DD2231" s="14"/>
      <c r="DE2231" s="14"/>
      <c r="DF2231" s="14"/>
      <c r="DG2231" s="14"/>
      <c r="DH2231" s="14"/>
      <c r="DI2231" s="14"/>
      <c r="DJ2231" s="14"/>
      <c r="DK2231" s="14"/>
      <c r="DL2231" s="14"/>
      <c r="DM2231" s="14"/>
      <c r="DN2231" s="14"/>
      <c r="DO2231" s="14"/>
      <c r="DP2231" s="14"/>
      <c r="DQ2231" s="14"/>
      <c r="DR2231" s="14"/>
      <c r="DS2231" s="14"/>
      <c r="DT2231" s="14"/>
      <c r="DU2231" s="14"/>
      <c r="DV2231" s="14"/>
      <c r="DW2231" s="14"/>
      <c r="DX2231" s="14"/>
      <c r="DY2231" s="14"/>
      <c r="DZ2231" s="14"/>
      <c r="EA2231" s="14"/>
      <c r="EB2231" s="14"/>
      <c r="EC2231" s="14"/>
      <c r="ED2231" s="14"/>
      <c r="EE2231" s="14"/>
      <c r="EF2231" s="14"/>
      <c r="EG2231" s="14"/>
      <c r="EH2231" s="14"/>
      <c r="EI2231" s="14"/>
      <c r="EJ2231" s="14"/>
      <c r="EK2231" s="14"/>
      <c r="EL2231" s="14"/>
      <c r="EM2231" s="14"/>
      <c r="EN2231" s="14"/>
      <c r="EO2231" s="14"/>
      <c r="EP2231" s="14"/>
      <c r="EQ2231" s="14"/>
      <c r="ER2231" s="14"/>
      <c r="ES2231" s="14"/>
      <c r="ET2231" s="14"/>
      <c r="EU2231" s="14"/>
      <c r="EV2231" s="14"/>
      <c r="EW2231" s="14"/>
      <c r="EX2231" s="14"/>
      <c r="EY2231" s="14"/>
      <c r="EZ2231" s="14"/>
      <c r="FA2231" s="14"/>
      <c r="FB2231" s="14"/>
      <c r="FC2231" s="14"/>
      <c r="FD2231" s="14"/>
      <c r="FE2231" s="14"/>
      <c r="FF2231" s="14"/>
      <c r="FG2231" s="14"/>
      <c r="FH2231" s="14"/>
      <c r="FI2231" s="14"/>
      <c r="FJ2231" s="14"/>
      <c r="FK2231" s="14"/>
      <c r="FL2231" s="14"/>
      <c r="FM2231" s="14"/>
      <c r="FN2231" s="14"/>
      <c r="FO2231" s="14"/>
      <c r="FP2231" s="14"/>
      <c r="FQ2231" s="14"/>
      <c r="FR2231" s="14"/>
      <c r="FS2231" s="14"/>
      <c r="FT2231" s="14"/>
      <c r="FU2231" s="14"/>
      <c r="FV2231" s="14"/>
      <c r="FW2231" s="14"/>
      <c r="FX2231" s="14"/>
      <c r="FY2231" s="14"/>
      <c r="FZ2231" s="14"/>
      <c r="GA2231" s="14"/>
      <c r="GB2231" s="14"/>
      <c r="GC2231" s="14"/>
      <c r="GD2231" s="14"/>
      <c r="GE2231" s="14"/>
      <c r="GF2231" s="14"/>
      <c r="GG2231" s="14"/>
      <c r="GH2231" s="14"/>
      <c r="GI2231" s="14"/>
      <c r="GJ2231" s="14"/>
      <c r="GK2231" s="14"/>
      <c r="GL2231" s="14"/>
      <c r="GM2231" s="14"/>
      <c r="GN2231" s="14"/>
      <c r="GO2231" s="14"/>
      <c r="GP2231" s="14"/>
      <c r="GQ2231" s="14"/>
      <c r="GR2231" s="14"/>
      <c r="GS2231" s="14"/>
      <c r="GT2231" s="14"/>
      <c r="GU2231" s="14"/>
      <c r="GV2231" s="14"/>
      <c r="GW2231" s="14"/>
      <c r="GX2231" s="14"/>
      <c r="GY2231" s="14"/>
      <c r="GZ2231" s="14"/>
      <c r="HA2231" s="14"/>
      <c r="HB2231" s="14"/>
      <c r="HC2231" s="14"/>
      <c r="HD2231" s="14"/>
      <c r="HE2231" s="14"/>
      <c r="HF2231" s="14"/>
      <c r="HG2231" s="14"/>
      <c r="HH2231" s="14"/>
      <c r="HI2231" s="14"/>
      <c r="HJ2231" s="14"/>
      <c r="HK2231" s="14"/>
      <c r="HL2231" s="14"/>
      <c r="HM2231" s="14"/>
      <c r="HN2231" s="14"/>
      <c r="HO2231" s="14"/>
      <c r="HP2231" s="14"/>
      <c r="HQ2231" s="14"/>
      <c r="HR2231" s="14"/>
      <c r="HS2231" s="14"/>
      <c r="HT2231" s="14"/>
      <c r="HU2231" s="14"/>
      <c r="HV2231" s="14"/>
      <c r="HW2231" s="14"/>
      <c r="HX2231" s="14"/>
      <c r="HY2231" s="14"/>
      <c r="HZ2231" s="14"/>
      <c r="IA2231" s="14"/>
      <c r="IB2231" s="14"/>
      <c r="IC2231" s="14"/>
      <c r="ID2231" s="14"/>
      <c r="IE2231" s="14"/>
      <c r="IF2231" s="14"/>
      <c r="IG2231" s="14"/>
      <c r="IH2231" s="14"/>
      <c r="II2231" s="14"/>
      <c r="IJ2231" s="14"/>
      <c r="IK2231" s="14"/>
      <c r="IL2231" s="14"/>
      <c r="IM2231" s="14"/>
      <c r="IN2231" s="14"/>
      <c r="IO2231" s="14"/>
      <c r="IP2231" s="14"/>
      <c r="IQ2231" s="14"/>
      <c r="IR2231" s="14"/>
      <c r="IS2231" s="14"/>
      <c r="IT2231" s="14"/>
    </row>
    <row r="2232" spans="1:254" x14ac:dyDescent="0.2">
      <c r="A2232" s="12">
        <v>401845</v>
      </c>
      <c r="B2232" s="4"/>
      <c r="C2232" s="13" t="s">
        <v>1998</v>
      </c>
      <c r="D2232" s="11">
        <v>70.400000000000006</v>
      </c>
      <c r="E2232" s="11">
        <v>70.400000000000006</v>
      </c>
      <c r="F2232" s="11"/>
      <c r="G2232" s="12">
        <v>5</v>
      </c>
      <c r="I2232" s="1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c r="AF2232" s="14"/>
      <c r="AG2232" s="14"/>
      <c r="AH2232" s="14"/>
      <c r="AI2232" s="14"/>
      <c r="AJ2232" s="14"/>
      <c r="AK2232" s="14"/>
      <c r="AL2232" s="14"/>
      <c r="AM2232" s="14"/>
      <c r="AN2232" s="14"/>
      <c r="AO2232" s="14"/>
      <c r="AP2232" s="14"/>
      <c r="AQ2232" s="14"/>
      <c r="AR2232" s="14"/>
      <c r="AS2232" s="14"/>
      <c r="AT2232" s="14"/>
      <c r="AU2232" s="14"/>
      <c r="AV2232" s="14"/>
      <c r="AW2232" s="14"/>
      <c r="AX2232" s="14"/>
      <c r="AY2232" s="14"/>
      <c r="AZ2232" s="14"/>
      <c r="BA2232" s="14"/>
      <c r="BB2232" s="14"/>
      <c r="BC2232" s="14"/>
      <c r="BD2232" s="14"/>
      <c r="BE2232" s="14"/>
      <c r="BF2232" s="14"/>
      <c r="BG2232" s="14"/>
      <c r="BH2232" s="14"/>
      <c r="BI2232" s="14"/>
      <c r="BJ2232" s="14"/>
      <c r="BK2232" s="14"/>
      <c r="BL2232" s="14"/>
      <c r="BM2232" s="14"/>
      <c r="BN2232" s="14"/>
      <c r="BO2232" s="14"/>
      <c r="BP2232" s="14"/>
      <c r="BQ2232" s="14"/>
      <c r="BR2232" s="14"/>
      <c r="BS2232" s="14"/>
      <c r="BT2232" s="14"/>
      <c r="BU2232" s="14"/>
      <c r="BV2232" s="14"/>
      <c r="BW2232" s="14"/>
      <c r="BX2232" s="14"/>
      <c r="BY2232" s="14"/>
      <c r="BZ2232" s="14"/>
      <c r="CA2232" s="14"/>
      <c r="CB2232" s="14"/>
      <c r="CC2232" s="14"/>
      <c r="CD2232" s="14"/>
      <c r="CE2232" s="14"/>
      <c r="CF2232" s="14"/>
      <c r="CG2232" s="14"/>
      <c r="CH2232" s="14"/>
      <c r="CI2232" s="14"/>
      <c r="CJ2232" s="14"/>
      <c r="CK2232" s="14"/>
      <c r="CL2232" s="14"/>
      <c r="CM2232" s="14"/>
      <c r="CN2232" s="14"/>
      <c r="CO2232" s="14"/>
      <c r="CP2232" s="14"/>
      <c r="CQ2232" s="14"/>
      <c r="CR2232" s="14"/>
      <c r="CS2232" s="14"/>
      <c r="CT2232" s="14"/>
      <c r="CU2232" s="14"/>
      <c r="CV2232" s="14"/>
      <c r="CW2232" s="14"/>
      <c r="CX2232" s="14"/>
      <c r="CY2232" s="14"/>
      <c r="CZ2232" s="14"/>
      <c r="DA2232" s="14"/>
      <c r="DB2232" s="14"/>
      <c r="DC2232" s="14"/>
      <c r="DD2232" s="14"/>
      <c r="DE2232" s="14"/>
      <c r="DF2232" s="14"/>
      <c r="DG2232" s="14"/>
      <c r="DH2232" s="14"/>
      <c r="DI2232" s="14"/>
      <c r="DJ2232" s="14"/>
      <c r="DK2232" s="14"/>
      <c r="DL2232" s="14"/>
      <c r="DM2232" s="14"/>
      <c r="DN2232" s="14"/>
      <c r="DO2232" s="14"/>
      <c r="DP2232" s="14"/>
      <c r="DQ2232" s="14"/>
      <c r="DR2232" s="14"/>
      <c r="DS2232" s="14"/>
      <c r="DT2232" s="14"/>
      <c r="DU2232" s="14"/>
      <c r="DV2232" s="14"/>
      <c r="DW2232" s="14"/>
      <c r="DX2232" s="14"/>
      <c r="DY2232" s="14"/>
      <c r="DZ2232" s="14"/>
      <c r="EA2232" s="14"/>
      <c r="EB2232" s="14"/>
      <c r="EC2232" s="14"/>
      <c r="ED2232" s="14"/>
      <c r="EE2232" s="14"/>
      <c r="EF2232" s="14"/>
      <c r="EG2232" s="14"/>
      <c r="EH2232" s="14"/>
      <c r="EI2232" s="14"/>
      <c r="EJ2232" s="14"/>
      <c r="EK2232" s="14"/>
      <c r="EL2232" s="14"/>
      <c r="EM2232" s="14"/>
      <c r="EN2232" s="14"/>
      <c r="EO2232" s="14"/>
      <c r="EP2232" s="14"/>
      <c r="EQ2232" s="14"/>
      <c r="ER2232" s="14"/>
      <c r="ES2232" s="14"/>
      <c r="ET2232" s="14"/>
      <c r="EU2232" s="14"/>
      <c r="EV2232" s="14"/>
      <c r="EW2232" s="14"/>
      <c r="EX2232" s="14"/>
      <c r="EY2232" s="14"/>
      <c r="EZ2232" s="14"/>
      <c r="FA2232" s="14"/>
      <c r="FB2232" s="14"/>
      <c r="FC2232" s="14"/>
      <c r="FD2232" s="14"/>
      <c r="FE2232" s="14"/>
      <c r="FF2232" s="14"/>
      <c r="FG2232" s="14"/>
      <c r="FH2232" s="14"/>
      <c r="FI2232" s="14"/>
      <c r="FJ2232" s="14"/>
      <c r="FK2232" s="14"/>
      <c r="FL2232" s="14"/>
      <c r="FM2232" s="14"/>
      <c r="FN2232" s="14"/>
      <c r="FO2232" s="14"/>
      <c r="FP2232" s="14"/>
      <c r="FQ2232" s="14"/>
      <c r="FR2232" s="14"/>
      <c r="FS2232" s="14"/>
      <c r="FT2232" s="14"/>
      <c r="FU2232" s="14"/>
      <c r="FV2232" s="14"/>
      <c r="FW2232" s="14"/>
      <c r="FX2232" s="14"/>
      <c r="FY2232" s="14"/>
      <c r="FZ2232" s="14"/>
      <c r="GA2232" s="14"/>
      <c r="GB2232" s="14"/>
      <c r="GC2232" s="14"/>
      <c r="GD2232" s="14"/>
      <c r="GE2232" s="14"/>
      <c r="GF2232" s="14"/>
      <c r="GG2232" s="14"/>
      <c r="GH2232" s="14"/>
      <c r="GI2232" s="14"/>
      <c r="GJ2232" s="14"/>
      <c r="GK2232" s="14"/>
      <c r="GL2232" s="14"/>
      <c r="GM2232" s="14"/>
      <c r="GN2232" s="14"/>
      <c r="GO2232" s="14"/>
      <c r="GP2232" s="14"/>
      <c r="GQ2232" s="14"/>
      <c r="GR2232" s="14"/>
      <c r="GS2232" s="14"/>
      <c r="GT2232" s="14"/>
      <c r="GU2232" s="14"/>
      <c r="GV2232" s="14"/>
      <c r="GW2232" s="14"/>
      <c r="GX2232" s="14"/>
      <c r="GY2232" s="14"/>
      <c r="GZ2232" s="14"/>
      <c r="HA2232" s="14"/>
      <c r="HB2232" s="14"/>
      <c r="HC2232" s="14"/>
      <c r="HD2232" s="14"/>
      <c r="HE2232" s="14"/>
      <c r="HF2232" s="14"/>
      <c r="HG2232" s="14"/>
      <c r="HH2232" s="14"/>
      <c r="HI2232" s="14"/>
      <c r="HJ2232" s="14"/>
      <c r="HK2232" s="14"/>
      <c r="HL2232" s="14"/>
      <c r="HM2232" s="14"/>
      <c r="HN2232" s="14"/>
      <c r="HO2232" s="14"/>
      <c r="HP2232" s="14"/>
      <c r="HQ2232" s="14"/>
      <c r="HR2232" s="14"/>
      <c r="HS2232" s="14"/>
      <c r="HT2232" s="14"/>
      <c r="HU2232" s="14"/>
      <c r="HV2232" s="14"/>
      <c r="HW2232" s="14"/>
      <c r="HX2232" s="14"/>
      <c r="HY2232" s="14"/>
      <c r="HZ2232" s="14"/>
      <c r="IA2232" s="14"/>
      <c r="IB2232" s="14"/>
      <c r="IC2232" s="14"/>
      <c r="ID2232" s="14"/>
      <c r="IE2232" s="14"/>
      <c r="IF2232" s="14"/>
      <c r="IG2232" s="14"/>
      <c r="IH2232" s="14"/>
      <c r="II2232" s="14"/>
      <c r="IJ2232" s="14"/>
      <c r="IK2232" s="14"/>
      <c r="IL2232" s="14"/>
      <c r="IM2232" s="14"/>
      <c r="IN2232" s="14"/>
      <c r="IO2232" s="14"/>
      <c r="IP2232" s="14"/>
      <c r="IQ2232" s="14"/>
      <c r="IR2232" s="14"/>
      <c r="IS2232" s="14"/>
      <c r="IT2232" s="14"/>
    </row>
    <row r="2233" spans="1:254" ht="40.5" x14ac:dyDescent="0.2">
      <c r="A2233" s="12">
        <v>401850</v>
      </c>
      <c r="B2233" s="4"/>
      <c r="C2233" s="13" t="s">
        <v>1999</v>
      </c>
      <c r="D2233" s="11">
        <v>91.2</v>
      </c>
      <c r="E2233" s="11">
        <v>91.2</v>
      </c>
      <c r="F2233" s="11"/>
      <c r="G2233" s="12">
        <v>5</v>
      </c>
    </row>
    <row r="2234" spans="1:254" x14ac:dyDescent="0.2">
      <c r="A2234" s="12">
        <v>401855</v>
      </c>
      <c r="B2234" s="4"/>
      <c r="C2234" s="19" t="s">
        <v>2000</v>
      </c>
      <c r="D2234" s="11">
        <v>54</v>
      </c>
      <c r="E2234" s="11">
        <v>54</v>
      </c>
      <c r="F2234" s="11"/>
      <c r="G2234" s="12">
        <v>4</v>
      </c>
      <c r="H2234" s="14"/>
    </row>
    <row r="2235" spans="1:254" x14ac:dyDescent="0.2">
      <c r="A2235" s="2">
        <v>401860</v>
      </c>
      <c r="B2235" s="4"/>
      <c r="C2235" s="5" t="s">
        <v>2001</v>
      </c>
      <c r="D2235" s="3">
        <v>58</v>
      </c>
      <c r="E2235" s="11">
        <v>58</v>
      </c>
      <c r="F2235" s="3"/>
      <c r="G2235" s="2">
        <v>4</v>
      </c>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C2235" s="14"/>
      <c r="AD2235" s="14"/>
      <c r="AE2235" s="14"/>
      <c r="AF2235" s="14"/>
      <c r="AG2235" s="14"/>
      <c r="AH2235" s="14"/>
      <c r="AI2235" s="14"/>
      <c r="AJ2235" s="14"/>
      <c r="AK2235" s="14"/>
      <c r="AL2235" s="14"/>
      <c r="AM2235" s="14"/>
      <c r="AN2235" s="14"/>
      <c r="AO2235" s="14"/>
      <c r="AP2235" s="14"/>
      <c r="AQ2235" s="14"/>
      <c r="AR2235" s="14"/>
      <c r="AS2235" s="14"/>
      <c r="AT2235" s="14"/>
      <c r="AU2235" s="14"/>
      <c r="AV2235" s="14"/>
      <c r="AW2235" s="14"/>
      <c r="AX2235" s="14"/>
      <c r="AY2235" s="14"/>
      <c r="AZ2235" s="14"/>
      <c r="BA2235" s="14"/>
      <c r="BB2235" s="14"/>
      <c r="BC2235" s="14"/>
      <c r="BD2235" s="14"/>
      <c r="BE2235" s="14"/>
      <c r="BF2235" s="14"/>
      <c r="BG2235" s="14"/>
      <c r="BH2235" s="14"/>
      <c r="BI2235" s="14"/>
      <c r="BJ2235" s="14"/>
      <c r="BK2235" s="14"/>
      <c r="BL2235" s="14"/>
      <c r="BM2235" s="14"/>
      <c r="BN2235" s="14"/>
      <c r="BO2235" s="14"/>
      <c r="BP2235" s="14"/>
      <c r="BQ2235" s="14"/>
      <c r="BR2235" s="14"/>
      <c r="BS2235" s="14"/>
      <c r="BT2235" s="14"/>
      <c r="BU2235" s="14"/>
      <c r="BV2235" s="14"/>
      <c r="BW2235" s="14"/>
      <c r="BX2235" s="14"/>
      <c r="BY2235" s="14"/>
      <c r="BZ2235" s="14"/>
      <c r="CA2235" s="14"/>
      <c r="CB2235" s="14"/>
      <c r="CC2235" s="14"/>
      <c r="CD2235" s="14"/>
      <c r="CE2235" s="14"/>
      <c r="CF2235" s="14"/>
      <c r="CG2235" s="14"/>
      <c r="CH2235" s="14"/>
      <c r="CI2235" s="14"/>
      <c r="CJ2235" s="14"/>
      <c r="CK2235" s="14"/>
      <c r="CL2235" s="14"/>
      <c r="CM2235" s="14"/>
      <c r="CN2235" s="14"/>
      <c r="CO2235" s="14"/>
      <c r="CP2235" s="14"/>
      <c r="CQ2235" s="14"/>
      <c r="CR2235" s="14"/>
      <c r="CS2235" s="14"/>
      <c r="CT2235" s="14"/>
      <c r="CU2235" s="14"/>
      <c r="CV2235" s="14"/>
      <c r="CW2235" s="14"/>
      <c r="CX2235" s="14"/>
      <c r="CY2235" s="14"/>
      <c r="CZ2235" s="14"/>
      <c r="DA2235" s="14"/>
      <c r="DB2235" s="14"/>
      <c r="DC2235" s="14"/>
      <c r="DD2235" s="14"/>
      <c r="DE2235" s="14"/>
      <c r="DF2235" s="14"/>
      <c r="DG2235" s="14"/>
      <c r="DH2235" s="14"/>
      <c r="DI2235" s="14"/>
      <c r="DJ2235" s="14"/>
      <c r="DK2235" s="14"/>
      <c r="DL2235" s="14"/>
      <c r="DM2235" s="14"/>
      <c r="DN2235" s="14"/>
      <c r="DO2235" s="14"/>
      <c r="DP2235" s="14"/>
      <c r="DQ2235" s="14"/>
      <c r="DR2235" s="14"/>
      <c r="DS2235" s="14"/>
      <c r="DT2235" s="14"/>
      <c r="DU2235" s="14"/>
      <c r="DV2235" s="14"/>
      <c r="DW2235" s="14"/>
      <c r="DX2235" s="14"/>
      <c r="DY2235" s="14"/>
      <c r="DZ2235" s="14"/>
      <c r="EA2235" s="14"/>
      <c r="EB2235" s="14"/>
      <c r="EC2235" s="14"/>
      <c r="ED2235" s="14"/>
      <c r="EE2235" s="14"/>
      <c r="EF2235" s="14"/>
      <c r="EG2235" s="14"/>
      <c r="EH2235" s="14"/>
      <c r="EI2235" s="14"/>
      <c r="EJ2235" s="14"/>
      <c r="EK2235" s="14"/>
      <c r="EL2235" s="14"/>
      <c r="EM2235" s="14"/>
      <c r="EN2235" s="14"/>
      <c r="EO2235" s="14"/>
      <c r="EP2235" s="14"/>
      <c r="EQ2235" s="14"/>
      <c r="ER2235" s="14"/>
      <c r="ES2235" s="14"/>
      <c r="ET2235" s="14"/>
      <c r="EU2235" s="14"/>
      <c r="EV2235" s="14"/>
      <c r="EW2235" s="14"/>
      <c r="EX2235" s="14"/>
      <c r="EY2235" s="14"/>
      <c r="EZ2235" s="14"/>
      <c r="FA2235" s="14"/>
      <c r="FB2235" s="14"/>
      <c r="FC2235" s="14"/>
      <c r="FD2235" s="14"/>
      <c r="FE2235" s="14"/>
      <c r="FF2235" s="14"/>
      <c r="FG2235" s="14"/>
      <c r="FH2235" s="14"/>
      <c r="FI2235" s="14"/>
      <c r="FJ2235" s="14"/>
      <c r="FK2235" s="14"/>
      <c r="FL2235" s="14"/>
      <c r="FM2235" s="14"/>
      <c r="FN2235" s="14"/>
      <c r="FO2235" s="14"/>
      <c r="FP2235" s="14"/>
      <c r="FQ2235" s="14"/>
      <c r="FR2235" s="14"/>
      <c r="FS2235" s="14"/>
      <c r="FT2235" s="14"/>
      <c r="FU2235" s="14"/>
      <c r="FV2235" s="14"/>
      <c r="FW2235" s="14"/>
      <c r="FX2235" s="14"/>
      <c r="FY2235" s="14"/>
      <c r="FZ2235" s="14"/>
      <c r="GA2235" s="14"/>
      <c r="GB2235" s="14"/>
      <c r="GC2235" s="14"/>
      <c r="GD2235" s="14"/>
      <c r="GE2235" s="14"/>
      <c r="GF2235" s="14"/>
      <c r="GG2235" s="14"/>
      <c r="GH2235" s="14"/>
      <c r="GI2235" s="14"/>
      <c r="GJ2235" s="14"/>
      <c r="GK2235" s="14"/>
      <c r="GL2235" s="14"/>
      <c r="GM2235" s="14"/>
      <c r="GN2235" s="14"/>
      <c r="GO2235" s="14"/>
      <c r="GP2235" s="14"/>
      <c r="GQ2235" s="14"/>
      <c r="GR2235" s="14"/>
      <c r="GS2235" s="14"/>
      <c r="GT2235" s="14"/>
      <c r="GU2235" s="14"/>
      <c r="GV2235" s="14"/>
      <c r="GW2235" s="14"/>
      <c r="GX2235" s="14"/>
      <c r="GY2235" s="14"/>
      <c r="GZ2235" s="14"/>
      <c r="HA2235" s="14"/>
      <c r="HB2235" s="14"/>
      <c r="HC2235" s="14"/>
      <c r="HD2235" s="14"/>
      <c r="HE2235" s="14"/>
      <c r="HF2235" s="14"/>
      <c r="HG2235" s="14"/>
      <c r="HH2235" s="14"/>
      <c r="HI2235" s="14"/>
      <c r="HJ2235" s="14"/>
      <c r="HK2235" s="14"/>
      <c r="HL2235" s="14"/>
      <c r="HM2235" s="14"/>
      <c r="HN2235" s="14"/>
      <c r="HO2235" s="14"/>
      <c r="HP2235" s="14"/>
      <c r="HQ2235" s="14"/>
      <c r="HR2235" s="14"/>
      <c r="HS2235" s="14"/>
      <c r="HT2235" s="14"/>
      <c r="HU2235" s="14"/>
      <c r="HV2235" s="14"/>
      <c r="HW2235" s="14"/>
      <c r="HX2235" s="14"/>
      <c r="HY2235" s="14"/>
      <c r="HZ2235" s="14"/>
      <c r="IA2235" s="14"/>
      <c r="IB2235" s="14"/>
      <c r="IC2235" s="14"/>
      <c r="ID2235" s="14"/>
      <c r="IE2235" s="14"/>
      <c r="IF2235" s="14"/>
      <c r="IG2235" s="14"/>
      <c r="IH2235" s="14"/>
      <c r="II2235" s="14"/>
      <c r="IJ2235" s="14"/>
      <c r="IK2235" s="14"/>
      <c r="IL2235" s="14"/>
      <c r="IM2235" s="14"/>
      <c r="IN2235" s="14"/>
      <c r="IO2235" s="14"/>
      <c r="IP2235" s="14"/>
      <c r="IQ2235" s="14"/>
      <c r="IR2235" s="14"/>
      <c r="IS2235" s="14"/>
      <c r="IT2235" s="14"/>
    </row>
    <row r="2236" spans="1:254" x14ac:dyDescent="0.2">
      <c r="A2236" s="2">
        <v>401865</v>
      </c>
      <c r="B2236" s="4"/>
      <c r="C2236" s="5" t="s">
        <v>2002</v>
      </c>
      <c r="D2236" s="3">
        <v>80</v>
      </c>
      <c r="E2236" s="11">
        <v>80</v>
      </c>
      <c r="F2236" s="3"/>
      <c r="G2236" s="2">
        <v>5</v>
      </c>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c r="AF2236" s="14"/>
      <c r="AG2236" s="14"/>
      <c r="AH2236" s="14"/>
      <c r="AI2236" s="14"/>
      <c r="AJ2236" s="14"/>
      <c r="AK2236" s="14"/>
      <c r="AL2236" s="14"/>
      <c r="AM2236" s="14"/>
      <c r="AN2236" s="14"/>
      <c r="AO2236" s="14"/>
      <c r="AP2236" s="14"/>
      <c r="AQ2236" s="14"/>
      <c r="AR2236" s="14"/>
      <c r="AS2236" s="14"/>
      <c r="AT2236" s="14"/>
      <c r="AU2236" s="14"/>
      <c r="AV2236" s="14"/>
      <c r="AW2236" s="14"/>
      <c r="AX2236" s="14"/>
      <c r="AY2236" s="14"/>
      <c r="AZ2236" s="14"/>
      <c r="BA2236" s="14"/>
      <c r="BB2236" s="14"/>
      <c r="BC2236" s="14"/>
      <c r="BD2236" s="14"/>
      <c r="BE2236" s="14"/>
      <c r="BF2236" s="14"/>
      <c r="BG2236" s="14"/>
      <c r="BH2236" s="14"/>
      <c r="BI2236" s="14"/>
      <c r="BJ2236" s="14"/>
      <c r="BK2236" s="14"/>
      <c r="BL2236" s="14"/>
      <c r="BM2236" s="14"/>
      <c r="BN2236" s="14"/>
      <c r="BO2236" s="14"/>
      <c r="BP2236" s="14"/>
      <c r="BQ2236" s="14"/>
      <c r="BR2236" s="14"/>
      <c r="BS2236" s="14"/>
      <c r="BT2236" s="14"/>
      <c r="BU2236" s="14"/>
      <c r="BV2236" s="14"/>
      <c r="BW2236" s="14"/>
      <c r="BX2236" s="14"/>
      <c r="BY2236" s="14"/>
      <c r="BZ2236" s="14"/>
      <c r="CA2236" s="14"/>
      <c r="CB2236" s="14"/>
      <c r="CC2236" s="14"/>
      <c r="CD2236" s="14"/>
      <c r="CE2236" s="14"/>
      <c r="CF2236" s="14"/>
      <c r="CG2236" s="14"/>
      <c r="CH2236" s="14"/>
      <c r="CI2236" s="14"/>
      <c r="CJ2236" s="14"/>
      <c r="CK2236" s="14"/>
      <c r="CL2236" s="14"/>
      <c r="CM2236" s="14"/>
      <c r="CN2236" s="14"/>
      <c r="CO2236" s="14"/>
      <c r="CP2236" s="14"/>
      <c r="CQ2236" s="14"/>
      <c r="CR2236" s="14"/>
      <c r="CS2236" s="14"/>
      <c r="CT2236" s="14"/>
      <c r="CU2236" s="14"/>
      <c r="CV2236" s="14"/>
      <c r="CW2236" s="14"/>
      <c r="CX2236" s="14"/>
      <c r="CY2236" s="14"/>
      <c r="CZ2236" s="14"/>
      <c r="DA2236" s="14"/>
      <c r="DB2236" s="14"/>
      <c r="DC2236" s="14"/>
      <c r="DD2236" s="14"/>
      <c r="DE2236" s="14"/>
      <c r="DF2236" s="14"/>
      <c r="DG2236" s="14"/>
      <c r="DH2236" s="14"/>
      <c r="DI2236" s="14"/>
      <c r="DJ2236" s="14"/>
      <c r="DK2236" s="14"/>
      <c r="DL2236" s="14"/>
      <c r="DM2236" s="14"/>
      <c r="DN2236" s="14"/>
      <c r="DO2236" s="14"/>
      <c r="DP2236" s="14"/>
      <c r="DQ2236" s="14"/>
      <c r="DR2236" s="14"/>
      <c r="DS2236" s="14"/>
      <c r="DT2236" s="14"/>
      <c r="DU2236" s="14"/>
      <c r="DV2236" s="14"/>
      <c r="DW2236" s="14"/>
      <c r="DX2236" s="14"/>
      <c r="DY2236" s="14"/>
      <c r="DZ2236" s="14"/>
      <c r="EA2236" s="14"/>
      <c r="EB2236" s="14"/>
      <c r="EC2236" s="14"/>
      <c r="ED2236" s="14"/>
      <c r="EE2236" s="14"/>
      <c r="EF2236" s="14"/>
      <c r="EG2236" s="14"/>
      <c r="EH2236" s="14"/>
      <c r="EI2236" s="14"/>
      <c r="EJ2236" s="14"/>
      <c r="EK2236" s="14"/>
      <c r="EL2236" s="14"/>
      <c r="EM2236" s="14"/>
      <c r="EN2236" s="14"/>
      <c r="EO2236" s="14"/>
      <c r="EP2236" s="14"/>
      <c r="EQ2236" s="14"/>
      <c r="ER2236" s="14"/>
      <c r="ES2236" s="14"/>
      <c r="ET2236" s="14"/>
      <c r="EU2236" s="14"/>
      <c r="EV2236" s="14"/>
      <c r="EW2236" s="14"/>
      <c r="EX2236" s="14"/>
      <c r="EY2236" s="14"/>
      <c r="EZ2236" s="14"/>
      <c r="FA2236" s="14"/>
      <c r="FB2236" s="14"/>
      <c r="FC2236" s="14"/>
      <c r="FD2236" s="14"/>
      <c r="FE2236" s="14"/>
      <c r="FF2236" s="14"/>
      <c r="FG2236" s="14"/>
      <c r="FH2236" s="14"/>
      <c r="FI2236" s="14"/>
      <c r="FJ2236" s="14"/>
      <c r="FK2236" s="14"/>
      <c r="FL2236" s="14"/>
      <c r="FM2236" s="14"/>
      <c r="FN2236" s="14"/>
      <c r="FO2236" s="14"/>
      <c r="FP2236" s="14"/>
      <c r="FQ2236" s="14"/>
      <c r="FR2236" s="14"/>
      <c r="FS2236" s="14"/>
      <c r="FT2236" s="14"/>
      <c r="FU2236" s="14"/>
      <c r="FV2236" s="14"/>
      <c r="FW2236" s="14"/>
      <c r="FX2236" s="14"/>
      <c r="FY2236" s="14"/>
      <c r="FZ2236" s="14"/>
      <c r="GA2236" s="14"/>
      <c r="GB2236" s="14"/>
      <c r="GC2236" s="14"/>
      <c r="GD2236" s="14"/>
      <c r="GE2236" s="14"/>
      <c r="GF2236" s="14"/>
      <c r="GG2236" s="14"/>
      <c r="GH2236" s="14"/>
      <c r="GI2236" s="14"/>
      <c r="GJ2236" s="14"/>
      <c r="GK2236" s="14"/>
      <c r="GL2236" s="14"/>
      <c r="GM2236" s="14"/>
      <c r="GN2236" s="14"/>
      <c r="GO2236" s="14"/>
      <c r="GP2236" s="14"/>
      <c r="GQ2236" s="14"/>
      <c r="GR2236" s="14"/>
      <c r="GS2236" s="14"/>
      <c r="GT2236" s="14"/>
      <c r="GU2236" s="14"/>
      <c r="GV2236" s="14"/>
      <c r="GW2236" s="14"/>
      <c r="GX2236" s="14"/>
      <c r="GY2236" s="14"/>
      <c r="GZ2236" s="14"/>
      <c r="HA2236" s="14"/>
      <c r="HB2236" s="14"/>
      <c r="HC2236" s="14"/>
      <c r="HD2236" s="14"/>
      <c r="HE2236" s="14"/>
      <c r="HF2236" s="14"/>
      <c r="HG2236" s="14"/>
      <c r="HH2236" s="14"/>
      <c r="HI2236" s="14"/>
      <c r="HJ2236" s="14"/>
      <c r="HK2236" s="14"/>
      <c r="HL2236" s="14"/>
      <c r="HM2236" s="14"/>
      <c r="HN2236" s="14"/>
      <c r="HO2236" s="14"/>
      <c r="HP2236" s="14"/>
      <c r="HQ2236" s="14"/>
      <c r="HR2236" s="14"/>
      <c r="HS2236" s="14"/>
      <c r="HT2236" s="14"/>
      <c r="HU2236" s="14"/>
      <c r="HV2236" s="14"/>
      <c r="HW2236" s="14"/>
      <c r="HX2236" s="14"/>
      <c r="HY2236" s="14"/>
      <c r="HZ2236" s="14"/>
      <c r="IA2236" s="14"/>
      <c r="IB2236" s="14"/>
      <c r="IC2236" s="14"/>
      <c r="ID2236" s="14"/>
      <c r="IE2236" s="14"/>
      <c r="IF2236" s="14"/>
      <c r="IG2236" s="14"/>
      <c r="IH2236" s="14"/>
      <c r="II2236" s="14"/>
      <c r="IJ2236" s="14"/>
      <c r="IK2236" s="14"/>
      <c r="IL2236" s="14"/>
      <c r="IM2236" s="14"/>
      <c r="IN2236" s="14"/>
      <c r="IO2236" s="14"/>
      <c r="IP2236" s="14"/>
      <c r="IQ2236" s="14"/>
      <c r="IR2236" s="14"/>
      <c r="IS2236" s="14"/>
      <c r="IT2236" s="14"/>
    </row>
    <row r="2237" spans="1:254" x14ac:dyDescent="0.2">
      <c r="A2237" s="2">
        <v>401870</v>
      </c>
      <c r="B2237" s="4"/>
      <c r="C2237" s="5" t="s">
        <v>2003</v>
      </c>
      <c r="D2237" s="3">
        <v>75</v>
      </c>
      <c r="E2237" s="11">
        <v>75</v>
      </c>
      <c r="F2237" s="3"/>
      <c r="G2237" s="2">
        <v>5</v>
      </c>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C2237" s="14"/>
      <c r="AD2237" s="14"/>
      <c r="AE2237" s="14"/>
      <c r="AF2237" s="14"/>
      <c r="AG2237" s="14"/>
      <c r="AH2237" s="14"/>
      <c r="AI2237" s="14"/>
      <c r="AJ2237" s="14"/>
      <c r="AK2237" s="14"/>
      <c r="AL2237" s="14"/>
      <c r="AM2237" s="14"/>
      <c r="AN2237" s="14"/>
      <c r="AO2237" s="14"/>
      <c r="AP2237" s="14"/>
      <c r="AQ2237" s="14"/>
      <c r="AR2237" s="14"/>
      <c r="AS2237" s="14"/>
      <c r="AT2237" s="14"/>
      <c r="AU2237" s="14"/>
      <c r="AV2237" s="14"/>
      <c r="AW2237" s="14"/>
      <c r="AX2237" s="14"/>
      <c r="AY2237" s="14"/>
      <c r="AZ2237" s="14"/>
      <c r="BA2237" s="14"/>
      <c r="BB2237" s="14"/>
      <c r="BC2237" s="14"/>
      <c r="BD2237" s="14"/>
      <c r="BE2237" s="14"/>
      <c r="BF2237" s="14"/>
      <c r="BG2237" s="14"/>
      <c r="BH2237" s="14"/>
      <c r="BI2237" s="14"/>
      <c r="BJ2237" s="14"/>
      <c r="BK2237" s="14"/>
      <c r="BL2237" s="14"/>
      <c r="BM2237" s="14"/>
      <c r="BN2237" s="14"/>
      <c r="BO2237" s="14"/>
      <c r="BP2237" s="14"/>
      <c r="BQ2237" s="14"/>
      <c r="BR2237" s="14"/>
      <c r="BS2237" s="14"/>
      <c r="BT2237" s="14"/>
      <c r="BU2237" s="14"/>
      <c r="BV2237" s="14"/>
      <c r="BW2237" s="14"/>
      <c r="BX2237" s="14"/>
      <c r="BY2237" s="14"/>
      <c r="BZ2237" s="14"/>
      <c r="CA2237" s="14"/>
      <c r="CB2237" s="14"/>
      <c r="CC2237" s="14"/>
      <c r="CD2237" s="14"/>
      <c r="CE2237" s="14"/>
      <c r="CF2237" s="14"/>
      <c r="CG2237" s="14"/>
      <c r="CH2237" s="14"/>
      <c r="CI2237" s="14"/>
      <c r="CJ2237" s="14"/>
      <c r="CK2237" s="14"/>
      <c r="CL2237" s="14"/>
      <c r="CM2237" s="14"/>
      <c r="CN2237" s="14"/>
      <c r="CO2237" s="14"/>
      <c r="CP2237" s="14"/>
      <c r="CQ2237" s="14"/>
      <c r="CR2237" s="14"/>
      <c r="CS2237" s="14"/>
      <c r="CT2237" s="14"/>
      <c r="CU2237" s="14"/>
      <c r="CV2237" s="14"/>
      <c r="CW2237" s="14"/>
      <c r="CX2237" s="14"/>
      <c r="CY2237" s="14"/>
      <c r="CZ2237" s="14"/>
      <c r="DA2237" s="14"/>
      <c r="DB2237" s="14"/>
      <c r="DC2237" s="14"/>
      <c r="DD2237" s="14"/>
      <c r="DE2237" s="14"/>
      <c r="DF2237" s="14"/>
      <c r="DG2237" s="14"/>
      <c r="DH2237" s="14"/>
      <c r="DI2237" s="14"/>
      <c r="DJ2237" s="14"/>
      <c r="DK2237" s="14"/>
      <c r="DL2237" s="14"/>
      <c r="DM2237" s="14"/>
      <c r="DN2237" s="14"/>
      <c r="DO2237" s="14"/>
      <c r="DP2237" s="14"/>
      <c r="DQ2237" s="14"/>
      <c r="DR2237" s="14"/>
      <c r="DS2237" s="14"/>
      <c r="DT2237" s="14"/>
      <c r="DU2237" s="14"/>
      <c r="DV2237" s="14"/>
      <c r="DW2237" s="14"/>
      <c r="DX2237" s="14"/>
      <c r="DY2237" s="14"/>
      <c r="DZ2237" s="14"/>
      <c r="EA2237" s="14"/>
      <c r="EB2237" s="14"/>
      <c r="EC2237" s="14"/>
      <c r="ED2237" s="14"/>
      <c r="EE2237" s="14"/>
      <c r="EF2237" s="14"/>
      <c r="EG2237" s="14"/>
      <c r="EH2237" s="14"/>
      <c r="EI2237" s="14"/>
      <c r="EJ2237" s="14"/>
      <c r="EK2237" s="14"/>
      <c r="EL2237" s="14"/>
      <c r="EM2237" s="14"/>
      <c r="EN2237" s="14"/>
      <c r="EO2237" s="14"/>
      <c r="EP2237" s="14"/>
      <c r="EQ2237" s="14"/>
      <c r="ER2237" s="14"/>
      <c r="ES2237" s="14"/>
      <c r="ET2237" s="14"/>
      <c r="EU2237" s="14"/>
      <c r="EV2237" s="14"/>
      <c r="EW2237" s="14"/>
      <c r="EX2237" s="14"/>
      <c r="EY2237" s="14"/>
      <c r="EZ2237" s="14"/>
      <c r="FA2237" s="14"/>
      <c r="FB2237" s="14"/>
      <c r="FC2237" s="14"/>
      <c r="FD2237" s="14"/>
      <c r="FE2237" s="14"/>
      <c r="FF2237" s="14"/>
      <c r="FG2237" s="14"/>
      <c r="FH2237" s="14"/>
      <c r="FI2237" s="14"/>
      <c r="FJ2237" s="14"/>
      <c r="FK2237" s="14"/>
      <c r="FL2237" s="14"/>
      <c r="FM2237" s="14"/>
      <c r="FN2237" s="14"/>
      <c r="FO2237" s="14"/>
      <c r="FP2237" s="14"/>
      <c r="FQ2237" s="14"/>
      <c r="FR2237" s="14"/>
      <c r="FS2237" s="14"/>
      <c r="FT2237" s="14"/>
      <c r="FU2237" s="14"/>
      <c r="FV2237" s="14"/>
      <c r="FW2237" s="14"/>
      <c r="FX2237" s="14"/>
      <c r="FY2237" s="14"/>
      <c r="FZ2237" s="14"/>
      <c r="GA2237" s="14"/>
      <c r="GB2237" s="14"/>
      <c r="GC2237" s="14"/>
      <c r="GD2237" s="14"/>
      <c r="GE2237" s="14"/>
      <c r="GF2237" s="14"/>
      <c r="GG2237" s="14"/>
      <c r="GH2237" s="14"/>
      <c r="GI2237" s="14"/>
      <c r="GJ2237" s="14"/>
      <c r="GK2237" s="14"/>
      <c r="GL2237" s="14"/>
      <c r="GM2237" s="14"/>
      <c r="GN2237" s="14"/>
      <c r="GO2237" s="14"/>
      <c r="GP2237" s="14"/>
      <c r="GQ2237" s="14"/>
      <c r="GR2237" s="14"/>
      <c r="GS2237" s="14"/>
      <c r="GT2237" s="14"/>
      <c r="GU2237" s="14"/>
      <c r="GV2237" s="14"/>
      <c r="GW2237" s="14"/>
      <c r="GX2237" s="14"/>
      <c r="GY2237" s="14"/>
      <c r="GZ2237" s="14"/>
      <c r="HA2237" s="14"/>
      <c r="HB2237" s="14"/>
      <c r="HC2237" s="14"/>
      <c r="HD2237" s="14"/>
      <c r="HE2237" s="14"/>
      <c r="HF2237" s="14"/>
      <c r="HG2237" s="14"/>
      <c r="HH2237" s="14"/>
      <c r="HI2237" s="14"/>
      <c r="HJ2237" s="14"/>
      <c r="HK2237" s="14"/>
      <c r="HL2237" s="14"/>
      <c r="HM2237" s="14"/>
      <c r="HN2237" s="14"/>
      <c r="HO2237" s="14"/>
      <c r="HP2237" s="14"/>
      <c r="HQ2237" s="14"/>
      <c r="HR2237" s="14"/>
      <c r="HS2237" s="14"/>
      <c r="HT2237" s="14"/>
      <c r="HU2237" s="14"/>
      <c r="HV2237" s="14"/>
      <c r="HW2237" s="14"/>
      <c r="HX2237" s="14"/>
      <c r="HY2237" s="14"/>
      <c r="HZ2237" s="14"/>
      <c r="IA2237" s="14"/>
      <c r="IB2237" s="14"/>
      <c r="IC2237" s="14"/>
      <c r="ID2237" s="14"/>
      <c r="IE2237" s="14"/>
      <c r="IF2237" s="14"/>
      <c r="IG2237" s="14"/>
      <c r="IH2237" s="14"/>
      <c r="II2237" s="14"/>
      <c r="IJ2237" s="14"/>
      <c r="IK2237" s="14"/>
      <c r="IL2237" s="14"/>
      <c r="IM2237" s="14"/>
      <c r="IN2237" s="14"/>
      <c r="IO2237" s="14"/>
      <c r="IP2237" s="14"/>
      <c r="IQ2237" s="14"/>
      <c r="IR2237" s="14"/>
      <c r="IS2237" s="14"/>
      <c r="IT2237" s="14"/>
    </row>
    <row r="2238" spans="1:254" x14ac:dyDescent="0.2">
      <c r="A2238" s="12">
        <v>401875</v>
      </c>
      <c r="B2238" s="4"/>
      <c r="C2238" s="13" t="s">
        <v>2004</v>
      </c>
      <c r="D2238" s="11">
        <v>48.7</v>
      </c>
      <c r="E2238" s="11">
        <v>48.7</v>
      </c>
      <c r="F2238" s="11"/>
      <c r="G2238" s="12">
        <v>4</v>
      </c>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c r="AG2238" s="14"/>
      <c r="AH2238" s="14"/>
      <c r="AI2238" s="14"/>
      <c r="AJ2238" s="14"/>
      <c r="AK2238" s="14"/>
      <c r="AL2238" s="14"/>
      <c r="AM2238" s="14"/>
      <c r="AN2238" s="14"/>
      <c r="AO2238" s="14"/>
      <c r="AP2238" s="14"/>
      <c r="AQ2238" s="14"/>
      <c r="AR2238" s="14"/>
      <c r="AS2238" s="14"/>
      <c r="AT2238" s="14"/>
      <c r="AU2238" s="14"/>
      <c r="AV2238" s="14"/>
      <c r="AW2238" s="14"/>
      <c r="AX2238" s="14"/>
      <c r="AY2238" s="14"/>
      <c r="AZ2238" s="14"/>
      <c r="BA2238" s="14"/>
      <c r="BB2238" s="14"/>
      <c r="BC2238" s="14"/>
      <c r="BD2238" s="14"/>
      <c r="BE2238" s="14"/>
      <c r="BF2238" s="14"/>
      <c r="BG2238" s="14"/>
      <c r="BH2238" s="14"/>
      <c r="BI2238" s="14"/>
      <c r="BJ2238" s="14"/>
      <c r="BK2238" s="14"/>
      <c r="BL2238" s="14"/>
      <c r="BM2238" s="14"/>
      <c r="BN2238" s="14"/>
      <c r="BO2238" s="14"/>
      <c r="BP2238" s="14"/>
      <c r="BQ2238" s="14"/>
      <c r="BR2238" s="14"/>
      <c r="BS2238" s="14"/>
      <c r="BT2238" s="14"/>
      <c r="BU2238" s="14"/>
      <c r="BV2238" s="14"/>
      <c r="BW2238" s="14"/>
      <c r="BX2238" s="14"/>
      <c r="BY2238" s="14"/>
      <c r="BZ2238" s="14"/>
      <c r="CA2238" s="14"/>
      <c r="CB2238" s="14"/>
      <c r="CC2238" s="14"/>
      <c r="CD2238" s="14"/>
      <c r="CE2238" s="14"/>
      <c r="CF2238" s="14"/>
      <c r="CG2238" s="14"/>
      <c r="CH2238" s="14"/>
      <c r="CI2238" s="14"/>
      <c r="CJ2238" s="14"/>
      <c r="CK2238" s="14"/>
      <c r="CL2238" s="14"/>
      <c r="CM2238" s="14"/>
      <c r="CN2238" s="14"/>
      <c r="CO2238" s="14"/>
      <c r="CP2238" s="14"/>
      <c r="CQ2238" s="14"/>
      <c r="CR2238" s="14"/>
      <c r="CS2238" s="14"/>
      <c r="CT2238" s="14"/>
      <c r="CU2238" s="14"/>
      <c r="CV2238" s="14"/>
      <c r="CW2238" s="14"/>
      <c r="CX2238" s="14"/>
      <c r="CY2238" s="14"/>
      <c r="CZ2238" s="14"/>
      <c r="DA2238" s="14"/>
      <c r="DB2238" s="14"/>
      <c r="DC2238" s="14"/>
      <c r="DD2238" s="14"/>
      <c r="DE2238" s="14"/>
      <c r="DF2238" s="14"/>
      <c r="DG2238" s="14"/>
      <c r="DH2238" s="14"/>
      <c r="DI2238" s="14"/>
      <c r="DJ2238" s="14"/>
      <c r="DK2238" s="14"/>
      <c r="DL2238" s="14"/>
      <c r="DM2238" s="14"/>
      <c r="DN2238" s="14"/>
      <c r="DO2238" s="14"/>
      <c r="DP2238" s="14"/>
      <c r="DQ2238" s="14"/>
      <c r="DR2238" s="14"/>
      <c r="DS2238" s="14"/>
      <c r="DT2238" s="14"/>
      <c r="DU2238" s="14"/>
      <c r="DV2238" s="14"/>
      <c r="DW2238" s="14"/>
      <c r="DX2238" s="14"/>
      <c r="DY2238" s="14"/>
      <c r="DZ2238" s="14"/>
      <c r="EA2238" s="14"/>
      <c r="EB2238" s="14"/>
      <c r="EC2238" s="14"/>
      <c r="ED2238" s="14"/>
      <c r="EE2238" s="14"/>
      <c r="EF2238" s="14"/>
      <c r="EG2238" s="14"/>
      <c r="EH2238" s="14"/>
      <c r="EI2238" s="14"/>
      <c r="EJ2238" s="14"/>
      <c r="EK2238" s="14"/>
      <c r="EL2238" s="14"/>
      <c r="EM2238" s="14"/>
      <c r="EN2238" s="14"/>
      <c r="EO2238" s="14"/>
      <c r="EP2238" s="14"/>
      <c r="EQ2238" s="14"/>
      <c r="ER2238" s="14"/>
      <c r="ES2238" s="14"/>
      <c r="ET2238" s="14"/>
      <c r="EU2238" s="14"/>
      <c r="EV2238" s="14"/>
      <c r="EW2238" s="14"/>
      <c r="EX2238" s="14"/>
      <c r="EY2238" s="14"/>
      <c r="EZ2238" s="14"/>
      <c r="FA2238" s="14"/>
      <c r="FB2238" s="14"/>
      <c r="FC2238" s="14"/>
      <c r="FD2238" s="14"/>
      <c r="FE2238" s="14"/>
      <c r="FF2238" s="14"/>
      <c r="FG2238" s="14"/>
      <c r="FH2238" s="14"/>
      <c r="FI2238" s="14"/>
      <c r="FJ2238" s="14"/>
      <c r="FK2238" s="14"/>
      <c r="FL2238" s="14"/>
      <c r="FM2238" s="14"/>
      <c r="FN2238" s="14"/>
      <c r="FO2238" s="14"/>
      <c r="FP2238" s="14"/>
      <c r="FQ2238" s="14"/>
      <c r="FR2238" s="14"/>
      <c r="FS2238" s="14"/>
      <c r="FT2238" s="14"/>
      <c r="FU2238" s="14"/>
      <c r="FV2238" s="14"/>
      <c r="FW2238" s="14"/>
      <c r="FX2238" s="14"/>
      <c r="FY2238" s="14"/>
      <c r="FZ2238" s="14"/>
      <c r="GA2238" s="14"/>
      <c r="GB2238" s="14"/>
      <c r="GC2238" s="14"/>
      <c r="GD2238" s="14"/>
      <c r="GE2238" s="14"/>
      <c r="GF2238" s="14"/>
      <c r="GG2238" s="14"/>
      <c r="GH2238" s="14"/>
      <c r="GI2238" s="14"/>
      <c r="GJ2238" s="14"/>
      <c r="GK2238" s="14"/>
      <c r="GL2238" s="14"/>
      <c r="GM2238" s="14"/>
      <c r="GN2238" s="14"/>
      <c r="GO2238" s="14"/>
      <c r="GP2238" s="14"/>
      <c r="GQ2238" s="14"/>
      <c r="GR2238" s="14"/>
      <c r="GS2238" s="14"/>
      <c r="GT2238" s="14"/>
      <c r="GU2238" s="14"/>
      <c r="GV2238" s="14"/>
      <c r="GW2238" s="14"/>
      <c r="GX2238" s="14"/>
      <c r="GY2238" s="14"/>
      <c r="GZ2238" s="14"/>
      <c r="HA2238" s="14"/>
      <c r="HB2238" s="14"/>
      <c r="HC2238" s="14"/>
      <c r="HD2238" s="14"/>
      <c r="HE2238" s="14"/>
      <c r="HF2238" s="14"/>
      <c r="HG2238" s="14"/>
      <c r="HH2238" s="14"/>
      <c r="HI2238" s="14"/>
      <c r="HJ2238" s="14"/>
      <c r="HK2238" s="14"/>
      <c r="HL2238" s="14"/>
      <c r="HM2238" s="14"/>
      <c r="HN2238" s="14"/>
      <c r="HO2238" s="14"/>
      <c r="HP2238" s="14"/>
      <c r="HQ2238" s="14"/>
      <c r="HR2238" s="14"/>
      <c r="HS2238" s="14"/>
      <c r="HT2238" s="14"/>
      <c r="HU2238" s="14"/>
      <c r="HV2238" s="14"/>
      <c r="HW2238" s="14"/>
      <c r="HX2238" s="14"/>
      <c r="HY2238" s="14"/>
      <c r="HZ2238" s="14"/>
      <c r="IA2238" s="14"/>
      <c r="IB2238" s="14"/>
      <c r="IC2238" s="14"/>
      <c r="ID2238" s="14"/>
      <c r="IE2238" s="14"/>
      <c r="IF2238" s="14"/>
      <c r="IG2238" s="14"/>
      <c r="IH2238" s="14"/>
      <c r="II2238" s="14"/>
      <c r="IJ2238" s="14"/>
      <c r="IK2238" s="14"/>
      <c r="IL2238" s="14"/>
      <c r="IM2238" s="14"/>
      <c r="IN2238" s="14"/>
      <c r="IO2238" s="14"/>
      <c r="IP2238" s="14"/>
      <c r="IQ2238" s="14"/>
      <c r="IR2238" s="14"/>
      <c r="IS2238" s="14"/>
      <c r="IT2238" s="14"/>
    </row>
    <row r="2239" spans="1:254" s="18" customFormat="1" x14ac:dyDescent="0.2">
      <c r="A2239" s="12">
        <v>401880</v>
      </c>
      <c r="B2239" s="4"/>
      <c r="C2239" s="21" t="s">
        <v>97</v>
      </c>
      <c r="D2239" s="11"/>
      <c r="E2239" s="11"/>
      <c r="F2239" s="11"/>
      <c r="G2239" s="12"/>
    </row>
    <row r="2240" spans="1:254" x14ac:dyDescent="0.2">
      <c r="A2240" s="12">
        <v>401885</v>
      </c>
      <c r="B2240" s="4"/>
      <c r="C2240" s="21" t="s">
        <v>97</v>
      </c>
      <c r="D2240" s="11"/>
      <c r="E2240" s="11"/>
      <c r="F2240" s="11"/>
      <c r="G2240" s="12"/>
    </row>
    <row r="2241" spans="1:254" x14ac:dyDescent="0.2">
      <c r="A2241" s="12">
        <v>401890</v>
      </c>
      <c r="B2241" s="4"/>
      <c r="C2241" s="13" t="s">
        <v>2005</v>
      </c>
      <c r="D2241" s="11">
        <v>52</v>
      </c>
      <c r="E2241" s="11">
        <v>52</v>
      </c>
      <c r="F2241" s="11"/>
      <c r="G2241" s="12">
        <v>5</v>
      </c>
    </row>
    <row r="2242" spans="1:254" x14ac:dyDescent="0.2">
      <c r="A2242" s="12">
        <v>401895</v>
      </c>
      <c r="B2242" s="4"/>
      <c r="C2242" s="13" t="s">
        <v>2006</v>
      </c>
      <c r="D2242" s="11">
        <v>82</v>
      </c>
      <c r="E2242" s="11">
        <v>82</v>
      </c>
      <c r="F2242" s="11"/>
      <c r="G2242" s="12">
        <v>5</v>
      </c>
      <c r="H2242" s="14"/>
    </row>
    <row r="2243" spans="1:254" x14ac:dyDescent="0.2">
      <c r="A2243" s="12">
        <v>401900</v>
      </c>
      <c r="B2243" s="4"/>
      <c r="C2243" s="13" t="s">
        <v>2007</v>
      </c>
      <c r="D2243" s="11">
        <v>103</v>
      </c>
      <c r="E2243" s="11">
        <v>103</v>
      </c>
      <c r="F2243" s="11"/>
      <c r="G2243" s="12">
        <v>5</v>
      </c>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C2243" s="14"/>
      <c r="AD2243" s="14"/>
      <c r="AE2243" s="14"/>
      <c r="AF2243" s="14"/>
      <c r="AG2243" s="14"/>
      <c r="AH2243" s="14"/>
      <c r="AI2243" s="14"/>
      <c r="AJ2243" s="14"/>
      <c r="AK2243" s="14"/>
      <c r="AL2243" s="14"/>
      <c r="AM2243" s="14"/>
      <c r="AN2243" s="14"/>
      <c r="AO2243" s="14"/>
      <c r="AP2243" s="14"/>
      <c r="AQ2243" s="14"/>
      <c r="AR2243" s="14"/>
      <c r="AS2243" s="14"/>
      <c r="AT2243" s="14"/>
      <c r="AU2243" s="14"/>
      <c r="AV2243" s="14"/>
      <c r="AW2243" s="14"/>
      <c r="AX2243" s="14"/>
      <c r="AY2243" s="14"/>
      <c r="AZ2243" s="14"/>
      <c r="BA2243" s="14"/>
      <c r="BB2243" s="14"/>
      <c r="BC2243" s="14"/>
      <c r="BD2243" s="14"/>
      <c r="BE2243" s="14"/>
      <c r="BF2243" s="14"/>
      <c r="BG2243" s="14"/>
      <c r="BH2243" s="14"/>
      <c r="BI2243" s="14"/>
      <c r="BJ2243" s="14"/>
      <c r="BK2243" s="14"/>
      <c r="BL2243" s="14"/>
      <c r="BM2243" s="14"/>
      <c r="BN2243" s="14"/>
      <c r="BO2243" s="14"/>
      <c r="BP2243" s="14"/>
      <c r="BQ2243" s="14"/>
      <c r="BR2243" s="14"/>
      <c r="BS2243" s="14"/>
      <c r="BT2243" s="14"/>
      <c r="BU2243" s="14"/>
      <c r="BV2243" s="14"/>
      <c r="BW2243" s="14"/>
      <c r="BX2243" s="14"/>
      <c r="BY2243" s="14"/>
      <c r="BZ2243" s="14"/>
      <c r="CA2243" s="14"/>
      <c r="CB2243" s="14"/>
      <c r="CC2243" s="14"/>
      <c r="CD2243" s="14"/>
      <c r="CE2243" s="14"/>
      <c r="CF2243" s="14"/>
      <c r="CG2243" s="14"/>
      <c r="CH2243" s="14"/>
      <c r="CI2243" s="14"/>
      <c r="CJ2243" s="14"/>
      <c r="CK2243" s="14"/>
      <c r="CL2243" s="14"/>
      <c r="CM2243" s="14"/>
      <c r="CN2243" s="14"/>
      <c r="CO2243" s="14"/>
      <c r="CP2243" s="14"/>
      <c r="CQ2243" s="14"/>
      <c r="CR2243" s="14"/>
      <c r="CS2243" s="14"/>
      <c r="CT2243" s="14"/>
      <c r="CU2243" s="14"/>
      <c r="CV2243" s="14"/>
      <c r="CW2243" s="14"/>
      <c r="CX2243" s="14"/>
      <c r="CY2243" s="14"/>
      <c r="CZ2243" s="14"/>
      <c r="DA2243" s="14"/>
      <c r="DB2243" s="14"/>
      <c r="DC2243" s="14"/>
      <c r="DD2243" s="14"/>
      <c r="DE2243" s="14"/>
      <c r="DF2243" s="14"/>
      <c r="DG2243" s="14"/>
      <c r="DH2243" s="14"/>
      <c r="DI2243" s="14"/>
      <c r="DJ2243" s="14"/>
      <c r="DK2243" s="14"/>
      <c r="DL2243" s="14"/>
      <c r="DM2243" s="14"/>
      <c r="DN2243" s="14"/>
      <c r="DO2243" s="14"/>
      <c r="DP2243" s="14"/>
      <c r="DQ2243" s="14"/>
      <c r="DR2243" s="14"/>
      <c r="DS2243" s="14"/>
      <c r="DT2243" s="14"/>
      <c r="DU2243" s="14"/>
      <c r="DV2243" s="14"/>
      <c r="DW2243" s="14"/>
      <c r="DX2243" s="14"/>
      <c r="DY2243" s="14"/>
      <c r="DZ2243" s="14"/>
      <c r="EA2243" s="14"/>
      <c r="EB2243" s="14"/>
      <c r="EC2243" s="14"/>
      <c r="ED2243" s="14"/>
      <c r="EE2243" s="14"/>
      <c r="EF2243" s="14"/>
      <c r="EG2243" s="14"/>
      <c r="EH2243" s="14"/>
      <c r="EI2243" s="14"/>
      <c r="EJ2243" s="14"/>
      <c r="EK2243" s="14"/>
      <c r="EL2243" s="14"/>
      <c r="EM2243" s="14"/>
      <c r="EN2243" s="14"/>
      <c r="EO2243" s="14"/>
      <c r="EP2243" s="14"/>
      <c r="EQ2243" s="14"/>
      <c r="ER2243" s="14"/>
      <c r="ES2243" s="14"/>
      <c r="ET2243" s="14"/>
      <c r="EU2243" s="14"/>
      <c r="EV2243" s="14"/>
      <c r="EW2243" s="14"/>
      <c r="EX2243" s="14"/>
      <c r="EY2243" s="14"/>
      <c r="EZ2243" s="14"/>
      <c r="FA2243" s="14"/>
      <c r="FB2243" s="14"/>
      <c r="FC2243" s="14"/>
      <c r="FD2243" s="14"/>
      <c r="FE2243" s="14"/>
      <c r="FF2243" s="14"/>
      <c r="FG2243" s="14"/>
      <c r="FH2243" s="14"/>
      <c r="FI2243" s="14"/>
      <c r="FJ2243" s="14"/>
      <c r="FK2243" s="14"/>
      <c r="FL2243" s="14"/>
      <c r="FM2243" s="14"/>
      <c r="FN2243" s="14"/>
      <c r="FO2243" s="14"/>
      <c r="FP2243" s="14"/>
      <c r="FQ2243" s="14"/>
      <c r="FR2243" s="14"/>
      <c r="FS2243" s="14"/>
      <c r="FT2243" s="14"/>
      <c r="FU2243" s="14"/>
      <c r="FV2243" s="14"/>
      <c r="FW2243" s="14"/>
      <c r="FX2243" s="14"/>
      <c r="FY2243" s="14"/>
      <c r="FZ2243" s="14"/>
      <c r="GA2243" s="14"/>
      <c r="GB2243" s="14"/>
      <c r="GC2243" s="14"/>
      <c r="GD2243" s="14"/>
      <c r="GE2243" s="14"/>
      <c r="GF2243" s="14"/>
      <c r="GG2243" s="14"/>
      <c r="GH2243" s="14"/>
      <c r="GI2243" s="14"/>
      <c r="GJ2243" s="14"/>
      <c r="GK2243" s="14"/>
      <c r="GL2243" s="14"/>
      <c r="GM2243" s="14"/>
      <c r="GN2243" s="14"/>
      <c r="GO2243" s="14"/>
      <c r="GP2243" s="14"/>
      <c r="GQ2243" s="14"/>
      <c r="GR2243" s="14"/>
      <c r="GS2243" s="14"/>
      <c r="GT2243" s="14"/>
      <c r="GU2243" s="14"/>
      <c r="GV2243" s="14"/>
      <c r="GW2243" s="14"/>
      <c r="GX2243" s="14"/>
      <c r="GY2243" s="14"/>
      <c r="GZ2243" s="14"/>
      <c r="HA2243" s="14"/>
      <c r="HB2243" s="14"/>
      <c r="HC2243" s="14"/>
      <c r="HD2243" s="14"/>
      <c r="HE2243" s="14"/>
      <c r="HF2243" s="14"/>
      <c r="HG2243" s="14"/>
      <c r="HH2243" s="14"/>
      <c r="HI2243" s="14"/>
      <c r="HJ2243" s="14"/>
      <c r="HK2243" s="14"/>
      <c r="HL2243" s="14"/>
      <c r="HM2243" s="14"/>
      <c r="HN2243" s="14"/>
      <c r="HO2243" s="14"/>
      <c r="HP2243" s="14"/>
      <c r="HQ2243" s="14"/>
      <c r="HR2243" s="14"/>
      <c r="HS2243" s="14"/>
      <c r="HT2243" s="14"/>
      <c r="HU2243" s="14"/>
      <c r="HV2243" s="14"/>
      <c r="HW2243" s="14"/>
      <c r="HX2243" s="14"/>
      <c r="HY2243" s="14"/>
      <c r="HZ2243" s="14"/>
      <c r="IA2243" s="14"/>
      <c r="IB2243" s="14"/>
      <c r="IC2243" s="14"/>
      <c r="ID2243" s="14"/>
      <c r="IE2243" s="14"/>
      <c r="IF2243" s="14"/>
      <c r="IG2243" s="14"/>
      <c r="IH2243" s="14"/>
      <c r="II2243" s="14"/>
      <c r="IJ2243" s="14"/>
      <c r="IK2243" s="14"/>
      <c r="IL2243" s="14"/>
      <c r="IM2243" s="14"/>
      <c r="IN2243" s="14"/>
      <c r="IO2243" s="14"/>
      <c r="IP2243" s="14"/>
      <c r="IQ2243" s="14"/>
      <c r="IR2243" s="14"/>
      <c r="IS2243" s="14"/>
      <c r="IT2243" s="14"/>
    </row>
    <row r="2244" spans="1:254" x14ac:dyDescent="0.2">
      <c r="A2244" s="12">
        <v>401905</v>
      </c>
      <c r="B2244" s="4"/>
      <c r="C2244" s="13" t="s">
        <v>2008</v>
      </c>
      <c r="D2244" s="11">
        <v>49.1</v>
      </c>
      <c r="E2244" s="11">
        <v>49.1</v>
      </c>
      <c r="F2244" s="11"/>
      <c r="G2244" s="12">
        <v>5</v>
      </c>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C2244" s="14"/>
      <c r="AD2244" s="14"/>
      <c r="AE2244" s="14"/>
      <c r="AF2244" s="14"/>
      <c r="AG2244" s="14"/>
      <c r="AH2244" s="14"/>
      <c r="AI2244" s="14"/>
      <c r="AJ2244" s="14"/>
      <c r="AK2244" s="14"/>
      <c r="AL2244" s="14"/>
      <c r="AM2244" s="14"/>
      <c r="AN2244" s="14"/>
      <c r="AO2244" s="14"/>
      <c r="AP2244" s="14"/>
      <c r="AQ2244" s="14"/>
      <c r="AR2244" s="14"/>
      <c r="AS2244" s="14"/>
      <c r="AT2244" s="14"/>
      <c r="AU2244" s="14"/>
      <c r="AV2244" s="14"/>
      <c r="AW2244" s="14"/>
      <c r="AX2244" s="14"/>
      <c r="AY2244" s="14"/>
      <c r="AZ2244" s="14"/>
      <c r="BA2244" s="14"/>
      <c r="BB2244" s="14"/>
      <c r="BC2244" s="14"/>
      <c r="BD2244" s="14"/>
      <c r="BE2244" s="14"/>
      <c r="BF2244" s="14"/>
      <c r="BG2244" s="14"/>
      <c r="BH2244" s="14"/>
      <c r="BI2244" s="14"/>
      <c r="BJ2244" s="14"/>
      <c r="BK2244" s="14"/>
      <c r="BL2244" s="14"/>
      <c r="BM2244" s="14"/>
      <c r="BN2244" s="14"/>
      <c r="BO2244" s="14"/>
      <c r="BP2244" s="14"/>
      <c r="BQ2244" s="14"/>
      <c r="BR2244" s="14"/>
      <c r="BS2244" s="14"/>
      <c r="BT2244" s="14"/>
      <c r="BU2244" s="14"/>
      <c r="BV2244" s="14"/>
      <c r="BW2244" s="14"/>
      <c r="BX2244" s="14"/>
      <c r="BY2244" s="14"/>
      <c r="BZ2244" s="14"/>
      <c r="CA2244" s="14"/>
      <c r="CB2244" s="14"/>
      <c r="CC2244" s="14"/>
      <c r="CD2244" s="14"/>
      <c r="CE2244" s="14"/>
      <c r="CF2244" s="14"/>
      <c r="CG2244" s="14"/>
      <c r="CH2244" s="14"/>
      <c r="CI2244" s="14"/>
      <c r="CJ2244" s="14"/>
      <c r="CK2244" s="14"/>
      <c r="CL2244" s="14"/>
      <c r="CM2244" s="14"/>
      <c r="CN2244" s="14"/>
      <c r="CO2244" s="14"/>
      <c r="CP2244" s="14"/>
      <c r="CQ2244" s="14"/>
      <c r="CR2244" s="14"/>
      <c r="CS2244" s="14"/>
      <c r="CT2244" s="14"/>
      <c r="CU2244" s="14"/>
      <c r="CV2244" s="14"/>
      <c r="CW2244" s="14"/>
      <c r="CX2244" s="14"/>
      <c r="CY2244" s="14"/>
      <c r="CZ2244" s="14"/>
      <c r="DA2244" s="14"/>
      <c r="DB2244" s="14"/>
      <c r="DC2244" s="14"/>
      <c r="DD2244" s="14"/>
      <c r="DE2244" s="14"/>
      <c r="DF2244" s="14"/>
      <c r="DG2244" s="14"/>
      <c r="DH2244" s="14"/>
      <c r="DI2244" s="14"/>
      <c r="DJ2244" s="14"/>
      <c r="DK2244" s="14"/>
      <c r="DL2244" s="14"/>
      <c r="DM2244" s="14"/>
      <c r="DN2244" s="14"/>
      <c r="DO2244" s="14"/>
      <c r="DP2244" s="14"/>
      <c r="DQ2244" s="14"/>
      <c r="DR2244" s="14"/>
      <c r="DS2244" s="14"/>
      <c r="DT2244" s="14"/>
      <c r="DU2244" s="14"/>
      <c r="DV2244" s="14"/>
      <c r="DW2244" s="14"/>
      <c r="DX2244" s="14"/>
      <c r="DY2244" s="14"/>
      <c r="DZ2244" s="14"/>
      <c r="EA2244" s="14"/>
      <c r="EB2244" s="14"/>
      <c r="EC2244" s="14"/>
      <c r="ED2244" s="14"/>
      <c r="EE2244" s="14"/>
      <c r="EF2244" s="14"/>
      <c r="EG2244" s="14"/>
      <c r="EH2244" s="14"/>
      <c r="EI2244" s="14"/>
      <c r="EJ2244" s="14"/>
      <c r="EK2244" s="14"/>
      <c r="EL2244" s="14"/>
      <c r="EM2244" s="14"/>
      <c r="EN2244" s="14"/>
      <c r="EO2244" s="14"/>
      <c r="EP2244" s="14"/>
      <c r="EQ2244" s="14"/>
      <c r="ER2244" s="14"/>
      <c r="ES2244" s="14"/>
      <c r="ET2244" s="14"/>
      <c r="EU2244" s="14"/>
      <c r="EV2244" s="14"/>
      <c r="EW2244" s="14"/>
      <c r="EX2244" s="14"/>
      <c r="EY2244" s="14"/>
      <c r="EZ2244" s="14"/>
      <c r="FA2244" s="14"/>
      <c r="FB2244" s="14"/>
      <c r="FC2244" s="14"/>
      <c r="FD2244" s="14"/>
      <c r="FE2244" s="14"/>
      <c r="FF2244" s="14"/>
      <c r="FG2244" s="14"/>
      <c r="FH2244" s="14"/>
      <c r="FI2244" s="14"/>
      <c r="FJ2244" s="14"/>
      <c r="FK2244" s="14"/>
      <c r="FL2244" s="14"/>
      <c r="FM2244" s="14"/>
      <c r="FN2244" s="14"/>
      <c r="FO2244" s="14"/>
      <c r="FP2244" s="14"/>
      <c r="FQ2244" s="14"/>
      <c r="FR2244" s="14"/>
      <c r="FS2244" s="14"/>
      <c r="FT2244" s="14"/>
      <c r="FU2244" s="14"/>
      <c r="FV2244" s="14"/>
      <c r="FW2244" s="14"/>
      <c r="FX2244" s="14"/>
      <c r="FY2244" s="14"/>
      <c r="FZ2244" s="14"/>
      <c r="GA2244" s="14"/>
      <c r="GB2244" s="14"/>
      <c r="GC2244" s="14"/>
      <c r="GD2244" s="14"/>
      <c r="GE2244" s="14"/>
      <c r="GF2244" s="14"/>
      <c r="GG2244" s="14"/>
      <c r="GH2244" s="14"/>
      <c r="GI2244" s="14"/>
      <c r="GJ2244" s="14"/>
      <c r="GK2244" s="14"/>
      <c r="GL2244" s="14"/>
      <c r="GM2244" s="14"/>
      <c r="GN2244" s="14"/>
      <c r="GO2244" s="14"/>
      <c r="GP2244" s="14"/>
      <c r="GQ2244" s="14"/>
      <c r="GR2244" s="14"/>
      <c r="GS2244" s="14"/>
      <c r="GT2244" s="14"/>
      <c r="GU2244" s="14"/>
      <c r="GV2244" s="14"/>
      <c r="GW2244" s="14"/>
      <c r="GX2244" s="14"/>
      <c r="GY2244" s="14"/>
      <c r="GZ2244" s="14"/>
      <c r="HA2244" s="14"/>
      <c r="HB2244" s="14"/>
      <c r="HC2244" s="14"/>
      <c r="HD2244" s="14"/>
      <c r="HE2244" s="14"/>
      <c r="HF2244" s="14"/>
      <c r="HG2244" s="14"/>
      <c r="HH2244" s="14"/>
      <c r="HI2244" s="14"/>
      <c r="HJ2244" s="14"/>
      <c r="HK2244" s="14"/>
      <c r="HL2244" s="14"/>
      <c r="HM2244" s="14"/>
      <c r="HN2244" s="14"/>
      <c r="HO2244" s="14"/>
      <c r="HP2244" s="14"/>
      <c r="HQ2244" s="14"/>
      <c r="HR2244" s="14"/>
      <c r="HS2244" s="14"/>
      <c r="HT2244" s="14"/>
      <c r="HU2244" s="14"/>
      <c r="HV2244" s="14"/>
      <c r="HW2244" s="14"/>
      <c r="HX2244" s="14"/>
      <c r="HY2244" s="14"/>
      <c r="HZ2244" s="14"/>
      <c r="IA2244" s="14"/>
      <c r="IB2244" s="14"/>
      <c r="IC2244" s="14"/>
      <c r="ID2244" s="14"/>
      <c r="IE2244" s="14"/>
      <c r="IF2244" s="14"/>
      <c r="IG2244" s="14"/>
      <c r="IH2244" s="14"/>
      <c r="II2244" s="14"/>
      <c r="IJ2244" s="14"/>
      <c r="IK2244" s="14"/>
      <c r="IL2244" s="14"/>
      <c r="IM2244" s="14"/>
      <c r="IN2244" s="14"/>
      <c r="IO2244" s="14"/>
      <c r="IP2244" s="14"/>
      <c r="IQ2244" s="14"/>
      <c r="IR2244" s="14"/>
      <c r="IS2244" s="14"/>
      <c r="IT2244" s="14"/>
    </row>
    <row r="2245" spans="1:254" x14ac:dyDescent="0.2">
      <c r="A2245" s="20">
        <v>401910</v>
      </c>
      <c r="B2245" s="24"/>
      <c r="C2245" s="47" t="s">
        <v>2009</v>
      </c>
      <c r="D2245" s="26">
        <v>38.1</v>
      </c>
      <c r="E2245" s="26">
        <v>38.1</v>
      </c>
      <c r="F2245" s="26"/>
      <c r="G2245" s="12">
        <v>5</v>
      </c>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C2245" s="14"/>
      <c r="AD2245" s="14"/>
      <c r="AE2245" s="14"/>
      <c r="AF2245" s="14"/>
      <c r="AG2245" s="14"/>
      <c r="AH2245" s="14"/>
      <c r="AI2245" s="14"/>
      <c r="AJ2245" s="14"/>
      <c r="AK2245" s="14"/>
      <c r="AL2245" s="14"/>
      <c r="AM2245" s="14"/>
      <c r="AN2245" s="14"/>
      <c r="AO2245" s="14"/>
      <c r="AP2245" s="14"/>
      <c r="AQ2245" s="14"/>
      <c r="AR2245" s="14"/>
      <c r="AS2245" s="14"/>
      <c r="AT2245" s="14"/>
      <c r="AU2245" s="14"/>
      <c r="AV2245" s="14"/>
      <c r="AW2245" s="14"/>
      <c r="AX2245" s="14"/>
      <c r="AY2245" s="14"/>
      <c r="AZ2245" s="14"/>
      <c r="BA2245" s="14"/>
      <c r="BB2245" s="14"/>
      <c r="BC2245" s="14"/>
      <c r="BD2245" s="14"/>
      <c r="BE2245" s="14"/>
      <c r="BF2245" s="14"/>
      <c r="BG2245" s="14"/>
      <c r="BH2245" s="14"/>
      <c r="BI2245" s="14"/>
      <c r="BJ2245" s="14"/>
      <c r="BK2245" s="14"/>
      <c r="BL2245" s="14"/>
      <c r="BM2245" s="14"/>
      <c r="BN2245" s="14"/>
      <c r="BO2245" s="14"/>
      <c r="BP2245" s="14"/>
      <c r="BQ2245" s="14"/>
      <c r="BR2245" s="14"/>
      <c r="BS2245" s="14"/>
      <c r="BT2245" s="14"/>
      <c r="BU2245" s="14"/>
      <c r="BV2245" s="14"/>
      <c r="BW2245" s="14"/>
      <c r="BX2245" s="14"/>
      <c r="BY2245" s="14"/>
      <c r="BZ2245" s="14"/>
      <c r="CA2245" s="14"/>
      <c r="CB2245" s="14"/>
      <c r="CC2245" s="14"/>
      <c r="CD2245" s="14"/>
      <c r="CE2245" s="14"/>
      <c r="CF2245" s="14"/>
      <c r="CG2245" s="14"/>
      <c r="CH2245" s="14"/>
      <c r="CI2245" s="14"/>
      <c r="CJ2245" s="14"/>
      <c r="CK2245" s="14"/>
      <c r="CL2245" s="14"/>
      <c r="CM2245" s="14"/>
      <c r="CN2245" s="14"/>
      <c r="CO2245" s="14"/>
      <c r="CP2245" s="14"/>
      <c r="CQ2245" s="14"/>
      <c r="CR2245" s="14"/>
      <c r="CS2245" s="14"/>
      <c r="CT2245" s="14"/>
      <c r="CU2245" s="14"/>
      <c r="CV2245" s="14"/>
      <c r="CW2245" s="14"/>
      <c r="CX2245" s="14"/>
      <c r="CY2245" s="14"/>
      <c r="CZ2245" s="14"/>
      <c r="DA2245" s="14"/>
      <c r="DB2245" s="14"/>
      <c r="DC2245" s="14"/>
      <c r="DD2245" s="14"/>
      <c r="DE2245" s="14"/>
      <c r="DF2245" s="14"/>
      <c r="DG2245" s="14"/>
      <c r="DH2245" s="14"/>
      <c r="DI2245" s="14"/>
      <c r="DJ2245" s="14"/>
      <c r="DK2245" s="14"/>
      <c r="DL2245" s="14"/>
      <c r="DM2245" s="14"/>
      <c r="DN2245" s="14"/>
      <c r="DO2245" s="14"/>
      <c r="DP2245" s="14"/>
      <c r="DQ2245" s="14"/>
      <c r="DR2245" s="14"/>
      <c r="DS2245" s="14"/>
      <c r="DT2245" s="14"/>
      <c r="DU2245" s="14"/>
      <c r="DV2245" s="14"/>
      <c r="DW2245" s="14"/>
      <c r="DX2245" s="14"/>
      <c r="DY2245" s="14"/>
      <c r="DZ2245" s="14"/>
      <c r="EA2245" s="14"/>
      <c r="EB2245" s="14"/>
      <c r="EC2245" s="14"/>
      <c r="ED2245" s="14"/>
      <c r="EE2245" s="14"/>
      <c r="EF2245" s="14"/>
      <c r="EG2245" s="14"/>
      <c r="EH2245" s="14"/>
      <c r="EI2245" s="14"/>
      <c r="EJ2245" s="14"/>
      <c r="EK2245" s="14"/>
      <c r="EL2245" s="14"/>
      <c r="EM2245" s="14"/>
      <c r="EN2245" s="14"/>
      <c r="EO2245" s="14"/>
      <c r="EP2245" s="14"/>
      <c r="EQ2245" s="14"/>
      <c r="ER2245" s="14"/>
      <c r="ES2245" s="14"/>
      <c r="ET2245" s="14"/>
      <c r="EU2245" s="14"/>
      <c r="EV2245" s="14"/>
      <c r="EW2245" s="14"/>
      <c r="EX2245" s="14"/>
      <c r="EY2245" s="14"/>
      <c r="EZ2245" s="14"/>
      <c r="FA2245" s="14"/>
      <c r="FB2245" s="14"/>
      <c r="FC2245" s="14"/>
      <c r="FD2245" s="14"/>
      <c r="FE2245" s="14"/>
      <c r="FF2245" s="14"/>
      <c r="FG2245" s="14"/>
      <c r="FH2245" s="14"/>
      <c r="FI2245" s="14"/>
      <c r="FJ2245" s="14"/>
      <c r="FK2245" s="14"/>
      <c r="FL2245" s="14"/>
      <c r="FM2245" s="14"/>
      <c r="FN2245" s="14"/>
      <c r="FO2245" s="14"/>
      <c r="FP2245" s="14"/>
      <c r="FQ2245" s="14"/>
      <c r="FR2245" s="14"/>
      <c r="FS2245" s="14"/>
      <c r="FT2245" s="14"/>
      <c r="FU2245" s="14"/>
      <c r="FV2245" s="14"/>
      <c r="FW2245" s="14"/>
      <c r="FX2245" s="14"/>
      <c r="FY2245" s="14"/>
      <c r="FZ2245" s="14"/>
      <c r="GA2245" s="14"/>
      <c r="GB2245" s="14"/>
      <c r="GC2245" s="14"/>
      <c r="GD2245" s="14"/>
      <c r="GE2245" s="14"/>
      <c r="GF2245" s="14"/>
      <c r="GG2245" s="14"/>
      <c r="GH2245" s="14"/>
      <c r="GI2245" s="14"/>
      <c r="GJ2245" s="14"/>
      <c r="GK2245" s="14"/>
      <c r="GL2245" s="14"/>
      <c r="GM2245" s="14"/>
      <c r="GN2245" s="14"/>
      <c r="GO2245" s="14"/>
      <c r="GP2245" s="14"/>
      <c r="GQ2245" s="14"/>
      <c r="GR2245" s="14"/>
      <c r="GS2245" s="14"/>
      <c r="GT2245" s="14"/>
      <c r="GU2245" s="14"/>
      <c r="GV2245" s="14"/>
      <c r="GW2245" s="14"/>
      <c r="GX2245" s="14"/>
      <c r="GY2245" s="14"/>
      <c r="GZ2245" s="14"/>
      <c r="HA2245" s="14"/>
      <c r="HB2245" s="14"/>
      <c r="HC2245" s="14"/>
      <c r="HD2245" s="14"/>
      <c r="HE2245" s="14"/>
      <c r="HF2245" s="14"/>
      <c r="HG2245" s="14"/>
      <c r="HH2245" s="14"/>
      <c r="HI2245" s="14"/>
      <c r="HJ2245" s="14"/>
      <c r="HK2245" s="14"/>
      <c r="HL2245" s="14"/>
      <c r="HM2245" s="14"/>
      <c r="HN2245" s="14"/>
      <c r="HO2245" s="14"/>
      <c r="HP2245" s="14"/>
      <c r="HQ2245" s="14"/>
      <c r="HR2245" s="14"/>
      <c r="HS2245" s="14"/>
      <c r="HT2245" s="14"/>
      <c r="HU2245" s="14"/>
      <c r="HV2245" s="14"/>
      <c r="HW2245" s="14"/>
      <c r="HX2245" s="14"/>
      <c r="HY2245" s="14"/>
      <c r="HZ2245" s="14"/>
      <c r="IA2245" s="14"/>
      <c r="IB2245" s="14"/>
      <c r="IC2245" s="14"/>
      <c r="ID2245" s="14"/>
      <c r="IE2245" s="14"/>
      <c r="IF2245" s="14"/>
      <c r="IG2245" s="14"/>
      <c r="IH2245" s="14"/>
      <c r="II2245" s="14"/>
      <c r="IJ2245" s="14"/>
      <c r="IK2245" s="14"/>
      <c r="IL2245" s="14"/>
      <c r="IM2245" s="14"/>
      <c r="IN2245" s="14"/>
      <c r="IO2245" s="14"/>
      <c r="IP2245" s="14"/>
      <c r="IQ2245" s="14"/>
      <c r="IR2245" s="14"/>
      <c r="IS2245" s="14"/>
      <c r="IT2245" s="14"/>
    </row>
    <row r="2246" spans="1:254" x14ac:dyDescent="0.2">
      <c r="A2246" s="2">
        <v>401915</v>
      </c>
      <c r="B2246" s="4" t="s">
        <v>203</v>
      </c>
      <c r="C2246" s="5" t="s">
        <v>2010</v>
      </c>
      <c r="D2246" s="3">
        <v>24</v>
      </c>
      <c r="E2246" s="3">
        <v>18</v>
      </c>
      <c r="F2246" s="3">
        <v>6</v>
      </c>
      <c r="G2246" s="2">
        <v>3</v>
      </c>
      <c r="I2246" s="14"/>
      <c r="J2246" s="14"/>
      <c r="K2246" s="14"/>
      <c r="L2246" s="14"/>
      <c r="M2246" s="14"/>
      <c r="N2246" s="14"/>
      <c r="O2246" s="14"/>
      <c r="P2246" s="14"/>
      <c r="Q2246" s="14"/>
      <c r="R2246" s="14"/>
      <c r="S2246" s="14"/>
      <c r="T2246" s="14"/>
      <c r="U2246" s="14"/>
      <c r="V2246" s="14"/>
      <c r="W2246" s="14"/>
      <c r="X2246" s="14"/>
      <c r="Y2246" s="14"/>
      <c r="Z2246" s="14"/>
      <c r="AA2246" s="14"/>
      <c r="AB2246" s="14"/>
      <c r="AC2246" s="14"/>
      <c r="AD2246" s="14"/>
      <c r="AE2246" s="14"/>
      <c r="AF2246" s="14"/>
      <c r="AG2246" s="14"/>
      <c r="AH2246" s="14"/>
      <c r="AI2246" s="14"/>
      <c r="AJ2246" s="14"/>
      <c r="AK2246" s="14"/>
      <c r="AL2246" s="14"/>
      <c r="AM2246" s="14"/>
      <c r="AN2246" s="14"/>
      <c r="AO2246" s="14"/>
      <c r="AP2246" s="14"/>
      <c r="AQ2246" s="14"/>
      <c r="AR2246" s="14"/>
      <c r="AS2246" s="14"/>
      <c r="AT2246" s="14"/>
      <c r="AU2246" s="14"/>
      <c r="AV2246" s="14"/>
      <c r="AW2246" s="14"/>
      <c r="AX2246" s="14"/>
      <c r="AY2246" s="14"/>
      <c r="AZ2246" s="14"/>
      <c r="BA2246" s="14"/>
      <c r="BB2246" s="14"/>
      <c r="BC2246" s="14"/>
      <c r="BD2246" s="14"/>
      <c r="BE2246" s="14"/>
      <c r="BF2246" s="14"/>
      <c r="BG2246" s="14"/>
      <c r="BH2246" s="14"/>
      <c r="BI2246" s="14"/>
      <c r="BJ2246" s="14"/>
      <c r="BK2246" s="14"/>
      <c r="BL2246" s="14"/>
      <c r="BM2246" s="14"/>
      <c r="BN2246" s="14"/>
      <c r="BO2246" s="14"/>
      <c r="BP2246" s="14"/>
      <c r="BQ2246" s="14"/>
      <c r="BR2246" s="14"/>
      <c r="BS2246" s="14"/>
      <c r="BT2246" s="14"/>
      <c r="BU2246" s="14"/>
      <c r="BV2246" s="14"/>
      <c r="BW2246" s="14"/>
      <c r="BX2246" s="14"/>
      <c r="BY2246" s="14"/>
      <c r="BZ2246" s="14"/>
      <c r="CA2246" s="14"/>
      <c r="CB2246" s="14"/>
      <c r="CC2246" s="14"/>
      <c r="CD2246" s="14"/>
      <c r="CE2246" s="14"/>
      <c r="CF2246" s="14"/>
      <c r="CG2246" s="14"/>
      <c r="CH2246" s="14"/>
      <c r="CI2246" s="14"/>
      <c r="CJ2246" s="14"/>
      <c r="CK2246" s="14"/>
      <c r="CL2246" s="14"/>
      <c r="CM2246" s="14"/>
      <c r="CN2246" s="14"/>
      <c r="CO2246" s="14"/>
      <c r="CP2246" s="14"/>
      <c r="CQ2246" s="14"/>
      <c r="CR2246" s="14"/>
      <c r="CS2246" s="14"/>
      <c r="CT2246" s="14"/>
      <c r="CU2246" s="14"/>
      <c r="CV2246" s="14"/>
      <c r="CW2246" s="14"/>
      <c r="CX2246" s="14"/>
      <c r="CY2246" s="14"/>
      <c r="CZ2246" s="14"/>
      <c r="DA2246" s="14"/>
      <c r="DB2246" s="14"/>
      <c r="DC2246" s="14"/>
      <c r="DD2246" s="14"/>
      <c r="DE2246" s="14"/>
      <c r="DF2246" s="14"/>
      <c r="DG2246" s="14"/>
      <c r="DH2246" s="14"/>
      <c r="DI2246" s="14"/>
      <c r="DJ2246" s="14"/>
      <c r="DK2246" s="14"/>
      <c r="DL2246" s="14"/>
      <c r="DM2246" s="14"/>
      <c r="DN2246" s="14"/>
      <c r="DO2246" s="14"/>
      <c r="DP2246" s="14"/>
      <c r="DQ2246" s="14"/>
      <c r="DR2246" s="14"/>
      <c r="DS2246" s="14"/>
      <c r="DT2246" s="14"/>
      <c r="DU2246" s="14"/>
      <c r="DV2246" s="14"/>
      <c r="DW2246" s="14"/>
      <c r="DX2246" s="14"/>
      <c r="DY2246" s="14"/>
      <c r="DZ2246" s="14"/>
      <c r="EA2246" s="14"/>
      <c r="EB2246" s="14"/>
      <c r="EC2246" s="14"/>
      <c r="ED2246" s="14"/>
      <c r="EE2246" s="14"/>
      <c r="EF2246" s="14"/>
      <c r="EG2246" s="14"/>
      <c r="EH2246" s="14"/>
      <c r="EI2246" s="14"/>
      <c r="EJ2246" s="14"/>
      <c r="EK2246" s="14"/>
      <c r="EL2246" s="14"/>
      <c r="EM2246" s="14"/>
      <c r="EN2246" s="14"/>
      <c r="EO2246" s="14"/>
      <c r="EP2246" s="14"/>
      <c r="EQ2246" s="14"/>
      <c r="ER2246" s="14"/>
      <c r="ES2246" s="14"/>
      <c r="ET2246" s="14"/>
      <c r="EU2246" s="14"/>
      <c r="EV2246" s="14"/>
      <c r="EW2246" s="14"/>
      <c r="EX2246" s="14"/>
      <c r="EY2246" s="14"/>
      <c r="EZ2246" s="14"/>
      <c r="FA2246" s="14"/>
      <c r="FB2246" s="14"/>
      <c r="FC2246" s="14"/>
      <c r="FD2246" s="14"/>
      <c r="FE2246" s="14"/>
      <c r="FF2246" s="14"/>
      <c r="FG2246" s="14"/>
      <c r="FH2246" s="14"/>
      <c r="FI2246" s="14"/>
      <c r="FJ2246" s="14"/>
      <c r="FK2246" s="14"/>
      <c r="FL2246" s="14"/>
      <c r="FM2246" s="14"/>
      <c r="FN2246" s="14"/>
      <c r="FO2246" s="14"/>
      <c r="FP2246" s="14"/>
      <c r="FQ2246" s="14"/>
      <c r="FR2246" s="14"/>
      <c r="FS2246" s="14"/>
      <c r="FT2246" s="14"/>
      <c r="FU2246" s="14"/>
      <c r="FV2246" s="14"/>
      <c r="FW2246" s="14"/>
      <c r="FX2246" s="14"/>
      <c r="FY2246" s="14"/>
      <c r="FZ2246" s="14"/>
      <c r="GA2246" s="14"/>
      <c r="GB2246" s="14"/>
      <c r="GC2246" s="14"/>
      <c r="GD2246" s="14"/>
      <c r="GE2246" s="14"/>
      <c r="GF2246" s="14"/>
      <c r="GG2246" s="14"/>
      <c r="GH2246" s="14"/>
      <c r="GI2246" s="14"/>
      <c r="GJ2246" s="14"/>
      <c r="GK2246" s="14"/>
      <c r="GL2246" s="14"/>
      <c r="GM2246" s="14"/>
      <c r="GN2246" s="14"/>
      <c r="GO2246" s="14"/>
      <c r="GP2246" s="14"/>
      <c r="GQ2246" s="14"/>
      <c r="GR2246" s="14"/>
      <c r="GS2246" s="14"/>
      <c r="GT2246" s="14"/>
      <c r="GU2246" s="14"/>
      <c r="GV2246" s="14"/>
      <c r="GW2246" s="14"/>
      <c r="GX2246" s="14"/>
      <c r="GY2246" s="14"/>
      <c r="GZ2246" s="14"/>
      <c r="HA2246" s="14"/>
      <c r="HB2246" s="14"/>
      <c r="HC2246" s="14"/>
      <c r="HD2246" s="14"/>
      <c r="HE2246" s="14"/>
      <c r="HF2246" s="14"/>
      <c r="HG2246" s="14"/>
      <c r="HH2246" s="14"/>
      <c r="HI2246" s="14"/>
      <c r="HJ2246" s="14"/>
      <c r="HK2246" s="14"/>
      <c r="HL2246" s="14"/>
      <c r="HM2246" s="14"/>
      <c r="HN2246" s="14"/>
      <c r="HO2246" s="14"/>
      <c r="HP2246" s="14"/>
      <c r="HQ2246" s="14"/>
      <c r="HR2246" s="14"/>
      <c r="HS2246" s="14"/>
      <c r="HT2246" s="14"/>
      <c r="HU2246" s="14"/>
      <c r="HV2246" s="14"/>
      <c r="HW2246" s="14"/>
      <c r="HX2246" s="14"/>
      <c r="HY2246" s="14"/>
      <c r="HZ2246" s="14"/>
      <c r="IA2246" s="14"/>
      <c r="IB2246" s="14"/>
      <c r="IC2246" s="14"/>
      <c r="ID2246" s="14"/>
      <c r="IE2246" s="14"/>
      <c r="IF2246" s="14"/>
      <c r="IG2246" s="14"/>
      <c r="IH2246" s="14"/>
      <c r="II2246" s="14"/>
      <c r="IJ2246" s="14"/>
      <c r="IK2246" s="14"/>
      <c r="IL2246" s="14"/>
      <c r="IM2246" s="14"/>
      <c r="IN2246" s="14"/>
      <c r="IO2246" s="14"/>
      <c r="IP2246" s="14"/>
      <c r="IQ2246" s="14"/>
      <c r="IR2246" s="14"/>
      <c r="IS2246" s="14"/>
      <c r="IT2246" s="14"/>
    </row>
    <row r="2247" spans="1:254" x14ac:dyDescent="0.2">
      <c r="A2247" s="12">
        <v>401920</v>
      </c>
      <c r="B2247" s="4"/>
      <c r="C2247" s="13" t="s">
        <v>2011</v>
      </c>
      <c r="D2247" s="11">
        <v>48.5</v>
      </c>
      <c r="E2247" s="11">
        <v>48.5</v>
      </c>
      <c r="F2247" s="11"/>
      <c r="G2247" s="12">
        <v>5</v>
      </c>
      <c r="H2247" s="14"/>
    </row>
    <row r="2248" spans="1:254" x14ac:dyDescent="0.2">
      <c r="A2248" s="2">
        <v>401925</v>
      </c>
      <c r="B2248" s="4"/>
      <c r="C2248" s="5" t="s">
        <v>2012</v>
      </c>
      <c r="D2248" s="3">
        <v>71.2</v>
      </c>
      <c r="E2248" s="11">
        <v>71.2</v>
      </c>
      <c r="F2248" s="3"/>
      <c r="G2248" s="2">
        <v>5</v>
      </c>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C2248" s="14"/>
      <c r="AD2248" s="14"/>
      <c r="AE2248" s="14"/>
      <c r="AF2248" s="14"/>
      <c r="AG2248" s="14"/>
      <c r="AH2248" s="14"/>
      <c r="AI2248" s="14"/>
      <c r="AJ2248" s="14"/>
      <c r="AK2248" s="14"/>
      <c r="AL2248" s="14"/>
      <c r="AM2248" s="14"/>
      <c r="AN2248" s="14"/>
      <c r="AO2248" s="14"/>
      <c r="AP2248" s="14"/>
      <c r="AQ2248" s="14"/>
      <c r="AR2248" s="14"/>
      <c r="AS2248" s="14"/>
      <c r="AT2248" s="14"/>
      <c r="AU2248" s="14"/>
      <c r="AV2248" s="14"/>
      <c r="AW2248" s="14"/>
      <c r="AX2248" s="14"/>
      <c r="AY2248" s="14"/>
      <c r="AZ2248" s="14"/>
      <c r="BA2248" s="14"/>
      <c r="BB2248" s="14"/>
      <c r="BC2248" s="14"/>
      <c r="BD2248" s="14"/>
      <c r="BE2248" s="14"/>
      <c r="BF2248" s="14"/>
      <c r="BG2248" s="14"/>
      <c r="BH2248" s="14"/>
      <c r="BI2248" s="14"/>
      <c r="BJ2248" s="14"/>
      <c r="BK2248" s="14"/>
      <c r="BL2248" s="14"/>
      <c r="BM2248" s="14"/>
      <c r="BN2248" s="14"/>
      <c r="BO2248" s="14"/>
      <c r="BP2248" s="14"/>
      <c r="BQ2248" s="14"/>
      <c r="BR2248" s="14"/>
      <c r="BS2248" s="14"/>
      <c r="BT2248" s="14"/>
      <c r="BU2248" s="14"/>
      <c r="BV2248" s="14"/>
      <c r="BW2248" s="14"/>
      <c r="BX2248" s="14"/>
      <c r="BY2248" s="14"/>
      <c r="BZ2248" s="14"/>
      <c r="CA2248" s="14"/>
      <c r="CB2248" s="14"/>
      <c r="CC2248" s="14"/>
      <c r="CD2248" s="14"/>
      <c r="CE2248" s="14"/>
      <c r="CF2248" s="14"/>
      <c r="CG2248" s="14"/>
      <c r="CH2248" s="14"/>
      <c r="CI2248" s="14"/>
      <c r="CJ2248" s="14"/>
      <c r="CK2248" s="14"/>
      <c r="CL2248" s="14"/>
      <c r="CM2248" s="14"/>
      <c r="CN2248" s="14"/>
      <c r="CO2248" s="14"/>
      <c r="CP2248" s="14"/>
      <c r="CQ2248" s="14"/>
      <c r="CR2248" s="14"/>
      <c r="CS2248" s="14"/>
      <c r="CT2248" s="14"/>
      <c r="CU2248" s="14"/>
      <c r="CV2248" s="14"/>
      <c r="CW2248" s="14"/>
      <c r="CX2248" s="14"/>
      <c r="CY2248" s="14"/>
      <c r="CZ2248" s="14"/>
      <c r="DA2248" s="14"/>
      <c r="DB2248" s="14"/>
      <c r="DC2248" s="14"/>
      <c r="DD2248" s="14"/>
      <c r="DE2248" s="14"/>
      <c r="DF2248" s="14"/>
      <c r="DG2248" s="14"/>
      <c r="DH2248" s="14"/>
      <c r="DI2248" s="14"/>
      <c r="DJ2248" s="14"/>
      <c r="DK2248" s="14"/>
      <c r="DL2248" s="14"/>
      <c r="DM2248" s="14"/>
      <c r="DN2248" s="14"/>
      <c r="DO2248" s="14"/>
      <c r="DP2248" s="14"/>
      <c r="DQ2248" s="14"/>
      <c r="DR2248" s="14"/>
      <c r="DS2248" s="14"/>
      <c r="DT2248" s="14"/>
      <c r="DU2248" s="14"/>
      <c r="DV2248" s="14"/>
      <c r="DW2248" s="14"/>
      <c r="DX2248" s="14"/>
      <c r="DY2248" s="14"/>
      <c r="DZ2248" s="14"/>
      <c r="EA2248" s="14"/>
      <c r="EB2248" s="14"/>
      <c r="EC2248" s="14"/>
      <c r="ED2248" s="14"/>
      <c r="EE2248" s="14"/>
      <c r="EF2248" s="14"/>
      <c r="EG2248" s="14"/>
      <c r="EH2248" s="14"/>
      <c r="EI2248" s="14"/>
      <c r="EJ2248" s="14"/>
      <c r="EK2248" s="14"/>
      <c r="EL2248" s="14"/>
      <c r="EM2248" s="14"/>
      <c r="EN2248" s="14"/>
      <c r="EO2248" s="14"/>
      <c r="EP2248" s="14"/>
      <c r="EQ2248" s="14"/>
      <c r="ER2248" s="14"/>
      <c r="ES2248" s="14"/>
      <c r="ET2248" s="14"/>
      <c r="EU2248" s="14"/>
      <c r="EV2248" s="14"/>
      <c r="EW2248" s="14"/>
      <c r="EX2248" s="14"/>
      <c r="EY2248" s="14"/>
      <c r="EZ2248" s="14"/>
      <c r="FA2248" s="14"/>
      <c r="FB2248" s="14"/>
      <c r="FC2248" s="14"/>
      <c r="FD2248" s="14"/>
      <c r="FE2248" s="14"/>
      <c r="FF2248" s="14"/>
      <c r="FG2248" s="14"/>
      <c r="FH2248" s="14"/>
      <c r="FI2248" s="14"/>
      <c r="FJ2248" s="14"/>
      <c r="FK2248" s="14"/>
      <c r="FL2248" s="14"/>
      <c r="FM2248" s="14"/>
      <c r="FN2248" s="14"/>
      <c r="FO2248" s="14"/>
      <c r="FP2248" s="14"/>
      <c r="FQ2248" s="14"/>
      <c r="FR2248" s="14"/>
      <c r="FS2248" s="14"/>
      <c r="FT2248" s="14"/>
      <c r="FU2248" s="14"/>
      <c r="FV2248" s="14"/>
      <c r="FW2248" s="14"/>
      <c r="FX2248" s="14"/>
      <c r="FY2248" s="14"/>
      <c r="FZ2248" s="14"/>
      <c r="GA2248" s="14"/>
      <c r="GB2248" s="14"/>
      <c r="GC2248" s="14"/>
      <c r="GD2248" s="14"/>
      <c r="GE2248" s="14"/>
      <c r="GF2248" s="14"/>
      <c r="GG2248" s="14"/>
      <c r="GH2248" s="14"/>
      <c r="GI2248" s="14"/>
      <c r="GJ2248" s="14"/>
      <c r="GK2248" s="14"/>
      <c r="GL2248" s="14"/>
      <c r="GM2248" s="14"/>
      <c r="GN2248" s="14"/>
      <c r="GO2248" s="14"/>
      <c r="GP2248" s="14"/>
      <c r="GQ2248" s="14"/>
      <c r="GR2248" s="14"/>
      <c r="GS2248" s="14"/>
      <c r="GT2248" s="14"/>
      <c r="GU2248" s="14"/>
      <c r="GV2248" s="14"/>
      <c r="GW2248" s="14"/>
      <c r="GX2248" s="14"/>
      <c r="GY2248" s="14"/>
      <c r="GZ2248" s="14"/>
      <c r="HA2248" s="14"/>
      <c r="HB2248" s="14"/>
      <c r="HC2248" s="14"/>
      <c r="HD2248" s="14"/>
      <c r="HE2248" s="14"/>
      <c r="HF2248" s="14"/>
      <c r="HG2248" s="14"/>
      <c r="HH2248" s="14"/>
      <c r="HI2248" s="14"/>
      <c r="HJ2248" s="14"/>
      <c r="HK2248" s="14"/>
      <c r="HL2248" s="14"/>
      <c r="HM2248" s="14"/>
      <c r="HN2248" s="14"/>
      <c r="HO2248" s="14"/>
      <c r="HP2248" s="14"/>
      <c r="HQ2248" s="14"/>
      <c r="HR2248" s="14"/>
      <c r="HS2248" s="14"/>
      <c r="HT2248" s="14"/>
      <c r="HU2248" s="14"/>
      <c r="HV2248" s="14"/>
      <c r="HW2248" s="14"/>
      <c r="HX2248" s="14"/>
      <c r="HY2248" s="14"/>
      <c r="HZ2248" s="14"/>
      <c r="IA2248" s="14"/>
      <c r="IB2248" s="14"/>
      <c r="IC2248" s="14"/>
      <c r="ID2248" s="14"/>
      <c r="IE2248" s="14"/>
      <c r="IF2248" s="14"/>
      <c r="IG2248" s="14"/>
      <c r="IH2248" s="14"/>
      <c r="II2248" s="14"/>
      <c r="IJ2248" s="14"/>
      <c r="IK2248" s="14"/>
      <c r="IL2248" s="14"/>
      <c r="IM2248" s="14"/>
      <c r="IN2248" s="14"/>
      <c r="IO2248" s="14"/>
      <c r="IP2248" s="14"/>
      <c r="IQ2248" s="14"/>
      <c r="IR2248" s="14"/>
      <c r="IS2248" s="14"/>
      <c r="IT2248" s="14"/>
    </row>
    <row r="2249" spans="1:254" x14ac:dyDescent="0.2">
      <c r="A2249" s="12">
        <v>401930</v>
      </c>
      <c r="B2249" s="4"/>
      <c r="C2249" s="13" t="s">
        <v>2013</v>
      </c>
      <c r="D2249" s="11">
        <v>82.3</v>
      </c>
      <c r="E2249" s="11">
        <v>82.3</v>
      </c>
      <c r="F2249" s="11"/>
      <c r="G2249" s="12">
        <v>5</v>
      </c>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C2249" s="14"/>
      <c r="AD2249" s="14"/>
      <c r="AE2249" s="14"/>
      <c r="AF2249" s="14"/>
      <c r="AG2249" s="14"/>
      <c r="AH2249" s="14"/>
      <c r="AI2249" s="14"/>
      <c r="AJ2249" s="14"/>
      <c r="AK2249" s="14"/>
      <c r="AL2249" s="14"/>
      <c r="AM2249" s="14"/>
      <c r="AN2249" s="14"/>
      <c r="AO2249" s="14"/>
      <c r="AP2249" s="14"/>
      <c r="AQ2249" s="14"/>
      <c r="AR2249" s="14"/>
      <c r="AS2249" s="14"/>
      <c r="AT2249" s="14"/>
      <c r="AU2249" s="14"/>
      <c r="AV2249" s="14"/>
      <c r="AW2249" s="14"/>
      <c r="AX2249" s="14"/>
      <c r="AY2249" s="14"/>
      <c r="AZ2249" s="14"/>
      <c r="BA2249" s="14"/>
      <c r="BB2249" s="14"/>
      <c r="BC2249" s="14"/>
      <c r="BD2249" s="14"/>
      <c r="BE2249" s="14"/>
      <c r="BF2249" s="14"/>
      <c r="BG2249" s="14"/>
      <c r="BH2249" s="14"/>
      <c r="BI2249" s="14"/>
      <c r="BJ2249" s="14"/>
      <c r="BK2249" s="14"/>
      <c r="BL2249" s="14"/>
      <c r="BM2249" s="14"/>
      <c r="BN2249" s="14"/>
      <c r="BO2249" s="14"/>
      <c r="BP2249" s="14"/>
      <c r="BQ2249" s="14"/>
      <c r="BR2249" s="14"/>
      <c r="BS2249" s="14"/>
      <c r="BT2249" s="14"/>
      <c r="BU2249" s="14"/>
      <c r="BV2249" s="14"/>
      <c r="BW2249" s="14"/>
      <c r="BX2249" s="14"/>
      <c r="BY2249" s="14"/>
      <c r="BZ2249" s="14"/>
      <c r="CA2249" s="14"/>
      <c r="CB2249" s="14"/>
      <c r="CC2249" s="14"/>
      <c r="CD2249" s="14"/>
      <c r="CE2249" s="14"/>
      <c r="CF2249" s="14"/>
      <c r="CG2249" s="14"/>
      <c r="CH2249" s="14"/>
      <c r="CI2249" s="14"/>
      <c r="CJ2249" s="14"/>
      <c r="CK2249" s="14"/>
      <c r="CL2249" s="14"/>
      <c r="CM2249" s="14"/>
      <c r="CN2249" s="14"/>
      <c r="CO2249" s="14"/>
      <c r="CP2249" s="14"/>
      <c r="CQ2249" s="14"/>
      <c r="CR2249" s="14"/>
      <c r="CS2249" s="14"/>
      <c r="CT2249" s="14"/>
      <c r="CU2249" s="14"/>
      <c r="CV2249" s="14"/>
      <c r="CW2249" s="14"/>
      <c r="CX2249" s="14"/>
      <c r="CY2249" s="14"/>
      <c r="CZ2249" s="14"/>
      <c r="DA2249" s="14"/>
      <c r="DB2249" s="14"/>
      <c r="DC2249" s="14"/>
      <c r="DD2249" s="14"/>
      <c r="DE2249" s="14"/>
      <c r="DF2249" s="14"/>
      <c r="DG2249" s="14"/>
      <c r="DH2249" s="14"/>
      <c r="DI2249" s="14"/>
      <c r="DJ2249" s="14"/>
      <c r="DK2249" s="14"/>
      <c r="DL2249" s="14"/>
      <c r="DM2249" s="14"/>
      <c r="DN2249" s="14"/>
      <c r="DO2249" s="14"/>
      <c r="DP2249" s="14"/>
      <c r="DQ2249" s="14"/>
      <c r="DR2249" s="14"/>
      <c r="DS2249" s="14"/>
      <c r="DT2249" s="14"/>
      <c r="DU2249" s="14"/>
      <c r="DV2249" s="14"/>
      <c r="DW2249" s="14"/>
      <c r="DX2249" s="14"/>
      <c r="DY2249" s="14"/>
      <c r="DZ2249" s="14"/>
      <c r="EA2249" s="14"/>
      <c r="EB2249" s="14"/>
      <c r="EC2249" s="14"/>
      <c r="ED2249" s="14"/>
      <c r="EE2249" s="14"/>
      <c r="EF2249" s="14"/>
      <c r="EG2249" s="14"/>
      <c r="EH2249" s="14"/>
      <c r="EI2249" s="14"/>
      <c r="EJ2249" s="14"/>
      <c r="EK2249" s="14"/>
      <c r="EL2249" s="14"/>
      <c r="EM2249" s="14"/>
      <c r="EN2249" s="14"/>
      <c r="EO2249" s="14"/>
      <c r="EP2249" s="14"/>
      <c r="EQ2249" s="14"/>
      <c r="ER2249" s="14"/>
      <c r="ES2249" s="14"/>
      <c r="ET2249" s="14"/>
      <c r="EU2249" s="14"/>
      <c r="EV2249" s="14"/>
      <c r="EW2249" s="14"/>
      <c r="EX2249" s="14"/>
      <c r="EY2249" s="14"/>
      <c r="EZ2249" s="14"/>
      <c r="FA2249" s="14"/>
      <c r="FB2249" s="14"/>
      <c r="FC2249" s="14"/>
      <c r="FD2249" s="14"/>
      <c r="FE2249" s="14"/>
      <c r="FF2249" s="14"/>
      <c r="FG2249" s="14"/>
      <c r="FH2249" s="14"/>
      <c r="FI2249" s="14"/>
      <c r="FJ2249" s="14"/>
      <c r="FK2249" s="14"/>
      <c r="FL2249" s="14"/>
      <c r="FM2249" s="14"/>
      <c r="FN2249" s="14"/>
      <c r="FO2249" s="14"/>
      <c r="FP2249" s="14"/>
      <c r="FQ2249" s="14"/>
      <c r="FR2249" s="14"/>
      <c r="FS2249" s="14"/>
      <c r="FT2249" s="14"/>
      <c r="FU2249" s="14"/>
      <c r="FV2249" s="14"/>
      <c r="FW2249" s="14"/>
      <c r="FX2249" s="14"/>
      <c r="FY2249" s="14"/>
      <c r="FZ2249" s="14"/>
      <c r="GA2249" s="14"/>
      <c r="GB2249" s="14"/>
      <c r="GC2249" s="14"/>
      <c r="GD2249" s="14"/>
      <c r="GE2249" s="14"/>
      <c r="GF2249" s="14"/>
      <c r="GG2249" s="14"/>
      <c r="GH2249" s="14"/>
      <c r="GI2249" s="14"/>
      <c r="GJ2249" s="14"/>
      <c r="GK2249" s="14"/>
      <c r="GL2249" s="14"/>
      <c r="GM2249" s="14"/>
      <c r="GN2249" s="14"/>
      <c r="GO2249" s="14"/>
      <c r="GP2249" s="14"/>
      <c r="GQ2249" s="14"/>
      <c r="GR2249" s="14"/>
      <c r="GS2249" s="14"/>
      <c r="GT2249" s="14"/>
      <c r="GU2249" s="14"/>
      <c r="GV2249" s="14"/>
      <c r="GW2249" s="14"/>
      <c r="GX2249" s="14"/>
      <c r="GY2249" s="14"/>
      <c r="GZ2249" s="14"/>
      <c r="HA2249" s="14"/>
      <c r="HB2249" s="14"/>
      <c r="HC2249" s="14"/>
      <c r="HD2249" s="14"/>
      <c r="HE2249" s="14"/>
      <c r="HF2249" s="14"/>
      <c r="HG2249" s="14"/>
      <c r="HH2249" s="14"/>
      <c r="HI2249" s="14"/>
      <c r="HJ2249" s="14"/>
      <c r="HK2249" s="14"/>
      <c r="HL2249" s="14"/>
      <c r="HM2249" s="14"/>
      <c r="HN2249" s="14"/>
      <c r="HO2249" s="14"/>
      <c r="HP2249" s="14"/>
      <c r="HQ2249" s="14"/>
      <c r="HR2249" s="14"/>
      <c r="HS2249" s="14"/>
      <c r="HT2249" s="14"/>
      <c r="HU2249" s="14"/>
      <c r="HV2249" s="14"/>
      <c r="HW2249" s="14"/>
      <c r="HX2249" s="14"/>
      <c r="HY2249" s="14"/>
      <c r="HZ2249" s="14"/>
      <c r="IA2249" s="14"/>
      <c r="IB2249" s="14"/>
      <c r="IC2249" s="14"/>
      <c r="ID2249" s="14"/>
      <c r="IE2249" s="14"/>
      <c r="IF2249" s="14"/>
      <c r="IG2249" s="14"/>
      <c r="IH2249" s="14"/>
      <c r="II2249" s="14"/>
      <c r="IJ2249" s="14"/>
      <c r="IK2249" s="14"/>
      <c r="IL2249" s="14"/>
      <c r="IM2249" s="14"/>
      <c r="IN2249" s="14"/>
      <c r="IO2249" s="14"/>
      <c r="IP2249" s="14"/>
      <c r="IQ2249" s="14"/>
      <c r="IR2249" s="14"/>
      <c r="IS2249" s="14"/>
      <c r="IT2249" s="14"/>
    </row>
    <row r="2250" spans="1:254" x14ac:dyDescent="0.2">
      <c r="A2250" s="12">
        <v>401935</v>
      </c>
      <c r="B2250" s="4"/>
      <c r="C2250" s="13" t="s">
        <v>2014</v>
      </c>
      <c r="D2250" s="11">
        <v>53.5</v>
      </c>
      <c r="E2250" s="11">
        <v>53.5</v>
      </c>
      <c r="F2250" s="11"/>
      <c r="G2250" s="12">
        <v>4</v>
      </c>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C2250" s="14"/>
      <c r="AD2250" s="14"/>
      <c r="AE2250" s="14"/>
      <c r="AF2250" s="14"/>
      <c r="AG2250" s="14"/>
      <c r="AH2250" s="14"/>
      <c r="AI2250" s="14"/>
      <c r="AJ2250" s="14"/>
      <c r="AK2250" s="14"/>
      <c r="AL2250" s="14"/>
      <c r="AM2250" s="14"/>
      <c r="AN2250" s="14"/>
      <c r="AO2250" s="14"/>
      <c r="AP2250" s="14"/>
      <c r="AQ2250" s="14"/>
      <c r="AR2250" s="14"/>
      <c r="AS2250" s="14"/>
      <c r="AT2250" s="14"/>
      <c r="AU2250" s="14"/>
      <c r="AV2250" s="14"/>
      <c r="AW2250" s="14"/>
      <c r="AX2250" s="14"/>
      <c r="AY2250" s="14"/>
      <c r="AZ2250" s="14"/>
      <c r="BA2250" s="14"/>
      <c r="BB2250" s="14"/>
      <c r="BC2250" s="14"/>
      <c r="BD2250" s="14"/>
      <c r="BE2250" s="14"/>
      <c r="BF2250" s="14"/>
      <c r="BG2250" s="14"/>
      <c r="BH2250" s="14"/>
      <c r="BI2250" s="14"/>
      <c r="BJ2250" s="14"/>
      <c r="BK2250" s="14"/>
      <c r="BL2250" s="14"/>
      <c r="BM2250" s="14"/>
      <c r="BN2250" s="14"/>
      <c r="BO2250" s="14"/>
      <c r="BP2250" s="14"/>
      <c r="BQ2250" s="14"/>
      <c r="BR2250" s="14"/>
      <c r="BS2250" s="14"/>
      <c r="BT2250" s="14"/>
      <c r="BU2250" s="14"/>
      <c r="BV2250" s="14"/>
      <c r="BW2250" s="14"/>
      <c r="BX2250" s="14"/>
      <c r="BY2250" s="14"/>
      <c r="BZ2250" s="14"/>
      <c r="CA2250" s="14"/>
      <c r="CB2250" s="14"/>
      <c r="CC2250" s="14"/>
      <c r="CD2250" s="14"/>
      <c r="CE2250" s="14"/>
      <c r="CF2250" s="14"/>
      <c r="CG2250" s="14"/>
      <c r="CH2250" s="14"/>
      <c r="CI2250" s="14"/>
      <c r="CJ2250" s="14"/>
      <c r="CK2250" s="14"/>
      <c r="CL2250" s="14"/>
      <c r="CM2250" s="14"/>
      <c r="CN2250" s="14"/>
      <c r="CO2250" s="14"/>
      <c r="CP2250" s="14"/>
      <c r="CQ2250" s="14"/>
      <c r="CR2250" s="14"/>
      <c r="CS2250" s="14"/>
      <c r="CT2250" s="14"/>
      <c r="CU2250" s="14"/>
      <c r="CV2250" s="14"/>
      <c r="CW2250" s="14"/>
      <c r="CX2250" s="14"/>
      <c r="CY2250" s="14"/>
      <c r="CZ2250" s="14"/>
      <c r="DA2250" s="14"/>
      <c r="DB2250" s="14"/>
      <c r="DC2250" s="14"/>
      <c r="DD2250" s="14"/>
      <c r="DE2250" s="14"/>
      <c r="DF2250" s="14"/>
      <c r="DG2250" s="14"/>
      <c r="DH2250" s="14"/>
      <c r="DI2250" s="14"/>
      <c r="DJ2250" s="14"/>
      <c r="DK2250" s="14"/>
      <c r="DL2250" s="14"/>
      <c r="DM2250" s="14"/>
      <c r="DN2250" s="14"/>
      <c r="DO2250" s="14"/>
      <c r="DP2250" s="14"/>
      <c r="DQ2250" s="14"/>
      <c r="DR2250" s="14"/>
      <c r="DS2250" s="14"/>
      <c r="DT2250" s="14"/>
      <c r="DU2250" s="14"/>
      <c r="DV2250" s="14"/>
      <c r="DW2250" s="14"/>
      <c r="DX2250" s="14"/>
      <c r="DY2250" s="14"/>
      <c r="DZ2250" s="14"/>
      <c r="EA2250" s="14"/>
      <c r="EB2250" s="14"/>
      <c r="EC2250" s="14"/>
      <c r="ED2250" s="14"/>
      <c r="EE2250" s="14"/>
      <c r="EF2250" s="14"/>
      <c r="EG2250" s="14"/>
      <c r="EH2250" s="14"/>
      <c r="EI2250" s="14"/>
      <c r="EJ2250" s="14"/>
      <c r="EK2250" s="14"/>
      <c r="EL2250" s="14"/>
      <c r="EM2250" s="14"/>
      <c r="EN2250" s="14"/>
      <c r="EO2250" s="14"/>
      <c r="EP2250" s="14"/>
      <c r="EQ2250" s="14"/>
      <c r="ER2250" s="14"/>
      <c r="ES2250" s="14"/>
      <c r="ET2250" s="14"/>
      <c r="EU2250" s="14"/>
      <c r="EV2250" s="14"/>
      <c r="EW2250" s="14"/>
      <c r="EX2250" s="14"/>
      <c r="EY2250" s="14"/>
      <c r="EZ2250" s="14"/>
      <c r="FA2250" s="14"/>
      <c r="FB2250" s="14"/>
      <c r="FC2250" s="14"/>
      <c r="FD2250" s="14"/>
      <c r="FE2250" s="14"/>
      <c r="FF2250" s="14"/>
      <c r="FG2250" s="14"/>
      <c r="FH2250" s="14"/>
      <c r="FI2250" s="14"/>
      <c r="FJ2250" s="14"/>
      <c r="FK2250" s="14"/>
      <c r="FL2250" s="14"/>
      <c r="FM2250" s="14"/>
      <c r="FN2250" s="14"/>
      <c r="FO2250" s="14"/>
      <c r="FP2250" s="14"/>
      <c r="FQ2250" s="14"/>
      <c r="FR2250" s="14"/>
      <c r="FS2250" s="14"/>
      <c r="FT2250" s="14"/>
      <c r="FU2250" s="14"/>
      <c r="FV2250" s="14"/>
      <c r="FW2250" s="14"/>
      <c r="FX2250" s="14"/>
      <c r="FY2250" s="14"/>
      <c r="FZ2250" s="14"/>
      <c r="GA2250" s="14"/>
      <c r="GB2250" s="14"/>
      <c r="GC2250" s="14"/>
      <c r="GD2250" s="14"/>
      <c r="GE2250" s="14"/>
      <c r="GF2250" s="14"/>
      <c r="GG2250" s="14"/>
      <c r="GH2250" s="14"/>
      <c r="GI2250" s="14"/>
      <c r="GJ2250" s="14"/>
      <c r="GK2250" s="14"/>
      <c r="GL2250" s="14"/>
      <c r="GM2250" s="14"/>
      <c r="GN2250" s="14"/>
      <c r="GO2250" s="14"/>
      <c r="GP2250" s="14"/>
      <c r="GQ2250" s="14"/>
      <c r="GR2250" s="14"/>
      <c r="GS2250" s="14"/>
      <c r="GT2250" s="14"/>
      <c r="GU2250" s="14"/>
      <c r="GV2250" s="14"/>
      <c r="GW2250" s="14"/>
      <c r="GX2250" s="14"/>
      <c r="GY2250" s="14"/>
      <c r="GZ2250" s="14"/>
      <c r="HA2250" s="14"/>
      <c r="HB2250" s="14"/>
      <c r="HC2250" s="14"/>
      <c r="HD2250" s="14"/>
      <c r="HE2250" s="14"/>
      <c r="HF2250" s="14"/>
      <c r="HG2250" s="14"/>
      <c r="HH2250" s="14"/>
      <c r="HI2250" s="14"/>
      <c r="HJ2250" s="14"/>
      <c r="HK2250" s="14"/>
      <c r="HL2250" s="14"/>
      <c r="HM2250" s="14"/>
      <c r="HN2250" s="14"/>
      <c r="HO2250" s="14"/>
      <c r="HP2250" s="14"/>
      <c r="HQ2250" s="14"/>
      <c r="HR2250" s="14"/>
      <c r="HS2250" s="14"/>
      <c r="HT2250" s="14"/>
      <c r="HU2250" s="14"/>
      <c r="HV2250" s="14"/>
      <c r="HW2250" s="14"/>
      <c r="HX2250" s="14"/>
      <c r="HY2250" s="14"/>
      <c r="HZ2250" s="14"/>
      <c r="IA2250" s="14"/>
      <c r="IB2250" s="14"/>
      <c r="IC2250" s="14"/>
      <c r="ID2250" s="14"/>
      <c r="IE2250" s="14"/>
      <c r="IF2250" s="14"/>
      <c r="IG2250" s="14"/>
      <c r="IH2250" s="14"/>
      <c r="II2250" s="14"/>
      <c r="IJ2250" s="14"/>
      <c r="IK2250" s="14"/>
      <c r="IL2250" s="14"/>
      <c r="IM2250" s="14"/>
      <c r="IN2250" s="14"/>
      <c r="IO2250" s="14"/>
      <c r="IP2250" s="14"/>
      <c r="IQ2250" s="14"/>
      <c r="IR2250" s="14"/>
      <c r="IS2250" s="14"/>
      <c r="IT2250" s="14"/>
    </row>
    <row r="2251" spans="1:254" ht="40.5" x14ac:dyDescent="0.2">
      <c r="A2251" s="2">
        <v>401940</v>
      </c>
      <c r="B2251" s="4"/>
      <c r="C2251" s="19" t="s">
        <v>2015</v>
      </c>
      <c r="D2251" s="3">
        <v>145</v>
      </c>
      <c r="E2251" s="11">
        <v>145</v>
      </c>
      <c r="F2251" s="3"/>
      <c r="G2251" s="2">
        <v>5</v>
      </c>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C2251" s="14"/>
      <c r="AD2251" s="14"/>
      <c r="AE2251" s="14"/>
      <c r="AF2251" s="14"/>
      <c r="AG2251" s="14"/>
      <c r="AH2251" s="14"/>
      <c r="AI2251" s="14"/>
      <c r="AJ2251" s="14"/>
      <c r="AK2251" s="14"/>
      <c r="AL2251" s="14"/>
      <c r="AM2251" s="14"/>
      <c r="AN2251" s="14"/>
      <c r="AO2251" s="14"/>
      <c r="AP2251" s="14"/>
      <c r="AQ2251" s="14"/>
      <c r="AR2251" s="14"/>
      <c r="AS2251" s="14"/>
      <c r="AT2251" s="14"/>
      <c r="AU2251" s="14"/>
      <c r="AV2251" s="14"/>
      <c r="AW2251" s="14"/>
      <c r="AX2251" s="14"/>
      <c r="AY2251" s="14"/>
      <c r="AZ2251" s="14"/>
      <c r="BA2251" s="14"/>
      <c r="BB2251" s="14"/>
      <c r="BC2251" s="14"/>
      <c r="BD2251" s="14"/>
      <c r="BE2251" s="14"/>
      <c r="BF2251" s="14"/>
      <c r="BG2251" s="14"/>
      <c r="BH2251" s="14"/>
      <c r="BI2251" s="14"/>
      <c r="BJ2251" s="14"/>
      <c r="BK2251" s="14"/>
      <c r="BL2251" s="14"/>
      <c r="BM2251" s="14"/>
      <c r="BN2251" s="14"/>
      <c r="BO2251" s="14"/>
      <c r="BP2251" s="14"/>
      <c r="BQ2251" s="14"/>
      <c r="BR2251" s="14"/>
      <c r="BS2251" s="14"/>
      <c r="BT2251" s="14"/>
      <c r="BU2251" s="14"/>
      <c r="BV2251" s="14"/>
      <c r="BW2251" s="14"/>
      <c r="BX2251" s="14"/>
      <c r="BY2251" s="14"/>
      <c r="BZ2251" s="14"/>
      <c r="CA2251" s="14"/>
      <c r="CB2251" s="14"/>
      <c r="CC2251" s="14"/>
      <c r="CD2251" s="14"/>
      <c r="CE2251" s="14"/>
      <c r="CF2251" s="14"/>
      <c r="CG2251" s="14"/>
      <c r="CH2251" s="14"/>
      <c r="CI2251" s="14"/>
      <c r="CJ2251" s="14"/>
      <c r="CK2251" s="14"/>
      <c r="CL2251" s="14"/>
      <c r="CM2251" s="14"/>
      <c r="CN2251" s="14"/>
      <c r="CO2251" s="14"/>
      <c r="CP2251" s="14"/>
      <c r="CQ2251" s="14"/>
      <c r="CR2251" s="14"/>
      <c r="CS2251" s="14"/>
      <c r="CT2251" s="14"/>
      <c r="CU2251" s="14"/>
      <c r="CV2251" s="14"/>
      <c r="CW2251" s="14"/>
      <c r="CX2251" s="14"/>
      <c r="CY2251" s="14"/>
      <c r="CZ2251" s="14"/>
      <c r="DA2251" s="14"/>
      <c r="DB2251" s="14"/>
      <c r="DC2251" s="14"/>
      <c r="DD2251" s="14"/>
      <c r="DE2251" s="14"/>
      <c r="DF2251" s="14"/>
      <c r="DG2251" s="14"/>
      <c r="DH2251" s="14"/>
      <c r="DI2251" s="14"/>
      <c r="DJ2251" s="14"/>
      <c r="DK2251" s="14"/>
      <c r="DL2251" s="14"/>
      <c r="DM2251" s="14"/>
      <c r="DN2251" s="14"/>
      <c r="DO2251" s="14"/>
      <c r="DP2251" s="14"/>
      <c r="DQ2251" s="14"/>
      <c r="DR2251" s="14"/>
      <c r="DS2251" s="14"/>
      <c r="DT2251" s="14"/>
      <c r="DU2251" s="14"/>
      <c r="DV2251" s="14"/>
      <c r="DW2251" s="14"/>
      <c r="DX2251" s="14"/>
      <c r="DY2251" s="14"/>
      <c r="DZ2251" s="14"/>
      <c r="EA2251" s="14"/>
      <c r="EB2251" s="14"/>
      <c r="EC2251" s="14"/>
      <c r="ED2251" s="14"/>
      <c r="EE2251" s="14"/>
      <c r="EF2251" s="14"/>
      <c r="EG2251" s="14"/>
      <c r="EH2251" s="14"/>
      <c r="EI2251" s="14"/>
      <c r="EJ2251" s="14"/>
      <c r="EK2251" s="14"/>
      <c r="EL2251" s="14"/>
      <c r="EM2251" s="14"/>
      <c r="EN2251" s="14"/>
      <c r="EO2251" s="14"/>
      <c r="EP2251" s="14"/>
      <c r="EQ2251" s="14"/>
      <c r="ER2251" s="14"/>
      <c r="ES2251" s="14"/>
      <c r="ET2251" s="14"/>
      <c r="EU2251" s="14"/>
      <c r="EV2251" s="14"/>
      <c r="EW2251" s="14"/>
      <c r="EX2251" s="14"/>
      <c r="EY2251" s="14"/>
      <c r="EZ2251" s="14"/>
      <c r="FA2251" s="14"/>
      <c r="FB2251" s="14"/>
      <c r="FC2251" s="14"/>
      <c r="FD2251" s="14"/>
      <c r="FE2251" s="14"/>
      <c r="FF2251" s="14"/>
      <c r="FG2251" s="14"/>
      <c r="FH2251" s="14"/>
      <c r="FI2251" s="14"/>
      <c r="FJ2251" s="14"/>
      <c r="FK2251" s="14"/>
      <c r="FL2251" s="14"/>
      <c r="FM2251" s="14"/>
      <c r="FN2251" s="14"/>
      <c r="FO2251" s="14"/>
      <c r="FP2251" s="14"/>
      <c r="FQ2251" s="14"/>
      <c r="FR2251" s="14"/>
      <c r="FS2251" s="14"/>
      <c r="FT2251" s="14"/>
      <c r="FU2251" s="14"/>
      <c r="FV2251" s="14"/>
      <c r="FW2251" s="14"/>
      <c r="FX2251" s="14"/>
      <c r="FY2251" s="14"/>
      <c r="FZ2251" s="14"/>
      <c r="GA2251" s="14"/>
      <c r="GB2251" s="14"/>
      <c r="GC2251" s="14"/>
      <c r="GD2251" s="14"/>
      <c r="GE2251" s="14"/>
      <c r="GF2251" s="14"/>
      <c r="GG2251" s="14"/>
      <c r="GH2251" s="14"/>
      <c r="GI2251" s="14"/>
      <c r="GJ2251" s="14"/>
      <c r="GK2251" s="14"/>
      <c r="GL2251" s="14"/>
      <c r="GM2251" s="14"/>
      <c r="GN2251" s="14"/>
      <c r="GO2251" s="14"/>
      <c r="GP2251" s="14"/>
      <c r="GQ2251" s="14"/>
      <c r="GR2251" s="14"/>
      <c r="GS2251" s="14"/>
      <c r="GT2251" s="14"/>
      <c r="GU2251" s="14"/>
      <c r="GV2251" s="14"/>
      <c r="GW2251" s="14"/>
      <c r="GX2251" s="14"/>
      <c r="GY2251" s="14"/>
      <c r="GZ2251" s="14"/>
      <c r="HA2251" s="14"/>
      <c r="HB2251" s="14"/>
      <c r="HC2251" s="14"/>
      <c r="HD2251" s="14"/>
      <c r="HE2251" s="14"/>
      <c r="HF2251" s="14"/>
      <c r="HG2251" s="14"/>
      <c r="HH2251" s="14"/>
      <c r="HI2251" s="14"/>
      <c r="HJ2251" s="14"/>
      <c r="HK2251" s="14"/>
      <c r="HL2251" s="14"/>
      <c r="HM2251" s="14"/>
      <c r="HN2251" s="14"/>
      <c r="HO2251" s="14"/>
      <c r="HP2251" s="14"/>
      <c r="HQ2251" s="14"/>
      <c r="HR2251" s="14"/>
      <c r="HS2251" s="14"/>
      <c r="HT2251" s="14"/>
      <c r="HU2251" s="14"/>
      <c r="HV2251" s="14"/>
      <c r="HW2251" s="14"/>
      <c r="HX2251" s="14"/>
      <c r="HY2251" s="14"/>
      <c r="HZ2251" s="14"/>
      <c r="IA2251" s="14"/>
      <c r="IB2251" s="14"/>
      <c r="IC2251" s="14"/>
      <c r="ID2251" s="14"/>
      <c r="IE2251" s="14"/>
      <c r="IF2251" s="14"/>
      <c r="IG2251" s="14"/>
      <c r="IH2251" s="14"/>
      <c r="II2251" s="14"/>
      <c r="IJ2251" s="14"/>
      <c r="IK2251" s="14"/>
      <c r="IL2251" s="14"/>
      <c r="IM2251" s="14"/>
      <c r="IN2251" s="14"/>
      <c r="IO2251" s="14"/>
      <c r="IP2251" s="14"/>
      <c r="IQ2251" s="14"/>
      <c r="IR2251" s="14"/>
      <c r="IS2251" s="14"/>
      <c r="IT2251" s="14"/>
    </row>
    <row r="2252" spans="1:254" x14ac:dyDescent="0.2">
      <c r="A2252" s="2">
        <v>401945</v>
      </c>
      <c r="B2252" s="4"/>
      <c r="C2252" s="5" t="s">
        <v>2016</v>
      </c>
      <c r="D2252" s="3">
        <v>90</v>
      </c>
      <c r="E2252" s="11">
        <v>90</v>
      </c>
      <c r="F2252" s="3"/>
      <c r="G2252" s="2">
        <v>5</v>
      </c>
      <c r="I2252" s="14"/>
      <c r="J2252" s="14"/>
      <c r="K2252" s="14"/>
      <c r="L2252" s="14"/>
      <c r="M2252" s="14"/>
      <c r="N2252" s="14"/>
      <c r="O2252" s="14"/>
      <c r="P2252" s="14"/>
      <c r="Q2252" s="14"/>
      <c r="R2252" s="14"/>
      <c r="S2252" s="14"/>
      <c r="T2252" s="14"/>
      <c r="U2252" s="14"/>
      <c r="V2252" s="14"/>
      <c r="W2252" s="14"/>
      <c r="X2252" s="14"/>
      <c r="Y2252" s="14"/>
      <c r="Z2252" s="14"/>
      <c r="AA2252" s="14"/>
      <c r="AB2252" s="14"/>
      <c r="AC2252" s="14"/>
      <c r="AD2252" s="14"/>
      <c r="AE2252" s="14"/>
      <c r="AF2252" s="14"/>
      <c r="AG2252" s="14"/>
      <c r="AH2252" s="14"/>
      <c r="AI2252" s="14"/>
      <c r="AJ2252" s="14"/>
      <c r="AK2252" s="14"/>
      <c r="AL2252" s="14"/>
      <c r="AM2252" s="14"/>
      <c r="AN2252" s="14"/>
      <c r="AO2252" s="14"/>
      <c r="AP2252" s="14"/>
      <c r="AQ2252" s="14"/>
      <c r="AR2252" s="14"/>
      <c r="AS2252" s="14"/>
      <c r="AT2252" s="14"/>
      <c r="AU2252" s="14"/>
      <c r="AV2252" s="14"/>
      <c r="AW2252" s="14"/>
      <c r="AX2252" s="14"/>
      <c r="AY2252" s="14"/>
      <c r="AZ2252" s="14"/>
      <c r="BA2252" s="14"/>
      <c r="BB2252" s="14"/>
      <c r="BC2252" s="14"/>
      <c r="BD2252" s="14"/>
      <c r="BE2252" s="14"/>
      <c r="BF2252" s="14"/>
      <c r="BG2252" s="14"/>
      <c r="BH2252" s="14"/>
      <c r="BI2252" s="14"/>
      <c r="BJ2252" s="14"/>
      <c r="BK2252" s="14"/>
      <c r="BL2252" s="14"/>
      <c r="BM2252" s="14"/>
      <c r="BN2252" s="14"/>
      <c r="BO2252" s="14"/>
      <c r="BP2252" s="14"/>
      <c r="BQ2252" s="14"/>
      <c r="BR2252" s="14"/>
      <c r="BS2252" s="14"/>
      <c r="BT2252" s="14"/>
      <c r="BU2252" s="14"/>
      <c r="BV2252" s="14"/>
      <c r="BW2252" s="14"/>
      <c r="BX2252" s="14"/>
      <c r="BY2252" s="14"/>
      <c r="BZ2252" s="14"/>
      <c r="CA2252" s="14"/>
      <c r="CB2252" s="14"/>
      <c r="CC2252" s="14"/>
      <c r="CD2252" s="14"/>
      <c r="CE2252" s="14"/>
      <c r="CF2252" s="14"/>
      <c r="CG2252" s="14"/>
      <c r="CH2252" s="14"/>
      <c r="CI2252" s="14"/>
      <c r="CJ2252" s="14"/>
      <c r="CK2252" s="14"/>
      <c r="CL2252" s="14"/>
      <c r="CM2252" s="14"/>
      <c r="CN2252" s="14"/>
      <c r="CO2252" s="14"/>
      <c r="CP2252" s="14"/>
      <c r="CQ2252" s="14"/>
      <c r="CR2252" s="14"/>
      <c r="CS2252" s="14"/>
      <c r="CT2252" s="14"/>
      <c r="CU2252" s="14"/>
      <c r="CV2252" s="14"/>
      <c r="CW2252" s="14"/>
      <c r="CX2252" s="14"/>
      <c r="CY2252" s="14"/>
      <c r="CZ2252" s="14"/>
      <c r="DA2252" s="14"/>
      <c r="DB2252" s="14"/>
      <c r="DC2252" s="14"/>
      <c r="DD2252" s="14"/>
      <c r="DE2252" s="14"/>
      <c r="DF2252" s="14"/>
      <c r="DG2252" s="14"/>
      <c r="DH2252" s="14"/>
      <c r="DI2252" s="14"/>
      <c r="DJ2252" s="14"/>
      <c r="DK2252" s="14"/>
      <c r="DL2252" s="14"/>
      <c r="DM2252" s="14"/>
      <c r="DN2252" s="14"/>
      <c r="DO2252" s="14"/>
      <c r="DP2252" s="14"/>
      <c r="DQ2252" s="14"/>
      <c r="DR2252" s="14"/>
      <c r="DS2252" s="14"/>
      <c r="DT2252" s="14"/>
      <c r="DU2252" s="14"/>
      <c r="DV2252" s="14"/>
      <c r="DW2252" s="14"/>
      <c r="DX2252" s="14"/>
      <c r="DY2252" s="14"/>
      <c r="DZ2252" s="14"/>
      <c r="EA2252" s="14"/>
      <c r="EB2252" s="14"/>
      <c r="EC2252" s="14"/>
      <c r="ED2252" s="14"/>
      <c r="EE2252" s="14"/>
      <c r="EF2252" s="14"/>
      <c r="EG2252" s="14"/>
      <c r="EH2252" s="14"/>
      <c r="EI2252" s="14"/>
      <c r="EJ2252" s="14"/>
      <c r="EK2252" s="14"/>
      <c r="EL2252" s="14"/>
      <c r="EM2252" s="14"/>
      <c r="EN2252" s="14"/>
      <c r="EO2252" s="14"/>
      <c r="EP2252" s="14"/>
      <c r="EQ2252" s="14"/>
      <c r="ER2252" s="14"/>
      <c r="ES2252" s="14"/>
      <c r="ET2252" s="14"/>
      <c r="EU2252" s="14"/>
      <c r="EV2252" s="14"/>
      <c r="EW2252" s="14"/>
      <c r="EX2252" s="14"/>
      <c r="EY2252" s="14"/>
      <c r="EZ2252" s="14"/>
      <c r="FA2252" s="14"/>
      <c r="FB2252" s="14"/>
      <c r="FC2252" s="14"/>
      <c r="FD2252" s="14"/>
      <c r="FE2252" s="14"/>
      <c r="FF2252" s="14"/>
      <c r="FG2252" s="14"/>
      <c r="FH2252" s="14"/>
      <c r="FI2252" s="14"/>
      <c r="FJ2252" s="14"/>
      <c r="FK2252" s="14"/>
      <c r="FL2252" s="14"/>
      <c r="FM2252" s="14"/>
      <c r="FN2252" s="14"/>
      <c r="FO2252" s="14"/>
      <c r="FP2252" s="14"/>
      <c r="FQ2252" s="14"/>
      <c r="FR2252" s="14"/>
      <c r="FS2252" s="14"/>
      <c r="FT2252" s="14"/>
      <c r="FU2252" s="14"/>
      <c r="FV2252" s="14"/>
      <c r="FW2252" s="14"/>
      <c r="FX2252" s="14"/>
      <c r="FY2252" s="14"/>
      <c r="FZ2252" s="14"/>
      <c r="GA2252" s="14"/>
      <c r="GB2252" s="14"/>
      <c r="GC2252" s="14"/>
      <c r="GD2252" s="14"/>
      <c r="GE2252" s="14"/>
      <c r="GF2252" s="14"/>
      <c r="GG2252" s="14"/>
      <c r="GH2252" s="14"/>
      <c r="GI2252" s="14"/>
      <c r="GJ2252" s="14"/>
      <c r="GK2252" s="14"/>
      <c r="GL2252" s="14"/>
      <c r="GM2252" s="14"/>
      <c r="GN2252" s="14"/>
      <c r="GO2252" s="14"/>
      <c r="GP2252" s="14"/>
      <c r="GQ2252" s="14"/>
      <c r="GR2252" s="14"/>
      <c r="GS2252" s="14"/>
      <c r="GT2252" s="14"/>
      <c r="GU2252" s="14"/>
      <c r="GV2252" s="14"/>
      <c r="GW2252" s="14"/>
      <c r="GX2252" s="14"/>
      <c r="GY2252" s="14"/>
      <c r="GZ2252" s="14"/>
      <c r="HA2252" s="14"/>
      <c r="HB2252" s="14"/>
      <c r="HC2252" s="14"/>
      <c r="HD2252" s="14"/>
      <c r="HE2252" s="14"/>
      <c r="HF2252" s="14"/>
      <c r="HG2252" s="14"/>
      <c r="HH2252" s="14"/>
      <c r="HI2252" s="14"/>
      <c r="HJ2252" s="14"/>
      <c r="HK2252" s="14"/>
      <c r="HL2252" s="14"/>
      <c r="HM2252" s="14"/>
      <c r="HN2252" s="14"/>
      <c r="HO2252" s="14"/>
      <c r="HP2252" s="14"/>
      <c r="HQ2252" s="14"/>
      <c r="HR2252" s="14"/>
      <c r="HS2252" s="14"/>
      <c r="HT2252" s="14"/>
      <c r="HU2252" s="14"/>
      <c r="HV2252" s="14"/>
      <c r="HW2252" s="14"/>
      <c r="HX2252" s="14"/>
      <c r="HY2252" s="14"/>
      <c r="HZ2252" s="14"/>
      <c r="IA2252" s="14"/>
      <c r="IB2252" s="14"/>
      <c r="IC2252" s="14"/>
      <c r="ID2252" s="14"/>
      <c r="IE2252" s="14"/>
      <c r="IF2252" s="14"/>
      <c r="IG2252" s="14"/>
      <c r="IH2252" s="14"/>
      <c r="II2252" s="14"/>
      <c r="IJ2252" s="14"/>
      <c r="IK2252" s="14"/>
      <c r="IL2252" s="14"/>
      <c r="IM2252" s="14"/>
      <c r="IN2252" s="14"/>
      <c r="IO2252" s="14"/>
      <c r="IP2252" s="14"/>
      <c r="IQ2252" s="14"/>
      <c r="IR2252" s="14"/>
      <c r="IS2252" s="14"/>
      <c r="IT2252" s="14"/>
    </row>
    <row r="2253" spans="1:254" x14ac:dyDescent="0.2">
      <c r="A2253" s="12">
        <v>401950</v>
      </c>
      <c r="B2253" s="4"/>
      <c r="C2253" s="13" t="s">
        <v>2017</v>
      </c>
      <c r="D2253" s="11">
        <v>74.7</v>
      </c>
      <c r="E2253" s="11">
        <v>74.7</v>
      </c>
      <c r="F2253" s="11"/>
      <c r="G2253" s="12">
        <v>5</v>
      </c>
      <c r="H2253" s="14"/>
    </row>
    <row r="2254" spans="1:254" ht="40.5" x14ac:dyDescent="0.2">
      <c r="A2254" s="12">
        <v>401955</v>
      </c>
      <c r="B2254" s="4" t="s">
        <v>7</v>
      </c>
      <c r="C2254" s="13" t="s">
        <v>2018</v>
      </c>
      <c r="D2254" s="11">
        <v>5.4</v>
      </c>
      <c r="E2254" s="11">
        <v>5.4</v>
      </c>
      <c r="F2254" s="11"/>
      <c r="G2254" s="12">
        <v>0</v>
      </c>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C2254" s="14"/>
      <c r="AD2254" s="14"/>
      <c r="AE2254" s="14"/>
      <c r="AF2254" s="14"/>
      <c r="AG2254" s="14"/>
      <c r="AH2254" s="14"/>
      <c r="AI2254" s="14"/>
      <c r="AJ2254" s="14"/>
      <c r="AK2254" s="14"/>
      <c r="AL2254" s="14"/>
      <c r="AM2254" s="14"/>
      <c r="AN2254" s="14"/>
      <c r="AO2254" s="14"/>
      <c r="AP2254" s="14"/>
      <c r="AQ2254" s="14"/>
      <c r="AR2254" s="14"/>
      <c r="AS2254" s="14"/>
      <c r="AT2254" s="14"/>
      <c r="AU2254" s="14"/>
      <c r="AV2254" s="14"/>
      <c r="AW2254" s="14"/>
      <c r="AX2254" s="14"/>
      <c r="AY2254" s="14"/>
      <c r="AZ2254" s="14"/>
      <c r="BA2254" s="14"/>
      <c r="BB2254" s="14"/>
      <c r="BC2254" s="14"/>
      <c r="BD2254" s="14"/>
      <c r="BE2254" s="14"/>
      <c r="BF2254" s="14"/>
      <c r="BG2254" s="14"/>
      <c r="BH2254" s="14"/>
      <c r="BI2254" s="14"/>
      <c r="BJ2254" s="14"/>
      <c r="BK2254" s="14"/>
      <c r="BL2254" s="14"/>
      <c r="BM2254" s="14"/>
      <c r="BN2254" s="14"/>
      <c r="BO2254" s="14"/>
      <c r="BP2254" s="14"/>
      <c r="BQ2254" s="14"/>
      <c r="BR2254" s="14"/>
      <c r="BS2254" s="14"/>
      <c r="BT2254" s="14"/>
      <c r="BU2254" s="14"/>
      <c r="BV2254" s="14"/>
      <c r="BW2254" s="14"/>
      <c r="BX2254" s="14"/>
      <c r="BY2254" s="14"/>
      <c r="BZ2254" s="14"/>
      <c r="CA2254" s="14"/>
      <c r="CB2254" s="14"/>
      <c r="CC2254" s="14"/>
      <c r="CD2254" s="14"/>
      <c r="CE2254" s="14"/>
      <c r="CF2254" s="14"/>
      <c r="CG2254" s="14"/>
      <c r="CH2254" s="14"/>
      <c r="CI2254" s="14"/>
      <c r="CJ2254" s="14"/>
      <c r="CK2254" s="14"/>
      <c r="CL2254" s="14"/>
      <c r="CM2254" s="14"/>
      <c r="CN2254" s="14"/>
      <c r="CO2254" s="14"/>
      <c r="CP2254" s="14"/>
      <c r="CQ2254" s="14"/>
      <c r="CR2254" s="14"/>
      <c r="CS2254" s="14"/>
      <c r="CT2254" s="14"/>
      <c r="CU2254" s="14"/>
      <c r="CV2254" s="14"/>
      <c r="CW2254" s="14"/>
      <c r="CX2254" s="14"/>
      <c r="CY2254" s="14"/>
      <c r="CZ2254" s="14"/>
      <c r="DA2254" s="14"/>
      <c r="DB2254" s="14"/>
      <c r="DC2254" s="14"/>
      <c r="DD2254" s="14"/>
      <c r="DE2254" s="14"/>
      <c r="DF2254" s="14"/>
      <c r="DG2254" s="14"/>
      <c r="DH2254" s="14"/>
      <c r="DI2254" s="14"/>
      <c r="DJ2254" s="14"/>
      <c r="DK2254" s="14"/>
      <c r="DL2254" s="14"/>
      <c r="DM2254" s="14"/>
      <c r="DN2254" s="14"/>
      <c r="DO2254" s="14"/>
      <c r="DP2254" s="14"/>
      <c r="DQ2254" s="14"/>
      <c r="DR2254" s="14"/>
      <c r="DS2254" s="14"/>
      <c r="DT2254" s="14"/>
      <c r="DU2254" s="14"/>
      <c r="DV2254" s="14"/>
      <c r="DW2254" s="14"/>
      <c r="DX2254" s="14"/>
      <c r="DY2254" s="14"/>
      <c r="DZ2254" s="14"/>
      <c r="EA2254" s="14"/>
      <c r="EB2254" s="14"/>
      <c r="EC2254" s="14"/>
      <c r="ED2254" s="14"/>
      <c r="EE2254" s="14"/>
      <c r="EF2254" s="14"/>
      <c r="EG2254" s="14"/>
      <c r="EH2254" s="14"/>
      <c r="EI2254" s="14"/>
      <c r="EJ2254" s="14"/>
      <c r="EK2254" s="14"/>
      <c r="EL2254" s="14"/>
      <c r="EM2254" s="14"/>
      <c r="EN2254" s="14"/>
      <c r="EO2254" s="14"/>
      <c r="EP2254" s="14"/>
      <c r="EQ2254" s="14"/>
      <c r="ER2254" s="14"/>
      <c r="ES2254" s="14"/>
      <c r="ET2254" s="14"/>
      <c r="EU2254" s="14"/>
      <c r="EV2254" s="14"/>
      <c r="EW2254" s="14"/>
      <c r="EX2254" s="14"/>
      <c r="EY2254" s="14"/>
      <c r="EZ2254" s="14"/>
      <c r="FA2254" s="14"/>
      <c r="FB2254" s="14"/>
      <c r="FC2254" s="14"/>
      <c r="FD2254" s="14"/>
      <c r="FE2254" s="14"/>
      <c r="FF2254" s="14"/>
      <c r="FG2254" s="14"/>
      <c r="FH2254" s="14"/>
      <c r="FI2254" s="14"/>
      <c r="FJ2254" s="14"/>
      <c r="FK2254" s="14"/>
      <c r="FL2254" s="14"/>
      <c r="FM2254" s="14"/>
      <c r="FN2254" s="14"/>
      <c r="FO2254" s="14"/>
      <c r="FP2254" s="14"/>
      <c r="FQ2254" s="14"/>
      <c r="FR2254" s="14"/>
      <c r="FS2254" s="14"/>
      <c r="FT2254" s="14"/>
      <c r="FU2254" s="14"/>
      <c r="FV2254" s="14"/>
      <c r="FW2254" s="14"/>
      <c r="FX2254" s="14"/>
      <c r="FY2254" s="14"/>
      <c r="FZ2254" s="14"/>
      <c r="GA2254" s="14"/>
      <c r="GB2254" s="14"/>
      <c r="GC2254" s="14"/>
      <c r="GD2254" s="14"/>
      <c r="GE2254" s="14"/>
      <c r="GF2254" s="14"/>
      <c r="GG2254" s="14"/>
      <c r="GH2254" s="14"/>
      <c r="GI2254" s="14"/>
      <c r="GJ2254" s="14"/>
      <c r="GK2254" s="14"/>
      <c r="GL2254" s="14"/>
      <c r="GM2254" s="14"/>
      <c r="GN2254" s="14"/>
      <c r="GO2254" s="14"/>
      <c r="GP2254" s="14"/>
      <c r="GQ2254" s="14"/>
      <c r="GR2254" s="14"/>
      <c r="GS2254" s="14"/>
      <c r="GT2254" s="14"/>
      <c r="GU2254" s="14"/>
      <c r="GV2254" s="14"/>
      <c r="GW2254" s="14"/>
      <c r="GX2254" s="14"/>
      <c r="GY2254" s="14"/>
      <c r="GZ2254" s="14"/>
      <c r="HA2254" s="14"/>
      <c r="HB2254" s="14"/>
      <c r="HC2254" s="14"/>
      <c r="HD2254" s="14"/>
      <c r="HE2254" s="14"/>
      <c r="HF2254" s="14"/>
      <c r="HG2254" s="14"/>
      <c r="HH2254" s="14"/>
      <c r="HI2254" s="14"/>
      <c r="HJ2254" s="14"/>
      <c r="HK2254" s="14"/>
      <c r="HL2254" s="14"/>
      <c r="HM2254" s="14"/>
      <c r="HN2254" s="14"/>
      <c r="HO2254" s="14"/>
      <c r="HP2254" s="14"/>
      <c r="HQ2254" s="14"/>
      <c r="HR2254" s="14"/>
      <c r="HS2254" s="14"/>
      <c r="HT2254" s="14"/>
      <c r="HU2254" s="14"/>
      <c r="HV2254" s="14"/>
      <c r="HW2254" s="14"/>
      <c r="HX2254" s="14"/>
      <c r="HY2254" s="14"/>
      <c r="HZ2254" s="14"/>
      <c r="IA2254" s="14"/>
      <c r="IB2254" s="14"/>
      <c r="IC2254" s="14"/>
      <c r="ID2254" s="14"/>
      <c r="IE2254" s="14"/>
      <c r="IF2254" s="14"/>
      <c r="IG2254" s="14"/>
      <c r="IH2254" s="14"/>
      <c r="II2254" s="14"/>
      <c r="IJ2254" s="14"/>
      <c r="IK2254" s="14"/>
      <c r="IL2254" s="14"/>
      <c r="IM2254" s="14"/>
      <c r="IN2254" s="14"/>
      <c r="IO2254" s="14"/>
      <c r="IP2254" s="14"/>
      <c r="IQ2254" s="14"/>
      <c r="IR2254" s="14"/>
      <c r="IS2254" s="14"/>
      <c r="IT2254" s="14"/>
    </row>
    <row r="2255" spans="1:254" x14ac:dyDescent="0.2">
      <c r="A2255" s="12">
        <v>401960</v>
      </c>
      <c r="B2255" s="4"/>
      <c r="C2255" s="13" t="s">
        <v>2019</v>
      </c>
      <c r="D2255" s="11">
        <v>50</v>
      </c>
      <c r="E2255" s="11">
        <v>50</v>
      </c>
      <c r="F2255" s="11"/>
      <c r="G2255" s="12">
        <v>5</v>
      </c>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C2255" s="14"/>
      <c r="AD2255" s="14"/>
      <c r="AE2255" s="14"/>
      <c r="AF2255" s="14"/>
      <c r="AG2255" s="14"/>
      <c r="AH2255" s="14"/>
      <c r="AI2255" s="14"/>
      <c r="AJ2255" s="14"/>
      <c r="AK2255" s="14"/>
      <c r="AL2255" s="14"/>
      <c r="AM2255" s="14"/>
      <c r="AN2255" s="14"/>
      <c r="AO2255" s="14"/>
      <c r="AP2255" s="14"/>
      <c r="AQ2255" s="14"/>
      <c r="AR2255" s="14"/>
      <c r="AS2255" s="14"/>
      <c r="AT2255" s="14"/>
      <c r="AU2255" s="14"/>
      <c r="AV2255" s="14"/>
      <c r="AW2255" s="14"/>
      <c r="AX2255" s="14"/>
      <c r="AY2255" s="14"/>
      <c r="AZ2255" s="14"/>
      <c r="BA2255" s="14"/>
      <c r="BB2255" s="14"/>
      <c r="BC2255" s="14"/>
      <c r="BD2255" s="14"/>
      <c r="BE2255" s="14"/>
      <c r="BF2255" s="14"/>
      <c r="BG2255" s="14"/>
      <c r="BH2255" s="14"/>
      <c r="BI2255" s="14"/>
      <c r="BJ2255" s="14"/>
      <c r="BK2255" s="14"/>
      <c r="BL2255" s="14"/>
      <c r="BM2255" s="14"/>
      <c r="BN2255" s="14"/>
      <c r="BO2255" s="14"/>
      <c r="BP2255" s="14"/>
      <c r="BQ2255" s="14"/>
      <c r="BR2255" s="14"/>
      <c r="BS2255" s="14"/>
      <c r="BT2255" s="14"/>
      <c r="BU2255" s="14"/>
      <c r="BV2255" s="14"/>
      <c r="BW2255" s="14"/>
      <c r="BX2255" s="14"/>
      <c r="BY2255" s="14"/>
      <c r="BZ2255" s="14"/>
      <c r="CA2255" s="14"/>
      <c r="CB2255" s="14"/>
      <c r="CC2255" s="14"/>
      <c r="CD2255" s="14"/>
      <c r="CE2255" s="14"/>
      <c r="CF2255" s="14"/>
      <c r="CG2255" s="14"/>
      <c r="CH2255" s="14"/>
      <c r="CI2255" s="14"/>
      <c r="CJ2255" s="14"/>
      <c r="CK2255" s="14"/>
      <c r="CL2255" s="14"/>
      <c r="CM2255" s="14"/>
      <c r="CN2255" s="14"/>
      <c r="CO2255" s="14"/>
      <c r="CP2255" s="14"/>
      <c r="CQ2255" s="14"/>
      <c r="CR2255" s="14"/>
      <c r="CS2255" s="14"/>
      <c r="CT2255" s="14"/>
      <c r="CU2255" s="14"/>
      <c r="CV2255" s="14"/>
      <c r="CW2255" s="14"/>
      <c r="CX2255" s="14"/>
      <c r="CY2255" s="14"/>
      <c r="CZ2255" s="14"/>
      <c r="DA2255" s="14"/>
      <c r="DB2255" s="14"/>
      <c r="DC2255" s="14"/>
      <c r="DD2255" s="14"/>
      <c r="DE2255" s="14"/>
      <c r="DF2255" s="14"/>
      <c r="DG2255" s="14"/>
      <c r="DH2255" s="14"/>
      <c r="DI2255" s="14"/>
      <c r="DJ2255" s="14"/>
      <c r="DK2255" s="14"/>
      <c r="DL2255" s="14"/>
      <c r="DM2255" s="14"/>
      <c r="DN2255" s="14"/>
      <c r="DO2255" s="14"/>
      <c r="DP2255" s="14"/>
      <c r="DQ2255" s="14"/>
      <c r="DR2255" s="14"/>
      <c r="DS2255" s="14"/>
      <c r="DT2255" s="14"/>
      <c r="DU2255" s="14"/>
      <c r="DV2255" s="14"/>
      <c r="DW2255" s="14"/>
      <c r="DX2255" s="14"/>
      <c r="DY2255" s="14"/>
      <c r="DZ2255" s="14"/>
      <c r="EA2255" s="14"/>
      <c r="EB2255" s="14"/>
      <c r="EC2255" s="14"/>
      <c r="ED2255" s="14"/>
      <c r="EE2255" s="14"/>
      <c r="EF2255" s="14"/>
      <c r="EG2255" s="14"/>
      <c r="EH2255" s="14"/>
      <c r="EI2255" s="14"/>
      <c r="EJ2255" s="14"/>
      <c r="EK2255" s="14"/>
      <c r="EL2255" s="14"/>
      <c r="EM2255" s="14"/>
      <c r="EN2255" s="14"/>
      <c r="EO2255" s="14"/>
      <c r="EP2255" s="14"/>
      <c r="EQ2255" s="14"/>
      <c r="ER2255" s="14"/>
      <c r="ES2255" s="14"/>
      <c r="ET2255" s="14"/>
      <c r="EU2255" s="14"/>
      <c r="EV2255" s="14"/>
      <c r="EW2255" s="14"/>
      <c r="EX2255" s="14"/>
      <c r="EY2255" s="14"/>
      <c r="EZ2255" s="14"/>
      <c r="FA2255" s="14"/>
      <c r="FB2255" s="14"/>
      <c r="FC2255" s="14"/>
      <c r="FD2255" s="14"/>
      <c r="FE2255" s="14"/>
      <c r="FF2255" s="14"/>
      <c r="FG2255" s="14"/>
      <c r="FH2255" s="14"/>
      <c r="FI2255" s="14"/>
      <c r="FJ2255" s="14"/>
      <c r="FK2255" s="14"/>
      <c r="FL2255" s="14"/>
      <c r="FM2255" s="14"/>
      <c r="FN2255" s="14"/>
      <c r="FO2255" s="14"/>
      <c r="FP2255" s="14"/>
      <c r="FQ2255" s="14"/>
      <c r="FR2255" s="14"/>
      <c r="FS2255" s="14"/>
      <c r="FT2255" s="14"/>
      <c r="FU2255" s="14"/>
      <c r="FV2255" s="14"/>
      <c r="FW2255" s="14"/>
      <c r="FX2255" s="14"/>
      <c r="FY2255" s="14"/>
      <c r="FZ2255" s="14"/>
      <c r="GA2255" s="14"/>
      <c r="GB2255" s="14"/>
      <c r="GC2255" s="14"/>
      <c r="GD2255" s="14"/>
      <c r="GE2255" s="14"/>
      <c r="GF2255" s="14"/>
      <c r="GG2255" s="14"/>
      <c r="GH2255" s="14"/>
      <c r="GI2255" s="14"/>
      <c r="GJ2255" s="14"/>
      <c r="GK2255" s="14"/>
      <c r="GL2255" s="14"/>
      <c r="GM2255" s="14"/>
      <c r="GN2255" s="14"/>
      <c r="GO2255" s="14"/>
      <c r="GP2255" s="14"/>
      <c r="GQ2255" s="14"/>
      <c r="GR2255" s="14"/>
      <c r="GS2255" s="14"/>
      <c r="GT2255" s="14"/>
      <c r="GU2255" s="14"/>
      <c r="GV2255" s="14"/>
      <c r="GW2255" s="14"/>
      <c r="GX2255" s="14"/>
      <c r="GY2255" s="14"/>
      <c r="GZ2255" s="14"/>
      <c r="HA2255" s="14"/>
      <c r="HB2255" s="14"/>
      <c r="HC2255" s="14"/>
      <c r="HD2255" s="14"/>
      <c r="HE2255" s="14"/>
      <c r="HF2255" s="14"/>
      <c r="HG2255" s="14"/>
      <c r="HH2255" s="14"/>
      <c r="HI2255" s="14"/>
      <c r="HJ2255" s="14"/>
      <c r="HK2255" s="14"/>
      <c r="HL2255" s="14"/>
      <c r="HM2255" s="14"/>
      <c r="HN2255" s="14"/>
      <c r="HO2255" s="14"/>
      <c r="HP2255" s="14"/>
      <c r="HQ2255" s="14"/>
      <c r="HR2255" s="14"/>
      <c r="HS2255" s="14"/>
      <c r="HT2255" s="14"/>
      <c r="HU2255" s="14"/>
      <c r="HV2255" s="14"/>
      <c r="HW2255" s="14"/>
      <c r="HX2255" s="14"/>
      <c r="HY2255" s="14"/>
      <c r="HZ2255" s="14"/>
      <c r="IA2255" s="14"/>
      <c r="IB2255" s="14"/>
      <c r="IC2255" s="14"/>
      <c r="ID2255" s="14"/>
      <c r="IE2255" s="14"/>
      <c r="IF2255" s="14"/>
      <c r="IG2255" s="14"/>
      <c r="IH2255" s="14"/>
      <c r="II2255" s="14"/>
      <c r="IJ2255" s="14"/>
      <c r="IK2255" s="14"/>
      <c r="IL2255" s="14"/>
      <c r="IM2255" s="14"/>
      <c r="IN2255" s="14"/>
      <c r="IO2255" s="14"/>
      <c r="IP2255" s="14"/>
      <c r="IQ2255" s="14"/>
      <c r="IR2255" s="14"/>
      <c r="IS2255" s="14"/>
      <c r="IT2255" s="14"/>
    </row>
    <row r="2256" spans="1:254" x14ac:dyDescent="0.2">
      <c r="A2256" s="12">
        <v>401965</v>
      </c>
      <c r="B2256" s="4"/>
      <c r="C2256" s="19" t="s">
        <v>2020</v>
      </c>
      <c r="D2256" s="11">
        <v>15</v>
      </c>
      <c r="E2256" s="11">
        <v>11</v>
      </c>
      <c r="F2256" s="11">
        <v>4</v>
      </c>
      <c r="G2256" s="12">
        <v>3</v>
      </c>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C2256" s="14"/>
      <c r="AD2256" s="14"/>
      <c r="AE2256" s="14"/>
      <c r="AF2256" s="14"/>
      <c r="AG2256" s="14"/>
      <c r="AH2256" s="14"/>
      <c r="AI2256" s="14"/>
      <c r="AJ2256" s="14"/>
      <c r="AK2256" s="14"/>
      <c r="AL2256" s="14"/>
      <c r="AM2256" s="14"/>
      <c r="AN2256" s="14"/>
      <c r="AO2256" s="14"/>
      <c r="AP2256" s="14"/>
      <c r="AQ2256" s="14"/>
      <c r="AR2256" s="14"/>
      <c r="AS2256" s="14"/>
      <c r="AT2256" s="14"/>
      <c r="AU2256" s="14"/>
      <c r="AV2256" s="14"/>
      <c r="AW2256" s="14"/>
      <c r="AX2256" s="14"/>
      <c r="AY2256" s="14"/>
      <c r="AZ2256" s="14"/>
      <c r="BA2256" s="14"/>
      <c r="BB2256" s="14"/>
      <c r="BC2256" s="14"/>
      <c r="BD2256" s="14"/>
      <c r="BE2256" s="14"/>
      <c r="BF2256" s="14"/>
      <c r="BG2256" s="14"/>
      <c r="BH2256" s="14"/>
      <c r="BI2256" s="14"/>
      <c r="BJ2256" s="14"/>
      <c r="BK2256" s="14"/>
      <c r="BL2256" s="14"/>
      <c r="BM2256" s="14"/>
      <c r="BN2256" s="14"/>
      <c r="BO2256" s="14"/>
      <c r="BP2256" s="14"/>
      <c r="BQ2256" s="14"/>
      <c r="BR2256" s="14"/>
      <c r="BS2256" s="14"/>
      <c r="BT2256" s="14"/>
      <c r="BU2256" s="14"/>
      <c r="BV2256" s="14"/>
      <c r="BW2256" s="14"/>
      <c r="BX2256" s="14"/>
      <c r="BY2256" s="14"/>
      <c r="BZ2256" s="14"/>
      <c r="CA2256" s="14"/>
      <c r="CB2256" s="14"/>
      <c r="CC2256" s="14"/>
      <c r="CD2256" s="14"/>
      <c r="CE2256" s="14"/>
      <c r="CF2256" s="14"/>
      <c r="CG2256" s="14"/>
      <c r="CH2256" s="14"/>
      <c r="CI2256" s="14"/>
      <c r="CJ2256" s="14"/>
      <c r="CK2256" s="14"/>
      <c r="CL2256" s="14"/>
      <c r="CM2256" s="14"/>
      <c r="CN2256" s="14"/>
      <c r="CO2256" s="14"/>
      <c r="CP2256" s="14"/>
      <c r="CQ2256" s="14"/>
      <c r="CR2256" s="14"/>
      <c r="CS2256" s="14"/>
      <c r="CT2256" s="14"/>
      <c r="CU2256" s="14"/>
      <c r="CV2256" s="14"/>
      <c r="CW2256" s="14"/>
      <c r="CX2256" s="14"/>
      <c r="CY2256" s="14"/>
      <c r="CZ2256" s="14"/>
      <c r="DA2256" s="14"/>
      <c r="DB2256" s="14"/>
      <c r="DC2256" s="14"/>
      <c r="DD2256" s="14"/>
      <c r="DE2256" s="14"/>
      <c r="DF2256" s="14"/>
      <c r="DG2256" s="14"/>
      <c r="DH2256" s="14"/>
      <c r="DI2256" s="14"/>
      <c r="DJ2256" s="14"/>
      <c r="DK2256" s="14"/>
      <c r="DL2256" s="14"/>
      <c r="DM2256" s="14"/>
      <c r="DN2256" s="14"/>
      <c r="DO2256" s="14"/>
      <c r="DP2256" s="14"/>
      <c r="DQ2256" s="14"/>
      <c r="DR2256" s="14"/>
      <c r="DS2256" s="14"/>
      <c r="DT2256" s="14"/>
      <c r="DU2256" s="14"/>
      <c r="DV2256" s="14"/>
      <c r="DW2256" s="14"/>
      <c r="DX2256" s="14"/>
      <c r="DY2256" s="14"/>
      <c r="DZ2256" s="14"/>
      <c r="EA2256" s="14"/>
      <c r="EB2256" s="14"/>
      <c r="EC2256" s="14"/>
      <c r="ED2256" s="14"/>
      <c r="EE2256" s="14"/>
      <c r="EF2256" s="14"/>
      <c r="EG2256" s="14"/>
      <c r="EH2256" s="14"/>
      <c r="EI2256" s="14"/>
      <c r="EJ2256" s="14"/>
      <c r="EK2256" s="14"/>
      <c r="EL2256" s="14"/>
      <c r="EM2256" s="14"/>
      <c r="EN2256" s="14"/>
      <c r="EO2256" s="14"/>
      <c r="EP2256" s="14"/>
      <c r="EQ2256" s="14"/>
      <c r="ER2256" s="14"/>
      <c r="ES2256" s="14"/>
      <c r="ET2256" s="14"/>
      <c r="EU2256" s="14"/>
      <c r="EV2256" s="14"/>
      <c r="EW2256" s="14"/>
      <c r="EX2256" s="14"/>
      <c r="EY2256" s="14"/>
      <c r="EZ2256" s="14"/>
      <c r="FA2256" s="14"/>
      <c r="FB2256" s="14"/>
      <c r="FC2256" s="14"/>
      <c r="FD2256" s="14"/>
      <c r="FE2256" s="14"/>
      <c r="FF2256" s="14"/>
      <c r="FG2256" s="14"/>
      <c r="FH2256" s="14"/>
      <c r="FI2256" s="14"/>
      <c r="FJ2256" s="14"/>
      <c r="FK2256" s="14"/>
      <c r="FL2256" s="14"/>
      <c r="FM2256" s="14"/>
      <c r="FN2256" s="14"/>
      <c r="FO2256" s="14"/>
      <c r="FP2256" s="14"/>
      <c r="FQ2256" s="14"/>
      <c r="FR2256" s="14"/>
      <c r="FS2256" s="14"/>
      <c r="FT2256" s="14"/>
      <c r="FU2256" s="14"/>
      <c r="FV2256" s="14"/>
      <c r="FW2256" s="14"/>
      <c r="FX2256" s="14"/>
      <c r="FY2256" s="14"/>
      <c r="FZ2256" s="14"/>
      <c r="GA2256" s="14"/>
      <c r="GB2256" s="14"/>
      <c r="GC2256" s="14"/>
      <c r="GD2256" s="14"/>
      <c r="GE2256" s="14"/>
      <c r="GF2256" s="14"/>
      <c r="GG2256" s="14"/>
      <c r="GH2256" s="14"/>
      <c r="GI2256" s="14"/>
      <c r="GJ2256" s="14"/>
      <c r="GK2256" s="14"/>
      <c r="GL2256" s="14"/>
      <c r="GM2256" s="14"/>
      <c r="GN2256" s="14"/>
      <c r="GO2256" s="14"/>
      <c r="GP2256" s="14"/>
      <c r="GQ2256" s="14"/>
      <c r="GR2256" s="14"/>
      <c r="GS2256" s="14"/>
      <c r="GT2256" s="14"/>
      <c r="GU2256" s="14"/>
      <c r="GV2256" s="14"/>
      <c r="GW2256" s="14"/>
      <c r="GX2256" s="14"/>
      <c r="GY2256" s="14"/>
      <c r="GZ2256" s="14"/>
      <c r="HA2256" s="14"/>
      <c r="HB2256" s="14"/>
      <c r="HC2256" s="14"/>
      <c r="HD2256" s="14"/>
      <c r="HE2256" s="14"/>
      <c r="HF2256" s="14"/>
      <c r="HG2256" s="14"/>
      <c r="HH2256" s="14"/>
      <c r="HI2256" s="14"/>
      <c r="HJ2256" s="14"/>
      <c r="HK2256" s="14"/>
      <c r="HL2256" s="14"/>
      <c r="HM2256" s="14"/>
      <c r="HN2256" s="14"/>
      <c r="HO2256" s="14"/>
      <c r="HP2256" s="14"/>
      <c r="HQ2256" s="14"/>
      <c r="HR2256" s="14"/>
      <c r="HS2256" s="14"/>
      <c r="HT2256" s="14"/>
      <c r="HU2256" s="14"/>
      <c r="HV2256" s="14"/>
      <c r="HW2256" s="14"/>
      <c r="HX2256" s="14"/>
      <c r="HY2256" s="14"/>
      <c r="HZ2256" s="14"/>
      <c r="IA2256" s="14"/>
      <c r="IB2256" s="14"/>
      <c r="IC2256" s="14"/>
      <c r="ID2256" s="14"/>
      <c r="IE2256" s="14"/>
      <c r="IF2256" s="14"/>
      <c r="IG2256" s="14"/>
      <c r="IH2256" s="14"/>
      <c r="II2256" s="14"/>
      <c r="IJ2256" s="14"/>
      <c r="IK2256" s="14"/>
      <c r="IL2256" s="14"/>
      <c r="IM2256" s="14"/>
      <c r="IN2256" s="14"/>
      <c r="IO2256" s="14"/>
      <c r="IP2256" s="14"/>
      <c r="IQ2256" s="14"/>
      <c r="IR2256" s="14"/>
      <c r="IS2256" s="14"/>
      <c r="IT2256" s="14"/>
    </row>
    <row r="2257" spans="1:254" x14ac:dyDescent="0.2">
      <c r="A2257" s="12">
        <v>401970</v>
      </c>
      <c r="B2257" s="4"/>
      <c r="C2257" s="13" t="s">
        <v>2021</v>
      </c>
      <c r="D2257" s="11">
        <v>56</v>
      </c>
      <c r="E2257" s="11">
        <v>56</v>
      </c>
      <c r="F2257" s="11"/>
      <c r="G2257" s="12">
        <v>5</v>
      </c>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C2257" s="14"/>
      <c r="AD2257" s="14"/>
      <c r="AE2257" s="14"/>
      <c r="AF2257" s="14"/>
      <c r="AG2257" s="14"/>
      <c r="AH2257" s="14"/>
      <c r="AI2257" s="14"/>
      <c r="AJ2257" s="14"/>
      <c r="AK2257" s="14"/>
      <c r="AL2257" s="14"/>
      <c r="AM2257" s="14"/>
      <c r="AN2257" s="14"/>
      <c r="AO2257" s="14"/>
      <c r="AP2257" s="14"/>
      <c r="AQ2257" s="14"/>
      <c r="AR2257" s="14"/>
      <c r="AS2257" s="14"/>
      <c r="AT2257" s="14"/>
      <c r="AU2257" s="14"/>
      <c r="AV2257" s="14"/>
      <c r="AW2257" s="14"/>
      <c r="AX2257" s="14"/>
      <c r="AY2257" s="14"/>
      <c r="AZ2257" s="14"/>
      <c r="BA2257" s="14"/>
      <c r="BB2257" s="14"/>
      <c r="BC2257" s="14"/>
      <c r="BD2257" s="14"/>
      <c r="BE2257" s="14"/>
      <c r="BF2257" s="14"/>
      <c r="BG2257" s="14"/>
      <c r="BH2257" s="14"/>
      <c r="BI2257" s="14"/>
      <c r="BJ2257" s="14"/>
      <c r="BK2257" s="14"/>
      <c r="BL2257" s="14"/>
      <c r="BM2257" s="14"/>
      <c r="BN2257" s="14"/>
      <c r="BO2257" s="14"/>
      <c r="BP2257" s="14"/>
      <c r="BQ2257" s="14"/>
      <c r="BR2257" s="14"/>
      <c r="BS2257" s="14"/>
      <c r="BT2257" s="14"/>
      <c r="BU2257" s="14"/>
      <c r="BV2257" s="14"/>
      <c r="BW2257" s="14"/>
      <c r="BX2257" s="14"/>
      <c r="BY2257" s="14"/>
      <c r="BZ2257" s="14"/>
      <c r="CA2257" s="14"/>
      <c r="CB2257" s="14"/>
      <c r="CC2257" s="14"/>
      <c r="CD2257" s="14"/>
      <c r="CE2257" s="14"/>
      <c r="CF2257" s="14"/>
      <c r="CG2257" s="14"/>
      <c r="CH2257" s="14"/>
      <c r="CI2257" s="14"/>
      <c r="CJ2257" s="14"/>
      <c r="CK2257" s="14"/>
      <c r="CL2257" s="14"/>
      <c r="CM2257" s="14"/>
      <c r="CN2257" s="14"/>
      <c r="CO2257" s="14"/>
      <c r="CP2257" s="14"/>
      <c r="CQ2257" s="14"/>
      <c r="CR2257" s="14"/>
      <c r="CS2257" s="14"/>
      <c r="CT2257" s="14"/>
      <c r="CU2257" s="14"/>
      <c r="CV2257" s="14"/>
      <c r="CW2257" s="14"/>
      <c r="CX2257" s="14"/>
      <c r="CY2257" s="14"/>
      <c r="CZ2257" s="14"/>
      <c r="DA2257" s="14"/>
      <c r="DB2257" s="14"/>
      <c r="DC2257" s="14"/>
      <c r="DD2257" s="14"/>
      <c r="DE2257" s="14"/>
      <c r="DF2257" s="14"/>
      <c r="DG2257" s="14"/>
      <c r="DH2257" s="14"/>
      <c r="DI2257" s="14"/>
      <c r="DJ2257" s="14"/>
      <c r="DK2257" s="14"/>
      <c r="DL2257" s="14"/>
      <c r="DM2257" s="14"/>
      <c r="DN2257" s="14"/>
      <c r="DO2257" s="14"/>
      <c r="DP2257" s="14"/>
      <c r="DQ2257" s="14"/>
      <c r="DR2257" s="14"/>
      <c r="DS2257" s="14"/>
      <c r="DT2257" s="14"/>
      <c r="DU2257" s="14"/>
      <c r="DV2257" s="14"/>
      <c r="DW2257" s="14"/>
      <c r="DX2257" s="14"/>
      <c r="DY2257" s="14"/>
      <c r="DZ2257" s="14"/>
      <c r="EA2257" s="14"/>
      <c r="EB2257" s="14"/>
      <c r="EC2257" s="14"/>
      <c r="ED2257" s="14"/>
      <c r="EE2257" s="14"/>
      <c r="EF2257" s="14"/>
      <c r="EG2257" s="14"/>
      <c r="EH2257" s="14"/>
      <c r="EI2257" s="14"/>
      <c r="EJ2257" s="14"/>
      <c r="EK2257" s="14"/>
      <c r="EL2257" s="14"/>
      <c r="EM2257" s="14"/>
      <c r="EN2257" s="14"/>
      <c r="EO2257" s="14"/>
      <c r="EP2257" s="14"/>
      <c r="EQ2257" s="14"/>
      <c r="ER2257" s="14"/>
      <c r="ES2257" s="14"/>
      <c r="ET2257" s="14"/>
      <c r="EU2257" s="14"/>
      <c r="EV2257" s="14"/>
      <c r="EW2257" s="14"/>
      <c r="EX2257" s="14"/>
      <c r="EY2257" s="14"/>
      <c r="EZ2257" s="14"/>
      <c r="FA2257" s="14"/>
      <c r="FB2257" s="14"/>
      <c r="FC2257" s="14"/>
      <c r="FD2257" s="14"/>
      <c r="FE2257" s="14"/>
      <c r="FF2257" s="14"/>
      <c r="FG2257" s="14"/>
      <c r="FH2257" s="14"/>
      <c r="FI2257" s="14"/>
      <c r="FJ2257" s="14"/>
      <c r="FK2257" s="14"/>
      <c r="FL2257" s="14"/>
      <c r="FM2257" s="14"/>
      <c r="FN2257" s="14"/>
      <c r="FO2257" s="14"/>
      <c r="FP2257" s="14"/>
      <c r="FQ2257" s="14"/>
      <c r="FR2257" s="14"/>
      <c r="FS2257" s="14"/>
      <c r="FT2257" s="14"/>
      <c r="FU2257" s="14"/>
      <c r="FV2257" s="14"/>
      <c r="FW2257" s="14"/>
      <c r="FX2257" s="14"/>
      <c r="FY2257" s="14"/>
      <c r="FZ2257" s="14"/>
      <c r="GA2257" s="14"/>
      <c r="GB2257" s="14"/>
      <c r="GC2257" s="14"/>
      <c r="GD2257" s="14"/>
      <c r="GE2257" s="14"/>
      <c r="GF2257" s="14"/>
      <c r="GG2257" s="14"/>
      <c r="GH2257" s="14"/>
      <c r="GI2257" s="14"/>
      <c r="GJ2257" s="14"/>
      <c r="GK2257" s="14"/>
      <c r="GL2257" s="14"/>
      <c r="GM2257" s="14"/>
      <c r="GN2257" s="14"/>
      <c r="GO2257" s="14"/>
      <c r="GP2257" s="14"/>
      <c r="GQ2257" s="14"/>
      <c r="GR2257" s="14"/>
      <c r="GS2257" s="14"/>
      <c r="GT2257" s="14"/>
      <c r="GU2257" s="14"/>
      <c r="GV2257" s="14"/>
      <c r="GW2257" s="14"/>
      <c r="GX2257" s="14"/>
      <c r="GY2257" s="14"/>
      <c r="GZ2257" s="14"/>
      <c r="HA2257" s="14"/>
      <c r="HB2257" s="14"/>
      <c r="HC2257" s="14"/>
      <c r="HD2257" s="14"/>
      <c r="HE2257" s="14"/>
      <c r="HF2257" s="14"/>
      <c r="HG2257" s="14"/>
      <c r="HH2257" s="14"/>
      <c r="HI2257" s="14"/>
      <c r="HJ2257" s="14"/>
      <c r="HK2257" s="14"/>
      <c r="HL2257" s="14"/>
      <c r="HM2257" s="14"/>
      <c r="HN2257" s="14"/>
      <c r="HO2257" s="14"/>
      <c r="HP2257" s="14"/>
      <c r="HQ2257" s="14"/>
      <c r="HR2257" s="14"/>
      <c r="HS2257" s="14"/>
      <c r="HT2257" s="14"/>
      <c r="HU2257" s="14"/>
      <c r="HV2257" s="14"/>
      <c r="HW2257" s="14"/>
      <c r="HX2257" s="14"/>
      <c r="HY2257" s="14"/>
      <c r="HZ2257" s="14"/>
      <c r="IA2257" s="14"/>
      <c r="IB2257" s="14"/>
      <c r="IC2257" s="14"/>
      <c r="ID2257" s="14"/>
      <c r="IE2257" s="14"/>
      <c r="IF2257" s="14"/>
      <c r="IG2257" s="14"/>
      <c r="IH2257" s="14"/>
      <c r="II2257" s="14"/>
      <c r="IJ2257" s="14"/>
      <c r="IK2257" s="14"/>
      <c r="IL2257" s="14"/>
      <c r="IM2257" s="14"/>
      <c r="IN2257" s="14"/>
      <c r="IO2257" s="14"/>
      <c r="IP2257" s="14"/>
      <c r="IQ2257" s="14"/>
      <c r="IR2257" s="14"/>
      <c r="IS2257" s="14"/>
      <c r="IT2257" s="14"/>
    </row>
    <row r="2258" spans="1:254" x14ac:dyDescent="0.2">
      <c r="A2258" s="12">
        <v>401975</v>
      </c>
      <c r="B2258" s="4"/>
      <c r="C2258" s="13" t="s">
        <v>2022</v>
      </c>
      <c r="D2258" s="11">
        <v>77.7</v>
      </c>
      <c r="E2258" s="11">
        <v>77.7</v>
      </c>
      <c r="F2258" s="11"/>
      <c r="G2258" s="12">
        <v>5</v>
      </c>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C2258" s="14"/>
      <c r="AD2258" s="14"/>
      <c r="AE2258" s="14"/>
      <c r="AF2258" s="14"/>
      <c r="AG2258" s="14"/>
      <c r="AH2258" s="14"/>
      <c r="AI2258" s="14"/>
      <c r="AJ2258" s="14"/>
      <c r="AK2258" s="14"/>
      <c r="AL2258" s="14"/>
      <c r="AM2258" s="14"/>
      <c r="AN2258" s="14"/>
      <c r="AO2258" s="14"/>
      <c r="AP2258" s="14"/>
      <c r="AQ2258" s="14"/>
      <c r="AR2258" s="14"/>
      <c r="AS2258" s="14"/>
      <c r="AT2258" s="14"/>
      <c r="AU2258" s="14"/>
      <c r="AV2258" s="14"/>
      <c r="AW2258" s="14"/>
      <c r="AX2258" s="14"/>
      <c r="AY2258" s="14"/>
      <c r="AZ2258" s="14"/>
      <c r="BA2258" s="14"/>
      <c r="BB2258" s="14"/>
      <c r="BC2258" s="14"/>
      <c r="BD2258" s="14"/>
      <c r="BE2258" s="14"/>
      <c r="BF2258" s="14"/>
      <c r="BG2258" s="14"/>
      <c r="BH2258" s="14"/>
      <c r="BI2258" s="14"/>
      <c r="BJ2258" s="14"/>
      <c r="BK2258" s="14"/>
      <c r="BL2258" s="14"/>
      <c r="BM2258" s="14"/>
      <c r="BN2258" s="14"/>
      <c r="BO2258" s="14"/>
      <c r="BP2258" s="14"/>
      <c r="BQ2258" s="14"/>
      <c r="BR2258" s="14"/>
      <c r="BS2258" s="14"/>
      <c r="BT2258" s="14"/>
      <c r="BU2258" s="14"/>
      <c r="BV2258" s="14"/>
      <c r="BW2258" s="14"/>
      <c r="BX2258" s="14"/>
      <c r="BY2258" s="14"/>
      <c r="BZ2258" s="14"/>
      <c r="CA2258" s="14"/>
      <c r="CB2258" s="14"/>
      <c r="CC2258" s="14"/>
      <c r="CD2258" s="14"/>
      <c r="CE2258" s="14"/>
      <c r="CF2258" s="14"/>
      <c r="CG2258" s="14"/>
      <c r="CH2258" s="14"/>
      <c r="CI2258" s="14"/>
      <c r="CJ2258" s="14"/>
      <c r="CK2258" s="14"/>
      <c r="CL2258" s="14"/>
      <c r="CM2258" s="14"/>
      <c r="CN2258" s="14"/>
      <c r="CO2258" s="14"/>
      <c r="CP2258" s="14"/>
      <c r="CQ2258" s="14"/>
      <c r="CR2258" s="14"/>
      <c r="CS2258" s="14"/>
      <c r="CT2258" s="14"/>
      <c r="CU2258" s="14"/>
      <c r="CV2258" s="14"/>
      <c r="CW2258" s="14"/>
      <c r="CX2258" s="14"/>
      <c r="CY2258" s="14"/>
      <c r="CZ2258" s="14"/>
      <c r="DA2258" s="14"/>
      <c r="DB2258" s="14"/>
      <c r="DC2258" s="14"/>
      <c r="DD2258" s="14"/>
      <c r="DE2258" s="14"/>
      <c r="DF2258" s="14"/>
      <c r="DG2258" s="14"/>
      <c r="DH2258" s="14"/>
      <c r="DI2258" s="14"/>
      <c r="DJ2258" s="14"/>
      <c r="DK2258" s="14"/>
      <c r="DL2258" s="14"/>
      <c r="DM2258" s="14"/>
      <c r="DN2258" s="14"/>
      <c r="DO2258" s="14"/>
      <c r="DP2258" s="14"/>
      <c r="DQ2258" s="14"/>
      <c r="DR2258" s="14"/>
      <c r="DS2258" s="14"/>
      <c r="DT2258" s="14"/>
      <c r="DU2258" s="14"/>
      <c r="DV2258" s="14"/>
      <c r="DW2258" s="14"/>
      <c r="DX2258" s="14"/>
      <c r="DY2258" s="14"/>
      <c r="DZ2258" s="14"/>
      <c r="EA2258" s="14"/>
      <c r="EB2258" s="14"/>
      <c r="EC2258" s="14"/>
      <c r="ED2258" s="14"/>
      <c r="EE2258" s="14"/>
      <c r="EF2258" s="14"/>
      <c r="EG2258" s="14"/>
      <c r="EH2258" s="14"/>
      <c r="EI2258" s="14"/>
      <c r="EJ2258" s="14"/>
      <c r="EK2258" s="14"/>
      <c r="EL2258" s="14"/>
      <c r="EM2258" s="14"/>
      <c r="EN2258" s="14"/>
      <c r="EO2258" s="14"/>
      <c r="EP2258" s="14"/>
      <c r="EQ2258" s="14"/>
      <c r="ER2258" s="14"/>
      <c r="ES2258" s="14"/>
      <c r="ET2258" s="14"/>
      <c r="EU2258" s="14"/>
      <c r="EV2258" s="14"/>
      <c r="EW2258" s="14"/>
      <c r="EX2258" s="14"/>
      <c r="EY2258" s="14"/>
      <c r="EZ2258" s="14"/>
      <c r="FA2258" s="14"/>
      <c r="FB2258" s="14"/>
      <c r="FC2258" s="14"/>
      <c r="FD2258" s="14"/>
      <c r="FE2258" s="14"/>
      <c r="FF2258" s="14"/>
      <c r="FG2258" s="14"/>
      <c r="FH2258" s="14"/>
      <c r="FI2258" s="14"/>
      <c r="FJ2258" s="14"/>
      <c r="FK2258" s="14"/>
      <c r="FL2258" s="14"/>
      <c r="FM2258" s="14"/>
      <c r="FN2258" s="14"/>
      <c r="FO2258" s="14"/>
      <c r="FP2258" s="14"/>
      <c r="FQ2258" s="14"/>
      <c r="FR2258" s="14"/>
      <c r="FS2258" s="14"/>
      <c r="FT2258" s="14"/>
      <c r="FU2258" s="14"/>
      <c r="FV2258" s="14"/>
      <c r="FW2258" s="14"/>
      <c r="FX2258" s="14"/>
      <c r="FY2258" s="14"/>
      <c r="FZ2258" s="14"/>
      <c r="GA2258" s="14"/>
      <c r="GB2258" s="14"/>
      <c r="GC2258" s="14"/>
      <c r="GD2258" s="14"/>
      <c r="GE2258" s="14"/>
      <c r="GF2258" s="14"/>
      <c r="GG2258" s="14"/>
      <c r="GH2258" s="14"/>
      <c r="GI2258" s="14"/>
      <c r="GJ2258" s="14"/>
      <c r="GK2258" s="14"/>
      <c r="GL2258" s="14"/>
      <c r="GM2258" s="14"/>
      <c r="GN2258" s="14"/>
      <c r="GO2258" s="14"/>
      <c r="GP2258" s="14"/>
      <c r="GQ2258" s="14"/>
      <c r="GR2258" s="14"/>
      <c r="GS2258" s="14"/>
      <c r="GT2258" s="14"/>
      <c r="GU2258" s="14"/>
      <c r="GV2258" s="14"/>
      <c r="GW2258" s="14"/>
      <c r="GX2258" s="14"/>
      <c r="GY2258" s="14"/>
      <c r="GZ2258" s="14"/>
      <c r="HA2258" s="14"/>
      <c r="HB2258" s="14"/>
      <c r="HC2258" s="14"/>
      <c r="HD2258" s="14"/>
      <c r="HE2258" s="14"/>
      <c r="HF2258" s="14"/>
      <c r="HG2258" s="14"/>
      <c r="HH2258" s="14"/>
      <c r="HI2258" s="14"/>
      <c r="HJ2258" s="14"/>
      <c r="HK2258" s="14"/>
      <c r="HL2258" s="14"/>
      <c r="HM2258" s="14"/>
      <c r="HN2258" s="14"/>
      <c r="HO2258" s="14"/>
      <c r="HP2258" s="14"/>
      <c r="HQ2258" s="14"/>
      <c r="HR2258" s="14"/>
      <c r="HS2258" s="14"/>
      <c r="HT2258" s="14"/>
      <c r="HU2258" s="14"/>
      <c r="HV2258" s="14"/>
      <c r="HW2258" s="14"/>
      <c r="HX2258" s="14"/>
      <c r="HY2258" s="14"/>
      <c r="HZ2258" s="14"/>
      <c r="IA2258" s="14"/>
      <c r="IB2258" s="14"/>
      <c r="IC2258" s="14"/>
      <c r="ID2258" s="14"/>
      <c r="IE2258" s="14"/>
      <c r="IF2258" s="14"/>
      <c r="IG2258" s="14"/>
      <c r="IH2258" s="14"/>
      <c r="II2258" s="14"/>
      <c r="IJ2258" s="14"/>
      <c r="IK2258" s="14"/>
      <c r="IL2258" s="14"/>
      <c r="IM2258" s="14"/>
      <c r="IN2258" s="14"/>
      <c r="IO2258" s="14"/>
      <c r="IP2258" s="14"/>
      <c r="IQ2258" s="14"/>
      <c r="IR2258" s="14"/>
      <c r="IS2258" s="14"/>
      <c r="IT2258" s="14"/>
    </row>
    <row r="2259" spans="1:254" x14ac:dyDescent="0.2">
      <c r="A2259" s="12">
        <v>401995</v>
      </c>
      <c r="B2259" s="4"/>
      <c r="C2259" s="19" t="s">
        <v>2023</v>
      </c>
      <c r="D2259" s="11">
        <v>30</v>
      </c>
      <c r="E2259" s="11">
        <v>30</v>
      </c>
      <c r="F2259" s="11"/>
      <c r="G2259" s="12">
        <v>4</v>
      </c>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C2259" s="14"/>
      <c r="AD2259" s="14"/>
      <c r="AE2259" s="14"/>
      <c r="AF2259" s="14"/>
      <c r="AG2259" s="14"/>
      <c r="AH2259" s="14"/>
      <c r="AI2259" s="14"/>
      <c r="AJ2259" s="14"/>
      <c r="AK2259" s="14"/>
      <c r="AL2259" s="14"/>
      <c r="AM2259" s="14"/>
      <c r="AN2259" s="14"/>
      <c r="AO2259" s="14"/>
      <c r="AP2259" s="14"/>
      <c r="AQ2259" s="14"/>
      <c r="AR2259" s="14"/>
      <c r="AS2259" s="14"/>
      <c r="AT2259" s="14"/>
      <c r="AU2259" s="14"/>
      <c r="AV2259" s="14"/>
      <c r="AW2259" s="14"/>
      <c r="AX2259" s="14"/>
      <c r="AY2259" s="14"/>
      <c r="AZ2259" s="14"/>
      <c r="BA2259" s="14"/>
      <c r="BB2259" s="14"/>
      <c r="BC2259" s="14"/>
      <c r="BD2259" s="14"/>
      <c r="BE2259" s="14"/>
      <c r="BF2259" s="14"/>
      <c r="BG2259" s="14"/>
      <c r="BH2259" s="14"/>
      <c r="BI2259" s="14"/>
      <c r="BJ2259" s="14"/>
      <c r="BK2259" s="14"/>
      <c r="BL2259" s="14"/>
      <c r="BM2259" s="14"/>
      <c r="BN2259" s="14"/>
      <c r="BO2259" s="14"/>
      <c r="BP2259" s="14"/>
      <c r="BQ2259" s="14"/>
      <c r="BR2259" s="14"/>
      <c r="BS2259" s="14"/>
      <c r="BT2259" s="14"/>
      <c r="BU2259" s="14"/>
      <c r="BV2259" s="14"/>
      <c r="BW2259" s="14"/>
      <c r="BX2259" s="14"/>
      <c r="BY2259" s="14"/>
      <c r="BZ2259" s="14"/>
      <c r="CA2259" s="14"/>
      <c r="CB2259" s="14"/>
      <c r="CC2259" s="14"/>
      <c r="CD2259" s="14"/>
      <c r="CE2259" s="14"/>
      <c r="CF2259" s="14"/>
      <c r="CG2259" s="14"/>
      <c r="CH2259" s="14"/>
      <c r="CI2259" s="14"/>
      <c r="CJ2259" s="14"/>
      <c r="CK2259" s="14"/>
      <c r="CL2259" s="14"/>
      <c r="CM2259" s="14"/>
      <c r="CN2259" s="14"/>
      <c r="CO2259" s="14"/>
      <c r="CP2259" s="14"/>
      <c r="CQ2259" s="14"/>
      <c r="CR2259" s="14"/>
      <c r="CS2259" s="14"/>
      <c r="CT2259" s="14"/>
      <c r="CU2259" s="14"/>
      <c r="CV2259" s="14"/>
      <c r="CW2259" s="14"/>
      <c r="CX2259" s="14"/>
      <c r="CY2259" s="14"/>
      <c r="CZ2259" s="14"/>
      <c r="DA2259" s="14"/>
      <c r="DB2259" s="14"/>
      <c r="DC2259" s="14"/>
      <c r="DD2259" s="14"/>
      <c r="DE2259" s="14"/>
      <c r="DF2259" s="14"/>
      <c r="DG2259" s="14"/>
      <c r="DH2259" s="14"/>
      <c r="DI2259" s="14"/>
      <c r="DJ2259" s="14"/>
      <c r="DK2259" s="14"/>
      <c r="DL2259" s="14"/>
      <c r="DM2259" s="14"/>
      <c r="DN2259" s="14"/>
      <c r="DO2259" s="14"/>
      <c r="DP2259" s="14"/>
      <c r="DQ2259" s="14"/>
      <c r="DR2259" s="14"/>
      <c r="DS2259" s="14"/>
      <c r="DT2259" s="14"/>
      <c r="DU2259" s="14"/>
      <c r="DV2259" s="14"/>
      <c r="DW2259" s="14"/>
      <c r="DX2259" s="14"/>
      <c r="DY2259" s="14"/>
      <c r="DZ2259" s="14"/>
      <c r="EA2259" s="14"/>
      <c r="EB2259" s="14"/>
      <c r="EC2259" s="14"/>
      <c r="ED2259" s="14"/>
      <c r="EE2259" s="14"/>
      <c r="EF2259" s="14"/>
      <c r="EG2259" s="14"/>
      <c r="EH2259" s="14"/>
      <c r="EI2259" s="14"/>
      <c r="EJ2259" s="14"/>
      <c r="EK2259" s="14"/>
      <c r="EL2259" s="14"/>
      <c r="EM2259" s="14"/>
      <c r="EN2259" s="14"/>
      <c r="EO2259" s="14"/>
      <c r="EP2259" s="14"/>
      <c r="EQ2259" s="14"/>
      <c r="ER2259" s="14"/>
      <c r="ES2259" s="14"/>
      <c r="ET2259" s="14"/>
      <c r="EU2259" s="14"/>
      <c r="EV2259" s="14"/>
      <c r="EW2259" s="14"/>
      <c r="EX2259" s="14"/>
      <c r="EY2259" s="14"/>
      <c r="EZ2259" s="14"/>
      <c r="FA2259" s="14"/>
      <c r="FB2259" s="14"/>
      <c r="FC2259" s="14"/>
      <c r="FD2259" s="14"/>
      <c r="FE2259" s="14"/>
      <c r="FF2259" s="14"/>
      <c r="FG2259" s="14"/>
      <c r="FH2259" s="14"/>
      <c r="FI2259" s="14"/>
      <c r="FJ2259" s="14"/>
      <c r="FK2259" s="14"/>
      <c r="FL2259" s="14"/>
      <c r="FM2259" s="14"/>
      <c r="FN2259" s="14"/>
      <c r="FO2259" s="14"/>
      <c r="FP2259" s="14"/>
      <c r="FQ2259" s="14"/>
      <c r="FR2259" s="14"/>
      <c r="FS2259" s="14"/>
      <c r="FT2259" s="14"/>
      <c r="FU2259" s="14"/>
      <c r="FV2259" s="14"/>
      <c r="FW2259" s="14"/>
      <c r="FX2259" s="14"/>
      <c r="FY2259" s="14"/>
      <c r="FZ2259" s="14"/>
      <c r="GA2259" s="14"/>
      <c r="GB2259" s="14"/>
      <c r="GC2259" s="14"/>
      <c r="GD2259" s="14"/>
      <c r="GE2259" s="14"/>
      <c r="GF2259" s="14"/>
      <c r="GG2259" s="14"/>
      <c r="GH2259" s="14"/>
      <c r="GI2259" s="14"/>
      <c r="GJ2259" s="14"/>
      <c r="GK2259" s="14"/>
      <c r="GL2259" s="14"/>
      <c r="GM2259" s="14"/>
      <c r="GN2259" s="14"/>
      <c r="GO2259" s="14"/>
      <c r="GP2259" s="14"/>
      <c r="GQ2259" s="14"/>
      <c r="GR2259" s="14"/>
      <c r="GS2259" s="14"/>
      <c r="GT2259" s="14"/>
      <c r="GU2259" s="14"/>
      <c r="GV2259" s="14"/>
      <c r="GW2259" s="14"/>
      <c r="GX2259" s="14"/>
      <c r="GY2259" s="14"/>
      <c r="GZ2259" s="14"/>
      <c r="HA2259" s="14"/>
      <c r="HB2259" s="14"/>
      <c r="HC2259" s="14"/>
      <c r="HD2259" s="14"/>
      <c r="HE2259" s="14"/>
      <c r="HF2259" s="14"/>
      <c r="HG2259" s="14"/>
      <c r="HH2259" s="14"/>
      <c r="HI2259" s="14"/>
      <c r="HJ2259" s="14"/>
      <c r="HK2259" s="14"/>
      <c r="HL2259" s="14"/>
      <c r="HM2259" s="14"/>
      <c r="HN2259" s="14"/>
      <c r="HO2259" s="14"/>
      <c r="HP2259" s="14"/>
      <c r="HQ2259" s="14"/>
      <c r="HR2259" s="14"/>
      <c r="HS2259" s="14"/>
      <c r="HT2259" s="14"/>
      <c r="HU2259" s="14"/>
      <c r="HV2259" s="14"/>
      <c r="HW2259" s="14"/>
      <c r="HX2259" s="14"/>
      <c r="HY2259" s="14"/>
      <c r="HZ2259" s="14"/>
      <c r="IA2259" s="14"/>
      <c r="IB2259" s="14"/>
      <c r="IC2259" s="14"/>
      <c r="ID2259" s="14"/>
      <c r="IE2259" s="14"/>
      <c r="IF2259" s="14"/>
      <c r="IG2259" s="14"/>
      <c r="IH2259" s="14"/>
      <c r="II2259" s="14"/>
      <c r="IJ2259" s="14"/>
      <c r="IK2259" s="14"/>
      <c r="IL2259" s="14"/>
      <c r="IM2259" s="14"/>
      <c r="IN2259" s="14"/>
      <c r="IO2259" s="14"/>
      <c r="IP2259" s="14"/>
      <c r="IQ2259" s="14"/>
      <c r="IR2259" s="14"/>
      <c r="IS2259" s="14"/>
      <c r="IT2259" s="14"/>
    </row>
    <row r="2260" spans="1:254" ht="60.75" x14ac:dyDescent="0.2">
      <c r="A2260" s="12">
        <v>402000</v>
      </c>
      <c r="B2260" s="4"/>
      <c r="C2260" s="13" t="s">
        <v>2024</v>
      </c>
      <c r="D2260" s="11">
        <v>44</v>
      </c>
      <c r="E2260" s="11">
        <v>44</v>
      </c>
      <c r="F2260" s="11"/>
      <c r="G2260" s="12">
        <v>4</v>
      </c>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C2260" s="14"/>
      <c r="AD2260" s="14"/>
      <c r="AE2260" s="14"/>
      <c r="AF2260" s="14"/>
      <c r="AG2260" s="14"/>
      <c r="AH2260" s="14"/>
      <c r="AI2260" s="14"/>
      <c r="AJ2260" s="14"/>
      <c r="AK2260" s="14"/>
      <c r="AL2260" s="14"/>
      <c r="AM2260" s="14"/>
      <c r="AN2260" s="14"/>
      <c r="AO2260" s="14"/>
      <c r="AP2260" s="14"/>
      <c r="AQ2260" s="14"/>
      <c r="AR2260" s="14"/>
      <c r="AS2260" s="14"/>
      <c r="AT2260" s="14"/>
      <c r="AU2260" s="14"/>
      <c r="AV2260" s="14"/>
      <c r="AW2260" s="14"/>
      <c r="AX2260" s="14"/>
      <c r="AY2260" s="14"/>
      <c r="AZ2260" s="14"/>
      <c r="BA2260" s="14"/>
      <c r="BB2260" s="14"/>
      <c r="BC2260" s="14"/>
      <c r="BD2260" s="14"/>
      <c r="BE2260" s="14"/>
      <c r="BF2260" s="14"/>
      <c r="BG2260" s="14"/>
      <c r="BH2260" s="14"/>
      <c r="BI2260" s="14"/>
      <c r="BJ2260" s="14"/>
      <c r="BK2260" s="14"/>
      <c r="BL2260" s="14"/>
      <c r="BM2260" s="14"/>
      <c r="BN2260" s="14"/>
      <c r="BO2260" s="14"/>
      <c r="BP2260" s="14"/>
      <c r="BQ2260" s="14"/>
      <c r="BR2260" s="14"/>
      <c r="BS2260" s="14"/>
      <c r="BT2260" s="14"/>
      <c r="BU2260" s="14"/>
      <c r="BV2260" s="14"/>
      <c r="BW2260" s="14"/>
      <c r="BX2260" s="14"/>
      <c r="BY2260" s="14"/>
      <c r="BZ2260" s="14"/>
      <c r="CA2260" s="14"/>
      <c r="CB2260" s="14"/>
      <c r="CC2260" s="14"/>
      <c r="CD2260" s="14"/>
      <c r="CE2260" s="14"/>
      <c r="CF2260" s="14"/>
      <c r="CG2260" s="14"/>
      <c r="CH2260" s="14"/>
      <c r="CI2260" s="14"/>
      <c r="CJ2260" s="14"/>
      <c r="CK2260" s="14"/>
      <c r="CL2260" s="14"/>
      <c r="CM2260" s="14"/>
      <c r="CN2260" s="14"/>
      <c r="CO2260" s="14"/>
      <c r="CP2260" s="14"/>
      <c r="CQ2260" s="14"/>
      <c r="CR2260" s="14"/>
      <c r="CS2260" s="14"/>
      <c r="CT2260" s="14"/>
      <c r="CU2260" s="14"/>
      <c r="CV2260" s="14"/>
      <c r="CW2260" s="14"/>
      <c r="CX2260" s="14"/>
      <c r="CY2260" s="14"/>
      <c r="CZ2260" s="14"/>
      <c r="DA2260" s="14"/>
      <c r="DB2260" s="14"/>
      <c r="DC2260" s="14"/>
      <c r="DD2260" s="14"/>
      <c r="DE2260" s="14"/>
      <c r="DF2260" s="14"/>
      <c r="DG2260" s="14"/>
      <c r="DH2260" s="14"/>
      <c r="DI2260" s="14"/>
      <c r="DJ2260" s="14"/>
      <c r="DK2260" s="14"/>
      <c r="DL2260" s="14"/>
      <c r="DM2260" s="14"/>
      <c r="DN2260" s="14"/>
      <c r="DO2260" s="14"/>
      <c r="DP2260" s="14"/>
      <c r="DQ2260" s="14"/>
      <c r="DR2260" s="14"/>
      <c r="DS2260" s="14"/>
      <c r="DT2260" s="14"/>
      <c r="DU2260" s="14"/>
      <c r="DV2260" s="14"/>
      <c r="DW2260" s="14"/>
      <c r="DX2260" s="14"/>
      <c r="DY2260" s="14"/>
      <c r="DZ2260" s="14"/>
      <c r="EA2260" s="14"/>
      <c r="EB2260" s="14"/>
      <c r="EC2260" s="14"/>
      <c r="ED2260" s="14"/>
      <c r="EE2260" s="14"/>
      <c r="EF2260" s="14"/>
      <c r="EG2260" s="14"/>
      <c r="EH2260" s="14"/>
      <c r="EI2260" s="14"/>
      <c r="EJ2260" s="14"/>
      <c r="EK2260" s="14"/>
      <c r="EL2260" s="14"/>
      <c r="EM2260" s="14"/>
      <c r="EN2260" s="14"/>
      <c r="EO2260" s="14"/>
      <c r="EP2260" s="14"/>
      <c r="EQ2260" s="14"/>
      <c r="ER2260" s="14"/>
      <c r="ES2260" s="14"/>
      <c r="ET2260" s="14"/>
      <c r="EU2260" s="14"/>
      <c r="EV2260" s="14"/>
      <c r="EW2260" s="14"/>
      <c r="EX2260" s="14"/>
      <c r="EY2260" s="14"/>
      <c r="EZ2260" s="14"/>
      <c r="FA2260" s="14"/>
      <c r="FB2260" s="14"/>
      <c r="FC2260" s="14"/>
      <c r="FD2260" s="14"/>
      <c r="FE2260" s="14"/>
      <c r="FF2260" s="14"/>
      <c r="FG2260" s="14"/>
      <c r="FH2260" s="14"/>
      <c r="FI2260" s="14"/>
      <c r="FJ2260" s="14"/>
      <c r="FK2260" s="14"/>
      <c r="FL2260" s="14"/>
      <c r="FM2260" s="14"/>
      <c r="FN2260" s="14"/>
      <c r="FO2260" s="14"/>
      <c r="FP2260" s="14"/>
      <c r="FQ2260" s="14"/>
      <c r="FR2260" s="14"/>
      <c r="FS2260" s="14"/>
      <c r="FT2260" s="14"/>
      <c r="FU2260" s="14"/>
      <c r="FV2260" s="14"/>
      <c r="FW2260" s="14"/>
      <c r="FX2260" s="14"/>
      <c r="FY2260" s="14"/>
      <c r="FZ2260" s="14"/>
      <c r="GA2260" s="14"/>
      <c r="GB2260" s="14"/>
      <c r="GC2260" s="14"/>
      <c r="GD2260" s="14"/>
      <c r="GE2260" s="14"/>
      <c r="GF2260" s="14"/>
      <c r="GG2260" s="14"/>
      <c r="GH2260" s="14"/>
      <c r="GI2260" s="14"/>
      <c r="GJ2260" s="14"/>
      <c r="GK2260" s="14"/>
      <c r="GL2260" s="14"/>
      <c r="GM2260" s="14"/>
      <c r="GN2260" s="14"/>
      <c r="GO2260" s="14"/>
      <c r="GP2260" s="14"/>
      <c r="GQ2260" s="14"/>
      <c r="GR2260" s="14"/>
      <c r="GS2260" s="14"/>
      <c r="GT2260" s="14"/>
      <c r="GU2260" s="14"/>
      <c r="GV2260" s="14"/>
      <c r="GW2260" s="14"/>
      <c r="GX2260" s="14"/>
      <c r="GY2260" s="14"/>
      <c r="GZ2260" s="14"/>
      <c r="HA2260" s="14"/>
      <c r="HB2260" s="14"/>
      <c r="HC2260" s="14"/>
      <c r="HD2260" s="14"/>
      <c r="HE2260" s="14"/>
      <c r="HF2260" s="14"/>
      <c r="HG2260" s="14"/>
      <c r="HH2260" s="14"/>
      <c r="HI2260" s="14"/>
      <c r="HJ2260" s="14"/>
      <c r="HK2260" s="14"/>
      <c r="HL2260" s="14"/>
      <c r="HM2260" s="14"/>
      <c r="HN2260" s="14"/>
      <c r="HO2260" s="14"/>
      <c r="HP2260" s="14"/>
      <c r="HQ2260" s="14"/>
      <c r="HR2260" s="14"/>
      <c r="HS2260" s="14"/>
      <c r="HT2260" s="14"/>
      <c r="HU2260" s="14"/>
      <c r="HV2260" s="14"/>
      <c r="HW2260" s="14"/>
      <c r="HX2260" s="14"/>
      <c r="HY2260" s="14"/>
      <c r="HZ2260" s="14"/>
      <c r="IA2260" s="14"/>
      <c r="IB2260" s="14"/>
      <c r="IC2260" s="14"/>
      <c r="ID2260" s="14"/>
      <c r="IE2260" s="14"/>
      <c r="IF2260" s="14"/>
      <c r="IG2260" s="14"/>
      <c r="IH2260" s="14"/>
      <c r="II2260" s="14"/>
      <c r="IJ2260" s="14"/>
      <c r="IK2260" s="14"/>
      <c r="IL2260" s="14"/>
      <c r="IM2260" s="14"/>
      <c r="IN2260" s="14"/>
      <c r="IO2260" s="14"/>
      <c r="IP2260" s="14"/>
      <c r="IQ2260" s="14"/>
      <c r="IR2260" s="14"/>
      <c r="IS2260" s="14"/>
      <c r="IT2260" s="14"/>
    </row>
    <row r="2261" spans="1:254" ht="40.5" x14ac:dyDescent="0.2">
      <c r="A2261" s="2">
        <v>402005</v>
      </c>
      <c r="B2261" s="4"/>
      <c r="C2261" s="5" t="s">
        <v>2025</v>
      </c>
      <c r="D2261" s="3">
        <v>18</v>
      </c>
      <c r="E2261" s="3">
        <v>14</v>
      </c>
      <c r="F2261" s="3">
        <v>4</v>
      </c>
      <c r="G2261" s="2">
        <v>2</v>
      </c>
      <c r="I2261" s="14"/>
      <c r="J2261" s="14"/>
      <c r="K2261" s="14"/>
      <c r="L2261" s="14"/>
      <c r="M2261" s="14"/>
      <c r="N2261" s="14"/>
      <c r="O2261" s="14"/>
      <c r="P2261" s="14"/>
      <c r="Q2261" s="14"/>
      <c r="R2261" s="14"/>
      <c r="S2261" s="14"/>
      <c r="T2261" s="14"/>
      <c r="U2261" s="14"/>
      <c r="V2261" s="14"/>
      <c r="W2261" s="14"/>
      <c r="X2261" s="14"/>
      <c r="Y2261" s="14"/>
      <c r="Z2261" s="14"/>
      <c r="AA2261" s="14"/>
      <c r="AB2261" s="14"/>
      <c r="AC2261" s="14"/>
      <c r="AD2261" s="14"/>
      <c r="AE2261" s="14"/>
      <c r="AF2261" s="14"/>
      <c r="AG2261" s="14"/>
      <c r="AH2261" s="14"/>
      <c r="AI2261" s="14"/>
      <c r="AJ2261" s="14"/>
      <c r="AK2261" s="14"/>
      <c r="AL2261" s="14"/>
      <c r="AM2261" s="14"/>
      <c r="AN2261" s="14"/>
      <c r="AO2261" s="14"/>
      <c r="AP2261" s="14"/>
      <c r="AQ2261" s="14"/>
      <c r="AR2261" s="14"/>
      <c r="AS2261" s="14"/>
      <c r="AT2261" s="14"/>
      <c r="AU2261" s="14"/>
      <c r="AV2261" s="14"/>
      <c r="AW2261" s="14"/>
      <c r="AX2261" s="14"/>
      <c r="AY2261" s="14"/>
      <c r="AZ2261" s="14"/>
      <c r="BA2261" s="14"/>
      <c r="BB2261" s="14"/>
      <c r="BC2261" s="14"/>
      <c r="BD2261" s="14"/>
      <c r="BE2261" s="14"/>
      <c r="BF2261" s="14"/>
      <c r="BG2261" s="14"/>
      <c r="BH2261" s="14"/>
      <c r="BI2261" s="14"/>
      <c r="BJ2261" s="14"/>
      <c r="BK2261" s="14"/>
      <c r="BL2261" s="14"/>
      <c r="BM2261" s="14"/>
      <c r="BN2261" s="14"/>
      <c r="BO2261" s="14"/>
      <c r="BP2261" s="14"/>
      <c r="BQ2261" s="14"/>
      <c r="BR2261" s="14"/>
      <c r="BS2261" s="14"/>
      <c r="BT2261" s="14"/>
      <c r="BU2261" s="14"/>
      <c r="BV2261" s="14"/>
      <c r="BW2261" s="14"/>
      <c r="BX2261" s="14"/>
      <c r="BY2261" s="14"/>
      <c r="BZ2261" s="14"/>
      <c r="CA2261" s="14"/>
      <c r="CB2261" s="14"/>
      <c r="CC2261" s="14"/>
      <c r="CD2261" s="14"/>
      <c r="CE2261" s="14"/>
      <c r="CF2261" s="14"/>
      <c r="CG2261" s="14"/>
      <c r="CH2261" s="14"/>
      <c r="CI2261" s="14"/>
      <c r="CJ2261" s="14"/>
      <c r="CK2261" s="14"/>
      <c r="CL2261" s="14"/>
      <c r="CM2261" s="14"/>
      <c r="CN2261" s="14"/>
      <c r="CO2261" s="14"/>
      <c r="CP2261" s="14"/>
      <c r="CQ2261" s="14"/>
      <c r="CR2261" s="14"/>
      <c r="CS2261" s="14"/>
      <c r="CT2261" s="14"/>
      <c r="CU2261" s="14"/>
      <c r="CV2261" s="14"/>
      <c r="CW2261" s="14"/>
      <c r="CX2261" s="14"/>
      <c r="CY2261" s="14"/>
      <c r="CZ2261" s="14"/>
      <c r="DA2261" s="14"/>
      <c r="DB2261" s="14"/>
      <c r="DC2261" s="14"/>
      <c r="DD2261" s="14"/>
      <c r="DE2261" s="14"/>
      <c r="DF2261" s="14"/>
      <c r="DG2261" s="14"/>
      <c r="DH2261" s="14"/>
      <c r="DI2261" s="14"/>
      <c r="DJ2261" s="14"/>
      <c r="DK2261" s="14"/>
      <c r="DL2261" s="14"/>
      <c r="DM2261" s="14"/>
      <c r="DN2261" s="14"/>
      <c r="DO2261" s="14"/>
      <c r="DP2261" s="14"/>
      <c r="DQ2261" s="14"/>
      <c r="DR2261" s="14"/>
      <c r="DS2261" s="14"/>
      <c r="DT2261" s="14"/>
      <c r="DU2261" s="14"/>
      <c r="DV2261" s="14"/>
      <c r="DW2261" s="14"/>
      <c r="DX2261" s="14"/>
      <c r="DY2261" s="14"/>
      <c r="DZ2261" s="14"/>
      <c r="EA2261" s="14"/>
      <c r="EB2261" s="14"/>
      <c r="EC2261" s="14"/>
      <c r="ED2261" s="14"/>
      <c r="EE2261" s="14"/>
      <c r="EF2261" s="14"/>
      <c r="EG2261" s="14"/>
      <c r="EH2261" s="14"/>
      <c r="EI2261" s="14"/>
      <c r="EJ2261" s="14"/>
      <c r="EK2261" s="14"/>
      <c r="EL2261" s="14"/>
      <c r="EM2261" s="14"/>
      <c r="EN2261" s="14"/>
      <c r="EO2261" s="14"/>
      <c r="EP2261" s="14"/>
      <c r="EQ2261" s="14"/>
      <c r="ER2261" s="14"/>
      <c r="ES2261" s="14"/>
      <c r="ET2261" s="14"/>
      <c r="EU2261" s="14"/>
      <c r="EV2261" s="14"/>
      <c r="EW2261" s="14"/>
      <c r="EX2261" s="14"/>
      <c r="EY2261" s="14"/>
      <c r="EZ2261" s="14"/>
      <c r="FA2261" s="14"/>
      <c r="FB2261" s="14"/>
      <c r="FC2261" s="14"/>
      <c r="FD2261" s="14"/>
      <c r="FE2261" s="14"/>
      <c r="FF2261" s="14"/>
      <c r="FG2261" s="14"/>
      <c r="FH2261" s="14"/>
      <c r="FI2261" s="14"/>
      <c r="FJ2261" s="14"/>
      <c r="FK2261" s="14"/>
      <c r="FL2261" s="14"/>
      <c r="FM2261" s="14"/>
      <c r="FN2261" s="14"/>
      <c r="FO2261" s="14"/>
      <c r="FP2261" s="14"/>
      <c r="FQ2261" s="14"/>
      <c r="FR2261" s="14"/>
      <c r="FS2261" s="14"/>
      <c r="FT2261" s="14"/>
      <c r="FU2261" s="14"/>
      <c r="FV2261" s="14"/>
      <c r="FW2261" s="14"/>
      <c r="FX2261" s="14"/>
      <c r="FY2261" s="14"/>
      <c r="FZ2261" s="14"/>
      <c r="GA2261" s="14"/>
      <c r="GB2261" s="14"/>
      <c r="GC2261" s="14"/>
      <c r="GD2261" s="14"/>
      <c r="GE2261" s="14"/>
      <c r="GF2261" s="14"/>
      <c r="GG2261" s="14"/>
      <c r="GH2261" s="14"/>
      <c r="GI2261" s="14"/>
      <c r="GJ2261" s="14"/>
      <c r="GK2261" s="14"/>
      <c r="GL2261" s="14"/>
      <c r="GM2261" s="14"/>
      <c r="GN2261" s="14"/>
      <c r="GO2261" s="14"/>
      <c r="GP2261" s="14"/>
      <c r="GQ2261" s="14"/>
      <c r="GR2261" s="14"/>
      <c r="GS2261" s="14"/>
      <c r="GT2261" s="14"/>
      <c r="GU2261" s="14"/>
      <c r="GV2261" s="14"/>
      <c r="GW2261" s="14"/>
      <c r="GX2261" s="14"/>
      <c r="GY2261" s="14"/>
      <c r="GZ2261" s="14"/>
      <c r="HA2261" s="14"/>
      <c r="HB2261" s="14"/>
      <c r="HC2261" s="14"/>
      <c r="HD2261" s="14"/>
      <c r="HE2261" s="14"/>
      <c r="HF2261" s="14"/>
      <c r="HG2261" s="14"/>
      <c r="HH2261" s="14"/>
      <c r="HI2261" s="14"/>
      <c r="HJ2261" s="14"/>
      <c r="HK2261" s="14"/>
      <c r="HL2261" s="14"/>
      <c r="HM2261" s="14"/>
      <c r="HN2261" s="14"/>
      <c r="HO2261" s="14"/>
      <c r="HP2261" s="14"/>
      <c r="HQ2261" s="14"/>
      <c r="HR2261" s="14"/>
      <c r="HS2261" s="14"/>
      <c r="HT2261" s="14"/>
      <c r="HU2261" s="14"/>
      <c r="HV2261" s="14"/>
      <c r="HW2261" s="14"/>
      <c r="HX2261" s="14"/>
      <c r="HY2261" s="14"/>
      <c r="HZ2261" s="14"/>
      <c r="IA2261" s="14"/>
      <c r="IB2261" s="14"/>
      <c r="IC2261" s="14"/>
      <c r="ID2261" s="14"/>
      <c r="IE2261" s="14"/>
      <c r="IF2261" s="14"/>
      <c r="IG2261" s="14"/>
      <c r="IH2261" s="14"/>
      <c r="II2261" s="14"/>
      <c r="IJ2261" s="14"/>
      <c r="IK2261" s="14"/>
      <c r="IL2261" s="14"/>
      <c r="IM2261" s="14"/>
      <c r="IN2261" s="14"/>
      <c r="IO2261" s="14"/>
      <c r="IP2261" s="14"/>
      <c r="IQ2261" s="14"/>
      <c r="IR2261" s="14"/>
      <c r="IS2261" s="14"/>
      <c r="IT2261" s="14"/>
    </row>
    <row r="2262" spans="1:254" x14ac:dyDescent="0.2">
      <c r="A2262" s="2">
        <v>402006</v>
      </c>
      <c r="B2262" s="4" t="s">
        <v>203</v>
      </c>
      <c r="C2262" s="5" t="s">
        <v>2026</v>
      </c>
      <c r="D2262" s="3">
        <v>24</v>
      </c>
      <c r="E2262" s="3">
        <v>18</v>
      </c>
      <c r="F2262" s="3">
        <v>6</v>
      </c>
      <c r="G2262" s="2">
        <v>3</v>
      </c>
      <c r="H2262" s="14"/>
    </row>
    <row r="2263" spans="1:254" x14ac:dyDescent="0.2">
      <c r="A2263" s="2">
        <v>402007</v>
      </c>
      <c r="B2263" s="4"/>
      <c r="C2263" s="5" t="s">
        <v>2027</v>
      </c>
      <c r="D2263" s="3">
        <v>3</v>
      </c>
      <c r="E2263" s="11">
        <v>3</v>
      </c>
      <c r="F2263" s="3"/>
      <c r="G2263" s="2">
        <v>0</v>
      </c>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C2263" s="14"/>
      <c r="AD2263" s="14"/>
      <c r="AE2263" s="14"/>
      <c r="AF2263" s="14"/>
      <c r="AG2263" s="14"/>
      <c r="AH2263" s="14"/>
      <c r="AI2263" s="14"/>
      <c r="AJ2263" s="14"/>
      <c r="AK2263" s="14"/>
      <c r="AL2263" s="14"/>
      <c r="AM2263" s="14"/>
      <c r="AN2263" s="14"/>
      <c r="AO2263" s="14"/>
      <c r="AP2263" s="14"/>
      <c r="AQ2263" s="14"/>
      <c r="AR2263" s="14"/>
      <c r="AS2263" s="14"/>
      <c r="AT2263" s="14"/>
      <c r="AU2263" s="14"/>
      <c r="AV2263" s="14"/>
      <c r="AW2263" s="14"/>
      <c r="AX2263" s="14"/>
      <c r="AY2263" s="14"/>
      <c r="AZ2263" s="14"/>
      <c r="BA2263" s="14"/>
      <c r="BB2263" s="14"/>
      <c r="BC2263" s="14"/>
      <c r="BD2263" s="14"/>
      <c r="BE2263" s="14"/>
      <c r="BF2263" s="14"/>
      <c r="BG2263" s="14"/>
      <c r="BH2263" s="14"/>
      <c r="BI2263" s="14"/>
      <c r="BJ2263" s="14"/>
      <c r="BK2263" s="14"/>
      <c r="BL2263" s="14"/>
      <c r="BM2263" s="14"/>
      <c r="BN2263" s="14"/>
      <c r="BO2263" s="14"/>
      <c r="BP2263" s="14"/>
      <c r="BQ2263" s="14"/>
      <c r="BR2263" s="14"/>
      <c r="BS2263" s="14"/>
      <c r="BT2263" s="14"/>
      <c r="BU2263" s="14"/>
      <c r="BV2263" s="14"/>
      <c r="BW2263" s="14"/>
      <c r="BX2263" s="14"/>
      <c r="BY2263" s="14"/>
      <c r="BZ2263" s="14"/>
      <c r="CA2263" s="14"/>
      <c r="CB2263" s="14"/>
      <c r="CC2263" s="14"/>
      <c r="CD2263" s="14"/>
      <c r="CE2263" s="14"/>
      <c r="CF2263" s="14"/>
      <c r="CG2263" s="14"/>
      <c r="CH2263" s="14"/>
      <c r="CI2263" s="14"/>
      <c r="CJ2263" s="14"/>
      <c r="CK2263" s="14"/>
      <c r="CL2263" s="14"/>
      <c r="CM2263" s="14"/>
      <c r="CN2263" s="14"/>
      <c r="CO2263" s="14"/>
      <c r="CP2263" s="14"/>
      <c r="CQ2263" s="14"/>
      <c r="CR2263" s="14"/>
      <c r="CS2263" s="14"/>
      <c r="CT2263" s="14"/>
      <c r="CU2263" s="14"/>
      <c r="CV2263" s="14"/>
      <c r="CW2263" s="14"/>
      <c r="CX2263" s="14"/>
      <c r="CY2263" s="14"/>
      <c r="CZ2263" s="14"/>
      <c r="DA2263" s="14"/>
      <c r="DB2263" s="14"/>
      <c r="DC2263" s="14"/>
      <c r="DD2263" s="14"/>
      <c r="DE2263" s="14"/>
      <c r="DF2263" s="14"/>
      <c r="DG2263" s="14"/>
      <c r="DH2263" s="14"/>
      <c r="DI2263" s="14"/>
      <c r="DJ2263" s="14"/>
      <c r="DK2263" s="14"/>
      <c r="DL2263" s="14"/>
      <c r="DM2263" s="14"/>
      <c r="DN2263" s="14"/>
      <c r="DO2263" s="14"/>
      <c r="DP2263" s="14"/>
      <c r="DQ2263" s="14"/>
      <c r="DR2263" s="14"/>
      <c r="DS2263" s="14"/>
      <c r="DT2263" s="14"/>
      <c r="DU2263" s="14"/>
      <c r="DV2263" s="14"/>
      <c r="DW2263" s="14"/>
      <c r="DX2263" s="14"/>
      <c r="DY2263" s="14"/>
      <c r="DZ2263" s="14"/>
      <c r="EA2263" s="14"/>
      <c r="EB2263" s="14"/>
      <c r="EC2263" s="14"/>
      <c r="ED2263" s="14"/>
      <c r="EE2263" s="14"/>
      <c r="EF2263" s="14"/>
      <c r="EG2263" s="14"/>
      <c r="EH2263" s="14"/>
      <c r="EI2263" s="14"/>
      <c r="EJ2263" s="14"/>
      <c r="EK2263" s="14"/>
      <c r="EL2263" s="14"/>
      <c r="EM2263" s="14"/>
      <c r="EN2263" s="14"/>
      <c r="EO2263" s="14"/>
      <c r="EP2263" s="14"/>
      <c r="EQ2263" s="14"/>
      <c r="ER2263" s="14"/>
      <c r="ES2263" s="14"/>
      <c r="ET2263" s="14"/>
      <c r="EU2263" s="14"/>
      <c r="EV2263" s="14"/>
      <c r="EW2263" s="14"/>
      <c r="EX2263" s="14"/>
      <c r="EY2263" s="14"/>
      <c r="EZ2263" s="14"/>
      <c r="FA2263" s="14"/>
      <c r="FB2263" s="14"/>
      <c r="FC2263" s="14"/>
      <c r="FD2263" s="14"/>
      <c r="FE2263" s="14"/>
      <c r="FF2263" s="14"/>
      <c r="FG2263" s="14"/>
      <c r="FH2263" s="14"/>
      <c r="FI2263" s="14"/>
      <c r="FJ2263" s="14"/>
      <c r="FK2263" s="14"/>
      <c r="FL2263" s="14"/>
      <c r="FM2263" s="14"/>
      <c r="FN2263" s="14"/>
      <c r="FO2263" s="14"/>
      <c r="FP2263" s="14"/>
      <c r="FQ2263" s="14"/>
      <c r="FR2263" s="14"/>
      <c r="FS2263" s="14"/>
      <c r="FT2263" s="14"/>
      <c r="FU2263" s="14"/>
      <c r="FV2263" s="14"/>
      <c r="FW2263" s="14"/>
      <c r="FX2263" s="14"/>
      <c r="FY2263" s="14"/>
      <c r="FZ2263" s="14"/>
      <c r="GA2263" s="14"/>
      <c r="GB2263" s="14"/>
      <c r="GC2263" s="14"/>
      <c r="GD2263" s="14"/>
      <c r="GE2263" s="14"/>
      <c r="GF2263" s="14"/>
      <c r="GG2263" s="14"/>
      <c r="GH2263" s="14"/>
      <c r="GI2263" s="14"/>
      <c r="GJ2263" s="14"/>
      <c r="GK2263" s="14"/>
      <c r="GL2263" s="14"/>
      <c r="GM2263" s="14"/>
      <c r="GN2263" s="14"/>
      <c r="GO2263" s="14"/>
      <c r="GP2263" s="14"/>
      <c r="GQ2263" s="14"/>
      <c r="GR2263" s="14"/>
      <c r="GS2263" s="14"/>
      <c r="GT2263" s="14"/>
      <c r="GU2263" s="14"/>
      <c r="GV2263" s="14"/>
      <c r="GW2263" s="14"/>
      <c r="GX2263" s="14"/>
      <c r="GY2263" s="14"/>
      <c r="GZ2263" s="14"/>
      <c r="HA2263" s="14"/>
      <c r="HB2263" s="14"/>
      <c r="HC2263" s="14"/>
      <c r="HD2263" s="14"/>
      <c r="HE2263" s="14"/>
      <c r="HF2263" s="14"/>
      <c r="HG2263" s="14"/>
      <c r="HH2263" s="14"/>
      <c r="HI2263" s="14"/>
      <c r="HJ2263" s="14"/>
      <c r="HK2263" s="14"/>
      <c r="HL2263" s="14"/>
      <c r="HM2263" s="14"/>
      <c r="HN2263" s="14"/>
      <c r="HO2263" s="14"/>
      <c r="HP2263" s="14"/>
      <c r="HQ2263" s="14"/>
      <c r="HR2263" s="14"/>
      <c r="HS2263" s="14"/>
      <c r="HT2263" s="14"/>
      <c r="HU2263" s="14"/>
      <c r="HV2263" s="14"/>
      <c r="HW2263" s="14"/>
      <c r="HX2263" s="14"/>
      <c r="HY2263" s="14"/>
      <c r="HZ2263" s="14"/>
      <c r="IA2263" s="14"/>
      <c r="IB2263" s="14"/>
      <c r="IC2263" s="14"/>
      <c r="ID2263" s="14"/>
      <c r="IE2263" s="14"/>
      <c r="IF2263" s="14"/>
      <c r="IG2263" s="14"/>
      <c r="IH2263" s="14"/>
      <c r="II2263" s="14"/>
      <c r="IJ2263" s="14"/>
      <c r="IK2263" s="14"/>
      <c r="IL2263" s="14"/>
      <c r="IM2263" s="14"/>
      <c r="IN2263" s="14"/>
      <c r="IO2263" s="14"/>
      <c r="IP2263" s="14"/>
      <c r="IQ2263" s="14"/>
      <c r="IR2263" s="14"/>
      <c r="IS2263" s="14"/>
      <c r="IT2263" s="14"/>
    </row>
    <row r="2264" spans="1:254" x14ac:dyDescent="0.2">
      <c r="A2264" s="2">
        <v>402008</v>
      </c>
      <c r="B2264" s="4" t="s">
        <v>203</v>
      </c>
      <c r="C2264" s="5" t="s">
        <v>2028</v>
      </c>
      <c r="D2264" s="3">
        <v>45</v>
      </c>
      <c r="E2264" s="3">
        <v>30</v>
      </c>
      <c r="F2264" s="3">
        <v>15</v>
      </c>
      <c r="G2264" s="2">
        <v>3</v>
      </c>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C2264" s="14"/>
      <c r="AD2264" s="14"/>
      <c r="AE2264" s="14"/>
      <c r="AF2264" s="14"/>
      <c r="AG2264" s="14"/>
      <c r="AH2264" s="14"/>
      <c r="AI2264" s="14"/>
      <c r="AJ2264" s="14"/>
      <c r="AK2264" s="14"/>
      <c r="AL2264" s="14"/>
      <c r="AM2264" s="14"/>
      <c r="AN2264" s="14"/>
      <c r="AO2264" s="14"/>
      <c r="AP2264" s="14"/>
      <c r="AQ2264" s="14"/>
      <c r="AR2264" s="14"/>
      <c r="AS2264" s="14"/>
      <c r="AT2264" s="14"/>
      <c r="AU2264" s="14"/>
      <c r="AV2264" s="14"/>
      <c r="AW2264" s="14"/>
      <c r="AX2264" s="14"/>
      <c r="AY2264" s="14"/>
      <c r="AZ2264" s="14"/>
      <c r="BA2264" s="14"/>
      <c r="BB2264" s="14"/>
      <c r="BC2264" s="14"/>
      <c r="BD2264" s="14"/>
      <c r="BE2264" s="14"/>
      <c r="BF2264" s="14"/>
      <c r="BG2264" s="14"/>
      <c r="BH2264" s="14"/>
      <c r="BI2264" s="14"/>
      <c r="BJ2264" s="14"/>
      <c r="BK2264" s="14"/>
      <c r="BL2264" s="14"/>
      <c r="BM2264" s="14"/>
      <c r="BN2264" s="14"/>
      <c r="BO2264" s="14"/>
      <c r="BP2264" s="14"/>
      <c r="BQ2264" s="14"/>
      <c r="BR2264" s="14"/>
      <c r="BS2264" s="14"/>
      <c r="BT2264" s="14"/>
      <c r="BU2264" s="14"/>
      <c r="BV2264" s="14"/>
      <c r="BW2264" s="14"/>
      <c r="BX2264" s="14"/>
      <c r="BY2264" s="14"/>
      <c r="BZ2264" s="14"/>
      <c r="CA2264" s="14"/>
      <c r="CB2264" s="14"/>
      <c r="CC2264" s="14"/>
      <c r="CD2264" s="14"/>
      <c r="CE2264" s="14"/>
      <c r="CF2264" s="14"/>
      <c r="CG2264" s="14"/>
      <c r="CH2264" s="14"/>
      <c r="CI2264" s="14"/>
      <c r="CJ2264" s="14"/>
      <c r="CK2264" s="14"/>
      <c r="CL2264" s="14"/>
      <c r="CM2264" s="14"/>
      <c r="CN2264" s="14"/>
      <c r="CO2264" s="14"/>
      <c r="CP2264" s="14"/>
      <c r="CQ2264" s="14"/>
      <c r="CR2264" s="14"/>
      <c r="CS2264" s="14"/>
      <c r="CT2264" s="14"/>
      <c r="CU2264" s="14"/>
      <c r="CV2264" s="14"/>
      <c r="CW2264" s="14"/>
      <c r="CX2264" s="14"/>
      <c r="CY2264" s="14"/>
      <c r="CZ2264" s="14"/>
      <c r="DA2264" s="14"/>
      <c r="DB2264" s="14"/>
      <c r="DC2264" s="14"/>
      <c r="DD2264" s="14"/>
      <c r="DE2264" s="14"/>
      <c r="DF2264" s="14"/>
      <c r="DG2264" s="14"/>
      <c r="DH2264" s="14"/>
      <c r="DI2264" s="14"/>
      <c r="DJ2264" s="14"/>
      <c r="DK2264" s="14"/>
      <c r="DL2264" s="14"/>
      <c r="DM2264" s="14"/>
      <c r="DN2264" s="14"/>
      <c r="DO2264" s="14"/>
      <c r="DP2264" s="14"/>
      <c r="DQ2264" s="14"/>
      <c r="DR2264" s="14"/>
      <c r="DS2264" s="14"/>
      <c r="DT2264" s="14"/>
      <c r="DU2264" s="14"/>
      <c r="DV2264" s="14"/>
      <c r="DW2264" s="14"/>
      <c r="DX2264" s="14"/>
      <c r="DY2264" s="14"/>
      <c r="DZ2264" s="14"/>
      <c r="EA2264" s="14"/>
      <c r="EB2264" s="14"/>
      <c r="EC2264" s="14"/>
      <c r="ED2264" s="14"/>
      <c r="EE2264" s="14"/>
      <c r="EF2264" s="14"/>
      <c r="EG2264" s="14"/>
      <c r="EH2264" s="14"/>
      <c r="EI2264" s="14"/>
      <c r="EJ2264" s="14"/>
      <c r="EK2264" s="14"/>
      <c r="EL2264" s="14"/>
      <c r="EM2264" s="14"/>
      <c r="EN2264" s="14"/>
      <c r="EO2264" s="14"/>
      <c r="EP2264" s="14"/>
      <c r="EQ2264" s="14"/>
      <c r="ER2264" s="14"/>
      <c r="ES2264" s="14"/>
      <c r="ET2264" s="14"/>
      <c r="EU2264" s="14"/>
      <c r="EV2264" s="14"/>
      <c r="EW2264" s="14"/>
      <c r="EX2264" s="14"/>
      <c r="EY2264" s="14"/>
      <c r="EZ2264" s="14"/>
      <c r="FA2264" s="14"/>
      <c r="FB2264" s="14"/>
      <c r="FC2264" s="14"/>
      <c r="FD2264" s="14"/>
      <c r="FE2264" s="14"/>
      <c r="FF2264" s="14"/>
      <c r="FG2264" s="14"/>
      <c r="FH2264" s="14"/>
      <c r="FI2264" s="14"/>
      <c r="FJ2264" s="14"/>
      <c r="FK2264" s="14"/>
      <c r="FL2264" s="14"/>
      <c r="FM2264" s="14"/>
      <c r="FN2264" s="14"/>
      <c r="FO2264" s="14"/>
      <c r="FP2264" s="14"/>
      <c r="FQ2264" s="14"/>
      <c r="FR2264" s="14"/>
      <c r="FS2264" s="14"/>
      <c r="FT2264" s="14"/>
      <c r="FU2264" s="14"/>
      <c r="FV2264" s="14"/>
      <c r="FW2264" s="14"/>
      <c r="FX2264" s="14"/>
      <c r="FY2264" s="14"/>
      <c r="FZ2264" s="14"/>
      <c r="GA2264" s="14"/>
      <c r="GB2264" s="14"/>
      <c r="GC2264" s="14"/>
      <c r="GD2264" s="14"/>
      <c r="GE2264" s="14"/>
      <c r="GF2264" s="14"/>
      <c r="GG2264" s="14"/>
      <c r="GH2264" s="14"/>
      <c r="GI2264" s="14"/>
      <c r="GJ2264" s="14"/>
      <c r="GK2264" s="14"/>
      <c r="GL2264" s="14"/>
      <c r="GM2264" s="14"/>
      <c r="GN2264" s="14"/>
      <c r="GO2264" s="14"/>
      <c r="GP2264" s="14"/>
      <c r="GQ2264" s="14"/>
      <c r="GR2264" s="14"/>
      <c r="GS2264" s="14"/>
      <c r="GT2264" s="14"/>
      <c r="GU2264" s="14"/>
      <c r="GV2264" s="14"/>
      <c r="GW2264" s="14"/>
      <c r="GX2264" s="14"/>
      <c r="GY2264" s="14"/>
      <c r="GZ2264" s="14"/>
      <c r="HA2264" s="14"/>
      <c r="HB2264" s="14"/>
      <c r="HC2264" s="14"/>
      <c r="HD2264" s="14"/>
      <c r="HE2264" s="14"/>
      <c r="HF2264" s="14"/>
      <c r="HG2264" s="14"/>
      <c r="HH2264" s="14"/>
      <c r="HI2264" s="14"/>
      <c r="HJ2264" s="14"/>
      <c r="HK2264" s="14"/>
      <c r="HL2264" s="14"/>
      <c r="HM2264" s="14"/>
      <c r="HN2264" s="14"/>
      <c r="HO2264" s="14"/>
      <c r="HP2264" s="14"/>
      <c r="HQ2264" s="14"/>
      <c r="HR2264" s="14"/>
      <c r="HS2264" s="14"/>
      <c r="HT2264" s="14"/>
      <c r="HU2264" s="14"/>
      <c r="HV2264" s="14"/>
      <c r="HW2264" s="14"/>
      <c r="HX2264" s="14"/>
      <c r="HY2264" s="14"/>
      <c r="HZ2264" s="14"/>
      <c r="IA2264" s="14"/>
      <c r="IB2264" s="14"/>
      <c r="IC2264" s="14"/>
      <c r="ID2264" s="14"/>
      <c r="IE2264" s="14"/>
      <c r="IF2264" s="14"/>
      <c r="IG2264" s="14"/>
      <c r="IH2264" s="14"/>
      <c r="II2264" s="14"/>
      <c r="IJ2264" s="14"/>
      <c r="IK2264" s="14"/>
      <c r="IL2264" s="14"/>
      <c r="IM2264" s="14"/>
      <c r="IN2264" s="14"/>
      <c r="IO2264" s="14"/>
      <c r="IP2264" s="14"/>
      <c r="IQ2264" s="14"/>
      <c r="IR2264" s="14"/>
      <c r="IS2264" s="14"/>
      <c r="IT2264" s="14"/>
    </row>
    <row r="2265" spans="1:254" x14ac:dyDescent="0.2">
      <c r="A2265" s="12">
        <v>402010</v>
      </c>
      <c r="B2265" s="4"/>
      <c r="C2265" s="13" t="s">
        <v>2029</v>
      </c>
      <c r="D2265" s="11">
        <v>36.1</v>
      </c>
      <c r="E2265" s="11">
        <v>36.1</v>
      </c>
      <c r="F2265" s="11"/>
      <c r="G2265" s="12">
        <v>4</v>
      </c>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C2265" s="14"/>
      <c r="AD2265" s="14"/>
      <c r="AE2265" s="14"/>
      <c r="AF2265" s="14"/>
      <c r="AG2265" s="14"/>
      <c r="AH2265" s="14"/>
      <c r="AI2265" s="14"/>
      <c r="AJ2265" s="14"/>
      <c r="AK2265" s="14"/>
      <c r="AL2265" s="14"/>
      <c r="AM2265" s="14"/>
      <c r="AN2265" s="14"/>
      <c r="AO2265" s="14"/>
      <c r="AP2265" s="14"/>
      <c r="AQ2265" s="14"/>
      <c r="AR2265" s="14"/>
      <c r="AS2265" s="14"/>
      <c r="AT2265" s="14"/>
      <c r="AU2265" s="14"/>
      <c r="AV2265" s="14"/>
      <c r="AW2265" s="14"/>
      <c r="AX2265" s="14"/>
      <c r="AY2265" s="14"/>
      <c r="AZ2265" s="14"/>
      <c r="BA2265" s="14"/>
      <c r="BB2265" s="14"/>
      <c r="BC2265" s="14"/>
      <c r="BD2265" s="14"/>
      <c r="BE2265" s="14"/>
      <c r="BF2265" s="14"/>
      <c r="BG2265" s="14"/>
      <c r="BH2265" s="14"/>
      <c r="BI2265" s="14"/>
      <c r="BJ2265" s="14"/>
      <c r="BK2265" s="14"/>
      <c r="BL2265" s="14"/>
      <c r="BM2265" s="14"/>
      <c r="BN2265" s="14"/>
      <c r="BO2265" s="14"/>
      <c r="BP2265" s="14"/>
      <c r="BQ2265" s="14"/>
      <c r="BR2265" s="14"/>
      <c r="BS2265" s="14"/>
      <c r="BT2265" s="14"/>
      <c r="BU2265" s="14"/>
      <c r="BV2265" s="14"/>
      <c r="BW2265" s="14"/>
      <c r="BX2265" s="14"/>
      <c r="BY2265" s="14"/>
      <c r="BZ2265" s="14"/>
      <c r="CA2265" s="14"/>
      <c r="CB2265" s="14"/>
      <c r="CC2265" s="14"/>
      <c r="CD2265" s="14"/>
      <c r="CE2265" s="14"/>
      <c r="CF2265" s="14"/>
      <c r="CG2265" s="14"/>
      <c r="CH2265" s="14"/>
      <c r="CI2265" s="14"/>
      <c r="CJ2265" s="14"/>
      <c r="CK2265" s="14"/>
      <c r="CL2265" s="14"/>
      <c r="CM2265" s="14"/>
      <c r="CN2265" s="14"/>
      <c r="CO2265" s="14"/>
      <c r="CP2265" s="14"/>
      <c r="CQ2265" s="14"/>
      <c r="CR2265" s="14"/>
      <c r="CS2265" s="14"/>
      <c r="CT2265" s="14"/>
      <c r="CU2265" s="14"/>
      <c r="CV2265" s="14"/>
      <c r="CW2265" s="14"/>
      <c r="CX2265" s="14"/>
      <c r="CY2265" s="14"/>
      <c r="CZ2265" s="14"/>
      <c r="DA2265" s="14"/>
      <c r="DB2265" s="14"/>
      <c r="DC2265" s="14"/>
      <c r="DD2265" s="14"/>
      <c r="DE2265" s="14"/>
      <c r="DF2265" s="14"/>
      <c r="DG2265" s="14"/>
      <c r="DH2265" s="14"/>
      <c r="DI2265" s="14"/>
      <c r="DJ2265" s="14"/>
      <c r="DK2265" s="14"/>
      <c r="DL2265" s="14"/>
      <c r="DM2265" s="14"/>
      <c r="DN2265" s="14"/>
      <c r="DO2265" s="14"/>
      <c r="DP2265" s="14"/>
      <c r="DQ2265" s="14"/>
      <c r="DR2265" s="14"/>
      <c r="DS2265" s="14"/>
      <c r="DT2265" s="14"/>
      <c r="DU2265" s="14"/>
      <c r="DV2265" s="14"/>
      <c r="DW2265" s="14"/>
      <c r="DX2265" s="14"/>
      <c r="DY2265" s="14"/>
      <c r="DZ2265" s="14"/>
      <c r="EA2265" s="14"/>
      <c r="EB2265" s="14"/>
      <c r="EC2265" s="14"/>
      <c r="ED2265" s="14"/>
      <c r="EE2265" s="14"/>
      <c r="EF2265" s="14"/>
      <c r="EG2265" s="14"/>
      <c r="EH2265" s="14"/>
      <c r="EI2265" s="14"/>
      <c r="EJ2265" s="14"/>
      <c r="EK2265" s="14"/>
      <c r="EL2265" s="14"/>
      <c r="EM2265" s="14"/>
      <c r="EN2265" s="14"/>
      <c r="EO2265" s="14"/>
      <c r="EP2265" s="14"/>
      <c r="EQ2265" s="14"/>
      <c r="ER2265" s="14"/>
      <c r="ES2265" s="14"/>
      <c r="ET2265" s="14"/>
      <c r="EU2265" s="14"/>
      <c r="EV2265" s="14"/>
      <c r="EW2265" s="14"/>
      <c r="EX2265" s="14"/>
      <c r="EY2265" s="14"/>
      <c r="EZ2265" s="14"/>
      <c r="FA2265" s="14"/>
      <c r="FB2265" s="14"/>
      <c r="FC2265" s="14"/>
      <c r="FD2265" s="14"/>
      <c r="FE2265" s="14"/>
      <c r="FF2265" s="14"/>
      <c r="FG2265" s="14"/>
      <c r="FH2265" s="14"/>
      <c r="FI2265" s="14"/>
      <c r="FJ2265" s="14"/>
      <c r="FK2265" s="14"/>
      <c r="FL2265" s="14"/>
      <c r="FM2265" s="14"/>
      <c r="FN2265" s="14"/>
      <c r="FO2265" s="14"/>
      <c r="FP2265" s="14"/>
      <c r="FQ2265" s="14"/>
      <c r="FR2265" s="14"/>
      <c r="FS2265" s="14"/>
      <c r="FT2265" s="14"/>
      <c r="FU2265" s="14"/>
      <c r="FV2265" s="14"/>
      <c r="FW2265" s="14"/>
      <c r="FX2265" s="14"/>
      <c r="FY2265" s="14"/>
      <c r="FZ2265" s="14"/>
      <c r="GA2265" s="14"/>
      <c r="GB2265" s="14"/>
      <c r="GC2265" s="14"/>
      <c r="GD2265" s="14"/>
      <c r="GE2265" s="14"/>
      <c r="GF2265" s="14"/>
      <c r="GG2265" s="14"/>
      <c r="GH2265" s="14"/>
      <c r="GI2265" s="14"/>
      <c r="GJ2265" s="14"/>
      <c r="GK2265" s="14"/>
      <c r="GL2265" s="14"/>
      <c r="GM2265" s="14"/>
      <c r="GN2265" s="14"/>
      <c r="GO2265" s="14"/>
      <c r="GP2265" s="14"/>
      <c r="GQ2265" s="14"/>
      <c r="GR2265" s="14"/>
      <c r="GS2265" s="14"/>
      <c r="GT2265" s="14"/>
      <c r="GU2265" s="14"/>
      <c r="GV2265" s="14"/>
      <c r="GW2265" s="14"/>
      <c r="GX2265" s="14"/>
      <c r="GY2265" s="14"/>
      <c r="GZ2265" s="14"/>
      <c r="HA2265" s="14"/>
      <c r="HB2265" s="14"/>
      <c r="HC2265" s="14"/>
      <c r="HD2265" s="14"/>
      <c r="HE2265" s="14"/>
      <c r="HF2265" s="14"/>
      <c r="HG2265" s="14"/>
      <c r="HH2265" s="14"/>
      <c r="HI2265" s="14"/>
      <c r="HJ2265" s="14"/>
      <c r="HK2265" s="14"/>
      <c r="HL2265" s="14"/>
      <c r="HM2265" s="14"/>
      <c r="HN2265" s="14"/>
      <c r="HO2265" s="14"/>
      <c r="HP2265" s="14"/>
      <c r="HQ2265" s="14"/>
      <c r="HR2265" s="14"/>
      <c r="HS2265" s="14"/>
      <c r="HT2265" s="14"/>
      <c r="HU2265" s="14"/>
      <c r="HV2265" s="14"/>
      <c r="HW2265" s="14"/>
      <c r="HX2265" s="14"/>
      <c r="HY2265" s="14"/>
      <c r="HZ2265" s="14"/>
      <c r="IA2265" s="14"/>
      <c r="IB2265" s="14"/>
      <c r="IC2265" s="14"/>
      <c r="ID2265" s="14"/>
      <c r="IE2265" s="14"/>
      <c r="IF2265" s="14"/>
      <c r="IG2265" s="14"/>
      <c r="IH2265" s="14"/>
      <c r="II2265" s="14"/>
      <c r="IJ2265" s="14"/>
      <c r="IK2265" s="14"/>
      <c r="IL2265" s="14"/>
      <c r="IM2265" s="14"/>
      <c r="IN2265" s="14"/>
      <c r="IO2265" s="14"/>
      <c r="IP2265" s="14"/>
      <c r="IQ2265" s="14"/>
      <c r="IR2265" s="14"/>
      <c r="IS2265" s="14"/>
      <c r="IT2265" s="14"/>
    </row>
    <row r="2266" spans="1:254" ht="40.5" x14ac:dyDescent="0.2">
      <c r="A2266" s="2">
        <v>402015</v>
      </c>
      <c r="B2266" s="4" t="s">
        <v>203</v>
      </c>
      <c r="C2266" s="5" t="s">
        <v>2030</v>
      </c>
      <c r="D2266" s="3">
        <v>12</v>
      </c>
      <c r="E2266" s="3">
        <v>8</v>
      </c>
      <c r="F2266" s="3">
        <v>4</v>
      </c>
      <c r="G2266" s="2">
        <v>3</v>
      </c>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C2266" s="14"/>
      <c r="AD2266" s="14"/>
      <c r="AE2266" s="14"/>
      <c r="AF2266" s="14"/>
      <c r="AG2266" s="14"/>
      <c r="AH2266" s="14"/>
      <c r="AI2266" s="14"/>
      <c r="AJ2266" s="14"/>
      <c r="AK2266" s="14"/>
      <c r="AL2266" s="14"/>
      <c r="AM2266" s="14"/>
      <c r="AN2266" s="14"/>
      <c r="AO2266" s="14"/>
      <c r="AP2266" s="14"/>
      <c r="AQ2266" s="14"/>
      <c r="AR2266" s="14"/>
      <c r="AS2266" s="14"/>
      <c r="AT2266" s="14"/>
      <c r="AU2266" s="14"/>
      <c r="AV2266" s="14"/>
      <c r="AW2266" s="14"/>
      <c r="AX2266" s="14"/>
      <c r="AY2266" s="14"/>
      <c r="AZ2266" s="14"/>
      <c r="BA2266" s="14"/>
      <c r="BB2266" s="14"/>
      <c r="BC2266" s="14"/>
      <c r="BD2266" s="14"/>
      <c r="BE2266" s="14"/>
      <c r="BF2266" s="14"/>
      <c r="BG2266" s="14"/>
      <c r="BH2266" s="14"/>
      <c r="BI2266" s="14"/>
      <c r="BJ2266" s="14"/>
      <c r="BK2266" s="14"/>
      <c r="BL2266" s="14"/>
      <c r="BM2266" s="14"/>
      <c r="BN2266" s="14"/>
      <c r="BO2266" s="14"/>
      <c r="BP2266" s="14"/>
      <c r="BQ2266" s="14"/>
      <c r="BR2266" s="14"/>
      <c r="BS2266" s="14"/>
      <c r="BT2266" s="14"/>
      <c r="BU2266" s="14"/>
      <c r="BV2266" s="14"/>
      <c r="BW2266" s="14"/>
      <c r="BX2266" s="14"/>
      <c r="BY2266" s="14"/>
      <c r="BZ2266" s="14"/>
      <c r="CA2266" s="14"/>
      <c r="CB2266" s="14"/>
      <c r="CC2266" s="14"/>
      <c r="CD2266" s="14"/>
      <c r="CE2266" s="14"/>
      <c r="CF2266" s="14"/>
      <c r="CG2266" s="14"/>
      <c r="CH2266" s="14"/>
      <c r="CI2266" s="14"/>
      <c r="CJ2266" s="14"/>
      <c r="CK2266" s="14"/>
      <c r="CL2266" s="14"/>
      <c r="CM2266" s="14"/>
      <c r="CN2266" s="14"/>
      <c r="CO2266" s="14"/>
      <c r="CP2266" s="14"/>
      <c r="CQ2266" s="14"/>
      <c r="CR2266" s="14"/>
      <c r="CS2266" s="14"/>
      <c r="CT2266" s="14"/>
      <c r="CU2266" s="14"/>
      <c r="CV2266" s="14"/>
      <c r="CW2266" s="14"/>
      <c r="CX2266" s="14"/>
      <c r="CY2266" s="14"/>
      <c r="CZ2266" s="14"/>
      <c r="DA2266" s="14"/>
      <c r="DB2266" s="14"/>
      <c r="DC2266" s="14"/>
      <c r="DD2266" s="14"/>
      <c r="DE2266" s="14"/>
      <c r="DF2266" s="14"/>
      <c r="DG2266" s="14"/>
      <c r="DH2266" s="14"/>
      <c r="DI2266" s="14"/>
      <c r="DJ2266" s="14"/>
      <c r="DK2266" s="14"/>
      <c r="DL2266" s="14"/>
      <c r="DM2266" s="14"/>
      <c r="DN2266" s="14"/>
      <c r="DO2266" s="14"/>
      <c r="DP2266" s="14"/>
      <c r="DQ2266" s="14"/>
      <c r="DR2266" s="14"/>
      <c r="DS2266" s="14"/>
      <c r="DT2266" s="14"/>
      <c r="DU2266" s="14"/>
      <c r="DV2266" s="14"/>
      <c r="DW2266" s="14"/>
      <c r="DX2266" s="14"/>
      <c r="DY2266" s="14"/>
      <c r="DZ2266" s="14"/>
      <c r="EA2266" s="14"/>
      <c r="EB2266" s="14"/>
      <c r="EC2266" s="14"/>
      <c r="ED2266" s="14"/>
      <c r="EE2266" s="14"/>
      <c r="EF2266" s="14"/>
      <c r="EG2266" s="14"/>
      <c r="EH2266" s="14"/>
      <c r="EI2266" s="14"/>
      <c r="EJ2266" s="14"/>
      <c r="EK2266" s="14"/>
      <c r="EL2266" s="14"/>
      <c r="EM2266" s="14"/>
      <c r="EN2266" s="14"/>
      <c r="EO2266" s="14"/>
      <c r="EP2266" s="14"/>
      <c r="EQ2266" s="14"/>
      <c r="ER2266" s="14"/>
      <c r="ES2266" s="14"/>
      <c r="ET2266" s="14"/>
      <c r="EU2266" s="14"/>
      <c r="EV2266" s="14"/>
      <c r="EW2266" s="14"/>
      <c r="EX2266" s="14"/>
      <c r="EY2266" s="14"/>
      <c r="EZ2266" s="14"/>
      <c r="FA2266" s="14"/>
      <c r="FB2266" s="14"/>
      <c r="FC2266" s="14"/>
      <c r="FD2266" s="14"/>
      <c r="FE2266" s="14"/>
      <c r="FF2266" s="14"/>
      <c r="FG2266" s="14"/>
      <c r="FH2266" s="14"/>
      <c r="FI2266" s="14"/>
      <c r="FJ2266" s="14"/>
      <c r="FK2266" s="14"/>
      <c r="FL2266" s="14"/>
      <c r="FM2266" s="14"/>
      <c r="FN2266" s="14"/>
      <c r="FO2266" s="14"/>
      <c r="FP2266" s="14"/>
      <c r="FQ2266" s="14"/>
      <c r="FR2266" s="14"/>
      <c r="FS2266" s="14"/>
      <c r="FT2266" s="14"/>
      <c r="FU2266" s="14"/>
      <c r="FV2266" s="14"/>
      <c r="FW2266" s="14"/>
      <c r="FX2266" s="14"/>
      <c r="FY2266" s="14"/>
      <c r="FZ2266" s="14"/>
      <c r="GA2266" s="14"/>
      <c r="GB2266" s="14"/>
      <c r="GC2266" s="14"/>
      <c r="GD2266" s="14"/>
      <c r="GE2266" s="14"/>
      <c r="GF2266" s="14"/>
      <c r="GG2266" s="14"/>
      <c r="GH2266" s="14"/>
      <c r="GI2266" s="14"/>
      <c r="GJ2266" s="14"/>
      <c r="GK2266" s="14"/>
      <c r="GL2266" s="14"/>
      <c r="GM2266" s="14"/>
      <c r="GN2266" s="14"/>
      <c r="GO2266" s="14"/>
      <c r="GP2266" s="14"/>
      <c r="GQ2266" s="14"/>
      <c r="GR2266" s="14"/>
      <c r="GS2266" s="14"/>
      <c r="GT2266" s="14"/>
      <c r="GU2266" s="14"/>
      <c r="GV2266" s="14"/>
      <c r="GW2266" s="14"/>
      <c r="GX2266" s="14"/>
      <c r="GY2266" s="14"/>
      <c r="GZ2266" s="14"/>
      <c r="HA2266" s="14"/>
      <c r="HB2266" s="14"/>
      <c r="HC2266" s="14"/>
      <c r="HD2266" s="14"/>
      <c r="HE2266" s="14"/>
      <c r="HF2266" s="14"/>
      <c r="HG2266" s="14"/>
      <c r="HH2266" s="14"/>
      <c r="HI2266" s="14"/>
      <c r="HJ2266" s="14"/>
      <c r="HK2266" s="14"/>
      <c r="HL2266" s="14"/>
      <c r="HM2266" s="14"/>
      <c r="HN2266" s="14"/>
      <c r="HO2266" s="14"/>
      <c r="HP2266" s="14"/>
      <c r="HQ2266" s="14"/>
      <c r="HR2266" s="14"/>
      <c r="HS2266" s="14"/>
      <c r="HT2266" s="14"/>
      <c r="HU2266" s="14"/>
      <c r="HV2266" s="14"/>
      <c r="HW2266" s="14"/>
      <c r="HX2266" s="14"/>
      <c r="HY2266" s="14"/>
      <c r="HZ2266" s="14"/>
      <c r="IA2266" s="14"/>
      <c r="IB2266" s="14"/>
      <c r="IC2266" s="14"/>
      <c r="ID2266" s="14"/>
      <c r="IE2266" s="14"/>
      <c r="IF2266" s="14"/>
      <c r="IG2266" s="14"/>
      <c r="IH2266" s="14"/>
      <c r="II2266" s="14"/>
      <c r="IJ2266" s="14"/>
      <c r="IK2266" s="14"/>
      <c r="IL2266" s="14"/>
      <c r="IM2266" s="14"/>
      <c r="IN2266" s="14"/>
      <c r="IO2266" s="14"/>
      <c r="IP2266" s="14"/>
      <c r="IQ2266" s="14"/>
      <c r="IR2266" s="14"/>
      <c r="IS2266" s="14"/>
      <c r="IT2266" s="14"/>
    </row>
    <row r="2267" spans="1:254" x14ac:dyDescent="0.2">
      <c r="A2267" s="2">
        <v>402016</v>
      </c>
      <c r="B2267" s="4" t="s">
        <v>203</v>
      </c>
      <c r="C2267" s="5" t="s">
        <v>2031</v>
      </c>
      <c r="D2267" s="3">
        <v>16</v>
      </c>
      <c r="E2267" s="3">
        <v>12</v>
      </c>
      <c r="F2267" s="3">
        <v>4</v>
      </c>
      <c r="G2267" s="2">
        <v>3</v>
      </c>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C2267" s="14"/>
      <c r="AD2267" s="14"/>
      <c r="AE2267" s="14"/>
      <c r="AF2267" s="14"/>
      <c r="AG2267" s="14"/>
      <c r="AH2267" s="14"/>
      <c r="AI2267" s="14"/>
      <c r="AJ2267" s="14"/>
      <c r="AK2267" s="14"/>
      <c r="AL2267" s="14"/>
      <c r="AM2267" s="14"/>
      <c r="AN2267" s="14"/>
      <c r="AO2267" s="14"/>
      <c r="AP2267" s="14"/>
      <c r="AQ2267" s="14"/>
      <c r="AR2267" s="14"/>
      <c r="AS2267" s="14"/>
      <c r="AT2267" s="14"/>
      <c r="AU2267" s="14"/>
      <c r="AV2267" s="14"/>
      <c r="AW2267" s="14"/>
      <c r="AX2267" s="14"/>
      <c r="AY2267" s="14"/>
      <c r="AZ2267" s="14"/>
      <c r="BA2267" s="14"/>
      <c r="BB2267" s="14"/>
      <c r="BC2267" s="14"/>
      <c r="BD2267" s="14"/>
      <c r="BE2267" s="14"/>
      <c r="BF2267" s="14"/>
      <c r="BG2267" s="14"/>
      <c r="BH2267" s="14"/>
      <c r="BI2267" s="14"/>
      <c r="BJ2267" s="14"/>
      <c r="BK2267" s="14"/>
      <c r="BL2267" s="14"/>
      <c r="BM2267" s="14"/>
      <c r="BN2267" s="14"/>
      <c r="BO2267" s="14"/>
      <c r="BP2267" s="14"/>
      <c r="BQ2267" s="14"/>
      <c r="BR2267" s="14"/>
      <c r="BS2267" s="14"/>
      <c r="BT2267" s="14"/>
      <c r="BU2267" s="14"/>
      <c r="BV2267" s="14"/>
      <c r="BW2267" s="14"/>
      <c r="BX2267" s="14"/>
      <c r="BY2267" s="14"/>
      <c r="BZ2267" s="14"/>
      <c r="CA2267" s="14"/>
      <c r="CB2267" s="14"/>
      <c r="CC2267" s="14"/>
      <c r="CD2267" s="14"/>
      <c r="CE2267" s="14"/>
      <c r="CF2267" s="14"/>
      <c r="CG2267" s="14"/>
      <c r="CH2267" s="14"/>
      <c r="CI2267" s="14"/>
      <c r="CJ2267" s="14"/>
      <c r="CK2267" s="14"/>
      <c r="CL2267" s="14"/>
      <c r="CM2267" s="14"/>
      <c r="CN2267" s="14"/>
      <c r="CO2267" s="14"/>
      <c r="CP2267" s="14"/>
      <c r="CQ2267" s="14"/>
      <c r="CR2267" s="14"/>
      <c r="CS2267" s="14"/>
      <c r="CT2267" s="14"/>
      <c r="CU2267" s="14"/>
      <c r="CV2267" s="14"/>
      <c r="CW2267" s="14"/>
      <c r="CX2267" s="14"/>
      <c r="CY2267" s="14"/>
      <c r="CZ2267" s="14"/>
      <c r="DA2267" s="14"/>
      <c r="DB2267" s="14"/>
      <c r="DC2267" s="14"/>
      <c r="DD2267" s="14"/>
      <c r="DE2267" s="14"/>
      <c r="DF2267" s="14"/>
      <c r="DG2267" s="14"/>
      <c r="DH2267" s="14"/>
      <c r="DI2267" s="14"/>
      <c r="DJ2267" s="14"/>
      <c r="DK2267" s="14"/>
      <c r="DL2267" s="14"/>
      <c r="DM2267" s="14"/>
      <c r="DN2267" s="14"/>
      <c r="DO2267" s="14"/>
      <c r="DP2267" s="14"/>
      <c r="DQ2267" s="14"/>
      <c r="DR2267" s="14"/>
      <c r="DS2267" s="14"/>
      <c r="DT2267" s="14"/>
      <c r="DU2267" s="14"/>
      <c r="DV2267" s="14"/>
      <c r="DW2267" s="14"/>
      <c r="DX2267" s="14"/>
      <c r="DY2267" s="14"/>
      <c r="DZ2267" s="14"/>
      <c r="EA2267" s="14"/>
      <c r="EB2267" s="14"/>
      <c r="EC2267" s="14"/>
      <c r="ED2267" s="14"/>
      <c r="EE2267" s="14"/>
      <c r="EF2267" s="14"/>
      <c r="EG2267" s="14"/>
      <c r="EH2267" s="14"/>
      <c r="EI2267" s="14"/>
      <c r="EJ2267" s="14"/>
      <c r="EK2267" s="14"/>
      <c r="EL2267" s="14"/>
      <c r="EM2267" s="14"/>
      <c r="EN2267" s="14"/>
      <c r="EO2267" s="14"/>
      <c r="EP2267" s="14"/>
      <c r="EQ2267" s="14"/>
      <c r="ER2267" s="14"/>
      <c r="ES2267" s="14"/>
      <c r="ET2267" s="14"/>
      <c r="EU2267" s="14"/>
      <c r="EV2267" s="14"/>
      <c r="EW2267" s="14"/>
      <c r="EX2267" s="14"/>
      <c r="EY2267" s="14"/>
      <c r="EZ2267" s="14"/>
      <c r="FA2267" s="14"/>
      <c r="FB2267" s="14"/>
      <c r="FC2267" s="14"/>
      <c r="FD2267" s="14"/>
      <c r="FE2267" s="14"/>
      <c r="FF2267" s="14"/>
      <c r="FG2267" s="14"/>
      <c r="FH2267" s="14"/>
      <c r="FI2267" s="14"/>
      <c r="FJ2267" s="14"/>
      <c r="FK2267" s="14"/>
      <c r="FL2267" s="14"/>
      <c r="FM2267" s="14"/>
      <c r="FN2267" s="14"/>
      <c r="FO2267" s="14"/>
      <c r="FP2267" s="14"/>
      <c r="FQ2267" s="14"/>
      <c r="FR2267" s="14"/>
      <c r="FS2267" s="14"/>
      <c r="FT2267" s="14"/>
      <c r="FU2267" s="14"/>
      <c r="FV2267" s="14"/>
      <c r="FW2267" s="14"/>
      <c r="FX2267" s="14"/>
      <c r="FY2267" s="14"/>
      <c r="FZ2267" s="14"/>
      <c r="GA2267" s="14"/>
      <c r="GB2267" s="14"/>
      <c r="GC2267" s="14"/>
      <c r="GD2267" s="14"/>
      <c r="GE2267" s="14"/>
      <c r="GF2267" s="14"/>
      <c r="GG2267" s="14"/>
      <c r="GH2267" s="14"/>
      <c r="GI2267" s="14"/>
      <c r="GJ2267" s="14"/>
      <c r="GK2267" s="14"/>
      <c r="GL2267" s="14"/>
      <c r="GM2267" s="14"/>
      <c r="GN2267" s="14"/>
      <c r="GO2267" s="14"/>
      <c r="GP2267" s="14"/>
      <c r="GQ2267" s="14"/>
      <c r="GR2267" s="14"/>
      <c r="GS2267" s="14"/>
      <c r="GT2267" s="14"/>
      <c r="GU2267" s="14"/>
      <c r="GV2267" s="14"/>
      <c r="GW2267" s="14"/>
      <c r="GX2267" s="14"/>
      <c r="GY2267" s="14"/>
      <c r="GZ2267" s="14"/>
      <c r="HA2267" s="14"/>
      <c r="HB2267" s="14"/>
      <c r="HC2267" s="14"/>
      <c r="HD2267" s="14"/>
      <c r="HE2267" s="14"/>
      <c r="HF2267" s="14"/>
      <c r="HG2267" s="14"/>
      <c r="HH2267" s="14"/>
      <c r="HI2267" s="14"/>
      <c r="HJ2267" s="14"/>
      <c r="HK2267" s="14"/>
      <c r="HL2267" s="14"/>
      <c r="HM2267" s="14"/>
      <c r="HN2267" s="14"/>
      <c r="HO2267" s="14"/>
      <c r="HP2267" s="14"/>
      <c r="HQ2267" s="14"/>
      <c r="HR2267" s="14"/>
      <c r="HS2267" s="14"/>
      <c r="HT2267" s="14"/>
      <c r="HU2267" s="14"/>
      <c r="HV2267" s="14"/>
      <c r="HW2267" s="14"/>
      <c r="HX2267" s="14"/>
      <c r="HY2267" s="14"/>
      <c r="HZ2267" s="14"/>
      <c r="IA2267" s="14"/>
      <c r="IB2267" s="14"/>
      <c r="IC2267" s="14"/>
      <c r="ID2267" s="14"/>
      <c r="IE2267" s="14"/>
      <c r="IF2267" s="14"/>
      <c r="IG2267" s="14"/>
      <c r="IH2267" s="14"/>
      <c r="II2267" s="14"/>
      <c r="IJ2267" s="14"/>
      <c r="IK2267" s="14"/>
      <c r="IL2267" s="14"/>
      <c r="IM2267" s="14"/>
      <c r="IN2267" s="14"/>
      <c r="IO2267" s="14"/>
      <c r="IP2267" s="14"/>
      <c r="IQ2267" s="14"/>
      <c r="IR2267" s="14"/>
      <c r="IS2267" s="14"/>
      <c r="IT2267" s="14"/>
    </row>
    <row r="2268" spans="1:254" x14ac:dyDescent="0.2">
      <c r="A2268" s="12">
        <v>402020</v>
      </c>
      <c r="B2268" s="4"/>
      <c r="C2268" s="13" t="s">
        <v>2032</v>
      </c>
      <c r="D2268" s="11">
        <v>35</v>
      </c>
      <c r="E2268" s="11">
        <v>35</v>
      </c>
      <c r="F2268" s="11"/>
      <c r="G2268" s="12">
        <v>4</v>
      </c>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C2268" s="14"/>
      <c r="AD2268" s="14"/>
      <c r="AE2268" s="14"/>
      <c r="AF2268" s="14"/>
      <c r="AG2268" s="14"/>
      <c r="AH2268" s="14"/>
      <c r="AI2268" s="14"/>
      <c r="AJ2268" s="14"/>
      <c r="AK2268" s="14"/>
      <c r="AL2268" s="14"/>
      <c r="AM2268" s="14"/>
      <c r="AN2268" s="14"/>
      <c r="AO2268" s="14"/>
      <c r="AP2268" s="14"/>
      <c r="AQ2268" s="14"/>
      <c r="AR2268" s="14"/>
      <c r="AS2268" s="14"/>
      <c r="AT2268" s="14"/>
      <c r="AU2268" s="14"/>
      <c r="AV2268" s="14"/>
      <c r="AW2268" s="14"/>
      <c r="AX2268" s="14"/>
      <c r="AY2268" s="14"/>
      <c r="AZ2268" s="14"/>
      <c r="BA2268" s="14"/>
      <c r="BB2268" s="14"/>
      <c r="BC2268" s="14"/>
      <c r="BD2268" s="14"/>
      <c r="BE2268" s="14"/>
      <c r="BF2268" s="14"/>
      <c r="BG2268" s="14"/>
      <c r="BH2268" s="14"/>
      <c r="BI2268" s="14"/>
      <c r="BJ2268" s="14"/>
      <c r="BK2268" s="14"/>
      <c r="BL2268" s="14"/>
      <c r="BM2268" s="14"/>
      <c r="BN2268" s="14"/>
      <c r="BO2268" s="14"/>
      <c r="BP2268" s="14"/>
      <c r="BQ2268" s="14"/>
      <c r="BR2268" s="14"/>
      <c r="BS2268" s="14"/>
      <c r="BT2268" s="14"/>
      <c r="BU2268" s="14"/>
      <c r="BV2268" s="14"/>
      <c r="BW2268" s="14"/>
      <c r="BX2268" s="14"/>
      <c r="BY2268" s="14"/>
      <c r="BZ2268" s="14"/>
      <c r="CA2268" s="14"/>
      <c r="CB2268" s="14"/>
      <c r="CC2268" s="14"/>
      <c r="CD2268" s="14"/>
      <c r="CE2268" s="14"/>
      <c r="CF2268" s="14"/>
      <c r="CG2268" s="14"/>
      <c r="CH2268" s="14"/>
      <c r="CI2268" s="14"/>
      <c r="CJ2268" s="14"/>
      <c r="CK2268" s="14"/>
      <c r="CL2268" s="14"/>
      <c r="CM2268" s="14"/>
      <c r="CN2268" s="14"/>
      <c r="CO2268" s="14"/>
      <c r="CP2268" s="14"/>
      <c r="CQ2268" s="14"/>
      <c r="CR2268" s="14"/>
      <c r="CS2268" s="14"/>
      <c r="CT2268" s="14"/>
      <c r="CU2268" s="14"/>
      <c r="CV2268" s="14"/>
      <c r="CW2268" s="14"/>
      <c r="CX2268" s="14"/>
      <c r="CY2268" s="14"/>
      <c r="CZ2268" s="14"/>
      <c r="DA2268" s="14"/>
      <c r="DB2268" s="14"/>
      <c r="DC2268" s="14"/>
      <c r="DD2268" s="14"/>
      <c r="DE2268" s="14"/>
      <c r="DF2268" s="14"/>
      <c r="DG2268" s="14"/>
      <c r="DH2268" s="14"/>
      <c r="DI2268" s="14"/>
      <c r="DJ2268" s="14"/>
      <c r="DK2268" s="14"/>
      <c r="DL2268" s="14"/>
      <c r="DM2268" s="14"/>
      <c r="DN2268" s="14"/>
      <c r="DO2268" s="14"/>
      <c r="DP2268" s="14"/>
      <c r="DQ2268" s="14"/>
      <c r="DR2268" s="14"/>
      <c r="DS2268" s="14"/>
      <c r="DT2268" s="14"/>
      <c r="DU2268" s="14"/>
      <c r="DV2268" s="14"/>
      <c r="DW2268" s="14"/>
      <c r="DX2268" s="14"/>
      <c r="DY2268" s="14"/>
      <c r="DZ2268" s="14"/>
      <c r="EA2268" s="14"/>
      <c r="EB2268" s="14"/>
      <c r="EC2268" s="14"/>
      <c r="ED2268" s="14"/>
      <c r="EE2268" s="14"/>
      <c r="EF2268" s="14"/>
      <c r="EG2268" s="14"/>
      <c r="EH2268" s="14"/>
      <c r="EI2268" s="14"/>
      <c r="EJ2268" s="14"/>
      <c r="EK2268" s="14"/>
      <c r="EL2268" s="14"/>
      <c r="EM2268" s="14"/>
      <c r="EN2268" s="14"/>
      <c r="EO2268" s="14"/>
      <c r="EP2268" s="14"/>
      <c r="EQ2268" s="14"/>
      <c r="ER2268" s="14"/>
      <c r="ES2268" s="14"/>
      <c r="ET2268" s="14"/>
      <c r="EU2268" s="14"/>
      <c r="EV2268" s="14"/>
      <c r="EW2268" s="14"/>
      <c r="EX2268" s="14"/>
      <c r="EY2268" s="14"/>
      <c r="EZ2268" s="14"/>
      <c r="FA2268" s="14"/>
      <c r="FB2268" s="14"/>
      <c r="FC2268" s="14"/>
      <c r="FD2268" s="14"/>
      <c r="FE2268" s="14"/>
      <c r="FF2268" s="14"/>
      <c r="FG2268" s="14"/>
      <c r="FH2268" s="14"/>
      <c r="FI2268" s="14"/>
      <c r="FJ2268" s="14"/>
      <c r="FK2268" s="14"/>
      <c r="FL2268" s="14"/>
      <c r="FM2268" s="14"/>
      <c r="FN2268" s="14"/>
      <c r="FO2268" s="14"/>
      <c r="FP2268" s="14"/>
      <c r="FQ2268" s="14"/>
      <c r="FR2268" s="14"/>
      <c r="FS2268" s="14"/>
      <c r="FT2268" s="14"/>
      <c r="FU2268" s="14"/>
      <c r="FV2268" s="14"/>
      <c r="FW2268" s="14"/>
      <c r="FX2268" s="14"/>
      <c r="FY2268" s="14"/>
      <c r="FZ2268" s="14"/>
      <c r="GA2268" s="14"/>
      <c r="GB2268" s="14"/>
      <c r="GC2268" s="14"/>
      <c r="GD2268" s="14"/>
      <c r="GE2268" s="14"/>
      <c r="GF2268" s="14"/>
      <c r="GG2268" s="14"/>
      <c r="GH2268" s="14"/>
      <c r="GI2268" s="14"/>
      <c r="GJ2268" s="14"/>
      <c r="GK2268" s="14"/>
      <c r="GL2268" s="14"/>
      <c r="GM2268" s="14"/>
      <c r="GN2268" s="14"/>
      <c r="GO2268" s="14"/>
      <c r="GP2268" s="14"/>
      <c r="GQ2268" s="14"/>
      <c r="GR2268" s="14"/>
      <c r="GS2268" s="14"/>
      <c r="GT2268" s="14"/>
      <c r="GU2268" s="14"/>
      <c r="GV2268" s="14"/>
      <c r="GW2268" s="14"/>
      <c r="GX2268" s="14"/>
      <c r="GY2268" s="14"/>
      <c r="GZ2268" s="14"/>
      <c r="HA2268" s="14"/>
      <c r="HB2268" s="14"/>
      <c r="HC2268" s="14"/>
      <c r="HD2268" s="14"/>
      <c r="HE2268" s="14"/>
      <c r="HF2268" s="14"/>
      <c r="HG2268" s="14"/>
      <c r="HH2268" s="14"/>
      <c r="HI2268" s="14"/>
      <c r="HJ2268" s="14"/>
      <c r="HK2268" s="14"/>
      <c r="HL2268" s="14"/>
      <c r="HM2268" s="14"/>
      <c r="HN2268" s="14"/>
      <c r="HO2268" s="14"/>
      <c r="HP2268" s="14"/>
      <c r="HQ2268" s="14"/>
      <c r="HR2268" s="14"/>
      <c r="HS2268" s="14"/>
      <c r="HT2268" s="14"/>
      <c r="HU2268" s="14"/>
      <c r="HV2268" s="14"/>
      <c r="HW2268" s="14"/>
      <c r="HX2268" s="14"/>
      <c r="HY2268" s="14"/>
      <c r="HZ2268" s="14"/>
      <c r="IA2268" s="14"/>
      <c r="IB2268" s="14"/>
      <c r="IC2268" s="14"/>
      <c r="ID2268" s="14"/>
      <c r="IE2268" s="14"/>
      <c r="IF2268" s="14"/>
      <c r="IG2268" s="14"/>
      <c r="IH2268" s="14"/>
      <c r="II2268" s="14"/>
      <c r="IJ2268" s="14"/>
      <c r="IK2268" s="14"/>
      <c r="IL2268" s="14"/>
      <c r="IM2268" s="14"/>
      <c r="IN2268" s="14"/>
      <c r="IO2268" s="14"/>
      <c r="IP2268" s="14"/>
      <c r="IQ2268" s="14"/>
      <c r="IR2268" s="14"/>
      <c r="IS2268" s="14"/>
      <c r="IT2268" s="14"/>
    </row>
    <row r="2269" spans="1:254" ht="40.5" x14ac:dyDescent="0.2">
      <c r="A2269" s="2">
        <v>402025</v>
      </c>
      <c r="B2269" s="4" t="s">
        <v>203</v>
      </c>
      <c r="C2269" s="19" t="s">
        <v>2033</v>
      </c>
      <c r="D2269" s="3">
        <v>10</v>
      </c>
      <c r="E2269" s="3">
        <v>7</v>
      </c>
      <c r="F2269" s="3">
        <v>3</v>
      </c>
      <c r="G2269" s="2">
        <v>3</v>
      </c>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C2269" s="14"/>
      <c r="AD2269" s="14"/>
      <c r="AE2269" s="14"/>
      <c r="AF2269" s="14"/>
      <c r="AG2269" s="14"/>
      <c r="AH2269" s="14"/>
      <c r="AI2269" s="14"/>
      <c r="AJ2269" s="14"/>
      <c r="AK2269" s="14"/>
      <c r="AL2269" s="14"/>
      <c r="AM2269" s="14"/>
      <c r="AN2269" s="14"/>
      <c r="AO2269" s="14"/>
      <c r="AP2269" s="14"/>
      <c r="AQ2269" s="14"/>
      <c r="AR2269" s="14"/>
      <c r="AS2269" s="14"/>
      <c r="AT2269" s="14"/>
      <c r="AU2269" s="14"/>
      <c r="AV2269" s="14"/>
      <c r="AW2269" s="14"/>
      <c r="AX2269" s="14"/>
      <c r="AY2269" s="14"/>
      <c r="AZ2269" s="14"/>
      <c r="BA2269" s="14"/>
      <c r="BB2269" s="14"/>
      <c r="BC2269" s="14"/>
      <c r="BD2269" s="14"/>
      <c r="BE2269" s="14"/>
      <c r="BF2269" s="14"/>
      <c r="BG2269" s="14"/>
      <c r="BH2269" s="14"/>
      <c r="BI2269" s="14"/>
      <c r="BJ2269" s="14"/>
      <c r="BK2269" s="14"/>
      <c r="BL2269" s="14"/>
      <c r="BM2269" s="14"/>
      <c r="BN2269" s="14"/>
      <c r="BO2269" s="14"/>
      <c r="BP2269" s="14"/>
      <c r="BQ2269" s="14"/>
      <c r="BR2269" s="14"/>
      <c r="BS2269" s="14"/>
      <c r="BT2269" s="14"/>
      <c r="BU2269" s="14"/>
      <c r="BV2269" s="14"/>
      <c r="BW2269" s="14"/>
      <c r="BX2269" s="14"/>
      <c r="BY2269" s="14"/>
      <c r="BZ2269" s="14"/>
      <c r="CA2269" s="14"/>
      <c r="CB2269" s="14"/>
      <c r="CC2269" s="14"/>
      <c r="CD2269" s="14"/>
      <c r="CE2269" s="14"/>
      <c r="CF2269" s="14"/>
      <c r="CG2269" s="14"/>
      <c r="CH2269" s="14"/>
      <c r="CI2269" s="14"/>
      <c r="CJ2269" s="14"/>
      <c r="CK2269" s="14"/>
      <c r="CL2269" s="14"/>
      <c r="CM2269" s="14"/>
      <c r="CN2269" s="14"/>
      <c r="CO2269" s="14"/>
      <c r="CP2269" s="14"/>
      <c r="CQ2269" s="14"/>
      <c r="CR2269" s="14"/>
      <c r="CS2269" s="14"/>
      <c r="CT2269" s="14"/>
      <c r="CU2269" s="14"/>
      <c r="CV2269" s="14"/>
      <c r="CW2269" s="14"/>
      <c r="CX2269" s="14"/>
      <c r="CY2269" s="14"/>
      <c r="CZ2269" s="14"/>
      <c r="DA2269" s="14"/>
      <c r="DB2269" s="14"/>
      <c r="DC2269" s="14"/>
      <c r="DD2269" s="14"/>
      <c r="DE2269" s="14"/>
      <c r="DF2269" s="14"/>
      <c r="DG2269" s="14"/>
      <c r="DH2269" s="14"/>
      <c r="DI2269" s="14"/>
      <c r="DJ2269" s="14"/>
      <c r="DK2269" s="14"/>
      <c r="DL2269" s="14"/>
      <c r="DM2269" s="14"/>
      <c r="DN2269" s="14"/>
      <c r="DO2269" s="14"/>
      <c r="DP2269" s="14"/>
      <c r="DQ2269" s="14"/>
      <c r="DR2269" s="14"/>
      <c r="DS2269" s="14"/>
      <c r="DT2269" s="14"/>
      <c r="DU2269" s="14"/>
      <c r="DV2269" s="14"/>
      <c r="DW2269" s="14"/>
      <c r="DX2269" s="14"/>
      <c r="DY2269" s="14"/>
      <c r="DZ2269" s="14"/>
      <c r="EA2269" s="14"/>
      <c r="EB2269" s="14"/>
      <c r="EC2269" s="14"/>
      <c r="ED2269" s="14"/>
      <c r="EE2269" s="14"/>
      <c r="EF2269" s="14"/>
      <c r="EG2269" s="14"/>
      <c r="EH2269" s="14"/>
      <c r="EI2269" s="14"/>
      <c r="EJ2269" s="14"/>
      <c r="EK2269" s="14"/>
      <c r="EL2269" s="14"/>
      <c r="EM2269" s="14"/>
      <c r="EN2269" s="14"/>
      <c r="EO2269" s="14"/>
      <c r="EP2269" s="14"/>
      <c r="EQ2269" s="14"/>
      <c r="ER2269" s="14"/>
      <c r="ES2269" s="14"/>
      <c r="ET2269" s="14"/>
      <c r="EU2269" s="14"/>
      <c r="EV2269" s="14"/>
      <c r="EW2269" s="14"/>
      <c r="EX2269" s="14"/>
      <c r="EY2269" s="14"/>
      <c r="EZ2269" s="14"/>
      <c r="FA2269" s="14"/>
      <c r="FB2269" s="14"/>
      <c r="FC2269" s="14"/>
      <c r="FD2269" s="14"/>
      <c r="FE2269" s="14"/>
      <c r="FF2269" s="14"/>
      <c r="FG2269" s="14"/>
      <c r="FH2269" s="14"/>
      <c r="FI2269" s="14"/>
      <c r="FJ2269" s="14"/>
      <c r="FK2269" s="14"/>
      <c r="FL2269" s="14"/>
      <c r="FM2269" s="14"/>
      <c r="FN2269" s="14"/>
      <c r="FO2269" s="14"/>
      <c r="FP2269" s="14"/>
      <c r="FQ2269" s="14"/>
      <c r="FR2269" s="14"/>
      <c r="FS2269" s="14"/>
      <c r="FT2269" s="14"/>
      <c r="FU2269" s="14"/>
      <c r="FV2269" s="14"/>
      <c r="FW2269" s="14"/>
      <c r="FX2269" s="14"/>
      <c r="FY2269" s="14"/>
      <c r="FZ2269" s="14"/>
      <c r="GA2269" s="14"/>
      <c r="GB2269" s="14"/>
      <c r="GC2269" s="14"/>
      <c r="GD2269" s="14"/>
      <c r="GE2269" s="14"/>
      <c r="GF2269" s="14"/>
      <c r="GG2269" s="14"/>
      <c r="GH2269" s="14"/>
      <c r="GI2269" s="14"/>
      <c r="GJ2269" s="14"/>
      <c r="GK2269" s="14"/>
      <c r="GL2269" s="14"/>
      <c r="GM2269" s="14"/>
      <c r="GN2269" s="14"/>
      <c r="GO2269" s="14"/>
      <c r="GP2269" s="14"/>
      <c r="GQ2269" s="14"/>
      <c r="GR2269" s="14"/>
      <c r="GS2269" s="14"/>
      <c r="GT2269" s="14"/>
      <c r="GU2269" s="14"/>
      <c r="GV2269" s="14"/>
      <c r="GW2269" s="14"/>
      <c r="GX2269" s="14"/>
      <c r="GY2269" s="14"/>
      <c r="GZ2269" s="14"/>
      <c r="HA2269" s="14"/>
      <c r="HB2269" s="14"/>
      <c r="HC2269" s="14"/>
      <c r="HD2269" s="14"/>
      <c r="HE2269" s="14"/>
      <c r="HF2269" s="14"/>
      <c r="HG2269" s="14"/>
      <c r="HH2269" s="14"/>
      <c r="HI2269" s="14"/>
      <c r="HJ2269" s="14"/>
      <c r="HK2269" s="14"/>
      <c r="HL2269" s="14"/>
      <c r="HM2269" s="14"/>
      <c r="HN2269" s="14"/>
      <c r="HO2269" s="14"/>
      <c r="HP2269" s="14"/>
      <c r="HQ2269" s="14"/>
      <c r="HR2269" s="14"/>
      <c r="HS2269" s="14"/>
      <c r="HT2269" s="14"/>
      <c r="HU2269" s="14"/>
      <c r="HV2269" s="14"/>
      <c r="HW2269" s="14"/>
      <c r="HX2269" s="14"/>
      <c r="HY2269" s="14"/>
      <c r="HZ2269" s="14"/>
      <c r="IA2269" s="14"/>
      <c r="IB2269" s="14"/>
      <c r="IC2269" s="14"/>
      <c r="ID2269" s="14"/>
      <c r="IE2269" s="14"/>
      <c r="IF2269" s="14"/>
      <c r="IG2269" s="14"/>
      <c r="IH2269" s="14"/>
      <c r="II2269" s="14"/>
      <c r="IJ2269" s="14"/>
      <c r="IK2269" s="14"/>
      <c r="IL2269" s="14"/>
      <c r="IM2269" s="14"/>
      <c r="IN2269" s="14"/>
      <c r="IO2269" s="14"/>
      <c r="IP2269" s="14"/>
      <c r="IQ2269" s="14"/>
      <c r="IR2269" s="14"/>
      <c r="IS2269" s="14"/>
      <c r="IT2269" s="14"/>
    </row>
    <row r="2270" spans="1:254" ht="40.5" x14ac:dyDescent="0.2">
      <c r="A2270" s="2">
        <v>402026</v>
      </c>
      <c r="B2270" s="4" t="s">
        <v>203</v>
      </c>
      <c r="C2270" s="19" t="s">
        <v>2034</v>
      </c>
      <c r="D2270" s="3">
        <v>18</v>
      </c>
      <c r="E2270" s="3">
        <v>14</v>
      </c>
      <c r="F2270" s="3">
        <v>4</v>
      </c>
      <c r="G2270" s="2">
        <v>3</v>
      </c>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C2270" s="14"/>
      <c r="AD2270" s="14"/>
      <c r="AE2270" s="14"/>
      <c r="AF2270" s="14"/>
      <c r="AG2270" s="14"/>
      <c r="AH2270" s="14"/>
      <c r="AI2270" s="14"/>
      <c r="AJ2270" s="14"/>
      <c r="AK2270" s="14"/>
      <c r="AL2270" s="14"/>
      <c r="AM2270" s="14"/>
      <c r="AN2270" s="14"/>
      <c r="AO2270" s="14"/>
      <c r="AP2270" s="14"/>
      <c r="AQ2270" s="14"/>
      <c r="AR2270" s="14"/>
      <c r="AS2270" s="14"/>
      <c r="AT2270" s="14"/>
      <c r="AU2270" s="14"/>
      <c r="AV2270" s="14"/>
      <c r="AW2270" s="14"/>
      <c r="AX2270" s="14"/>
      <c r="AY2270" s="14"/>
      <c r="AZ2270" s="14"/>
      <c r="BA2270" s="14"/>
      <c r="BB2270" s="14"/>
      <c r="BC2270" s="14"/>
      <c r="BD2270" s="14"/>
      <c r="BE2270" s="14"/>
      <c r="BF2270" s="14"/>
      <c r="BG2270" s="14"/>
      <c r="BH2270" s="14"/>
      <c r="BI2270" s="14"/>
      <c r="BJ2270" s="14"/>
      <c r="BK2270" s="14"/>
      <c r="BL2270" s="14"/>
      <c r="BM2270" s="14"/>
      <c r="BN2270" s="14"/>
      <c r="BO2270" s="14"/>
      <c r="BP2270" s="14"/>
      <c r="BQ2270" s="14"/>
      <c r="BR2270" s="14"/>
      <c r="BS2270" s="14"/>
      <c r="BT2270" s="14"/>
      <c r="BU2270" s="14"/>
      <c r="BV2270" s="14"/>
      <c r="BW2270" s="14"/>
      <c r="BX2270" s="14"/>
      <c r="BY2270" s="14"/>
      <c r="BZ2270" s="14"/>
      <c r="CA2270" s="14"/>
      <c r="CB2270" s="14"/>
      <c r="CC2270" s="14"/>
      <c r="CD2270" s="14"/>
      <c r="CE2270" s="14"/>
      <c r="CF2270" s="14"/>
      <c r="CG2270" s="14"/>
      <c r="CH2270" s="14"/>
      <c r="CI2270" s="14"/>
      <c r="CJ2270" s="14"/>
      <c r="CK2270" s="14"/>
      <c r="CL2270" s="14"/>
      <c r="CM2270" s="14"/>
      <c r="CN2270" s="14"/>
      <c r="CO2270" s="14"/>
      <c r="CP2270" s="14"/>
      <c r="CQ2270" s="14"/>
      <c r="CR2270" s="14"/>
      <c r="CS2270" s="14"/>
      <c r="CT2270" s="14"/>
      <c r="CU2270" s="14"/>
      <c r="CV2270" s="14"/>
      <c r="CW2270" s="14"/>
      <c r="CX2270" s="14"/>
      <c r="CY2270" s="14"/>
      <c r="CZ2270" s="14"/>
      <c r="DA2270" s="14"/>
      <c r="DB2270" s="14"/>
      <c r="DC2270" s="14"/>
      <c r="DD2270" s="14"/>
      <c r="DE2270" s="14"/>
      <c r="DF2270" s="14"/>
      <c r="DG2270" s="14"/>
      <c r="DH2270" s="14"/>
      <c r="DI2270" s="14"/>
      <c r="DJ2270" s="14"/>
      <c r="DK2270" s="14"/>
      <c r="DL2270" s="14"/>
      <c r="DM2270" s="14"/>
      <c r="DN2270" s="14"/>
      <c r="DO2270" s="14"/>
      <c r="DP2270" s="14"/>
      <c r="DQ2270" s="14"/>
      <c r="DR2270" s="14"/>
      <c r="DS2270" s="14"/>
      <c r="DT2270" s="14"/>
      <c r="DU2270" s="14"/>
      <c r="DV2270" s="14"/>
      <c r="DW2270" s="14"/>
      <c r="DX2270" s="14"/>
      <c r="DY2270" s="14"/>
      <c r="DZ2270" s="14"/>
      <c r="EA2270" s="14"/>
      <c r="EB2270" s="14"/>
      <c r="EC2270" s="14"/>
      <c r="ED2270" s="14"/>
      <c r="EE2270" s="14"/>
      <c r="EF2270" s="14"/>
      <c r="EG2270" s="14"/>
      <c r="EH2270" s="14"/>
      <c r="EI2270" s="14"/>
      <c r="EJ2270" s="14"/>
      <c r="EK2270" s="14"/>
      <c r="EL2270" s="14"/>
      <c r="EM2270" s="14"/>
      <c r="EN2270" s="14"/>
      <c r="EO2270" s="14"/>
      <c r="EP2270" s="14"/>
      <c r="EQ2270" s="14"/>
      <c r="ER2270" s="14"/>
      <c r="ES2270" s="14"/>
      <c r="ET2270" s="14"/>
      <c r="EU2270" s="14"/>
      <c r="EV2270" s="14"/>
      <c r="EW2270" s="14"/>
      <c r="EX2270" s="14"/>
      <c r="EY2270" s="14"/>
      <c r="EZ2270" s="14"/>
      <c r="FA2270" s="14"/>
      <c r="FB2270" s="14"/>
      <c r="FC2270" s="14"/>
      <c r="FD2270" s="14"/>
      <c r="FE2270" s="14"/>
      <c r="FF2270" s="14"/>
      <c r="FG2270" s="14"/>
      <c r="FH2270" s="14"/>
      <c r="FI2270" s="14"/>
      <c r="FJ2270" s="14"/>
      <c r="FK2270" s="14"/>
      <c r="FL2270" s="14"/>
      <c r="FM2270" s="14"/>
      <c r="FN2270" s="14"/>
      <c r="FO2270" s="14"/>
      <c r="FP2270" s="14"/>
      <c r="FQ2270" s="14"/>
      <c r="FR2270" s="14"/>
      <c r="FS2270" s="14"/>
      <c r="FT2270" s="14"/>
      <c r="FU2270" s="14"/>
      <c r="FV2270" s="14"/>
      <c r="FW2270" s="14"/>
      <c r="FX2270" s="14"/>
      <c r="FY2270" s="14"/>
      <c r="FZ2270" s="14"/>
      <c r="GA2270" s="14"/>
      <c r="GB2270" s="14"/>
      <c r="GC2270" s="14"/>
      <c r="GD2270" s="14"/>
      <c r="GE2270" s="14"/>
      <c r="GF2270" s="14"/>
      <c r="GG2270" s="14"/>
      <c r="GH2270" s="14"/>
      <c r="GI2270" s="14"/>
      <c r="GJ2270" s="14"/>
      <c r="GK2270" s="14"/>
      <c r="GL2270" s="14"/>
      <c r="GM2270" s="14"/>
      <c r="GN2270" s="14"/>
      <c r="GO2270" s="14"/>
      <c r="GP2270" s="14"/>
      <c r="GQ2270" s="14"/>
      <c r="GR2270" s="14"/>
      <c r="GS2270" s="14"/>
      <c r="GT2270" s="14"/>
      <c r="GU2270" s="14"/>
      <c r="GV2270" s="14"/>
      <c r="GW2270" s="14"/>
      <c r="GX2270" s="14"/>
      <c r="GY2270" s="14"/>
      <c r="GZ2270" s="14"/>
      <c r="HA2270" s="14"/>
      <c r="HB2270" s="14"/>
      <c r="HC2270" s="14"/>
      <c r="HD2270" s="14"/>
      <c r="HE2270" s="14"/>
      <c r="HF2270" s="14"/>
      <c r="HG2270" s="14"/>
      <c r="HH2270" s="14"/>
      <c r="HI2270" s="14"/>
      <c r="HJ2270" s="14"/>
      <c r="HK2270" s="14"/>
      <c r="HL2270" s="14"/>
      <c r="HM2270" s="14"/>
      <c r="HN2270" s="14"/>
      <c r="HO2270" s="14"/>
      <c r="HP2270" s="14"/>
      <c r="HQ2270" s="14"/>
      <c r="HR2270" s="14"/>
      <c r="HS2270" s="14"/>
      <c r="HT2270" s="14"/>
      <c r="HU2270" s="14"/>
      <c r="HV2270" s="14"/>
      <c r="HW2270" s="14"/>
      <c r="HX2270" s="14"/>
      <c r="HY2270" s="14"/>
      <c r="HZ2270" s="14"/>
      <c r="IA2270" s="14"/>
      <c r="IB2270" s="14"/>
      <c r="IC2270" s="14"/>
      <c r="ID2270" s="14"/>
      <c r="IE2270" s="14"/>
      <c r="IF2270" s="14"/>
      <c r="IG2270" s="14"/>
      <c r="IH2270" s="14"/>
      <c r="II2270" s="14"/>
      <c r="IJ2270" s="14"/>
      <c r="IK2270" s="14"/>
      <c r="IL2270" s="14"/>
      <c r="IM2270" s="14"/>
      <c r="IN2270" s="14"/>
      <c r="IO2270" s="14"/>
      <c r="IP2270" s="14"/>
      <c r="IQ2270" s="14"/>
      <c r="IR2270" s="14"/>
      <c r="IS2270" s="14"/>
      <c r="IT2270" s="14"/>
    </row>
    <row r="2271" spans="1:254" x14ac:dyDescent="0.2">
      <c r="A2271" s="2">
        <v>402030</v>
      </c>
      <c r="B2271" s="4"/>
      <c r="C2271" s="5" t="s">
        <v>2035</v>
      </c>
      <c r="D2271" s="3">
        <v>40</v>
      </c>
      <c r="E2271" s="11">
        <v>40</v>
      </c>
      <c r="F2271" s="3"/>
      <c r="G2271" s="2">
        <v>4</v>
      </c>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C2271" s="14"/>
      <c r="AD2271" s="14"/>
      <c r="AE2271" s="14"/>
      <c r="AF2271" s="14"/>
      <c r="AG2271" s="14"/>
      <c r="AH2271" s="14"/>
      <c r="AI2271" s="14"/>
      <c r="AJ2271" s="14"/>
      <c r="AK2271" s="14"/>
      <c r="AL2271" s="14"/>
      <c r="AM2271" s="14"/>
      <c r="AN2271" s="14"/>
      <c r="AO2271" s="14"/>
      <c r="AP2271" s="14"/>
      <c r="AQ2271" s="14"/>
      <c r="AR2271" s="14"/>
      <c r="AS2271" s="14"/>
      <c r="AT2271" s="14"/>
      <c r="AU2271" s="14"/>
      <c r="AV2271" s="14"/>
      <c r="AW2271" s="14"/>
      <c r="AX2271" s="14"/>
      <c r="AY2271" s="14"/>
      <c r="AZ2271" s="14"/>
      <c r="BA2271" s="14"/>
      <c r="BB2271" s="14"/>
      <c r="BC2271" s="14"/>
      <c r="BD2271" s="14"/>
      <c r="BE2271" s="14"/>
      <c r="BF2271" s="14"/>
      <c r="BG2271" s="14"/>
      <c r="BH2271" s="14"/>
      <c r="BI2271" s="14"/>
      <c r="BJ2271" s="14"/>
      <c r="BK2271" s="14"/>
      <c r="BL2271" s="14"/>
      <c r="BM2271" s="14"/>
      <c r="BN2271" s="14"/>
      <c r="BO2271" s="14"/>
      <c r="BP2271" s="14"/>
      <c r="BQ2271" s="14"/>
      <c r="BR2271" s="14"/>
      <c r="BS2271" s="14"/>
      <c r="BT2271" s="14"/>
      <c r="BU2271" s="14"/>
      <c r="BV2271" s="14"/>
      <c r="BW2271" s="14"/>
      <c r="BX2271" s="14"/>
      <c r="BY2271" s="14"/>
      <c r="BZ2271" s="14"/>
      <c r="CA2271" s="14"/>
      <c r="CB2271" s="14"/>
      <c r="CC2271" s="14"/>
      <c r="CD2271" s="14"/>
      <c r="CE2271" s="14"/>
      <c r="CF2271" s="14"/>
      <c r="CG2271" s="14"/>
      <c r="CH2271" s="14"/>
      <c r="CI2271" s="14"/>
      <c r="CJ2271" s="14"/>
      <c r="CK2271" s="14"/>
      <c r="CL2271" s="14"/>
      <c r="CM2271" s="14"/>
      <c r="CN2271" s="14"/>
      <c r="CO2271" s="14"/>
      <c r="CP2271" s="14"/>
      <c r="CQ2271" s="14"/>
      <c r="CR2271" s="14"/>
      <c r="CS2271" s="14"/>
      <c r="CT2271" s="14"/>
      <c r="CU2271" s="14"/>
      <c r="CV2271" s="14"/>
      <c r="CW2271" s="14"/>
      <c r="CX2271" s="14"/>
      <c r="CY2271" s="14"/>
      <c r="CZ2271" s="14"/>
      <c r="DA2271" s="14"/>
      <c r="DB2271" s="14"/>
      <c r="DC2271" s="14"/>
      <c r="DD2271" s="14"/>
      <c r="DE2271" s="14"/>
      <c r="DF2271" s="14"/>
      <c r="DG2271" s="14"/>
      <c r="DH2271" s="14"/>
      <c r="DI2271" s="14"/>
      <c r="DJ2271" s="14"/>
      <c r="DK2271" s="14"/>
      <c r="DL2271" s="14"/>
      <c r="DM2271" s="14"/>
      <c r="DN2271" s="14"/>
      <c r="DO2271" s="14"/>
      <c r="DP2271" s="14"/>
      <c r="DQ2271" s="14"/>
      <c r="DR2271" s="14"/>
      <c r="DS2271" s="14"/>
      <c r="DT2271" s="14"/>
      <c r="DU2271" s="14"/>
      <c r="DV2271" s="14"/>
      <c r="DW2271" s="14"/>
      <c r="DX2271" s="14"/>
      <c r="DY2271" s="14"/>
      <c r="DZ2271" s="14"/>
      <c r="EA2271" s="14"/>
      <c r="EB2271" s="14"/>
      <c r="EC2271" s="14"/>
      <c r="ED2271" s="14"/>
      <c r="EE2271" s="14"/>
      <c r="EF2271" s="14"/>
      <c r="EG2271" s="14"/>
      <c r="EH2271" s="14"/>
      <c r="EI2271" s="14"/>
      <c r="EJ2271" s="14"/>
      <c r="EK2271" s="14"/>
      <c r="EL2271" s="14"/>
      <c r="EM2271" s="14"/>
      <c r="EN2271" s="14"/>
      <c r="EO2271" s="14"/>
      <c r="EP2271" s="14"/>
      <c r="EQ2271" s="14"/>
      <c r="ER2271" s="14"/>
      <c r="ES2271" s="14"/>
      <c r="ET2271" s="14"/>
      <c r="EU2271" s="14"/>
      <c r="EV2271" s="14"/>
      <c r="EW2271" s="14"/>
      <c r="EX2271" s="14"/>
      <c r="EY2271" s="14"/>
      <c r="EZ2271" s="14"/>
      <c r="FA2271" s="14"/>
      <c r="FB2271" s="14"/>
      <c r="FC2271" s="14"/>
      <c r="FD2271" s="14"/>
      <c r="FE2271" s="14"/>
      <c r="FF2271" s="14"/>
      <c r="FG2271" s="14"/>
      <c r="FH2271" s="14"/>
      <c r="FI2271" s="14"/>
      <c r="FJ2271" s="14"/>
      <c r="FK2271" s="14"/>
      <c r="FL2271" s="14"/>
      <c r="FM2271" s="14"/>
      <c r="FN2271" s="14"/>
      <c r="FO2271" s="14"/>
      <c r="FP2271" s="14"/>
      <c r="FQ2271" s="14"/>
      <c r="FR2271" s="14"/>
      <c r="FS2271" s="14"/>
      <c r="FT2271" s="14"/>
      <c r="FU2271" s="14"/>
      <c r="FV2271" s="14"/>
      <c r="FW2271" s="14"/>
      <c r="FX2271" s="14"/>
      <c r="FY2271" s="14"/>
      <c r="FZ2271" s="14"/>
      <c r="GA2271" s="14"/>
      <c r="GB2271" s="14"/>
      <c r="GC2271" s="14"/>
      <c r="GD2271" s="14"/>
      <c r="GE2271" s="14"/>
      <c r="GF2271" s="14"/>
      <c r="GG2271" s="14"/>
      <c r="GH2271" s="14"/>
      <c r="GI2271" s="14"/>
      <c r="GJ2271" s="14"/>
      <c r="GK2271" s="14"/>
      <c r="GL2271" s="14"/>
      <c r="GM2271" s="14"/>
      <c r="GN2271" s="14"/>
      <c r="GO2271" s="14"/>
      <c r="GP2271" s="14"/>
      <c r="GQ2271" s="14"/>
      <c r="GR2271" s="14"/>
      <c r="GS2271" s="14"/>
      <c r="GT2271" s="14"/>
      <c r="GU2271" s="14"/>
      <c r="GV2271" s="14"/>
      <c r="GW2271" s="14"/>
      <c r="GX2271" s="14"/>
      <c r="GY2271" s="14"/>
      <c r="GZ2271" s="14"/>
      <c r="HA2271" s="14"/>
      <c r="HB2271" s="14"/>
      <c r="HC2271" s="14"/>
      <c r="HD2271" s="14"/>
      <c r="HE2271" s="14"/>
      <c r="HF2271" s="14"/>
      <c r="HG2271" s="14"/>
      <c r="HH2271" s="14"/>
      <c r="HI2271" s="14"/>
      <c r="HJ2271" s="14"/>
      <c r="HK2271" s="14"/>
      <c r="HL2271" s="14"/>
      <c r="HM2271" s="14"/>
      <c r="HN2271" s="14"/>
      <c r="HO2271" s="14"/>
      <c r="HP2271" s="14"/>
      <c r="HQ2271" s="14"/>
      <c r="HR2271" s="14"/>
      <c r="HS2271" s="14"/>
      <c r="HT2271" s="14"/>
      <c r="HU2271" s="14"/>
      <c r="HV2271" s="14"/>
      <c r="HW2271" s="14"/>
      <c r="HX2271" s="14"/>
      <c r="HY2271" s="14"/>
      <c r="HZ2271" s="14"/>
      <c r="IA2271" s="14"/>
      <c r="IB2271" s="14"/>
      <c r="IC2271" s="14"/>
      <c r="ID2271" s="14"/>
      <c r="IE2271" s="14"/>
      <c r="IF2271" s="14"/>
      <c r="IG2271" s="14"/>
      <c r="IH2271" s="14"/>
      <c r="II2271" s="14"/>
      <c r="IJ2271" s="14"/>
      <c r="IK2271" s="14"/>
      <c r="IL2271" s="14"/>
      <c r="IM2271" s="14"/>
      <c r="IN2271" s="14"/>
      <c r="IO2271" s="14"/>
      <c r="IP2271" s="14"/>
      <c r="IQ2271" s="14"/>
      <c r="IR2271" s="14"/>
      <c r="IS2271" s="14"/>
      <c r="IT2271" s="14"/>
    </row>
    <row r="2272" spans="1:254" x14ac:dyDescent="0.2">
      <c r="A2272" s="12">
        <v>402035</v>
      </c>
      <c r="B2272" s="4"/>
      <c r="C2272" s="13" t="s">
        <v>2036</v>
      </c>
      <c r="D2272" s="11">
        <v>100</v>
      </c>
      <c r="E2272" s="11">
        <v>100</v>
      </c>
      <c r="F2272" s="11"/>
      <c r="G2272" s="12">
        <v>4</v>
      </c>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C2272" s="14"/>
      <c r="AD2272" s="14"/>
      <c r="AE2272" s="14"/>
      <c r="AF2272" s="14"/>
      <c r="AG2272" s="14"/>
      <c r="AH2272" s="14"/>
      <c r="AI2272" s="14"/>
      <c r="AJ2272" s="14"/>
      <c r="AK2272" s="14"/>
      <c r="AL2272" s="14"/>
      <c r="AM2272" s="14"/>
      <c r="AN2272" s="14"/>
      <c r="AO2272" s="14"/>
      <c r="AP2272" s="14"/>
      <c r="AQ2272" s="14"/>
      <c r="AR2272" s="14"/>
      <c r="AS2272" s="14"/>
      <c r="AT2272" s="14"/>
      <c r="AU2272" s="14"/>
      <c r="AV2272" s="14"/>
      <c r="AW2272" s="14"/>
      <c r="AX2272" s="14"/>
      <c r="AY2272" s="14"/>
      <c r="AZ2272" s="14"/>
      <c r="BA2272" s="14"/>
      <c r="BB2272" s="14"/>
      <c r="BC2272" s="14"/>
      <c r="BD2272" s="14"/>
      <c r="BE2272" s="14"/>
      <c r="BF2272" s="14"/>
      <c r="BG2272" s="14"/>
      <c r="BH2272" s="14"/>
      <c r="BI2272" s="14"/>
      <c r="BJ2272" s="14"/>
      <c r="BK2272" s="14"/>
      <c r="BL2272" s="14"/>
      <c r="BM2272" s="14"/>
      <c r="BN2272" s="14"/>
      <c r="BO2272" s="14"/>
      <c r="BP2272" s="14"/>
      <c r="BQ2272" s="14"/>
      <c r="BR2272" s="14"/>
      <c r="BS2272" s="14"/>
      <c r="BT2272" s="14"/>
      <c r="BU2272" s="14"/>
      <c r="BV2272" s="14"/>
      <c r="BW2272" s="14"/>
      <c r="BX2272" s="14"/>
      <c r="BY2272" s="14"/>
      <c r="BZ2272" s="14"/>
      <c r="CA2272" s="14"/>
      <c r="CB2272" s="14"/>
      <c r="CC2272" s="14"/>
      <c r="CD2272" s="14"/>
      <c r="CE2272" s="14"/>
      <c r="CF2272" s="14"/>
      <c r="CG2272" s="14"/>
      <c r="CH2272" s="14"/>
      <c r="CI2272" s="14"/>
      <c r="CJ2272" s="14"/>
      <c r="CK2272" s="14"/>
      <c r="CL2272" s="14"/>
      <c r="CM2272" s="14"/>
      <c r="CN2272" s="14"/>
      <c r="CO2272" s="14"/>
      <c r="CP2272" s="14"/>
      <c r="CQ2272" s="14"/>
      <c r="CR2272" s="14"/>
      <c r="CS2272" s="14"/>
      <c r="CT2272" s="14"/>
      <c r="CU2272" s="14"/>
      <c r="CV2272" s="14"/>
      <c r="CW2272" s="14"/>
      <c r="CX2272" s="14"/>
      <c r="CY2272" s="14"/>
      <c r="CZ2272" s="14"/>
      <c r="DA2272" s="14"/>
      <c r="DB2272" s="14"/>
      <c r="DC2272" s="14"/>
      <c r="DD2272" s="14"/>
      <c r="DE2272" s="14"/>
      <c r="DF2272" s="14"/>
      <c r="DG2272" s="14"/>
      <c r="DH2272" s="14"/>
      <c r="DI2272" s="14"/>
      <c r="DJ2272" s="14"/>
      <c r="DK2272" s="14"/>
      <c r="DL2272" s="14"/>
      <c r="DM2272" s="14"/>
      <c r="DN2272" s="14"/>
      <c r="DO2272" s="14"/>
      <c r="DP2272" s="14"/>
      <c r="DQ2272" s="14"/>
      <c r="DR2272" s="14"/>
      <c r="DS2272" s="14"/>
      <c r="DT2272" s="14"/>
      <c r="DU2272" s="14"/>
      <c r="DV2272" s="14"/>
      <c r="DW2272" s="14"/>
      <c r="DX2272" s="14"/>
      <c r="DY2272" s="14"/>
      <c r="DZ2272" s="14"/>
      <c r="EA2272" s="14"/>
      <c r="EB2272" s="14"/>
      <c r="EC2272" s="14"/>
      <c r="ED2272" s="14"/>
      <c r="EE2272" s="14"/>
      <c r="EF2272" s="14"/>
      <c r="EG2272" s="14"/>
      <c r="EH2272" s="14"/>
      <c r="EI2272" s="14"/>
      <c r="EJ2272" s="14"/>
      <c r="EK2272" s="14"/>
      <c r="EL2272" s="14"/>
      <c r="EM2272" s="14"/>
      <c r="EN2272" s="14"/>
      <c r="EO2272" s="14"/>
      <c r="EP2272" s="14"/>
      <c r="EQ2272" s="14"/>
      <c r="ER2272" s="14"/>
      <c r="ES2272" s="14"/>
      <c r="ET2272" s="14"/>
      <c r="EU2272" s="14"/>
      <c r="EV2272" s="14"/>
      <c r="EW2272" s="14"/>
      <c r="EX2272" s="14"/>
      <c r="EY2272" s="14"/>
      <c r="EZ2272" s="14"/>
      <c r="FA2272" s="14"/>
      <c r="FB2272" s="14"/>
      <c r="FC2272" s="14"/>
      <c r="FD2272" s="14"/>
      <c r="FE2272" s="14"/>
      <c r="FF2272" s="14"/>
      <c r="FG2272" s="14"/>
      <c r="FH2272" s="14"/>
      <c r="FI2272" s="14"/>
      <c r="FJ2272" s="14"/>
      <c r="FK2272" s="14"/>
      <c r="FL2272" s="14"/>
      <c r="FM2272" s="14"/>
      <c r="FN2272" s="14"/>
      <c r="FO2272" s="14"/>
      <c r="FP2272" s="14"/>
      <c r="FQ2272" s="14"/>
      <c r="FR2272" s="14"/>
      <c r="FS2272" s="14"/>
      <c r="FT2272" s="14"/>
      <c r="FU2272" s="14"/>
      <c r="FV2272" s="14"/>
      <c r="FW2272" s="14"/>
      <c r="FX2272" s="14"/>
      <c r="FY2272" s="14"/>
      <c r="FZ2272" s="14"/>
      <c r="GA2272" s="14"/>
      <c r="GB2272" s="14"/>
      <c r="GC2272" s="14"/>
      <c r="GD2272" s="14"/>
      <c r="GE2272" s="14"/>
      <c r="GF2272" s="14"/>
      <c r="GG2272" s="14"/>
      <c r="GH2272" s="14"/>
      <c r="GI2272" s="14"/>
      <c r="GJ2272" s="14"/>
      <c r="GK2272" s="14"/>
      <c r="GL2272" s="14"/>
      <c r="GM2272" s="14"/>
      <c r="GN2272" s="14"/>
      <c r="GO2272" s="14"/>
      <c r="GP2272" s="14"/>
      <c r="GQ2272" s="14"/>
      <c r="GR2272" s="14"/>
      <c r="GS2272" s="14"/>
      <c r="GT2272" s="14"/>
      <c r="GU2272" s="14"/>
      <c r="GV2272" s="14"/>
      <c r="GW2272" s="14"/>
      <c r="GX2272" s="14"/>
      <c r="GY2272" s="14"/>
      <c r="GZ2272" s="14"/>
      <c r="HA2272" s="14"/>
      <c r="HB2272" s="14"/>
      <c r="HC2272" s="14"/>
      <c r="HD2272" s="14"/>
      <c r="HE2272" s="14"/>
      <c r="HF2272" s="14"/>
      <c r="HG2272" s="14"/>
      <c r="HH2272" s="14"/>
      <c r="HI2272" s="14"/>
      <c r="HJ2272" s="14"/>
      <c r="HK2272" s="14"/>
      <c r="HL2272" s="14"/>
      <c r="HM2272" s="14"/>
      <c r="HN2272" s="14"/>
      <c r="HO2272" s="14"/>
      <c r="HP2272" s="14"/>
      <c r="HQ2272" s="14"/>
      <c r="HR2272" s="14"/>
      <c r="HS2272" s="14"/>
      <c r="HT2272" s="14"/>
      <c r="HU2272" s="14"/>
      <c r="HV2272" s="14"/>
      <c r="HW2272" s="14"/>
      <c r="HX2272" s="14"/>
      <c r="HY2272" s="14"/>
      <c r="HZ2272" s="14"/>
      <c r="IA2272" s="14"/>
      <c r="IB2272" s="14"/>
      <c r="IC2272" s="14"/>
      <c r="ID2272" s="14"/>
      <c r="IE2272" s="14"/>
      <c r="IF2272" s="14"/>
      <c r="IG2272" s="14"/>
      <c r="IH2272" s="14"/>
      <c r="II2272" s="14"/>
      <c r="IJ2272" s="14"/>
      <c r="IK2272" s="14"/>
      <c r="IL2272" s="14"/>
      <c r="IM2272" s="14"/>
      <c r="IN2272" s="14"/>
      <c r="IO2272" s="14"/>
      <c r="IP2272" s="14"/>
      <c r="IQ2272" s="14"/>
      <c r="IR2272" s="14"/>
      <c r="IS2272" s="14"/>
      <c r="IT2272" s="14"/>
    </row>
    <row r="2273" spans="1:254" ht="40.5" x14ac:dyDescent="0.2">
      <c r="A2273" s="12">
        <v>402040</v>
      </c>
      <c r="B2273" s="4"/>
      <c r="C2273" s="13" t="s">
        <v>2037</v>
      </c>
      <c r="D2273" s="11">
        <v>46.4</v>
      </c>
      <c r="E2273" s="11">
        <v>46.4</v>
      </c>
      <c r="F2273" s="11"/>
      <c r="G2273" s="12">
        <v>4</v>
      </c>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C2273" s="14"/>
      <c r="AD2273" s="14"/>
      <c r="AE2273" s="14"/>
      <c r="AF2273" s="14"/>
      <c r="AG2273" s="14"/>
      <c r="AH2273" s="14"/>
      <c r="AI2273" s="14"/>
      <c r="AJ2273" s="14"/>
      <c r="AK2273" s="14"/>
      <c r="AL2273" s="14"/>
      <c r="AM2273" s="14"/>
      <c r="AN2273" s="14"/>
      <c r="AO2273" s="14"/>
      <c r="AP2273" s="14"/>
      <c r="AQ2273" s="14"/>
      <c r="AR2273" s="14"/>
      <c r="AS2273" s="14"/>
      <c r="AT2273" s="14"/>
      <c r="AU2273" s="14"/>
      <c r="AV2273" s="14"/>
      <c r="AW2273" s="14"/>
      <c r="AX2273" s="14"/>
      <c r="AY2273" s="14"/>
      <c r="AZ2273" s="14"/>
      <c r="BA2273" s="14"/>
      <c r="BB2273" s="14"/>
      <c r="BC2273" s="14"/>
      <c r="BD2273" s="14"/>
      <c r="BE2273" s="14"/>
      <c r="BF2273" s="14"/>
      <c r="BG2273" s="14"/>
      <c r="BH2273" s="14"/>
      <c r="BI2273" s="14"/>
      <c r="BJ2273" s="14"/>
      <c r="BK2273" s="14"/>
      <c r="BL2273" s="14"/>
      <c r="BM2273" s="14"/>
      <c r="BN2273" s="14"/>
      <c r="BO2273" s="14"/>
      <c r="BP2273" s="14"/>
      <c r="BQ2273" s="14"/>
      <c r="BR2273" s="14"/>
      <c r="BS2273" s="14"/>
      <c r="BT2273" s="14"/>
      <c r="BU2273" s="14"/>
      <c r="BV2273" s="14"/>
      <c r="BW2273" s="14"/>
      <c r="BX2273" s="14"/>
      <c r="BY2273" s="14"/>
      <c r="BZ2273" s="14"/>
      <c r="CA2273" s="14"/>
      <c r="CB2273" s="14"/>
      <c r="CC2273" s="14"/>
      <c r="CD2273" s="14"/>
      <c r="CE2273" s="14"/>
      <c r="CF2273" s="14"/>
      <c r="CG2273" s="14"/>
      <c r="CH2273" s="14"/>
      <c r="CI2273" s="14"/>
      <c r="CJ2273" s="14"/>
      <c r="CK2273" s="14"/>
      <c r="CL2273" s="14"/>
      <c r="CM2273" s="14"/>
      <c r="CN2273" s="14"/>
      <c r="CO2273" s="14"/>
      <c r="CP2273" s="14"/>
      <c r="CQ2273" s="14"/>
      <c r="CR2273" s="14"/>
      <c r="CS2273" s="14"/>
      <c r="CT2273" s="14"/>
      <c r="CU2273" s="14"/>
      <c r="CV2273" s="14"/>
      <c r="CW2273" s="14"/>
      <c r="CX2273" s="14"/>
      <c r="CY2273" s="14"/>
      <c r="CZ2273" s="14"/>
      <c r="DA2273" s="14"/>
      <c r="DB2273" s="14"/>
      <c r="DC2273" s="14"/>
      <c r="DD2273" s="14"/>
      <c r="DE2273" s="14"/>
      <c r="DF2273" s="14"/>
      <c r="DG2273" s="14"/>
      <c r="DH2273" s="14"/>
      <c r="DI2273" s="14"/>
      <c r="DJ2273" s="14"/>
      <c r="DK2273" s="14"/>
      <c r="DL2273" s="14"/>
      <c r="DM2273" s="14"/>
      <c r="DN2273" s="14"/>
      <c r="DO2273" s="14"/>
      <c r="DP2273" s="14"/>
      <c r="DQ2273" s="14"/>
      <c r="DR2273" s="14"/>
      <c r="DS2273" s="14"/>
      <c r="DT2273" s="14"/>
      <c r="DU2273" s="14"/>
      <c r="DV2273" s="14"/>
      <c r="DW2273" s="14"/>
      <c r="DX2273" s="14"/>
      <c r="DY2273" s="14"/>
      <c r="DZ2273" s="14"/>
      <c r="EA2273" s="14"/>
      <c r="EB2273" s="14"/>
      <c r="EC2273" s="14"/>
      <c r="ED2273" s="14"/>
      <c r="EE2273" s="14"/>
      <c r="EF2273" s="14"/>
      <c r="EG2273" s="14"/>
      <c r="EH2273" s="14"/>
      <c r="EI2273" s="14"/>
      <c r="EJ2273" s="14"/>
      <c r="EK2273" s="14"/>
      <c r="EL2273" s="14"/>
      <c r="EM2273" s="14"/>
      <c r="EN2273" s="14"/>
      <c r="EO2273" s="14"/>
      <c r="EP2273" s="14"/>
      <c r="EQ2273" s="14"/>
      <c r="ER2273" s="14"/>
      <c r="ES2273" s="14"/>
      <c r="ET2273" s="14"/>
      <c r="EU2273" s="14"/>
      <c r="EV2273" s="14"/>
      <c r="EW2273" s="14"/>
      <c r="EX2273" s="14"/>
      <c r="EY2273" s="14"/>
      <c r="EZ2273" s="14"/>
      <c r="FA2273" s="14"/>
      <c r="FB2273" s="14"/>
      <c r="FC2273" s="14"/>
      <c r="FD2273" s="14"/>
      <c r="FE2273" s="14"/>
      <c r="FF2273" s="14"/>
      <c r="FG2273" s="14"/>
      <c r="FH2273" s="14"/>
      <c r="FI2273" s="14"/>
      <c r="FJ2273" s="14"/>
      <c r="FK2273" s="14"/>
      <c r="FL2273" s="14"/>
      <c r="FM2273" s="14"/>
      <c r="FN2273" s="14"/>
      <c r="FO2273" s="14"/>
      <c r="FP2273" s="14"/>
      <c r="FQ2273" s="14"/>
      <c r="FR2273" s="14"/>
      <c r="FS2273" s="14"/>
      <c r="FT2273" s="14"/>
      <c r="FU2273" s="14"/>
      <c r="FV2273" s="14"/>
      <c r="FW2273" s="14"/>
      <c r="FX2273" s="14"/>
      <c r="FY2273" s="14"/>
      <c r="FZ2273" s="14"/>
      <c r="GA2273" s="14"/>
      <c r="GB2273" s="14"/>
      <c r="GC2273" s="14"/>
      <c r="GD2273" s="14"/>
      <c r="GE2273" s="14"/>
      <c r="GF2273" s="14"/>
      <c r="GG2273" s="14"/>
      <c r="GH2273" s="14"/>
      <c r="GI2273" s="14"/>
      <c r="GJ2273" s="14"/>
      <c r="GK2273" s="14"/>
      <c r="GL2273" s="14"/>
      <c r="GM2273" s="14"/>
      <c r="GN2273" s="14"/>
      <c r="GO2273" s="14"/>
      <c r="GP2273" s="14"/>
      <c r="GQ2273" s="14"/>
      <c r="GR2273" s="14"/>
      <c r="GS2273" s="14"/>
      <c r="GT2273" s="14"/>
      <c r="GU2273" s="14"/>
      <c r="GV2273" s="14"/>
      <c r="GW2273" s="14"/>
      <c r="GX2273" s="14"/>
      <c r="GY2273" s="14"/>
      <c r="GZ2273" s="14"/>
      <c r="HA2273" s="14"/>
      <c r="HB2273" s="14"/>
      <c r="HC2273" s="14"/>
      <c r="HD2273" s="14"/>
      <c r="HE2273" s="14"/>
      <c r="HF2273" s="14"/>
      <c r="HG2273" s="14"/>
      <c r="HH2273" s="14"/>
      <c r="HI2273" s="14"/>
      <c r="HJ2273" s="14"/>
      <c r="HK2273" s="14"/>
      <c r="HL2273" s="14"/>
      <c r="HM2273" s="14"/>
      <c r="HN2273" s="14"/>
      <c r="HO2273" s="14"/>
      <c r="HP2273" s="14"/>
      <c r="HQ2273" s="14"/>
      <c r="HR2273" s="14"/>
      <c r="HS2273" s="14"/>
      <c r="HT2273" s="14"/>
      <c r="HU2273" s="14"/>
      <c r="HV2273" s="14"/>
      <c r="HW2273" s="14"/>
      <c r="HX2273" s="14"/>
      <c r="HY2273" s="14"/>
      <c r="HZ2273" s="14"/>
      <c r="IA2273" s="14"/>
      <c r="IB2273" s="14"/>
      <c r="IC2273" s="14"/>
      <c r="ID2273" s="14"/>
      <c r="IE2273" s="14"/>
      <c r="IF2273" s="14"/>
      <c r="IG2273" s="14"/>
      <c r="IH2273" s="14"/>
      <c r="II2273" s="14"/>
      <c r="IJ2273" s="14"/>
      <c r="IK2273" s="14"/>
      <c r="IL2273" s="14"/>
      <c r="IM2273" s="14"/>
      <c r="IN2273" s="14"/>
      <c r="IO2273" s="14"/>
      <c r="IP2273" s="14"/>
      <c r="IQ2273" s="14"/>
      <c r="IR2273" s="14"/>
      <c r="IS2273" s="14"/>
      <c r="IT2273" s="14"/>
    </row>
    <row r="2274" spans="1:254" x14ac:dyDescent="0.2">
      <c r="A2274" s="12">
        <v>402045</v>
      </c>
      <c r="B2274" s="4"/>
      <c r="C2274" s="13" t="s">
        <v>2038</v>
      </c>
      <c r="D2274" s="11">
        <v>27</v>
      </c>
      <c r="E2274" s="11">
        <v>27</v>
      </c>
      <c r="F2274" s="11"/>
      <c r="G2274" s="12">
        <v>4</v>
      </c>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c r="AG2274" s="14"/>
      <c r="AH2274" s="14"/>
      <c r="AI2274" s="14"/>
      <c r="AJ2274" s="14"/>
      <c r="AK2274" s="14"/>
      <c r="AL2274" s="14"/>
      <c r="AM2274" s="14"/>
      <c r="AN2274" s="14"/>
      <c r="AO2274" s="14"/>
      <c r="AP2274" s="14"/>
      <c r="AQ2274" s="14"/>
      <c r="AR2274" s="14"/>
      <c r="AS2274" s="14"/>
      <c r="AT2274" s="14"/>
      <c r="AU2274" s="14"/>
      <c r="AV2274" s="14"/>
      <c r="AW2274" s="14"/>
      <c r="AX2274" s="14"/>
      <c r="AY2274" s="14"/>
      <c r="AZ2274" s="14"/>
      <c r="BA2274" s="14"/>
      <c r="BB2274" s="14"/>
      <c r="BC2274" s="14"/>
      <c r="BD2274" s="14"/>
      <c r="BE2274" s="14"/>
      <c r="BF2274" s="14"/>
      <c r="BG2274" s="14"/>
      <c r="BH2274" s="14"/>
      <c r="BI2274" s="14"/>
      <c r="BJ2274" s="14"/>
      <c r="BK2274" s="14"/>
      <c r="BL2274" s="14"/>
      <c r="BM2274" s="14"/>
      <c r="BN2274" s="14"/>
      <c r="BO2274" s="14"/>
      <c r="BP2274" s="14"/>
      <c r="BQ2274" s="14"/>
      <c r="BR2274" s="14"/>
      <c r="BS2274" s="14"/>
      <c r="BT2274" s="14"/>
      <c r="BU2274" s="14"/>
      <c r="BV2274" s="14"/>
      <c r="BW2274" s="14"/>
      <c r="BX2274" s="14"/>
      <c r="BY2274" s="14"/>
      <c r="BZ2274" s="14"/>
      <c r="CA2274" s="14"/>
      <c r="CB2274" s="14"/>
      <c r="CC2274" s="14"/>
      <c r="CD2274" s="14"/>
      <c r="CE2274" s="14"/>
      <c r="CF2274" s="14"/>
      <c r="CG2274" s="14"/>
      <c r="CH2274" s="14"/>
      <c r="CI2274" s="14"/>
      <c r="CJ2274" s="14"/>
      <c r="CK2274" s="14"/>
      <c r="CL2274" s="14"/>
      <c r="CM2274" s="14"/>
      <c r="CN2274" s="14"/>
      <c r="CO2274" s="14"/>
      <c r="CP2274" s="14"/>
      <c r="CQ2274" s="14"/>
      <c r="CR2274" s="14"/>
      <c r="CS2274" s="14"/>
      <c r="CT2274" s="14"/>
      <c r="CU2274" s="14"/>
      <c r="CV2274" s="14"/>
      <c r="CW2274" s="14"/>
      <c r="CX2274" s="14"/>
      <c r="CY2274" s="14"/>
      <c r="CZ2274" s="14"/>
      <c r="DA2274" s="14"/>
      <c r="DB2274" s="14"/>
      <c r="DC2274" s="14"/>
      <c r="DD2274" s="14"/>
      <c r="DE2274" s="14"/>
      <c r="DF2274" s="14"/>
      <c r="DG2274" s="14"/>
      <c r="DH2274" s="14"/>
      <c r="DI2274" s="14"/>
      <c r="DJ2274" s="14"/>
      <c r="DK2274" s="14"/>
      <c r="DL2274" s="14"/>
      <c r="DM2274" s="14"/>
      <c r="DN2274" s="14"/>
      <c r="DO2274" s="14"/>
      <c r="DP2274" s="14"/>
      <c r="DQ2274" s="14"/>
      <c r="DR2274" s="14"/>
      <c r="DS2274" s="14"/>
      <c r="DT2274" s="14"/>
      <c r="DU2274" s="14"/>
      <c r="DV2274" s="14"/>
      <c r="DW2274" s="14"/>
      <c r="DX2274" s="14"/>
      <c r="DY2274" s="14"/>
      <c r="DZ2274" s="14"/>
      <c r="EA2274" s="14"/>
      <c r="EB2274" s="14"/>
      <c r="EC2274" s="14"/>
      <c r="ED2274" s="14"/>
      <c r="EE2274" s="14"/>
      <c r="EF2274" s="14"/>
      <c r="EG2274" s="14"/>
      <c r="EH2274" s="14"/>
      <c r="EI2274" s="14"/>
      <c r="EJ2274" s="14"/>
      <c r="EK2274" s="14"/>
      <c r="EL2274" s="14"/>
      <c r="EM2274" s="14"/>
      <c r="EN2274" s="14"/>
      <c r="EO2274" s="14"/>
      <c r="EP2274" s="14"/>
      <c r="EQ2274" s="14"/>
      <c r="ER2274" s="14"/>
      <c r="ES2274" s="14"/>
      <c r="ET2274" s="14"/>
      <c r="EU2274" s="14"/>
      <c r="EV2274" s="14"/>
      <c r="EW2274" s="14"/>
      <c r="EX2274" s="14"/>
      <c r="EY2274" s="14"/>
      <c r="EZ2274" s="14"/>
      <c r="FA2274" s="14"/>
      <c r="FB2274" s="14"/>
      <c r="FC2274" s="14"/>
      <c r="FD2274" s="14"/>
      <c r="FE2274" s="14"/>
      <c r="FF2274" s="14"/>
      <c r="FG2274" s="14"/>
      <c r="FH2274" s="14"/>
      <c r="FI2274" s="14"/>
      <c r="FJ2274" s="14"/>
      <c r="FK2274" s="14"/>
      <c r="FL2274" s="14"/>
      <c r="FM2274" s="14"/>
      <c r="FN2274" s="14"/>
      <c r="FO2274" s="14"/>
      <c r="FP2274" s="14"/>
      <c r="FQ2274" s="14"/>
      <c r="FR2274" s="14"/>
      <c r="FS2274" s="14"/>
      <c r="FT2274" s="14"/>
      <c r="FU2274" s="14"/>
      <c r="FV2274" s="14"/>
      <c r="FW2274" s="14"/>
      <c r="FX2274" s="14"/>
      <c r="FY2274" s="14"/>
      <c r="FZ2274" s="14"/>
      <c r="GA2274" s="14"/>
      <c r="GB2274" s="14"/>
      <c r="GC2274" s="14"/>
      <c r="GD2274" s="14"/>
      <c r="GE2274" s="14"/>
      <c r="GF2274" s="14"/>
      <c r="GG2274" s="14"/>
      <c r="GH2274" s="14"/>
      <c r="GI2274" s="14"/>
      <c r="GJ2274" s="14"/>
      <c r="GK2274" s="14"/>
      <c r="GL2274" s="14"/>
      <c r="GM2274" s="14"/>
      <c r="GN2274" s="14"/>
      <c r="GO2274" s="14"/>
      <c r="GP2274" s="14"/>
      <c r="GQ2274" s="14"/>
      <c r="GR2274" s="14"/>
      <c r="GS2274" s="14"/>
      <c r="GT2274" s="14"/>
      <c r="GU2274" s="14"/>
      <c r="GV2274" s="14"/>
      <c r="GW2274" s="14"/>
      <c r="GX2274" s="14"/>
      <c r="GY2274" s="14"/>
      <c r="GZ2274" s="14"/>
      <c r="HA2274" s="14"/>
      <c r="HB2274" s="14"/>
      <c r="HC2274" s="14"/>
      <c r="HD2274" s="14"/>
      <c r="HE2274" s="14"/>
      <c r="HF2274" s="14"/>
      <c r="HG2274" s="14"/>
      <c r="HH2274" s="14"/>
      <c r="HI2274" s="14"/>
      <c r="HJ2274" s="14"/>
      <c r="HK2274" s="14"/>
      <c r="HL2274" s="14"/>
      <c r="HM2274" s="14"/>
      <c r="HN2274" s="14"/>
      <c r="HO2274" s="14"/>
      <c r="HP2274" s="14"/>
      <c r="HQ2274" s="14"/>
      <c r="HR2274" s="14"/>
      <c r="HS2274" s="14"/>
      <c r="HT2274" s="14"/>
      <c r="HU2274" s="14"/>
      <c r="HV2274" s="14"/>
      <c r="HW2274" s="14"/>
      <c r="HX2274" s="14"/>
      <c r="HY2274" s="14"/>
      <c r="HZ2274" s="14"/>
      <c r="IA2274" s="14"/>
      <c r="IB2274" s="14"/>
      <c r="IC2274" s="14"/>
      <c r="ID2274" s="14"/>
      <c r="IE2274" s="14"/>
      <c r="IF2274" s="14"/>
      <c r="IG2274" s="14"/>
      <c r="IH2274" s="14"/>
      <c r="II2274" s="14"/>
      <c r="IJ2274" s="14"/>
      <c r="IK2274" s="14"/>
      <c r="IL2274" s="14"/>
      <c r="IM2274" s="14"/>
      <c r="IN2274" s="14"/>
      <c r="IO2274" s="14"/>
      <c r="IP2274" s="14"/>
      <c r="IQ2274" s="14"/>
      <c r="IR2274" s="14"/>
      <c r="IS2274" s="14"/>
      <c r="IT2274" s="14"/>
    </row>
    <row r="2275" spans="1:254" ht="40.5" x14ac:dyDescent="0.2">
      <c r="A2275" s="22">
        <v>402047</v>
      </c>
      <c r="B2275" s="4" t="s">
        <v>7</v>
      </c>
      <c r="C2275" s="19" t="s">
        <v>2039</v>
      </c>
      <c r="D2275" s="23">
        <v>6</v>
      </c>
      <c r="E2275" s="11">
        <v>6</v>
      </c>
      <c r="F2275" s="3"/>
      <c r="G2275" s="48">
        <v>0</v>
      </c>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C2275" s="14"/>
      <c r="AD2275" s="14"/>
      <c r="AE2275" s="14"/>
      <c r="AF2275" s="14"/>
      <c r="AG2275" s="14"/>
      <c r="AH2275" s="14"/>
      <c r="AI2275" s="14"/>
      <c r="AJ2275" s="14"/>
      <c r="AK2275" s="14"/>
      <c r="AL2275" s="14"/>
      <c r="AM2275" s="14"/>
      <c r="AN2275" s="14"/>
      <c r="AO2275" s="14"/>
      <c r="AP2275" s="14"/>
      <c r="AQ2275" s="14"/>
      <c r="AR2275" s="14"/>
      <c r="AS2275" s="14"/>
      <c r="AT2275" s="14"/>
      <c r="AU2275" s="14"/>
      <c r="AV2275" s="14"/>
      <c r="AW2275" s="14"/>
      <c r="AX2275" s="14"/>
      <c r="AY2275" s="14"/>
      <c r="AZ2275" s="14"/>
      <c r="BA2275" s="14"/>
      <c r="BB2275" s="14"/>
      <c r="BC2275" s="14"/>
      <c r="BD2275" s="14"/>
      <c r="BE2275" s="14"/>
      <c r="BF2275" s="14"/>
      <c r="BG2275" s="14"/>
      <c r="BH2275" s="14"/>
      <c r="BI2275" s="14"/>
      <c r="BJ2275" s="14"/>
      <c r="BK2275" s="14"/>
      <c r="BL2275" s="14"/>
      <c r="BM2275" s="14"/>
      <c r="BN2275" s="14"/>
      <c r="BO2275" s="14"/>
      <c r="BP2275" s="14"/>
      <c r="BQ2275" s="14"/>
      <c r="BR2275" s="14"/>
      <c r="BS2275" s="14"/>
      <c r="BT2275" s="14"/>
      <c r="BU2275" s="14"/>
      <c r="BV2275" s="14"/>
      <c r="BW2275" s="14"/>
      <c r="BX2275" s="14"/>
      <c r="BY2275" s="14"/>
      <c r="BZ2275" s="14"/>
      <c r="CA2275" s="14"/>
      <c r="CB2275" s="14"/>
      <c r="CC2275" s="14"/>
      <c r="CD2275" s="14"/>
      <c r="CE2275" s="14"/>
      <c r="CF2275" s="14"/>
      <c r="CG2275" s="14"/>
      <c r="CH2275" s="14"/>
      <c r="CI2275" s="14"/>
      <c r="CJ2275" s="14"/>
      <c r="CK2275" s="14"/>
      <c r="CL2275" s="14"/>
      <c r="CM2275" s="14"/>
      <c r="CN2275" s="14"/>
      <c r="CO2275" s="14"/>
      <c r="CP2275" s="14"/>
      <c r="CQ2275" s="14"/>
      <c r="CR2275" s="14"/>
      <c r="CS2275" s="14"/>
      <c r="CT2275" s="14"/>
      <c r="CU2275" s="14"/>
      <c r="CV2275" s="14"/>
      <c r="CW2275" s="14"/>
      <c r="CX2275" s="14"/>
      <c r="CY2275" s="14"/>
      <c r="CZ2275" s="14"/>
      <c r="DA2275" s="14"/>
      <c r="DB2275" s="14"/>
      <c r="DC2275" s="14"/>
      <c r="DD2275" s="14"/>
      <c r="DE2275" s="14"/>
      <c r="DF2275" s="14"/>
      <c r="DG2275" s="14"/>
      <c r="DH2275" s="14"/>
      <c r="DI2275" s="14"/>
      <c r="DJ2275" s="14"/>
      <c r="DK2275" s="14"/>
      <c r="DL2275" s="14"/>
      <c r="DM2275" s="14"/>
      <c r="DN2275" s="14"/>
      <c r="DO2275" s="14"/>
      <c r="DP2275" s="14"/>
      <c r="DQ2275" s="14"/>
      <c r="DR2275" s="14"/>
      <c r="DS2275" s="14"/>
      <c r="DT2275" s="14"/>
      <c r="DU2275" s="14"/>
      <c r="DV2275" s="14"/>
      <c r="DW2275" s="14"/>
      <c r="DX2275" s="14"/>
      <c r="DY2275" s="14"/>
      <c r="DZ2275" s="14"/>
      <c r="EA2275" s="14"/>
      <c r="EB2275" s="14"/>
      <c r="EC2275" s="14"/>
      <c r="ED2275" s="14"/>
      <c r="EE2275" s="14"/>
      <c r="EF2275" s="14"/>
      <c r="EG2275" s="14"/>
      <c r="EH2275" s="14"/>
      <c r="EI2275" s="14"/>
      <c r="EJ2275" s="14"/>
      <c r="EK2275" s="14"/>
      <c r="EL2275" s="14"/>
      <c r="EM2275" s="14"/>
      <c r="EN2275" s="14"/>
      <c r="EO2275" s="14"/>
      <c r="EP2275" s="14"/>
      <c r="EQ2275" s="14"/>
      <c r="ER2275" s="14"/>
      <c r="ES2275" s="14"/>
      <c r="ET2275" s="14"/>
      <c r="EU2275" s="14"/>
      <c r="EV2275" s="14"/>
      <c r="EW2275" s="14"/>
      <c r="EX2275" s="14"/>
      <c r="EY2275" s="14"/>
      <c r="EZ2275" s="14"/>
      <c r="FA2275" s="14"/>
      <c r="FB2275" s="14"/>
      <c r="FC2275" s="14"/>
      <c r="FD2275" s="14"/>
      <c r="FE2275" s="14"/>
      <c r="FF2275" s="14"/>
      <c r="FG2275" s="14"/>
      <c r="FH2275" s="14"/>
      <c r="FI2275" s="14"/>
      <c r="FJ2275" s="14"/>
      <c r="FK2275" s="14"/>
      <c r="FL2275" s="14"/>
      <c r="FM2275" s="14"/>
      <c r="FN2275" s="14"/>
      <c r="FO2275" s="14"/>
      <c r="FP2275" s="14"/>
      <c r="FQ2275" s="14"/>
      <c r="FR2275" s="14"/>
      <c r="FS2275" s="14"/>
      <c r="FT2275" s="14"/>
      <c r="FU2275" s="14"/>
      <c r="FV2275" s="14"/>
      <c r="FW2275" s="14"/>
      <c r="FX2275" s="14"/>
      <c r="FY2275" s="14"/>
      <c r="FZ2275" s="14"/>
      <c r="GA2275" s="14"/>
      <c r="GB2275" s="14"/>
      <c r="GC2275" s="14"/>
      <c r="GD2275" s="14"/>
      <c r="GE2275" s="14"/>
      <c r="GF2275" s="14"/>
      <c r="GG2275" s="14"/>
      <c r="GH2275" s="14"/>
      <c r="GI2275" s="14"/>
      <c r="GJ2275" s="14"/>
      <c r="GK2275" s="14"/>
      <c r="GL2275" s="14"/>
      <c r="GM2275" s="14"/>
      <c r="GN2275" s="14"/>
      <c r="GO2275" s="14"/>
      <c r="GP2275" s="14"/>
      <c r="GQ2275" s="14"/>
      <c r="GR2275" s="14"/>
      <c r="GS2275" s="14"/>
      <c r="GT2275" s="14"/>
      <c r="GU2275" s="14"/>
      <c r="GV2275" s="14"/>
      <c r="GW2275" s="14"/>
      <c r="GX2275" s="14"/>
      <c r="GY2275" s="14"/>
      <c r="GZ2275" s="14"/>
      <c r="HA2275" s="14"/>
      <c r="HB2275" s="14"/>
      <c r="HC2275" s="14"/>
      <c r="HD2275" s="14"/>
      <c r="HE2275" s="14"/>
      <c r="HF2275" s="14"/>
      <c r="HG2275" s="14"/>
      <c r="HH2275" s="14"/>
      <c r="HI2275" s="14"/>
      <c r="HJ2275" s="14"/>
      <c r="HK2275" s="14"/>
      <c r="HL2275" s="14"/>
      <c r="HM2275" s="14"/>
      <c r="HN2275" s="14"/>
      <c r="HO2275" s="14"/>
      <c r="HP2275" s="14"/>
      <c r="HQ2275" s="14"/>
      <c r="HR2275" s="14"/>
      <c r="HS2275" s="14"/>
      <c r="HT2275" s="14"/>
      <c r="HU2275" s="14"/>
      <c r="HV2275" s="14"/>
      <c r="HW2275" s="14"/>
      <c r="HX2275" s="14"/>
      <c r="HY2275" s="14"/>
      <c r="HZ2275" s="14"/>
      <c r="IA2275" s="14"/>
      <c r="IB2275" s="14"/>
      <c r="IC2275" s="14"/>
      <c r="ID2275" s="14"/>
      <c r="IE2275" s="14"/>
      <c r="IF2275" s="14"/>
      <c r="IG2275" s="14"/>
      <c r="IH2275" s="14"/>
      <c r="II2275" s="14"/>
      <c r="IJ2275" s="14"/>
      <c r="IK2275" s="14"/>
      <c r="IL2275" s="14"/>
      <c r="IM2275" s="14"/>
      <c r="IN2275" s="14"/>
      <c r="IO2275" s="14"/>
      <c r="IP2275" s="14"/>
      <c r="IQ2275" s="14"/>
      <c r="IR2275" s="14"/>
      <c r="IS2275" s="14"/>
      <c r="IT2275" s="14"/>
    </row>
    <row r="2276" spans="1:254" x14ac:dyDescent="0.2">
      <c r="A2276" s="2">
        <v>402050</v>
      </c>
      <c r="B2276" s="4"/>
      <c r="C2276" s="5" t="s">
        <v>2040</v>
      </c>
      <c r="D2276" s="3">
        <v>35</v>
      </c>
      <c r="E2276" s="11">
        <v>35</v>
      </c>
      <c r="F2276" s="3"/>
      <c r="G2276" s="2">
        <v>4</v>
      </c>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C2276" s="14"/>
      <c r="AD2276" s="14"/>
      <c r="AE2276" s="14"/>
      <c r="AF2276" s="14"/>
      <c r="AG2276" s="14"/>
      <c r="AH2276" s="14"/>
      <c r="AI2276" s="14"/>
      <c r="AJ2276" s="14"/>
      <c r="AK2276" s="14"/>
      <c r="AL2276" s="14"/>
      <c r="AM2276" s="14"/>
      <c r="AN2276" s="14"/>
      <c r="AO2276" s="14"/>
      <c r="AP2276" s="14"/>
      <c r="AQ2276" s="14"/>
      <c r="AR2276" s="14"/>
      <c r="AS2276" s="14"/>
      <c r="AT2276" s="14"/>
      <c r="AU2276" s="14"/>
      <c r="AV2276" s="14"/>
      <c r="AW2276" s="14"/>
      <c r="AX2276" s="14"/>
      <c r="AY2276" s="14"/>
      <c r="AZ2276" s="14"/>
      <c r="BA2276" s="14"/>
      <c r="BB2276" s="14"/>
      <c r="BC2276" s="14"/>
      <c r="BD2276" s="14"/>
      <c r="BE2276" s="14"/>
      <c r="BF2276" s="14"/>
      <c r="BG2276" s="14"/>
      <c r="BH2276" s="14"/>
      <c r="BI2276" s="14"/>
      <c r="BJ2276" s="14"/>
      <c r="BK2276" s="14"/>
      <c r="BL2276" s="14"/>
      <c r="BM2276" s="14"/>
      <c r="BN2276" s="14"/>
      <c r="BO2276" s="14"/>
      <c r="BP2276" s="14"/>
      <c r="BQ2276" s="14"/>
      <c r="BR2276" s="14"/>
      <c r="BS2276" s="14"/>
      <c r="BT2276" s="14"/>
      <c r="BU2276" s="14"/>
      <c r="BV2276" s="14"/>
      <c r="BW2276" s="14"/>
      <c r="BX2276" s="14"/>
      <c r="BY2276" s="14"/>
      <c r="BZ2276" s="14"/>
      <c r="CA2276" s="14"/>
      <c r="CB2276" s="14"/>
      <c r="CC2276" s="14"/>
      <c r="CD2276" s="14"/>
      <c r="CE2276" s="14"/>
      <c r="CF2276" s="14"/>
      <c r="CG2276" s="14"/>
      <c r="CH2276" s="14"/>
      <c r="CI2276" s="14"/>
      <c r="CJ2276" s="14"/>
      <c r="CK2276" s="14"/>
      <c r="CL2276" s="14"/>
      <c r="CM2276" s="14"/>
      <c r="CN2276" s="14"/>
      <c r="CO2276" s="14"/>
      <c r="CP2276" s="14"/>
      <c r="CQ2276" s="14"/>
      <c r="CR2276" s="14"/>
      <c r="CS2276" s="14"/>
      <c r="CT2276" s="14"/>
      <c r="CU2276" s="14"/>
      <c r="CV2276" s="14"/>
      <c r="CW2276" s="14"/>
      <c r="CX2276" s="14"/>
      <c r="CY2276" s="14"/>
      <c r="CZ2276" s="14"/>
      <c r="DA2276" s="14"/>
      <c r="DB2276" s="14"/>
      <c r="DC2276" s="14"/>
      <c r="DD2276" s="14"/>
      <c r="DE2276" s="14"/>
      <c r="DF2276" s="14"/>
      <c r="DG2276" s="14"/>
      <c r="DH2276" s="14"/>
      <c r="DI2276" s="14"/>
      <c r="DJ2276" s="14"/>
      <c r="DK2276" s="14"/>
      <c r="DL2276" s="14"/>
      <c r="DM2276" s="14"/>
      <c r="DN2276" s="14"/>
      <c r="DO2276" s="14"/>
      <c r="DP2276" s="14"/>
      <c r="DQ2276" s="14"/>
      <c r="DR2276" s="14"/>
      <c r="DS2276" s="14"/>
      <c r="DT2276" s="14"/>
      <c r="DU2276" s="14"/>
      <c r="DV2276" s="14"/>
      <c r="DW2276" s="14"/>
      <c r="DX2276" s="14"/>
      <c r="DY2276" s="14"/>
      <c r="DZ2276" s="14"/>
      <c r="EA2276" s="14"/>
      <c r="EB2276" s="14"/>
      <c r="EC2276" s="14"/>
      <c r="ED2276" s="14"/>
      <c r="EE2276" s="14"/>
      <c r="EF2276" s="14"/>
      <c r="EG2276" s="14"/>
      <c r="EH2276" s="14"/>
      <c r="EI2276" s="14"/>
      <c r="EJ2276" s="14"/>
      <c r="EK2276" s="14"/>
      <c r="EL2276" s="14"/>
      <c r="EM2276" s="14"/>
      <c r="EN2276" s="14"/>
      <c r="EO2276" s="14"/>
      <c r="EP2276" s="14"/>
      <c r="EQ2276" s="14"/>
      <c r="ER2276" s="14"/>
      <c r="ES2276" s="14"/>
      <c r="ET2276" s="14"/>
      <c r="EU2276" s="14"/>
      <c r="EV2276" s="14"/>
      <c r="EW2276" s="14"/>
      <c r="EX2276" s="14"/>
      <c r="EY2276" s="14"/>
      <c r="EZ2276" s="14"/>
      <c r="FA2276" s="14"/>
      <c r="FB2276" s="14"/>
      <c r="FC2276" s="14"/>
      <c r="FD2276" s="14"/>
      <c r="FE2276" s="14"/>
      <c r="FF2276" s="14"/>
      <c r="FG2276" s="14"/>
      <c r="FH2276" s="14"/>
      <c r="FI2276" s="14"/>
      <c r="FJ2276" s="14"/>
      <c r="FK2276" s="14"/>
      <c r="FL2276" s="14"/>
      <c r="FM2276" s="14"/>
      <c r="FN2276" s="14"/>
      <c r="FO2276" s="14"/>
      <c r="FP2276" s="14"/>
      <c r="FQ2276" s="14"/>
      <c r="FR2276" s="14"/>
      <c r="FS2276" s="14"/>
      <c r="FT2276" s="14"/>
      <c r="FU2276" s="14"/>
      <c r="FV2276" s="14"/>
      <c r="FW2276" s="14"/>
      <c r="FX2276" s="14"/>
      <c r="FY2276" s="14"/>
      <c r="FZ2276" s="14"/>
      <c r="GA2276" s="14"/>
      <c r="GB2276" s="14"/>
      <c r="GC2276" s="14"/>
      <c r="GD2276" s="14"/>
      <c r="GE2276" s="14"/>
      <c r="GF2276" s="14"/>
      <c r="GG2276" s="14"/>
      <c r="GH2276" s="14"/>
      <c r="GI2276" s="14"/>
      <c r="GJ2276" s="14"/>
      <c r="GK2276" s="14"/>
      <c r="GL2276" s="14"/>
      <c r="GM2276" s="14"/>
      <c r="GN2276" s="14"/>
      <c r="GO2276" s="14"/>
      <c r="GP2276" s="14"/>
      <c r="GQ2276" s="14"/>
      <c r="GR2276" s="14"/>
      <c r="GS2276" s="14"/>
      <c r="GT2276" s="14"/>
      <c r="GU2276" s="14"/>
      <c r="GV2276" s="14"/>
      <c r="GW2276" s="14"/>
      <c r="GX2276" s="14"/>
      <c r="GY2276" s="14"/>
      <c r="GZ2276" s="14"/>
      <c r="HA2276" s="14"/>
      <c r="HB2276" s="14"/>
      <c r="HC2276" s="14"/>
      <c r="HD2276" s="14"/>
      <c r="HE2276" s="14"/>
      <c r="HF2276" s="14"/>
      <c r="HG2276" s="14"/>
      <c r="HH2276" s="14"/>
      <c r="HI2276" s="14"/>
      <c r="HJ2276" s="14"/>
      <c r="HK2276" s="14"/>
      <c r="HL2276" s="14"/>
      <c r="HM2276" s="14"/>
      <c r="HN2276" s="14"/>
      <c r="HO2276" s="14"/>
      <c r="HP2276" s="14"/>
      <c r="HQ2276" s="14"/>
      <c r="HR2276" s="14"/>
      <c r="HS2276" s="14"/>
      <c r="HT2276" s="14"/>
      <c r="HU2276" s="14"/>
      <c r="HV2276" s="14"/>
      <c r="HW2276" s="14"/>
      <c r="HX2276" s="14"/>
      <c r="HY2276" s="14"/>
      <c r="HZ2276" s="14"/>
      <c r="IA2276" s="14"/>
      <c r="IB2276" s="14"/>
      <c r="IC2276" s="14"/>
      <c r="ID2276" s="14"/>
      <c r="IE2276" s="14"/>
      <c r="IF2276" s="14"/>
      <c r="IG2276" s="14"/>
      <c r="IH2276" s="14"/>
      <c r="II2276" s="14"/>
      <c r="IJ2276" s="14"/>
      <c r="IK2276" s="14"/>
      <c r="IL2276" s="14"/>
      <c r="IM2276" s="14"/>
      <c r="IN2276" s="14"/>
      <c r="IO2276" s="14"/>
      <c r="IP2276" s="14"/>
      <c r="IQ2276" s="14"/>
      <c r="IR2276" s="14"/>
      <c r="IS2276" s="14"/>
      <c r="IT2276" s="14"/>
    </row>
    <row r="2277" spans="1:254" x14ac:dyDescent="0.2">
      <c r="A2277" s="2">
        <v>402053</v>
      </c>
      <c r="B2277" s="4"/>
      <c r="C2277" s="5" t="s">
        <v>2041</v>
      </c>
      <c r="D2277" s="3">
        <v>37</v>
      </c>
      <c r="E2277" s="3">
        <v>25</v>
      </c>
      <c r="F2277" s="3">
        <v>12</v>
      </c>
      <c r="G2277" s="2">
        <v>4</v>
      </c>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C2277" s="14"/>
      <c r="AD2277" s="14"/>
      <c r="AE2277" s="14"/>
      <c r="AF2277" s="14"/>
      <c r="AG2277" s="14"/>
      <c r="AH2277" s="14"/>
      <c r="AI2277" s="14"/>
      <c r="AJ2277" s="14"/>
      <c r="AK2277" s="14"/>
      <c r="AL2277" s="14"/>
      <c r="AM2277" s="14"/>
      <c r="AN2277" s="14"/>
      <c r="AO2277" s="14"/>
      <c r="AP2277" s="14"/>
      <c r="AQ2277" s="14"/>
      <c r="AR2277" s="14"/>
      <c r="AS2277" s="14"/>
      <c r="AT2277" s="14"/>
      <c r="AU2277" s="14"/>
      <c r="AV2277" s="14"/>
      <c r="AW2277" s="14"/>
      <c r="AX2277" s="14"/>
      <c r="AY2277" s="14"/>
      <c r="AZ2277" s="14"/>
      <c r="BA2277" s="14"/>
      <c r="BB2277" s="14"/>
      <c r="BC2277" s="14"/>
      <c r="BD2277" s="14"/>
      <c r="BE2277" s="14"/>
      <c r="BF2277" s="14"/>
      <c r="BG2277" s="14"/>
      <c r="BH2277" s="14"/>
      <c r="BI2277" s="14"/>
      <c r="BJ2277" s="14"/>
      <c r="BK2277" s="14"/>
      <c r="BL2277" s="14"/>
      <c r="BM2277" s="14"/>
      <c r="BN2277" s="14"/>
      <c r="BO2277" s="14"/>
      <c r="BP2277" s="14"/>
      <c r="BQ2277" s="14"/>
      <c r="BR2277" s="14"/>
      <c r="BS2277" s="14"/>
      <c r="BT2277" s="14"/>
      <c r="BU2277" s="14"/>
      <c r="BV2277" s="14"/>
      <c r="BW2277" s="14"/>
      <c r="BX2277" s="14"/>
      <c r="BY2277" s="14"/>
      <c r="BZ2277" s="14"/>
      <c r="CA2277" s="14"/>
      <c r="CB2277" s="14"/>
      <c r="CC2277" s="14"/>
      <c r="CD2277" s="14"/>
      <c r="CE2277" s="14"/>
      <c r="CF2277" s="14"/>
      <c r="CG2277" s="14"/>
      <c r="CH2277" s="14"/>
      <c r="CI2277" s="14"/>
      <c r="CJ2277" s="14"/>
      <c r="CK2277" s="14"/>
      <c r="CL2277" s="14"/>
      <c r="CM2277" s="14"/>
      <c r="CN2277" s="14"/>
      <c r="CO2277" s="14"/>
      <c r="CP2277" s="14"/>
      <c r="CQ2277" s="14"/>
      <c r="CR2277" s="14"/>
      <c r="CS2277" s="14"/>
      <c r="CT2277" s="14"/>
      <c r="CU2277" s="14"/>
      <c r="CV2277" s="14"/>
      <c r="CW2277" s="14"/>
      <c r="CX2277" s="14"/>
      <c r="CY2277" s="14"/>
      <c r="CZ2277" s="14"/>
      <c r="DA2277" s="14"/>
      <c r="DB2277" s="14"/>
      <c r="DC2277" s="14"/>
      <c r="DD2277" s="14"/>
      <c r="DE2277" s="14"/>
      <c r="DF2277" s="14"/>
      <c r="DG2277" s="14"/>
      <c r="DH2277" s="14"/>
      <c r="DI2277" s="14"/>
      <c r="DJ2277" s="14"/>
      <c r="DK2277" s="14"/>
      <c r="DL2277" s="14"/>
      <c r="DM2277" s="14"/>
      <c r="DN2277" s="14"/>
      <c r="DO2277" s="14"/>
      <c r="DP2277" s="14"/>
      <c r="DQ2277" s="14"/>
      <c r="DR2277" s="14"/>
      <c r="DS2277" s="14"/>
      <c r="DT2277" s="14"/>
      <c r="DU2277" s="14"/>
      <c r="DV2277" s="14"/>
      <c r="DW2277" s="14"/>
      <c r="DX2277" s="14"/>
      <c r="DY2277" s="14"/>
      <c r="DZ2277" s="14"/>
      <c r="EA2277" s="14"/>
      <c r="EB2277" s="14"/>
      <c r="EC2277" s="14"/>
      <c r="ED2277" s="14"/>
      <c r="EE2277" s="14"/>
      <c r="EF2277" s="14"/>
      <c r="EG2277" s="14"/>
      <c r="EH2277" s="14"/>
      <c r="EI2277" s="14"/>
      <c r="EJ2277" s="14"/>
      <c r="EK2277" s="14"/>
      <c r="EL2277" s="14"/>
      <c r="EM2277" s="14"/>
      <c r="EN2277" s="14"/>
      <c r="EO2277" s="14"/>
      <c r="EP2277" s="14"/>
      <c r="EQ2277" s="14"/>
      <c r="ER2277" s="14"/>
      <c r="ES2277" s="14"/>
      <c r="ET2277" s="14"/>
      <c r="EU2277" s="14"/>
      <c r="EV2277" s="14"/>
      <c r="EW2277" s="14"/>
      <c r="EX2277" s="14"/>
      <c r="EY2277" s="14"/>
      <c r="EZ2277" s="14"/>
      <c r="FA2277" s="14"/>
      <c r="FB2277" s="14"/>
      <c r="FC2277" s="14"/>
      <c r="FD2277" s="14"/>
      <c r="FE2277" s="14"/>
      <c r="FF2277" s="14"/>
      <c r="FG2277" s="14"/>
      <c r="FH2277" s="14"/>
      <c r="FI2277" s="14"/>
      <c r="FJ2277" s="14"/>
      <c r="FK2277" s="14"/>
      <c r="FL2277" s="14"/>
      <c r="FM2277" s="14"/>
      <c r="FN2277" s="14"/>
      <c r="FO2277" s="14"/>
      <c r="FP2277" s="14"/>
      <c r="FQ2277" s="14"/>
      <c r="FR2277" s="14"/>
      <c r="FS2277" s="14"/>
      <c r="FT2277" s="14"/>
      <c r="FU2277" s="14"/>
      <c r="FV2277" s="14"/>
      <c r="FW2277" s="14"/>
      <c r="FX2277" s="14"/>
      <c r="FY2277" s="14"/>
      <c r="FZ2277" s="14"/>
      <c r="GA2277" s="14"/>
      <c r="GB2277" s="14"/>
      <c r="GC2277" s="14"/>
      <c r="GD2277" s="14"/>
      <c r="GE2277" s="14"/>
      <c r="GF2277" s="14"/>
      <c r="GG2277" s="14"/>
      <c r="GH2277" s="14"/>
      <c r="GI2277" s="14"/>
      <c r="GJ2277" s="14"/>
      <c r="GK2277" s="14"/>
      <c r="GL2277" s="14"/>
      <c r="GM2277" s="14"/>
      <c r="GN2277" s="14"/>
      <c r="GO2277" s="14"/>
      <c r="GP2277" s="14"/>
      <c r="GQ2277" s="14"/>
      <c r="GR2277" s="14"/>
      <c r="GS2277" s="14"/>
      <c r="GT2277" s="14"/>
      <c r="GU2277" s="14"/>
      <c r="GV2277" s="14"/>
      <c r="GW2277" s="14"/>
      <c r="GX2277" s="14"/>
      <c r="GY2277" s="14"/>
      <c r="GZ2277" s="14"/>
      <c r="HA2277" s="14"/>
      <c r="HB2277" s="14"/>
      <c r="HC2277" s="14"/>
      <c r="HD2277" s="14"/>
      <c r="HE2277" s="14"/>
      <c r="HF2277" s="14"/>
      <c r="HG2277" s="14"/>
      <c r="HH2277" s="14"/>
      <c r="HI2277" s="14"/>
      <c r="HJ2277" s="14"/>
      <c r="HK2277" s="14"/>
      <c r="HL2277" s="14"/>
      <c r="HM2277" s="14"/>
      <c r="HN2277" s="14"/>
      <c r="HO2277" s="14"/>
      <c r="HP2277" s="14"/>
      <c r="HQ2277" s="14"/>
      <c r="HR2277" s="14"/>
      <c r="HS2277" s="14"/>
      <c r="HT2277" s="14"/>
      <c r="HU2277" s="14"/>
      <c r="HV2277" s="14"/>
      <c r="HW2277" s="14"/>
      <c r="HX2277" s="14"/>
      <c r="HY2277" s="14"/>
      <c r="HZ2277" s="14"/>
      <c r="IA2277" s="14"/>
      <c r="IB2277" s="14"/>
      <c r="IC2277" s="14"/>
      <c r="ID2277" s="14"/>
      <c r="IE2277" s="14"/>
      <c r="IF2277" s="14"/>
      <c r="IG2277" s="14"/>
      <c r="IH2277" s="14"/>
      <c r="II2277" s="14"/>
      <c r="IJ2277" s="14"/>
      <c r="IK2277" s="14"/>
      <c r="IL2277" s="14"/>
      <c r="IM2277" s="14"/>
      <c r="IN2277" s="14"/>
      <c r="IO2277" s="14"/>
      <c r="IP2277" s="14"/>
      <c r="IQ2277" s="14"/>
      <c r="IR2277" s="14"/>
      <c r="IS2277" s="14"/>
      <c r="IT2277" s="14"/>
    </row>
    <row r="2278" spans="1:254" x14ac:dyDescent="0.2">
      <c r="A2278" s="2">
        <v>402054</v>
      </c>
      <c r="B2278" s="4" t="s">
        <v>7</v>
      </c>
      <c r="C2278" s="5" t="s">
        <v>2042</v>
      </c>
      <c r="D2278" s="3">
        <v>3</v>
      </c>
      <c r="E2278" s="11">
        <v>3</v>
      </c>
      <c r="F2278" s="3"/>
      <c r="G2278" s="2">
        <v>0</v>
      </c>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C2278" s="14"/>
      <c r="AD2278" s="14"/>
      <c r="AE2278" s="14"/>
      <c r="AF2278" s="14"/>
      <c r="AG2278" s="14"/>
      <c r="AH2278" s="14"/>
      <c r="AI2278" s="14"/>
      <c r="AJ2278" s="14"/>
      <c r="AK2278" s="14"/>
      <c r="AL2278" s="14"/>
      <c r="AM2278" s="14"/>
      <c r="AN2278" s="14"/>
      <c r="AO2278" s="14"/>
      <c r="AP2278" s="14"/>
      <c r="AQ2278" s="14"/>
      <c r="AR2278" s="14"/>
      <c r="AS2278" s="14"/>
      <c r="AT2278" s="14"/>
      <c r="AU2278" s="14"/>
      <c r="AV2278" s="14"/>
      <c r="AW2278" s="14"/>
      <c r="AX2278" s="14"/>
      <c r="AY2278" s="14"/>
      <c r="AZ2278" s="14"/>
      <c r="BA2278" s="14"/>
      <c r="BB2278" s="14"/>
      <c r="BC2278" s="14"/>
      <c r="BD2278" s="14"/>
      <c r="BE2278" s="14"/>
      <c r="BF2278" s="14"/>
      <c r="BG2278" s="14"/>
      <c r="BH2278" s="14"/>
      <c r="BI2278" s="14"/>
      <c r="BJ2278" s="14"/>
      <c r="BK2278" s="14"/>
      <c r="BL2278" s="14"/>
      <c r="BM2278" s="14"/>
      <c r="BN2278" s="14"/>
      <c r="BO2278" s="14"/>
      <c r="BP2278" s="14"/>
      <c r="BQ2278" s="14"/>
      <c r="BR2278" s="14"/>
      <c r="BS2278" s="14"/>
      <c r="BT2278" s="14"/>
      <c r="BU2278" s="14"/>
      <c r="BV2278" s="14"/>
      <c r="BW2278" s="14"/>
      <c r="BX2278" s="14"/>
      <c r="BY2278" s="14"/>
      <c r="BZ2278" s="14"/>
      <c r="CA2278" s="14"/>
      <c r="CB2278" s="14"/>
      <c r="CC2278" s="14"/>
      <c r="CD2278" s="14"/>
      <c r="CE2278" s="14"/>
      <c r="CF2278" s="14"/>
      <c r="CG2278" s="14"/>
      <c r="CH2278" s="14"/>
      <c r="CI2278" s="14"/>
      <c r="CJ2278" s="14"/>
      <c r="CK2278" s="14"/>
      <c r="CL2278" s="14"/>
      <c r="CM2278" s="14"/>
      <c r="CN2278" s="14"/>
      <c r="CO2278" s="14"/>
      <c r="CP2278" s="14"/>
      <c r="CQ2278" s="14"/>
      <c r="CR2278" s="14"/>
      <c r="CS2278" s="14"/>
      <c r="CT2278" s="14"/>
      <c r="CU2278" s="14"/>
      <c r="CV2278" s="14"/>
      <c r="CW2278" s="14"/>
      <c r="CX2278" s="14"/>
      <c r="CY2278" s="14"/>
      <c r="CZ2278" s="14"/>
      <c r="DA2278" s="14"/>
      <c r="DB2278" s="14"/>
      <c r="DC2278" s="14"/>
      <c r="DD2278" s="14"/>
      <c r="DE2278" s="14"/>
      <c r="DF2278" s="14"/>
      <c r="DG2278" s="14"/>
      <c r="DH2278" s="14"/>
      <c r="DI2278" s="14"/>
      <c r="DJ2278" s="14"/>
      <c r="DK2278" s="14"/>
      <c r="DL2278" s="14"/>
      <c r="DM2278" s="14"/>
      <c r="DN2278" s="14"/>
      <c r="DO2278" s="14"/>
      <c r="DP2278" s="14"/>
      <c r="DQ2278" s="14"/>
      <c r="DR2278" s="14"/>
      <c r="DS2278" s="14"/>
      <c r="DT2278" s="14"/>
      <c r="DU2278" s="14"/>
      <c r="DV2278" s="14"/>
      <c r="DW2278" s="14"/>
      <c r="DX2278" s="14"/>
      <c r="DY2278" s="14"/>
      <c r="DZ2278" s="14"/>
      <c r="EA2278" s="14"/>
      <c r="EB2278" s="14"/>
      <c r="EC2278" s="14"/>
      <c r="ED2278" s="14"/>
      <c r="EE2278" s="14"/>
      <c r="EF2278" s="14"/>
      <c r="EG2278" s="14"/>
      <c r="EH2278" s="14"/>
      <c r="EI2278" s="14"/>
      <c r="EJ2278" s="14"/>
      <c r="EK2278" s="14"/>
      <c r="EL2278" s="14"/>
      <c r="EM2278" s="14"/>
      <c r="EN2278" s="14"/>
      <c r="EO2278" s="14"/>
      <c r="EP2278" s="14"/>
      <c r="EQ2278" s="14"/>
      <c r="ER2278" s="14"/>
      <c r="ES2278" s="14"/>
      <c r="ET2278" s="14"/>
      <c r="EU2278" s="14"/>
      <c r="EV2278" s="14"/>
      <c r="EW2278" s="14"/>
      <c r="EX2278" s="14"/>
      <c r="EY2278" s="14"/>
      <c r="EZ2278" s="14"/>
      <c r="FA2278" s="14"/>
      <c r="FB2278" s="14"/>
      <c r="FC2278" s="14"/>
      <c r="FD2278" s="14"/>
      <c r="FE2278" s="14"/>
      <c r="FF2278" s="14"/>
      <c r="FG2278" s="14"/>
      <c r="FH2278" s="14"/>
      <c r="FI2278" s="14"/>
      <c r="FJ2278" s="14"/>
      <c r="FK2278" s="14"/>
      <c r="FL2278" s="14"/>
      <c r="FM2278" s="14"/>
      <c r="FN2278" s="14"/>
      <c r="FO2278" s="14"/>
      <c r="FP2278" s="14"/>
      <c r="FQ2278" s="14"/>
      <c r="FR2278" s="14"/>
      <c r="FS2278" s="14"/>
      <c r="FT2278" s="14"/>
      <c r="FU2278" s="14"/>
      <c r="FV2278" s="14"/>
      <c r="FW2278" s="14"/>
      <c r="FX2278" s="14"/>
      <c r="FY2278" s="14"/>
      <c r="FZ2278" s="14"/>
      <c r="GA2278" s="14"/>
      <c r="GB2278" s="14"/>
      <c r="GC2278" s="14"/>
      <c r="GD2278" s="14"/>
      <c r="GE2278" s="14"/>
      <c r="GF2278" s="14"/>
      <c r="GG2278" s="14"/>
      <c r="GH2278" s="14"/>
      <c r="GI2278" s="14"/>
      <c r="GJ2278" s="14"/>
      <c r="GK2278" s="14"/>
      <c r="GL2278" s="14"/>
      <c r="GM2278" s="14"/>
      <c r="GN2278" s="14"/>
      <c r="GO2278" s="14"/>
      <c r="GP2278" s="14"/>
      <c r="GQ2278" s="14"/>
      <c r="GR2278" s="14"/>
      <c r="GS2278" s="14"/>
      <c r="GT2278" s="14"/>
      <c r="GU2278" s="14"/>
      <c r="GV2278" s="14"/>
      <c r="GW2278" s="14"/>
      <c r="GX2278" s="14"/>
      <c r="GY2278" s="14"/>
      <c r="GZ2278" s="14"/>
      <c r="HA2278" s="14"/>
      <c r="HB2278" s="14"/>
      <c r="HC2278" s="14"/>
      <c r="HD2278" s="14"/>
      <c r="HE2278" s="14"/>
      <c r="HF2278" s="14"/>
      <c r="HG2278" s="14"/>
      <c r="HH2278" s="14"/>
      <c r="HI2278" s="14"/>
      <c r="HJ2278" s="14"/>
      <c r="HK2278" s="14"/>
      <c r="HL2278" s="14"/>
      <c r="HM2278" s="14"/>
      <c r="HN2278" s="14"/>
      <c r="HO2278" s="14"/>
      <c r="HP2278" s="14"/>
      <c r="HQ2278" s="14"/>
      <c r="HR2278" s="14"/>
      <c r="HS2278" s="14"/>
      <c r="HT2278" s="14"/>
      <c r="HU2278" s="14"/>
      <c r="HV2278" s="14"/>
      <c r="HW2278" s="14"/>
      <c r="HX2278" s="14"/>
      <c r="HY2278" s="14"/>
      <c r="HZ2278" s="14"/>
      <c r="IA2278" s="14"/>
      <c r="IB2278" s="14"/>
      <c r="IC2278" s="14"/>
      <c r="ID2278" s="14"/>
      <c r="IE2278" s="14"/>
      <c r="IF2278" s="14"/>
      <c r="IG2278" s="14"/>
      <c r="IH2278" s="14"/>
      <c r="II2278" s="14"/>
      <c r="IJ2278" s="14"/>
      <c r="IK2278" s="14"/>
      <c r="IL2278" s="14"/>
      <c r="IM2278" s="14"/>
      <c r="IN2278" s="14"/>
      <c r="IO2278" s="14"/>
      <c r="IP2278" s="14"/>
      <c r="IQ2278" s="14"/>
      <c r="IR2278" s="14"/>
      <c r="IS2278" s="14"/>
      <c r="IT2278" s="14"/>
    </row>
    <row r="2279" spans="1:254" x14ac:dyDescent="0.2">
      <c r="A2279" s="12">
        <v>402055</v>
      </c>
      <c r="B2279" s="4"/>
      <c r="C2279" s="13" t="s">
        <v>2043</v>
      </c>
      <c r="D2279" s="11">
        <v>4.8</v>
      </c>
      <c r="E2279" s="11">
        <v>4.8</v>
      </c>
      <c r="F2279" s="11"/>
      <c r="G2279" s="12">
        <v>3</v>
      </c>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C2279" s="14"/>
      <c r="AD2279" s="14"/>
      <c r="AE2279" s="14"/>
      <c r="AF2279" s="14"/>
      <c r="AG2279" s="14"/>
      <c r="AH2279" s="14"/>
      <c r="AI2279" s="14"/>
      <c r="AJ2279" s="14"/>
      <c r="AK2279" s="14"/>
      <c r="AL2279" s="14"/>
      <c r="AM2279" s="14"/>
      <c r="AN2279" s="14"/>
      <c r="AO2279" s="14"/>
      <c r="AP2279" s="14"/>
      <c r="AQ2279" s="14"/>
      <c r="AR2279" s="14"/>
      <c r="AS2279" s="14"/>
      <c r="AT2279" s="14"/>
      <c r="AU2279" s="14"/>
      <c r="AV2279" s="14"/>
      <c r="AW2279" s="14"/>
      <c r="AX2279" s="14"/>
      <c r="AY2279" s="14"/>
      <c r="AZ2279" s="14"/>
      <c r="BA2279" s="14"/>
      <c r="BB2279" s="14"/>
      <c r="BC2279" s="14"/>
      <c r="BD2279" s="14"/>
      <c r="BE2279" s="14"/>
      <c r="BF2279" s="14"/>
      <c r="BG2279" s="14"/>
      <c r="BH2279" s="14"/>
      <c r="BI2279" s="14"/>
      <c r="BJ2279" s="14"/>
      <c r="BK2279" s="14"/>
      <c r="BL2279" s="14"/>
      <c r="BM2279" s="14"/>
      <c r="BN2279" s="14"/>
      <c r="BO2279" s="14"/>
      <c r="BP2279" s="14"/>
      <c r="BQ2279" s="14"/>
      <c r="BR2279" s="14"/>
      <c r="BS2279" s="14"/>
      <c r="BT2279" s="14"/>
      <c r="BU2279" s="14"/>
      <c r="BV2279" s="14"/>
      <c r="BW2279" s="14"/>
      <c r="BX2279" s="14"/>
      <c r="BY2279" s="14"/>
      <c r="BZ2279" s="14"/>
      <c r="CA2279" s="14"/>
      <c r="CB2279" s="14"/>
      <c r="CC2279" s="14"/>
      <c r="CD2279" s="14"/>
      <c r="CE2279" s="14"/>
      <c r="CF2279" s="14"/>
      <c r="CG2279" s="14"/>
      <c r="CH2279" s="14"/>
      <c r="CI2279" s="14"/>
      <c r="CJ2279" s="14"/>
      <c r="CK2279" s="14"/>
      <c r="CL2279" s="14"/>
      <c r="CM2279" s="14"/>
      <c r="CN2279" s="14"/>
      <c r="CO2279" s="14"/>
      <c r="CP2279" s="14"/>
      <c r="CQ2279" s="14"/>
      <c r="CR2279" s="14"/>
      <c r="CS2279" s="14"/>
      <c r="CT2279" s="14"/>
      <c r="CU2279" s="14"/>
      <c r="CV2279" s="14"/>
      <c r="CW2279" s="14"/>
      <c r="CX2279" s="14"/>
      <c r="CY2279" s="14"/>
      <c r="CZ2279" s="14"/>
      <c r="DA2279" s="14"/>
      <c r="DB2279" s="14"/>
      <c r="DC2279" s="14"/>
      <c r="DD2279" s="14"/>
      <c r="DE2279" s="14"/>
      <c r="DF2279" s="14"/>
      <c r="DG2279" s="14"/>
      <c r="DH2279" s="14"/>
      <c r="DI2279" s="14"/>
      <c r="DJ2279" s="14"/>
      <c r="DK2279" s="14"/>
      <c r="DL2279" s="14"/>
      <c r="DM2279" s="14"/>
      <c r="DN2279" s="14"/>
      <c r="DO2279" s="14"/>
      <c r="DP2279" s="14"/>
      <c r="DQ2279" s="14"/>
      <c r="DR2279" s="14"/>
      <c r="DS2279" s="14"/>
      <c r="DT2279" s="14"/>
      <c r="DU2279" s="14"/>
      <c r="DV2279" s="14"/>
      <c r="DW2279" s="14"/>
      <c r="DX2279" s="14"/>
      <c r="DY2279" s="14"/>
      <c r="DZ2279" s="14"/>
      <c r="EA2279" s="14"/>
      <c r="EB2279" s="14"/>
      <c r="EC2279" s="14"/>
      <c r="ED2279" s="14"/>
      <c r="EE2279" s="14"/>
      <c r="EF2279" s="14"/>
      <c r="EG2279" s="14"/>
      <c r="EH2279" s="14"/>
      <c r="EI2279" s="14"/>
      <c r="EJ2279" s="14"/>
      <c r="EK2279" s="14"/>
      <c r="EL2279" s="14"/>
      <c r="EM2279" s="14"/>
      <c r="EN2279" s="14"/>
      <c r="EO2279" s="14"/>
      <c r="EP2279" s="14"/>
      <c r="EQ2279" s="14"/>
      <c r="ER2279" s="14"/>
      <c r="ES2279" s="14"/>
      <c r="ET2279" s="14"/>
      <c r="EU2279" s="14"/>
      <c r="EV2279" s="14"/>
      <c r="EW2279" s="14"/>
      <c r="EX2279" s="14"/>
      <c r="EY2279" s="14"/>
      <c r="EZ2279" s="14"/>
      <c r="FA2279" s="14"/>
      <c r="FB2279" s="14"/>
      <c r="FC2279" s="14"/>
      <c r="FD2279" s="14"/>
      <c r="FE2279" s="14"/>
      <c r="FF2279" s="14"/>
      <c r="FG2279" s="14"/>
      <c r="FH2279" s="14"/>
      <c r="FI2279" s="14"/>
      <c r="FJ2279" s="14"/>
      <c r="FK2279" s="14"/>
      <c r="FL2279" s="14"/>
      <c r="FM2279" s="14"/>
      <c r="FN2279" s="14"/>
      <c r="FO2279" s="14"/>
      <c r="FP2279" s="14"/>
      <c r="FQ2279" s="14"/>
      <c r="FR2279" s="14"/>
      <c r="FS2279" s="14"/>
      <c r="FT2279" s="14"/>
      <c r="FU2279" s="14"/>
      <c r="FV2279" s="14"/>
      <c r="FW2279" s="14"/>
      <c r="FX2279" s="14"/>
      <c r="FY2279" s="14"/>
      <c r="FZ2279" s="14"/>
      <c r="GA2279" s="14"/>
      <c r="GB2279" s="14"/>
      <c r="GC2279" s="14"/>
      <c r="GD2279" s="14"/>
      <c r="GE2279" s="14"/>
      <c r="GF2279" s="14"/>
      <c r="GG2279" s="14"/>
      <c r="GH2279" s="14"/>
      <c r="GI2279" s="14"/>
      <c r="GJ2279" s="14"/>
      <c r="GK2279" s="14"/>
      <c r="GL2279" s="14"/>
      <c r="GM2279" s="14"/>
      <c r="GN2279" s="14"/>
      <c r="GO2279" s="14"/>
      <c r="GP2279" s="14"/>
      <c r="GQ2279" s="14"/>
      <c r="GR2279" s="14"/>
      <c r="GS2279" s="14"/>
      <c r="GT2279" s="14"/>
      <c r="GU2279" s="14"/>
      <c r="GV2279" s="14"/>
      <c r="GW2279" s="14"/>
      <c r="GX2279" s="14"/>
      <c r="GY2279" s="14"/>
      <c r="GZ2279" s="14"/>
      <c r="HA2279" s="14"/>
      <c r="HB2279" s="14"/>
      <c r="HC2279" s="14"/>
      <c r="HD2279" s="14"/>
      <c r="HE2279" s="14"/>
      <c r="HF2279" s="14"/>
      <c r="HG2279" s="14"/>
      <c r="HH2279" s="14"/>
      <c r="HI2279" s="14"/>
      <c r="HJ2279" s="14"/>
      <c r="HK2279" s="14"/>
      <c r="HL2279" s="14"/>
      <c r="HM2279" s="14"/>
      <c r="HN2279" s="14"/>
      <c r="HO2279" s="14"/>
      <c r="HP2279" s="14"/>
      <c r="HQ2279" s="14"/>
      <c r="HR2279" s="14"/>
      <c r="HS2279" s="14"/>
      <c r="HT2279" s="14"/>
      <c r="HU2279" s="14"/>
      <c r="HV2279" s="14"/>
      <c r="HW2279" s="14"/>
      <c r="HX2279" s="14"/>
      <c r="HY2279" s="14"/>
      <c r="HZ2279" s="14"/>
      <c r="IA2279" s="14"/>
      <c r="IB2279" s="14"/>
      <c r="IC2279" s="14"/>
      <c r="ID2279" s="14"/>
      <c r="IE2279" s="14"/>
      <c r="IF2279" s="14"/>
      <c r="IG2279" s="14"/>
      <c r="IH2279" s="14"/>
      <c r="II2279" s="14"/>
      <c r="IJ2279" s="14"/>
      <c r="IK2279" s="14"/>
      <c r="IL2279" s="14"/>
      <c r="IM2279" s="14"/>
      <c r="IN2279" s="14"/>
      <c r="IO2279" s="14"/>
      <c r="IP2279" s="14"/>
      <c r="IQ2279" s="14"/>
      <c r="IR2279" s="14"/>
      <c r="IS2279" s="14"/>
      <c r="IT2279" s="14"/>
    </row>
    <row r="2280" spans="1:254" x14ac:dyDescent="0.2">
      <c r="A2280" s="12">
        <v>402060</v>
      </c>
      <c r="B2280" s="4"/>
      <c r="C2280" s="19" t="s">
        <v>2044</v>
      </c>
      <c r="D2280" s="11">
        <v>21.7</v>
      </c>
      <c r="E2280" s="11">
        <v>21.7</v>
      </c>
      <c r="F2280" s="11"/>
      <c r="G2280" s="12">
        <v>3</v>
      </c>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C2280" s="14"/>
      <c r="AD2280" s="14"/>
      <c r="AE2280" s="14"/>
      <c r="AF2280" s="14"/>
      <c r="AG2280" s="14"/>
      <c r="AH2280" s="14"/>
      <c r="AI2280" s="14"/>
      <c r="AJ2280" s="14"/>
      <c r="AK2280" s="14"/>
      <c r="AL2280" s="14"/>
      <c r="AM2280" s="14"/>
      <c r="AN2280" s="14"/>
      <c r="AO2280" s="14"/>
      <c r="AP2280" s="14"/>
      <c r="AQ2280" s="14"/>
      <c r="AR2280" s="14"/>
      <c r="AS2280" s="14"/>
      <c r="AT2280" s="14"/>
      <c r="AU2280" s="14"/>
      <c r="AV2280" s="14"/>
      <c r="AW2280" s="14"/>
      <c r="AX2280" s="14"/>
      <c r="AY2280" s="14"/>
      <c r="AZ2280" s="14"/>
      <c r="BA2280" s="14"/>
      <c r="BB2280" s="14"/>
      <c r="BC2280" s="14"/>
      <c r="BD2280" s="14"/>
      <c r="BE2280" s="14"/>
      <c r="BF2280" s="14"/>
      <c r="BG2280" s="14"/>
      <c r="BH2280" s="14"/>
      <c r="BI2280" s="14"/>
      <c r="BJ2280" s="14"/>
      <c r="BK2280" s="14"/>
      <c r="BL2280" s="14"/>
      <c r="BM2280" s="14"/>
      <c r="BN2280" s="14"/>
      <c r="BO2280" s="14"/>
      <c r="BP2280" s="14"/>
      <c r="BQ2280" s="14"/>
      <c r="BR2280" s="14"/>
      <c r="BS2280" s="14"/>
      <c r="BT2280" s="14"/>
      <c r="BU2280" s="14"/>
      <c r="BV2280" s="14"/>
      <c r="BW2280" s="14"/>
      <c r="BX2280" s="14"/>
      <c r="BY2280" s="14"/>
      <c r="BZ2280" s="14"/>
      <c r="CA2280" s="14"/>
      <c r="CB2280" s="14"/>
      <c r="CC2280" s="14"/>
      <c r="CD2280" s="14"/>
      <c r="CE2280" s="14"/>
      <c r="CF2280" s="14"/>
      <c r="CG2280" s="14"/>
      <c r="CH2280" s="14"/>
      <c r="CI2280" s="14"/>
      <c r="CJ2280" s="14"/>
      <c r="CK2280" s="14"/>
      <c r="CL2280" s="14"/>
      <c r="CM2280" s="14"/>
      <c r="CN2280" s="14"/>
      <c r="CO2280" s="14"/>
      <c r="CP2280" s="14"/>
      <c r="CQ2280" s="14"/>
      <c r="CR2280" s="14"/>
      <c r="CS2280" s="14"/>
      <c r="CT2280" s="14"/>
      <c r="CU2280" s="14"/>
      <c r="CV2280" s="14"/>
      <c r="CW2280" s="14"/>
      <c r="CX2280" s="14"/>
      <c r="CY2280" s="14"/>
      <c r="CZ2280" s="14"/>
      <c r="DA2280" s="14"/>
      <c r="DB2280" s="14"/>
      <c r="DC2280" s="14"/>
      <c r="DD2280" s="14"/>
      <c r="DE2280" s="14"/>
      <c r="DF2280" s="14"/>
      <c r="DG2280" s="14"/>
      <c r="DH2280" s="14"/>
      <c r="DI2280" s="14"/>
      <c r="DJ2280" s="14"/>
      <c r="DK2280" s="14"/>
      <c r="DL2280" s="14"/>
      <c r="DM2280" s="14"/>
      <c r="DN2280" s="14"/>
      <c r="DO2280" s="14"/>
      <c r="DP2280" s="14"/>
      <c r="DQ2280" s="14"/>
      <c r="DR2280" s="14"/>
      <c r="DS2280" s="14"/>
      <c r="DT2280" s="14"/>
      <c r="DU2280" s="14"/>
      <c r="DV2280" s="14"/>
      <c r="DW2280" s="14"/>
      <c r="DX2280" s="14"/>
      <c r="DY2280" s="14"/>
      <c r="DZ2280" s="14"/>
      <c r="EA2280" s="14"/>
      <c r="EB2280" s="14"/>
      <c r="EC2280" s="14"/>
      <c r="ED2280" s="14"/>
      <c r="EE2280" s="14"/>
      <c r="EF2280" s="14"/>
      <c r="EG2280" s="14"/>
      <c r="EH2280" s="14"/>
      <c r="EI2280" s="14"/>
      <c r="EJ2280" s="14"/>
      <c r="EK2280" s="14"/>
      <c r="EL2280" s="14"/>
      <c r="EM2280" s="14"/>
      <c r="EN2280" s="14"/>
      <c r="EO2280" s="14"/>
      <c r="EP2280" s="14"/>
      <c r="EQ2280" s="14"/>
      <c r="ER2280" s="14"/>
      <c r="ES2280" s="14"/>
      <c r="ET2280" s="14"/>
      <c r="EU2280" s="14"/>
      <c r="EV2280" s="14"/>
      <c r="EW2280" s="14"/>
      <c r="EX2280" s="14"/>
      <c r="EY2280" s="14"/>
      <c r="EZ2280" s="14"/>
      <c r="FA2280" s="14"/>
      <c r="FB2280" s="14"/>
      <c r="FC2280" s="14"/>
      <c r="FD2280" s="14"/>
      <c r="FE2280" s="14"/>
      <c r="FF2280" s="14"/>
      <c r="FG2280" s="14"/>
      <c r="FH2280" s="14"/>
      <c r="FI2280" s="14"/>
      <c r="FJ2280" s="14"/>
      <c r="FK2280" s="14"/>
      <c r="FL2280" s="14"/>
      <c r="FM2280" s="14"/>
      <c r="FN2280" s="14"/>
      <c r="FO2280" s="14"/>
      <c r="FP2280" s="14"/>
      <c r="FQ2280" s="14"/>
      <c r="FR2280" s="14"/>
      <c r="FS2280" s="14"/>
      <c r="FT2280" s="14"/>
      <c r="FU2280" s="14"/>
      <c r="FV2280" s="14"/>
      <c r="FW2280" s="14"/>
      <c r="FX2280" s="14"/>
      <c r="FY2280" s="14"/>
      <c r="FZ2280" s="14"/>
      <c r="GA2280" s="14"/>
      <c r="GB2280" s="14"/>
      <c r="GC2280" s="14"/>
      <c r="GD2280" s="14"/>
      <c r="GE2280" s="14"/>
      <c r="GF2280" s="14"/>
      <c r="GG2280" s="14"/>
      <c r="GH2280" s="14"/>
      <c r="GI2280" s="14"/>
      <c r="GJ2280" s="14"/>
      <c r="GK2280" s="14"/>
      <c r="GL2280" s="14"/>
      <c r="GM2280" s="14"/>
      <c r="GN2280" s="14"/>
      <c r="GO2280" s="14"/>
      <c r="GP2280" s="14"/>
      <c r="GQ2280" s="14"/>
      <c r="GR2280" s="14"/>
      <c r="GS2280" s="14"/>
      <c r="GT2280" s="14"/>
      <c r="GU2280" s="14"/>
      <c r="GV2280" s="14"/>
      <c r="GW2280" s="14"/>
      <c r="GX2280" s="14"/>
      <c r="GY2280" s="14"/>
      <c r="GZ2280" s="14"/>
      <c r="HA2280" s="14"/>
      <c r="HB2280" s="14"/>
      <c r="HC2280" s="14"/>
      <c r="HD2280" s="14"/>
      <c r="HE2280" s="14"/>
      <c r="HF2280" s="14"/>
      <c r="HG2280" s="14"/>
      <c r="HH2280" s="14"/>
      <c r="HI2280" s="14"/>
      <c r="HJ2280" s="14"/>
      <c r="HK2280" s="14"/>
      <c r="HL2280" s="14"/>
      <c r="HM2280" s="14"/>
      <c r="HN2280" s="14"/>
      <c r="HO2280" s="14"/>
      <c r="HP2280" s="14"/>
      <c r="HQ2280" s="14"/>
      <c r="HR2280" s="14"/>
      <c r="HS2280" s="14"/>
      <c r="HT2280" s="14"/>
      <c r="HU2280" s="14"/>
      <c r="HV2280" s="14"/>
      <c r="HW2280" s="14"/>
      <c r="HX2280" s="14"/>
      <c r="HY2280" s="14"/>
      <c r="HZ2280" s="14"/>
      <c r="IA2280" s="14"/>
      <c r="IB2280" s="14"/>
      <c r="IC2280" s="14"/>
      <c r="ID2280" s="14"/>
      <c r="IE2280" s="14"/>
      <c r="IF2280" s="14"/>
      <c r="IG2280" s="14"/>
      <c r="IH2280" s="14"/>
      <c r="II2280" s="14"/>
      <c r="IJ2280" s="14"/>
      <c r="IK2280" s="14"/>
      <c r="IL2280" s="14"/>
      <c r="IM2280" s="14"/>
      <c r="IN2280" s="14"/>
      <c r="IO2280" s="14"/>
      <c r="IP2280" s="14"/>
      <c r="IQ2280" s="14"/>
      <c r="IR2280" s="14"/>
      <c r="IS2280" s="14"/>
      <c r="IT2280" s="14"/>
    </row>
    <row r="2281" spans="1:254" x14ac:dyDescent="0.2">
      <c r="A2281" s="2">
        <v>402065</v>
      </c>
      <c r="B2281" s="4"/>
      <c r="C2281" s="5" t="s">
        <v>5512</v>
      </c>
      <c r="D2281" s="3">
        <v>10</v>
      </c>
      <c r="E2281" s="11">
        <v>10</v>
      </c>
      <c r="F2281" s="3"/>
      <c r="G2281" s="2">
        <v>3</v>
      </c>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C2281" s="14"/>
      <c r="AD2281" s="14"/>
      <c r="AE2281" s="14"/>
      <c r="AF2281" s="14"/>
      <c r="AG2281" s="14"/>
      <c r="AH2281" s="14"/>
      <c r="AI2281" s="14"/>
      <c r="AJ2281" s="14"/>
      <c r="AK2281" s="14"/>
      <c r="AL2281" s="14"/>
      <c r="AM2281" s="14"/>
      <c r="AN2281" s="14"/>
      <c r="AO2281" s="14"/>
      <c r="AP2281" s="14"/>
      <c r="AQ2281" s="14"/>
      <c r="AR2281" s="14"/>
      <c r="AS2281" s="14"/>
      <c r="AT2281" s="14"/>
      <c r="AU2281" s="14"/>
      <c r="AV2281" s="14"/>
      <c r="AW2281" s="14"/>
      <c r="AX2281" s="14"/>
      <c r="AY2281" s="14"/>
      <c r="AZ2281" s="14"/>
      <c r="BA2281" s="14"/>
      <c r="BB2281" s="14"/>
      <c r="BC2281" s="14"/>
      <c r="BD2281" s="14"/>
      <c r="BE2281" s="14"/>
      <c r="BF2281" s="14"/>
      <c r="BG2281" s="14"/>
      <c r="BH2281" s="14"/>
      <c r="BI2281" s="14"/>
      <c r="BJ2281" s="14"/>
      <c r="BK2281" s="14"/>
      <c r="BL2281" s="14"/>
      <c r="BM2281" s="14"/>
      <c r="BN2281" s="14"/>
      <c r="BO2281" s="14"/>
      <c r="BP2281" s="14"/>
      <c r="BQ2281" s="14"/>
      <c r="BR2281" s="14"/>
      <c r="BS2281" s="14"/>
      <c r="BT2281" s="14"/>
      <c r="BU2281" s="14"/>
      <c r="BV2281" s="14"/>
      <c r="BW2281" s="14"/>
      <c r="BX2281" s="14"/>
      <c r="BY2281" s="14"/>
      <c r="BZ2281" s="14"/>
      <c r="CA2281" s="14"/>
      <c r="CB2281" s="14"/>
      <c r="CC2281" s="14"/>
      <c r="CD2281" s="14"/>
      <c r="CE2281" s="14"/>
      <c r="CF2281" s="14"/>
      <c r="CG2281" s="14"/>
      <c r="CH2281" s="14"/>
      <c r="CI2281" s="14"/>
      <c r="CJ2281" s="14"/>
      <c r="CK2281" s="14"/>
      <c r="CL2281" s="14"/>
      <c r="CM2281" s="14"/>
      <c r="CN2281" s="14"/>
      <c r="CO2281" s="14"/>
      <c r="CP2281" s="14"/>
      <c r="CQ2281" s="14"/>
      <c r="CR2281" s="14"/>
      <c r="CS2281" s="14"/>
      <c r="CT2281" s="14"/>
      <c r="CU2281" s="14"/>
      <c r="CV2281" s="14"/>
      <c r="CW2281" s="14"/>
      <c r="CX2281" s="14"/>
      <c r="CY2281" s="14"/>
      <c r="CZ2281" s="14"/>
      <c r="DA2281" s="14"/>
      <c r="DB2281" s="14"/>
      <c r="DC2281" s="14"/>
      <c r="DD2281" s="14"/>
      <c r="DE2281" s="14"/>
      <c r="DF2281" s="14"/>
      <c r="DG2281" s="14"/>
      <c r="DH2281" s="14"/>
      <c r="DI2281" s="14"/>
      <c r="DJ2281" s="14"/>
      <c r="DK2281" s="14"/>
      <c r="DL2281" s="14"/>
      <c r="DM2281" s="14"/>
      <c r="DN2281" s="14"/>
      <c r="DO2281" s="14"/>
      <c r="DP2281" s="14"/>
      <c r="DQ2281" s="14"/>
      <c r="DR2281" s="14"/>
      <c r="DS2281" s="14"/>
      <c r="DT2281" s="14"/>
      <c r="DU2281" s="14"/>
      <c r="DV2281" s="14"/>
      <c r="DW2281" s="14"/>
      <c r="DX2281" s="14"/>
      <c r="DY2281" s="14"/>
      <c r="DZ2281" s="14"/>
      <c r="EA2281" s="14"/>
      <c r="EB2281" s="14"/>
      <c r="EC2281" s="14"/>
      <c r="ED2281" s="14"/>
      <c r="EE2281" s="14"/>
      <c r="EF2281" s="14"/>
      <c r="EG2281" s="14"/>
      <c r="EH2281" s="14"/>
      <c r="EI2281" s="14"/>
      <c r="EJ2281" s="14"/>
      <c r="EK2281" s="14"/>
      <c r="EL2281" s="14"/>
      <c r="EM2281" s="14"/>
      <c r="EN2281" s="14"/>
      <c r="EO2281" s="14"/>
      <c r="EP2281" s="14"/>
      <c r="EQ2281" s="14"/>
      <c r="ER2281" s="14"/>
      <c r="ES2281" s="14"/>
      <c r="ET2281" s="14"/>
      <c r="EU2281" s="14"/>
      <c r="EV2281" s="14"/>
      <c r="EW2281" s="14"/>
      <c r="EX2281" s="14"/>
      <c r="EY2281" s="14"/>
      <c r="EZ2281" s="14"/>
      <c r="FA2281" s="14"/>
      <c r="FB2281" s="14"/>
      <c r="FC2281" s="14"/>
      <c r="FD2281" s="14"/>
      <c r="FE2281" s="14"/>
      <c r="FF2281" s="14"/>
      <c r="FG2281" s="14"/>
      <c r="FH2281" s="14"/>
      <c r="FI2281" s="14"/>
      <c r="FJ2281" s="14"/>
      <c r="FK2281" s="14"/>
      <c r="FL2281" s="14"/>
      <c r="FM2281" s="14"/>
      <c r="FN2281" s="14"/>
      <c r="FO2281" s="14"/>
      <c r="FP2281" s="14"/>
      <c r="FQ2281" s="14"/>
      <c r="FR2281" s="14"/>
      <c r="FS2281" s="14"/>
      <c r="FT2281" s="14"/>
      <c r="FU2281" s="14"/>
      <c r="FV2281" s="14"/>
      <c r="FW2281" s="14"/>
      <c r="FX2281" s="14"/>
      <c r="FY2281" s="14"/>
      <c r="FZ2281" s="14"/>
      <c r="GA2281" s="14"/>
      <c r="GB2281" s="14"/>
      <c r="GC2281" s="14"/>
      <c r="GD2281" s="14"/>
      <c r="GE2281" s="14"/>
      <c r="GF2281" s="14"/>
      <c r="GG2281" s="14"/>
      <c r="GH2281" s="14"/>
      <c r="GI2281" s="14"/>
      <c r="GJ2281" s="14"/>
      <c r="GK2281" s="14"/>
      <c r="GL2281" s="14"/>
      <c r="GM2281" s="14"/>
      <c r="GN2281" s="14"/>
      <c r="GO2281" s="14"/>
      <c r="GP2281" s="14"/>
      <c r="GQ2281" s="14"/>
      <c r="GR2281" s="14"/>
      <c r="GS2281" s="14"/>
      <c r="GT2281" s="14"/>
      <c r="GU2281" s="14"/>
      <c r="GV2281" s="14"/>
      <c r="GW2281" s="14"/>
      <c r="GX2281" s="14"/>
      <c r="GY2281" s="14"/>
      <c r="GZ2281" s="14"/>
      <c r="HA2281" s="14"/>
      <c r="HB2281" s="14"/>
      <c r="HC2281" s="14"/>
      <c r="HD2281" s="14"/>
      <c r="HE2281" s="14"/>
      <c r="HF2281" s="14"/>
      <c r="HG2281" s="14"/>
      <c r="HH2281" s="14"/>
      <c r="HI2281" s="14"/>
      <c r="HJ2281" s="14"/>
      <c r="HK2281" s="14"/>
      <c r="HL2281" s="14"/>
      <c r="HM2281" s="14"/>
      <c r="HN2281" s="14"/>
      <c r="HO2281" s="14"/>
      <c r="HP2281" s="14"/>
      <c r="HQ2281" s="14"/>
      <c r="HR2281" s="14"/>
      <c r="HS2281" s="14"/>
      <c r="HT2281" s="14"/>
      <c r="HU2281" s="14"/>
      <c r="HV2281" s="14"/>
      <c r="HW2281" s="14"/>
      <c r="HX2281" s="14"/>
      <c r="HY2281" s="14"/>
      <c r="HZ2281" s="14"/>
      <c r="IA2281" s="14"/>
      <c r="IB2281" s="14"/>
      <c r="IC2281" s="14"/>
      <c r="ID2281" s="14"/>
      <c r="IE2281" s="14"/>
      <c r="IF2281" s="14"/>
      <c r="IG2281" s="14"/>
      <c r="IH2281" s="14"/>
      <c r="II2281" s="14"/>
      <c r="IJ2281" s="14"/>
      <c r="IK2281" s="14"/>
      <c r="IL2281" s="14"/>
      <c r="IM2281" s="14"/>
      <c r="IN2281" s="14"/>
      <c r="IO2281" s="14"/>
      <c r="IP2281" s="14"/>
      <c r="IQ2281" s="14"/>
      <c r="IR2281" s="14"/>
      <c r="IS2281" s="14"/>
      <c r="IT2281" s="14"/>
    </row>
    <row r="2282" spans="1:254" x14ac:dyDescent="0.2">
      <c r="A2282" s="12">
        <v>402070</v>
      </c>
      <c r="B2282" s="4"/>
      <c r="C2282" s="13" t="s">
        <v>5513</v>
      </c>
      <c r="D2282" s="11">
        <v>15</v>
      </c>
      <c r="E2282" s="11">
        <v>15</v>
      </c>
      <c r="F2282" s="11"/>
      <c r="G2282" s="12">
        <v>3</v>
      </c>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C2282" s="14"/>
      <c r="AD2282" s="14"/>
      <c r="AE2282" s="14"/>
      <c r="AF2282" s="14"/>
      <c r="AG2282" s="14"/>
      <c r="AH2282" s="14"/>
      <c r="AI2282" s="14"/>
      <c r="AJ2282" s="14"/>
      <c r="AK2282" s="14"/>
      <c r="AL2282" s="14"/>
      <c r="AM2282" s="14"/>
      <c r="AN2282" s="14"/>
      <c r="AO2282" s="14"/>
      <c r="AP2282" s="14"/>
      <c r="AQ2282" s="14"/>
      <c r="AR2282" s="14"/>
      <c r="AS2282" s="14"/>
      <c r="AT2282" s="14"/>
      <c r="AU2282" s="14"/>
      <c r="AV2282" s="14"/>
      <c r="AW2282" s="14"/>
      <c r="AX2282" s="14"/>
      <c r="AY2282" s="14"/>
      <c r="AZ2282" s="14"/>
      <c r="BA2282" s="14"/>
      <c r="BB2282" s="14"/>
      <c r="BC2282" s="14"/>
      <c r="BD2282" s="14"/>
      <c r="BE2282" s="14"/>
      <c r="BF2282" s="14"/>
      <c r="BG2282" s="14"/>
      <c r="BH2282" s="14"/>
      <c r="BI2282" s="14"/>
      <c r="BJ2282" s="14"/>
      <c r="BK2282" s="14"/>
      <c r="BL2282" s="14"/>
      <c r="BM2282" s="14"/>
      <c r="BN2282" s="14"/>
      <c r="BO2282" s="14"/>
      <c r="BP2282" s="14"/>
      <c r="BQ2282" s="14"/>
      <c r="BR2282" s="14"/>
      <c r="BS2282" s="14"/>
      <c r="BT2282" s="14"/>
      <c r="BU2282" s="14"/>
      <c r="BV2282" s="14"/>
      <c r="BW2282" s="14"/>
      <c r="BX2282" s="14"/>
      <c r="BY2282" s="14"/>
      <c r="BZ2282" s="14"/>
      <c r="CA2282" s="14"/>
      <c r="CB2282" s="14"/>
      <c r="CC2282" s="14"/>
      <c r="CD2282" s="14"/>
      <c r="CE2282" s="14"/>
      <c r="CF2282" s="14"/>
      <c r="CG2282" s="14"/>
      <c r="CH2282" s="14"/>
      <c r="CI2282" s="14"/>
      <c r="CJ2282" s="14"/>
      <c r="CK2282" s="14"/>
      <c r="CL2282" s="14"/>
      <c r="CM2282" s="14"/>
      <c r="CN2282" s="14"/>
      <c r="CO2282" s="14"/>
      <c r="CP2282" s="14"/>
      <c r="CQ2282" s="14"/>
      <c r="CR2282" s="14"/>
      <c r="CS2282" s="14"/>
      <c r="CT2282" s="14"/>
      <c r="CU2282" s="14"/>
      <c r="CV2282" s="14"/>
      <c r="CW2282" s="14"/>
      <c r="CX2282" s="14"/>
      <c r="CY2282" s="14"/>
      <c r="CZ2282" s="14"/>
      <c r="DA2282" s="14"/>
      <c r="DB2282" s="14"/>
      <c r="DC2282" s="14"/>
      <c r="DD2282" s="14"/>
      <c r="DE2282" s="14"/>
      <c r="DF2282" s="14"/>
      <c r="DG2282" s="14"/>
      <c r="DH2282" s="14"/>
      <c r="DI2282" s="14"/>
      <c r="DJ2282" s="14"/>
      <c r="DK2282" s="14"/>
      <c r="DL2282" s="14"/>
      <c r="DM2282" s="14"/>
      <c r="DN2282" s="14"/>
      <c r="DO2282" s="14"/>
      <c r="DP2282" s="14"/>
      <c r="DQ2282" s="14"/>
      <c r="DR2282" s="14"/>
      <c r="DS2282" s="14"/>
      <c r="DT2282" s="14"/>
      <c r="DU2282" s="14"/>
      <c r="DV2282" s="14"/>
      <c r="DW2282" s="14"/>
      <c r="DX2282" s="14"/>
      <c r="DY2282" s="14"/>
      <c r="DZ2282" s="14"/>
      <c r="EA2282" s="14"/>
      <c r="EB2282" s="14"/>
      <c r="EC2282" s="14"/>
      <c r="ED2282" s="14"/>
      <c r="EE2282" s="14"/>
      <c r="EF2282" s="14"/>
      <c r="EG2282" s="14"/>
      <c r="EH2282" s="14"/>
      <c r="EI2282" s="14"/>
      <c r="EJ2282" s="14"/>
      <c r="EK2282" s="14"/>
      <c r="EL2282" s="14"/>
      <c r="EM2282" s="14"/>
      <c r="EN2282" s="14"/>
      <c r="EO2282" s="14"/>
      <c r="EP2282" s="14"/>
      <c r="EQ2282" s="14"/>
      <c r="ER2282" s="14"/>
      <c r="ES2282" s="14"/>
      <c r="ET2282" s="14"/>
      <c r="EU2282" s="14"/>
      <c r="EV2282" s="14"/>
      <c r="EW2282" s="14"/>
      <c r="EX2282" s="14"/>
      <c r="EY2282" s="14"/>
      <c r="EZ2282" s="14"/>
      <c r="FA2282" s="14"/>
      <c r="FB2282" s="14"/>
      <c r="FC2282" s="14"/>
      <c r="FD2282" s="14"/>
      <c r="FE2282" s="14"/>
      <c r="FF2282" s="14"/>
      <c r="FG2282" s="14"/>
      <c r="FH2282" s="14"/>
      <c r="FI2282" s="14"/>
      <c r="FJ2282" s="14"/>
      <c r="FK2282" s="14"/>
      <c r="FL2282" s="14"/>
      <c r="FM2282" s="14"/>
      <c r="FN2282" s="14"/>
      <c r="FO2282" s="14"/>
      <c r="FP2282" s="14"/>
      <c r="FQ2282" s="14"/>
      <c r="FR2282" s="14"/>
      <c r="FS2282" s="14"/>
      <c r="FT2282" s="14"/>
      <c r="FU2282" s="14"/>
      <c r="FV2282" s="14"/>
      <c r="FW2282" s="14"/>
      <c r="FX2282" s="14"/>
      <c r="FY2282" s="14"/>
      <c r="FZ2282" s="14"/>
      <c r="GA2282" s="14"/>
      <c r="GB2282" s="14"/>
      <c r="GC2282" s="14"/>
      <c r="GD2282" s="14"/>
      <c r="GE2282" s="14"/>
      <c r="GF2282" s="14"/>
      <c r="GG2282" s="14"/>
      <c r="GH2282" s="14"/>
      <c r="GI2282" s="14"/>
      <c r="GJ2282" s="14"/>
      <c r="GK2282" s="14"/>
      <c r="GL2282" s="14"/>
      <c r="GM2282" s="14"/>
      <c r="GN2282" s="14"/>
      <c r="GO2282" s="14"/>
      <c r="GP2282" s="14"/>
      <c r="GQ2282" s="14"/>
      <c r="GR2282" s="14"/>
      <c r="GS2282" s="14"/>
      <c r="GT2282" s="14"/>
      <c r="GU2282" s="14"/>
      <c r="GV2282" s="14"/>
      <c r="GW2282" s="14"/>
      <c r="GX2282" s="14"/>
      <c r="GY2282" s="14"/>
      <c r="GZ2282" s="14"/>
      <c r="HA2282" s="14"/>
      <c r="HB2282" s="14"/>
      <c r="HC2282" s="14"/>
      <c r="HD2282" s="14"/>
      <c r="HE2282" s="14"/>
      <c r="HF2282" s="14"/>
      <c r="HG2282" s="14"/>
      <c r="HH2282" s="14"/>
      <c r="HI2282" s="14"/>
      <c r="HJ2282" s="14"/>
      <c r="HK2282" s="14"/>
      <c r="HL2282" s="14"/>
      <c r="HM2282" s="14"/>
      <c r="HN2282" s="14"/>
      <c r="HO2282" s="14"/>
      <c r="HP2282" s="14"/>
      <c r="HQ2282" s="14"/>
      <c r="HR2282" s="14"/>
      <c r="HS2282" s="14"/>
      <c r="HT2282" s="14"/>
      <c r="HU2282" s="14"/>
      <c r="HV2282" s="14"/>
      <c r="HW2282" s="14"/>
      <c r="HX2282" s="14"/>
      <c r="HY2282" s="14"/>
      <c r="HZ2282" s="14"/>
      <c r="IA2282" s="14"/>
      <c r="IB2282" s="14"/>
      <c r="IC2282" s="14"/>
      <c r="ID2282" s="14"/>
      <c r="IE2282" s="14"/>
      <c r="IF2282" s="14"/>
      <c r="IG2282" s="14"/>
      <c r="IH2282" s="14"/>
      <c r="II2282" s="14"/>
      <c r="IJ2282" s="14"/>
      <c r="IK2282" s="14"/>
      <c r="IL2282" s="14"/>
      <c r="IM2282" s="14"/>
      <c r="IN2282" s="14"/>
      <c r="IO2282" s="14"/>
      <c r="IP2282" s="14"/>
      <c r="IQ2282" s="14"/>
      <c r="IR2282" s="14"/>
      <c r="IS2282" s="14"/>
      <c r="IT2282" s="14"/>
    </row>
    <row r="2283" spans="1:254" ht="40.5" x14ac:dyDescent="0.2">
      <c r="A2283" s="12">
        <v>402075</v>
      </c>
      <c r="B2283" s="4"/>
      <c r="C2283" s="13" t="s">
        <v>2045</v>
      </c>
      <c r="D2283" s="11">
        <v>4.4000000000000004</v>
      </c>
      <c r="E2283" s="11">
        <v>4.4000000000000004</v>
      </c>
      <c r="F2283" s="11"/>
      <c r="G2283" s="12">
        <v>2</v>
      </c>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C2283" s="14"/>
      <c r="AD2283" s="14"/>
      <c r="AE2283" s="14"/>
      <c r="AF2283" s="14"/>
      <c r="AG2283" s="14"/>
      <c r="AH2283" s="14"/>
      <c r="AI2283" s="14"/>
      <c r="AJ2283" s="14"/>
      <c r="AK2283" s="14"/>
      <c r="AL2283" s="14"/>
      <c r="AM2283" s="14"/>
      <c r="AN2283" s="14"/>
      <c r="AO2283" s="14"/>
      <c r="AP2283" s="14"/>
      <c r="AQ2283" s="14"/>
      <c r="AR2283" s="14"/>
      <c r="AS2283" s="14"/>
      <c r="AT2283" s="14"/>
      <c r="AU2283" s="14"/>
      <c r="AV2283" s="14"/>
      <c r="AW2283" s="14"/>
      <c r="AX2283" s="14"/>
      <c r="AY2283" s="14"/>
      <c r="AZ2283" s="14"/>
      <c r="BA2283" s="14"/>
      <c r="BB2283" s="14"/>
      <c r="BC2283" s="14"/>
      <c r="BD2283" s="14"/>
      <c r="BE2283" s="14"/>
      <c r="BF2283" s="14"/>
      <c r="BG2283" s="14"/>
      <c r="BH2283" s="14"/>
      <c r="BI2283" s="14"/>
      <c r="BJ2283" s="14"/>
      <c r="BK2283" s="14"/>
      <c r="BL2283" s="14"/>
      <c r="BM2283" s="14"/>
      <c r="BN2283" s="14"/>
      <c r="BO2283" s="14"/>
      <c r="BP2283" s="14"/>
      <c r="BQ2283" s="14"/>
      <c r="BR2283" s="14"/>
      <c r="BS2283" s="14"/>
      <c r="BT2283" s="14"/>
      <c r="BU2283" s="14"/>
      <c r="BV2283" s="14"/>
      <c r="BW2283" s="14"/>
      <c r="BX2283" s="14"/>
      <c r="BY2283" s="14"/>
      <c r="BZ2283" s="14"/>
      <c r="CA2283" s="14"/>
      <c r="CB2283" s="14"/>
      <c r="CC2283" s="14"/>
      <c r="CD2283" s="14"/>
      <c r="CE2283" s="14"/>
      <c r="CF2283" s="14"/>
      <c r="CG2283" s="14"/>
      <c r="CH2283" s="14"/>
      <c r="CI2283" s="14"/>
      <c r="CJ2283" s="14"/>
      <c r="CK2283" s="14"/>
      <c r="CL2283" s="14"/>
      <c r="CM2283" s="14"/>
      <c r="CN2283" s="14"/>
      <c r="CO2283" s="14"/>
      <c r="CP2283" s="14"/>
      <c r="CQ2283" s="14"/>
      <c r="CR2283" s="14"/>
      <c r="CS2283" s="14"/>
      <c r="CT2283" s="14"/>
      <c r="CU2283" s="14"/>
      <c r="CV2283" s="14"/>
      <c r="CW2283" s="14"/>
      <c r="CX2283" s="14"/>
      <c r="CY2283" s="14"/>
      <c r="CZ2283" s="14"/>
      <c r="DA2283" s="14"/>
      <c r="DB2283" s="14"/>
      <c r="DC2283" s="14"/>
      <c r="DD2283" s="14"/>
      <c r="DE2283" s="14"/>
      <c r="DF2283" s="14"/>
      <c r="DG2283" s="14"/>
      <c r="DH2283" s="14"/>
      <c r="DI2283" s="14"/>
      <c r="DJ2283" s="14"/>
      <c r="DK2283" s="14"/>
      <c r="DL2283" s="14"/>
      <c r="DM2283" s="14"/>
      <c r="DN2283" s="14"/>
      <c r="DO2283" s="14"/>
      <c r="DP2283" s="14"/>
      <c r="DQ2283" s="14"/>
      <c r="DR2283" s="14"/>
      <c r="DS2283" s="14"/>
      <c r="DT2283" s="14"/>
      <c r="DU2283" s="14"/>
      <c r="DV2283" s="14"/>
      <c r="DW2283" s="14"/>
      <c r="DX2283" s="14"/>
      <c r="DY2283" s="14"/>
      <c r="DZ2283" s="14"/>
      <c r="EA2283" s="14"/>
      <c r="EB2283" s="14"/>
      <c r="EC2283" s="14"/>
      <c r="ED2283" s="14"/>
      <c r="EE2283" s="14"/>
      <c r="EF2283" s="14"/>
      <c r="EG2283" s="14"/>
      <c r="EH2283" s="14"/>
      <c r="EI2283" s="14"/>
      <c r="EJ2283" s="14"/>
      <c r="EK2283" s="14"/>
      <c r="EL2283" s="14"/>
      <c r="EM2283" s="14"/>
      <c r="EN2283" s="14"/>
      <c r="EO2283" s="14"/>
      <c r="EP2283" s="14"/>
      <c r="EQ2283" s="14"/>
      <c r="ER2283" s="14"/>
      <c r="ES2283" s="14"/>
      <c r="ET2283" s="14"/>
      <c r="EU2283" s="14"/>
      <c r="EV2283" s="14"/>
      <c r="EW2283" s="14"/>
      <c r="EX2283" s="14"/>
      <c r="EY2283" s="14"/>
      <c r="EZ2283" s="14"/>
      <c r="FA2283" s="14"/>
      <c r="FB2283" s="14"/>
      <c r="FC2283" s="14"/>
      <c r="FD2283" s="14"/>
      <c r="FE2283" s="14"/>
      <c r="FF2283" s="14"/>
      <c r="FG2283" s="14"/>
      <c r="FH2283" s="14"/>
      <c r="FI2283" s="14"/>
      <c r="FJ2283" s="14"/>
      <c r="FK2283" s="14"/>
      <c r="FL2283" s="14"/>
      <c r="FM2283" s="14"/>
      <c r="FN2283" s="14"/>
      <c r="FO2283" s="14"/>
      <c r="FP2283" s="14"/>
      <c r="FQ2283" s="14"/>
      <c r="FR2283" s="14"/>
      <c r="FS2283" s="14"/>
      <c r="FT2283" s="14"/>
      <c r="FU2283" s="14"/>
      <c r="FV2283" s="14"/>
      <c r="FW2283" s="14"/>
      <c r="FX2283" s="14"/>
      <c r="FY2283" s="14"/>
      <c r="FZ2283" s="14"/>
      <c r="GA2283" s="14"/>
      <c r="GB2283" s="14"/>
      <c r="GC2283" s="14"/>
      <c r="GD2283" s="14"/>
      <c r="GE2283" s="14"/>
      <c r="GF2283" s="14"/>
      <c r="GG2283" s="14"/>
      <c r="GH2283" s="14"/>
      <c r="GI2283" s="14"/>
      <c r="GJ2283" s="14"/>
      <c r="GK2283" s="14"/>
      <c r="GL2283" s="14"/>
      <c r="GM2283" s="14"/>
      <c r="GN2283" s="14"/>
      <c r="GO2283" s="14"/>
      <c r="GP2283" s="14"/>
      <c r="GQ2283" s="14"/>
      <c r="GR2283" s="14"/>
      <c r="GS2283" s="14"/>
      <c r="GT2283" s="14"/>
      <c r="GU2283" s="14"/>
      <c r="GV2283" s="14"/>
      <c r="GW2283" s="14"/>
      <c r="GX2283" s="14"/>
      <c r="GY2283" s="14"/>
      <c r="GZ2283" s="14"/>
      <c r="HA2283" s="14"/>
      <c r="HB2283" s="14"/>
      <c r="HC2283" s="14"/>
      <c r="HD2283" s="14"/>
      <c r="HE2283" s="14"/>
      <c r="HF2283" s="14"/>
      <c r="HG2283" s="14"/>
      <c r="HH2283" s="14"/>
      <c r="HI2283" s="14"/>
      <c r="HJ2283" s="14"/>
      <c r="HK2283" s="14"/>
      <c r="HL2283" s="14"/>
      <c r="HM2283" s="14"/>
      <c r="HN2283" s="14"/>
      <c r="HO2283" s="14"/>
      <c r="HP2283" s="14"/>
      <c r="HQ2283" s="14"/>
      <c r="HR2283" s="14"/>
      <c r="HS2283" s="14"/>
      <c r="HT2283" s="14"/>
      <c r="HU2283" s="14"/>
      <c r="HV2283" s="14"/>
      <c r="HW2283" s="14"/>
      <c r="HX2283" s="14"/>
      <c r="HY2283" s="14"/>
      <c r="HZ2283" s="14"/>
      <c r="IA2283" s="14"/>
      <c r="IB2283" s="14"/>
      <c r="IC2283" s="14"/>
      <c r="ID2283" s="14"/>
      <c r="IE2283" s="14"/>
      <c r="IF2283" s="14"/>
      <c r="IG2283" s="14"/>
      <c r="IH2283" s="14"/>
      <c r="II2283" s="14"/>
      <c r="IJ2283" s="14"/>
      <c r="IK2283" s="14"/>
      <c r="IL2283" s="14"/>
      <c r="IM2283" s="14"/>
      <c r="IN2283" s="14"/>
      <c r="IO2283" s="14"/>
      <c r="IP2283" s="14"/>
      <c r="IQ2283" s="14"/>
      <c r="IR2283" s="14"/>
      <c r="IS2283" s="14"/>
      <c r="IT2283" s="14"/>
    </row>
    <row r="2284" spans="1:254" ht="40.5" x14ac:dyDescent="0.2">
      <c r="A2284" s="12">
        <v>402080</v>
      </c>
      <c r="B2284" s="4" t="s">
        <v>16</v>
      </c>
      <c r="C2284" s="13" t="s">
        <v>2046</v>
      </c>
      <c r="D2284" s="11">
        <v>2.5</v>
      </c>
      <c r="E2284" s="11">
        <v>2.5</v>
      </c>
      <c r="F2284" s="11"/>
      <c r="G2284" s="12">
        <v>2</v>
      </c>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C2284" s="14"/>
      <c r="AD2284" s="14"/>
      <c r="AE2284" s="14"/>
      <c r="AF2284" s="14"/>
      <c r="AG2284" s="14"/>
      <c r="AH2284" s="14"/>
      <c r="AI2284" s="14"/>
      <c r="AJ2284" s="14"/>
      <c r="AK2284" s="14"/>
      <c r="AL2284" s="14"/>
      <c r="AM2284" s="14"/>
      <c r="AN2284" s="14"/>
      <c r="AO2284" s="14"/>
      <c r="AP2284" s="14"/>
      <c r="AQ2284" s="14"/>
      <c r="AR2284" s="14"/>
      <c r="AS2284" s="14"/>
      <c r="AT2284" s="14"/>
      <c r="AU2284" s="14"/>
      <c r="AV2284" s="14"/>
      <c r="AW2284" s="14"/>
      <c r="AX2284" s="14"/>
      <c r="AY2284" s="14"/>
      <c r="AZ2284" s="14"/>
      <c r="BA2284" s="14"/>
      <c r="BB2284" s="14"/>
      <c r="BC2284" s="14"/>
      <c r="BD2284" s="14"/>
      <c r="BE2284" s="14"/>
      <c r="BF2284" s="14"/>
      <c r="BG2284" s="14"/>
      <c r="BH2284" s="14"/>
      <c r="BI2284" s="14"/>
      <c r="BJ2284" s="14"/>
      <c r="BK2284" s="14"/>
      <c r="BL2284" s="14"/>
      <c r="BM2284" s="14"/>
      <c r="BN2284" s="14"/>
      <c r="BO2284" s="14"/>
      <c r="BP2284" s="14"/>
      <c r="BQ2284" s="14"/>
      <c r="BR2284" s="14"/>
      <c r="BS2284" s="14"/>
      <c r="BT2284" s="14"/>
      <c r="BU2284" s="14"/>
      <c r="BV2284" s="14"/>
      <c r="BW2284" s="14"/>
      <c r="BX2284" s="14"/>
      <c r="BY2284" s="14"/>
      <c r="BZ2284" s="14"/>
      <c r="CA2284" s="14"/>
      <c r="CB2284" s="14"/>
      <c r="CC2284" s="14"/>
      <c r="CD2284" s="14"/>
      <c r="CE2284" s="14"/>
      <c r="CF2284" s="14"/>
      <c r="CG2284" s="14"/>
      <c r="CH2284" s="14"/>
      <c r="CI2284" s="14"/>
      <c r="CJ2284" s="14"/>
      <c r="CK2284" s="14"/>
      <c r="CL2284" s="14"/>
      <c r="CM2284" s="14"/>
      <c r="CN2284" s="14"/>
      <c r="CO2284" s="14"/>
      <c r="CP2284" s="14"/>
      <c r="CQ2284" s="14"/>
      <c r="CR2284" s="14"/>
      <c r="CS2284" s="14"/>
      <c r="CT2284" s="14"/>
      <c r="CU2284" s="14"/>
      <c r="CV2284" s="14"/>
      <c r="CW2284" s="14"/>
      <c r="CX2284" s="14"/>
      <c r="CY2284" s="14"/>
      <c r="CZ2284" s="14"/>
      <c r="DA2284" s="14"/>
      <c r="DB2284" s="14"/>
      <c r="DC2284" s="14"/>
      <c r="DD2284" s="14"/>
      <c r="DE2284" s="14"/>
      <c r="DF2284" s="14"/>
      <c r="DG2284" s="14"/>
      <c r="DH2284" s="14"/>
      <c r="DI2284" s="14"/>
      <c r="DJ2284" s="14"/>
      <c r="DK2284" s="14"/>
      <c r="DL2284" s="14"/>
      <c r="DM2284" s="14"/>
      <c r="DN2284" s="14"/>
      <c r="DO2284" s="14"/>
      <c r="DP2284" s="14"/>
      <c r="DQ2284" s="14"/>
      <c r="DR2284" s="14"/>
      <c r="DS2284" s="14"/>
      <c r="DT2284" s="14"/>
      <c r="DU2284" s="14"/>
      <c r="DV2284" s="14"/>
      <c r="DW2284" s="14"/>
      <c r="DX2284" s="14"/>
      <c r="DY2284" s="14"/>
      <c r="DZ2284" s="14"/>
      <c r="EA2284" s="14"/>
      <c r="EB2284" s="14"/>
      <c r="EC2284" s="14"/>
      <c r="ED2284" s="14"/>
      <c r="EE2284" s="14"/>
      <c r="EF2284" s="14"/>
      <c r="EG2284" s="14"/>
      <c r="EH2284" s="14"/>
      <c r="EI2284" s="14"/>
      <c r="EJ2284" s="14"/>
      <c r="EK2284" s="14"/>
      <c r="EL2284" s="14"/>
      <c r="EM2284" s="14"/>
      <c r="EN2284" s="14"/>
      <c r="EO2284" s="14"/>
      <c r="EP2284" s="14"/>
      <c r="EQ2284" s="14"/>
      <c r="ER2284" s="14"/>
      <c r="ES2284" s="14"/>
      <c r="ET2284" s="14"/>
      <c r="EU2284" s="14"/>
      <c r="EV2284" s="14"/>
      <c r="EW2284" s="14"/>
      <c r="EX2284" s="14"/>
      <c r="EY2284" s="14"/>
      <c r="EZ2284" s="14"/>
      <c r="FA2284" s="14"/>
      <c r="FB2284" s="14"/>
      <c r="FC2284" s="14"/>
      <c r="FD2284" s="14"/>
      <c r="FE2284" s="14"/>
      <c r="FF2284" s="14"/>
      <c r="FG2284" s="14"/>
      <c r="FH2284" s="14"/>
      <c r="FI2284" s="14"/>
      <c r="FJ2284" s="14"/>
      <c r="FK2284" s="14"/>
      <c r="FL2284" s="14"/>
      <c r="FM2284" s="14"/>
      <c r="FN2284" s="14"/>
      <c r="FO2284" s="14"/>
      <c r="FP2284" s="14"/>
      <c r="FQ2284" s="14"/>
      <c r="FR2284" s="14"/>
      <c r="FS2284" s="14"/>
      <c r="FT2284" s="14"/>
      <c r="FU2284" s="14"/>
      <c r="FV2284" s="14"/>
      <c r="FW2284" s="14"/>
      <c r="FX2284" s="14"/>
      <c r="FY2284" s="14"/>
      <c r="FZ2284" s="14"/>
      <c r="GA2284" s="14"/>
      <c r="GB2284" s="14"/>
      <c r="GC2284" s="14"/>
      <c r="GD2284" s="14"/>
      <c r="GE2284" s="14"/>
      <c r="GF2284" s="14"/>
      <c r="GG2284" s="14"/>
      <c r="GH2284" s="14"/>
      <c r="GI2284" s="14"/>
      <c r="GJ2284" s="14"/>
      <c r="GK2284" s="14"/>
      <c r="GL2284" s="14"/>
      <c r="GM2284" s="14"/>
      <c r="GN2284" s="14"/>
      <c r="GO2284" s="14"/>
      <c r="GP2284" s="14"/>
      <c r="GQ2284" s="14"/>
      <c r="GR2284" s="14"/>
      <c r="GS2284" s="14"/>
      <c r="GT2284" s="14"/>
      <c r="GU2284" s="14"/>
      <c r="GV2284" s="14"/>
      <c r="GW2284" s="14"/>
      <c r="GX2284" s="14"/>
      <c r="GY2284" s="14"/>
      <c r="GZ2284" s="14"/>
      <c r="HA2284" s="14"/>
      <c r="HB2284" s="14"/>
      <c r="HC2284" s="14"/>
      <c r="HD2284" s="14"/>
      <c r="HE2284" s="14"/>
      <c r="HF2284" s="14"/>
      <c r="HG2284" s="14"/>
      <c r="HH2284" s="14"/>
      <c r="HI2284" s="14"/>
      <c r="HJ2284" s="14"/>
      <c r="HK2284" s="14"/>
      <c r="HL2284" s="14"/>
      <c r="HM2284" s="14"/>
      <c r="HN2284" s="14"/>
      <c r="HO2284" s="14"/>
      <c r="HP2284" s="14"/>
      <c r="HQ2284" s="14"/>
      <c r="HR2284" s="14"/>
      <c r="HS2284" s="14"/>
      <c r="HT2284" s="14"/>
      <c r="HU2284" s="14"/>
      <c r="HV2284" s="14"/>
      <c r="HW2284" s="14"/>
      <c r="HX2284" s="14"/>
      <c r="HY2284" s="14"/>
      <c r="HZ2284" s="14"/>
      <c r="IA2284" s="14"/>
      <c r="IB2284" s="14"/>
      <c r="IC2284" s="14"/>
      <c r="ID2284" s="14"/>
      <c r="IE2284" s="14"/>
      <c r="IF2284" s="14"/>
      <c r="IG2284" s="14"/>
      <c r="IH2284" s="14"/>
      <c r="II2284" s="14"/>
      <c r="IJ2284" s="14"/>
      <c r="IK2284" s="14"/>
      <c r="IL2284" s="14"/>
      <c r="IM2284" s="14"/>
      <c r="IN2284" s="14"/>
      <c r="IO2284" s="14"/>
      <c r="IP2284" s="14"/>
      <c r="IQ2284" s="14"/>
      <c r="IR2284" s="14"/>
      <c r="IS2284" s="14"/>
      <c r="IT2284" s="14"/>
    </row>
    <row r="2285" spans="1:254" x14ac:dyDescent="0.2">
      <c r="A2285" s="12">
        <v>402085</v>
      </c>
      <c r="B2285" s="4"/>
      <c r="C2285" s="19" t="s">
        <v>2047</v>
      </c>
      <c r="D2285" s="11">
        <v>33</v>
      </c>
      <c r="E2285" s="11">
        <v>33</v>
      </c>
      <c r="F2285" s="11"/>
      <c r="G2285" s="12">
        <v>4</v>
      </c>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c r="AG2285" s="14"/>
      <c r="AH2285" s="14"/>
      <c r="AI2285" s="14"/>
      <c r="AJ2285" s="14"/>
      <c r="AK2285" s="14"/>
      <c r="AL2285" s="14"/>
      <c r="AM2285" s="14"/>
      <c r="AN2285" s="14"/>
      <c r="AO2285" s="14"/>
      <c r="AP2285" s="14"/>
      <c r="AQ2285" s="14"/>
      <c r="AR2285" s="14"/>
      <c r="AS2285" s="14"/>
      <c r="AT2285" s="14"/>
      <c r="AU2285" s="14"/>
      <c r="AV2285" s="14"/>
      <c r="AW2285" s="14"/>
      <c r="AX2285" s="14"/>
      <c r="AY2285" s="14"/>
      <c r="AZ2285" s="14"/>
      <c r="BA2285" s="14"/>
      <c r="BB2285" s="14"/>
      <c r="BC2285" s="14"/>
      <c r="BD2285" s="14"/>
      <c r="BE2285" s="14"/>
      <c r="BF2285" s="14"/>
      <c r="BG2285" s="14"/>
      <c r="BH2285" s="14"/>
      <c r="BI2285" s="14"/>
      <c r="BJ2285" s="14"/>
      <c r="BK2285" s="14"/>
      <c r="BL2285" s="14"/>
      <c r="BM2285" s="14"/>
      <c r="BN2285" s="14"/>
      <c r="BO2285" s="14"/>
      <c r="BP2285" s="14"/>
      <c r="BQ2285" s="14"/>
      <c r="BR2285" s="14"/>
      <c r="BS2285" s="14"/>
      <c r="BT2285" s="14"/>
      <c r="BU2285" s="14"/>
      <c r="BV2285" s="14"/>
      <c r="BW2285" s="14"/>
      <c r="BX2285" s="14"/>
      <c r="BY2285" s="14"/>
      <c r="BZ2285" s="14"/>
      <c r="CA2285" s="14"/>
      <c r="CB2285" s="14"/>
      <c r="CC2285" s="14"/>
      <c r="CD2285" s="14"/>
      <c r="CE2285" s="14"/>
      <c r="CF2285" s="14"/>
      <c r="CG2285" s="14"/>
      <c r="CH2285" s="14"/>
      <c r="CI2285" s="14"/>
      <c r="CJ2285" s="14"/>
      <c r="CK2285" s="14"/>
      <c r="CL2285" s="14"/>
      <c r="CM2285" s="14"/>
      <c r="CN2285" s="14"/>
      <c r="CO2285" s="14"/>
      <c r="CP2285" s="14"/>
      <c r="CQ2285" s="14"/>
      <c r="CR2285" s="14"/>
      <c r="CS2285" s="14"/>
      <c r="CT2285" s="14"/>
      <c r="CU2285" s="14"/>
      <c r="CV2285" s="14"/>
      <c r="CW2285" s="14"/>
      <c r="CX2285" s="14"/>
      <c r="CY2285" s="14"/>
      <c r="CZ2285" s="14"/>
      <c r="DA2285" s="14"/>
      <c r="DB2285" s="14"/>
      <c r="DC2285" s="14"/>
      <c r="DD2285" s="14"/>
      <c r="DE2285" s="14"/>
      <c r="DF2285" s="14"/>
      <c r="DG2285" s="14"/>
      <c r="DH2285" s="14"/>
      <c r="DI2285" s="14"/>
      <c r="DJ2285" s="14"/>
      <c r="DK2285" s="14"/>
      <c r="DL2285" s="14"/>
      <c r="DM2285" s="14"/>
      <c r="DN2285" s="14"/>
      <c r="DO2285" s="14"/>
      <c r="DP2285" s="14"/>
      <c r="DQ2285" s="14"/>
      <c r="DR2285" s="14"/>
      <c r="DS2285" s="14"/>
      <c r="DT2285" s="14"/>
      <c r="DU2285" s="14"/>
      <c r="DV2285" s="14"/>
      <c r="DW2285" s="14"/>
      <c r="DX2285" s="14"/>
      <c r="DY2285" s="14"/>
      <c r="DZ2285" s="14"/>
      <c r="EA2285" s="14"/>
      <c r="EB2285" s="14"/>
      <c r="EC2285" s="14"/>
      <c r="ED2285" s="14"/>
      <c r="EE2285" s="14"/>
      <c r="EF2285" s="14"/>
      <c r="EG2285" s="14"/>
      <c r="EH2285" s="14"/>
      <c r="EI2285" s="14"/>
      <c r="EJ2285" s="14"/>
      <c r="EK2285" s="14"/>
      <c r="EL2285" s="14"/>
      <c r="EM2285" s="14"/>
      <c r="EN2285" s="14"/>
      <c r="EO2285" s="14"/>
      <c r="EP2285" s="14"/>
      <c r="EQ2285" s="14"/>
      <c r="ER2285" s="14"/>
      <c r="ES2285" s="14"/>
      <c r="ET2285" s="14"/>
      <c r="EU2285" s="14"/>
      <c r="EV2285" s="14"/>
      <c r="EW2285" s="14"/>
      <c r="EX2285" s="14"/>
      <c r="EY2285" s="14"/>
      <c r="EZ2285" s="14"/>
      <c r="FA2285" s="14"/>
      <c r="FB2285" s="14"/>
      <c r="FC2285" s="14"/>
      <c r="FD2285" s="14"/>
      <c r="FE2285" s="14"/>
      <c r="FF2285" s="14"/>
      <c r="FG2285" s="14"/>
      <c r="FH2285" s="14"/>
      <c r="FI2285" s="14"/>
      <c r="FJ2285" s="14"/>
      <c r="FK2285" s="14"/>
      <c r="FL2285" s="14"/>
      <c r="FM2285" s="14"/>
      <c r="FN2285" s="14"/>
      <c r="FO2285" s="14"/>
      <c r="FP2285" s="14"/>
      <c r="FQ2285" s="14"/>
      <c r="FR2285" s="14"/>
      <c r="FS2285" s="14"/>
      <c r="FT2285" s="14"/>
      <c r="FU2285" s="14"/>
      <c r="FV2285" s="14"/>
      <c r="FW2285" s="14"/>
      <c r="FX2285" s="14"/>
      <c r="FY2285" s="14"/>
      <c r="FZ2285" s="14"/>
      <c r="GA2285" s="14"/>
      <c r="GB2285" s="14"/>
      <c r="GC2285" s="14"/>
      <c r="GD2285" s="14"/>
      <c r="GE2285" s="14"/>
      <c r="GF2285" s="14"/>
      <c r="GG2285" s="14"/>
      <c r="GH2285" s="14"/>
      <c r="GI2285" s="14"/>
      <c r="GJ2285" s="14"/>
      <c r="GK2285" s="14"/>
      <c r="GL2285" s="14"/>
      <c r="GM2285" s="14"/>
      <c r="GN2285" s="14"/>
      <c r="GO2285" s="14"/>
      <c r="GP2285" s="14"/>
      <c r="GQ2285" s="14"/>
      <c r="GR2285" s="14"/>
      <c r="GS2285" s="14"/>
      <c r="GT2285" s="14"/>
      <c r="GU2285" s="14"/>
      <c r="GV2285" s="14"/>
      <c r="GW2285" s="14"/>
      <c r="GX2285" s="14"/>
      <c r="GY2285" s="14"/>
      <c r="GZ2285" s="14"/>
      <c r="HA2285" s="14"/>
      <c r="HB2285" s="14"/>
      <c r="HC2285" s="14"/>
      <c r="HD2285" s="14"/>
      <c r="HE2285" s="14"/>
      <c r="HF2285" s="14"/>
      <c r="HG2285" s="14"/>
      <c r="HH2285" s="14"/>
      <c r="HI2285" s="14"/>
      <c r="HJ2285" s="14"/>
      <c r="HK2285" s="14"/>
      <c r="HL2285" s="14"/>
      <c r="HM2285" s="14"/>
      <c r="HN2285" s="14"/>
      <c r="HO2285" s="14"/>
      <c r="HP2285" s="14"/>
      <c r="HQ2285" s="14"/>
      <c r="HR2285" s="14"/>
      <c r="HS2285" s="14"/>
      <c r="HT2285" s="14"/>
      <c r="HU2285" s="14"/>
      <c r="HV2285" s="14"/>
      <c r="HW2285" s="14"/>
      <c r="HX2285" s="14"/>
      <c r="HY2285" s="14"/>
      <c r="HZ2285" s="14"/>
      <c r="IA2285" s="14"/>
      <c r="IB2285" s="14"/>
      <c r="IC2285" s="14"/>
      <c r="ID2285" s="14"/>
      <c r="IE2285" s="14"/>
      <c r="IF2285" s="14"/>
      <c r="IG2285" s="14"/>
      <c r="IH2285" s="14"/>
      <c r="II2285" s="14"/>
      <c r="IJ2285" s="14"/>
      <c r="IK2285" s="14"/>
      <c r="IL2285" s="14"/>
      <c r="IM2285" s="14"/>
      <c r="IN2285" s="14"/>
      <c r="IO2285" s="14"/>
      <c r="IP2285" s="14"/>
      <c r="IQ2285" s="14"/>
      <c r="IR2285" s="14"/>
      <c r="IS2285" s="14"/>
      <c r="IT2285" s="14"/>
    </row>
    <row r="2286" spans="1:254" ht="40.5" x14ac:dyDescent="0.2">
      <c r="A2286" s="12">
        <v>402090</v>
      </c>
      <c r="B2286" s="4" t="s">
        <v>16</v>
      </c>
      <c r="C2286" s="13" t="s">
        <v>2048</v>
      </c>
      <c r="D2286" s="11">
        <v>2.9</v>
      </c>
      <c r="E2286" s="11">
        <v>2.9</v>
      </c>
      <c r="F2286" s="11"/>
      <c r="G2286" s="20">
        <v>0</v>
      </c>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c r="AH2286" s="14"/>
      <c r="AI2286" s="14"/>
      <c r="AJ2286" s="14"/>
      <c r="AK2286" s="14"/>
      <c r="AL2286" s="14"/>
      <c r="AM2286" s="14"/>
      <c r="AN2286" s="14"/>
      <c r="AO2286" s="14"/>
      <c r="AP2286" s="14"/>
      <c r="AQ2286" s="14"/>
      <c r="AR2286" s="14"/>
      <c r="AS2286" s="14"/>
      <c r="AT2286" s="14"/>
      <c r="AU2286" s="14"/>
      <c r="AV2286" s="14"/>
      <c r="AW2286" s="14"/>
      <c r="AX2286" s="14"/>
      <c r="AY2286" s="14"/>
      <c r="AZ2286" s="14"/>
      <c r="BA2286" s="14"/>
      <c r="BB2286" s="14"/>
      <c r="BC2286" s="14"/>
      <c r="BD2286" s="14"/>
      <c r="BE2286" s="14"/>
      <c r="BF2286" s="14"/>
      <c r="BG2286" s="14"/>
      <c r="BH2286" s="14"/>
      <c r="BI2286" s="14"/>
      <c r="BJ2286" s="14"/>
      <c r="BK2286" s="14"/>
      <c r="BL2286" s="14"/>
      <c r="BM2286" s="14"/>
      <c r="BN2286" s="14"/>
      <c r="BO2286" s="14"/>
      <c r="BP2286" s="14"/>
      <c r="BQ2286" s="14"/>
      <c r="BR2286" s="14"/>
      <c r="BS2286" s="14"/>
      <c r="BT2286" s="14"/>
      <c r="BU2286" s="14"/>
      <c r="BV2286" s="14"/>
      <c r="BW2286" s="14"/>
      <c r="BX2286" s="14"/>
      <c r="BY2286" s="14"/>
      <c r="BZ2286" s="14"/>
      <c r="CA2286" s="14"/>
      <c r="CB2286" s="14"/>
      <c r="CC2286" s="14"/>
      <c r="CD2286" s="14"/>
      <c r="CE2286" s="14"/>
      <c r="CF2286" s="14"/>
      <c r="CG2286" s="14"/>
      <c r="CH2286" s="14"/>
      <c r="CI2286" s="14"/>
      <c r="CJ2286" s="14"/>
      <c r="CK2286" s="14"/>
      <c r="CL2286" s="14"/>
      <c r="CM2286" s="14"/>
      <c r="CN2286" s="14"/>
      <c r="CO2286" s="14"/>
      <c r="CP2286" s="14"/>
      <c r="CQ2286" s="14"/>
      <c r="CR2286" s="14"/>
      <c r="CS2286" s="14"/>
      <c r="CT2286" s="14"/>
      <c r="CU2286" s="14"/>
      <c r="CV2286" s="14"/>
      <c r="CW2286" s="14"/>
      <c r="CX2286" s="14"/>
      <c r="CY2286" s="14"/>
      <c r="CZ2286" s="14"/>
      <c r="DA2286" s="14"/>
      <c r="DB2286" s="14"/>
      <c r="DC2286" s="14"/>
      <c r="DD2286" s="14"/>
      <c r="DE2286" s="14"/>
      <c r="DF2286" s="14"/>
      <c r="DG2286" s="14"/>
      <c r="DH2286" s="14"/>
      <c r="DI2286" s="14"/>
      <c r="DJ2286" s="14"/>
      <c r="DK2286" s="14"/>
      <c r="DL2286" s="14"/>
      <c r="DM2286" s="14"/>
      <c r="DN2286" s="14"/>
      <c r="DO2286" s="14"/>
      <c r="DP2286" s="14"/>
      <c r="DQ2286" s="14"/>
      <c r="DR2286" s="14"/>
      <c r="DS2286" s="14"/>
      <c r="DT2286" s="14"/>
      <c r="DU2286" s="14"/>
      <c r="DV2286" s="14"/>
      <c r="DW2286" s="14"/>
      <c r="DX2286" s="14"/>
      <c r="DY2286" s="14"/>
      <c r="DZ2286" s="14"/>
      <c r="EA2286" s="14"/>
      <c r="EB2286" s="14"/>
      <c r="EC2286" s="14"/>
      <c r="ED2286" s="14"/>
      <c r="EE2286" s="14"/>
      <c r="EF2286" s="14"/>
      <c r="EG2286" s="14"/>
      <c r="EH2286" s="14"/>
      <c r="EI2286" s="14"/>
      <c r="EJ2286" s="14"/>
      <c r="EK2286" s="14"/>
      <c r="EL2286" s="14"/>
      <c r="EM2286" s="14"/>
      <c r="EN2286" s="14"/>
      <c r="EO2286" s="14"/>
      <c r="EP2286" s="14"/>
      <c r="EQ2286" s="14"/>
      <c r="ER2286" s="14"/>
      <c r="ES2286" s="14"/>
      <c r="ET2286" s="14"/>
      <c r="EU2286" s="14"/>
      <c r="EV2286" s="14"/>
      <c r="EW2286" s="14"/>
      <c r="EX2286" s="14"/>
      <c r="EY2286" s="14"/>
      <c r="EZ2286" s="14"/>
      <c r="FA2286" s="14"/>
      <c r="FB2286" s="14"/>
      <c r="FC2286" s="14"/>
      <c r="FD2286" s="14"/>
      <c r="FE2286" s="14"/>
      <c r="FF2286" s="14"/>
      <c r="FG2286" s="14"/>
      <c r="FH2286" s="14"/>
      <c r="FI2286" s="14"/>
      <c r="FJ2286" s="14"/>
      <c r="FK2286" s="14"/>
      <c r="FL2286" s="14"/>
      <c r="FM2286" s="14"/>
      <c r="FN2286" s="14"/>
      <c r="FO2286" s="14"/>
      <c r="FP2286" s="14"/>
      <c r="FQ2286" s="14"/>
      <c r="FR2286" s="14"/>
      <c r="FS2286" s="14"/>
      <c r="FT2286" s="14"/>
      <c r="FU2286" s="14"/>
      <c r="FV2286" s="14"/>
      <c r="FW2286" s="14"/>
      <c r="FX2286" s="14"/>
      <c r="FY2286" s="14"/>
      <c r="FZ2286" s="14"/>
      <c r="GA2286" s="14"/>
      <c r="GB2286" s="14"/>
      <c r="GC2286" s="14"/>
      <c r="GD2286" s="14"/>
      <c r="GE2286" s="14"/>
      <c r="GF2286" s="14"/>
      <c r="GG2286" s="14"/>
      <c r="GH2286" s="14"/>
      <c r="GI2286" s="14"/>
      <c r="GJ2286" s="14"/>
      <c r="GK2286" s="14"/>
      <c r="GL2286" s="14"/>
      <c r="GM2286" s="14"/>
      <c r="GN2286" s="14"/>
      <c r="GO2286" s="14"/>
      <c r="GP2286" s="14"/>
      <c r="GQ2286" s="14"/>
      <c r="GR2286" s="14"/>
      <c r="GS2286" s="14"/>
      <c r="GT2286" s="14"/>
      <c r="GU2286" s="14"/>
      <c r="GV2286" s="14"/>
      <c r="GW2286" s="14"/>
      <c r="GX2286" s="14"/>
      <c r="GY2286" s="14"/>
      <c r="GZ2286" s="14"/>
      <c r="HA2286" s="14"/>
      <c r="HB2286" s="14"/>
      <c r="HC2286" s="14"/>
      <c r="HD2286" s="14"/>
      <c r="HE2286" s="14"/>
      <c r="HF2286" s="14"/>
      <c r="HG2286" s="14"/>
      <c r="HH2286" s="14"/>
      <c r="HI2286" s="14"/>
      <c r="HJ2286" s="14"/>
      <c r="HK2286" s="14"/>
      <c r="HL2286" s="14"/>
      <c r="HM2286" s="14"/>
      <c r="HN2286" s="14"/>
      <c r="HO2286" s="14"/>
      <c r="HP2286" s="14"/>
      <c r="HQ2286" s="14"/>
      <c r="HR2286" s="14"/>
      <c r="HS2286" s="14"/>
      <c r="HT2286" s="14"/>
      <c r="HU2286" s="14"/>
      <c r="HV2286" s="14"/>
      <c r="HW2286" s="14"/>
      <c r="HX2286" s="14"/>
      <c r="HY2286" s="14"/>
      <c r="HZ2286" s="14"/>
      <c r="IA2286" s="14"/>
      <c r="IB2286" s="14"/>
      <c r="IC2286" s="14"/>
      <c r="ID2286" s="14"/>
      <c r="IE2286" s="14"/>
      <c r="IF2286" s="14"/>
      <c r="IG2286" s="14"/>
      <c r="IH2286" s="14"/>
      <c r="II2286" s="14"/>
      <c r="IJ2286" s="14"/>
      <c r="IK2286" s="14"/>
      <c r="IL2286" s="14"/>
      <c r="IM2286" s="14"/>
      <c r="IN2286" s="14"/>
      <c r="IO2286" s="14"/>
      <c r="IP2286" s="14"/>
      <c r="IQ2286" s="14"/>
      <c r="IR2286" s="14"/>
      <c r="IS2286" s="14"/>
      <c r="IT2286" s="14"/>
    </row>
    <row r="2287" spans="1:254" x14ac:dyDescent="0.2">
      <c r="A2287" s="12">
        <v>402095</v>
      </c>
      <c r="B2287" s="4"/>
      <c r="C2287" s="13" t="s">
        <v>2049</v>
      </c>
      <c r="D2287" s="11">
        <v>20.5</v>
      </c>
      <c r="E2287" s="11">
        <v>20.5</v>
      </c>
      <c r="F2287" s="11"/>
      <c r="G2287" s="12">
        <v>3</v>
      </c>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c r="AG2287" s="14"/>
      <c r="AH2287" s="14"/>
      <c r="AI2287" s="14"/>
      <c r="AJ2287" s="14"/>
      <c r="AK2287" s="14"/>
      <c r="AL2287" s="14"/>
      <c r="AM2287" s="14"/>
      <c r="AN2287" s="14"/>
      <c r="AO2287" s="14"/>
      <c r="AP2287" s="14"/>
      <c r="AQ2287" s="14"/>
      <c r="AR2287" s="14"/>
      <c r="AS2287" s="14"/>
      <c r="AT2287" s="14"/>
      <c r="AU2287" s="14"/>
      <c r="AV2287" s="14"/>
      <c r="AW2287" s="14"/>
      <c r="AX2287" s="14"/>
      <c r="AY2287" s="14"/>
      <c r="AZ2287" s="14"/>
      <c r="BA2287" s="14"/>
      <c r="BB2287" s="14"/>
      <c r="BC2287" s="14"/>
      <c r="BD2287" s="14"/>
      <c r="BE2287" s="14"/>
      <c r="BF2287" s="14"/>
      <c r="BG2287" s="14"/>
      <c r="BH2287" s="14"/>
      <c r="BI2287" s="14"/>
      <c r="BJ2287" s="14"/>
      <c r="BK2287" s="14"/>
      <c r="BL2287" s="14"/>
      <c r="BM2287" s="14"/>
      <c r="BN2287" s="14"/>
      <c r="BO2287" s="14"/>
      <c r="BP2287" s="14"/>
      <c r="BQ2287" s="14"/>
      <c r="BR2287" s="14"/>
      <c r="BS2287" s="14"/>
      <c r="BT2287" s="14"/>
      <c r="BU2287" s="14"/>
      <c r="BV2287" s="14"/>
      <c r="BW2287" s="14"/>
      <c r="BX2287" s="14"/>
      <c r="BY2287" s="14"/>
      <c r="BZ2287" s="14"/>
      <c r="CA2287" s="14"/>
      <c r="CB2287" s="14"/>
      <c r="CC2287" s="14"/>
      <c r="CD2287" s="14"/>
      <c r="CE2287" s="14"/>
      <c r="CF2287" s="14"/>
      <c r="CG2287" s="14"/>
      <c r="CH2287" s="14"/>
      <c r="CI2287" s="14"/>
      <c r="CJ2287" s="14"/>
      <c r="CK2287" s="14"/>
      <c r="CL2287" s="14"/>
      <c r="CM2287" s="14"/>
      <c r="CN2287" s="14"/>
      <c r="CO2287" s="14"/>
      <c r="CP2287" s="14"/>
      <c r="CQ2287" s="14"/>
      <c r="CR2287" s="14"/>
      <c r="CS2287" s="14"/>
      <c r="CT2287" s="14"/>
      <c r="CU2287" s="14"/>
      <c r="CV2287" s="14"/>
      <c r="CW2287" s="14"/>
      <c r="CX2287" s="14"/>
      <c r="CY2287" s="14"/>
      <c r="CZ2287" s="14"/>
      <c r="DA2287" s="14"/>
      <c r="DB2287" s="14"/>
      <c r="DC2287" s="14"/>
      <c r="DD2287" s="14"/>
      <c r="DE2287" s="14"/>
      <c r="DF2287" s="14"/>
      <c r="DG2287" s="14"/>
      <c r="DH2287" s="14"/>
      <c r="DI2287" s="14"/>
      <c r="DJ2287" s="14"/>
      <c r="DK2287" s="14"/>
      <c r="DL2287" s="14"/>
      <c r="DM2287" s="14"/>
      <c r="DN2287" s="14"/>
      <c r="DO2287" s="14"/>
      <c r="DP2287" s="14"/>
      <c r="DQ2287" s="14"/>
      <c r="DR2287" s="14"/>
      <c r="DS2287" s="14"/>
      <c r="DT2287" s="14"/>
      <c r="DU2287" s="14"/>
      <c r="DV2287" s="14"/>
      <c r="DW2287" s="14"/>
      <c r="DX2287" s="14"/>
      <c r="DY2287" s="14"/>
      <c r="DZ2287" s="14"/>
      <c r="EA2287" s="14"/>
      <c r="EB2287" s="14"/>
      <c r="EC2287" s="14"/>
      <c r="ED2287" s="14"/>
      <c r="EE2287" s="14"/>
      <c r="EF2287" s="14"/>
      <c r="EG2287" s="14"/>
      <c r="EH2287" s="14"/>
      <c r="EI2287" s="14"/>
      <c r="EJ2287" s="14"/>
      <c r="EK2287" s="14"/>
      <c r="EL2287" s="14"/>
      <c r="EM2287" s="14"/>
      <c r="EN2287" s="14"/>
      <c r="EO2287" s="14"/>
      <c r="EP2287" s="14"/>
      <c r="EQ2287" s="14"/>
      <c r="ER2287" s="14"/>
      <c r="ES2287" s="14"/>
      <c r="ET2287" s="14"/>
      <c r="EU2287" s="14"/>
      <c r="EV2287" s="14"/>
      <c r="EW2287" s="14"/>
      <c r="EX2287" s="14"/>
      <c r="EY2287" s="14"/>
      <c r="EZ2287" s="14"/>
      <c r="FA2287" s="14"/>
      <c r="FB2287" s="14"/>
      <c r="FC2287" s="14"/>
      <c r="FD2287" s="14"/>
      <c r="FE2287" s="14"/>
      <c r="FF2287" s="14"/>
      <c r="FG2287" s="14"/>
      <c r="FH2287" s="14"/>
      <c r="FI2287" s="14"/>
      <c r="FJ2287" s="14"/>
      <c r="FK2287" s="14"/>
      <c r="FL2287" s="14"/>
      <c r="FM2287" s="14"/>
      <c r="FN2287" s="14"/>
      <c r="FO2287" s="14"/>
      <c r="FP2287" s="14"/>
      <c r="FQ2287" s="14"/>
      <c r="FR2287" s="14"/>
      <c r="FS2287" s="14"/>
      <c r="FT2287" s="14"/>
      <c r="FU2287" s="14"/>
      <c r="FV2287" s="14"/>
      <c r="FW2287" s="14"/>
      <c r="FX2287" s="14"/>
      <c r="FY2287" s="14"/>
      <c r="FZ2287" s="14"/>
      <c r="GA2287" s="14"/>
      <c r="GB2287" s="14"/>
      <c r="GC2287" s="14"/>
      <c r="GD2287" s="14"/>
      <c r="GE2287" s="14"/>
      <c r="GF2287" s="14"/>
      <c r="GG2287" s="14"/>
      <c r="GH2287" s="14"/>
      <c r="GI2287" s="14"/>
      <c r="GJ2287" s="14"/>
      <c r="GK2287" s="14"/>
      <c r="GL2287" s="14"/>
      <c r="GM2287" s="14"/>
      <c r="GN2287" s="14"/>
      <c r="GO2287" s="14"/>
      <c r="GP2287" s="14"/>
      <c r="GQ2287" s="14"/>
      <c r="GR2287" s="14"/>
      <c r="GS2287" s="14"/>
      <c r="GT2287" s="14"/>
      <c r="GU2287" s="14"/>
      <c r="GV2287" s="14"/>
      <c r="GW2287" s="14"/>
      <c r="GX2287" s="14"/>
      <c r="GY2287" s="14"/>
      <c r="GZ2287" s="14"/>
      <c r="HA2287" s="14"/>
      <c r="HB2287" s="14"/>
      <c r="HC2287" s="14"/>
      <c r="HD2287" s="14"/>
      <c r="HE2287" s="14"/>
      <c r="HF2287" s="14"/>
      <c r="HG2287" s="14"/>
      <c r="HH2287" s="14"/>
      <c r="HI2287" s="14"/>
      <c r="HJ2287" s="14"/>
      <c r="HK2287" s="14"/>
      <c r="HL2287" s="14"/>
      <c r="HM2287" s="14"/>
      <c r="HN2287" s="14"/>
      <c r="HO2287" s="14"/>
      <c r="HP2287" s="14"/>
      <c r="HQ2287" s="14"/>
      <c r="HR2287" s="14"/>
      <c r="HS2287" s="14"/>
      <c r="HT2287" s="14"/>
      <c r="HU2287" s="14"/>
      <c r="HV2287" s="14"/>
      <c r="HW2287" s="14"/>
      <c r="HX2287" s="14"/>
      <c r="HY2287" s="14"/>
      <c r="HZ2287" s="14"/>
      <c r="IA2287" s="14"/>
      <c r="IB2287" s="14"/>
      <c r="IC2287" s="14"/>
      <c r="ID2287" s="14"/>
      <c r="IE2287" s="14"/>
      <c r="IF2287" s="14"/>
      <c r="IG2287" s="14"/>
      <c r="IH2287" s="14"/>
      <c r="II2287" s="14"/>
      <c r="IJ2287" s="14"/>
      <c r="IK2287" s="14"/>
      <c r="IL2287" s="14"/>
      <c r="IM2287" s="14"/>
      <c r="IN2287" s="14"/>
      <c r="IO2287" s="14"/>
      <c r="IP2287" s="14"/>
      <c r="IQ2287" s="14"/>
      <c r="IR2287" s="14"/>
      <c r="IS2287" s="14"/>
      <c r="IT2287" s="14"/>
    </row>
    <row r="2288" spans="1:254" x14ac:dyDescent="0.2">
      <c r="A2288" s="12">
        <v>402100</v>
      </c>
      <c r="B2288" s="4"/>
      <c r="C2288" s="21" t="s">
        <v>97</v>
      </c>
      <c r="D2288" s="11"/>
      <c r="E2288" s="11"/>
      <c r="F2288" s="11"/>
      <c r="G2288" s="12"/>
      <c r="I2288" s="14"/>
      <c r="J2288" s="14"/>
      <c r="K2288" s="14"/>
      <c r="L2288" s="14"/>
      <c r="M2288" s="14"/>
      <c r="N2288" s="14"/>
      <c r="O2288" s="14"/>
      <c r="P2288" s="14"/>
      <c r="Q2288" s="14"/>
      <c r="R2288" s="14"/>
      <c r="S2288" s="14"/>
      <c r="T2288" s="14"/>
      <c r="U2288" s="14"/>
      <c r="V2288" s="14"/>
      <c r="W2288" s="14"/>
      <c r="X2288" s="14"/>
      <c r="Y2288" s="14"/>
      <c r="Z2288" s="14"/>
      <c r="AA2288" s="14"/>
      <c r="AB2288" s="14"/>
      <c r="AC2288" s="14"/>
      <c r="AD2288" s="14"/>
      <c r="AE2288" s="14"/>
      <c r="AF2288" s="14"/>
      <c r="AG2288" s="14"/>
      <c r="AH2288" s="14"/>
      <c r="AI2288" s="14"/>
      <c r="AJ2288" s="14"/>
      <c r="AK2288" s="14"/>
      <c r="AL2288" s="14"/>
      <c r="AM2288" s="14"/>
      <c r="AN2288" s="14"/>
      <c r="AO2288" s="14"/>
      <c r="AP2288" s="14"/>
      <c r="AQ2288" s="14"/>
      <c r="AR2288" s="14"/>
      <c r="AS2288" s="14"/>
      <c r="AT2288" s="14"/>
      <c r="AU2288" s="14"/>
      <c r="AV2288" s="14"/>
      <c r="AW2288" s="14"/>
      <c r="AX2288" s="14"/>
      <c r="AY2288" s="14"/>
      <c r="AZ2288" s="14"/>
      <c r="BA2288" s="14"/>
      <c r="BB2288" s="14"/>
      <c r="BC2288" s="14"/>
      <c r="BD2288" s="14"/>
      <c r="BE2288" s="14"/>
      <c r="BF2288" s="14"/>
      <c r="BG2288" s="14"/>
      <c r="BH2288" s="14"/>
      <c r="BI2288" s="14"/>
      <c r="BJ2288" s="14"/>
      <c r="BK2288" s="14"/>
      <c r="BL2288" s="14"/>
      <c r="BM2288" s="14"/>
      <c r="BN2288" s="14"/>
      <c r="BO2288" s="14"/>
      <c r="BP2288" s="14"/>
      <c r="BQ2288" s="14"/>
      <c r="BR2288" s="14"/>
      <c r="BS2288" s="14"/>
      <c r="BT2288" s="14"/>
      <c r="BU2288" s="14"/>
      <c r="BV2288" s="14"/>
      <c r="BW2288" s="14"/>
      <c r="BX2288" s="14"/>
      <c r="BY2288" s="14"/>
      <c r="BZ2288" s="14"/>
      <c r="CA2288" s="14"/>
      <c r="CB2288" s="14"/>
      <c r="CC2288" s="14"/>
      <c r="CD2288" s="14"/>
      <c r="CE2288" s="14"/>
      <c r="CF2288" s="14"/>
      <c r="CG2288" s="14"/>
      <c r="CH2288" s="14"/>
      <c r="CI2288" s="14"/>
      <c r="CJ2288" s="14"/>
      <c r="CK2288" s="14"/>
      <c r="CL2288" s="14"/>
      <c r="CM2288" s="14"/>
      <c r="CN2288" s="14"/>
      <c r="CO2288" s="14"/>
      <c r="CP2288" s="14"/>
      <c r="CQ2288" s="14"/>
      <c r="CR2288" s="14"/>
      <c r="CS2288" s="14"/>
      <c r="CT2288" s="14"/>
      <c r="CU2288" s="14"/>
      <c r="CV2288" s="14"/>
      <c r="CW2288" s="14"/>
      <c r="CX2288" s="14"/>
      <c r="CY2288" s="14"/>
      <c r="CZ2288" s="14"/>
      <c r="DA2288" s="14"/>
      <c r="DB2288" s="14"/>
      <c r="DC2288" s="14"/>
      <c r="DD2288" s="14"/>
      <c r="DE2288" s="14"/>
      <c r="DF2288" s="14"/>
      <c r="DG2288" s="14"/>
      <c r="DH2288" s="14"/>
      <c r="DI2288" s="14"/>
      <c r="DJ2288" s="14"/>
      <c r="DK2288" s="14"/>
      <c r="DL2288" s="14"/>
      <c r="DM2288" s="14"/>
      <c r="DN2288" s="14"/>
      <c r="DO2288" s="14"/>
      <c r="DP2288" s="14"/>
      <c r="DQ2288" s="14"/>
      <c r="DR2288" s="14"/>
      <c r="DS2288" s="14"/>
      <c r="DT2288" s="14"/>
      <c r="DU2288" s="14"/>
      <c r="DV2288" s="14"/>
      <c r="DW2288" s="14"/>
      <c r="DX2288" s="14"/>
      <c r="DY2288" s="14"/>
      <c r="DZ2288" s="14"/>
      <c r="EA2288" s="14"/>
      <c r="EB2288" s="14"/>
      <c r="EC2288" s="14"/>
      <c r="ED2288" s="14"/>
      <c r="EE2288" s="14"/>
      <c r="EF2288" s="14"/>
      <c r="EG2288" s="14"/>
      <c r="EH2288" s="14"/>
      <c r="EI2288" s="14"/>
      <c r="EJ2288" s="14"/>
      <c r="EK2288" s="14"/>
      <c r="EL2288" s="14"/>
      <c r="EM2288" s="14"/>
      <c r="EN2288" s="14"/>
      <c r="EO2288" s="14"/>
      <c r="EP2288" s="14"/>
      <c r="EQ2288" s="14"/>
      <c r="ER2288" s="14"/>
      <c r="ES2288" s="14"/>
      <c r="ET2288" s="14"/>
      <c r="EU2288" s="14"/>
      <c r="EV2288" s="14"/>
      <c r="EW2288" s="14"/>
      <c r="EX2288" s="14"/>
      <c r="EY2288" s="14"/>
      <c r="EZ2288" s="14"/>
      <c r="FA2288" s="14"/>
      <c r="FB2288" s="14"/>
      <c r="FC2288" s="14"/>
      <c r="FD2288" s="14"/>
      <c r="FE2288" s="14"/>
      <c r="FF2288" s="14"/>
      <c r="FG2288" s="14"/>
      <c r="FH2288" s="14"/>
      <c r="FI2288" s="14"/>
      <c r="FJ2288" s="14"/>
      <c r="FK2288" s="14"/>
      <c r="FL2288" s="14"/>
      <c r="FM2288" s="14"/>
      <c r="FN2288" s="14"/>
      <c r="FO2288" s="14"/>
      <c r="FP2288" s="14"/>
      <c r="FQ2288" s="14"/>
      <c r="FR2288" s="14"/>
      <c r="FS2288" s="14"/>
      <c r="FT2288" s="14"/>
      <c r="FU2288" s="14"/>
      <c r="FV2288" s="14"/>
      <c r="FW2288" s="14"/>
      <c r="FX2288" s="14"/>
      <c r="FY2288" s="14"/>
      <c r="FZ2288" s="14"/>
      <c r="GA2288" s="14"/>
      <c r="GB2288" s="14"/>
      <c r="GC2288" s="14"/>
      <c r="GD2288" s="14"/>
      <c r="GE2288" s="14"/>
      <c r="GF2288" s="14"/>
      <c r="GG2288" s="14"/>
      <c r="GH2288" s="14"/>
      <c r="GI2288" s="14"/>
      <c r="GJ2288" s="14"/>
      <c r="GK2288" s="14"/>
      <c r="GL2288" s="14"/>
      <c r="GM2288" s="14"/>
      <c r="GN2288" s="14"/>
      <c r="GO2288" s="14"/>
      <c r="GP2288" s="14"/>
      <c r="GQ2288" s="14"/>
      <c r="GR2288" s="14"/>
      <c r="GS2288" s="14"/>
      <c r="GT2288" s="14"/>
      <c r="GU2288" s="14"/>
      <c r="GV2288" s="14"/>
      <c r="GW2288" s="14"/>
      <c r="GX2288" s="14"/>
      <c r="GY2288" s="14"/>
      <c r="GZ2288" s="14"/>
      <c r="HA2288" s="14"/>
      <c r="HB2288" s="14"/>
      <c r="HC2288" s="14"/>
      <c r="HD2288" s="14"/>
      <c r="HE2288" s="14"/>
      <c r="HF2288" s="14"/>
      <c r="HG2288" s="14"/>
      <c r="HH2288" s="14"/>
      <c r="HI2288" s="14"/>
      <c r="HJ2288" s="14"/>
      <c r="HK2288" s="14"/>
      <c r="HL2288" s="14"/>
      <c r="HM2288" s="14"/>
      <c r="HN2288" s="14"/>
      <c r="HO2288" s="14"/>
      <c r="HP2288" s="14"/>
      <c r="HQ2288" s="14"/>
      <c r="HR2288" s="14"/>
      <c r="HS2288" s="14"/>
      <c r="HT2288" s="14"/>
      <c r="HU2288" s="14"/>
      <c r="HV2288" s="14"/>
      <c r="HW2288" s="14"/>
      <c r="HX2288" s="14"/>
      <c r="HY2288" s="14"/>
      <c r="HZ2288" s="14"/>
      <c r="IA2288" s="14"/>
      <c r="IB2288" s="14"/>
      <c r="IC2288" s="14"/>
      <c r="ID2288" s="14"/>
      <c r="IE2288" s="14"/>
      <c r="IF2288" s="14"/>
      <c r="IG2288" s="14"/>
      <c r="IH2288" s="14"/>
      <c r="II2288" s="14"/>
      <c r="IJ2288" s="14"/>
      <c r="IK2288" s="14"/>
      <c r="IL2288" s="14"/>
      <c r="IM2288" s="14"/>
      <c r="IN2288" s="14"/>
      <c r="IO2288" s="14"/>
      <c r="IP2288" s="14"/>
      <c r="IQ2288" s="14"/>
      <c r="IR2288" s="14"/>
      <c r="IS2288" s="14"/>
      <c r="IT2288" s="14"/>
    </row>
    <row r="2289" spans="1:254" x14ac:dyDescent="0.2">
      <c r="A2289" s="12">
        <v>402105</v>
      </c>
      <c r="B2289" s="4"/>
      <c r="C2289" s="21" t="s">
        <v>97</v>
      </c>
      <c r="D2289" s="11"/>
      <c r="E2289" s="11"/>
      <c r="F2289" s="11"/>
      <c r="G2289" s="12"/>
      <c r="H2289" s="14"/>
    </row>
    <row r="2290" spans="1:254" x14ac:dyDescent="0.2">
      <c r="A2290" s="12">
        <v>402110</v>
      </c>
      <c r="B2290" s="4"/>
      <c r="C2290" s="21" t="s">
        <v>97</v>
      </c>
      <c r="D2290" s="11"/>
      <c r="E2290" s="11"/>
      <c r="F2290" s="11"/>
      <c r="G2290" s="12"/>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C2290" s="14"/>
      <c r="AD2290" s="14"/>
      <c r="AE2290" s="14"/>
      <c r="AF2290" s="14"/>
      <c r="AG2290" s="14"/>
      <c r="AH2290" s="14"/>
      <c r="AI2290" s="14"/>
      <c r="AJ2290" s="14"/>
      <c r="AK2290" s="14"/>
      <c r="AL2290" s="14"/>
      <c r="AM2290" s="14"/>
      <c r="AN2290" s="14"/>
      <c r="AO2290" s="14"/>
      <c r="AP2290" s="14"/>
      <c r="AQ2290" s="14"/>
      <c r="AR2290" s="14"/>
      <c r="AS2290" s="14"/>
      <c r="AT2290" s="14"/>
      <c r="AU2290" s="14"/>
      <c r="AV2290" s="14"/>
      <c r="AW2290" s="14"/>
      <c r="AX2290" s="14"/>
      <c r="AY2290" s="14"/>
      <c r="AZ2290" s="14"/>
      <c r="BA2290" s="14"/>
      <c r="BB2290" s="14"/>
      <c r="BC2290" s="14"/>
      <c r="BD2290" s="14"/>
      <c r="BE2290" s="14"/>
      <c r="BF2290" s="14"/>
      <c r="BG2290" s="14"/>
      <c r="BH2290" s="14"/>
      <c r="BI2290" s="14"/>
      <c r="BJ2290" s="14"/>
      <c r="BK2290" s="14"/>
      <c r="BL2290" s="14"/>
      <c r="BM2290" s="14"/>
      <c r="BN2290" s="14"/>
      <c r="BO2290" s="14"/>
      <c r="BP2290" s="14"/>
      <c r="BQ2290" s="14"/>
      <c r="BR2290" s="14"/>
      <c r="BS2290" s="14"/>
      <c r="BT2290" s="14"/>
      <c r="BU2290" s="14"/>
      <c r="BV2290" s="14"/>
      <c r="BW2290" s="14"/>
      <c r="BX2290" s="14"/>
      <c r="BY2290" s="14"/>
      <c r="BZ2290" s="14"/>
      <c r="CA2290" s="14"/>
      <c r="CB2290" s="14"/>
      <c r="CC2290" s="14"/>
      <c r="CD2290" s="14"/>
      <c r="CE2290" s="14"/>
      <c r="CF2290" s="14"/>
      <c r="CG2290" s="14"/>
      <c r="CH2290" s="14"/>
      <c r="CI2290" s="14"/>
      <c r="CJ2290" s="14"/>
      <c r="CK2290" s="14"/>
      <c r="CL2290" s="14"/>
      <c r="CM2290" s="14"/>
      <c r="CN2290" s="14"/>
      <c r="CO2290" s="14"/>
      <c r="CP2290" s="14"/>
      <c r="CQ2290" s="14"/>
      <c r="CR2290" s="14"/>
      <c r="CS2290" s="14"/>
      <c r="CT2290" s="14"/>
      <c r="CU2290" s="14"/>
      <c r="CV2290" s="14"/>
      <c r="CW2290" s="14"/>
      <c r="CX2290" s="14"/>
      <c r="CY2290" s="14"/>
      <c r="CZ2290" s="14"/>
      <c r="DA2290" s="14"/>
      <c r="DB2290" s="14"/>
      <c r="DC2290" s="14"/>
      <c r="DD2290" s="14"/>
      <c r="DE2290" s="14"/>
      <c r="DF2290" s="14"/>
      <c r="DG2290" s="14"/>
      <c r="DH2290" s="14"/>
      <c r="DI2290" s="14"/>
      <c r="DJ2290" s="14"/>
      <c r="DK2290" s="14"/>
      <c r="DL2290" s="14"/>
      <c r="DM2290" s="14"/>
      <c r="DN2290" s="14"/>
      <c r="DO2290" s="14"/>
      <c r="DP2290" s="14"/>
      <c r="DQ2290" s="14"/>
      <c r="DR2290" s="14"/>
      <c r="DS2290" s="14"/>
      <c r="DT2290" s="14"/>
      <c r="DU2290" s="14"/>
      <c r="DV2290" s="14"/>
      <c r="DW2290" s="14"/>
      <c r="DX2290" s="14"/>
      <c r="DY2290" s="14"/>
      <c r="DZ2290" s="14"/>
      <c r="EA2290" s="14"/>
      <c r="EB2290" s="14"/>
      <c r="EC2290" s="14"/>
      <c r="ED2290" s="14"/>
      <c r="EE2290" s="14"/>
      <c r="EF2290" s="14"/>
      <c r="EG2290" s="14"/>
      <c r="EH2290" s="14"/>
      <c r="EI2290" s="14"/>
      <c r="EJ2290" s="14"/>
      <c r="EK2290" s="14"/>
      <c r="EL2290" s="14"/>
      <c r="EM2290" s="14"/>
      <c r="EN2290" s="14"/>
      <c r="EO2290" s="14"/>
      <c r="EP2290" s="14"/>
      <c r="EQ2290" s="14"/>
      <c r="ER2290" s="14"/>
      <c r="ES2290" s="14"/>
      <c r="ET2290" s="14"/>
      <c r="EU2290" s="14"/>
      <c r="EV2290" s="14"/>
      <c r="EW2290" s="14"/>
      <c r="EX2290" s="14"/>
      <c r="EY2290" s="14"/>
      <c r="EZ2290" s="14"/>
      <c r="FA2290" s="14"/>
      <c r="FB2290" s="14"/>
      <c r="FC2290" s="14"/>
      <c r="FD2290" s="14"/>
      <c r="FE2290" s="14"/>
      <c r="FF2290" s="14"/>
      <c r="FG2290" s="14"/>
      <c r="FH2290" s="14"/>
      <c r="FI2290" s="14"/>
      <c r="FJ2290" s="14"/>
      <c r="FK2290" s="14"/>
      <c r="FL2290" s="14"/>
      <c r="FM2290" s="14"/>
      <c r="FN2290" s="14"/>
      <c r="FO2290" s="14"/>
      <c r="FP2290" s="14"/>
      <c r="FQ2290" s="14"/>
      <c r="FR2290" s="14"/>
      <c r="FS2290" s="14"/>
      <c r="FT2290" s="14"/>
      <c r="FU2290" s="14"/>
      <c r="FV2290" s="14"/>
      <c r="FW2290" s="14"/>
      <c r="FX2290" s="14"/>
      <c r="FY2290" s="14"/>
      <c r="FZ2290" s="14"/>
      <c r="GA2290" s="14"/>
      <c r="GB2290" s="14"/>
      <c r="GC2290" s="14"/>
      <c r="GD2290" s="14"/>
      <c r="GE2290" s="14"/>
      <c r="GF2290" s="14"/>
      <c r="GG2290" s="14"/>
      <c r="GH2290" s="14"/>
      <c r="GI2290" s="14"/>
      <c r="GJ2290" s="14"/>
      <c r="GK2290" s="14"/>
      <c r="GL2290" s="14"/>
      <c r="GM2290" s="14"/>
      <c r="GN2290" s="14"/>
      <c r="GO2290" s="14"/>
      <c r="GP2290" s="14"/>
      <c r="GQ2290" s="14"/>
      <c r="GR2290" s="14"/>
      <c r="GS2290" s="14"/>
      <c r="GT2290" s="14"/>
      <c r="GU2290" s="14"/>
      <c r="GV2290" s="14"/>
      <c r="GW2290" s="14"/>
      <c r="GX2290" s="14"/>
      <c r="GY2290" s="14"/>
      <c r="GZ2290" s="14"/>
      <c r="HA2290" s="14"/>
      <c r="HB2290" s="14"/>
      <c r="HC2290" s="14"/>
      <c r="HD2290" s="14"/>
      <c r="HE2290" s="14"/>
      <c r="HF2290" s="14"/>
      <c r="HG2290" s="14"/>
      <c r="HH2290" s="14"/>
      <c r="HI2290" s="14"/>
      <c r="HJ2290" s="14"/>
      <c r="HK2290" s="14"/>
      <c r="HL2290" s="14"/>
      <c r="HM2290" s="14"/>
      <c r="HN2290" s="14"/>
      <c r="HO2290" s="14"/>
      <c r="HP2290" s="14"/>
      <c r="HQ2290" s="14"/>
      <c r="HR2290" s="14"/>
      <c r="HS2290" s="14"/>
      <c r="HT2290" s="14"/>
      <c r="HU2290" s="14"/>
      <c r="HV2290" s="14"/>
      <c r="HW2290" s="14"/>
      <c r="HX2290" s="14"/>
      <c r="HY2290" s="14"/>
      <c r="HZ2290" s="14"/>
      <c r="IA2290" s="14"/>
      <c r="IB2290" s="14"/>
      <c r="IC2290" s="14"/>
      <c r="ID2290" s="14"/>
      <c r="IE2290" s="14"/>
      <c r="IF2290" s="14"/>
      <c r="IG2290" s="14"/>
      <c r="IH2290" s="14"/>
      <c r="II2290" s="14"/>
      <c r="IJ2290" s="14"/>
      <c r="IK2290" s="14"/>
      <c r="IL2290" s="14"/>
      <c r="IM2290" s="14"/>
      <c r="IN2290" s="14"/>
      <c r="IO2290" s="14"/>
      <c r="IP2290" s="14"/>
      <c r="IQ2290" s="14"/>
      <c r="IR2290" s="14"/>
      <c r="IS2290" s="14"/>
      <c r="IT2290" s="14"/>
    </row>
    <row r="2291" spans="1:254" x14ac:dyDescent="0.2">
      <c r="A2291" s="2">
        <v>402115</v>
      </c>
      <c r="B2291" s="4"/>
      <c r="C2291" s="5" t="s">
        <v>2050</v>
      </c>
      <c r="D2291" s="3">
        <v>26</v>
      </c>
      <c r="E2291" s="11">
        <v>26</v>
      </c>
      <c r="F2291" s="3"/>
      <c r="G2291" s="2">
        <v>3</v>
      </c>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C2291" s="14"/>
      <c r="AD2291" s="14"/>
      <c r="AE2291" s="14"/>
      <c r="AF2291" s="14"/>
      <c r="AG2291" s="14"/>
      <c r="AH2291" s="14"/>
      <c r="AI2291" s="14"/>
      <c r="AJ2291" s="14"/>
      <c r="AK2291" s="14"/>
      <c r="AL2291" s="14"/>
      <c r="AM2291" s="14"/>
      <c r="AN2291" s="14"/>
      <c r="AO2291" s="14"/>
      <c r="AP2291" s="14"/>
      <c r="AQ2291" s="14"/>
      <c r="AR2291" s="14"/>
      <c r="AS2291" s="14"/>
      <c r="AT2291" s="14"/>
      <c r="AU2291" s="14"/>
      <c r="AV2291" s="14"/>
      <c r="AW2291" s="14"/>
      <c r="AX2291" s="14"/>
      <c r="AY2291" s="14"/>
      <c r="AZ2291" s="14"/>
      <c r="BA2291" s="14"/>
      <c r="BB2291" s="14"/>
      <c r="BC2291" s="14"/>
      <c r="BD2291" s="14"/>
      <c r="BE2291" s="14"/>
      <c r="BF2291" s="14"/>
      <c r="BG2291" s="14"/>
      <c r="BH2291" s="14"/>
      <c r="BI2291" s="14"/>
      <c r="BJ2291" s="14"/>
      <c r="BK2291" s="14"/>
      <c r="BL2291" s="14"/>
      <c r="BM2291" s="14"/>
      <c r="BN2291" s="14"/>
      <c r="BO2291" s="14"/>
      <c r="BP2291" s="14"/>
      <c r="BQ2291" s="14"/>
      <c r="BR2291" s="14"/>
      <c r="BS2291" s="14"/>
      <c r="BT2291" s="14"/>
      <c r="BU2291" s="14"/>
      <c r="BV2291" s="14"/>
      <c r="BW2291" s="14"/>
      <c r="BX2291" s="14"/>
      <c r="BY2291" s="14"/>
      <c r="BZ2291" s="14"/>
      <c r="CA2291" s="14"/>
      <c r="CB2291" s="14"/>
      <c r="CC2291" s="14"/>
      <c r="CD2291" s="14"/>
      <c r="CE2291" s="14"/>
      <c r="CF2291" s="14"/>
      <c r="CG2291" s="14"/>
      <c r="CH2291" s="14"/>
      <c r="CI2291" s="14"/>
      <c r="CJ2291" s="14"/>
      <c r="CK2291" s="14"/>
      <c r="CL2291" s="14"/>
      <c r="CM2291" s="14"/>
      <c r="CN2291" s="14"/>
      <c r="CO2291" s="14"/>
      <c r="CP2291" s="14"/>
      <c r="CQ2291" s="14"/>
      <c r="CR2291" s="14"/>
      <c r="CS2291" s="14"/>
      <c r="CT2291" s="14"/>
      <c r="CU2291" s="14"/>
      <c r="CV2291" s="14"/>
      <c r="CW2291" s="14"/>
      <c r="CX2291" s="14"/>
      <c r="CY2291" s="14"/>
      <c r="CZ2291" s="14"/>
      <c r="DA2291" s="14"/>
      <c r="DB2291" s="14"/>
      <c r="DC2291" s="14"/>
      <c r="DD2291" s="14"/>
      <c r="DE2291" s="14"/>
      <c r="DF2291" s="14"/>
      <c r="DG2291" s="14"/>
      <c r="DH2291" s="14"/>
      <c r="DI2291" s="14"/>
      <c r="DJ2291" s="14"/>
      <c r="DK2291" s="14"/>
      <c r="DL2291" s="14"/>
      <c r="DM2291" s="14"/>
      <c r="DN2291" s="14"/>
      <c r="DO2291" s="14"/>
      <c r="DP2291" s="14"/>
      <c r="DQ2291" s="14"/>
      <c r="DR2291" s="14"/>
      <c r="DS2291" s="14"/>
      <c r="DT2291" s="14"/>
      <c r="DU2291" s="14"/>
      <c r="DV2291" s="14"/>
      <c r="DW2291" s="14"/>
      <c r="DX2291" s="14"/>
      <c r="DY2291" s="14"/>
      <c r="DZ2291" s="14"/>
      <c r="EA2291" s="14"/>
      <c r="EB2291" s="14"/>
      <c r="EC2291" s="14"/>
      <c r="ED2291" s="14"/>
      <c r="EE2291" s="14"/>
      <c r="EF2291" s="14"/>
      <c r="EG2291" s="14"/>
      <c r="EH2291" s="14"/>
      <c r="EI2291" s="14"/>
      <c r="EJ2291" s="14"/>
      <c r="EK2291" s="14"/>
      <c r="EL2291" s="14"/>
      <c r="EM2291" s="14"/>
      <c r="EN2291" s="14"/>
      <c r="EO2291" s="14"/>
      <c r="EP2291" s="14"/>
      <c r="EQ2291" s="14"/>
      <c r="ER2291" s="14"/>
      <c r="ES2291" s="14"/>
      <c r="ET2291" s="14"/>
      <c r="EU2291" s="14"/>
      <c r="EV2291" s="14"/>
      <c r="EW2291" s="14"/>
      <c r="EX2291" s="14"/>
      <c r="EY2291" s="14"/>
      <c r="EZ2291" s="14"/>
      <c r="FA2291" s="14"/>
      <c r="FB2291" s="14"/>
      <c r="FC2291" s="14"/>
      <c r="FD2291" s="14"/>
      <c r="FE2291" s="14"/>
      <c r="FF2291" s="14"/>
      <c r="FG2291" s="14"/>
      <c r="FH2291" s="14"/>
      <c r="FI2291" s="14"/>
      <c r="FJ2291" s="14"/>
      <c r="FK2291" s="14"/>
      <c r="FL2291" s="14"/>
      <c r="FM2291" s="14"/>
      <c r="FN2291" s="14"/>
      <c r="FO2291" s="14"/>
      <c r="FP2291" s="14"/>
      <c r="FQ2291" s="14"/>
      <c r="FR2291" s="14"/>
      <c r="FS2291" s="14"/>
      <c r="FT2291" s="14"/>
      <c r="FU2291" s="14"/>
      <c r="FV2291" s="14"/>
      <c r="FW2291" s="14"/>
      <c r="FX2291" s="14"/>
      <c r="FY2291" s="14"/>
      <c r="FZ2291" s="14"/>
      <c r="GA2291" s="14"/>
      <c r="GB2291" s="14"/>
      <c r="GC2291" s="14"/>
      <c r="GD2291" s="14"/>
      <c r="GE2291" s="14"/>
      <c r="GF2291" s="14"/>
      <c r="GG2291" s="14"/>
      <c r="GH2291" s="14"/>
      <c r="GI2291" s="14"/>
      <c r="GJ2291" s="14"/>
      <c r="GK2291" s="14"/>
      <c r="GL2291" s="14"/>
      <c r="GM2291" s="14"/>
      <c r="GN2291" s="14"/>
      <c r="GO2291" s="14"/>
      <c r="GP2291" s="14"/>
      <c r="GQ2291" s="14"/>
      <c r="GR2291" s="14"/>
      <c r="GS2291" s="14"/>
      <c r="GT2291" s="14"/>
      <c r="GU2291" s="14"/>
      <c r="GV2291" s="14"/>
      <c r="GW2291" s="14"/>
      <c r="GX2291" s="14"/>
      <c r="GY2291" s="14"/>
      <c r="GZ2291" s="14"/>
      <c r="HA2291" s="14"/>
      <c r="HB2291" s="14"/>
      <c r="HC2291" s="14"/>
      <c r="HD2291" s="14"/>
      <c r="HE2291" s="14"/>
      <c r="HF2291" s="14"/>
      <c r="HG2291" s="14"/>
      <c r="HH2291" s="14"/>
      <c r="HI2291" s="14"/>
      <c r="HJ2291" s="14"/>
      <c r="HK2291" s="14"/>
      <c r="HL2291" s="14"/>
      <c r="HM2291" s="14"/>
      <c r="HN2291" s="14"/>
      <c r="HO2291" s="14"/>
      <c r="HP2291" s="14"/>
      <c r="HQ2291" s="14"/>
      <c r="HR2291" s="14"/>
      <c r="HS2291" s="14"/>
      <c r="HT2291" s="14"/>
      <c r="HU2291" s="14"/>
      <c r="HV2291" s="14"/>
      <c r="HW2291" s="14"/>
      <c r="HX2291" s="14"/>
      <c r="HY2291" s="14"/>
      <c r="HZ2291" s="14"/>
      <c r="IA2291" s="14"/>
      <c r="IB2291" s="14"/>
      <c r="IC2291" s="14"/>
      <c r="ID2291" s="14"/>
      <c r="IE2291" s="14"/>
      <c r="IF2291" s="14"/>
      <c r="IG2291" s="14"/>
      <c r="IH2291" s="14"/>
      <c r="II2291" s="14"/>
      <c r="IJ2291" s="14"/>
      <c r="IK2291" s="14"/>
      <c r="IL2291" s="14"/>
      <c r="IM2291" s="14"/>
      <c r="IN2291" s="14"/>
      <c r="IO2291" s="14"/>
      <c r="IP2291" s="14"/>
      <c r="IQ2291" s="14"/>
      <c r="IR2291" s="14"/>
      <c r="IS2291" s="14"/>
      <c r="IT2291" s="14"/>
    </row>
    <row r="2292" spans="1:254" x14ac:dyDescent="0.2">
      <c r="A2292" s="12">
        <v>402120</v>
      </c>
      <c r="B2292" s="4"/>
      <c r="C2292" s="21" t="s">
        <v>97</v>
      </c>
      <c r="D2292" s="11"/>
      <c r="E2292" s="11"/>
      <c r="F2292" s="11"/>
      <c r="G2292" s="12"/>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C2292" s="14"/>
      <c r="AD2292" s="14"/>
      <c r="AE2292" s="14"/>
      <c r="AF2292" s="14"/>
      <c r="AG2292" s="14"/>
      <c r="AH2292" s="14"/>
      <c r="AI2292" s="14"/>
      <c r="AJ2292" s="14"/>
      <c r="AK2292" s="14"/>
      <c r="AL2292" s="14"/>
      <c r="AM2292" s="14"/>
      <c r="AN2292" s="14"/>
      <c r="AO2292" s="14"/>
      <c r="AP2292" s="14"/>
      <c r="AQ2292" s="14"/>
      <c r="AR2292" s="14"/>
      <c r="AS2292" s="14"/>
      <c r="AT2292" s="14"/>
      <c r="AU2292" s="14"/>
      <c r="AV2292" s="14"/>
      <c r="AW2292" s="14"/>
      <c r="AX2292" s="14"/>
      <c r="AY2292" s="14"/>
      <c r="AZ2292" s="14"/>
      <c r="BA2292" s="14"/>
      <c r="BB2292" s="14"/>
      <c r="BC2292" s="14"/>
      <c r="BD2292" s="14"/>
      <c r="BE2292" s="14"/>
      <c r="BF2292" s="14"/>
      <c r="BG2292" s="14"/>
      <c r="BH2292" s="14"/>
      <c r="BI2292" s="14"/>
      <c r="BJ2292" s="14"/>
      <c r="BK2292" s="14"/>
      <c r="BL2292" s="14"/>
      <c r="BM2292" s="14"/>
      <c r="BN2292" s="14"/>
      <c r="BO2292" s="14"/>
      <c r="BP2292" s="14"/>
      <c r="BQ2292" s="14"/>
      <c r="BR2292" s="14"/>
      <c r="BS2292" s="14"/>
      <c r="BT2292" s="14"/>
      <c r="BU2292" s="14"/>
      <c r="BV2292" s="14"/>
      <c r="BW2292" s="14"/>
      <c r="BX2292" s="14"/>
      <c r="BY2292" s="14"/>
      <c r="BZ2292" s="14"/>
      <c r="CA2292" s="14"/>
      <c r="CB2292" s="14"/>
      <c r="CC2292" s="14"/>
      <c r="CD2292" s="14"/>
      <c r="CE2292" s="14"/>
      <c r="CF2292" s="14"/>
      <c r="CG2292" s="14"/>
      <c r="CH2292" s="14"/>
      <c r="CI2292" s="14"/>
      <c r="CJ2292" s="14"/>
      <c r="CK2292" s="14"/>
      <c r="CL2292" s="14"/>
      <c r="CM2292" s="14"/>
      <c r="CN2292" s="14"/>
      <c r="CO2292" s="14"/>
      <c r="CP2292" s="14"/>
      <c r="CQ2292" s="14"/>
      <c r="CR2292" s="14"/>
      <c r="CS2292" s="14"/>
      <c r="CT2292" s="14"/>
      <c r="CU2292" s="14"/>
      <c r="CV2292" s="14"/>
      <c r="CW2292" s="14"/>
      <c r="CX2292" s="14"/>
      <c r="CY2292" s="14"/>
      <c r="CZ2292" s="14"/>
      <c r="DA2292" s="14"/>
      <c r="DB2292" s="14"/>
      <c r="DC2292" s="14"/>
      <c r="DD2292" s="14"/>
      <c r="DE2292" s="14"/>
      <c r="DF2292" s="14"/>
      <c r="DG2292" s="14"/>
      <c r="DH2292" s="14"/>
      <c r="DI2292" s="14"/>
      <c r="DJ2292" s="14"/>
      <c r="DK2292" s="14"/>
      <c r="DL2292" s="14"/>
      <c r="DM2292" s="14"/>
      <c r="DN2292" s="14"/>
      <c r="DO2292" s="14"/>
      <c r="DP2292" s="14"/>
      <c r="DQ2292" s="14"/>
      <c r="DR2292" s="14"/>
      <c r="DS2292" s="14"/>
      <c r="DT2292" s="14"/>
      <c r="DU2292" s="14"/>
      <c r="DV2292" s="14"/>
      <c r="DW2292" s="14"/>
      <c r="DX2292" s="14"/>
      <c r="DY2292" s="14"/>
      <c r="DZ2292" s="14"/>
      <c r="EA2292" s="14"/>
      <c r="EB2292" s="14"/>
      <c r="EC2292" s="14"/>
      <c r="ED2292" s="14"/>
      <c r="EE2292" s="14"/>
      <c r="EF2292" s="14"/>
      <c r="EG2292" s="14"/>
      <c r="EH2292" s="14"/>
      <c r="EI2292" s="14"/>
      <c r="EJ2292" s="14"/>
      <c r="EK2292" s="14"/>
      <c r="EL2292" s="14"/>
      <c r="EM2292" s="14"/>
      <c r="EN2292" s="14"/>
      <c r="EO2292" s="14"/>
      <c r="EP2292" s="14"/>
      <c r="EQ2292" s="14"/>
      <c r="ER2292" s="14"/>
      <c r="ES2292" s="14"/>
      <c r="ET2292" s="14"/>
      <c r="EU2292" s="14"/>
      <c r="EV2292" s="14"/>
      <c r="EW2292" s="14"/>
      <c r="EX2292" s="14"/>
      <c r="EY2292" s="14"/>
      <c r="EZ2292" s="14"/>
      <c r="FA2292" s="14"/>
      <c r="FB2292" s="14"/>
      <c r="FC2292" s="14"/>
      <c r="FD2292" s="14"/>
      <c r="FE2292" s="14"/>
      <c r="FF2292" s="14"/>
      <c r="FG2292" s="14"/>
      <c r="FH2292" s="14"/>
      <c r="FI2292" s="14"/>
      <c r="FJ2292" s="14"/>
      <c r="FK2292" s="14"/>
      <c r="FL2292" s="14"/>
      <c r="FM2292" s="14"/>
      <c r="FN2292" s="14"/>
      <c r="FO2292" s="14"/>
      <c r="FP2292" s="14"/>
      <c r="FQ2292" s="14"/>
      <c r="FR2292" s="14"/>
      <c r="FS2292" s="14"/>
      <c r="FT2292" s="14"/>
      <c r="FU2292" s="14"/>
      <c r="FV2292" s="14"/>
      <c r="FW2292" s="14"/>
      <c r="FX2292" s="14"/>
      <c r="FY2292" s="14"/>
      <c r="FZ2292" s="14"/>
      <c r="GA2292" s="14"/>
      <c r="GB2292" s="14"/>
      <c r="GC2292" s="14"/>
      <c r="GD2292" s="14"/>
      <c r="GE2292" s="14"/>
      <c r="GF2292" s="14"/>
      <c r="GG2292" s="14"/>
      <c r="GH2292" s="14"/>
      <c r="GI2292" s="14"/>
      <c r="GJ2292" s="14"/>
      <c r="GK2292" s="14"/>
      <c r="GL2292" s="14"/>
      <c r="GM2292" s="14"/>
      <c r="GN2292" s="14"/>
      <c r="GO2292" s="14"/>
      <c r="GP2292" s="14"/>
      <c r="GQ2292" s="14"/>
      <c r="GR2292" s="14"/>
      <c r="GS2292" s="14"/>
      <c r="GT2292" s="14"/>
      <c r="GU2292" s="14"/>
      <c r="GV2292" s="14"/>
      <c r="GW2292" s="14"/>
      <c r="GX2292" s="14"/>
      <c r="GY2292" s="14"/>
      <c r="GZ2292" s="14"/>
      <c r="HA2292" s="14"/>
      <c r="HB2292" s="14"/>
      <c r="HC2292" s="14"/>
      <c r="HD2292" s="14"/>
      <c r="HE2292" s="14"/>
      <c r="HF2292" s="14"/>
      <c r="HG2292" s="14"/>
      <c r="HH2292" s="14"/>
      <c r="HI2292" s="14"/>
      <c r="HJ2292" s="14"/>
      <c r="HK2292" s="14"/>
      <c r="HL2292" s="14"/>
      <c r="HM2292" s="14"/>
      <c r="HN2292" s="14"/>
      <c r="HO2292" s="14"/>
      <c r="HP2292" s="14"/>
      <c r="HQ2292" s="14"/>
      <c r="HR2292" s="14"/>
      <c r="HS2292" s="14"/>
      <c r="HT2292" s="14"/>
      <c r="HU2292" s="14"/>
      <c r="HV2292" s="14"/>
      <c r="HW2292" s="14"/>
      <c r="HX2292" s="14"/>
      <c r="HY2292" s="14"/>
      <c r="HZ2292" s="14"/>
      <c r="IA2292" s="14"/>
      <c r="IB2292" s="14"/>
      <c r="IC2292" s="14"/>
      <c r="ID2292" s="14"/>
      <c r="IE2292" s="14"/>
      <c r="IF2292" s="14"/>
      <c r="IG2292" s="14"/>
      <c r="IH2292" s="14"/>
      <c r="II2292" s="14"/>
      <c r="IJ2292" s="14"/>
      <c r="IK2292" s="14"/>
      <c r="IL2292" s="14"/>
      <c r="IM2292" s="14"/>
      <c r="IN2292" s="14"/>
      <c r="IO2292" s="14"/>
      <c r="IP2292" s="14"/>
      <c r="IQ2292" s="14"/>
      <c r="IR2292" s="14"/>
      <c r="IS2292" s="14"/>
      <c r="IT2292" s="14"/>
    </row>
    <row r="2293" spans="1:254" x14ac:dyDescent="0.2">
      <c r="A2293" s="2">
        <v>402125</v>
      </c>
      <c r="B2293" s="4"/>
      <c r="C2293" s="5" t="s">
        <v>2051</v>
      </c>
      <c r="D2293" s="3">
        <v>27</v>
      </c>
      <c r="E2293" s="11">
        <v>27</v>
      </c>
      <c r="F2293" s="3"/>
      <c r="G2293" s="2">
        <v>3</v>
      </c>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C2293" s="14"/>
      <c r="AD2293" s="14"/>
      <c r="AE2293" s="14"/>
      <c r="AF2293" s="14"/>
      <c r="AG2293" s="14"/>
      <c r="AH2293" s="14"/>
      <c r="AI2293" s="14"/>
      <c r="AJ2293" s="14"/>
      <c r="AK2293" s="14"/>
      <c r="AL2293" s="14"/>
      <c r="AM2293" s="14"/>
      <c r="AN2293" s="14"/>
      <c r="AO2293" s="14"/>
      <c r="AP2293" s="14"/>
      <c r="AQ2293" s="14"/>
      <c r="AR2293" s="14"/>
      <c r="AS2293" s="14"/>
      <c r="AT2293" s="14"/>
      <c r="AU2293" s="14"/>
      <c r="AV2293" s="14"/>
      <c r="AW2293" s="14"/>
      <c r="AX2293" s="14"/>
      <c r="AY2293" s="14"/>
      <c r="AZ2293" s="14"/>
      <c r="BA2293" s="14"/>
      <c r="BB2293" s="14"/>
      <c r="BC2293" s="14"/>
      <c r="BD2293" s="14"/>
      <c r="BE2293" s="14"/>
      <c r="BF2293" s="14"/>
      <c r="BG2293" s="14"/>
      <c r="BH2293" s="14"/>
      <c r="BI2293" s="14"/>
      <c r="BJ2293" s="14"/>
      <c r="BK2293" s="14"/>
      <c r="BL2293" s="14"/>
      <c r="BM2293" s="14"/>
      <c r="BN2293" s="14"/>
      <c r="BO2293" s="14"/>
      <c r="BP2293" s="14"/>
      <c r="BQ2293" s="14"/>
      <c r="BR2293" s="14"/>
      <c r="BS2293" s="14"/>
      <c r="BT2293" s="14"/>
      <c r="BU2293" s="14"/>
      <c r="BV2293" s="14"/>
      <c r="BW2293" s="14"/>
      <c r="BX2293" s="14"/>
      <c r="BY2293" s="14"/>
      <c r="BZ2293" s="14"/>
      <c r="CA2293" s="14"/>
      <c r="CB2293" s="14"/>
      <c r="CC2293" s="14"/>
      <c r="CD2293" s="14"/>
      <c r="CE2293" s="14"/>
      <c r="CF2293" s="14"/>
      <c r="CG2293" s="14"/>
      <c r="CH2293" s="14"/>
      <c r="CI2293" s="14"/>
      <c r="CJ2293" s="14"/>
      <c r="CK2293" s="14"/>
      <c r="CL2293" s="14"/>
      <c r="CM2293" s="14"/>
      <c r="CN2293" s="14"/>
      <c r="CO2293" s="14"/>
      <c r="CP2293" s="14"/>
      <c r="CQ2293" s="14"/>
      <c r="CR2293" s="14"/>
      <c r="CS2293" s="14"/>
      <c r="CT2293" s="14"/>
      <c r="CU2293" s="14"/>
      <c r="CV2293" s="14"/>
      <c r="CW2293" s="14"/>
      <c r="CX2293" s="14"/>
      <c r="CY2293" s="14"/>
      <c r="CZ2293" s="14"/>
      <c r="DA2293" s="14"/>
      <c r="DB2293" s="14"/>
      <c r="DC2293" s="14"/>
      <c r="DD2293" s="14"/>
      <c r="DE2293" s="14"/>
      <c r="DF2293" s="14"/>
      <c r="DG2293" s="14"/>
      <c r="DH2293" s="14"/>
      <c r="DI2293" s="14"/>
      <c r="DJ2293" s="14"/>
      <c r="DK2293" s="14"/>
      <c r="DL2293" s="14"/>
      <c r="DM2293" s="14"/>
      <c r="DN2293" s="14"/>
      <c r="DO2293" s="14"/>
      <c r="DP2293" s="14"/>
      <c r="DQ2293" s="14"/>
      <c r="DR2293" s="14"/>
      <c r="DS2293" s="14"/>
      <c r="DT2293" s="14"/>
      <c r="DU2293" s="14"/>
      <c r="DV2293" s="14"/>
      <c r="DW2293" s="14"/>
      <c r="DX2293" s="14"/>
      <c r="DY2293" s="14"/>
      <c r="DZ2293" s="14"/>
      <c r="EA2293" s="14"/>
      <c r="EB2293" s="14"/>
      <c r="EC2293" s="14"/>
      <c r="ED2293" s="14"/>
      <c r="EE2293" s="14"/>
      <c r="EF2293" s="14"/>
      <c r="EG2293" s="14"/>
      <c r="EH2293" s="14"/>
      <c r="EI2293" s="14"/>
      <c r="EJ2293" s="14"/>
      <c r="EK2293" s="14"/>
      <c r="EL2293" s="14"/>
      <c r="EM2293" s="14"/>
      <c r="EN2293" s="14"/>
      <c r="EO2293" s="14"/>
      <c r="EP2293" s="14"/>
      <c r="EQ2293" s="14"/>
      <c r="ER2293" s="14"/>
      <c r="ES2293" s="14"/>
      <c r="ET2293" s="14"/>
      <c r="EU2293" s="14"/>
      <c r="EV2293" s="14"/>
      <c r="EW2293" s="14"/>
      <c r="EX2293" s="14"/>
      <c r="EY2293" s="14"/>
      <c r="EZ2293" s="14"/>
      <c r="FA2293" s="14"/>
      <c r="FB2293" s="14"/>
      <c r="FC2293" s="14"/>
      <c r="FD2293" s="14"/>
      <c r="FE2293" s="14"/>
      <c r="FF2293" s="14"/>
      <c r="FG2293" s="14"/>
      <c r="FH2293" s="14"/>
      <c r="FI2293" s="14"/>
      <c r="FJ2293" s="14"/>
      <c r="FK2293" s="14"/>
      <c r="FL2293" s="14"/>
      <c r="FM2293" s="14"/>
      <c r="FN2293" s="14"/>
      <c r="FO2293" s="14"/>
      <c r="FP2293" s="14"/>
      <c r="FQ2293" s="14"/>
      <c r="FR2293" s="14"/>
      <c r="FS2293" s="14"/>
      <c r="FT2293" s="14"/>
      <c r="FU2293" s="14"/>
      <c r="FV2293" s="14"/>
      <c r="FW2293" s="14"/>
      <c r="FX2293" s="14"/>
      <c r="FY2293" s="14"/>
      <c r="FZ2293" s="14"/>
      <c r="GA2293" s="14"/>
      <c r="GB2293" s="14"/>
      <c r="GC2293" s="14"/>
      <c r="GD2293" s="14"/>
      <c r="GE2293" s="14"/>
      <c r="GF2293" s="14"/>
      <c r="GG2293" s="14"/>
      <c r="GH2293" s="14"/>
      <c r="GI2293" s="14"/>
      <c r="GJ2293" s="14"/>
      <c r="GK2293" s="14"/>
      <c r="GL2293" s="14"/>
      <c r="GM2293" s="14"/>
      <c r="GN2293" s="14"/>
      <c r="GO2293" s="14"/>
      <c r="GP2293" s="14"/>
      <c r="GQ2293" s="14"/>
      <c r="GR2293" s="14"/>
      <c r="GS2293" s="14"/>
      <c r="GT2293" s="14"/>
      <c r="GU2293" s="14"/>
      <c r="GV2293" s="14"/>
      <c r="GW2293" s="14"/>
      <c r="GX2293" s="14"/>
      <c r="GY2293" s="14"/>
      <c r="GZ2293" s="14"/>
      <c r="HA2293" s="14"/>
      <c r="HB2293" s="14"/>
      <c r="HC2293" s="14"/>
      <c r="HD2293" s="14"/>
      <c r="HE2293" s="14"/>
      <c r="HF2293" s="14"/>
      <c r="HG2293" s="14"/>
      <c r="HH2293" s="14"/>
      <c r="HI2293" s="14"/>
      <c r="HJ2293" s="14"/>
      <c r="HK2293" s="14"/>
      <c r="HL2293" s="14"/>
      <c r="HM2293" s="14"/>
      <c r="HN2293" s="14"/>
      <c r="HO2293" s="14"/>
      <c r="HP2293" s="14"/>
      <c r="HQ2293" s="14"/>
      <c r="HR2293" s="14"/>
      <c r="HS2293" s="14"/>
      <c r="HT2293" s="14"/>
      <c r="HU2293" s="14"/>
      <c r="HV2293" s="14"/>
      <c r="HW2293" s="14"/>
      <c r="HX2293" s="14"/>
      <c r="HY2293" s="14"/>
      <c r="HZ2293" s="14"/>
      <c r="IA2293" s="14"/>
      <c r="IB2293" s="14"/>
      <c r="IC2293" s="14"/>
      <c r="ID2293" s="14"/>
      <c r="IE2293" s="14"/>
      <c r="IF2293" s="14"/>
      <c r="IG2293" s="14"/>
      <c r="IH2293" s="14"/>
      <c r="II2293" s="14"/>
      <c r="IJ2293" s="14"/>
      <c r="IK2293" s="14"/>
      <c r="IL2293" s="14"/>
      <c r="IM2293" s="14"/>
      <c r="IN2293" s="14"/>
      <c r="IO2293" s="14"/>
      <c r="IP2293" s="14"/>
      <c r="IQ2293" s="14"/>
      <c r="IR2293" s="14"/>
      <c r="IS2293" s="14"/>
      <c r="IT2293" s="14"/>
    </row>
    <row r="2294" spans="1:254" x14ac:dyDescent="0.2">
      <c r="A2294" s="2">
        <v>402130</v>
      </c>
      <c r="B2294" s="4"/>
      <c r="C2294" s="5" t="s">
        <v>2052</v>
      </c>
      <c r="D2294" s="3">
        <v>32</v>
      </c>
      <c r="E2294" s="11">
        <v>32</v>
      </c>
      <c r="F2294" s="3"/>
      <c r="G2294" s="2">
        <v>3</v>
      </c>
      <c r="I2294" s="14"/>
      <c r="J2294" s="14"/>
      <c r="K2294" s="14"/>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c r="AG2294" s="14"/>
      <c r="AH2294" s="14"/>
      <c r="AI2294" s="14"/>
      <c r="AJ2294" s="14"/>
      <c r="AK2294" s="14"/>
      <c r="AL2294" s="14"/>
      <c r="AM2294" s="14"/>
      <c r="AN2294" s="14"/>
      <c r="AO2294" s="14"/>
      <c r="AP2294" s="14"/>
      <c r="AQ2294" s="14"/>
      <c r="AR2294" s="14"/>
      <c r="AS2294" s="14"/>
      <c r="AT2294" s="14"/>
      <c r="AU2294" s="14"/>
      <c r="AV2294" s="14"/>
      <c r="AW2294" s="14"/>
      <c r="AX2294" s="14"/>
      <c r="AY2294" s="14"/>
      <c r="AZ2294" s="14"/>
      <c r="BA2294" s="14"/>
      <c r="BB2294" s="14"/>
      <c r="BC2294" s="14"/>
      <c r="BD2294" s="14"/>
      <c r="BE2294" s="14"/>
      <c r="BF2294" s="14"/>
      <c r="BG2294" s="14"/>
      <c r="BH2294" s="14"/>
      <c r="BI2294" s="14"/>
      <c r="BJ2294" s="14"/>
      <c r="BK2294" s="14"/>
      <c r="BL2294" s="14"/>
      <c r="BM2294" s="14"/>
      <c r="BN2294" s="14"/>
      <c r="BO2294" s="14"/>
      <c r="BP2294" s="14"/>
      <c r="BQ2294" s="14"/>
      <c r="BR2294" s="14"/>
      <c r="BS2294" s="14"/>
      <c r="BT2294" s="14"/>
      <c r="BU2294" s="14"/>
      <c r="BV2294" s="14"/>
      <c r="BW2294" s="14"/>
      <c r="BX2294" s="14"/>
      <c r="BY2294" s="14"/>
      <c r="BZ2294" s="14"/>
      <c r="CA2294" s="14"/>
      <c r="CB2294" s="14"/>
      <c r="CC2294" s="14"/>
      <c r="CD2294" s="14"/>
      <c r="CE2294" s="14"/>
      <c r="CF2294" s="14"/>
      <c r="CG2294" s="14"/>
      <c r="CH2294" s="14"/>
      <c r="CI2294" s="14"/>
      <c r="CJ2294" s="14"/>
      <c r="CK2294" s="14"/>
      <c r="CL2294" s="14"/>
      <c r="CM2294" s="14"/>
      <c r="CN2294" s="14"/>
      <c r="CO2294" s="14"/>
      <c r="CP2294" s="14"/>
      <c r="CQ2294" s="14"/>
      <c r="CR2294" s="14"/>
      <c r="CS2294" s="14"/>
      <c r="CT2294" s="14"/>
      <c r="CU2294" s="14"/>
      <c r="CV2294" s="14"/>
      <c r="CW2294" s="14"/>
      <c r="CX2294" s="14"/>
      <c r="CY2294" s="14"/>
      <c r="CZ2294" s="14"/>
      <c r="DA2294" s="14"/>
      <c r="DB2294" s="14"/>
      <c r="DC2294" s="14"/>
      <c r="DD2294" s="14"/>
      <c r="DE2294" s="14"/>
      <c r="DF2294" s="14"/>
      <c r="DG2294" s="14"/>
      <c r="DH2294" s="14"/>
      <c r="DI2294" s="14"/>
      <c r="DJ2294" s="14"/>
      <c r="DK2294" s="14"/>
      <c r="DL2294" s="14"/>
      <c r="DM2294" s="14"/>
      <c r="DN2294" s="14"/>
      <c r="DO2294" s="14"/>
      <c r="DP2294" s="14"/>
      <c r="DQ2294" s="14"/>
      <c r="DR2294" s="14"/>
      <c r="DS2294" s="14"/>
      <c r="DT2294" s="14"/>
      <c r="DU2294" s="14"/>
      <c r="DV2294" s="14"/>
      <c r="DW2294" s="14"/>
      <c r="DX2294" s="14"/>
      <c r="DY2294" s="14"/>
      <c r="DZ2294" s="14"/>
      <c r="EA2294" s="14"/>
      <c r="EB2294" s="14"/>
      <c r="EC2294" s="14"/>
      <c r="ED2294" s="14"/>
      <c r="EE2294" s="14"/>
      <c r="EF2294" s="14"/>
      <c r="EG2294" s="14"/>
      <c r="EH2294" s="14"/>
      <c r="EI2294" s="14"/>
      <c r="EJ2294" s="14"/>
      <c r="EK2294" s="14"/>
      <c r="EL2294" s="14"/>
      <c r="EM2294" s="14"/>
      <c r="EN2294" s="14"/>
      <c r="EO2294" s="14"/>
      <c r="EP2294" s="14"/>
      <c r="EQ2294" s="14"/>
      <c r="ER2294" s="14"/>
      <c r="ES2294" s="14"/>
      <c r="ET2294" s="14"/>
      <c r="EU2294" s="14"/>
      <c r="EV2294" s="14"/>
      <c r="EW2294" s="14"/>
      <c r="EX2294" s="14"/>
      <c r="EY2294" s="14"/>
      <c r="EZ2294" s="14"/>
      <c r="FA2294" s="14"/>
      <c r="FB2294" s="14"/>
      <c r="FC2294" s="14"/>
      <c r="FD2294" s="14"/>
      <c r="FE2294" s="14"/>
      <c r="FF2294" s="14"/>
      <c r="FG2294" s="14"/>
      <c r="FH2294" s="14"/>
      <c r="FI2294" s="14"/>
      <c r="FJ2294" s="14"/>
      <c r="FK2294" s="14"/>
      <c r="FL2294" s="14"/>
      <c r="FM2294" s="14"/>
      <c r="FN2294" s="14"/>
      <c r="FO2294" s="14"/>
      <c r="FP2294" s="14"/>
      <c r="FQ2294" s="14"/>
      <c r="FR2294" s="14"/>
      <c r="FS2294" s="14"/>
      <c r="FT2294" s="14"/>
      <c r="FU2294" s="14"/>
      <c r="FV2294" s="14"/>
      <c r="FW2294" s="14"/>
      <c r="FX2294" s="14"/>
      <c r="FY2294" s="14"/>
      <c r="FZ2294" s="14"/>
      <c r="GA2294" s="14"/>
      <c r="GB2294" s="14"/>
      <c r="GC2294" s="14"/>
      <c r="GD2294" s="14"/>
      <c r="GE2294" s="14"/>
      <c r="GF2294" s="14"/>
      <c r="GG2294" s="14"/>
      <c r="GH2294" s="14"/>
      <c r="GI2294" s="14"/>
      <c r="GJ2294" s="14"/>
      <c r="GK2294" s="14"/>
      <c r="GL2294" s="14"/>
      <c r="GM2294" s="14"/>
      <c r="GN2294" s="14"/>
      <c r="GO2294" s="14"/>
      <c r="GP2294" s="14"/>
      <c r="GQ2294" s="14"/>
      <c r="GR2294" s="14"/>
      <c r="GS2294" s="14"/>
      <c r="GT2294" s="14"/>
      <c r="GU2294" s="14"/>
      <c r="GV2294" s="14"/>
      <c r="GW2294" s="14"/>
      <c r="GX2294" s="14"/>
      <c r="GY2294" s="14"/>
      <c r="GZ2294" s="14"/>
      <c r="HA2294" s="14"/>
      <c r="HB2294" s="14"/>
      <c r="HC2294" s="14"/>
      <c r="HD2294" s="14"/>
      <c r="HE2294" s="14"/>
      <c r="HF2294" s="14"/>
      <c r="HG2294" s="14"/>
      <c r="HH2294" s="14"/>
      <c r="HI2294" s="14"/>
      <c r="HJ2294" s="14"/>
      <c r="HK2294" s="14"/>
      <c r="HL2294" s="14"/>
      <c r="HM2294" s="14"/>
      <c r="HN2294" s="14"/>
      <c r="HO2294" s="14"/>
      <c r="HP2294" s="14"/>
      <c r="HQ2294" s="14"/>
      <c r="HR2294" s="14"/>
      <c r="HS2294" s="14"/>
      <c r="HT2294" s="14"/>
      <c r="HU2294" s="14"/>
      <c r="HV2294" s="14"/>
      <c r="HW2294" s="14"/>
      <c r="HX2294" s="14"/>
      <c r="HY2294" s="14"/>
      <c r="HZ2294" s="14"/>
      <c r="IA2294" s="14"/>
      <c r="IB2294" s="14"/>
      <c r="IC2294" s="14"/>
      <c r="ID2294" s="14"/>
      <c r="IE2294" s="14"/>
      <c r="IF2294" s="14"/>
      <c r="IG2294" s="14"/>
      <c r="IH2294" s="14"/>
      <c r="II2294" s="14"/>
      <c r="IJ2294" s="14"/>
      <c r="IK2294" s="14"/>
      <c r="IL2294" s="14"/>
      <c r="IM2294" s="14"/>
      <c r="IN2294" s="14"/>
      <c r="IO2294" s="14"/>
      <c r="IP2294" s="14"/>
      <c r="IQ2294" s="14"/>
      <c r="IR2294" s="14"/>
      <c r="IS2294" s="14"/>
      <c r="IT2294" s="14"/>
    </row>
    <row r="2295" spans="1:254" x14ac:dyDescent="0.2">
      <c r="A2295" s="2">
        <v>402135</v>
      </c>
      <c r="B2295" s="4"/>
      <c r="C2295" s="5" t="s">
        <v>2053</v>
      </c>
      <c r="D2295" s="3">
        <v>28.5</v>
      </c>
      <c r="E2295" s="11">
        <v>28.5</v>
      </c>
      <c r="F2295" s="3"/>
      <c r="G2295" s="2">
        <v>3</v>
      </c>
      <c r="H2295" s="14"/>
    </row>
    <row r="2296" spans="1:254" x14ac:dyDescent="0.2">
      <c r="A2296" s="12">
        <v>402140</v>
      </c>
      <c r="B2296" s="4"/>
      <c r="C2296" s="21" t="s">
        <v>97</v>
      </c>
      <c r="D2296" s="11"/>
      <c r="E2296" s="11"/>
      <c r="F2296" s="11"/>
      <c r="G2296" s="12"/>
      <c r="I2296" s="14"/>
      <c r="J2296" s="14"/>
      <c r="K2296" s="14"/>
      <c r="L2296" s="14"/>
      <c r="M2296" s="14"/>
      <c r="N2296" s="14"/>
      <c r="O2296" s="14"/>
      <c r="P2296" s="14"/>
      <c r="Q2296" s="14"/>
      <c r="R2296" s="14"/>
      <c r="S2296" s="14"/>
      <c r="T2296" s="14"/>
      <c r="U2296" s="14"/>
      <c r="V2296" s="14"/>
      <c r="W2296" s="14"/>
      <c r="X2296" s="14"/>
      <c r="Y2296" s="14"/>
      <c r="Z2296" s="14"/>
      <c r="AA2296" s="14"/>
      <c r="AB2296" s="14"/>
      <c r="AC2296" s="14"/>
      <c r="AD2296" s="14"/>
      <c r="AE2296" s="14"/>
      <c r="AF2296" s="14"/>
      <c r="AG2296" s="14"/>
      <c r="AH2296" s="14"/>
      <c r="AI2296" s="14"/>
      <c r="AJ2296" s="14"/>
      <c r="AK2296" s="14"/>
      <c r="AL2296" s="14"/>
      <c r="AM2296" s="14"/>
      <c r="AN2296" s="14"/>
      <c r="AO2296" s="14"/>
      <c r="AP2296" s="14"/>
      <c r="AQ2296" s="14"/>
      <c r="AR2296" s="14"/>
      <c r="AS2296" s="14"/>
      <c r="AT2296" s="14"/>
      <c r="AU2296" s="14"/>
      <c r="AV2296" s="14"/>
      <c r="AW2296" s="14"/>
      <c r="AX2296" s="14"/>
      <c r="AY2296" s="14"/>
      <c r="AZ2296" s="14"/>
      <c r="BA2296" s="14"/>
      <c r="BB2296" s="14"/>
      <c r="BC2296" s="14"/>
      <c r="BD2296" s="14"/>
      <c r="BE2296" s="14"/>
      <c r="BF2296" s="14"/>
      <c r="BG2296" s="14"/>
      <c r="BH2296" s="14"/>
      <c r="BI2296" s="14"/>
      <c r="BJ2296" s="14"/>
      <c r="BK2296" s="14"/>
      <c r="BL2296" s="14"/>
      <c r="BM2296" s="14"/>
      <c r="BN2296" s="14"/>
      <c r="BO2296" s="14"/>
      <c r="BP2296" s="14"/>
      <c r="BQ2296" s="14"/>
      <c r="BR2296" s="14"/>
      <c r="BS2296" s="14"/>
      <c r="BT2296" s="14"/>
      <c r="BU2296" s="14"/>
      <c r="BV2296" s="14"/>
      <c r="BW2296" s="14"/>
      <c r="BX2296" s="14"/>
      <c r="BY2296" s="14"/>
      <c r="BZ2296" s="14"/>
      <c r="CA2296" s="14"/>
      <c r="CB2296" s="14"/>
      <c r="CC2296" s="14"/>
      <c r="CD2296" s="14"/>
      <c r="CE2296" s="14"/>
      <c r="CF2296" s="14"/>
      <c r="CG2296" s="14"/>
      <c r="CH2296" s="14"/>
      <c r="CI2296" s="14"/>
      <c r="CJ2296" s="14"/>
      <c r="CK2296" s="14"/>
      <c r="CL2296" s="14"/>
      <c r="CM2296" s="14"/>
      <c r="CN2296" s="14"/>
      <c r="CO2296" s="14"/>
      <c r="CP2296" s="14"/>
      <c r="CQ2296" s="14"/>
      <c r="CR2296" s="14"/>
      <c r="CS2296" s="14"/>
      <c r="CT2296" s="14"/>
      <c r="CU2296" s="14"/>
      <c r="CV2296" s="14"/>
      <c r="CW2296" s="14"/>
      <c r="CX2296" s="14"/>
      <c r="CY2296" s="14"/>
      <c r="CZ2296" s="14"/>
      <c r="DA2296" s="14"/>
      <c r="DB2296" s="14"/>
      <c r="DC2296" s="14"/>
      <c r="DD2296" s="14"/>
      <c r="DE2296" s="14"/>
      <c r="DF2296" s="14"/>
      <c r="DG2296" s="14"/>
      <c r="DH2296" s="14"/>
      <c r="DI2296" s="14"/>
      <c r="DJ2296" s="14"/>
      <c r="DK2296" s="14"/>
      <c r="DL2296" s="14"/>
      <c r="DM2296" s="14"/>
      <c r="DN2296" s="14"/>
      <c r="DO2296" s="14"/>
      <c r="DP2296" s="14"/>
      <c r="DQ2296" s="14"/>
      <c r="DR2296" s="14"/>
      <c r="DS2296" s="14"/>
      <c r="DT2296" s="14"/>
      <c r="DU2296" s="14"/>
      <c r="DV2296" s="14"/>
      <c r="DW2296" s="14"/>
      <c r="DX2296" s="14"/>
      <c r="DY2296" s="14"/>
      <c r="DZ2296" s="14"/>
      <c r="EA2296" s="14"/>
      <c r="EB2296" s="14"/>
      <c r="EC2296" s="14"/>
      <c r="ED2296" s="14"/>
      <c r="EE2296" s="14"/>
      <c r="EF2296" s="14"/>
      <c r="EG2296" s="14"/>
      <c r="EH2296" s="14"/>
      <c r="EI2296" s="14"/>
      <c r="EJ2296" s="14"/>
      <c r="EK2296" s="14"/>
      <c r="EL2296" s="14"/>
      <c r="EM2296" s="14"/>
      <c r="EN2296" s="14"/>
      <c r="EO2296" s="14"/>
      <c r="EP2296" s="14"/>
      <c r="EQ2296" s="14"/>
      <c r="ER2296" s="14"/>
      <c r="ES2296" s="14"/>
      <c r="ET2296" s="14"/>
      <c r="EU2296" s="14"/>
      <c r="EV2296" s="14"/>
      <c r="EW2296" s="14"/>
      <c r="EX2296" s="14"/>
      <c r="EY2296" s="14"/>
      <c r="EZ2296" s="14"/>
      <c r="FA2296" s="14"/>
      <c r="FB2296" s="14"/>
      <c r="FC2296" s="14"/>
      <c r="FD2296" s="14"/>
      <c r="FE2296" s="14"/>
      <c r="FF2296" s="14"/>
      <c r="FG2296" s="14"/>
      <c r="FH2296" s="14"/>
      <c r="FI2296" s="14"/>
      <c r="FJ2296" s="14"/>
      <c r="FK2296" s="14"/>
      <c r="FL2296" s="14"/>
      <c r="FM2296" s="14"/>
      <c r="FN2296" s="14"/>
      <c r="FO2296" s="14"/>
      <c r="FP2296" s="14"/>
      <c r="FQ2296" s="14"/>
      <c r="FR2296" s="14"/>
      <c r="FS2296" s="14"/>
      <c r="FT2296" s="14"/>
      <c r="FU2296" s="14"/>
      <c r="FV2296" s="14"/>
      <c r="FW2296" s="14"/>
      <c r="FX2296" s="14"/>
      <c r="FY2296" s="14"/>
      <c r="FZ2296" s="14"/>
      <c r="GA2296" s="14"/>
      <c r="GB2296" s="14"/>
      <c r="GC2296" s="14"/>
      <c r="GD2296" s="14"/>
      <c r="GE2296" s="14"/>
      <c r="GF2296" s="14"/>
      <c r="GG2296" s="14"/>
      <c r="GH2296" s="14"/>
      <c r="GI2296" s="14"/>
      <c r="GJ2296" s="14"/>
      <c r="GK2296" s="14"/>
      <c r="GL2296" s="14"/>
      <c r="GM2296" s="14"/>
      <c r="GN2296" s="14"/>
      <c r="GO2296" s="14"/>
      <c r="GP2296" s="14"/>
      <c r="GQ2296" s="14"/>
      <c r="GR2296" s="14"/>
      <c r="GS2296" s="14"/>
      <c r="GT2296" s="14"/>
      <c r="GU2296" s="14"/>
      <c r="GV2296" s="14"/>
      <c r="GW2296" s="14"/>
      <c r="GX2296" s="14"/>
      <c r="GY2296" s="14"/>
      <c r="GZ2296" s="14"/>
      <c r="HA2296" s="14"/>
      <c r="HB2296" s="14"/>
      <c r="HC2296" s="14"/>
      <c r="HD2296" s="14"/>
      <c r="HE2296" s="14"/>
      <c r="HF2296" s="14"/>
      <c r="HG2296" s="14"/>
      <c r="HH2296" s="14"/>
      <c r="HI2296" s="14"/>
      <c r="HJ2296" s="14"/>
      <c r="HK2296" s="14"/>
      <c r="HL2296" s="14"/>
      <c r="HM2296" s="14"/>
      <c r="HN2296" s="14"/>
      <c r="HO2296" s="14"/>
      <c r="HP2296" s="14"/>
      <c r="HQ2296" s="14"/>
      <c r="HR2296" s="14"/>
      <c r="HS2296" s="14"/>
      <c r="HT2296" s="14"/>
      <c r="HU2296" s="14"/>
      <c r="HV2296" s="14"/>
      <c r="HW2296" s="14"/>
      <c r="HX2296" s="14"/>
      <c r="HY2296" s="14"/>
      <c r="HZ2296" s="14"/>
      <c r="IA2296" s="14"/>
      <c r="IB2296" s="14"/>
      <c r="IC2296" s="14"/>
      <c r="ID2296" s="14"/>
      <c r="IE2296" s="14"/>
      <c r="IF2296" s="14"/>
      <c r="IG2296" s="14"/>
      <c r="IH2296" s="14"/>
      <c r="II2296" s="14"/>
      <c r="IJ2296" s="14"/>
      <c r="IK2296" s="14"/>
      <c r="IL2296" s="14"/>
      <c r="IM2296" s="14"/>
      <c r="IN2296" s="14"/>
      <c r="IO2296" s="14"/>
      <c r="IP2296" s="14"/>
      <c r="IQ2296" s="14"/>
      <c r="IR2296" s="14"/>
      <c r="IS2296" s="14"/>
      <c r="IT2296" s="14"/>
    </row>
    <row r="2297" spans="1:254" x14ac:dyDescent="0.2">
      <c r="A2297" s="2">
        <v>402145</v>
      </c>
      <c r="B2297" s="4"/>
      <c r="C2297" s="5" t="s">
        <v>2054</v>
      </c>
      <c r="D2297" s="3">
        <v>35</v>
      </c>
      <c r="E2297" s="11">
        <v>35</v>
      </c>
      <c r="F2297" s="3"/>
      <c r="G2297" s="2">
        <v>3</v>
      </c>
      <c r="H2297" s="14"/>
    </row>
    <row r="2298" spans="1:254" x14ac:dyDescent="0.2">
      <c r="A2298" s="12">
        <v>402150</v>
      </c>
      <c r="B2298" s="4"/>
      <c r="C2298" s="21" t="s">
        <v>97</v>
      </c>
      <c r="D2298" s="11"/>
      <c r="E2298" s="11"/>
      <c r="F2298" s="11"/>
      <c r="G2298" s="12"/>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C2298" s="14"/>
      <c r="AD2298" s="14"/>
      <c r="AE2298" s="14"/>
      <c r="AF2298" s="14"/>
      <c r="AG2298" s="14"/>
      <c r="AH2298" s="14"/>
      <c r="AI2298" s="14"/>
      <c r="AJ2298" s="14"/>
      <c r="AK2298" s="14"/>
      <c r="AL2298" s="14"/>
      <c r="AM2298" s="14"/>
      <c r="AN2298" s="14"/>
      <c r="AO2298" s="14"/>
      <c r="AP2298" s="14"/>
      <c r="AQ2298" s="14"/>
      <c r="AR2298" s="14"/>
      <c r="AS2298" s="14"/>
      <c r="AT2298" s="14"/>
      <c r="AU2298" s="14"/>
      <c r="AV2298" s="14"/>
      <c r="AW2298" s="14"/>
      <c r="AX2298" s="14"/>
      <c r="AY2298" s="14"/>
      <c r="AZ2298" s="14"/>
      <c r="BA2298" s="14"/>
      <c r="BB2298" s="14"/>
      <c r="BC2298" s="14"/>
      <c r="BD2298" s="14"/>
      <c r="BE2298" s="14"/>
      <c r="BF2298" s="14"/>
      <c r="BG2298" s="14"/>
      <c r="BH2298" s="14"/>
      <c r="BI2298" s="14"/>
      <c r="BJ2298" s="14"/>
      <c r="BK2298" s="14"/>
      <c r="BL2298" s="14"/>
      <c r="BM2298" s="14"/>
      <c r="BN2298" s="14"/>
      <c r="BO2298" s="14"/>
      <c r="BP2298" s="14"/>
      <c r="BQ2298" s="14"/>
      <c r="BR2298" s="14"/>
      <c r="BS2298" s="14"/>
      <c r="BT2298" s="14"/>
      <c r="BU2298" s="14"/>
      <c r="BV2298" s="14"/>
      <c r="BW2298" s="14"/>
      <c r="BX2298" s="14"/>
      <c r="BY2298" s="14"/>
      <c r="BZ2298" s="14"/>
      <c r="CA2298" s="14"/>
      <c r="CB2298" s="14"/>
      <c r="CC2298" s="14"/>
      <c r="CD2298" s="14"/>
      <c r="CE2298" s="14"/>
      <c r="CF2298" s="14"/>
      <c r="CG2298" s="14"/>
      <c r="CH2298" s="14"/>
      <c r="CI2298" s="14"/>
      <c r="CJ2298" s="14"/>
      <c r="CK2298" s="14"/>
      <c r="CL2298" s="14"/>
      <c r="CM2298" s="14"/>
      <c r="CN2298" s="14"/>
      <c r="CO2298" s="14"/>
      <c r="CP2298" s="14"/>
      <c r="CQ2298" s="14"/>
      <c r="CR2298" s="14"/>
      <c r="CS2298" s="14"/>
      <c r="CT2298" s="14"/>
      <c r="CU2298" s="14"/>
      <c r="CV2298" s="14"/>
      <c r="CW2298" s="14"/>
      <c r="CX2298" s="14"/>
      <c r="CY2298" s="14"/>
      <c r="CZ2298" s="14"/>
      <c r="DA2298" s="14"/>
      <c r="DB2298" s="14"/>
      <c r="DC2298" s="14"/>
      <c r="DD2298" s="14"/>
      <c r="DE2298" s="14"/>
      <c r="DF2298" s="14"/>
      <c r="DG2298" s="14"/>
      <c r="DH2298" s="14"/>
      <c r="DI2298" s="14"/>
      <c r="DJ2298" s="14"/>
      <c r="DK2298" s="14"/>
      <c r="DL2298" s="14"/>
      <c r="DM2298" s="14"/>
      <c r="DN2298" s="14"/>
      <c r="DO2298" s="14"/>
      <c r="DP2298" s="14"/>
      <c r="DQ2298" s="14"/>
      <c r="DR2298" s="14"/>
      <c r="DS2298" s="14"/>
      <c r="DT2298" s="14"/>
      <c r="DU2298" s="14"/>
      <c r="DV2298" s="14"/>
      <c r="DW2298" s="14"/>
      <c r="DX2298" s="14"/>
      <c r="DY2298" s="14"/>
      <c r="DZ2298" s="14"/>
      <c r="EA2298" s="14"/>
      <c r="EB2298" s="14"/>
      <c r="EC2298" s="14"/>
      <c r="ED2298" s="14"/>
      <c r="EE2298" s="14"/>
      <c r="EF2298" s="14"/>
      <c r="EG2298" s="14"/>
      <c r="EH2298" s="14"/>
      <c r="EI2298" s="14"/>
      <c r="EJ2298" s="14"/>
      <c r="EK2298" s="14"/>
      <c r="EL2298" s="14"/>
      <c r="EM2298" s="14"/>
      <c r="EN2298" s="14"/>
      <c r="EO2298" s="14"/>
      <c r="EP2298" s="14"/>
      <c r="EQ2298" s="14"/>
      <c r="ER2298" s="14"/>
      <c r="ES2298" s="14"/>
      <c r="ET2298" s="14"/>
      <c r="EU2298" s="14"/>
      <c r="EV2298" s="14"/>
      <c r="EW2298" s="14"/>
      <c r="EX2298" s="14"/>
      <c r="EY2298" s="14"/>
      <c r="EZ2298" s="14"/>
      <c r="FA2298" s="14"/>
      <c r="FB2298" s="14"/>
      <c r="FC2298" s="14"/>
      <c r="FD2298" s="14"/>
      <c r="FE2298" s="14"/>
      <c r="FF2298" s="14"/>
      <c r="FG2298" s="14"/>
      <c r="FH2298" s="14"/>
      <c r="FI2298" s="14"/>
      <c r="FJ2298" s="14"/>
      <c r="FK2298" s="14"/>
      <c r="FL2298" s="14"/>
      <c r="FM2298" s="14"/>
      <c r="FN2298" s="14"/>
      <c r="FO2298" s="14"/>
      <c r="FP2298" s="14"/>
      <c r="FQ2298" s="14"/>
      <c r="FR2298" s="14"/>
      <c r="FS2298" s="14"/>
      <c r="FT2298" s="14"/>
      <c r="FU2298" s="14"/>
      <c r="FV2298" s="14"/>
      <c r="FW2298" s="14"/>
      <c r="FX2298" s="14"/>
      <c r="FY2298" s="14"/>
      <c r="FZ2298" s="14"/>
      <c r="GA2298" s="14"/>
      <c r="GB2298" s="14"/>
      <c r="GC2298" s="14"/>
      <c r="GD2298" s="14"/>
      <c r="GE2298" s="14"/>
      <c r="GF2298" s="14"/>
      <c r="GG2298" s="14"/>
      <c r="GH2298" s="14"/>
      <c r="GI2298" s="14"/>
      <c r="GJ2298" s="14"/>
      <c r="GK2298" s="14"/>
      <c r="GL2298" s="14"/>
      <c r="GM2298" s="14"/>
      <c r="GN2298" s="14"/>
      <c r="GO2298" s="14"/>
      <c r="GP2298" s="14"/>
      <c r="GQ2298" s="14"/>
      <c r="GR2298" s="14"/>
      <c r="GS2298" s="14"/>
      <c r="GT2298" s="14"/>
      <c r="GU2298" s="14"/>
      <c r="GV2298" s="14"/>
      <c r="GW2298" s="14"/>
      <c r="GX2298" s="14"/>
      <c r="GY2298" s="14"/>
      <c r="GZ2298" s="14"/>
      <c r="HA2298" s="14"/>
      <c r="HB2298" s="14"/>
      <c r="HC2298" s="14"/>
      <c r="HD2298" s="14"/>
      <c r="HE2298" s="14"/>
      <c r="HF2298" s="14"/>
      <c r="HG2298" s="14"/>
      <c r="HH2298" s="14"/>
      <c r="HI2298" s="14"/>
      <c r="HJ2298" s="14"/>
      <c r="HK2298" s="14"/>
      <c r="HL2298" s="14"/>
      <c r="HM2298" s="14"/>
      <c r="HN2298" s="14"/>
      <c r="HO2298" s="14"/>
      <c r="HP2298" s="14"/>
      <c r="HQ2298" s="14"/>
      <c r="HR2298" s="14"/>
      <c r="HS2298" s="14"/>
      <c r="HT2298" s="14"/>
      <c r="HU2298" s="14"/>
      <c r="HV2298" s="14"/>
      <c r="HW2298" s="14"/>
      <c r="HX2298" s="14"/>
      <c r="HY2298" s="14"/>
      <c r="HZ2298" s="14"/>
      <c r="IA2298" s="14"/>
      <c r="IB2298" s="14"/>
      <c r="IC2298" s="14"/>
      <c r="ID2298" s="14"/>
      <c r="IE2298" s="14"/>
      <c r="IF2298" s="14"/>
      <c r="IG2298" s="14"/>
      <c r="IH2298" s="14"/>
      <c r="II2298" s="14"/>
      <c r="IJ2298" s="14"/>
      <c r="IK2298" s="14"/>
      <c r="IL2298" s="14"/>
      <c r="IM2298" s="14"/>
      <c r="IN2298" s="14"/>
      <c r="IO2298" s="14"/>
      <c r="IP2298" s="14"/>
      <c r="IQ2298" s="14"/>
      <c r="IR2298" s="14"/>
      <c r="IS2298" s="14"/>
      <c r="IT2298" s="14"/>
    </row>
    <row r="2299" spans="1:254" x14ac:dyDescent="0.2">
      <c r="A2299" s="2">
        <v>402155</v>
      </c>
      <c r="B2299" s="4"/>
      <c r="C2299" s="5" t="s">
        <v>2055</v>
      </c>
      <c r="D2299" s="3">
        <v>18</v>
      </c>
      <c r="E2299" s="11">
        <v>18</v>
      </c>
      <c r="F2299" s="3"/>
      <c r="G2299" s="2">
        <v>3</v>
      </c>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c r="AG2299" s="14"/>
      <c r="AH2299" s="14"/>
      <c r="AI2299" s="14"/>
      <c r="AJ2299" s="14"/>
      <c r="AK2299" s="14"/>
      <c r="AL2299" s="14"/>
      <c r="AM2299" s="14"/>
      <c r="AN2299" s="14"/>
      <c r="AO2299" s="14"/>
      <c r="AP2299" s="14"/>
      <c r="AQ2299" s="14"/>
      <c r="AR2299" s="14"/>
      <c r="AS2299" s="14"/>
      <c r="AT2299" s="14"/>
      <c r="AU2299" s="14"/>
      <c r="AV2299" s="14"/>
      <c r="AW2299" s="14"/>
      <c r="AX2299" s="14"/>
      <c r="AY2299" s="14"/>
      <c r="AZ2299" s="14"/>
      <c r="BA2299" s="14"/>
      <c r="BB2299" s="14"/>
      <c r="BC2299" s="14"/>
      <c r="BD2299" s="14"/>
      <c r="BE2299" s="14"/>
      <c r="BF2299" s="14"/>
      <c r="BG2299" s="14"/>
      <c r="BH2299" s="14"/>
      <c r="BI2299" s="14"/>
      <c r="BJ2299" s="14"/>
      <c r="BK2299" s="14"/>
      <c r="BL2299" s="14"/>
      <c r="BM2299" s="14"/>
      <c r="BN2299" s="14"/>
      <c r="BO2299" s="14"/>
      <c r="BP2299" s="14"/>
      <c r="BQ2299" s="14"/>
      <c r="BR2299" s="14"/>
      <c r="BS2299" s="14"/>
      <c r="BT2299" s="14"/>
      <c r="BU2299" s="14"/>
      <c r="BV2299" s="14"/>
      <c r="BW2299" s="14"/>
      <c r="BX2299" s="14"/>
      <c r="BY2299" s="14"/>
      <c r="BZ2299" s="14"/>
      <c r="CA2299" s="14"/>
      <c r="CB2299" s="14"/>
      <c r="CC2299" s="14"/>
      <c r="CD2299" s="14"/>
      <c r="CE2299" s="14"/>
      <c r="CF2299" s="14"/>
      <c r="CG2299" s="14"/>
      <c r="CH2299" s="14"/>
      <c r="CI2299" s="14"/>
      <c r="CJ2299" s="14"/>
      <c r="CK2299" s="14"/>
      <c r="CL2299" s="14"/>
      <c r="CM2299" s="14"/>
      <c r="CN2299" s="14"/>
      <c r="CO2299" s="14"/>
      <c r="CP2299" s="14"/>
      <c r="CQ2299" s="14"/>
      <c r="CR2299" s="14"/>
      <c r="CS2299" s="14"/>
      <c r="CT2299" s="14"/>
      <c r="CU2299" s="14"/>
      <c r="CV2299" s="14"/>
      <c r="CW2299" s="14"/>
      <c r="CX2299" s="14"/>
      <c r="CY2299" s="14"/>
      <c r="CZ2299" s="14"/>
      <c r="DA2299" s="14"/>
      <c r="DB2299" s="14"/>
      <c r="DC2299" s="14"/>
      <c r="DD2299" s="14"/>
      <c r="DE2299" s="14"/>
      <c r="DF2299" s="14"/>
      <c r="DG2299" s="14"/>
      <c r="DH2299" s="14"/>
      <c r="DI2299" s="14"/>
      <c r="DJ2299" s="14"/>
      <c r="DK2299" s="14"/>
      <c r="DL2299" s="14"/>
      <c r="DM2299" s="14"/>
      <c r="DN2299" s="14"/>
      <c r="DO2299" s="14"/>
      <c r="DP2299" s="14"/>
      <c r="DQ2299" s="14"/>
      <c r="DR2299" s="14"/>
      <c r="DS2299" s="14"/>
      <c r="DT2299" s="14"/>
      <c r="DU2299" s="14"/>
      <c r="DV2299" s="14"/>
      <c r="DW2299" s="14"/>
      <c r="DX2299" s="14"/>
      <c r="DY2299" s="14"/>
      <c r="DZ2299" s="14"/>
      <c r="EA2299" s="14"/>
      <c r="EB2299" s="14"/>
      <c r="EC2299" s="14"/>
      <c r="ED2299" s="14"/>
      <c r="EE2299" s="14"/>
      <c r="EF2299" s="14"/>
      <c r="EG2299" s="14"/>
      <c r="EH2299" s="14"/>
      <c r="EI2299" s="14"/>
      <c r="EJ2299" s="14"/>
      <c r="EK2299" s="14"/>
      <c r="EL2299" s="14"/>
      <c r="EM2299" s="14"/>
      <c r="EN2299" s="14"/>
      <c r="EO2299" s="14"/>
      <c r="EP2299" s="14"/>
      <c r="EQ2299" s="14"/>
      <c r="ER2299" s="14"/>
      <c r="ES2299" s="14"/>
      <c r="ET2299" s="14"/>
      <c r="EU2299" s="14"/>
      <c r="EV2299" s="14"/>
      <c r="EW2299" s="14"/>
      <c r="EX2299" s="14"/>
      <c r="EY2299" s="14"/>
      <c r="EZ2299" s="14"/>
      <c r="FA2299" s="14"/>
      <c r="FB2299" s="14"/>
      <c r="FC2299" s="14"/>
      <c r="FD2299" s="14"/>
      <c r="FE2299" s="14"/>
      <c r="FF2299" s="14"/>
      <c r="FG2299" s="14"/>
      <c r="FH2299" s="14"/>
      <c r="FI2299" s="14"/>
      <c r="FJ2299" s="14"/>
      <c r="FK2299" s="14"/>
      <c r="FL2299" s="14"/>
      <c r="FM2299" s="14"/>
      <c r="FN2299" s="14"/>
      <c r="FO2299" s="14"/>
      <c r="FP2299" s="14"/>
      <c r="FQ2299" s="14"/>
      <c r="FR2299" s="14"/>
      <c r="FS2299" s="14"/>
      <c r="FT2299" s="14"/>
      <c r="FU2299" s="14"/>
      <c r="FV2299" s="14"/>
      <c r="FW2299" s="14"/>
      <c r="FX2299" s="14"/>
      <c r="FY2299" s="14"/>
      <c r="FZ2299" s="14"/>
      <c r="GA2299" s="14"/>
      <c r="GB2299" s="14"/>
      <c r="GC2299" s="14"/>
      <c r="GD2299" s="14"/>
      <c r="GE2299" s="14"/>
      <c r="GF2299" s="14"/>
      <c r="GG2299" s="14"/>
      <c r="GH2299" s="14"/>
      <c r="GI2299" s="14"/>
      <c r="GJ2299" s="14"/>
      <c r="GK2299" s="14"/>
      <c r="GL2299" s="14"/>
      <c r="GM2299" s="14"/>
      <c r="GN2299" s="14"/>
      <c r="GO2299" s="14"/>
      <c r="GP2299" s="14"/>
      <c r="GQ2299" s="14"/>
      <c r="GR2299" s="14"/>
      <c r="GS2299" s="14"/>
      <c r="GT2299" s="14"/>
      <c r="GU2299" s="14"/>
      <c r="GV2299" s="14"/>
      <c r="GW2299" s="14"/>
      <c r="GX2299" s="14"/>
      <c r="GY2299" s="14"/>
      <c r="GZ2299" s="14"/>
      <c r="HA2299" s="14"/>
      <c r="HB2299" s="14"/>
      <c r="HC2299" s="14"/>
      <c r="HD2299" s="14"/>
      <c r="HE2299" s="14"/>
      <c r="HF2299" s="14"/>
      <c r="HG2299" s="14"/>
      <c r="HH2299" s="14"/>
      <c r="HI2299" s="14"/>
      <c r="HJ2299" s="14"/>
      <c r="HK2299" s="14"/>
      <c r="HL2299" s="14"/>
      <c r="HM2299" s="14"/>
      <c r="HN2299" s="14"/>
      <c r="HO2299" s="14"/>
      <c r="HP2299" s="14"/>
      <c r="HQ2299" s="14"/>
      <c r="HR2299" s="14"/>
      <c r="HS2299" s="14"/>
      <c r="HT2299" s="14"/>
      <c r="HU2299" s="14"/>
      <c r="HV2299" s="14"/>
      <c r="HW2299" s="14"/>
      <c r="HX2299" s="14"/>
      <c r="HY2299" s="14"/>
      <c r="HZ2299" s="14"/>
      <c r="IA2299" s="14"/>
      <c r="IB2299" s="14"/>
      <c r="IC2299" s="14"/>
      <c r="ID2299" s="14"/>
      <c r="IE2299" s="14"/>
      <c r="IF2299" s="14"/>
      <c r="IG2299" s="14"/>
      <c r="IH2299" s="14"/>
      <c r="II2299" s="14"/>
      <c r="IJ2299" s="14"/>
      <c r="IK2299" s="14"/>
      <c r="IL2299" s="14"/>
      <c r="IM2299" s="14"/>
      <c r="IN2299" s="14"/>
      <c r="IO2299" s="14"/>
      <c r="IP2299" s="14"/>
      <c r="IQ2299" s="14"/>
      <c r="IR2299" s="14"/>
      <c r="IS2299" s="14"/>
      <c r="IT2299" s="14"/>
    </row>
    <row r="2300" spans="1:254" x14ac:dyDescent="0.2">
      <c r="A2300" s="2">
        <v>402160</v>
      </c>
      <c r="B2300" s="4"/>
      <c r="C2300" s="5" t="s">
        <v>2056</v>
      </c>
      <c r="D2300" s="3">
        <v>18</v>
      </c>
      <c r="E2300" s="11">
        <v>18</v>
      </c>
      <c r="F2300" s="3"/>
      <c r="G2300" s="2">
        <v>3</v>
      </c>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C2300" s="14"/>
      <c r="AD2300" s="14"/>
      <c r="AE2300" s="14"/>
      <c r="AF2300" s="14"/>
      <c r="AG2300" s="14"/>
      <c r="AH2300" s="14"/>
      <c r="AI2300" s="14"/>
      <c r="AJ2300" s="14"/>
      <c r="AK2300" s="14"/>
      <c r="AL2300" s="14"/>
      <c r="AM2300" s="14"/>
      <c r="AN2300" s="14"/>
      <c r="AO2300" s="14"/>
      <c r="AP2300" s="14"/>
      <c r="AQ2300" s="14"/>
      <c r="AR2300" s="14"/>
      <c r="AS2300" s="14"/>
      <c r="AT2300" s="14"/>
      <c r="AU2300" s="14"/>
      <c r="AV2300" s="14"/>
      <c r="AW2300" s="14"/>
      <c r="AX2300" s="14"/>
      <c r="AY2300" s="14"/>
      <c r="AZ2300" s="14"/>
      <c r="BA2300" s="14"/>
      <c r="BB2300" s="14"/>
      <c r="BC2300" s="14"/>
      <c r="BD2300" s="14"/>
      <c r="BE2300" s="14"/>
      <c r="BF2300" s="14"/>
      <c r="BG2300" s="14"/>
      <c r="BH2300" s="14"/>
      <c r="BI2300" s="14"/>
      <c r="BJ2300" s="14"/>
      <c r="BK2300" s="14"/>
      <c r="BL2300" s="14"/>
      <c r="BM2300" s="14"/>
      <c r="BN2300" s="14"/>
      <c r="BO2300" s="14"/>
      <c r="BP2300" s="14"/>
      <c r="BQ2300" s="14"/>
      <c r="BR2300" s="14"/>
      <c r="BS2300" s="14"/>
      <c r="BT2300" s="14"/>
      <c r="BU2300" s="14"/>
      <c r="BV2300" s="14"/>
      <c r="BW2300" s="14"/>
      <c r="BX2300" s="14"/>
      <c r="BY2300" s="14"/>
      <c r="BZ2300" s="14"/>
      <c r="CA2300" s="14"/>
      <c r="CB2300" s="14"/>
      <c r="CC2300" s="14"/>
      <c r="CD2300" s="14"/>
      <c r="CE2300" s="14"/>
      <c r="CF2300" s="14"/>
      <c r="CG2300" s="14"/>
      <c r="CH2300" s="14"/>
      <c r="CI2300" s="14"/>
      <c r="CJ2300" s="14"/>
      <c r="CK2300" s="14"/>
      <c r="CL2300" s="14"/>
      <c r="CM2300" s="14"/>
      <c r="CN2300" s="14"/>
      <c r="CO2300" s="14"/>
      <c r="CP2300" s="14"/>
      <c r="CQ2300" s="14"/>
      <c r="CR2300" s="14"/>
      <c r="CS2300" s="14"/>
      <c r="CT2300" s="14"/>
      <c r="CU2300" s="14"/>
      <c r="CV2300" s="14"/>
      <c r="CW2300" s="14"/>
      <c r="CX2300" s="14"/>
      <c r="CY2300" s="14"/>
      <c r="CZ2300" s="14"/>
      <c r="DA2300" s="14"/>
      <c r="DB2300" s="14"/>
      <c r="DC2300" s="14"/>
      <c r="DD2300" s="14"/>
      <c r="DE2300" s="14"/>
      <c r="DF2300" s="14"/>
      <c r="DG2300" s="14"/>
      <c r="DH2300" s="14"/>
      <c r="DI2300" s="14"/>
      <c r="DJ2300" s="14"/>
      <c r="DK2300" s="14"/>
      <c r="DL2300" s="14"/>
      <c r="DM2300" s="14"/>
      <c r="DN2300" s="14"/>
      <c r="DO2300" s="14"/>
      <c r="DP2300" s="14"/>
      <c r="DQ2300" s="14"/>
      <c r="DR2300" s="14"/>
      <c r="DS2300" s="14"/>
      <c r="DT2300" s="14"/>
      <c r="DU2300" s="14"/>
      <c r="DV2300" s="14"/>
      <c r="DW2300" s="14"/>
      <c r="DX2300" s="14"/>
      <c r="DY2300" s="14"/>
      <c r="DZ2300" s="14"/>
      <c r="EA2300" s="14"/>
      <c r="EB2300" s="14"/>
      <c r="EC2300" s="14"/>
      <c r="ED2300" s="14"/>
      <c r="EE2300" s="14"/>
      <c r="EF2300" s="14"/>
      <c r="EG2300" s="14"/>
      <c r="EH2300" s="14"/>
      <c r="EI2300" s="14"/>
      <c r="EJ2300" s="14"/>
      <c r="EK2300" s="14"/>
      <c r="EL2300" s="14"/>
      <c r="EM2300" s="14"/>
      <c r="EN2300" s="14"/>
      <c r="EO2300" s="14"/>
      <c r="EP2300" s="14"/>
      <c r="EQ2300" s="14"/>
      <c r="ER2300" s="14"/>
      <c r="ES2300" s="14"/>
      <c r="ET2300" s="14"/>
      <c r="EU2300" s="14"/>
      <c r="EV2300" s="14"/>
      <c r="EW2300" s="14"/>
      <c r="EX2300" s="14"/>
      <c r="EY2300" s="14"/>
      <c r="EZ2300" s="14"/>
      <c r="FA2300" s="14"/>
      <c r="FB2300" s="14"/>
      <c r="FC2300" s="14"/>
      <c r="FD2300" s="14"/>
      <c r="FE2300" s="14"/>
      <c r="FF2300" s="14"/>
      <c r="FG2300" s="14"/>
      <c r="FH2300" s="14"/>
      <c r="FI2300" s="14"/>
      <c r="FJ2300" s="14"/>
      <c r="FK2300" s="14"/>
      <c r="FL2300" s="14"/>
      <c r="FM2300" s="14"/>
      <c r="FN2300" s="14"/>
      <c r="FO2300" s="14"/>
      <c r="FP2300" s="14"/>
      <c r="FQ2300" s="14"/>
      <c r="FR2300" s="14"/>
      <c r="FS2300" s="14"/>
      <c r="FT2300" s="14"/>
      <c r="FU2300" s="14"/>
      <c r="FV2300" s="14"/>
      <c r="FW2300" s="14"/>
      <c r="FX2300" s="14"/>
      <c r="FY2300" s="14"/>
      <c r="FZ2300" s="14"/>
      <c r="GA2300" s="14"/>
      <c r="GB2300" s="14"/>
      <c r="GC2300" s="14"/>
      <c r="GD2300" s="14"/>
      <c r="GE2300" s="14"/>
      <c r="GF2300" s="14"/>
      <c r="GG2300" s="14"/>
      <c r="GH2300" s="14"/>
      <c r="GI2300" s="14"/>
      <c r="GJ2300" s="14"/>
      <c r="GK2300" s="14"/>
      <c r="GL2300" s="14"/>
      <c r="GM2300" s="14"/>
      <c r="GN2300" s="14"/>
      <c r="GO2300" s="14"/>
      <c r="GP2300" s="14"/>
      <c r="GQ2300" s="14"/>
      <c r="GR2300" s="14"/>
      <c r="GS2300" s="14"/>
      <c r="GT2300" s="14"/>
      <c r="GU2300" s="14"/>
      <c r="GV2300" s="14"/>
      <c r="GW2300" s="14"/>
      <c r="GX2300" s="14"/>
      <c r="GY2300" s="14"/>
      <c r="GZ2300" s="14"/>
      <c r="HA2300" s="14"/>
      <c r="HB2300" s="14"/>
      <c r="HC2300" s="14"/>
      <c r="HD2300" s="14"/>
      <c r="HE2300" s="14"/>
      <c r="HF2300" s="14"/>
      <c r="HG2300" s="14"/>
      <c r="HH2300" s="14"/>
      <c r="HI2300" s="14"/>
      <c r="HJ2300" s="14"/>
      <c r="HK2300" s="14"/>
      <c r="HL2300" s="14"/>
      <c r="HM2300" s="14"/>
      <c r="HN2300" s="14"/>
      <c r="HO2300" s="14"/>
      <c r="HP2300" s="14"/>
      <c r="HQ2300" s="14"/>
      <c r="HR2300" s="14"/>
      <c r="HS2300" s="14"/>
      <c r="HT2300" s="14"/>
      <c r="HU2300" s="14"/>
      <c r="HV2300" s="14"/>
      <c r="HW2300" s="14"/>
      <c r="HX2300" s="14"/>
      <c r="HY2300" s="14"/>
      <c r="HZ2300" s="14"/>
      <c r="IA2300" s="14"/>
      <c r="IB2300" s="14"/>
      <c r="IC2300" s="14"/>
      <c r="ID2300" s="14"/>
      <c r="IE2300" s="14"/>
      <c r="IF2300" s="14"/>
      <c r="IG2300" s="14"/>
      <c r="IH2300" s="14"/>
      <c r="II2300" s="14"/>
      <c r="IJ2300" s="14"/>
      <c r="IK2300" s="14"/>
      <c r="IL2300" s="14"/>
      <c r="IM2300" s="14"/>
      <c r="IN2300" s="14"/>
      <c r="IO2300" s="14"/>
      <c r="IP2300" s="14"/>
      <c r="IQ2300" s="14"/>
      <c r="IR2300" s="14"/>
      <c r="IS2300" s="14"/>
      <c r="IT2300" s="14"/>
    </row>
    <row r="2301" spans="1:254" x14ac:dyDescent="0.2">
      <c r="A2301" s="12">
        <v>402165</v>
      </c>
      <c r="B2301" s="4"/>
      <c r="C2301" s="21" t="s">
        <v>97</v>
      </c>
      <c r="D2301" s="11"/>
      <c r="E2301" s="11"/>
      <c r="F2301" s="11"/>
      <c r="G2301" s="12"/>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C2301" s="14"/>
      <c r="AD2301" s="14"/>
      <c r="AE2301" s="14"/>
      <c r="AF2301" s="14"/>
      <c r="AG2301" s="14"/>
      <c r="AH2301" s="14"/>
      <c r="AI2301" s="14"/>
      <c r="AJ2301" s="14"/>
      <c r="AK2301" s="14"/>
      <c r="AL2301" s="14"/>
      <c r="AM2301" s="14"/>
      <c r="AN2301" s="14"/>
      <c r="AO2301" s="14"/>
      <c r="AP2301" s="14"/>
      <c r="AQ2301" s="14"/>
      <c r="AR2301" s="14"/>
      <c r="AS2301" s="14"/>
      <c r="AT2301" s="14"/>
      <c r="AU2301" s="14"/>
      <c r="AV2301" s="14"/>
      <c r="AW2301" s="14"/>
      <c r="AX2301" s="14"/>
      <c r="AY2301" s="14"/>
      <c r="AZ2301" s="14"/>
      <c r="BA2301" s="14"/>
      <c r="BB2301" s="14"/>
      <c r="BC2301" s="14"/>
      <c r="BD2301" s="14"/>
      <c r="BE2301" s="14"/>
      <c r="BF2301" s="14"/>
      <c r="BG2301" s="14"/>
      <c r="BH2301" s="14"/>
      <c r="BI2301" s="14"/>
      <c r="BJ2301" s="14"/>
      <c r="BK2301" s="14"/>
      <c r="BL2301" s="14"/>
      <c r="BM2301" s="14"/>
      <c r="BN2301" s="14"/>
      <c r="BO2301" s="14"/>
      <c r="BP2301" s="14"/>
      <c r="BQ2301" s="14"/>
      <c r="BR2301" s="14"/>
      <c r="BS2301" s="14"/>
      <c r="BT2301" s="14"/>
      <c r="BU2301" s="14"/>
      <c r="BV2301" s="14"/>
      <c r="BW2301" s="14"/>
      <c r="BX2301" s="14"/>
      <c r="BY2301" s="14"/>
      <c r="BZ2301" s="14"/>
      <c r="CA2301" s="14"/>
      <c r="CB2301" s="14"/>
      <c r="CC2301" s="14"/>
      <c r="CD2301" s="14"/>
      <c r="CE2301" s="14"/>
      <c r="CF2301" s="14"/>
      <c r="CG2301" s="14"/>
      <c r="CH2301" s="14"/>
      <c r="CI2301" s="14"/>
      <c r="CJ2301" s="14"/>
      <c r="CK2301" s="14"/>
      <c r="CL2301" s="14"/>
      <c r="CM2301" s="14"/>
      <c r="CN2301" s="14"/>
      <c r="CO2301" s="14"/>
      <c r="CP2301" s="14"/>
      <c r="CQ2301" s="14"/>
      <c r="CR2301" s="14"/>
      <c r="CS2301" s="14"/>
      <c r="CT2301" s="14"/>
      <c r="CU2301" s="14"/>
      <c r="CV2301" s="14"/>
      <c r="CW2301" s="14"/>
      <c r="CX2301" s="14"/>
      <c r="CY2301" s="14"/>
      <c r="CZ2301" s="14"/>
      <c r="DA2301" s="14"/>
      <c r="DB2301" s="14"/>
      <c r="DC2301" s="14"/>
      <c r="DD2301" s="14"/>
      <c r="DE2301" s="14"/>
      <c r="DF2301" s="14"/>
      <c r="DG2301" s="14"/>
      <c r="DH2301" s="14"/>
      <c r="DI2301" s="14"/>
      <c r="DJ2301" s="14"/>
      <c r="DK2301" s="14"/>
      <c r="DL2301" s="14"/>
      <c r="DM2301" s="14"/>
      <c r="DN2301" s="14"/>
      <c r="DO2301" s="14"/>
      <c r="DP2301" s="14"/>
      <c r="DQ2301" s="14"/>
      <c r="DR2301" s="14"/>
      <c r="DS2301" s="14"/>
      <c r="DT2301" s="14"/>
      <c r="DU2301" s="14"/>
      <c r="DV2301" s="14"/>
      <c r="DW2301" s="14"/>
      <c r="DX2301" s="14"/>
      <c r="DY2301" s="14"/>
      <c r="DZ2301" s="14"/>
      <c r="EA2301" s="14"/>
      <c r="EB2301" s="14"/>
      <c r="EC2301" s="14"/>
      <c r="ED2301" s="14"/>
      <c r="EE2301" s="14"/>
      <c r="EF2301" s="14"/>
      <c r="EG2301" s="14"/>
      <c r="EH2301" s="14"/>
      <c r="EI2301" s="14"/>
      <c r="EJ2301" s="14"/>
      <c r="EK2301" s="14"/>
      <c r="EL2301" s="14"/>
      <c r="EM2301" s="14"/>
      <c r="EN2301" s="14"/>
      <c r="EO2301" s="14"/>
      <c r="EP2301" s="14"/>
      <c r="EQ2301" s="14"/>
      <c r="ER2301" s="14"/>
      <c r="ES2301" s="14"/>
      <c r="ET2301" s="14"/>
      <c r="EU2301" s="14"/>
      <c r="EV2301" s="14"/>
      <c r="EW2301" s="14"/>
      <c r="EX2301" s="14"/>
      <c r="EY2301" s="14"/>
      <c r="EZ2301" s="14"/>
      <c r="FA2301" s="14"/>
      <c r="FB2301" s="14"/>
      <c r="FC2301" s="14"/>
      <c r="FD2301" s="14"/>
      <c r="FE2301" s="14"/>
      <c r="FF2301" s="14"/>
      <c r="FG2301" s="14"/>
      <c r="FH2301" s="14"/>
      <c r="FI2301" s="14"/>
      <c r="FJ2301" s="14"/>
      <c r="FK2301" s="14"/>
      <c r="FL2301" s="14"/>
      <c r="FM2301" s="14"/>
      <c r="FN2301" s="14"/>
      <c r="FO2301" s="14"/>
      <c r="FP2301" s="14"/>
      <c r="FQ2301" s="14"/>
      <c r="FR2301" s="14"/>
      <c r="FS2301" s="14"/>
      <c r="FT2301" s="14"/>
      <c r="FU2301" s="14"/>
      <c r="FV2301" s="14"/>
      <c r="FW2301" s="14"/>
      <c r="FX2301" s="14"/>
      <c r="FY2301" s="14"/>
      <c r="FZ2301" s="14"/>
      <c r="GA2301" s="14"/>
      <c r="GB2301" s="14"/>
      <c r="GC2301" s="14"/>
      <c r="GD2301" s="14"/>
      <c r="GE2301" s="14"/>
      <c r="GF2301" s="14"/>
      <c r="GG2301" s="14"/>
      <c r="GH2301" s="14"/>
      <c r="GI2301" s="14"/>
      <c r="GJ2301" s="14"/>
      <c r="GK2301" s="14"/>
      <c r="GL2301" s="14"/>
      <c r="GM2301" s="14"/>
      <c r="GN2301" s="14"/>
      <c r="GO2301" s="14"/>
      <c r="GP2301" s="14"/>
      <c r="GQ2301" s="14"/>
      <c r="GR2301" s="14"/>
      <c r="GS2301" s="14"/>
      <c r="GT2301" s="14"/>
      <c r="GU2301" s="14"/>
      <c r="GV2301" s="14"/>
      <c r="GW2301" s="14"/>
      <c r="GX2301" s="14"/>
      <c r="GY2301" s="14"/>
      <c r="GZ2301" s="14"/>
      <c r="HA2301" s="14"/>
      <c r="HB2301" s="14"/>
      <c r="HC2301" s="14"/>
      <c r="HD2301" s="14"/>
      <c r="HE2301" s="14"/>
      <c r="HF2301" s="14"/>
      <c r="HG2301" s="14"/>
      <c r="HH2301" s="14"/>
      <c r="HI2301" s="14"/>
      <c r="HJ2301" s="14"/>
      <c r="HK2301" s="14"/>
      <c r="HL2301" s="14"/>
      <c r="HM2301" s="14"/>
      <c r="HN2301" s="14"/>
      <c r="HO2301" s="14"/>
      <c r="HP2301" s="14"/>
      <c r="HQ2301" s="14"/>
      <c r="HR2301" s="14"/>
      <c r="HS2301" s="14"/>
      <c r="HT2301" s="14"/>
      <c r="HU2301" s="14"/>
      <c r="HV2301" s="14"/>
      <c r="HW2301" s="14"/>
      <c r="HX2301" s="14"/>
      <c r="HY2301" s="14"/>
      <c r="HZ2301" s="14"/>
      <c r="IA2301" s="14"/>
      <c r="IB2301" s="14"/>
      <c r="IC2301" s="14"/>
      <c r="ID2301" s="14"/>
      <c r="IE2301" s="14"/>
      <c r="IF2301" s="14"/>
      <c r="IG2301" s="14"/>
      <c r="IH2301" s="14"/>
      <c r="II2301" s="14"/>
      <c r="IJ2301" s="14"/>
      <c r="IK2301" s="14"/>
      <c r="IL2301" s="14"/>
      <c r="IM2301" s="14"/>
      <c r="IN2301" s="14"/>
      <c r="IO2301" s="14"/>
      <c r="IP2301" s="14"/>
      <c r="IQ2301" s="14"/>
      <c r="IR2301" s="14"/>
      <c r="IS2301" s="14"/>
      <c r="IT2301" s="14"/>
    </row>
    <row r="2302" spans="1:254" x14ac:dyDescent="0.2">
      <c r="A2302" s="12">
        <v>402170</v>
      </c>
      <c r="B2302" s="4"/>
      <c r="C2302" s="21" t="s">
        <v>97</v>
      </c>
      <c r="D2302" s="11"/>
      <c r="E2302" s="11"/>
      <c r="F2302" s="11"/>
      <c r="G2302" s="12"/>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C2302" s="14"/>
      <c r="AD2302" s="14"/>
      <c r="AE2302" s="14"/>
      <c r="AF2302" s="14"/>
      <c r="AG2302" s="14"/>
      <c r="AH2302" s="14"/>
      <c r="AI2302" s="14"/>
      <c r="AJ2302" s="14"/>
      <c r="AK2302" s="14"/>
      <c r="AL2302" s="14"/>
      <c r="AM2302" s="14"/>
      <c r="AN2302" s="14"/>
      <c r="AO2302" s="14"/>
      <c r="AP2302" s="14"/>
      <c r="AQ2302" s="14"/>
      <c r="AR2302" s="14"/>
      <c r="AS2302" s="14"/>
      <c r="AT2302" s="14"/>
      <c r="AU2302" s="14"/>
      <c r="AV2302" s="14"/>
      <c r="AW2302" s="14"/>
      <c r="AX2302" s="14"/>
      <c r="AY2302" s="14"/>
      <c r="AZ2302" s="14"/>
      <c r="BA2302" s="14"/>
      <c r="BB2302" s="14"/>
      <c r="BC2302" s="14"/>
      <c r="BD2302" s="14"/>
      <c r="BE2302" s="14"/>
      <c r="BF2302" s="14"/>
      <c r="BG2302" s="14"/>
      <c r="BH2302" s="14"/>
      <c r="BI2302" s="14"/>
      <c r="BJ2302" s="14"/>
      <c r="BK2302" s="14"/>
      <c r="BL2302" s="14"/>
      <c r="BM2302" s="14"/>
      <c r="BN2302" s="14"/>
      <c r="BO2302" s="14"/>
      <c r="BP2302" s="14"/>
      <c r="BQ2302" s="14"/>
      <c r="BR2302" s="14"/>
      <c r="BS2302" s="14"/>
      <c r="BT2302" s="14"/>
      <c r="BU2302" s="14"/>
      <c r="BV2302" s="14"/>
      <c r="BW2302" s="14"/>
      <c r="BX2302" s="14"/>
      <c r="BY2302" s="14"/>
      <c r="BZ2302" s="14"/>
      <c r="CA2302" s="14"/>
      <c r="CB2302" s="14"/>
      <c r="CC2302" s="14"/>
      <c r="CD2302" s="14"/>
      <c r="CE2302" s="14"/>
      <c r="CF2302" s="14"/>
      <c r="CG2302" s="14"/>
      <c r="CH2302" s="14"/>
      <c r="CI2302" s="14"/>
      <c r="CJ2302" s="14"/>
      <c r="CK2302" s="14"/>
      <c r="CL2302" s="14"/>
      <c r="CM2302" s="14"/>
      <c r="CN2302" s="14"/>
      <c r="CO2302" s="14"/>
      <c r="CP2302" s="14"/>
      <c r="CQ2302" s="14"/>
      <c r="CR2302" s="14"/>
      <c r="CS2302" s="14"/>
      <c r="CT2302" s="14"/>
      <c r="CU2302" s="14"/>
      <c r="CV2302" s="14"/>
      <c r="CW2302" s="14"/>
      <c r="CX2302" s="14"/>
      <c r="CY2302" s="14"/>
      <c r="CZ2302" s="14"/>
      <c r="DA2302" s="14"/>
      <c r="DB2302" s="14"/>
      <c r="DC2302" s="14"/>
      <c r="DD2302" s="14"/>
      <c r="DE2302" s="14"/>
      <c r="DF2302" s="14"/>
      <c r="DG2302" s="14"/>
      <c r="DH2302" s="14"/>
      <c r="DI2302" s="14"/>
      <c r="DJ2302" s="14"/>
      <c r="DK2302" s="14"/>
      <c r="DL2302" s="14"/>
      <c r="DM2302" s="14"/>
      <c r="DN2302" s="14"/>
      <c r="DO2302" s="14"/>
      <c r="DP2302" s="14"/>
      <c r="DQ2302" s="14"/>
      <c r="DR2302" s="14"/>
      <c r="DS2302" s="14"/>
      <c r="DT2302" s="14"/>
      <c r="DU2302" s="14"/>
      <c r="DV2302" s="14"/>
      <c r="DW2302" s="14"/>
      <c r="DX2302" s="14"/>
      <c r="DY2302" s="14"/>
      <c r="DZ2302" s="14"/>
      <c r="EA2302" s="14"/>
      <c r="EB2302" s="14"/>
      <c r="EC2302" s="14"/>
      <c r="ED2302" s="14"/>
      <c r="EE2302" s="14"/>
      <c r="EF2302" s="14"/>
      <c r="EG2302" s="14"/>
      <c r="EH2302" s="14"/>
      <c r="EI2302" s="14"/>
      <c r="EJ2302" s="14"/>
      <c r="EK2302" s="14"/>
      <c r="EL2302" s="14"/>
      <c r="EM2302" s="14"/>
      <c r="EN2302" s="14"/>
      <c r="EO2302" s="14"/>
      <c r="EP2302" s="14"/>
      <c r="EQ2302" s="14"/>
      <c r="ER2302" s="14"/>
      <c r="ES2302" s="14"/>
      <c r="ET2302" s="14"/>
      <c r="EU2302" s="14"/>
      <c r="EV2302" s="14"/>
      <c r="EW2302" s="14"/>
      <c r="EX2302" s="14"/>
      <c r="EY2302" s="14"/>
      <c r="EZ2302" s="14"/>
      <c r="FA2302" s="14"/>
      <c r="FB2302" s="14"/>
      <c r="FC2302" s="14"/>
      <c r="FD2302" s="14"/>
      <c r="FE2302" s="14"/>
      <c r="FF2302" s="14"/>
      <c r="FG2302" s="14"/>
      <c r="FH2302" s="14"/>
      <c r="FI2302" s="14"/>
      <c r="FJ2302" s="14"/>
      <c r="FK2302" s="14"/>
      <c r="FL2302" s="14"/>
      <c r="FM2302" s="14"/>
      <c r="FN2302" s="14"/>
      <c r="FO2302" s="14"/>
      <c r="FP2302" s="14"/>
      <c r="FQ2302" s="14"/>
      <c r="FR2302" s="14"/>
      <c r="FS2302" s="14"/>
      <c r="FT2302" s="14"/>
      <c r="FU2302" s="14"/>
      <c r="FV2302" s="14"/>
      <c r="FW2302" s="14"/>
      <c r="FX2302" s="14"/>
      <c r="FY2302" s="14"/>
      <c r="FZ2302" s="14"/>
      <c r="GA2302" s="14"/>
      <c r="GB2302" s="14"/>
      <c r="GC2302" s="14"/>
      <c r="GD2302" s="14"/>
      <c r="GE2302" s="14"/>
      <c r="GF2302" s="14"/>
      <c r="GG2302" s="14"/>
      <c r="GH2302" s="14"/>
      <c r="GI2302" s="14"/>
      <c r="GJ2302" s="14"/>
      <c r="GK2302" s="14"/>
      <c r="GL2302" s="14"/>
      <c r="GM2302" s="14"/>
      <c r="GN2302" s="14"/>
      <c r="GO2302" s="14"/>
      <c r="GP2302" s="14"/>
      <c r="GQ2302" s="14"/>
      <c r="GR2302" s="14"/>
      <c r="GS2302" s="14"/>
      <c r="GT2302" s="14"/>
      <c r="GU2302" s="14"/>
      <c r="GV2302" s="14"/>
      <c r="GW2302" s="14"/>
      <c r="GX2302" s="14"/>
      <c r="GY2302" s="14"/>
      <c r="GZ2302" s="14"/>
      <c r="HA2302" s="14"/>
      <c r="HB2302" s="14"/>
      <c r="HC2302" s="14"/>
      <c r="HD2302" s="14"/>
      <c r="HE2302" s="14"/>
      <c r="HF2302" s="14"/>
      <c r="HG2302" s="14"/>
      <c r="HH2302" s="14"/>
      <c r="HI2302" s="14"/>
      <c r="HJ2302" s="14"/>
      <c r="HK2302" s="14"/>
      <c r="HL2302" s="14"/>
      <c r="HM2302" s="14"/>
      <c r="HN2302" s="14"/>
      <c r="HO2302" s="14"/>
      <c r="HP2302" s="14"/>
      <c r="HQ2302" s="14"/>
      <c r="HR2302" s="14"/>
      <c r="HS2302" s="14"/>
      <c r="HT2302" s="14"/>
      <c r="HU2302" s="14"/>
      <c r="HV2302" s="14"/>
      <c r="HW2302" s="14"/>
      <c r="HX2302" s="14"/>
      <c r="HY2302" s="14"/>
      <c r="HZ2302" s="14"/>
      <c r="IA2302" s="14"/>
      <c r="IB2302" s="14"/>
      <c r="IC2302" s="14"/>
      <c r="ID2302" s="14"/>
      <c r="IE2302" s="14"/>
      <c r="IF2302" s="14"/>
      <c r="IG2302" s="14"/>
      <c r="IH2302" s="14"/>
      <c r="II2302" s="14"/>
      <c r="IJ2302" s="14"/>
      <c r="IK2302" s="14"/>
      <c r="IL2302" s="14"/>
      <c r="IM2302" s="14"/>
      <c r="IN2302" s="14"/>
      <c r="IO2302" s="14"/>
      <c r="IP2302" s="14"/>
      <c r="IQ2302" s="14"/>
      <c r="IR2302" s="14"/>
      <c r="IS2302" s="14"/>
      <c r="IT2302" s="14"/>
    </row>
    <row r="2303" spans="1:254" x14ac:dyDescent="0.2">
      <c r="A2303" s="2">
        <v>402175</v>
      </c>
      <c r="B2303" s="4"/>
      <c r="C2303" s="5" t="s">
        <v>2057</v>
      </c>
      <c r="D2303" s="3">
        <v>27</v>
      </c>
      <c r="E2303" s="11">
        <v>27</v>
      </c>
      <c r="F2303" s="3"/>
      <c r="G2303" s="2">
        <v>3</v>
      </c>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C2303" s="14"/>
      <c r="AD2303" s="14"/>
      <c r="AE2303" s="14"/>
      <c r="AF2303" s="14"/>
      <c r="AG2303" s="14"/>
      <c r="AH2303" s="14"/>
      <c r="AI2303" s="14"/>
      <c r="AJ2303" s="14"/>
      <c r="AK2303" s="14"/>
      <c r="AL2303" s="14"/>
      <c r="AM2303" s="14"/>
      <c r="AN2303" s="14"/>
      <c r="AO2303" s="14"/>
      <c r="AP2303" s="14"/>
      <c r="AQ2303" s="14"/>
      <c r="AR2303" s="14"/>
      <c r="AS2303" s="14"/>
      <c r="AT2303" s="14"/>
      <c r="AU2303" s="14"/>
      <c r="AV2303" s="14"/>
      <c r="AW2303" s="14"/>
      <c r="AX2303" s="14"/>
      <c r="AY2303" s="14"/>
      <c r="AZ2303" s="14"/>
      <c r="BA2303" s="14"/>
      <c r="BB2303" s="14"/>
      <c r="BC2303" s="14"/>
      <c r="BD2303" s="14"/>
      <c r="BE2303" s="14"/>
      <c r="BF2303" s="14"/>
      <c r="BG2303" s="14"/>
      <c r="BH2303" s="14"/>
      <c r="BI2303" s="14"/>
      <c r="BJ2303" s="14"/>
      <c r="BK2303" s="14"/>
      <c r="BL2303" s="14"/>
      <c r="BM2303" s="14"/>
      <c r="BN2303" s="14"/>
      <c r="BO2303" s="14"/>
      <c r="BP2303" s="14"/>
      <c r="BQ2303" s="14"/>
      <c r="BR2303" s="14"/>
      <c r="BS2303" s="14"/>
      <c r="BT2303" s="14"/>
      <c r="BU2303" s="14"/>
      <c r="BV2303" s="14"/>
      <c r="BW2303" s="14"/>
      <c r="BX2303" s="14"/>
      <c r="BY2303" s="14"/>
      <c r="BZ2303" s="14"/>
      <c r="CA2303" s="14"/>
      <c r="CB2303" s="14"/>
      <c r="CC2303" s="14"/>
      <c r="CD2303" s="14"/>
      <c r="CE2303" s="14"/>
      <c r="CF2303" s="14"/>
      <c r="CG2303" s="14"/>
      <c r="CH2303" s="14"/>
      <c r="CI2303" s="14"/>
      <c r="CJ2303" s="14"/>
      <c r="CK2303" s="14"/>
      <c r="CL2303" s="14"/>
      <c r="CM2303" s="14"/>
      <c r="CN2303" s="14"/>
      <c r="CO2303" s="14"/>
      <c r="CP2303" s="14"/>
      <c r="CQ2303" s="14"/>
      <c r="CR2303" s="14"/>
      <c r="CS2303" s="14"/>
      <c r="CT2303" s="14"/>
      <c r="CU2303" s="14"/>
      <c r="CV2303" s="14"/>
      <c r="CW2303" s="14"/>
      <c r="CX2303" s="14"/>
      <c r="CY2303" s="14"/>
      <c r="CZ2303" s="14"/>
      <c r="DA2303" s="14"/>
      <c r="DB2303" s="14"/>
      <c r="DC2303" s="14"/>
      <c r="DD2303" s="14"/>
      <c r="DE2303" s="14"/>
      <c r="DF2303" s="14"/>
      <c r="DG2303" s="14"/>
      <c r="DH2303" s="14"/>
      <c r="DI2303" s="14"/>
      <c r="DJ2303" s="14"/>
      <c r="DK2303" s="14"/>
      <c r="DL2303" s="14"/>
      <c r="DM2303" s="14"/>
      <c r="DN2303" s="14"/>
      <c r="DO2303" s="14"/>
      <c r="DP2303" s="14"/>
      <c r="DQ2303" s="14"/>
      <c r="DR2303" s="14"/>
      <c r="DS2303" s="14"/>
      <c r="DT2303" s="14"/>
      <c r="DU2303" s="14"/>
      <c r="DV2303" s="14"/>
      <c r="DW2303" s="14"/>
      <c r="DX2303" s="14"/>
      <c r="DY2303" s="14"/>
      <c r="DZ2303" s="14"/>
      <c r="EA2303" s="14"/>
      <c r="EB2303" s="14"/>
      <c r="EC2303" s="14"/>
      <c r="ED2303" s="14"/>
      <c r="EE2303" s="14"/>
      <c r="EF2303" s="14"/>
      <c r="EG2303" s="14"/>
      <c r="EH2303" s="14"/>
      <c r="EI2303" s="14"/>
      <c r="EJ2303" s="14"/>
      <c r="EK2303" s="14"/>
      <c r="EL2303" s="14"/>
      <c r="EM2303" s="14"/>
      <c r="EN2303" s="14"/>
      <c r="EO2303" s="14"/>
      <c r="EP2303" s="14"/>
      <c r="EQ2303" s="14"/>
      <c r="ER2303" s="14"/>
      <c r="ES2303" s="14"/>
      <c r="ET2303" s="14"/>
      <c r="EU2303" s="14"/>
      <c r="EV2303" s="14"/>
      <c r="EW2303" s="14"/>
      <c r="EX2303" s="14"/>
      <c r="EY2303" s="14"/>
      <c r="EZ2303" s="14"/>
      <c r="FA2303" s="14"/>
      <c r="FB2303" s="14"/>
      <c r="FC2303" s="14"/>
      <c r="FD2303" s="14"/>
      <c r="FE2303" s="14"/>
      <c r="FF2303" s="14"/>
      <c r="FG2303" s="14"/>
      <c r="FH2303" s="14"/>
      <c r="FI2303" s="14"/>
      <c r="FJ2303" s="14"/>
      <c r="FK2303" s="14"/>
      <c r="FL2303" s="14"/>
      <c r="FM2303" s="14"/>
      <c r="FN2303" s="14"/>
      <c r="FO2303" s="14"/>
      <c r="FP2303" s="14"/>
      <c r="FQ2303" s="14"/>
      <c r="FR2303" s="14"/>
      <c r="FS2303" s="14"/>
      <c r="FT2303" s="14"/>
      <c r="FU2303" s="14"/>
      <c r="FV2303" s="14"/>
      <c r="FW2303" s="14"/>
      <c r="FX2303" s="14"/>
      <c r="FY2303" s="14"/>
      <c r="FZ2303" s="14"/>
      <c r="GA2303" s="14"/>
      <c r="GB2303" s="14"/>
      <c r="GC2303" s="14"/>
      <c r="GD2303" s="14"/>
      <c r="GE2303" s="14"/>
      <c r="GF2303" s="14"/>
      <c r="GG2303" s="14"/>
      <c r="GH2303" s="14"/>
      <c r="GI2303" s="14"/>
      <c r="GJ2303" s="14"/>
      <c r="GK2303" s="14"/>
      <c r="GL2303" s="14"/>
      <c r="GM2303" s="14"/>
      <c r="GN2303" s="14"/>
      <c r="GO2303" s="14"/>
      <c r="GP2303" s="14"/>
      <c r="GQ2303" s="14"/>
      <c r="GR2303" s="14"/>
      <c r="GS2303" s="14"/>
      <c r="GT2303" s="14"/>
      <c r="GU2303" s="14"/>
      <c r="GV2303" s="14"/>
      <c r="GW2303" s="14"/>
      <c r="GX2303" s="14"/>
      <c r="GY2303" s="14"/>
      <c r="GZ2303" s="14"/>
      <c r="HA2303" s="14"/>
      <c r="HB2303" s="14"/>
      <c r="HC2303" s="14"/>
      <c r="HD2303" s="14"/>
      <c r="HE2303" s="14"/>
      <c r="HF2303" s="14"/>
      <c r="HG2303" s="14"/>
      <c r="HH2303" s="14"/>
      <c r="HI2303" s="14"/>
      <c r="HJ2303" s="14"/>
      <c r="HK2303" s="14"/>
      <c r="HL2303" s="14"/>
      <c r="HM2303" s="14"/>
      <c r="HN2303" s="14"/>
      <c r="HO2303" s="14"/>
      <c r="HP2303" s="14"/>
      <c r="HQ2303" s="14"/>
      <c r="HR2303" s="14"/>
      <c r="HS2303" s="14"/>
      <c r="HT2303" s="14"/>
      <c r="HU2303" s="14"/>
      <c r="HV2303" s="14"/>
      <c r="HW2303" s="14"/>
      <c r="HX2303" s="14"/>
      <c r="HY2303" s="14"/>
      <c r="HZ2303" s="14"/>
      <c r="IA2303" s="14"/>
      <c r="IB2303" s="14"/>
      <c r="IC2303" s="14"/>
      <c r="ID2303" s="14"/>
      <c r="IE2303" s="14"/>
      <c r="IF2303" s="14"/>
      <c r="IG2303" s="14"/>
      <c r="IH2303" s="14"/>
      <c r="II2303" s="14"/>
      <c r="IJ2303" s="14"/>
      <c r="IK2303" s="14"/>
      <c r="IL2303" s="14"/>
      <c r="IM2303" s="14"/>
      <c r="IN2303" s="14"/>
      <c r="IO2303" s="14"/>
      <c r="IP2303" s="14"/>
      <c r="IQ2303" s="14"/>
      <c r="IR2303" s="14"/>
      <c r="IS2303" s="14"/>
      <c r="IT2303" s="14"/>
    </row>
    <row r="2304" spans="1:254" x14ac:dyDescent="0.2">
      <c r="A2304" s="2">
        <v>402176</v>
      </c>
      <c r="B2304" s="4" t="s">
        <v>7</v>
      </c>
      <c r="C2304" s="5" t="s">
        <v>2058</v>
      </c>
      <c r="D2304" s="3">
        <v>4</v>
      </c>
      <c r="E2304" s="11">
        <v>4</v>
      </c>
      <c r="F2304" s="3"/>
      <c r="G2304" s="2">
        <v>0</v>
      </c>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C2304" s="14"/>
      <c r="AD2304" s="14"/>
      <c r="AE2304" s="14"/>
      <c r="AF2304" s="14"/>
      <c r="AG2304" s="14"/>
      <c r="AH2304" s="14"/>
      <c r="AI2304" s="14"/>
      <c r="AJ2304" s="14"/>
      <c r="AK2304" s="14"/>
      <c r="AL2304" s="14"/>
      <c r="AM2304" s="14"/>
      <c r="AN2304" s="14"/>
      <c r="AO2304" s="14"/>
      <c r="AP2304" s="14"/>
      <c r="AQ2304" s="14"/>
      <c r="AR2304" s="14"/>
      <c r="AS2304" s="14"/>
      <c r="AT2304" s="14"/>
      <c r="AU2304" s="14"/>
      <c r="AV2304" s="14"/>
      <c r="AW2304" s="14"/>
      <c r="AX2304" s="14"/>
      <c r="AY2304" s="14"/>
      <c r="AZ2304" s="14"/>
      <c r="BA2304" s="14"/>
      <c r="BB2304" s="14"/>
      <c r="BC2304" s="14"/>
      <c r="BD2304" s="14"/>
      <c r="BE2304" s="14"/>
      <c r="BF2304" s="14"/>
      <c r="BG2304" s="14"/>
      <c r="BH2304" s="14"/>
      <c r="BI2304" s="14"/>
      <c r="BJ2304" s="14"/>
      <c r="BK2304" s="14"/>
      <c r="BL2304" s="14"/>
      <c r="BM2304" s="14"/>
      <c r="BN2304" s="14"/>
      <c r="BO2304" s="14"/>
      <c r="BP2304" s="14"/>
      <c r="BQ2304" s="14"/>
      <c r="BR2304" s="14"/>
      <c r="BS2304" s="14"/>
      <c r="BT2304" s="14"/>
      <c r="BU2304" s="14"/>
      <c r="BV2304" s="14"/>
      <c r="BW2304" s="14"/>
      <c r="BX2304" s="14"/>
      <c r="BY2304" s="14"/>
      <c r="BZ2304" s="14"/>
      <c r="CA2304" s="14"/>
      <c r="CB2304" s="14"/>
      <c r="CC2304" s="14"/>
      <c r="CD2304" s="14"/>
      <c r="CE2304" s="14"/>
      <c r="CF2304" s="14"/>
      <c r="CG2304" s="14"/>
      <c r="CH2304" s="14"/>
      <c r="CI2304" s="14"/>
      <c r="CJ2304" s="14"/>
      <c r="CK2304" s="14"/>
      <c r="CL2304" s="14"/>
      <c r="CM2304" s="14"/>
      <c r="CN2304" s="14"/>
      <c r="CO2304" s="14"/>
      <c r="CP2304" s="14"/>
      <c r="CQ2304" s="14"/>
      <c r="CR2304" s="14"/>
      <c r="CS2304" s="14"/>
      <c r="CT2304" s="14"/>
      <c r="CU2304" s="14"/>
      <c r="CV2304" s="14"/>
      <c r="CW2304" s="14"/>
      <c r="CX2304" s="14"/>
      <c r="CY2304" s="14"/>
      <c r="CZ2304" s="14"/>
      <c r="DA2304" s="14"/>
      <c r="DB2304" s="14"/>
      <c r="DC2304" s="14"/>
      <c r="DD2304" s="14"/>
      <c r="DE2304" s="14"/>
      <c r="DF2304" s="14"/>
      <c r="DG2304" s="14"/>
      <c r="DH2304" s="14"/>
      <c r="DI2304" s="14"/>
      <c r="DJ2304" s="14"/>
      <c r="DK2304" s="14"/>
      <c r="DL2304" s="14"/>
      <c r="DM2304" s="14"/>
      <c r="DN2304" s="14"/>
      <c r="DO2304" s="14"/>
      <c r="DP2304" s="14"/>
      <c r="DQ2304" s="14"/>
      <c r="DR2304" s="14"/>
      <c r="DS2304" s="14"/>
      <c r="DT2304" s="14"/>
      <c r="DU2304" s="14"/>
      <c r="DV2304" s="14"/>
      <c r="DW2304" s="14"/>
      <c r="DX2304" s="14"/>
      <c r="DY2304" s="14"/>
      <c r="DZ2304" s="14"/>
      <c r="EA2304" s="14"/>
      <c r="EB2304" s="14"/>
      <c r="EC2304" s="14"/>
      <c r="ED2304" s="14"/>
      <c r="EE2304" s="14"/>
      <c r="EF2304" s="14"/>
      <c r="EG2304" s="14"/>
      <c r="EH2304" s="14"/>
      <c r="EI2304" s="14"/>
      <c r="EJ2304" s="14"/>
      <c r="EK2304" s="14"/>
      <c r="EL2304" s="14"/>
      <c r="EM2304" s="14"/>
      <c r="EN2304" s="14"/>
      <c r="EO2304" s="14"/>
      <c r="EP2304" s="14"/>
      <c r="EQ2304" s="14"/>
      <c r="ER2304" s="14"/>
      <c r="ES2304" s="14"/>
      <c r="ET2304" s="14"/>
      <c r="EU2304" s="14"/>
      <c r="EV2304" s="14"/>
      <c r="EW2304" s="14"/>
      <c r="EX2304" s="14"/>
      <c r="EY2304" s="14"/>
      <c r="EZ2304" s="14"/>
      <c r="FA2304" s="14"/>
      <c r="FB2304" s="14"/>
      <c r="FC2304" s="14"/>
      <c r="FD2304" s="14"/>
      <c r="FE2304" s="14"/>
      <c r="FF2304" s="14"/>
      <c r="FG2304" s="14"/>
      <c r="FH2304" s="14"/>
      <c r="FI2304" s="14"/>
      <c r="FJ2304" s="14"/>
      <c r="FK2304" s="14"/>
      <c r="FL2304" s="14"/>
      <c r="FM2304" s="14"/>
      <c r="FN2304" s="14"/>
      <c r="FO2304" s="14"/>
      <c r="FP2304" s="14"/>
      <c r="FQ2304" s="14"/>
      <c r="FR2304" s="14"/>
      <c r="FS2304" s="14"/>
      <c r="FT2304" s="14"/>
      <c r="FU2304" s="14"/>
      <c r="FV2304" s="14"/>
      <c r="FW2304" s="14"/>
      <c r="FX2304" s="14"/>
      <c r="FY2304" s="14"/>
      <c r="FZ2304" s="14"/>
      <c r="GA2304" s="14"/>
      <c r="GB2304" s="14"/>
      <c r="GC2304" s="14"/>
      <c r="GD2304" s="14"/>
      <c r="GE2304" s="14"/>
      <c r="GF2304" s="14"/>
      <c r="GG2304" s="14"/>
      <c r="GH2304" s="14"/>
      <c r="GI2304" s="14"/>
      <c r="GJ2304" s="14"/>
      <c r="GK2304" s="14"/>
      <c r="GL2304" s="14"/>
      <c r="GM2304" s="14"/>
      <c r="GN2304" s="14"/>
      <c r="GO2304" s="14"/>
      <c r="GP2304" s="14"/>
      <c r="GQ2304" s="14"/>
      <c r="GR2304" s="14"/>
      <c r="GS2304" s="14"/>
      <c r="GT2304" s="14"/>
      <c r="GU2304" s="14"/>
      <c r="GV2304" s="14"/>
      <c r="GW2304" s="14"/>
      <c r="GX2304" s="14"/>
      <c r="GY2304" s="14"/>
      <c r="GZ2304" s="14"/>
      <c r="HA2304" s="14"/>
      <c r="HB2304" s="14"/>
      <c r="HC2304" s="14"/>
      <c r="HD2304" s="14"/>
      <c r="HE2304" s="14"/>
      <c r="HF2304" s="14"/>
      <c r="HG2304" s="14"/>
      <c r="HH2304" s="14"/>
      <c r="HI2304" s="14"/>
      <c r="HJ2304" s="14"/>
      <c r="HK2304" s="14"/>
      <c r="HL2304" s="14"/>
      <c r="HM2304" s="14"/>
      <c r="HN2304" s="14"/>
      <c r="HO2304" s="14"/>
      <c r="HP2304" s="14"/>
      <c r="HQ2304" s="14"/>
      <c r="HR2304" s="14"/>
      <c r="HS2304" s="14"/>
      <c r="HT2304" s="14"/>
      <c r="HU2304" s="14"/>
      <c r="HV2304" s="14"/>
      <c r="HW2304" s="14"/>
      <c r="HX2304" s="14"/>
      <c r="HY2304" s="14"/>
      <c r="HZ2304" s="14"/>
      <c r="IA2304" s="14"/>
      <c r="IB2304" s="14"/>
      <c r="IC2304" s="14"/>
      <c r="ID2304" s="14"/>
      <c r="IE2304" s="14"/>
      <c r="IF2304" s="14"/>
      <c r="IG2304" s="14"/>
      <c r="IH2304" s="14"/>
      <c r="II2304" s="14"/>
      <c r="IJ2304" s="14"/>
      <c r="IK2304" s="14"/>
      <c r="IL2304" s="14"/>
      <c r="IM2304" s="14"/>
      <c r="IN2304" s="14"/>
      <c r="IO2304" s="14"/>
      <c r="IP2304" s="14"/>
      <c r="IQ2304" s="14"/>
      <c r="IR2304" s="14"/>
      <c r="IS2304" s="14"/>
      <c r="IT2304" s="14"/>
    </row>
    <row r="2305" spans="1:254" x14ac:dyDescent="0.2">
      <c r="A2305" s="2">
        <v>402177</v>
      </c>
      <c r="B2305" s="4" t="s">
        <v>7</v>
      </c>
      <c r="C2305" s="5" t="s">
        <v>2059</v>
      </c>
      <c r="D2305" s="3">
        <v>7</v>
      </c>
      <c r="E2305" s="11">
        <v>7</v>
      </c>
      <c r="F2305" s="3"/>
      <c r="G2305" s="2">
        <v>0</v>
      </c>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C2305" s="14"/>
      <c r="AD2305" s="14"/>
      <c r="AE2305" s="14"/>
      <c r="AF2305" s="14"/>
      <c r="AG2305" s="14"/>
      <c r="AH2305" s="14"/>
      <c r="AI2305" s="14"/>
      <c r="AJ2305" s="14"/>
      <c r="AK2305" s="14"/>
      <c r="AL2305" s="14"/>
      <c r="AM2305" s="14"/>
      <c r="AN2305" s="14"/>
      <c r="AO2305" s="14"/>
      <c r="AP2305" s="14"/>
      <c r="AQ2305" s="14"/>
      <c r="AR2305" s="14"/>
      <c r="AS2305" s="14"/>
      <c r="AT2305" s="14"/>
      <c r="AU2305" s="14"/>
      <c r="AV2305" s="14"/>
      <c r="AW2305" s="14"/>
      <c r="AX2305" s="14"/>
      <c r="AY2305" s="14"/>
      <c r="AZ2305" s="14"/>
      <c r="BA2305" s="14"/>
      <c r="BB2305" s="14"/>
      <c r="BC2305" s="14"/>
      <c r="BD2305" s="14"/>
      <c r="BE2305" s="14"/>
      <c r="BF2305" s="14"/>
      <c r="BG2305" s="14"/>
      <c r="BH2305" s="14"/>
      <c r="BI2305" s="14"/>
      <c r="BJ2305" s="14"/>
      <c r="BK2305" s="14"/>
      <c r="BL2305" s="14"/>
      <c r="BM2305" s="14"/>
      <c r="BN2305" s="14"/>
      <c r="BO2305" s="14"/>
      <c r="BP2305" s="14"/>
      <c r="BQ2305" s="14"/>
      <c r="BR2305" s="14"/>
      <c r="BS2305" s="14"/>
      <c r="BT2305" s="14"/>
      <c r="BU2305" s="14"/>
      <c r="BV2305" s="14"/>
      <c r="BW2305" s="14"/>
      <c r="BX2305" s="14"/>
      <c r="BY2305" s="14"/>
      <c r="BZ2305" s="14"/>
      <c r="CA2305" s="14"/>
      <c r="CB2305" s="14"/>
      <c r="CC2305" s="14"/>
      <c r="CD2305" s="14"/>
      <c r="CE2305" s="14"/>
      <c r="CF2305" s="14"/>
      <c r="CG2305" s="14"/>
      <c r="CH2305" s="14"/>
      <c r="CI2305" s="14"/>
      <c r="CJ2305" s="14"/>
      <c r="CK2305" s="14"/>
      <c r="CL2305" s="14"/>
      <c r="CM2305" s="14"/>
      <c r="CN2305" s="14"/>
      <c r="CO2305" s="14"/>
      <c r="CP2305" s="14"/>
      <c r="CQ2305" s="14"/>
      <c r="CR2305" s="14"/>
      <c r="CS2305" s="14"/>
      <c r="CT2305" s="14"/>
      <c r="CU2305" s="14"/>
      <c r="CV2305" s="14"/>
      <c r="CW2305" s="14"/>
      <c r="CX2305" s="14"/>
      <c r="CY2305" s="14"/>
      <c r="CZ2305" s="14"/>
      <c r="DA2305" s="14"/>
      <c r="DB2305" s="14"/>
      <c r="DC2305" s="14"/>
      <c r="DD2305" s="14"/>
      <c r="DE2305" s="14"/>
      <c r="DF2305" s="14"/>
      <c r="DG2305" s="14"/>
      <c r="DH2305" s="14"/>
      <c r="DI2305" s="14"/>
      <c r="DJ2305" s="14"/>
      <c r="DK2305" s="14"/>
      <c r="DL2305" s="14"/>
      <c r="DM2305" s="14"/>
      <c r="DN2305" s="14"/>
      <c r="DO2305" s="14"/>
      <c r="DP2305" s="14"/>
      <c r="DQ2305" s="14"/>
      <c r="DR2305" s="14"/>
      <c r="DS2305" s="14"/>
      <c r="DT2305" s="14"/>
      <c r="DU2305" s="14"/>
      <c r="DV2305" s="14"/>
      <c r="DW2305" s="14"/>
      <c r="DX2305" s="14"/>
      <c r="DY2305" s="14"/>
      <c r="DZ2305" s="14"/>
      <c r="EA2305" s="14"/>
      <c r="EB2305" s="14"/>
      <c r="EC2305" s="14"/>
      <c r="ED2305" s="14"/>
      <c r="EE2305" s="14"/>
      <c r="EF2305" s="14"/>
      <c r="EG2305" s="14"/>
      <c r="EH2305" s="14"/>
      <c r="EI2305" s="14"/>
      <c r="EJ2305" s="14"/>
      <c r="EK2305" s="14"/>
      <c r="EL2305" s="14"/>
      <c r="EM2305" s="14"/>
      <c r="EN2305" s="14"/>
      <c r="EO2305" s="14"/>
      <c r="EP2305" s="14"/>
      <c r="EQ2305" s="14"/>
      <c r="ER2305" s="14"/>
      <c r="ES2305" s="14"/>
      <c r="ET2305" s="14"/>
      <c r="EU2305" s="14"/>
      <c r="EV2305" s="14"/>
      <c r="EW2305" s="14"/>
      <c r="EX2305" s="14"/>
      <c r="EY2305" s="14"/>
      <c r="EZ2305" s="14"/>
      <c r="FA2305" s="14"/>
      <c r="FB2305" s="14"/>
      <c r="FC2305" s="14"/>
      <c r="FD2305" s="14"/>
      <c r="FE2305" s="14"/>
      <c r="FF2305" s="14"/>
      <c r="FG2305" s="14"/>
      <c r="FH2305" s="14"/>
      <c r="FI2305" s="14"/>
      <c r="FJ2305" s="14"/>
      <c r="FK2305" s="14"/>
      <c r="FL2305" s="14"/>
      <c r="FM2305" s="14"/>
      <c r="FN2305" s="14"/>
      <c r="FO2305" s="14"/>
      <c r="FP2305" s="14"/>
      <c r="FQ2305" s="14"/>
      <c r="FR2305" s="14"/>
      <c r="FS2305" s="14"/>
      <c r="FT2305" s="14"/>
      <c r="FU2305" s="14"/>
      <c r="FV2305" s="14"/>
      <c r="FW2305" s="14"/>
      <c r="FX2305" s="14"/>
      <c r="FY2305" s="14"/>
      <c r="FZ2305" s="14"/>
      <c r="GA2305" s="14"/>
      <c r="GB2305" s="14"/>
      <c r="GC2305" s="14"/>
      <c r="GD2305" s="14"/>
      <c r="GE2305" s="14"/>
      <c r="GF2305" s="14"/>
      <c r="GG2305" s="14"/>
      <c r="GH2305" s="14"/>
      <c r="GI2305" s="14"/>
      <c r="GJ2305" s="14"/>
      <c r="GK2305" s="14"/>
      <c r="GL2305" s="14"/>
      <c r="GM2305" s="14"/>
      <c r="GN2305" s="14"/>
      <c r="GO2305" s="14"/>
      <c r="GP2305" s="14"/>
      <c r="GQ2305" s="14"/>
      <c r="GR2305" s="14"/>
      <c r="GS2305" s="14"/>
      <c r="GT2305" s="14"/>
      <c r="GU2305" s="14"/>
      <c r="GV2305" s="14"/>
      <c r="GW2305" s="14"/>
      <c r="GX2305" s="14"/>
      <c r="GY2305" s="14"/>
      <c r="GZ2305" s="14"/>
      <c r="HA2305" s="14"/>
      <c r="HB2305" s="14"/>
      <c r="HC2305" s="14"/>
      <c r="HD2305" s="14"/>
      <c r="HE2305" s="14"/>
      <c r="HF2305" s="14"/>
      <c r="HG2305" s="14"/>
      <c r="HH2305" s="14"/>
      <c r="HI2305" s="14"/>
      <c r="HJ2305" s="14"/>
      <c r="HK2305" s="14"/>
      <c r="HL2305" s="14"/>
      <c r="HM2305" s="14"/>
      <c r="HN2305" s="14"/>
      <c r="HO2305" s="14"/>
      <c r="HP2305" s="14"/>
      <c r="HQ2305" s="14"/>
      <c r="HR2305" s="14"/>
      <c r="HS2305" s="14"/>
      <c r="HT2305" s="14"/>
      <c r="HU2305" s="14"/>
      <c r="HV2305" s="14"/>
      <c r="HW2305" s="14"/>
      <c r="HX2305" s="14"/>
      <c r="HY2305" s="14"/>
      <c r="HZ2305" s="14"/>
      <c r="IA2305" s="14"/>
      <c r="IB2305" s="14"/>
      <c r="IC2305" s="14"/>
      <c r="ID2305" s="14"/>
      <c r="IE2305" s="14"/>
      <c r="IF2305" s="14"/>
      <c r="IG2305" s="14"/>
      <c r="IH2305" s="14"/>
      <c r="II2305" s="14"/>
      <c r="IJ2305" s="14"/>
      <c r="IK2305" s="14"/>
      <c r="IL2305" s="14"/>
      <c r="IM2305" s="14"/>
      <c r="IN2305" s="14"/>
      <c r="IO2305" s="14"/>
      <c r="IP2305" s="14"/>
      <c r="IQ2305" s="14"/>
      <c r="IR2305" s="14"/>
      <c r="IS2305" s="14"/>
      <c r="IT2305" s="14"/>
    </row>
    <row r="2306" spans="1:254" x14ac:dyDescent="0.2">
      <c r="A2306" s="12">
        <v>402180</v>
      </c>
      <c r="B2306" s="4"/>
      <c r="C2306" s="13" t="s">
        <v>2060</v>
      </c>
      <c r="D2306" s="11">
        <v>35.200000000000003</v>
      </c>
      <c r="E2306" s="11">
        <v>35.200000000000003</v>
      </c>
      <c r="F2306" s="11"/>
      <c r="G2306" s="12">
        <v>4</v>
      </c>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C2306" s="14"/>
      <c r="AD2306" s="14"/>
      <c r="AE2306" s="14"/>
      <c r="AF2306" s="14"/>
      <c r="AG2306" s="14"/>
      <c r="AH2306" s="14"/>
      <c r="AI2306" s="14"/>
      <c r="AJ2306" s="14"/>
      <c r="AK2306" s="14"/>
      <c r="AL2306" s="14"/>
      <c r="AM2306" s="14"/>
      <c r="AN2306" s="14"/>
      <c r="AO2306" s="14"/>
      <c r="AP2306" s="14"/>
      <c r="AQ2306" s="14"/>
      <c r="AR2306" s="14"/>
      <c r="AS2306" s="14"/>
      <c r="AT2306" s="14"/>
      <c r="AU2306" s="14"/>
      <c r="AV2306" s="14"/>
      <c r="AW2306" s="14"/>
      <c r="AX2306" s="14"/>
      <c r="AY2306" s="14"/>
      <c r="AZ2306" s="14"/>
      <c r="BA2306" s="14"/>
      <c r="BB2306" s="14"/>
      <c r="BC2306" s="14"/>
      <c r="BD2306" s="14"/>
      <c r="BE2306" s="14"/>
      <c r="BF2306" s="14"/>
      <c r="BG2306" s="14"/>
      <c r="BH2306" s="14"/>
      <c r="BI2306" s="14"/>
      <c r="BJ2306" s="14"/>
      <c r="BK2306" s="14"/>
      <c r="BL2306" s="14"/>
      <c r="BM2306" s="14"/>
      <c r="BN2306" s="14"/>
      <c r="BO2306" s="14"/>
      <c r="BP2306" s="14"/>
      <c r="BQ2306" s="14"/>
      <c r="BR2306" s="14"/>
      <c r="BS2306" s="14"/>
      <c r="BT2306" s="14"/>
      <c r="BU2306" s="14"/>
      <c r="BV2306" s="14"/>
      <c r="BW2306" s="14"/>
      <c r="BX2306" s="14"/>
      <c r="BY2306" s="14"/>
      <c r="BZ2306" s="14"/>
      <c r="CA2306" s="14"/>
      <c r="CB2306" s="14"/>
      <c r="CC2306" s="14"/>
      <c r="CD2306" s="14"/>
      <c r="CE2306" s="14"/>
      <c r="CF2306" s="14"/>
      <c r="CG2306" s="14"/>
      <c r="CH2306" s="14"/>
      <c r="CI2306" s="14"/>
      <c r="CJ2306" s="14"/>
      <c r="CK2306" s="14"/>
      <c r="CL2306" s="14"/>
      <c r="CM2306" s="14"/>
      <c r="CN2306" s="14"/>
      <c r="CO2306" s="14"/>
      <c r="CP2306" s="14"/>
      <c r="CQ2306" s="14"/>
      <c r="CR2306" s="14"/>
      <c r="CS2306" s="14"/>
      <c r="CT2306" s="14"/>
      <c r="CU2306" s="14"/>
      <c r="CV2306" s="14"/>
      <c r="CW2306" s="14"/>
      <c r="CX2306" s="14"/>
      <c r="CY2306" s="14"/>
      <c r="CZ2306" s="14"/>
      <c r="DA2306" s="14"/>
      <c r="DB2306" s="14"/>
      <c r="DC2306" s="14"/>
      <c r="DD2306" s="14"/>
      <c r="DE2306" s="14"/>
      <c r="DF2306" s="14"/>
      <c r="DG2306" s="14"/>
      <c r="DH2306" s="14"/>
      <c r="DI2306" s="14"/>
      <c r="DJ2306" s="14"/>
      <c r="DK2306" s="14"/>
      <c r="DL2306" s="14"/>
      <c r="DM2306" s="14"/>
      <c r="DN2306" s="14"/>
      <c r="DO2306" s="14"/>
      <c r="DP2306" s="14"/>
      <c r="DQ2306" s="14"/>
      <c r="DR2306" s="14"/>
      <c r="DS2306" s="14"/>
      <c r="DT2306" s="14"/>
      <c r="DU2306" s="14"/>
      <c r="DV2306" s="14"/>
      <c r="DW2306" s="14"/>
      <c r="DX2306" s="14"/>
      <c r="DY2306" s="14"/>
      <c r="DZ2306" s="14"/>
      <c r="EA2306" s="14"/>
      <c r="EB2306" s="14"/>
      <c r="EC2306" s="14"/>
      <c r="ED2306" s="14"/>
      <c r="EE2306" s="14"/>
      <c r="EF2306" s="14"/>
      <c r="EG2306" s="14"/>
      <c r="EH2306" s="14"/>
      <c r="EI2306" s="14"/>
      <c r="EJ2306" s="14"/>
      <c r="EK2306" s="14"/>
      <c r="EL2306" s="14"/>
      <c r="EM2306" s="14"/>
      <c r="EN2306" s="14"/>
      <c r="EO2306" s="14"/>
      <c r="EP2306" s="14"/>
      <c r="EQ2306" s="14"/>
      <c r="ER2306" s="14"/>
      <c r="ES2306" s="14"/>
      <c r="ET2306" s="14"/>
      <c r="EU2306" s="14"/>
      <c r="EV2306" s="14"/>
      <c r="EW2306" s="14"/>
      <c r="EX2306" s="14"/>
      <c r="EY2306" s="14"/>
      <c r="EZ2306" s="14"/>
      <c r="FA2306" s="14"/>
      <c r="FB2306" s="14"/>
      <c r="FC2306" s="14"/>
      <c r="FD2306" s="14"/>
      <c r="FE2306" s="14"/>
      <c r="FF2306" s="14"/>
      <c r="FG2306" s="14"/>
      <c r="FH2306" s="14"/>
      <c r="FI2306" s="14"/>
      <c r="FJ2306" s="14"/>
      <c r="FK2306" s="14"/>
      <c r="FL2306" s="14"/>
      <c r="FM2306" s="14"/>
      <c r="FN2306" s="14"/>
      <c r="FO2306" s="14"/>
      <c r="FP2306" s="14"/>
      <c r="FQ2306" s="14"/>
      <c r="FR2306" s="14"/>
      <c r="FS2306" s="14"/>
      <c r="FT2306" s="14"/>
      <c r="FU2306" s="14"/>
      <c r="FV2306" s="14"/>
      <c r="FW2306" s="14"/>
      <c r="FX2306" s="14"/>
      <c r="FY2306" s="14"/>
      <c r="FZ2306" s="14"/>
      <c r="GA2306" s="14"/>
      <c r="GB2306" s="14"/>
      <c r="GC2306" s="14"/>
      <c r="GD2306" s="14"/>
      <c r="GE2306" s="14"/>
      <c r="GF2306" s="14"/>
      <c r="GG2306" s="14"/>
      <c r="GH2306" s="14"/>
      <c r="GI2306" s="14"/>
      <c r="GJ2306" s="14"/>
      <c r="GK2306" s="14"/>
      <c r="GL2306" s="14"/>
      <c r="GM2306" s="14"/>
      <c r="GN2306" s="14"/>
      <c r="GO2306" s="14"/>
      <c r="GP2306" s="14"/>
      <c r="GQ2306" s="14"/>
      <c r="GR2306" s="14"/>
      <c r="GS2306" s="14"/>
      <c r="GT2306" s="14"/>
      <c r="GU2306" s="14"/>
      <c r="GV2306" s="14"/>
      <c r="GW2306" s="14"/>
      <c r="GX2306" s="14"/>
      <c r="GY2306" s="14"/>
      <c r="GZ2306" s="14"/>
      <c r="HA2306" s="14"/>
      <c r="HB2306" s="14"/>
      <c r="HC2306" s="14"/>
      <c r="HD2306" s="14"/>
      <c r="HE2306" s="14"/>
      <c r="HF2306" s="14"/>
      <c r="HG2306" s="14"/>
      <c r="HH2306" s="14"/>
      <c r="HI2306" s="14"/>
      <c r="HJ2306" s="14"/>
      <c r="HK2306" s="14"/>
      <c r="HL2306" s="14"/>
      <c r="HM2306" s="14"/>
      <c r="HN2306" s="14"/>
      <c r="HO2306" s="14"/>
      <c r="HP2306" s="14"/>
      <c r="HQ2306" s="14"/>
      <c r="HR2306" s="14"/>
      <c r="HS2306" s="14"/>
      <c r="HT2306" s="14"/>
      <c r="HU2306" s="14"/>
      <c r="HV2306" s="14"/>
      <c r="HW2306" s="14"/>
      <c r="HX2306" s="14"/>
      <c r="HY2306" s="14"/>
      <c r="HZ2306" s="14"/>
      <c r="IA2306" s="14"/>
      <c r="IB2306" s="14"/>
      <c r="IC2306" s="14"/>
      <c r="ID2306" s="14"/>
      <c r="IE2306" s="14"/>
      <c r="IF2306" s="14"/>
      <c r="IG2306" s="14"/>
      <c r="IH2306" s="14"/>
      <c r="II2306" s="14"/>
      <c r="IJ2306" s="14"/>
      <c r="IK2306" s="14"/>
      <c r="IL2306" s="14"/>
      <c r="IM2306" s="14"/>
      <c r="IN2306" s="14"/>
      <c r="IO2306" s="14"/>
      <c r="IP2306" s="14"/>
      <c r="IQ2306" s="14"/>
      <c r="IR2306" s="14"/>
      <c r="IS2306" s="14"/>
      <c r="IT2306" s="14"/>
    </row>
    <row r="2307" spans="1:254" x14ac:dyDescent="0.2">
      <c r="A2307" s="12">
        <v>402185</v>
      </c>
      <c r="B2307" s="4"/>
      <c r="C2307" s="13" t="s">
        <v>2061</v>
      </c>
      <c r="D2307" s="11">
        <v>60</v>
      </c>
      <c r="E2307" s="11">
        <v>60</v>
      </c>
      <c r="F2307" s="11"/>
      <c r="G2307" s="12">
        <v>4</v>
      </c>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C2307" s="14"/>
      <c r="AD2307" s="14"/>
      <c r="AE2307" s="14"/>
      <c r="AF2307" s="14"/>
      <c r="AG2307" s="14"/>
      <c r="AH2307" s="14"/>
      <c r="AI2307" s="14"/>
      <c r="AJ2307" s="14"/>
      <c r="AK2307" s="14"/>
      <c r="AL2307" s="14"/>
      <c r="AM2307" s="14"/>
      <c r="AN2307" s="14"/>
      <c r="AO2307" s="14"/>
      <c r="AP2307" s="14"/>
      <c r="AQ2307" s="14"/>
      <c r="AR2307" s="14"/>
      <c r="AS2307" s="14"/>
      <c r="AT2307" s="14"/>
      <c r="AU2307" s="14"/>
      <c r="AV2307" s="14"/>
      <c r="AW2307" s="14"/>
      <c r="AX2307" s="14"/>
      <c r="AY2307" s="14"/>
      <c r="AZ2307" s="14"/>
      <c r="BA2307" s="14"/>
      <c r="BB2307" s="14"/>
      <c r="BC2307" s="14"/>
      <c r="BD2307" s="14"/>
      <c r="BE2307" s="14"/>
      <c r="BF2307" s="14"/>
      <c r="BG2307" s="14"/>
      <c r="BH2307" s="14"/>
      <c r="BI2307" s="14"/>
      <c r="BJ2307" s="14"/>
      <c r="BK2307" s="14"/>
      <c r="BL2307" s="14"/>
      <c r="BM2307" s="14"/>
      <c r="BN2307" s="14"/>
      <c r="BO2307" s="14"/>
      <c r="BP2307" s="14"/>
      <c r="BQ2307" s="14"/>
      <c r="BR2307" s="14"/>
      <c r="BS2307" s="14"/>
      <c r="BT2307" s="14"/>
      <c r="BU2307" s="14"/>
      <c r="BV2307" s="14"/>
      <c r="BW2307" s="14"/>
      <c r="BX2307" s="14"/>
      <c r="BY2307" s="14"/>
      <c r="BZ2307" s="14"/>
      <c r="CA2307" s="14"/>
      <c r="CB2307" s="14"/>
      <c r="CC2307" s="14"/>
      <c r="CD2307" s="14"/>
      <c r="CE2307" s="14"/>
      <c r="CF2307" s="14"/>
      <c r="CG2307" s="14"/>
      <c r="CH2307" s="14"/>
      <c r="CI2307" s="14"/>
      <c r="CJ2307" s="14"/>
      <c r="CK2307" s="14"/>
      <c r="CL2307" s="14"/>
      <c r="CM2307" s="14"/>
      <c r="CN2307" s="14"/>
      <c r="CO2307" s="14"/>
      <c r="CP2307" s="14"/>
      <c r="CQ2307" s="14"/>
      <c r="CR2307" s="14"/>
      <c r="CS2307" s="14"/>
      <c r="CT2307" s="14"/>
      <c r="CU2307" s="14"/>
      <c r="CV2307" s="14"/>
      <c r="CW2307" s="14"/>
      <c r="CX2307" s="14"/>
      <c r="CY2307" s="14"/>
      <c r="CZ2307" s="14"/>
      <c r="DA2307" s="14"/>
      <c r="DB2307" s="14"/>
      <c r="DC2307" s="14"/>
      <c r="DD2307" s="14"/>
      <c r="DE2307" s="14"/>
      <c r="DF2307" s="14"/>
      <c r="DG2307" s="14"/>
      <c r="DH2307" s="14"/>
      <c r="DI2307" s="14"/>
      <c r="DJ2307" s="14"/>
      <c r="DK2307" s="14"/>
      <c r="DL2307" s="14"/>
      <c r="DM2307" s="14"/>
      <c r="DN2307" s="14"/>
      <c r="DO2307" s="14"/>
      <c r="DP2307" s="14"/>
      <c r="DQ2307" s="14"/>
      <c r="DR2307" s="14"/>
      <c r="DS2307" s="14"/>
      <c r="DT2307" s="14"/>
      <c r="DU2307" s="14"/>
      <c r="DV2307" s="14"/>
      <c r="DW2307" s="14"/>
      <c r="DX2307" s="14"/>
      <c r="DY2307" s="14"/>
      <c r="DZ2307" s="14"/>
      <c r="EA2307" s="14"/>
      <c r="EB2307" s="14"/>
      <c r="EC2307" s="14"/>
      <c r="ED2307" s="14"/>
      <c r="EE2307" s="14"/>
      <c r="EF2307" s="14"/>
      <c r="EG2307" s="14"/>
      <c r="EH2307" s="14"/>
      <c r="EI2307" s="14"/>
      <c r="EJ2307" s="14"/>
      <c r="EK2307" s="14"/>
      <c r="EL2307" s="14"/>
      <c r="EM2307" s="14"/>
      <c r="EN2307" s="14"/>
      <c r="EO2307" s="14"/>
      <c r="EP2307" s="14"/>
      <c r="EQ2307" s="14"/>
      <c r="ER2307" s="14"/>
      <c r="ES2307" s="14"/>
      <c r="ET2307" s="14"/>
      <c r="EU2307" s="14"/>
      <c r="EV2307" s="14"/>
      <c r="EW2307" s="14"/>
      <c r="EX2307" s="14"/>
      <c r="EY2307" s="14"/>
      <c r="EZ2307" s="14"/>
      <c r="FA2307" s="14"/>
      <c r="FB2307" s="14"/>
      <c r="FC2307" s="14"/>
      <c r="FD2307" s="14"/>
      <c r="FE2307" s="14"/>
      <c r="FF2307" s="14"/>
      <c r="FG2307" s="14"/>
      <c r="FH2307" s="14"/>
      <c r="FI2307" s="14"/>
      <c r="FJ2307" s="14"/>
      <c r="FK2307" s="14"/>
      <c r="FL2307" s="14"/>
      <c r="FM2307" s="14"/>
      <c r="FN2307" s="14"/>
      <c r="FO2307" s="14"/>
      <c r="FP2307" s="14"/>
      <c r="FQ2307" s="14"/>
      <c r="FR2307" s="14"/>
      <c r="FS2307" s="14"/>
      <c r="FT2307" s="14"/>
      <c r="FU2307" s="14"/>
      <c r="FV2307" s="14"/>
      <c r="FW2307" s="14"/>
      <c r="FX2307" s="14"/>
      <c r="FY2307" s="14"/>
      <c r="FZ2307" s="14"/>
      <c r="GA2307" s="14"/>
      <c r="GB2307" s="14"/>
      <c r="GC2307" s="14"/>
      <c r="GD2307" s="14"/>
      <c r="GE2307" s="14"/>
      <c r="GF2307" s="14"/>
      <c r="GG2307" s="14"/>
      <c r="GH2307" s="14"/>
      <c r="GI2307" s="14"/>
      <c r="GJ2307" s="14"/>
      <c r="GK2307" s="14"/>
      <c r="GL2307" s="14"/>
      <c r="GM2307" s="14"/>
      <c r="GN2307" s="14"/>
      <c r="GO2307" s="14"/>
      <c r="GP2307" s="14"/>
      <c r="GQ2307" s="14"/>
      <c r="GR2307" s="14"/>
      <c r="GS2307" s="14"/>
      <c r="GT2307" s="14"/>
      <c r="GU2307" s="14"/>
      <c r="GV2307" s="14"/>
      <c r="GW2307" s="14"/>
      <c r="GX2307" s="14"/>
      <c r="GY2307" s="14"/>
      <c r="GZ2307" s="14"/>
      <c r="HA2307" s="14"/>
      <c r="HB2307" s="14"/>
      <c r="HC2307" s="14"/>
      <c r="HD2307" s="14"/>
      <c r="HE2307" s="14"/>
      <c r="HF2307" s="14"/>
      <c r="HG2307" s="14"/>
      <c r="HH2307" s="14"/>
      <c r="HI2307" s="14"/>
      <c r="HJ2307" s="14"/>
      <c r="HK2307" s="14"/>
      <c r="HL2307" s="14"/>
      <c r="HM2307" s="14"/>
      <c r="HN2307" s="14"/>
      <c r="HO2307" s="14"/>
      <c r="HP2307" s="14"/>
      <c r="HQ2307" s="14"/>
      <c r="HR2307" s="14"/>
      <c r="HS2307" s="14"/>
      <c r="HT2307" s="14"/>
      <c r="HU2307" s="14"/>
      <c r="HV2307" s="14"/>
      <c r="HW2307" s="14"/>
      <c r="HX2307" s="14"/>
      <c r="HY2307" s="14"/>
      <c r="HZ2307" s="14"/>
      <c r="IA2307" s="14"/>
      <c r="IB2307" s="14"/>
      <c r="IC2307" s="14"/>
      <c r="ID2307" s="14"/>
      <c r="IE2307" s="14"/>
      <c r="IF2307" s="14"/>
      <c r="IG2307" s="14"/>
      <c r="IH2307" s="14"/>
      <c r="II2307" s="14"/>
      <c r="IJ2307" s="14"/>
      <c r="IK2307" s="14"/>
      <c r="IL2307" s="14"/>
      <c r="IM2307" s="14"/>
      <c r="IN2307" s="14"/>
      <c r="IO2307" s="14"/>
      <c r="IP2307" s="14"/>
      <c r="IQ2307" s="14"/>
      <c r="IR2307" s="14"/>
      <c r="IS2307" s="14"/>
      <c r="IT2307" s="14"/>
    </row>
    <row r="2308" spans="1:254" ht="40.5" x14ac:dyDescent="0.2">
      <c r="A2308" s="12">
        <v>402190</v>
      </c>
      <c r="B2308" s="4"/>
      <c r="C2308" s="13" t="s">
        <v>2062</v>
      </c>
      <c r="D2308" s="11">
        <v>38</v>
      </c>
      <c r="E2308" s="11">
        <v>38</v>
      </c>
      <c r="F2308" s="11"/>
      <c r="G2308" s="12">
        <v>4</v>
      </c>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C2308" s="14"/>
      <c r="AD2308" s="14"/>
      <c r="AE2308" s="14"/>
      <c r="AF2308" s="14"/>
      <c r="AG2308" s="14"/>
      <c r="AH2308" s="14"/>
      <c r="AI2308" s="14"/>
      <c r="AJ2308" s="14"/>
      <c r="AK2308" s="14"/>
      <c r="AL2308" s="14"/>
      <c r="AM2308" s="14"/>
      <c r="AN2308" s="14"/>
      <c r="AO2308" s="14"/>
      <c r="AP2308" s="14"/>
      <c r="AQ2308" s="14"/>
      <c r="AR2308" s="14"/>
      <c r="AS2308" s="14"/>
      <c r="AT2308" s="14"/>
      <c r="AU2308" s="14"/>
      <c r="AV2308" s="14"/>
      <c r="AW2308" s="14"/>
      <c r="AX2308" s="14"/>
      <c r="AY2308" s="14"/>
      <c r="AZ2308" s="14"/>
      <c r="BA2308" s="14"/>
      <c r="BB2308" s="14"/>
      <c r="BC2308" s="14"/>
      <c r="BD2308" s="14"/>
      <c r="BE2308" s="14"/>
      <c r="BF2308" s="14"/>
      <c r="BG2308" s="14"/>
      <c r="BH2308" s="14"/>
      <c r="BI2308" s="14"/>
      <c r="BJ2308" s="14"/>
      <c r="BK2308" s="14"/>
      <c r="BL2308" s="14"/>
      <c r="BM2308" s="14"/>
      <c r="BN2308" s="14"/>
      <c r="BO2308" s="14"/>
      <c r="BP2308" s="14"/>
      <c r="BQ2308" s="14"/>
      <c r="BR2308" s="14"/>
      <c r="BS2308" s="14"/>
      <c r="BT2308" s="14"/>
      <c r="BU2308" s="14"/>
      <c r="BV2308" s="14"/>
      <c r="BW2308" s="14"/>
      <c r="BX2308" s="14"/>
      <c r="BY2308" s="14"/>
      <c r="BZ2308" s="14"/>
      <c r="CA2308" s="14"/>
      <c r="CB2308" s="14"/>
      <c r="CC2308" s="14"/>
      <c r="CD2308" s="14"/>
      <c r="CE2308" s="14"/>
      <c r="CF2308" s="14"/>
      <c r="CG2308" s="14"/>
      <c r="CH2308" s="14"/>
      <c r="CI2308" s="14"/>
      <c r="CJ2308" s="14"/>
      <c r="CK2308" s="14"/>
      <c r="CL2308" s="14"/>
      <c r="CM2308" s="14"/>
      <c r="CN2308" s="14"/>
      <c r="CO2308" s="14"/>
      <c r="CP2308" s="14"/>
      <c r="CQ2308" s="14"/>
      <c r="CR2308" s="14"/>
      <c r="CS2308" s="14"/>
      <c r="CT2308" s="14"/>
      <c r="CU2308" s="14"/>
      <c r="CV2308" s="14"/>
      <c r="CW2308" s="14"/>
      <c r="CX2308" s="14"/>
      <c r="CY2308" s="14"/>
      <c r="CZ2308" s="14"/>
      <c r="DA2308" s="14"/>
      <c r="DB2308" s="14"/>
      <c r="DC2308" s="14"/>
      <c r="DD2308" s="14"/>
      <c r="DE2308" s="14"/>
      <c r="DF2308" s="14"/>
      <c r="DG2308" s="14"/>
      <c r="DH2308" s="14"/>
      <c r="DI2308" s="14"/>
      <c r="DJ2308" s="14"/>
      <c r="DK2308" s="14"/>
      <c r="DL2308" s="14"/>
      <c r="DM2308" s="14"/>
      <c r="DN2308" s="14"/>
      <c r="DO2308" s="14"/>
      <c r="DP2308" s="14"/>
      <c r="DQ2308" s="14"/>
      <c r="DR2308" s="14"/>
      <c r="DS2308" s="14"/>
      <c r="DT2308" s="14"/>
      <c r="DU2308" s="14"/>
      <c r="DV2308" s="14"/>
      <c r="DW2308" s="14"/>
      <c r="DX2308" s="14"/>
      <c r="DY2308" s="14"/>
      <c r="DZ2308" s="14"/>
      <c r="EA2308" s="14"/>
      <c r="EB2308" s="14"/>
      <c r="EC2308" s="14"/>
      <c r="ED2308" s="14"/>
      <c r="EE2308" s="14"/>
      <c r="EF2308" s="14"/>
      <c r="EG2308" s="14"/>
      <c r="EH2308" s="14"/>
      <c r="EI2308" s="14"/>
      <c r="EJ2308" s="14"/>
      <c r="EK2308" s="14"/>
      <c r="EL2308" s="14"/>
      <c r="EM2308" s="14"/>
      <c r="EN2308" s="14"/>
      <c r="EO2308" s="14"/>
      <c r="EP2308" s="14"/>
      <c r="EQ2308" s="14"/>
      <c r="ER2308" s="14"/>
      <c r="ES2308" s="14"/>
      <c r="ET2308" s="14"/>
      <c r="EU2308" s="14"/>
      <c r="EV2308" s="14"/>
      <c r="EW2308" s="14"/>
      <c r="EX2308" s="14"/>
      <c r="EY2308" s="14"/>
      <c r="EZ2308" s="14"/>
      <c r="FA2308" s="14"/>
      <c r="FB2308" s="14"/>
      <c r="FC2308" s="14"/>
      <c r="FD2308" s="14"/>
      <c r="FE2308" s="14"/>
      <c r="FF2308" s="14"/>
      <c r="FG2308" s="14"/>
      <c r="FH2308" s="14"/>
      <c r="FI2308" s="14"/>
      <c r="FJ2308" s="14"/>
      <c r="FK2308" s="14"/>
      <c r="FL2308" s="14"/>
      <c r="FM2308" s="14"/>
      <c r="FN2308" s="14"/>
      <c r="FO2308" s="14"/>
      <c r="FP2308" s="14"/>
      <c r="FQ2308" s="14"/>
      <c r="FR2308" s="14"/>
      <c r="FS2308" s="14"/>
      <c r="FT2308" s="14"/>
      <c r="FU2308" s="14"/>
      <c r="FV2308" s="14"/>
      <c r="FW2308" s="14"/>
      <c r="FX2308" s="14"/>
      <c r="FY2308" s="14"/>
      <c r="FZ2308" s="14"/>
      <c r="GA2308" s="14"/>
      <c r="GB2308" s="14"/>
      <c r="GC2308" s="14"/>
      <c r="GD2308" s="14"/>
      <c r="GE2308" s="14"/>
      <c r="GF2308" s="14"/>
      <c r="GG2308" s="14"/>
      <c r="GH2308" s="14"/>
      <c r="GI2308" s="14"/>
      <c r="GJ2308" s="14"/>
      <c r="GK2308" s="14"/>
      <c r="GL2308" s="14"/>
      <c r="GM2308" s="14"/>
      <c r="GN2308" s="14"/>
      <c r="GO2308" s="14"/>
      <c r="GP2308" s="14"/>
      <c r="GQ2308" s="14"/>
      <c r="GR2308" s="14"/>
      <c r="GS2308" s="14"/>
      <c r="GT2308" s="14"/>
      <c r="GU2308" s="14"/>
      <c r="GV2308" s="14"/>
      <c r="GW2308" s="14"/>
      <c r="GX2308" s="14"/>
      <c r="GY2308" s="14"/>
      <c r="GZ2308" s="14"/>
      <c r="HA2308" s="14"/>
      <c r="HB2308" s="14"/>
      <c r="HC2308" s="14"/>
      <c r="HD2308" s="14"/>
      <c r="HE2308" s="14"/>
      <c r="HF2308" s="14"/>
      <c r="HG2308" s="14"/>
      <c r="HH2308" s="14"/>
      <c r="HI2308" s="14"/>
      <c r="HJ2308" s="14"/>
      <c r="HK2308" s="14"/>
      <c r="HL2308" s="14"/>
      <c r="HM2308" s="14"/>
      <c r="HN2308" s="14"/>
      <c r="HO2308" s="14"/>
      <c r="HP2308" s="14"/>
      <c r="HQ2308" s="14"/>
      <c r="HR2308" s="14"/>
      <c r="HS2308" s="14"/>
      <c r="HT2308" s="14"/>
      <c r="HU2308" s="14"/>
      <c r="HV2308" s="14"/>
      <c r="HW2308" s="14"/>
      <c r="HX2308" s="14"/>
      <c r="HY2308" s="14"/>
      <c r="HZ2308" s="14"/>
      <c r="IA2308" s="14"/>
      <c r="IB2308" s="14"/>
      <c r="IC2308" s="14"/>
      <c r="ID2308" s="14"/>
      <c r="IE2308" s="14"/>
      <c r="IF2308" s="14"/>
      <c r="IG2308" s="14"/>
      <c r="IH2308" s="14"/>
      <c r="II2308" s="14"/>
      <c r="IJ2308" s="14"/>
      <c r="IK2308" s="14"/>
      <c r="IL2308" s="14"/>
      <c r="IM2308" s="14"/>
      <c r="IN2308" s="14"/>
      <c r="IO2308" s="14"/>
      <c r="IP2308" s="14"/>
      <c r="IQ2308" s="14"/>
      <c r="IR2308" s="14"/>
      <c r="IS2308" s="14"/>
      <c r="IT2308" s="14"/>
    </row>
    <row r="2309" spans="1:254" ht="40.5" x14ac:dyDescent="0.2">
      <c r="A2309" s="12">
        <v>402195</v>
      </c>
      <c r="B2309" s="4"/>
      <c r="C2309" s="13" t="s">
        <v>2063</v>
      </c>
      <c r="D2309" s="11">
        <v>25</v>
      </c>
      <c r="E2309" s="11">
        <v>25</v>
      </c>
      <c r="F2309" s="11"/>
      <c r="G2309" s="12">
        <v>4</v>
      </c>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C2309" s="14"/>
      <c r="AD2309" s="14"/>
      <c r="AE2309" s="14"/>
      <c r="AF2309" s="14"/>
      <c r="AG2309" s="14"/>
      <c r="AH2309" s="14"/>
      <c r="AI2309" s="14"/>
      <c r="AJ2309" s="14"/>
      <c r="AK2309" s="14"/>
      <c r="AL2309" s="14"/>
      <c r="AM2309" s="14"/>
      <c r="AN2309" s="14"/>
      <c r="AO2309" s="14"/>
      <c r="AP2309" s="14"/>
      <c r="AQ2309" s="14"/>
      <c r="AR2309" s="14"/>
      <c r="AS2309" s="14"/>
      <c r="AT2309" s="14"/>
      <c r="AU2309" s="14"/>
      <c r="AV2309" s="14"/>
      <c r="AW2309" s="14"/>
      <c r="AX2309" s="14"/>
      <c r="AY2309" s="14"/>
      <c r="AZ2309" s="14"/>
      <c r="BA2309" s="14"/>
      <c r="BB2309" s="14"/>
      <c r="BC2309" s="14"/>
      <c r="BD2309" s="14"/>
      <c r="BE2309" s="14"/>
      <c r="BF2309" s="14"/>
      <c r="BG2309" s="14"/>
      <c r="BH2309" s="14"/>
      <c r="BI2309" s="14"/>
      <c r="BJ2309" s="14"/>
      <c r="BK2309" s="14"/>
      <c r="BL2309" s="14"/>
      <c r="BM2309" s="14"/>
      <c r="BN2309" s="14"/>
      <c r="BO2309" s="14"/>
      <c r="BP2309" s="14"/>
      <c r="BQ2309" s="14"/>
      <c r="BR2309" s="14"/>
      <c r="BS2309" s="14"/>
      <c r="BT2309" s="14"/>
      <c r="BU2309" s="14"/>
      <c r="BV2309" s="14"/>
      <c r="BW2309" s="14"/>
      <c r="BX2309" s="14"/>
      <c r="BY2309" s="14"/>
      <c r="BZ2309" s="14"/>
      <c r="CA2309" s="14"/>
      <c r="CB2309" s="14"/>
      <c r="CC2309" s="14"/>
      <c r="CD2309" s="14"/>
      <c r="CE2309" s="14"/>
      <c r="CF2309" s="14"/>
      <c r="CG2309" s="14"/>
      <c r="CH2309" s="14"/>
      <c r="CI2309" s="14"/>
      <c r="CJ2309" s="14"/>
      <c r="CK2309" s="14"/>
      <c r="CL2309" s="14"/>
      <c r="CM2309" s="14"/>
      <c r="CN2309" s="14"/>
      <c r="CO2309" s="14"/>
      <c r="CP2309" s="14"/>
      <c r="CQ2309" s="14"/>
      <c r="CR2309" s="14"/>
      <c r="CS2309" s="14"/>
      <c r="CT2309" s="14"/>
      <c r="CU2309" s="14"/>
      <c r="CV2309" s="14"/>
      <c r="CW2309" s="14"/>
      <c r="CX2309" s="14"/>
      <c r="CY2309" s="14"/>
      <c r="CZ2309" s="14"/>
      <c r="DA2309" s="14"/>
      <c r="DB2309" s="14"/>
      <c r="DC2309" s="14"/>
      <c r="DD2309" s="14"/>
      <c r="DE2309" s="14"/>
      <c r="DF2309" s="14"/>
      <c r="DG2309" s="14"/>
      <c r="DH2309" s="14"/>
      <c r="DI2309" s="14"/>
      <c r="DJ2309" s="14"/>
      <c r="DK2309" s="14"/>
      <c r="DL2309" s="14"/>
      <c r="DM2309" s="14"/>
      <c r="DN2309" s="14"/>
      <c r="DO2309" s="14"/>
      <c r="DP2309" s="14"/>
      <c r="DQ2309" s="14"/>
      <c r="DR2309" s="14"/>
      <c r="DS2309" s="14"/>
      <c r="DT2309" s="14"/>
      <c r="DU2309" s="14"/>
      <c r="DV2309" s="14"/>
      <c r="DW2309" s="14"/>
      <c r="DX2309" s="14"/>
      <c r="DY2309" s="14"/>
      <c r="DZ2309" s="14"/>
      <c r="EA2309" s="14"/>
      <c r="EB2309" s="14"/>
      <c r="EC2309" s="14"/>
      <c r="ED2309" s="14"/>
      <c r="EE2309" s="14"/>
      <c r="EF2309" s="14"/>
      <c r="EG2309" s="14"/>
      <c r="EH2309" s="14"/>
      <c r="EI2309" s="14"/>
      <c r="EJ2309" s="14"/>
      <c r="EK2309" s="14"/>
      <c r="EL2309" s="14"/>
      <c r="EM2309" s="14"/>
      <c r="EN2309" s="14"/>
      <c r="EO2309" s="14"/>
      <c r="EP2309" s="14"/>
      <c r="EQ2309" s="14"/>
      <c r="ER2309" s="14"/>
      <c r="ES2309" s="14"/>
      <c r="ET2309" s="14"/>
      <c r="EU2309" s="14"/>
      <c r="EV2309" s="14"/>
      <c r="EW2309" s="14"/>
      <c r="EX2309" s="14"/>
      <c r="EY2309" s="14"/>
      <c r="EZ2309" s="14"/>
      <c r="FA2309" s="14"/>
      <c r="FB2309" s="14"/>
      <c r="FC2309" s="14"/>
      <c r="FD2309" s="14"/>
      <c r="FE2309" s="14"/>
      <c r="FF2309" s="14"/>
      <c r="FG2309" s="14"/>
      <c r="FH2309" s="14"/>
      <c r="FI2309" s="14"/>
      <c r="FJ2309" s="14"/>
      <c r="FK2309" s="14"/>
      <c r="FL2309" s="14"/>
      <c r="FM2309" s="14"/>
      <c r="FN2309" s="14"/>
      <c r="FO2309" s="14"/>
      <c r="FP2309" s="14"/>
      <c r="FQ2309" s="14"/>
      <c r="FR2309" s="14"/>
      <c r="FS2309" s="14"/>
      <c r="FT2309" s="14"/>
      <c r="FU2309" s="14"/>
      <c r="FV2309" s="14"/>
      <c r="FW2309" s="14"/>
      <c r="FX2309" s="14"/>
      <c r="FY2309" s="14"/>
      <c r="FZ2309" s="14"/>
      <c r="GA2309" s="14"/>
      <c r="GB2309" s="14"/>
      <c r="GC2309" s="14"/>
      <c r="GD2309" s="14"/>
      <c r="GE2309" s="14"/>
      <c r="GF2309" s="14"/>
      <c r="GG2309" s="14"/>
      <c r="GH2309" s="14"/>
      <c r="GI2309" s="14"/>
      <c r="GJ2309" s="14"/>
      <c r="GK2309" s="14"/>
      <c r="GL2309" s="14"/>
      <c r="GM2309" s="14"/>
      <c r="GN2309" s="14"/>
      <c r="GO2309" s="14"/>
      <c r="GP2309" s="14"/>
      <c r="GQ2309" s="14"/>
      <c r="GR2309" s="14"/>
      <c r="GS2309" s="14"/>
      <c r="GT2309" s="14"/>
      <c r="GU2309" s="14"/>
      <c r="GV2309" s="14"/>
      <c r="GW2309" s="14"/>
      <c r="GX2309" s="14"/>
      <c r="GY2309" s="14"/>
      <c r="GZ2309" s="14"/>
      <c r="HA2309" s="14"/>
      <c r="HB2309" s="14"/>
      <c r="HC2309" s="14"/>
      <c r="HD2309" s="14"/>
      <c r="HE2309" s="14"/>
      <c r="HF2309" s="14"/>
      <c r="HG2309" s="14"/>
      <c r="HH2309" s="14"/>
      <c r="HI2309" s="14"/>
      <c r="HJ2309" s="14"/>
      <c r="HK2309" s="14"/>
      <c r="HL2309" s="14"/>
      <c r="HM2309" s="14"/>
      <c r="HN2309" s="14"/>
      <c r="HO2309" s="14"/>
      <c r="HP2309" s="14"/>
      <c r="HQ2309" s="14"/>
      <c r="HR2309" s="14"/>
      <c r="HS2309" s="14"/>
      <c r="HT2309" s="14"/>
      <c r="HU2309" s="14"/>
      <c r="HV2309" s="14"/>
      <c r="HW2309" s="14"/>
      <c r="HX2309" s="14"/>
      <c r="HY2309" s="14"/>
      <c r="HZ2309" s="14"/>
      <c r="IA2309" s="14"/>
      <c r="IB2309" s="14"/>
      <c r="IC2309" s="14"/>
      <c r="ID2309" s="14"/>
      <c r="IE2309" s="14"/>
      <c r="IF2309" s="14"/>
      <c r="IG2309" s="14"/>
      <c r="IH2309" s="14"/>
      <c r="II2309" s="14"/>
      <c r="IJ2309" s="14"/>
      <c r="IK2309" s="14"/>
      <c r="IL2309" s="14"/>
      <c r="IM2309" s="14"/>
      <c r="IN2309" s="14"/>
      <c r="IO2309" s="14"/>
      <c r="IP2309" s="14"/>
      <c r="IQ2309" s="14"/>
      <c r="IR2309" s="14"/>
      <c r="IS2309" s="14"/>
      <c r="IT2309" s="14"/>
    </row>
    <row r="2310" spans="1:254" x14ac:dyDescent="0.2">
      <c r="A2310" s="12">
        <v>402200</v>
      </c>
      <c r="B2310" s="4"/>
      <c r="C2310" s="13" t="s">
        <v>2064</v>
      </c>
      <c r="D2310" s="11">
        <v>70</v>
      </c>
      <c r="E2310" s="11">
        <v>70</v>
      </c>
      <c r="F2310" s="11"/>
      <c r="G2310" s="12">
        <v>7</v>
      </c>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C2310" s="14"/>
      <c r="AD2310" s="14"/>
      <c r="AE2310" s="14"/>
      <c r="AF2310" s="14"/>
      <c r="AG2310" s="14"/>
      <c r="AH2310" s="14"/>
      <c r="AI2310" s="14"/>
      <c r="AJ2310" s="14"/>
      <c r="AK2310" s="14"/>
      <c r="AL2310" s="14"/>
      <c r="AM2310" s="14"/>
      <c r="AN2310" s="14"/>
      <c r="AO2310" s="14"/>
      <c r="AP2310" s="14"/>
      <c r="AQ2310" s="14"/>
      <c r="AR2310" s="14"/>
      <c r="AS2310" s="14"/>
      <c r="AT2310" s="14"/>
      <c r="AU2310" s="14"/>
      <c r="AV2310" s="14"/>
      <c r="AW2310" s="14"/>
      <c r="AX2310" s="14"/>
      <c r="AY2310" s="14"/>
      <c r="AZ2310" s="14"/>
      <c r="BA2310" s="14"/>
      <c r="BB2310" s="14"/>
      <c r="BC2310" s="14"/>
      <c r="BD2310" s="14"/>
      <c r="BE2310" s="14"/>
      <c r="BF2310" s="14"/>
      <c r="BG2310" s="14"/>
      <c r="BH2310" s="14"/>
      <c r="BI2310" s="14"/>
      <c r="BJ2310" s="14"/>
      <c r="BK2310" s="14"/>
      <c r="BL2310" s="14"/>
      <c r="BM2310" s="14"/>
      <c r="BN2310" s="14"/>
      <c r="BO2310" s="14"/>
      <c r="BP2310" s="14"/>
      <c r="BQ2310" s="14"/>
      <c r="BR2310" s="14"/>
      <c r="BS2310" s="14"/>
      <c r="BT2310" s="14"/>
      <c r="BU2310" s="14"/>
      <c r="BV2310" s="14"/>
      <c r="BW2310" s="14"/>
      <c r="BX2310" s="14"/>
      <c r="BY2310" s="14"/>
      <c r="BZ2310" s="14"/>
      <c r="CA2310" s="14"/>
      <c r="CB2310" s="14"/>
      <c r="CC2310" s="14"/>
      <c r="CD2310" s="14"/>
      <c r="CE2310" s="14"/>
      <c r="CF2310" s="14"/>
      <c r="CG2310" s="14"/>
      <c r="CH2310" s="14"/>
      <c r="CI2310" s="14"/>
      <c r="CJ2310" s="14"/>
      <c r="CK2310" s="14"/>
      <c r="CL2310" s="14"/>
      <c r="CM2310" s="14"/>
      <c r="CN2310" s="14"/>
      <c r="CO2310" s="14"/>
      <c r="CP2310" s="14"/>
      <c r="CQ2310" s="14"/>
      <c r="CR2310" s="14"/>
      <c r="CS2310" s="14"/>
      <c r="CT2310" s="14"/>
      <c r="CU2310" s="14"/>
      <c r="CV2310" s="14"/>
      <c r="CW2310" s="14"/>
      <c r="CX2310" s="14"/>
      <c r="CY2310" s="14"/>
      <c r="CZ2310" s="14"/>
      <c r="DA2310" s="14"/>
      <c r="DB2310" s="14"/>
      <c r="DC2310" s="14"/>
      <c r="DD2310" s="14"/>
      <c r="DE2310" s="14"/>
      <c r="DF2310" s="14"/>
      <c r="DG2310" s="14"/>
      <c r="DH2310" s="14"/>
      <c r="DI2310" s="14"/>
      <c r="DJ2310" s="14"/>
      <c r="DK2310" s="14"/>
      <c r="DL2310" s="14"/>
      <c r="DM2310" s="14"/>
      <c r="DN2310" s="14"/>
      <c r="DO2310" s="14"/>
      <c r="DP2310" s="14"/>
      <c r="DQ2310" s="14"/>
      <c r="DR2310" s="14"/>
      <c r="DS2310" s="14"/>
      <c r="DT2310" s="14"/>
      <c r="DU2310" s="14"/>
      <c r="DV2310" s="14"/>
      <c r="DW2310" s="14"/>
      <c r="DX2310" s="14"/>
      <c r="DY2310" s="14"/>
      <c r="DZ2310" s="14"/>
      <c r="EA2310" s="14"/>
      <c r="EB2310" s="14"/>
      <c r="EC2310" s="14"/>
      <c r="ED2310" s="14"/>
      <c r="EE2310" s="14"/>
      <c r="EF2310" s="14"/>
      <c r="EG2310" s="14"/>
      <c r="EH2310" s="14"/>
      <c r="EI2310" s="14"/>
      <c r="EJ2310" s="14"/>
      <c r="EK2310" s="14"/>
      <c r="EL2310" s="14"/>
      <c r="EM2310" s="14"/>
      <c r="EN2310" s="14"/>
      <c r="EO2310" s="14"/>
      <c r="EP2310" s="14"/>
      <c r="EQ2310" s="14"/>
      <c r="ER2310" s="14"/>
      <c r="ES2310" s="14"/>
      <c r="ET2310" s="14"/>
      <c r="EU2310" s="14"/>
      <c r="EV2310" s="14"/>
      <c r="EW2310" s="14"/>
      <c r="EX2310" s="14"/>
      <c r="EY2310" s="14"/>
      <c r="EZ2310" s="14"/>
      <c r="FA2310" s="14"/>
      <c r="FB2310" s="14"/>
      <c r="FC2310" s="14"/>
      <c r="FD2310" s="14"/>
      <c r="FE2310" s="14"/>
      <c r="FF2310" s="14"/>
      <c r="FG2310" s="14"/>
      <c r="FH2310" s="14"/>
      <c r="FI2310" s="14"/>
      <c r="FJ2310" s="14"/>
      <c r="FK2310" s="14"/>
      <c r="FL2310" s="14"/>
      <c r="FM2310" s="14"/>
      <c r="FN2310" s="14"/>
      <c r="FO2310" s="14"/>
      <c r="FP2310" s="14"/>
      <c r="FQ2310" s="14"/>
      <c r="FR2310" s="14"/>
      <c r="FS2310" s="14"/>
      <c r="FT2310" s="14"/>
      <c r="FU2310" s="14"/>
      <c r="FV2310" s="14"/>
      <c r="FW2310" s="14"/>
      <c r="FX2310" s="14"/>
      <c r="FY2310" s="14"/>
      <c r="FZ2310" s="14"/>
      <c r="GA2310" s="14"/>
      <c r="GB2310" s="14"/>
      <c r="GC2310" s="14"/>
      <c r="GD2310" s="14"/>
      <c r="GE2310" s="14"/>
      <c r="GF2310" s="14"/>
      <c r="GG2310" s="14"/>
      <c r="GH2310" s="14"/>
      <c r="GI2310" s="14"/>
      <c r="GJ2310" s="14"/>
      <c r="GK2310" s="14"/>
      <c r="GL2310" s="14"/>
      <c r="GM2310" s="14"/>
      <c r="GN2310" s="14"/>
      <c r="GO2310" s="14"/>
      <c r="GP2310" s="14"/>
      <c r="GQ2310" s="14"/>
      <c r="GR2310" s="14"/>
      <c r="GS2310" s="14"/>
      <c r="GT2310" s="14"/>
      <c r="GU2310" s="14"/>
      <c r="GV2310" s="14"/>
      <c r="GW2310" s="14"/>
      <c r="GX2310" s="14"/>
      <c r="GY2310" s="14"/>
      <c r="GZ2310" s="14"/>
      <c r="HA2310" s="14"/>
      <c r="HB2310" s="14"/>
      <c r="HC2310" s="14"/>
      <c r="HD2310" s="14"/>
      <c r="HE2310" s="14"/>
      <c r="HF2310" s="14"/>
      <c r="HG2310" s="14"/>
      <c r="HH2310" s="14"/>
      <c r="HI2310" s="14"/>
      <c r="HJ2310" s="14"/>
      <c r="HK2310" s="14"/>
      <c r="HL2310" s="14"/>
      <c r="HM2310" s="14"/>
      <c r="HN2310" s="14"/>
      <c r="HO2310" s="14"/>
      <c r="HP2310" s="14"/>
      <c r="HQ2310" s="14"/>
      <c r="HR2310" s="14"/>
      <c r="HS2310" s="14"/>
      <c r="HT2310" s="14"/>
      <c r="HU2310" s="14"/>
      <c r="HV2310" s="14"/>
      <c r="HW2310" s="14"/>
      <c r="HX2310" s="14"/>
      <c r="HY2310" s="14"/>
      <c r="HZ2310" s="14"/>
      <c r="IA2310" s="14"/>
      <c r="IB2310" s="14"/>
      <c r="IC2310" s="14"/>
      <c r="ID2310" s="14"/>
      <c r="IE2310" s="14"/>
      <c r="IF2310" s="14"/>
      <c r="IG2310" s="14"/>
      <c r="IH2310" s="14"/>
      <c r="II2310" s="14"/>
      <c r="IJ2310" s="14"/>
      <c r="IK2310" s="14"/>
      <c r="IL2310" s="14"/>
      <c r="IM2310" s="14"/>
      <c r="IN2310" s="14"/>
      <c r="IO2310" s="14"/>
      <c r="IP2310" s="14"/>
      <c r="IQ2310" s="14"/>
      <c r="IR2310" s="14"/>
      <c r="IS2310" s="14"/>
      <c r="IT2310" s="14"/>
    </row>
    <row r="2311" spans="1:254" x14ac:dyDescent="0.2">
      <c r="A2311" s="12">
        <v>402205</v>
      </c>
      <c r="B2311" s="4" t="s">
        <v>7</v>
      </c>
      <c r="C2311" s="13" t="s">
        <v>2065</v>
      </c>
      <c r="D2311" s="11">
        <v>19</v>
      </c>
      <c r="E2311" s="11">
        <v>19</v>
      </c>
      <c r="F2311" s="11"/>
      <c r="G2311" s="12">
        <v>0</v>
      </c>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C2311" s="14"/>
      <c r="AD2311" s="14"/>
      <c r="AE2311" s="14"/>
      <c r="AF2311" s="14"/>
      <c r="AG2311" s="14"/>
      <c r="AH2311" s="14"/>
      <c r="AI2311" s="14"/>
      <c r="AJ2311" s="14"/>
      <c r="AK2311" s="14"/>
      <c r="AL2311" s="14"/>
      <c r="AM2311" s="14"/>
      <c r="AN2311" s="14"/>
      <c r="AO2311" s="14"/>
      <c r="AP2311" s="14"/>
      <c r="AQ2311" s="14"/>
      <c r="AR2311" s="14"/>
      <c r="AS2311" s="14"/>
      <c r="AT2311" s="14"/>
      <c r="AU2311" s="14"/>
      <c r="AV2311" s="14"/>
      <c r="AW2311" s="14"/>
      <c r="AX2311" s="14"/>
      <c r="AY2311" s="14"/>
      <c r="AZ2311" s="14"/>
      <c r="BA2311" s="14"/>
      <c r="BB2311" s="14"/>
      <c r="BC2311" s="14"/>
      <c r="BD2311" s="14"/>
      <c r="BE2311" s="14"/>
      <c r="BF2311" s="14"/>
      <c r="BG2311" s="14"/>
      <c r="BH2311" s="14"/>
      <c r="BI2311" s="14"/>
      <c r="BJ2311" s="14"/>
      <c r="BK2311" s="14"/>
      <c r="BL2311" s="14"/>
      <c r="BM2311" s="14"/>
      <c r="BN2311" s="14"/>
      <c r="BO2311" s="14"/>
      <c r="BP2311" s="14"/>
      <c r="BQ2311" s="14"/>
      <c r="BR2311" s="14"/>
      <c r="BS2311" s="14"/>
      <c r="BT2311" s="14"/>
      <c r="BU2311" s="14"/>
      <c r="BV2311" s="14"/>
      <c r="BW2311" s="14"/>
      <c r="BX2311" s="14"/>
      <c r="BY2311" s="14"/>
      <c r="BZ2311" s="14"/>
      <c r="CA2311" s="14"/>
      <c r="CB2311" s="14"/>
      <c r="CC2311" s="14"/>
      <c r="CD2311" s="14"/>
      <c r="CE2311" s="14"/>
      <c r="CF2311" s="14"/>
      <c r="CG2311" s="14"/>
      <c r="CH2311" s="14"/>
      <c r="CI2311" s="14"/>
      <c r="CJ2311" s="14"/>
      <c r="CK2311" s="14"/>
      <c r="CL2311" s="14"/>
      <c r="CM2311" s="14"/>
      <c r="CN2311" s="14"/>
      <c r="CO2311" s="14"/>
      <c r="CP2311" s="14"/>
      <c r="CQ2311" s="14"/>
      <c r="CR2311" s="14"/>
      <c r="CS2311" s="14"/>
      <c r="CT2311" s="14"/>
      <c r="CU2311" s="14"/>
      <c r="CV2311" s="14"/>
      <c r="CW2311" s="14"/>
      <c r="CX2311" s="14"/>
      <c r="CY2311" s="14"/>
      <c r="CZ2311" s="14"/>
      <c r="DA2311" s="14"/>
      <c r="DB2311" s="14"/>
      <c r="DC2311" s="14"/>
      <c r="DD2311" s="14"/>
      <c r="DE2311" s="14"/>
      <c r="DF2311" s="14"/>
      <c r="DG2311" s="14"/>
      <c r="DH2311" s="14"/>
      <c r="DI2311" s="14"/>
      <c r="DJ2311" s="14"/>
      <c r="DK2311" s="14"/>
      <c r="DL2311" s="14"/>
      <c r="DM2311" s="14"/>
      <c r="DN2311" s="14"/>
      <c r="DO2311" s="14"/>
      <c r="DP2311" s="14"/>
      <c r="DQ2311" s="14"/>
      <c r="DR2311" s="14"/>
      <c r="DS2311" s="14"/>
      <c r="DT2311" s="14"/>
      <c r="DU2311" s="14"/>
      <c r="DV2311" s="14"/>
      <c r="DW2311" s="14"/>
      <c r="DX2311" s="14"/>
      <c r="DY2311" s="14"/>
      <c r="DZ2311" s="14"/>
      <c r="EA2311" s="14"/>
      <c r="EB2311" s="14"/>
      <c r="EC2311" s="14"/>
      <c r="ED2311" s="14"/>
      <c r="EE2311" s="14"/>
      <c r="EF2311" s="14"/>
      <c r="EG2311" s="14"/>
      <c r="EH2311" s="14"/>
      <c r="EI2311" s="14"/>
      <c r="EJ2311" s="14"/>
      <c r="EK2311" s="14"/>
      <c r="EL2311" s="14"/>
      <c r="EM2311" s="14"/>
      <c r="EN2311" s="14"/>
      <c r="EO2311" s="14"/>
      <c r="EP2311" s="14"/>
      <c r="EQ2311" s="14"/>
      <c r="ER2311" s="14"/>
      <c r="ES2311" s="14"/>
      <c r="ET2311" s="14"/>
      <c r="EU2311" s="14"/>
      <c r="EV2311" s="14"/>
      <c r="EW2311" s="14"/>
      <c r="EX2311" s="14"/>
      <c r="EY2311" s="14"/>
      <c r="EZ2311" s="14"/>
      <c r="FA2311" s="14"/>
      <c r="FB2311" s="14"/>
      <c r="FC2311" s="14"/>
      <c r="FD2311" s="14"/>
      <c r="FE2311" s="14"/>
      <c r="FF2311" s="14"/>
      <c r="FG2311" s="14"/>
      <c r="FH2311" s="14"/>
      <c r="FI2311" s="14"/>
      <c r="FJ2311" s="14"/>
      <c r="FK2311" s="14"/>
      <c r="FL2311" s="14"/>
      <c r="FM2311" s="14"/>
      <c r="FN2311" s="14"/>
      <c r="FO2311" s="14"/>
      <c r="FP2311" s="14"/>
      <c r="FQ2311" s="14"/>
      <c r="FR2311" s="14"/>
      <c r="FS2311" s="14"/>
      <c r="FT2311" s="14"/>
      <c r="FU2311" s="14"/>
      <c r="FV2311" s="14"/>
      <c r="FW2311" s="14"/>
      <c r="FX2311" s="14"/>
      <c r="FY2311" s="14"/>
      <c r="FZ2311" s="14"/>
      <c r="GA2311" s="14"/>
      <c r="GB2311" s="14"/>
      <c r="GC2311" s="14"/>
      <c r="GD2311" s="14"/>
      <c r="GE2311" s="14"/>
      <c r="GF2311" s="14"/>
      <c r="GG2311" s="14"/>
      <c r="GH2311" s="14"/>
      <c r="GI2311" s="14"/>
      <c r="GJ2311" s="14"/>
      <c r="GK2311" s="14"/>
      <c r="GL2311" s="14"/>
      <c r="GM2311" s="14"/>
      <c r="GN2311" s="14"/>
      <c r="GO2311" s="14"/>
      <c r="GP2311" s="14"/>
      <c r="GQ2311" s="14"/>
      <c r="GR2311" s="14"/>
      <c r="GS2311" s="14"/>
      <c r="GT2311" s="14"/>
      <c r="GU2311" s="14"/>
      <c r="GV2311" s="14"/>
      <c r="GW2311" s="14"/>
      <c r="GX2311" s="14"/>
      <c r="GY2311" s="14"/>
      <c r="GZ2311" s="14"/>
      <c r="HA2311" s="14"/>
      <c r="HB2311" s="14"/>
      <c r="HC2311" s="14"/>
      <c r="HD2311" s="14"/>
      <c r="HE2311" s="14"/>
      <c r="HF2311" s="14"/>
      <c r="HG2311" s="14"/>
      <c r="HH2311" s="14"/>
      <c r="HI2311" s="14"/>
      <c r="HJ2311" s="14"/>
      <c r="HK2311" s="14"/>
      <c r="HL2311" s="14"/>
      <c r="HM2311" s="14"/>
      <c r="HN2311" s="14"/>
      <c r="HO2311" s="14"/>
      <c r="HP2311" s="14"/>
      <c r="HQ2311" s="14"/>
      <c r="HR2311" s="14"/>
      <c r="HS2311" s="14"/>
      <c r="HT2311" s="14"/>
      <c r="HU2311" s="14"/>
      <c r="HV2311" s="14"/>
      <c r="HW2311" s="14"/>
      <c r="HX2311" s="14"/>
      <c r="HY2311" s="14"/>
      <c r="HZ2311" s="14"/>
      <c r="IA2311" s="14"/>
      <c r="IB2311" s="14"/>
      <c r="IC2311" s="14"/>
      <c r="ID2311" s="14"/>
      <c r="IE2311" s="14"/>
      <c r="IF2311" s="14"/>
      <c r="IG2311" s="14"/>
      <c r="IH2311" s="14"/>
      <c r="II2311" s="14"/>
      <c r="IJ2311" s="14"/>
      <c r="IK2311" s="14"/>
      <c r="IL2311" s="14"/>
      <c r="IM2311" s="14"/>
      <c r="IN2311" s="14"/>
      <c r="IO2311" s="14"/>
      <c r="IP2311" s="14"/>
      <c r="IQ2311" s="14"/>
      <c r="IR2311" s="14"/>
      <c r="IS2311" s="14"/>
      <c r="IT2311" s="14"/>
    </row>
    <row r="2312" spans="1:254" x14ac:dyDescent="0.2">
      <c r="A2312" s="12">
        <v>500005</v>
      </c>
      <c r="B2312" s="4"/>
      <c r="C2312" s="13" t="s">
        <v>2066</v>
      </c>
      <c r="D2312" s="11">
        <v>34.6</v>
      </c>
      <c r="E2312" s="11">
        <v>34.6</v>
      </c>
      <c r="F2312" s="11"/>
      <c r="G2312" s="12">
        <v>5</v>
      </c>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C2312" s="14"/>
      <c r="AD2312" s="14"/>
      <c r="AE2312" s="14"/>
      <c r="AF2312" s="14"/>
      <c r="AG2312" s="14"/>
      <c r="AH2312" s="14"/>
      <c r="AI2312" s="14"/>
      <c r="AJ2312" s="14"/>
      <c r="AK2312" s="14"/>
      <c r="AL2312" s="14"/>
      <c r="AM2312" s="14"/>
      <c r="AN2312" s="14"/>
      <c r="AO2312" s="14"/>
      <c r="AP2312" s="14"/>
      <c r="AQ2312" s="14"/>
      <c r="AR2312" s="14"/>
      <c r="AS2312" s="14"/>
      <c r="AT2312" s="14"/>
      <c r="AU2312" s="14"/>
      <c r="AV2312" s="14"/>
      <c r="AW2312" s="14"/>
      <c r="AX2312" s="14"/>
      <c r="AY2312" s="14"/>
      <c r="AZ2312" s="14"/>
      <c r="BA2312" s="14"/>
      <c r="BB2312" s="14"/>
      <c r="BC2312" s="14"/>
      <c r="BD2312" s="14"/>
      <c r="BE2312" s="14"/>
      <c r="BF2312" s="14"/>
      <c r="BG2312" s="14"/>
      <c r="BH2312" s="14"/>
      <c r="BI2312" s="14"/>
      <c r="BJ2312" s="14"/>
      <c r="BK2312" s="14"/>
      <c r="BL2312" s="14"/>
      <c r="BM2312" s="14"/>
      <c r="BN2312" s="14"/>
      <c r="BO2312" s="14"/>
      <c r="BP2312" s="14"/>
      <c r="BQ2312" s="14"/>
      <c r="BR2312" s="14"/>
      <c r="BS2312" s="14"/>
      <c r="BT2312" s="14"/>
      <c r="BU2312" s="14"/>
      <c r="BV2312" s="14"/>
      <c r="BW2312" s="14"/>
      <c r="BX2312" s="14"/>
      <c r="BY2312" s="14"/>
      <c r="BZ2312" s="14"/>
      <c r="CA2312" s="14"/>
      <c r="CB2312" s="14"/>
      <c r="CC2312" s="14"/>
      <c r="CD2312" s="14"/>
      <c r="CE2312" s="14"/>
      <c r="CF2312" s="14"/>
      <c r="CG2312" s="14"/>
      <c r="CH2312" s="14"/>
      <c r="CI2312" s="14"/>
      <c r="CJ2312" s="14"/>
      <c r="CK2312" s="14"/>
      <c r="CL2312" s="14"/>
      <c r="CM2312" s="14"/>
      <c r="CN2312" s="14"/>
      <c r="CO2312" s="14"/>
      <c r="CP2312" s="14"/>
      <c r="CQ2312" s="14"/>
      <c r="CR2312" s="14"/>
      <c r="CS2312" s="14"/>
      <c r="CT2312" s="14"/>
      <c r="CU2312" s="14"/>
      <c r="CV2312" s="14"/>
      <c r="CW2312" s="14"/>
      <c r="CX2312" s="14"/>
      <c r="CY2312" s="14"/>
      <c r="CZ2312" s="14"/>
      <c r="DA2312" s="14"/>
      <c r="DB2312" s="14"/>
      <c r="DC2312" s="14"/>
      <c r="DD2312" s="14"/>
      <c r="DE2312" s="14"/>
      <c r="DF2312" s="14"/>
      <c r="DG2312" s="14"/>
      <c r="DH2312" s="14"/>
      <c r="DI2312" s="14"/>
      <c r="DJ2312" s="14"/>
      <c r="DK2312" s="14"/>
      <c r="DL2312" s="14"/>
      <c r="DM2312" s="14"/>
      <c r="DN2312" s="14"/>
      <c r="DO2312" s="14"/>
      <c r="DP2312" s="14"/>
      <c r="DQ2312" s="14"/>
      <c r="DR2312" s="14"/>
      <c r="DS2312" s="14"/>
      <c r="DT2312" s="14"/>
      <c r="DU2312" s="14"/>
      <c r="DV2312" s="14"/>
      <c r="DW2312" s="14"/>
      <c r="DX2312" s="14"/>
      <c r="DY2312" s="14"/>
      <c r="DZ2312" s="14"/>
      <c r="EA2312" s="14"/>
      <c r="EB2312" s="14"/>
      <c r="EC2312" s="14"/>
      <c r="ED2312" s="14"/>
      <c r="EE2312" s="14"/>
      <c r="EF2312" s="14"/>
      <c r="EG2312" s="14"/>
      <c r="EH2312" s="14"/>
      <c r="EI2312" s="14"/>
      <c r="EJ2312" s="14"/>
      <c r="EK2312" s="14"/>
      <c r="EL2312" s="14"/>
      <c r="EM2312" s="14"/>
      <c r="EN2312" s="14"/>
      <c r="EO2312" s="14"/>
      <c r="EP2312" s="14"/>
      <c r="EQ2312" s="14"/>
      <c r="ER2312" s="14"/>
      <c r="ES2312" s="14"/>
      <c r="ET2312" s="14"/>
      <c r="EU2312" s="14"/>
      <c r="EV2312" s="14"/>
      <c r="EW2312" s="14"/>
      <c r="EX2312" s="14"/>
      <c r="EY2312" s="14"/>
      <c r="EZ2312" s="14"/>
      <c r="FA2312" s="14"/>
      <c r="FB2312" s="14"/>
      <c r="FC2312" s="14"/>
      <c r="FD2312" s="14"/>
      <c r="FE2312" s="14"/>
      <c r="FF2312" s="14"/>
      <c r="FG2312" s="14"/>
      <c r="FH2312" s="14"/>
      <c r="FI2312" s="14"/>
      <c r="FJ2312" s="14"/>
      <c r="FK2312" s="14"/>
      <c r="FL2312" s="14"/>
      <c r="FM2312" s="14"/>
      <c r="FN2312" s="14"/>
      <c r="FO2312" s="14"/>
      <c r="FP2312" s="14"/>
      <c r="FQ2312" s="14"/>
      <c r="FR2312" s="14"/>
      <c r="FS2312" s="14"/>
      <c r="FT2312" s="14"/>
      <c r="FU2312" s="14"/>
      <c r="FV2312" s="14"/>
      <c r="FW2312" s="14"/>
      <c r="FX2312" s="14"/>
      <c r="FY2312" s="14"/>
      <c r="FZ2312" s="14"/>
      <c r="GA2312" s="14"/>
      <c r="GB2312" s="14"/>
      <c r="GC2312" s="14"/>
      <c r="GD2312" s="14"/>
      <c r="GE2312" s="14"/>
      <c r="GF2312" s="14"/>
      <c r="GG2312" s="14"/>
      <c r="GH2312" s="14"/>
      <c r="GI2312" s="14"/>
      <c r="GJ2312" s="14"/>
      <c r="GK2312" s="14"/>
      <c r="GL2312" s="14"/>
      <c r="GM2312" s="14"/>
      <c r="GN2312" s="14"/>
      <c r="GO2312" s="14"/>
      <c r="GP2312" s="14"/>
      <c r="GQ2312" s="14"/>
      <c r="GR2312" s="14"/>
      <c r="GS2312" s="14"/>
      <c r="GT2312" s="14"/>
      <c r="GU2312" s="14"/>
      <c r="GV2312" s="14"/>
      <c r="GW2312" s="14"/>
      <c r="GX2312" s="14"/>
      <c r="GY2312" s="14"/>
      <c r="GZ2312" s="14"/>
      <c r="HA2312" s="14"/>
      <c r="HB2312" s="14"/>
      <c r="HC2312" s="14"/>
      <c r="HD2312" s="14"/>
      <c r="HE2312" s="14"/>
      <c r="HF2312" s="14"/>
      <c r="HG2312" s="14"/>
      <c r="HH2312" s="14"/>
      <c r="HI2312" s="14"/>
      <c r="HJ2312" s="14"/>
      <c r="HK2312" s="14"/>
      <c r="HL2312" s="14"/>
      <c r="HM2312" s="14"/>
      <c r="HN2312" s="14"/>
      <c r="HO2312" s="14"/>
      <c r="HP2312" s="14"/>
      <c r="HQ2312" s="14"/>
      <c r="HR2312" s="14"/>
      <c r="HS2312" s="14"/>
      <c r="HT2312" s="14"/>
      <c r="HU2312" s="14"/>
      <c r="HV2312" s="14"/>
      <c r="HW2312" s="14"/>
      <c r="HX2312" s="14"/>
      <c r="HY2312" s="14"/>
      <c r="HZ2312" s="14"/>
      <c r="IA2312" s="14"/>
      <c r="IB2312" s="14"/>
      <c r="IC2312" s="14"/>
      <c r="ID2312" s="14"/>
      <c r="IE2312" s="14"/>
      <c r="IF2312" s="14"/>
      <c r="IG2312" s="14"/>
      <c r="IH2312" s="14"/>
      <c r="II2312" s="14"/>
      <c r="IJ2312" s="14"/>
      <c r="IK2312" s="14"/>
      <c r="IL2312" s="14"/>
      <c r="IM2312" s="14"/>
      <c r="IN2312" s="14"/>
      <c r="IO2312" s="14"/>
      <c r="IP2312" s="14"/>
      <c r="IQ2312" s="14"/>
      <c r="IR2312" s="14"/>
      <c r="IS2312" s="14"/>
      <c r="IT2312" s="14"/>
    </row>
    <row r="2313" spans="1:254" x14ac:dyDescent="0.2">
      <c r="A2313" s="12">
        <v>500010</v>
      </c>
      <c r="B2313" s="4"/>
      <c r="C2313" s="13" t="s">
        <v>2067</v>
      </c>
      <c r="D2313" s="11">
        <v>49</v>
      </c>
      <c r="E2313" s="11">
        <v>49</v>
      </c>
      <c r="F2313" s="11"/>
      <c r="G2313" s="12">
        <v>4</v>
      </c>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C2313" s="14"/>
      <c r="AD2313" s="14"/>
      <c r="AE2313" s="14"/>
      <c r="AF2313" s="14"/>
      <c r="AG2313" s="14"/>
      <c r="AH2313" s="14"/>
      <c r="AI2313" s="14"/>
      <c r="AJ2313" s="14"/>
      <c r="AK2313" s="14"/>
      <c r="AL2313" s="14"/>
      <c r="AM2313" s="14"/>
      <c r="AN2313" s="14"/>
      <c r="AO2313" s="14"/>
      <c r="AP2313" s="14"/>
      <c r="AQ2313" s="14"/>
      <c r="AR2313" s="14"/>
      <c r="AS2313" s="14"/>
      <c r="AT2313" s="14"/>
      <c r="AU2313" s="14"/>
      <c r="AV2313" s="14"/>
      <c r="AW2313" s="14"/>
      <c r="AX2313" s="14"/>
      <c r="AY2313" s="14"/>
      <c r="AZ2313" s="14"/>
      <c r="BA2313" s="14"/>
      <c r="BB2313" s="14"/>
      <c r="BC2313" s="14"/>
      <c r="BD2313" s="14"/>
      <c r="BE2313" s="14"/>
      <c r="BF2313" s="14"/>
      <c r="BG2313" s="14"/>
      <c r="BH2313" s="14"/>
      <c r="BI2313" s="14"/>
      <c r="BJ2313" s="14"/>
      <c r="BK2313" s="14"/>
      <c r="BL2313" s="14"/>
      <c r="BM2313" s="14"/>
      <c r="BN2313" s="14"/>
      <c r="BO2313" s="14"/>
      <c r="BP2313" s="14"/>
      <c r="BQ2313" s="14"/>
      <c r="BR2313" s="14"/>
      <c r="BS2313" s="14"/>
      <c r="BT2313" s="14"/>
      <c r="BU2313" s="14"/>
      <c r="BV2313" s="14"/>
      <c r="BW2313" s="14"/>
      <c r="BX2313" s="14"/>
      <c r="BY2313" s="14"/>
      <c r="BZ2313" s="14"/>
      <c r="CA2313" s="14"/>
      <c r="CB2313" s="14"/>
      <c r="CC2313" s="14"/>
      <c r="CD2313" s="14"/>
      <c r="CE2313" s="14"/>
      <c r="CF2313" s="14"/>
      <c r="CG2313" s="14"/>
      <c r="CH2313" s="14"/>
      <c r="CI2313" s="14"/>
      <c r="CJ2313" s="14"/>
      <c r="CK2313" s="14"/>
      <c r="CL2313" s="14"/>
      <c r="CM2313" s="14"/>
      <c r="CN2313" s="14"/>
      <c r="CO2313" s="14"/>
      <c r="CP2313" s="14"/>
      <c r="CQ2313" s="14"/>
      <c r="CR2313" s="14"/>
      <c r="CS2313" s="14"/>
      <c r="CT2313" s="14"/>
      <c r="CU2313" s="14"/>
      <c r="CV2313" s="14"/>
      <c r="CW2313" s="14"/>
      <c r="CX2313" s="14"/>
      <c r="CY2313" s="14"/>
      <c r="CZ2313" s="14"/>
      <c r="DA2313" s="14"/>
      <c r="DB2313" s="14"/>
      <c r="DC2313" s="14"/>
      <c r="DD2313" s="14"/>
      <c r="DE2313" s="14"/>
      <c r="DF2313" s="14"/>
      <c r="DG2313" s="14"/>
      <c r="DH2313" s="14"/>
      <c r="DI2313" s="14"/>
      <c r="DJ2313" s="14"/>
      <c r="DK2313" s="14"/>
      <c r="DL2313" s="14"/>
      <c r="DM2313" s="14"/>
      <c r="DN2313" s="14"/>
      <c r="DO2313" s="14"/>
      <c r="DP2313" s="14"/>
      <c r="DQ2313" s="14"/>
      <c r="DR2313" s="14"/>
      <c r="DS2313" s="14"/>
      <c r="DT2313" s="14"/>
      <c r="DU2313" s="14"/>
      <c r="DV2313" s="14"/>
      <c r="DW2313" s="14"/>
      <c r="DX2313" s="14"/>
      <c r="DY2313" s="14"/>
      <c r="DZ2313" s="14"/>
      <c r="EA2313" s="14"/>
      <c r="EB2313" s="14"/>
      <c r="EC2313" s="14"/>
      <c r="ED2313" s="14"/>
      <c r="EE2313" s="14"/>
      <c r="EF2313" s="14"/>
      <c r="EG2313" s="14"/>
      <c r="EH2313" s="14"/>
      <c r="EI2313" s="14"/>
      <c r="EJ2313" s="14"/>
      <c r="EK2313" s="14"/>
      <c r="EL2313" s="14"/>
      <c r="EM2313" s="14"/>
      <c r="EN2313" s="14"/>
      <c r="EO2313" s="14"/>
      <c r="EP2313" s="14"/>
      <c r="EQ2313" s="14"/>
      <c r="ER2313" s="14"/>
      <c r="ES2313" s="14"/>
      <c r="ET2313" s="14"/>
      <c r="EU2313" s="14"/>
      <c r="EV2313" s="14"/>
      <c r="EW2313" s="14"/>
      <c r="EX2313" s="14"/>
      <c r="EY2313" s="14"/>
      <c r="EZ2313" s="14"/>
      <c r="FA2313" s="14"/>
      <c r="FB2313" s="14"/>
      <c r="FC2313" s="14"/>
      <c r="FD2313" s="14"/>
      <c r="FE2313" s="14"/>
      <c r="FF2313" s="14"/>
      <c r="FG2313" s="14"/>
      <c r="FH2313" s="14"/>
      <c r="FI2313" s="14"/>
      <c r="FJ2313" s="14"/>
      <c r="FK2313" s="14"/>
      <c r="FL2313" s="14"/>
      <c r="FM2313" s="14"/>
      <c r="FN2313" s="14"/>
      <c r="FO2313" s="14"/>
      <c r="FP2313" s="14"/>
      <c r="FQ2313" s="14"/>
      <c r="FR2313" s="14"/>
      <c r="FS2313" s="14"/>
      <c r="FT2313" s="14"/>
      <c r="FU2313" s="14"/>
      <c r="FV2313" s="14"/>
      <c r="FW2313" s="14"/>
      <c r="FX2313" s="14"/>
      <c r="FY2313" s="14"/>
      <c r="FZ2313" s="14"/>
      <c r="GA2313" s="14"/>
      <c r="GB2313" s="14"/>
      <c r="GC2313" s="14"/>
      <c r="GD2313" s="14"/>
      <c r="GE2313" s="14"/>
      <c r="GF2313" s="14"/>
      <c r="GG2313" s="14"/>
      <c r="GH2313" s="14"/>
      <c r="GI2313" s="14"/>
      <c r="GJ2313" s="14"/>
      <c r="GK2313" s="14"/>
      <c r="GL2313" s="14"/>
      <c r="GM2313" s="14"/>
      <c r="GN2313" s="14"/>
      <c r="GO2313" s="14"/>
      <c r="GP2313" s="14"/>
      <c r="GQ2313" s="14"/>
      <c r="GR2313" s="14"/>
      <c r="GS2313" s="14"/>
      <c r="GT2313" s="14"/>
      <c r="GU2313" s="14"/>
      <c r="GV2313" s="14"/>
      <c r="GW2313" s="14"/>
      <c r="GX2313" s="14"/>
      <c r="GY2313" s="14"/>
      <c r="GZ2313" s="14"/>
      <c r="HA2313" s="14"/>
      <c r="HB2313" s="14"/>
      <c r="HC2313" s="14"/>
      <c r="HD2313" s="14"/>
      <c r="HE2313" s="14"/>
      <c r="HF2313" s="14"/>
      <c r="HG2313" s="14"/>
      <c r="HH2313" s="14"/>
      <c r="HI2313" s="14"/>
      <c r="HJ2313" s="14"/>
      <c r="HK2313" s="14"/>
      <c r="HL2313" s="14"/>
      <c r="HM2313" s="14"/>
      <c r="HN2313" s="14"/>
      <c r="HO2313" s="14"/>
      <c r="HP2313" s="14"/>
      <c r="HQ2313" s="14"/>
      <c r="HR2313" s="14"/>
      <c r="HS2313" s="14"/>
      <c r="HT2313" s="14"/>
      <c r="HU2313" s="14"/>
      <c r="HV2313" s="14"/>
      <c r="HW2313" s="14"/>
      <c r="HX2313" s="14"/>
      <c r="HY2313" s="14"/>
      <c r="HZ2313" s="14"/>
      <c r="IA2313" s="14"/>
      <c r="IB2313" s="14"/>
      <c r="IC2313" s="14"/>
      <c r="ID2313" s="14"/>
      <c r="IE2313" s="14"/>
      <c r="IF2313" s="14"/>
      <c r="IG2313" s="14"/>
      <c r="IH2313" s="14"/>
      <c r="II2313" s="14"/>
      <c r="IJ2313" s="14"/>
      <c r="IK2313" s="14"/>
      <c r="IL2313" s="14"/>
      <c r="IM2313" s="14"/>
      <c r="IN2313" s="14"/>
      <c r="IO2313" s="14"/>
      <c r="IP2313" s="14"/>
      <c r="IQ2313" s="14"/>
      <c r="IR2313" s="14"/>
      <c r="IS2313" s="14"/>
      <c r="IT2313" s="14"/>
    </row>
    <row r="2314" spans="1:254" x14ac:dyDescent="0.2">
      <c r="A2314" s="54">
        <v>500013</v>
      </c>
      <c r="B2314" s="24"/>
      <c r="C2314" s="42" t="s">
        <v>2068</v>
      </c>
      <c r="D2314" s="55" t="s">
        <v>1211</v>
      </c>
      <c r="E2314" s="50" t="s">
        <v>1212</v>
      </c>
      <c r="F2314" s="50">
        <v>4</v>
      </c>
      <c r="G2314" s="48">
        <v>0</v>
      </c>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C2314" s="14"/>
      <c r="AD2314" s="14"/>
      <c r="AE2314" s="14"/>
      <c r="AF2314" s="14"/>
      <c r="AG2314" s="14"/>
      <c r="AH2314" s="14"/>
      <c r="AI2314" s="14"/>
      <c r="AJ2314" s="14"/>
      <c r="AK2314" s="14"/>
      <c r="AL2314" s="14"/>
      <c r="AM2314" s="14"/>
      <c r="AN2314" s="14"/>
      <c r="AO2314" s="14"/>
      <c r="AP2314" s="14"/>
      <c r="AQ2314" s="14"/>
      <c r="AR2314" s="14"/>
      <c r="AS2314" s="14"/>
      <c r="AT2314" s="14"/>
      <c r="AU2314" s="14"/>
      <c r="AV2314" s="14"/>
      <c r="AW2314" s="14"/>
      <c r="AX2314" s="14"/>
      <c r="AY2314" s="14"/>
      <c r="AZ2314" s="14"/>
      <c r="BA2314" s="14"/>
      <c r="BB2314" s="14"/>
      <c r="BC2314" s="14"/>
      <c r="BD2314" s="14"/>
      <c r="BE2314" s="14"/>
      <c r="BF2314" s="14"/>
      <c r="BG2314" s="14"/>
      <c r="BH2314" s="14"/>
      <c r="BI2314" s="14"/>
      <c r="BJ2314" s="14"/>
      <c r="BK2314" s="14"/>
      <c r="BL2314" s="14"/>
      <c r="BM2314" s="14"/>
      <c r="BN2314" s="14"/>
      <c r="BO2314" s="14"/>
      <c r="BP2314" s="14"/>
      <c r="BQ2314" s="14"/>
      <c r="BR2314" s="14"/>
      <c r="BS2314" s="14"/>
      <c r="BT2314" s="14"/>
      <c r="BU2314" s="14"/>
      <c r="BV2314" s="14"/>
      <c r="BW2314" s="14"/>
      <c r="BX2314" s="14"/>
      <c r="BY2314" s="14"/>
      <c r="BZ2314" s="14"/>
      <c r="CA2314" s="14"/>
      <c r="CB2314" s="14"/>
      <c r="CC2314" s="14"/>
      <c r="CD2314" s="14"/>
      <c r="CE2314" s="14"/>
      <c r="CF2314" s="14"/>
      <c r="CG2314" s="14"/>
      <c r="CH2314" s="14"/>
      <c r="CI2314" s="14"/>
      <c r="CJ2314" s="14"/>
      <c r="CK2314" s="14"/>
      <c r="CL2314" s="14"/>
      <c r="CM2314" s="14"/>
      <c r="CN2314" s="14"/>
      <c r="CO2314" s="14"/>
      <c r="CP2314" s="14"/>
      <c r="CQ2314" s="14"/>
      <c r="CR2314" s="14"/>
      <c r="CS2314" s="14"/>
      <c r="CT2314" s="14"/>
      <c r="CU2314" s="14"/>
      <c r="CV2314" s="14"/>
      <c r="CW2314" s="14"/>
      <c r="CX2314" s="14"/>
      <c r="CY2314" s="14"/>
      <c r="CZ2314" s="14"/>
      <c r="DA2314" s="14"/>
      <c r="DB2314" s="14"/>
      <c r="DC2314" s="14"/>
      <c r="DD2314" s="14"/>
      <c r="DE2314" s="14"/>
      <c r="DF2314" s="14"/>
      <c r="DG2314" s="14"/>
      <c r="DH2314" s="14"/>
      <c r="DI2314" s="14"/>
      <c r="DJ2314" s="14"/>
      <c r="DK2314" s="14"/>
      <c r="DL2314" s="14"/>
      <c r="DM2314" s="14"/>
      <c r="DN2314" s="14"/>
      <c r="DO2314" s="14"/>
      <c r="DP2314" s="14"/>
      <c r="DQ2314" s="14"/>
      <c r="DR2314" s="14"/>
      <c r="DS2314" s="14"/>
      <c r="DT2314" s="14"/>
      <c r="DU2314" s="14"/>
      <c r="DV2314" s="14"/>
      <c r="DW2314" s="14"/>
      <c r="DX2314" s="14"/>
      <c r="DY2314" s="14"/>
      <c r="DZ2314" s="14"/>
      <c r="EA2314" s="14"/>
      <c r="EB2314" s="14"/>
      <c r="EC2314" s="14"/>
      <c r="ED2314" s="14"/>
      <c r="EE2314" s="14"/>
      <c r="EF2314" s="14"/>
      <c r="EG2314" s="14"/>
      <c r="EH2314" s="14"/>
      <c r="EI2314" s="14"/>
      <c r="EJ2314" s="14"/>
      <c r="EK2314" s="14"/>
      <c r="EL2314" s="14"/>
      <c r="EM2314" s="14"/>
      <c r="EN2314" s="14"/>
      <c r="EO2314" s="14"/>
      <c r="EP2314" s="14"/>
      <c r="EQ2314" s="14"/>
      <c r="ER2314" s="14"/>
      <c r="ES2314" s="14"/>
      <c r="ET2314" s="14"/>
      <c r="EU2314" s="14"/>
      <c r="EV2314" s="14"/>
      <c r="EW2314" s="14"/>
      <c r="EX2314" s="14"/>
      <c r="EY2314" s="14"/>
      <c r="EZ2314" s="14"/>
      <c r="FA2314" s="14"/>
      <c r="FB2314" s="14"/>
      <c r="FC2314" s="14"/>
      <c r="FD2314" s="14"/>
      <c r="FE2314" s="14"/>
      <c r="FF2314" s="14"/>
      <c r="FG2314" s="14"/>
      <c r="FH2314" s="14"/>
      <c r="FI2314" s="14"/>
      <c r="FJ2314" s="14"/>
      <c r="FK2314" s="14"/>
      <c r="FL2314" s="14"/>
      <c r="FM2314" s="14"/>
      <c r="FN2314" s="14"/>
      <c r="FO2314" s="14"/>
      <c r="FP2314" s="14"/>
      <c r="FQ2314" s="14"/>
      <c r="FR2314" s="14"/>
      <c r="FS2314" s="14"/>
      <c r="FT2314" s="14"/>
      <c r="FU2314" s="14"/>
      <c r="FV2314" s="14"/>
      <c r="FW2314" s="14"/>
      <c r="FX2314" s="14"/>
      <c r="FY2314" s="14"/>
      <c r="FZ2314" s="14"/>
      <c r="GA2314" s="14"/>
      <c r="GB2314" s="14"/>
      <c r="GC2314" s="14"/>
      <c r="GD2314" s="14"/>
      <c r="GE2314" s="14"/>
      <c r="GF2314" s="14"/>
      <c r="GG2314" s="14"/>
      <c r="GH2314" s="14"/>
      <c r="GI2314" s="14"/>
      <c r="GJ2314" s="14"/>
      <c r="GK2314" s="14"/>
      <c r="GL2314" s="14"/>
      <c r="GM2314" s="14"/>
      <c r="GN2314" s="14"/>
      <c r="GO2314" s="14"/>
      <c r="GP2314" s="14"/>
      <c r="GQ2314" s="14"/>
      <c r="GR2314" s="14"/>
      <c r="GS2314" s="14"/>
      <c r="GT2314" s="14"/>
      <c r="GU2314" s="14"/>
      <c r="GV2314" s="14"/>
      <c r="GW2314" s="14"/>
      <c r="GX2314" s="14"/>
      <c r="GY2314" s="14"/>
      <c r="GZ2314" s="14"/>
      <c r="HA2314" s="14"/>
      <c r="HB2314" s="14"/>
      <c r="HC2314" s="14"/>
      <c r="HD2314" s="14"/>
      <c r="HE2314" s="14"/>
      <c r="HF2314" s="14"/>
      <c r="HG2314" s="14"/>
      <c r="HH2314" s="14"/>
      <c r="HI2314" s="14"/>
      <c r="HJ2314" s="14"/>
      <c r="HK2314" s="14"/>
      <c r="HL2314" s="14"/>
      <c r="HM2314" s="14"/>
      <c r="HN2314" s="14"/>
      <c r="HO2314" s="14"/>
      <c r="HP2314" s="14"/>
      <c r="HQ2314" s="14"/>
      <c r="HR2314" s="14"/>
      <c r="HS2314" s="14"/>
      <c r="HT2314" s="14"/>
      <c r="HU2314" s="14"/>
      <c r="HV2314" s="14"/>
      <c r="HW2314" s="14"/>
      <c r="HX2314" s="14"/>
      <c r="HY2314" s="14"/>
      <c r="HZ2314" s="14"/>
      <c r="IA2314" s="14"/>
      <c r="IB2314" s="14"/>
      <c r="IC2314" s="14"/>
      <c r="ID2314" s="14"/>
      <c r="IE2314" s="14"/>
      <c r="IF2314" s="14"/>
      <c r="IG2314" s="14"/>
      <c r="IH2314" s="14"/>
      <c r="II2314" s="14"/>
      <c r="IJ2314" s="14"/>
      <c r="IK2314" s="14"/>
      <c r="IL2314" s="14"/>
      <c r="IM2314" s="14"/>
      <c r="IN2314" s="14"/>
      <c r="IO2314" s="14"/>
      <c r="IP2314" s="14"/>
      <c r="IQ2314" s="14"/>
      <c r="IR2314" s="14"/>
      <c r="IS2314" s="14"/>
      <c r="IT2314" s="14"/>
    </row>
    <row r="2315" spans="1:254" x14ac:dyDescent="0.2">
      <c r="A2315" s="2">
        <v>500015</v>
      </c>
      <c r="B2315" s="4" t="s">
        <v>203</v>
      </c>
      <c r="C2315" s="5" t="s">
        <v>2069</v>
      </c>
      <c r="D2315" s="3">
        <v>13.5</v>
      </c>
      <c r="E2315" s="3">
        <v>9.5</v>
      </c>
      <c r="F2315" s="3">
        <v>4</v>
      </c>
      <c r="G2315" s="2">
        <v>4</v>
      </c>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C2315" s="14"/>
      <c r="AD2315" s="14"/>
      <c r="AE2315" s="14"/>
      <c r="AF2315" s="14"/>
      <c r="AG2315" s="14"/>
      <c r="AH2315" s="14"/>
      <c r="AI2315" s="14"/>
      <c r="AJ2315" s="14"/>
      <c r="AK2315" s="14"/>
      <c r="AL2315" s="14"/>
      <c r="AM2315" s="14"/>
      <c r="AN2315" s="14"/>
      <c r="AO2315" s="14"/>
      <c r="AP2315" s="14"/>
      <c r="AQ2315" s="14"/>
      <c r="AR2315" s="14"/>
      <c r="AS2315" s="14"/>
      <c r="AT2315" s="14"/>
      <c r="AU2315" s="14"/>
      <c r="AV2315" s="14"/>
      <c r="AW2315" s="14"/>
      <c r="AX2315" s="14"/>
      <c r="AY2315" s="14"/>
      <c r="AZ2315" s="14"/>
      <c r="BA2315" s="14"/>
      <c r="BB2315" s="14"/>
      <c r="BC2315" s="14"/>
      <c r="BD2315" s="14"/>
      <c r="BE2315" s="14"/>
      <c r="BF2315" s="14"/>
      <c r="BG2315" s="14"/>
      <c r="BH2315" s="14"/>
      <c r="BI2315" s="14"/>
      <c r="BJ2315" s="14"/>
      <c r="BK2315" s="14"/>
      <c r="BL2315" s="14"/>
      <c r="BM2315" s="14"/>
      <c r="BN2315" s="14"/>
      <c r="BO2315" s="14"/>
      <c r="BP2315" s="14"/>
      <c r="BQ2315" s="14"/>
      <c r="BR2315" s="14"/>
      <c r="BS2315" s="14"/>
      <c r="BT2315" s="14"/>
      <c r="BU2315" s="14"/>
      <c r="BV2315" s="14"/>
      <c r="BW2315" s="14"/>
      <c r="BX2315" s="14"/>
      <c r="BY2315" s="14"/>
      <c r="BZ2315" s="14"/>
      <c r="CA2315" s="14"/>
      <c r="CB2315" s="14"/>
      <c r="CC2315" s="14"/>
      <c r="CD2315" s="14"/>
      <c r="CE2315" s="14"/>
      <c r="CF2315" s="14"/>
      <c r="CG2315" s="14"/>
      <c r="CH2315" s="14"/>
      <c r="CI2315" s="14"/>
      <c r="CJ2315" s="14"/>
      <c r="CK2315" s="14"/>
      <c r="CL2315" s="14"/>
      <c r="CM2315" s="14"/>
      <c r="CN2315" s="14"/>
      <c r="CO2315" s="14"/>
      <c r="CP2315" s="14"/>
      <c r="CQ2315" s="14"/>
      <c r="CR2315" s="14"/>
      <c r="CS2315" s="14"/>
      <c r="CT2315" s="14"/>
      <c r="CU2315" s="14"/>
      <c r="CV2315" s="14"/>
      <c r="CW2315" s="14"/>
      <c r="CX2315" s="14"/>
      <c r="CY2315" s="14"/>
      <c r="CZ2315" s="14"/>
      <c r="DA2315" s="14"/>
      <c r="DB2315" s="14"/>
      <c r="DC2315" s="14"/>
      <c r="DD2315" s="14"/>
      <c r="DE2315" s="14"/>
      <c r="DF2315" s="14"/>
      <c r="DG2315" s="14"/>
      <c r="DH2315" s="14"/>
      <c r="DI2315" s="14"/>
      <c r="DJ2315" s="14"/>
      <c r="DK2315" s="14"/>
      <c r="DL2315" s="14"/>
      <c r="DM2315" s="14"/>
      <c r="DN2315" s="14"/>
      <c r="DO2315" s="14"/>
      <c r="DP2315" s="14"/>
      <c r="DQ2315" s="14"/>
      <c r="DR2315" s="14"/>
      <c r="DS2315" s="14"/>
      <c r="DT2315" s="14"/>
      <c r="DU2315" s="14"/>
      <c r="DV2315" s="14"/>
      <c r="DW2315" s="14"/>
      <c r="DX2315" s="14"/>
      <c r="DY2315" s="14"/>
      <c r="DZ2315" s="14"/>
      <c r="EA2315" s="14"/>
      <c r="EB2315" s="14"/>
      <c r="EC2315" s="14"/>
      <c r="ED2315" s="14"/>
      <c r="EE2315" s="14"/>
      <c r="EF2315" s="14"/>
      <c r="EG2315" s="14"/>
      <c r="EH2315" s="14"/>
      <c r="EI2315" s="14"/>
      <c r="EJ2315" s="14"/>
      <c r="EK2315" s="14"/>
      <c r="EL2315" s="14"/>
      <c r="EM2315" s="14"/>
      <c r="EN2315" s="14"/>
      <c r="EO2315" s="14"/>
      <c r="EP2315" s="14"/>
      <c r="EQ2315" s="14"/>
      <c r="ER2315" s="14"/>
      <c r="ES2315" s="14"/>
      <c r="ET2315" s="14"/>
      <c r="EU2315" s="14"/>
      <c r="EV2315" s="14"/>
      <c r="EW2315" s="14"/>
      <c r="EX2315" s="14"/>
      <c r="EY2315" s="14"/>
      <c r="EZ2315" s="14"/>
      <c r="FA2315" s="14"/>
      <c r="FB2315" s="14"/>
      <c r="FC2315" s="14"/>
      <c r="FD2315" s="14"/>
      <c r="FE2315" s="14"/>
      <c r="FF2315" s="14"/>
      <c r="FG2315" s="14"/>
      <c r="FH2315" s="14"/>
      <c r="FI2315" s="14"/>
      <c r="FJ2315" s="14"/>
      <c r="FK2315" s="14"/>
      <c r="FL2315" s="14"/>
      <c r="FM2315" s="14"/>
      <c r="FN2315" s="14"/>
      <c r="FO2315" s="14"/>
      <c r="FP2315" s="14"/>
      <c r="FQ2315" s="14"/>
      <c r="FR2315" s="14"/>
      <c r="FS2315" s="14"/>
      <c r="FT2315" s="14"/>
      <c r="FU2315" s="14"/>
      <c r="FV2315" s="14"/>
      <c r="FW2315" s="14"/>
      <c r="FX2315" s="14"/>
      <c r="FY2315" s="14"/>
      <c r="FZ2315" s="14"/>
      <c r="GA2315" s="14"/>
      <c r="GB2315" s="14"/>
      <c r="GC2315" s="14"/>
      <c r="GD2315" s="14"/>
      <c r="GE2315" s="14"/>
      <c r="GF2315" s="14"/>
      <c r="GG2315" s="14"/>
      <c r="GH2315" s="14"/>
      <c r="GI2315" s="14"/>
      <c r="GJ2315" s="14"/>
      <c r="GK2315" s="14"/>
      <c r="GL2315" s="14"/>
      <c r="GM2315" s="14"/>
      <c r="GN2315" s="14"/>
      <c r="GO2315" s="14"/>
      <c r="GP2315" s="14"/>
      <c r="GQ2315" s="14"/>
      <c r="GR2315" s="14"/>
      <c r="GS2315" s="14"/>
      <c r="GT2315" s="14"/>
      <c r="GU2315" s="14"/>
      <c r="GV2315" s="14"/>
      <c r="GW2315" s="14"/>
      <c r="GX2315" s="14"/>
      <c r="GY2315" s="14"/>
      <c r="GZ2315" s="14"/>
      <c r="HA2315" s="14"/>
      <c r="HB2315" s="14"/>
      <c r="HC2315" s="14"/>
      <c r="HD2315" s="14"/>
      <c r="HE2315" s="14"/>
      <c r="HF2315" s="14"/>
      <c r="HG2315" s="14"/>
      <c r="HH2315" s="14"/>
      <c r="HI2315" s="14"/>
      <c r="HJ2315" s="14"/>
      <c r="HK2315" s="14"/>
      <c r="HL2315" s="14"/>
      <c r="HM2315" s="14"/>
      <c r="HN2315" s="14"/>
      <c r="HO2315" s="14"/>
      <c r="HP2315" s="14"/>
      <c r="HQ2315" s="14"/>
      <c r="HR2315" s="14"/>
      <c r="HS2315" s="14"/>
      <c r="HT2315" s="14"/>
      <c r="HU2315" s="14"/>
      <c r="HV2315" s="14"/>
      <c r="HW2315" s="14"/>
      <c r="HX2315" s="14"/>
      <c r="HY2315" s="14"/>
      <c r="HZ2315" s="14"/>
      <c r="IA2315" s="14"/>
      <c r="IB2315" s="14"/>
      <c r="IC2315" s="14"/>
      <c r="ID2315" s="14"/>
      <c r="IE2315" s="14"/>
      <c r="IF2315" s="14"/>
      <c r="IG2315" s="14"/>
      <c r="IH2315" s="14"/>
      <c r="II2315" s="14"/>
      <c r="IJ2315" s="14"/>
      <c r="IK2315" s="14"/>
      <c r="IL2315" s="14"/>
      <c r="IM2315" s="14"/>
      <c r="IN2315" s="14"/>
      <c r="IO2315" s="14"/>
      <c r="IP2315" s="14"/>
      <c r="IQ2315" s="14"/>
      <c r="IR2315" s="14"/>
      <c r="IS2315" s="14"/>
      <c r="IT2315" s="14"/>
    </row>
    <row r="2316" spans="1:254" x14ac:dyDescent="0.2">
      <c r="A2316" s="12">
        <v>500020</v>
      </c>
      <c r="B2316" s="4"/>
      <c r="C2316" s="13" t="s">
        <v>2070</v>
      </c>
      <c r="D2316" s="11">
        <v>44</v>
      </c>
      <c r="E2316" s="11">
        <v>44</v>
      </c>
      <c r="F2316" s="11"/>
      <c r="G2316" s="12">
        <v>5</v>
      </c>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C2316" s="14"/>
      <c r="AD2316" s="14"/>
      <c r="AE2316" s="14"/>
      <c r="AF2316" s="14"/>
      <c r="AG2316" s="14"/>
      <c r="AH2316" s="14"/>
      <c r="AI2316" s="14"/>
      <c r="AJ2316" s="14"/>
      <c r="AK2316" s="14"/>
      <c r="AL2316" s="14"/>
      <c r="AM2316" s="14"/>
      <c r="AN2316" s="14"/>
      <c r="AO2316" s="14"/>
      <c r="AP2316" s="14"/>
      <c r="AQ2316" s="14"/>
      <c r="AR2316" s="14"/>
      <c r="AS2316" s="14"/>
      <c r="AT2316" s="14"/>
      <c r="AU2316" s="14"/>
      <c r="AV2316" s="14"/>
      <c r="AW2316" s="14"/>
      <c r="AX2316" s="14"/>
      <c r="AY2316" s="14"/>
      <c r="AZ2316" s="14"/>
      <c r="BA2316" s="14"/>
      <c r="BB2316" s="14"/>
      <c r="BC2316" s="14"/>
      <c r="BD2316" s="14"/>
      <c r="BE2316" s="14"/>
      <c r="BF2316" s="14"/>
      <c r="BG2316" s="14"/>
      <c r="BH2316" s="14"/>
      <c r="BI2316" s="14"/>
      <c r="BJ2316" s="14"/>
      <c r="BK2316" s="14"/>
      <c r="BL2316" s="14"/>
      <c r="BM2316" s="14"/>
      <c r="BN2316" s="14"/>
      <c r="BO2316" s="14"/>
      <c r="BP2316" s="14"/>
      <c r="BQ2316" s="14"/>
      <c r="BR2316" s="14"/>
      <c r="BS2316" s="14"/>
      <c r="BT2316" s="14"/>
      <c r="BU2316" s="14"/>
      <c r="BV2316" s="14"/>
      <c r="BW2316" s="14"/>
      <c r="BX2316" s="14"/>
      <c r="BY2316" s="14"/>
      <c r="BZ2316" s="14"/>
      <c r="CA2316" s="14"/>
      <c r="CB2316" s="14"/>
      <c r="CC2316" s="14"/>
      <c r="CD2316" s="14"/>
      <c r="CE2316" s="14"/>
      <c r="CF2316" s="14"/>
      <c r="CG2316" s="14"/>
      <c r="CH2316" s="14"/>
      <c r="CI2316" s="14"/>
      <c r="CJ2316" s="14"/>
      <c r="CK2316" s="14"/>
      <c r="CL2316" s="14"/>
      <c r="CM2316" s="14"/>
      <c r="CN2316" s="14"/>
      <c r="CO2316" s="14"/>
      <c r="CP2316" s="14"/>
      <c r="CQ2316" s="14"/>
      <c r="CR2316" s="14"/>
      <c r="CS2316" s="14"/>
      <c r="CT2316" s="14"/>
      <c r="CU2316" s="14"/>
      <c r="CV2316" s="14"/>
      <c r="CW2316" s="14"/>
      <c r="CX2316" s="14"/>
      <c r="CY2316" s="14"/>
      <c r="CZ2316" s="14"/>
      <c r="DA2316" s="14"/>
      <c r="DB2316" s="14"/>
      <c r="DC2316" s="14"/>
      <c r="DD2316" s="14"/>
      <c r="DE2316" s="14"/>
      <c r="DF2316" s="14"/>
      <c r="DG2316" s="14"/>
      <c r="DH2316" s="14"/>
      <c r="DI2316" s="14"/>
      <c r="DJ2316" s="14"/>
      <c r="DK2316" s="14"/>
      <c r="DL2316" s="14"/>
      <c r="DM2316" s="14"/>
      <c r="DN2316" s="14"/>
      <c r="DO2316" s="14"/>
      <c r="DP2316" s="14"/>
      <c r="DQ2316" s="14"/>
      <c r="DR2316" s="14"/>
      <c r="DS2316" s="14"/>
      <c r="DT2316" s="14"/>
      <c r="DU2316" s="14"/>
      <c r="DV2316" s="14"/>
      <c r="DW2316" s="14"/>
      <c r="DX2316" s="14"/>
      <c r="DY2316" s="14"/>
      <c r="DZ2316" s="14"/>
      <c r="EA2316" s="14"/>
      <c r="EB2316" s="14"/>
      <c r="EC2316" s="14"/>
      <c r="ED2316" s="14"/>
      <c r="EE2316" s="14"/>
      <c r="EF2316" s="14"/>
      <c r="EG2316" s="14"/>
      <c r="EH2316" s="14"/>
      <c r="EI2316" s="14"/>
      <c r="EJ2316" s="14"/>
      <c r="EK2316" s="14"/>
      <c r="EL2316" s="14"/>
      <c r="EM2316" s="14"/>
      <c r="EN2316" s="14"/>
      <c r="EO2316" s="14"/>
      <c r="EP2316" s="14"/>
      <c r="EQ2316" s="14"/>
      <c r="ER2316" s="14"/>
      <c r="ES2316" s="14"/>
      <c r="ET2316" s="14"/>
      <c r="EU2316" s="14"/>
      <c r="EV2316" s="14"/>
      <c r="EW2316" s="14"/>
      <c r="EX2316" s="14"/>
      <c r="EY2316" s="14"/>
      <c r="EZ2316" s="14"/>
      <c r="FA2316" s="14"/>
      <c r="FB2316" s="14"/>
      <c r="FC2316" s="14"/>
      <c r="FD2316" s="14"/>
      <c r="FE2316" s="14"/>
      <c r="FF2316" s="14"/>
      <c r="FG2316" s="14"/>
      <c r="FH2316" s="14"/>
      <c r="FI2316" s="14"/>
      <c r="FJ2316" s="14"/>
      <c r="FK2316" s="14"/>
      <c r="FL2316" s="14"/>
      <c r="FM2316" s="14"/>
      <c r="FN2316" s="14"/>
      <c r="FO2316" s="14"/>
      <c r="FP2316" s="14"/>
      <c r="FQ2316" s="14"/>
      <c r="FR2316" s="14"/>
      <c r="FS2316" s="14"/>
      <c r="FT2316" s="14"/>
      <c r="FU2316" s="14"/>
      <c r="FV2316" s="14"/>
      <c r="FW2316" s="14"/>
      <c r="FX2316" s="14"/>
      <c r="FY2316" s="14"/>
      <c r="FZ2316" s="14"/>
      <c r="GA2316" s="14"/>
      <c r="GB2316" s="14"/>
      <c r="GC2316" s="14"/>
      <c r="GD2316" s="14"/>
      <c r="GE2316" s="14"/>
      <c r="GF2316" s="14"/>
      <c r="GG2316" s="14"/>
      <c r="GH2316" s="14"/>
      <c r="GI2316" s="14"/>
      <c r="GJ2316" s="14"/>
      <c r="GK2316" s="14"/>
      <c r="GL2316" s="14"/>
      <c r="GM2316" s="14"/>
      <c r="GN2316" s="14"/>
      <c r="GO2316" s="14"/>
      <c r="GP2316" s="14"/>
      <c r="GQ2316" s="14"/>
      <c r="GR2316" s="14"/>
      <c r="GS2316" s="14"/>
      <c r="GT2316" s="14"/>
      <c r="GU2316" s="14"/>
      <c r="GV2316" s="14"/>
      <c r="GW2316" s="14"/>
      <c r="GX2316" s="14"/>
      <c r="GY2316" s="14"/>
      <c r="GZ2316" s="14"/>
      <c r="HA2316" s="14"/>
      <c r="HB2316" s="14"/>
      <c r="HC2316" s="14"/>
      <c r="HD2316" s="14"/>
      <c r="HE2316" s="14"/>
      <c r="HF2316" s="14"/>
      <c r="HG2316" s="14"/>
      <c r="HH2316" s="14"/>
      <c r="HI2316" s="14"/>
      <c r="HJ2316" s="14"/>
      <c r="HK2316" s="14"/>
      <c r="HL2316" s="14"/>
      <c r="HM2316" s="14"/>
      <c r="HN2316" s="14"/>
      <c r="HO2316" s="14"/>
      <c r="HP2316" s="14"/>
      <c r="HQ2316" s="14"/>
      <c r="HR2316" s="14"/>
      <c r="HS2316" s="14"/>
      <c r="HT2316" s="14"/>
      <c r="HU2316" s="14"/>
      <c r="HV2316" s="14"/>
      <c r="HW2316" s="14"/>
      <c r="HX2316" s="14"/>
      <c r="HY2316" s="14"/>
      <c r="HZ2316" s="14"/>
      <c r="IA2316" s="14"/>
      <c r="IB2316" s="14"/>
      <c r="IC2316" s="14"/>
      <c r="ID2316" s="14"/>
      <c r="IE2316" s="14"/>
      <c r="IF2316" s="14"/>
      <c r="IG2316" s="14"/>
      <c r="IH2316" s="14"/>
      <c r="II2316" s="14"/>
      <c r="IJ2316" s="14"/>
      <c r="IK2316" s="14"/>
      <c r="IL2316" s="14"/>
      <c r="IM2316" s="14"/>
      <c r="IN2316" s="14"/>
      <c r="IO2316" s="14"/>
      <c r="IP2316" s="14"/>
      <c r="IQ2316" s="14"/>
      <c r="IR2316" s="14"/>
      <c r="IS2316" s="14"/>
      <c r="IT2316" s="14"/>
    </row>
    <row r="2317" spans="1:254" x14ac:dyDescent="0.2">
      <c r="A2317" s="2">
        <v>500025</v>
      </c>
      <c r="B2317" s="4" t="s">
        <v>203</v>
      </c>
      <c r="C2317" s="5" t="s">
        <v>2071</v>
      </c>
      <c r="D2317" s="3">
        <v>21</v>
      </c>
      <c r="E2317" s="3">
        <v>17</v>
      </c>
      <c r="F2317" s="3">
        <v>4</v>
      </c>
      <c r="G2317" s="2">
        <v>4</v>
      </c>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C2317" s="14"/>
      <c r="AD2317" s="14"/>
      <c r="AE2317" s="14"/>
      <c r="AF2317" s="14"/>
      <c r="AG2317" s="14"/>
      <c r="AH2317" s="14"/>
      <c r="AI2317" s="14"/>
      <c r="AJ2317" s="14"/>
      <c r="AK2317" s="14"/>
      <c r="AL2317" s="14"/>
      <c r="AM2317" s="14"/>
      <c r="AN2317" s="14"/>
      <c r="AO2317" s="14"/>
      <c r="AP2317" s="14"/>
      <c r="AQ2317" s="14"/>
      <c r="AR2317" s="14"/>
      <c r="AS2317" s="14"/>
      <c r="AT2317" s="14"/>
      <c r="AU2317" s="14"/>
      <c r="AV2317" s="14"/>
      <c r="AW2317" s="14"/>
      <c r="AX2317" s="14"/>
      <c r="AY2317" s="14"/>
      <c r="AZ2317" s="14"/>
      <c r="BA2317" s="14"/>
      <c r="BB2317" s="14"/>
      <c r="BC2317" s="14"/>
      <c r="BD2317" s="14"/>
      <c r="BE2317" s="14"/>
      <c r="BF2317" s="14"/>
      <c r="BG2317" s="14"/>
      <c r="BH2317" s="14"/>
      <c r="BI2317" s="14"/>
      <c r="BJ2317" s="14"/>
      <c r="BK2317" s="14"/>
      <c r="BL2317" s="14"/>
      <c r="BM2317" s="14"/>
      <c r="BN2317" s="14"/>
      <c r="BO2317" s="14"/>
      <c r="BP2317" s="14"/>
      <c r="BQ2317" s="14"/>
      <c r="BR2317" s="14"/>
      <c r="BS2317" s="14"/>
      <c r="BT2317" s="14"/>
      <c r="BU2317" s="14"/>
      <c r="BV2317" s="14"/>
      <c r="BW2317" s="14"/>
      <c r="BX2317" s="14"/>
      <c r="BY2317" s="14"/>
      <c r="BZ2317" s="14"/>
      <c r="CA2317" s="14"/>
      <c r="CB2317" s="14"/>
      <c r="CC2317" s="14"/>
      <c r="CD2317" s="14"/>
      <c r="CE2317" s="14"/>
      <c r="CF2317" s="14"/>
      <c r="CG2317" s="14"/>
      <c r="CH2317" s="14"/>
      <c r="CI2317" s="14"/>
      <c r="CJ2317" s="14"/>
      <c r="CK2317" s="14"/>
      <c r="CL2317" s="14"/>
      <c r="CM2317" s="14"/>
      <c r="CN2317" s="14"/>
      <c r="CO2317" s="14"/>
      <c r="CP2317" s="14"/>
      <c r="CQ2317" s="14"/>
      <c r="CR2317" s="14"/>
      <c r="CS2317" s="14"/>
      <c r="CT2317" s="14"/>
      <c r="CU2317" s="14"/>
      <c r="CV2317" s="14"/>
      <c r="CW2317" s="14"/>
      <c r="CX2317" s="14"/>
      <c r="CY2317" s="14"/>
      <c r="CZ2317" s="14"/>
      <c r="DA2317" s="14"/>
      <c r="DB2317" s="14"/>
      <c r="DC2317" s="14"/>
      <c r="DD2317" s="14"/>
      <c r="DE2317" s="14"/>
      <c r="DF2317" s="14"/>
      <c r="DG2317" s="14"/>
      <c r="DH2317" s="14"/>
      <c r="DI2317" s="14"/>
      <c r="DJ2317" s="14"/>
      <c r="DK2317" s="14"/>
      <c r="DL2317" s="14"/>
      <c r="DM2317" s="14"/>
      <c r="DN2317" s="14"/>
      <c r="DO2317" s="14"/>
      <c r="DP2317" s="14"/>
      <c r="DQ2317" s="14"/>
      <c r="DR2317" s="14"/>
      <c r="DS2317" s="14"/>
      <c r="DT2317" s="14"/>
      <c r="DU2317" s="14"/>
      <c r="DV2317" s="14"/>
      <c r="DW2317" s="14"/>
      <c r="DX2317" s="14"/>
      <c r="DY2317" s="14"/>
      <c r="DZ2317" s="14"/>
      <c r="EA2317" s="14"/>
      <c r="EB2317" s="14"/>
      <c r="EC2317" s="14"/>
      <c r="ED2317" s="14"/>
      <c r="EE2317" s="14"/>
      <c r="EF2317" s="14"/>
      <c r="EG2317" s="14"/>
      <c r="EH2317" s="14"/>
      <c r="EI2317" s="14"/>
      <c r="EJ2317" s="14"/>
      <c r="EK2317" s="14"/>
      <c r="EL2317" s="14"/>
      <c r="EM2317" s="14"/>
      <c r="EN2317" s="14"/>
      <c r="EO2317" s="14"/>
      <c r="EP2317" s="14"/>
      <c r="EQ2317" s="14"/>
      <c r="ER2317" s="14"/>
      <c r="ES2317" s="14"/>
      <c r="ET2317" s="14"/>
      <c r="EU2317" s="14"/>
      <c r="EV2317" s="14"/>
      <c r="EW2317" s="14"/>
      <c r="EX2317" s="14"/>
      <c r="EY2317" s="14"/>
      <c r="EZ2317" s="14"/>
      <c r="FA2317" s="14"/>
      <c r="FB2317" s="14"/>
      <c r="FC2317" s="14"/>
      <c r="FD2317" s="14"/>
      <c r="FE2317" s="14"/>
      <c r="FF2317" s="14"/>
      <c r="FG2317" s="14"/>
      <c r="FH2317" s="14"/>
      <c r="FI2317" s="14"/>
      <c r="FJ2317" s="14"/>
      <c r="FK2317" s="14"/>
      <c r="FL2317" s="14"/>
      <c r="FM2317" s="14"/>
      <c r="FN2317" s="14"/>
      <c r="FO2317" s="14"/>
      <c r="FP2317" s="14"/>
      <c r="FQ2317" s="14"/>
      <c r="FR2317" s="14"/>
      <c r="FS2317" s="14"/>
      <c r="FT2317" s="14"/>
      <c r="FU2317" s="14"/>
      <c r="FV2317" s="14"/>
      <c r="FW2317" s="14"/>
      <c r="FX2317" s="14"/>
      <c r="FY2317" s="14"/>
      <c r="FZ2317" s="14"/>
      <c r="GA2317" s="14"/>
      <c r="GB2317" s="14"/>
      <c r="GC2317" s="14"/>
      <c r="GD2317" s="14"/>
      <c r="GE2317" s="14"/>
      <c r="GF2317" s="14"/>
      <c r="GG2317" s="14"/>
      <c r="GH2317" s="14"/>
      <c r="GI2317" s="14"/>
      <c r="GJ2317" s="14"/>
      <c r="GK2317" s="14"/>
      <c r="GL2317" s="14"/>
      <c r="GM2317" s="14"/>
      <c r="GN2317" s="14"/>
      <c r="GO2317" s="14"/>
      <c r="GP2317" s="14"/>
      <c r="GQ2317" s="14"/>
      <c r="GR2317" s="14"/>
      <c r="GS2317" s="14"/>
      <c r="GT2317" s="14"/>
      <c r="GU2317" s="14"/>
      <c r="GV2317" s="14"/>
      <c r="GW2317" s="14"/>
      <c r="GX2317" s="14"/>
      <c r="GY2317" s="14"/>
      <c r="GZ2317" s="14"/>
      <c r="HA2317" s="14"/>
      <c r="HB2317" s="14"/>
      <c r="HC2317" s="14"/>
      <c r="HD2317" s="14"/>
      <c r="HE2317" s="14"/>
      <c r="HF2317" s="14"/>
      <c r="HG2317" s="14"/>
      <c r="HH2317" s="14"/>
      <c r="HI2317" s="14"/>
      <c r="HJ2317" s="14"/>
      <c r="HK2317" s="14"/>
      <c r="HL2317" s="14"/>
      <c r="HM2317" s="14"/>
      <c r="HN2317" s="14"/>
      <c r="HO2317" s="14"/>
      <c r="HP2317" s="14"/>
      <c r="HQ2317" s="14"/>
      <c r="HR2317" s="14"/>
      <c r="HS2317" s="14"/>
      <c r="HT2317" s="14"/>
      <c r="HU2317" s="14"/>
      <c r="HV2317" s="14"/>
      <c r="HW2317" s="14"/>
      <c r="HX2317" s="14"/>
      <c r="HY2317" s="14"/>
      <c r="HZ2317" s="14"/>
      <c r="IA2317" s="14"/>
      <c r="IB2317" s="14"/>
      <c r="IC2317" s="14"/>
      <c r="ID2317" s="14"/>
      <c r="IE2317" s="14"/>
      <c r="IF2317" s="14"/>
      <c r="IG2317" s="14"/>
      <c r="IH2317" s="14"/>
      <c r="II2317" s="14"/>
      <c r="IJ2317" s="14"/>
      <c r="IK2317" s="14"/>
      <c r="IL2317" s="14"/>
      <c r="IM2317" s="14"/>
      <c r="IN2317" s="14"/>
      <c r="IO2317" s="14"/>
      <c r="IP2317" s="14"/>
      <c r="IQ2317" s="14"/>
      <c r="IR2317" s="14"/>
      <c r="IS2317" s="14"/>
      <c r="IT2317" s="14"/>
    </row>
    <row r="2318" spans="1:254" ht="40.5" x14ac:dyDescent="0.2">
      <c r="A2318" s="12">
        <v>500030</v>
      </c>
      <c r="B2318" s="4"/>
      <c r="C2318" s="13" t="s">
        <v>2072</v>
      </c>
      <c r="D2318" s="11">
        <v>54</v>
      </c>
      <c r="E2318" s="11">
        <v>54</v>
      </c>
      <c r="F2318" s="11"/>
      <c r="G2318" s="20">
        <v>7</v>
      </c>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C2318" s="14"/>
      <c r="AD2318" s="14"/>
      <c r="AE2318" s="14"/>
      <c r="AF2318" s="14"/>
      <c r="AG2318" s="14"/>
      <c r="AH2318" s="14"/>
      <c r="AI2318" s="14"/>
      <c r="AJ2318" s="14"/>
      <c r="AK2318" s="14"/>
      <c r="AL2318" s="14"/>
      <c r="AM2318" s="14"/>
      <c r="AN2318" s="14"/>
      <c r="AO2318" s="14"/>
      <c r="AP2318" s="14"/>
      <c r="AQ2318" s="14"/>
      <c r="AR2318" s="14"/>
      <c r="AS2318" s="14"/>
      <c r="AT2318" s="14"/>
      <c r="AU2318" s="14"/>
      <c r="AV2318" s="14"/>
      <c r="AW2318" s="14"/>
      <c r="AX2318" s="14"/>
      <c r="AY2318" s="14"/>
      <c r="AZ2318" s="14"/>
      <c r="BA2318" s="14"/>
      <c r="BB2318" s="14"/>
      <c r="BC2318" s="14"/>
      <c r="BD2318" s="14"/>
      <c r="BE2318" s="14"/>
      <c r="BF2318" s="14"/>
      <c r="BG2318" s="14"/>
      <c r="BH2318" s="14"/>
      <c r="BI2318" s="14"/>
      <c r="BJ2318" s="14"/>
      <c r="BK2318" s="14"/>
      <c r="BL2318" s="14"/>
      <c r="BM2318" s="14"/>
      <c r="BN2318" s="14"/>
      <c r="BO2318" s="14"/>
      <c r="BP2318" s="14"/>
      <c r="BQ2318" s="14"/>
      <c r="BR2318" s="14"/>
      <c r="BS2318" s="14"/>
      <c r="BT2318" s="14"/>
      <c r="BU2318" s="14"/>
      <c r="BV2318" s="14"/>
      <c r="BW2318" s="14"/>
      <c r="BX2318" s="14"/>
      <c r="BY2318" s="14"/>
      <c r="BZ2318" s="14"/>
      <c r="CA2318" s="14"/>
      <c r="CB2318" s="14"/>
      <c r="CC2318" s="14"/>
      <c r="CD2318" s="14"/>
      <c r="CE2318" s="14"/>
      <c r="CF2318" s="14"/>
      <c r="CG2318" s="14"/>
      <c r="CH2318" s="14"/>
      <c r="CI2318" s="14"/>
      <c r="CJ2318" s="14"/>
      <c r="CK2318" s="14"/>
      <c r="CL2318" s="14"/>
      <c r="CM2318" s="14"/>
      <c r="CN2318" s="14"/>
      <c r="CO2318" s="14"/>
      <c r="CP2318" s="14"/>
      <c r="CQ2318" s="14"/>
      <c r="CR2318" s="14"/>
      <c r="CS2318" s="14"/>
      <c r="CT2318" s="14"/>
      <c r="CU2318" s="14"/>
      <c r="CV2318" s="14"/>
      <c r="CW2318" s="14"/>
      <c r="CX2318" s="14"/>
      <c r="CY2318" s="14"/>
      <c r="CZ2318" s="14"/>
      <c r="DA2318" s="14"/>
      <c r="DB2318" s="14"/>
      <c r="DC2318" s="14"/>
      <c r="DD2318" s="14"/>
      <c r="DE2318" s="14"/>
      <c r="DF2318" s="14"/>
      <c r="DG2318" s="14"/>
      <c r="DH2318" s="14"/>
      <c r="DI2318" s="14"/>
      <c r="DJ2318" s="14"/>
      <c r="DK2318" s="14"/>
      <c r="DL2318" s="14"/>
      <c r="DM2318" s="14"/>
      <c r="DN2318" s="14"/>
      <c r="DO2318" s="14"/>
      <c r="DP2318" s="14"/>
      <c r="DQ2318" s="14"/>
      <c r="DR2318" s="14"/>
      <c r="DS2318" s="14"/>
      <c r="DT2318" s="14"/>
      <c r="DU2318" s="14"/>
      <c r="DV2318" s="14"/>
      <c r="DW2318" s="14"/>
      <c r="DX2318" s="14"/>
      <c r="DY2318" s="14"/>
      <c r="DZ2318" s="14"/>
      <c r="EA2318" s="14"/>
      <c r="EB2318" s="14"/>
      <c r="EC2318" s="14"/>
      <c r="ED2318" s="14"/>
      <c r="EE2318" s="14"/>
      <c r="EF2318" s="14"/>
      <c r="EG2318" s="14"/>
      <c r="EH2318" s="14"/>
      <c r="EI2318" s="14"/>
      <c r="EJ2318" s="14"/>
      <c r="EK2318" s="14"/>
      <c r="EL2318" s="14"/>
      <c r="EM2318" s="14"/>
      <c r="EN2318" s="14"/>
      <c r="EO2318" s="14"/>
      <c r="EP2318" s="14"/>
      <c r="EQ2318" s="14"/>
      <c r="ER2318" s="14"/>
      <c r="ES2318" s="14"/>
      <c r="ET2318" s="14"/>
      <c r="EU2318" s="14"/>
      <c r="EV2318" s="14"/>
      <c r="EW2318" s="14"/>
      <c r="EX2318" s="14"/>
      <c r="EY2318" s="14"/>
      <c r="EZ2318" s="14"/>
      <c r="FA2318" s="14"/>
      <c r="FB2318" s="14"/>
      <c r="FC2318" s="14"/>
      <c r="FD2318" s="14"/>
      <c r="FE2318" s="14"/>
      <c r="FF2318" s="14"/>
      <c r="FG2318" s="14"/>
      <c r="FH2318" s="14"/>
      <c r="FI2318" s="14"/>
      <c r="FJ2318" s="14"/>
      <c r="FK2318" s="14"/>
      <c r="FL2318" s="14"/>
      <c r="FM2318" s="14"/>
      <c r="FN2318" s="14"/>
      <c r="FO2318" s="14"/>
      <c r="FP2318" s="14"/>
      <c r="FQ2318" s="14"/>
      <c r="FR2318" s="14"/>
      <c r="FS2318" s="14"/>
      <c r="FT2318" s="14"/>
      <c r="FU2318" s="14"/>
      <c r="FV2318" s="14"/>
      <c r="FW2318" s="14"/>
      <c r="FX2318" s="14"/>
      <c r="FY2318" s="14"/>
      <c r="FZ2318" s="14"/>
      <c r="GA2318" s="14"/>
      <c r="GB2318" s="14"/>
      <c r="GC2318" s="14"/>
      <c r="GD2318" s="14"/>
      <c r="GE2318" s="14"/>
      <c r="GF2318" s="14"/>
      <c r="GG2318" s="14"/>
      <c r="GH2318" s="14"/>
      <c r="GI2318" s="14"/>
      <c r="GJ2318" s="14"/>
      <c r="GK2318" s="14"/>
      <c r="GL2318" s="14"/>
      <c r="GM2318" s="14"/>
      <c r="GN2318" s="14"/>
      <c r="GO2318" s="14"/>
      <c r="GP2318" s="14"/>
      <c r="GQ2318" s="14"/>
      <c r="GR2318" s="14"/>
      <c r="GS2318" s="14"/>
      <c r="GT2318" s="14"/>
      <c r="GU2318" s="14"/>
      <c r="GV2318" s="14"/>
      <c r="GW2318" s="14"/>
      <c r="GX2318" s="14"/>
      <c r="GY2318" s="14"/>
      <c r="GZ2318" s="14"/>
      <c r="HA2318" s="14"/>
      <c r="HB2318" s="14"/>
      <c r="HC2318" s="14"/>
      <c r="HD2318" s="14"/>
      <c r="HE2318" s="14"/>
      <c r="HF2318" s="14"/>
      <c r="HG2318" s="14"/>
      <c r="HH2318" s="14"/>
      <c r="HI2318" s="14"/>
      <c r="HJ2318" s="14"/>
      <c r="HK2318" s="14"/>
      <c r="HL2318" s="14"/>
      <c r="HM2318" s="14"/>
      <c r="HN2318" s="14"/>
      <c r="HO2318" s="14"/>
      <c r="HP2318" s="14"/>
      <c r="HQ2318" s="14"/>
      <c r="HR2318" s="14"/>
      <c r="HS2318" s="14"/>
      <c r="HT2318" s="14"/>
      <c r="HU2318" s="14"/>
      <c r="HV2318" s="14"/>
      <c r="HW2318" s="14"/>
      <c r="HX2318" s="14"/>
      <c r="HY2318" s="14"/>
      <c r="HZ2318" s="14"/>
      <c r="IA2318" s="14"/>
      <c r="IB2318" s="14"/>
      <c r="IC2318" s="14"/>
      <c r="ID2318" s="14"/>
      <c r="IE2318" s="14"/>
      <c r="IF2318" s="14"/>
      <c r="IG2318" s="14"/>
      <c r="IH2318" s="14"/>
      <c r="II2318" s="14"/>
      <c r="IJ2318" s="14"/>
      <c r="IK2318" s="14"/>
      <c r="IL2318" s="14"/>
      <c r="IM2318" s="14"/>
      <c r="IN2318" s="14"/>
      <c r="IO2318" s="14"/>
      <c r="IP2318" s="14"/>
      <c r="IQ2318" s="14"/>
      <c r="IR2318" s="14"/>
      <c r="IS2318" s="14"/>
      <c r="IT2318" s="14"/>
    </row>
    <row r="2319" spans="1:254" x14ac:dyDescent="0.2">
      <c r="A2319" s="2">
        <v>500031</v>
      </c>
      <c r="B2319" s="4" t="s">
        <v>203</v>
      </c>
      <c r="C2319" s="5" t="s">
        <v>2073</v>
      </c>
      <c r="D2319" s="3">
        <v>88</v>
      </c>
      <c r="E2319" s="3">
        <v>68</v>
      </c>
      <c r="F2319" s="3">
        <v>20</v>
      </c>
      <c r="G2319" s="48">
        <v>7</v>
      </c>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C2319" s="14"/>
      <c r="AD2319" s="14"/>
      <c r="AE2319" s="14"/>
      <c r="AF2319" s="14"/>
      <c r="AG2319" s="14"/>
      <c r="AH2319" s="14"/>
      <c r="AI2319" s="14"/>
      <c r="AJ2319" s="14"/>
      <c r="AK2319" s="14"/>
      <c r="AL2319" s="14"/>
      <c r="AM2319" s="14"/>
      <c r="AN2319" s="14"/>
      <c r="AO2319" s="14"/>
      <c r="AP2319" s="14"/>
      <c r="AQ2319" s="14"/>
      <c r="AR2319" s="14"/>
      <c r="AS2319" s="14"/>
      <c r="AT2319" s="14"/>
      <c r="AU2319" s="14"/>
      <c r="AV2319" s="14"/>
      <c r="AW2319" s="14"/>
      <c r="AX2319" s="14"/>
      <c r="AY2319" s="14"/>
      <c r="AZ2319" s="14"/>
      <c r="BA2319" s="14"/>
      <c r="BB2319" s="14"/>
      <c r="BC2319" s="14"/>
      <c r="BD2319" s="14"/>
      <c r="BE2319" s="14"/>
      <c r="BF2319" s="14"/>
      <c r="BG2319" s="14"/>
      <c r="BH2319" s="14"/>
      <c r="BI2319" s="14"/>
      <c r="BJ2319" s="14"/>
      <c r="BK2319" s="14"/>
      <c r="BL2319" s="14"/>
      <c r="BM2319" s="14"/>
      <c r="BN2319" s="14"/>
      <c r="BO2319" s="14"/>
      <c r="BP2319" s="14"/>
      <c r="BQ2319" s="14"/>
      <c r="BR2319" s="14"/>
      <c r="BS2319" s="14"/>
      <c r="BT2319" s="14"/>
      <c r="BU2319" s="14"/>
      <c r="BV2319" s="14"/>
      <c r="BW2319" s="14"/>
      <c r="BX2319" s="14"/>
      <c r="BY2319" s="14"/>
      <c r="BZ2319" s="14"/>
      <c r="CA2319" s="14"/>
      <c r="CB2319" s="14"/>
      <c r="CC2319" s="14"/>
      <c r="CD2319" s="14"/>
      <c r="CE2319" s="14"/>
      <c r="CF2319" s="14"/>
      <c r="CG2319" s="14"/>
      <c r="CH2319" s="14"/>
      <c r="CI2319" s="14"/>
      <c r="CJ2319" s="14"/>
      <c r="CK2319" s="14"/>
      <c r="CL2319" s="14"/>
      <c r="CM2319" s="14"/>
      <c r="CN2319" s="14"/>
      <c r="CO2319" s="14"/>
      <c r="CP2319" s="14"/>
      <c r="CQ2319" s="14"/>
      <c r="CR2319" s="14"/>
      <c r="CS2319" s="14"/>
      <c r="CT2319" s="14"/>
      <c r="CU2319" s="14"/>
      <c r="CV2319" s="14"/>
      <c r="CW2319" s="14"/>
      <c r="CX2319" s="14"/>
      <c r="CY2319" s="14"/>
      <c r="CZ2319" s="14"/>
      <c r="DA2319" s="14"/>
      <c r="DB2319" s="14"/>
      <c r="DC2319" s="14"/>
      <c r="DD2319" s="14"/>
      <c r="DE2319" s="14"/>
      <c r="DF2319" s="14"/>
      <c r="DG2319" s="14"/>
      <c r="DH2319" s="14"/>
      <c r="DI2319" s="14"/>
      <c r="DJ2319" s="14"/>
      <c r="DK2319" s="14"/>
      <c r="DL2319" s="14"/>
      <c r="DM2319" s="14"/>
      <c r="DN2319" s="14"/>
      <c r="DO2319" s="14"/>
      <c r="DP2319" s="14"/>
      <c r="DQ2319" s="14"/>
      <c r="DR2319" s="14"/>
      <c r="DS2319" s="14"/>
      <c r="DT2319" s="14"/>
      <c r="DU2319" s="14"/>
      <c r="DV2319" s="14"/>
      <c r="DW2319" s="14"/>
      <c r="DX2319" s="14"/>
      <c r="DY2319" s="14"/>
      <c r="DZ2319" s="14"/>
      <c r="EA2319" s="14"/>
      <c r="EB2319" s="14"/>
      <c r="EC2319" s="14"/>
      <c r="ED2319" s="14"/>
      <c r="EE2319" s="14"/>
      <c r="EF2319" s="14"/>
      <c r="EG2319" s="14"/>
      <c r="EH2319" s="14"/>
      <c r="EI2319" s="14"/>
      <c r="EJ2319" s="14"/>
      <c r="EK2319" s="14"/>
      <c r="EL2319" s="14"/>
      <c r="EM2319" s="14"/>
      <c r="EN2319" s="14"/>
      <c r="EO2319" s="14"/>
      <c r="EP2319" s="14"/>
      <c r="EQ2319" s="14"/>
      <c r="ER2319" s="14"/>
      <c r="ES2319" s="14"/>
      <c r="ET2319" s="14"/>
      <c r="EU2319" s="14"/>
      <c r="EV2319" s="14"/>
      <c r="EW2319" s="14"/>
      <c r="EX2319" s="14"/>
      <c r="EY2319" s="14"/>
      <c r="EZ2319" s="14"/>
      <c r="FA2319" s="14"/>
      <c r="FB2319" s="14"/>
      <c r="FC2319" s="14"/>
      <c r="FD2319" s="14"/>
      <c r="FE2319" s="14"/>
      <c r="FF2319" s="14"/>
      <c r="FG2319" s="14"/>
      <c r="FH2319" s="14"/>
      <c r="FI2319" s="14"/>
      <c r="FJ2319" s="14"/>
      <c r="FK2319" s="14"/>
      <c r="FL2319" s="14"/>
      <c r="FM2319" s="14"/>
      <c r="FN2319" s="14"/>
      <c r="FO2319" s="14"/>
      <c r="FP2319" s="14"/>
      <c r="FQ2319" s="14"/>
      <c r="FR2319" s="14"/>
      <c r="FS2319" s="14"/>
      <c r="FT2319" s="14"/>
      <c r="FU2319" s="14"/>
      <c r="FV2319" s="14"/>
      <c r="FW2319" s="14"/>
      <c r="FX2319" s="14"/>
      <c r="FY2319" s="14"/>
      <c r="FZ2319" s="14"/>
      <c r="GA2319" s="14"/>
      <c r="GB2319" s="14"/>
      <c r="GC2319" s="14"/>
      <c r="GD2319" s="14"/>
      <c r="GE2319" s="14"/>
      <c r="GF2319" s="14"/>
      <c r="GG2319" s="14"/>
      <c r="GH2319" s="14"/>
      <c r="GI2319" s="14"/>
      <c r="GJ2319" s="14"/>
      <c r="GK2319" s="14"/>
      <c r="GL2319" s="14"/>
      <c r="GM2319" s="14"/>
      <c r="GN2319" s="14"/>
      <c r="GO2319" s="14"/>
      <c r="GP2319" s="14"/>
      <c r="GQ2319" s="14"/>
      <c r="GR2319" s="14"/>
      <c r="GS2319" s="14"/>
      <c r="GT2319" s="14"/>
      <c r="GU2319" s="14"/>
      <c r="GV2319" s="14"/>
      <c r="GW2319" s="14"/>
      <c r="GX2319" s="14"/>
      <c r="GY2319" s="14"/>
      <c r="GZ2319" s="14"/>
      <c r="HA2319" s="14"/>
      <c r="HB2319" s="14"/>
      <c r="HC2319" s="14"/>
      <c r="HD2319" s="14"/>
      <c r="HE2319" s="14"/>
      <c r="HF2319" s="14"/>
      <c r="HG2319" s="14"/>
      <c r="HH2319" s="14"/>
      <c r="HI2319" s="14"/>
      <c r="HJ2319" s="14"/>
      <c r="HK2319" s="14"/>
      <c r="HL2319" s="14"/>
      <c r="HM2319" s="14"/>
      <c r="HN2319" s="14"/>
      <c r="HO2319" s="14"/>
      <c r="HP2319" s="14"/>
      <c r="HQ2319" s="14"/>
      <c r="HR2319" s="14"/>
      <c r="HS2319" s="14"/>
      <c r="HT2319" s="14"/>
      <c r="HU2319" s="14"/>
      <c r="HV2319" s="14"/>
      <c r="HW2319" s="14"/>
      <c r="HX2319" s="14"/>
      <c r="HY2319" s="14"/>
      <c r="HZ2319" s="14"/>
      <c r="IA2319" s="14"/>
      <c r="IB2319" s="14"/>
      <c r="IC2319" s="14"/>
      <c r="ID2319" s="14"/>
      <c r="IE2319" s="14"/>
      <c r="IF2319" s="14"/>
      <c r="IG2319" s="14"/>
      <c r="IH2319" s="14"/>
      <c r="II2319" s="14"/>
      <c r="IJ2319" s="14"/>
      <c r="IK2319" s="14"/>
      <c r="IL2319" s="14"/>
      <c r="IM2319" s="14"/>
      <c r="IN2319" s="14"/>
      <c r="IO2319" s="14"/>
      <c r="IP2319" s="14"/>
      <c r="IQ2319" s="14"/>
      <c r="IR2319" s="14"/>
      <c r="IS2319" s="14"/>
      <c r="IT2319" s="14"/>
    </row>
    <row r="2320" spans="1:254" x14ac:dyDescent="0.2">
      <c r="A2320" s="12">
        <v>500040</v>
      </c>
      <c r="B2320" s="4"/>
      <c r="C2320" s="13" t="s">
        <v>2074</v>
      </c>
      <c r="D2320" s="11">
        <v>51.8</v>
      </c>
      <c r="E2320" s="11">
        <v>51.8</v>
      </c>
      <c r="F2320" s="11"/>
      <c r="G2320" s="12">
        <v>5</v>
      </c>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C2320" s="14"/>
      <c r="AD2320" s="14"/>
      <c r="AE2320" s="14"/>
      <c r="AF2320" s="14"/>
      <c r="AG2320" s="14"/>
      <c r="AH2320" s="14"/>
      <c r="AI2320" s="14"/>
      <c r="AJ2320" s="14"/>
      <c r="AK2320" s="14"/>
      <c r="AL2320" s="14"/>
      <c r="AM2320" s="14"/>
      <c r="AN2320" s="14"/>
      <c r="AO2320" s="14"/>
      <c r="AP2320" s="14"/>
      <c r="AQ2320" s="14"/>
      <c r="AR2320" s="14"/>
      <c r="AS2320" s="14"/>
      <c r="AT2320" s="14"/>
      <c r="AU2320" s="14"/>
      <c r="AV2320" s="14"/>
      <c r="AW2320" s="14"/>
      <c r="AX2320" s="14"/>
      <c r="AY2320" s="14"/>
      <c r="AZ2320" s="14"/>
      <c r="BA2320" s="14"/>
      <c r="BB2320" s="14"/>
      <c r="BC2320" s="14"/>
      <c r="BD2320" s="14"/>
      <c r="BE2320" s="14"/>
      <c r="BF2320" s="14"/>
      <c r="BG2320" s="14"/>
      <c r="BH2320" s="14"/>
      <c r="BI2320" s="14"/>
      <c r="BJ2320" s="14"/>
      <c r="BK2320" s="14"/>
      <c r="BL2320" s="14"/>
      <c r="BM2320" s="14"/>
      <c r="BN2320" s="14"/>
      <c r="BO2320" s="14"/>
      <c r="BP2320" s="14"/>
      <c r="BQ2320" s="14"/>
      <c r="BR2320" s="14"/>
      <c r="BS2320" s="14"/>
      <c r="BT2320" s="14"/>
      <c r="BU2320" s="14"/>
      <c r="BV2320" s="14"/>
      <c r="BW2320" s="14"/>
      <c r="BX2320" s="14"/>
      <c r="BY2320" s="14"/>
      <c r="BZ2320" s="14"/>
      <c r="CA2320" s="14"/>
      <c r="CB2320" s="14"/>
      <c r="CC2320" s="14"/>
      <c r="CD2320" s="14"/>
      <c r="CE2320" s="14"/>
      <c r="CF2320" s="14"/>
      <c r="CG2320" s="14"/>
      <c r="CH2320" s="14"/>
      <c r="CI2320" s="14"/>
      <c r="CJ2320" s="14"/>
      <c r="CK2320" s="14"/>
      <c r="CL2320" s="14"/>
      <c r="CM2320" s="14"/>
      <c r="CN2320" s="14"/>
      <c r="CO2320" s="14"/>
      <c r="CP2320" s="14"/>
      <c r="CQ2320" s="14"/>
      <c r="CR2320" s="14"/>
      <c r="CS2320" s="14"/>
      <c r="CT2320" s="14"/>
      <c r="CU2320" s="14"/>
      <c r="CV2320" s="14"/>
      <c r="CW2320" s="14"/>
      <c r="CX2320" s="14"/>
      <c r="CY2320" s="14"/>
      <c r="CZ2320" s="14"/>
      <c r="DA2320" s="14"/>
      <c r="DB2320" s="14"/>
      <c r="DC2320" s="14"/>
      <c r="DD2320" s="14"/>
      <c r="DE2320" s="14"/>
      <c r="DF2320" s="14"/>
      <c r="DG2320" s="14"/>
      <c r="DH2320" s="14"/>
      <c r="DI2320" s="14"/>
      <c r="DJ2320" s="14"/>
      <c r="DK2320" s="14"/>
      <c r="DL2320" s="14"/>
      <c r="DM2320" s="14"/>
      <c r="DN2320" s="14"/>
      <c r="DO2320" s="14"/>
      <c r="DP2320" s="14"/>
      <c r="DQ2320" s="14"/>
      <c r="DR2320" s="14"/>
      <c r="DS2320" s="14"/>
      <c r="DT2320" s="14"/>
      <c r="DU2320" s="14"/>
      <c r="DV2320" s="14"/>
      <c r="DW2320" s="14"/>
      <c r="DX2320" s="14"/>
      <c r="DY2320" s="14"/>
      <c r="DZ2320" s="14"/>
      <c r="EA2320" s="14"/>
      <c r="EB2320" s="14"/>
      <c r="EC2320" s="14"/>
      <c r="ED2320" s="14"/>
      <c r="EE2320" s="14"/>
      <c r="EF2320" s="14"/>
      <c r="EG2320" s="14"/>
      <c r="EH2320" s="14"/>
      <c r="EI2320" s="14"/>
      <c r="EJ2320" s="14"/>
      <c r="EK2320" s="14"/>
      <c r="EL2320" s="14"/>
      <c r="EM2320" s="14"/>
      <c r="EN2320" s="14"/>
      <c r="EO2320" s="14"/>
      <c r="EP2320" s="14"/>
      <c r="EQ2320" s="14"/>
      <c r="ER2320" s="14"/>
      <c r="ES2320" s="14"/>
      <c r="ET2320" s="14"/>
      <c r="EU2320" s="14"/>
      <c r="EV2320" s="14"/>
      <c r="EW2320" s="14"/>
      <c r="EX2320" s="14"/>
      <c r="EY2320" s="14"/>
      <c r="EZ2320" s="14"/>
      <c r="FA2320" s="14"/>
      <c r="FB2320" s="14"/>
      <c r="FC2320" s="14"/>
      <c r="FD2320" s="14"/>
      <c r="FE2320" s="14"/>
      <c r="FF2320" s="14"/>
      <c r="FG2320" s="14"/>
      <c r="FH2320" s="14"/>
      <c r="FI2320" s="14"/>
      <c r="FJ2320" s="14"/>
      <c r="FK2320" s="14"/>
      <c r="FL2320" s="14"/>
      <c r="FM2320" s="14"/>
      <c r="FN2320" s="14"/>
      <c r="FO2320" s="14"/>
      <c r="FP2320" s="14"/>
      <c r="FQ2320" s="14"/>
      <c r="FR2320" s="14"/>
      <c r="FS2320" s="14"/>
      <c r="FT2320" s="14"/>
      <c r="FU2320" s="14"/>
      <c r="FV2320" s="14"/>
      <c r="FW2320" s="14"/>
      <c r="FX2320" s="14"/>
      <c r="FY2320" s="14"/>
      <c r="FZ2320" s="14"/>
      <c r="GA2320" s="14"/>
      <c r="GB2320" s="14"/>
      <c r="GC2320" s="14"/>
      <c r="GD2320" s="14"/>
      <c r="GE2320" s="14"/>
      <c r="GF2320" s="14"/>
      <c r="GG2320" s="14"/>
      <c r="GH2320" s="14"/>
      <c r="GI2320" s="14"/>
      <c r="GJ2320" s="14"/>
      <c r="GK2320" s="14"/>
      <c r="GL2320" s="14"/>
      <c r="GM2320" s="14"/>
      <c r="GN2320" s="14"/>
      <c r="GO2320" s="14"/>
      <c r="GP2320" s="14"/>
      <c r="GQ2320" s="14"/>
      <c r="GR2320" s="14"/>
      <c r="GS2320" s="14"/>
      <c r="GT2320" s="14"/>
      <c r="GU2320" s="14"/>
      <c r="GV2320" s="14"/>
      <c r="GW2320" s="14"/>
      <c r="GX2320" s="14"/>
      <c r="GY2320" s="14"/>
      <c r="GZ2320" s="14"/>
      <c r="HA2320" s="14"/>
      <c r="HB2320" s="14"/>
      <c r="HC2320" s="14"/>
      <c r="HD2320" s="14"/>
      <c r="HE2320" s="14"/>
      <c r="HF2320" s="14"/>
      <c r="HG2320" s="14"/>
      <c r="HH2320" s="14"/>
      <c r="HI2320" s="14"/>
      <c r="HJ2320" s="14"/>
      <c r="HK2320" s="14"/>
      <c r="HL2320" s="14"/>
      <c r="HM2320" s="14"/>
      <c r="HN2320" s="14"/>
      <c r="HO2320" s="14"/>
      <c r="HP2320" s="14"/>
      <c r="HQ2320" s="14"/>
      <c r="HR2320" s="14"/>
      <c r="HS2320" s="14"/>
      <c r="HT2320" s="14"/>
      <c r="HU2320" s="14"/>
      <c r="HV2320" s="14"/>
      <c r="HW2320" s="14"/>
      <c r="HX2320" s="14"/>
      <c r="HY2320" s="14"/>
      <c r="HZ2320" s="14"/>
      <c r="IA2320" s="14"/>
      <c r="IB2320" s="14"/>
      <c r="IC2320" s="14"/>
      <c r="ID2320" s="14"/>
      <c r="IE2320" s="14"/>
      <c r="IF2320" s="14"/>
      <c r="IG2320" s="14"/>
      <c r="IH2320" s="14"/>
      <c r="II2320" s="14"/>
      <c r="IJ2320" s="14"/>
      <c r="IK2320" s="14"/>
      <c r="IL2320" s="14"/>
      <c r="IM2320" s="14"/>
      <c r="IN2320" s="14"/>
      <c r="IO2320" s="14"/>
      <c r="IP2320" s="14"/>
      <c r="IQ2320" s="14"/>
      <c r="IR2320" s="14"/>
      <c r="IS2320" s="14"/>
      <c r="IT2320" s="14"/>
    </row>
    <row r="2321" spans="1:254" x14ac:dyDescent="0.2">
      <c r="A2321" s="12">
        <v>500045</v>
      </c>
      <c r="B2321" s="4"/>
      <c r="C2321" s="13" t="s">
        <v>2075</v>
      </c>
      <c r="D2321" s="11">
        <v>50</v>
      </c>
      <c r="E2321" s="11">
        <v>50</v>
      </c>
      <c r="F2321" s="11"/>
      <c r="G2321" s="12">
        <v>6</v>
      </c>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C2321" s="14"/>
      <c r="AD2321" s="14"/>
      <c r="AE2321" s="14"/>
      <c r="AF2321" s="14"/>
      <c r="AG2321" s="14"/>
      <c r="AH2321" s="14"/>
      <c r="AI2321" s="14"/>
      <c r="AJ2321" s="14"/>
      <c r="AK2321" s="14"/>
      <c r="AL2321" s="14"/>
      <c r="AM2321" s="14"/>
      <c r="AN2321" s="14"/>
      <c r="AO2321" s="14"/>
      <c r="AP2321" s="14"/>
      <c r="AQ2321" s="14"/>
      <c r="AR2321" s="14"/>
      <c r="AS2321" s="14"/>
      <c r="AT2321" s="14"/>
      <c r="AU2321" s="14"/>
      <c r="AV2321" s="14"/>
      <c r="AW2321" s="14"/>
      <c r="AX2321" s="14"/>
      <c r="AY2321" s="14"/>
      <c r="AZ2321" s="14"/>
      <c r="BA2321" s="14"/>
      <c r="BB2321" s="14"/>
      <c r="BC2321" s="14"/>
      <c r="BD2321" s="14"/>
      <c r="BE2321" s="14"/>
      <c r="BF2321" s="14"/>
      <c r="BG2321" s="14"/>
      <c r="BH2321" s="14"/>
      <c r="BI2321" s="14"/>
      <c r="BJ2321" s="14"/>
      <c r="BK2321" s="14"/>
      <c r="BL2321" s="14"/>
      <c r="BM2321" s="14"/>
      <c r="BN2321" s="14"/>
      <c r="BO2321" s="14"/>
      <c r="BP2321" s="14"/>
      <c r="BQ2321" s="14"/>
      <c r="BR2321" s="14"/>
      <c r="BS2321" s="14"/>
      <c r="BT2321" s="14"/>
      <c r="BU2321" s="14"/>
      <c r="BV2321" s="14"/>
      <c r="BW2321" s="14"/>
      <c r="BX2321" s="14"/>
      <c r="BY2321" s="14"/>
      <c r="BZ2321" s="14"/>
      <c r="CA2321" s="14"/>
      <c r="CB2321" s="14"/>
      <c r="CC2321" s="14"/>
      <c r="CD2321" s="14"/>
      <c r="CE2321" s="14"/>
      <c r="CF2321" s="14"/>
      <c r="CG2321" s="14"/>
      <c r="CH2321" s="14"/>
      <c r="CI2321" s="14"/>
      <c r="CJ2321" s="14"/>
      <c r="CK2321" s="14"/>
      <c r="CL2321" s="14"/>
      <c r="CM2321" s="14"/>
      <c r="CN2321" s="14"/>
      <c r="CO2321" s="14"/>
      <c r="CP2321" s="14"/>
      <c r="CQ2321" s="14"/>
      <c r="CR2321" s="14"/>
      <c r="CS2321" s="14"/>
      <c r="CT2321" s="14"/>
      <c r="CU2321" s="14"/>
      <c r="CV2321" s="14"/>
      <c r="CW2321" s="14"/>
      <c r="CX2321" s="14"/>
      <c r="CY2321" s="14"/>
      <c r="CZ2321" s="14"/>
      <c r="DA2321" s="14"/>
      <c r="DB2321" s="14"/>
      <c r="DC2321" s="14"/>
      <c r="DD2321" s="14"/>
      <c r="DE2321" s="14"/>
      <c r="DF2321" s="14"/>
      <c r="DG2321" s="14"/>
      <c r="DH2321" s="14"/>
      <c r="DI2321" s="14"/>
      <c r="DJ2321" s="14"/>
      <c r="DK2321" s="14"/>
      <c r="DL2321" s="14"/>
      <c r="DM2321" s="14"/>
      <c r="DN2321" s="14"/>
      <c r="DO2321" s="14"/>
      <c r="DP2321" s="14"/>
      <c r="DQ2321" s="14"/>
      <c r="DR2321" s="14"/>
      <c r="DS2321" s="14"/>
      <c r="DT2321" s="14"/>
      <c r="DU2321" s="14"/>
      <c r="DV2321" s="14"/>
      <c r="DW2321" s="14"/>
      <c r="DX2321" s="14"/>
      <c r="DY2321" s="14"/>
      <c r="DZ2321" s="14"/>
      <c r="EA2321" s="14"/>
      <c r="EB2321" s="14"/>
      <c r="EC2321" s="14"/>
      <c r="ED2321" s="14"/>
      <c r="EE2321" s="14"/>
      <c r="EF2321" s="14"/>
      <c r="EG2321" s="14"/>
      <c r="EH2321" s="14"/>
      <c r="EI2321" s="14"/>
      <c r="EJ2321" s="14"/>
      <c r="EK2321" s="14"/>
      <c r="EL2321" s="14"/>
      <c r="EM2321" s="14"/>
      <c r="EN2321" s="14"/>
      <c r="EO2321" s="14"/>
      <c r="EP2321" s="14"/>
      <c r="EQ2321" s="14"/>
      <c r="ER2321" s="14"/>
      <c r="ES2321" s="14"/>
      <c r="ET2321" s="14"/>
      <c r="EU2321" s="14"/>
      <c r="EV2321" s="14"/>
      <c r="EW2321" s="14"/>
      <c r="EX2321" s="14"/>
      <c r="EY2321" s="14"/>
      <c r="EZ2321" s="14"/>
      <c r="FA2321" s="14"/>
      <c r="FB2321" s="14"/>
      <c r="FC2321" s="14"/>
      <c r="FD2321" s="14"/>
      <c r="FE2321" s="14"/>
      <c r="FF2321" s="14"/>
      <c r="FG2321" s="14"/>
      <c r="FH2321" s="14"/>
      <c r="FI2321" s="14"/>
      <c r="FJ2321" s="14"/>
      <c r="FK2321" s="14"/>
      <c r="FL2321" s="14"/>
      <c r="FM2321" s="14"/>
      <c r="FN2321" s="14"/>
      <c r="FO2321" s="14"/>
      <c r="FP2321" s="14"/>
      <c r="FQ2321" s="14"/>
      <c r="FR2321" s="14"/>
      <c r="FS2321" s="14"/>
      <c r="FT2321" s="14"/>
      <c r="FU2321" s="14"/>
      <c r="FV2321" s="14"/>
      <c r="FW2321" s="14"/>
      <c r="FX2321" s="14"/>
      <c r="FY2321" s="14"/>
      <c r="FZ2321" s="14"/>
      <c r="GA2321" s="14"/>
      <c r="GB2321" s="14"/>
      <c r="GC2321" s="14"/>
      <c r="GD2321" s="14"/>
      <c r="GE2321" s="14"/>
      <c r="GF2321" s="14"/>
      <c r="GG2321" s="14"/>
      <c r="GH2321" s="14"/>
      <c r="GI2321" s="14"/>
      <c r="GJ2321" s="14"/>
      <c r="GK2321" s="14"/>
      <c r="GL2321" s="14"/>
      <c r="GM2321" s="14"/>
      <c r="GN2321" s="14"/>
      <c r="GO2321" s="14"/>
      <c r="GP2321" s="14"/>
      <c r="GQ2321" s="14"/>
      <c r="GR2321" s="14"/>
      <c r="GS2321" s="14"/>
      <c r="GT2321" s="14"/>
      <c r="GU2321" s="14"/>
      <c r="GV2321" s="14"/>
      <c r="GW2321" s="14"/>
      <c r="GX2321" s="14"/>
      <c r="GY2321" s="14"/>
      <c r="GZ2321" s="14"/>
      <c r="HA2321" s="14"/>
      <c r="HB2321" s="14"/>
      <c r="HC2321" s="14"/>
      <c r="HD2321" s="14"/>
      <c r="HE2321" s="14"/>
      <c r="HF2321" s="14"/>
      <c r="HG2321" s="14"/>
      <c r="HH2321" s="14"/>
      <c r="HI2321" s="14"/>
      <c r="HJ2321" s="14"/>
      <c r="HK2321" s="14"/>
      <c r="HL2321" s="14"/>
      <c r="HM2321" s="14"/>
      <c r="HN2321" s="14"/>
      <c r="HO2321" s="14"/>
      <c r="HP2321" s="14"/>
      <c r="HQ2321" s="14"/>
      <c r="HR2321" s="14"/>
      <c r="HS2321" s="14"/>
      <c r="HT2321" s="14"/>
      <c r="HU2321" s="14"/>
      <c r="HV2321" s="14"/>
      <c r="HW2321" s="14"/>
      <c r="HX2321" s="14"/>
      <c r="HY2321" s="14"/>
      <c r="HZ2321" s="14"/>
      <c r="IA2321" s="14"/>
      <c r="IB2321" s="14"/>
      <c r="IC2321" s="14"/>
      <c r="ID2321" s="14"/>
      <c r="IE2321" s="14"/>
      <c r="IF2321" s="14"/>
      <c r="IG2321" s="14"/>
      <c r="IH2321" s="14"/>
      <c r="II2321" s="14"/>
      <c r="IJ2321" s="14"/>
      <c r="IK2321" s="14"/>
      <c r="IL2321" s="14"/>
      <c r="IM2321" s="14"/>
      <c r="IN2321" s="14"/>
      <c r="IO2321" s="14"/>
      <c r="IP2321" s="14"/>
      <c r="IQ2321" s="14"/>
      <c r="IR2321" s="14"/>
      <c r="IS2321" s="14"/>
      <c r="IT2321" s="14"/>
    </row>
    <row r="2322" spans="1:254" x14ac:dyDescent="0.2">
      <c r="A2322" s="2">
        <v>500050</v>
      </c>
      <c r="B2322" s="4" t="s">
        <v>203</v>
      </c>
      <c r="C2322" s="19" t="s">
        <v>2076</v>
      </c>
      <c r="D2322" s="3">
        <v>15</v>
      </c>
      <c r="E2322" s="3">
        <v>11</v>
      </c>
      <c r="F2322" s="3">
        <v>4</v>
      </c>
      <c r="G2322" s="2">
        <v>2</v>
      </c>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C2322" s="14"/>
      <c r="AD2322" s="14"/>
      <c r="AE2322" s="14"/>
      <c r="AF2322" s="14"/>
      <c r="AG2322" s="14"/>
      <c r="AH2322" s="14"/>
      <c r="AI2322" s="14"/>
      <c r="AJ2322" s="14"/>
      <c r="AK2322" s="14"/>
      <c r="AL2322" s="14"/>
      <c r="AM2322" s="14"/>
      <c r="AN2322" s="14"/>
      <c r="AO2322" s="14"/>
      <c r="AP2322" s="14"/>
      <c r="AQ2322" s="14"/>
      <c r="AR2322" s="14"/>
      <c r="AS2322" s="14"/>
      <c r="AT2322" s="14"/>
      <c r="AU2322" s="14"/>
      <c r="AV2322" s="14"/>
      <c r="AW2322" s="14"/>
      <c r="AX2322" s="14"/>
      <c r="AY2322" s="14"/>
      <c r="AZ2322" s="14"/>
      <c r="BA2322" s="14"/>
      <c r="BB2322" s="14"/>
      <c r="BC2322" s="14"/>
      <c r="BD2322" s="14"/>
      <c r="BE2322" s="14"/>
      <c r="BF2322" s="14"/>
      <c r="BG2322" s="14"/>
      <c r="BH2322" s="14"/>
      <c r="BI2322" s="14"/>
      <c r="BJ2322" s="14"/>
      <c r="BK2322" s="14"/>
      <c r="BL2322" s="14"/>
      <c r="BM2322" s="14"/>
      <c r="BN2322" s="14"/>
      <c r="BO2322" s="14"/>
      <c r="BP2322" s="14"/>
      <c r="BQ2322" s="14"/>
      <c r="BR2322" s="14"/>
      <c r="BS2322" s="14"/>
      <c r="BT2322" s="14"/>
      <c r="BU2322" s="14"/>
      <c r="BV2322" s="14"/>
      <c r="BW2322" s="14"/>
      <c r="BX2322" s="14"/>
      <c r="BY2322" s="14"/>
      <c r="BZ2322" s="14"/>
      <c r="CA2322" s="14"/>
      <c r="CB2322" s="14"/>
      <c r="CC2322" s="14"/>
      <c r="CD2322" s="14"/>
      <c r="CE2322" s="14"/>
      <c r="CF2322" s="14"/>
      <c r="CG2322" s="14"/>
      <c r="CH2322" s="14"/>
      <c r="CI2322" s="14"/>
      <c r="CJ2322" s="14"/>
      <c r="CK2322" s="14"/>
      <c r="CL2322" s="14"/>
      <c r="CM2322" s="14"/>
      <c r="CN2322" s="14"/>
      <c r="CO2322" s="14"/>
      <c r="CP2322" s="14"/>
      <c r="CQ2322" s="14"/>
      <c r="CR2322" s="14"/>
      <c r="CS2322" s="14"/>
      <c r="CT2322" s="14"/>
      <c r="CU2322" s="14"/>
      <c r="CV2322" s="14"/>
      <c r="CW2322" s="14"/>
      <c r="CX2322" s="14"/>
      <c r="CY2322" s="14"/>
      <c r="CZ2322" s="14"/>
      <c r="DA2322" s="14"/>
      <c r="DB2322" s="14"/>
      <c r="DC2322" s="14"/>
      <c r="DD2322" s="14"/>
      <c r="DE2322" s="14"/>
      <c r="DF2322" s="14"/>
      <c r="DG2322" s="14"/>
      <c r="DH2322" s="14"/>
      <c r="DI2322" s="14"/>
      <c r="DJ2322" s="14"/>
      <c r="DK2322" s="14"/>
      <c r="DL2322" s="14"/>
      <c r="DM2322" s="14"/>
      <c r="DN2322" s="14"/>
      <c r="DO2322" s="14"/>
      <c r="DP2322" s="14"/>
      <c r="DQ2322" s="14"/>
      <c r="DR2322" s="14"/>
      <c r="DS2322" s="14"/>
      <c r="DT2322" s="14"/>
      <c r="DU2322" s="14"/>
      <c r="DV2322" s="14"/>
      <c r="DW2322" s="14"/>
      <c r="DX2322" s="14"/>
      <c r="DY2322" s="14"/>
      <c r="DZ2322" s="14"/>
      <c r="EA2322" s="14"/>
      <c r="EB2322" s="14"/>
      <c r="EC2322" s="14"/>
      <c r="ED2322" s="14"/>
      <c r="EE2322" s="14"/>
      <c r="EF2322" s="14"/>
      <c r="EG2322" s="14"/>
      <c r="EH2322" s="14"/>
      <c r="EI2322" s="14"/>
      <c r="EJ2322" s="14"/>
      <c r="EK2322" s="14"/>
      <c r="EL2322" s="14"/>
      <c r="EM2322" s="14"/>
      <c r="EN2322" s="14"/>
      <c r="EO2322" s="14"/>
      <c r="EP2322" s="14"/>
      <c r="EQ2322" s="14"/>
      <c r="ER2322" s="14"/>
      <c r="ES2322" s="14"/>
      <c r="ET2322" s="14"/>
      <c r="EU2322" s="14"/>
      <c r="EV2322" s="14"/>
      <c r="EW2322" s="14"/>
      <c r="EX2322" s="14"/>
      <c r="EY2322" s="14"/>
      <c r="EZ2322" s="14"/>
      <c r="FA2322" s="14"/>
      <c r="FB2322" s="14"/>
      <c r="FC2322" s="14"/>
      <c r="FD2322" s="14"/>
      <c r="FE2322" s="14"/>
      <c r="FF2322" s="14"/>
      <c r="FG2322" s="14"/>
      <c r="FH2322" s="14"/>
      <c r="FI2322" s="14"/>
      <c r="FJ2322" s="14"/>
      <c r="FK2322" s="14"/>
      <c r="FL2322" s="14"/>
      <c r="FM2322" s="14"/>
      <c r="FN2322" s="14"/>
      <c r="FO2322" s="14"/>
      <c r="FP2322" s="14"/>
      <c r="FQ2322" s="14"/>
      <c r="FR2322" s="14"/>
      <c r="FS2322" s="14"/>
      <c r="FT2322" s="14"/>
      <c r="FU2322" s="14"/>
      <c r="FV2322" s="14"/>
      <c r="FW2322" s="14"/>
      <c r="FX2322" s="14"/>
      <c r="FY2322" s="14"/>
      <c r="FZ2322" s="14"/>
      <c r="GA2322" s="14"/>
      <c r="GB2322" s="14"/>
      <c r="GC2322" s="14"/>
      <c r="GD2322" s="14"/>
      <c r="GE2322" s="14"/>
      <c r="GF2322" s="14"/>
      <c r="GG2322" s="14"/>
      <c r="GH2322" s="14"/>
      <c r="GI2322" s="14"/>
      <c r="GJ2322" s="14"/>
      <c r="GK2322" s="14"/>
      <c r="GL2322" s="14"/>
      <c r="GM2322" s="14"/>
      <c r="GN2322" s="14"/>
      <c r="GO2322" s="14"/>
      <c r="GP2322" s="14"/>
      <c r="GQ2322" s="14"/>
      <c r="GR2322" s="14"/>
      <c r="GS2322" s="14"/>
      <c r="GT2322" s="14"/>
      <c r="GU2322" s="14"/>
      <c r="GV2322" s="14"/>
      <c r="GW2322" s="14"/>
      <c r="GX2322" s="14"/>
      <c r="GY2322" s="14"/>
      <c r="GZ2322" s="14"/>
      <c r="HA2322" s="14"/>
      <c r="HB2322" s="14"/>
      <c r="HC2322" s="14"/>
      <c r="HD2322" s="14"/>
      <c r="HE2322" s="14"/>
      <c r="HF2322" s="14"/>
      <c r="HG2322" s="14"/>
      <c r="HH2322" s="14"/>
      <c r="HI2322" s="14"/>
      <c r="HJ2322" s="14"/>
      <c r="HK2322" s="14"/>
      <c r="HL2322" s="14"/>
      <c r="HM2322" s="14"/>
      <c r="HN2322" s="14"/>
      <c r="HO2322" s="14"/>
      <c r="HP2322" s="14"/>
      <c r="HQ2322" s="14"/>
      <c r="HR2322" s="14"/>
      <c r="HS2322" s="14"/>
      <c r="HT2322" s="14"/>
      <c r="HU2322" s="14"/>
      <c r="HV2322" s="14"/>
      <c r="HW2322" s="14"/>
      <c r="HX2322" s="14"/>
      <c r="HY2322" s="14"/>
      <c r="HZ2322" s="14"/>
      <c r="IA2322" s="14"/>
      <c r="IB2322" s="14"/>
      <c r="IC2322" s="14"/>
      <c r="ID2322" s="14"/>
      <c r="IE2322" s="14"/>
      <c r="IF2322" s="14"/>
      <c r="IG2322" s="14"/>
      <c r="IH2322" s="14"/>
      <c r="II2322" s="14"/>
      <c r="IJ2322" s="14"/>
      <c r="IK2322" s="14"/>
      <c r="IL2322" s="14"/>
      <c r="IM2322" s="14"/>
      <c r="IN2322" s="14"/>
      <c r="IO2322" s="14"/>
      <c r="IP2322" s="14"/>
      <c r="IQ2322" s="14"/>
      <c r="IR2322" s="14"/>
      <c r="IS2322" s="14"/>
      <c r="IT2322" s="14"/>
    </row>
    <row r="2323" spans="1:254" x14ac:dyDescent="0.2">
      <c r="A2323" s="12">
        <v>500055</v>
      </c>
      <c r="B2323" s="4"/>
      <c r="C2323" s="13" t="s">
        <v>2077</v>
      </c>
      <c r="D2323" s="11">
        <v>30</v>
      </c>
      <c r="E2323" s="11">
        <v>30</v>
      </c>
      <c r="F2323" s="11"/>
      <c r="G2323" s="12">
        <v>4</v>
      </c>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C2323" s="14"/>
      <c r="AD2323" s="14"/>
      <c r="AE2323" s="14"/>
      <c r="AF2323" s="14"/>
      <c r="AG2323" s="14"/>
      <c r="AH2323" s="14"/>
      <c r="AI2323" s="14"/>
      <c r="AJ2323" s="14"/>
      <c r="AK2323" s="14"/>
      <c r="AL2323" s="14"/>
      <c r="AM2323" s="14"/>
      <c r="AN2323" s="14"/>
      <c r="AO2323" s="14"/>
      <c r="AP2323" s="14"/>
      <c r="AQ2323" s="14"/>
      <c r="AR2323" s="14"/>
      <c r="AS2323" s="14"/>
      <c r="AT2323" s="14"/>
      <c r="AU2323" s="14"/>
      <c r="AV2323" s="14"/>
      <c r="AW2323" s="14"/>
      <c r="AX2323" s="14"/>
      <c r="AY2323" s="14"/>
      <c r="AZ2323" s="14"/>
      <c r="BA2323" s="14"/>
      <c r="BB2323" s="14"/>
      <c r="BC2323" s="14"/>
      <c r="BD2323" s="14"/>
      <c r="BE2323" s="14"/>
      <c r="BF2323" s="14"/>
      <c r="BG2323" s="14"/>
      <c r="BH2323" s="14"/>
      <c r="BI2323" s="14"/>
      <c r="BJ2323" s="14"/>
      <c r="BK2323" s="14"/>
      <c r="BL2323" s="14"/>
      <c r="BM2323" s="14"/>
      <c r="BN2323" s="14"/>
      <c r="BO2323" s="14"/>
      <c r="BP2323" s="14"/>
      <c r="BQ2323" s="14"/>
      <c r="BR2323" s="14"/>
      <c r="BS2323" s="14"/>
      <c r="BT2323" s="14"/>
      <c r="BU2323" s="14"/>
      <c r="BV2323" s="14"/>
      <c r="BW2323" s="14"/>
      <c r="BX2323" s="14"/>
      <c r="BY2323" s="14"/>
      <c r="BZ2323" s="14"/>
      <c r="CA2323" s="14"/>
      <c r="CB2323" s="14"/>
      <c r="CC2323" s="14"/>
      <c r="CD2323" s="14"/>
      <c r="CE2323" s="14"/>
      <c r="CF2323" s="14"/>
      <c r="CG2323" s="14"/>
      <c r="CH2323" s="14"/>
      <c r="CI2323" s="14"/>
      <c r="CJ2323" s="14"/>
      <c r="CK2323" s="14"/>
      <c r="CL2323" s="14"/>
      <c r="CM2323" s="14"/>
      <c r="CN2323" s="14"/>
      <c r="CO2323" s="14"/>
      <c r="CP2323" s="14"/>
      <c r="CQ2323" s="14"/>
      <c r="CR2323" s="14"/>
      <c r="CS2323" s="14"/>
      <c r="CT2323" s="14"/>
      <c r="CU2323" s="14"/>
      <c r="CV2323" s="14"/>
      <c r="CW2323" s="14"/>
      <c r="CX2323" s="14"/>
      <c r="CY2323" s="14"/>
      <c r="CZ2323" s="14"/>
      <c r="DA2323" s="14"/>
      <c r="DB2323" s="14"/>
      <c r="DC2323" s="14"/>
      <c r="DD2323" s="14"/>
      <c r="DE2323" s="14"/>
      <c r="DF2323" s="14"/>
      <c r="DG2323" s="14"/>
      <c r="DH2323" s="14"/>
      <c r="DI2323" s="14"/>
      <c r="DJ2323" s="14"/>
      <c r="DK2323" s="14"/>
      <c r="DL2323" s="14"/>
      <c r="DM2323" s="14"/>
      <c r="DN2323" s="14"/>
      <c r="DO2323" s="14"/>
      <c r="DP2323" s="14"/>
      <c r="DQ2323" s="14"/>
      <c r="DR2323" s="14"/>
      <c r="DS2323" s="14"/>
      <c r="DT2323" s="14"/>
      <c r="DU2323" s="14"/>
      <c r="DV2323" s="14"/>
      <c r="DW2323" s="14"/>
      <c r="DX2323" s="14"/>
      <c r="DY2323" s="14"/>
      <c r="DZ2323" s="14"/>
      <c r="EA2323" s="14"/>
      <c r="EB2323" s="14"/>
      <c r="EC2323" s="14"/>
      <c r="ED2323" s="14"/>
      <c r="EE2323" s="14"/>
      <c r="EF2323" s="14"/>
      <c r="EG2323" s="14"/>
      <c r="EH2323" s="14"/>
      <c r="EI2323" s="14"/>
      <c r="EJ2323" s="14"/>
      <c r="EK2323" s="14"/>
      <c r="EL2323" s="14"/>
      <c r="EM2323" s="14"/>
      <c r="EN2323" s="14"/>
      <c r="EO2323" s="14"/>
      <c r="EP2323" s="14"/>
      <c r="EQ2323" s="14"/>
      <c r="ER2323" s="14"/>
      <c r="ES2323" s="14"/>
      <c r="ET2323" s="14"/>
      <c r="EU2323" s="14"/>
      <c r="EV2323" s="14"/>
      <c r="EW2323" s="14"/>
      <c r="EX2323" s="14"/>
      <c r="EY2323" s="14"/>
      <c r="EZ2323" s="14"/>
      <c r="FA2323" s="14"/>
      <c r="FB2323" s="14"/>
      <c r="FC2323" s="14"/>
      <c r="FD2323" s="14"/>
      <c r="FE2323" s="14"/>
      <c r="FF2323" s="14"/>
      <c r="FG2323" s="14"/>
      <c r="FH2323" s="14"/>
      <c r="FI2323" s="14"/>
      <c r="FJ2323" s="14"/>
      <c r="FK2323" s="14"/>
      <c r="FL2323" s="14"/>
      <c r="FM2323" s="14"/>
      <c r="FN2323" s="14"/>
      <c r="FO2323" s="14"/>
      <c r="FP2323" s="14"/>
      <c r="FQ2323" s="14"/>
      <c r="FR2323" s="14"/>
      <c r="FS2323" s="14"/>
      <c r="FT2323" s="14"/>
      <c r="FU2323" s="14"/>
      <c r="FV2323" s="14"/>
      <c r="FW2323" s="14"/>
      <c r="FX2323" s="14"/>
      <c r="FY2323" s="14"/>
      <c r="FZ2323" s="14"/>
      <c r="GA2323" s="14"/>
      <c r="GB2323" s="14"/>
      <c r="GC2323" s="14"/>
      <c r="GD2323" s="14"/>
      <c r="GE2323" s="14"/>
      <c r="GF2323" s="14"/>
      <c r="GG2323" s="14"/>
      <c r="GH2323" s="14"/>
      <c r="GI2323" s="14"/>
      <c r="GJ2323" s="14"/>
      <c r="GK2323" s="14"/>
      <c r="GL2323" s="14"/>
      <c r="GM2323" s="14"/>
      <c r="GN2323" s="14"/>
      <c r="GO2323" s="14"/>
      <c r="GP2323" s="14"/>
      <c r="GQ2323" s="14"/>
      <c r="GR2323" s="14"/>
      <c r="GS2323" s="14"/>
      <c r="GT2323" s="14"/>
      <c r="GU2323" s="14"/>
      <c r="GV2323" s="14"/>
      <c r="GW2323" s="14"/>
      <c r="GX2323" s="14"/>
      <c r="GY2323" s="14"/>
      <c r="GZ2323" s="14"/>
      <c r="HA2323" s="14"/>
      <c r="HB2323" s="14"/>
      <c r="HC2323" s="14"/>
      <c r="HD2323" s="14"/>
      <c r="HE2323" s="14"/>
      <c r="HF2323" s="14"/>
      <c r="HG2323" s="14"/>
      <c r="HH2323" s="14"/>
      <c r="HI2323" s="14"/>
      <c r="HJ2323" s="14"/>
      <c r="HK2323" s="14"/>
      <c r="HL2323" s="14"/>
      <c r="HM2323" s="14"/>
      <c r="HN2323" s="14"/>
      <c r="HO2323" s="14"/>
      <c r="HP2323" s="14"/>
      <c r="HQ2323" s="14"/>
      <c r="HR2323" s="14"/>
      <c r="HS2323" s="14"/>
      <c r="HT2323" s="14"/>
      <c r="HU2323" s="14"/>
      <c r="HV2323" s="14"/>
      <c r="HW2323" s="14"/>
      <c r="HX2323" s="14"/>
      <c r="HY2323" s="14"/>
      <c r="HZ2323" s="14"/>
      <c r="IA2323" s="14"/>
      <c r="IB2323" s="14"/>
      <c r="IC2323" s="14"/>
      <c r="ID2323" s="14"/>
      <c r="IE2323" s="14"/>
      <c r="IF2323" s="14"/>
      <c r="IG2323" s="14"/>
      <c r="IH2323" s="14"/>
      <c r="II2323" s="14"/>
      <c r="IJ2323" s="14"/>
      <c r="IK2323" s="14"/>
      <c r="IL2323" s="14"/>
      <c r="IM2323" s="14"/>
      <c r="IN2323" s="14"/>
      <c r="IO2323" s="14"/>
      <c r="IP2323" s="14"/>
      <c r="IQ2323" s="14"/>
      <c r="IR2323" s="14"/>
      <c r="IS2323" s="14"/>
      <c r="IT2323" s="14"/>
    </row>
    <row r="2324" spans="1:254" s="18" customFormat="1" x14ac:dyDescent="0.2">
      <c r="A2324" s="12">
        <v>500060</v>
      </c>
      <c r="B2324" s="4"/>
      <c r="C2324" s="13" t="s">
        <v>2078</v>
      </c>
      <c r="D2324" s="11">
        <v>51.7</v>
      </c>
      <c r="E2324" s="11">
        <v>51.7</v>
      </c>
      <c r="F2324" s="11"/>
      <c r="G2324" s="20">
        <v>7</v>
      </c>
    </row>
    <row r="2325" spans="1:254" x14ac:dyDescent="0.2">
      <c r="A2325" s="12">
        <v>500065</v>
      </c>
      <c r="B2325" s="4"/>
      <c r="C2325" s="13" t="s">
        <v>2078</v>
      </c>
      <c r="D2325" s="11">
        <v>62.5</v>
      </c>
      <c r="E2325" s="11">
        <v>62.5</v>
      </c>
      <c r="F2325" s="11"/>
      <c r="G2325" s="20">
        <v>7</v>
      </c>
      <c r="H2325" s="14"/>
    </row>
    <row r="2326" spans="1:254" x14ac:dyDescent="0.2">
      <c r="A2326" s="12">
        <v>500070</v>
      </c>
      <c r="B2326" s="4"/>
      <c r="C2326" s="13" t="s">
        <v>2079</v>
      </c>
      <c r="D2326" s="11">
        <v>69</v>
      </c>
      <c r="E2326" s="11">
        <v>69</v>
      </c>
      <c r="F2326" s="11"/>
      <c r="G2326" s="20">
        <v>7</v>
      </c>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C2326" s="14"/>
      <c r="AD2326" s="14"/>
      <c r="AE2326" s="14"/>
      <c r="AF2326" s="14"/>
      <c r="AG2326" s="14"/>
      <c r="AH2326" s="14"/>
      <c r="AI2326" s="14"/>
      <c r="AJ2326" s="14"/>
      <c r="AK2326" s="14"/>
      <c r="AL2326" s="14"/>
      <c r="AM2326" s="14"/>
      <c r="AN2326" s="14"/>
      <c r="AO2326" s="14"/>
      <c r="AP2326" s="14"/>
      <c r="AQ2326" s="14"/>
      <c r="AR2326" s="14"/>
      <c r="AS2326" s="14"/>
      <c r="AT2326" s="14"/>
      <c r="AU2326" s="14"/>
      <c r="AV2326" s="14"/>
      <c r="AW2326" s="14"/>
      <c r="AX2326" s="14"/>
      <c r="AY2326" s="14"/>
      <c r="AZ2326" s="14"/>
      <c r="BA2326" s="14"/>
      <c r="BB2326" s="14"/>
      <c r="BC2326" s="14"/>
      <c r="BD2326" s="14"/>
      <c r="BE2326" s="14"/>
      <c r="BF2326" s="14"/>
      <c r="BG2326" s="14"/>
      <c r="BH2326" s="14"/>
      <c r="BI2326" s="14"/>
      <c r="BJ2326" s="14"/>
      <c r="BK2326" s="14"/>
      <c r="BL2326" s="14"/>
      <c r="BM2326" s="14"/>
      <c r="BN2326" s="14"/>
      <c r="BO2326" s="14"/>
      <c r="BP2326" s="14"/>
      <c r="BQ2326" s="14"/>
      <c r="BR2326" s="14"/>
      <c r="BS2326" s="14"/>
      <c r="BT2326" s="14"/>
      <c r="BU2326" s="14"/>
      <c r="BV2326" s="14"/>
      <c r="BW2326" s="14"/>
      <c r="BX2326" s="14"/>
      <c r="BY2326" s="14"/>
      <c r="BZ2326" s="14"/>
      <c r="CA2326" s="14"/>
      <c r="CB2326" s="14"/>
      <c r="CC2326" s="14"/>
      <c r="CD2326" s="14"/>
      <c r="CE2326" s="14"/>
      <c r="CF2326" s="14"/>
      <c r="CG2326" s="14"/>
      <c r="CH2326" s="14"/>
      <c r="CI2326" s="14"/>
      <c r="CJ2326" s="14"/>
      <c r="CK2326" s="14"/>
      <c r="CL2326" s="14"/>
      <c r="CM2326" s="14"/>
      <c r="CN2326" s="14"/>
      <c r="CO2326" s="14"/>
      <c r="CP2326" s="14"/>
      <c r="CQ2326" s="14"/>
      <c r="CR2326" s="14"/>
      <c r="CS2326" s="14"/>
      <c r="CT2326" s="14"/>
      <c r="CU2326" s="14"/>
      <c r="CV2326" s="14"/>
      <c r="CW2326" s="14"/>
      <c r="CX2326" s="14"/>
      <c r="CY2326" s="14"/>
      <c r="CZ2326" s="14"/>
      <c r="DA2326" s="14"/>
      <c r="DB2326" s="14"/>
      <c r="DC2326" s="14"/>
      <c r="DD2326" s="14"/>
      <c r="DE2326" s="14"/>
      <c r="DF2326" s="14"/>
      <c r="DG2326" s="14"/>
      <c r="DH2326" s="14"/>
      <c r="DI2326" s="14"/>
      <c r="DJ2326" s="14"/>
      <c r="DK2326" s="14"/>
      <c r="DL2326" s="14"/>
      <c r="DM2326" s="14"/>
      <c r="DN2326" s="14"/>
      <c r="DO2326" s="14"/>
      <c r="DP2326" s="14"/>
      <c r="DQ2326" s="14"/>
      <c r="DR2326" s="14"/>
      <c r="DS2326" s="14"/>
      <c r="DT2326" s="14"/>
      <c r="DU2326" s="14"/>
      <c r="DV2326" s="14"/>
      <c r="DW2326" s="14"/>
      <c r="DX2326" s="14"/>
      <c r="DY2326" s="14"/>
      <c r="DZ2326" s="14"/>
      <c r="EA2326" s="14"/>
      <c r="EB2326" s="14"/>
      <c r="EC2326" s="14"/>
      <c r="ED2326" s="14"/>
      <c r="EE2326" s="14"/>
      <c r="EF2326" s="14"/>
      <c r="EG2326" s="14"/>
      <c r="EH2326" s="14"/>
      <c r="EI2326" s="14"/>
      <c r="EJ2326" s="14"/>
      <c r="EK2326" s="14"/>
      <c r="EL2326" s="14"/>
      <c r="EM2326" s="14"/>
      <c r="EN2326" s="14"/>
      <c r="EO2326" s="14"/>
      <c r="EP2326" s="14"/>
      <c r="EQ2326" s="14"/>
      <c r="ER2326" s="14"/>
      <c r="ES2326" s="14"/>
      <c r="ET2326" s="14"/>
      <c r="EU2326" s="14"/>
      <c r="EV2326" s="14"/>
      <c r="EW2326" s="14"/>
      <c r="EX2326" s="14"/>
      <c r="EY2326" s="14"/>
      <c r="EZ2326" s="14"/>
      <c r="FA2326" s="14"/>
      <c r="FB2326" s="14"/>
      <c r="FC2326" s="14"/>
      <c r="FD2326" s="14"/>
      <c r="FE2326" s="14"/>
      <c r="FF2326" s="14"/>
      <c r="FG2326" s="14"/>
      <c r="FH2326" s="14"/>
      <c r="FI2326" s="14"/>
      <c r="FJ2326" s="14"/>
      <c r="FK2326" s="14"/>
      <c r="FL2326" s="14"/>
      <c r="FM2326" s="14"/>
      <c r="FN2326" s="14"/>
      <c r="FO2326" s="14"/>
      <c r="FP2326" s="14"/>
      <c r="FQ2326" s="14"/>
      <c r="FR2326" s="14"/>
      <c r="FS2326" s="14"/>
      <c r="FT2326" s="14"/>
      <c r="FU2326" s="14"/>
      <c r="FV2326" s="14"/>
      <c r="FW2326" s="14"/>
      <c r="FX2326" s="14"/>
      <c r="FY2326" s="14"/>
      <c r="FZ2326" s="14"/>
      <c r="GA2326" s="14"/>
      <c r="GB2326" s="14"/>
      <c r="GC2326" s="14"/>
      <c r="GD2326" s="14"/>
      <c r="GE2326" s="14"/>
      <c r="GF2326" s="14"/>
      <c r="GG2326" s="14"/>
      <c r="GH2326" s="14"/>
      <c r="GI2326" s="14"/>
      <c r="GJ2326" s="14"/>
      <c r="GK2326" s="14"/>
      <c r="GL2326" s="14"/>
      <c r="GM2326" s="14"/>
      <c r="GN2326" s="14"/>
      <c r="GO2326" s="14"/>
      <c r="GP2326" s="14"/>
      <c r="GQ2326" s="14"/>
      <c r="GR2326" s="14"/>
      <c r="GS2326" s="14"/>
      <c r="GT2326" s="14"/>
      <c r="GU2326" s="14"/>
      <c r="GV2326" s="14"/>
      <c r="GW2326" s="14"/>
      <c r="GX2326" s="14"/>
      <c r="GY2326" s="14"/>
      <c r="GZ2326" s="14"/>
      <c r="HA2326" s="14"/>
      <c r="HB2326" s="14"/>
      <c r="HC2326" s="14"/>
      <c r="HD2326" s="14"/>
      <c r="HE2326" s="14"/>
      <c r="HF2326" s="14"/>
      <c r="HG2326" s="14"/>
      <c r="HH2326" s="14"/>
      <c r="HI2326" s="14"/>
      <c r="HJ2326" s="14"/>
      <c r="HK2326" s="14"/>
      <c r="HL2326" s="14"/>
      <c r="HM2326" s="14"/>
      <c r="HN2326" s="14"/>
      <c r="HO2326" s="14"/>
      <c r="HP2326" s="14"/>
      <c r="HQ2326" s="14"/>
      <c r="HR2326" s="14"/>
      <c r="HS2326" s="14"/>
      <c r="HT2326" s="14"/>
      <c r="HU2326" s="14"/>
      <c r="HV2326" s="14"/>
      <c r="HW2326" s="14"/>
      <c r="HX2326" s="14"/>
      <c r="HY2326" s="14"/>
      <c r="HZ2326" s="14"/>
      <c r="IA2326" s="14"/>
      <c r="IB2326" s="14"/>
      <c r="IC2326" s="14"/>
      <c r="ID2326" s="14"/>
      <c r="IE2326" s="14"/>
      <c r="IF2326" s="14"/>
      <c r="IG2326" s="14"/>
      <c r="IH2326" s="14"/>
      <c r="II2326" s="14"/>
      <c r="IJ2326" s="14"/>
      <c r="IK2326" s="14"/>
      <c r="IL2326" s="14"/>
      <c r="IM2326" s="14"/>
      <c r="IN2326" s="14"/>
      <c r="IO2326" s="14"/>
      <c r="IP2326" s="14"/>
      <c r="IQ2326" s="14"/>
      <c r="IR2326" s="14"/>
      <c r="IS2326" s="14"/>
      <c r="IT2326" s="14"/>
    </row>
    <row r="2327" spans="1:254" x14ac:dyDescent="0.2">
      <c r="A2327" s="12">
        <v>500075</v>
      </c>
      <c r="B2327" s="4"/>
      <c r="C2327" s="13" t="s">
        <v>2080</v>
      </c>
      <c r="D2327" s="11">
        <v>46</v>
      </c>
      <c r="E2327" s="11">
        <v>46</v>
      </c>
      <c r="F2327" s="11"/>
      <c r="G2327" s="20">
        <v>7</v>
      </c>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C2327" s="14"/>
      <c r="AD2327" s="14"/>
      <c r="AE2327" s="14"/>
      <c r="AF2327" s="14"/>
      <c r="AG2327" s="14"/>
      <c r="AH2327" s="14"/>
      <c r="AI2327" s="14"/>
      <c r="AJ2327" s="14"/>
      <c r="AK2327" s="14"/>
      <c r="AL2327" s="14"/>
      <c r="AM2327" s="14"/>
      <c r="AN2327" s="14"/>
      <c r="AO2327" s="14"/>
      <c r="AP2327" s="14"/>
      <c r="AQ2327" s="14"/>
      <c r="AR2327" s="14"/>
      <c r="AS2327" s="14"/>
      <c r="AT2327" s="14"/>
      <c r="AU2327" s="14"/>
      <c r="AV2327" s="14"/>
      <c r="AW2327" s="14"/>
      <c r="AX2327" s="14"/>
      <c r="AY2327" s="14"/>
      <c r="AZ2327" s="14"/>
      <c r="BA2327" s="14"/>
      <c r="BB2327" s="14"/>
      <c r="BC2327" s="14"/>
      <c r="BD2327" s="14"/>
      <c r="BE2327" s="14"/>
      <c r="BF2327" s="14"/>
      <c r="BG2327" s="14"/>
      <c r="BH2327" s="14"/>
      <c r="BI2327" s="14"/>
      <c r="BJ2327" s="14"/>
      <c r="BK2327" s="14"/>
      <c r="BL2327" s="14"/>
      <c r="BM2327" s="14"/>
      <c r="BN2327" s="14"/>
      <c r="BO2327" s="14"/>
      <c r="BP2327" s="14"/>
      <c r="BQ2327" s="14"/>
      <c r="BR2327" s="14"/>
      <c r="BS2327" s="14"/>
      <c r="BT2327" s="14"/>
      <c r="BU2327" s="14"/>
      <c r="BV2327" s="14"/>
      <c r="BW2327" s="14"/>
      <c r="BX2327" s="14"/>
      <c r="BY2327" s="14"/>
      <c r="BZ2327" s="14"/>
      <c r="CA2327" s="14"/>
      <c r="CB2327" s="14"/>
      <c r="CC2327" s="14"/>
      <c r="CD2327" s="14"/>
      <c r="CE2327" s="14"/>
      <c r="CF2327" s="14"/>
      <c r="CG2327" s="14"/>
      <c r="CH2327" s="14"/>
      <c r="CI2327" s="14"/>
      <c r="CJ2327" s="14"/>
      <c r="CK2327" s="14"/>
      <c r="CL2327" s="14"/>
      <c r="CM2327" s="14"/>
      <c r="CN2327" s="14"/>
      <c r="CO2327" s="14"/>
      <c r="CP2327" s="14"/>
      <c r="CQ2327" s="14"/>
      <c r="CR2327" s="14"/>
      <c r="CS2327" s="14"/>
      <c r="CT2327" s="14"/>
      <c r="CU2327" s="14"/>
      <c r="CV2327" s="14"/>
      <c r="CW2327" s="14"/>
      <c r="CX2327" s="14"/>
      <c r="CY2327" s="14"/>
      <c r="CZ2327" s="14"/>
      <c r="DA2327" s="14"/>
      <c r="DB2327" s="14"/>
      <c r="DC2327" s="14"/>
      <c r="DD2327" s="14"/>
      <c r="DE2327" s="14"/>
      <c r="DF2327" s="14"/>
      <c r="DG2327" s="14"/>
      <c r="DH2327" s="14"/>
      <c r="DI2327" s="14"/>
      <c r="DJ2327" s="14"/>
      <c r="DK2327" s="14"/>
      <c r="DL2327" s="14"/>
      <c r="DM2327" s="14"/>
      <c r="DN2327" s="14"/>
      <c r="DO2327" s="14"/>
      <c r="DP2327" s="14"/>
      <c r="DQ2327" s="14"/>
      <c r="DR2327" s="14"/>
      <c r="DS2327" s="14"/>
      <c r="DT2327" s="14"/>
      <c r="DU2327" s="14"/>
      <c r="DV2327" s="14"/>
      <c r="DW2327" s="14"/>
      <c r="DX2327" s="14"/>
      <c r="DY2327" s="14"/>
      <c r="DZ2327" s="14"/>
      <c r="EA2327" s="14"/>
      <c r="EB2327" s="14"/>
      <c r="EC2327" s="14"/>
      <c r="ED2327" s="14"/>
      <c r="EE2327" s="14"/>
      <c r="EF2327" s="14"/>
      <c r="EG2327" s="14"/>
      <c r="EH2327" s="14"/>
      <c r="EI2327" s="14"/>
      <c r="EJ2327" s="14"/>
      <c r="EK2327" s="14"/>
      <c r="EL2327" s="14"/>
      <c r="EM2327" s="14"/>
      <c r="EN2327" s="14"/>
      <c r="EO2327" s="14"/>
      <c r="EP2327" s="14"/>
      <c r="EQ2327" s="14"/>
      <c r="ER2327" s="14"/>
      <c r="ES2327" s="14"/>
      <c r="ET2327" s="14"/>
      <c r="EU2327" s="14"/>
      <c r="EV2327" s="14"/>
      <c r="EW2327" s="14"/>
      <c r="EX2327" s="14"/>
      <c r="EY2327" s="14"/>
      <c r="EZ2327" s="14"/>
      <c r="FA2327" s="14"/>
      <c r="FB2327" s="14"/>
      <c r="FC2327" s="14"/>
      <c r="FD2327" s="14"/>
      <c r="FE2327" s="14"/>
      <c r="FF2327" s="14"/>
      <c r="FG2327" s="14"/>
      <c r="FH2327" s="14"/>
      <c r="FI2327" s="14"/>
      <c r="FJ2327" s="14"/>
      <c r="FK2327" s="14"/>
      <c r="FL2327" s="14"/>
      <c r="FM2327" s="14"/>
      <c r="FN2327" s="14"/>
      <c r="FO2327" s="14"/>
      <c r="FP2327" s="14"/>
      <c r="FQ2327" s="14"/>
      <c r="FR2327" s="14"/>
      <c r="FS2327" s="14"/>
      <c r="FT2327" s="14"/>
      <c r="FU2327" s="14"/>
      <c r="FV2327" s="14"/>
      <c r="FW2327" s="14"/>
      <c r="FX2327" s="14"/>
      <c r="FY2327" s="14"/>
      <c r="FZ2327" s="14"/>
      <c r="GA2327" s="14"/>
      <c r="GB2327" s="14"/>
      <c r="GC2327" s="14"/>
      <c r="GD2327" s="14"/>
      <c r="GE2327" s="14"/>
      <c r="GF2327" s="14"/>
      <c r="GG2327" s="14"/>
      <c r="GH2327" s="14"/>
      <c r="GI2327" s="14"/>
      <c r="GJ2327" s="14"/>
      <c r="GK2327" s="14"/>
      <c r="GL2327" s="14"/>
      <c r="GM2327" s="14"/>
      <c r="GN2327" s="14"/>
      <c r="GO2327" s="14"/>
      <c r="GP2327" s="14"/>
      <c r="GQ2327" s="14"/>
      <c r="GR2327" s="14"/>
      <c r="GS2327" s="14"/>
      <c r="GT2327" s="14"/>
      <c r="GU2327" s="14"/>
      <c r="GV2327" s="14"/>
      <c r="GW2327" s="14"/>
      <c r="GX2327" s="14"/>
      <c r="GY2327" s="14"/>
      <c r="GZ2327" s="14"/>
      <c r="HA2327" s="14"/>
      <c r="HB2327" s="14"/>
      <c r="HC2327" s="14"/>
      <c r="HD2327" s="14"/>
      <c r="HE2327" s="14"/>
      <c r="HF2327" s="14"/>
      <c r="HG2327" s="14"/>
      <c r="HH2327" s="14"/>
      <c r="HI2327" s="14"/>
      <c r="HJ2327" s="14"/>
      <c r="HK2327" s="14"/>
      <c r="HL2327" s="14"/>
      <c r="HM2327" s="14"/>
      <c r="HN2327" s="14"/>
      <c r="HO2327" s="14"/>
      <c r="HP2327" s="14"/>
      <c r="HQ2327" s="14"/>
      <c r="HR2327" s="14"/>
      <c r="HS2327" s="14"/>
      <c r="HT2327" s="14"/>
      <c r="HU2327" s="14"/>
      <c r="HV2327" s="14"/>
      <c r="HW2327" s="14"/>
      <c r="HX2327" s="14"/>
      <c r="HY2327" s="14"/>
      <c r="HZ2327" s="14"/>
      <c r="IA2327" s="14"/>
      <c r="IB2327" s="14"/>
      <c r="IC2327" s="14"/>
      <c r="ID2327" s="14"/>
      <c r="IE2327" s="14"/>
      <c r="IF2327" s="14"/>
      <c r="IG2327" s="14"/>
      <c r="IH2327" s="14"/>
      <c r="II2327" s="14"/>
      <c r="IJ2327" s="14"/>
      <c r="IK2327" s="14"/>
      <c r="IL2327" s="14"/>
      <c r="IM2327" s="14"/>
      <c r="IN2327" s="14"/>
      <c r="IO2327" s="14"/>
      <c r="IP2327" s="14"/>
      <c r="IQ2327" s="14"/>
      <c r="IR2327" s="14"/>
      <c r="IS2327" s="14"/>
      <c r="IT2327" s="14"/>
    </row>
    <row r="2328" spans="1:254" x14ac:dyDescent="0.2">
      <c r="A2328" s="12">
        <v>500085</v>
      </c>
      <c r="B2328" s="4"/>
      <c r="C2328" s="13" t="s">
        <v>2081</v>
      </c>
      <c r="D2328" s="11">
        <v>45.4</v>
      </c>
      <c r="E2328" s="11">
        <v>45.4</v>
      </c>
      <c r="F2328" s="11"/>
      <c r="G2328" s="20">
        <v>7</v>
      </c>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C2328" s="14"/>
      <c r="AD2328" s="14"/>
      <c r="AE2328" s="14"/>
      <c r="AF2328" s="14"/>
      <c r="AG2328" s="14"/>
      <c r="AH2328" s="14"/>
      <c r="AI2328" s="14"/>
      <c r="AJ2328" s="14"/>
      <c r="AK2328" s="14"/>
      <c r="AL2328" s="14"/>
      <c r="AM2328" s="14"/>
      <c r="AN2328" s="14"/>
      <c r="AO2328" s="14"/>
      <c r="AP2328" s="14"/>
      <c r="AQ2328" s="14"/>
      <c r="AR2328" s="14"/>
      <c r="AS2328" s="14"/>
      <c r="AT2328" s="14"/>
      <c r="AU2328" s="14"/>
      <c r="AV2328" s="14"/>
      <c r="AW2328" s="14"/>
      <c r="AX2328" s="14"/>
      <c r="AY2328" s="14"/>
      <c r="AZ2328" s="14"/>
      <c r="BA2328" s="14"/>
      <c r="BB2328" s="14"/>
      <c r="BC2328" s="14"/>
      <c r="BD2328" s="14"/>
      <c r="BE2328" s="14"/>
      <c r="BF2328" s="14"/>
      <c r="BG2328" s="14"/>
      <c r="BH2328" s="14"/>
      <c r="BI2328" s="14"/>
      <c r="BJ2328" s="14"/>
      <c r="BK2328" s="14"/>
      <c r="BL2328" s="14"/>
      <c r="BM2328" s="14"/>
      <c r="BN2328" s="14"/>
      <c r="BO2328" s="14"/>
      <c r="BP2328" s="14"/>
      <c r="BQ2328" s="14"/>
      <c r="BR2328" s="14"/>
      <c r="BS2328" s="14"/>
      <c r="BT2328" s="14"/>
      <c r="BU2328" s="14"/>
      <c r="BV2328" s="14"/>
      <c r="BW2328" s="14"/>
      <c r="BX2328" s="14"/>
      <c r="BY2328" s="14"/>
      <c r="BZ2328" s="14"/>
      <c r="CA2328" s="14"/>
      <c r="CB2328" s="14"/>
      <c r="CC2328" s="14"/>
      <c r="CD2328" s="14"/>
      <c r="CE2328" s="14"/>
      <c r="CF2328" s="14"/>
      <c r="CG2328" s="14"/>
      <c r="CH2328" s="14"/>
      <c r="CI2328" s="14"/>
      <c r="CJ2328" s="14"/>
      <c r="CK2328" s="14"/>
      <c r="CL2328" s="14"/>
      <c r="CM2328" s="14"/>
      <c r="CN2328" s="14"/>
      <c r="CO2328" s="14"/>
      <c r="CP2328" s="14"/>
      <c r="CQ2328" s="14"/>
      <c r="CR2328" s="14"/>
      <c r="CS2328" s="14"/>
      <c r="CT2328" s="14"/>
      <c r="CU2328" s="14"/>
      <c r="CV2328" s="14"/>
      <c r="CW2328" s="14"/>
      <c r="CX2328" s="14"/>
      <c r="CY2328" s="14"/>
      <c r="CZ2328" s="14"/>
      <c r="DA2328" s="14"/>
      <c r="DB2328" s="14"/>
      <c r="DC2328" s="14"/>
      <c r="DD2328" s="14"/>
      <c r="DE2328" s="14"/>
      <c r="DF2328" s="14"/>
      <c r="DG2328" s="14"/>
      <c r="DH2328" s="14"/>
      <c r="DI2328" s="14"/>
      <c r="DJ2328" s="14"/>
      <c r="DK2328" s="14"/>
      <c r="DL2328" s="14"/>
      <c r="DM2328" s="14"/>
      <c r="DN2328" s="14"/>
      <c r="DO2328" s="14"/>
      <c r="DP2328" s="14"/>
      <c r="DQ2328" s="14"/>
      <c r="DR2328" s="14"/>
      <c r="DS2328" s="14"/>
      <c r="DT2328" s="14"/>
      <c r="DU2328" s="14"/>
      <c r="DV2328" s="14"/>
      <c r="DW2328" s="14"/>
      <c r="DX2328" s="14"/>
      <c r="DY2328" s="14"/>
      <c r="DZ2328" s="14"/>
      <c r="EA2328" s="14"/>
      <c r="EB2328" s="14"/>
      <c r="EC2328" s="14"/>
      <c r="ED2328" s="14"/>
      <c r="EE2328" s="14"/>
      <c r="EF2328" s="14"/>
      <c r="EG2328" s="14"/>
      <c r="EH2328" s="14"/>
      <c r="EI2328" s="14"/>
      <c r="EJ2328" s="14"/>
      <c r="EK2328" s="14"/>
      <c r="EL2328" s="14"/>
      <c r="EM2328" s="14"/>
      <c r="EN2328" s="14"/>
      <c r="EO2328" s="14"/>
      <c r="EP2328" s="14"/>
      <c r="EQ2328" s="14"/>
      <c r="ER2328" s="14"/>
      <c r="ES2328" s="14"/>
      <c r="ET2328" s="14"/>
      <c r="EU2328" s="14"/>
      <c r="EV2328" s="14"/>
      <c r="EW2328" s="14"/>
      <c r="EX2328" s="14"/>
      <c r="EY2328" s="14"/>
      <c r="EZ2328" s="14"/>
      <c r="FA2328" s="14"/>
      <c r="FB2328" s="14"/>
      <c r="FC2328" s="14"/>
      <c r="FD2328" s="14"/>
      <c r="FE2328" s="14"/>
      <c r="FF2328" s="14"/>
      <c r="FG2328" s="14"/>
      <c r="FH2328" s="14"/>
      <c r="FI2328" s="14"/>
      <c r="FJ2328" s="14"/>
      <c r="FK2328" s="14"/>
      <c r="FL2328" s="14"/>
      <c r="FM2328" s="14"/>
      <c r="FN2328" s="14"/>
      <c r="FO2328" s="14"/>
      <c r="FP2328" s="14"/>
      <c r="FQ2328" s="14"/>
      <c r="FR2328" s="14"/>
      <c r="FS2328" s="14"/>
      <c r="FT2328" s="14"/>
      <c r="FU2328" s="14"/>
      <c r="FV2328" s="14"/>
      <c r="FW2328" s="14"/>
      <c r="FX2328" s="14"/>
      <c r="FY2328" s="14"/>
      <c r="FZ2328" s="14"/>
      <c r="GA2328" s="14"/>
      <c r="GB2328" s="14"/>
      <c r="GC2328" s="14"/>
      <c r="GD2328" s="14"/>
      <c r="GE2328" s="14"/>
      <c r="GF2328" s="14"/>
      <c r="GG2328" s="14"/>
      <c r="GH2328" s="14"/>
      <c r="GI2328" s="14"/>
      <c r="GJ2328" s="14"/>
      <c r="GK2328" s="14"/>
      <c r="GL2328" s="14"/>
      <c r="GM2328" s="14"/>
      <c r="GN2328" s="14"/>
      <c r="GO2328" s="14"/>
      <c r="GP2328" s="14"/>
      <c r="GQ2328" s="14"/>
      <c r="GR2328" s="14"/>
      <c r="GS2328" s="14"/>
      <c r="GT2328" s="14"/>
      <c r="GU2328" s="14"/>
      <c r="GV2328" s="14"/>
      <c r="GW2328" s="14"/>
      <c r="GX2328" s="14"/>
      <c r="GY2328" s="14"/>
      <c r="GZ2328" s="14"/>
      <c r="HA2328" s="14"/>
      <c r="HB2328" s="14"/>
      <c r="HC2328" s="14"/>
      <c r="HD2328" s="14"/>
      <c r="HE2328" s="14"/>
      <c r="HF2328" s="14"/>
      <c r="HG2328" s="14"/>
      <c r="HH2328" s="14"/>
      <c r="HI2328" s="14"/>
      <c r="HJ2328" s="14"/>
      <c r="HK2328" s="14"/>
      <c r="HL2328" s="14"/>
      <c r="HM2328" s="14"/>
      <c r="HN2328" s="14"/>
      <c r="HO2328" s="14"/>
      <c r="HP2328" s="14"/>
      <c r="HQ2328" s="14"/>
      <c r="HR2328" s="14"/>
      <c r="HS2328" s="14"/>
      <c r="HT2328" s="14"/>
      <c r="HU2328" s="14"/>
      <c r="HV2328" s="14"/>
      <c r="HW2328" s="14"/>
      <c r="HX2328" s="14"/>
      <c r="HY2328" s="14"/>
      <c r="HZ2328" s="14"/>
      <c r="IA2328" s="14"/>
      <c r="IB2328" s="14"/>
      <c r="IC2328" s="14"/>
      <c r="ID2328" s="14"/>
      <c r="IE2328" s="14"/>
      <c r="IF2328" s="14"/>
      <c r="IG2328" s="14"/>
      <c r="IH2328" s="14"/>
      <c r="II2328" s="14"/>
      <c r="IJ2328" s="14"/>
      <c r="IK2328" s="14"/>
      <c r="IL2328" s="14"/>
      <c r="IM2328" s="14"/>
      <c r="IN2328" s="14"/>
      <c r="IO2328" s="14"/>
      <c r="IP2328" s="14"/>
      <c r="IQ2328" s="14"/>
      <c r="IR2328" s="14"/>
      <c r="IS2328" s="14"/>
      <c r="IT2328" s="14"/>
    </row>
    <row r="2329" spans="1:254" ht="40.5" x14ac:dyDescent="0.2">
      <c r="A2329" s="2">
        <v>500090</v>
      </c>
      <c r="B2329" s="4"/>
      <c r="C2329" s="19" t="s">
        <v>2082</v>
      </c>
      <c r="D2329" s="3">
        <v>240</v>
      </c>
      <c r="E2329" s="11">
        <v>240</v>
      </c>
      <c r="F2329" s="3"/>
      <c r="G2329" s="2">
        <v>15</v>
      </c>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C2329" s="14"/>
      <c r="AD2329" s="14"/>
      <c r="AE2329" s="14"/>
      <c r="AF2329" s="14"/>
      <c r="AG2329" s="14"/>
      <c r="AH2329" s="14"/>
      <c r="AI2329" s="14"/>
      <c r="AJ2329" s="14"/>
      <c r="AK2329" s="14"/>
      <c r="AL2329" s="14"/>
      <c r="AM2329" s="14"/>
      <c r="AN2329" s="14"/>
      <c r="AO2329" s="14"/>
      <c r="AP2329" s="14"/>
      <c r="AQ2329" s="14"/>
      <c r="AR2329" s="14"/>
      <c r="AS2329" s="14"/>
      <c r="AT2329" s="14"/>
      <c r="AU2329" s="14"/>
      <c r="AV2329" s="14"/>
      <c r="AW2329" s="14"/>
      <c r="AX2329" s="14"/>
      <c r="AY2329" s="14"/>
      <c r="AZ2329" s="14"/>
      <c r="BA2329" s="14"/>
      <c r="BB2329" s="14"/>
      <c r="BC2329" s="14"/>
      <c r="BD2329" s="14"/>
      <c r="BE2329" s="14"/>
      <c r="BF2329" s="14"/>
      <c r="BG2329" s="14"/>
      <c r="BH2329" s="14"/>
      <c r="BI2329" s="14"/>
      <c r="BJ2329" s="14"/>
      <c r="BK2329" s="14"/>
      <c r="BL2329" s="14"/>
      <c r="BM2329" s="14"/>
      <c r="BN2329" s="14"/>
      <c r="BO2329" s="14"/>
      <c r="BP2329" s="14"/>
      <c r="BQ2329" s="14"/>
      <c r="BR2329" s="14"/>
      <c r="BS2329" s="14"/>
      <c r="BT2329" s="14"/>
      <c r="BU2329" s="14"/>
      <c r="BV2329" s="14"/>
      <c r="BW2329" s="14"/>
      <c r="BX2329" s="14"/>
      <c r="BY2329" s="14"/>
      <c r="BZ2329" s="14"/>
      <c r="CA2329" s="14"/>
      <c r="CB2329" s="14"/>
      <c r="CC2329" s="14"/>
      <c r="CD2329" s="14"/>
      <c r="CE2329" s="14"/>
      <c r="CF2329" s="14"/>
      <c r="CG2329" s="14"/>
      <c r="CH2329" s="14"/>
      <c r="CI2329" s="14"/>
      <c r="CJ2329" s="14"/>
      <c r="CK2329" s="14"/>
      <c r="CL2329" s="14"/>
      <c r="CM2329" s="14"/>
      <c r="CN2329" s="14"/>
      <c r="CO2329" s="14"/>
      <c r="CP2329" s="14"/>
      <c r="CQ2329" s="14"/>
      <c r="CR2329" s="14"/>
      <c r="CS2329" s="14"/>
      <c r="CT2329" s="14"/>
      <c r="CU2329" s="14"/>
      <c r="CV2329" s="14"/>
      <c r="CW2329" s="14"/>
      <c r="CX2329" s="14"/>
      <c r="CY2329" s="14"/>
      <c r="CZ2329" s="14"/>
      <c r="DA2329" s="14"/>
      <c r="DB2329" s="14"/>
      <c r="DC2329" s="14"/>
      <c r="DD2329" s="14"/>
      <c r="DE2329" s="14"/>
      <c r="DF2329" s="14"/>
      <c r="DG2329" s="14"/>
      <c r="DH2329" s="14"/>
      <c r="DI2329" s="14"/>
      <c r="DJ2329" s="14"/>
      <c r="DK2329" s="14"/>
      <c r="DL2329" s="14"/>
      <c r="DM2329" s="14"/>
      <c r="DN2329" s="14"/>
      <c r="DO2329" s="14"/>
      <c r="DP2329" s="14"/>
      <c r="DQ2329" s="14"/>
      <c r="DR2329" s="14"/>
      <c r="DS2329" s="14"/>
      <c r="DT2329" s="14"/>
      <c r="DU2329" s="14"/>
      <c r="DV2329" s="14"/>
      <c r="DW2329" s="14"/>
      <c r="DX2329" s="14"/>
      <c r="DY2329" s="14"/>
      <c r="DZ2329" s="14"/>
      <c r="EA2329" s="14"/>
      <c r="EB2329" s="14"/>
      <c r="EC2329" s="14"/>
      <c r="ED2329" s="14"/>
      <c r="EE2329" s="14"/>
      <c r="EF2329" s="14"/>
      <c r="EG2329" s="14"/>
      <c r="EH2329" s="14"/>
      <c r="EI2329" s="14"/>
      <c r="EJ2329" s="14"/>
      <c r="EK2329" s="14"/>
      <c r="EL2329" s="14"/>
      <c r="EM2329" s="14"/>
      <c r="EN2329" s="14"/>
      <c r="EO2329" s="14"/>
      <c r="EP2329" s="14"/>
      <c r="EQ2329" s="14"/>
      <c r="ER2329" s="14"/>
      <c r="ES2329" s="14"/>
      <c r="ET2329" s="14"/>
      <c r="EU2329" s="14"/>
      <c r="EV2329" s="14"/>
      <c r="EW2329" s="14"/>
      <c r="EX2329" s="14"/>
      <c r="EY2329" s="14"/>
      <c r="EZ2329" s="14"/>
      <c r="FA2329" s="14"/>
      <c r="FB2329" s="14"/>
      <c r="FC2329" s="14"/>
      <c r="FD2329" s="14"/>
      <c r="FE2329" s="14"/>
      <c r="FF2329" s="14"/>
      <c r="FG2329" s="14"/>
      <c r="FH2329" s="14"/>
      <c r="FI2329" s="14"/>
      <c r="FJ2329" s="14"/>
      <c r="FK2329" s="14"/>
      <c r="FL2329" s="14"/>
      <c r="FM2329" s="14"/>
      <c r="FN2329" s="14"/>
      <c r="FO2329" s="14"/>
      <c r="FP2329" s="14"/>
      <c r="FQ2329" s="14"/>
      <c r="FR2329" s="14"/>
      <c r="FS2329" s="14"/>
      <c r="FT2329" s="14"/>
      <c r="FU2329" s="14"/>
      <c r="FV2329" s="14"/>
      <c r="FW2329" s="14"/>
      <c r="FX2329" s="14"/>
      <c r="FY2329" s="14"/>
      <c r="FZ2329" s="14"/>
      <c r="GA2329" s="14"/>
      <c r="GB2329" s="14"/>
      <c r="GC2329" s="14"/>
      <c r="GD2329" s="14"/>
      <c r="GE2329" s="14"/>
      <c r="GF2329" s="14"/>
      <c r="GG2329" s="14"/>
      <c r="GH2329" s="14"/>
      <c r="GI2329" s="14"/>
      <c r="GJ2329" s="14"/>
      <c r="GK2329" s="14"/>
      <c r="GL2329" s="14"/>
      <c r="GM2329" s="14"/>
      <c r="GN2329" s="14"/>
      <c r="GO2329" s="14"/>
      <c r="GP2329" s="14"/>
      <c r="GQ2329" s="14"/>
      <c r="GR2329" s="14"/>
      <c r="GS2329" s="14"/>
      <c r="GT2329" s="14"/>
      <c r="GU2329" s="14"/>
      <c r="GV2329" s="14"/>
      <c r="GW2329" s="14"/>
      <c r="GX2329" s="14"/>
      <c r="GY2329" s="14"/>
      <c r="GZ2329" s="14"/>
      <c r="HA2329" s="14"/>
      <c r="HB2329" s="14"/>
      <c r="HC2329" s="14"/>
      <c r="HD2329" s="14"/>
      <c r="HE2329" s="14"/>
      <c r="HF2329" s="14"/>
      <c r="HG2329" s="14"/>
      <c r="HH2329" s="14"/>
      <c r="HI2329" s="14"/>
      <c r="HJ2329" s="14"/>
      <c r="HK2329" s="14"/>
      <c r="HL2329" s="14"/>
      <c r="HM2329" s="14"/>
      <c r="HN2329" s="14"/>
      <c r="HO2329" s="14"/>
      <c r="HP2329" s="14"/>
      <c r="HQ2329" s="14"/>
      <c r="HR2329" s="14"/>
      <c r="HS2329" s="14"/>
      <c r="HT2329" s="14"/>
      <c r="HU2329" s="14"/>
      <c r="HV2329" s="14"/>
      <c r="HW2329" s="14"/>
      <c r="HX2329" s="14"/>
      <c r="HY2329" s="14"/>
      <c r="HZ2329" s="14"/>
      <c r="IA2329" s="14"/>
      <c r="IB2329" s="14"/>
      <c r="IC2329" s="14"/>
      <c r="ID2329" s="14"/>
      <c r="IE2329" s="14"/>
      <c r="IF2329" s="14"/>
      <c r="IG2329" s="14"/>
      <c r="IH2329" s="14"/>
      <c r="II2329" s="14"/>
      <c r="IJ2329" s="14"/>
      <c r="IK2329" s="14"/>
      <c r="IL2329" s="14"/>
      <c r="IM2329" s="14"/>
      <c r="IN2329" s="14"/>
      <c r="IO2329" s="14"/>
      <c r="IP2329" s="14"/>
      <c r="IQ2329" s="14"/>
      <c r="IR2329" s="14"/>
      <c r="IS2329" s="14"/>
      <c r="IT2329" s="14"/>
    </row>
    <row r="2330" spans="1:254" ht="40.5" x14ac:dyDescent="0.2">
      <c r="A2330" s="2">
        <v>500095</v>
      </c>
      <c r="B2330" s="4"/>
      <c r="C2330" s="19" t="s">
        <v>2083</v>
      </c>
      <c r="D2330" s="3">
        <v>350</v>
      </c>
      <c r="E2330" s="11">
        <v>350</v>
      </c>
      <c r="F2330" s="3"/>
      <c r="G2330" s="2">
        <v>10</v>
      </c>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C2330" s="14"/>
      <c r="AD2330" s="14"/>
      <c r="AE2330" s="14"/>
      <c r="AF2330" s="14"/>
      <c r="AG2330" s="14"/>
      <c r="AH2330" s="14"/>
      <c r="AI2330" s="14"/>
      <c r="AJ2330" s="14"/>
      <c r="AK2330" s="14"/>
      <c r="AL2330" s="14"/>
      <c r="AM2330" s="14"/>
      <c r="AN2330" s="14"/>
      <c r="AO2330" s="14"/>
      <c r="AP2330" s="14"/>
      <c r="AQ2330" s="14"/>
      <c r="AR2330" s="14"/>
      <c r="AS2330" s="14"/>
      <c r="AT2330" s="14"/>
      <c r="AU2330" s="14"/>
      <c r="AV2330" s="14"/>
      <c r="AW2330" s="14"/>
      <c r="AX2330" s="14"/>
      <c r="AY2330" s="14"/>
      <c r="AZ2330" s="14"/>
      <c r="BA2330" s="14"/>
      <c r="BB2330" s="14"/>
      <c r="BC2330" s="14"/>
      <c r="BD2330" s="14"/>
      <c r="BE2330" s="14"/>
      <c r="BF2330" s="14"/>
      <c r="BG2330" s="14"/>
      <c r="BH2330" s="14"/>
      <c r="BI2330" s="14"/>
      <c r="BJ2330" s="14"/>
      <c r="BK2330" s="14"/>
      <c r="BL2330" s="14"/>
      <c r="BM2330" s="14"/>
      <c r="BN2330" s="14"/>
      <c r="BO2330" s="14"/>
      <c r="BP2330" s="14"/>
      <c r="BQ2330" s="14"/>
      <c r="BR2330" s="14"/>
      <c r="BS2330" s="14"/>
      <c r="BT2330" s="14"/>
      <c r="BU2330" s="14"/>
      <c r="BV2330" s="14"/>
      <c r="BW2330" s="14"/>
      <c r="BX2330" s="14"/>
      <c r="BY2330" s="14"/>
      <c r="BZ2330" s="14"/>
      <c r="CA2330" s="14"/>
      <c r="CB2330" s="14"/>
      <c r="CC2330" s="14"/>
      <c r="CD2330" s="14"/>
      <c r="CE2330" s="14"/>
      <c r="CF2330" s="14"/>
      <c r="CG2330" s="14"/>
      <c r="CH2330" s="14"/>
      <c r="CI2330" s="14"/>
      <c r="CJ2330" s="14"/>
      <c r="CK2330" s="14"/>
      <c r="CL2330" s="14"/>
      <c r="CM2330" s="14"/>
      <c r="CN2330" s="14"/>
      <c r="CO2330" s="14"/>
      <c r="CP2330" s="14"/>
      <c r="CQ2330" s="14"/>
      <c r="CR2330" s="14"/>
      <c r="CS2330" s="14"/>
      <c r="CT2330" s="14"/>
      <c r="CU2330" s="14"/>
      <c r="CV2330" s="14"/>
      <c r="CW2330" s="14"/>
      <c r="CX2330" s="14"/>
      <c r="CY2330" s="14"/>
      <c r="CZ2330" s="14"/>
      <c r="DA2330" s="14"/>
      <c r="DB2330" s="14"/>
      <c r="DC2330" s="14"/>
      <c r="DD2330" s="14"/>
      <c r="DE2330" s="14"/>
      <c r="DF2330" s="14"/>
      <c r="DG2330" s="14"/>
      <c r="DH2330" s="14"/>
      <c r="DI2330" s="14"/>
      <c r="DJ2330" s="14"/>
      <c r="DK2330" s="14"/>
      <c r="DL2330" s="14"/>
      <c r="DM2330" s="14"/>
      <c r="DN2330" s="14"/>
      <c r="DO2330" s="14"/>
      <c r="DP2330" s="14"/>
      <c r="DQ2330" s="14"/>
      <c r="DR2330" s="14"/>
      <c r="DS2330" s="14"/>
      <c r="DT2330" s="14"/>
      <c r="DU2330" s="14"/>
      <c r="DV2330" s="14"/>
      <c r="DW2330" s="14"/>
      <c r="DX2330" s="14"/>
      <c r="DY2330" s="14"/>
      <c r="DZ2330" s="14"/>
      <c r="EA2330" s="14"/>
      <c r="EB2330" s="14"/>
      <c r="EC2330" s="14"/>
      <c r="ED2330" s="14"/>
      <c r="EE2330" s="14"/>
      <c r="EF2330" s="14"/>
      <c r="EG2330" s="14"/>
      <c r="EH2330" s="14"/>
      <c r="EI2330" s="14"/>
      <c r="EJ2330" s="14"/>
      <c r="EK2330" s="14"/>
      <c r="EL2330" s="14"/>
      <c r="EM2330" s="14"/>
      <c r="EN2330" s="14"/>
      <c r="EO2330" s="14"/>
      <c r="EP2330" s="14"/>
      <c r="EQ2330" s="14"/>
      <c r="ER2330" s="14"/>
      <c r="ES2330" s="14"/>
      <c r="ET2330" s="14"/>
      <c r="EU2330" s="14"/>
      <c r="EV2330" s="14"/>
      <c r="EW2330" s="14"/>
      <c r="EX2330" s="14"/>
      <c r="EY2330" s="14"/>
      <c r="EZ2330" s="14"/>
      <c r="FA2330" s="14"/>
      <c r="FB2330" s="14"/>
      <c r="FC2330" s="14"/>
      <c r="FD2330" s="14"/>
      <c r="FE2330" s="14"/>
      <c r="FF2330" s="14"/>
      <c r="FG2330" s="14"/>
      <c r="FH2330" s="14"/>
      <c r="FI2330" s="14"/>
      <c r="FJ2330" s="14"/>
      <c r="FK2330" s="14"/>
      <c r="FL2330" s="14"/>
      <c r="FM2330" s="14"/>
      <c r="FN2330" s="14"/>
      <c r="FO2330" s="14"/>
      <c r="FP2330" s="14"/>
      <c r="FQ2330" s="14"/>
      <c r="FR2330" s="14"/>
      <c r="FS2330" s="14"/>
      <c r="FT2330" s="14"/>
      <c r="FU2330" s="14"/>
      <c r="FV2330" s="14"/>
      <c r="FW2330" s="14"/>
      <c r="FX2330" s="14"/>
      <c r="FY2330" s="14"/>
      <c r="FZ2330" s="14"/>
      <c r="GA2330" s="14"/>
      <c r="GB2330" s="14"/>
      <c r="GC2330" s="14"/>
      <c r="GD2330" s="14"/>
      <c r="GE2330" s="14"/>
      <c r="GF2330" s="14"/>
      <c r="GG2330" s="14"/>
      <c r="GH2330" s="14"/>
      <c r="GI2330" s="14"/>
      <c r="GJ2330" s="14"/>
      <c r="GK2330" s="14"/>
      <c r="GL2330" s="14"/>
      <c r="GM2330" s="14"/>
      <c r="GN2330" s="14"/>
      <c r="GO2330" s="14"/>
      <c r="GP2330" s="14"/>
      <c r="GQ2330" s="14"/>
      <c r="GR2330" s="14"/>
      <c r="GS2330" s="14"/>
      <c r="GT2330" s="14"/>
      <c r="GU2330" s="14"/>
      <c r="GV2330" s="14"/>
      <c r="GW2330" s="14"/>
      <c r="GX2330" s="14"/>
      <c r="GY2330" s="14"/>
      <c r="GZ2330" s="14"/>
      <c r="HA2330" s="14"/>
      <c r="HB2330" s="14"/>
      <c r="HC2330" s="14"/>
      <c r="HD2330" s="14"/>
      <c r="HE2330" s="14"/>
      <c r="HF2330" s="14"/>
      <c r="HG2330" s="14"/>
      <c r="HH2330" s="14"/>
      <c r="HI2330" s="14"/>
      <c r="HJ2330" s="14"/>
      <c r="HK2330" s="14"/>
      <c r="HL2330" s="14"/>
      <c r="HM2330" s="14"/>
      <c r="HN2330" s="14"/>
      <c r="HO2330" s="14"/>
      <c r="HP2330" s="14"/>
      <c r="HQ2330" s="14"/>
      <c r="HR2330" s="14"/>
      <c r="HS2330" s="14"/>
      <c r="HT2330" s="14"/>
      <c r="HU2330" s="14"/>
      <c r="HV2330" s="14"/>
      <c r="HW2330" s="14"/>
      <c r="HX2330" s="14"/>
      <c r="HY2330" s="14"/>
      <c r="HZ2330" s="14"/>
      <c r="IA2330" s="14"/>
      <c r="IB2330" s="14"/>
      <c r="IC2330" s="14"/>
      <c r="ID2330" s="14"/>
      <c r="IE2330" s="14"/>
      <c r="IF2330" s="14"/>
      <c r="IG2330" s="14"/>
      <c r="IH2330" s="14"/>
      <c r="II2330" s="14"/>
      <c r="IJ2330" s="14"/>
      <c r="IK2330" s="14"/>
      <c r="IL2330" s="14"/>
      <c r="IM2330" s="14"/>
      <c r="IN2330" s="14"/>
      <c r="IO2330" s="14"/>
      <c r="IP2330" s="14"/>
      <c r="IQ2330" s="14"/>
      <c r="IR2330" s="14"/>
      <c r="IS2330" s="14"/>
      <c r="IT2330" s="14"/>
    </row>
    <row r="2331" spans="1:254" s="18" customFormat="1" x14ac:dyDescent="0.2">
      <c r="A2331" s="12">
        <v>500100</v>
      </c>
      <c r="B2331" s="4"/>
      <c r="C2331" s="13" t="s">
        <v>2084</v>
      </c>
      <c r="D2331" s="11">
        <v>40.799999999999997</v>
      </c>
      <c r="E2331" s="11">
        <v>40.799999999999997</v>
      </c>
      <c r="F2331" s="11"/>
      <c r="G2331" s="12">
        <v>5</v>
      </c>
    </row>
    <row r="2332" spans="1:254" s="18" customFormat="1" x14ac:dyDescent="0.2">
      <c r="A2332" s="2">
        <v>500101</v>
      </c>
      <c r="B2332" s="4"/>
      <c r="C2332" s="19" t="s">
        <v>2085</v>
      </c>
      <c r="D2332" s="3">
        <v>180</v>
      </c>
      <c r="E2332" s="11">
        <v>180</v>
      </c>
      <c r="F2332" s="3"/>
      <c r="G2332" s="2">
        <v>0</v>
      </c>
    </row>
    <row r="2333" spans="1:254" x14ac:dyDescent="0.2">
      <c r="A2333" s="20">
        <v>500105</v>
      </c>
      <c r="B2333" s="24"/>
      <c r="C2333" s="47" t="s">
        <v>2086</v>
      </c>
      <c r="D2333" s="26"/>
      <c r="E2333" s="26"/>
      <c r="F2333" s="26"/>
      <c r="G2333" s="20"/>
      <c r="H2333" s="14"/>
    </row>
    <row r="2334" spans="1:254" ht="40.5" x14ac:dyDescent="0.2">
      <c r="A2334" s="12">
        <v>500110</v>
      </c>
      <c r="B2334" s="4"/>
      <c r="C2334" s="13" t="s">
        <v>2087</v>
      </c>
      <c r="D2334" s="11">
        <v>4.9000000000000004</v>
      </c>
      <c r="E2334" s="11">
        <v>4.9000000000000004</v>
      </c>
      <c r="F2334" s="11"/>
      <c r="G2334" s="12">
        <v>3</v>
      </c>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C2334" s="14"/>
      <c r="AD2334" s="14"/>
      <c r="AE2334" s="14"/>
      <c r="AF2334" s="14"/>
      <c r="AG2334" s="14"/>
      <c r="AH2334" s="14"/>
      <c r="AI2334" s="14"/>
      <c r="AJ2334" s="14"/>
      <c r="AK2334" s="14"/>
      <c r="AL2334" s="14"/>
      <c r="AM2334" s="14"/>
      <c r="AN2334" s="14"/>
      <c r="AO2334" s="14"/>
      <c r="AP2334" s="14"/>
      <c r="AQ2334" s="14"/>
      <c r="AR2334" s="14"/>
      <c r="AS2334" s="14"/>
      <c r="AT2334" s="14"/>
      <c r="AU2334" s="14"/>
      <c r="AV2334" s="14"/>
      <c r="AW2334" s="14"/>
      <c r="AX2334" s="14"/>
      <c r="AY2334" s="14"/>
      <c r="AZ2334" s="14"/>
      <c r="BA2334" s="14"/>
      <c r="BB2334" s="14"/>
      <c r="BC2334" s="14"/>
      <c r="BD2334" s="14"/>
      <c r="BE2334" s="14"/>
      <c r="BF2334" s="14"/>
      <c r="BG2334" s="14"/>
      <c r="BH2334" s="14"/>
      <c r="BI2334" s="14"/>
      <c r="BJ2334" s="14"/>
      <c r="BK2334" s="14"/>
      <c r="BL2334" s="14"/>
      <c r="BM2334" s="14"/>
      <c r="BN2334" s="14"/>
      <c r="BO2334" s="14"/>
      <c r="BP2334" s="14"/>
      <c r="BQ2334" s="14"/>
      <c r="BR2334" s="14"/>
      <c r="BS2334" s="14"/>
      <c r="BT2334" s="14"/>
      <c r="BU2334" s="14"/>
      <c r="BV2334" s="14"/>
      <c r="BW2334" s="14"/>
      <c r="BX2334" s="14"/>
      <c r="BY2334" s="14"/>
      <c r="BZ2334" s="14"/>
      <c r="CA2334" s="14"/>
      <c r="CB2334" s="14"/>
      <c r="CC2334" s="14"/>
      <c r="CD2334" s="14"/>
      <c r="CE2334" s="14"/>
      <c r="CF2334" s="14"/>
      <c r="CG2334" s="14"/>
      <c r="CH2334" s="14"/>
      <c r="CI2334" s="14"/>
      <c r="CJ2334" s="14"/>
      <c r="CK2334" s="14"/>
      <c r="CL2334" s="14"/>
      <c r="CM2334" s="14"/>
      <c r="CN2334" s="14"/>
      <c r="CO2334" s="14"/>
      <c r="CP2334" s="14"/>
      <c r="CQ2334" s="14"/>
      <c r="CR2334" s="14"/>
      <c r="CS2334" s="14"/>
      <c r="CT2334" s="14"/>
      <c r="CU2334" s="14"/>
      <c r="CV2334" s="14"/>
      <c r="CW2334" s="14"/>
      <c r="CX2334" s="14"/>
      <c r="CY2334" s="14"/>
      <c r="CZ2334" s="14"/>
      <c r="DA2334" s="14"/>
      <c r="DB2334" s="14"/>
      <c r="DC2334" s="14"/>
      <c r="DD2334" s="14"/>
      <c r="DE2334" s="14"/>
      <c r="DF2334" s="14"/>
      <c r="DG2334" s="14"/>
      <c r="DH2334" s="14"/>
      <c r="DI2334" s="14"/>
      <c r="DJ2334" s="14"/>
      <c r="DK2334" s="14"/>
      <c r="DL2334" s="14"/>
      <c r="DM2334" s="14"/>
      <c r="DN2334" s="14"/>
      <c r="DO2334" s="14"/>
      <c r="DP2334" s="14"/>
      <c r="DQ2334" s="14"/>
      <c r="DR2334" s="14"/>
      <c r="DS2334" s="14"/>
      <c r="DT2334" s="14"/>
      <c r="DU2334" s="14"/>
      <c r="DV2334" s="14"/>
      <c r="DW2334" s="14"/>
      <c r="DX2334" s="14"/>
      <c r="DY2334" s="14"/>
      <c r="DZ2334" s="14"/>
      <c r="EA2334" s="14"/>
      <c r="EB2334" s="14"/>
      <c r="EC2334" s="14"/>
      <c r="ED2334" s="14"/>
      <c r="EE2334" s="14"/>
      <c r="EF2334" s="14"/>
      <c r="EG2334" s="14"/>
      <c r="EH2334" s="14"/>
      <c r="EI2334" s="14"/>
      <c r="EJ2334" s="14"/>
      <c r="EK2334" s="14"/>
      <c r="EL2334" s="14"/>
      <c r="EM2334" s="14"/>
      <c r="EN2334" s="14"/>
      <c r="EO2334" s="14"/>
      <c r="EP2334" s="14"/>
      <c r="EQ2334" s="14"/>
      <c r="ER2334" s="14"/>
      <c r="ES2334" s="14"/>
      <c r="ET2334" s="14"/>
      <c r="EU2334" s="14"/>
      <c r="EV2334" s="14"/>
      <c r="EW2334" s="14"/>
      <c r="EX2334" s="14"/>
      <c r="EY2334" s="14"/>
      <c r="EZ2334" s="14"/>
      <c r="FA2334" s="14"/>
      <c r="FB2334" s="14"/>
      <c r="FC2334" s="14"/>
      <c r="FD2334" s="14"/>
      <c r="FE2334" s="14"/>
      <c r="FF2334" s="14"/>
      <c r="FG2334" s="14"/>
      <c r="FH2334" s="14"/>
      <c r="FI2334" s="14"/>
      <c r="FJ2334" s="14"/>
      <c r="FK2334" s="14"/>
      <c r="FL2334" s="14"/>
      <c r="FM2334" s="14"/>
      <c r="FN2334" s="14"/>
      <c r="FO2334" s="14"/>
      <c r="FP2334" s="14"/>
      <c r="FQ2334" s="14"/>
      <c r="FR2334" s="14"/>
      <c r="FS2334" s="14"/>
      <c r="FT2334" s="14"/>
      <c r="FU2334" s="14"/>
      <c r="FV2334" s="14"/>
      <c r="FW2334" s="14"/>
      <c r="FX2334" s="14"/>
      <c r="FY2334" s="14"/>
      <c r="FZ2334" s="14"/>
      <c r="GA2334" s="14"/>
      <c r="GB2334" s="14"/>
      <c r="GC2334" s="14"/>
      <c r="GD2334" s="14"/>
      <c r="GE2334" s="14"/>
      <c r="GF2334" s="14"/>
      <c r="GG2334" s="14"/>
      <c r="GH2334" s="14"/>
      <c r="GI2334" s="14"/>
      <c r="GJ2334" s="14"/>
      <c r="GK2334" s="14"/>
      <c r="GL2334" s="14"/>
      <c r="GM2334" s="14"/>
      <c r="GN2334" s="14"/>
      <c r="GO2334" s="14"/>
      <c r="GP2334" s="14"/>
      <c r="GQ2334" s="14"/>
      <c r="GR2334" s="14"/>
      <c r="GS2334" s="14"/>
      <c r="GT2334" s="14"/>
      <c r="GU2334" s="14"/>
      <c r="GV2334" s="14"/>
      <c r="GW2334" s="14"/>
      <c r="GX2334" s="14"/>
      <c r="GY2334" s="14"/>
      <c r="GZ2334" s="14"/>
      <c r="HA2334" s="14"/>
      <c r="HB2334" s="14"/>
      <c r="HC2334" s="14"/>
      <c r="HD2334" s="14"/>
      <c r="HE2334" s="14"/>
      <c r="HF2334" s="14"/>
      <c r="HG2334" s="14"/>
      <c r="HH2334" s="14"/>
      <c r="HI2334" s="14"/>
      <c r="HJ2334" s="14"/>
      <c r="HK2334" s="14"/>
      <c r="HL2334" s="14"/>
      <c r="HM2334" s="14"/>
      <c r="HN2334" s="14"/>
      <c r="HO2334" s="14"/>
      <c r="HP2334" s="14"/>
      <c r="HQ2334" s="14"/>
      <c r="HR2334" s="14"/>
      <c r="HS2334" s="14"/>
      <c r="HT2334" s="14"/>
      <c r="HU2334" s="14"/>
      <c r="HV2334" s="14"/>
      <c r="HW2334" s="14"/>
      <c r="HX2334" s="14"/>
      <c r="HY2334" s="14"/>
      <c r="HZ2334" s="14"/>
      <c r="IA2334" s="14"/>
      <c r="IB2334" s="14"/>
      <c r="IC2334" s="14"/>
      <c r="ID2334" s="14"/>
      <c r="IE2334" s="14"/>
      <c r="IF2334" s="14"/>
      <c r="IG2334" s="14"/>
      <c r="IH2334" s="14"/>
      <c r="II2334" s="14"/>
      <c r="IJ2334" s="14"/>
      <c r="IK2334" s="14"/>
      <c r="IL2334" s="14"/>
      <c r="IM2334" s="14"/>
      <c r="IN2334" s="14"/>
      <c r="IO2334" s="14"/>
      <c r="IP2334" s="14"/>
      <c r="IQ2334" s="14"/>
      <c r="IR2334" s="14"/>
      <c r="IS2334" s="14"/>
      <c r="IT2334" s="14"/>
    </row>
    <row r="2335" spans="1:254" ht="40.5" x14ac:dyDescent="0.2">
      <c r="A2335" s="12">
        <v>500115</v>
      </c>
      <c r="B2335" s="4"/>
      <c r="C2335" s="13" t="s">
        <v>2088</v>
      </c>
      <c r="D2335" s="11">
        <v>6</v>
      </c>
      <c r="E2335" s="11">
        <v>6</v>
      </c>
      <c r="F2335" s="11"/>
      <c r="G2335" s="12">
        <v>2</v>
      </c>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C2335" s="14"/>
      <c r="AD2335" s="14"/>
      <c r="AE2335" s="14"/>
      <c r="AF2335" s="14"/>
      <c r="AG2335" s="14"/>
      <c r="AH2335" s="14"/>
      <c r="AI2335" s="14"/>
      <c r="AJ2335" s="14"/>
      <c r="AK2335" s="14"/>
      <c r="AL2335" s="14"/>
      <c r="AM2335" s="14"/>
      <c r="AN2335" s="14"/>
      <c r="AO2335" s="14"/>
      <c r="AP2335" s="14"/>
      <c r="AQ2335" s="14"/>
      <c r="AR2335" s="14"/>
      <c r="AS2335" s="14"/>
      <c r="AT2335" s="14"/>
      <c r="AU2335" s="14"/>
      <c r="AV2335" s="14"/>
      <c r="AW2335" s="14"/>
      <c r="AX2335" s="14"/>
      <c r="AY2335" s="14"/>
      <c r="AZ2335" s="14"/>
      <c r="BA2335" s="14"/>
      <c r="BB2335" s="14"/>
      <c r="BC2335" s="14"/>
      <c r="BD2335" s="14"/>
      <c r="BE2335" s="14"/>
      <c r="BF2335" s="14"/>
      <c r="BG2335" s="14"/>
      <c r="BH2335" s="14"/>
      <c r="BI2335" s="14"/>
      <c r="BJ2335" s="14"/>
      <c r="BK2335" s="14"/>
      <c r="BL2335" s="14"/>
      <c r="BM2335" s="14"/>
      <c r="BN2335" s="14"/>
      <c r="BO2335" s="14"/>
      <c r="BP2335" s="14"/>
      <c r="BQ2335" s="14"/>
      <c r="BR2335" s="14"/>
      <c r="BS2335" s="14"/>
      <c r="BT2335" s="14"/>
      <c r="BU2335" s="14"/>
      <c r="BV2335" s="14"/>
      <c r="BW2335" s="14"/>
      <c r="BX2335" s="14"/>
      <c r="BY2335" s="14"/>
      <c r="BZ2335" s="14"/>
      <c r="CA2335" s="14"/>
      <c r="CB2335" s="14"/>
      <c r="CC2335" s="14"/>
      <c r="CD2335" s="14"/>
      <c r="CE2335" s="14"/>
      <c r="CF2335" s="14"/>
      <c r="CG2335" s="14"/>
      <c r="CH2335" s="14"/>
      <c r="CI2335" s="14"/>
      <c r="CJ2335" s="14"/>
      <c r="CK2335" s="14"/>
      <c r="CL2335" s="14"/>
      <c r="CM2335" s="14"/>
      <c r="CN2335" s="14"/>
      <c r="CO2335" s="14"/>
      <c r="CP2335" s="14"/>
      <c r="CQ2335" s="14"/>
      <c r="CR2335" s="14"/>
      <c r="CS2335" s="14"/>
      <c r="CT2335" s="14"/>
      <c r="CU2335" s="14"/>
      <c r="CV2335" s="14"/>
      <c r="CW2335" s="14"/>
      <c r="CX2335" s="14"/>
      <c r="CY2335" s="14"/>
      <c r="CZ2335" s="14"/>
      <c r="DA2335" s="14"/>
      <c r="DB2335" s="14"/>
      <c r="DC2335" s="14"/>
      <c r="DD2335" s="14"/>
      <c r="DE2335" s="14"/>
      <c r="DF2335" s="14"/>
      <c r="DG2335" s="14"/>
      <c r="DH2335" s="14"/>
      <c r="DI2335" s="14"/>
      <c r="DJ2335" s="14"/>
      <c r="DK2335" s="14"/>
      <c r="DL2335" s="14"/>
      <c r="DM2335" s="14"/>
      <c r="DN2335" s="14"/>
      <c r="DO2335" s="14"/>
      <c r="DP2335" s="14"/>
      <c r="DQ2335" s="14"/>
      <c r="DR2335" s="14"/>
      <c r="DS2335" s="14"/>
      <c r="DT2335" s="14"/>
      <c r="DU2335" s="14"/>
      <c r="DV2335" s="14"/>
      <c r="DW2335" s="14"/>
      <c r="DX2335" s="14"/>
      <c r="DY2335" s="14"/>
      <c r="DZ2335" s="14"/>
      <c r="EA2335" s="14"/>
      <c r="EB2335" s="14"/>
      <c r="EC2335" s="14"/>
      <c r="ED2335" s="14"/>
      <c r="EE2335" s="14"/>
      <c r="EF2335" s="14"/>
      <c r="EG2335" s="14"/>
      <c r="EH2335" s="14"/>
      <c r="EI2335" s="14"/>
      <c r="EJ2335" s="14"/>
      <c r="EK2335" s="14"/>
      <c r="EL2335" s="14"/>
      <c r="EM2335" s="14"/>
      <c r="EN2335" s="14"/>
      <c r="EO2335" s="14"/>
      <c r="EP2335" s="14"/>
      <c r="EQ2335" s="14"/>
      <c r="ER2335" s="14"/>
      <c r="ES2335" s="14"/>
      <c r="ET2335" s="14"/>
      <c r="EU2335" s="14"/>
      <c r="EV2335" s="14"/>
      <c r="EW2335" s="14"/>
      <c r="EX2335" s="14"/>
      <c r="EY2335" s="14"/>
      <c r="EZ2335" s="14"/>
      <c r="FA2335" s="14"/>
      <c r="FB2335" s="14"/>
      <c r="FC2335" s="14"/>
      <c r="FD2335" s="14"/>
      <c r="FE2335" s="14"/>
      <c r="FF2335" s="14"/>
      <c r="FG2335" s="14"/>
      <c r="FH2335" s="14"/>
      <c r="FI2335" s="14"/>
      <c r="FJ2335" s="14"/>
      <c r="FK2335" s="14"/>
      <c r="FL2335" s="14"/>
      <c r="FM2335" s="14"/>
      <c r="FN2335" s="14"/>
      <c r="FO2335" s="14"/>
      <c r="FP2335" s="14"/>
      <c r="FQ2335" s="14"/>
      <c r="FR2335" s="14"/>
      <c r="FS2335" s="14"/>
      <c r="FT2335" s="14"/>
      <c r="FU2335" s="14"/>
      <c r="FV2335" s="14"/>
      <c r="FW2335" s="14"/>
      <c r="FX2335" s="14"/>
      <c r="FY2335" s="14"/>
      <c r="FZ2335" s="14"/>
      <c r="GA2335" s="14"/>
      <c r="GB2335" s="14"/>
      <c r="GC2335" s="14"/>
      <c r="GD2335" s="14"/>
      <c r="GE2335" s="14"/>
      <c r="GF2335" s="14"/>
      <c r="GG2335" s="14"/>
      <c r="GH2335" s="14"/>
      <c r="GI2335" s="14"/>
      <c r="GJ2335" s="14"/>
      <c r="GK2335" s="14"/>
      <c r="GL2335" s="14"/>
      <c r="GM2335" s="14"/>
      <c r="GN2335" s="14"/>
      <c r="GO2335" s="14"/>
      <c r="GP2335" s="14"/>
      <c r="GQ2335" s="14"/>
      <c r="GR2335" s="14"/>
      <c r="GS2335" s="14"/>
      <c r="GT2335" s="14"/>
      <c r="GU2335" s="14"/>
      <c r="GV2335" s="14"/>
      <c r="GW2335" s="14"/>
      <c r="GX2335" s="14"/>
      <c r="GY2335" s="14"/>
      <c r="GZ2335" s="14"/>
      <c r="HA2335" s="14"/>
      <c r="HB2335" s="14"/>
      <c r="HC2335" s="14"/>
      <c r="HD2335" s="14"/>
      <c r="HE2335" s="14"/>
      <c r="HF2335" s="14"/>
      <c r="HG2335" s="14"/>
      <c r="HH2335" s="14"/>
      <c r="HI2335" s="14"/>
      <c r="HJ2335" s="14"/>
      <c r="HK2335" s="14"/>
      <c r="HL2335" s="14"/>
      <c r="HM2335" s="14"/>
      <c r="HN2335" s="14"/>
      <c r="HO2335" s="14"/>
      <c r="HP2335" s="14"/>
      <c r="HQ2335" s="14"/>
      <c r="HR2335" s="14"/>
      <c r="HS2335" s="14"/>
      <c r="HT2335" s="14"/>
      <c r="HU2335" s="14"/>
      <c r="HV2335" s="14"/>
      <c r="HW2335" s="14"/>
      <c r="HX2335" s="14"/>
      <c r="HY2335" s="14"/>
      <c r="HZ2335" s="14"/>
      <c r="IA2335" s="14"/>
      <c r="IB2335" s="14"/>
      <c r="IC2335" s="14"/>
      <c r="ID2335" s="14"/>
      <c r="IE2335" s="14"/>
      <c r="IF2335" s="14"/>
      <c r="IG2335" s="14"/>
      <c r="IH2335" s="14"/>
      <c r="II2335" s="14"/>
      <c r="IJ2335" s="14"/>
      <c r="IK2335" s="14"/>
      <c r="IL2335" s="14"/>
      <c r="IM2335" s="14"/>
      <c r="IN2335" s="14"/>
      <c r="IO2335" s="14"/>
      <c r="IP2335" s="14"/>
      <c r="IQ2335" s="14"/>
      <c r="IR2335" s="14"/>
      <c r="IS2335" s="14"/>
      <c r="IT2335" s="14"/>
    </row>
    <row r="2336" spans="1:254" ht="40.5" x14ac:dyDescent="0.2">
      <c r="A2336" s="12">
        <v>500120</v>
      </c>
      <c r="B2336" s="4"/>
      <c r="C2336" s="13" t="s">
        <v>2089</v>
      </c>
      <c r="D2336" s="11">
        <v>6</v>
      </c>
      <c r="E2336" s="11">
        <v>6</v>
      </c>
      <c r="F2336" s="11"/>
      <c r="G2336" s="12">
        <v>2</v>
      </c>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C2336" s="14"/>
      <c r="AD2336" s="14"/>
      <c r="AE2336" s="14"/>
      <c r="AF2336" s="14"/>
      <c r="AG2336" s="14"/>
      <c r="AH2336" s="14"/>
      <c r="AI2336" s="14"/>
      <c r="AJ2336" s="14"/>
      <c r="AK2336" s="14"/>
      <c r="AL2336" s="14"/>
      <c r="AM2336" s="14"/>
      <c r="AN2336" s="14"/>
      <c r="AO2336" s="14"/>
      <c r="AP2336" s="14"/>
      <c r="AQ2336" s="14"/>
      <c r="AR2336" s="14"/>
      <c r="AS2336" s="14"/>
      <c r="AT2336" s="14"/>
      <c r="AU2336" s="14"/>
      <c r="AV2336" s="14"/>
      <c r="AW2336" s="14"/>
      <c r="AX2336" s="14"/>
      <c r="AY2336" s="14"/>
      <c r="AZ2336" s="14"/>
      <c r="BA2336" s="14"/>
      <c r="BB2336" s="14"/>
      <c r="BC2336" s="14"/>
      <c r="BD2336" s="14"/>
      <c r="BE2336" s="14"/>
      <c r="BF2336" s="14"/>
      <c r="BG2336" s="14"/>
      <c r="BH2336" s="14"/>
      <c r="BI2336" s="14"/>
      <c r="BJ2336" s="14"/>
      <c r="BK2336" s="14"/>
      <c r="BL2336" s="14"/>
      <c r="BM2336" s="14"/>
      <c r="BN2336" s="14"/>
      <c r="BO2336" s="14"/>
      <c r="BP2336" s="14"/>
      <c r="BQ2336" s="14"/>
      <c r="BR2336" s="14"/>
      <c r="BS2336" s="14"/>
      <c r="BT2336" s="14"/>
      <c r="BU2336" s="14"/>
      <c r="BV2336" s="14"/>
      <c r="BW2336" s="14"/>
      <c r="BX2336" s="14"/>
      <c r="BY2336" s="14"/>
      <c r="BZ2336" s="14"/>
      <c r="CA2336" s="14"/>
      <c r="CB2336" s="14"/>
      <c r="CC2336" s="14"/>
      <c r="CD2336" s="14"/>
      <c r="CE2336" s="14"/>
      <c r="CF2336" s="14"/>
      <c r="CG2336" s="14"/>
      <c r="CH2336" s="14"/>
      <c r="CI2336" s="14"/>
      <c r="CJ2336" s="14"/>
      <c r="CK2336" s="14"/>
      <c r="CL2336" s="14"/>
      <c r="CM2336" s="14"/>
      <c r="CN2336" s="14"/>
      <c r="CO2336" s="14"/>
      <c r="CP2336" s="14"/>
      <c r="CQ2336" s="14"/>
      <c r="CR2336" s="14"/>
      <c r="CS2336" s="14"/>
      <c r="CT2336" s="14"/>
      <c r="CU2336" s="14"/>
      <c r="CV2336" s="14"/>
      <c r="CW2336" s="14"/>
      <c r="CX2336" s="14"/>
      <c r="CY2336" s="14"/>
      <c r="CZ2336" s="14"/>
      <c r="DA2336" s="14"/>
      <c r="DB2336" s="14"/>
      <c r="DC2336" s="14"/>
      <c r="DD2336" s="14"/>
      <c r="DE2336" s="14"/>
      <c r="DF2336" s="14"/>
      <c r="DG2336" s="14"/>
      <c r="DH2336" s="14"/>
      <c r="DI2336" s="14"/>
      <c r="DJ2336" s="14"/>
      <c r="DK2336" s="14"/>
      <c r="DL2336" s="14"/>
      <c r="DM2336" s="14"/>
      <c r="DN2336" s="14"/>
      <c r="DO2336" s="14"/>
      <c r="DP2336" s="14"/>
      <c r="DQ2336" s="14"/>
      <c r="DR2336" s="14"/>
      <c r="DS2336" s="14"/>
      <c r="DT2336" s="14"/>
      <c r="DU2336" s="14"/>
      <c r="DV2336" s="14"/>
      <c r="DW2336" s="14"/>
      <c r="DX2336" s="14"/>
      <c r="DY2336" s="14"/>
      <c r="DZ2336" s="14"/>
      <c r="EA2336" s="14"/>
      <c r="EB2336" s="14"/>
      <c r="EC2336" s="14"/>
      <c r="ED2336" s="14"/>
      <c r="EE2336" s="14"/>
      <c r="EF2336" s="14"/>
      <c r="EG2336" s="14"/>
      <c r="EH2336" s="14"/>
      <c r="EI2336" s="14"/>
      <c r="EJ2336" s="14"/>
      <c r="EK2336" s="14"/>
      <c r="EL2336" s="14"/>
      <c r="EM2336" s="14"/>
      <c r="EN2336" s="14"/>
      <c r="EO2336" s="14"/>
      <c r="EP2336" s="14"/>
      <c r="EQ2336" s="14"/>
      <c r="ER2336" s="14"/>
      <c r="ES2336" s="14"/>
      <c r="ET2336" s="14"/>
      <c r="EU2336" s="14"/>
      <c r="EV2336" s="14"/>
      <c r="EW2336" s="14"/>
      <c r="EX2336" s="14"/>
      <c r="EY2336" s="14"/>
      <c r="EZ2336" s="14"/>
      <c r="FA2336" s="14"/>
      <c r="FB2336" s="14"/>
      <c r="FC2336" s="14"/>
      <c r="FD2336" s="14"/>
      <c r="FE2336" s="14"/>
      <c r="FF2336" s="14"/>
      <c r="FG2336" s="14"/>
      <c r="FH2336" s="14"/>
      <c r="FI2336" s="14"/>
      <c r="FJ2336" s="14"/>
      <c r="FK2336" s="14"/>
      <c r="FL2336" s="14"/>
      <c r="FM2336" s="14"/>
      <c r="FN2336" s="14"/>
      <c r="FO2336" s="14"/>
      <c r="FP2336" s="14"/>
      <c r="FQ2336" s="14"/>
      <c r="FR2336" s="14"/>
      <c r="FS2336" s="14"/>
      <c r="FT2336" s="14"/>
      <c r="FU2336" s="14"/>
      <c r="FV2336" s="14"/>
      <c r="FW2336" s="14"/>
      <c r="FX2336" s="14"/>
      <c r="FY2336" s="14"/>
      <c r="FZ2336" s="14"/>
      <c r="GA2336" s="14"/>
      <c r="GB2336" s="14"/>
      <c r="GC2336" s="14"/>
      <c r="GD2336" s="14"/>
      <c r="GE2336" s="14"/>
      <c r="GF2336" s="14"/>
      <c r="GG2336" s="14"/>
      <c r="GH2336" s="14"/>
      <c r="GI2336" s="14"/>
      <c r="GJ2336" s="14"/>
      <c r="GK2336" s="14"/>
      <c r="GL2336" s="14"/>
      <c r="GM2336" s="14"/>
      <c r="GN2336" s="14"/>
      <c r="GO2336" s="14"/>
      <c r="GP2336" s="14"/>
      <c r="GQ2336" s="14"/>
      <c r="GR2336" s="14"/>
      <c r="GS2336" s="14"/>
      <c r="GT2336" s="14"/>
      <c r="GU2336" s="14"/>
      <c r="GV2336" s="14"/>
      <c r="GW2336" s="14"/>
      <c r="GX2336" s="14"/>
      <c r="GY2336" s="14"/>
      <c r="GZ2336" s="14"/>
      <c r="HA2336" s="14"/>
      <c r="HB2336" s="14"/>
      <c r="HC2336" s="14"/>
      <c r="HD2336" s="14"/>
      <c r="HE2336" s="14"/>
      <c r="HF2336" s="14"/>
      <c r="HG2336" s="14"/>
      <c r="HH2336" s="14"/>
      <c r="HI2336" s="14"/>
      <c r="HJ2336" s="14"/>
      <c r="HK2336" s="14"/>
      <c r="HL2336" s="14"/>
      <c r="HM2336" s="14"/>
      <c r="HN2336" s="14"/>
      <c r="HO2336" s="14"/>
      <c r="HP2336" s="14"/>
      <c r="HQ2336" s="14"/>
      <c r="HR2336" s="14"/>
      <c r="HS2336" s="14"/>
      <c r="HT2336" s="14"/>
      <c r="HU2336" s="14"/>
      <c r="HV2336" s="14"/>
      <c r="HW2336" s="14"/>
      <c r="HX2336" s="14"/>
      <c r="HY2336" s="14"/>
      <c r="HZ2336" s="14"/>
      <c r="IA2336" s="14"/>
      <c r="IB2336" s="14"/>
      <c r="IC2336" s="14"/>
      <c r="ID2336" s="14"/>
      <c r="IE2336" s="14"/>
      <c r="IF2336" s="14"/>
      <c r="IG2336" s="14"/>
      <c r="IH2336" s="14"/>
      <c r="II2336" s="14"/>
      <c r="IJ2336" s="14"/>
      <c r="IK2336" s="14"/>
      <c r="IL2336" s="14"/>
      <c r="IM2336" s="14"/>
      <c r="IN2336" s="14"/>
      <c r="IO2336" s="14"/>
      <c r="IP2336" s="14"/>
      <c r="IQ2336" s="14"/>
      <c r="IR2336" s="14"/>
      <c r="IS2336" s="14"/>
      <c r="IT2336" s="14"/>
    </row>
    <row r="2337" spans="1:254" ht="40.5" x14ac:dyDescent="0.2">
      <c r="A2337" s="12">
        <v>500125</v>
      </c>
      <c r="B2337" s="4" t="s">
        <v>16</v>
      </c>
      <c r="C2337" s="13" t="s">
        <v>2090</v>
      </c>
      <c r="D2337" s="11">
        <v>2.1</v>
      </c>
      <c r="E2337" s="11">
        <v>2.1</v>
      </c>
      <c r="F2337" s="11"/>
      <c r="G2337" s="12">
        <v>0</v>
      </c>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C2337" s="14"/>
      <c r="AD2337" s="14"/>
      <c r="AE2337" s="14"/>
      <c r="AF2337" s="14"/>
      <c r="AG2337" s="14"/>
      <c r="AH2337" s="14"/>
      <c r="AI2337" s="14"/>
      <c r="AJ2337" s="14"/>
      <c r="AK2337" s="14"/>
      <c r="AL2337" s="14"/>
      <c r="AM2337" s="14"/>
      <c r="AN2337" s="14"/>
      <c r="AO2337" s="14"/>
      <c r="AP2337" s="14"/>
      <c r="AQ2337" s="14"/>
      <c r="AR2337" s="14"/>
      <c r="AS2337" s="14"/>
      <c r="AT2337" s="14"/>
      <c r="AU2337" s="14"/>
      <c r="AV2337" s="14"/>
      <c r="AW2337" s="14"/>
      <c r="AX2337" s="14"/>
      <c r="AY2337" s="14"/>
      <c r="AZ2337" s="14"/>
      <c r="BA2337" s="14"/>
      <c r="BB2337" s="14"/>
      <c r="BC2337" s="14"/>
      <c r="BD2337" s="14"/>
      <c r="BE2337" s="14"/>
      <c r="BF2337" s="14"/>
      <c r="BG2337" s="14"/>
      <c r="BH2337" s="14"/>
      <c r="BI2337" s="14"/>
      <c r="BJ2337" s="14"/>
      <c r="BK2337" s="14"/>
      <c r="BL2337" s="14"/>
      <c r="BM2337" s="14"/>
      <c r="BN2337" s="14"/>
      <c r="BO2337" s="14"/>
      <c r="BP2337" s="14"/>
      <c r="BQ2337" s="14"/>
      <c r="BR2337" s="14"/>
      <c r="BS2337" s="14"/>
      <c r="BT2337" s="14"/>
      <c r="BU2337" s="14"/>
      <c r="BV2337" s="14"/>
      <c r="BW2337" s="14"/>
      <c r="BX2337" s="14"/>
      <c r="BY2337" s="14"/>
      <c r="BZ2337" s="14"/>
      <c r="CA2337" s="14"/>
      <c r="CB2337" s="14"/>
      <c r="CC2337" s="14"/>
      <c r="CD2337" s="14"/>
      <c r="CE2337" s="14"/>
      <c r="CF2337" s="14"/>
      <c r="CG2337" s="14"/>
      <c r="CH2337" s="14"/>
      <c r="CI2337" s="14"/>
      <c r="CJ2337" s="14"/>
      <c r="CK2337" s="14"/>
      <c r="CL2337" s="14"/>
      <c r="CM2337" s="14"/>
      <c r="CN2337" s="14"/>
      <c r="CO2337" s="14"/>
      <c r="CP2337" s="14"/>
      <c r="CQ2337" s="14"/>
      <c r="CR2337" s="14"/>
      <c r="CS2337" s="14"/>
      <c r="CT2337" s="14"/>
      <c r="CU2337" s="14"/>
      <c r="CV2337" s="14"/>
      <c r="CW2337" s="14"/>
      <c r="CX2337" s="14"/>
      <c r="CY2337" s="14"/>
      <c r="CZ2337" s="14"/>
      <c r="DA2337" s="14"/>
      <c r="DB2337" s="14"/>
      <c r="DC2337" s="14"/>
      <c r="DD2337" s="14"/>
      <c r="DE2337" s="14"/>
      <c r="DF2337" s="14"/>
      <c r="DG2337" s="14"/>
      <c r="DH2337" s="14"/>
      <c r="DI2337" s="14"/>
      <c r="DJ2337" s="14"/>
      <c r="DK2337" s="14"/>
      <c r="DL2337" s="14"/>
      <c r="DM2337" s="14"/>
      <c r="DN2337" s="14"/>
      <c r="DO2337" s="14"/>
      <c r="DP2337" s="14"/>
      <c r="DQ2337" s="14"/>
      <c r="DR2337" s="14"/>
      <c r="DS2337" s="14"/>
      <c r="DT2337" s="14"/>
      <c r="DU2337" s="14"/>
      <c r="DV2337" s="14"/>
      <c r="DW2337" s="14"/>
      <c r="DX2337" s="14"/>
      <c r="DY2337" s="14"/>
      <c r="DZ2337" s="14"/>
      <c r="EA2337" s="14"/>
      <c r="EB2337" s="14"/>
      <c r="EC2337" s="14"/>
      <c r="ED2337" s="14"/>
      <c r="EE2337" s="14"/>
      <c r="EF2337" s="14"/>
      <c r="EG2337" s="14"/>
      <c r="EH2337" s="14"/>
      <c r="EI2337" s="14"/>
      <c r="EJ2337" s="14"/>
      <c r="EK2337" s="14"/>
      <c r="EL2337" s="14"/>
      <c r="EM2337" s="14"/>
      <c r="EN2337" s="14"/>
      <c r="EO2337" s="14"/>
      <c r="EP2337" s="14"/>
      <c r="EQ2337" s="14"/>
      <c r="ER2337" s="14"/>
      <c r="ES2337" s="14"/>
      <c r="ET2337" s="14"/>
      <c r="EU2337" s="14"/>
      <c r="EV2337" s="14"/>
      <c r="EW2337" s="14"/>
      <c r="EX2337" s="14"/>
      <c r="EY2337" s="14"/>
      <c r="EZ2337" s="14"/>
      <c r="FA2337" s="14"/>
      <c r="FB2337" s="14"/>
      <c r="FC2337" s="14"/>
      <c r="FD2337" s="14"/>
      <c r="FE2337" s="14"/>
      <c r="FF2337" s="14"/>
      <c r="FG2337" s="14"/>
      <c r="FH2337" s="14"/>
      <c r="FI2337" s="14"/>
      <c r="FJ2337" s="14"/>
      <c r="FK2337" s="14"/>
      <c r="FL2337" s="14"/>
      <c r="FM2337" s="14"/>
      <c r="FN2337" s="14"/>
      <c r="FO2337" s="14"/>
      <c r="FP2337" s="14"/>
      <c r="FQ2337" s="14"/>
      <c r="FR2337" s="14"/>
      <c r="FS2337" s="14"/>
      <c r="FT2337" s="14"/>
      <c r="FU2337" s="14"/>
      <c r="FV2337" s="14"/>
      <c r="FW2337" s="14"/>
      <c r="FX2337" s="14"/>
      <c r="FY2337" s="14"/>
      <c r="FZ2337" s="14"/>
      <c r="GA2337" s="14"/>
      <c r="GB2337" s="14"/>
      <c r="GC2337" s="14"/>
      <c r="GD2337" s="14"/>
      <c r="GE2337" s="14"/>
      <c r="GF2337" s="14"/>
      <c r="GG2337" s="14"/>
      <c r="GH2337" s="14"/>
      <c r="GI2337" s="14"/>
      <c r="GJ2337" s="14"/>
      <c r="GK2337" s="14"/>
      <c r="GL2337" s="14"/>
      <c r="GM2337" s="14"/>
      <c r="GN2337" s="14"/>
      <c r="GO2337" s="14"/>
      <c r="GP2337" s="14"/>
      <c r="GQ2337" s="14"/>
      <c r="GR2337" s="14"/>
      <c r="GS2337" s="14"/>
      <c r="GT2337" s="14"/>
      <c r="GU2337" s="14"/>
      <c r="GV2337" s="14"/>
      <c r="GW2337" s="14"/>
      <c r="GX2337" s="14"/>
      <c r="GY2337" s="14"/>
      <c r="GZ2337" s="14"/>
      <c r="HA2337" s="14"/>
      <c r="HB2337" s="14"/>
      <c r="HC2337" s="14"/>
      <c r="HD2337" s="14"/>
      <c r="HE2337" s="14"/>
      <c r="HF2337" s="14"/>
      <c r="HG2337" s="14"/>
      <c r="HH2337" s="14"/>
      <c r="HI2337" s="14"/>
      <c r="HJ2337" s="14"/>
      <c r="HK2337" s="14"/>
      <c r="HL2337" s="14"/>
      <c r="HM2337" s="14"/>
      <c r="HN2337" s="14"/>
      <c r="HO2337" s="14"/>
      <c r="HP2337" s="14"/>
      <c r="HQ2337" s="14"/>
      <c r="HR2337" s="14"/>
      <c r="HS2337" s="14"/>
      <c r="HT2337" s="14"/>
      <c r="HU2337" s="14"/>
      <c r="HV2337" s="14"/>
      <c r="HW2337" s="14"/>
      <c r="HX2337" s="14"/>
      <c r="HY2337" s="14"/>
      <c r="HZ2337" s="14"/>
      <c r="IA2337" s="14"/>
      <c r="IB2337" s="14"/>
      <c r="IC2337" s="14"/>
      <c r="ID2337" s="14"/>
      <c r="IE2337" s="14"/>
      <c r="IF2337" s="14"/>
      <c r="IG2337" s="14"/>
      <c r="IH2337" s="14"/>
      <c r="II2337" s="14"/>
      <c r="IJ2337" s="14"/>
      <c r="IK2337" s="14"/>
      <c r="IL2337" s="14"/>
      <c r="IM2337" s="14"/>
      <c r="IN2337" s="14"/>
      <c r="IO2337" s="14"/>
      <c r="IP2337" s="14"/>
      <c r="IQ2337" s="14"/>
      <c r="IR2337" s="14"/>
      <c r="IS2337" s="14"/>
      <c r="IT2337" s="14"/>
    </row>
    <row r="2338" spans="1:254" ht="40.5" x14ac:dyDescent="0.2">
      <c r="A2338" s="12">
        <v>500130</v>
      </c>
      <c r="B2338" s="4"/>
      <c r="C2338" s="13" t="s">
        <v>2091</v>
      </c>
      <c r="D2338" s="11">
        <v>9.3000000000000007</v>
      </c>
      <c r="E2338" s="11">
        <v>9.3000000000000007</v>
      </c>
      <c r="F2338" s="11"/>
      <c r="G2338" s="12">
        <v>3</v>
      </c>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C2338" s="14"/>
      <c r="AD2338" s="14"/>
      <c r="AE2338" s="14"/>
      <c r="AF2338" s="14"/>
      <c r="AG2338" s="14"/>
      <c r="AH2338" s="14"/>
      <c r="AI2338" s="14"/>
      <c r="AJ2338" s="14"/>
      <c r="AK2338" s="14"/>
      <c r="AL2338" s="14"/>
      <c r="AM2338" s="14"/>
      <c r="AN2338" s="14"/>
      <c r="AO2338" s="14"/>
      <c r="AP2338" s="14"/>
      <c r="AQ2338" s="14"/>
      <c r="AR2338" s="14"/>
      <c r="AS2338" s="14"/>
      <c r="AT2338" s="14"/>
      <c r="AU2338" s="14"/>
      <c r="AV2338" s="14"/>
      <c r="AW2338" s="14"/>
      <c r="AX2338" s="14"/>
      <c r="AY2338" s="14"/>
      <c r="AZ2338" s="14"/>
      <c r="BA2338" s="14"/>
      <c r="BB2338" s="14"/>
      <c r="BC2338" s="14"/>
      <c r="BD2338" s="14"/>
      <c r="BE2338" s="14"/>
      <c r="BF2338" s="14"/>
      <c r="BG2338" s="14"/>
      <c r="BH2338" s="14"/>
      <c r="BI2338" s="14"/>
      <c r="BJ2338" s="14"/>
      <c r="BK2338" s="14"/>
      <c r="BL2338" s="14"/>
      <c r="BM2338" s="14"/>
      <c r="BN2338" s="14"/>
      <c r="BO2338" s="14"/>
      <c r="BP2338" s="14"/>
      <c r="BQ2338" s="14"/>
      <c r="BR2338" s="14"/>
      <c r="BS2338" s="14"/>
      <c r="BT2338" s="14"/>
      <c r="BU2338" s="14"/>
      <c r="BV2338" s="14"/>
      <c r="BW2338" s="14"/>
      <c r="BX2338" s="14"/>
      <c r="BY2338" s="14"/>
      <c r="BZ2338" s="14"/>
      <c r="CA2338" s="14"/>
      <c r="CB2338" s="14"/>
      <c r="CC2338" s="14"/>
      <c r="CD2338" s="14"/>
      <c r="CE2338" s="14"/>
      <c r="CF2338" s="14"/>
      <c r="CG2338" s="14"/>
      <c r="CH2338" s="14"/>
      <c r="CI2338" s="14"/>
      <c r="CJ2338" s="14"/>
      <c r="CK2338" s="14"/>
      <c r="CL2338" s="14"/>
      <c r="CM2338" s="14"/>
      <c r="CN2338" s="14"/>
      <c r="CO2338" s="14"/>
      <c r="CP2338" s="14"/>
      <c r="CQ2338" s="14"/>
      <c r="CR2338" s="14"/>
      <c r="CS2338" s="14"/>
      <c r="CT2338" s="14"/>
      <c r="CU2338" s="14"/>
      <c r="CV2338" s="14"/>
      <c r="CW2338" s="14"/>
      <c r="CX2338" s="14"/>
      <c r="CY2338" s="14"/>
      <c r="CZ2338" s="14"/>
      <c r="DA2338" s="14"/>
      <c r="DB2338" s="14"/>
      <c r="DC2338" s="14"/>
      <c r="DD2338" s="14"/>
      <c r="DE2338" s="14"/>
      <c r="DF2338" s="14"/>
      <c r="DG2338" s="14"/>
      <c r="DH2338" s="14"/>
      <c r="DI2338" s="14"/>
      <c r="DJ2338" s="14"/>
      <c r="DK2338" s="14"/>
      <c r="DL2338" s="14"/>
      <c r="DM2338" s="14"/>
      <c r="DN2338" s="14"/>
      <c r="DO2338" s="14"/>
      <c r="DP2338" s="14"/>
      <c r="DQ2338" s="14"/>
      <c r="DR2338" s="14"/>
      <c r="DS2338" s="14"/>
      <c r="DT2338" s="14"/>
      <c r="DU2338" s="14"/>
      <c r="DV2338" s="14"/>
      <c r="DW2338" s="14"/>
      <c r="DX2338" s="14"/>
      <c r="DY2338" s="14"/>
      <c r="DZ2338" s="14"/>
      <c r="EA2338" s="14"/>
      <c r="EB2338" s="14"/>
      <c r="EC2338" s="14"/>
      <c r="ED2338" s="14"/>
      <c r="EE2338" s="14"/>
      <c r="EF2338" s="14"/>
      <c r="EG2338" s="14"/>
      <c r="EH2338" s="14"/>
      <c r="EI2338" s="14"/>
      <c r="EJ2338" s="14"/>
      <c r="EK2338" s="14"/>
      <c r="EL2338" s="14"/>
      <c r="EM2338" s="14"/>
      <c r="EN2338" s="14"/>
      <c r="EO2338" s="14"/>
      <c r="EP2338" s="14"/>
      <c r="EQ2338" s="14"/>
      <c r="ER2338" s="14"/>
      <c r="ES2338" s="14"/>
      <c r="ET2338" s="14"/>
      <c r="EU2338" s="14"/>
      <c r="EV2338" s="14"/>
      <c r="EW2338" s="14"/>
      <c r="EX2338" s="14"/>
      <c r="EY2338" s="14"/>
      <c r="EZ2338" s="14"/>
      <c r="FA2338" s="14"/>
      <c r="FB2338" s="14"/>
      <c r="FC2338" s="14"/>
      <c r="FD2338" s="14"/>
      <c r="FE2338" s="14"/>
      <c r="FF2338" s="14"/>
      <c r="FG2338" s="14"/>
      <c r="FH2338" s="14"/>
      <c r="FI2338" s="14"/>
      <c r="FJ2338" s="14"/>
      <c r="FK2338" s="14"/>
      <c r="FL2338" s="14"/>
      <c r="FM2338" s="14"/>
      <c r="FN2338" s="14"/>
      <c r="FO2338" s="14"/>
      <c r="FP2338" s="14"/>
      <c r="FQ2338" s="14"/>
      <c r="FR2338" s="14"/>
      <c r="FS2338" s="14"/>
      <c r="FT2338" s="14"/>
      <c r="FU2338" s="14"/>
      <c r="FV2338" s="14"/>
      <c r="FW2338" s="14"/>
      <c r="FX2338" s="14"/>
      <c r="FY2338" s="14"/>
      <c r="FZ2338" s="14"/>
      <c r="GA2338" s="14"/>
      <c r="GB2338" s="14"/>
      <c r="GC2338" s="14"/>
      <c r="GD2338" s="14"/>
      <c r="GE2338" s="14"/>
      <c r="GF2338" s="14"/>
      <c r="GG2338" s="14"/>
      <c r="GH2338" s="14"/>
      <c r="GI2338" s="14"/>
      <c r="GJ2338" s="14"/>
      <c r="GK2338" s="14"/>
      <c r="GL2338" s="14"/>
      <c r="GM2338" s="14"/>
      <c r="GN2338" s="14"/>
      <c r="GO2338" s="14"/>
      <c r="GP2338" s="14"/>
      <c r="GQ2338" s="14"/>
      <c r="GR2338" s="14"/>
      <c r="GS2338" s="14"/>
      <c r="GT2338" s="14"/>
      <c r="GU2338" s="14"/>
      <c r="GV2338" s="14"/>
      <c r="GW2338" s="14"/>
      <c r="GX2338" s="14"/>
      <c r="GY2338" s="14"/>
      <c r="GZ2338" s="14"/>
      <c r="HA2338" s="14"/>
      <c r="HB2338" s="14"/>
      <c r="HC2338" s="14"/>
      <c r="HD2338" s="14"/>
      <c r="HE2338" s="14"/>
      <c r="HF2338" s="14"/>
      <c r="HG2338" s="14"/>
      <c r="HH2338" s="14"/>
      <c r="HI2338" s="14"/>
      <c r="HJ2338" s="14"/>
      <c r="HK2338" s="14"/>
      <c r="HL2338" s="14"/>
      <c r="HM2338" s="14"/>
      <c r="HN2338" s="14"/>
      <c r="HO2338" s="14"/>
      <c r="HP2338" s="14"/>
      <c r="HQ2338" s="14"/>
      <c r="HR2338" s="14"/>
      <c r="HS2338" s="14"/>
      <c r="HT2338" s="14"/>
      <c r="HU2338" s="14"/>
      <c r="HV2338" s="14"/>
      <c r="HW2338" s="14"/>
      <c r="HX2338" s="14"/>
      <c r="HY2338" s="14"/>
      <c r="HZ2338" s="14"/>
      <c r="IA2338" s="14"/>
      <c r="IB2338" s="14"/>
      <c r="IC2338" s="14"/>
      <c r="ID2338" s="14"/>
      <c r="IE2338" s="14"/>
      <c r="IF2338" s="14"/>
      <c r="IG2338" s="14"/>
      <c r="IH2338" s="14"/>
      <c r="II2338" s="14"/>
      <c r="IJ2338" s="14"/>
      <c r="IK2338" s="14"/>
      <c r="IL2338" s="14"/>
      <c r="IM2338" s="14"/>
      <c r="IN2338" s="14"/>
      <c r="IO2338" s="14"/>
      <c r="IP2338" s="14"/>
      <c r="IQ2338" s="14"/>
      <c r="IR2338" s="14"/>
      <c r="IS2338" s="14"/>
      <c r="IT2338" s="14"/>
    </row>
    <row r="2339" spans="1:254" ht="40.5" x14ac:dyDescent="0.2">
      <c r="A2339" s="12">
        <v>500135</v>
      </c>
      <c r="B2339" s="4"/>
      <c r="C2339" s="13" t="s">
        <v>2092</v>
      </c>
      <c r="D2339" s="11">
        <v>1.6</v>
      </c>
      <c r="E2339" s="11">
        <v>1.6</v>
      </c>
      <c r="F2339" s="11"/>
      <c r="G2339" s="12">
        <v>2</v>
      </c>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C2339" s="14"/>
      <c r="AD2339" s="14"/>
      <c r="AE2339" s="14"/>
      <c r="AF2339" s="14"/>
      <c r="AG2339" s="14"/>
      <c r="AH2339" s="14"/>
      <c r="AI2339" s="14"/>
      <c r="AJ2339" s="14"/>
      <c r="AK2339" s="14"/>
      <c r="AL2339" s="14"/>
      <c r="AM2339" s="14"/>
      <c r="AN2339" s="14"/>
      <c r="AO2339" s="14"/>
      <c r="AP2339" s="14"/>
      <c r="AQ2339" s="14"/>
      <c r="AR2339" s="14"/>
      <c r="AS2339" s="14"/>
      <c r="AT2339" s="14"/>
      <c r="AU2339" s="14"/>
      <c r="AV2339" s="14"/>
      <c r="AW2339" s="14"/>
      <c r="AX2339" s="14"/>
      <c r="AY2339" s="14"/>
      <c r="AZ2339" s="14"/>
      <c r="BA2339" s="14"/>
      <c r="BB2339" s="14"/>
      <c r="BC2339" s="14"/>
      <c r="BD2339" s="14"/>
      <c r="BE2339" s="14"/>
      <c r="BF2339" s="14"/>
      <c r="BG2339" s="14"/>
      <c r="BH2339" s="14"/>
      <c r="BI2339" s="14"/>
      <c r="BJ2339" s="14"/>
      <c r="BK2339" s="14"/>
      <c r="BL2339" s="14"/>
      <c r="BM2339" s="14"/>
      <c r="BN2339" s="14"/>
      <c r="BO2339" s="14"/>
      <c r="BP2339" s="14"/>
      <c r="BQ2339" s="14"/>
      <c r="BR2339" s="14"/>
      <c r="BS2339" s="14"/>
      <c r="BT2339" s="14"/>
      <c r="BU2339" s="14"/>
      <c r="BV2339" s="14"/>
      <c r="BW2339" s="14"/>
      <c r="BX2339" s="14"/>
      <c r="BY2339" s="14"/>
      <c r="BZ2339" s="14"/>
      <c r="CA2339" s="14"/>
      <c r="CB2339" s="14"/>
      <c r="CC2339" s="14"/>
      <c r="CD2339" s="14"/>
      <c r="CE2339" s="14"/>
      <c r="CF2339" s="14"/>
      <c r="CG2339" s="14"/>
      <c r="CH2339" s="14"/>
      <c r="CI2339" s="14"/>
      <c r="CJ2339" s="14"/>
      <c r="CK2339" s="14"/>
      <c r="CL2339" s="14"/>
      <c r="CM2339" s="14"/>
      <c r="CN2339" s="14"/>
      <c r="CO2339" s="14"/>
      <c r="CP2339" s="14"/>
      <c r="CQ2339" s="14"/>
      <c r="CR2339" s="14"/>
      <c r="CS2339" s="14"/>
      <c r="CT2339" s="14"/>
      <c r="CU2339" s="14"/>
      <c r="CV2339" s="14"/>
      <c r="CW2339" s="14"/>
      <c r="CX2339" s="14"/>
      <c r="CY2339" s="14"/>
      <c r="CZ2339" s="14"/>
      <c r="DA2339" s="14"/>
      <c r="DB2339" s="14"/>
      <c r="DC2339" s="14"/>
      <c r="DD2339" s="14"/>
      <c r="DE2339" s="14"/>
      <c r="DF2339" s="14"/>
      <c r="DG2339" s="14"/>
      <c r="DH2339" s="14"/>
      <c r="DI2339" s="14"/>
      <c r="DJ2339" s="14"/>
      <c r="DK2339" s="14"/>
      <c r="DL2339" s="14"/>
      <c r="DM2339" s="14"/>
      <c r="DN2339" s="14"/>
      <c r="DO2339" s="14"/>
      <c r="DP2339" s="14"/>
      <c r="DQ2339" s="14"/>
      <c r="DR2339" s="14"/>
      <c r="DS2339" s="14"/>
      <c r="DT2339" s="14"/>
      <c r="DU2339" s="14"/>
      <c r="DV2339" s="14"/>
      <c r="DW2339" s="14"/>
      <c r="DX2339" s="14"/>
      <c r="DY2339" s="14"/>
      <c r="DZ2339" s="14"/>
      <c r="EA2339" s="14"/>
      <c r="EB2339" s="14"/>
      <c r="EC2339" s="14"/>
      <c r="ED2339" s="14"/>
      <c r="EE2339" s="14"/>
      <c r="EF2339" s="14"/>
      <c r="EG2339" s="14"/>
      <c r="EH2339" s="14"/>
      <c r="EI2339" s="14"/>
      <c r="EJ2339" s="14"/>
      <c r="EK2339" s="14"/>
      <c r="EL2339" s="14"/>
      <c r="EM2339" s="14"/>
      <c r="EN2339" s="14"/>
      <c r="EO2339" s="14"/>
      <c r="EP2339" s="14"/>
      <c r="EQ2339" s="14"/>
      <c r="ER2339" s="14"/>
      <c r="ES2339" s="14"/>
      <c r="ET2339" s="14"/>
      <c r="EU2339" s="14"/>
      <c r="EV2339" s="14"/>
      <c r="EW2339" s="14"/>
      <c r="EX2339" s="14"/>
      <c r="EY2339" s="14"/>
      <c r="EZ2339" s="14"/>
      <c r="FA2339" s="14"/>
      <c r="FB2339" s="14"/>
      <c r="FC2339" s="14"/>
      <c r="FD2339" s="14"/>
      <c r="FE2339" s="14"/>
      <c r="FF2339" s="14"/>
      <c r="FG2339" s="14"/>
      <c r="FH2339" s="14"/>
      <c r="FI2339" s="14"/>
      <c r="FJ2339" s="14"/>
      <c r="FK2339" s="14"/>
      <c r="FL2339" s="14"/>
      <c r="FM2339" s="14"/>
      <c r="FN2339" s="14"/>
      <c r="FO2339" s="14"/>
      <c r="FP2339" s="14"/>
      <c r="FQ2339" s="14"/>
      <c r="FR2339" s="14"/>
      <c r="FS2339" s="14"/>
      <c r="FT2339" s="14"/>
      <c r="FU2339" s="14"/>
      <c r="FV2339" s="14"/>
      <c r="FW2339" s="14"/>
      <c r="FX2339" s="14"/>
      <c r="FY2339" s="14"/>
      <c r="FZ2339" s="14"/>
      <c r="GA2339" s="14"/>
      <c r="GB2339" s="14"/>
      <c r="GC2339" s="14"/>
      <c r="GD2339" s="14"/>
      <c r="GE2339" s="14"/>
      <c r="GF2339" s="14"/>
      <c r="GG2339" s="14"/>
      <c r="GH2339" s="14"/>
      <c r="GI2339" s="14"/>
      <c r="GJ2339" s="14"/>
      <c r="GK2339" s="14"/>
      <c r="GL2339" s="14"/>
      <c r="GM2339" s="14"/>
      <c r="GN2339" s="14"/>
      <c r="GO2339" s="14"/>
      <c r="GP2339" s="14"/>
      <c r="GQ2339" s="14"/>
      <c r="GR2339" s="14"/>
      <c r="GS2339" s="14"/>
      <c r="GT2339" s="14"/>
      <c r="GU2339" s="14"/>
      <c r="GV2339" s="14"/>
      <c r="GW2339" s="14"/>
      <c r="GX2339" s="14"/>
      <c r="GY2339" s="14"/>
      <c r="GZ2339" s="14"/>
      <c r="HA2339" s="14"/>
      <c r="HB2339" s="14"/>
      <c r="HC2339" s="14"/>
      <c r="HD2339" s="14"/>
      <c r="HE2339" s="14"/>
      <c r="HF2339" s="14"/>
      <c r="HG2339" s="14"/>
      <c r="HH2339" s="14"/>
      <c r="HI2339" s="14"/>
      <c r="HJ2339" s="14"/>
      <c r="HK2339" s="14"/>
      <c r="HL2339" s="14"/>
      <c r="HM2339" s="14"/>
      <c r="HN2339" s="14"/>
      <c r="HO2339" s="14"/>
      <c r="HP2339" s="14"/>
      <c r="HQ2339" s="14"/>
      <c r="HR2339" s="14"/>
      <c r="HS2339" s="14"/>
      <c r="HT2339" s="14"/>
      <c r="HU2339" s="14"/>
      <c r="HV2339" s="14"/>
      <c r="HW2339" s="14"/>
      <c r="HX2339" s="14"/>
      <c r="HY2339" s="14"/>
      <c r="HZ2339" s="14"/>
      <c r="IA2339" s="14"/>
      <c r="IB2339" s="14"/>
      <c r="IC2339" s="14"/>
      <c r="ID2339" s="14"/>
      <c r="IE2339" s="14"/>
      <c r="IF2339" s="14"/>
      <c r="IG2339" s="14"/>
      <c r="IH2339" s="14"/>
      <c r="II2339" s="14"/>
      <c r="IJ2339" s="14"/>
      <c r="IK2339" s="14"/>
      <c r="IL2339" s="14"/>
      <c r="IM2339" s="14"/>
      <c r="IN2339" s="14"/>
      <c r="IO2339" s="14"/>
      <c r="IP2339" s="14"/>
      <c r="IQ2339" s="14"/>
      <c r="IR2339" s="14"/>
      <c r="IS2339" s="14"/>
      <c r="IT2339" s="14"/>
    </row>
    <row r="2340" spans="1:254" ht="40.5" x14ac:dyDescent="0.2">
      <c r="A2340" s="12">
        <v>500140</v>
      </c>
      <c r="B2340" s="4"/>
      <c r="C2340" s="13" t="s">
        <v>2093</v>
      </c>
      <c r="D2340" s="11">
        <v>2</v>
      </c>
      <c r="E2340" s="11">
        <v>2</v>
      </c>
      <c r="F2340" s="11"/>
      <c r="G2340" s="12">
        <v>2</v>
      </c>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C2340" s="14"/>
      <c r="AD2340" s="14"/>
      <c r="AE2340" s="14"/>
      <c r="AF2340" s="14"/>
      <c r="AG2340" s="14"/>
      <c r="AH2340" s="14"/>
      <c r="AI2340" s="14"/>
      <c r="AJ2340" s="14"/>
      <c r="AK2340" s="14"/>
      <c r="AL2340" s="14"/>
      <c r="AM2340" s="14"/>
      <c r="AN2340" s="14"/>
      <c r="AO2340" s="14"/>
      <c r="AP2340" s="14"/>
      <c r="AQ2340" s="14"/>
      <c r="AR2340" s="14"/>
      <c r="AS2340" s="14"/>
      <c r="AT2340" s="14"/>
      <c r="AU2340" s="14"/>
      <c r="AV2340" s="14"/>
      <c r="AW2340" s="14"/>
      <c r="AX2340" s="14"/>
      <c r="AY2340" s="14"/>
      <c r="AZ2340" s="14"/>
      <c r="BA2340" s="14"/>
      <c r="BB2340" s="14"/>
      <c r="BC2340" s="14"/>
      <c r="BD2340" s="14"/>
      <c r="BE2340" s="14"/>
      <c r="BF2340" s="14"/>
      <c r="BG2340" s="14"/>
      <c r="BH2340" s="14"/>
      <c r="BI2340" s="14"/>
      <c r="BJ2340" s="14"/>
      <c r="BK2340" s="14"/>
      <c r="BL2340" s="14"/>
      <c r="BM2340" s="14"/>
      <c r="BN2340" s="14"/>
      <c r="BO2340" s="14"/>
      <c r="BP2340" s="14"/>
      <c r="BQ2340" s="14"/>
      <c r="BR2340" s="14"/>
      <c r="BS2340" s="14"/>
      <c r="BT2340" s="14"/>
      <c r="BU2340" s="14"/>
      <c r="BV2340" s="14"/>
      <c r="BW2340" s="14"/>
      <c r="BX2340" s="14"/>
      <c r="BY2340" s="14"/>
      <c r="BZ2340" s="14"/>
      <c r="CA2340" s="14"/>
      <c r="CB2340" s="14"/>
      <c r="CC2340" s="14"/>
      <c r="CD2340" s="14"/>
      <c r="CE2340" s="14"/>
      <c r="CF2340" s="14"/>
      <c r="CG2340" s="14"/>
      <c r="CH2340" s="14"/>
      <c r="CI2340" s="14"/>
      <c r="CJ2340" s="14"/>
      <c r="CK2340" s="14"/>
      <c r="CL2340" s="14"/>
      <c r="CM2340" s="14"/>
      <c r="CN2340" s="14"/>
      <c r="CO2340" s="14"/>
      <c r="CP2340" s="14"/>
      <c r="CQ2340" s="14"/>
      <c r="CR2340" s="14"/>
      <c r="CS2340" s="14"/>
      <c r="CT2340" s="14"/>
      <c r="CU2340" s="14"/>
      <c r="CV2340" s="14"/>
      <c r="CW2340" s="14"/>
      <c r="CX2340" s="14"/>
      <c r="CY2340" s="14"/>
      <c r="CZ2340" s="14"/>
      <c r="DA2340" s="14"/>
      <c r="DB2340" s="14"/>
      <c r="DC2340" s="14"/>
      <c r="DD2340" s="14"/>
      <c r="DE2340" s="14"/>
      <c r="DF2340" s="14"/>
      <c r="DG2340" s="14"/>
      <c r="DH2340" s="14"/>
      <c r="DI2340" s="14"/>
      <c r="DJ2340" s="14"/>
      <c r="DK2340" s="14"/>
      <c r="DL2340" s="14"/>
      <c r="DM2340" s="14"/>
      <c r="DN2340" s="14"/>
      <c r="DO2340" s="14"/>
      <c r="DP2340" s="14"/>
      <c r="DQ2340" s="14"/>
      <c r="DR2340" s="14"/>
      <c r="DS2340" s="14"/>
      <c r="DT2340" s="14"/>
      <c r="DU2340" s="14"/>
      <c r="DV2340" s="14"/>
      <c r="DW2340" s="14"/>
      <c r="DX2340" s="14"/>
      <c r="DY2340" s="14"/>
      <c r="DZ2340" s="14"/>
      <c r="EA2340" s="14"/>
      <c r="EB2340" s="14"/>
      <c r="EC2340" s="14"/>
      <c r="ED2340" s="14"/>
      <c r="EE2340" s="14"/>
      <c r="EF2340" s="14"/>
      <c r="EG2340" s="14"/>
      <c r="EH2340" s="14"/>
      <c r="EI2340" s="14"/>
      <c r="EJ2340" s="14"/>
      <c r="EK2340" s="14"/>
      <c r="EL2340" s="14"/>
      <c r="EM2340" s="14"/>
      <c r="EN2340" s="14"/>
      <c r="EO2340" s="14"/>
      <c r="EP2340" s="14"/>
      <c r="EQ2340" s="14"/>
      <c r="ER2340" s="14"/>
      <c r="ES2340" s="14"/>
      <c r="ET2340" s="14"/>
      <c r="EU2340" s="14"/>
      <c r="EV2340" s="14"/>
      <c r="EW2340" s="14"/>
      <c r="EX2340" s="14"/>
      <c r="EY2340" s="14"/>
      <c r="EZ2340" s="14"/>
      <c r="FA2340" s="14"/>
      <c r="FB2340" s="14"/>
      <c r="FC2340" s="14"/>
      <c r="FD2340" s="14"/>
      <c r="FE2340" s="14"/>
      <c r="FF2340" s="14"/>
      <c r="FG2340" s="14"/>
      <c r="FH2340" s="14"/>
      <c r="FI2340" s="14"/>
      <c r="FJ2340" s="14"/>
      <c r="FK2340" s="14"/>
      <c r="FL2340" s="14"/>
      <c r="FM2340" s="14"/>
      <c r="FN2340" s="14"/>
      <c r="FO2340" s="14"/>
      <c r="FP2340" s="14"/>
      <c r="FQ2340" s="14"/>
      <c r="FR2340" s="14"/>
      <c r="FS2340" s="14"/>
      <c r="FT2340" s="14"/>
      <c r="FU2340" s="14"/>
      <c r="FV2340" s="14"/>
      <c r="FW2340" s="14"/>
      <c r="FX2340" s="14"/>
      <c r="FY2340" s="14"/>
      <c r="FZ2340" s="14"/>
      <c r="GA2340" s="14"/>
      <c r="GB2340" s="14"/>
      <c r="GC2340" s="14"/>
      <c r="GD2340" s="14"/>
      <c r="GE2340" s="14"/>
      <c r="GF2340" s="14"/>
      <c r="GG2340" s="14"/>
      <c r="GH2340" s="14"/>
      <c r="GI2340" s="14"/>
      <c r="GJ2340" s="14"/>
      <c r="GK2340" s="14"/>
      <c r="GL2340" s="14"/>
      <c r="GM2340" s="14"/>
      <c r="GN2340" s="14"/>
      <c r="GO2340" s="14"/>
      <c r="GP2340" s="14"/>
      <c r="GQ2340" s="14"/>
      <c r="GR2340" s="14"/>
      <c r="GS2340" s="14"/>
      <c r="GT2340" s="14"/>
      <c r="GU2340" s="14"/>
      <c r="GV2340" s="14"/>
      <c r="GW2340" s="14"/>
      <c r="GX2340" s="14"/>
      <c r="GY2340" s="14"/>
      <c r="GZ2340" s="14"/>
      <c r="HA2340" s="14"/>
      <c r="HB2340" s="14"/>
      <c r="HC2340" s="14"/>
      <c r="HD2340" s="14"/>
      <c r="HE2340" s="14"/>
      <c r="HF2340" s="14"/>
      <c r="HG2340" s="14"/>
      <c r="HH2340" s="14"/>
      <c r="HI2340" s="14"/>
      <c r="HJ2340" s="14"/>
      <c r="HK2340" s="14"/>
      <c r="HL2340" s="14"/>
      <c r="HM2340" s="14"/>
      <c r="HN2340" s="14"/>
      <c r="HO2340" s="14"/>
      <c r="HP2340" s="14"/>
      <c r="HQ2340" s="14"/>
      <c r="HR2340" s="14"/>
      <c r="HS2340" s="14"/>
      <c r="HT2340" s="14"/>
      <c r="HU2340" s="14"/>
      <c r="HV2340" s="14"/>
      <c r="HW2340" s="14"/>
      <c r="HX2340" s="14"/>
      <c r="HY2340" s="14"/>
      <c r="HZ2340" s="14"/>
      <c r="IA2340" s="14"/>
      <c r="IB2340" s="14"/>
      <c r="IC2340" s="14"/>
      <c r="ID2340" s="14"/>
      <c r="IE2340" s="14"/>
      <c r="IF2340" s="14"/>
      <c r="IG2340" s="14"/>
      <c r="IH2340" s="14"/>
      <c r="II2340" s="14"/>
      <c r="IJ2340" s="14"/>
      <c r="IK2340" s="14"/>
      <c r="IL2340" s="14"/>
      <c r="IM2340" s="14"/>
      <c r="IN2340" s="14"/>
      <c r="IO2340" s="14"/>
      <c r="IP2340" s="14"/>
      <c r="IQ2340" s="14"/>
      <c r="IR2340" s="14"/>
      <c r="IS2340" s="14"/>
      <c r="IT2340" s="14"/>
    </row>
    <row r="2341" spans="1:254" ht="40.5" x14ac:dyDescent="0.2">
      <c r="A2341" s="12">
        <v>500145</v>
      </c>
      <c r="B2341" s="4"/>
      <c r="C2341" s="13" t="s">
        <v>2094</v>
      </c>
      <c r="D2341" s="11">
        <v>57</v>
      </c>
      <c r="E2341" s="11">
        <v>57</v>
      </c>
      <c r="F2341" s="11"/>
      <c r="G2341" s="20">
        <v>7</v>
      </c>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C2341" s="14"/>
      <c r="AD2341" s="14"/>
      <c r="AE2341" s="14"/>
      <c r="AF2341" s="14"/>
      <c r="AG2341" s="14"/>
      <c r="AH2341" s="14"/>
      <c r="AI2341" s="14"/>
      <c r="AJ2341" s="14"/>
      <c r="AK2341" s="14"/>
      <c r="AL2341" s="14"/>
      <c r="AM2341" s="14"/>
      <c r="AN2341" s="14"/>
      <c r="AO2341" s="14"/>
      <c r="AP2341" s="14"/>
      <c r="AQ2341" s="14"/>
      <c r="AR2341" s="14"/>
      <c r="AS2341" s="14"/>
      <c r="AT2341" s="14"/>
      <c r="AU2341" s="14"/>
      <c r="AV2341" s="14"/>
      <c r="AW2341" s="14"/>
      <c r="AX2341" s="14"/>
      <c r="AY2341" s="14"/>
      <c r="AZ2341" s="14"/>
      <c r="BA2341" s="14"/>
      <c r="BB2341" s="14"/>
      <c r="BC2341" s="14"/>
      <c r="BD2341" s="14"/>
      <c r="BE2341" s="14"/>
      <c r="BF2341" s="14"/>
      <c r="BG2341" s="14"/>
      <c r="BH2341" s="14"/>
      <c r="BI2341" s="14"/>
      <c r="BJ2341" s="14"/>
      <c r="BK2341" s="14"/>
      <c r="BL2341" s="14"/>
      <c r="BM2341" s="14"/>
      <c r="BN2341" s="14"/>
      <c r="BO2341" s="14"/>
      <c r="BP2341" s="14"/>
      <c r="BQ2341" s="14"/>
      <c r="BR2341" s="14"/>
      <c r="BS2341" s="14"/>
      <c r="BT2341" s="14"/>
      <c r="BU2341" s="14"/>
      <c r="BV2341" s="14"/>
      <c r="BW2341" s="14"/>
      <c r="BX2341" s="14"/>
      <c r="BY2341" s="14"/>
      <c r="BZ2341" s="14"/>
      <c r="CA2341" s="14"/>
      <c r="CB2341" s="14"/>
      <c r="CC2341" s="14"/>
      <c r="CD2341" s="14"/>
      <c r="CE2341" s="14"/>
      <c r="CF2341" s="14"/>
      <c r="CG2341" s="14"/>
      <c r="CH2341" s="14"/>
      <c r="CI2341" s="14"/>
      <c r="CJ2341" s="14"/>
      <c r="CK2341" s="14"/>
      <c r="CL2341" s="14"/>
      <c r="CM2341" s="14"/>
      <c r="CN2341" s="14"/>
      <c r="CO2341" s="14"/>
      <c r="CP2341" s="14"/>
      <c r="CQ2341" s="14"/>
      <c r="CR2341" s="14"/>
      <c r="CS2341" s="14"/>
      <c r="CT2341" s="14"/>
      <c r="CU2341" s="14"/>
      <c r="CV2341" s="14"/>
      <c r="CW2341" s="14"/>
      <c r="CX2341" s="14"/>
      <c r="CY2341" s="14"/>
      <c r="CZ2341" s="14"/>
      <c r="DA2341" s="14"/>
      <c r="DB2341" s="14"/>
      <c r="DC2341" s="14"/>
      <c r="DD2341" s="14"/>
      <c r="DE2341" s="14"/>
      <c r="DF2341" s="14"/>
      <c r="DG2341" s="14"/>
      <c r="DH2341" s="14"/>
      <c r="DI2341" s="14"/>
      <c r="DJ2341" s="14"/>
      <c r="DK2341" s="14"/>
      <c r="DL2341" s="14"/>
      <c r="DM2341" s="14"/>
      <c r="DN2341" s="14"/>
      <c r="DO2341" s="14"/>
      <c r="DP2341" s="14"/>
      <c r="DQ2341" s="14"/>
      <c r="DR2341" s="14"/>
      <c r="DS2341" s="14"/>
      <c r="DT2341" s="14"/>
      <c r="DU2341" s="14"/>
      <c r="DV2341" s="14"/>
      <c r="DW2341" s="14"/>
      <c r="DX2341" s="14"/>
      <c r="DY2341" s="14"/>
      <c r="DZ2341" s="14"/>
      <c r="EA2341" s="14"/>
      <c r="EB2341" s="14"/>
      <c r="EC2341" s="14"/>
      <c r="ED2341" s="14"/>
      <c r="EE2341" s="14"/>
      <c r="EF2341" s="14"/>
      <c r="EG2341" s="14"/>
      <c r="EH2341" s="14"/>
      <c r="EI2341" s="14"/>
      <c r="EJ2341" s="14"/>
      <c r="EK2341" s="14"/>
      <c r="EL2341" s="14"/>
      <c r="EM2341" s="14"/>
      <c r="EN2341" s="14"/>
      <c r="EO2341" s="14"/>
      <c r="EP2341" s="14"/>
      <c r="EQ2341" s="14"/>
      <c r="ER2341" s="14"/>
      <c r="ES2341" s="14"/>
      <c r="ET2341" s="14"/>
      <c r="EU2341" s="14"/>
      <c r="EV2341" s="14"/>
      <c r="EW2341" s="14"/>
      <c r="EX2341" s="14"/>
      <c r="EY2341" s="14"/>
      <c r="EZ2341" s="14"/>
      <c r="FA2341" s="14"/>
      <c r="FB2341" s="14"/>
      <c r="FC2341" s="14"/>
      <c r="FD2341" s="14"/>
      <c r="FE2341" s="14"/>
      <c r="FF2341" s="14"/>
      <c r="FG2341" s="14"/>
      <c r="FH2341" s="14"/>
      <c r="FI2341" s="14"/>
      <c r="FJ2341" s="14"/>
      <c r="FK2341" s="14"/>
      <c r="FL2341" s="14"/>
      <c r="FM2341" s="14"/>
      <c r="FN2341" s="14"/>
      <c r="FO2341" s="14"/>
      <c r="FP2341" s="14"/>
      <c r="FQ2341" s="14"/>
      <c r="FR2341" s="14"/>
      <c r="FS2341" s="14"/>
      <c r="FT2341" s="14"/>
      <c r="FU2341" s="14"/>
      <c r="FV2341" s="14"/>
      <c r="FW2341" s="14"/>
      <c r="FX2341" s="14"/>
      <c r="FY2341" s="14"/>
      <c r="FZ2341" s="14"/>
      <c r="GA2341" s="14"/>
      <c r="GB2341" s="14"/>
      <c r="GC2341" s="14"/>
      <c r="GD2341" s="14"/>
      <c r="GE2341" s="14"/>
      <c r="GF2341" s="14"/>
      <c r="GG2341" s="14"/>
      <c r="GH2341" s="14"/>
      <c r="GI2341" s="14"/>
      <c r="GJ2341" s="14"/>
      <c r="GK2341" s="14"/>
      <c r="GL2341" s="14"/>
      <c r="GM2341" s="14"/>
      <c r="GN2341" s="14"/>
      <c r="GO2341" s="14"/>
      <c r="GP2341" s="14"/>
      <c r="GQ2341" s="14"/>
      <c r="GR2341" s="14"/>
      <c r="GS2341" s="14"/>
      <c r="GT2341" s="14"/>
      <c r="GU2341" s="14"/>
      <c r="GV2341" s="14"/>
      <c r="GW2341" s="14"/>
      <c r="GX2341" s="14"/>
      <c r="GY2341" s="14"/>
      <c r="GZ2341" s="14"/>
      <c r="HA2341" s="14"/>
      <c r="HB2341" s="14"/>
      <c r="HC2341" s="14"/>
      <c r="HD2341" s="14"/>
      <c r="HE2341" s="14"/>
      <c r="HF2341" s="14"/>
      <c r="HG2341" s="14"/>
      <c r="HH2341" s="14"/>
      <c r="HI2341" s="14"/>
      <c r="HJ2341" s="14"/>
      <c r="HK2341" s="14"/>
      <c r="HL2341" s="14"/>
      <c r="HM2341" s="14"/>
      <c r="HN2341" s="14"/>
      <c r="HO2341" s="14"/>
      <c r="HP2341" s="14"/>
      <c r="HQ2341" s="14"/>
      <c r="HR2341" s="14"/>
      <c r="HS2341" s="14"/>
      <c r="HT2341" s="14"/>
      <c r="HU2341" s="14"/>
      <c r="HV2341" s="14"/>
      <c r="HW2341" s="14"/>
      <c r="HX2341" s="14"/>
      <c r="HY2341" s="14"/>
      <c r="HZ2341" s="14"/>
      <c r="IA2341" s="14"/>
      <c r="IB2341" s="14"/>
      <c r="IC2341" s="14"/>
      <c r="ID2341" s="14"/>
      <c r="IE2341" s="14"/>
      <c r="IF2341" s="14"/>
      <c r="IG2341" s="14"/>
      <c r="IH2341" s="14"/>
      <c r="II2341" s="14"/>
      <c r="IJ2341" s="14"/>
      <c r="IK2341" s="14"/>
      <c r="IL2341" s="14"/>
      <c r="IM2341" s="14"/>
      <c r="IN2341" s="14"/>
      <c r="IO2341" s="14"/>
      <c r="IP2341" s="14"/>
      <c r="IQ2341" s="14"/>
      <c r="IR2341" s="14"/>
      <c r="IS2341" s="14"/>
      <c r="IT2341" s="14"/>
    </row>
    <row r="2342" spans="1:254" x14ac:dyDescent="0.2">
      <c r="A2342" s="12">
        <v>500150</v>
      </c>
      <c r="B2342" s="4"/>
      <c r="C2342" s="13" t="s">
        <v>2095</v>
      </c>
      <c r="D2342" s="11">
        <v>59.9</v>
      </c>
      <c r="E2342" s="11">
        <v>59.9</v>
      </c>
      <c r="F2342" s="11"/>
      <c r="G2342" s="20">
        <v>7</v>
      </c>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C2342" s="14"/>
      <c r="AD2342" s="14"/>
      <c r="AE2342" s="14"/>
      <c r="AF2342" s="14"/>
      <c r="AG2342" s="14"/>
      <c r="AH2342" s="14"/>
      <c r="AI2342" s="14"/>
      <c r="AJ2342" s="14"/>
      <c r="AK2342" s="14"/>
      <c r="AL2342" s="14"/>
      <c r="AM2342" s="14"/>
      <c r="AN2342" s="14"/>
      <c r="AO2342" s="14"/>
      <c r="AP2342" s="14"/>
      <c r="AQ2342" s="14"/>
      <c r="AR2342" s="14"/>
      <c r="AS2342" s="14"/>
      <c r="AT2342" s="14"/>
      <c r="AU2342" s="14"/>
      <c r="AV2342" s="14"/>
      <c r="AW2342" s="14"/>
      <c r="AX2342" s="14"/>
      <c r="AY2342" s="14"/>
      <c r="AZ2342" s="14"/>
      <c r="BA2342" s="14"/>
      <c r="BB2342" s="14"/>
      <c r="BC2342" s="14"/>
      <c r="BD2342" s="14"/>
      <c r="BE2342" s="14"/>
      <c r="BF2342" s="14"/>
      <c r="BG2342" s="14"/>
      <c r="BH2342" s="14"/>
      <c r="BI2342" s="14"/>
      <c r="BJ2342" s="14"/>
      <c r="BK2342" s="14"/>
      <c r="BL2342" s="14"/>
      <c r="BM2342" s="14"/>
      <c r="BN2342" s="14"/>
      <c r="BO2342" s="14"/>
      <c r="BP2342" s="14"/>
      <c r="BQ2342" s="14"/>
      <c r="BR2342" s="14"/>
      <c r="BS2342" s="14"/>
      <c r="BT2342" s="14"/>
      <c r="BU2342" s="14"/>
      <c r="BV2342" s="14"/>
      <c r="BW2342" s="14"/>
      <c r="BX2342" s="14"/>
      <c r="BY2342" s="14"/>
      <c r="BZ2342" s="14"/>
      <c r="CA2342" s="14"/>
      <c r="CB2342" s="14"/>
      <c r="CC2342" s="14"/>
      <c r="CD2342" s="14"/>
      <c r="CE2342" s="14"/>
      <c r="CF2342" s="14"/>
      <c r="CG2342" s="14"/>
      <c r="CH2342" s="14"/>
      <c r="CI2342" s="14"/>
      <c r="CJ2342" s="14"/>
      <c r="CK2342" s="14"/>
      <c r="CL2342" s="14"/>
      <c r="CM2342" s="14"/>
      <c r="CN2342" s="14"/>
      <c r="CO2342" s="14"/>
      <c r="CP2342" s="14"/>
      <c r="CQ2342" s="14"/>
      <c r="CR2342" s="14"/>
      <c r="CS2342" s="14"/>
      <c r="CT2342" s="14"/>
      <c r="CU2342" s="14"/>
      <c r="CV2342" s="14"/>
      <c r="CW2342" s="14"/>
      <c r="CX2342" s="14"/>
      <c r="CY2342" s="14"/>
      <c r="CZ2342" s="14"/>
      <c r="DA2342" s="14"/>
      <c r="DB2342" s="14"/>
      <c r="DC2342" s="14"/>
      <c r="DD2342" s="14"/>
      <c r="DE2342" s="14"/>
      <c r="DF2342" s="14"/>
      <c r="DG2342" s="14"/>
      <c r="DH2342" s="14"/>
      <c r="DI2342" s="14"/>
      <c r="DJ2342" s="14"/>
      <c r="DK2342" s="14"/>
      <c r="DL2342" s="14"/>
      <c r="DM2342" s="14"/>
      <c r="DN2342" s="14"/>
      <c r="DO2342" s="14"/>
      <c r="DP2342" s="14"/>
      <c r="DQ2342" s="14"/>
      <c r="DR2342" s="14"/>
      <c r="DS2342" s="14"/>
      <c r="DT2342" s="14"/>
      <c r="DU2342" s="14"/>
      <c r="DV2342" s="14"/>
      <c r="DW2342" s="14"/>
      <c r="DX2342" s="14"/>
      <c r="DY2342" s="14"/>
      <c r="DZ2342" s="14"/>
      <c r="EA2342" s="14"/>
      <c r="EB2342" s="14"/>
      <c r="EC2342" s="14"/>
      <c r="ED2342" s="14"/>
      <c r="EE2342" s="14"/>
      <c r="EF2342" s="14"/>
      <c r="EG2342" s="14"/>
      <c r="EH2342" s="14"/>
      <c r="EI2342" s="14"/>
      <c r="EJ2342" s="14"/>
      <c r="EK2342" s="14"/>
      <c r="EL2342" s="14"/>
      <c r="EM2342" s="14"/>
      <c r="EN2342" s="14"/>
      <c r="EO2342" s="14"/>
      <c r="EP2342" s="14"/>
      <c r="EQ2342" s="14"/>
      <c r="ER2342" s="14"/>
      <c r="ES2342" s="14"/>
      <c r="ET2342" s="14"/>
      <c r="EU2342" s="14"/>
      <c r="EV2342" s="14"/>
      <c r="EW2342" s="14"/>
      <c r="EX2342" s="14"/>
      <c r="EY2342" s="14"/>
      <c r="EZ2342" s="14"/>
      <c r="FA2342" s="14"/>
      <c r="FB2342" s="14"/>
      <c r="FC2342" s="14"/>
      <c r="FD2342" s="14"/>
      <c r="FE2342" s="14"/>
      <c r="FF2342" s="14"/>
      <c r="FG2342" s="14"/>
      <c r="FH2342" s="14"/>
      <c r="FI2342" s="14"/>
      <c r="FJ2342" s="14"/>
      <c r="FK2342" s="14"/>
      <c r="FL2342" s="14"/>
      <c r="FM2342" s="14"/>
      <c r="FN2342" s="14"/>
      <c r="FO2342" s="14"/>
      <c r="FP2342" s="14"/>
      <c r="FQ2342" s="14"/>
      <c r="FR2342" s="14"/>
      <c r="FS2342" s="14"/>
      <c r="FT2342" s="14"/>
      <c r="FU2342" s="14"/>
      <c r="FV2342" s="14"/>
      <c r="FW2342" s="14"/>
      <c r="FX2342" s="14"/>
      <c r="FY2342" s="14"/>
      <c r="FZ2342" s="14"/>
      <c r="GA2342" s="14"/>
      <c r="GB2342" s="14"/>
      <c r="GC2342" s="14"/>
      <c r="GD2342" s="14"/>
      <c r="GE2342" s="14"/>
      <c r="GF2342" s="14"/>
      <c r="GG2342" s="14"/>
      <c r="GH2342" s="14"/>
      <c r="GI2342" s="14"/>
      <c r="GJ2342" s="14"/>
      <c r="GK2342" s="14"/>
      <c r="GL2342" s="14"/>
      <c r="GM2342" s="14"/>
      <c r="GN2342" s="14"/>
      <c r="GO2342" s="14"/>
      <c r="GP2342" s="14"/>
      <c r="GQ2342" s="14"/>
      <c r="GR2342" s="14"/>
      <c r="GS2342" s="14"/>
      <c r="GT2342" s="14"/>
      <c r="GU2342" s="14"/>
      <c r="GV2342" s="14"/>
      <c r="GW2342" s="14"/>
      <c r="GX2342" s="14"/>
      <c r="GY2342" s="14"/>
      <c r="GZ2342" s="14"/>
      <c r="HA2342" s="14"/>
      <c r="HB2342" s="14"/>
      <c r="HC2342" s="14"/>
      <c r="HD2342" s="14"/>
      <c r="HE2342" s="14"/>
      <c r="HF2342" s="14"/>
      <c r="HG2342" s="14"/>
      <c r="HH2342" s="14"/>
      <c r="HI2342" s="14"/>
      <c r="HJ2342" s="14"/>
      <c r="HK2342" s="14"/>
      <c r="HL2342" s="14"/>
      <c r="HM2342" s="14"/>
      <c r="HN2342" s="14"/>
      <c r="HO2342" s="14"/>
      <c r="HP2342" s="14"/>
      <c r="HQ2342" s="14"/>
      <c r="HR2342" s="14"/>
      <c r="HS2342" s="14"/>
      <c r="HT2342" s="14"/>
      <c r="HU2342" s="14"/>
      <c r="HV2342" s="14"/>
      <c r="HW2342" s="14"/>
      <c r="HX2342" s="14"/>
      <c r="HY2342" s="14"/>
      <c r="HZ2342" s="14"/>
      <c r="IA2342" s="14"/>
      <c r="IB2342" s="14"/>
      <c r="IC2342" s="14"/>
      <c r="ID2342" s="14"/>
      <c r="IE2342" s="14"/>
      <c r="IF2342" s="14"/>
      <c r="IG2342" s="14"/>
      <c r="IH2342" s="14"/>
      <c r="II2342" s="14"/>
      <c r="IJ2342" s="14"/>
      <c r="IK2342" s="14"/>
      <c r="IL2342" s="14"/>
      <c r="IM2342" s="14"/>
      <c r="IN2342" s="14"/>
      <c r="IO2342" s="14"/>
      <c r="IP2342" s="14"/>
      <c r="IQ2342" s="14"/>
      <c r="IR2342" s="14"/>
      <c r="IS2342" s="14"/>
      <c r="IT2342" s="14"/>
    </row>
    <row r="2343" spans="1:254" x14ac:dyDescent="0.2">
      <c r="A2343" s="12">
        <v>500155</v>
      </c>
      <c r="B2343" s="4"/>
      <c r="C2343" s="13" t="s">
        <v>2096</v>
      </c>
      <c r="D2343" s="11">
        <v>54.8</v>
      </c>
      <c r="E2343" s="11">
        <v>54.8</v>
      </c>
      <c r="F2343" s="11"/>
      <c r="G2343" s="20">
        <v>7</v>
      </c>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C2343" s="14"/>
      <c r="AD2343" s="14"/>
      <c r="AE2343" s="14"/>
      <c r="AF2343" s="14"/>
      <c r="AG2343" s="14"/>
      <c r="AH2343" s="14"/>
      <c r="AI2343" s="14"/>
      <c r="AJ2343" s="14"/>
      <c r="AK2343" s="14"/>
      <c r="AL2343" s="14"/>
      <c r="AM2343" s="14"/>
      <c r="AN2343" s="14"/>
      <c r="AO2343" s="14"/>
      <c r="AP2343" s="14"/>
      <c r="AQ2343" s="14"/>
      <c r="AR2343" s="14"/>
      <c r="AS2343" s="14"/>
      <c r="AT2343" s="14"/>
      <c r="AU2343" s="14"/>
      <c r="AV2343" s="14"/>
      <c r="AW2343" s="14"/>
      <c r="AX2343" s="14"/>
      <c r="AY2343" s="14"/>
      <c r="AZ2343" s="14"/>
      <c r="BA2343" s="14"/>
      <c r="BB2343" s="14"/>
      <c r="BC2343" s="14"/>
      <c r="BD2343" s="14"/>
      <c r="BE2343" s="14"/>
      <c r="BF2343" s="14"/>
      <c r="BG2343" s="14"/>
      <c r="BH2343" s="14"/>
      <c r="BI2343" s="14"/>
      <c r="BJ2343" s="14"/>
      <c r="BK2343" s="14"/>
      <c r="BL2343" s="14"/>
      <c r="BM2343" s="14"/>
      <c r="BN2343" s="14"/>
      <c r="BO2343" s="14"/>
      <c r="BP2343" s="14"/>
      <c r="BQ2343" s="14"/>
      <c r="BR2343" s="14"/>
      <c r="BS2343" s="14"/>
      <c r="BT2343" s="14"/>
      <c r="BU2343" s="14"/>
      <c r="BV2343" s="14"/>
      <c r="BW2343" s="14"/>
      <c r="BX2343" s="14"/>
      <c r="BY2343" s="14"/>
      <c r="BZ2343" s="14"/>
      <c r="CA2343" s="14"/>
      <c r="CB2343" s="14"/>
      <c r="CC2343" s="14"/>
      <c r="CD2343" s="14"/>
      <c r="CE2343" s="14"/>
      <c r="CF2343" s="14"/>
      <c r="CG2343" s="14"/>
      <c r="CH2343" s="14"/>
      <c r="CI2343" s="14"/>
      <c r="CJ2343" s="14"/>
      <c r="CK2343" s="14"/>
      <c r="CL2343" s="14"/>
      <c r="CM2343" s="14"/>
      <c r="CN2343" s="14"/>
      <c r="CO2343" s="14"/>
      <c r="CP2343" s="14"/>
      <c r="CQ2343" s="14"/>
      <c r="CR2343" s="14"/>
      <c r="CS2343" s="14"/>
      <c r="CT2343" s="14"/>
      <c r="CU2343" s="14"/>
      <c r="CV2343" s="14"/>
      <c r="CW2343" s="14"/>
      <c r="CX2343" s="14"/>
      <c r="CY2343" s="14"/>
      <c r="CZ2343" s="14"/>
      <c r="DA2343" s="14"/>
      <c r="DB2343" s="14"/>
      <c r="DC2343" s="14"/>
      <c r="DD2343" s="14"/>
      <c r="DE2343" s="14"/>
      <c r="DF2343" s="14"/>
      <c r="DG2343" s="14"/>
      <c r="DH2343" s="14"/>
      <c r="DI2343" s="14"/>
      <c r="DJ2343" s="14"/>
      <c r="DK2343" s="14"/>
      <c r="DL2343" s="14"/>
      <c r="DM2343" s="14"/>
      <c r="DN2343" s="14"/>
      <c r="DO2343" s="14"/>
      <c r="DP2343" s="14"/>
      <c r="DQ2343" s="14"/>
      <c r="DR2343" s="14"/>
      <c r="DS2343" s="14"/>
      <c r="DT2343" s="14"/>
      <c r="DU2343" s="14"/>
      <c r="DV2343" s="14"/>
      <c r="DW2343" s="14"/>
      <c r="DX2343" s="14"/>
      <c r="DY2343" s="14"/>
      <c r="DZ2343" s="14"/>
      <c r="EA2343" s="14"/>
      <c r="EB2343" s="14"/>
      <c r="EC2343" s="14"/>
      <c r="ED2343" s="14"/>
      <c r="EE2343" s="14"/>
      <c r="EF2343" s="14"/>
      <c r="EG2343" s="14"/>
      <c r="EH2343" s="14"/>
      <c r="EI2343" s="14"/>
      <c r="EJ2343" s="14"/>
      <c r="EK2343" s="14"/>
      <c r="EL2343" s="14"/>
      <c r="EM2343" s="14"/>
      <c r="EN2343" s="14"/>
      <c r="EO2343" s="14"/>
      <c r="EP2343" s="14"/>
      <c r="EQ2343" s="14"/>
      <c r="ER2343" s="14"/>
      <c r="ES2343" s="14"/>
      <c r="ET2343" s="14"/>
      <c r="EU2343" s="14"/>
      <c r="EV2343" s="14"/>
      <c r="EW2343" s="14"/>
      <c r="EX2343" s="14"/>
      <c r="EY2343" s="14"/>
      <c r="EZ2343" s="14"/>
      <c r="FA2343" s="14"/>
      <c r="FB2343" s="14"/>
      <c r="FC2343" s="14"/>
      <c r="FD2343" s="14"/>
      <c r="FE2343" s="14"/>
      <c r="FF2343" s="14"/>
      <c r="FG2343" s="14"/>
      <c r="FH2343" s="14"/>
      <c r="FI2343" s="14"/>
      <c r="FJ2343" s="14"/>
      <c r="FK2343" s="14"/>
      <c r="FL2343" s="14"/>
      <c r="FM2343" s="14"/>
      <c r="FN2343" s="14"/>
      <c r="FO2343" s="14"/>
      <c r="FP2343" s="14"/>
      <c r="FQ2343" s="14"/>
      <c r="FR2343" s="14"/>
      <c r="FS2343" s="14"/>
      <c r="FT2343" s="14"/>
      <c r="FU2343" s="14"/>
      <c r="FV2343" s="14"/>
      <c r="FW2343" s="14"/>
      <c r="FX2343" s="14"/>
      <c r="FY2343" s="14"/>
      <c r="FZ2343" s="14"/>
      <c r="GA2343" s="14"/>
      <c r="GB2343" s="14"/>
      <c r="GC2343" s="14"/>
      <c r="GD2343" s="14"/>
      <c r="GE2343" s="14"/>
      <c r="GF2343" s="14"/>
      <c r="GG2343" s="14"/>
      <c r="GH2343" s="14"/>
      <c r="GI2343" s="14"/>
      <c r="GJ2343" s="14"/>
      <c r="GK2343" s="14"/>
      <c r="GL2343" s="14"/>
      <c r="GM2343" s="14"/>
      <c r="GN2343" s="14"/>
      <c r="GO2343" s="14"/>
      <c r="GP2343" s="14"/>
      <c r="GQ2343" s="14"/>
      <c r="GR2343" s="14"/>
      <c r="GS2343" s="14"/>
      <c r="GT2343" s="14"/>
      <c r="GU2343" s="14"/>
      <c r="GV2343" s="14"/>
      <c r="GW2343" s="14"/>
      <c r="GX2343" s="14"/>
      <c r="GY2343" s="14"/>
      <c r="GZ2343" s="14"/>
      <c r="HA2343" s="14"/>
      <c r="HB2343" s="14"/>
      <c r="HC2343" s="14"/>
      <c r="HD2343" s="14"/>
      <c r="HE2343" s="14"/>
      <c r="HF2343" s="14"/>
      <c r="HG2343" s="14"/>
      <c r="HH2343" s="14"/>
      <c r="HI2343" s="14"/>
      <c r="HJ2343" s="14"/>
      <c r="HK2343" s="14"/>
      <c r="HL2343" s="14"/>
      <c r="HM2343" s="14"/>
      <c r="HN2343" s="14"/>
      <c r="HO2343" s="14"/>
      <c r="HP2343" s="14"/>
      <c r="HQ2343" s="14"/>
      <c r="HR2343" s="14"/>
      <c r="HS2343" s="14"/>
      <c r="HT2343" s="14"/>
      <c r="HU2343" s="14"/>
      <c r="HV2343" s="14"/>
      <c r="HW2343" s="14"/>
      <c r="HX2343" s="14"/>
      <c r="HY2343" s="14"/>
      <c r="HZ2343" s="14"/>
      <c r="IA2343" s="14"/>
      <c r="IB2343" s="14"/>
      <c r="IC2343" s="14"/>
      <c r="ID2343" s="14"/>
      <c r="IE2343" s="14"/>
      <c r="IF2343" s="14"/>
      <c r="IG2343" s="14"/>
      <c r="IH2343" s="14"/>
      <c r="II2343" s="14"/>
      <c r="IJ2343" s="14"/>
      <c r="IK2343" s="14"/>
      <c r="IL2343" s="14"/>
      <c r="IM2343" s="14"/>
      <c r="IN2343" s="14"/>
      <c r="IO2343" s="14"/>
      <c r="IP2343" s="14"/>
      <c r="IQ2343" s="14"/>
      <c r="IR2343" s="14"/>
      <c r="IS2343" s="14"/>
      <c r="IT2343" s="14"/>
    </row>
    <row r="2344" spans="1:254" x14ac:dyDescent="0.2">
      <c r="A2344" s="12">
        <v>500160</v>
      </c>
      <c r="B2344" s="4"/>
      <c r="C2344" s="13" t="s">
        <v>2097</v>
      </c>
      <c r="D2344" s="11">
        <v>70</v>
      </c>
      <c r="E2344" s="11">
        <v>70</v>
      </c>
      <c r="F2344" s="11"/>
      <c r="G2344" s="20">
        <v>7</v>
      </c>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C2344" s="14"/>
      <c r="AD2344" s="14"/>
      <c r="AE2344" s="14"/>
      <c r="AF2344" s="14"/>
      <c r="AG2344" s="14"/>
      <c r="AH2344" s="14"/>
      <c r="AI2344" s="14"/>
      <c r="AJ2344" s="14"/>
      <c r="AK2344" s="14"/>
      <c r="AL2344" s="14"/>
      <c r="AM2344" s="14"/>
      <c r="AN2344" s="14"/>
      <c r="AO2344" s="14"/>
      <c r="AP2344" s="14"/>
      <c r="AQ2344" s="14"/>
      <c r="AR2344" s="14"/>
      <c r="AS2344" s="14"/>
      <c r="AT2344" s="14"/>
      <c r="AU2344" s="14"/>
      <c r="AV2344" s="14"/>
      <c r="AW2344" s="14"/>
      <c r="AX2344" s="14"/>
      <c r="AY2344" s="14"/>
      <c r="AZ2344" s="14"/>
      <c r="BA2344" s="14"/>
      <c r="BB2344" s="14"/>
      <c r="BC2344" s="14"/>
      <c r="BD2344" s="14"/>
      <c r="BE2344" s="14"/>
      <c r="BF2344" s="14"/>
      <c r="BG2344" s="14"/>
      <c r="BH2344" s="14"/>
      <c r="BI2344" s="14"/>
      <c r="BJ2344" s="14"/>
      <c r="BK2344" s="14"/>
      <c r="BL2344" s="14"/>
      <c r="BM2344" s="14"/>
      <c r="BN2344" s="14"/>
      <c r="BO2344" s="14"/>
      <c r="BP2344" s="14"/>
      <c r="BQ2344" s="14"/>
      <c r="BR2344" s="14"/>
      <c r="BS2344" s="14"/>
      <c r="BT2344" s="14"/>
      <c r="BU2344" s="14"/>
      <c r="BV2344" s="14"/>
      <c r="BW2344" s="14"/>
      <c r="BX2344" s="14"/>
      <c r="BY2344" s="14"/>
      <c r="BZ2344" s="14"/>
      <c r="CA2344" s="14"/>
      <c r="CB2344" s="14"/>
      <c r="CC2344" s="14"/>
      <c r="CD2344" s="14"/>
      <c r="CE2344" s="14"/>
      <c r="CF2344" s="14"/>
      <c r="CG2344" s="14"/>
      <c r="CH2344" s="14"/>
      <c r="CI2344" s="14"/>
      <c r="CJ2344" s="14"/>
      <c r="CK2344" s="14"/>
      <c r="CL2344" s="14"/>
      <c r="CM2344" s="14"/>
      <c r="CN2344" s="14"/>
      <c r="CO2344" s="14"/>
      <c r="CP2344" s="14"/>
      <c r="CQ2344" s="14"/>
      <c r="CR2344" s="14"/>
      <c r="CS2344" s="14"/>
      <c r="CT2344" s="14"/>
      <c r="CU2344" s="14"/>
      <c r="CV2344" s="14"/>
      <c r="CW2344" s="14"/>
      <c r="CX2344" s="14"/>
      <c r="CY2344" s="14"/>
      <c r="CZ2344" s="14"/>
      <c r="DA2344" s="14"/>
      <c r="DB2344" s="14"/>
      <c r="DC2344" s="14"/>
      <c r="DD2344" s="14"/>
      <c r="DE2344" s="14"/>
      <c r="DF2344" s="14"/>
      <c r="DG2344" s="14"/>
      <c r="DH2344" s="14"/>
      <c r="DI2344" s="14"/>
      <c r="DJ2344" s="14"/>
      <c r="DK2344" s="14"/>
      <c r="DL2344" s="14"/>
      <c r="DM2344" s="14"/>
      <c r="DN2344" s="14"/>
      <c r="DO2344" s="14"/>
      <c r="DP2344" s="14"/>
      <c r="DQ2344" s="14"/>
      <c r="DR2344" s="14"/>
      <c r="DS2344" s="14"/>
      <c r="DT2344" s="14"/>
      <c r="DU2344" s="14"/>
      <c r="DV2344" s="14"/>
      <c r="DW2344" s="14"/>
      <c r="DX2344" s="14"/>
      <c r="DY2344" s="14"/>
      <c r="DZ2344" s="14"/>
      <c r="EA2344" s="14"/>
      <c r="EB2344" s="14"/>
      <c r="EC2344" s="14"/>
      <c r="ED2344" s="14"/>
      <c r="EE2344" s="14"/>
      <c r="EF2344" s="14"/>
      <c r="EG2344" s="14"/>
      <c r="EH2344" s="14"/>
      <c r="EI2344" s="14"/>
      <c r="EJ2344" s="14"/>
      <c r="EK2344" s="14"/>
      <c r="EL2344" s="14"/>
      <c r="EM2344" s="14"/>
      <c r="EN2344" s="14"/>
      <c r="EO2344" s="14"/>
      <c r="EP2344" s="14"/>
      <c r="EQ2344" s="14"/>
      <c r="ER2344" s="14"/>
      <c r="ES2344" s="14"/>
      <c r="ET2344" s="14"/>
      <c r="EU2344" s="14"/>
      <c r="EV2344" s="14"/>
      <c r="EW2344" s="14"/>
      <c r="EX2344" s="14"/>
      <c r="EY2344" s="14"/>
      <c r="EZ2344" s="14"/>
      <c r="FA2344" s="14"/>
      <c r="FB2344" s="14"/>
      <c r="FC2344" s="14"/>
      <c r="FD2344" s="14"/>
      <c r="FE2344" s="14"/>
      <c r="FF2344" s="14"/>
      <c r="FG2344" s="14"/>
      <c r="FH2344" s="14"/>
      <c r="FI2344" s="14"/>
      <c r="FJ2344" s="14"/>
      <c r="FK2344" s="14"/>
      <c r="FL2344" s="14"/>
      <c r="FM2344" s="14"/>
      <c r="FN2344" s="14"/>
      <c r="FO2344" s="14"/>
      <c r="FP2344" s="14"/>
      <c r="FQ2344" s="14"/>
      <c r="FR2344" s="14"/>
      <c r="FS2344" s="14"/>
      <c r="FT2344" s="14"/>
      <c r="FU2344" s="14"/>
      <c r="FV2344" s="14"/>
      <c r="FW2344" s="14"/>
      <c r="FX2344" s="14"/>
      <c r="FY2344" s="14"/>
      <c r="FZ2344" s="14"/>
      <c r="GA2344" s="14"/>
      <c r="GB2344" s="14"/>
      <c r="GC2344" s="14"/>
      <c r="GD2344" s="14"/>
      <c r="GE2344" s="14"/>
      <c r="GF2344" s="14"/>
      <c r="GG2344" s="14"/>
      <c r="GH2344" s="14"/>
      <c r="GI2344" s="14"/>
      <c r="GJ2344" s="14"/>
      <c r="GK2344" s="14"/>
      <c r="GL2344" s="14"/>
      <c r="GM2344" s="14"/>
      <c r="GN2344" s="14"/>
      <c r="GO2344" s="14"/>
      <c r="GP2344" s="14"/>
      <c r="GQ2344" s="14"/>
      <c r="GR2344" s="14"/>
      <c r="GS2344" s="14"/>
      <c r="GT2344" s="14"/>
      <c r="GU2344" s="14"/>
      <c r="GV2344" s="14"/>
      <c r="GW2344" s="14"/>
      <c r="GX2344" s="14"/>
      <c r="GY2344" s="14"/>
      <c r="GZ2344" s="14"/>
      <c r="HA2344" s="14"/>
      <c r="HB2344" s="14"/>
      <c r="HC2344" s="14"/>
      <c r="HD2344" s="14"/>
      <c r="HE2344" s="14"/>
      <c r="HF2344" s="14"/>
      <c r="HG2344" s="14"/>
      <c r="HH2344" s="14"/>
      <c r="HI2344" s="14"/>
      <c r="HJ2344" s="14"/>
      <c r="HK2344" s="14"/>
      <c r="HL2344" s="14"/>
      <c r="HM2344" s="14"/>
      <c r="HN2344" s="14"/>
      <c r="HO2344" s="14"/>
      <c r="HP2344" s="14"/>
      <c r="HQ2344" s="14"/>
      <c r="HR2344" s="14"/>
      <c r="HS2344" s="14"/>
      <c r="HT2344" s="14"/>
      <c r="HU2344" s="14"/>
      <c r="HV2344" s="14"/>
      <c r="HW2344" s="14"/>
      <c r="HX2344" s="14"/>
      <c r="HY2344" s="14"/>
      <c r="HZ2344" s="14"/>
      <c r="IA2344" s="14"/>
      <c r="IB2344" s="14"/>
      <c r="IC2344" s="14"/>
      <c r="ID2344" s="14"/>
      <c r="IE2344" s="14"/>
      <c r="IF2344" s="14"/>
      <c r="IG2344" s="14"/>
      <c r="IH2344" s="14"/>
      <c r="II2344" s="14"/>
      <c r="IJ2344" s="14"/>
      <c r="IK2344" s="14"/>
      <c r="IL2344" s="14"/>
      <c r="IM2344" s="14"/>
      <c r="IN2344" s="14"/>
      <c r="IO2344" s="14"/>
      <c r="IP2344" s="14"/>
      <c r="IQ2344" s="14"/>
      <c r="IR2344" s="14"/>
      <c r="IS2344" s="14"/>
      <c r="IT2344" s="14"/>
    </row>
    <row r="2345" spans="1:254" x14ac:dyDescent="0.2">
      <c r="A2345" s="12">
        <v>500165</v>
      </c>
      <c r="B2345" s="4"/>
      <c r="C2345" s="13" t="s">
        <v>2098</v>
      </c>
      <c r="D2345" s="11">
        <v>59.7</v>
      </c>
      <c r="E2345" s="11">
        <v>59.7</v>
      </c>
      <c r="F2345" s="11"/>
      <c r="G2345" s="20">
        <v>7</v>
      </c>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c r="AH2345" s="14"/>
      <c r="AI2345" s="14"/>
      <c r="AJ2345" s="14"/>
      <c r="AK2345" s="14"/>
      <c r="AL2345" s="14"/>
      <c r="AM2345" s="14"/>
      <c r="AN2345" s="14"/>
      <c r="AO2345" s="14"/>
      <c r="AP2345" s="14"/>
      <c r="AQ2345" s="14"/>
      <c r="AR2345" s="14"/>
      <c r="AS2345" s="14"/>
      <c r="AT2345" s="14"/>
      <c r="AU2345" s="14"/>
      <c r="AV2345" s="14"/>
      <c r="AW2345" s="14"/>
      <c r="AX2345" s="14"/>
      <c r="AY2345" s="14"/>
      <c r="AZ2345" s="14"/>
      <c r="BA2345" s="14"/>
      <c r="BB2345" s="14"/>
      <c r="BC2345" s="14"/>
      <c r="BD2345" s="14"/>
      <c r="BE2345" s="14"/>
      <c r="BF2345" s="14"/>
      <c r="BG2345" s="14"/>
      <c r="BH2345" s="14"/>
      <c r="BI2345" s="14"/>
      <c r="BJ2345" s="14"/>
      <c r="BK2345" s="14"/>
      <c r="BL2345" s="14"/>
      <c r="BM2345" s="14"/>
      <c r="BN2345" s="14"/>
      <c r="BO2345" s="14"/>
      <c r="BP2345" s="14"/>
      <c r="BQ2345" s="14"/>
      <c r="BR2345" s="14"/>
      <c r="BS2345" s="14"/>
      <c r="BT2345" s="14"/>
      <c r="BU2345" s="14"/>
      <c r="BV2345" s="14"/>
      <c r="BW2345" s="14"/>
      <c r="BX2345" s="14"/>
      <c r="BY2345" s="14"/>
      <c r="BZ2345" s="14"/>
      <c r="CA2345" s="14"/>
      <c r="CB2345" s="14"/>
      <c r="CC2345" s="14"/>
      <c r="CD2345" s="14"/>
      <c r="CE2345" s="14"/>
      <c r="CF2345" s="14"/>
      <c r="CG2345" s="14"/>
      <c r="CH2345" s="14"/>
      <c r="CI2345" s="14"/>
      <c r="CJ2345" s="14"/>
      <c r="CK2345" s="14"/>
      <c r="CL2345" s="14"/>
      <c r="CM2345" s="14"/>
      <c r="CN2345" s="14"/>
      <c r="CO2345" s="14"/>
      <c r="CP2345" s="14"/>
      <c r="CQ2345" s="14"/>
      <c r="CR2345" s="14"/>
      <c r="CS2345" s="14"/>
      <c r="CT2345" s="14"/>
      <c r="CU2345" s="14"/>
      <c r="CV2345" s="14"/>
      <c r="CW2345" s="14"/>
      <c r="CX2345" s="14"/>
      <c r="CY2345" s="14"/>
      <c r="CZ2345" s="14"/>
      <c r="DA2345" s="14"/>
      <c r="DB2345" s="14"/>
      <c r="DC2345" s="14"/>
      <c r="DD2345" s="14"/>
      <c r="DE2345" s="14"/>
      <c r="DF2345" s="14"/>
      <c r="DG2345" s="14"/>
      <c r="DH2345" s="14"/>
      <c r="DI2345" s="14"/>
      <c r="DJ2345" s="14"/>
      <c r="DK2345" s="14"/>
      <c r="DL2345" s="14"/>
      <c r="DM2345" s="14"/>
      <c r="DN2345" s="14"/>
      <c r="DO2345" s="14"/>
      <c r="DP2345" s="14"/>
      <c r="DQ2345" s="14"/>
      <c r="DR2345" s="14"/>
      <c r="DS2345" s="14"/>
      <c r="DT2345" s="14"/>
      <c r="DU2345" s="14"/>
      <c r="DV2345" s="14"/>
      <c r="DW2345" s="14"/>
      <c r="DX2345" s="14"/>
      <c r="DY2345" s="14"/>
      <c r="DZ2345" s="14"/>
      <c r="EA2345" s="14"/>
      <c r="EB2345" s="14"/>
      <c r="EC2345" s="14"/>
      <c r="ED2345" s="14"/>
      <c r="EE2345" s="14"/>
      <c r="EF2345" s="14"/>
      <c r="EG2345" s="14"/>
      <c r="EH2345" s="14"/>
      <c r="EI2345" s="14"/>
      <c r="EJ2345" s="14"/>
      <c r="EK2345" s="14"/>
      <c r="EL2345" s="14"/>
      <c r="EM2345" s="14"/>
      <c r="EN2345" s="14"/>
      <c r="EO2345" s="14"/>
      <c r="EP2345" s="14"/>
      <c r="EQ2345" s="14"/>
      <c r="ER2345" s="14"/>
      <c r="ES2345" s="14"/>
      <c r="ET2345" s="14"/>
      <c r="EU2345" s="14"/>
      <c r="EV2345" s="14"/>
      <c r="EW2345" s="14"/>
      <c r="EX2345" s="14"/>
      <c r="EY2345" s="14"/>
      <c r="EZ2345" s="14"/>
      <c r="FA2345" s="14"/>
      <c r="FB2345" s="14"/>
      <c r="FC2345" s="14"/>
      <c r="FD2345" s="14"/>
      <c r="FE2345" s="14"/>
      <c r="FF2345" s="14"/>
      <c r="FG2345" s="14"/>
      <c r="FH2345" s="14"/>
      <c r="FI2345" s="14"/>
      <c r="FJ2345" s="14"/>
      <c r="FK2345" s="14"/>
      <c r="FL2345" s="14"/>
      <c r="FM2345" s="14"/>
      <c r="FN2345" s="14"/>
      <c r="FO2345" s="14"/>
      <c r="FP2345" s="14"/>
      <c r="FQ2345" s="14"/>
      <c r="FR2345" s="14"/>
      <c r="FS2345" s="14"/>
      <c r="FT2345" s="14"/>
      <c r="FU2345" s="14"/>
      <c r="FV2345" s="14"/>
      <c r="FW2345" s="14"/>
      <c r="FX2345" s="14"/>
      <c r="FY2345" s="14"/>
      <c r="FZ2345" s="14"/>
      <c r="GA2345" s="14"/>
      <c r="GB2345" s="14"/>
      <c r="GC2345" s="14"/>
      <c r="GD2345" s="14"/>
      <c r="GE2345" s="14"/>
      <c r="GF2345" s="14"/>
      <c r="GG2345" s="14"/>
      <c r="GH2345" s="14"/>
      <c r="GI2345" s="14"/>
      <c r="GJ2345" s="14"/>
      <c r="GK2345" s="14"/>
      <c r="GL2345" s="14"/>
      <c r="GM2345" s="14"/>
      <c r="GN2345" s="14"/>
      <c r="GO2345" s="14"/>
      <c r="GP2345" s="14"/>
      <c r="GQ2345" s="14"/>
      <c r="GR2345" s="14"/>
      <c r="GS2345" s="14"/>
      <c r="GT2345" s="14"/>
      <c r="GU2345" s="14"/>
      <c r="GV2345" s="14"/>
      <c r="GW2345" s="14"/>
      <c r="GX2345" s="14"/>
      <c r="GY2345" s="14"/>
      <c r="GZ2345" s="14"/>
      <c r="HA2345" s="14"/>
      <c r="HB2345" s="14"/>
      <c r="HC2345" s="14"/>
      <c r="HD2345" s="14"/>
      <c r="HE2345" s="14"/>
      <c r="HF2345" s="14"/>
      <c r="HG2345" s="14"/>
      <c r="HH2345" s="14"/>
      <c r="HI2345" s="14"/>
      <c r="HJ2345" s="14"/>
      <c r="HK2345" s="14"/>
      <c r="HL2345" s="14"/>
      <c r="HM2345" s="14"/>
      <c r="HN2345" s="14"/>
      <c r="HO2345" s="14"/>
      <c r="HP2345" s="14"/>
      <c r="HQ2345" s="14"/>
      <c r="HR2345" s="14"/>
      <c r="HS2345" s="14"/>
      <c r="HT2345" s="14"/>
      <c r="HU2345" s="14"/>
      <c r="HV2345" s="14"/>
      <c r="HW2345" s="14"/>
      <c r="HX2345" s="14"/>
      <c r="HY2345" s="14"/>
      <c r="HZ2345" s="14"/>
      <c r="IA2345" s="14"/>
      <c r="IB2345" s="14"/>
      <c r="IC2345" s="14"/>
      <c r="ID2345" s="14"/>
      <c r="IE2345" s="14"/>
      <c r="IF2345" s="14"/>
      <c r="IG2345" s="14"/>
      <c r="IH2345" s="14"/>
      <c r="II2345" s="14"/>
      <c r="IJ2345" s="14"/>
      <c r="IK2345" s="14"/>
      <c r="IL2345" s="14"/>
      <c r="IM2345" s="14"/>
      <c r="IN2345" s="14"/>
      <c r="IO2345" s="14"/>
      <c r="IP2345" s="14"/>
      <c r="IQ2345" s="14"/>
      <c r="IR2345" s="14"/>
      <c r="IS2345" s="14"/>
      <c r="IT2345" s="14"/>
    </row>
    <row r="2346" spans="1:254" ht="40.5" x14ac:dyDescent="0.2">
      <c r="A2346" s="2">
        <v>500170</v>
      </c>
      <c r="B2346" s="4"/>
      <c r="C2346" s="19" t="s">
        <v>2099</v>
      </c>
      <c r="D2346" s="3">
        <v>50</v>
      </c>
      <c r="E2346" s="3">
        <v>15</v>
      </c>
      <c r="F2346" s="3">
        <v>35</v>
      </c>
      <c r="G2346" s="2" t="s">
        <v>2100</v>
      </c>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c r="AG2346" s="14"/>
      <c r="AH2346" s="14"/>
      <c r="AI2346" s="14"/>
      <c r="AJ2346" s="14"/>
      <c r="AK2346" s="14"/>
      <c r="AL2346" s="14"/>
      <c r="AM2346" s="14"/>
      <c r="AN2346" s="14"/>
      <c r="AO2346" s="14"/>
      <c r="AP2346" s="14"/>
      <c r="AQ2346" s="14"/>
      <c r="AR2346" s="14"/>
      <c r="AS2346" s="14"/>
      <c r="AT2346" s="14"/>
      <c r="AU2346" s="14"/>
      <c r="AV2346" s="14"/>
      <c r="AW2346" s="14"/>
      <c r="AX2346" s="14"/>
      <c r="AY2346" s="14"/>
      <c r="AZ2346" s="14"/>
      <c r="BA2346" s="14"/>
      <c r="BB2346" s="14"/>
      <c r="BC2346" s="14"/>
      <c r="BD2346" s="14"/>
      <c r="BE2346" s="14"/>
      <c r="BF2346" s="14"/>
      <c r="BG2346" s="14"/>
      <c r="BH2346" s="14"/>
      <c r="BI2346" s="14"/>
      <c r="BJ2346" s="14"/>
      <c r="BK2346" s="14"/>
      <c r="BL2346" s="14"/>
      <c r="BM2346" s="14"/>
      <c r="BN2346" s="14"/>
      <c r="BO2346" s="14"/>
      <c r="BP2346" s="14"/>
      <c r="BQ2346" s="14"/>
      <c r="BR2346" s="14"/>
      <c r="BS2346" s="14"/>
      <c r="BT2346" s="14"/>
      <c r="BU2346" s="14"/>
      <c r="BV2346" s="14"/>
      <c r="BW2346" s="14"/>
      <c r="BX2346" s="14"/>
      <c r="BY2346" s="14"/>
      <c r="BZ2346" s="14"/>
      <c r="CA2346" s="14"/>
      <c r="CB2346" s="14"/>
      <c r="CC2346" s="14"/>
      <c r="CD2346" s="14"/>
      <c r="CE2346" s="14"/>
      <c r="CF2346" s="14"/>
      <c r="CG2346" s="14"/>
      <c r="CH2346" s="14"/>
      <c r="CI2346" s="14"/>
      <c r="CJ2346" s="14"/>
      <c r="CK2346" s="14"/>
      <c r="CL2346" s="14"/>
      <c r="CM2346" s="14"/>
      <c r="CN2346" s="14"/>
      <c r="CO2346" s="14"/>
      <c r="CP2346" s="14"/>
      <c r="CQ2346" s="14"/>
      <c r="CR2346" s="14"/>
      <c r="CS2346" s="14"/>
      <c r="CT2346" s="14"/>
      <c r="CU2346" s="14"/>
      <c r="CV2346" s="14"/>
      <c r="CW2346" s="14"/>
      <c r="CX2346" s="14"/>
      <c r="CY2346" s="14"/>
      <c r="CZ2346" s="14"/>
      <c r="DA2346" s="14"/>
      <c r="DB2346" s="14"/>
      <c r="DC2346" s="14"/>
      <c r="DD2346" s="14"/>
      <c r="DE2346" s="14"/>
      <c r="DF2346" s="14"/>
      <c r="DG2346" s="14"/>
      <c r="DH2346" s="14"/>
      <c r="DI2346" s="14"/>
      <c r="DJ2346" s="14"/>
      <c r="DK2346" s="14"/>
      <c r="DL2346" s="14"/>
      <c r="DM2346" s="14"/>
      <c r="DN2346" s="14"/>
      <c r="DO2346" s="14"/>
      <c r="DP2346" s="14"/>
      <c r="DQ2346" s="14"/>
      <c r="DR2346" s="14"/>
      <c r="DS2346" s="14"/>
      <c r="DT2346" s="14"/>
      <c r="DU2346" s="14"/>
      <c r="DV2346" s="14"/>
      <c r="DW2346" s="14"/>
      <c r="DX2346" s="14"/>
      <c r="DY2346" s="14"/>
      <c r="DZ2346" s="14"/>
      <c r="EA2346" s="14"/>
      <c r="EB2346" s="14"/>
      <c r="EC2346" s="14"/>
      <c r="ED2346" s="14"/>
      <c r="EE2346" s="14"/>
      <c r="EF2346" s="14"/>
      <c r="EG2346" s="14"/>
      <c r="EH2346" s="14"/>
      <c r="EI2346" s="14"/>
      <c r="EJ2346" s="14"/>
      <c r="EK2346" s="14"/>
      <c r="EL2346" s="14"/>
      <c r="EM2346" s="14"/>
      <c r="EN2346" s="14"/>
      <c r="EO2346" s="14"/>
      <c r="EP2346" s="14"/>
      <c r="EQ2346" s="14"/>
      <c r="ER2346" s="14"/>
      <c r="ES2346" s="14"/>
      <c r="ET2346" s="14"/>
      <c r="EU2346" s="14"/>
      <c r="EV2346" s="14"/>
      <c r="EW2346" s="14"/>
      <c r="EX2346" s="14"/>
      <c r="EY2346" s="14"/>
      <c r="EZ2346" s="14"/>
      <c r="FA2346" s="14"/>
      <c r="FB2346" s="14"/>
      <c r="FC2346" s="14"/>
      <c r="FD2346" s="14"/>
      <c r="FE2346" s="14"/>
      <c r="FF2346" s="14"/>
      <c r="FG2346" s="14"/>
      <c r="FH2346" s="14"/>
      <c r="FI2346" s="14"/>
      <c r="FJ2346" s="14"/>
      <c r="FK2346" s="14"/>
      <c r="FL2346" s="14"/>
      <c r="FM2346" s="14"/>
      <c r="FN2346" s="14"/>
      <c r="FO2346" s="14"/>
      <c r="FP2346" s="14"/>
      <c r="FQ2346" s="14"/>
      <c r="FR2346" s="14"/>
      <c r="FS2346" s="14"/>
      <c r="FT2346" s="14"/>
      <c r="FU2346" s="14"/>
      <c r="FV2346" s="14"/>
      <c r="FW2346" s="14"/>
      <c r="FX2346" s="14"/>
      <c r="FY2346" s="14"/>
      <c r="FZ2346" s="14"/>
      <c r="GA2346" s="14"/>
      <c r="GB2346" s="14"/>
      <c r="GC2346" s="14"/>
      <c r="GD2346" s="14"/>
      <c r="GE2346" s="14"/>
      <c r="GF2346" s="14"/>
      <c r="GG2346" s="14"/>
      <c r="GH2346" s="14"/>
      <c r="GI2346" s="14"/>
      <c r="GJ2346" s="14"/>
      <c r="GK2346" s="14"/>
      <c r="GL2346" s="14"/>
      <c r="GM2346" s="14"/>
      <c r="GN2346" s="14"/>
      <c r="GO2346" s="14"/>
      <c r="GP2346" s="14"/>
      <c r="GQ2346" s="14"/>
      <c r="GR2346" s="14"/>
      <c r="GS2346" s="14"/>
      <c r="GT2346" s="14"/>
      <c r="GU2346" s="14"/>
      <c r="GV2346" s="14"/>
      <c r="GW2346" s="14"/>
      <c r="GX2346" s="14"/>
      <c r="GY2346" s="14"/>
      <c r="GZ2346" s="14"/>
      <c r="HA2346" s="14"/>
      <c r="HB2346" s="14"/>
      <c r="HC2346" s="14"/>
      <c r="HD2346" s="14"/>
      <c r="HE2346" s="14"/>
      <c r="HF2346" s="14"/>
      <c r="HG2346" s="14"/>
      <c r="HH2346" s="14"/>
      <c r="HI2346" s="14"/>
      <c r="HJ2346" s="14"/>
      <c r="HK2346" s="14"/>
      <c r="HL2346" s="14"/>
      <c r="HM2346" s="14"/>
      <c r="HN2346" s="14"/>
      <c r="HO2346" s="14"/>
      <c r="HP2346" s="14"/>
      <c r="HQ2346" s="14"/>
      <c r="HR2346" s="14"/>
      <c r="HS2346" s="14"/>
      <c r="HT2346" s="14"/>
      <c r="HU2346" s="14"/>
      <c r="HV2346" s="14"/>
      <c r="HW2346" s="14"/>
      <c r="HX2346" s="14"/>
      <c r="HY2346" s="14"/>
      <c r="HZ2346" s="14"/>
      <c r="IA2346" s="14"/>
      <c r="IB2346" s="14"/>
      <c r="IC2346" s="14"/>
      <c r="ID2346" s="14"/>
      <c r="IE2346" s="14"/>
      <c r="IF2346" s="14"/>
      <c r="IG2346" s="14"/>
      <c r="IH2346" s="14"/>
      <c r="II2346" s="14"/>
      <c r="IJ2346" s="14"/>
      <c r="IK2346" s="14"/>
      <c r="IL2346" s="14"/>
      <c r="IM2346" s="14"/>
      <c r="IN2346" s="14"/>
      <c r="IO2346" s="14"/>
      <c r="IP2346" s="14"/>
      <c r="IQ2346" s="14"/>
      <c r="IR2346" s="14"/>
      <c r="IS2346" s="14"/>
      <c r="IT2346" s="14"/>
    </row>
    <row r="2347" spans="1:254" x14ac:dyDescent="0.2">
      <c r="A2347" s="2">
        <v>500175</v>
      </c>
      <c r="B2347" s="4"/>
      <c r="C2347" s="5" t="s">
        <v>2101</v>
      </c>
      <c r="D2347" s="3">
        <v>70</v>
      </c>
      <c r="E2347" s="3">
        <v>50</v>
      </c>
      <c r="F2347" s="3">
        <v>20</v>
      </c>
      <c r="G2347" s="2">
        <v>4</v>
      </c>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C2347" s="14"/>
      <c r="AD2347" s="14"/>
      <c r="AE2347" s="14"/>
      <c r="AF2347" s="14"/>
      <c r="AG2347" s="14"/>
      <c r="AH2347" s="14"/>
      <c r="AI2347" s="14"/>
      <c r="AJ2347" s="14"/>
      <c r="AK2347" s="14"/>
      <c r="AL2347" s="14"/>
      <c r="AM2347" s="14"/>
      <c r="AN2347" s="14"/>
      <c r="AO2347" s="14"/>
      <c r="AP2347" s="14"/>
      <c r="AQ2347" s="14"/>
      <c r="AR2347" s="14"/>
      <c r="AS2347" s="14"/>
      <c r="AT2347" s="14"/>
      <c r="AU2347" s="14"/>
      <c r="AV2347" s="14"/>
      <c r="AW2347" s="14"/>
      <c r="AX2347" s="14"/>
      <c r="AY2347" s="14"/>
      <c r="AZ2347" s="14"/>
      <c r="BA2347" s="14"/>
      <c r="BB2347" s="14"/>
      <c r="BC2347" s="14"/>
      <c r="BD2347" s="14"/>
      <c r="BE2347" s="14"/>
      <c r="BF2347" s="14"/>
      <c r="BG2347" s="14"/>
      <c r="BH2347" s="14"/>
      <c r="BI2347" s="14"/>
      <c r="BJ2347" s="14"/>
      <c r="BK2347" s="14"/>
      <c r="BL2347" s="14"/>
      <c r="BM2347" s="14"/>
      <c r="BN2347" s="14"/>
      <c r="BO2347" s="14"/>
      <c r="BP2347" s="14"/>
      <c r="BQ2347" s="14"/>
      <c r="BR2347" s="14"/>
      <c r="BS2347" s="14"/>
      <c r="BT2347" s="14"/>
      <c r="BU2347" s="14"/>
      <c r="BV2347" s="14"/>
      <c r="BW2347" s="14"/>
      <c r="BX2347" s="14"/>
      <c r="BY2347" s="14"/>
      <c r="BZ2347" s="14"/>
      <c r="CA2347" s="14"/>
      <c r="CB2347" s="14"/>
      <c r="CC2347" s="14"/>
      <c r="CD2347" s="14"/>
      <c r="CE2347" s="14"/>
      <c r="CF2347" s="14"/>
      <c r="CG2347" s="14"/>
      <c r="CH2347" s="14"/>
      <c r="CI2347" s="14"/>
      <c r="CJ2347" s="14"/>
      <c r="CK2347" s="14"/>
      <c r="CL2347" s="14"/>
      <c r="CM2347" s="14"/>
      <c r="CN2347" s="14"/>
      <c r="CO2347" s="14"/>
      <c r="CP2347" s="14"/>
      <c r="CQ2347" s="14"/>
      <c r="CR2347" s="14"/>
      <c r="CS2347" s="14"/>
      <c r="CT2347" s="14"/>
      <c r="CU2347" s="14"/>
      <c r="CV2347" s="14"/>
      <c r="CW2347" s="14"/>
      <c r="CX2347" s="14"/>
      <c r="CY2347" s="14"/>
      <c r="CZ2347" s="14"/>
      <c r="DA2347" s="14"/>
      <c r="DB2347" s="14"/>
      <c r="DC2347" s="14"/>
      <c r="DD2347" s="14"/>
      <c r="DE2347" s="14"/>
      <c r="DF2347" s="14"/>
      <c r="DG2347" s="14"/>
      <c r="DH2347" s="14"/>
      <c r="DI2347" s="14"/>
      <c r="DJ2347" s="14"/>
      <c r="DK2347" s="14"/>
      <c r="DL2347" s="14"/>
      <c r="DM2347" s="14"/>
      <c r="DN2347" s="14"/>
      <c r="DO2347" s="14"/>
      <c r="DP2347" s="14"/>
      <c r="DQ2347" s="14"/>
      <c r="DR2347" s="14"/>
      <c r="DS2347" s="14"/>
      <c r="DT2347" s="14"/>
      <c r="DU2347" s="14"/>
      <c r="DV2347" s="14"/>
      <c r="DW2347" s="14"/>
      <c r="DX2347" s="14"/>
      <c r="DY2347" s="14"/>
      <c r="DZ2347" s="14"/>
      <c r="EA2347" s="14"/>
      <c r="EB2347" s="14"/>
      <c r="EC2347" s="14"/>
      <c r="ED2347" s="14"/>
      <c r="EE2347" s="14"/>
      <c r="EF2347" s="14"/>
      <c r="EG2347" s="14"/>
      <c r="EH2347" s="14"/>
      <c r="EI2347" s="14"/>
      <c r="EJ2347" s="14"/>
      <c r="EK2347" s="14"/>
      <c r="EL2347" s="14"/>
      <c r="EM2347" s="14"/>
      <c r="EN2347" s="14"/>
      <c r="EO2347" s="14"/>
      <c r="EP2347" s="14"/>
      <c r="EQ2347" s="14"/>
      <c r="ER2347" s="14"/>
      <c r="ES2347" s="14"/>
      <c r="ET2347" s="14"/>
      <c r="EU2347" s="14"/>
      <c r="EV2347" s="14"/>
      <c r="EW2347" s="14"/>
      <c r="EX2347" s="14"/>
      <c r="EY2347" s="14"/>
      <c r="EZ2347" s="14"/>
      <c r="FA2347" s="14"/>
      <c r="FB2347" s="14"/>
      <c r="FC2347" s="14"/>
      <c r="FD2347" s="14"/>
      <c r="FE2347" s="14"/>
      <c r="FF2347" s="14"/>
      <c r="FG2347" s="14"/>
      <c r="FH2347" s="14"/>
      <c r="FI2347" s="14"/>
      <c r="FJ2347" s="14"/>
      <c r="FK2347" s="14"/>
      <c r="FL2347" s="14"/>
      <c r="FM2347" s="14"/>
      <c r="FN2347" s="14"/>
      <c r="FO2347" s="14"/>
      <c r="FP2347" s="14"/>
      <c r="FQ2347" s="14"/>
      <c r="FR2347" s="14"/>
      <c r="FS2347" s="14"/>
      <c r="FT2347" s="14"/>
      <c r="FU2347" s="14"/>
      <c r="FV2347" s="14"/>
      <c r="FW2347" s="14"/>
      <c r="FX2347" s="14"/>
      <c r="FY2347" s="14"/>
      <c r="FZ2347" s="14"/>
      <c r="GA2347" s="14"/>
      <c r="GB2347" s="14"/>
      <c r="GC2347" s="14"/>
      <c r="GD2347" s="14"/>
      <c r="GE2347" s="14"/>
      <c r="GF2347" s="14"/>
      <c r="GG2347" s="14"/>
      <c r="GH2347" s="14"/>
      <c r="GI2347" s="14"/>
      <c r="GJ2347" s="14"/>
      <c r="GK2347" s="14"/>
      <c r="GL2347" s="14"/>
      <c r="GM2347" s="14"/>
      <c r="GN2347" s="14"/>
      <c r="GO2347" s="14"/>
      <c r="GP2347" s="14"/>
      <c r="GQ2347" s="14"/>
      <c r="GR2347" s="14"/>
      <c r="GS2347" s="14"/>
      <c r="GT2347" s="14"/>
      <c r="GU2347" s="14"/>
      <c r="GV2347" s="14"/>
      <c r="GW2347" s="14"/>
      <c r="GX2347" s="14"/>
      <c r="GY2347" s="14"/>
      <c r="GZ2347" s="14"/>
      <c r="HA2347" s="14"/>
      <c r="HB2347" s="14"/>
      <c r="HC2347" s="14"/>
      <c r="HD2347" s="14"/>
      <c r="HE2347" s="14"/>
      <c r="HF2347" s="14"/>
      <c r="HG2347" s="14"/>
      <c r="HH2347" s="14"/>
      <c r="HI2347" s="14"/>
      <c r="HJ2347" s="14"/>
      <c r="HK2347" s="14"/>
      <c r="HL2347" s="14"/>
      <c r="HM2347" s="14"/>
      <c r="HN2347" s="14"/>
      <c r="HO2347" s="14"/>
      <c r="HP2347" s="14"/>
      <c r="HQ2347" s="14"/>
      <c r="HR2347" s="14"/>
      <c r="HS2347" s="14"/>
      <c r="HT2347" s="14"/>
      <c r="HU2347" s="14"/>
      <c r="HV2347" s="14"/>
      <c r="HW2347" s="14"/>
      <c r="HX2347" s="14"/>
      <c r="HY2347" s="14"/>
      <c r="HZ2347" s="14"/>
      <c r="IA2347" s="14"/>
      <c r="IB2347" s="14"/>
      <c r="IC2347" s="14"/>
      <c r="ID2347" s="14"/>
      <c r="IE2347" s="14"/>
      <c r="IF2347" s="14"/>
      <c r="IG2347" s="14"/>
      <c r="IH2347" s="14"/>
      <c r="II2347" s="14"/>
      <c r="IJ2347" s="14"/>
      <c r="IK2347" s="14"/>
      <c r="IL2347" s="14"/>
      <c r="IM2347" s="14"/>
      <c r="IN2347" s="14"/>
      <c r="IO2347" s="14"/>
      <c r="IP2347" s="14"/>
      <c r="IQ2347" s="14"/>
      <c r="IR2347" s="14"/>
      <c r="IS2347" s="14"/>
      <c r="IT2347" s="14"/>
    </row>
    <row r="2348" spans="1:254" x14ac:dyDescent="0.2">
      <c r="A2348" s="2">
        <v>500180</v>
      </c>
      <c r="B2348" s="4"/>
      <c r="C2348" s="5" t="s">
        <v>2102</v>
      </c>
      <c r="D2348" s="3">
        <v>40</v>
      </c>
      <c r="E2348" s="11">
        <v>40</v>
      </c>
      <c r="F2348" s="3"/>
      <c r="G2348" s="2">
        <v>5</v>
      </c>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C2348" s="14"/>
      <c r="AD2348" s="14"/>
      <c r="AE2348" s="14"/>
      <c r="AF2348" s="14"/>
      <c r="AG2348" s="14"/>
      <c r="AH2348" s="14"/>
      <c r="AI2348" s="14"/>
      <c r="AJ2348" s="14"/>
      <c r="AK2348" s="14"/>
      <c r="AL2348" s="14"/>
      <c r="AM2348" s="14"/>
      <c r="AN2348" s="14"/>
      <c r="AO2348" s="14"/>
      <c r="AP2348" s="14"/>
      <c r="AQ2348" s="14"/>
      <c r="AR2348" s="14"/>
      <c r="AS2348" s="14"/>
      <c r="AT2348" s="14"/>
      <c r="AU2348" s="14"/>
      <c r="AV2348" s="14"/>
      <c r="AW2348" s="14"/>
      <c r="AX2348" s="14"/>
      <c r="AY2348" s="14"/>
      <c r="AZ2348" s="14"/>
      <c r="BA2348" s="14"/>
      <c r="BB2348" s="14"/>
      <c r="BC2348" s="14"/>
      <c r="BD2348" s="14"/>
      <c r="BE2348" s="14"/>
      <c r="BF2348" s="14"/>
      <c r="BG2348" s="14"/>
      <c r="BH2348" s="14"/>
      <c r="BI2348" s="14"/>
      <c r="BJ2348" s="14"/>
      <c r="BK2348" s="14"/>
      <c r="BL2348" s="14"/>
      <c r="BM2348" s="14"/>
      <c r="BN2348" s="14"/>
      <c r="BO2348" s="14"/>
      <c r="BP2348" s="14"/>
      <c r="BQ2348" s="14"/>
      <c r="BR2348" s="14"/>
      <c r="BS2348" s="14"/>
      <c r="BT2348" s="14"/>
      <c r="BU2348" s="14"/>
      <c r="BV2348" s="14"/>
      <c r="BW2348" s="14"/>
      <c r="BX2348" s="14"/>
      <c r="BY2348" s="14"/>
      <c r="BZ2348" s="14"/>
      <c r="CA2348" s="14"/>
      <c r="CB2348" s="14"/>
      <c r="CC2348" s="14"/>
      <c r="CD2348" s="14"/>
      <c r="CE2348" s="14"/>
      <c r="CF2348" s="14"/>
      <c r="CG2348" s="14"/>
      <c r="CH2348" s="14"/>
      <c r="CI2348" s="14"/>
      <c r="CJ2348" s="14"/>
      <c r="CK2348" s="14"/>
      <c r="CL2348" s="14"/>
      <c r="CM2348" s="14"/>
      <c r="CN2348" s="14"/>
      <c r="CO2348" s="14"/>
      <c r="CP2348" s="14"/>
      <c r="CQ2348" s="14"/>
      <c r="CR2348" s="14"/>
      <c r="CS2348" s="14"/>
      <c r="CT2348" s="14"/>
      <c r="CU2348" s="14"/>
      <c r="CV2348" s="14"/>
      <c r="CW2348" s="14"/>
      <c r="CX2348" s="14"/>
      <c r="CY2348" s="14"/>
      <c r="CZ2348" s="14"/>
      <c r="DA2348" s="14"/>
      <c r="DB2348" s="14"/>
      <c r="DC2348" s="14"/>
      <c r="DD2348" s="14"/>
      <c r="DE2348" s="14"/>
      <c r="DF2348" s="14"/>
      <c r="DG2348" s="14"/>
      <c r="DH2348" s="14"/>
      <c r="DI2348" s="14"/>
      <c r="DJ2348" s="14"/>
      <c r="DK2348" s="14"/>
      <c r="DL2348" s="14"/>
      <c r="DM2348" s="14"/>
      <c r="DN2348" s="14"/>
      <c r="DO2348" s="14"/>
      <c r="DP2348" s="14"/>
      <c r="DQ2348" s="14"/>
      <c r="DR2348" s="14"/>
      <c r="DS2348" s="14"/>
      <c r="DT2348" s="14"/>
      <c r="DU2348" s="14"/>
      <c r="DV2348" s="14"/>
      <c r="DW2348" s="14"/>
      <c r="DX2348" s="14"/>
      <c r="DY2348" s="14"/>
      <c r="DZ2348" s="14"/>
      <c r="EA2348" s="14"/>
      <c r="EB2348" s="14"/>
      <c r="EC2348" s="14"/>
      <c r="ED2348" s="14"/>
      <c r="EE2348" s="14"/>
      <c r="EF2348" s="14"/>
      <c r="EG2348" s="14"/>
      <c r="EH2348" s="14"/>
      <c r="EI2348" s="14"/>
      <c r="EJ2348" s="14"/>
      <c r="EK2348" s="14"/>
      <c r="EL2348" s="14"/>
      <c r="EM2348" s="14"/>
      <c r="EN2348" s="14"/>
      <c r="EO2348" s="14"/>
      <c r="EP2348" s="14"/>
      <c r="EQ2348" s="14"/>
      <c r="ER2348" s="14"/>
      <c r="ES2348" s="14"/>
      <c r="ET2348" s="14"/>
      <c r="EU2348" s="14"/>
      <c r="EV2348" s="14"/>
      <c r="EW2348" s="14"/>
      <c r="EX2348" s="14"/>
      <c r="EY2348" s="14"/>
      <c r="EZ2348" s="14"/>
      <c r="FA2348" s="14"/>
      <c r="FB2348" s="14"/>
      <c r="FC2348" s="14"/>
      <c r="FD2348" s="14"/>
      <c r="FE2348" s="14"/>
      <c r="FF2348" s="14"/>
      <c r="FG2348" s="14"/>
      <c r="FH2348" s="14"/>
      <c r="FI2348" s="14"/>
      <c r="FJ2348" s="14"/>
      <c r="FK2348" s="14"/>
      <c r="FL2348" s="14"/>
      <c r="FM2348" s="14"/>
      <c r="FN2348" s="14"/>
      <c r="FO2348" s="14"/>
      <c r="FP2348" s="14"/>
      <c r="FQ2348" s="14"/>
      <c r="FR2348" s="14"/>
      <c r="FS2348" s="14"/>
      <c r="FT2348" s="14"/>
      <c r="FU2348" s="14"/>
      <c r="FV2348" s="14"/>
      <c r="FW2348" s="14"/>
      <c r="FX2348" s="14"/>
      <c r="FY2348" s="14"/>
      <c r="FZ2348" s="14"/>
      <c r="GA2348" s="14"/>
      <c r="GB2348" s="14"/>
      <c r="GC2348" s="14"/>
      <c r="GD2348" s="14"/>
      <c r="GE2348" s="14"/>
      <c r="GF2348" s="14"/>
      <c r="GG2348" s="14"/>
      <c r="GH2348" s="14"/>
      <c r="GI2348" s="14"/>
      <c r="GJ2348" s="14"/>
      <c r="GK2348" s="14"/>
      <c r="GL2348" s="14"/>
      <c r="GM2348" s="14"/>
      <c r="GN2348" s="14"/>
      <c r="GO2348" s="14"/>
      <c r="GP2348" s="14"/>
      <c r="GQ2348" s="14"/>
      <c r="GR2348" s="14"/>
      <c r="GS2348" s="14"/>
      <c r="GT2348" s="14"/>
      <c r="GU2348" s="14"/>
      <c r="GV2348" s="14"/>
      <c r="GW2348" s="14"/>
      <c r="GX2348" s="14"/>
      <c r="GY2348" s="14"/>
      <c r="GZ2348" s="14"/>
      <c r="HA2348" s="14"/>
      <c r="HB2348" s="14"/>
      <c r="HC2348" s="14"/>
      <c r="HD2348" s="14"/>
      <c r="HE2348" s="14"/>
      <c r="HF2348" s="14"/>
      <c r="HG2348" s="14"/>
      <c r="HH2348" s="14"/>
      <c r="HI2348" s="14"/>
      <c r="HJ2348" s="14"/>
      <c r="HK2348" s="14"/>
      <c r="HL2348" s="14"/>
      <c r="HM2348" s="14"/>
      <c r="HN2348" s="14"/>
      <c r="HO2348" s="14"/>
      <c r="HP2348" s="14"/>
      <c r="HQ2348" s="14"/>
      <c r="HR2348" s="14"/>
      <c r="HS2348" s="14"/>
      <c r="HT2348" s="14"/>
      <c r="HU2348" s="14"/>
      <c r="HV2348" s="14"/>
      <c r="HW2348" s="14"/>
      <c r="HX2348" s="14"/>
      <c r="HY2348" s="14"/>
      <c r="HZ2348" s="14"/>
      <c r="IA2348" s="14"/>
      <c r="IB2348" s="14"/>
      <c r="IC2348" s="14"/>
      <c r="ID2348" s="14"/>
      <c r="IE2348" s="14"/>
      <c r="IF2348" s="14"/>
      <c r="IG2348" s="14"/>
      <c r="IH2348" s="14"/>
      <c r="II2348" s="14"/>
      <c r="IJ2348" s="14"/>
      <c r="IK2348" s="14"/>
      <c r="IL2348" s="14"/>
      <c r="IM2348" s="14"/>
      <c r="IN2348" s="14"/>
      <c r="IO2348" s="14"/>
      <c r="IP2348" s="14"/>
      <c r="IQ2348" s="14"/>
      <c r="IR2348" s="14"/>
      <c r="IS2348" s="14"/>
      <c r="IT2348" s="14"/>
    </row>
    <row r="2349" spans="1:254" ht="40.5" x14ac:dyDescent="0.2">
      <c r="A2349" s="12">
        <v>500185</v>
      </c>
      <c r="B2349" s="4"/>
      <c r="C2349" s="13" t="s">
        <v>2103</v>
      </c>
      <c r="D2349" s="11">
        <v>45</v>
      </c>
      <c r="E2349" s="11">
        <v>45</v>
      </c>
      <c r="F2349" s="11"/>
      <c r="G2349" s="12">
        <v>5</v>
      </c>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C2349" s="14"/>
      <c r="AD2349" s="14"/>
      <c r="AE2349" s="14"/>
      <c r="AF2349" s="14"/>
      <c r="AG2349" s="14"/>
      <c r="AH2349" s="14"/>
      <c r="AI2349" s="14"/>
      <c r="AJ2349" s="14"/>
      <c r="AK2349" s="14"/>
      <c r="AL2349" s="14"/>
      <c r="AM2349" s="14"/>
      <c r="AN2349" s="14"/>
      <c r="AO2349" s="14"/>
      <c r="AP2349" s="14"/>
      <c r="AQ2349" s="14"/>
      <c r="AR2349" s="14"/>
      <c r="AS2349" s="14"/>
      <c r="AT2349" s="14"/>
      <c r="AU2349" s="14"/>
      <c r="AV2349" s="14"/>
      <c r="AW2349" s="14"/>
      <c r="AX2349" s="14"/>
      <c r="AY2349" s="14"/>
      <c r="AZ2349" s="14"/>
      <c r="BA2349" s="14"/>
      <c r="BB2349" s="14"/>
      <c r="BC2349" s="14"/>
      <c r="BD2349" s="14"/>
      <c r="BE2349" s="14"/>
      <c r="BF2349" s="14"/>
      <c r="BG2349" s="14"/>
      <c r="BH2349" s="14"/>
      <c r="BI2349" s="14"/>
      <c r="BJ2349" s="14"/>
      <c r="BK2349" s="14"/>
      <c r="BL2349" s="14"/>
      <c r="BM2349" s="14"/>
      <c r="BN2349" s="14"/>
      <c r="BO2349" s="14"/>
      <c r="BP2349" s="14"/>
      <c r="BQ2349" s="14"/>
      <c r="BR2349" s="14"/>
      <c r="BS2349" s="14"/>
      <c r="BT2349" s="14"/>
      <c r="BU2349" s="14"/>
      <c r="BV2349" s="14"/>
      <c r="BW2349" s="14"/>
      <c r="BX2349" s="14"/>
      <c r="BY2349" s="14"/>
      <c r="BZ2349" s="14"/>
      <c r="CA2349" s="14"/>
      <c r="CB2349" s="14"/>
      <c r="CC2349" s="14"/>
      <c r="CD2349" s="14"/>
      <c r="CE2349" s="14"/>
      <c r="CF2349" s="14"/>
      <c r="CG2349" s="14"/>
      <c r="CH2349" s="14"/>
      <c r="CI2349" s="14"/>
      <c r="CJ2349" s="14"/>
      <c r="CK2349" s="14"/>
      <c r="CL2349" s="14"/>
      <c r="CM2349" s="14"/>
      <c r="CN2349" s="14"/>
      <c r="CO2349" s="14"/>
      <c r="CP2349" s="14"/>
      <c r="CQ2349" s="14"/>
      <c r="CR2349" s="14"/>
      <c r="CS2349" s="14"/>
      <c r="CT2349" s="14"/>
      <c r="CU2349" s="14"/>
      <c r="CV2349" s="14"/>
      <c r="CW2349" s="14"/>
      <c r="CX2349" s="14"/>
      <c r="CY2349" s="14"/>
      <c r="CZ2349" s="14"/>
      <c r="DA2349" s="14"/>
      <c r="DB2349" s="14"/>
      <c r="DC2349" s="14"/>
      <c r="DD2349" s="14"/>
      <c r="DE2349" s="14"/>
      <c r="DF2349" s="14"/>
      <c r="DG2349" s="14"/>
      <c r="DH2349" s="14"/>
      <c r="DI2349" s="14"/>
      <c r="DJ2349" s="14"/>
      <c r="DK2349" s="14"/>
      <c r="DL2349" s="14"/>
      <c r="DM2349" s="14"/>
      <c r="DN2349" s="14"/>
      <c r="DO2349" s="14"/>
      <c r="DP2349" s="14"/>
      <c r="DQ2349" s="14"/>
      <c r="DR2349" s="14"/>
      <c r="DS2349" s="14"/>
      <c r="DT2349" s="14"/>
      <c r="DU2349" s="14"/>
      <c r="DV2349" s="14"/>
      <c r="DW2349" s="14"/>
      <c r="DX2349" s="14"/>
      <c r="DY2349" s="14"/>
      <c r="DZ2349" s="14"/>
      <c r="EA2349" s="14"/>
      <c r="EB2349" s="14"/>
      <c r="EC2349" s="14"/>
      <c r="ED2349" s="14"/>
      <c r="EE2349" s="14"/>
      <c r="EF2349" s="14"/>
      <c r="EG2349" s="14"/>
      <c r="EH2349" s="14"/>
      <c r="EI2349" s="14"/>
      <c r="EJ2349" s="14"/>
      <c r="EK2349" s="14"/>
      <c r="EL2349" s="14"/>
      <c r="EM2349" s="14"/>
      <c r="EN2349" s="14"/>
      <c r="EO2349" s="14"/>
      <c r="EP2349" s="14"/>
      <c r="EQ2349" s="14"/>
      <c r="ER2349" s="14"/>
      <c r="ES2349" s="14"/>
      <c r="ET2349" s="14"/>
      <c r="EU2349" s="14"/>
      <c r="EV2349" s="14"/>
      <c r="EW2349" s="14"/>
      <c r="EX2349" s="14"/>
      <c r="EY2349" s="14"/>
      <c r="EZ2349" s="14"/>
      <c r="FA2349" s="14"/>
      <c r="FB2349" s="14"/>
      <c r="FC2349" s="14"/>
      <c r="FD2349" s="14"/>
      <c r="FE2349" s="14"/>
      <c r="FF2349" s="14"/>
      <c r="FG2349" s="14"/>
      <c r="FH2349" s="14"/>
      <c r="FI2349" s="14"/>
      <c r="FJ2349" s="14"/>
      <c r="FK2349" s="14"/>
      <c r="FL2349" s="14"/>
      <c r="FM2349" s="14"/>
      <c r="FN2349" s="14"/>
      <c r="FO2349" s="14"/>
      <c r="FP2349" s="14"/>
      <c r="FQ2349" s="14"/>
      <c r="FR2349" s="14"/>
      <c r="FS2349" s="14"/>
      <c r="FT2349" s="14"/>
      <c r="FU2349" s="14"/>
      <c r="FV2349" s="14"/>
      <c r="FW2349" s="14"/>
      <c r="FX2349" s="14"/>
      <c r="FY2349" s="14"/>
      <c r="FZ2349" s="14"/>
      <c r="GA2349" s="14"/>
      <c r="GB2349" s="14"/>
      <c r="GC2349" s="14"/>
      <c r="GD2349" s="14"/>
      <c r="GE2349" s="14"/>
      <c r="GF2349" s="14"/>
      <c r="GG2349" s="14"/>
      <c r="GH2349" s="14"/>
      <c r="GI2349" s="14"/>
      <c r="GJ2349" s="14"/>
      <c r="GK2349" s="14"/>
      <c r="GL2349" s="14"/>
      <c r="GM2349" s="14"/>
      <c r="GN2349" s="14"/>
      <c r="GO2349" s="14"/>
      <c r="GP2349" s="14"/>
      <c r="GQ2349" s="14"/>
      <c r="GR2349" s="14"/>
      <c r="GS2349" s="14"/>
      <c r="GT2349" s="14"/>
      <c r="GU2349" s="14"/>
      <c r="GV2349" s="14"/>
      <c r="GW2349" s="14"/>
      <c r="GX2349" s="14"/>
      <c r="GY2349" s="14"/>
      <c r="GZ2349" s="14"/>
      <c r="HA2349" s="14"/>
      <c r="HB2349" s="14"/>
      <c r="HC2349" s="14"/>
      <c r="HD2349" s="14"/>
      <c r="HE2349" s="14"/>
      <c r="HF2349" s="14"/>
      <c r="HG2349" s="14"/>
      <c r="HH2349" s="14"/>
      <c r="HI2349" s="14"/>
      <c r="HJ2349" s="14"/>
      <c r="HK2349" s="14"/>
      <c r="HL2349" s="14"/>
      <c r="HM2349" s="14"/>
      <c r="HN2349" s="14"/>
      <c r="HO2349" s="14"/>
      <c r="HP2349" s="14"/>
      <c r="HQ2349" s="14"/>
      <c r="HR2349" s="14"/>
      <c r="HS2349" s="14"/>
      <c r="HT2349" s="14"/>
      <c r="HU2349" s="14"/>
      <c r="HV2349" s="14"/>
      <c r="HW2349" s="14"/>
      <c r="HX2349" s="14"/>
      <c r="HY2349" s="14"/>
      <c r="HZ2349" s="14"/>
      <c r="IA2349" s="14"/>
      <c r="IB2349" s="14"/>
      <c r="IC2349" s="14"/>
      <c r="ID2349" s="14"/>
      <c r="IE2349" s="14"/>
      <c r="IF2349" s="14"/>
      <c r="IG2349" s="14"/>
      <c r="IH2349" s="14"/>
      <c r="II2349" s="14"/>
      <c r="IJ2349" s="14"/>
      <c r="IK2349" s="14"/>
      <c r="IL2349" s="14"/>
      <c r="IM2349" s="14"/>
      <c r="IN2349" s="14"/>
      <c r="IO2349" s="14"/>
      <c r="IP2349" s="14"/>
      <c r="IQ2349" s="14"/>
      <c r="IR2349" s="14"/>
      <c r="IS2349" s="14"/>
      <c r="IT2349" s="14"/>
    </row>
    <row r="2350" spans="1:254" ht="81" x14ac:dyDescent="0.2">
      <c r="A2350" s="2">
        <v>500186</v>
      </c>
      <c r="B2350" s="4"/>
      <c r="C2350" s="19" t="s">
        <v>2104</v>
      </c>
      <c r="D2350" s="3">
        <v>57</v>
      </c>
      <c r="E2350" s="3">
        <v>45</v>
      </c>
      <c r="F2350" s="3">
        <v>12</v>
      </c>
      <c r="G2350" s="2">
        <v>5</v>
      </c>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4"/>
      <c r="AY2350" s="14"/>
      <c r="AZ2350" s="14"/>
      <c r="BA2350" s="14"/>
      <c r="BB2350" s="14"/>
      <c r="BC2350" s="14"/>
      <c r="BD2350" s="14"/>
      <c r="BE2350" s="14"/>
      <c r="BF2350" s="14"/>
      <c r="BG2350" s="14"/>
      <c r="BH2350" s="14"/>
      <c r="BI2350" s="14"/>
      <c r="BJ2350" s="14"/>
      <c r="BK2350" s="14"/>
      <c r="BL2350" s="14"/>
      <c r="BM2350" s="14"/>
      <c r="BN2350" s="14"/>
      <c r="BO2350" s="14"/>
      <c r="BP2350" s="14"/>
      <c r="BQ2350" s="14"/>
      <c r="BR2350" s="14"/>
      <c r="BS2350" s="14"/>
      <c r="BT2350" s="14"/>
      <c r="BU2350" s="14"/>
      <c r="BV2350" s="14"/>
      <c r="BW2350" s="14"/>
      <c r="BX2350" s="14"/>
      <c r="BY2350" s="14"/>
      <c r="BZ2350" s="14"/>
      <c r="CA2350" s="14"/>
      <c r="CB2350" s="14"/>
      <c r="CC2350" s="14"/>
      <c r="CD2350" s="14"/>
      <c r="CE2350" s="14"/>
      <c r="CF2350" s="14"/>
      <c r="CG2350" s="14"/>
      <c r="CH2350" s="14"/>
      <c r="CI2350" s="14"/>
      <c r="CJ2350" s="14"/>
      <c r="CK2350" s="14"/>
      <c r="CL2350" s="14"/>
      <c r="CM2350" s="14"/>
      <c r="CN2350" s="14"/>
      <c r="CO2350" s="14"/>
      <c r="CP2350" s="14"/>
      <c r="CQ2350" s="14"/>
      <c r="CR2350" s="14"/>
      <c r="CS2350" s="14"/>
      <c r="CT2350" s="14"/>
      <c r="CU2350" s="14"/>
      <c r="CV2350" s="14"/>
      <c r="CW2350" s="14"/>
      <c r="CX2350" s="14"/>
      <c r="CY2350" s="14"/>
      <c r="CZ2350" s="14"/>
      <c r="DA2350" s="14"/>
      <c r="DB2350" s="14"/>
      <c r="DC2350" s="14"/>
      <c r="DD2350" s="14"/>
      <c r="DE2350" s="14"/>
      <c r="DF2350" s="14"/>
      <c r="DG2350" s="14"/>
      <c r="DH2350" s="14"/>
      <c r="DI2350" s="14"/>
      <c r="DJ2350" s="14"/>
      <c r="DK2350" s="14"/>
      <c r="DL2350" s="14"/>
      <c r="DM2350" s="14"/>
      <c r="DN2350" s="14"/>
      <c r="DO2350" s="14"/>
      <c r="DP2350" s="14"/>
      <c r="DQ2350" s="14"/>
      <c r="DR2350" s="14"/>
      <c r="DS2350" s="14"/>
      <c r="DT2350" s="14"/>
      <c r="DU2350" s="14"/>
      <c r="DV2350" s="14"/>
      <c r="DW2350" s="14"/>
      <c r="DX2350" s="14"/>
      <c r="DY2350" s="14"/>
      <c r="DZ2350" s="14"/>
      <c r="EA2350" s="14"/>
      <c r="EB2350" s="14"/>
      <c r="EC2350" s="14"/>
      <c r="ED2350" s="14"/>
      <c r="EE2350" s="14"/>
      <c r="EF2350" s="14"/>
      <c r="EG2350" s="14"/>
      <c r="EH2350" s="14"/>
      <c r="EI2350" s="14"/>
      <c r="EJ2350" s="14"/>
      <c r="EK2350" s="14"/>
      <c r="EL2350" s="14"/>
      <c r="EM2350" s="14"/>
      <c r="EN2350" s="14"/>
      <c r="EO2350" s="14"/>
      <c r="EP2350" s="14"/>
      <c r="EQ2350" s="14"/>
      <c r="ER2350" s="14"/>
      <c r="ES2350" s="14"/>
      <c r="ET2350" s="14"/>
      <c r="EU2350" s="14"/>
      <c r="EV2350" s="14"/>
      <c r="EW2350" s="14"/>
      <c r="EX2350" s="14"/>
      <c r="EY2350" s="14"/>
      <c r="EZ2350" s="14"/>
      <c r="FA2350" s="14"/>
      <c r="FB2350" s="14"/>
      <c r="FC2350" s="14"/>
      <c r="FD2350" s="14"/>
      <c r="FE2350" s="14"/>
      <c r="FF2350" s="14"/>
      <c r="FG2350" s="14"/>
      <c r="FH2350" s="14"/>
      <c r="FI2350" s="14"/>
      <c r="FJ2350" s="14"/>
      <c r="FK2350" s="14"/>
      <c r="FL2350" s="14"/>
      <c r="FM2350" s="14"/>
      <c r="FN2350" s="14"/>
      <c r="FO2350" s="14"/>
      <c r="FP2350" s="14"/>
      <c r="FQ2350" s="14"/>
      <c r="FR2350" s="14"/>
      <c r="FS2350" s="14"/>
      <c r="FT2350" s="14"/>
      <c r="FU2350" s="14"/>
      <c r="FV2350" s="14"/>
      <c r="FW2350" s="14"/>
      <c r="FX2350" s="14"/>
      <c r="FY2350" s="14"/>
      <c r="FZ2350" s="14"/>
      <c r="GA2350" s="14"/>
      <c r="GB2350" s="14"/>
      <c r="GC2350" s="14"/>
      <c r="GD2350" s="14"/>
      <c r="GE2350" s="14"/>
      <c r="GF2350" s="14"/>
      <c r="GG2350" s="14"/>
      <c r="GH2350" s="14"/>
      <c r="GI2350" s="14"/>
      <c r="GJ2350" s="14"/>
      <c r="GK2350" s="14"/>
      <c r="GL2350" s="14"/>
      <c r="GM2350" s="14"/>
      <c r="GN2350" s="14"/>
      <c r="GO2350" s="14"/>
      <c r="GP2350" s="14"/>
      <c r="GQ2350" s="14"/>
      <c r="GR2350" s="14"/>
      <c r="GS2350" s="14"/>
      <c r="GT2350" s="14"/>
      <c r="GU2350" s="14"/>
      <c r="GV2350" s="14"/>
      <c r="GW2350" s="14"/>
      <c r="GX2350" s="14"/>
      <c r="GY2350" s="14"/>
      <c r="GZ2350" s="14"/>
      <c r="HA2350" s="14"/>
      <c r="HB2350" s="14"/>
      <c r="HC2350" s="14"/>
      <c r="HD2350" s="14"/>
      <c r="HE2350" s="14"/>
      <c r="HF2350" s="14"/>
      <c r="HG2350" s="14"/>
      <c r="HH2350" s="14"/>
      <c r="HI2350" s="14"/>
      <c r="HJ2350" s="14"/>
      <c r="HK2350" s="14"/>
      <c r="HL2350" s="14"/>
      <c r="HM2350" s="14"/>
      <c r="HN2350" s="14"/>
      <c r="HO2350" s="14"/>
      <c r="HP2350" s="14"/>
      <c r="HQ2350" s="14"/>
      <c r="HR2350" s="14"/>
      <c r="HS2350" s="14"/>
      <c r="HT2350" s="14"/>
      <c r="HU2350" s="14"/>
      <c r="HV2350" s="14"/>
      <c r="HW2350" s="14"/>
      <c r="HX2350" s="14"/>
      <c r="HY2350" s="14"/>
      <c r="HZ2350" s="14"/>
      <c r="IA2350" s="14"/>
      <c r="IB2350" s="14"/>
      <c r="IC2350" s="14"/>
      <c r="ID2350" s="14"/>
      <c r="IE2350" s="14"/>
      <c r="IF2350" s="14"/>
      <c r="IG2350" s="14"/>
      <c r="IH2350" s="14"/>
      <c r="II2350" s="14"/>
      <c r="IJ2350" s="14"/>
      <c r="IK2350" s="14"/>
      <c r="IL2350" s="14"/>
      <c r="IM2350" s="14"/>
      <c r="IN2350" s="14"/>
      <c r="IO2350" s="14"/>
      <c r="IP2350" s="14"/>
      <c r="IQ2350" s="14"/>
      <c r="IR2350" s="14"/>
      <c r="IS2350" s="14"/>
      <c r="IT2350" s="14"/>
    </row>
    <row r="2351" spans="1:254" x14ac:dyDescent="0.2">
      <c r="A2351" s="12">
        <v>500190</v>
      </c>
      <c r="B2351" s="4"/>
      <c r="C2351" s="13" t="s">
        <v>2105</v>
      </c>
      <c r="D2351" s="11">
        <v>52.2</v>
      </c>
      <c r="E2351" s="11">
        <v>52.2</v>
      </c>
      <c r="F2351" s="11"/>
      <c r="G2351" s="12">
        <v>5</v>
      </c>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C2351" s="14"/>
      <c r="AD2351" s="14"/>
      <c r="AE2351" s="14"/>
      <c r="AF2351" s="14"/>
      <c r="AG2351" s="14"/>
      <c r="AH2351" s="14"/>
      <c r="AI2351" s="14"/>
      <c r="AJ2351" s="14"/>
      <c r="AK2351" s="14"/>
      <c r="AL2351" s="14"/>
      <c r="AM2351" s="14"/>
      <c r="AN2351" s="14"/>
      <c r="AO2351" s="14"/>
      <c r="AP2351" s="14"/>
      <c r="AQ2351" s="14"/>
      <c r="AR2351" s="14"/>
      <c r="AS2351" s="14"/>
      <c r="AT2351" s="14"/>
      <c r="AU2351" s="14"/>
      <c r="AV2351" s="14"/>
      <c r="AW2351" s="14"/>
      <c r="AX2351" s="14"/>
      <c r="AY2351" s="14"/>
      <c r="AZ2351" s="14"/>
      <c r="BA2351" s="14"/>
      <c r="BB2351" s="14"/>
      <c r="BC2351" s="14"/>
      <c r="BD2351" s="14"/>
      <c r="BE2351" s="14"/>
      <c r="BF2351" s="14"/>
      <c r="BG2351" s="14"/>
      <c r="BH2351" s="14"/>
      <c r="BI2351" s="14"/>
      <c r="BJ2351" s="14"/>
      <c r="BK2351" s="14"/>
      <c r="BL2351" s="14"/>
      <c r="BM2351" s="14"/>
      <c r="BN2351" s="14"/>
      <c r="BO2351" s="14"/>
      <c r="BP2351" s="14"/>
      <c r="BQ2351" s="14"/>
      <c r="BR2351" s="14"/>
      <c r="BS2351" s="14"/>
      <c r="BT2351" s="14"/>
      <c r="BU2351" s="14"/>
      <c r="BV2351" s="14"/>
      <c r="BW2351" s="14"/>
      <c r="BX2351" s="14"/>
      <c r="BY2351" s="14"/>
      <c r="BZ2351" s="14"/>
      <c r="CA2351" s="14"/>
      <c r="CB2351" s="14"/>
      <c r="CC2351" s="14"/>
      <c r="CD2351" s="14"/>
      <c r="CE2351" s="14"/>
      <c r="CF2351" s="14"/>
      <c r="CG2351" s="14"/>
      <c r="CH2351" s="14"/>
      <c r="CI2351" s="14"/>
      <c r="CJ2351" s="14"/>
      <c r="CK2351" s="14"/>
      <c r="CL2351" s="14"/>
      <c r="CM2351" s="14"/>
      <c r="CN2351" s="14"/>
      <c r="CO2351" s="14"/>
      <c r="CP2351" s="14"/>
      <c r="CQ2351" s="14"/>
      <c r="CR2351" s="14"/>
      <c r="CS2351" s="14"/>
      <c r="CT2351" s="14"/>
      <c r="CU2351" s="14"/>
      <c r="CV2351" s="14"/>
      <c r="CW2351" s="14"/>
      <c r="CX2351" s="14"/>
      <c r="CY2351" s="14"/>
      <c r="CZ2351" s="14"/>
      <c r="DA2351" s="14"/>
      <c r="DB2351" s="14"/>
      <c r="DC2351" s="14"/>
      <c r="DD2351" s="14"/>
      <c r="DE2351" s="14"/>
      <c r="DF2351" s="14"/>
      <c r="DG2351" s="14"/>
      <c r="DH2351" s="14"/>
      <c r="DI2351" s="14"/>
      <c r="DJ2351" s="14"/>
      <c r="DK2351" s="14"/>
      <c r="DL2351" s="14"/>
      <c r="DM2351" s="14"/>
      <c r="DN2351" s="14"/>
      <c r="DO2351" s="14"/>
      <c r="DP2351" s="14"/>
      <c r="DQ2351" s="14"/>
      <c r="DR2351" s="14"/>
      <c r="DS2351" s="14"/>
      <c r="DT2351" s="14"/>
      <c r="DU2351" s="14"/>
      <c r="DV2351" s="14"/>
      <c r="DW2351" s="14"/>
      <c r="DX2351" s="14"/>
      <c r="DY2351" s="14"/>
      <c r="DZ2351" s="14"/>
      <c r="EA2351" s="14"/>
      <c r="EB2351" s="14"/>
      <c r="EC2351" s="14"/>
      <c r="ED2351" s="14"/>
      <c r="EE2351" s="14"/>
      <c r="EF2351" s="14"/>
      <c r="EG2351" s="14"/>
      <c r="EH2351" s="14"/>
      <c r="EI2351" s="14"/>
      <c r="EJ2351" s="14"/>
      <c r="EK2351" s="14"/>
      <c r="EL2351" s="14"/>
      <c r="EM2351" s="14"/>
      <c r="EN2351" s="14"/>
      <c r="EO2351" s="14"/>
      <c r="EP2351" s="14"/>
      <c r="EQ2351" s="14"/>
      <c r="ER2351" s="14"/>
      <c r="ES2351" s="14"/>
      <c r="ET2351" s="14"/>
      <c r="EU2351" s="14"/>
      <c r="EV2351" s="14"/>
      <c r="EW2351" s="14"/>
      <c r="EX2351" s="14"/>
      <c r="EY2351" s="14"/>
      <c r="EZ2351" s="14"/>
      <c r="FA2351" s="14"/>
      <c r="FB2351" s="14"/>
      <c r="FC2351" s="14"/>
      <c r="FD2351" s="14"/>
      <c r="FE2351" s="14"/>
      <c r="FF2351" s="14"/>
      <c r="FG2351" s="14"/>
      <c r="FH2351" s="14"/>
      <c r="FI2351" s="14"/>
      <c r="FJ2351" s="14"/>
      <c r="FK2351" s="14"/>
      <c r="FL2351" s="14"/>
      <c r="FM2351" s="14"/>
      <c r="FN2351" s="14"/>
      <c r="FO2351" s="14"/>
      <c r="FP2351" s="14"/>
      <c r="FQ2351" s="14"/>
      <c r="FR2351" s="14"/>
      <c r="FS2351" s="14"/>
      <c r="FT2351" s="14"/>
      <c r="FU2351" s="14"/>
      <c r="FV2351" s="14"/>
      <c r="FW2351" s="14"/>
      <c r="FX2351" s="14"/>
      <c r="FY2351" s="14"/>
      <c r="FZ2351" s="14"/>
      <c r="GA2351" s="14"/>
      <c r="GB2351" s="14"/>
      <c r="GC2351" s="14"/>
      <c r="GD2351" s="14"/>
      <c r="GE2351" s="14"/>
      <c r="GF2351" s="14"/>
      <c r="GG2351" s="14"/>
      <c r="GH2351" s="14"/>
      <c r="GI2351" s="14"/>
      <c r="GJ2351" s="14"/>
      <c r="GK2351" s="14"/>
      <c r="GL2351" s="14"/>
      <c r="GM2351" s="14"/>
      <c r="GN2351" s="14"/>
      <c r="GO2351" s="14"/>
      <c r="GP2351" s="14"/>
      <c r="GQ2351" s="14"/>
      <c r="GR2351" s="14"/>
      <c r="GS2351" s="14"/>
      <c r="GT2351" s="14"/>
      <c r="GU2351" s="14"/>
      <c r="GV2351" s="14"/>
      <c r="GW2351" s="14"/>
      <c r="GX2351" s="14"/>
      <c r="GY2351" s="14"/>
      <c r="GZ2351" s="14"/>
      <c r="HA2351" s="14"/>
      <c r="HB2351" s="14"/>
      <c r="HC2351" s="14"/>
      <c r="HD2351" s="14"/>
      <c r="HE2351" s="14"/>
      <c r="HF2351" s="14"/>
      <c r="HG2351" s="14"/>
      <c r="HH2351" s="14"/>
      <c r="HI2351" s="14"/>
      <c r="HJ2351" s="14"/>
      <c r="HK2351" s="14"/>
      <c r="HL2351" s="14"/>
      <c r="HM2351" s="14"/>
      <c r="HN2351" s="14"/>
      <c r="HO2351" s="14"/>
      <c r="HP2351" s="14"/>
      <c r="HQ2351" s="14"/>
      <c r="HR2351" s="14"/>
      <c r="HS2351" s="14"/>
      <c r="HT2351" s="14"/>
      <c r="HU2351" s="14"/>
      <c r="HV2351" s="14"/>
      <c r="HW2351" s="14"/>
      <c r="HX2351" s="14"/>
      <c r="HY2351" s="14"/>
      <c r="HZ2351" s="14"/>
      <c r="IA2351" s="14"/>
      <c r="IB2351" s="14"/>
      <c r="IC2351" s="14"/>
      <c r="ID2351" s="14"/>
      <c r="IE2351" s="14"/>
      <c r="IF2351" s="14"/>
      <c r="IG2351" s="14"/>
      <c r="IH2351" s="14"/>
      <c r="II2351" s="14"/>
      <c r="IJ2351" s="14"/>
      <c r="IK2351" s="14"/>
      <c r="IL2351" s="14"/>
      <c r="IM2351" s="14"/>
      <c r="IN2351" s="14"/>
      <c r="IO2351" s="14"/>
      <c r="IP2351" s="14"/>
      <c r="IQ2351" s="14"/>
      <c r="IR2351" s="14"/>
      <c r="IS2351" s="14"/>
      <c r="IT2351" s="14"/>
    </row>
    <row r="2352" spans="1:254" x14ac:dyDescent="0.2">
      <c r="A2352" s="12">
        <v>500195</v>
      </c>
      <c r="B2352" s="4"/>
      <c r="C2352" s="13" t="s">
        <v>2106</v>
      </c>
      <c r="D2352" s="11">
        <v>58.2</v>
      </c>
      <c r="E2352" s="11">
        <v>58.2</v>
      </c>
      <c r="F2352" s="11"/>
      <c r="G2352" s="12">
        <v>5</v>
      </c>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C2352" s="14"/>
      <c r="AD2352" s="14"/>
      <c r="AE2352" s="14"/>
      <c r="AF2352" s="14"/>
      <c r="AG2352" s="14"/>
      <c r="AH2352" s="14"/>
      <c r="AI2352" s="14"/>
      <c r="AJ2352" s="14"/>
      <c r="AK2352" s="14"/>
      <c r="AL2352" s="14"/>
      <c r="AM2352" s="14"/>
      <c r="AN2352" s="14"/>
      <c r="AO2352" s="14"/>
      <c r="AP2352" s="14"/>
      <c r="AQ2352" s="14"/>
      <c r="AR2352" s="14"/>
      <c r="AS2352" s="14"/>
      <c r="AT2352" s="14"/>
      <c r="AU2352" s="14"/>
      <c r="AV2352" s="14"/>
      <c r="AW2352" s="14"/>
      <c r="AX2352" s="14"/>
      <c r="AY2352" s="14"/>
      <c r="AZ2352" s="14"/>
      <c r="BA2352" s="14"/>
      <c r="BB2352" s="14"/>
      <c r="BC2352" s="14"/>
      <c r="BD2352" s="14"/>
      <c r="BE2352" s="14"/>
      <c r="BF2352" s="14"/>
      <c r="BG2352" s="14"/>
      <c r="BH2352" s="14"/>
      <c r="BI2352" s="14"/>
      <c r="BJ2352" s="14"/>
      <c r="BK2352" s="14"/>
      <c r="BL2352" s="14"/>
      <c r="BM2352" s="14"/>
      <c r="BN2352" s="14"/>
      <c r="BO2352" s="14"/>
      <c r="BP2352" s="14"/>
      <c r="BQ2352" s="14"/>
      <c r="BR2352" s="14"/>
      <c r="BS2352" s="14"/>
      <c r="BT2352" s="14"/>
      <c r="BU2352" s="14"/>
      <c r="BV2352" s="14"/>
      <c r="BW2352" s="14"/>
      <c r="BX2352" s="14"/>
      <c r="BY2352" s="14"/>
      <c r="BZ2352" s="14"/>
      <c r="CA2352" s="14"/>
      <c r="CB2352" s="14"/>
      <c r="CC2352" s="14"/>
      <c r="CD2352" s="14"/>
      <c r="CE2352" s="14"/>
      <c r="CF2352" s="14"/>
      <c r="CG2352" s="14"/>
      <c r="CH2352" s="14"/>
      <c r="CI2352" s="14"/>
      <c r="CJ2352" s="14"/>
      <c r="CK2352" s="14"/>
      <c r="CL2352" s="14"/>
      <c r="CM2352" s="14"/>
      <c r="CN2352" s="14"/>
      <c r="CO2352" s="14"/>
      <c r="CP2352" s="14"/>
      <c r="CQ2352" s="14"/>
      <c r="CR2352" s="14"/>
      <c r="CS2352" s="14"/>
      <c r="CT2352" s="14"/>
      <c r="CU2352" s="14"/>
      <c r="CV2352" s="14"/>
      <c r="CW2352" s="14"/>
      <c r="CX2352" s="14"/>
      <c r="CY2352" s="14"/>
      <c r="CZ2352" s="14"/>
      <c r="DA2352" s="14"/>
      <c r="DB2352" s="14"/>
      <c r="DC2352" s="14"/>
      <c r="DD2352" s="14"/>
      <c r="DE2352" s="14"/>
      <c r="DF2352" s="14"/>
      <c r="DG2352" s="14"/>
      <c r="DH2352" s="14"/>
      <c r="DI2352" s="14"/>
      <c r="DJ2352" s="14"/>
      <c r="DK2352" s="14"/>
      <c r="DL2352" s="14"/>
      <c r="DM2352" s="14"/>
      <c r="DN2352" s="14"/>
      <c r="DO2352" s="14"/>
      <c r="DP2352" s="14"/>
      <c r="DQ2352" s="14"/>
      <c r="DR2352" s="14"/>
      <c r="DS2352" s="14"/>
      <c r="DT2352" s="14"/>
      <c r="DU2352" s="14"/>
      <c r="DV2352" s="14"/>
      <c r="DW2352" s="14"/>
      <c r="DX2352" s="14"/>
      <c r="DY2352" s="14"/>
      <c r="DZ2352" s="14"/>
      <c r="EA2352" s="14"/>
      <c r="EB2352" s="14"/>
      <c r="EC2352" s="14"/>
      <c r="ED2352" s="14"/>
      <c r="EE2352" s="14"/>
      <c r="EF2352" s="14"/>
      <c r="EG2352" s="14"/>
      <c r="EH2352" s="14"/>
      <c r="EI2352" s="14"/>
      <c r="EJ2352" s="14"/>
      <c r="EK2352" s="14"/>
      <c r="EL2352" s="14"/>
      <c r="EM2352" s="14"/>
      <c r="EN2352" s="14"/>
      <c r="EO2352" s="14"/>
      <c r="EP2352" s="14"/>
      <c r="EQ2352" s="14"/>
      <c r="ER2352" s="14"/>
      <c r="ES2352" s="14"/>
      <c r="ET2352" s="14"/>
      <c r="EU2352" s="14"/>
      <c r="EV2352" s="14"/>
      <c r="EW2352" s="14"/>
      <c r="EX2352" s="14"/>
      <c r="EY2352" s="14"/>
      <c r="EZ2352" s="14"/>
      <c r="FA2352" s="14"/>
      <c r="FB2352" s="14"/>
      <c r="FC2352" s="14"/>
      <c r="FD2352" s="14"/>
      <c r="FE2352" s="14"/>
      <c r="FF2352" s="14"/>
      <c r="FG2352" s="14"/>
      <c r="FH2352" s="14"/>
      <c r="FI2352" s="14"/>
      <c r="FJ2352" s="14"/>
      <c r="FK2352" s="14"/>
      <c r="FL2352" s="14"/>
      <c r="FM2352" s="14"/>
      <c r="FN2352" s="14"/>
      <c r="FO2352" s="14"/>
      <c r="FP2352" s="14"/>
      <c r="FQ2352" s="14"/>
      <c r="FR2352" s="14"/>
      <c r="FS2352" s="14"/>
      <c r="FT2352" s="14"/>
      <c r="FU2352" s="14"/>
      <c r="FV2352" s="14"/>
      <c r="FW2352" s="14"/>
      <c r="FX2352" s="14"/>
      <c r="FY2352" s="14"/>
      <c r="FZ2352" s="14"/>
      <c r="GA2352" s="14"/>
      <c r="GB2352" s="14"/>
      <c r="GC2352" s="14"/>
      <c r="GD2352" s="14"/>
      <c r="GE2352" s="14"/>
      <c r="GF2352" s="14"/>
      <c r="GG2352" s="14"/>
      <c r="GH2352" s="14"/>
      <c r="GI2352" s="14"/>
      <c r="GJ2352" s="14"/>
      <c r="GK2352" s="14"/>
      <c r="GL2352" s="14"/>
      <c r="GM2352" s="14"/>
      <c r="GN2352" s="14"/>
      <c r="GO2352" s="14"/>
      <c r="GP2352" s="14"/>
      <c r="GQ2352" s="14"/>
      <c r="GR2352" s="14"/>
      <c r="GS2352" s="14"/>
      <c r="GT2352" s="14"/>
      <c r="GU2352" s="14"/>
      <c r="GV2352" s="14"/>
      <c r="GW2352" s="14"/>
      <c r="GX2352" s="14"/>
      <c r="GY2352" s="14"/>
      <c r="GZ2352" s="14"/>
      <c r="HA2352" s="14"/>
      <c r="HB2352" s="14"/>
      <c r="HC2352" s="14"/>
      <c r="HD2352" s="14"/>
      <c r="HE2352" s="14"/>
      <c r="HF2352" s="14"/>
      <c r="HG2352" s="14"/>
      <c r="HH2352" s="14"/>
      <c r="HI2352" s="14"/>
      <c r="HJ2352" s="14"/>
      <c r="HK2352" s="14"/>
      <c r="HL2352" s="14"/>
      <c r="HM2352" s="14"/>
      <c r="HN2352" s="14"/>
      <c r="HO2352" s="14"/>
      <c r="HP2352" s="14"/>
      <c r="HQ2352" s="14"/>
      <c r="HR2352" s="14"/>
      <c r="HS2352" s="14"/>
      <c r="HT2352" s="14"/>
      <c r="HU2352" s="14"/>
      <c r="HV2352" s="14"/>
      <c r="HW2352" s="14"/>
      <c r="HX2352" s="14"/>
      <c r="HY2352" s="14"/>
      <c r="HZ2352" s="14"/>
      <c r="IA2352" s="14"/>
      <c r="IB2352" s="14"/>
      <c r="IC2352" s="14"/>
      <c r="ID2352" s="14"/>
      <c r="IE2352" s="14"/>
      <c r="IF2352" s="14"/>
      <c r="IG2352" s="14"/>
      <c r="IH2352" s="14"/>
      <c r="II2352" s="14"/>
      <c r="IJ2352" s="14"/>
      <c r="IK2352" s="14"/>
      <c r="IL2352" s="14"/>
      <c r="IM2352" s="14"/>
      <c r="IN2352" s="14"/>
      <c r="IO2352" s="14"/>
      <c r="IP2352" s="14"/>
      <c r="IQ2352" s="14"/>
      <c r="IR2352" s="14"/>
      <c r="IS2352" s="14"/>
      <c r="IT2352" s="14"/>
    </row>
    <row r="2353" spans="1:254" ht="40.5" x14ac:dyDescent="0.2">
      <c r="A2353" s="12">
        <v>500200</v>
      </c>
      <c r="B2353" s="4" t="s">
        <v>16</v>
      </c>
      <c r="C2353" s="13" t="s">
        <v>2107</v>
      </c>
      <c r="D2353" s="11">
        <v>2.1</v>
      </c>
      <c r="E2353" s="11">
        <v>2.1</v>
      </c>
      <c r="F2353" s="11"/>
      <c r="G2353" s="12">
        <v>0</v>
      </c>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C2353" s="14"/>
      <c r="AD2353" s="14"/>
      <c r="AE2353" s="14"/>
      <c r="AF2353" s="14"/>
      <c r="AG2353" s="14"/>
      <c r="AH2353" s="14"/>
      <c r="AI2353" s="14"/>
      <c r="AJ2353" s="14"/>
      <c r="AK2353" s="14"/>
      <c r="AL2353" s="14"/>
      <c r="AM2353" s="14"/>
      <c r="AN2353" s="14"/>
      <c r="AO2353" s="14"/>
      <c r="AP2353" s="14"/>
      <c r="AQ2353" s="14"/>
      <c r="AR2353" s="14"/>
      <c r="AS2353" s="14"/>
      <c r="AT2353" s="14"/>
      <c r="AU2353" s="14"/>
      <c r="AV2353" s="14"/>
      <c r="AW2353" s="14"/>
      <c r="AX2353" s="14"/>
      <c r="AY2353" s="14"/>
      <c r="AZ2353" s="14"/>
      <c r="BA2353" s="14"/>
      <c r="BB2353" s="14"/>
      <c r="BC2353" s="14"/>
      <c r="BD2353" s="14"/>
      <c r="BE2353" s="14"/>
      <c r="BF2353" s="14"/>
      <c r="BG2353" s="14"/>
      <c r="BH2353" s="14"/>
      <c r="BI2353" s="14"/>
      <c r="BJ2353" s="14"/>
      <c r="BK2353" s="14"/>
      <c r="BL2353" s="14"/>
      <c r="BM2353" s="14"/>
      <c r="BN2353" s="14"/>
      <c r="BO2353" s="14"/>
      <c r="BP2353" s="14"/>
      <c r="BQ2353" s="14"/>
      <c r="BR2353" s="14"/>
      <c r="BS2353" s="14"/>
      <c r="BT2353" s="14"/>
      <c r="BU2353" s="14"/>
      <c r="BV2353" s="14"/>
      <c r="BW2353" s="14"/>
      <c r="BX2353" s="14"/>
      <c r="BY2353" s="14"/>
      <c r="BZ2353" s="14"/>
      <c r="CA2353" s="14"/>
      <c r="CB2353" s="14"/>
      <c r="CC2353" s="14"/>
      <c r="CD2353" s="14"/>
      <c r="CE2353" s="14"/>
      <c r="CF2353" s="14"/>
      <c r="CG2353" s="14"/>
      <c r="CH2353" s="14"/>
      <c r="CI2353" s="14"/>
      <c r="CJ2353" s="14"/>
      <c r="CK2353" s="14"/>
      <c r="CL2353" s="14"/>
      <c r="CM2353" s="14"/>
      <c r="CN2353" s="14"/>
      <c r="CO2353" s="14"/>
      <c r="CP2353" s="14"/>
      <c r="CQ2353" s="14"/>
      <c r="CR2353" s="14"/>
      <c r="CS2353" s="14"/>
      <c r="CT2353" s="14"/>
      <c r="CU2353" s="14"/>
      <c r="CV2353" s="14"/>
      <c r="CW2353" s="14"/>
      <c r="CX2353" s="14"/>
      <c r="CY2353" s="14"/>
      <c r="CZ2353" s="14"/>
      <c r="DA2353" s="14"/>
      <c r="DB2353" s="14"/>
      <c r="DC2353" s="14"/>
      <c r="DD2353" s="14"/>
      <c r="DE2353" s="14"/>
      <c r="DF2353" s="14"/>
      <c r="DG2353" s="14"/>
      <c r="DH2353" s="14"/>
      <c r="DI2353" s="14"/>
      <c r="DJ2353" s="14"/>
      <c r="DK2353" s="14"/>
      <c r="DL2353" s="14"/>
      <c r="DM2353" s="14"/>
      <c r="DN2353" s="14"/>
      <c r="DO2353" s="14"/>
      <c r="DP2353" s="14"/>
      <c r="DQ2353" s="14"/>
      <c r="DR2353" s="14"/>
      <c r="DS2353" s="14"/>
      <c r="DT2353" s="14"/>
      <c r="DU2353" s="14"/>
      <c r="DV2353" s="14"/>
      <c r="DW2353" s="14"/>
      <c r="DX2353" s="14"/>
      <c r="DY2353" s="14"/>
      <c r="DZ2353" s="14"/>
      <c r="EA2353" s="14"/>
      <c r="EB2353" s="14"/>
      <c r="EC2353" s="14"/>
      <c r="ED2353" s="14"/>
      <c r="EE2353" s="14"/>
      <c r="EF2353" s="14"/>
      <c r="EG2353" s="14"/>
      <c r="EH2353" s="14"/>
      <c r="EI2353" s="14"/>
      <c r="EJ2353" s="14"/>
      <c r="EK2353" s="14"/>
      <c r="EL2353" s="14"/>
      <c r="EM2353" s="14"/>
      <c r="EN2353" s="14"/>
      <c r="EO2353" s="14"/>
      <c r="EP2353" s="14"/>
      <c r="EQ2353" s="14"/>
      <c r="ER2353" s="14"/>
      <c r="ES2353" s="14"/>
      <c r="ET2353" s="14"/>
      <c r="EU2353" s="14"/>
      <c r="EV2353" s="14"/>
      <c r="EW2353" s="14"/>
      <c r="EX2353" s="14"/>
      <c r="EY2353" s="14"/>
      <c r="EZ2353" s="14"/>
      <c r="FA2353" s="14"/>
      <c r="FB2353" s="14"/>
      <c r="FC2353" s="14"/>
      <c r="FD2353" s="14"/>
      <c r="FE2353" s="14"/>
      <c r="FF2353" s="14"/>
      <c r="FG2353" s="14"/>
      <c r="FH2353" s="14"/>
      <c r="FI2353" s="14"/>
      <c r="FJ2353" s="14"/>
      <c r="FK2353" s="14"/>
      <c r="FL2353" s="14"/>
      <c r="FM2353" s="14"/>
      <c r="FN2353" s="14"/>
      <c r="FO2353" s="14"/>
      <c r="FP2353" s="14"/>
      <c r="FQ2353" s="14"/>
      <c r="FR2353" s="14"/>
      <c r="FS2353" s="14"/>
      <c r="FT2353" s="14"/>
      <c r="FU2353" s="14"/>
      <c r="FV2353" s="14"/>
      <c r="FW2353" s="14"/>
      <c r="FX2353" s="14"/>
      <c r="FY2353" s="14"/>
      <c r="FZ2353" s="14"/>
      <c r="GA2353" s="14"/>
      <c r="GB2353" s="14"/>
      <c r="GC2353" s="14"/>
      <c r="GD2353" s="14"/>
      <c r="GE2353" s="14"/>
      <c r="GF2353" s="14"/>
      <c r="GG2353" s="14"/>
      <c r="GH2353" s="14"/>
      <c r="GI2353" s="14"/>
      <c r="GJ2353" s="14"/>
      <c r="GK2353" s="14"/>
      <c r="GL2353" s="14"/>
      <c r="GM2353" s="14"/>
      <c r="GN2353" s="14"/>
      <c r="GO2353" s="14"/>
      <c r="GP2353" s="14"/>
      <c r="GQ2353" s="14"/>
      <c r="GR2353" s="14"/>
      <c r="GS2353" s="14"/>
      <c r="GT2353" s="14"/>
      <c r="GU2353" s="14"/>
      <c r="GV2353" s="14"/>
      <c r="GW2353" s="14"/>
      <c r="GX2353" s="14"/>
      <c r="GY2353" s="14"/>
      <c r="GZ2353" s="14"/>
      <c r="HA2353" s="14"/>
      <c r="HB2353" s="14"/>
      <c r="HC2353" s="14"/>
      <c r="HD2353" s="14"/>
      <c r="HE2353" s="14"/>
      <c r="HF2353" s="14"/>
      <c r="HG2353" s="14"/>
      <c r="HH2353" s="14"/>
      <c r="HI2353" s="14"/>
      <c r="HJ2353" s="14"/>
      <c r="HK2353" s="14"/>
      <c r="HL2353" s="14"/>
      <c r="HM2353" s="14"/>
      <c r="HN2353" s="14"/>
      <c r="HO2353" s="14"/>
      <c r="HP2353" s="14"/>
      <c r="HQ2353" s="14"/>
      <c r="HR2353" s="14"/>
      <c r="HS2353" s="14"/>
      <c r="HT2353" s="14"/>
      <c r="HU2353" s="14"/>
      <c r="HV2353" s="14"/>
      <c r="HW2353" s="14"/>
      <c r="HX2353" s="14"/>
      <c r="HY2353" s="14"/>
      <c r="HZ2353" s="14"/>
      <c r="IA2353" s="14"/>
      <c r="IB2353" s="14"/>
      <c r="IC2353" s="14"/>
      <c r="ID2353" s="14"/>
      <c r="IE2353" s="14"/>
      <c r="IF2353" s="14"/>
      <c r="IG2353" s="14"/>
      <c r="IH2353" s="14"/>
      <c r="II2353" s="14"/>
      <c r="IJ2353" s="14"/>
      <c r="IK2353" s="14"/>
      <c r="IL2353" s="14"/>
      <c r="IM2353" s="14"/>
      <c r="IN2353" s="14"/>
      <c r="IO2353" s="14"/>
      <c r="IP2353" s="14"/>
      <c r="IQ2353" s="14"/>
      <c r="IR2353" s="14"/>
      <c r="IS2353" s="14"/>
      <c r="IT2353" s="14"/>
    </row>
    <row r="2354" spans="1:254" ht="40.5" x14ac:dyDescent="0.2">
      <c r="A2354" s="12">
        <v>500205</v>
      </c>
      <c r="B2354" s="4" t="s">
        <v>16</v>
      </c>
      <c r="C2354" s="13" t="s">
        <v>2108</v>
      </c>
      <c r="D2354" s="11">
        <v>3.2</v>
      </c>
      <c r="E2354" s="11">
        <v>3.2</v>
      </c>
      <c r="F2354" s="11"/>
      <c r="G2354" s="12">
        <v>0</v>
      </c>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C2354" s="14"/>
      <c r="AD2354" s="14"/>
      <c r="AE2354" s="14"/>
      <c r="AF2354" s="14"/>
      <c r="AG2354" s="14"/>
      <c r="AH2354" s="14"/>
      <c r="AI2354" s="14"/>
      <c r="AJ2354" s="14"/>
      <c r="AK2354" s="14"/>
      <c r="AL2354" s="14"/>
      <c r="AM2354" s="14"/>
      <c r="AN2354" s="14"/>
      <c r="AO2354" s="14"/>
      <c r="AP2354" s="14"/>
      <c r="AQ2354" s="14"/>
      <c r="AR2354" s="14"/>
      <c r="AS2354" s="14"/>
      <c r="AT2354" s="14"/>
      <c r="AU2354" s="14"/>
      <c r="AV2354" s="14"/>
      <c r="AW2354" s="14"/>
      <c r="AX2354" s="14"/>
      <c r="AY2354" s="14"/>
      <c r="AZ2354" s="14"/>
      <c r="BA2354" s="14"/>
      <c r="BB2354" s="14"/>
      <c r="BC2354" s="14"/>
      <c r="BD2354" s="14"/>
      <c r="BE2354" s="14"/>
      <c r="BF2354" s="14"/>
      <c r="BG2354" s="14"/>
      <c r="BH2354" s="14"/>
      <c r="BI2354" s="14"/>
      <c r="BJ2354" s="14"/>
      <c r="BK2354" s="14"/>
      <c r="BL2354" s="14"/>
      <c r="BM2354" s="14"/>
      <c r="BN2354" s="14"/>
      <c r="BO2354" s="14"/>
      <c r="BP2354" s="14"/>
      <c r="BQ2354" s="14"/>
      <c r="BR2354" s="14"/>
      <c r="BS2354" s="14"/>
      <c r="BT2354" s="14"/>
      <c r="BU2354" s="14"/>
      <c r="BV2354" s="14"/>
      <c r="BW2354" s="14"/>
      <c r="BX2354" s="14"/>
      <c r="BY2354" s="14"/>
      <c r="BZ2354" s="14"/>
      <c r="CA2354" s="14"/>
      <c r="CB2354" s="14"/>
      <c r="CC2354" s="14"/>
      <c r="CD2354" s="14"/>
      <c r="CE2354" s="14"/>
      <c r="CF2354" s="14"/>
      <c r="CG2354" s="14"/>
      <c r="CH2354" s="14"/>
      <c r="CI2354" s="14"/>
      <c r="CJ2354" s="14"/>
      <c r="CK2354" s="14"/>
      <c r="CL2354" s="14"/>
      <c r="CM2354" s="14"/>
      <c r="CN2354" s="14"/>
      <c r="CO2354" s="14"/>
      <c r="CP2354" s="14"/>
      <c r="CQ2354" s="14"/>
      <c r="CR2354" s="14"/>
      <c r="CS2354" s="14"/>
      <c r="CT2354" s="14"/>
      <c r="CU2354" s="14"/>
      <c r="CV2354" s="14"/>
      <c r="CW2354" s="14"/>
      <c r="CX2354" s="14"/>
      <c r="CY2354" s="14"/>
      <c r="CZ2354" s="14"/>
      <c r="DA2354" s="14"/>
      <c r="DB2354" s="14"/>
      <c r="DC2354" s="14"/>
      <c r="DD2354" s="14"/>
      <c r="DE2354" s="14"/>
      <c r="DF2354" s="14"/>
      <c r="DG2354" s="14"/>
      <c r="DH2354" s="14"/>
      <c r="DI2354" s="14"/>
      <c r="DJ2354" s="14"/>
      <c r="DK2354" s="14"/>
      <c r="DL2354" s="14"/>
      <c r="DM2354" s="14"/>
      <c r="DN2354" s="14"/>
      <c r="DO2354" s="14"/>
      <c r="DP2354" s="14"/>
      <c r="DQ2354" s="14"/>
      <c r="DR2354" s="14"/>
      <c r="DS2354" s="14"/>
      <c r="DT2354" s="14"/>
      <c r="DU2354" s="14"/>
      <c r="DV2354" s="14"/>
      <c r="DW2354" s="14"/>
      <c r="DX2354" s="14"/>
      <c r="DY2354" s="14"/>
      <c r="DZ2354" s="14"/>
      <c r="EA2354" s="14"/>
      <c r="EB2354" s="14"/>
      <c r="EC2354" s="14"/>
      <c r="ED2354" s="14"/>
      <c r="EE2354" s="14"/>
      <c r="EF2354" s="14"/>
      <c r="EG2354" s="14"/>
      <c r="EH2354" s="14"/>
      <c r="EI2354" s="14"/>
      <c r="EJ2354" s="14"/>
      <c r="EK2354" s="14"/>
      <c r="EL2354" s="14"/>
      <c r="EM2354" s="14"/>
      <c r="EN2354" s="14"/>
      <c r="EO2354" s="14"/>
      <c r="EP2354" s="14"/>
      <c r="EQ2354" s="14"/>
      <c r="ER2354" s="14"/>
      <c r="ES2354" s="14"/>
      <c r="ET2354" s="14"/>
      <c r="EU2354" s="14"/>
      <c r="EV2354" s="14"/>
      <c r="EW2354" s="14"/>
      <c r="EX2354" s="14"/>
      <c r="EY2354" s="14"/>
      <c r="EZ2354" s="14"/>
      <c r="FA2354" s="14"/>
      <c r="FB2354" s="14"/>
      <c r="FC2354" s="14"/>
      <c r="FD2354" s="14"/>
      <c r="FE2354" s="14"/>
      <c r="FF2354" s="14"/>
      <c r="FG2354" s="14"/>
      <c r="FH2354" s="14"/>
      <c r="FI2354" s="14"/>
      <c r="FJ2354" s="14"/>
      <c r="FK2354" s="14"/>
      <c r="FL2354" s="14"/>
      <c r="FM2354" s="14"/>
      <c r="FN2354" s="14"/>
      <c r="FO2354" s="14"/>
      <c r="FP2354" s="14"/>
      <c r="FQ2354" s="14"/>
      <c r="FR2354" s="14"/>
      <c r="FS2354" s="14"/>
      <c r="FT2354" s="14"/>
      <c r="FU2354" s="14"/>
      <c r="FV2354" s="14"/>
      <c r="FW2354" s="14"/>
      <c r="FX2354" s="14"/>
      <c r="FY2354" s="14"/>
      <c r="FZ2354" s="14"/>
      <c r="GA2354" s="14"/>
      <c r="GB2354" s="14"/>
      <c r="GC2354" s="14"/>
      <c r="GD2354" s="14"/>
      <c r="GE2354" s="14"/>
      <c r="GF2354" s="14"/>
      <c r="GG2354" s="14"/>
      <c r="GH2354" s="14"/>
      <c r="GI2354" s="14"/>
      <c r="GJ2354" s="14"/>
      <c r="GK2354" s="14"/>
      <c r="GL2354" s="14"/>
      <c r="GM2354" s="14"/>
      <c r="GN2354" s="14"/>
      <c r="GO2354" s="14"/>
      <c r="GP2354" s="14"/>
      <c r="GQ2354" s="14"/>
      <c r="GR2354" s="14"/>
      <c r="GS2354" s="14"/>
      <c r="GT2354" s="14"/>
      <c r="GU2354" s="14"/>
      <c r="GV2354" s="14"/>
      <c r="GW2354" s="14"/>
      <c r="GX2354" s="14"/>
      <c r="GY2354" s="14"/>
      <c r="GZ2354" s="14"/>
      <c r="HA2354" s="14"/>
      <c r="HB2354" s="14"/>
      <c r="HC2354" s="14"/>
      <c r="HD2354" s="14"/>
      <c r="HE2354" s="14"/>
      <c r="HF2354" s="14"/>
      <c r="HG2354" s="14"/>
      <c r="HH2354" s="14"/>
      <c r="HI2354" s="14"/>
      <c r="HJ2354" s="14"/>
      <c r="HK2354" s="14"/>
      <c r="HL2354" s="14"/>
      <c r="HM2354" s="14"/>
      <c r="HN2354" s="14"/>
      <c r="HO2354" s="14"/>
      <c r="HP2354" s="14"/>
      <c r="HQ2354" s="14"/>
      <c r="HR2354" s="14"/>
      <c r="HS2354" s="14"/>
      <c r="HT2354" s="14"/>
      <c r="HU2354" s="14"/>
      <c r="HV2354" s="14"/>
      <c r="HW2354" s="14"/>
      <c r="HX2354" s="14"/>
      <c r="HY2354" s="14"/>
      <c r="HZ2354" s="14"/>
      <c r="IA2354" s="14"/>
      <c r="IB2354" s="14"/>
      <c r="IC2354" s="14"/>
      <c r="ID2354" s="14"/>
      <c r="IE2354" s="14"/>
      <c r="IF2354" s="14"/>
      <c r="IG2354" s="14"/>
      <c r="IH2354" s="14"/>
      <c r="II2354" s="14"/>
      <c r="IJ2354" s="14"/>
      <c r="IK2354" s="14"/>
      <c r="IL2354" s="14"/>
      <c r="IM2354" s="14"/>
      <c r="IN2354" s="14"/>
      <c r="IO2354" s="14"/>
      <c r="IP2354" s="14"/>
      <c r="IQ2354" s="14"/>
      <c r="IR2354" s="14"/>
      <c r="IS2354" s="14"/>
      <c r="IT2354" s="14"/>
    </row>
    <row r="2355" spans="1:254" x14ac:dyDescent="0.2">
      <c r="A2355" s="12">
        <v>500210</v>
      </c>
      <c r="B2355" s="4"/>
      <c r="C2355" s="13" t="s">
        <v>2109</v>
      </c>
      <c r="D2355" s="11">
        <v>47</v>
      </c>
      <c r="E2355" s="11">
        <v>47</v>
      </c>
      <c r="F2355" s="11"/>
      <c r="G2355" s="20">
        <v>5</v>
      </c>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C2355" s="14"/>
      <c r="AD2355" s="14"/>
      <c r="AE2355" s="14"/>
      <c r="AF2355" s="14"/>
      <c r="AG2355" s="14"/>
      <c r="AH2355" s="14"/>
      <c r="AI2355" s="14"/>
      <c r="AJ2355" s="14"/>
      <c r="AK2355" s="14"/>
      <c r="AL2355" s="14"/>
      <c r="AM2355" s="14"/>
      <c r="AN2355" s="14"/>
      <c r="AO2355" s="14"/>
      <c r="AP2355" s="14"/>
      <c r="AQ2355" s="14"/>
      <c r="AR2355" s="14"/>
      <c r="AS2355" s="14"/>
      <c r="AT2355" s="14"/>
      <c r="AU2355" s="14"/>
      <c r="AV2355" s="14"/>
      <c r="AW2355" s="14"/>
      <c r="AX2355" s="14"/>
      <c r="AY2355" s="14"/>
      <c r="AZ2355" s="14"/>
      <c r="BA2355" s="14"/>
      <c r="BB2355" s="14"/>
      <c r="BC2355" s="14"/>
      <c r="BD2355" s="14"/>
      <c r="BE2355" s="14"/>
      <c r="BF2355" s="14"/>
      <c r="BG2355" s="14"/>
      <c r="BH2355" s="14"/>
      <c r="BI2355" s="14"/>
      <c r="BJ2355" s="14"/>
      <c r="BK2355" s="14"/>
      <c r="BL2355" s="14"/>
      <c r="BM2355" s="14"/>
      <c r="BN2355" s="14"/>
      <c r="BO2355" s="14"/>
      <c r="BP2355" s="14"/>
      <c r="BQ2355" s="14"/>
      <c r="BR2355" s="14"/>
      <c r="BS2355" s="14"/>
      <c r="BT2355" s="14"/>
      <c r="BU2355" s="14"/>
      <c r="BV2355" s="14"/>
      <c r="BW2355" s="14"/>
      <c r="BX2355" s="14"/>
      <c r="BY2355" s="14"/>
      <c r="BZ2355" s="14"/>
      <c r="CA2355" s="14"/>
      <c r="CB2355" s="14"/>
      <c r="CC2355" s="14"/>
      <c r="CD2355" s="14"/>
      <c r="CE2355" s="14"/>
      <c r="CF2355" s="14"/>
      <c r="CG2355" s="14"/>
      <c r="CH2355" s="14"/>
      <c r="CI2355" s="14"/>
      <c r="CJ2355" s="14"/>
      <c r="CK2355" s="14"/>
      <c r="CL2355" s="14"/>
      <c r="CM2355" s="14"/>
      <c r="CN2355" s="14"/>
      <c r="CO2355" s="14"/>
      <c r="CP2355" s="14"/>
      <c r="CQ2355" s="14"/>
      <c r="CR2355" s="14"/>
      <c r="CS2355" s="14"/>
      <c r="CT2355" s="14"/>
      <c r="CU2355" s="14"/>
      <c r="CV2355" s="14"/>
      <c r="CW2355" s="14"/>
      <c r="CX2355" s="14"/>
      <c r="CY2355" s="14"/>
      <c r="CZ2355" s="14"/>
      <c r="DA2355" s="14"/>
      <c r="DB2355" s="14"/>
      <c r="DC2355" s="14"/>
      <c r="DD2355" s="14"/>
      <c r="DE2355" s="14"/>
      <c r="DF2355" s="14"/>
      <c r="DG2355" s="14"/>
      <c r="DH2355" s="14"/>
      <c r="DI2355" s="14"/>
      <c r="DJ2355" s="14"/>
      <c r="DK2355" s="14"/>
      <c r="DL2355" s="14"/>
      <c r="DM2355" s="14"/>
      <c r="DN2355" s="14"/>
      <c r="DO2355" s="14"/>
      <c r="DP2355" s="14"/>
      <c r="DQ2355" s="14"/>
      <c r="DR2355" s="14"/>
      <c r="DS2355" s="14"/>
      <c r="DT2355" s="14"/>
      <c r="DU2355" s="14"/>
      <c r="DV2355" s="14"/>
      <c r="DW2355" s="14"/>
      <c r="DX2355" s="14"/>
      <c r="DY2355" s="14"/>
      <c r="DZ2355" s="14"/>
      <c r="EA2355" s="14"/>
      <c r="EB2355" s="14"/>
      <c r="EC2355" s="14"/>
      <c r="ED2355" s="14"/>
      <c r="EE2355" s="14"/>
      <c r="EF2355" s="14"/>
      <c r="EG2355" s="14"/>
      <c r="EH2355" s="14"/>
      <c r="EI2355" s="14"/>
      <c r="EJ2355" s="14"/>
      <c r="EK2355" s="14"/>
      <c r="EL2355" s="14"/>
      <c r="EM2355" s="14"/>
      <c r="EN2355" s="14"/>
      <c r="EO2355" s="14"/>
      <c r="EP2355" s="14"/>
      <c r="EQ2355" s="14"/>
      <c r="ER2355" s="14"/>
      <c r="ES2355" s="14"/>
      <c r="ET2355" s="14"/>
      <c r="EU2355" s="14"/>
      <c r="EV2355" s="14"/>
      <c r="EW2355" s="14"/>
      <c r="EX2355" s="14"/>
      <c r="EY2355" s="14"/>
      <c r="EZ2355" s="14"/>
      <c r="FA2355" s="14"/>
      <c r="FB2355" s="14"/>
      <c r="FC2355" s="14"/>
      <c r="FD2355" s="14"/>
      <c r="FE2355" s="14"/>
      <c r="FF2355" s="14"/>
      <c r="FG2355" s="14"/>
      <c r="FH2355" s="14"/>
      <c r="FI2355" s="14"/>
      <c r="FJ2355" s="14"/>
      <c r="FK2355" s="14"/>
      <c r="FL2355" s="14"/>
      <c r="FM2355" s="14"/>
      <c r="FN2355" s="14"/>
      <c r="FO2355" s="14"/>
      <c r="FP2355" s="14"/>
      <c r="FQ2355" s="14"/>
      <c r="FR2355" s="14"/>
      <c r="FS2355" s="14"/>
      <c r="FT2355" s="14"/>
      <c r="FU2355" s="14"/>
      <c r="FV2355" s="14"/>
      <c r="FW2355" s="14"/>
      <c r="FX2355" s="14"/>
      <c r="FY2355" s="14"/>
      <c r="FZ2355" s="14"/>
      <c r="GA2355" s="14"/>
      <c r="GB2355" s="14"/>
      <c r="GC2355" s="14"/>
      <c r="GD2355" s="14"/>
      <c r="GE2355" s="14"/>
      <c r="GF2355" s="14"/>
      <c r="GG2355" s="14"/>
      <c r="GH2355" s="14"/>
      <c r="GI2355" s="14"/>
      <c r="GJ2355" s="14"/>
      <c r="GK2355" s="14"/>
      <c r="GL2355" s="14"/>
      <c r="GM2355" s="14"/>
      <c r="GN2355" s="14"/>
      <c r="GO2355" s="14"/>
      <c r="GP2355" s="14"/>
      <c r="GQ2355" s="14"/>
      <c r="GR2355" s="14"/>
      <c r="GS2355" s="14"/>
      <c r="GT2355" s="14"/>
      <c r="GU2355" s="14"/>
      <c r="GV2355" s="14"/>
      <c r="GW2355" s="14"/>
      <c r="GX2355" s="14"/>
      <c r="GY2355" s="14"/>
      <c r="GZ2355" s="14"/>
      <c r="HA2355" s="14"/>
      <c r="HB2355" s="14"/>
      <c r="HC2355" s="14"/>
      <c r="HD2355" s="14"/>
      <c r="HE2355" s="14"/>
      <c r="HF2355" s="14"/>
      <c r="HG2355" s="14"/>
      <c r="HH2355" s="14"/>
      <c r="HI2355" s="14"/>
      <c r="HJ2355" s="14"/>
      <c r="HK2355" s="14"/>
      <c r="HL2355" s="14"/>
      <c r="HM2355" s="14"/>
      <c r="HN2355" s="14"/>
      <c r="HO2355" s="14"/>
      <c r="HP2355" s="14"/>
      <c r="HQ2355" s="14"/>
      <c r="HR2355" s="14"/>
      <c r="HS2355" s="14"/>
      <c r="HT2355" s="14"/>
      <c r="HU2355" s="14"/>
      <c r="HV2355" s="14"/>
      <c r="HW2355" s="14"/>
      <c r="HX2355" s="14"/>
      <c r="HY2355" s="14"/>
      <c r="HZ2355" s="14"/>
      <c r="IA2355" s="14"/>
      <c r="IB2355" s="14"/>
      <c r="IC2355" s="14"/>
      <c r="ID2355" s="14"/>
      <c r="IE2355" s="14"/>
      <c r="IF2355" s="14"/>
      <c r="IG2355" s="14"/>
      <c r="IH2355" s="14"/>
      <c r="II2355" s="14"/>
      <c r="IJ2355" s="14"/>
      <c r="IK2355" s="14"/>
      <c r="IL2355" s="14"/>
      <c r="IM2355" s="14"/>
      <c r="IN2355" s="14"/>
      <c r="IO2355" s="14"/>
      <c r="IP2355" s="14"/>
      <c r="IQ2355" s="14"/>
      <c r="IR2355" s="14"/>
      <c r="IS2355" s="14"/>
      <c r="IT2355" s="14"/>
    </row>
    <row r="2356" spans="1:254" ht="40.5" x14ac:dyDescent="0.2">
      <c r="A2356" s="12">
        <v>500215</v>
      </c>
      <c r="B2356" s="4"/>
      <c r="C2356" s="13" t="s">
        <v>2110</v>
      </c>
      <c r="D2356" s="11">
        <v>56.8</v>
      </c>
      <c r="E2356" s="11">
        <v>56.8</v>
      </c>
      <c r="F2356" s="11"/>
      <c r="G2356" s="20">
        <v>5</v>
      </c>
      <c r="I2356" s="14"/>
      <c r="J2356" s="14"/>
      <c r="K2356" s="14"/>
      <c r="L2356" s="14"/>
      <c r="M2356" s="14"/>
      <c r="N2356" s="14"/>
      <c r="O2356" s="14"/>
      <c r="P2356" s="14"/>
      <c r="Q2356" s="14"/>
      <c r="R2356" s="14"/>
      <c r="S2356" s="14"/>
      <c r="T2356" s="14"/>
      <c r="U2356" s="14"/>
      <c r="V2356" s="14"/>
      <c r="W2356" s="14"/>
      <c r="X2356" s="14"/>
      <c r="Y2356" s="14"/>
      <c r="Z2356" s="14"/>
      <c r="AA2356" s="14"/>
      <c r="AB2356" s="14"/>
      <c r="AC2356" s="14"/>
      <c r="AD2356" s="14"/>
      <c r="AE2356" s="14"/>
      <c r="AF2356" s="14"/>
      <c r="AG2356" s="14"/>
      <c r="AH2356" s="14"/>
      <c r="AI2356" s="14"/>
      <c r="AJ2356" s="14"/>
      <c r="AK2356" s="14"/>
      <c r="AL2356" s="14"/>
      <c r="AM2356" s="14"/>
      <c r="AN2356" s="14"/>
      <c r="AO2356" s="14"/>
      <c r="AP2356" s="14"/>
      <c r="AQ2356" s="14"/>
      <c r="AR2356" s="14"/>
      <c r="AS2356" s="14"/>
      <c r="AT2356" s="14"/>
      <c r="AU2356" s="14"/>
      <c r="AV2356" s="14"/>
      <c r="AW2356" s="14"/>
      <c r="AX2356" s="14"/>
      <c r="AY2356" s="14"/>
      <c r="AZ2356" s="14"/>
      <c r="BA2356" s="14"/>
      <c r="BB2356" s="14"/>
      <c r="BC2356" s="14"/>
      <c r="BD2356" s="14"/>
      <c r="BE2356" s="14"/>
      <c r="BF2356" s="14"/>
      <c r="BG2356" s="14"/>
      <c r="BH2356" s="14"/>
      <c r="BI2356" s="14"/>
      <c r="BJ2356" s="14"/>
      <c r="BK2356" s="14"/>
      <c r="BL2356" s="14"/>
      <c r="BM2356" s="14"/>
      <c r="BN2356" s="14"/>
      <c r="BO2356" s="14"/>
      <c r="BP2356" s="14"/>
      <c r="BQ2356" s="14"/>
      <c r="BR2356" s="14"/>
      <c r="BS2356" s="14"/>
      <c r="BT2356" s="14"/>
      <c r="BU2356" s="14"/>
      <c r="BV2356" s="14"/>
      <c r="BW2356" s="14"/>
      <c r="BX2356" s="14"/>
      <c r="BY2356" s="14"/>
      <c r="BZ2356" s="14"/>
      <c r="CA2356" s="14"/>
      <c r="CB2356" s="14"/>
      <c r="CC2356" s="14"/>
      <c r="CD2356" s="14"/>
      <c r="CE2356" s="14"/>
      <c r="CF2356" s="14"/>
      <c r="CG2356" s="14"/>
      <c r="CH2356" s="14"/>
      <c r="CI2356" s="14"/>
      <c r="CJ2356" s="14"/>
      <c r="CK2356" s="14"/>
      <c r="CL2356" s="14"/>
      <c r="CM2356" s="14"/>
      <c r="CN2356" s="14"/>
      <c r="CO2356" s="14"/>
      <c r="CP2356" s="14"/>
      <c r="CQ2356" s="14"/>
      <c r="CR2356" s="14"/>
      <c r="CS2356" s="14"/>
      <c r="CT2356" s="14"/>
      <c r="CU2356" s="14"/>
      <c r="CV2356" s="14"/>
      <c r="CW2356" s="14"/>
      <c r="CX2356" s="14"/>
      <c r="CY2356" s="14"/>
      <c r="CZ2356" s="14"/>
      <c r="DA2356" s="14"/>
      <c r="DB2356" s="14"/>
      <c r="DC2356" s="14"/>
      <c r="DD2356" s="14"/>
      <c r="DE2356" s="14"/>
      <c r="DF2356" s="14"/>
      <c r="DG2356" s="14"/>
      <c r="DH2356" s="14"/>
      <c r="DI2356" s="14"/>
      <c r="DJ2356" s="14"/>
      <c r="DK2356" s="14"/>
      <c r="DL2356" s="14"/>
      <c r="DM2356" s="14"/>
      <c r="DN2356" s="14"/>
      <c r="DO2356" s="14"/>
      <c r="DP2356" s="14"/>
      <c r="DQ2356" s="14"/>
      <c r="DR2356" s="14"/>
      <c r="DS2356" s="14"/>
      <c r="DT2356" s="14"/>
      <c r="DU2356" s="14"/>
      <c r="DV2356" s="14"/>
      <c r="DW2356" s="14"/>
      <c r="DX2356" s="14"/>
      <c r="DY2356" s="14"/>
      <c r="DZ2356" s="14"/>
      <c r="EA2356" s="14"/>
      <c r="EB2356" s="14"/>
      <c r="EC2356" s="14"/>
      <c r="ED2356" s="14"/>
      <c r="EE2356" s="14"/>
      <c r="EF2356" s="14"/>
      <c r="EG2356" s="14"/>
      <c r="EH2356" s="14"/>
      <c r="EI2356" s="14"/>
      <c r="EJ2356" s="14"/>
      <c r="EK2356" s="14"/>
      <c r="EL2356" s="14"/>
      <c r="EM2356" s="14"/>
      <c r="EN2356" s="14"/>
      <c r="EO2356" s="14"/>
      <c r="EP2356" s="14"/>
      <c r="EQ2356" s="14"/>
      <c r="ER2356" s="14"/>
      <c r="ES2356" s="14"/>
      <c r="ET2356" s="14"/>
      <c r="EU2356" s="14"/>
      <c r="EV2356" s="14"/>
      <c r="EW2356" s="14"/>
      <c r="EX2356" s="14"/>
      <c r="EY2356" s="14"/>
      <c r="EZ2356" s="14"/>
      <c r="FA2356" s="14"/>
      <c r="FB2356" s="14"/>
      <c r="FC2356" s="14"/>
      <c r="FD2356" s="14"/>
      <c r="FE2356" s="14"/>
      <c r="FF2356" s="14"/>
      <c r="FG2356" s="14"/>
      <c r="FH2356" s="14"/>
      <c r="FI2356" s="14"/>
      <c r="FJ2356" s="14"/>
      <c r="FK2356" s="14"/>
      <c r="FL2356" s="14"/>
      <c r="FM2356" s="14"/>
      <c r="FN2356" s="14"/>
      <c r="FO2356" s="14"/>
      <c r="FP2356" s="14"/>
      <c r="FQ2356" s="14"/>
      <c r="FR2356" s="14"/>
      <c r="FS2356" s="14"/>
      <c r="FT2356" s="14"/>
      <c r="FU2356" s="14"/>
      <c r="FV2356" s="14"/>
      <c r="FW2356" s="14"/>
      <c r="FX2356" s="14"/>
      <c r="FY2356" s="14"/>
      <c r="FZ2356" s="14"/>
      <c r="GA2356" s="14"/>
      <c r="GB2356" s="14"/>
      <c r="GC2356" s="14"/>
      <c r="GD2356" s="14"/>
      <c r="GE2356" s="14"/>
      <c r="GF2356" s="14"/>
      <c r="GG2356" s="14"/>
      <c r="GH2356" s="14"/>
      <c r="GI2356" s="14"/>
      <c r="GJ2356" s="14"/>
      <c r="GK2356" s="14"/>
      <c r="GL2356" s="14"/>
      <c r="GM2356" s="14"/>
      <c r="GN2356" s="14"/>
      <c r="GO2356" s="14"/>
      <c r="GP2356" s="14"/>
      <c r="GQ2356" s="14"/>
      <c r="GR2356" s="14"/>
      <c r="GS2356" s="14"/>
      <c r="GT2356" s="14"/>
      <c r="GU2356" s="14"/>
      <c r="GV2356" s="14"/>
      <c r="GW2356" s="14"/>
      <c r="GX2356" s="14"/>
      <c r="GY2356" s="14"/>
      <c r="GZ2356" s="14"/>
      <c r="HA2356" s="14"/>
      <c r="HB2356" s="14"/>
      <c r="HC2356" s="14"/>
      <c r="HD2356" s="14"/>
      <c r="HE2356" s="14"/>
      <c r="HF2356" s="14"/>
      <c r="HG2356" s="14"/>
      <c r="HH2356" s="14"/>
      <c r="HI2356" s="14"/>
      <c r="HJ2356" s="14"/>
      <c r="HK2356" s="14"/>
      <c r="HL2356" s="14"/>
      <c r="HM2356" s="14"/>
      <c r="HN2356" s="14"/>
      <c r="HO2356" s="14"/>
      <c r="HP2356" s="14"/>
      <c r="HQ2356" s="14"/>
      <c r="HR2356" s="14"/>
      <c r="HS2356" s="14"/>
      <c r="HT2356" s="14"/>
      <c r="HU2356" s="14"/>
      <c r="HV2356" s="14"/>
      <c r="HW2356" s="14"/>
      <c r="HX2356" s="14"/>
      <c r="HY2356" s="14"/>
      <c r="HZ2356" s="14"/>
      <c r="IA2356" s="14"/>
      <c r="IB2356" s="14"/>
      <c r="IC2356" s="14"/>
      <c r="ID2356" s="14"/>
      <c r="IE2356" s="14"/>
      <c r="IF2356" s="14"/>
      <c r="IG2356" s="14"/>
      <c r="IH2356" s="14"/>
      <c r="II2356" s="14"/>
      <c r="IJ2356" s="14"/>
      <c r="IK2356" s="14"/>
      <c r="IL2356" s="14"/>
      <c r="IM2356" s="14"/>
      <c r="IN2356" s="14"/>
      <c r="IO2356" s="14"/>
      <c r="IP2356" s="14"/>
      <c r="IQ2356" s="14"/>
      <c r="IR2356" s="14"/>
      <c r="IS2356" s="14"/>
      <c r="IT2356" s="14"/>
    </row>
    <row r="2357" spans="1:254" x14ac:dyDescent="0.2">
      <c r="A2357" s="12">
        <v>500220</v>
      </c>
      <c r="B2357" s="4"/>
      <c r="C2357" s="13" t="s">
        <v>2111</v>
      </c>
      <c r="D2357" s="11">
        <v>28.1</v>
      </c>
      <c r="E2357" s="11">
        <v>28.1</v>
      </c>
      <c r="F2357" s="11"/>
      <c r="G2357" s="20">
        <v>5</v>
      </c>
      <c r="H2357" s="14"/>
    </row>
    <row r="2358" spans="1:254" x14ac:dyDescent="0.2">
      <c r="A2358" s="12">
        <v>500225</v>
      </c>
      <c r="B2358" s="4"/>
      <c r="C2358" s="13" t="s">
        <v>2112</v>
      </c>
      <c r="D2358" s="11">
        <v>39.6</v>
      </c>
      <c r="E2358" s="11">
        <v>39.6</v>
      </c>
      <c r="F2358" s="11"/>
      <c r="G2358" s="20">
        <v>5</v>
      </c>
      <c r="I2358" s="14"/>
      <c r="J2358" s="14"/>
      <c r="K2358" s="14"/>
      <c r="L2358" s="14"/>
      <c r="M2358" s="14"/>
      <c r="N2358" s="14"/>
      <c r="O2358" s="14"/>
      <c r="P2358" s="14"/>
      <c r="Q2358" s="14"/>
      <c r="R2358" s="14"/>
      <c r="S2358" s="14"/>
      <c r="T2358" s="14"/>
      <c r="U2358" s="14"/>
      <c r="V2358" s="14"/>
      <c r="W2358" s="14"/>
      <c r="X2358" s="14"/>
      <c r="Y2358" s="14"/>
      <c r="Z2358" s="14"/>
      <c r="AA2358" s="14"/>
      <c r="AB2358" s="14"/>
      <c r="AC2358" s="14"/>
      <c r="AD2358" s="14"/>
      <c r="AE2358" s="14"/>
      <c r="AF2358" s="14"/>
      <c r="AG2358" s="14"/>
      <c r="AH2358" s="14"/>
      <c r="AI2358" s="14"/>
      <c r="AJ2358" s="14"/>
      <c r="AK2358" s="14"/>
      <c r="AL2358" s="14"/>
      <c r="AM2358" s="14"/>
      <c r="AN2358" s="14"/>
      <c r="AO2358" s="14"/>
      <c r="AP2358" s="14"/>
      <c r="AQ2358" s="14"/>
      <c r="AR2358" s="14"/>
      <c r="AS2358" s="14"/>
      <c r="AT2358" s="14"/>
      <c r="AU2358" s="14"/>
      <c r="AV2358" s="14"/>
      <c r="AW2358" s="14"/>
      <c r="AX2358" s="14"/>
      <c r="AY2358" s="14"/>
      <c r="AZ2358" s="14"/>
      <c r="BA2358" s="14"/>
      <c r="BB2358" s="14"/>
      <c r="BC2358" s="14"/>
      <c r="BD2358" s="14"/>
      <c r="BE2358" s="14"/>
      <c r="BF2358" s="14"/>
      <c r="BG2358" s="14"/>
      <c r="BH2358" s="14"/>
      <c r="BI2358" s="14"/>
      <c r="BJ2358" s="14"/>
      <c r="BK2358" s="14"/>
      <c r="BL2358" s="14"/>
      <c r="BM2358" s="14"/>
      <c r="BN2358" s="14"/>
      <c r="BO2358" s="14"/>
      <c r="BP2358" s="14"/>
      <c r="BQ2358" s="14"/>
      <c r="BR2358" s="14"/>
      <c r="BS2358" s="14"/>
      <c r="BT2358" s="14"/>
      <c r="BU2358" s="14"/>
      <c r="BV2358" s="14"/>
      <c r="BW2358" s="14"/>
      <c r="BX2358" s="14"/>
      <c r="BY2358" s="14"/>
      <c r="BZ2358" s="14"/>
      <c r="CA2358" s="14"/>
      <c r="CB2358" s="14"/>
      <c r="CC2358" s="14"/>
      <c r="CD2358" s="14"/>
      <c r="CE2358" s="14"/>
      <c r="CF2358" s="14"/>
      <c r="CG2358" s="14"/>
      <c r="CH2358" s="14"/>
      <c r="CI2358" s="14"/>
      <c r="CJ2358" s="14"/>
      <c r="CK2358" s="14"/>
      <c r="CL2358" s="14"/>
      <c r="CM2358" s="14"/>
      <c r="CN2358" s="14"/>
      <c r="CO2358" s="14"/>
      <c r="CP2358" s="14"/>
      <c r="CQ2358" s="14"/>
      <c r="CR2358" s="14"/>
      <c r="CS2358" s="14"/>
      <c r="CT2358" s="14"/>
      <c r="CU2358" s="14"/>
      <c r="CV2358" s="14"/>
      <c r="CW2358" s="14"/>
      <c r="CX2358" s="14"/>
      <c r="CY2358" s="14"/>
      <c r="CZ2358" s="14"/>
      <c r="DA2358" s="14"/>
      <c r="DB2358" s="14"/>
      <c r="DC2358" s="14"/>
      <c r="DD2358" s="14"/>
      <c r="DE2358" s="14"/>
      <c r="DF2358" s="14"/>
      <c r="DG2358" s="14"/>
      <c r="DH2358" s="14"/>
      <c r="DI2358" s="14"/>
      <c r="DJ2358" s="14"/>
      <c r="DK2358" s="14"/>
      <c r="DL2358" s="14"/>
      <c r="DM2358" s="14"/>
      <c r="DN2358" s="14"/>
      <c r="DO2358" s="14"/>
      <c r="DP2358" s="14"/>
      <c r="DQ2358" s="14"/>
      <c r="DR2358" s="14"/>
      <c r="DS2358" s="14"/>
      <c r="DT2358" s="14"/>
      <c r="DU2358" s="14"/>
      <c r="DV2358" s="14"/>
      <c r="DW2358" s="14"/>
      <c r="DX2358" s="14"/>
      <c r="DY2358" s="14"/>
      <c r="DZ2358" s="14"/>
      <c r="EA2358" s="14"/>
      <c r="EB2358" s="14"/>
      <c r="EC2358" s="14"/>
      <c r="ED2358" s="14"/>
      <c r="EE2358" s="14"/>
      <c r="EF2358" s="14"/>
      <c r="EG2358" s="14"/>
      <c r="EH2358" s="14"/>
      <c r="EI2358" s="14"/>
      <c r="EJ2358" s="14"/>
      <c r="EK2358" s="14"/>
      <c r="EL2358" s="14"/>
      <c r="EM2358" s="14"/>
      <c r="EN2358" s="14"/>
      <c r="EO2358" s="14"/>
      <c r="EP2358" s="14"/>
      <c r="EQ2358" s="14"/>
      <c r="ER2358" s="14"/>
      <c r="ES2358" s="14"/>
      <c r="ET2358" s="14"/>
      <c r="EU2358" s="14"/>
      <c r="EV2358" s="14"/>
      <c r="EW2358" s="14"/>
      <c r="EX2358" s="14"/>
      <c r="EY2358" s="14"/>
      <c r="EZ2358" s="14"/>
      <c r="FA2358" s="14"/>
      <c r="FB2358" s="14"/>
      <c r="FC2358" s="14"/>
      <c r="FD2358" s="14"/>
      <c r="FE2358" s="14"/>
      <c r="FF2358" s="14"/>
      <c r="FG2358" s="14"/>
      <c r="FH2358" s="14"/>
      <c r="FI2358" s="14"/>
      <c r="FJ2358" s="14"/>
      <c r="FK2358" s="14"/>
      <c r="FL2358" s="14"/>
      <c r="FM2358" s="14"/>
      <c r="FN2358" s="14"/>
      <c r="FO2358" s="14"/>
      <c r="FP2358" s="14"/>
      <c r="FQ2358" s="14"/>
      <c r="FR2358" s="14"/>
      <c r="FS2358" s="14"/>
      <c r="FT2358" s="14"/>
      <c r="FU2358" s="14"/>
      <c r="FV2358" s="14"/>
      <c r="FW2358" s="14"/>
      <c r="FX2358" s="14"/>
      <c r="FY2358" s="14"/>
      <c r="FZ2358" s="14"/>
      <c r="GA2358" s="14"/>
      <c r="GB2358" s="14"/>
      <c r="GC2358" s="14"/>
      <c r="GD2358" s="14"/>
      <c r="GE2358" s="14"/>
      <c r="GF2358" s="14"/>
      <c r="GG2358" s="14"/>
      <c r="GH2358" s="14"/>
      <c r="GI2358" s="14"/>
      <c r="GJ2358" s="14"/>
      <c r="GK2358" s="14"/>
      <c r="GL2358" s="14"/>
      <c r="GM2358" s="14"/>
      <c r="GN2358" s="14"/>
      <c r="GO2358" s="14"/>
      <c r="GP2358" s="14"/>
      <c r="GQ2358" s="14"/>
      <c r="GR2358" s="14"/>
      <c r="GS2358" s="14"/>
      <c r="GT2358" s="14"/>
      <c r="GU2358" s="14"/>
      <c r="GV2358" s="14"/>
      <c r="GW2358" s="14"/>
      <c r="GX2358" s="14"/>
      <c r="GY2358" s="14"/>
      <c r="GZ2358" s="14"/>
      <c r="HA2358" s="14"/>
      <c r="HB2358" s="14"/>
      <c r="HC2358" s="14"/>
      <c r="HD2358" s="14"/>
      <c r="HE2358" s="14"/>
      <c r="HF2358" s="14"/>
      <c r="HG2358" s="14"/>
      <c r="HH2358" s="14"/>
      <c r="HI2358" s="14"/>
      <c r="HJ2358" s="14"/>
      <c r="HK2358" s="14"/>
      <c r="HL2358" s="14"/>
      <c r="HM2358" s="14"/>
      <c r="HN2358" s="14"/>
      <c r="HO2358" s="14"/>
      <c r="HP2358" s="14"/>
      <c r="HQ2358" s="14"/>
      <c r="HR2358" s="14"/>
      <c r="HS2358" s="14"/>
      <c r="HT2358" s="14"/>
      <c r="HU2358" s="14"/>
      <c r="HV2358" s="14"/>
      <c r="HW2358" s="14"/>
      <c r="HX2358" s="14"/>
      <c r="HY2358" s="14"/>
      <c r="HZ2358" s="14"/>
      <c r="IA2358" s="14"/>
      <c r="IB2358" s="14"/>
      <c r="IC2358" s="14"/>
      <c r="ID2358" s="14"/>
      <c r="IE2358" s="14"/>
      <c r="IF2358" s="14"/>
      <c r="IG2358" s="14"/>
      <c r="IH2358" s="14"/>
      <c r="II2358" s="14"/>
      <c r="IJ2358" s="14"/>
      <c r="IK2358" s="14"/>
      <c r="IL2358" s="14"/>
      <c r="IM2358" s="14"/>
      <c r="IN2358" s="14"/>
      <c r="IO2358" s="14"/>
      <c r="IP2358" s="14"/>
      <c r="IQ2358" s="14"/>
      <c r="IR2358" s="14"/>
      <c r="IS2358" s="14"/>
      <c r="IT2358" s="14"/>
    </row>
    <row r="2359" spans="1:254" x14ac:dyDescent="0.2">
      <c r="A2359" s="12">
        <v>500230</v>
      </c>
      <c r="B2359" s="4"/>
      <c r="C2359" s="13" t="s">
        <v>2113</v>
      </c>
      <c r="D2359" s="11">
        <v>56</v>
      </c>
      <c r="E2359" s="11">
        <v>56</v>
      </c>
      <c r="F2359" s="11"/>
      <c r="G2359" s="20">
        <v>5</v>
      </c>
      <c r="H2359" s="14"/>
    </row>
    <row r="2360" spans="1:254" x14ac:dyDescent="0.2">
      <c r="A2360" s="12">
        <v>500235</v>
      </c>
      <c r="B2360" s="4"/>
      <c r="C2360" s="13" t="s">
        <v>2114</v>
      </c>
      <c r="D2360" s="11">
        <v>55.5</v>
      </c>
      <c r="E2360" s="11">
        <v>55.5</v>
      </c>
      <c r="F2360" s="11"/>
      <c r="G2360" s="20">
        <v>5</v>
      </c>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C2360" s="14"/>
      <c r="AD2360" s="14"/>
      <c r="AE2360" s="14"/>
      <c r="AF2360" s="14"/>
      <c r="AG2360" s="14"/>
      <c r="AH2360" s="14"/>
      <c r="AI2360" s="14"/>
      <c r="AJ2360" s="14"/>
      <c r="AK2360" s="14"/>
      <c r="AL2360" s="14"/>
      <c r="AM2360" s="14"/>
      <c r="AN2360" s="14"/>
      <c r="AO2360" s="14"/>
      <c r="AP2360" s="14"/>
      <c r="AQ2360" s="14"/>
      <c r="AR2360" s="14"/>
      <c r="AS2360" s="14"/>
      <c r="AT2360" s="14"/>
      <c r="AU2360" s="14"/>
      <c r="AV2360" s="14"/>
      <c r="AW2360" s="14"/>
      <c r="AX2360" s="14"/>
      <c r="AY2360" s="14"/>
      <c r="AZ2360" s="14"/>
      <c r="BA2360" s="14"/>
      <c r="BB2360" s="14"/>
      <c r="BC2360" s="14"/>
      <c r="BD2360" s="14"/>
      <c r="BE2360" s="14"/>
      <c r="BF2360" s="14"/>
      <c r="BG2360" s="14"/>
      <c r="BH2360" s="14"/>
      <c r="BI2360" s="14"/>
      <c r="BJ2360" s="14"/>
      <c r="BK2360" s="14"/>
      <c r="BL2360" s="14"/>
      <c r="BM2360" s="14"/>
      <c r="BN2360" s="14"/>
      <c r="BO2360" s="14"/>
      <c r="BP2360" s="14"/>
      <c r="BQ2360" s="14"/>
      <c r="BR2360" s="14"/>
      <c r="BS2360" s="14"/>
      <c r="BT2360" s="14"/>
      <c r="BU2360" s="14"/>
      <c r="BV2360" s="14"/>
      <c r="BW2360" s="14"/>
      <c r="BX2360" s="14"/>
      <c r="BY2360" s="14"/>
      <c r="BZ2360" s="14"/>
      <c r="CA2360" s="14"/>
      <c r="CB2360" s="14"/>
      <c r="CC2360" s="14"/>
      <c r="CD2360" s="14"/>
      <c r="CE2360" s="14"/>
      <c r="CF2360" s="14"/>
      <c r="CG2360" s="14"/>
      <c r="CH2360" s="14"/>
      <c r="CI2360" s="14"/>
      <c r="CJ2360" s="14"/>
      <c r="CK2360" s="14"/>
      <c r="CL2360" s="14"/>
      <c r="CM2360" s="14"/>
      <c r="CN2360" s="14"/>
      <c r="CO2360" s="14"/>
      <c r="CP2360" s="14"/>
      <c r="CQ2360" s="14"/>
      <c r="CR2360" s="14"/>
      <c r="CS2360" s="14"/>
      <c r="CT2360" s="14"/>
      <c r="CU2360" s="14"/>
      <c r="CV2360" s="14"/>
      <c r="CW2360" s="14"/>
      <c r="CX2360" s="14"/>
      <c r="CY2360" s="14"/>
      <c r="CZ2360" s="14"/>
      <c r="DA2360" s="14"/>
      <c r="DB2360" s="14"/>
      <c r="DC2360" s="14"/>
      <c r="DD2360" s="14"/>
      <c r="DE2360" s="14"/>
      <c r="DF2360" s="14"/>
      <c r="DG2360" s="14"/>
      <c r="DH2360" s="14"/>
      <c r="DI2360" s="14"/>
      <c r="DJ2360" s="14"/>
      <c r="DK2360" s="14"/>
      <c r="DL2360" s="14"/>
      <c r="DM2360" s="14"/>
      <c r="DN2360" s="14"/>
      <c r="DO2360" s="14"/>
      <c r="DP2360" s="14"/>
      <c r="DQ2360" s="14"/>
      <c r="DR2360" s="14"/>
      <c r="DS2360" s="14"/>
      <c r="DT2360" s="14"/>
      <c r="DU2360" s="14"/>
      <c r="DV2360" s="14"/>
      <c r="DW2360" s="14"/>
      <c r="DX2360" s="14"/>
      <c r="DY2360" s="14"/>
      <c r="DZ2360" s="14"/>
      <c r="EA2360" s="14"/>
      <c r="EB2360" s="14"/>
      <c r="EC2360" s="14"/>
      <c r="ED2360" s="14"/>
      <c r="EE2360" s="14"/>
      <c r="EF2360" s="14"/>
      <c r="EG2360" s="14"/>
      <c r="EH2360" s="14"/>
      <c r="EI2360" s="14"/>
      <c r="EJ2360" s="14"/>
      <c r="EK2360" s="14"/>
      <c r="EL2360" s="14"/>
      <c r="EM2360" s="14"/>
      <c r="EN2360" s="14"/>
      <c r="EO2360" s="14"/>
      <c r="EP2360" s="14"/>
      <c r="EQ2360" s="14"/>
      <c r="ER2360" s="14"/>
      <c r="ES2360" s="14"/>
      <c r="ET2360" s="14"/>
      <c r="EU2360" s="14"/>
      <c r="EV2360" s="14"/>
      <c r="EW2360" s="14"/>
      <c r="EX2360" s="14"/>
      <c r="EY2360" s="14"/>
      <c r="EZ2360" s="14"/>
      <c r="FA2360" s="14"/>
      <c r="FB2360" s="14"/>
      <c r="FC2360" s="14"/>
      <c r="FD2360" s="14"/>
      <c r="FE2360" s="14"/>
      <c r="FF2360" s="14"/>
      <c r="FG2360" s="14"/>
      <c r="FH2360" s="14"/>
      <c r="FI2360" s="14"/>
      <c r="FJ2360" s="14"/>
      <c r="FK2360" s="14"/>
      <c r="FL2360" s="14"/>
      <c r="FM2360" s="14"/>
      <c r="FN2360" s="14"/>
      <c r="FO2360" s="14"/>
      <c r="FP2360" s="14"/>
      <c r="FQ2360" s="14"/>
      <c r="FR2360" s="14"/>
      <c r="FS2360" s="14"/>
      <c r="FT2360" s="14"/>
      <c r="FU2360" s="14"/>
      <c r="FV2360" s="14"/>
      <c r="FW2360" s="14"/>
      <c r="FX2360" s="14"/>
      <c r="FY2360" s="14"/>
      <c r="FZ2360" s="14"/>
      <c r="GA2360" s="14"/>
      <c r="GB2360" s="14"/>
      <c r="GC2360" s="14"/>
      <c r="GD2360" s="14"/>
      <c r="GE2360" s="14"/>
      <c r="GF2360" s="14"/>
      <c r="GG2360" s="14"/>
      <c r="GH2360" s="14"/>
      <c r="GI2360" s="14"/>
      <c r="GJ2360" s="14"/>
      <c r="GK2360" s="14"/>
      <c r="GL2360" s="14"/>
      <c r="GM2360" s="14"/>
      <c r="GN2360" s="14"/>
      <c r="GO2360" s="14"/>
      <c r="GP2360" s="14"/>
      <c r="GQ2360" s="14"/>
      <c r="GR2360" s="14"/>
      <c r="GS2360" s="14"/>
      <c r="GT2360" s="14"/>
      <c r="GU2360" s="14"/>
      <c r="GV2360" s="14"/>
      <c r="GW2360" s="14"/>
      <c r="GX2360" s="14"/>
      <c r="GY2360" s="14"/>
      <c r="GZ2360" s="14"/>
      <c r="HA2360" s="14"/>
      <c r="HB2360" s="14"/>
      <c r="HC2360" s="14"/>
      <c r="HD2360" s="14"/>
      <c r="HE2360" s="14"/>
      <c r="HF2360" s="14"/>
      <c r="HG2360" s="14"/>
      <c r="HH2360" s="14"/>
      <c r="HI2360" s="14"/>
      <c r="HJ2360" s="14"/>
      <c r="HK2360" s="14"/>
      <c r="HL2360" s="14"/>
      <c r="HM2360" s="14"/>
      <c r="HN2360" s="14"/>
      <c r="HO2360" s="14"/>
      <c r="HP2360" s="14"/>
      <c r="HQ2360" s="14"/>
      <c r="HR2360" s="14"/>
      <c r="HS2360" s="14"/>
      <c r="HT2360" s="14"/>
      <c r="HU2360" s="14"/>
      <c r="HV2360" s="14"/>
      <c r="HW2360" s="14"/>
      <c r="HX2360" s="14"/>
      <c r="HY2360" s="14"/>
      <c r="HZ2360" s="14"/>
      <c r="IA2360" s="14"/>
      <c r="IB2360" s="14"/>
      <c r="IC2360" s="14"/>
      <c r="ID2360" s="14"/>
      <c r="IE2360" s="14"/>
      <c r="IF2360" s="14"/>
      <c r="IG2360" s="14"/>
      <c r="IH2360" s="14"/>
      <c r="II2360" s="14"/>
      <c r="IJ2360" s="14"/>
      <c r="IK2360" s="14"/>
      <c r="IL2360" s="14"/>
      <c r="IM2360" s="14"/>
      <c r="IN2360" s="14"/>
      <c r="IO2360" s="14"/>
      <c r="IP2360" s="14"/>
      <c r="IQ2360" s="14"/>
      <c r="IR2360" s="14"/>
      <c r="IS2360" s="14"/>
      <c r="IT2360" s="14"/>
    </row>
    <row r="2361" spans="1:254" ht="60.75" x14ac:dyDescent="0.2">
      <c r="A2361" s="12">
        <v>500240</v>
      </c>
      <c r="B2361" s="4"/>
      <c r="C2361" s="19" t="s">
        <v>2115</v>
      </c>
      <c r="D2361" s="11">
        <v>61</v>
      </c>
      <c r="E2361" s="11">
        <v>61</v>
      </c>
      <c r="F2361" s="11"/>
      <c r="G2361" s="20">
        <v>5</v>
      </c>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C2361" s="14"/>
      <c r="AD2361" s="14"/>
      <c r="AE2361" s="14"/>
      <c r="AF2361" s="14"/>
      <c r="AG2361" s="14"/>
      <c r="AH2361" s="14"/>
      <c r="AI2361" s="14"/>
      <c r="AJ2361" s="14"/>
      <c r="AK2361" s="14"/>
      <c r="AL2361" s="14"/>
      <c r="AM2361" s="14"/>
      <c r="AN2361" s="14"/>
      <c r="AO2361" s="14"/>
      <c r="AP2361" s="14"/>
      <c r="AQ2361" s="14"/>
      <c r="AR2361" s="14"/>
      <c r="AS2361" s="14"/>
      <c r="AT2361" s="14"/>
      <c r="AU2361" s="14"/>
      <c r="AV2361" s="14"/>
      <c r="AW2361" s="14"/>
      <c r="AX2361" s="14"/>
      <c r="AY2361" s="14"/>
      <c r="AZ2361" s="14"/>
      <c r="BA2361" s="14"/>
      <c r="BB2361" s="14"/>
      <c r="BC2361" s="14"/>
      <c r="BD2361" s="14"/>
      <c r="BE2361" s="14"/>
      <c r="BF2361" s="14"/>
      <c r="BG2361" s="14"/>
      <c r="BH2361" s="14"/>
      <c r="BI2361" s="14"/>
      <c r="BJ2361" s="14"/>
      <c r="BK2361" s="14"/>
      <c r="BL2361" s="14"/>
      <c r="BM2361" s="14"/>
      <c r="BN2361" s="14"/>
      <c r="BO2361" s="14"/>
      <c r="BP2361" s="14"/>
      <c r="BQ2361" s="14"/>
      <c r="BR2361" s="14"/>
      <c r="BS2361" s="14"/>
      <c r="BT2361" s="14"/>
      <c r="BU2361" s="14"/>
      <c r="BV2361" s="14"/>
      <c r="BW2361" s="14"/>
      <c r="BX2361" s="14"/>
      <c r="BY2361" s="14"/>
      <c r="BZ2361" s="14"/>
      <c r="CA2361" s="14"/>
      <c r="CB2361" s="14"/>
      <c r="CC2361" s="14"/>
      <c r="CD2361" s="14"/>
      <c r="CE2361" s="14"/>
      <c r="CF2361" s="14"/>
      <c r="CG2361" s="14"/>
      <c r="CH2361" s="14"/>
      <c r="CI2361" s="14"/>
      <c r="CJ2361" s="14"/>
      <c r="CK2361" s="14"/>
      <c r="CL2361" s="14"/>
      <c r="CM2361" s="14"/>
      <c r="CN2361" s="14"/>
      <c r="CO2361" s="14"/>
      <c r="CP2361" s="14"/>
      <c r="CQ2361" s="14"/>
      <c r="CR2361" s="14"/>
      <c r="CS2361" s="14"/>
      <c r="CT2361" s="14"/>
      <c r="CU2361" s="14"/>
      <c r="CV2361" s="14"/>
      <c r="CW2361" s="14"/>
      <c r="CX2361" s="14"/>
      <c r="CY2361" s="14"/>
      <c r="CZ2361" s="14"/>
      <c r="DA2361" s="14"/>
      <c r="DB2361" s="14"/>
      <c r="DC2361" s="14"/>
      <c r="DD2361" s="14"/>
      <c r="DE2361" s="14"/>
      <c r="DF2361" s="14"/>
      <c r="DG2361" s="14"/>
      <c r="DH2361" s="14"/>
      <c r="DI2361" s="14"/>
      <c r="DJ2361" s="14"/>
      <c r="DK2361" s="14"/>
      <c r="DL2361" s="14"/>
      <c r="DM2361" s="14"/>
      <c r="DN2361" s="14"/>
      <c r="DO2361" s="14"/>
      <c r="DP2361" s="14"/>
      <c r="DQ2361" s="14"/>
      <c r="DR2361" s="14"/>
      <c r="DS2361" s="14"/>
      <c r="DT2361" s="14"/>
      <c r="DU2361" s="14"/>
      <c r="DV2361" s="14"/>
      <c r="DW2361" s="14"/>
      <c r="DX2361" s="14"/>
      <c r="DY2361" s="14"/>
      <c r="DZ2361" s="14"/>
      <c r="EA2361" s="14"/>
      <c r="EB2361" s="14"/>
      <c r="EC2361" s="14"/>
      <c r="ED2361" s="14"/>
      <c r="EE2361" s="14"/>
      <c r="EF2361" s="14"/>
      <c r="EG2361" s="14"/>
      <c r="EH2361" s="14"/>
      <c r="EI2361" s="14"/>
      <c r="EJ2361" s="14"/>
      <c r="EK2361" s="14"/>
      <c r="EL2361" s="14"/>
      <c r="EM2361" s="14"/>
      <c r="EN2361" s="14"/>
      <c r="EO2361" s="14"/>
      <c r="EP2361" s="14"/>
      <c r="EQ2361" s="14"/>
      <c r="ER2361" s="14"/>
      <c r="ES2361" s="14"/>
      <c r="ET2361" s="14"/>
      <c r="EU2361" s="14"/>
      <c r="EV2361" s="14"/>
      <c r="EW2361" s="14"/>
      <c r="EX2361" s="14"/>
      <c r="EY2361" s="14"/>
      <c r="EZ2361" s="14"/>
      <c r="FA2361" s="14"/>
      <c r="FB2361" s="14"/>
      <c r="FC2361" s="14"/>
      <c r="FD2361" s="14"/>
      <c r="FE2361" s="14"/>
      <c r="FF2361" s="14"/>
      <c r="FG2361" s="14"/>
      <c r="FH2361" s="14"/>
      <c r="FI2361" s="14"/>
      <c r="FJ2361" s="14"/>
      <c r="FK2361" s="14"/>
      <c r="FL2361" s="14"/>
      <c r="FM2361" s="14"/>
      <c r="FN2361" s="14"/>
      <c r="FO2361" s="14"/>
      <c r="FP2361" s="14"/>
      <c r="FQ2361" s="14"/>
      <c r="FR2361" s="14"/>
      <c r="FS2361" s="14"/>
      <c r="FT2361" s="14"/>
      <c r="FU2361" s="14"/>
      <c r="FV2361" s="14"/>
      <c r="FW2361" s="14"/>
      <c r="FX2361" s="14"/>
      <c r="FY2361" s="14"/>
      <c r="FZ2361" s="14"/>
      <c r="GA2361" s="14"/>
      <c r="GB2361" s="14"/>
      <c r="GC2361" s="14"/>
      <c r="GD2361" s="14"/>
      <c r="GE2361" s="14"/>
      <c r="GF2361" s="14"/>
      <c r="GG2361" s="14"/>
      <c r="GH2361" s="14"/>
      <c r="GI2361" s="14"/>
      <c r="GJ2361" s="14"/>
      <c r="GK2361" s="14"/>
      <c r="GL2361" s="14"/>
      <c r="GM2361" s="14"/>
      <c r="GN2361" s="14"/>
      <c r="GO2361" s="14"/>
      <c r="GP2361" s="14"/>
      <c r="GQ2361" s="14"/>
      <c r="GR2361" s="14"/>
      <c r="GS2361" s="14"/>
      <c r="GT2361" s="14"/>
      <c r="GU2361" s="14"/>
      <c r="GV2361" s="14"/>
      <c r="GW2361" s="14"/>
      <c r="GX2361" s="14"/>
      <c r="GY2361" s="14"/>
      <c r="GZ2361" s="14"/>
      <c r="HA2361" s="14"/>
      <c r="HB2361" s="14"/>
      <c r="HC2361" s="14"/>
      <c r="HD2361" s="14"/>
      <c r="HE2361" s="14"/>
      <c r="HF2361" s="14"/>
      <c r="HG2361" s="14"/>
      <c r="HH2361" s="14"/>
      <c r="HI2361" s="14"/>
      <c r="HJ2361" s="14"/>
      <c r="HK2361" s="14"/>
      <c r="HL2361" s="14"/>
      <c r="HM2361" s="14"/>
      <c r="HN2361" s="14"/>
      <c r="HO2361" s="14"/>
      <c r="HP2361" s="14"/>
      <c r="HQ2361" s="14"/>
      <c r="HR2361" s="14"/>
      <c r="HS2361" s="14"/>
      <c r="HT2361" s="14"/>
      <c r="HU2361" s="14"/>
      <c r="HV2361" s="14"/>
      <c r="HW2361" s="14"/>
      <c r="HX2361" s="14"/>
      <c r="HY2361" s="14"/>
      <c r="HZ2361" s="14"/>
      <c r="IA2361" s="14"/>
      <c r="IB2361" s="14"/>
      <c r="IC2361" s="14"/>
      <c r="ID2361" s="14"/>
      <c r="IE2361" s="14"/>
      <c r="IF2361" s="14"/>
      <c r="IG2361" s="14"/>
      <c r="IH2361" s="14"/>
      <c r="II2361" s="14"/>
      <c r="IJ2361" s="14"/>
      <c r="IK2361" s="14"/>
      <c r="IL2361" s="14"/>
      <c r="IM2361" s="14"/>
      <c r="IN2361" s="14"/>
      <c r="IO2361" s="14"/>
      <c r="IP2361" s="14"/>
      <c r="IQ2361" s="14"/>
      <c r="IR2361" s="14"/>
      <c r="IS2361" s="14"/>
      <c r="IT2361" s="14"/>
    </row>
    <row r="2362" spans="1:254" x14ac:dyDescent="0.2">
      <c r="A2362" s="12">
        <v>500245</v>
      </c>
      <c r="B2362" s="4"/>
      <c r="C2362" s="13" t="s">
        <v>2116</v>
      </c>
      <c r="D2362" s="11">
        <v>45.1</v>
      </c>
      <c r="E2362" s="11">
        <v>45.1</v>
      </c>
      <c r="F2362" s="11"/>
      <c r="G2362" s="20">
        <v>5</v>
      </c>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C2362" s="14"/>
      <c r="AD2362" s="14"/>
      <c r="AE2362" s="14"/>
      <c r="AF2362" s="14"/>
      <c r="AG2362" s="14"/>
      <c r="AH2362" s="14"/>
      <c r="AI2362" s="14"/>
      <c r="AJ2362" s="14"/>
      <c r="AK2362" s="14"/>
      <c r="AL2362" s="14"/>
      <c r="AM2362" s="14"/>
      <c r="AN2362" s="14"/>
      <c r="AO2362" s="14"/>
      <c r="AP2362" s="14"/>
      <c r="AQ2362" s="14"/>
      <c r="AR2362" s="14"/>
      <c r="AS2362" s="14"/>
      <c r="AT2362" s="14"/>
      <c r="AU2362" s="14"/>
      <c r="AV2362" s="14"/>
      <c r="AW2362" s="14"/>
      <c r="AX2362" s="14"/>
      <c r="AY2362" s="14"/>
      <c r="AZ2362" s="14"/>
      <c r="BA2362" s="14"/>
      <c r="BB2362" s="14"/>
      <c r="BC2362" s="14"/>
      <c r="BD2362" s="14"/>
      <c r="BE2362" s="14"/>
      <c r="BF2362" s="14"/>
      <c r="BG2362" s="14"/>
      <c r="BH2362" s="14"/>
      <c r="BI2362" s="14"/>
      <c r="BJ2362" s="14"/>
      <c r="BK2362" s="14"/>
      <c r="BL2362" s="14"/>
      <c r="BM2362" s="14"/>
      <c r="BN2362" s="14"/>
      <c r="BO2362" s="14"/>
      <c r="BP2362" s="14"/>
      <c r="BQ2362" s="14"/>
      <c r="BR2362" s="14"/>
      <c r="BS2362" s="14"/>
      <c r="BT2362" s="14"/>
      <c r="BU2362" s="14"/>
      <c r="BV2362" s="14"/>
      <c r="BW2362" s="14"/>
      <c r="BX2362" s="14"/>
      <c r="BY2362" s="14"/>
      <c r="BZ2362" s="14"/>
      <c r="CA2362" s="14"/>
      <c r="CB2362" s="14"/>
      <c r="CC2362" s="14"/>
      <c r="CD2362" s="14"/>
      <c r="CE2362" s="14"/>
      <c r="CF2362" s="14"/>
      <c r="CG2362" s="14"/>
      <c r="CH2362" s="14"/>
      <c r="CI2362" s="14"/>
      <c r="CJ2362" s="14"/>
      <c r="CK2362" s="14"/>
      <c r="CL2362" s="14"/>
      <c r="CM2362" s="14"/>
      <c r="CN2362" s="14"/>
      <c r="CO2362" s="14"/>
      <c r="CP2362" s="14"/>
      <c r="CQ2362" s="14"/>
      <c r="CR2362" s="14"/>
      <c r="CS2362" s="14"/>
      <c r="CT2362" s="14"/>
      <c r="CU2362" s="14"/>
      <c r="CV2362" s="14"/>
      <c r="CW2362" s="14"/>
      <c r="CX2362" s="14"/>
      <c r="CY2362" s="14"/>
      <c r="CZ2362" s="14"/>
      <c r="DA2362" s="14"/>
      <c r="DB2362" s="14"/>
      <c r="DC2362" s="14"/>
      <c r="DD2362" s="14"/>
      <c r="DE2362" s="14"/>
      <c r="DF2362" s="14"/>
      <c r="DG2362" s="14"/>
      <c r="DH2362" s="14"/>
      <c r="DI2362" s="14"/>
      <c r="DJ2362" s="14"/>
      <c r="DK2362" s="14"/>
      <c r="DL2362" s="14"/>
      <c r="DM2362" s="14"/>
      <c r="DN2362" s="14"/>
      <c r="DO2362" s="14"/>
      <c r="DP2362" s="14"/>
      <c r="DQ2362" s="14"/>
      <c r="DR2362" s="14"/>
      <c r="DS2362" s="14"/>
      <c r="DT2362" s="14"/>
      <c r="DU2362" s="14"/>
      <c r="DV2362" s="14"/>
      <c r="DW2362" s="14"/>
      <c r="DX2362" s="14"/>
      <c r="DY2362" s="14"/>
      <c r="DZ2362" s="14"/>
      <c r="EA2362" s="14"/>
      <c r="EB2362" s="14"/>
      <c r="EC2362" s="14"/>
      <c r="ED2362" s="14"/>
      <c r="EE2362" s="14"/>
      <c r="EF2362" s="14"/>
      <c r="EG2362" s="14"/>
      <c r="EH2362" s="14"/>
      <c r="EI2362" s="14"/>
      <c r="EJ2362" s="14"/>
      <c r="EK2362" s="14"/>
      <c r="EL2362" s="14"/>
      <c r="EM2362" s="14"/>
      <c r="EN2362" s="14"/>
      <c r="EO2362" s="14"/>
      <c r="EP2362" s="14"/>
      <c r="EQ2362" s="14"/>
      <c r="ER2362" s="14"/>
      <c r="ES2362" s="14"/>
      <c r="ET2362" s="14"/>
      <c r="EU2362" s="14"/>
      <c r="EV2362" s="14"/>
      <c r="EW2362" s="14"/>
      <c r="EX2362" s="14"/>
      <c r="EY2362" s="14"/>
      <c r="EZ2362" s="14"/>
      <c r="FA2362" s="14"/>
      <c r="FB2362" s="14"/>
      <c r="FC2362" s="14"/>
      <c r="FD2362" s="14"/>
      <c r="FE2362" s="14"/>
      <c r="FF2362" s="14"/>
      <c r="FG2362" s="14"/>
      <c r="FH2362" s="14"/>
      <c r="FI2362" s="14"/>
      <c r="FJ2362" s="14"/>
      <c r="FK2362" s="14"/>
      <c r="FL2362" s="14"/>
      <c r="FM2362" s="14"/>
      <c r="FN2362" s="14"/>
      <c r="FO2362" s="14"/>
      <c r="FP2362" s="14"/>
      <c r="FQ2362" s="14"/>
      <c r="FR2362" s="14"/>
      <c r="FS2362" s="14"/>
      <c r="FT2362" s="14"/>
      <c r="FU2362" s="14"/>
      <c r="FV2362" s="14"/>
      <c r="FW2362" s="14"/>
      <c r="FX2362" s="14"/>
      <c r="FY2362" s="14"/>
      <c r="FZ2362" s="14"/>
      <c r="GA2362" s="14"/>
      <c r="GB2362" s="14"/>
      <c r="GC2362" s="14"/>
      <c r="GD2362" s="14"/>
      <c r="GE2362" s="14"/>
      <c r="GF2362" s="14"/>
      <c r="GG2362" s="14"/>
      <c r="GH2362" s="14"/>
      <c r="GI2362" s="14"/>
      <c r="GJ2362" s="14"/>
      <c r="GK2362" s="14"/>
      <c r="GL2362" s="14"/>
      <c r="GM2362" s="14"/>
      <c r="GN2362" s="14"/>
      <c r="GO2362" s="14"/>
      <c r="GP2362" s="14"/>
      <c r="GQ2362" s="14"/>
      <c r="GR2362" s="14"/>
      <c r="GS2362" s="14"/>
      <c r="GT2362" s="14"/>
      <c r="GU2362" s="14"/>
      <c r="GV2362" s="14"/>
      <c r="GW2362" s="14"/>
      <c r="GX2362" s="14"/>
      <c r="GY2362" s="14"/>
      <c r="GZ2362" s="14"/>
      <c r="HA2362" s="14"/>
      <c r="HB2362" s="14"/>
      <c r="HC2362" s="14"/>
      <c r="HD2362" s="14"/>
      <c r="HE2362" s="14"/>
      <c r="HF2362" s="14"/>
      <c r="HG2362" s="14"/>
      <c r="HH2362" s="14"/>
      <c r="HI2362" s="14"/>
      <c r="HJ2362" s="14"/>
      <c r="HK2362" s="14"/>
      <c r="HL2362" s="14"/>
      <c r="HM2362" s="14"/>
      <c r="HN2362" s="14"/>
      <c r="HO2362" s="14"/>
      <c r="HP2362" s="14"/>
      <c r="HQ2362" s="14"/>
      <c r="HR2362" s="14"/>
      <c r="HS2362" s="14"/>
      <c r="HT2362" s="14"/>
      <c r="HU2362" s="14"/>
      <c r="HV2362" s="14"/>
      <c r="HW2362" s="14"/>
      <c r="HX2362" s="14"/>
      <c r="HY2362" s="14"/>
      <c r="HZ2362" s="14"/>
      <c r="IA2362" s="14"/>
      <c r="IB2362" s="14"/>
      <c r="IC2362" s="14"/>
      <c r="ID2362" s="14"/>
      <c r="IE2362" s="14"/>
      <c r="IF2362" s="14"/>
      <c r="IG2362" s="14"/>
      <c r="IH2362" s="14"/>
      <c r="II2362" s="14"/>
      <c r="IJ2362" s="14"/>
      <c r="IK2362" s="14"/>
      <c r="IL2362" s="14"/>
      <c r="IM2362" s="14"/>
      <c r="IN2362" s="14"/>
      <c r="IO2362" s="14"/>
      <c r="IP2362" s="14"/>
      <c r="IQ2362" s="14"/>
      <c r="IR2362" s="14"/>
      <c r="IS2362" s="14"/>
      <c r="IT2362" s="14"/>
    </row>
    <row r="2363" spans="1:254" x14ac:dyDescent="0.2">
      <c r="A2363" s="12">
        <v>500250</v>
      </c>
      <c r="B2363" s="4"/>
      <c r="C2363" s="13" t="s">
        <v>2117</v>
      </c>
      <c r="D2363" s="11">
        <v>63.2</v>
      </c>
      <c r="E2363" s="11">
        <v>63.2</v>
      </c>
      <c r="F2363" s="11"/>
      <c r="G2363" s="20">
        <v>5</v>
      </c>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C2363" s="14"/>
      <c r="AD2363" s="14"/>
      <c r="AE2363" s="14"/>
      <c r="AF2363" s="14"/>
      <c r="AG2363" s="14"/>
      <c r="AH2363" s="14"/>
      <c r="AI2363" s="14"/>
      <c r="AJ2363" s="14"/>
      <c r="AK2363" s="14"/>
      <c r="AL2363" s="14"/>
      <c r="AM2363" s="14"/>
      <c r="AN2363" s="14"/>
      <c r="AO2363" s="14"/>
      <c r="AP2363" s="14"/>
      <c r="AQ2363" s="14"/>
      <c r="AR2363" s="14"/>
      <c r="AS2363" s="14"/>
      <c r="AT2363" s="14"/>
      <c r="AU2363" s="14"/>
      <c r="AV2363" s="14"/>
      <c r="AW2363" s="14"/>
      <c r="AX2363" s="14"/>
      <c r="AY2363" s="14"/>
      <c r="AZ2363" s="14"/>
      <c r="BA2363" s="14"/>
      <c r="BB2363" s="14"/>
      <c r="BC2363" s="14"/>
      <c r="BD2363" s="14"/>
      <c r="BE2363" s="14"/>
      <c r="BF2363" s="14"/>
      <c r="BG2363" s="14"/>
      <c r="BH2363" s="14"/>
      <c r="BI2363" s="14"/>
      <c r="BJ2363" s="14"/>
      <c r="BK2363" s="14"/>
      <c r="BL2363" s="14"/>
      <c r="BM2363" s="14"/>
      <c r="BN2363" s="14"/>
      <c r="BO2363" s="14"/>
      <c r="BP2363" s="14"/>
      <c r="BQ2363" s="14"/>
      <c r="BR2363" s="14"/>
      <c r="BS2363" s="14"/>
      <c r="BT2363" s="14"/>
      <c r="BU2363" s="14"/>
      <c r="BV2363" s="14"/>
      <c r="BW2363" s="14"/>
      <c r="BX2363" s="14"/>
      <c r="BY2363" s="14"/>
      <c r="BZ2363" s="14"/>
      <c r="CA2363" s="14"/>
      <c r="CB2363" s="14"/>
      <c r="CC2363" s="14"/>
      <c r="CD2363" s="14"/>
      <c r="CE2363" s="14"/>
      <c r="CF2363" s="14"/>
      <c r="CG2363" s="14"/>
      <c r="CH2363" s="14"/>
      <c r="CI2363" s="14"/>
      <c r="CJ2363" s="14"/>
      <c r="CK2363" s="14"/>
      <c r="CL2363" s="14"/>
      <c r="CM2363" s="14"/>
      <c r="CN2363" s="14"/>
      <c r="CO2363" s="14"/>
      <c r="CP2363" s="14"/>
      <c r="CQ2363" s="14"/>
      <c r="CR2363" s="14"/>
      <c r="CS2363" s="14"/>
      <c r="CT2363" s="14"/>
      <c r="CU2363" s="14"/>
      <c r="CV2363" s="14"/>
      <c r="CW2363" s="14"/>
      <c r="CX2363" s="14"/>
      <c r="CY2363" s="14"/>
      <c r="CZ2363" s="14"/>
      <c r="DA2363" s="14"/>
      <c r="DB2363" s="14"/>
      <c r="DC2363" s="14"/>
      <c r="DD2363" s="14"/>
      <c r="DE2363" s="14"/>
      <c r="DF2363" s="14"/>
      <c r="DG2363" s="14"/>
      <c r="DH2363" s="14"/>
      <c r="DI2363" s="14"/>
      <c r="DJ2363" s="14"/>
      <c r="DK2363" s="14"/>
      <c r="DL2363" s="14"/>
      <c r="DM2363" s="14"/>
      <c r="DN2363" s="14"/>
      <c r="DO2363" s="14"/>
      <c r="DP2363" s="14"/>
      <c r="DQ2363" s="14"/>
      <c r="DR2363" s="14"/>
      <c r="DS2363" s="14"/>
      <c r="DT2363" s="14"/>
      <c r="DU2363" s="14"/>
      <c r="DV2363" s="14"/>
      <c r="DW2363" s="14"/>
      <c r="DX2363" s="14"/>
      <c r="DY2363" s="14"/>
      <c r="DZ2363" s="14"/>
      <c r="EA2363" s="14"/>
      <c r="EB2363" s="14"/>
      <c r="EC2363" s="14"/>
      <c r="ED2363" s="14"/>
      <c r="EE2363" s="14"/>
      <c r="EF2363" s="14"/>
      <c r="EG2363" s="14"/>
      <c r="EH2363" s="14"/>
      <c r="EI2363" s="14"/>
      <c r="EJ2363" s="14"/>
      <c r="EK2363" s="14"/>
      <c r="EL2363" s="14"/>
      <c r="EM2363" s="14"/>
      <c r="EN2363" s="14"/>
      <c r="EO2363" s="14"/>
      <c r="EP2363" s="14"/>
      <c r="EQ2363" s="14"/>
      <c r="ER2363" s="14"/>
      <c r="ES2363" s="14"/>
      <c r="ET2363" s="14"/>
      <c r="EU2363" s="14"/>
      <c r="EV2363" s="14"/>
      <c r="EW2363" s="14"/>
      <c r="EX2363" s="14"/>
      <c r="EY2363" s="14"/>
      <c r="EZ2363" s="14"/>
      <c r="FA2363" s="14"/>
      <c r="FB2363" s="14"/>
      <c r="FC2363" s="14"/>
      <c r="FD2363" s="14"/>
      <c r="FE2363" s="14"/>
      <c r="FF2363" s="14"/>
      <c r="FG2363" s="14"/>
      <c r="FH2363" s="14"/>
      <c r="FI2363" s="14"/>
      <c r="FJ2363" s="14"/>
      <c r="FK2363" s="14"/>
      <c r="FL2363" s="14"/>
      <c r="FM2363" s="14"/>
      <c r="FN2363" s="14"/>
      <c r="FO2363" s="14"/>
      <c r="FP2363" s="14"/>
      <c r="FQ2363" s="14"/>
      <c r="FR2363" s="14"/>
      <c r="FS2363" s="14"/>
      <c r="FT2363" s="14"/>
      <c r="FU2363" s="14"/>
      <c r="FV2363" s="14"/>
      <c r="FW2363" s="14"/>
      <c r="FX2363" s="14"/>
      <c r="FY2363" s="14"/>
      <c r="FZ2363" s="14"/>
      <c r="GA2363" s="14"/>
      <c r="GB2363" s="14"/>
      <c r="GC2363" s="14"/>
      <c r="GD2363" s="14"/>
      <c r="GE2363" s="14"/>
      <c r="GF2363" s="14"/>
      <c r="GG2363" s="14"/>
      <c r="GH2363" s="14"/>
      <c r="GI2363" s="14"/>
      <c r="GJ2363" s="14"/>
      <c r="GK2363" s="14"/>
      <c r="GL2363" s="14"/>
      <c r="GM2363" s="14"/>
      <c r="GN2363" s="14"/>
      <c r="GO2363" s="14"/>
      <c r="GP2363" s="14"/>
      <c r="GQ2363" s="14"/>
      <c r="GR2363" s="14"/>
      <c r="GS2363" s="14"/>
      <c r="GT2363" s="14"/>
      <c r="GU2363" s="14"/>
      <c r="GV2363" s="14"/>
      <c r="GW2363" s="14"/>
      <c r="GX2363" s="14"/>
      <c r="GY2363" s="14"/>
      <c r="GZ2363" s="14"/>
      <c r="HA2363" s="14"/>
      <c r="HB2363" s="14"/>
      <c r="HC2363" s="14"/>
      <c r="HD2363" s="14"/>
      <c r="HE2363" s="14"/>
      <c r="HF2363" s="14"/>
      <c r="HG2363" s="14"/>
      <c r="HH2363" s="14"/>
      <c r="HI2363" s="14"/>
      <c r="HJ2363" s="14"/>
      <c r="HK2363" s="14"/>
      <c r="HL2363" s="14"/>
      <c r="HM2363" s="14"/>
      <c r="HN2363" s="14"/>
      <c r="HO2363" s="14"/>
      <c r="HP2363" s="14"/>
      <c r="HQ2363" s="14"/>
      <c r="HR2363" s="14"/>
      <c r="HS2363" s="14"/>
      <c r="HT2363" s="14"/>
      <c r="HU2363" s="14"/>
      <c r="HV2363" s="14"/>
      <c r="HW2363" s="14"/>
      <c r="HX2363" s="14"/>
      <c r="HY2363" s="14"/>
      <c r="HZ2363" s="14"/>
      <c r="IA2363" s="14"/>
      <c r="IB2363" s="14"/>
      <c r="IC2363" s="14"/>
      <c r="ID2363" s="14"/>
      <c r="IE2363" s="14"/>
      <c r="IF2363" s="14"/>
      <c r="IG2363" s="14"/>
      <c r="IH2363" s="14"/>
      <c r="II2363" s="14"/>
      <c r="IJ2363" s="14"/>
      <c r="IK2363" s="14"/>
      <c r="IL2363" s="14"/>
      <c r="IM2363" s="14"/>
      <c r="IN2363" s="14"/>
      <c r="IO2363" s="14"/>
      <c r="IP2363" s="14"/>
      <c r="IQ2363" s="14"/>
      <c r="IR2363" s="14"/>
      <c r="IS2363" s="14"/>
      <c r="IT2363" s="14"/>
    </row>
    <row r="2364" spans="1:254" x14ac:dyDescent="0.2">
      <c r="A2364" s="12">
        <v>500255</v>
      </c>
      <c r="B2364" s="4"/>
      <c r="C2364" s="13" t="s">
        <v>2118</v>
      </c>
      <c r="D2364" s="11">
        <v>60.6</v>
      </c>
      <c r="E2364" s="11">
        <v>60.6</v>
      </c>
      <c r="F2364" s="11"/>
      <c r="G2364" s="20">
        <v>5</v>
      </c>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C2364" s="14"/>
      <c r="AD2364" s="14"/>
      <c r="AE2364" s="14"/>
      <c r="AF2364" s="14"/>
      <c r="AG2364" s="14"/>
      <c r="AH2364" s="14"/>
      <c r="AI2364" s="14"/>
      <c r="AJ2364" s="14"/>
      <c r="AK2364" s="14"/>
      <c r="AL2364" s="14"/>
      <c r="AM2364" s="14"/>
      <c r="AN2364" s="14"/>
      <c r="AO2364" s="14"/>
      <c r="AP2364" s="14"/>
      <c r="AQ2364" s="14"/>
      <c r="AR2364" s="14"/>
      <c r="AS2364" s="14"/>
      <c r="AT2364" s="14"/>
      <c r="AU2364" s="14"/>
      <c r="AV2364" s="14"/>
      <c r="AW2364" s="14"/>
      <c r="AX2364" s="14"/>
      <c r="AY2364" s="14"/>
      <c r="AZ2364" s="14"/>
      <c r="BA2364" s="14"/>
      <c r="BB2364" s="14"/>
      <c r="BC2364" s="14"/>
      <c r="BD2364" s="14"/>
      <c r="BE2364" s="14"/>
      <c r="BF2364" s="14"/>
      <c r="BG2364" s="14"/>
      <c r="BH2364" s="14"/>
      <c r="BI2364" s="14"/>
      <c r="BJ2364" s="14"/>
      <c r="BK2364" s="14"/>
      <c r="BL2364" s="14"/>
      <c r="BM2364" s="14"/>
      <c r="BN2364" s="14"/>
      <c r="BO2364" s="14"/>
      <c r="BP2364" s="14"/>
      <c r="BQ2364" s="14"/>
      <c r="BR2364" s="14"/>
      <c r="BS2364" s="14"/>
      <c r="BT2364" s="14"/>
      <c r="BU2364" s="14"/>
      <c r="BV2364" s="14"/>
      <c r="BW2364" s="14"/>
      <c r="BX2364" s="14"/>
      <c r="BY2364" s="14"/>
      <c r="BZ2364" s="14"/>
      <c r="CA2364" s="14"/>
      <c r="CB2364" s="14"/>
      <c r="CC2364" s="14"/>
      <c r="CD2364" s="14"/>
      <c r="CE2364" s="14"/>
      <c r="CF2364" s="14"/>
      <c r="CG2364" s="14"/>
      <c r="CH2364" s="14"/>
      <c r="CI2364" s="14"/>
      <c r="CJ2364" s="14"/>
      <c r="CK2364" s="14"/>
      <c r="CL2364" s="14"/>
      <c r="CM2364" s="14"/>
      <c r="CN2364" s="14"/>
      <c r="CO2364" s="14"/>
      <c r="CP2364" s="14"/>
      <c r="CQ2364" s="14"/>
      <c r="CR2364" s="14"/>
      <c r="CS2364" s="14"/>
      <c r="CT2364" s="14"/>
      <c r="CU2364" s="14"/>
      <c r="CV2364" s="14"/>
      <c r="CW2364" s="14"/>
      <c r="CX2364" s="14"/>
      <c r="CY2364" s="14"/>
      <c r="CZ2364" s="14"/>
      <c r="DA2364" s="14"/>
      <c r="DB2364" s="14"/>
      <c r="DC2364" s="14"/>
      <c r="DD2364" s="14"/>
      <c r="DE2364" s="14"/>
      <c r="DF2364" s="14"/>
      <c r="DG2364" s="14"/>
      <c r="DH2364" s="14"/>
      <c r="DI2364" s="14"/>
      <c r="DJ2364" s="14"/>
      <c r="DK2364" s="14"/>
      <c r="DL2364" s="14"/>
      <c r="DM2364" s="14"/>
      <c r="DN2364" s="14"/>
      <c r="DO2364" s="14"/>
      <c r="DP2364" s="14"/>
      <c r="DQ2364" s="14"/>
      <c r="DR2364" s="14"/>
      <c r="DS2364" s="14"/>
      <c r="DT2364" s="14"/>
      <c r="DU2364" s="14"/>
      <c r="DV2364" s="14"/>
      <c r="DW2364" s="14"/>
      <c r="DX2364" s="14"/>
      <c r="DY2364" s="14"/>
      <c r="DZ2364" s="14"/>
      <c r="EA2364" s="14"/>
      <c r="EB2364" s="14"/>
      <c r="EC2364" s="14"/>
      <c r="ED2364" s="14"/>
      <c r="EE2364" s="14"/>
      <c r="EF2364" s="14"/>
      <c r="EG2364" s="14"/>
      <c r="EH2364" s="14"/>
      <c r="EI2364" s="14"/>
      <c r="EJ2364" s="14"/>
      <c r="EK2364" s="14"/>
      <c r="EL2364" s="14"/>
      <c r="EM2364" s="14"/>
      <c r="EN2364" s="14"/>
      <c r="EO2364" s="14"/>
      <c r="EP2364" s="14"/>
      <c r="EQ2364" s="14"/>
      <c r="ER2364" s="14"/>
      <c r="ES2364" s="14"/>
      <c r="ET2364" s="14"/>
      <c r="EU2364" s="14"/>
      <c r="EV2364" s="14"/>
      <c r="EW2364" s="14"/>
      <c r="EX2364" s="14"/>
      <c r="EY2364" s="14"/>
      <c r="EZ2364" s="14"/>
      <c r="FA2364" s="14"/>
      <c r="FB2364" s="14"/>
      <c r="FC2364" s="14"/>
      <c r="FD2364" s="14"/>
      <c r="FE2364" s="14"/>
      <c r="FF2364" s="14"/>
      <c r="FG2364" s="14"/>
      <c r="FH2364" s="14"/>
      <c r="FI2364" s="14"/>
      <c r="FJ2364" s="14"/>
      <c r="FK2364" s="14"/>
      <c r="FL2364" s="14"/>
      <c r="FM2364" s="14"/>
      <c r="FN2364" s="14"/>
      <c r="FO2364" s="14"/>
      <c r="FP2364" s="14"/>
      <c r="FQ2364" s="14"/>
      <c r="FR2364" s="14"/>
      <c r="FS2364" s="14"/>
      <c r="FT2364" s="14"/>
      <c r="FU2364" s="14"/>
      <c r="FV2364" s="14"/>
      <c r="FW2364" s="14"/>
      <c r="FX2364" s="14"/>
      <c r="FY2364" s="14"/>
      <c r="FZ2364" s="14"/>
      <c r="GA2364" s="14"/>
      <c r="GB2364" s="14"/>
      <c r="GC2364" s="14"/>
      <c r="GD2364" s="14"/>
      <c r="GE2364" s="14"/>
      <c r="GF2364" s="14"/>
      <c r="GG2364" s="14"/>
      <c r="GH2364" s="14"/>
      <c r="GI2364" s="14"/>
      <c r="GJ2364" s="14"/>
      <c r="GK2364" s="14"/>
      <c r="GL2364" s="14"/>
      <c r="GM2364" s="14"/>
      <c r="GN2364" s="14"/>
      <c r="GO2364" s="14"/>
      <c r="GP2364" s="14"/>
      <c r="GQ2364" s="14"/>
      <c r="GR2364" s="14"/>
      <c r="GS2364" s="14"/>
      <c r="GT2364" s="14"/>
      <c r="GU2364" s="14"/>
      <c r="GV2364" s="14"/>
      <c r="GW2364" s="14"/>
      <c r="GX2364" s="14"/>
      <c r="GY2364" s="14"/>
      <c r="GZ2364" s="14"/>
      <c r="HA2364" s="14"/>
      <c r="HB2364" s="14"/>
      <c r="HC2364" s="14"/>
      <c r="HD2364" s="14"/>
      <c r="HE2364" s="14"/>
      <c r="HF2364" s="14"/>
      <c r="HG2364" s="14"/>
      <c r="HH2364" s="14"/>
      <c r="HI2364" s="14"/>
      <c r="HJ2364" s="14"/>
      <c r="HK2364" s="14"/>
      <c r="HL2364" s="14"/>
      <c r="HM2364" s="14"/>
      <c r="HN2364" s="14"/>
      <c r="HO2364" s="14"/>
      <c r="HP2364" s="14"/>
      <c r="HQ2364" s="14"/>
      <c r="HR2364" s="14"/>
      <c r="HS2364" s="14"/>
      <c r="HT2364" s="14"/>
      <c r="HU2364" s="14"/>
      <c r="HV2364" s="14"/>
      <c r="HW2364" s="14"/>
      <c r="HX2364" s="14"/>
      <c r="HY2364" s="14"/>
      <c r="HZ2364" s="14"/>
      <c r="IA2364" s="14"/>
      <c r="IB2364" s="14"/>
      <c r="IC2364" s="14"/>
      <c r="ID2364" s="14"/>
      <c r="IE2364" s="14"/>
      <c r="IF2364" s="14"/>
      <c r="IG2364" s="14"/>
      <c r="IH2364" s="14"/>
      <c r="II2364" s="14"/>
      <c r="IJ2364" s="14"/>
      <c r="IK2364" s="14"/>
      <c r="IL2364" s="14"/>
      <c r="IM2364" s="14"/>
      <c r="IN2364" s="14"/>
      <c r="IO2364" s="14"/>
      <c r="IP2364" s="14"/>
      <c r="IQ2364" s="14"/>
      <c r="IR2364" s="14"/>
      <c r="IS2364" s="14"/>
      <c r="IT2364" s="14"/>
    </row>
    <row r="2365" spans="1:254" ht="40.5" x14ac:dyDescent="0.2">
      <c r="A2365" s="12">
        <v>500260</v>
      </c>
      <c r="B2365" s="4"/>
      <c r="C2365" s="13" t="s">
        <v>2119</v>
      </c>
      <c r="D2365" s="11">
        <v>65</v>
      </c>
      <c r="E2365" s="11">
        <v>65</v>
      </c>
      <c r="F2365" s="11"/>
      <c r="G2365" s="20">
        <v>5</v>
      </c>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C2365" s="14"/>
      <c r="AD2365" s="14"/>
      <c r="AE2365" s="14"/>
      <c r="AF2365" s="14"/>
      <c r="AG2365" s="14"/>
      <c r="AH2365" s="14"/>
      <c r="AI2365" s="14"/>
      <c r="AJ2365" s="14"/>
      <c r="AK2365" s="14"/>
      <c r="AL2365" s="14"/>
      <c r="AM2365" s="14"/>
      <c r="AN2365" s="14"/>
      <c r="AO2365" s="14"/>
      <c r="AP2365" s="14"/>
      <c r="AQ2365" s="14"/>
      <c r="AR2365" s="14"/>
      <c r="AS2365" s="14"/>
      <c r="AT2365" s="14"/>
      <c r="AU2365" s="14"/>
      <c r="AV2365" s="14"/>
      <c r="AW2365" s="14"/>
      <c r="AX2365" s="14"/>
      <c r="AY2365" s="14"/>
      <c r="AZ2365" s="14"/>
      <c r="BA2365" s="14"/>
      <c r="BB2365" s="14"/>
      <c r="BC2365" s="14"/>
      <c r="BD2365" s="14"/>
      <c r="BE2365" s="14"/>
      <c r="BF2365" s="14"/>
      <c r="BG2365" s="14"/>
      <c r="BH2365" s="14"/>
      <c r="BI2365" s="14"/>
      <c r="BJ2365" s="14"/>
      <c r="BK2365" s="14"/>
      <c r="BL2365" s="14"/>
      <c r="BM2365" s="14"/>
      <c r="BN2365" s="14"/>
      <c r="BO2365" s="14"/>
      <c r="BP2365" s="14"/>
      <c r="BQ2365" s="14"/>
      <c r="BR2365" s="14"/>
      <c r="BS2365" s="14"/>
      <c r="BT2365" s="14"/>
      <c r="BU2365" s="14"/>
      <c r="BV2365" s="14"/>
      <c r="BW2365" s="14"/>
      <c r="BX2365" s="14"/>
      <c r="BY2365" s="14"/>
      <c r="BZ2365" s="14"/>
      <c r="CA2365" s="14"/>
      <c r="CB2365" s="14"/>
      <c r="CC2365" s="14"/>
      <c r="CD2365" s="14"/>
      <c r="CE2365" s="14"/>
      <c r="CF2365" s="14"/>
      <c r="CG2365" s="14"/>
      <c r="CH2365" s="14"/>
      <c r="CI2365" s="14"/>
      <c r="CJ2365" s="14"/>
      <c r="CK2365" s="14"/>
      <c r="CL2365" s="14"/>
      <c r="CM2365" s="14"/>
      <c r="CN2365" s="14"/>
      <c r="CO2365" s="14"/>
      <c r="CP2365" s="14"/>
      <c r="CQ2365" s="14"/>
      <c r="CR2365" s="14"/>
      <c r="CS2365" s="14"/>
      <c r="CT2365" s="14"/>
      <c r="CU2365" s="14"/>
      <c r="CV2365" s="14"/>
      <c r="CW2365" s="14"/>
      <c r="CX2365" s="14"/>
      <c r="CY2365" s="14"/>
      <c r="CZ2365" s="14"/>
      <c r="DA2365" s="14"/>
      <c r="DB2365" s="14"/>
      <c r="DC2365" s="14"/>
      <c r="DD2365" s="14"/>
      <c r="DE2365" s="14"/>
      <c r="DF2365" s="14"/>
      <c r="DG2365" s="14"/>
      <c r="DH2365" s="14"/>
      <c r="DI2365" s="14"/>
      <c r="DJ2365" s="14"/>
      <c r="DK2365" s="14"/>
      <c r="DL2365" s="14"/>
      <c r="DM2365" s="14"/>
      <c r="DN2365" s="14"/>
      <c r="DO2365" s="14"/>
      <c r="DP2365" s="14"/>
      <c r="DQ2365" s="14"/>
      <c r="DR2365" s="14"/>
      <c r="DS2365" s="14"/>
      <c r="DT2365" s="14"/>
      <c r="DU2365" s="14"/>
      <c r="DV2365" s="14"/>
      <c r="DW2365" s="14"/>
      <c r="DX2365" s="14"/>
      <c r="DY2365" s="14"/>
      <c r="DZ2365" s="14"/>
      <c r="EA2365" s="14"/>
      <c r="EB2365" s="14"/>
      <c r="EC2365" s="14"/>
      <c r="ED2365" s="14"/>
      <c r="EE2365" s="14"/>
      <c r="EF2365" s="14"/>
      <c r="EG2365" s="14"/>
      <c r="EH2365" s="14"/>
      <c r="EI2365" s="14"/>
      <c r="EJ2365" s="14"/>
      <c r="EK2365" s="14"/>
      <c r="EL2365" s="14"/>
      <c r="EM2365" s="14"/>
      <c r="EN2365" s="14"/>
      <c r="EO2365" s="14"/>
      <c r="EP2365" s="14"/>
      <c r="EQ2365" s="14"/>
      <c r="ER2365" s="14"/>
      <c r="ES2365" s="14"/>
      <c r="ET2365" s="14"/>
      <c r="EU2365" s="14"/>
      <c r="EV2365" s="14"/>
      <c r="EW2365" s="14"/>
      <c r="EX2365" s="14"/>
      <c r="EY2365" s="14"/>
      <c r="EZ2365" s="14"/>
      <c r="FA2365" s="14"/>
      <c r="FB2365" s="14"/>
      <c r="FC2365" s="14"/>
      <c r="FD2365" s="14"/>
      <c r="FE2365" s="14"/>
      <c r="FF2365" s="14"/>
      <c r="FG2365" s="14"/>
      <c r="FH2365" s="14"/>
      <c r="FI2365" s="14"/>
      <c r="FJ2365" s="14"/>
      <c r="FK2365" s="14"/>
      <c r="FL2365" s="14"/>
      <c r="FM2365" s="14"/>
      <c r="FN2365" s="14"/>
      <c r="FO2365" s="14"/>
      <c r="FP2365" s="14"/>
      <c r="FQ2365" s="14"/>
      <c r="FR2365" s="14"/>
      <c r="FS2365" s="14"/>
      <c r="FT2365" s="14"/>
      <c r="FU2365" s="14"/>
      <c r="FV2365" s="14"/>
      <c r="FW2365" s="14"/>
      <c r="FX2365" s="14"/>
      <c r="FY2365" s="14"/>
      <c r="FZ2365" s="14"/>
      <c r="GA2365" s="14"/>
      <c r="GB2365" s="14"/>
      <c r="GC2365" s="14"/>
      <c r="GD2365" s="14"/>
      <c r="GE2365" s="14"/>
      <c r="GF2365" s="14"/>
      <c r="GG2365" s="14"/>
      <c r="GH2365" s="14"/>
      <c r="GI2365" s="14"/>
      <c r="GJ2365" s="14"/>
      <c r="GK2365" s="14"/>
      <c r="GL2365" s="14"/>
      <c r="GM2365" s="14"/>
      <c r="GN2365" s="14"/>
      <c r="GO2365" s="14"/>
      <c r="GP2365" s="14"/>
      <c r="GQ2365" s="14"/>
      <c r="GR2365" s="14"/>
      <c r="GS2365" s="14"/>
      <c r="GT2365" s="14"/>
      <c r="GU2365" s="14"/>
      <c r="GV2365" s="14"/>
      <c r="GW2365" s="14"/>
      <c r="GX2365" s="14"/>
      <c r="GY2365" s="14"/>
      <c r="GZ2365" s="14"/>
      <c r="HA2365" s="14"/>
      <c r="HB2365" s="14"/>
      <c r="HC2365" s="14"/>
      <c r="HD2365" s="14"/>
      <c r="HE2365" s="14"/>
      <c r="HF2365" s="14"/>
      <c r="HG2365" s="14"/>
      <c r="HH2365" s="14"/>
      <c r="HI2365" s="14"/>
      <c r="HJ2365" s="14"/>
      <c r="HK2365" s="14"/>
      <c r="HL2365" s="14"/>
      <c r="HM2365" s="14"/>
      <c r="HN2365" s="14"/>
      <c r="HO2365" s="14"/>
      <c r="HP2365" s="14"/>
      <c r="HQ2365" s="14"/>
      <c r="HR2365" s="14"/>
      <c r="HS2365" s="14"/>
      <c r="HT2365" s="14"/>
      <c r="HU2365" s="14"/>
      <c r="HV2365" s="14"/>
      <c r="HW2365" s="14"/>
      <c r="HX2365" s="14"/>
      <c r="HY2365" s="14"/>
      <c r="HZ2365" s="14"/>
      <c r="IA2365" s="14"/>
      <c r="IB2365" s="14"/>
      <c r="IC2365" s="14"/>
      <c r="ID2365" s="14"/>
      <c r="IE2365" s="14"/>
      <c r="IF2365" s="14"/>
      <c r="IG2365" s="14"/>
      <c r="IH2365" s="14"/>
      <c r="II2365" s="14"/>
      <c r="IJ2365" s="14"/>
      <c r="IK2365" s="14"/>
      <c r="IL2365" s="14"/>
      <c r="IM2365" s="14"/>
      <c r="IN2365" s="14"/>
      <c r="IO2365" s="14"/>
      <c r="IP2365" s="14"/>
      <c r="IQ2365" s="14"/>
      <c r="IR2365" s="14"/>
      <c r="IS2365" s="14"/>
      <c r="IT2365" s="14"/>
    </row>
    <row r="2366" spans="1:254" ht="40.5" x14ac:dyDescent="0.2">
      <c r="A2366" s="12">
        <v>500265</v>
      </c>
      <c r="B2366" s="4"/>
      <c r="C2366" s="13" t="s">
        <v>2120</v>
      </c>
      <c r="D2366" s="11">
        <v>83.6</v>
      </c>
      <c r="E2366" s="11">
        <v>83.6</v>
      </c>
      <c r="F2366" s="11"/>
      <c r="G2366" s="20">
        <v>5</v>
      </c>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C2366" s="14"/>
      <c r="AD2366" s="14"/>
      <c r="AE2366" s="14"/>
      <c r="AF2366" s="14"/>
      <c r="AG2366" s="14"/>
      <c r="AH2366" s="14"/>
      <c r="AI2366" s="14"/>
      <c r="AJ2366" s="14"/>
      <c r="AK2366" s="14"/>
      <c r="AL2366" s="14"/>
      <c r="AM2366" s="14"/>
      <c r="AN2366" s="14"/>
      <c r="AO2366" s="14"/>
      <c r="AP2366" s="14"/>
      <c r="AQ2366" s="14"/>
      <c r="AR2366" s="14"/>
      <c r="AS2366" s="14"/>
      <c r="AT2366" s="14"/>
      <c r="AU2366" s="14"/>
      <c r="AV2366" s="14"/>
      <c r="AW2366" s="14"/>
      <c r="AX2366" s="14"/>
      <c r="AY2366" s="14"/>
      <c r="AZ2366" s="14"/>
      <c r="BA2366" s="14"/>
      <c r="BB2366" s="14"/>
      <c r="BC2366" s="14"/>
      <c r="BD2366" s="14"/>
      <c r="BE2366" s="14"/>
      <c r="BF2366" s="14"/>
      <c r="BG2366" s="14"/>
      <c r="BH2366" s="14"/>
      <c r="BI2366" s="14"/>
      <c r="BJ2366" s="14"/>
      <c r="BK2366" s="14"/>
      <c r="BL2366" s="14"/>
      <c r="BM2366" s="14"/>
      <c r="BN2366" s="14"/>
      <c r="BO2366" s="14"/>
      <c r="BP2366" s="14"/>
      <c r="BQ2366" s="14"/>
      <c r="BR2366" s="14"/>
      <c r="BS2366" s="14"/>
      <c r="BT2366" s="14"/>
      <c r="BU2366" s="14"/>
      <c r="BV2366" s="14"/>
      <c r="BW2366" s="14"/>
      <c r="BX2366" s="14"/>
      <c r="BY2366" s="14"/>
      <c r="BZ2366" s="14"/>
      <c r="CA2366" s="14"/>
      <c r="CB2366" s="14"/>
      <c r="CC2366" s="14"/>
      <c r="CD2366" s="14"/>
      <c r="CE2366" s="14"/>
      <c r="CF2366" s="14"/>
      <c r="CG2366" s="14"/>
      <c r="CH2366" s="14"/>
      <c r="CI2366" s="14"/>
      <c r="CJ2366" s="14"/>
      <c r="CK2366" s="14"/>
      <c r="CL2366" s="14"/>
      <c r="CM2366" s="14"/>
      <c r="CN2366" s="14"/>
      <c r="CO2366" s="14"/>
      <c r="CP2366" s="14"/>
      <c r="CQ2366" s="14"/>
      <c r="CR2366" s="14"/>
      <c r="CS2366" s="14"/>
      <c r="CT2366" s="14"/>
      <c r="CU2366" s="14"/>
      <c r="CV2366" s="14"/>
      <c r="CW2366" s="14"/>
      <c r="CX2366" s="14"/>
      <c r="CY2366" s="14"/>
      <c r="CZ2366" s="14"/>
      <c r="DA2366" s="14"/>
      <c r="DB2366" s="14"/>
      <c r="DC2366" s="14"/>
      <c r="DD2366" s="14"/>
      <c r="DE2366" s="14"/>
      <c r="DF2366" s="14"/>
      <c r="DG2366" s="14"/>
      <c r="DH2366" s="14"/>
      <c r="DI2366" s="14"/>
      <c r="DJ2366" s="14"/>
      <c r="DK2366" s="14"/>
      <c r="DL2366" s="14"/>
      <c r="DM2366" s="14"/>
      <c r="DN2366" s="14"/>
      <c r="DO2366" s="14"/>
      <c r="DP2366" s="14"/>
      <c r="DQ2366" s="14"/>
      <c r="DR2366" s="14"/>
      <c r="DS2366" s="14"/>
      <c r="DT2366" s="14"/>
      <c r="DU2366" s="14"/>
      <c r="DV2366" s="14"/>
      <c r="DW2366" s="14"/>
      <c r="DX2366" s="14"/>
      <c r="DY2366" s="14"/>
      <c r="DZ2366" s="14"/>
      <c r="EA2366" s="14"/>
      <c r="EB2366" s="14"/>
      <c r="EC2366" s="14"/>
      <c r="ED2366" s="14"/>
      <c r="EE2366" s="14"/>
      <c r="EF2366" s="14"/>
      <c r="EG2366" s="14"/>
      <c r="EH2366" s="14"/>
      <c r="EI2366" s="14"/>
      <c r="EJ2366" s="14"/>
      <c r="EK2366" s="14"/>
      <c r="EL2366" s="14"/>
      <c r="EM2366" s="14"/>
      <c r="EN2366" s="14"/>
      <c r="EO2366" s="14"/>
      <c r="EP2366" s="14"/>
      <c r="EQ2366" s="14"/>
      <c r="ER2366" s="14"/>
      <c r="ES2366" s="14"/>
      <c r="ET2366" s="14"/>
      <c r="EU2366" s="14"/>
      <c r="EV2366" s="14"/>
      <c r="EW2366" s="14"/>
      <c r="EX2366" s="14"/>
      <c r="EY2366" s="14"/>
      <c r="EZ2366" s="14"/>
      <c r="FA2366" s="14"/>
      <c r="FB2366" s="14"/>
      <c r="FC2366" s="14"/>
      <c r="FD2366" s="14"/>
      <c r="FE2366" s="14"/>
      <c r="FF2366" s="14"/>
      <c r="FG2366" s="14"/>
      <c r="FH2366" s="14"/>
      <c r="FI2366" s="14"/>
      <c r="FJ2366" s="14"/>
      <c r="FK2366" s="14"/>
      <c r="FL2366" s="14"/>
      <c r="FM2366" s="14"/>
      <c r="FN2366" s="14"/>
      <c r="FO2366" s="14"/>
      <c r="FP2366" s="14"/>
      <c r="FQ2366" s="14"/>
      <c r="FR2366" s="14"/>
      <c r="FS2366" s="14"/>
      <c r="FT2366" s="14"/>
      <c r="FU2366" s="14"/>
      <c r="FV2366" s="14"/>
      <c r="FW2366" s="14"/>
      <c r="FX2366" s="14"/>
      <c r="FY2366" s="14"/>
      <c r="FZ2366" s="14"/>
      <c r="GA2366" s="14"/>
      <c r="GB2366" s="14"/>
      <c r="GC2366" s="14"/>
      <c r="GD2366" s="14"/>
      <c r="GE2366" s="14"/>
      <c r="GF2366" s="14"/>
      <c r="GG2366" s="14"/>
      <c r="GH2366" s="14"/>
      <c r="GI2366" s="14"/>
      <c r="GJ2366" s="14"/>
      <c r="GK2366" s="14"/>
      <c r="GL2366" s="14"/>
      <c r="GM2366" s="14"/>
      <c r="GN2366" s="14"/>
      <c r="GO2366" s="14"/>
      <c r="GP2366" s="14"/>
      <c r="GQ2366" s="14"/>
      <c r="GR2366" s="14"/>
      <c r="GS2366" s="14"/>
      <c r="GT2366" s="14"/>
      <c r="GU2366" s="14"/>
      <c r="GV2366" s="14"/>
      <c r="GW2366" s="14"/>
      <c r="GX2366" s="14"/>
      <c r="GY2366" s="14"/>
      <c r="GZ2366" s="14"/>
      <c r="HA2366" s="14"/>
      <c r="HB2366" s="14"/>
      <c r="HC2366" s="14"/>
      <c r="HD2366" s="14"/>
      <c r="HE2366" s="14"/>
      <c r="HF2366" s="14"/>
      <c r="HG2366" s="14"/>
      <c r="HH2366" s="14"/>
      <c r="HI2366" s="14"/>
      <c r="HJ2366" s="14"/>
      <c r="HK2366" s="14"/>
      <c r="HL2366" s="14"/>
      <c r="HM2366" s="14"/>
      <c r="HN2366" s="14"/>
      <c r="HO2366" s="14"/>
      <c r="HP2366" s="14"/>
      <c r="HQ2366" s="14"/>
      <c r="HR2366" s="14"/>
      <c r="HS2366" s="14"/>
      <c r="HT2366" s="14"/>
      <c r="HU2366" s="14"/>
      <c r="HV2366" s="14"/>
      <c r="HW2366" s="14"/>
      <c r="HX2366" s="14"/>
      <c r="HY2366" s="14"/>
      <c r="HZ2366" s="14"/>
      <c r="IA2366" s="14"/>
      <c r="IB2366" s="14"/>
      <c r="IC2366" s="14"/>
      <c r="ID2366" s="14"/>
      <c r="IE2366" s="14"/>
      <c r="IF2366" s="14"/>
      <c r="IG2366" s="14"/>
      <c r="IH2366" s="14"/>
      <c r="II2366" s="14"/>
      <c r="IJ2366" s="14"/>
      <c r="IK2366" s="14"/>
      <c r="IL2366" s="14"/>
      <c r="IM2366" s="14"/>
      <c r="IN2366" s="14"/>
      <c r="IO2366" s="14"/>
      <c r="IP2366" s="14"/>
      <c r="IQ2366" s="14"/>
      <c r="IR2366" s="14"/>
      <c r="IS2366" s="14"/>
      <c r="IT2366" s="14"/>
    </row>
    <row r="2367" spans="1:254" ht="40.5" x14ac:dyDescent="0.2">
      <c r="A2367" s="12">
        <v>500270</v>
      </c>
      <c r="B2367" s="4"/>
      <c r="C2367" s="13" t="s">
        <v>2121</v>
      </c>
      <c r="D2367" s="11">
        <v>92.6</v>
      </c>
      <c r="E2367" s="11">
        <v>92.6</v>
      </c>
      <c r="F2367" s="11"/>
      <c r="G2367" s="20">
        <v>5</v>
      </c>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C2367" s="14"/>
      <c r="AD2367" s="14"/>
      <c r="AE2367" s="14"/>
      <c r="AF2367" s="14"/>
      <c r="AG2367" s="14"/>
      <c r="AH2367" s="14"/>
      <c r="AI2367" s="14"/>
      <c r="AJ2367" s="14"/>
      <c r="AK2367" s="14"/>
      <c r="AL2367" s="14"/>
      <c r="AM2367" s="14"/>
      <c r="AN2367" s="14"/>
      <c r="AO2367" s="14"/>
      <c r="AP2367" s="14"/>
      <c r="AQ2367" s="14"/>
      <c r="AR2367" s="14"/>
      <c r="AS2367" s="14"/>
      <c r="AT2367" s="14"/>
      <c r="AU2367" s="14"/>
      <c r="AV2367" s="14"/>
      <c r="AW2367" s="14"/>
      <c r="AX2367" s="14"/>
      <c r="AY2367" s="14"/>
      <c r="AZ2367" s="14"/>
      <c r="BA2367" s="14"/>
      <c r="BB2367" s="14"/>
      <c r="BC2367" s="14"/>
      <c r="BD2367" s="14"/>
      <c r="BE2367" s="14"/>
      <c r="BF2367" s="14"/>
      <c r="BG2367" s="14"/>
      <c r="BH2367" s="14"/>
      <c r="BI2367" s="14"/>
      <c r="BJ2367" s="14"/>
      <c r="BK2367" s="14"/>
      <c r="BL2367" s="14"/>
      <c r="BM2367" s="14"/>
      <c r="BN2367" s="14"/>
      <c r="BO2367" s="14"/>
      <c r="BP2367" s="14"/>
      <c r="BQ2367" s="14"/>
      <c r="BR2367" s="14"/>
      <c r="BS2367" s="14"/>
      <c r="BT2367" s="14"/>
      <c r="BU2367" s="14"/>
      <c r="BV2367" s="14"/>
      <c r="BW2367" s="14"/>
      <c r="BX2367" s="14"/>
      <c r="BY2367" s="14"/>
      <c r="BZ2367" s="14"/>
      <c r="CA2367" s="14"/>
      <c r="CB2367" s="14"/>
      <c r="CC2367" s="14"/>
      <c r="CD2367" s="14"/>
      <c r="CE2367" s="14"/>
      <c r="CF2367" s="14"/>
      <c r="CG2367" s="14"/>
      <c r="CH2367" s="14"/>
      <c r="CI2367" s="14"/>
      <c r="CJ2367" s="14"/>
      <c r="CK2367" s="14"/>
      <c r="CL2367" s="14"/>
      <c r="CM2367" s="14"/>
      <c r="CN2367" s="14"/>
      <c r="CO2367" s="14"/>
      <c r="CP2367" s="14"/>
      <c r="CQ2367" s="14"/>
      <c r="CR2367" s="14"/>
      <c r="CS2367" s="14"/>
      <c r="CT2367" s="14"/>
      <c r="CU2367" s="14"/>
      <c r="CV2367" s="14"/>
      <c r="CW2367" s="14"/>
      <c r="CX2367" s="14"/>
      <c r="CY2367" s="14"/>
      <c r="CZ2367" s="14"/>
      <c r="DA2367" s="14"/>
      <c r="DB2367" s="14"/>
      <c r="DC2367" s="14"/>
      <c r="DD2367" s="14"/>
      <c r="DE2367" s="14"/>
      <c r="DF2367" s="14"/>
      <c r="DG2367" s="14"/>
      <c r="DH2367" s="14"/>
      <c r="DI2367" s="14"/>
      <c r="DJ2367" s="14"/>
      <c r="DK2367" s="14"/>
      <c r="DL2367" s="14"/>
      <c r="DM2367" s="14"/>
      <c r="DN2367" s="14"/>
      <c r="DO2367" s="14"/>
      <c r="DP2367" s="14"/>
      <c r="DQ2367" s="14"/>
      <c r="DR2367" s="14"/>
      <c r="DS2367" s="14"/>
      <c r="DT2367" s="14"/>
      <c r="DU2367" s="14"/>
      <c r="DV2367" s="14"/>
      <c r="DW2367" s="14"/>
      <c r="DX2367" s="14"/>
      <c r="DY2367" s="14"/>
      <c r="DZ2367" s="14"/>
      <c r="EA2367" s="14"/>
      <c r="EB2367" s="14"/>
      <c r="EC2367" s="14"/>
      <c r="ED2367" s="14"/>
      <c r="EE2367" s="14"/>
      <c r="EF2367" s="14"/>
      <c r="EG2367" s="14"/>
      <c r="EH2367" s="14"/>
      <c r="EI2367" s="14"/>
      <c r="EJ2367" s="14"/>
      <c r="EK2367" s="14"/>
      <c r="EL2367" s="14"/>
      <c r="EM2367" s="14"/>
      <c r="EN2367" s="14"/>
      <c r="EO2367" s="14"/>
      <c r="EP2367" s="14"/>
      <c r="EQ2367" s="14"/>
      <c r="ER2367" s="14"/>
      <c r="ES2367" s="14"/>
      <c r="ET2367" s="14"/>
      <c r="EU2367" s="14"/>
      <c r="EV2367" s="14"/>
      <c r="EW2367" s="14"/>
      <c r="EX2367" s="14"/>
      <c r="EY2367" s="14"/>
      <c r="EZ2367" s="14"/>
      <c r="FA2367" s="14"/>
      <c r="FB2367" s="14"/>
      <c r="FC2367" s="14"/>
      <c r="FD2367" s="14"/>
      <c r="FE2367" s="14"/>
      <c r="FF2367" s="14"/>
      <c r="FG2367" s="14"/>
      <c r="FH2367" s="14"/>
      <c r="FI2367" s="14"/>
      <c r="FJ2367" s="14"/>
      <c r="FK2367" s="14"/>
      <c r="FL2367" s="14"/>
      <c r="FM2367" s="14"/>
      <c r="FN2367" s="14"/>
      <c r="FO2367" s="14"/>
      <c r="FP2367" s="14"/>
      <c r="FQ2367" s="14"/>
      <c r="FR2367" s="14"/>
      <c r="FS2367" s="14"/>
      <c r="FT2367" s="14"/>
      <c r="FU2367" s="14"/>
      <c r="FV2367" s="14"/>
      <c r="FW2367" s="14"/>
      <c r="FX2367" s="14"/>
      <c r="FY2367" s="14"/>
      <c r="FZ2367" s="14"/>
      <c r="GA2367" s="14"/>
      <c r="GB2367" s="14"/>
      <c r="GC2367" s="14"/>
      <c r="GD2367" s="14"/>
      <c r="GE2367" s="14"/>
      <c r="GF2367" s="14"/>
      <c r="GG2367" s="14"/>
      <c r="GH2367" s="14"/>
      <c r="GI2367" s="14"/>
      <c r="GJ2367" s="14"/>
      <c r="GK2367" s="14"/>
      <c r="GL2367" s="14"/>
      <c r="GM2367" s="14"/>
      <c r="GN2367" s="14"/>
      <c r="GO2367" s="14"/>
      <c r="GP2367" s="14"/>
      <c r="GQ2367" s="14"/>
      <c r="GR2367" s="14"/>
      <c r="GS2367" s="14"/>
      <c r="GT2367" s="14"/>
      <c r="GU2367" s="14"/>
      <c r="GV2367" s="14"/>
      <c r="GW2367" s="14"/>
      <c r="GX2367" s="14"/>
      <c r="GY2367" s="14"/>
      <c r="GZ2367" s="14"/>
      <c r="HA2367" s="14"/>
      <c r="HB2367" s="14"/>
      <c r="HC2367" s="14"/>
      <c r="HD2367" s="14"/>
      <c r="HE2367" s="14"/>
      <c r="HF2367" s="14"/>
      <c r="HG2367" s="14"/>
      <c r="HH2367" s="14"/>
      <c r="HI2367" s="14"/>
      <c r="HJ2367" s="14"/>
      <c r="HK2367" s="14"/>
      <c r="HL2367" s="14"/>
      <c r="HM2367" s="14"/>
      <c r="HN2367" s="14"/>
      <c r="HO2367" s="14"/>
      <c r="HP2367" s="14"/>
      <c r="HQ2367" s="14"/>
      <c r="HR2367" s="14"/>
      <c r="HS2367" s="14"/>
      <c r="HT2367" s="14"/>
      <c r="HU2367" s="14"/>
      <c r="HV2367" s="14"/>
      <c r="HW2367" s="14"/>
      <c r="HX2367" s="14"/>
      <c r="HY2367" s="14"/>
      <c r="HZ2367" s="14"/>
      <c r="IA2367" s="14"/>
      <c r="IB2367" s="14"/>
      <c r="IC2367" s="14"/>
      <c r="ID2367" s="14"/>
      <c r="IE2367" s="14"/>
      <c r="IF2367" s="14"/>
      <c r="IG2367" s="14"/>
      <c r="IH2367" s="14"/>
      <c r="II2367" s="14"/>
      <c r="IJ2367" s="14"/>
      <c r="IK2367" s="14"/>
      <c r="IL2367" s="14"/>
      <c r="IM2367" s="14"/>
      <c r="IN2367" s="14"/>
      <c r="IO2367" s="14"/>
      <c r="IP2367" s="14"/>
      <c r="IQ2367" s="14"/>
      <c r="IR2367" s="14"/>
      <c r="IS2367" s="14"/>
      <c r="IT2367" s="14"/>
    </row>
    <row r="2368" spans="1:254" x14ac:dyDescent="0.2">
      <c r="A2368" s="12">
        <v>500275</v>
      </c>
      <c r="B2368" s="4"/>
      <c r="C2368" s="13" t="s">
        <v>2122</v>
      </c>
      <c r="D2368" s="11">
        <v>60.7</v>
      </c>
      <c r="E2368" s="11">
        <v>60.7</v>
      </c>
      <c r="F2368" s="11"/>
      <c r="G2368" s="20">
        <v>5</v>
      </c>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C2368" s="14"/>
      <c r="AD2368" s="14"/>
      <c r="AE2368" s="14"/>
      <c r="AF2368" s="14"/>
      <c r="AG2368" s="14"/>
      <c r="AH2368" s="14"/>
      <c r="AI2368" s="14"/>
      <c r="AJ2368" s="14"/>
      <c r="AK2368" s="14"/>
      <c r="AL2368" s="14"/>
      <c r="AM2368" s="14"/>
      <c r="AN2368" s="14"/>
      <c r="AO2368" s="14"/>
      <c r="AP2368" s="14"/>
      <c r="AQ2368" s="14"/>
      <c r="AR2368" s="14"/>
      <c r="AS2368" s="14"/>
      <c r="AT2368" s="14"/>
      <c r="AU2368" s="14"/>
      <c r="AV2368" s="14"/>
      <c r="AW2368" s="14"/>
      <c r="AX2368" s="14"/>
      <c r="AY2368" s="14"/>
      <c r="AZ2368" s="14"/>
      <c r="BA2368" s="14"/>
      <c r="BB2368" s="14"/>
      <c r="BC2368" s="14"/>
      <c r="BD2368" s="14"/>
      <c r="BE2368" s="14"/>
      <c r="BF2368" s="14"/>
      <c r="BG2368" s="14"/>
      <c r="BH2368" s="14"/>
      <c r="BI2368" s="14"/>
      <c r="BJ2368" s="14"/>
      <c r="BK2368" s="14"/>
      <c r="BL2368" s="14"/>
      <c r="BM2368" s="14"/>
      <c r="BN2368" s="14"/>
      <c r="BO2368" s="14"/>
      <c r="BP2368" s="14"/>
      <c r="BQ2368" s="14"/>
      <c r="BR2368" s="14"/>
      <c r="BS2368" s="14"/>
      <c r="BT2368" s="14"/>
      <c r="BU2368" s="14"/>
      <c r="BV2368" s="14"/>
      <c r="BW2368" s="14"/>
      <c r="BX2368" s="14"/>
      <c r="BY2368" s="14"/>
      <c r="BZ2368" s="14"/>
      <c r="CA2368" s="14"/>
      <c r="CB2368" s="14"/>
      <c r="CC2368" s="14"/>
      <c r="CD2368" s="14"/>
      <c r="CE2368" s="14"/>
      <c r="CF2368" s="14"/>
      <c r="CG2368" s="14"/>
      <c r="CH2368" s="14"/>
      <c r="CI2368" s="14"/>
      <c r="CJ2368" s="14"/>
      <c r="CK2368" s="14"/>
      <c r="CL2368" s="14"/>
      <c r="CM2368" s="14"/>
      <c r="CN2368" s="14"/>
      <c r="CO2368" s="14"/>
      <c r="CP2368" s="14"/>
      <c r="CQ2368" s="14"/>
      <c r="CR2368" s="14"/>
      <c r="CS2368" s="14"/>
      <c r="CT2368" s="14"/>
      <c r="CU2368" s="14"/>
      <c r="CV2368" s="14"/>
      <c r="CW2368" s="14"/>
      <c r="CX2368" s="14"/>
      <c r="CY2368" s="14"/>
      <c r="CZ2368" s="14"/>
      <c r="DA2368" s="14"/>
      <c r="DB2368" s="14"/>
      <c r="DC2368" s="14"/>
      <c r="DD2368" s="14"/>
      <c r="DE2368" s="14"/>
      <c r="DF2368" s="14"/>
      <c r="DG2368" s="14"/>
      <c r="DH2368" s="14"/>
      <c r="DI2368" s="14"/>
      <c r="DJ2368" s="14"/>
      <c r="DK2368" s="14"/>
      <c r="DL2368" s="14"/>
      <c r="DM2368" s="14"/>
      <c r="DN2368" s="14"/>
      <c r="DO2368" s="14"/>
      <c r="DP2368" s="14"/>
      <c r="DQ2368" s="14"/>
      <c r="DR2368" s="14"/>
      <c r="DS2368" s="14"/>
      <c r="DT2368" s="14"/>
      <c r="DU2368" s="14"/>
      <c r="DV2368" s="14"/>
      <c r="DW2368" s="14"/>
      <c r="DX2368" s="14"/>
      <c r="DY2368" s="14"/>
      <c r="DZ2368" s="14"/>
      <c r="EA2368" s="14"/>
      <c r="EB2368" s="14"/>
      <c r="EC2368" s="14"/>
      <c r="ED2368" s="14"/>
      <c r="EE2368" s="14"/>
      <c r="EF2368" s="14"/>
      <c r="EG2368" s="14"/>
      <c r="EH2368" s="14"/>
      <c r="EI2368" s="14"/>
      <c r="EJ2368" s="14"/>
      <c r="EK2368" s="14"/>
      <c r="EL2368" s="14"/>
      <c r="EM2368" s="14"/>
      <c r="EN2368" s="14"/>
      <c r="EO2368" s="14"/>
      <c r="EP2368" s="14"/>
      <c r="EQ2368" s="14"/>
      <c r="ER2368" s="14"/>
      <c r="ES2368" s="14"/>
      <c r="ET2368" s="14"/>
      <c r="EU2368" s="14"/>
      <c r="EV2368" s="14"/>
      <c r="EW2368" s="14"/>
      <c r="EX2368" s="14"/>
      <c r="EY2368" s="14"/>
      <c r="EZ2368" s="14"/>
      <c r="FA2368" s="14"/>
      <c r="FB2368" s="14"/>
      <c r="FC2368" s="14"/>
      <c r="FD2368" s="14"/>
      <c r="FE2368" s="14"/>
      <c r="FF2368" s="14"/>
      <c r="FG2368" s="14"/>
      <c r="FH2368" s="14"/>
      <c r="FI2368" s="14"/>
      <c r="FJ2368" s="14"/>
      <c r="FK2368" s="14"/>
      <c r="FL2368" s="14"/>
      <c r="FM2368" s="14"/>
      <c r="FN2368" s="14"/>
      <c r="FO2368" s="14"/>
      <c r="FP2368" s="14"/>
      <c r="FQ2368" s="14"/>
      <c r="FR2368" s="14"/>
      <c r="FS2368" s="14"/>
      <c r="FT2368" s="14"/>
      <c r="FU2368" s="14"/>
      <c r="FV2368" s="14"/>
      <c r="FW2368" s="14"/>
      <c r="FX2368" s="14"/>
      <c r="FY2368" s="14"/>
      <c r="FZ2368" s="14"/>
      <c r="GA2368" s="14"/>
      <c r="GB2368" s="14"/>
      <c r="GC2368" s="14"/>
      <c r="GD2368" s="14"/>
      <c r="GE2368" s="14"/>
      <c r="GF2368" s="14"/>
      <c r="GG2368" s="14"/>
      <c r="GH2368" s="14"/>
      <c r="GI2368" s="14"/>
      <c r="GJ2368" s="14"/>
      <c r="GK2368" s="14"/>
      <c r="GL2368" s="14"/>
      <c r="GM2368" s="14"/>
      <c r="GN2368" s="14"/>
      <c r="GO2368" s="14"/>
      <c r="GP2368" s="14"/>
      <c r="GQ2368" s="14"/>
      <c r="GR2368" s="14"/>
      <c r="GS2368" s="14"/>
      <c r="GT2368" s="14"/>
      <c r="GU2368" s="14"/>
      <c r="GV2368" s="14"/>
      <c r="GW2368" s="14"/>
      <c r="GX2368" s="14"/>
      <c r="GY2368" s="14"/>
      <c r="GZ2368" s="14"/>
      <c r="HA2368" s="14"/>
      <c r="HB2368" s="14"/>
      <c r="HC2368" s="14"/>
      <c r="HD2368" s="14"/>
      <c r="HE2368" s="14"/>
      <c r="HF2368" s="14"/>
      <c r="HG2368" s="14"/>
      <c r="HH2368" s="14"/>
      <c r="HI2368" s="14"/>
      <c r="HJ2368" s="14"/>
      <c r="HK2368" s="14"/>
      <c r="HL2368" s="14"/>
      <c r="HM2368" s="14"/>
      <c r="HN2368" s="14"/>
      <c r="HO2368" s="14"/>
      <c r="HP2368" s="14"/>
      <c r="HQ2368" s="14"/>
      <c r="HR2368" s="14"/>
      <c r="HS2368" s="14"/>
      <c r="HT2368" s="14"/>
      <c r="HU2368" s="14"/>
      <c r="HV2368" s="14"/>
      <c r="HW2368" s="14"/>
      <c r="HX2368" s="14"/>
      <c r="HY2368" s="14"/>
      <c r="HZ2368" s="14"/>
      <c r="IA2368" s="14"/>
      <c r="IB2368" s="14"/>
      <c r="IC2368" s="14"/>
      <c r="ID2368" s="14"/>
      <c r="IE2368" s="14"/>
      <c r="IF2368" s="14"/>
      <c r="IG2368" s="14"/>
      <c r="IH2368" s="14"/>
      <c r="II2368" s="14"/>
      <c r="IJ2368" s="14"/>
      <c r="IK2368" s="14"/>
      <c r="IL2368" s="14"/>
      <c r="IM2368" s="14"/>
      <c r="IN2368" s="14"/>
      <c r="IO2368" s="14"/>
      <c r="IP2368" s="14"/>
      <c r="IQ2368" s="14"/>
      <c r="IR2368" s="14"/>
      <c r="IS2368" s="14"/>
      <c r="IT2368" s="14"/>
    </row>
    <row r="2369" spans="1:254" x14ac:dyDescent="0.2">
      <c r="A2369" s="12">
        <v>500280</v>
      </c>
      <c r="B2369" s="4"/>
      <c r="C2369" s="13" t="s">
        <v>2123</v>
      </c>
      <c r="D2369" s="11">
        <v>62.3</v>
      </c>
      <c r="E2369" s="11">
        <v>62.3</v>
      </c>
      <c r="F2369" s="11"/>
      <c r="G2369" s="20">
        <v>5</v>
      </c>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C2369" s="14"/>
      <c r="AD2369" s="14"/>
      <c r="AE2369" s="14"/>
      <c r="AF2369" s="14"/>
      <c r="AG2369" s="14"/>
      <c r="AH2369" s="14"/>
      <c r="AI2369" s="14"/>
      <c r="AJ2369" s="14"/>
      <c r="AK2369" s="14"/>
      <c r="AL2369" s="14"/>
      <c r="AM2369" s="14"/>
      <c r="AN2369" s="14"/>
      <c r="AO2369" s="14"/>
      <c r="AP2369" s="14"/>
      <c r="AQ2369" s="14"/>
      <c r="AR2369" s="14"/>
      <c r="AS2369" s="14"/>
      <c r="AT2369" s="14"/>
      <c r="AU2369" s="14"/>
      <c r="AV2369" s="14"/>
      <c r="AW2369" s="14"/>
      <c r="AX2369" s="14"/>
      <c r="AY2369" s="14"/>
      <c r="AZ2369" s="14"/>
      <c r="BA2369" s="14"/>
      <c r="BB2369" s="14"/>
      <c r="BC2369" s="14"/>
      <c r="BD2369" s="14"/>
      <c r="BE2369" s="14"/>
      <c r="BF2369" s="14"/>
      <c r="BG2369" s="14"/>
      <c r="BH2369" s="14"/>
      <c r="BI2369" s="14"/>
      <c r="BJ2369" s="14"/>
      <c r="BK2369" s="14"/>
      <c r="BL2369" s="14"/>
      <c r="BM2369" s="14"/>
      <c r="BN2369" s="14"/>
      <c r="BO2369" s="14"/>
      <c r="BP2369" s="14"/>
      <c r="BQ2369" s="14"/>
      <c r="BR2369" s="14"/>
      <c r="BS2369" s="14"/>
      <c r="BT2369" s="14"/>
      <c r="BU2369" s="14"/>
      <c r="BV2369" s="14"/>
      <c r="BW2369" s="14"/>
      <c r="BX2369" s="14"/>
      <c r="BY2369" s="14"/>
      <c r="BZ2369" s="14"/>
      <c r="CA2369" s="14"/>
      <c r="CB2369" s="14"/>
      <c r="CC2369" s="14"/>
      <c r="CD2369" s="14"/>
      <c r="CE2369" s="14"/>
      <c r="CF2369" s="14"/>
      <c r="CG2369" s="14"/>
      <c r="CH2369" s="14"/>
      <c r="CI2369" s="14"/>
      <c r="CJ2369" s="14"/>
      <c r="CK2369" s="14"/>
      <c r="CL2369" s="14"/>
      <c r="CM2369" s="14"/>
      <c r="CN2369" s="14"/>
      <c r="CO2369" s="14"/>
      <c r="CP2369" s="14"/>
      <c r="CQ2369" s="14"/>
      <c r="CR2369" s="14"/>
      <c r="CS2369" s="14"/>
      <c r="CT2369" s="14"/>
      <c r="CU2369" s="14"/>
      <c r="CV2369" s="14"/>
      <c r="CW2369" s="14"/>
      <c r="CX2369" s="14"/>
      <c r="CY2369" s="14"/>
      <c r="CZ2369" s="14"/>
      <c r="DA2369" s="14"/>
      <c r="DB2369" s="14"/>
      <c r="DC2369" s="14"/>
      <c r="DD2369" s="14"/>
      <c r="DE2369" s="14"/>
      <c r="DF2369" s="14"/>
      <c r="DG2369" s="14"/>
      <c r="DH2369" s="14"/>
      <c r="DI2369" s="14"/>
      <c r="DJ2369" s="14"/>
      <c r="DK2369" s="14"/>
      <c r="DL2369" s="14"/>
      <c r="DM2369" s="14"/>
      <c r="DN2369" s="14"/>
      <c r="DO2369" s="14"/>
      <c r="DP2369" s="14"/>
      <c r="DQ2369" s="14"/>
      <c r="DR2369" s="14"/>
      <c r="DS2369" s="14"/>
      <c r="DT2369" s="14"/>
      <c r="DU2369" s="14"/>
      <c r="DV2369" s="14"/>
      <c r="DW2369" s="14"/>
      <c r="DX2369" s="14"/>
      <c r="DY2369" s="14"/>
      <c r="DZ2369" s="14"/>
      <c r="EA2369" s="14"/>
      <c r="EB2369" s="14"/>
      <c r="EC2369" s="14"/>
      <c r="ED2369" s="14"/>
      <c r="EE2369" s="14"/>
      <c r="EF2369" s="14"/>
      <c r="EG2369" s="14"/>
      <c r="EH2369" s="14"/>
      <c r="EI2369" s="14"/>
      <c r="EJ2369" s="14"/>
      <c r="EK2369" s="14"/>
      <c r="EL2369" s="14"/>
      <c r="EM2369" s="14"/>
      <c r="EN2369" s="14"/>
      <c r="EO2369" s="14"/>
      <c r="EP2369" s="14"/>
      <c r="EQ2369" s="14"/>
      <c r="ER2369" s="14"/>
      <c r="ES2369" s="14"/>
      <c r="ET2369" s="14"/>
      <c r="EU2369" s="14"/>
      <c r="EV2369" s="14"/>
      <c r="EW2369" s="14"/>
      <c r="EX2369" s="14"/>
      <c r="EY2369" s="14"/>
      <c r="EZ2369" s="14"/>
      <c r="FA2369" s="14"/>
      <c r="FB2369" s="14"/>
      <c r="FC2369" s="14"/>
      <c r="FD2369" s="14"/>
      <c r="FE2369" s="14"/>
      <c r="FF2369" s="14"/>
      <c r="FG2369" s="14"/>
      <c r="FH2369" s="14"/>
      <c r="FI2369" s="14"/>
      <c r="FJ2369" s="14"/>
      <c r="FK2369" s="14"/>
      <c r="FL2369" s="14"/>
      <c r="FM2369" s="14"/>
      <c r="FN2369" s="14"/>
      <c r="FO2369" s="14"/>
      <c r="FP2369" s="14"/>
      <c r="FQ2369" s="14"/>
      <c r="FR2369" s="14"/>
      <c r="FS2369" s="14"/>
      <c r="FT2369" s="14"/>
      <c r="FU2369" s="14"/>
      <c r="FV2369" s="14"/>
      <c r="FW2369" s="14"/>
      <c r="FX2369" s="14"/>
      <c r="FY2369" s="14"/>
      <c r="FZ2369" s="14"/>
      <c r="GA2369" s="14"/>
      <c r="GB2369" s="14"/>
      <c r="GC2369" s="14"/>
      <c r="GD2369" s="14"/>
      <c r="GE2369" s="14"/>
      <c r="GF2369" s="14"/>
      <c r="GG2369" s="14"/>
      <c r="GH2369" s="14"/>
      <c r="GI2369" s="14"/>
      <c r="GJ2369" s="14"/>
      <c r="GK2369" s="14"/>
      <c r="GL2369" s="14"/>
      <c r="GM2369" s="14"/>
      <c r="GN2369" s="14"/>
      <c r="GO2369" s="14"/>
      <c r="GP2369" s="14"/>
      <c r="GQ2369" s="14"/>
      <c r="GR2369" s="14"/>
      <c r="GS2369" s="14"/>
      <c r="GT2369" s="14"/>
      <c r="GU2369" s="14"/>
      <c r="GV2369" s="14"/>
      <c r="GW2369" s="14"/>
      <c r="GX2369" s="14"/>
      <c r="GY2369" s="14"/>
      <c r="GZ2369" s="14"/>
      <c r="HA2369" s="14"/>
      <c r="HB2369" s="14"/>
      <c r="HC2369" s="14"/>
      <c r="HD2369" s="14"/>
      <c r="HE2369" s="14"/>
      <c r="HF2369" s="14"/>
      <c r="HG2369" s="14"/>
      <c r="HH2369" s="14"/>
      <c r="HI2369" s="14"/>
      <c r="HJ2369" s="14"/>
      <c r="HK2369" s="14"/>
      <c r="HL2369" s="14"/>
      <c r="HM2369" s="14"/>
      <c r="HN2369" s="14"/>
      <c r="HO2369" s="14"/>
      <c r="HP2369" s="14"/>
      <c r="HQ2369" s="14"/>
      <c r="HR2369" s="14"/>
      <c r="HS2369" s="14"/>
      <c r="HT2369" s="14"/>
      <c r="HU2369" s="14"/>
      <c r="HV2369" s="14"/>
      <c r="HW2369" s="14"/>
      <c r="HX2369" s="14"/>
      <c r="HY2369" s="14"/>
      <c r="HZ2369" s="14"/>
      <c r="IA2369" s="14"/>
      <c r="IB2369" s="14"/>
      <c r="IC2369" s="14"/>
      <c r="ID2369" s="14"/>
      <c r="IE2369" s="14"/>
      <c r="IF2369" s="14"/>
      <c r="IG2369" s="14"/>
      <c r="IH2369" s="14"/>
      <c r="II2369" s="14"/>
      <c r="IJ2369" s="14"/>
      <c r="IK2369" s="14"/>
      <c r="IL2369" s="14"/>
      <c r="IM2369" s="14"/>
      <c r="IN2369" s="14"/>
      <c r="IO2369" s="14"/>
      <c r="IP2369" s="14"/>
      <c r="IQ2369" s="14"/>
      <c r="IR2369" s="14"/>
      <c r="IS2369" s="14"/>
      <c r="IT2369" s="14"/>
    </row>
    <row r="2370" spans="1:254" x14ac:dyDescent="0.2">
      <c r="A2370" s="12">
        <v>500285</v>
      </c>
      <c r="B2370" s="4"/>
      <c r="C2370" s="13" t="s">
        <v>2124</v>
      </c>
      <c r="D2370" s="11">
        <v>46.7</v>
      </c>
      <c r="E2370" s="11">
        <v>46.7</v>
      </c>
      <c r="F2370" s="11"/>
      <c r="G2370" s="20">
        <v>5</v>
      </c>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C2370" s="14"/>
      <c r="AD2370" s="14"/>
      <c r="AE2370" s="14"/>
      <c r="AF2370" s="14"/>
      <c r="AG2370" s="14"/>
      <c r="AH2370" s="14"/>
      <c r="AI2370" s="14"/>
      <c r="AJ2370" s="14"/>
      <c r="AK2370" s="14"/>
      <c r="AL2370" s="14"/>
      <c r="AM2370" s="14"/>
      <c r="AN2370" s="14"/>
      <c r="AO2370" s="14"/>
      <c r="AP2370" s="14"/>
      <c r="AQ2370" s="14"/>
      <c r="AR2370" s="14"/>
      <c r="AS2370" s="14"/>
      <c r="AT2370" s="14"/>
      <c r="AU2370" s="14"/>
      <c r="AV2370" s="14"/>
      <c r="AW2370" s="14"/>
      <c r="AX2370" s="14"/>
      <c r="AY2370" s="14"/>
      <c r="AZ2370" s="14"/>
      <c r="BA2370" s="14"/>
      <c r="BB2370" s="14"/>
      <c r="BC2370" s="14"/>
      <c r="BD2370" s="14"/>
      <c r="BE2370" s="14"/>
      <c r="BF2370" s="14"/>
      <c r="BG2370" s="14"/>
      <c r="BH2370" s="14"/>
      <c r="BI2370" s="14"/>
      <c r="BJ2370" s="14"/>
      <c r="BK2370" s="14"/>
      <c r="BL2370" s="14"/>
      <c r="BM2370" s="14"/>
      <c r="BN2370" s="14"/>
      <c r="BO2370" s="14"/>
      <c r="BP2370" s="14"/>
      <c r="BQ2370" s="14"/>
      <c r="BR2370" s="14"/>
      <c r="BS2370" s="14"/>
      <c r="BT2370" s="14"/>
      <c r="BU2370" s="14"/>
      <c r="BV2370" s="14"/>
      <c r="BW2370" s="14"/>
      <c r="BX2370" s="14"/>
      <c r="BY2370" s="14"/>
      <c r="BZ2370" s="14"/>
      <c r="CA2370" s="14"/>
      <c r="CB2370" s="14"/>
      <c r="CC2370" s="14"/>
      <c r="CD2370" s="14"/>
      <c r="CE2370" s="14"/>
      <c r="CF2370" s="14"/>
      <c r="CG2370" s="14"/>
      <c r="CH2370" s="14"/>
      <c r="CI2370" s="14"/>
      <c r="CJ2370" s="14"/>
      <c r="CK2370" s="14"/>
      <c r="CL2370" s="14"/>
      <c r="CM2370" s="14"/>
      <c r="CN2370" s="14"/>
      <c r="CO2370" s="14"/>
      <c r="CP2370" s="14"/>
      <c r="CQ2370" s="14"/>
      <c r="CR2370" s="14"/>
      <c r="CS2370" s="14"/>
      <c r="CT2370" s="14"/>
      <c r="CU2370" s="14"/>
      <c r="CV2370" s="14"/>
      <c r="CW2370" s="14"/>
      <c r="CX2370" s="14"/>
      <c r="CY2370" s="14"/>
      <c r="CZ2370" s="14"/>
      <c r="DA2370" s="14"/>
      <c r="DB2370" s="14"/>
      <c r="DC2370" s="14"/>
      <c r="DD2370" s="14"/>
      <c r="DE2370" s="14"/>
      <c r="DF2370" s="14"/>
      <c r="DG2370" s="14"/>
      <c r="DH2370" s="14"/>
      <c r="DI2370" s="14"/>
      <c r="DJ2370" s="14"/>
      <c r="DK2370" s="14"/>
      <c r="DL2370" s="14"/>
      <c r="DM2370" s="14"/>
      <c r="DN2370" s="14"/>
      <c r="DO2370" s="14"/>
      <c r="DP2370" s="14"/>
      <c r="DQ2370" s="14"/>
      <c r="DR2370" s="14"/>
      <c r="DS2370" s="14"/>
      <c r="DT2370" s="14"/>
      <c r="DU2370" s="14"/>
      <c r="DV2370" s="14"/>
      <c r="DW2370" s="14"/>
      <c r="DX2370" s="14"/>
      <c r="DY2370" s="14"/>
      <c r="DZ2370" s="14"/>
      <c r="EA2370" s="14"/>
      <c r="EB2370" s="14"/>
      <c r="EC2370" s="14"/>
      <c r="ED2370" s="14"/>
      <c r="EE2370" s="14"/>
      <c r="EF2370" s="14"/>
      <c r="EG2370" s="14"/>
      <c r="EH2370" s="14"/>
      <c r="EI2370" s="14"/>
      <c r="EJ2370" s="14"/>
      <c r="EK2370" s="14"/>
      <c r="EL2370" s="14"/>
      <c r="EM2370" s="14"/>
      <c r="EN2370" s="14"/>
      <c r="EO2370" s="14"/>
      <c r="EP2370" s="14"/>
      <c r="EQ2370" s="14"/>
      <c r="ER2370" s="14"/>
      <c r="ES2370" s="14"/>
      <c r="ET2370" s="14"/>
      <c r="EU2370" s="14"/>
      <c r="EV2370" s="14"/>
      <c r="EW2370" s="14"/>
      <c r="EX2370" s="14"/>
      <c r="EY2370" s="14"/>
      <c r="EZ2370" s="14"/>
      <c r="FA2370" s="14"/>
      <c r="FB2370" s="14"/>
      <c r="FC2370" s="14"/>
      <c r="FD2370" s="14"/>
      <c r="FE2370" s="14"/>
      <c r="FF2370" s="14"/>
      <c r="FG2370" s="14"/>
      <c r="FH2370" s="14"/>
      <c r="FI2370" s="14"/>
      <c r="FJ2370" s="14"/>
      <c r="FK2370" s="14"/>
      <c r="FL2370" s="14"/>
      <c r="FM2370" s="14"/>
      <c r="FN2370" s="14"/>
      <c r="FO2370" s="14"/>
      <c r="FP2370" s="14"/>
      <c r="FQ2370" s="14"/>
      <c r="FR2370" s="14"/>
      <c r="FS2370" s="14"/>
      <c r="FT2370" s="14"/>
      <c r="FU2370" s="14"/>
      <c r="FV2370" s="14"/>
      <c r="FW2370" s="14"/>
      <c r="FX2370" s="14"/>
      <c r="FY2370" s="14"/>
      <c r="FZ2370" s="14"/>
      <c r="GA2370" s="14"/>
      <c r="GB2370" s="14"/>
      <c r="GC2370" s="14"/>
      <c r="GD2370" s="14"/>
      <c r="GE2370" s="14"/>
      <c r="GF2370" s="14"/>
      <c r="GG2370" s="14"/>
      <c r="GH2370" s="14"/>
      <c r="GI2370" s="14"/>
      <c r="GJ2370" s="14"/>
      <c r="GK2370" s="14"/>
      <c r="GL2370" s="14"/>
      <c r="GM2370" s="14"/>
      <c r="GN2370" s="14"/>
      <c r="GO2370" s="14"/>
      <c r="GP2370" s="14"/>
      <c r="GQ2370" s="14"/>
      <c r="GR2370" s="14"/>
      <c r="GS2370" s="14"/>
      <c r="GT2370" s="14"/>
      <c r="GU2370" s="14"/>
      <c r="GV2370" s="14"/>
      <c r="GW2370" s="14"/>
      <c r="GX2370" s="14"/>
      <c r="GY2370" s="14"/>
      <c r="GZ2370" s="14"/>
      <c r="HA2370" s="14"/>
      <c r="HB2370" s="14"/>
      <c r="HC2370" s="14"/>
      <c r="HD2370" s="14"/>
      <c r="HE2370" s="14"/>
      <c r="HF2370" s="14"/>
      <c r="HG2370" s="14"/>
      <c r="HH2370" s="14"/>
      <c r="HI2370" s="14"/>
      <c r="HJ2370" s="14"/>
      <c r="HK2370" s="14"/>
      <c r="HL2370" s="14"/>
      <c r="HM2370" s="14"/>
      <c r="HN2370" s="14"/>
      <c r="HO2370" s="14"/>
      <c r="HP2370" s="14"/>
      <c r="HQ2370" s="14"/>
      <c r="HR2370" s="14"/>
      <c r="HS2370" s="14"/>
      <c r="HT2370" s="14"/>
      <c r="HU2370" s="14"/>
      <c r="HV2370" s="14"/>
      <c r="HW2370" s="14"/>
      <c r="HX2370" s="14"/>
      <c r="HY2370" s="14"/>
      <c r="HZ2370" s="14"/>
      <c r="IA2370" s="14"/>
      <c r="IB2370" s="14"/>
      <c r="IC2370" s="14"/>
      <c r="ID2370" s="14"/>
      <c r="IE2370" s="14"/>
      <c r="IF2370" s="14"/>
      <c r="IG2370" s="14"/>
      <c r="IH2370" s="14"/>
      <c r="II2370" s="14"/>
      <c r="IJ2370" s="14"/>
      <c r="IK2370" s="14"/>
      <c r="IL2370" s="14"/>
      <c r="IM2370" s="14"/>
      <c r="IN2370" s="14"/>
      <c r="IO2370" s="14"/>
      <c r="IP2370" s="14"/>
      <c r="IQ2370" s="14"/>
      <c r="IR2370" s="14"/>
      <c r="IS2370" s="14"/>
      <c r="IT2370" s="14"/>
    </row>
    <row r="2371" spans="1:254" x14ac:dyDescent="0.2">
      <c r="A2371" s="12">
        <v>500290</v>
      </c>
      <c r="B2371" s="4"/>
      <c r="C2371" s="13" t="s">
        <v>2125</v>
      </c>
      <c r="D2371" s="11">
        <v>42.1</v>
      </c>
      <c r="E2371" s="11">
        <v>42.1</v>
      </c>
      <c r="F2371" s="11"/>
      <c r="G2371" s="20">
        <v>5</v>
      </c>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C2371" s="14"/>
      <c r="AD2371" s="14"/>
      <c r="AE2371" s="14"/>
      <c r="AF2371" s="14"/>
      <c r="AG2371" s="14"/>
      <c r="AH2371" s="14"/>
      <c r="AI2371" s="14"/>
      <c r="AJ2371" s="14"/>
      <c r="AK2371" s="14"/>
      <c r="AL2371" s="14"/>
      <c r="AM2371" s="14"/>
      <c r="AN2371" s="14"/>
      <c r="AO2371" s="14"/>
      <c r="AP2371" s="14"/>
      <c r="AQ2371" s="14"/>
      <c r="AR2371" s="14"/>
      <c r="AS2371" s="14"/>
      <c r="AT2371" s="14"/>
      <c r="AU2371" s="14"/>
      <c r="AV2371" s="14"/>
      <c r="AW2371" s="14"/>
      <c r="AX2371" s="14"/>
      <c r="AY2371" s="14"/>
      <c r="AZ2371" s="14"/>
      <c r="BA2371" s="14"/>
      <c r="BB2371" s="14"/>
      <c r="BC2371" s="14"/>
      <c r="BD2371" s="14"/>
      <c r="BE2371" s="14"/>
      <c r="BF2371" s="14"/>
      <c r="BG2371" s="14"/>
      <c r="BH2371" s="14"/>
      <c r="BI2371" s="14"/>
      <c r="BJ2371" s="14"/>
      <c r="BK2371" s="14"/>
      <c r="BL2371" s="14"/>
      <c r="BM2371" s="14"/>
      <c r="BN2371" s="14"/>
      <c r="BO2371" s="14"/>
      <c r="BP2371" s="14"/>
      <c r="BQ2371" s="14"/>
      <c r="BR2371" s="14"/>
      <c r="BS2371" s="14"/>
      <c r="BT2371" s="14"/>
      <c r="BU2371" s="14"/>
      <c r="BV2371" s="14"/>
      <c r="BW2371" s="14"/>
      <c r="BX2371" s="14"/>
      <c r="BY2371" s="14"/>
      <c r="BZ2371" s="14"/>
      <c r="CA2371" s="14"/>
      <c r="CB2371" s="14"/>
      <c r="CC2371" s="14"/>
      <c r="CD2371" s="14"/>
      <c r="CE2371" s="14"/>
      <c r="CF2371" s="14"/>
      <c r="CG2371" s="14"/>
      <c r="CH2371" s="14"/>
      <c r="CI2371" s="14"/>
      <c r="CJ2371" s="14"/>
      <c r="CK2371" s="14"/>
      <c r="CL2371" s="14"/>
      <c r="CM2371" s="14"/>
      <c r="CN2371" s="14"/>
      <c r="CO2371" s="14"/>
      <c r="CP2371" s="14"/>
      <c r="CQ2371" s="14"/>
      <c r="CR2371" s="14"/>
      <c r="CS2371" s="14"/>
      <c r="CT2371" s="14"/>
      <c r="CU2371" s="14"/>
      <c r="CV2371" s="14"/>
      <c r="CW2371" s="14"/>
      <c r="CX2371" s="14"/>
      <c r="CY2371" s="14"/>
      <c r="CZ2371" s="14"/>
      <c r="DA2371" s="14"/>
      <c r="DB2371" s="14"/>
      <c r="DC2371" s="14"/>
      <c r="DD2371" s="14"/>
      <c r="DE2371" s="14"/>
      <c r="DF2371" s="14"/>
      <c r="DG2371" s="14"/>
      <c r="DH2371" s="14"/>
      <c r="DI2371" s="14"/>
      <c r="DJ2371" s="14"/>
      <c r="DK2371" s="14"/>
      <c r="DL2371" s="14"/>
      <c r="DM2371" s="14"/>
      <c r="DN2371" s="14"/>
      <c r="DO2371" s="14"/>
      <c r="DP2371" s="14"/>
      <c r="DQ2371" s="14"/>
      <c r="DR2371" s="14"/>
      <c r="DS2371" s="14"/>
      <c r="DT2371" s="14"/>
      <c r="DU2371" s="14"/>
      <c r="DV2371" s="14"/>
      <c r="DW2371" s="14"/>
      <c r="DX2371" s="14"/>
      <c r="DY2371" s="14"/>
      <c r="DZ2371" s="14"/>
      <c r="EA2371" s="14"/>
      <c r="EB2371" s="14"/>
      <c r="EC2371" s="14"/>
      <c r="ED2371" s="14"/>
      <c r="EE2371" s="14"/>
      <c r="EF2371" s="14"/>
      <c r="EG2371" s="14"/>
      <c r="EH2371" s="14"/>
      <c r="EI2371" s="14"/>
      <c r="EJ2371" s="14"/>
      <c r="EK2371" s="14"/>
      <c r="EL2371" s="14"/>
      <c r="EM2371" s="14"/>
      <c r="EN2371" s="14"/>
      <c r="EO2371" s="14"/>
      <c r="EP2371" s="14"/>
      <c r="EQ2371" s="14"/>
      <c r="ER2371" s="14"/>
      <c r="ES2371" s="14"/>
      <c r="ET2371" s="14"/>
      <c r="EU2371" s="14"/>
      <c r="EV2371" s="14"/>
      <c r="EW2371" s="14"/>
      <c r="EX2371" s="14"/>
      <c r="EY2371" s="14"/>
      <c r="EZ2371" s="14"/>
      <c r="FA2371" s="14"/>
      <c r="FB2371" s="14"/>
      <c r="FC2371" s="14"/>
      <c r="FD2371" s="14"/>
      <c r="FE2371" s="14"/>
      <c r="FF2371" s="14"/>
      <c r="FG2371" s="14"/>
      <c r="FH2371" s="14"/>
      <c r="FI2371" s="14"/>
      <c r="FJ2371" s="14"/>
      <c r="FK2371" s="14"/>
      <c r="FL2371" s="14"/>
      <c r="FM2371" s="14"/>
      <c r="FN2371" s="14"/>
      <c r="FO2371" s="14"/>
      <c r="FP2371" s="14"/>
      <c r="FQ2371" s="14"/>
      <c r="FR2371" s="14"/>
      <c r="FS2371" s="14"/>
      <c r="FT2371" s="14"/>
      <c r="FU2371" s="14"/>
      <c r="FV2371" s="14"/>
      <c r="FW2371" s="14"/>
      <c r="FX2371" s="14"/>
      <c r="FY2371" s="14"/>
      <c r="FZ2371" s="14"/>
      <c r="GA2371" s="14"/>
      <c r="GB2371" s="14"/>
      <c r="GC2371" s="14"/>
      <c r="GD2371" s="14"/>
      <c r="GE2371" s="14"/>
      <c r="GF2371" s="14"/>
      <c r="GG2371" s="14"/>
      <c r="GH2371" s="14"/>
      <c r="GI2371" s="14"/>
      <c r="GJ2371" s="14"/>
      <c r="GK2371" s="14"/>
      <c r="GL2371" s="14"/>
      <c r="GM2371" s="14"/>
      <c r="GN2371" s="14"/>
      <c r="GO2371" s="14"/>
      <c r="GP2371" s="14"/>
      <c r="GQ2371" s="14"/>
      <c r="GR2371" s="14"/>
      <c r="GS2371" s="14"/>
      <c r="GT2371" s="14"/>
      <c r="GU2371" s="14"/>
      <c r="GV2371" s="14"/>
      <c r="GW2371" s="14"/>
      <c r="GX2371" s="14"/>
      <c r="GY2371" s="14"/>
      <c r="GZ2371" s="14"/>
      <c r="HA2371" s="14"/>
      <c r="HB2371" s="14"/>
      <c r="HC2371" s="14"/>
      <c r="HD2371" s="14"/>
      <c r="HE2371" s="14"/>
      <c r="HF2371" s="14"/>
      <c r="HG2371" s="14"/>
      <c r="HH2371" s="14"/>
      <c r="HI2371" s="14"/>
      <c r="HJ2371" s="14"/>
      <c r="HK2371" s="14"/>
      <c r="HL2371" s="14"/>
      <c r="HM2371" s="14"/>
      <c r="HN2371" s="14"/>
      <c r="HO2371" s="14"/>
      <c r="HP2371" s="14"/>
      <c r="HQ2371" s="14"/>
      <c r="HR2371" s="14"/>
      <c r="HS2371" s="14"/>
      <c r="HT2371" s="14"/>
      <c r="HU2371" s="14"/>
      <c r="HV2371" s="14"/>
      <c r="HW2371" s="14"/>
      <c r="HX2371" s="14"/>
      <c r="HY2371" s="14"/>
      <c r="HZ2371" s="14"/>
      <c r="IA2371" s="14"/>
      <c r="IB2371" s="14"/>
      <c r="IC2371" s="14"/>
      <c r="ID2371" s="14"/>
      <c r="IE2371" s="14"/>
      <c r="IF2371" s="14"/>
      <c r="IG2371" s="14"/>
      <c r="IH2371" s="14"/>
      <c r="II2371" s="14"/>
      <c r="IJ2371" s="14"/>
      <c r="IK2371" s="14"/>
      <c r="IL2371" s="14"/>
      <c r="IM2371" s="14"/>
      <c r="IN2371" s="14"/>
      <c r="IO2371" s="14"/>
      <c r="IP2371" s="14"/>
      <c r="IQ2371" s="14"/>
      <c r="IR2371" s="14"/>
      <c r="IS2371" s="14"/>
      <c r="IT2371" s="14"/>
    </row>
    <row r="2372" spans="1:254" x14ac:dyDescent="0.2">
      <c r="A2372" s="12">
        <v>500295</v>
      </c>
      <c r="B2372" s="4"/>
      <c r="C2372" s="13" t="s">
        <v>2126</v>
      </c>
      <c r="D2372" s="11">
        <v>44.1</v>
      </c>
      <c r="E2372" s="11">
        <v>44.1</v>
      </c>
      <c r="F2372" s="11"/>
      <c r="G2372" s="20">
        <v>5</v>
      </c>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C2372" s="14"/>
      <c r="AD2372" s="14"/>
      <c r="AE2372" s="14"/>
      <c r="AF2372" s="14"/>
      <c r="AG2372" s="14"/>
      <c r="AH2372" s="14"/>
      <c r="AI2372" s="14"/>
      <c r="AJ2372" s="14"/>
      <c r="AK2372" s="14"/>
      <c r="AL2372" s="14"/>
      <c r="AM2372" s="14"/>
      <c r="AN2372" s="14"/>
      <c r="AO2372" s="14"/>
      <c r="AP2372" s="14"/>
      <c r="AQ2372" s="14"/>
      <c r="AR2372" s="14"/>
      <c r="AS2372" s="14"/>
      <c r="AT2372" s="14"/>
      <c r="AU2372" s="14"/>
      <c r="AV2372" s="14"/>
      <c r="AW2372" s="14"/>
      <c r="AX2372" s="14"/>
      <c r="AY2372" s="14"/>
      <c r="AZ2372" s="14"/>
      <c r="BA2372" s="14"/>
      <c r="BB2372" s="14"/>
      <c r="BC2372" s="14"/>
      <c r="BD2372" s="14"/>
      <c r="BE2372" s="14"/>
      <c r="BF2372" s="14"/>
      <c r="BG2372" s="14"/>
      <c r="BH2372" s="14"/>
      <c r="BI2372" s="14"/>
      <c r="BJ2372" s="14"/>
      <c r="BK2372" s="14"/>
      <c r="BL2372" s="14"/>
      <c r="BM2372" s="14"/>
      <c r="BN2372" s="14"/>
      <c r="BO2372" s="14"/>
      <c r="BP2372" s="14"/>
      <c r="BQ2372" s="14"/>
      <c r="BR2372" s="14"/>
      <c r="BS2372" s="14"/>
      <c r="BT2372" s="14"/>
      <c r="BU2372" s="14"/>
      <c r="BV2372" s="14"/>
      <c r="BW2372" s="14"/>
      <c r="BX2372" s="14"/>
      <c r="BY2372" s="14"/>
      <c r="BZ2372" s="14"/>
      <c r="CA2372" s="14"/>
      <c r="CB2372" s="14"/>
      <c r="CC2372" s="14"/>
      <c r="CD2372" s="14"/>
      <c r="CE2372" s="14"/>
      <c r="CF2372" s="14"/>
      <c r="CG2372" s="14"/>
      <c r="CH2372" s="14"/>
      <c r="CI2372" s="14"/>
      <c r="CJ2372" s="14"/>
      <c r="CK2372" s="14"/>
      <c r="CL2372" s="14"/>
      <c r="CM2372" s="14"/>
      <c r="CN2372" s="14"/>
      <c r="CO2372" s="14"/>
      <c r="CP2372" s="14"/>
      <c r="CQ2372" s="14"/>
      <c r="CR2372" s="14"/>
      <c r="CS2372" s="14"/>
      <c r="CT2372" s="14"/>
      <c r="CU2372" s="14"/>
      <c r="CV2372" s="14"/>
      <c r="CW2372" s="14"/>
      <c r="CX2372" s="14"/>
      <c r="CY2372" s="14"/>
      <c r="CZ2372" s="14"/>
      <c r="DA2372" s="14"/>
      <c r="DB2372" s="14"/>
      <c r="DC2372" s="14"/>
      <c r="DD2372" s="14"/>
      <c r="DE2372" s="14"/>
      <c r="DF2372" s="14"/>
      <c r="DG2372" s="14"/>
      <c r="DH2372" s="14"/>
      <c r="DI2372" s="14"/>
      <c r="DJ2372" s="14"/>
      <c r="DK2372" s="14"/>
      <c r="DL2372" s="14"/>
      <c r="DM2372" s="14"/>
      <c r="DN2372" s="14"/>
      <c r="DO2372" s="14"/>
      <c r="DP2372" s="14"/>
      <c r="DQ2372" s="14"/>
      <c r="DR2372" s="14"/>
      <c r="DS2372" s="14"/>
      <c r="DT2372" s="14"/>
      <c r="DU2372" s="14"/>
      <c r="DV2372" s="14"/>
      <c r="DW2372" s="14"/>
      <c r="DX2372" s="14"/>
      <c r="DY2372" s="14"/>
      <c r="DZ2372" s="14"/>
      <c r="EA2372" s="14"/>
      <c r="EB2372" s="14"/>
      <c r="EC2372" s="14"/>
      <c r="ED2372" s="14"/>
      <c r="EE2372" s="14"/>
      <c r="EF2372" s="14"/>
      <c r="EG2372" s="14"/>
      <c r="EH2372" s="14"/>
      <c r="EI2372" s="14"/>
      <c r="EJ2372" s="14"/>
      <c r="EK2372" s="14"/>
      <c r="EL2372" s="14"/>
      <c r="EM2372" s="14"/>
      <c r="EN2372" s="14"/>
      <c r="EO2372" s="14"/>
      <c r="EP2372" s="14"/>
      <c r="EQ2372" s="14"/>
      <c r="ER2372" s="14"/>
      <c r="ES2372" s="14"/>
      <c r="ET2372" s="14"/>
      <c r="EU2372" s="14"/>
      <c r="EV2372" s="14"/>
      <c r="EW2372" s="14"/>
      <c r="EX2372" s="14"/>
      <c r="EY2372" s="14"/>
      <c r="EZ2372" s="14"/>
      <c r="FA2372" s="14"/>
      <c r="FB2372" s="14"/>
      <c r="FC2372" s="14"/>
      <c r="FD2372" s="14"/>
      <c r="FE2372" s="14"/>
      <c r="FF2372" s="14"/>
      <c r="FG2372" s="14"/>
      <c r="FH2372" s="14"/>
      <c r="FI2372" s="14"/>
      <c r="FJ2372" s="14"/>
      <c r="FK2372" s="14"/>
      <c r="FL2372" s="14"/>
      <c r="FM2372" s="14"/>
      <c r="FN2372" s="14"/>
      <c r="FO2372" s="14"/>
      <c r="FP2372" s="14"/>
      <c r="FQ2372" s="14"/>
      <c r="FR2372" s="14"/>
      <c r="FS2372" s="14"/>
      <c r="FT2372" s="14"/>
      <c r="FU2372" s="14"/>
      <c r="FV2372" s="14"/>
      <c r="FW2372" s="14"/>
      <c r="FX2372" s="14"/>
      <c r="FY2372" s="14"/>
      <c r="FZ2372" s="14"/>
      <c r="GA2372" s="14"/>
      <c r="GB2372" s="14"/>
      <c r="GC2372" s="14"/>
      <c r="GD2372" s="14"/>
      <c r="GE2372" s="14"/>
      <c r="GF2372" s="14"/>
      <c r="GG2372" s="14"/>
      <c r="GH2372" s="14"/>
      <c r="GI2372" s="14"/>
      <c r="GJ2372" s="14"/>
      <c r="GK2372" s="14"/>
      <c r="GL2372" s="14"/>
      <c r="GM2372" s="14"/>
      <c r="GN2372" s="14"/>
      <c r="GO2372" s="14"/>
      <c r="GP2372" s="14"/>
      <c r="GQ2372" s="14"/>
      <c r="GR2372" s="14"/>
      <c r="GS2372" s="14"/>
      <c r="GT2372" s="14"/>
      <c r="GU2372" s="14"/>
      <c r="GV2372" s="14"/>
      <c r="GW2372" s="14"/>
      <c r="GX2372" s="14"/>
      <c r="GY2372" s="14"/>
      <c r="GZ2372" s="14"/>
      <c r="HA2372" s="14"/>
      <c r="HB2372" s="14"/>
      <c r="HC2372" s="14"/>
      <c r="HD2372" s="14"/>
      <c r="HE2372" s="14"/>
      <c r="HF2372" s="14"/>
      <c r="HG2372" s="14"/>
      <c r="HH2372" s="14"/>
      <c r="HI2372" s="14"/>
      <c r="HJ2372" s="14"/>
      <c r="HK2372" s="14"/>
      <c r="HL2372" s="14"/>
      <c r="HM2372" s="14"/>
      <c r="HN2372" s="14"/>
      <c r="HO2372" s="14"/>
      <c r="HP2372" s="14"/>
      <c r="HQ2372" s="14"/>
      <c r="HR2372" s="14"/>
      <c r="HS2372" s="14"/>
      <c r="HT2372" s="14"/>
      <c r="HU2372" s="14"/>
      <c r="HV2372" s="14"/>
      <c r="HW2372" s="14"/>
      <c r="HX2372" s="14"/>
      <c r="HY2372" s="14"/>
      <c r="HZ2372" s="14"/>
      <c r="IA2372" s="14"/>
      <c r="IB2372" s="14"/>
      <c r="IC2372" s="14"/>
      <c r="ID2372" s="14"/>
      <c r="IE2372" s="14"/>
      <c r="IF2372" s="14"/>
      <c r="IG2372" s="14"/>
      <c r="IH2372" s="14"/>
      <c r="II2372" s="14"/>
      <c r="IJ2372" s="14"/>
      <c r="IK2372" s="14"/>
      <c r="IL2372" s="14"/>
      <c r="IM2372" s="14"/>
      <c r="IN2372" s="14"/>
      <c r="IO2372" s="14"/>
      <c r="IP2372" s="14"/>
      <c r="IQ2372" s="14"/>
      <c r="IR2372" s="14"/>
      <c r="IS2372" s="14"/>
      <c r="IT2372" s="14"/>
    </row>
    <row r="2373" spans="1:254" x14ac:dyDescent="0.2">
      <c r="A2373" s="12">
        <v>500300</v>
      </c>
      <c r="B2373" s="4"/>
      <c r="C2373" s="13" t="s">
        <v>2127</v>
      </c>
      <c r="D2373" s="11">
        <v>57.2</v>
      </c>
      <c r="E2373" s="11">
        <v>57.2</v>
      </c>
      <c r="F2373" s="11"/>
      <c r="G2373" s="20">
        <v>5</v>
      </c>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C2373" s="14"/>
      <c r="AD2373" s="14"/>
      <c r="AE2373" s="14"/>
      <c r="AF2373" s="14"/>
      <c r="AG2373" s="14"/>
      <c r="AH2373" s="14"/>
      <c r="AI2373" s="14"/>
      <c r="AJ2373" s="14"/>
      <c r="AK2373" s="14"/>
      <c r="AL2373" s="14"/>
      <c r="AM2373" s="14"/>
      <c r="AN2373" s="14"/>
      <c r="AO2373" s="14"/>
      <c r="AP2373" s="14"/>
      <c r="AQ2373" s="14"/>
      <c r="AR2373" s="14"/>
      <c r="AS2373" s="14"/>
      <c r="AT2373" s="14"/>
      <c r="AU2373" s="14"/>
      <c r="AV2373" s="14"/>
      <c r="AW2373" s="14"/>
      <c r="AX2373" s="14"/>
      <c r="AY2373" s="14"/>
      <c r="AZ2373" s="14"/>
      <c r="BA2373" s="14"/>
      <c r="BB2373" s="14"/>
      <c r="BC2373" s="14"/>
      <c r="BD2373" s="14"/>
      <c r="BE2373" s="14"/>
      <c r="BF2373" s="14"/>
      <c r="BG2373" s="14"/>
      <c r="BH2373" s="14"/>
      <c r="BI2373" s="14"/>
      <c r="BJ2373" s="14"/>
      <c r="BK2373" s="14"/>
      <c r="BL2373" s="14"/>
      <c r="BM2373" s="14"/>
      <c r="BN2373" s="14"/>
      <c r="BO2373" s="14"/>
      <c r="BP2373" s="14"/>
      <c r="BQ2373" s="14"/>
      <c r="BR2373" s="14"/>
      <c r="BS2373" s="14"/>
      <c r="BT2373" s="14"/>
      <c r="BU2373" s="14"/>
      <c r="BV2373" s="14"/>
      <c r="BW2373" s="14"/>
      <c r="BX2373" s="14"/>
      <c r="BY2373" s="14"/>
      <c r="BZ2373" s="14"/>
      <c r="CA2373" s="14"/>
      <c r="CB2373" s="14"/>
      <c r="CC2373" s="14"/>
      <c r="CD2373" s="14"/>
      <c r="CE2373" s="14"/>
      <c r="CF2373" s="14"/>
      <c r="CG2373" s="14"/>
      <c r="CH2373" s="14"/>
      <c r="CI2373" s="14"/>
      <c r="CJ2373" s="14"/>
      <c r="CK2373" s="14"/>
      <c r="CL2373" s="14"/>
      <c r="CM2373" s="14"/>
      <c r="CN2373" s="14"/>
      <c r="CO2373" s="14"/>
      <c r="CP2373" s="14"/>
      <c r="CQ2373" s="14"/>
      <c r="CR2373" s="14"/>
      <c r="CS2373" s="14"/>
      <c r="CT2373" s="14"/>
      <c r="CU2373" s="14"/>
      <c r="CV2373" s="14"/>
      <c r="CW2373" s="14"/>
      <c r="CX2373" s="14"/>
      <c r="CY2373" s="14"/>
      <c r="CZ2373" s="14"/>
      <c r="DA2373" s="14"/>
      <c r="DB2373" s="14"/>
      <c r="DC2373" s="14"/>
      <c r="DD2373" s="14"/>
      <c r="DE2373" s="14"/>
      <c r="DF2373" s="14"/>
      <c r="DG2373" s="14"/>
      <c r="DH2373" s="14"/>
      <c r="DI2373" s="14"/>
      <c r="DJ2373" s="14"/>
      <c r="DK2373" s="14"/>
      <c r="DL2373" s="14"/>
      <c r="DM2373" s="14"/>
      <c r="DN2373" s="14"/>
      <c r="DO2373" s="14"/>
      <c r="DP2373" s="14"/>
      <c r="DQ2373" s="14"/>
      <c r="DR2373" s="14"/>
      <c r="DS2373" s="14"/>
      <c r="DT2373" s="14"/>
      <c r="DU2373" s="14"/>
      <c r="DV2373" s="14"/>
      <c r="DW2373" s="14"/>
      <c r="DX2373" s="14"/>
      <c r="DY2373" s="14"/>
      <c r="DZ2373" s="14"/>
      <c r="EA2373" s="14"/>
      <c r="EB2373" s="14"/>
      <c r="EC2373" s="14"/>
      <c r="ED2373" s="14"/>
      <c r="EE2373" s="14"/>
      <c r="EF2373" s="14"/>
      <c r="EG2373" s="14"/>
      <c r="EH2373" s="14"/>
      <c r="EI2373" s="14"/>
      <c r="EJ2373" s="14"/>
      <c r="EK2373" s="14"/>
      <c r="EL2373" s="14"/>
      <c r="EM2373" s="14"/>
      <c r="EN2373" s="14"/>
      <c r="EO2373" s="14"/>
      <c r="EP2373" s="14"/>
      <c r="EQ2373" s="14"/>
      <c r="ER2373" s="14"/>
      <c r="ES2373" s="14"/>
      <c r="ET2373" s="14"/>
      <c r="EU2373" s="14"/>
      <c r="EV2373" s="14"/>
      <c r="EW2373" s="14"/>
      <c r="EX2373" s="14"/>
      <c r="EY2373" s="14"/>
      <c r="EZ2373" s="14"/>
      <c r="FA2373" s="14"/>
      <c r="FB2373" s="14"/>
      <c r="FC2373" s="14"/>
      <c r="FD2373" s="14"/>
      <c r="FE2373" s="14"/>
      <c r="FF2373" s="14"/>
      <c r="FG2373" s="14"/>
      <c r="FH2373" s="14"/>
      <c r="FI2373" s="14"/>
      <c r="FJ2373" s="14"/>
      <c r="FK2373" s="14"/>
      <c r="FL2373" s="14"/>
      <c r="FM2373" s="14"/>
      <c r="FN2373" s="14"/>
      <c r="FO2373" s="14"/>
      <c r="FP2373" s="14"/>
      <c r="FQ2373" s="14"/>
      <c r="FR2373" s="14"/>
      <c r="FS2373" s="14"/>
      <c r="FT2373" s="14"/>
      <c r="FU2373" s="14"/>
      <c r="FV2373" s="14"/>
      <c r="FW2373" s="14"/>
      <c r="FX2373" s="14"/>
      <c r="FY2373" s="14"/>
      <c r="FZ2373" s="14"/>
      <c r="GA2373" s="14"/>
      <c r="GB2373" s="14"/>
      <c r="GC2373" s="14"/>
      <c r="GD2373" s="14"/>
      <c r="GE2373" s="14"/>
      <c r="GF2373" s="14"/>
      <c r="GG2373" s="14"/>
      <c r="GH2373" s="14"/>
      <c r="GI2373" s="14"/>
      <c r="GJ2373" s="14"/>
      <c r="GK2373" s="14"/>
      <c r="GL2373" s="14"/>
      <c r="GM2373" s="14"/>
      <c r="GN2373" s="14"/>
      <c r="GO2373" s="14"/>
      <c r="GP2373" s="14"/>
      <c r="GQ2373" s="14"/>
      <c r="GR2373" s="14"/>
      <c r="GS2373" s="14"/>
      <c r="GT2373" s="14"/>
      <c r="GU2373" s="14"/>
      <c r="GV2373" s="14"/>
      <c r="GW2373" s="14"/>
      <c r="GX2373" s="14"/>
      <c r="GY2373" s="14"/>
      <c r="GZ2373" s="14"/>
      <c r="HA2373" s="14"/>
      <c r="HB2373" s="14"/>
      <c r="HC2373" s="14"/>
      <c r="HD2373" s="14"/>
      <c r="HE2373" s="14"/>
      <c r="HF2373" s="14"/>
      <c r="HG2373" s="14"/>
      <c r="HH2373" s="14"/>
      <c r="HI2373" s="14"/>
      <c r="HJ2373" s="14"/>
      <c r="HK2373" s="14"/>
      <c r="HL2373" s="14"/>
      <c r="HM2373" s="14"/>
      <c r="HN2373" s="14"/>
      <c r="HO2373" s="14"/>
      <c r="HP2373" s="14"/>
      <c r="HQ2373" s="14"/>
      <c r="HR2373" s="14"/>
      <c r="HS2373" s="14"/>
      <c r="HT2373" s="14"/>
      <c r="HU2373" s="14"/>
      <c r="HV2373" s="14"/>
      <c r="HW2373" s="14"/>
      <c r="HX2373" s="14"/>
      <c r="HY2373" s="14"/>
      <c r="HZ2373" s="14"/>
      <c r="IA2373" s="14"/>
      <c r="IB2373" s="14"/>
      <c r="IC2373" s="14"/>
      <c r="ID2373" s="14"/>
      <c r="IE2373" s="14"/>
      <c r="IF2373" s="14"/>
      <c r="IG2373" s="14"/>
      <c r="IH2373" s="14"/>
      <c r="II2373" s="14"/>
      <c r="IJ2373" s="14"/>
      <c r="IK2373" s="14"/>
      <c r="IL2373" s="14"/>
      <c r="IM2373" s="14"/>
      <c r="IN2373" s="14"/>
      <c r="IO2373" s="14"/>
      <c r="IP2373" s="14"/>
      <c r="IQ2373" s="14"/>
      <c r="IR2373" s="14"/>
      <c r="IS2373" s="14"/>
      <c r="IT2373" s="14"/>
    </row>
    <row r="2374" spans="1:254" x14ac:dyDescent="0.2">
      <c r="A2374" s="12">
        <v>500305</v>
      </c>
      <c r="B2374" s="4"/>
      <c r="C2374" s="13" t="s">
        <v>2128</v>
      </c>
      <c r="D2374" s="11">
        <v>44.6</v>
      </c>
      <c r="E2374" s="11">
        <v>44.6</v>
      </c>
      <c r="F2374" s="11"/>
      <c r="G2374" s="20">
        <v>5</v>
      </c>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C2374" s="14"/>
      <c r="AD2374" s="14"/>
      <c r="AE2374" s="14"/>
      <c r="AF2374" s="14"/>
      <c r="AG2374" s="14"/>
      <c r="AH2374" s="14"/>
      <c r="AI2374" s="14"/>
      <c r="AJ2374" s="14"/>
      <c r="AK2374" s="14"/>
      <c r="AL2374" s="14"/>
      <c r="AM2374" s="14"/>
      <c r="AN2374" s="14"/>
      <c r="AO2374" s="14"/>
      <c r="AP2374" s="14"/>
      <c r="AQ2374" s="14"/>
      <c r="AR2374" s="14"/>
      <c r="AS2374" s="14"/>
      <c r="AT2374" s="14"/>
      <c r="AU2374" s="14"/>
      <c r="AV2374" s="14"/>
      <c r="AW2374" s="14"/>
      <c r="AX2374" s="14"/>
      <c r="AY2374" s="14"/>
      <c r="AZ2374" s="14"/>
      <c r="BA2374" s="14"/>
      <c r="BB2374" s="14"/>
      <c r="BC2374" s="14"/>
      <c r="BD2374" s="14"/>
      <c r="BE2374" s="14"/>
      <c r="BF2374" s="14"/>
      <c r="BG2374" s="14"/>
      <c r="BH2374" s="14"/>
      <c r="BI2374" s="14"/>
      <c r="BJ2374" s="14"/>
      <c r="BK2374" s="14"/>
      <c r="BL2374" s="14"/>
      <c r="BM2374" s="14"/>
      <c r="BN2374" s="14"/>
      <c r="BO2374" s="14"/>
      <c r="BP2374" s="14"/>
      <c r="BQ2374" s="14"/>
      <c r="BR2374" s="14"/>
      <c r="BS2374" s="14"/>
      <c r="BT2374" s="14"/>
      <c r="BU2374" s="14"/>
      <c r="BV2374" s="14"/>
      <c r="BW2374" s="14"/>
      <c r="BX2374" s="14"/>
      <c r="BY2374" s="14"/>
      <c r="BZ2374" s="14"/>
      <c r="CA2374" s="14"/>
      <c r="CB2374" s="14"/>
      <c r="CC2374" s="14"/>
      <c r="CD2374" s="14"/>
      <c r="CE2374" s="14"/>
      <c r="CF2374" s="14"/>
      <c r="CG2374" s="14"/>
      <c r="CH2374" s="14"/>
      <c r="CI2374" s="14"/>
      <c r="CJ2374" s="14"/>
      <c r="CK2374" s="14"/>
      <c r="CL2374" s="14"/>
      <c r="CM2374" s="14"/>
      <c r="CN2374" s="14"/>
      <c r="CO2374" s="14"/>
      <c r="CP2374" s="14"/>
      <c r="CQ2374" s="14"/>
      <c r="CR2374" s="14"/>
      <c r="CS2374" s="14"/>
      <c r="CT2374" s="14"/>
      <c r="CU2374" s="14"/>
      <c r="CV2374" s="14"/>
      <c r="CW2374" s="14"/>
      <c r="CX2374" s="14"/>
      <c r="CY2374" s="14"/>
      <c r="CZ2374" s="14"/>
      <c r="DA2374" s="14"/>
      <c r="DB2374" s="14"/>
      <c r="DC2374" s="14"/>
      <c r="DD2374" s="14"/>
      <c r="DE2374" s="14"/>
      <c r="DF2374" s="14"/>
      <c r="DG2374" s="14"/>
      <c r="DH2374" s="14"/>
      <c r="DI2374" s="14"/>
      <c r="DJ2374" s="14"/>
      <c r="DK2374" s="14"/>
      <c r="DL2374" s="14"/>
      <c r="DM2374" s="14"/>
      <c r="DN2374" s="14"/>
      <c r="DO2374" s="14"/>
      <c r="DP2374" s="14"/>
      <c r="DQ2374" s="14"/>
      <c r="DR2374" s="14"/>
      <c r="DS2374" s="14"/>
      <c r="DT2374" s="14"/>
      <c r="DU2374" s="14"/>
      <c r="DV2374" s="14"/>
      <c r="DW2374" s="14"/>
      <c r="DX2374" s="14"/>
      <c r="DY2374" s="14"/>
      <c r="DZ2374" s="14"/>
      <c r="EA2374" s="14"/>
      <c r="EB2374" s="14"/>
      <c r="EC2374" s="14"/>
      <c r="ED2374" s="14"/>
      <c r="EE2374" s="14"/>
      <c r="EF2374" s="14"/>
      <c r="EG2374" s="14"/>
      <c r="EH2374" s="14"/>
      <c r="EI2374" s="14"/>
      <c r="EJ2374" s="14"/>
      <c r="EK2374" s="14"/>
      <c r="EL2374" s="14"/>
      <c r="EM2374" s="14"/>
      <c r="EN2374" s="14"/>
      <c r="EO2374" s="14"/>
      <c r="EP2374" s="14"/>
      <c r="EQ2374" s="14"/>
      <c r="ER2374" s="14"/>
      <c r="ES2374" s="14"/>
      <c r="ET2374" s="14"/>
      <c r="EU2374" s="14"/>
      <c r="EV2374" s="14"/>
      <c r="EW2374" s="14"/>
      <c r="EX2374" s="14"/>
      <c r="EY2374" s="14"/>
      <c r="EZ2374" s="14"/>
      <c r="FA2374" s="14"/>
      <c r="FB2374" s="14"/>
      <c r="FC2374" s="14"/>
      <c r="FD2374" s="14"/>
      <c r="FE2374" s="14"/>
      <c r="FF2374" s="14"/>
      <c r="FG2374" s="14"/>
      <c r="FH2374" s="14"/>
      <c r="FI2374" s="14"/>
      <c r="FJ2374" s="14"/>
      <c r="FK2374" s="14"/>
      <c r="FL2374" s="14"/>
      <c r="FM2374" s="14"/>
      <c r="FN2374" s="14"/>
      <c r="FO2374" s="14"/>
      <c r="FP2374" s="14"/>
      <c r="FQ2374" s="14"/>
      <c r="FR2374" s="14"/>
      <c r="FS2374" s="14"/>
      <c r="FT2374" s="14"/>
      <c r="FU2374" s="14"/>
      <c r="FV2374" s="14"/>
      <c r="FW2374" s="14"/>
      <c r="FX2374" s="14"/>
      <c r="FY2374" s="14"/>
      <c r="FZ2374" s="14"/>
      <c r="GA2374" s="14"/>
      <c r="GB2374" s="14"/>
      <c r="GC2374" s="14"/>
      <c r="GD2374" s="14"/>
      <c r="GE2374" s="14"/>
      <c r="GF2374" s="14"/>
      <c r="GG2374" s="14"/>
      <c r="GH2374" s="14"/>
      <c r="GI2374" s="14"/>
      <c r="GJ2374" s="14"/>
      <c r="GK2374" s="14"/>
      <c r="GL2374" s="14"/>
      <c r="GM2374" s="14"/>
      <c r="GN2374" s="14"/>
      <c r="GO2374" s="14"/>
      <c r="GP2374" s="14"/>
      <c r="GQ2374" s="14"/>
      <c r="GR2374" s="14"/>
      <c r="GS2374" s="14"/>
      <c r="GT2374" s="14"/>
      <c r="GU2374" s="14"/>
      <c r="GV2374" s="14"/>
      <c r="GW2374" s="14"/>
      <c r="GX2374" s="14"/>
      <c r="GY2374" s="14"/>
      <c r="GZ2374" s="14"/>
      <c r="HA2374" s="14"/>
      <c r="HB2374" s="14"/>
      <c r="HC2374" s="14"/>
      <c r="HD2374" s="14"/>
      <c r="HE2374" s="14"/>
      <c r="HF2374" s="14"/>
      <c r="HG2374" s="14"/>
      <c r="HH2374" s="14"/>
      <c r="HI2374" s="14"/>
      <c r="HJ2374" s="14"/>
      <c r="HK2374" s="14"/>
      <c r="HL2374" s="14"/>
      <c r="HM2374" s="14"/>
      <c r="HN2374" s="14"/>
      <c r="HO2374" s="14"/>
      <c r="HP2374" s="14"/>
      <c r="HQ2374" s="14"/>
      <c r="HR2374" s="14"/>
      <c r="HS2374" s="14"/>
      <c r="HT2374" s="14"/>
      <c r="HU2374" s="14"/>
      <c r="HV2374" s="14"/>
      <c r="HW2374" s="14"/>
      <c r="HX2374" s="14"/>
      <c r="HY2374" s="14"/>
      <c r="HZ2374" s="14"/>
      <c r="IA2374" s="14"/>
      <c r="IB2374" s="14"/>
      <c r="IC2374" s="14"/>
      <c r="ID2374" s="14"/>
      <c r="IE2374" s="14"/>
      <c r="IF2374" s="14"/>
      <c r="IG2374" s="14"/>
      <c r="IH2374" s="14"/>
      <c r="II2374" s="14"/>
      <c r="IJ2374" s="14"/>
      <c r="IK2374" s="14"/>
      <c r="IL2374" s="14"/>
      <c r="IM2374" s="14"/>
      <c r="IN2374" s="14"/>
      <c r="IO2374" s="14"/>
      <c r="IP2374" s="14"/>
      <c r="IQ2374" s="14"/>
      <c r="IR2374" s="14"/>
      <c r="IS2374" s="14"/>
      <c r="IT2374" s="14"/>
    </row>
    <row r="2375" spans="1:254" x14ac:dyDescent="0.2">
      <c r="A2375" s="12">
        <v>500310</v>
      </c>
      <c r="B2375" s="4"/>
      <c r="C2375" s="13" t="s">
        <v>2129</v>
      </c>
      <c r="D2375" s="11">
        <v>18.7</v>
      </c>
      <c r="E2375" s="11">
        <v>18.7</v>
      </c>
      <c r="F2375" s="11"/>
      <c r="G2375" s="20">
        <v>5</v>
      </c>
      <c r="I2375" s="14"/>
      <c r="J2375" s="14"/>
      <c r="K2375" s="14"/>
      <c r="L2375" s="14"/>
      <c r="M2375" s="14"/>
      <c r="N2375" s="14"/>
      <c r="O2375" s="14"/>
      <c r="P2375" s="14"/>
      <c r="Q2375" s="14"/>
      <c r="R2375" s="14"/>
      <c r="S2375" s="14"/>
      <c r="T2375" s="14"/>
      <c r="U2375" s="14"/>
      <c r="V2375" s="14"/>
      <c r="W2375" s="14"/>
      <c r="X2375" s="14"/>
      <c r="Y2375" s="14"/>
      <c r="Z2375" s="14"/>
      <c r="AA2375" s="14"/>
      <c r="AB2375" s="14"/>
      <c r="AC2375" s="14"/>
      <c r="AD2375" s="14"/>
      <c r="AE2375" s="14"/>
      <c r="AF2375" s="14"/>
      <c r="AG2375" s="14"/>
      <c r="AH2375" s="14"/>
      <c r="AI2375" s="14"/>
      <c r="AJ2375" s="14"/>
      <c r="AK2375" s="14"/>
      <c r="AL2375" s="14"/>
      <c r="AM2375" s="14"/>
      <c r="AN2375" s="14"/>
      <c r="AO2375" s="14"/>
      <c r="AP2375" s="14"/>
      <c r="AQ2375" s="14"/>
      <c r="AR2375" s="14"/>
      <c r="AS2375" s="14"/>
      <c r="AT2375" s="14"/>
      <c r="AU2375" s="14"/>
      <c r="AV2375" s="14"/>
      <c r="AW2375" s="14"/>
      <c r="AX2375" s="14"/>
      <c r="AY2375" s="14"/>
      <c r="AZ2375" s="14"/>
      <c r="BA2375" s="14"/>
      <c r="BB2375" s="14"/>
      <c r="BC2375" s="14"/>
      <c r="BD2375" s="14"/>
      <c r="BE2375" s="14"/>
      <c r="BF2375" s="14"/>
      <c r="BG2375" s="14"/>
      <c r="BH2375" s="14"/>
      <c r="BI2375" s="14"/>
      <c r="BJ2375" s="14"/>
      <c r="BK2375" s="14"/>
      <c r="BL2375" s="14"/>
      <c r="BM2375" s="14"/>
      <c r="BN2375" s="14"/>
      <c r="BO2375" s="14"/>
      <c r="BP2375" s="14"/>
      <c r="BQ2375" s="14"/>
      <c r="BR2375" s="14"/>
      <c r="BS2375" s="14"/>
      <c r="BT2375" s="14"/>
      <c r="BU2375" s="14"/>
      <c r="BV2375" s="14"/>
      <c r="BW2375" s="14"/>
      <c r="BX2375" s="14"/>
      <c r="BY2375" s="14"/>
      <c r="BZ2375" s="14"/>
      <c r="CA2375" s="14"/>
      <c r="CB2375" s="14"/>
      <c r="CC2375" s="14"/>
      <c r="CD2375" s="14"/>
      <c r="CE2375" s="14"/>
      <c r="CF2375" s="14"/>
      <c r="CG2375" s="14"/>
      <c r="CH2375" s="14"/>
      <c r="CI2375" s="14"/>
      <c r="CJ2375" s="14"/>
      <c r="CK2375" s="14"/>
      <c r="CL2375" s="14"/>
      <c r="CM2375" s="14"/>
      <c r="CN2375" s="14"/>
      <c r="CO2375" s="14"/>
      <c r="CP2375" s="14"/>
      <c r="CQ2375" s="14"/>
      <c r="CR2375" s="14"/>
      <c r="CS2375" s="14"/>
      <c r="CT2375" s="14"/>
      <c r="CU2375" s="14"/>
      <c r="CV2375" s="14"/>
      <c r="CW2375" s="14"/>
      <c r="CX2375" s="14"/>
      <c r="CY2375" s="14"/>
      <c r="CZ2375" s="14"/>
      <c r="DA2375" s="14"/>
      <c r="DB2375" s="14"/>
      <c r="DC2375" s="14"/>
      <c r="DD2375" s="14"/>
      <c r="DE2375" s="14"/>
      <c r="DF2375" s="14"/>
      <c r="DG2375" s="14"/>
      <c r="DH2375" s="14"/>
      <c r="DI2375" s="14"/>
      <c r="DJ2375" s="14"/>
      <c r="DK2375" s="14"/>
      <c r="DL2375" s="14"/>
      <c r="DM2375" s="14"/>
      <c r="DN2375" s="14"/>
      <c r="DO2375" s="14"/>
      <c r="DP2375" s="14"/>
      <c r="DQ2375" s="14"/>
      <c r="DR2375" s="14"/>
      <c r="DS2375" s="14"/>
      <c r="DT2375" s="14"/>
      <c r="DU2375" s="14"/>
      <c r="DV2375" s="14"/>
      <c r="DW2375" s="14"/>
      <c r="DX2375" s="14"/>
      <c r="DY2375" s="14"/>
      <c r="DZ2375" s="14"/>
      <c r="EA2375" s="14"/>
      <c r="EB2375" s="14"/>
      <c r="EC2375" s="14"/>
      <c r="ED2375" s="14"/>
      <c r="EE2375" s="14"/>
      <c r="EF2375" s="14"/>
      <c r="EG2375" s="14"/>
      <c r="EH2375" s="14"/>
      <c r="EI2375" s="14"/>
      <c r="EJ2375" s="14"/>
      <c r="EK2375" s="14"/>
      <c r="EL2375" s="14"/>
      <c r="EM2375" s="14"/>
      <c r="EN2375" s="14"/>
      <c r="EO2375" s="14"/>
      <c r="EP2375" s="14"/>
      <c r="EQ2375" s="14"/>
      <c r="ER2375" s="14"/>
      <c r="ES2375" s="14"/>
      <c r="ET2375" s="14"/>
      <c r="EU2375" s="14"/>
      <c r="EV2375" s="14"/>
      <c r="EW2375" s="14"/>
      <c r="EX2375" s="14"/>
      <c r="EY2375" s="14"/>
      <c r="EZ2375" s="14"/>
      <c r="FA2375" s="14"/>
      <c r="FB2375" s="14"/>
      <c r="FC2375" s="14"/>
      <c r="FD2375" s="14"/>
      <c r="FE2375" s="14"/>
      <c r="FF2375" s="14"/>
      <c r="FG2375" s="14"/>
      <c r="FH2375" s="14"/>
      <c r="FI2375" s="14"/>
      <c r="FJ2375" s="14"/>
      <c r="FK2375" s="14"/>
      <c r="FL2375" s="14"/>
      <c r="FM2375" s="14"/>
      <c r="FN2375" s="14"/>
      <c r="FO2375" s="14"/>
      <c r="FP2375" s="14"/>
      <c r="FQ2375" s="14"/>
      <c r="FR2375" s="14"/>
      <c r="FS2375" s="14"/>
      <c r="FT2375" s="14"/>
      <c r="FU2375" s="14"/>
      <c r="FV2375" s="14"/>
      <c r="FW2375" s="14"/>
      <c r="FX2375" s="14"/>
      <c r="FY2375" s="14"/>
      <c r="FZ2375" s="14"/>
      <c r="GA2375" s="14"/>
      <c r="GB2375" s="14"/>
      <c r="GC2375" s="14"/>
      <c r="GD2375" s="14"/>
      <c r="GE2375" s="14"/>
      <c r="GF2375" s="14"/>
      <c r="GG2375" s="14"/>
      <c r="GH2375" s="14"/>
      <c r="GI2375" s="14"/>
      <c r="GJ2375" s="14"/>
      <c r="GK2375" s="14"/>
      <c r="GL2375" s="14"/>
      <c r="GM2375" s="14"/>
      <c r="GN2375" s="14"/>
      <c r="GO2375" s="14"/>
      <c r="GP2375" s="14"/>
      <c r="GQ2375" s="14"/>
      <c r="GR2375" s="14"/>
      <c r="GS2375" s="14"/>
      <c r="GT2375" s="14"/>
      <c r="GU2375" s="14"/>
      <c r="GV2375" s="14"/>
      <c r="GW2375" s="14"/>
      <c r="GX2375" s="14"/>
      <c r="GY2375" s="14"/>
      <c r="GZ2375" s="14"/>
      <c r="HA2375" s="14"/>
      <c r="HB2375" s="14"/>
      <c r="HC2375" s="14"/>
      <c r="HD2375" s="14"/>
      <c r="HE2375" s="14"/>
      <c r="HF2375" s="14"/>
      <c r="HG2375" s="14"/>
      <c r="HH2375" s="14"/>
      <c r="HI2375" s="14"/>
      <c r="HJ2375" s="14"/>
      <c r="HK2375" s="14"/>
      <c r="HL2375" s="14"/>
      <c r="HM2375" s="14"/>
      <c r="HN2375" s="14"/>
      <c r="HO2375" s="14"/>
      <c r="HP2375" s="14"/>
      <c r="HQ2375" s="14"/>
      <c r="HR2375" s="14"/>
      <c r="HS2375" s="14"/>
      <c r="HT2375" s="14"/>
      <c r="HU2375" s="14"/>
      <c r="HV2375" s="14"/>
      <c r="HW2375" s="14"/>
      <c r="HX2375" s="14"/>
      <c r="HY2375" s="14"/>
      <c r="HZ2375" s="14"/>
      <c r="IA2375" s="14"/>
      <c r="IB2375" s="14"/>
      <c r="IC2375" s="14"/>
      <c r="ID2375" s="14"/>
      <c r="IE2375" s="14"/>
      <c r="IF2375" s="14"/>
      <c r="IG2375" s="14"/>
      <c r="IH2375" s="14"/>
      <c r="II2375" s="14"/>
      <c r="IJ2375" s="14"/>
      <c r="IK2375" s="14"/>
      <c r="IL2375" s="14"/>
      <c r="IM2375" s="14"/>
      <c r="IN2375" s="14"/>
      <c r="IO2375" s="14"/>
      <c r="IP2375" s="14"/>
      <c r="IQ2375" s="14"/>
      <c r="IR2375" s="14"/>
      <c r="IS2375" s="14"/>
      <c r="IT2375" s="14"/>
    </row>
    <row r="2376" spans="1:254" ht="40.5" x14ac:dyDescent="0.2">
      <c r="A2376" s="20">
        <v>500315</v>
      </c>
      <c r="B2376" s="24" t="s">
        <v>16</v>
      </c>
      <c r="C2376" s="42" t="s">
        <v>5514</v>
      </c>
      <c r="D2376" s="26">
        <v>19</v>
      </c>
      <c r="E2376" s="26" t="s">
        <v>1218</v>
      </c>
      <c r="F2376" s="26" t="s">
        <v>2130</v>
      </c>
      <c r="G2376" s="20">
        <v>5</v>
      </c>
      <c r="H2376" s="14"/>
    </row>
    <row r="2377" spans="1:254" x14ac:dyDescent="0.2">
      <c r="A2377" s="12">
        <v>500320</v>
      </c>
      <c r="B2377" s="4" t="s">
        <v>16</v>
      </c>
      <c r="C2377" s="13" t="s">
        <v>2131</v>
      </c>
      <c r="D2377" s="11">
        <v>2</v>
      </c>
      <c r="E2377" s="11">
        <v>2</v>
      </c>
      <c r="F2377" s="11"/>
      <c r="G2377" s="12">
        <v>2</v>
      </c>
      <c r="I2377" s="14"/>
      <c r="J2377" s="14"/>
      <c r="K2377" s="14"/>
      <c r="L2377" s="14"/>
      <c r="M2377" s="14"/>
      <c r="N2377" s="14"/>
      <c r="O2377" s="14"/>
      <c r="P2377" s="14"/>
      <c r="Q2377" s="14"/>
      <c r="R2377" s="14"/>
      <c r="S2377" s="14"/>
      <c r="T2377" s="14"/>
      <c r="U2377" s="14"/>
      <c r="V2377" s="14"/>
      <c r="W2377" s="14"/>
      <c r="X2377" s="14"/>
      <c r="Y2377" s="14"/>
      <c r="Z2377" s="14"/>
      <c r="AA2377" s="14"/>
      <c r="AB2377" s="14"/>
      <c r="AC2377" s="14"/>
      <c r="AD2377" s="14"/>
      <c r="AE2377" s="14"/>
      <c r="AF2377" s="14"/>
      <c r="AG2377" s="14"/>
      <c r="AH2377" s="14"/>
      <c r="AI2377" s="14"/>
      <c r="AJ2377" s="14"/>
      <c r="AK2377" s="14"/>
      <c r="AL2377" s="14"/>
      <c r="AM2377" s="14"/>
      <c r="AN2377" s="14"/>
      <c r="AO2377" s="14"/>
      <c r="AP2377" s="14"/>
      <c r="AQ2377" s="14"/>
      <c r="AR2377" s="14"/>
      <c r="AS2377" s="14"/>
      <c r="AT2377" s="14"/>
      <c r="AU2377" s="14"/>
      <c r="AV2377" s="14"/>
      <c r="AW2377" s="14"/>
      <c r="AX2377" s="14"/>
      <c r="AY2377" s="14"/>
      <c r="AZ2377" s="14"/>
      <c r="BA2377" s="14"/>
      <c r="BB2377" s="14"/>
      <c r="BC2377" s="14"/>
      <c r="BD2377" s="14"/>
      <c r="BE2377" s="14"/>
      <c r="BF2377" s="14"/>
      <c r="BG2377" s="14"/>
      <c r="BH2377" s="14"/>
      <c r="BI2377" s="14"/>
      <c r="BJ2377" s="14"/>
      <c r="BK2377" s="14"/>
      <c r="BL2377" s="14"/>
      <c r="BM2377" s="14"/>
      <c r="BN2377" s="14"/>
      <c r="BO2377" s="14"/>
      <c r="BP2377" s="14"/>
      <c r="BQ2377" s="14"/>
      <c r="BR2377" s="14"/>
      <c r="BS2377" s="14"/>
      <c r="BT2377" s="14"/>
      <c r="BU2377" s="14"/>
      <c r="BV2377" s="14"/>
      <c r="BW2377" s="14"/>
      <c r="BX2377" s="14"/>
      <c r="BY2377" s="14"/>
      <c r="BZ2377" s="14"/>
      <c r="CA2377" s="14"/>
      <c r="CB2377" s="14"/>
      <c r="CC2377" s="14"/>
      <c r="CD2377" s="14"/>
      <c r="CE2377" s="14"/>
      <c r="CF2377" s="14"/>
      <c r="CG2377" s="14"/>
      <c r="CH2377" s="14"/>
      <c r="CI2377" s="14"/>
      <c r="CJ2377" s="14"/>
      <c r="CK2377" s="14"/>
      <c r="CL2377" s="14"/>
      <c r="CM2377" s="14"/>
      <c r="CN2377" s="14"/>
      <c r="CO2377" s="14"/>
      <c r="CP2377" s="14"/>
      <c r="CQ2377" s="14"/>
      <c r="CR2377" s="14"/>
      <c r="CS2377" s="14"/>
      <c r="CT2377" s="14"/>
      <c r="CU2377" s="14"/>
      <c r="CV2377" s="14"/>
      <c r="CW2377" s="14"/>
      <c r="CX2377" s="14"/>
      <c r="CY2377" s="14"/>
      <c r="CZ2377" s="14"/>
      <c r="DA2377" s="14"/>
      <c r="DB2377" s="14"/>
      <c r="DC2377" s="14"/>
      <c r="DD2377" s="14"/>
      <c r="DE2377" s="14"/>
      <c r="DF2377" s="14"/>
      <c r="DG2377" s="14"/>
      <c r="DH2377" s="14"/>
      <c r="DI2377" s="14"/>
      <c r="DJ2377" s="14"/>
      <c r="DK2377" s="14"/>
      <c r="DL2377" s="14"/>
      <c r="DM2377" s="14"/>
      <c r="DN2377" s="14"/>
      <c r="DO2377" s="14"/>
      <c r="DP2377" s="14"/>
      <c r="DQ2377" s="14"/>
      <c r="DR2377" s="14"/>
      <c r="DS2377" s="14"/>
      <c r="DT2377" s="14"/>
      <c r="DU2377" s="14"/>
      <c r="DV2377" s="14"/>
      <c r="DW2377" s="14"/>
      <c r="DX2377" s="14"/>
      <c r="DY2377" s="14"/>
      <c r="DZ2377" s="14"/>
      <c r="EA2377" s="14"/>
      <c r="EB2377" s="14"/>
      <c r="EC2377" s="14"/>
      <c r="ED2377" s="14"/>
      <c r="EE2377" s="14"/>
      <c r="EF2377" s="14"/>
      <c r="EG2377" s="14"/>
      <c r="EH2377" s="14"/>
      <c r="EI2377" s="14"/>
      <c r="EJ2377" s="14"/>
      <c r="EK2377" s="14"/>
      <c r="EL2377" s="14"/>
      <c r="EM2377" s="14"/>
      <c r="EN2377" s="14"/>
      <c r="EO2377" s="14"/>
      <c r="EP2377" s="14"/>
      <c r="EQ2377" s="14"/>
      <c r="ER2377" s="14"/>
      <c r="ES2377" s="14"/>
      <c r="ET2377" s="14"/>
      <c r="EU2377" s="14"/>
      <c r="EV2377" s="14"/>
      <c r="EW2377" s="14"/>
      <c r="EX2377" s="14"/>
      <c r="EY2377" s="14"/>
      <c r="EZ2377" s="14"/>
      <c r="FA2377" s="14"/>
      <c r="FB2377" s="14"/>
      <c r="FC2377" s="14"/>
      <c r="FD2377" s="14"/>
      <c r="FE2377" s="14"/>
      <c r="FF2377" s="14"/>
      <c r="FG2377" s="14"/>
      <c r="FH2377" s="14"/>
      <c r="FI2377" s="14"/>
      <c r="FJ2377" s="14"/>
      <c r="FK2377" s="14"/>
      <c r="FL2377" s="14"/>
      <c r="FM2377" s="14"/>
      <c r="FN2377" s="14"/>
      <c r="FO2377" s="14"/>
      <c r="FP2377" s="14"/>
      <c r="FQ2377" s="14"/>
      <c r="FR2377" s="14"/>
      <c r="FS2377" s="14"/>
      <c r="FT2377" s="14"/>
      <c r="FU2377" s="14"/>
      <c r="FV2377" s="14"/>
      <c r="FW2377" s="14"/>
      <c r="FX2377" s="14"/>
      <c r="FY2377" s="14"/>
      <c r="FZ2377" s="14"/>
      <c r="GA2377" s="14"/>
      <c r="GB2377" s="14"/>
      <c r="GC2377" s="14"/>
      <c r="GD2377" s="14"/>
      <c r="GE2377" s="14"/>
      <c r="GF2377" s="14"/>
      <c r="GG2377" s="14"/>
      <c r="GH2377" s="14"/>
      <c r="GI2377" s="14"/>
      <c r="GJ2377" s="14"/>
      <c r="GK2377" s="14"/>
      <c r="GL2377" s="14"/>
      <c r="GM2377" s="14"/>
      <c r="GN2377" s="14"/>
      <c r="GO2377" s="14"/>
      <c r="GP2377" s="14"/>
      <c r="GQ2377" s="14"/>
      <c r="GR2377" s="14"/>
      <c r="GS2377" s="14"/>
      <c r="GT2377" s="14"/>
      <c r="GU2377" s="14"/>
      <c r="GV2377" s="14"/>
      <c r="GW2377" s="14"/>
      <c r="GX2377" s="14"/>
      <c r="GY2377" s="14"/>
      <c r="GZ2377" s="14"/>
      <c r="HA2377" s="14"/>
      <c r="HB2377" s="14"/>
      <c r="HC2377" s="14"/>
      <c r="HD2377" s="14"/>
      <c r="HE2377" s="14"/>
      <c r="HF2377" s="14"/>
      <c r="HG2377" s="14"/>
      <c r="HH2377" s="14"/>
      <c r="HI2377" s="14"/>
      <c r="HJ2377" s="14"/>
      <c r="HK2377" s="14"/>
      <c r="HL2377" s="14"/>
      <c r="HM2377" s="14"/>
      <c r="HN2377" s="14"/>
      <c r="HO2377" s="14"/>
      <c r="HP2377" s="14"/>
      <c r="HQ2377" s="14"/>
      <c r="HR2377" s="14"/>
      <c r="HS2377" s="14"/>
      <c r="HT2377" s="14"/>
      <c r="HU2377" s="14"/>
      <c r="HV2377" s="14"/>
      <c r="HW2377" s="14"/>
      <c r="HX2377" s="14"/>
      <c r="HY2377" s="14"/>
      <c r="HZ2377" s="14"/>
      <c r="IA2377" s="14"/>
      <c r="IB2377" s="14"/>
      <c r="IC2377" s="14"/>
      <c r="ID2377" s="14"/>
      <c r="IE2377" s="14"/>
      <c r="IF2377" s="14"/>
      <c r="IG2377" s="14"/>
      <c r="IH2377" s="14"/>
      <c r="II2377" s="14"/>
      <c r="IJ2377" s="14"/>
      <c r="IK2377" s="14"/>
      <c r="IL2377" s="14"/>
      <c r="IM2377" s="14"/>
      <c r="IN2377" s="14"/>
      <c r="IO2377" s="14"/>
      <c r="IP2377" s="14"/>
      <c r="IQ2377" s="14"/>
      <c r="IR2377" s="14"/>
      <c r="IS2377" s="14"/>
      <c r="IT2377" s="14"/>
    </row>
    <row r="2378" spans="1:254" x14ac:dyDescent="0.2">
      <c r="A2378" s="12">
        <v>500325</v>
      </c>
      <c r="B2378" s="4" t="s">
        <v>16</v>
      </c>
      <c r="C2378" s="13" t="s">
        <v>2132</v>
      </c>
      <c r="D2378" s="11">
        <v>6</v>
      </c>
      <c r="E2378" s="11">
        <v>6</v>
      </c>
      <c r="F2378" s="11"/>
      <c r="G2378" s="12">
        <v>3</v>
      </c>
    </row>
    <row r="2379" spans="1:254" ht="60.75" x14ac:dyDescent="0.2">
      <c r="A2379" s="12">
        <v>500330</v>
      </c>
      <c r="B2379" s="4"/>
      <c r="C2379" s="13" t="s">
        <v>2133</v>
      </c>
      <c r="D2379" s="11">
        <v>22.5</v>
      </c>
      <c r="E2379" s="11">
        <v>22.5</v>
      </c>
      <c r="F2379" s="11"/>
      <c r="G2379" s="12">
        <v>3</v>
      </c>
      <c r="H2379" s="14"/>
    </row>
    <row r="2380" spans="1:254" x14ac:dyDescent="0.2">
      <c r="A2380" s="12">
        <v>500335</v>
      </c>
      <c r="B2380" s="4"/>
      <c r="C2380" s="13" t="s">
        <v>2134</v>
      </c>
      <c r="D2380" s="11">
        <v>15.2</v>
      </c>
      <c r="E2380" s="11">
        <v>15.2</v>
      </c>
      <c r="F2380" s="11"/>
      <c r="G2380" s="12">
        <v>3</v>
      </c>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C2380" s="14"/>
      <c r="AD2380" s="14"/>
      <c r="AE2380" s="14"/>
      <c r="AF2380" s="14"/>
      <c r="AG2380" s="14"/>
      <c r="AH2380" s="14"/>
      <c r="AI2380" s="14"/>
      <c r="AJ2380" s="14"/>
      <c r="AK2380" s="14"/>
      <c r="AL2380" s="14"/>
      <c r="AM2380" s="14"/>
      <c r="AN2380" s="14"/>
      <c r="AO2380" s="14"/>
      <c r="AP2380" s="14"/>
      <c r="AQ2380" s="14"/>
      <c r="AR2380" s="14"/>
      <c r="AS2380" s="14"/>
      <c r="AT2380" s="14"/>
      <c r="AU2380" s="14"/>
      <c r="AV2380" s="14"/>
      <c r="AW2380" s="14"/>
      <c r="AX2380" s="14"/>
      <c r="AY2380" s="14"/>
      <c r="AZ2380" s="14"/>
      <c r="BA2380" s="14"/>
      <c r="BB2380" s="14"/>
      <c r="BC2380" s="14"/>
      <c r="BD2380" s="14"/>
      <c r="BE2380" s="14"/>
      <c r="BF2380" s="14"/>
      <c r="BG2380" s="14"/>
      <c r="BH2380" s="14"/>
      <c r="BI2380" s="14"/>
      <c r="BJ2380" s="14"/>
      <c r="BK2380" s="14"/>
      <c r="BL2380" s="14"/>
      <c r="BM2380" s="14"/>
      <c r="BN2380" s="14"/>
      <c r="BO2380" s="14"/>
      <c r="BP2380" s="14"/>
      <c r="BQ2380" s="14"/>
      <c r="BR2380" s="14"/>
      <c r="BS2380" s="14"/>
      <c r="BT2380" s="14"/>
      <c r="BU2380" s="14"/>
      <c r="BV2380" s="14"/>
      <c r="BW2380" s="14"/>
      <c r="BX2380" s="14"/>
      <c r="BY2380" s="14"/>
      <c r="BZ2380" s="14"/>
      <c r="CA2380" s="14"/>
      <c r="CB2380" s="14"/>
      <c r="CC2380" s="14"/>
      <c r="CD2380" s="14"/>
      <c r="CE2380" s="14"/>
      <c r="CF2380" s="14"/>
      <c r="CG2380" s="14"/>
      <c r="CH2380" s="14"/>
      <c r="CI2380" s="14"/>
      <c r="CJ2380" s="14"/>
      <c r="CK2380" s="14"/>
      <c r="CL2380" s="14"/>
      <c r="CM2380" s="14"/>
      <c r="CN2380" s="14"/>
      <c r="CO2380" s="14"/>
      <c r="CP2380" s="14"/>
      <c r="CQ2380" s="14"/>
      <c r="CR2380" s="14"/>
      <c r="CS2380" s="14"/>
      <c r="CT2380" s="14"/>
      <c r="CU2380" s="14"/>
      <c r="CV2380" s="14"/>
      <c r="CW2380" s="14"/>
      <c r="CX2380" s="14"/>
      <c r="CY2380" s="14"/>
      <c r="CZ2380" s="14"/>
      <c r="DA2380" s="14"/>
      <c r="DB2380" s="14"/>
      <c r="DC2380" s="14"/>
      <c r="DD2380" s="14"/>
      <c r="DE2380" s="14"/>
      <c r="DF2380" s="14"/>
      <c r="DG2380" s="14"/>
      <c r="DH2380" s="14"/>
      <c r="DI2380" s="14"/>
      <c r="DJ2380" s="14"/>
      <c r="DK2380" s="14"/>
      <c r="DL2380" s="14"/>
      <c r="DM2380" s="14"/>
      <c r="DN2380" s="14"/>
      <c r="DO2380" s="14"/>
      <c r="DP2380" s="14"/>
      <c r="DQ2380" s="14"/>
      <c r="DR2380" s="14"/>
      <c r="DS2380" s="14"/>
      <c r="DT2380" s="14"/>
      <c r="DU2380" s="14"/>
      <c r="DV2380" s="14"/>
      <c r="DW2380" s="14"/>
      <c r="DX2380" s="14"/>
      <c r="DY2380" s="14"/>
      <c r="DZ2380" s="14"/>
      <c r="EA2380" s="14"/>
      <c r="EB2380" s="14"/>
      <c r="EC2380" s="14"/>
      <c r="ED2380" s="14"/>
      <c r="EE2380" s="14"/>
      <c r="EF2380" s="14"/>
      <c r="EG2380" s="14"/>
      <c r="EH2380" s="14"/>
      <c r="EI2380" s="14"/>
      <c r="EJ2380" s="14"/>
      <c r="EK2380" s="14"/>
      <c r="EL2380" s="14"/>
      <c r="EM2380" s="14"/>
      <c r="EN2380" s="14"/>
      <c r="EO2380" s="14"/>
      <c r="EP2380" s="14"/>
      <c r="EQ2380" s="14"/>
      <c r="ER2380" s="14"/>
      <c r="ES2380" s="14"/>
      <c r="ET2380" s="14"/>
      <c r="EU2380" s="14"/>
      <c r="EV2380" s="14"/>
      <c r="EW2380" s="14"/>
      <c r="EX2380" s="14"/>
      <c r="EY2380" s="14"/>
      <c r="EZ2380" s="14"/>
      <c r="FA2380" s="14"/>
      <c r="FB2380" s="14"/>
      <c r="FC2380" s="14"/>
      <c r="FD2380" s="14"/>
      <c r="FE2380" s="14"/>
      <c r="FF2380" s="14"/>
      <c r="FG2380" s="14"/>
      <c r="FH2380" s="14"/>
      <c r="FI2380" s="14"/>
      <c r="FJ2380" s="14"/>
      <c r="FK2380" s="14"/>
      <c r="FL2380" s="14"/>
      <c r="FM2380" s="14"/>
      <c r="FN2380" s="14"/>
      <c r="FO2380" s="14"/>
      <c r="FP2380" s="14"/>
      <c r="FQ2380" s="14"/>
      <c r="FR2380" s="14"/>
      <c r="FS2380" s="14"/>
      <c r="FT2380" s="14"/>
      <c r="FU2380" s="14"/>
      <c r="FV2380" s="14"/>
      <c r="FW2380" s="14"/>
      <c r="FX2380" s="14"/>
      <c r="FY2380" s="14"/>
      <c r="FZ2380" s="14"/>
      <c r="GA2380" s="14"/>
      <c r="GB2380" s="14"/>
      <c r="GC2380" s="14"/>
      <c r="GD2380" s="14"/>
      <c r="GE2380" s="14"/>
      <c r="GF2380" s="14"/>
      <c r="GG2380" s="14"/>
      <c r="GH2380" s="14"/>
      <c r="GI2380" s="14"/>
      <c r="GJ2380" s="14"/>
      <c r="GK2380" s="14"/>
      <c r="GL2380" s="14"/>
      <c r="GM2380" s="14"/>
      <c r="GN2380" s="14"/>
      <c r="GO2380" s="14"/>
      <c r="GP2380" s="14"/>
      <c r="GQ2380" s="14"/>
      <c r="GR2380" s="14"/>
      <c r="GS2380" s="14"/>
      <c r="GT2380" s="14"/>
      <c r="GU2380" s="14"/>
      <c r="GV2380" s="14"/>
      <c r="GW2380" s="14"/>
      <c r="GX2380" s="14"/>
      <c r="GY2380" s="14"/>
      <c r="GZ2380" s="14"/>
      <c r="HA2380" s="14"/>
      <c r="HB2380" s="14"/>
      <c r="HC2380" s="14"/>
      <c r="HD2380" s="14"/>
      <c r="HE2380" s="14"/>
      <c r="HF2380" s="14"/>
      <c r="HG2380" s="14"/>
      <c r="HH2380" s="14"/>
      <c r="HI2380" s="14"/>
      <c r="HJ2380" s="14"/>
      <c r="HK2380" s="14"/>
      <c r="HL2380" s="14"/>
      <c r="HM2380" s="14"/>
      <c r="HN2380" s="14"/>
      <c r="HO2380" s="14"/>
      <c r="HP2380" s="14"/>
      <c r="HQ2380" s="14"/>
      <c r="HR2380" s="14"/>
      <c r="HS2380" s="14"/>
      <c r="HT2380" s="14"/>
      <c r="HU2380" s="14"/>
      <c r="HV2380" s="14"/>
      <c r="HW2380" s="14"/>
      <c r="HX2380" s="14"/>
      <c r="HY2380" s="14"/>
      <c r="HZ2380" s="14"/>
      <c r="IA2380" s="14"/>
      <c r="IB2380" s="14"/>
      <c r="IC2380" s="14"/>
      <c r="ID2380" s="14"/>
      <c r="IE2380" s="14"/>
      <c r="IF2380" s="14"/>
      <c r="IG2380" s="14"/>
      <c r="IH2380" s="14"/>
      <c r="II2380" s="14"/>
      <c r="IJ2380" s="14"/>
      <c r="IK2380" s="14"/>
      <c r="IL2380" s="14"/>
      <c r="IM2380" s="14"/>
      <c r="IN2380" s="14"/>
      <c r="IO2380" s="14"/>
      <c r="IP2380" s="14"/>
      <c r="IQ2380" s="14"/>
      <c r="IR2380" s="14"/>
      <c r="IS2380" s="14"/>
      <c r="IT2380" s="14"/>
    </row>
    <row r="2381" spans="1:254" x14ac:dyDescent="0.2">
      <c r="A2381" s="12">
        <v>500340</v>
      </c>
      <c r="B2381" s="4"/>
      <c r="C2381" s="13" t="s">
        <v>2135</v>
      </c>
      <c r="D2381" s="11">
        <v>22.4</v>
      </c>
      <c r="E2381" s="11">
        <v>22.4</v>
      </c>
      <c r="F2381" s="11"/>
      <c r="G2381" s="12">
        <v>4</v>
      </c>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C2381" s="14"/>
      <c r="AD2381" s="14"/>
      <c r="AE2381" s="14"/>
      <c r="AF2381" s="14"/>
      <c r="AG2381" s="14"/>
      <c r="AH2381" s="14"/>
      <c r="AI2381" s="14"/>
      <c r="AJ2381" s="14"/>
      <c r="AK2381" s="14"/>
      <c r="AL2381" s="14"/>
      <c r="AM2381" s="14"/>
      <c r="AN2381" s="14"/>
      <c r="AO2381" s="14"/>
      <c r="AP2381" s="14"/>
      <c r="AQ2381" s="14"/>
      <c r="AR2381" s="14"/>
      <c r="AS2381" s="14"/>
      <c r="AT2381" s="14"/>
      <c r="AU2381" s="14"/>
      <c r="AV2381" s="14"/>
      <c r="AW2381" s="14"/>
      <c r="AX2381" s="14"/>
      <c r="AY2381" s="14"/>
      <c r="AZ2381" s="14"/>
      <c r="BA2381" s="14"/>
      <c r="BB2381" s="14"/>
      <c r="BC2381" s="14"/>
      <c r="BD2381" s="14"/>
      <c r="BE2381" s="14"/>
      <c r="BF2381" s="14"/>
      <c r="BG2381" s="14"/>
      <c r="BH2381" s="14"/>
      <c r="BI2381" s="14"/>
      <c r="BJ2381" s="14"/>
      <c r="BK2381" s="14"/>
      <c r="BL2381" s="14"/>
      <c r="BM2381" s="14"/>
      <c r="BN2381" s="14"/>
      <c r="BO2381" s="14"/>
      <c r="BP2381" s="14"/>
      <c r="BQ2381" s="14"/>
      <c r="BR2381" s="14"/>
      <c r="BS2381" s="14"/>
      <c r="BT2381" s="14"/>
      <c r="BU2381" s="14"/>
      <c r="BV2381" s="14"/>
      <c r="BW2381" s="14"/>
      <c r="BX2381" s="14"/>
      <c r="BY2381" s="14"/>
      <c r="BZ2381" s="14"/>
      <c r="CA2381" s="14"/>
      <c r="CB2381" s="14"/>
      <c r="CC2381" s="14"/>
      <c r="CD2381" s="14"/>
      <c r="CE2381" s="14"/>
      <c r="CF2381" s="14"/>
      <c r="CG2381" s="14"/>
      <c r="CH2381" s="14"/>
      <c r="CI2381" s="14"/>
      <c r="CJ2381" s="14"/>
      <c r="CK2381" s="14"/>
      <c r="CL2381" s="14"/>
      <c r="CM2381" s="14"/>
      <c r="CN2381" s="14"/>
      <c r="CO2381" s="14"/>
      <c r="CP2381" s="14"/>
      <c r="CQ2381" s="14"/>
      <c r="CR2381" s="14"/>
      <c r="CS2381" s="14"/>
      <c r="CT2381" s="14"/>
      <c r="CU2381" s="14"/>
      <c r="CV2381" s="14"/>
      <c r="CW2381" s="14"/>
      <c r="CX2381" s="14"/>
      <c r="CY2381" s="14"/>
      <c r="CZ2381" s="14"/>
      <c r="DA2381" s="14"/>
      <c r="DB2381" s="14"/>
      <c r="DC2381" s="14"/>
      <c r="DD2381" s="14"/>
      <c r="DE2381" s="14"/>
      <c r="DF2381" s="14"/>
      <c r="DG2381" s="14"/>
      <c r="DH2381" s="14"/>
      <c r="DI2381" s="14"/>
      <c r="DJ2381" s="14"/>
      <c r="DK2381" s="14"/>
      <c r="DL2381" s="14"/>
      <c r="DM2381" s="14"/>
      <c r="DN2381" s="14"/>
      <c r="DO2381" s="14"/>
      <c r="DP2381" s="14"/>
      <c r="DQ2381" s="14"/>
      <c r="DR2381" s="14"/>
      <c r="DS2381" s="14"/>
      <c r="DT2381" s="14"/>
      <c r="DU2381" s="14"/>
      <c r="DV2381" s="14"/>
      <c r="DW2381" s="14"/>
      <c r="DX2381" s="14"/>
      <c r="DY2381" s="14"/>
      <c r="DZ2381" s="14"/>
      <c r="EA2381" s="14"/>
      <c r="EB2381" s="14"/>
      <c r="EC2381" s="14"/>
      <c r="ED2381" s="14"/>
      <c r="EE2381" s="14"/>
      <c r="EF2381" s="14"/>
      <c r="EG2381" s="14"/>
      <c r="EH2381" s="14"/>
      <c r="EI2381" s="14"/>
      <c r="EJ2381" s="14"/>
      <c r="EK2381" s="14"/>
      <c r="EL2381" s="14"/>
      <c r="EM2381" s="14"/>
      <c r="EN2381" s="14"/>
      <c r="EO2381" s="14"/>
      <c r="EP2381" s="14"/>
      <c r="EQ2381" s="14"/>
      <c r="ER2381" s="14"/>
      <c r="ES2381" s="14"/>
      <c r="ET2381" s="14"/>
      <c r="EU2381" s="14"/>
      <c r="EV2381" s="14"/>
      <c r="EW2381" s="14"/>
      <c r="EX2381" s="14"/>
      <c r="EY2381" s="14"/>
      <c r="EZ2381" s="14"/>
      <c r="FA2381" s="14"/>
      <c r="FB2381" s="14"/>
      <c r="FC2381" s="14"/>
      <c r="FD2381" s="14"/>
      <c r="FE2381" s="14"/>
      <c r="FF2381" s="14"/>
      <c r="FG2381" s="14"/>
      <c r="FH2381" s="14"/>
      <c r="FI2381" s="14"/>
      <c r="FJ2381" s="14"/>
      <c r="FK2381" s="14"/>
      <c r="FL2381" s="14"/>
      <c r="FM2381" s="14"/>
      <c r="FN2381" s="14"/>
      <c r="FO2381" s="14"/>
      <c r="FP2381" s="14"/>
      <c r="FQ2381" s="14"/>
      <c r="FR2381" s="14"/>
      <c r="FS2381" s="14"/>
      <c r="FT2381" s="14"/>
      <c r="FU2381" s="14"/>
      <c r="FV2381" s="14"/>
      <c r="FW2381" s="14"/>
      <c r="FX2381" s="14"/>
      <c r="FY2381" s="14"/>
      <c r="FZ2381" s="14"/>
      <c r="GA2381" s="14"/>
      <c r="GB2381" s="14"/>
      <c r="GC2381" s="14"/>
      <c r="GD2381" s="14"/>
      <c r="GE2381" s="14"/>
      <c r="GF2381" s="14"/>
      <c r="GG2381" s="14"/>
      <c r="GH2381" s="14"/>
      <c r="GI2381" s="14"/>
      <c r="GJ2381" s="14"/>
      <c r="GK2381" s="14"/>
      <c r="GL2381" s="14"/>
      <c r="GM2381" s="14"/>
      <c r="GN2381" s="14"/>
      <c r="GO2381" s="14"/>
      <c r="GP2381" s="14"/>
      <c r="GQ2381" s="14"/>
      <c r="GR2381" s="14"/>
      <c r="GS2381" s="14"/>
      <c r="GT2381" s="14"/>
      <c r="GU2381" s="14"/>
      <c r="GV2381" s="14"/>
      <c r="GW2381" s="14"/>
      <c r="GX2381" s="14"/>
      <c r="GY2381" s="14"/>
      <c r="GZ2381" s="14"/>
      <c r="HA2381" s="14"/>
      <c r="HB2381" s="14"/>
      <c r="HC2381" s="14"/>
      <c r="HD2381" s="14"/>
      <c r="HE2381" s="14"/>
      <c r="HF2381" s="14"/>
      <c r="HG2381" s="14"/>
      <c r="HH2381" s="14"/>
      <c r="HI2381" s="14"/>
      <c r="HJ2381" s="14"/>
      <c r="HK2381" s="14"/>
      <c r="HL2381" s="14"/>
      <c r="HM2381" s="14"/>
      <c r="HN2381" s="14"/>
      <c r="HO2381" s="14"/>
      <c r="HP2381" s="14"/>
      <c r="HQ2381" s="14"/>
      <c r="HR2381" s="14"/>
      <c r="HS2381" s="14"/>
      <c r="HT2381" s="14"/>
      <c r="HU2381" s="14"/>
      <c r="HV2381" s="14"/>
      <c r="HW2381" s="14"/>
      <c r="HX2381" s="14"/>
      <c r="HY2381" s="14"/>
      <c r="HZ2381" s="14"/>
      <c r="IA2381" s="14"/>
      <c r="IB2381" s="14"/>
      <c r="IC2381" s="14"/>
      <c r="ID2381" s="14"/>
      <c r="IE2381" s="14"/>
      <c r="IF2381" s="14"/>
      <c r="IG2381" s="14"/>
      <c r="IH2381" s="14"/>
      <c r="II2381" s="14"/>
      <c r="IJ2381" s="14"/>
      <c r="IK2381" s="14"/>
      <c r="IL2381" s="14"/>
      <c r="IM2381" s="14"/>
      <c r="IN2381" s="14"/>
      <c r="IO2381" s="14"/>
      <c r="IP2381" s="14"/>
      <c r="IQ2381" s="14"/>
      <c r="IR2381" s="14"/>
      <c r="IS2381" s="14"/>
      <c r="IT2381" s="14"/>
    </row>
    <row r="2382" spans="1:254" x14ac:dyDescent="0.2">
      <c r="A2382" s="2">
        <v>500342</v>
      </c>
      <c r="B2382" s="4"/>
      <c r="C2382" s="5" t="s">
        <v>2136</v>
      </c>
      <c r="D2382" s="3">
        <v>35</v>
      </c>
      <c r="E2382" s="3">
        <v>26</v>
      </c>
      <c r="F2382" s="3">
        <v>9</v>
      </c>
      <c r="G2382" s="2">
        <v>4</v>
      </c>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C2382" s="14"/>
      <c r="AD2382" s="14"/>
      <c r="AE2382" s="14"/>
      <c r="AF2382" s="14"/>
      <c r="AG2382" s="14"/>
      <c r="AH2382" s="14"/>
      <c r="AI2382" s="14"/>
      <c r="AJ2382" s="14"/>
      <c r="AK2382" s="14"/>
      <c r="AL2382" s="14"/>
      <c r="AM2382" s="14"/>
      <c r="AN2382" s="14"/>
      <c r="AO2382" s="14"/>
      <c r="AP2382" s="14"/>
      <c r="AQ2382" s="14"/>
      <c r="AR2382" s="14"/>
      <c r="AS2382" s="14"/>
      <c r="AT2382" s="14"/>
      <c r="AU2382" s="14"/>
      <c r="AV2382" s="14"/>
      <c r="AW2382" s="14"/>
      <c r="AX2382" s="14"/>
      <c r="AY2382" s="14"/>
      <c r="AZ2382" s="14"/>
      <c r="BA2382" s="14"/>
      <c r="BB2382" s="14"/>
      <c r="BC2382" s="14"/>
      <c r="BD2382" s="14"/>
      <c r="BE2382" s="14"/>
      <c r="BF2382" s="14"/>
      <c r="BG2382" s="14"/>
      <c r="BH2382" s="14"/>
      <c r="BI2382" s="14"/>
      <c r="BJ2382" s="14"/>
      <c r="BK2382" s="14"/>
      <c r="BL2382" s="14"/>
      <c r="BM2382" s="14"/>
      <c r="BN2382" s="14"/>
      <c r="BO2382" s="14"/>
      <c r="BP2382" s="14"/>
      <c r="BQ2382" s="14"/>
      <c r="BR2382" s="14"/>
      <c r="BS2382" s="14"/>
      <c r="BT2382" s="14"/>
      <c r="BU2382" s="14"/>
      <c r="BV2382" s="14"/>
      <c r="BW2382" s="14"/>
      <c r="BX2382" s="14"/>
      <c r="BY2382" s="14"/>
      <c r="BZ2382" s="14"/>
      <c r="CA2382" s="14"/>
      <c r="CB2382" s="14"/>
      <c r="CC2382" s="14"/>
      <c r="CD2382" s="14"/>
      <c r="CE2382" s="14"/>
      <c r="CF2382" s="14"/>
      <c r="CG2382" s="14"/>
      <c r="CH2382" s="14"/>
      <c r="CI2382" s="14"/>
      <c r="CJ2382" s="14"/>
      <c r="CK2382" s="14"/>
      <c r="CL2382" s="14"/>
      <c r="CM2382" s="14"/>
      <c r="CN2382" s="14"/>
      <c r="CO2382" s="14"/>
      <c r="CP2382" s="14"/>
      <c r="CQ2382" s="14"/>
      <c r="CR2382" s="14"/>
      <c r="CS2382" s="14"/>
      <c r="CT2382" s="14"/>
      <c r="CU2382" s="14"/>
      <c r="CV2382" s="14"/>
      <c r="CW2382" s="14"/>
      <c r="CX2382" s="14"/>
      <c r="CY2382" s="14"/>
      <c r="CZ2382" s="14"/>
      <c r="DA2382" s="14"/>
      <c r="DB2382" s="14"/>
      <c r="DC2382" s="14"/>
      <c r="DD2382" s="14"/>
      <c r="DE2382" s="14"/>
      <c r="DF2382" s="14"/>
      <c r="DG2382" s="14"/>
      <c r="DH2382" s="14"/>
      <c r="DI2382" s="14"/>
      <c r="DJ2382" s="14"/>
      <c r="DK2382" s="14"/>
      <c r="DL2382" s="14"/>
      <c r="DM2382" s="14"/>
      <c r="DN2382" s="14"/>
      <c r="DO2382" s="14"/>
      <c r="DP2382" s="14"/>
      <c r="DQ2382" s="14"/>
      <c r="DR2382" s="14"/>
      <c r="DS2382" s="14"/>
      <c r="DT2382" s="14"/>
      <c r="DU2382" s="14"/>
      <c r="DV2382" s="14"/>
      <c r="DW2382" s="14"/>
      <c r="DX2382" s="14"/>
      <c r="DY2382" s="14"/>
      <c r="DZ2382" s="14"/>
      <c r="EA2382" s="14"/>
      <c r="EB2382" s="14"/>
      <c r="EC2382" s="14"/>
      <c r="ED2382" s="14"/>
      <c r="EE2382" s="14"/>
      <c r="EF2382" s="14"/>
      <c r="EG2382" s="14"/>
      <c r="EH2382" s="14"/>
      <c r="EI2382" s="14"/>
      <c r="EJ2382" s="14"/>
      <c r="EK2382" s="14"/>
      <c r="EL2382" s="14"/>
      <c r="EM2382" s="14"/>
      <c r="EN2382" s="14"/>
      <c r="EO2382" s="14"/>
      <c r="EP2382" s="14"/>
      <c r="EQ2382" s="14"/>
      <c r="ER2382" s="14"/>
      <c r="ES2382" s="14"/>
      <c r="ET2382" s="14"/>
      <c r="EU2382" s="14"/>
      <c r="EV2382" s="14"/>
      <c r="EW2382" s="14"/>
      <c r="EX2382" s="14"/>
      <c r="EY2382" s="14"/>
      <c r="EZ2382" s="14"/>
      <c r="FA2382" s="14"/>
      <c r="FB2382" s="14"/>
      <c r="FC2382" s="14"/>
      <c r="FD2382" s="14"/>
      <c r="FE2382" s="14"/>
      <c r="FF2382" s="14"/>
      <c r="FG2382" s="14"/>
      <c r="FH2382" s="14"/>
      <c r="FI2382" s="14"/>
      <c r="FJ2382" s="14"/>
      <c r="FK2382" s="14"/>
      <c r="FL2382" s="14"/>
      <c r="FM2382" s="14"/>
      <c r="FN2382" s="14"/>
      <c r="FO2382" s="14"/>
      <c r="FP2382" s="14"/>
      <c r="FQ2382" s="14"/>
      <c r="FR2382" s="14"/>
      <c r="FS2382" s="14"/>
      <c r="FT2382" s="14"/>
      <c r="FU2382" s="14"/>
      <c r="FV2382" s="14"/>
      <c r="FW2382" s="14"/>
      <c r="FX2382" s="14"/>
      <c r="FY2382" s="14"/>
      <c r="FZ2382" s="14"/>
      <c r="GA2382" s="14"/>
      <c r="GB2382" s="14"/>
      <c r="GC2382" s="14"/>
      <c r="GD2382" s="14"/>
      <c r="GE2382" s="14"/>
      <c r="GF2382" s="14"/>
      <c r="GG2382" s="14"/>
      <c r="GH2382" s="14"/>
      <c r="GI2382" s="14"/>
      <c r="GJ2382" s="14"/>
      <c r="GK2382" s="14"/>
      <c r="GL2382" s="14"/>
      <c r="GM2382" s="14"/>
      <c r="GN2382" s="14"/>
      <c r="GO2382" s="14"/>
      <c r="GP2382" s="14"/>
      <c r="GQ2382" s="14"/>
      <c r="GR2382" s="14"/>
      <c r="GS2382" s="14"/>
      <c r="GT2382" s="14"/>
      <c r="GU2382" s="14"/>
      <c r="GV2382" s="14"/>
      <c r="GW2382" s="14"/>
      <c r="GX2382" s="14"/>
      <c r="GY2382" s="14"/>
      <c r="GZ2382" s="14"/>
      <c r="HA2382" s="14"/>
      <c r="HB2382" s="14"/>
      <c r="HC2382" s="14"/>
      <c r="HD2382" s="14"/>
      <c r="HE2382" s="14"/>
      <c r="HF2382" s="14"/>
      <c r="HG2382" s="14"/>
      <c r="HH2382" s="14"/>
      <c r="HI2382" s="14"/>
      <c r="HJ2382" s="14"/>
      <c r="HK2382" s="14"/>
      <c r="HL2382" s="14"/>
      <c r="HM2382" s="14"/>
      <c r="HN2382" s="14"/>
      <c r="HO2382" s="14"/>
      <c r="HP2382" s="14"/>
      <c r="HQ2382" s="14"/>
      <c r="HR2382" s="14"/>
      <c r="HS2382" s="14"/>
      <c r="HT2382" s="14"/>
      <c r="HU2382" s="14"/>
      <c r="HV2382" s="14"/>
      <c r="HW2382" s="14"/>
      <c r="HX2382" s="14"/>
      <c r="HY2382" s="14"/>
      <c r="HZ2382" s="14"/>
      <c r="IA2382" s="14"/>
      <c r="IB2382" s="14"/>
      <c r="IC2382" s="14"/>
      <c r="ID2382" s="14"/>
      <c r="IE2382" s="14"/>
      <c r="IF2382" s="14"/>
      <c r="IG2382" s="14"/>
      <c r="IH2382" s="14"/>
      <c r="II2382" s="14"/>
      <c r="IJ2382" s="14"/>
      <c r="IK2382" s="14"/>
      <c r="IL2382" s="14"/>
      <c r="IM2382" s="14"/>
      <c r="IN2382" s="14"/>
      <c r="IO2382" s="14"/>
      <c r="IP2382" s="14"/>
      <c r="IQ2382" s="14"/>
      <c r="IR2382" s="14"/>
      <c r="IS2382" s="14"/>
      <c r="IT2382" s="14"/>
    </row>
    <row r="2383" spans="1:254" x14ac:dyDescent="0.2">
      <c r="A2383" s="12">
        <v>500345</v>
      </c>
      <c r="B2383" s="4"/>
      <c r="C2383" s="13" t="s">
        <v>2137</v>
      </c>
      <c r="D2383" s="11">
        <v>28.2</v>
      </c>
      <c r="E2383" s="11">
        <v>28.2</v>
      </c>
      <c r="F2383" s="11"/>
      <c r="G2383" s="12">
        <v>4</v>
      </c>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C2383" s="14"/>
      <c r="AD2383" s="14"/>
      <c r="AE2383" s="14"/>
      <c r="AF2383" s="14"/>
      <c r="AG2383" s="14"/>
      <c r="AH2383" s="14"/>
      <c r="AI2383" s="14"/>
      <c r="AJ2383" s="14"/>
      <c r="AK2383" s="14"/>
      <c r="AL2383" s="14"/>
      <c r="AM2383" s="14"/>
      <c r="AN2383" s="14"/>
      <c r="AO2383" s="14"/>
      <c r="AP2383" s="14"/>
      <c r="AQ2383" s="14"/>
      <c r="AR2383" s="14"/>
      <c r="AS2383" s="14"/>
      <c r="AT2383" s="14"/>
      <c r="AU2383" s="14"/>
      <c r="AV2383" s="14"/>
      <c r="AW2383" s="14"/>
      <c r="AX2383" s="14"/>
      <c r="AY2383" s="14"/>
      <c r="AZ2383" s="14"/>
      <c r="BA2383" s="14"/>
      <c r="BB2383" s="14"/>
      <c r="BC2383" s="14"/>
      <c r="BD2383" s="14"/>
      <c r="BE2383" s="14"/>
      <c r="BF2383" s="14"/>
      <c r="BG2383" s="14"/>
      <c r="BH2383" s="14"/>
      <c r="BI2383" s="14"/>
      <c r="BJ2383" s="14"/>
      <c r="BK2383" s="14"/>
      <c r="BL2383" s="14"/>
      <c r="BM2383" s="14"/>
      <c r="BN2383" s="14"/>
      <c r="BO2383" s="14"/>
      <c r="BP2383" s="14"/>
      <c r="BQ2383" s="14"/>
      <c r="BR2383" s="14"/>
      <c r="BS2383" s="14"/>
      <c r="BT2383" s="14"/>
      <c r="BU2383" s="14"/>
      <c r="BV2383" s="14"/>
      <c r="BW2383" s="14"/>
      <c r="BX2383" s="14"/>
      <c r="BY2383" s="14"/>
      <c r="BZ2383" s="14"/>
      <c r="CA2383" s="14"/>
      <c r="CB2383" s="14"/>
      <c r="CC2383" s="14"/>
      <c r="CD2383" s="14"/>
      <c r="CE2383" s="14"/>
      <c r="CF2383" s="14"/>
      <c r="CG2383" s="14"/>
      <c r="CH2383" s="14"/>
      <c r="CI2383" s="14"/>
      <c r="CJ2383" s="14"/>
      <c r="CK2383" s="14"/>
      <c r="CL2383" s="14"/>
      <c r="CM2383" s="14"/>
      <c r="CN2383" s="14"/>
      <c r="CO2383" s="14"/>
      <c r="CP2383" s="14"/>
      <c r="CQ2383" s="14"/>
      <c r="CR2383" s="14"/>
      <c r="CS2383" s="14"/>
      <c r="CT2383" s="14"/>
      <c r="CU2383" s="14"/>
      <c r="CV2383" s="14"/>
      <c r="CW2383" s="14"/>
      <c r="CX2383" s="14"/>
      <c r="CY2383" s="14"/>
      <c r="CZ2383" s="14"/>
      <c r="DA2383" s="14"/>
      <c r="DB2383" s="14"/>
      <c r="DC2383" s="14"/>
      <c r="DD2383" s="14"/>
      <c r="DE2383" s="14"/>
      <c r="DF2383" s="14"/>
      <c r="DG2383" s="14"/>
      <c r="DH2383" s="14"/>
      <c r="DI2383" s="14"/>
      <c r="DJ2383" s="14"/>
      <c r="DK2383" s="14"/>
      <c r="DL2383" s="14"/>
      <c r="DM2383" s="14"/>
      <c r="DN2383" s="14"/>
      <c r="DO2383" s="14"/>
      <c r="DP2383" s="14"/>
      <c r="DQ2383" s="14"/>
      <c r="DR2383" s="14"/>
      <c r="DS2383" s="14"/>
      <c r="DT2383" s="14"/>
      <c r="DU2383" s="14"/>
      <c r="DV2383" s="14"/>
      <c r="DW2383" s="14"/>
      <c r="DX2383" s="14"/>
      <c r="DY2383" s="14"/>
      <c r="DZ2383" s="14"/>
      <c r="EA2383" s="14"/>
      <c r="EB2383" s="14"/>
      <c r="EC2383" s="14"/>
      <c r="ED2383" s="14"/>
      <c r="EE2383" s="14"/>
      <c r="EF2383" s="14"/>
      <c r="EG2383" s="14"/>
      <c r="EH2383" s="14"/>
      <c r="EI2383" s="14"/>
      <c r="EJ2383" s="14"/>
      <c r="EK2383" s="14"/>
      <c r="EL2383" s="14"/>
      <c r="EM2383" s="14"/>
      <c r="EN2383" s="14"/>
      <c r="EO2383" s="14"/>
      <c r="EP2383" s="14"/>
      <c r="EQ2383" s="14"/>
      <c r="ER2383" s="14"/>
      <c r="ES2383" s="14"/>
      <c r="ET2383" s="14"/>
      <c r="EU2383" s="14"/>
      <c r="EV2383" s="14"/>
      <c r="EW2383" s="14"/>
      <c r="EX2383" s="14"/>
      <c r="EY2383" s="14"/>
      <c r="EZ2383" s="14"/>
      <c r="FA2383" s="14"/>
      <c r="FB2383" s="14"/>
      <c r="FC2383" s="14"/>
      <c r="FD2383" s="14"/>
      <c r="FE2383" s="14"/>
      <c r="FF2383" s="14"/>
      <c r="FG2383" s="14"/>
      <c r="FH2383" s="14"/>
      <c r="FI2383" s="14"/>
      <c r="FJ2383" s="14"/>
      <c r="FK2383" s="14"/>
      <c r="FL2383" s="14"/>
      <c r="FM2383" s="14"/>
      <c r="FN2383" s="14"/>
      <c r="FO2383" s="14"/>
      <c r="FP2383" s="14"/>
      <c r="FQ2383" s="14"/>
      <c r="FR2383" s="14"/>
      <c r="FS2383" s="14"/>
      <c r="FT2383" s="14"/>
      <c r="FU2383" s="14"/>
      <c r="FV2383" s="14"/>
      <c r="FW2383" s="14"/>
      <c r="FX2383" s="14"/>
      <c r="FY2383" s="14"/>
      <c r="FZ2383" s="14"/>
      <c r="GA2383" s="14"/>
      <c r="GB2383" s="14"/>
      <c r="GC2383" s="14"/>
      <c r="GD2383" s="14"/>
      <c r="GE2383" s="14"/>
      <c r="GF2383" s="14"/>
      <c r="GG2383" s="14"/>
      <c r="GH2383" s="14"/>
      <c r="GI2383" s="14"/>
      <c r="GJ2383" s="14"/>
      <c r="GK2383" s="14"/>
      <c r="GL2383" s="14"/>
      <c r="GM2383" s="14"/>
      <c r="GN2383" s="14"/>
      <c r="GO2383" s="14"/>
      <c r="GP2383" s="14"/>
      <c r="GQ2383" s="14"/>
      <c r="GR2383" s="14"/>
      <c r="GS2383" s="14"/>
      <c r="GT2383" s="14"/>
      <c r="GU2383" s="14"/>
      <c r="GV2383" s="14"/>
      <c r="GW2383" s="14"/>
      <c r="GX2383" s="14"/>
      <c r="GY2383" s="14"/>
      <c r="GZ2383" s="14"/>
      <c r="HA2383" s="14"/>
      <c r="HB2383" s="14"/>
      <c r="HC2383" s="14"/>
      <c r="HD2383" s="14"/>
      <c r="HE2383" s="14"/>
      <c r="HF2383" s="14"/>
      <c r="HG2383" s="14"/>
      <c r="HH2383" s="14"/>
      <c r="HI2383" s="14"/>
      <c r="HJ2383" s="14"/>
      <c r="HK2383" s="14"/>
      <c r="HL2383" s="14"/>
      <c r="HM2383" s="14"/>
      <c r="HN2383" s="14"/>
      <c r="HO2383" s="14"/>
      <c r="HP2383" s="14"/>
      <c r="HQ2383" s="14"/>
      <c r="HR2383" s="14"/>
      <c r="HS2383" s="14"/>
      <c r="HT2383" s="14"/>
      <c r="HU2383" s="14"/>
      <c r="HV2383" s="14"/>
      <c r="HW2383" s="14"/>
      <c r="HX2383" s="14"/>
      <c r="HY2383" s="14"/>
      <c r="HZ2383" s="14"/>
      <c r="IA2383" s="14"/>
      <c r="IB2383" s="14"/>
      <c r="IC2383" s="14"/>
      <c r="ID2383" s="14"/>
      <c r="IE2383" s="14"/>
      <c r="IF2383" s="14"/>
      <c r="IG2383" s="14"/>
      <c r="IH2383" s="14"/>
      <c r="II2383" s="14"/>
      <c r="IJ2383" s="14"/>
      <c r="IK2383" s="14"/>
      <c r="IL2383" s="14"/>
      <c r="IM2383" s="14"/>
      <c r="IN2383" s="14"/>
      <c r="IO2383" s="14"/>
      <c r="IP2383" s="14"/>
      <c r="IQ2383" s="14"/>
      <c r="IR2383" s="14"/>
      <c r="IS2383" s="14"/>
      <c r="IT2383" s="14"/>
    </row>
    <row r="2384" spans="1:254" x14ac:dyDescent="0.2">
      <c r="A2384" s="12">
        <v>500350</v>
      </c>
      <c r="B2384" s="4"/>
      <c r="C2384" s="13" t="s">
        <v>2138</v>
      </c>
      <c r="D2384" s="11">
        <v>27.9</v>
      </c>
      <c r="E2384" s="11">
        <v>27.9</v>
      </c>
      <c r="F2384" s="11"/>
      <c r="G2384" s="12">
        <v>4</v>
      </c>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C2384" s="14"/>
      <c r="AD2384" s="14"/>
      <c r="AE2384" s="14"/>
      <c r="AF2384" s="14"/>
      <c r="AG2384" s="14"/>
      <c r="AH2384" s="14"/>
      <c r="AI2384" s="14"/>
      <c r="AJ2384" s="14"/>
      <c r="AK2384" s="14"/>
      <c r="AL2384" s="14"/>
      <c r="AM2384" s="14"/>
      <c r="AN2384" s="14"/>
      <c r="AO2384" s="14"/>
      <c r="AP2384" s="14"/>
      <c r="AQ2384" s="14"/>
      <c r="AR2384" s="14"/>
      <c r="AS2384" s="14"/>
      <c r="AT2384" s="14"/>
      <c r="AU2384" s="14"/>
      <c r="AV2384" s="14"/>
      <c r="AW2384" s="14"/>
      <c r="AX2384" s="14"/>
      <c r="AY2384" s="14"/>
      <c r="AZ2384" s="14"/>
      <c r="BA2384" s="14"/>
      <c r="BB2384" s="14"/>
      <c r="BC2384" s="14"/>
      <c r="BD2384" s="14"/>
      <c r="BE2384" s="14"/>
      <c r="BF2384" s="14"/>
      <c r="BG2384" s="14"/>
      <c r="BH2384" s="14"/>
      <c r="BI2384" s="14"/>
      <c r="BJ2384" s="14"/>
      <c r="BK2384" s="14"/>
      <c r="BL2384" s="14"/>
      <c r="BM2384" s="14"/>
      <c r="BN2384" s="14"/>
      <c r="BO2384" s="14"/>
      <c r="BP2384" s="14"/>
      <c r="BQ2384" s="14"/>
      <c r="BR2384" s="14"/>
      <c r="BS2384" s="14"/>
      <c r="BT2384" s="14"/>
      <c r="BU2384" s="14"/>
      <c r="BV2384" s="14"/>
      <c r="BW2384" s="14"/>
      <c r="BX2384" s="14"/>
      <c r="BY2384" s="14"/>
      <c r="BZ2384" s="14"/>
      <c r="CA2384" s="14"/>
      <c r="CB2384" s="14"/>
      <c r="CC2384" s="14"/>
      <c r="CD2384" s="14"/>
      <c r="CE2384" s="14"/>
      <c r="CF2384" s="14"/>
      <c r="CG2384" s="14"/>
      <c r="CH2384" s="14"/>
      <c r="CI2384" s="14"/>
      <c r="CJ2384" s="14"/>
      <c r="CK2384" s="14"/>
      <c r="CL2384" s="14"/>
      <c r="CM2384" s="14"/>
      <c r="CN2384" s="14"/>
      <c r="CO2384" s="14"/>
      <c r="CP2384" s="14"/>
      <c r="CQ2384" s="14"/>
      <c r="CR2384" s="14"/>
      <c r="CS2384" s="14"/>
      <c r="CT2384" s="14"/>
      <c r="CU2384" s="14"/>
      <c r="CV2384" s="14"/>
      <c r="CW2384" s="14"/>
      <c r="CX2384" s="14"/>
      <c r="CY2384" s="14"/>
      <c r="CZ2384" s="14"/>
      <c r="DA2384" s="14"/>
      <c r="DB2384" s="14"/>
      <c r="DC2384" s="14"/>
      <c r="DD2384" s="14"/>
      <c r="DE2384" s="14"/>
      <c r="DF2384" s="14"/>
      <c r="DG2384" s="14"/>
      <c r="DH2384" s="14"/>
      <c r="DI2384" s="14"/>
      <c r="DJ2384" s="14"/>
      <c r="DK2384" s="14"/>
      <c r="DL2384" s="14"/>
      <c r="DM2384" s="14"/>
      <c r="DN2384" s="14"/>
      <c r="DO2384" s="14"/>
      <c r="DP2384" s="14"/>
      <c r="DQ2384" s="14"/>
      <c r="DR2384" s="14"/>
      <c r="DS2384" s="14"/>
      <c r="DT2384" s="14"/>
      <c r="DU2384" s="14"/>
      <c r="DV2384" s="14"/>
      <c r="DW2384" s="14"/>
      <c r="DX2384" s="14"/>
      <c r="DY2384" s="14"/>
      <c r="DZ2384" s="14"/>
      <c r="EA2384" s="14"/>
      <c r="EB2384" s="14"/>
      <c r="EC2384" s="14"/>
      <c r="ED2384" s="14"/>
      <c r="EE2384" s="14"/>
      <c r="EF2384" s="14"/>
      <c r="EG2384" s="14"/>
      <c r="EH2384" s="14"/>
      <c r="EI2384" s="14"/>
      <c r="EJ2384" s="14"/>
      <c r="EK2384" s="14"/>
      <c r="EL2384" s="14"/>
      <c r="EM2384" s="14"/>
      <c r="EN2384" s="14"/>
      <c r="EO2384" s="14"/>
      <c r="EP2384" s="14"/>
      <c r="EQ2384" s="14"/>
      <c r="ER2384" s="14"/>
      <c r="ES2384" s="14"/>
      <c r="ET2384" s="14"/>
      <c r="EU2384" s="14"/>
      <c r="EV2384" s="14"/>
      <c r="EW2384" s="14"/>
      <c r="EX2384" s="14"/>
      <c r="EY2384" s="14"/>
      <c r="EZ2384" s="14"/>
      <c r="FA2384" s="14"/>
      <c r="FB2384" s="14"/>
      <c r="FC2384" s="14"/>
      <c r="FD2384" s="14"/>
      <c r="FE2384" s="14"/>
      <c r="FF2384" s="14"/>
      <c r="FG2384" s="14"/>
      <c r="FH2384" s="14"/>
      <c r="FI2384" s="14"/>
      <c r="FJ2384" s="14"/>
      <c r="FK2384" s="14"/>
      <c r="FL2384" s="14"/>
      <c r="FM2384" s="14"/>
      <c r="FN2384" s="14"/>
      <c r="FO2384" s="14"/>
      <c r="FP2384" s="14"/>
      <c r="FQ2384" s="14"/>
      <c r="FR2384" s="14"/>
      <c r="FS2384" s="14"/>
      <c r="FT2384" s="14"/>
      <c r="FU2384" s="14"/>
      <c r="FV2384" s="14"/>
      <c r="FW2384" s="14"/>
      <c r="FX2384" s="14"/>
      <c r="FY2384" s="14"/>
      <c r="FZ2384" s="14"/>
      <c r="GA2384" s="14"/>
      <c r="GB2384" s="14"/>
      <c r="GC2384" s="14"/>
      <c r="GD2384" s="14"/>
      <c r="GE2384" s="14"/>
      <c r="GF2384" s="14"/>
      <c r="GG2384" s="14"/>
      <c r="GH2384" s="14"/>
      <c r="GI2384" s="14"/>
      <c r="GJ2384" s="14"/>
      <c r="GK2384" s="14"/>
      <c r="GL2384" s="14"/>
      <c r="GM2384" s="14"/>
      <c r="GN2384" s="14"/>
      <c r="GO2384" s="14"/>
      <c r="GP2384" s="14"/>
      <c r="GQ2384" s="14"/>
      <c r="GR2384" s="14"/>
      <c r="GS2384" s="14"/>
      <c r="GT2384" s="14"/>
      <c r="GU2384" s="14"/>
      <c r="GV2384" s="14"/>
      <c r="GW2384" s="14"/>
      <c r="GX2384" s="14"/>
      <c r="GY2384" s="14"/>
      <c r="GZ2384" s="14"/>
      <c r="HA2384" s="14"/>
      <c r="HB2384" s="14"/>
      <c r="HC2384" s="14"/>
      <c r="HD2384" s="14"/>
      <c r="HE2384" s="14"/>
      <c r="HF2384" s="14"/>
      <c r="HG2384" s="14"/>
      <c r="HH2384" s="14"/>
      <c r="HI2384" s="14"/>
      <c r="HJ2384" s="14"/>
      <c r="HK2384" s="14"/>
      <c r="HL2384" s="14"/>
      <c r="HM2384" s="14"/>
      <c r="HN2384" s="14"/>
      <c r="HO2384" s="14"/>
      <c r="HP2384" s="14"/>
      <c r="HQ2384" s="14"/>
      <c r="HR2384" s="14"/>
      <c r="HS2384" s="14"/>
      <c r="HT2384" s="14"/>
      <c r="HU2384" s="14"/>
      <c r="HV2384" s="14"/>
      <c r="HW2384" s="14"/>
      <c r="HX2384" s="14"/>
      <c r="HY2384" s="14"/>
      <c r="HZ2384" s="14"/>
      <c r="IA2384" s="14"/>
      <c r="IB2384" s="14"/>
      <c r="IC2384" s="14"/>
      <c r="ID2384" s="14"/>
      <c r="IE2384" s="14"/>
      <c r="IF2384" s="14"/>
      <c r="IG2384" s="14"/>
      <c r="IH2384" s="14"/>
      <c r="II2384" s="14"/>
      <c r="IJ2384" s="14"/>
      <c r="IK2384" s="14"/>
      <c r="IL2384" s="14"/>
      <c r="IM2384" s="14"/>
      <c r="IN2384" s="14"/>
      <c r="IO2384" s="14"/>
      <c r="IP2384" s="14"/>
      <c r="IQ2384" s="14"/>
      <c r="IR2384" s="14"/>
      <c r="IS2384" s="14"/>
      <c r="IT2384" s="14"/>
    </row>
    <row r="2385" spans="1:254" x14ac:dyDescent="0.2">
      <c r="A2385" s="2">
        <v>500352</v>
      </c>
      <c r="B2385" s="4"/>
      <c r="C2385" s="5" t="s">
        <v>2139</v>
      </c>
      <c r="D2385" s="3">
        <v>100</v>
      </c>
      <c r="E2385" s="3">
        <v>65</v>
      </c>
      <c r="F2385" s="3">
        <v>35</v>
      </c>
      <c r="G2385" s="2">
        <v>5</v>
      </c>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C2385" s="14"/>
      <c r="AD2385" s="14"/>
      <c r="AE2385" s="14"/>
      <c r="AF2385" s="14"/>
      <c r="AG2385" s="14"/>
      <c r="AH2385" s="14"/>
      <c r="AI2385" s="14"/>
      <c r="AJ2385" s="14"/>
      <c r="AK2385" s="14"/>
      <c r="AL2385" s="14"/>
      <c r="AM2385" s="14"/>
      <c r="AN2385" s="14"/>
      <c r="AO2385" s="14"/>
      <c r="AP2385" s="14"/>
      <c r="AQ2385" s="14"/>
      <c r="AR2385" s="14"/>
      <c r="AS2385" s="14"/>
      <c r="AT2385" s="14"/>
      <c r="AU2385" s="14"/>
      <c r="AV2385" s="14"/>
      <c r="AW2385" s="14"/>
      <c r="AX2385" s="14"/>
      <c r="AY2385" s="14"/>
      <c r="AZ2385" s="14"/>
      <c r="BA2385" s="14"/>
      <c r="BB2385" s="14"/>
      <c r="BC2385" s="14"/>
      <c r="BD2385" s="14"/>
      <c r="BE2385" s="14"/>
      <c r="BF2385" s="14"/>
      <c r="BG2385" s="14"/>
      <c r="BH2385" s="14"/>
      <c r="BI2385" s="14"/>
      <c r="BJ2385" s="14"/>
      <c r="BK2385" s="14"/>
      <c r="BL2385" s="14"/>
      <c r="BM2385" s="14"/>
      <c r="BN2385" s="14"/>
      <c r="BO2385" s="14"/>
      <c r="BP2385" s="14"/>
      <c r="BQ2385" s="14"/>
      <c r="BR2385" s="14"/>
      <c r="BS2385" s="14"/>
      <c r="BT2385" s="14"/>
      <c r="BU2385" s="14"/>
      <c r="BV2385" s="14"/>
      <c r="BW2385" s="14"/>
      <c r="BX2385" s="14"/>
      <c r="BY2385" s="14"/>
      <c r="BZ2385" s="14"/>
      <c r="CA2385" s="14"/>
      <c r="CB2385" s="14"/>
      <c r="CC2385" s="14"/>
      <c r="CD2385" s="14"/>
      <c r="CE2385" s="14"/>
      <c r="CF2385" s="14"/>
      <c r="CG2385" s="14"/>
      <c r="CH2385" s="14"/>
      <c r="CI2385" s="14"/>
      <c r="CJ2385" s="14"/>
      <c r="CK2385" s="14"/>
      <c r="CL2385" s="14"/>
      <c r="CM2385" s="14"/>
      <c r="CN2385" s="14"/>
      <c r="CO2385" s="14"/>
      <c r="CP2385" s="14"/>
      <c r="CQ2385" s="14"/>
      <c r="CR2385" s="14"/>
      <c r="CS2385" s="14"/>
      <c r="CT2385" s="14"/>
      <c r="CU2385" s="14"/>
      <c r="CV2385" s="14"/>
      <c r="CW2385" s="14"/>
      <c r="CX2385" s="14"/>
      <c r="CY2385" s="14"/>
      <c r="CZ2385" s="14"/>
      <c r="DA2385" s="14"/>
      <c r="DB2385" s="14"/>
      <c r="DC2385" s="14"/>
      <c r="DD2385" s="14"/>
      <c r="DE2385" s="14"/>
      <c r="DF2385" s="14"/>
      <c r="DG2385" s="14"/>
      <c r="DH2385" s="14"/>
      <c r="DI2385" s="14"/>
      <c r="DJ2385" s="14"/>
      <c r="DK2385" s="14"/>
      <c r="DL2385" s="14"/>
      <c r="DM2385" s="14"/>
      <c r="DN2385" s="14"/>
      <c r="DO2385" s="14"/>
      <c r="DP2385" s="14"/>
      <c r="DQ2385" s="14"/>
      <c r="DR2385" s="14"/>
      <c r="DS2385" s="14"/>
      <c r="DT2385" s="14"/>
      <c r="DU2385" s="14"/>
      <c r="DV2385" s="14"/>
      <c r="DW2385" s="14"/>
      <c r="DX2385" s="14"/>
      <c r="DY2385" s="14"/>
      <c r="DZ2385" s="14"/>
      <c r="EA2385" s="14"/>
      <c r="EB2385" s="14"/>
      <c r="EC2385" s="14"/>
      <c r="ED2385" s="14"/>
      <c r="EE2385" s="14"/>
      <c r="EF2385" s="14"/>
      <c r="EG2385" s="14"/>
      <c r="EH2385" s="14"/>
      <c r="EI2385" s="14"/>
      <c r="EJ2385" s="14"/>
      <c r="EK2385" s="14"/>
      <c r="EL2385" s="14"/>
      <c r="EM2385" s="14"/>
      <c r="EN2385" s="14"/>
      <c r="EO2385" s="14"/>
      <c r="EP2385" s="14"/>
      <c r="EQ2385" s="14"/>
      <c r="ER2385" s="14"/>
      <c r="ES2385" s="14"/>
      <c r="ET2385" s="14"/>
      <c r="EU2385" s="14"/>
      <c r="EV2385" s="14"/>
      <c r="EW2385" s="14"/>
      <c r="EX2385" s="14"/>
      <c r="EY2385" s="14"/>
      <c r="EZ2385" s="14"/>
      <c r="FA2385" s="14"/>
      <c r="FB2385" s="14"/>
      <c r="FC2385" s="14"/>
      <c r="FD2385" s="14"/>
      <c r="FE2385" s="14"/>
      <c r="FF2385" s="14"/>
      <c r="FG2385" s="14"/>
      <c r="FH2385" s="14"/>
      <c r="FI2385" s="14"/>
      <c r="FJ2385" s="14"/>
      <c r="FK2385" s="14"/>
      <c r="FL2385" s="14"/>
      <c r="FM2385" s="14"/>
      <c r="FN2385" s="14"/>
      <c r="FO2385" s="14"/>
      <c r="FP2385" s="14"/>
      <c r="FQ2385" s="14"/>
      <c r="FR2385" s="14"/>
      <c r="FS2385" s="14"/>
      <c r="FT2385" s="14"/>
      <c r="FU2385" s="14"/>
      <c r="FV2385" s="14"/>
      <c r="FW2385" s="14"/>
      <c r="FX2385" s="14"/>
      <c r="FY2385" s="14"/>
      <c r="FZ2385" s="14"/>
      <c r="GA2385" s="14"/>
      <c r="GB2385" s="14"/>
      <c r="GC2385" s="14"/>
      <c r="GD2385" s="14"/>
      <c r="GE2385" s="14"/>
      <c r="GF2385" s="14"/>
      <c r="GG2385" s="14"/>
      <c r="GH2385" s="14"/>
      <c r="GI2385" s="14"/>
      <c r="GJ2385" s="14"/>
      <c r="GK2385" s="14"/>
      <c r="GL2385" s="14"/>
      <c r="GM2385" s="14"/>
      <c r="GN2385" s="14"/>
      <c r="GO2385" s="14"/>
      <c r="GP2385" s="14"/>
      <c r="GQ2385" s="14"/>
      <c r="GR2385" s="14"/>
      <c r="GS2385" s="14"/>
      <c r="GT2385" s="14"/>
      <c r="GU2385" s="14"/>
      <c r="GV2385" s="14"/>
      <c r="GW2385" s="14"/>
      <c r="GX2385" s="14"/>
      <c r="GY2385" s="14"/>
      <c r="GZ2385" s="14"/>
      <c r="HA2385" s="14"/>
      <c r="HB2385" s="14"/>
      <c r="HC2385" s="14"/>
      <c r="HD2385" s="14"/>
      <c r="HE2385" s="14"/>
      <c r="HF2385" s="14"/>
      <c r="HG2385" s="14"/>
      <c r="HH2385" s="14"/>
      <c r="HI2385" s="14"/>
      <c r="HJ2385" s="14"/>
      <c r="HK2385" s="14"/>
      <c r="HL2385" s="14"/>
      <c r="HM2385" s="14"/>
      <c r="HN2385" s="14"/>
      <c r="HO2385" s="14"/>
      <c r="HP2385" s="14"/>
      <c r="HQ2385" s="14"/>
      <c r="HR2385" s="14"/>
      <c r="HS2385" s="14"/>
      <c r="HT2385" s="14"/>
      <c r="HU2385" s="14"/>
      <c r="HV2385" s="14"/>
      <c r="HW2385" s="14"/>
      <c r="HX2385" s="14"/>
      <c r="HY2385" s="14"/>
      <c r="HZ2385" s="14"/>
      <c r="IA2385" s="14"/>
      <c r="IB2385" s="14"/>
      <c r="IC2385" s="14"/>
      <c r="ID2385" s="14"/>
      <c r="IE2385" s="14"/>
      <c r="IF2385" s="14"/>
      <c r="IG2385" s="14"/>
      <c r="IH2385" s="14"/>
      <c r="II2385" s="14"/>
      <c r="IJ2385" s="14"/>
      <c r="IK2385" s="14"/>
      <c r="IL2385" s="14"/>
      <c r="IM2385" s="14"/>
      <c r="IN2385" s="14"/>
      <c r="IO2385" s="14"/>
      <c r="IP2385" s="14"/>
      <c r="IQ2385" s="14"/>
      <c r="IR2385" s="14"/>
      <c r="IS2385" s="14"/>
      <c r="IT2385" s="14"/>
    </row>
    <row r="2386" spans="1:254" x14ac:dyDescent="0.2">
      <c r="A2386" s="12">
        <v>500355</v>
      </c>
      <c r="B2386" s="4"/>
      <c r="C2386" s="13" t="s">
        <v>2140</v>
      </c>
      <c r="D2386" s="11">
        <v>17.5</v>
      </c>
      <c r="E2386" s="11">
        <v>17.5</v>
      </c>
      <c r="F2386" s="11"/>
      <c r="G2386" s="12">
        <v>4</v>
      </c>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C2386" s="14"/>
      <c r="AD2386" s="14"/>
      <c r="AE2386" s="14"/>
      <c r="AF2386" s="14"/>
      <c r="AG2386" s="14"/>
      <c r="AH2386" s="14"/>
      <c r="AI2386" s="14"/>
      <c r="AJ2386" s="14"/>
      <c r="AK2386" s="14"/>
      <c r="AL2386" s="14"/>
      <c r="AM2386" s="14"/>
      <c r="AN2386" s="14"/>
      <c r="AO2386" s="14"/>
      <c r="AP2386" s="14"/>
      <c r="AQ2386" s="14"/>
      <c r="AR2386" s="14"/>
      <c r="AS2386" s="14"/>
      <c r="AT2386" s="14"/>
      <c r="AU2386" s="14"/>
      <c r="AV2386" s="14"/>
      <c r="AW2386" s="14"/>
      <c r="AX2386" s="14"/>
      <c r="AY2386" s="14"/>
      <c r="AZ2386" s="14"/>
      <c r="BA2386" s="14"/>
      <c r="BB2386" s="14"/>
      <c r="BC2386" s="14"/>
      <c r="BD2386" s="14"/>
      <c r="BE2386" s="14"/>
      <c r="BF2386" s="14"/>
      <c r="BG2386" s="14"/>
      <c r="BH2386" s="14"/>
      <c r="BI2386" s="14"/>
      <c r="BJ2386" s="14"/>
      <c r="BK2386" s="14"/>
      <c r="BL2386" s="14"/>
      <c r="BM2386" s="14"/>
      <c r="BN2386" s="14"/>
      <c r="BO2386" s="14"/>
      <c r="BP2386" s="14"/>
      <c r="BQ2386" s="14"/>
      <c r="BR2386" s="14"/>
      <c r="BS2386" s="14"/>
      <c r="BT2386" s="14"/>
      <c r="BU2386" s="14"/>
      <c r="BV2386" s="14"/>
      <c r="BW2386" s="14"/>
      <c r="BX2386" s="14"/>
      <c r="BY2386" s="14"/>
      <c r="BZ2386" s="14"/>
      <c r="CA2386" s="14"/>
      <c r="CB2386" s="14"/>
      <c r="CC2386" s="14"/>
      <c r="CD2386" s="14"/>
      <c r="CE2386" s="14"/>
      <c r="CF2386" s="14"/>
      <c r="CG2386" s="14"/>
      <c r="CH2386" s="14"/>
      <c r="CI2386" s="14"/>
      <c r="CJ2386" s="14"/>
      <c r="CK2386" s="14"/>
      <c r="CL2386" s="14"/>
      <c r="CM2386" s="14"/>
      <c r="CN2386" s="14"/>
      <c r="CO2386" s="14"/>
      <c r="CP2386" s="14"/>
      <c r="CQ2386" s="14"/>
      <c r="CR2386" s="14"/>
      <c r="CS2386" s="14"/>
      <c r="CT2386" s="14"/>
      <c r="CU2386" s="14"/>
      <c r="CV2386" s="14"/>
      <c r="CW2386" s="14"/>
      <c r="CX2386" s="14"/>
      <c r="CY2386" s="14"/>
      <c r="CZ2386" s="14"/>
      <c r="DA2386" s="14"/>
      <c r="DB2386" s="14"/>
      <c r="DC2386" s="14"/>
      <c r="DD2386" s="14"/>
      <c r="DE2386" s="14"/>
      <c r="DF2386" s="14"/>
      <c r="DG2386" s="14"/>
      <c r="DH2386" s="14"/>
      <c r="DI2386" s="14"/>
      <c r="DJ2386" s="14"/>
      <c r="DK2386" s="14"/>
      <c r="DL2386" s="14"/>
      <c r="DM2386" s="14"/>
      <c r="DN2386" s="14"/>
      <c r="DO2386" s="14"/>
      <c r="DP2386" s="14"/>
      <c r="DQ2386" s="14"/>
      <c r="DR2386" s="14"/>
      <c r="DS2386" s="14"/>
      <c r="DT2386" s="14"/>
      <c r="DU2386" s="14"/>
      <c r="DV2386" s="14"/>
      <c r="DW2386" s="14"/>
      <c r="DX2386" s="14"/>
      <c r="DY2386" s="14"/>
      <c r="DZ2386" s="14"/>
      <c r="EA2386" s="14"/>
      <c r="EB2386" s="14"/>
      <c r="EC2386" s="14"/>
      <c r="ED2386" s="14"/>
      <c r="EE2386" s="14"/>
      <c r="EF2386" s="14"/>
      <c r="EG2386" s="14"/>
      <c r="EH2386" s="14"/>
      <c r="EI2386" s="14"/>
      <c r="EJ2386" s="14"/>
      <c r="EK2386" s="14"/>
      <c r="EL2386" s="14"/>
      <c r="EM2386" s="14"/>
      <c r="EN2386" s="14"/>
      <c r="EO2386" s="14"/>
      <c r="EP2386" s="14"/>
      <c r="EQ2386" s="14"/>
      <c r="ER2386" s="14"/>
      <c r="ES2386" s="14"/>
      <c r="ET2386" s="14"/>
      <c r="EU2386" s="14"/>
      <c r="EV2386" s="14"/>
      <c r="EW2386" s="14"/>
      <c r="EX2386" s="14"/>
      <c r="EY2386" s="14"/>
      <c r="EZ2386" s="14"/>
      <c r="FA2386" s="14"/>
      <c r="FB2386" s="14"/>
      <c r="FC2386" s="14"/>
      <c r="FD2386" s="14"/>
      <c r="FE2386" s="14"/>
      <c r="FF2386" s="14"/>
      <c r="FG2386" s="14"/>
      <c r="FH2386" s="14"/>
      <c r="FI2386" s="14"/>
      <c r="FJ2386" s="14"/>
      <c r="FK2386" s="14"/>
      <c r="FL2386" s="14"/>
      <c r="FM2386" s="14"/>
      <c r="FN2386" s="14"/>
      <c r="FO2386" s="14"/>
      <c r="FP2386" s="14"/>
      <c r="FQ2386" s="14"/>
      <c r="FR2386" s="14"/>
      <c r="FS2386" s="14"/>
      <c r="FT2386" s="14"/>
      <c r="FU2386" s="14"/>
      <c r="FV2386" s="14"/>
      <c r="FW2386" s="14"/>
      <c r="FX2386" s="14"/>
      <c r="FY2386" s="14"/>
      <c r="FZ2386" s="14"/>
      <c r="GA2386" s="14"/>
      <c r="GB2386" s="14"/>
      <c r="GC2386" s="14"/>
      <c r="GD2386" s="14"/>
      <c r="GE2386" s="14"/>
      <c r="GF2386" s="14"/>
      <c r="GG2386" s="14"/>
      <c r="GH2386" s="14"/>
      <c r="GI2386" s="14"/>
      <c r="GJ2386" s="14"/>
      <c r="GK2386" s="14"/>
      <c r="GL2386" s="14"/>
      <c r="GM2386" s="14"/>
      <c r="GN2386" s="14"/>
      <c r="GO2386" s="14"/>
      <c r="GP2386" s="14"/>
      <c r="GQ2386" s="14"/>
      <c r="GR2386" s="14"/>
      <c r="GS2386" s="14"/>
      <c r="GT2386" s="14"/>
      <c r="GU2386" s="14"/>
      <c r="GV2386" s="14"/>
      <c r="GW2386" s="14"/>
      <c r="GX2386" s="14"/>
      <c r="GY2386" s="14"/>
      <c r="GZ2386" s="14"/>
      <c r="HA2386" s="14"/>
      <c r="HB2386" s="14"/>
      <c r="HC2386" s="14"/>
      <c r="HD2386" s="14"/>
      <c r="HE2386" s="14"/>
      <c r="HF2386" s="14"/>
      <c r="HG2386" s="14"/>
      <c r="HH2386" s="14"/>
      <c r="HI2386" s="14"/>
      <c r="HJ2386" s="14"/>
      <c r="HK2386" s="14"/>
      <c r="HL2386" s="14"/>
      <c r="HM2386" s="14"/>
      <c r="HN2386" s="14"/>
      <c r="HO2386" s="14"/>
      <c r="HP2386" s="14"/>
      <c r="HQ2386" s="14"/>
      <c r="HR2386" s="14"/>
      <c r="HS2386" s="14"/>
      <c r="HT2386" s="14"/>
      <c r="HU2386" s="14"/>
      <c r="HV2386" s="14"/>
      <c r="HW2386" s="14"/>
      <c r="HX2386" s="14"/>
      <c r="HY2386" s="14"/>
      <c r="HZ2386" s="14"/>
      <c r="IA2386" s="14"/>
      <c r="IB2386" s="14"/>
      <c r="IC2386" s="14"/>
      <c r="ID2386" s="14"/>
      <c r="IE2386" s="14"/>
      <c r="IF2386" s="14"/>
      <c r="IG2386" s="14"/>
      <c r="IH2386" s="14"/>
      <c r="II2386" s="14"/>
      <c r="IJ2386" s="14"/>
      <c r="IK2386" s="14"/>
      <c r="IL2386" s="14"/>
      <c r="IM2386" s="14"/>
      <c r="IN2386" s="14"/>
      <c r="IO2386" s="14"/>
      <c r="IP2386" s="14"/>
      <c r="IQ2386" s="14"/>
      <c r="IR2386" s="14"/>
      <c r="IS2386" s="14"/>
      <c r="IT2386" s="14"/>
    </row>
    <row r="2387" spans="1:254" x14ac:dyDescent="0.2">
      <c r="A2387" s="12">
        <v>500360</v>
      </c>
      <c r="B2387" s="4"/>
      <c r="C2387" s="13" t="s">
        <v>2141</v>
      </c>
      <c r="D2387" s="11">
        <v>31</v>
      </c>
      <c r="E2387" s="11">
        <v>31</v>
      </c>
      <c r="F2387" s="11"/>
      <c r="G2387" s="12">
        <v>4</v>
      </c>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C2387" s="14"/>
      <c r="AD2387" s="14"/>
      <c r="AE2387" s="14"/>
      <c r="AF2387" s="14"/>
      <c r="AG2387" s="14"/>
      <c r="AH2387" s="14"/>
      <c r="AI2387" s="14"/>
      <c r="AJ2387" s="14"/>
      <c r="AK2387" s="14"/>
      <c r="AL2387" s="14"/>
      <c r="AM2387" s="14"/>
      <c r="AN2387" s="14"/>
      <c r="AO2387" s="14"/>
      <c r="AP2387" s="14"/>
      <c r="AQ2387" s="14"/>
      <c r="AR2387" s="14"/>
      <c r="AS2387" s="14"/>
      <c r="AT2387" s="14"/>
      <c r="AU2387" s="14"/>
      <c r="AV2387" s="14"/>
      <c r="AW2387" s="14"/>
      <c r="AX2387" s="14"/>
      <c r="AY2387" s="14"/>
      <c r="AZ2387" s="14"/>
      <c r="BA2387" s="14"/>
      <c r="BB2387" s="14"/>
      <c r="BC2387" s="14"/>
      <c r="BD2387" s="14"/>
      <c r="BE2387" s="14"/>
      <c r="BF2387" s="14"/>
      <c r="BG2387" s="14"/>
      <c r="BH2387" s="14"/>
      <c r="BI2387" s="14"/>
      <c r="BJ2387" s="14"/>
      <c r="BK2387" s="14"/>
      <c r="BL2387" s="14"/>
      <c r="BM2387" s="14"/>
      <c r="BN2387" s="14"/>
      <c r="BO2387" s="14"/>
      <c r="BP2387" s="14"/>
      <c r="BQ2387" s="14"/>
      <c r="BR2387" s="14"/>
      <c r="BS2387" s="14"/>
      <c r="BT2387" s="14"/>
      <c r="BU2387" s="14"/>
      <c r="BV2387" s="14"/>
      <c r="BW2387" s="14"/>
      <c r="BX2387" s="14"/>
      <c r="BY2387" s="14"/>
      <c r="BZ2387" s="14"/>
      <c r="CA2387" s="14"/>
      <c r="CB2387" s="14"/>
      <c r="CC2387" s="14"/>
      <c r="CD2387" s="14"/>
      <c r="CE2387" s="14"/>
      <c r="CF2387" s="14"/>
      <c r="CG2387" s="14"/>
      <c r="CH2387" s="14"/>
      <c r="CI2387" s="14"/>
      <c r="CJ2387" s="14"/>
      <c r="CK2387" s="14"/>
      <c r="CL2387" s="14"/>
      <c r="CM2387" s="14"/>
      <c r="CN2387" s="14"/>
      <c r="CO2387" s="14"/>
      <c r="CP2387" s="14"/>
      <c r="CQ2387" s="14"/>
      <c r="CR2387" s="14"/>
      <c r="CS2387" s="14"/>
      <c r="CT2387" s="14"/>
      <c r="CU2387" s="14"/>
      <c r="CV2387" s="14"/>
      <c r="CW2387" s="14"/>
      <c r="CX2387" s="14"/>
      <c r="CY2387" s="14"/>
      <c r="CZ2387" s="14"/>
      <c r="DA2387" s="14"/>
      <c r="DB2387" s="14"/>
      <c r="DC2387" s="14"/>
      <c r="DD2387" s="14"/>
      <c r="DE2387" s="14"/>
      <c r="DF2387" s="14"/>
      <c r="DG2387" s="14"/>
      <c r="DH2387" s="14"/>
      <c r="DI2387" s="14"/>
      <c r="DJ2387" s="14"/>
      <c r="DK2387" s="14"/>
      <c r="DL2387" s="14"/>
      <c r="DM2387" s="14"/>
      <c r="DN2387" s="14"/>
      <c r="DO2387" s="14"/>
      <c r="DP2387" s="14"/>
      <c r="DQ2387" s="14"/>
      <c r="DR2387" s="14"/>
      <c r="DS2387" s="14"/>
      <c r="DT2387" s="14"/>
      <c r="DU2387" s="14"/>
      <c r="DV2387" s="14"/>
      <c r="DW2387" s="14"/>
      <c r="DX2387" s="14"/>
      <c r="DY2387" s="14"/>
      <c r="DZ2387" s="14"/>
      <c r="EA2387" s="14"/>
      <c r="EB2387" s="14"/>
      <c r="EC2387" s="14"/>
      <c r="ED2387" s="14"/>
      <c r="EE2387" s="14"/>
      <c r="EF2387" s="14"/>
      <c r="EG2387" s="14"/>
      <c r="EH2387" s="14"/>
      <c r="EI2387" s="14"/>
      <c r="EJ2387" s="14"/>
      <c r="EK2387" s="14"/>
      <c r="EL2387" s="14"/>
      <c r="EM2387" s="14"/>
      <c r="EN2387" s="14"/>
      <c r="EO2387" s="14"/>
      <c r="EP2387" s="14"/>
      <c r="EQ2387" s="14"/>
      <c r="ER2387" s="14"/>
      <c r="ES2387" s="14"/>
      <c r="ET2387" s="14"/>
      <c r="EU2387" s="14"/>
      <c r="EV2387" s="14"/>
      <c r="EW2387" s="14"/>
      <c r="EX2387" s="14"/>
      <c r="EY2387" s="14"/>
      <c r="EZ2387" s="14"/>
      <c r="FA2387" s="14"/>
      <c r="FB2387" s="14"/>
      <c r="FC2387" s="14"/>
      <c r="FD2387" s="14"/>
      <c r="FE2387" s="14"/>
      <c r="FF2387" s="14"/>
      <c r="FG2387" s="14"/>
      <c r="FH2387" s="14"/>
      <c r="FI2387" s="14"/>
      <c r="FJ2387" s="14"/>
      <c r="FK2387" s="14"/>
      <c r="FL2387" s="14"/>
      <c r="FM2387" s="14"/>
      <c r="FN2387" s="14"/>
      <c r="FO2387" s="14"/>
      <c r="FP2387" s="14"/>
      <c r="FQ2387" s="14"/>
      <c r="FR2387" s="14"/>
      <c r="FS2387" s="14"/>
      <c r="FT2387" s="14"/>
      <c r="FU2387" s="14"/>
      <c r="FV2387" s="14"/>
      <c r="FW2387" s="14"/>
      <c r="FX2387" s="14"/>
      <c r="FY2387" s="14"/>
      <c r="FZ2387" s="14"/>
      <c r="GA2387" s="14"/>
      <c r="GB2387" s="14"/>
      <c r="GC2387" s="14"/>
      <c r="GD2387" s="14"/>
      <c r="GE2387" s="14"/>
      <c r="GF2387" s="14"/>
      <c r="GG2387" s="14"/>
      <c r="GH2387" s="14"/>
      <c r="GI2387" s="14"/>
      <c r="GJ2387" s="14"/>
      <c r="GK2387" s="14"/>
      <c r="GL2387" s="14"/>
      <c r="GM2387" s="14"/>
      <c r="GN2387" s="14"/>
      <c r="GO2387" s="14"/>
      <c r="GP2387" s="14"/>
      <c r="GQ2387" s="14"/>
      <c r="GR2387" s="14"/>
      <c r="GS2387" s="14"/>
      <c r="GT2387" s="14"/>
      <c r="GU2387" s="14"/>
      <c r="GV2387" s="14"/>
      <c r="GW2387" s="14"/>
      <c r="GX2387" s="14"/>
      <c r="GY2387" s="14"/>
      <c r="GZ2387" s="14"/>
      <c r="HA2387" s="14"/>
      <c r="HB2387" s="14"/>
      <c r="HC2387" s="14"/>
      <c r="HD2387" s="14"/>
      <c r="HE2387" s="14"/>
      <c r="HF2387" s="14"/>
      <c r="HG2387" s="14"/>
      <c r="HH2387" s="14"/>
      <c r="HI2387" s="14"/>
      <c r="HJ2387" s="14"/>
      <c r="HK2387" s="14"/>
      <c r="HL2387" s="14"/>
      <c r="HM2387" s="14"/>
      <c r="HN2387" s="14"/>
      <c r="HO2387" s="14"/>
      <c r="HP2387" s="14"/>
      <c r="HQ2387" s="14"/>
      <c r="HR2387" s="14"/>
      <c r="HS2387" s="14"/>
      <c r="HT2387" s="14"/>
      <c r="HU2387" s="14"/>
      <c r="HV2387" s="14"/>
      <c r="HW2387" s="14"/>
      <c r="HX2387" s="14"/>
      <c r="HY2387" s="14"/>
      <c r="HZ2387" s="14"/>
      <c r="IA2387" s="14"/>
      <c r="IB2387" s="14"/>
      <c r="IC2387" s="14"/>
      <c r="ID2387" s="14"/>
      <c r="IE2387" s="14"/>
      <c r="IF2387" s="14"/>
      <c r="IG2387" s="14"/>
      <c r="IH2387" s="14"/>
      <c r="II2387" s="14"/>
      <c r="IJ2387" s="14"/>
      <c r="IK2387" s="14"/>
      <c r="IL2387" s="14"/>
      <c r="IM2387" s="14"/>
      <c r="IN2387" s="14"/>
      <c r="IO2387" s="14"/>
      <c r="IP2387" s="14"/>
      <c r="IQ2387" s="14"/>
      <c r="IR2387" s="14"/>
      <c r="IS2387" s="14"/>
      <c r="IT2387" s="14"/>
    </row>
    <row r="2388" spans="1:254" x14ac:dyDescent="0.2">
      <c r="A2388" s="12">
        <v>500365</v>
      </c>
      <c r="B2388" s="4"/>
      <c r="C2388" s="13" t="s">
        <v>2142</v>
      </c>
      <c r="D2388" s="11">
        <v>25.5</v>
      </c>
      <c r="E2388" s="11">
        <v>25.5</v>
      </c>
      <c r="F2388" s="11"/>
      <c r="G2388" s="12">
        <v>4</v>
      </c>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C2388" s="14"/>
      <c r="AD2388" s="14"/>
      <c r="AE2388" s="14"/>
      <c r="AF2388" s="14"/>
      <c r="AG2388" s="14"/>
      <c r="AH2388" s="14"/>
      <c r="AI2388" s="14"/>
      <c r="AJ2388" s="14"/>
      <c r="AK2388" s="14"/>
      <c r="AL2388" s="14"/>
      <c r="AM2388" s="14"/>
      <c r="AN2388" s="14"/>
      <c r="AO2388" s="14"/>
      <c r="AP2388" s="14"/>
      <c r="AQ2388" s="14"/>
      <c r="AR2388" s="14"/>
      <c r="AS2388" s="14"/>
      <c r="AT2388" s="14"/>
      <c r="AU2388" s="14"/>
      <c r="AV2388" s="14"/>
      <c r="AW2388" s="14"/>
      <c r="AX2388" s="14"/>
      <c r="AY2388" s="14"/>
      <c r="AZ2388" s="14"/>
      <c r="BA2388" s="14"/>
      <c r="BB2388" s="14"/>
      <c r="BC2388" s="14"/>
      <c r="BD2388" s="14"/>
      <c r="BE2388" s="14"/>
      <c r="BF2388" s="14"/>
      <c r="BG2388" s="14"/>
      <c r="BH2388" s="14"/>
      <c r="BI2388" s="14"/>
      <c r="BJ2388" s="14"/>
      <c r="BK2388" s="14"/>
      <c r="BL2388" s="14"/>
      <c r="BM2388" s="14"/>
      <c r="BN2388" s="14"/>
      <c r="BO2388" s="14"/>
      <c r="BP2388" s="14"/>
      <c r="BQ2388" s="14"/>
      <c r="BR2388" s="14"/>
      <c r="BS2388" s="14"/>
      <c r="BT2388" s="14"/>
      <c r="BU2388" s="14"/>
      <c r="BV2388" s="14"/>
      <c r="BW2388" s="14"/>
      <c r="BX2388" s="14"/>
      <c r="BY2388" s="14"/>
      <c r="BZ2388" s="14"/>
      <c r="CA2388" s="14"/>
      <c r="CB2388" s="14"/>
      <c r="CC2388" s="14"/>
      <c r="CD2388" s="14"/>
      <c r="CE2388" s="14"/>
      <c r="CF2388" s="14"/>
      <c r="CG2388" s="14"/>
      <c r="CH2388" s="14"/>
      <c r="CI2388" s="14"/>
      <c r="CJ2388" s="14"/>
      <c r="CK2388" s="14"/>
      <c r="CL2388" s="14"/>
      <c r="CM2388" s="14"/>
      <c r="CN2388" s="14"/>
      <c r="CO2388" s="14"/>
      <c r="CP2388" s="14"/>
      <c r="CQ2388" s="14"/>
      <c r="CR2388" s="14"/>
      <c r="CS2388" s="14"/>
      <c r="CT2388" s="14"/>
      <c r="CU2388" s="14"/>
      <c r="CV2388" s="14"/>
      <c r="CW2388" s="14"/>
      <c r="CX2388" s="14"/>
      <c r="CY2388" s="14"/>
      <c r="CZ2388" s="14"/>
      <c r="DA2388" s="14"/>
      <c r="DB2388" s="14"/>
      <c r="DC2388" s="14"/>
      <c r="DD2388" s="14"/>
      <c r="DE2388" s="14"/>
      <c r="DF2388" s="14"/>
      <c r="DG2388" s="14"/>
      <c r="DH2388" s="14"/>
      <c r="DI2388" s="14"/>
      <c r="DJ2388" s="14"/>
      <c r="DK2388" s="14"/>
      <c r="DL2388" s="14"/>
      <c r="DM2388" s="14"/>
      <c r="DN2388" s="14"/>
      <c r="DO2388" s="14"/>
      <c r="DP2388" s="14"/>
      <c r="DQ2388" s="14"/>
      <c r="DR2388" s="14"/>
      <c r="DS2388" s="14"/>
      <c r="DT2388" s="14"/>
      <c r="DU2388" s="14"/>
      <c r="DV2388" s="14"/>
      <c r="DW2388" s="14"/>
      <c r="DX2388" s="14"/>
      <c r="DY2388" s="14"/>
      <c r="DZ2388" s="14"/>
      <c r="EA2388" s="14"/>
      <c r="EB2388" s="14"/>
      <c r="EC2388" s="14"/>
      <c r="ED2388" s="14"/>
      <c r="EE2388" s="14"/>
      <c r="EF2388" s="14"/>
      <c r="EG2388" s="14"/>
      <c r="EH2388" s="14"/>
      <c r="EI2388" s="14"/>
      <c r="EJ2388" s="14"/>
      <c r="EK2388" s="14"/>
      <c r="EL2388" s="14"/>
      <c r="EM2388" s="14"/>
      <c r="EN2388" s="14"/>
      <c r="EO2388" s="14"/>
      <c r="EP2388" s="14"/>
      <c r="EQ2388" s="14"/>
      <c r="ER2388" s="14"/>
      <c r="ES2388" s="14"/>
      <c r="ET2388" s="14"/>
      <c r="EU2388" s="14"/>
      <c r="EV2388" s="14"/>
      <c r="EW2388" s="14"/>
      <c r="EX2388" s="14"/>
      <c r="EY2388" s="14"/>
      <c r="EZ2388" s="14"/>
      <c r="FA2388" s="14"/>
      <c r="FB2388" s="14"/>
      <c r="FC2388" s="14"/>
      <c r="FD2388" s="14"/>
      <c r="FE2388" s="14"/>
      <c r="FF2388" s="14"/>
      <c r="FG2388" s="14"/>
      <c r="FH2388" s="14"/>
      <c r="FI2388" s="14"/>
      <c r="FJ2388" s="14"/>
      <c r="FK2388" s="14"/>
      <c r="FL2388" s="14"/>
      <c r="FM2388" s="14"/>
      <c r="FN2388" s="14"/>
      <c r="FO2388" s="14"/>
      <c r="FP2388" s="14"/>
      <c r="FQ2388" s="14"/>
      <c r="FR2388" s="14"/>
      <c r="FS2388" s="14"/>
      <c r="FT2388" s="14"/>
      <c r="FU2388" s="14"/>
      <c r="FV2388" s="14"/>
      <c r="FW2388" s="14"/>
      <c r="FX2388" s="14"/>
      <c r="FY2388" s="14"/>
      <c r="FZ2388" s="14"/>
      <c r="GA2388" s="14"/>
      <c r="GB2388" s="14"/>
      <c r="GC2388" s="14"/>
      <c r="GD2388" s="14"/>
      <c r="GE2388" s="14"/>
      <c r="GF2388" s="14"/>
      <c r="GG2388" s="14"/>
      <c r="GH2388" s="14"/>
      <c r="GI2388" s="14"/>
      <c r="GJ2388" s="14"/>
      <c r="GK2388" s="14"/>
      <c r="GL2388" s="14"/>
      <c r="GM2388" s="14"/>
      <c r="GN2388" s="14"/>
      <c r="GO2388" s="14"/>
      <c r="GP2388" s="14"/>
      <c r="GQ2388" s="14"/>
      <c r="GR2388" s="14"/>
      <c r="GS2388" s="14"/>
      <c r="GT2388" s="14"/>
      <c r="GU2388" s="14"/>
      <c r="GV2388" s="14"/>
      <c r="GW2388" s="14"/>
      <c r="GX2388" s="14"/>
      <c r="GY2388" s="14"/>
      <c r="GZ2388" s="14"/>
      <c r="HA2388" s="14"/>
      <c r="HB2388" s="14"/>
      <c r="HC2388" s="14"/>
      <c r="HD2388" s="14"/>
      <c r="HE2388" s="14"/>
      <c r="HF2388" s="14"/>
      <c r="HG2388" s="14"/>
      <c r="HH2388" s="14"/>
      <c r="HI2388" s="14"/>
      <c r="HJ2388" s="14"/>
      <c r="HK2388" s="14"/>
      <c r="HL2388" s="14"/>
      <c r="HM2388" s="14"/>
      <c r="HN2388" s="14"/>
      <c r="HO2388" s="14"/>
      <c r="HP2388" s="14"/>
      <c r="HQ2388" s="14"/>
      <c r="HR2388" s="14"/>
      <c r="HS2388" s="14"/>
      <c r="HT2388" s="14"/>
      <c r="HU2388" s="14"/>
      <c r="HV2388" s="14"/>
      <c r="HW2388" s="14"/>
      <c r="HX2388" s="14"/>
      <c r="HY2388" s="14"/>
      <c r="HZ2388" s="14"/>
      <c r="IA2388" s="14"/>
      <c r="IB2388" s="14"/>
      <c r="IC2388" s="14"/>
      <c r="ID2388" s="14"/>
      <c r="IE2388" s="14"/>
      <c r="IF2388" s="14"/>
      <c r="IG2388" s="14"/>
      <c r="IH2388" s="14"/>
      <c r="II2388" s="14"/>
      <c r="IJ2388" s="14"/>
      <c r="IK2388" s="14"/>
      <c r="IL2388" s="14"/>
      <c r="IM2388" s="14"/>
      <c r="IN2388" s="14"/>
      <c r="IO2388" s="14"/>
      <c r="IP2388" s="14"/>
      <c r="IQ2388" s="14"/>
      <c r="IR2388" s="14"/>
      <c r="IS2388" s="14"/>
      <c r="IT2388" s="14"/>
    </row>
    <row r="2389" spans="1:254" x14ac:dyDescent="0.2">
      <c r="A2389" s="12">
        <v>500370</v>
      </c>
      <c r="B2389" s="4"/>
      <c r="C2389" s="13" t="s">
        <v>2143</v>
      </c>
      <c r="D2389" s="11">
        <v>40</v>
      </c>
      <c r="E2389" s="11">
        <v>40</v>
      </c>
      <c r="F2389" s="11"/>
      <c r="G2389" s="12">
        <v>4</v>
      </c>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C2389" s="14"/>
      <c r="AD2389" s="14"/>
      <c r="AE2389" s="14"/>
      <c r="AF2389" s="14"/>
      <c r="AG2389" s="14"/>
      <c r="AH2389" s="14"/>
      <c r="AI2389" s="14"/>
      <c r="AJ2389" s="14"/>
      <c r="AK2389" s="14"/>
      <c r="AL2389" s="14"/>
      <c r="AM2389" s="14"/>
      <c r="AN2389" s="14"/>
      <c r="AO2389" s="14"/>
      <c r="AP2389" s="14"/>
      <c r="AQ2389" s="14"/>
      <c r="AR2389" s="14"/>
      <c r="AS2389" s="14"/>
      <c r="AT2389" s="14"/>
      <c r="AU2389" s="14"/>
      <c r="AV2389" s="14"/>
      <c r="AW2389" s="14"/>
      <c r="AX2389" s="14"/>
      <c r="AY2389" s="14"/>
      <c r="AZ2389" s="14"/>
      <c r="BA2389" s="14"/>
      <c r="BB2389" s="14"/>
      <c r="BC2389" s="14"/>
      <c r="BD2389" s="14"/>
      <c r="BE2389" s="14"/>
      <c r="BF2389" s="14"/>
      <c r="BG2389" s="14"/>
      <c r="BH2389" s="14"/>
      <c r="BI2389" s="14"/>
      <c r="BJ2389" s="14"/>
      <c r="BK2389" s="14"/>
      <c r="BL2389" s="14"/>
      <c r="BM2389" s="14"/>
      <c r="BN2389" s="14"/>
      <c r="BO2389" s="14"/>
      <c r="BP2389" s="14"/>
      <c r="BQ2389" s="14"/>
      <c r="BR2389" s="14"/>
      <c r="BS2389" s="14"/>
      <c r="BT2389" s="14"/>
      <c r="BU2389" s="14"/>
      <c r="BV2389" s="14"/>
      <c r="BW2389" s="14"/>
      <c r="BX2389" s="14"/>
      <c r="BY2389" s="14"/>
      <c r="BZ2389" s="14"/>
      <c r="CA2389" s="14"/>
      <c r="CB2389" s="14"/>
      <c r="CC2389" s="14"/>
      <c r="CD2389" s="14"/>
      <c r="CE2389" s="14"/>
      <c r="CF2389" s="14"/>
      <c r="CG2389" s="14"/>
      <c r="CH2389" s="14"/>
      <c r="CI2389" s="14"/>
      <c r="CJ2389" s="14"/>
      <c r="CK2389" s="14"/>
      <c r="CL2389" s="14"/>
      <c r="CM2389" s="14"/>
      <c r="CN2389" s="14"/>
      <c r="CO2389" s="14"/>
      <c r="CP2389" s="14"/>
      <c r="CQ2389" s="14"/>
      <c r="CR2389" s="14"/>
      <c r="CS2389" s="14"/>
      <c r="CT2389" s="14"/>
      <c r="CU2389" s="14"/>
      <c r="CV2389" s="14"/>
      <c r="CW2389" s="14"/>
      <c r="CX2389" s="14"/>
      <c r="CY2389" s="14"/>
      <c r="CZ2389" s="14"/>
      <c r="DA2389" s="14"/>
      <c r="DB2389" s="14"/>
      <c r="DC2389" s="14"/>
      <c r="DD2389" s="14"/>
      <c r="DE2389" s="14"/>
      <c r="DF2389" s="14"/>
      <c r="DG2389" s="14"/>
      <c r="DH2389" s="14"/>
      <c r="DI2389" s="14"/>
      <c r="DJ2389" s="14"/>
      <c r="DK2389" s="14"/>
      <c r="DL2389" s="14"/>
      <c r="DM2389" s="14"/>
      <c r="DN2389" s="14"/>
      <c r="DO2389" s="14"/>
      <c r="DP2389" s="14"/>
      <c r="DQ2389" s="14"/>
      <c r="DR2389" s="14"/>
      <c r="DS2389" s="14"/>
      <c r="DT2389" s="14"/>
      <c r="DU2389" s="14"/>
      <c r="DV2389" s="14"/>
      <c r="DW2389" s="14"/>
      <c r="DX2389" s="14"/>
      <c r="DY2389" s="14"/>
      <c r="DZ2389" s="14"/>
      <c r="EA2389" s="14"/>
      <c r="EB2389" s="14"/>
      <c r="EC2389" s="14"/>
      <c r="ED2389" s="14"/>
      <c r="EE2389" s="14"/>
      <c r="EF2389" s="14"/>
      <c r="EG2389" s="14"/>
      <c r="EH2389" s="14"/>
      <c r="EI2389" s="14"/>
      <c r="EJ2389" s="14"/>
      <c r="EK2389" s="14"/>
      <c r="EL2389" s="14"/>
      <c r="EM2389" s="14"/>
      <c r="EN2389" s="14"/>
      <c r="EO2389" s="14"/>
      <c r="EP2389" s="14"/>
      <c r="EQ2389" s="14"/>
      <c r="ER2389" s="14"/>
      <c r="ES2389" s="14"/>
      <c r="ET2389" s="14"/>
      <c r="EU2389" s="14"/>
      <c r="EV2389" s="14"/>
      <c r="EW2389" s="14"/>
      <c r="EX2389" s="14"/>
      <c r="EY2389" s="14"/>
      <c r="EZ2389" s="14"/>
      <c r="FA2389" s="14"/>
      <c r="FB2389" s="14"/>
      <c r="FC2389" s="14"/>
      <c r="FD2389" s="14"/>
      <c r="FE2389" s="14"/>
      <c r="FF2389" s="14"/>
      <c r="FG2389" s="14"/>
      <c r="FH2389" s="14"/>
      <c r="FI2389" s="14"/>
      <c r="FJ2389" s="14"/>
      <c r="FK2389" s="14"/>
      <c r="FL2389" s="14"/>
      <c r="FM2389" s="14"/>
      <c r="FN2389" s="14"/>
      <c r="FO2389" s="14"/>
      <c r="FP2389" s="14"/>
      <c r="FQ2389" s="14"/>
      <c r="FR2389" s="14"/>
      <c r="FS2389" s="14"/>
      <c r="FT2389" s="14"/>
      <c r="FU2389" s="14"/>
      <c r="FV2389" s="14"/>
      <c r="FW2389" s="14"/>
      <c r="FX2389" s="14"/>
      <c r="FY2389" s="14"/>
      <c r="FZ2389" s="14"/>
      <c r="GA2389" s="14"/>
      <c r="GB2389" s="14"/>
      <c r="GC2389" s="14"/>
      <c r="GD2389" s="14"/>
      <c r="GE2389" s="14"/>
      <c r="GF2389" s="14"/>
      <c r="GG2389" s="14"/>
      <c r="GH2389" s="14"/>
      <c r="GI2389" s="14"/>
      <c r="GJ2389" s="14"/>
      <c r="GK2389" s="14"/>
      <c r="GL2389" s="14"/>
      <c r="GM2389" s="14"/>
      <c r="GN2389" s="14"/>
      <c r="GO2389" s="14"/>
      <c r="GP2389" s="14"/>
      <c r="GQ2389" s="14"/>
      <c r="GR2389" s="14"/>
      <c r="GS2389" s="14"/>
      <c r="GT2389" s="14"/>
      <c r="GU2389" s="14"/>
      <c r="GV2389" s="14"/>
      <c r="GW2389" s="14"/>
      <c r="GX2389" s="14"/>
      <c r="GY2389" s="14"/>
      <c r="GZ2389" s="14"/>
      <c r="HA2389" s="14"/>
      <c r="HB2389" s="14"/>
      <c r="HC2389" s="14"/>
      <c r="HD2389" s="14"/>
      <c r="HE2389" s="14"/>
      <c r="HF2389" s="14"/>
      <c r="HG2389" s="14"/>
      <c r="HH2389" s="14"/>
      <c r="HI2389" s="14"/>
      <c r="HJ2389" s="14"/>
      <c r="HK2389" s="14"/>
      <c r="HL2389" s="14"/>
      <c r="HM2389" s="14"/>
      <c r="HN2389" s="14"/>
      <c r="HO2389" s="14"/>
      <c r="HP2389" s="14"/>
      <c r="HQ2389" s="14"/>
      <c r="HR2389" s="14"/>
      <c r="HS2389" s="14"/>
      <c r="HT2389" s="14"/>
      <c r="HU2389" s="14"/>
      <c r="HV2389" s="14"/>
      <c r="HW2389" s="14"/>
      <c r="HX2389" s="14"/>
      <c r="HY2389" s="14"/>
      <c r="HZ2389" s="14"/>
      <c r="IA2389" s="14"/>
      <c r="IB2389" s="14"/>
      <c r="IC2389" s="14"/>
      <c r="ID2389" s="14"/>
      <c r="IE2389" s="14"/>
      <c r="IF2389" s="14"/>
      <c r="IG2389" s="14"/>
      <c r="IH2389" s="14"/>
      <c r="II2389" s="14"/>
      <c r="IJ2389" s="14"/>
      <c r="IK2389" s="14"/>
      <c r="IL2389" s="14"/>
      <c r="IM2389" s="14"/>
      <c r="IN2389" s="14"/>
      <c r="IO2389" s="14"/>
      <c r="IP2389" s="14"/>
      <c r="IQ2389" s="14"/>
      <c r="IR2389" s="14"/>
      <c r="IS2389" s="14"/>
      <c r="IT2389" s="14"/>
    </row>
    <row r="2390" spans="1:254" ht="40.5" x14ac:dyDescent="0.2">
      <c r="A2390" s="12">
        <v>500375</v>
      </c>
      <c r="B2390" s="4"/>
      <c r="C2390" s="13" t="s">
        <v>2144</v>
      </c>
      <c r="D2390" s="11">
        <v>39.700000000000003</v>
      </c>
      <c r="E2390" s="11">
        <v>39.700000000000003</v>
      </c>
      <c r="F2390" s="11"/>
      <c r="G2390" s="12">
        <v>4</v>
      </c>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C2390" s="14"/>
      <c r="AD2390" s="14"/>
      <c r="AE2390" s="14"/>
      <c r="AF2390" s="14"/>
      <c r="AG2390" s="14"/>
      <c r="AH2390" s="14"/>
      <c r="AI2390" s="14"/>
      <c r="AJ2390" s="14"/>
      <c r="AK2390" s="14"/>
      <c r="AL2390" s="14"/>
      <c r="AM2390" s="14"/>
      <c r="AN2390" s="14"/>
      <c r="AO2390" s="14"/>
      <c r="AP2390" s="14"/>
      <c r="AQ2390" s="14"/>
      <c r="AR2390" s="14"/>
      <c r="AS2390" s="14"/>
      <c r="AT2390" s="14"/>
      <c r="AU2390" s="14"/>
      <c r="AV2390" s="14"/>
      <c r="AW2390" s="14"/>
      <c r="AX2390" s="14"/>
      <c r="AY2390" s="14"/>
      <c r="AZ2390" s="14"/>
      <c r="BA2390" s="14"/>
      <c r="BB2390" s="14"/>
      <c r="BC2390" s="14"/>
      <c r="BD2390" s="14"/>
      <c r="BE2390" s="14"/>
      <c r="BF2390" s="14"/>
      <c r="BG2390" s="14"/>
      <c r="BH2390" s="14"/>
      <c r="BI2390" s="14"/>
      <c r="BJ2390" s="14"/>
      <c r="BK2390" s="14"/>
      <c r="BL2390" s="14"/>
      <c r="BM2390" s="14"/>
      <c r="BN2390" s="14"/>
      <c r="BO2390" s="14"/>
      <c r="BP2390" s="14"/>
      <c r="BQ2390" s="14"/>
      <c r="BR2390" s="14"/>
      <c r="BS2390" s="14"/>
      <c r="BT2390" s="14"/>
      <c r="BU2390" s="14"/>
      <c r="BV2390" s="14"/>
      <c r="BW2390" s="14"/>
      <c r="BX2390" s="14"/>
      <c r="BY2390" s="14"/>
      <c r="BZ2390" s="14"/>
      <c r="CA2390" s="14"/>
      <c r="CB2390" s="14"/>
      <c r="CC2390" s="14"/>
      <c r="CD2390" s="14"/>
      <c r="CE2390" s="14"/>
      <c r="CF2390" s="14"/>
      <c r="CG2390" s="14"/>
      <c r="CH2390" s="14"/>
      <c r="CI2390" s="14"/>
      <c r="CJ2390" s="14"/>
      <c r="CK2390" s="14"/>
      <c r="CL2390" s="14"/>
      <c r="CM2390" s="14"/>
      <c r="CN2390" s="14"/>
      <c r="CO2390" s="14"/>
      <c r="CP2390" s="14"/>
      <c r="CQ2390" s="14"/>
      <c r="CR2390" s="14"/>
      <c r="CS2390" s="14"/>
      <c r="CT2390" s="14"/>
      <c r="CU2390" s="14"/>
      <c r="CV2390" s="14"/>
      <c r="CW2390" s="14"/>
      <c r="CX2390" s="14"/>
      <c r="CY2390" s="14"/>
      <c r="CZ2390" s="14"/>
      <c r="DA2390" s="14"/>
      <c r="DB2390" s="14"/>
      <c r="DC2390" s="14"/>
      <c r="DD2390" s="14"/>
      <c r="DE2390" s="14"/>
      <c r="DF2390" s="14"/>
      <c r="DG2390" s="14"/>
      <c r="DH2390" s="14"/>
      <c r="DI2390" s="14"/>
      <c r="DJ2390" s="14"/>
      <c r="DK2390" s="14"/>
      <c r="DL2390" s="14"/>
      <c r="DM2390" s="14"/>
      <c r="DN2390" s="14"/>
      <c r="DO2390" s="14"/>
      <c r="DP2390" s="14"/>
      <c r="DQ2390" s="14"/>
      <c r="DR2390" s="14"/>
      <c r="DS2390" s="14"/>
      <c r="DT2390" s="14"/>
      <c r="DU2390" s="14"/>
      <c r="DV2390" s="14"/>
      <c r="DW2390" s="14"/>
      <c r="DX2390" s="14"/>
      <c r="DY2390" s="14"/>
      <c r="DZ2390" s="14"/>
      <c r="EA2390" s="14"/>
      <c r="EB2390" s="14"/>
      <c r="EC2390" s="14"/>
      <c r="ED2390" s="14"/>
      <c r="EE2390" s="14"/>
      <c r="EF2390" s="14"/>
      <c r="EG2390" s="14"/>
      <c r="EH2390" s="14"/>
      <c r="EI2390" s="14"/>
      <c r="EJ2390" s="14"/>
      <c r="EK2390" s="14"/>
      <c r="EL2390" s="14"/>
      <c r="EM2390" s="14"/>
      <c r="EN2390" s="14"/>
      <c r="EO2390" s="14"/>
      <c r="EP2390" s="14"/>
      <c r="EQ2390" s="14"/>
      <c r="ER2390" s="14"/>
      <c r="ES2390" s="14"/>
      <c r="ET2390" s="14"/>
      <c r="EU2390" s="14"/>
      <c r="EV2390" s="14"/>
      <c r="EW2390" s="14"/>
      <c r="EX2390" s="14"/>
      <c r="EY2390" s="14"/>
      <c r="EZ2390" s="14"/>
      <c r="FA2390" s="14"/>
      <c r="FB2390" s="14"/>
      <c r="FC2390" s="14"/>
      <c r="FD2390" s="14"/>
      <c r="FE2390" s="14"/>
      <c r="FF2390" s="14"/>
      <c r="FG2390" s="14"/>
      <c r="FH2390" s="14"/>
      <c r="FI2390" s="14"/>
      <c r="FJ2390" s="14"/>
      <c r="FK2390" s="14"/>
      <c r="FL2390" s="14"/>
      <c r="FM2390" s="14"/>
      <c r="FN2390" s="14"/>
      <c r="FO2390" s="14"/>
      <c r="FP2390" s="14"/>
      <c r="FQ2390" s="14"/>
      <c r="FR2390" s="14"/>
      <c r="FS2390" s="14"/>
      <c r="FT2390" s="14"/>
      <c r="FU2390" s="14"/>
      <c r="FV2390" s="14"/>
      <c r="FW2390" s="14"/>
      <c r="FX2390" s="14"/>
      <c r="FY2390" s="14"/>
      <c r="FZ2390" s="14"/>
      <c r="GA2390" s="14"/>
      <c r="GB2390" s="14"/>
      <c r="GC2390" s="14"/>
      <c r="GD2390" s="14"/>
      <c r="GE2390" s="14"/>
      <c r="GF2390" s="14"/>
      <c r="GG2390" s="14"/>
      <c r="GH2390" s="14"/>
      <c r="GI2390" s="14"/>
      <c r="GJ2390" s="14"/>
      <c r="GK2390" s="14"/>
      <c r="GL2390" s="14"/>
      <c r="GM2390" s="14"/>
      <c r="GN2390" s="14"/>
      <c r="GO2390" s="14"/>
      <c r="GP2390" s="14"/>
      <c r="GQ2390" s="14"/>
      <c r="GR2390" s="14"/>
      <c r="GS2390" s="14"/>
      <c r="GT2390" s="14"/>
      <c r="GU2390" s="14"/>
      <c r="GV2390" s="14"/>
      <c r="GW2390" s="14"/>
      <c r="GX2390" s="14"/>
      <c r="GY2390" s="14"/>
      <c r="GZ2390" s="14"/>
      <c r="HA2390" s="14"/>
      <c r="HB2390" s="14"/>
      <c r="HC2390" s="14"/>
      <c r="HD2390" s="14"/>
      <c r="HE2390" s="14"/>
      <c r="HF2390" s="14"/>
      <c r="HG2390" s="14"/>
      <c r="HH2390" s="14"/>
      <c r="HI2390" s="14"/>
      <c r="HJ2390" s="14"/>
      <c r="HK2390" s="14"/>
      <c r="HL2390" s="14"/>
      <c r="HM2390" s="14"/>
      <c r="HN2390" s="14"/>
      <c r="HO2390" s="14"/>
      <c r="HP2390" s="14"/>
      <c r="HQ2390" s="14"/>
      <c r="HR2390" s="14"/>
      <c r="HS2390" s="14"/>
      <c r="HT2390" s="14"/>
      <c r="HU2390" s="14"/>
      <c r="HV2390" s="14"/>
      <c r="HW2390" s="14"/>
      <c r="HX2390" s="14"/>
      <c r="HY2390" s="14"/>
      <c r="HZ2390" s="14"/>
      <c r="IA2390" s="14"/>
      <c r="IB2390" s="14"/>
      <c r="IC2390" s="14"/>
      <c r="ID2390" s="14"/>
      <c r="IE2390" s="14"/>
      <c r="IF2390" s="14"/>
      <c r="IG2390" s="14"/>
      <c r="IH2390" s="14"/>
      <c r="II2390" s="14"/>
      <c r="IJ2390" s="14"/>
      <c r="IK2390" s="14"/>
      <c r="IL2390" s="14"/>
      <c r="IM2390" s="14"/>
      <c r="IN2390" s="14"/>
      <c r="IO2390" s="14"/>
      <c r="IP2390" s="14"/>
      <c r="IQ2390" s="14"/>
      <c r="IR2390" s="14"/>
      <c r="IS2390" s="14"/>
      <c r="IT2390" s="14"/>
    </row>
    <row r="2391" spans="1:254" x14ac:dyDescent="0.2">
      <c r="A2391" s="12">
        <v>500380</v>
      </c>
      <c r="B2391" s="4"/>
      <c r="C2391" s="13" t="s">
        <v>2145</v>
      </c>
      <c r="D2391" s="11">
        <v>38</v>
      </c>
      <c r="E2391" s="11">
        <v>38</v>
      </c>
      <c r="F2391" s="11"/>
      <c r="G2391" s="20">
        <v>5</v>
      </c>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C2391" s="14"/>
      <c r="AD2391" s="14"/>
      <c r="AE2391" s="14"/>
      <c r="AF2391" s="14"/>
      <c r="AG2391" s="14"/>
      <c r="AH2391" s="14"/>
      <c r="AI2391" s="14"/>
      <c r="AJ2391" s="14"/>
      <c r="AK2391" s="14"/>
      <c r="AL2391" s="14"/>
      <c r="AM2391" s="14"/>
      <c r="AN2391" s="14"/>
      <c r="AO2391" s="14"/>
      <c r="AP2391" s="14"/>
      <c r="AQ2391" s="14"/>
      <c r="AR2391" s="14"/>
      <c r="AS2391" s="14"/>
      <c r="AT2391" s="14"/>
      <c r="AU2391" s="14"/>
      <c r="AV2391" s="14"/>
      <c r="AW2391" s="14"/>
      <c r="AX2391" s="14"/>
      <c r="AY2391" s="14"/>
      <c r="AZ2391" s="14"/>
      <c r="BA2391" s="14"/>
      <c r="BB2391" s="14"/>
      <c r="BC2391" s="14"/>
      <c r="BD2391" s="14"/>
      <c r="BE2391" s="14"/>
      <c r="BF2391" s="14"/>
      <c r="BG2391" s="14"/>
      <c r="BH2391" s="14"/>
      <c r="BI2391" s="14"/>
      <c r="BJ2391" s="14"/>
      <c r="BK2391" s="14"/>
      <c r="BL2391" s="14"/>
      <c r="BM2391" s="14"/>
      <c r="BN2391" s="14"/>
      <c r="BO2391" s="14"/>
      <c r="BP2391" s="14"/>
      <c r="BQ2391" s="14"/>
      <c r="BR2391" s="14"/>
      <c r="BS2391" s="14"/>
      <c r="BT2391" s="14"/>
      <c r="BU2391" s="14"/>
      <c r="BV2391" s="14"/>
      <c r="BW2391" s="14"/>
      <c r="BX2391" s="14"/>
      <c r="BY2391" s="14"/>
      <c r="BZ2391" s="14"/>
      <c r="CA2391" s="14"/>
      <c r="CB2391" s="14"/>
      <c r="CC2391" s="14"/>
      <c r="CD2391" s="14"/>
      <c r="CE2391" s="14"/>
      <c r="CF2391" s="14"/>
      <c r="CG2391" s="14"/>
      <c r="CH2391" s="14"/>
      <c r="CI2391" s="14"/>
      <c r="CJ2391" s="14"/>
      <c r="CK2391" s="14"/>
      <c r="CL2391" s="14"/>
      <c r="CM2391" s="14"/>
      <c r="CN2391" s="14"/>
      <c r="CO2391" s="14"/>
      <c r="CP2391" s="14"/>
      <c r="CQ2391" s="14"/>
      <c r="CR2391" s="14"/>
      <c r="CS2391" s="14"/>
      <c r="CT2391" s="14"/>
      <c r="CU2391" s="14"/>
      <c r="CV2391" s="14"/>
      <c r="CW2391" s="14"/>
      <c r="CX2391" s="14"/>
      <c r="CY2391" s="14"/>
      <c r="CZ2391" s="14"/>
      <c r="DA2391" s="14"/>
      <c r="DB2391" s="14"/>
      <c r="DC2391" s="14"/>
      <c r="DD2391" s="14"/>
      <c r="DE2391" s="14"/>
      <c r="DF2391" s="14"/>
      <c r="DG2391" s="14"/>
      <c r="DH2391" s="14"/>
      <c r="DI2391" s="14"/>
      <c r="DJ2391" s="14"/>
      <c r="DK2391" s="14"/>
      <c r="DL2391" s="14"/>
      <c r="DM2391" s="14"/>
      <c r="DN2391" s="14"/>
      <c r="DO2391" s="14"/>
      <c r="DP2391" s="14"/>
      <c r="DQ2391" s="14"/>
      <c r="DR2391" s="14"/>
      <c r="DS2391" s="14"/>
      <c r="DT2391" s="14"/>
      <c r="DU2391" s="14"/>
      <c r="DV2391" s="14"/>
      <c r="DW2391" s="14"/>
      <c r="DX2391" s="14"/>
      <c r="DY2391" s="14"/>
      <c r="DZ2391" s="14"/>
      <c r="EA2391" s="14"/>
      <c r="EB2391" s="14"/>
      <c r="EC2391" s="14"/>
      <c r="ED2391" s="14"/>
      <c r="EE2391" s="14"/>
      <c r="EF2391" s="14"/>
      <c r="EG2391" s="14"/>
      <c r="EH2391" s="14"/>
      <c r="EI2391" s="14"/>
      <c r="EJ2391" s="14"/>
      <c r="EK2391" s="14"/>
      <c r="EL2391" s="14"/>
      <c r="EM2391" s="14"/>
      <c r="EN2391" s="14"/>
      <c r="EO2391" s="14"/>
      <c r="EP2391" s="14"/>
      <c r="EQ2391" s="14"/>
      <c r="ER2391" s="14"/>
      <c r="ES2391" s="14"/>
      <c r="ET2391" s="14"/>
      <c r="EU2391" s="14"/>
      <c r="EV2391" s="14"/>
      <c r="EW2391" s="14"/>
      <c r="EX2391" s="14"/>
      <c r="EY2391" s="14"/>
      <c r="EZ2391" s="14"/>
      <c r="FA2391" s="14"/>
      <c r="FB2391" s="14"/>
      <c r="FC2391" s="14"/>
      <c r="FD2391" s="14"/>
      <c r="FE2391" s="14"/>
      <c r="FF2391" s="14"/>
      <c r="FG2391" s="14"/>
      <c r="FH2391" s="14"/>
      <c r="FI2391" s="14"/>
      <c r="FJ2391" s="14"/>
      <c r="FK2391" s="14"/>
      <c r="FL2391" s="14"/>
      <c r="FM2391" s="14"/>
      <c r="FN2391" s="14"/>
      <c r="FO2391" s="14"/>
      <c r="FP2391" s="14"/>
      <c r="FQ2391" s="14"/>
      <c r="FR2391" s="14"/>
      <c r="FS2391" s="14"/>
      <c r="FT2391" s="14"/>
      <c r="FU2391" s="14"/>
      <c r="FV2391" s="14"/>
      <c r="FW2391" s="14"/>
      <c r="FX2391" s="14"/>
      <c r="FY2391" s="14"/>
      <c r="FZ2391" s="14"/>
      <c r="GA2391" s="14"/>
      <c r="GB2391" s="14"/>
      <c r="GC2391" s="14"/>
      <c r="GD2391" s="14"/>
      <c r="GE2391" s="14"/>
      <c r="GF2391" s="14"/>
      <c r="GG2391" s="14"/>
      <c r="GH2391" s="14"/>
      <c r="GI2391" s="14"/>
      <c r="GJ2391" s="14"/>
      <c r="GK2391" s="14"/>
      <c r="GL2391" s="14"/>
      <c r="GM2391" s="14"/>
      <c r="GN2391" s="14"/>
      <c r="GO2391" s="14"/>
      <c r="GP2391" s="14"/>
      <c r="GQ2391" s="14"/>
      <c r="GR2391" s="14"/>
      <c r="GS2391" s="14"/>
      <c r="GT2391" s="14"/>
      <c r="GU2391" s="14"/>
      <c r="GV2391" s="14"/>
      <c r="GW2391" s="14"/>
      <c r="GX2391" s="14"/>
      <c r="GY2391" s="14"/>
      <c r="GZ2391" s="14"/>
      <c r="HA2391" s="14"/>
      <c r="HB2391" s="14"/>
      <c r="HC2391" s="14"/>
      <c r="HD2391" s="14"/>
      <c r="HE2391" s="14"/>
      <c r="HF2391" s="14"/>
      <c r="HG2391" s="14"/>
      <c r="HH2391" s="14"/>
      <c r="HI2391" s="14"/>
      <c r="HJ2391" s="14"/>
      <c r="HK2391" s="14"/>
      <c r="HL2391" s="14"/>
      <c r="HM2391" s="14"/>
      <c r="HN2391" s="14"/>
      <c r="HO2391" s="14"/>
      <c r="HP2391" s="14"/>
      <c r="HQ2391" s="14"/>
      <c r="HR2391" s="14"/>
      <c r="HS2391" s="14"/>
      <c r="HT2391" s="14"/>
      <c r="HU2391" s="14"/>
      <c r="HV2391" s="14"/>
      <c r="HW2391" s="14"/>
      <c r="HX2391" s="14"/>
      <c r="HY2391" s="14"/>
      <c r="HZ2391" s="14"/>
      <c r="IA2391" s="14"/>
      <c r="IB2391" s="14"/>
      <c r="IC2391" s="14"/>
      <c r="ID2391" s="14"/>
      <c r="IE2391" s="14"/>
      <c r="IF2391" s="14"/>
      <c r="IG2391" s="14"/>
      <c r="IH2391" s="14"/>
      <c r="II2391" s="14"/>
      <c r="IJ2391" s="14"/>
      <c r="IK2391" s="14"/>
      <c r="IL2391" s="14"/>
      <c r="IM2391" s="14"/>
      <c r="IN2391" s="14"/>
      <c r="IO2391" s="14"/>
      <c r="IP2391" s="14"/>
      <c r="IQ2391" s="14"/>
      <c r="IR2391" s="14"/>
      <c r="IS2391" s="14"/>
      <c r="IT2391" s="14"/>
    </row>
    <row r="2392" spans="1:254" x14ac:dyDescent="0.2">
      <c r="A2392" s="12">
        <v>500385</v>
      </c>
      <c r="B2392" s="4"/>
      <c r="C2392" s="13" t="s">
        <v>2146</v>
      </c>
      <c r="D2392" s="11">
        <v>50</v>
      </c>
      <c r="E2392" s="11">
        <v>50</v>
      </c>
      <c r="F2392" s="11"/>
      <c r="G2392" s="20">
        <v>6</v>
      </c>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C2392" s="14"/>
      <c r="AD2392" s="14"/>
      <c r="AE2392" s="14"/>
      <c r="AF2392" s="14"/>
      <c r="AG2392" s="14"/>
      <c r="AH2392" s="14"/>
      <c r="AI2392" s="14"/>
      <c r="AJ2392" s="14"/>
      <c r="AK2392" s="14"/>
      <c r="AL2392" s="14"/>
      <c r="AM2392" s="14"/>
      <c r="AN2392" s="14"/>
      <c r="AO2392" s="14"/>
      <c r="AP2392" s="14"/>
      <c r="AQ2392" s="14"/>
      <c r="AR2392" s="14"/>
      <c r="AS2392" s="14"/>
      <c r="AT2392" s="14"/>
      <c r="AU2392" s="14"/>
      <c r="AV2392" s="14"/>
      <c r="AW2392" s="14"/>
      <c r="AX2392" s="14"/>
      <c r="AY2392" s="14"/>
      <c r="AZ2392" s="14"/>
      <c r="BA2392" s="14"/>
      <c r="BB2392" s="14"/>
      <c r="BC2392" s="14"/>
      <c r="BD2392" s="14"/>
      <c r="BE2392" s="14"/>
      <c r="BF2392" s="14"/>
      <c r="BG2392" s="14"/>
      <c r="BH2392" s="14"/>
      <c r="BI2392" s="14"/>
      <c r="BJ2392" s="14"/>
      <c r="BK2392" s="14"/>
      <c r="BL2392" s="14"/>
      <c r="BM2392" s="14"/>
      <c r="BN2392" s="14"/>
      <c r="BO2392" s="14"/>
      <c r="BP2392" s="14"/>
      <c r="BQ2392" s="14"/>
      <c r="BR2392" s="14"/>
      <c r="BS2392" s="14"/>
      <c r="BT2392" s="14"/>
      <c r="BU2392" s="14"/>
      <c r="BV2392" s="14"/>
      <c r="BW2392" s="14"/>
      <c r="BX2392" s="14"/>
      <c r="BY2392" s="14"/>
      <c r="BZ2392" s="14"/>
      <c r="CA2392" s="14"/>
      <c r="CB2392" s="14"/>
      <c r="CC2392" s="14"/>
      <c r="CD2392" s="14"/>
      <c r="CE2392" s="14"/>
      <c r="CF2392" s="14"/>
      <c r="CG2392" s="14"/>
      <c r="CH2392" s="14"/>
      <c r="CI2392" s="14"/>
      <c r="CJ2392" s="14"/>
      <c r="CK2392" s="14"/>
      <c r="CL2392" s="14"/>
      <c r="CM2392" s="14"/>
      <c r="CN2392" s="14"/>
      <c r="CO2392" s="14"/>
      <c r="CP2392" s="14"/>
      <c r="CQ2392" s="14"/>
      <c r="CR2392" s="14"/>
      <c r="CS2392" s="14"/>
      <c r="CT2392" s="14"/>
      <c r="CU2392" s="14"/>
      <c r="CV2392" s="14"/>
      <c r="CW2392" s="14"/>
      <c r="CX2392" s="14"/>
      <c r="CY2392" s="14"/>
      <c r="CZ2392" s="14"/>
      <c r="DA2392" s="14"/>
      <c r="DB2392" s="14"/>
      <c r="DC2392" s="14"/>
      <c r="DD2392" s="14"/>
      <c r="DE2392" s="14"/>
      <c r="DF2392" s="14"/>
      <c r="DG2392" s="14"/>
      <c r="DH2392" s="14"/>
      <c r="DI2392" s="14"/>
      <c r="DJ2392" s="14"/>
      <c r="DK2392" s="14"/>
      <c r="DL2392" s="14"/>
      <c r="DM2392" s="14"/>
      <c r="DN2392" s="14"/>
      <c r="DO2392" s="14"/>
      <c r="DP2392" s="14"/>
      <c r="DQ2392" s="14"/>
      <c r="DR2392" s="14"/>
      <c r="DS2392" s="14"/>
      <c r="DT2392" s="14"/>
      <c r="DU2392" s="14"/>
      <c r="DV2392" s="14"/>
      <c r="DW2392" s="14"/>
      <c r="DX2392" s="14"/>
      <c r="DY2392" s="14"/>
      <c r="DZ2392" s="14"/>
      <c r="EA2392" s="14"/>
      <c r="EB2392" s="14"/>
      <c r="EC2392" s="14"/>
      <c r="ED2392" s="14"/>
      <c r="EE2392" s="14"/>
      <c r="EF2392" s="14"/>
      <c r="EG2392" s="14"/>
      <c r="EH2392" s="14"/>
      <c r="EI2392" s="14"/>
      <c r="EJ2392" s="14"/>
      <c r="EK2392" s="14"/>
      <c r="EL2392" s="14"/>
      <c r="EM2392" s="14"/>
      <c r="EN2392" s="14"/>
      <c r="EO2392" s="14"/>
      <c r="EP2392" s="14"/>
      <c r="EQ2392" s="14"/>
      <c r="ER2392" s="14"/>
      <c r="ES2392" s="14"/>
      <c r="ET2392" s="14"/>
      <c r="EU2392" s="14"/>
      <c r="EV2392" s="14"/>
      <c r="EW2392" s="14"/>
      <c r="EX2392" s="14"/>
      <c r="EY2392" s="14"/>
      <c r="EZ2392" s="14"/>
      <c r="FA2392" s="14"/>
      <c r="FB2392" s="14"/>
      <c r="FC2392" s="14"/>
      <c r="FD2392" s="14"/>
      <c r="FE2392" s="14"/>
      <c r="FF2392" s="14"/>
      <c r="FG2392" s="14"/>
      <c r="FH2392" s="14"/>
      <c r="FI2392" s="14"/>
      <c r="FJ2392" s="14"/>
      <c r="FK2392" s="14"/>
      <c r="FL2392" s="14"/>
      <c r="FM2392" s="14"/>
      <c r="FN2392" s="14"/>
      <c r="FO2392" s="14"/>
      <c r="FP2392" s="14"/>
      <c r="FQ2392" s="14"/>
      <c r="FR2392" s="14"/>
      <c r="FS2392" s="14"/>
      <c r="FT2392" s="14"/>
      <c r="FU2392" s="14"/>
      <c r="FV2392" s="14"/>
      <c r="FW2392" s="14"/>
      <c r="FX2392" s="14"/>
      <c r="FY2392" s="14"/>
      <c r="FZ2392" s="14"/>
      <c r="GA2392" s="14"/>
      <c r="GB2392" s="14"/>
      <c r="GC2392" s="14"/>
      <c r="GD2392" s="14"/>
      <c r="GE2392" s="14"/>
      <c r="GF2392" s="14"/>
      <c r="GG2392" s="14"/>
      <c r="GH2392" s="14"/>
      <c r="GI2392" s="14"/>
      <c r="GJ2392" s="14"/>
      <c r="GK2392" s="14"/>
      <c r="GL2392" s="14"/>
      <c r="GM2392" s="14"/>
      <c r="GN2392" s="14"/>
      <c r="GO2392" s="14"/>
      <c r="GP2392" s="14"/>
      <c r="GQ2392" s="14"/>
      <c r="GR2392" s="14"/>
      <c r="GS2392" s="14"/>
      <c r="GT2392" s="14"/>
      <c r="GU2392" s="14"/>
      <c r="GV2392" s="14"/>
      <c r="GW2392" s="14"/>
      <c r="GX2392" s="14"/>
      <c r="GY2392" s="14"/>
      <c r="GZ2392" s="14"/>
      <c r="HA2392" s="14"/>
      <c r="HB2392" s="14"/>
      <c r="HC2392" s="14"/>
      <c r="HD2392" s="14"/>
      <c r="HE2392" s="14"/>
      <c r="HF2392" s="14"/>
      <c r="HG2392" s="14"/>
      <c r="HH2392" s="14"/>
      <c r="HI2392" s="14"/>
      <c r="HJ2392" s="14"/>
      <c r="HK2392" s="14"/>
      <c r="HL2392" s="14"/>
      <c r="HM2392" s="14"/>
      <c r="HN2392" s="14"/>
      <c r="HO2392" s="14"/>
      <c r="HP2392" s="14"/>
      <c r="HQ2392" s="14"/>
      <c r="HR2392" s="14"/>
      <c r="HS2392" s="14"/>
      <c r="HT2392" s="14"/>
      <c r="HU2392" s="14"/>
      <c r="HV2392" s="14"/>
      <c r="HW2392" s="14"/>
      <c r="HX2392" s="14"/>
      <c r="HY2392" s="14"/>
      <c r="HZ2392" s="14"/>
      <c r="IA2392" s="14"/>
      <c r="IB2392" s="14"/>
      <c r="IC2392" s="14"/>
      <c r="ID2392" s="14"/>
      <c r="IE2392" s="14"/>
      <c r="IF2392" s="14"/>
      <c r="IG2392" s="14"/>
      <c r="IH2392" s="14"/>
      <c r="II2392" s="14"/>
      <c r="IJ2392" s="14"/>
      <c r="IK2392" s="14"/>
      <c r="IL2392" s="14"/>
      <c r="IM2392" s="14"/>
      <c r="IN2392" s="14"/>
      <c r="IO2392" s="14"/>
      <c r="IP2392" s="14"/>
      <c r="IQ2392" s="14"/>
      <c r="IR2392" s="14"/>
      <c r="IS2392" s="14"/>
      <c r="IT2392" s="14"/>
    </row>
    <row r="2393" spans="1:254" x14ac:dyDescent="0.2">
      <c r="A2393" s="12">
        <v>500390</v>
      </c>
      <c r="B2393" s="4"/>
      <c r="C2393" s="13" t="s">
        <v>2147</v>
      </c>
      <c r="D2393" s="11">
        <v>55</v>
      </c>
      <c r="E2393" s="11">
        <v>55</v>
      </c>
      <c r="F2393" s="11"/>
      <c r="G2393" s="20">
        <v>7</v>
      </c>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c r="AG2393" s="14"/>
      <c r="AH2393" s="14"/>
      <c r="AI2393" s="14"/>
      <c r="AJ2393" s="14"/>
      <c r="AK2393" s="14"/>
      <c r="AL2393" s="14"/>
      <c r="AM2393" s="14"/>
      <c r="AN2393" s="14"/>
      <c r="AO2393" s="14"/>
      <c r="AP2393" s="14"/>
      <c r="AQ2393" s="14"/>
      <c r="AR2393" s="14"/>
      <c r="AS2393" s="14"/>
      <c r="AT2393" s="14"/>
      <c r="AU2393" s="14"/>
      <c r="AV2393" s="14"/>
      <c r="AW2393" s="14"/>
      <c r="AX2393" s="14"/>
      <c r="AY2393" s="14"/>
      <c r="AZ2393" s="14"/>
      <c r="BA2393" s="14"/>
      <c r="BB2393" s="14"/>
      <c r="BC2393" s="14"/>
      <c r="BD2393" s="14"/>
      <c r="BE2393" s="14"/>
      <c r="BF2393" s="14"/>
      <c r="BG2393" s="14"/>
      <c r="BH2393" s="14"/>
      <c r="BI2393" s="14"/>
      <c r="BJ2393" s="14"/>
      <c r="BK2393" s="14"/>
      <c r="BL2393" s="14"/>
      <c r="BM2393" s="14"/>
      <c r="BN2393" s="14"/>
      <c r="BO2393" s="14"/>
      <c r="BP2393" s="14"/>
      <c r="BQ2393" s="14"/>
      <c r="BR2393" s="14"/>
      <c r="BS2393" s="14"/>
      <c r="BT2393" s="14"/>
      <c r="BU2393" s="14"/>
      <c r="BV2393" s="14"/>
      <c r="BW2393" s="14"/>
      <c r="BX2393" s="14"/>
      <c r="BY2393" s="14"/>
      <c r="BZ2393" s="14"/>
      <c r="CA2393" s="14"/>
      <c r="CB2393" s="14"/>
      <c r="CC2393" s="14"/>
      <c r="CD2393" s="14"/>
      <c r="CE2393" s="14"/>
      <c r="CF2393" s="14"/>
      <c r="CG2393" s="14"/>
      <c r="CH2393" s="14"/>
      <c r="CI2393" s="14"/>
      <c r="CJ2393" s="14"/>
      <c r="CK2393" s="14"/>
      <c r="CL2393" s="14"/>
      <c r="CM2393" s="14"/>
      <c r="CN2393" s="14"/>
      <c r="CO2393" s="14"/>
      <c r="CP2393" s="14"/>
      <c r="CQ2393" s="14"/>
      <c r="CR2393" s="14"/>
      <c r="CS2393" s="14"/>
      <c r="CT2393" s="14"/>
      <c r="CU2393" s="14"/>
      <c r="CV2393" s="14"/>
      <c r="CW2393" s="14"/>
      <c r="CX2393" s="14"/>
      <c r="CY2393" s="14"/>
      <c r="CZ2393" s="14"/>
      <c r="DA2393" s="14"/>
      <c r="DB2393" s="14"/>
      <c r="DC2393" s="14"/>
      <c r="DD2393" s="14"/>
      <c r="DE2393" s="14"/>
      <c r="DF2393" s="14"/>
      <c r="DG2393" s="14"/>
      <c r="DH2393" s="14"/>
      <c r="DI2393" s="14"/>
      <c r="DJ2393" s="14"/>
      <c r="DK2393" s="14"/>
      <c r="DL2393" s="14"/>
      <c r="DM2393" s="14"/>
      <c r="DN2393" s="14"/>
      <c r="DO2393" s="14"/>
      <c r="DP2393" s="14"/>
      <c r="DQ2393" s="14"/>
      <c r="DR2393" s="14"/>
      <c r="DS2393" s="14"/>
      <c r="DT2393" s="14"/>
      <c r="DU2393" s="14"/>
      <c r="DV2393" s="14"/>
      <c r="DW2393" s="14"/>
      <c r="DX2393" s="14"/>
      <c r="DY2393" s="14"/>
      <c r="DZ2393" s="14"/>
      <c r="EA2393" s="14"/>
      <c r="EB2393" s="14"/>
      <c r="EC2393" s="14"/>
      <c r="ED2393" s="14"/>
      <c r="EE2393" s="14"/>
      <c r="EF2393" s="14"/>
      <c r="EG2393" s="14"/>
      <c r="EH2393" s="14"/>
      <c r="EI2393" s="14"/>
      <c r="EJ2393" s="14"/>
      <c r="EK2393" s="14"/>
      <c r="EL2393" s="14"/>
      <c r="EM2393" s="14"/>
      <c r="EN2393" s="14"/>
      <c r="EO2393" s="14"/>
      <c r="EP2393" s="14"/>
      <c r="EQ2393" s="14"/>
      <c r="ER2393" s="14"/>
      <c r="ES2393" s="14"/>
      <c r="ET2393" s="14"/>
      <c r="EU2393" s="14"/>
      <c r="EV2393" s="14"/>
      <c r="EW2393" s="14"/>
      <c r="EX2393" s="14"/>
      <c r="EY2393" s="14"/>
      <c r="EZ2393" s="14"/>
      <c r="FA2393" s="14"/>
      <c r="FB2393" s="14"/>
      <c r="FC2393" s="14"/>
      <c r="FD2393" s="14"/>
      <c r="FE2393" s="14"/>
      <c r="FF2393" s="14"/>
      <c r="FG2393" s="14"/>
      <c r="FH2393" s="14"/>
      <c r="FI2393" s="14"/>
      <c r="FJ2393" s="14"/>
      <c r="FK2393" s="14"/>
      <c r="FL2393" s="14"/>
      <c r="FM2393" s="14"/>
      <c r="FN2393" s="14"/>
      <c r="FO2393" s="14"/>
      <c r="FP2393" s="14"/>
      <c r="FQ2393" s="14"/>
      <c r="FR2393" s="14"/>
      <c r="FS2393" s="14"/>
      <c r="FT2393" s="14"/>
      <c r="FU2393" s="14"/>
      <c r="FV2393" s="14"/>
      <c r="FW2393" s="14"/>
      <c r="FX2393" s="14"/>
      <c r="FY2393" s="14"/>
      <c r="FZ2393" s="14"/>
      <c r="GA2393" s="14"/>
      <c r="GB2393" s="14"/>
      <c r="GC2393" s="14"/>
      <c r="GD2393" s="14"/>
      <c r="GE2393" s="14"/>
      <c r="GF2393" s="14"/>
      <c r="GG2393" s="14"/>
      <c r="GH2393" s="14"/>
      <c r="GI2393" s="14"/>
      <c r="GJ2393" s="14"/>
      <c r="GK2393" s="14"/>
      <c r="GL2393" s="14"/>
      <c r="GM2393" s="14"/>
      <c r="GN2393" s="14"/>
      <c r="GO2393" s="14"/>
      <c r="GP2393" s="14"/>
      <c r="GQ2393" s="14"/>
      <c r="GR2393" s="14"/>
      <c r="GS2393" s="14"/>
      <c r="GT2393" s="14"/>
      <c r="GU2393" s="14"/>
      <c r="GV2393" s="14"/>
      <c r="GW2393" s="14"/>
      <c r="GX2393" s="14"/>
      <c r="GY2393" s="14"/>
      <c r="GZ2393" s="14"/>
      <c r="HA2393" s="14"/>
      <c r="HB2393" s="14"/>
      <c r="HC2393" s="14"/>
      <c r="HD2393" s="14"/>
      <c r="HE2393" s="14"/>
      <c r="HF2393" s="14"/>
      <c r="HG2393" s="14"/>
      <c r="HH2393" s="14"/>
      <c r="HI2393" s="14"/>
      <c r="HJ2393" s="14"/>
      <c r="HK2393" s="14"/>
      <c r="HL2393" s="14"/>
      <c r="HM2393" s="14"/>
      <c r="HN2393" s="14"/>
      <c r="HO2393" s="14"/>
      <c r="HP2393" s="14"/>
      <c r="HQ2393" s="14"/>
      <c r="HR2393" s="14"/>
      <c r="HS2393" s="14"/>
      <c r="HT2393" s="14"/>
      <c r="HU2393" s="14"/>
      <c r="HV2393" s="14"/>
      <c r="HW2393" s="14"/>
      <c r="HX2393" s="14"/>
      <c r="HY2393" s="14"/>
      <c r="HZ2393" s="14"/>
      <c r="IA2393" s="14"/>
      <c r="IB2393" s="14"/>
      <c r="IC2393" s="14"/>
      <c r="ID2393" s="14"/>
      <c r="IE2393" s="14"/>
      <c r="IF2393" s="14"/>
      <c r="IG2393" s="14"/>
      <c r="IH2393" s="14"/>
      <c r="II2393" s="14"/>
      <c r="IJ2393" s="14"/>
      <c r="IK2393" s="14"/>
      <c r="IL2393" s="14"/>
      <c r="IM2393" s="14"/>
      <c r="IN2393" s="14"/>
      <c r="IO2393" s="14"/>
      <c r="IP2393" s="14"/>
      <c r="IQ2393" s="14"/>
      <c r="IR2393" s="14"/>
      <c r="IS2393" s="14"/>
      <c r="IT2393" s="14"/>
    </row>
    <row r="2394" spans="1:254" x14ac:dyDescent="0.2">
      <c r="A2394" s="12">
        <v>500395</v>
      </c>
      <c r="B2394" s="4"/>
      <c r="C2394" s="13" t="s">
        <v>2148</v>
      </c>
      <c r="D2394" s="11">
        <v>80</v>
      </c>
      <c r="E2394" s="11">
        <v>80</v>
      </c>
      <c r="F2394" s="11"/>
      <c r="G2394" s="20">
        <v>8</v>
      </c>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c r="AG2394" s="14"/>
      <c r="AH2394" s="14"/>
      <c r="AI2394" s="14"/>
      <c r="AJ2394" s="14"/>
      <c r="AK2394" s="14"/>
      <c r="AL2394" s="14"/>
      <c r="AM2394" s="14"/>
      <c r="AN2394" s="14"/>
      <c r="AO2394" s="14"/>
      <c r="AP2394" s="14"/>
      <c r="AQ2394" s="14"/>
      <c r="AR2394" s="14"/>
      <c r="AS2394" s="14"/>
      <c r="AT2394" s="14"/>
      <c r="AU2394" s="14"/>
      <c r="AV2394" s="14"/>
      <c r="AW2394" s="14"/>
      <c r="AX2394" s="14"/>
      <c r="AY2394" s="14"/>
      <c r="AZ2394" s="14"/>
      <c r="BA2394" s="14"/>
      <c r="BB2394" s="14"/>
      <c r="BC2394" s="14"/>
      <c r="BD2394" s="14"/>
      <c r="BE2394" s="14"/>
      <c r="BF2394" s="14"/>
      <c r="BG2394" s="14"/>
      <c r="BH2394" s="14"/>
      <c r="BI2394" s="14"/>
      <c r="BJ2394" s="14"/>
      <c r="BK2394" s="14"/>
      <c r="BL2394" s="14"/>
      <c r="BM2394" s="14"/>
      <c r="BN2394" s="14"/>
      <c r="BO2394" s="14"/>
      <c r="BP2394" s="14"/>
      <c r="BQ2394" s="14"/>
      <c r="BR2394" s="14"/>
      <c r="BS2394" s="14"/>
      <c r="BT2394" s="14"/>
      <c r="BU2394" s="14"/>
      <c r="BV2394" s="14"/>
      <c r="BW2394" s="14"/>
      <c r="BX2394" s="14"/>
      <c r="BY2394" s="14"/>
      <c r="BZ2394" s="14"/>
      <c r="CA2394" s="14"/>
      <c r="CB2394" s="14"/>
      <c r="CC2394" s="14"/>
      <c r="CD2394" s="14"/>
      <c r="CE2394" s="14"/>
      <c r="CF2394" s="14"/>
      <c r="CG2394" s="14"/>
      <c r="CH2394" s="14"/>
      <c r="CI2394" s="14"/>
      <c r="CJ2394" s="14"/>
      <c r="CK2394" s="14"/>
      <c r="CL2394" s="14"/>
      <c r="CM2394" s="14"/>
      <c r="CN2394" s="14"/>
      <c r="CO2394" s="14"/>
      <c r="CP2394" s="14"/>
      <c r="CQ2394" s="14"/>
      <c r="CR2394" s="14"/>
      <c r="CS2394" s="14"/>
      <c r="CT2394" s="14"/>
      <c r="CU2394" s="14"/>
      <c r="CV2394" s="14"/>
      <c r="CW2394" s="14"/>
      <c r="CX2394" s="14"/>
      <c r="CY2394" s="14"/>
      <c r="CZ2394" s="14"/>
      <c r="DA2394" s="14"/>
      <c r="DB2394" s="14"/>
      <c r="DC2394" s="14"/>
      <c r="DD2394" s="14"/>
      <c r="DE2394" s="14"/>
      <c r="DF2394" s="14"/>
      <c r="DG2394" s="14"/>
      <c r="DH2394" s="14"/>
      <c r="DI2394" s="14"/>
      <c r="DJ2394" s="14"/>
      <c r="DK2394" s="14"/>
      <c r="DL2394" s="14"/>
      <c r="DM2394" s="14"/>
      <c r="DN2394" s="14"/>
      <c r="DO2394" s="14"/>
      <c r="DP2394" s="14"/>
      <c r="DQ2394" s="14"/>
      <c r="DR2394" s="14"/>
      <c r="DS2394" s="14"/>
      <c r="DT2394" s="14"/>
      <c r="DU2394" s="14"/>
      <c r="DV2394" s="14"/>
      <c r="DW2394" s="14"/>
      <c r="DX2394" s="14"/>
      <c r="DY2394" s="14"/>
      <c r="DZ2394" s="14"/>
      <c r="EA2394" s="14"/>
      <c r="EB2394" s="14"/>
      <c r="EC2394" s="14"/>
      <c r="ED2394" s="14"/>
      <c r="EE2394" s="14"/>
      <c r="EF2394" s="14"/>
      <c r="EG2394" s="14"/>
      <c r="EH2394" s="14"/>
      <c r="EI2394" s="14"/>
      <c r="EJ2394" s="14"/>
      <c r="EK2394" s="14"/>
      <c r="EL2394" s="14"/>
      <c r="EM2394" s="14"/>
      <c r="EN2394" s="14"/>
      <c r="EO2394" s="14"/>
      <c r="EP2394" s="14"/>
      <c r="EQ2394" s="14"/>
      <c r="ER2394" s="14"/>
      <c r="ES2394" s="14"/>
      <c r="ET2394" s="14"/>
      <c r="EU2394" s="14"/>
      <c r="EV2394" s="14"/>
      <c r="EW2394" s="14"/>
      <c r="EX2394" s="14"/>
      <c r="EY2394" s="14"/>
      <c r="EZ2394" s="14"/>
      <c r="FA2394" s="14"/>
      <c r="FB2394" s="14"/>
      <c r="FC2394" s="14"/>
      <c r="FD2394" s="14"/>
      <c r="FE2394" s="14"/>
      <c r="FF2394" s="14"/>
      <c r="FG2394" s="14"/>
      <c r="FH2394" s="14"/>
      <c r="FI2394" s="14"/>
      <c r="FJ2394" s="14"/>
      <c r="FK2394" s="14"/>
      <c r="FL2394" s="14"/>
      <c r="FM2394" s="14"/>
      <c r="FN2394" s="14"/>
      <c r="FO2394" s="14"/>
      <c r="FP2394" s="14"/>
      <c r="FQ2394" s="14"/>
      <c r="FR2394" s="14"/>
      <c r="FS2394" s="14"/>
      <c r="FT2394" s="14"/>
      <c r="FU2394" s="14"/>
      <c r="FV2394" s="14"/>
      <c r="FW2394" s="14"/>
      <c r="FX2394" s="14"/>
      <c r="FY2394" s="14"/>
      <c r="FZ2394" s="14"/>
      <c r="GA2394" s="14"/>
      <c r="GB2394" s="14"/>
      <c r="GC2394" s="14"/>
      <c r="GD2394" s="14"/>
      <c r="GE2394" s="14"/>
      <c r="GF2394" s="14"/>
      <c r="GG2394" s="14"/>
      <c r="GH2394" s="14"/>
      <c r="GI2394" s="14"/>
      <c r="GJ2394" s="14"/>
      <c r="GK2394" s="14"/>
      <c r="GL2394" s="14"/>
      <c r="GM2394" s="14"/>
      <c r="GN2394" s="14"/>
      <c r="GO2394" s="14"/>
      <c r="GP2394" s="14"/>
      <c r="GQ2394" s="14"/>
      <c r="GR2394" s="14"/>
      <c r="GS2394" s="14"/>
      <c r="GT2394" s="14"/>
      <c r="GU2394" s="14"/>
      <c r="GV2394" s="14"/>
      <c r="GW2394" s="14"/>
      <c r="GX2394" s="14"/>
      <c r="GY2394" s="14"/>
      <c r="GZ2394" s="14"/>
      <c r="HA2394" s="14"/>
      <c r="HB2394" s="14"/>
      <c r="HC2394" s="14"/>
      <c r="HD2394" s="14"/>
      <c r="HE2394" s="14"/>
      <c r="HF2394" s="14"/>
      <c r="HG2394" s="14"/>
      <c r="HH2394" s="14"/>
      <c r="HI2394" s="14"/>
      <c r="HJ2394" s="14"/>
      <c r="HK2394" s="14"/>
      <c r="HL2394" s="14"/>
      <c r="HM2394" s="14"/>
      <c r="HN2394" s="14"/>
      <c r="HO2394" s="14"/>
      <c r="HP2394" s="14"/>
      <c r="HQ2394" s="14"/>
      <c r="HR2394" s="14"/>
      <c r="HS2394" s="14"/>
      <c r="HT2394" s="14"/>
      <c r="HU2394" s="14"/>
      <c r="HV2394" s="14"/>
      <c r="HW2394" s="14"/>
      <c r="HX2394" s="14"/>
      <c r="HY2394" s="14"/>
      <c r="HZ2394" s="14"/>
      <c r="IA2394" s="14"/>
      <c r="IB2394" s="14"/>
      <c r="IC2394" s="14"/>
      <c r="ID2394" s="14"/>
      <c r="IE2394" s="14"/>
      <c r="IF2394" s="14"/>
      <c r="IG2394" s="14"/>
      <c r="IH2394" s="14"/>
      <c r="II2394" s="14"/>
      <c r="IJ2394" s="14"/>
      <c r="IK2394" s="14"/>
      <c r="IL2394" s="14"/>
      <c r="IM2394" s="14"/>
      <c r="IN2394" s="14"/>
      <c r="IO2394" s="14"/>
      <c r="IP2394" s="14"/>
      <c r="IQ2394" s="14"/>
      <c r="IR2394" s="14"/>
      <c r="IS2394" s="14"/>
      <c r="IT2394" s="14"/>
    </row>
    <row r="2395" spans="1:254" x14ac:dyDescent="0.2">
      <c r="A2395" s="12">
        <v>500400</v>
      </c>
      <c r="B2395" s="4"/>
      <c r="C2395" s="13" t="s">
        <v>2149</v>
      </c>
      <c r="D2395" s="11">
        <v>90</v>
      </c>
      <c r="E2395" s="11">
        <v>90</v>
      </c>
      <c r="F2395" s="11"/>
      <c r="G2395" s="20">
        <v>8</v>
      </c>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c r="AG2395" s="14"/>
      <c r="AH2395" s="14"/>
      <c r="AI2395" s="14"/>
      <c r="AJ2395" s="14"/>
      <c r="AK2395" s="14"/>
      <c r="AL2395" s="14"/>
      <c r="AM2395" s="14"/>
      <c r="AN2395" s="14"/>
      <c r="AO2395" s="14"/>
      <c r="AP2395" s="14"/>
      <c r="AQ2395" s="14"/>
      <c r="AR2395" s="14"/>
      <c r="AS2395" s="14"/>
      <c r="AT2395" s="14"/>
      <c r="AU2395" s="14"/>
      <c r="AV2395" s="14"/>
      <c r="AW2395" s="14"/>
      <c r="AX2395" s="14"/>
      <c r="AY2395" s="14"/>
      <c r="AZ2395" s="14"/>
      <c r="BA2395" s="14"/>
      <c r="BB2395" s="14"/>
      <c r="BC2395" s="14"/>
      <c r="BD2395" s="14"/>
      <c r="BE2395" s="14"/>
      <c r="BF2395" s="14"/>
      <c r="BG2395" s="14"/>
      <c r="BH2395" s="14"/>
      <c r="BI2395" s="14"/>
      <c r="BJ2395" s="14"/>
      <c r="BK2395" s="14"/>
      <c r="BL2395" s="14"/>
      <c r="BM2395" s="14"/>
      <c r="BN2395" s="14"/>
      <c r="BO2395" s="14"/>
      <c r="BP2395" s="14"/>
      <c r="BQ2395" s="14"/>
      <c r="BR2395" s="14"/>
      <c r="BS2395" s="14"/>
      <c r="BT2395" s="14"/>
      <c r="BU2395" s="14"/>
      <c r="BV2395" s="14"/>
      <c r="BW2395" s="14"/>
      <c r="BX2395" s="14"/>
      <c r="BY2395" s="14"/>
      <c r="BZ2395" s="14"/>
      <c r="CA2395" s="14"/>
      <c r="CB2395" s="14"/>
      <c r="CC2395" s="14"/>
      <c r="CD2395" s="14"/>
      <c r="CE2395" s="14"/>
      <c r="CF2395" s="14"/>
      <c r="CG2395" s="14"/>
      <c r="CH2395" s="14"/>
      <c r="CI2395" s="14"/>
      <c r="CJ2395" s="14"/>
      <c r="CK2395" s="14"/>
      <c r="CL2395" s="14"/>
      <c r="CM2395" s="14"/>
      <c r="CN2395" s="14"/>
      <c r="CO2395" s="14"/>
      <c r="CP2395" s="14"/>
      <c r="CQ2395" s="14"/>
      <c r="CR2395" s="14"/>
      <c r="CS2395" s="14"/>
      <c r="CT2395" s="14"/>
      <c r="CU2395" s="14"/>
      <c r="CV2395" s="14"/>
      <c r="CW2395" s="14"/>
      <c r="CX2395" s="14"/>
      <c r="CY2395" s="14"/>
      <c r="CZ2395" s="14"/>
      <c r="DA2395" s="14"/>
      <c r="DB2395" s="14"/>
      <c r="DC2395" s="14"/>
      <c r="DD2395" s="14"/>
      <c r="DE2395" s="14"/>
      <c r="DF2395" s="14"/>
      <c r="DG2395" s="14"/>
      <c r="DH2395" s="14"/>
      <c r="DI2395" s="14"/>
      <c r="DJ2395" s="14"/>
      <c r="DK2395" s="14"/>
      <c r="DL2395" s="14"/>
      <c r="DM2395" s="14"/>
      <c r="DN2395" s="14"/>
      <c r="DO2395" s="14"/>
      <c r="DP2395" s="14"/>
      <c r="DQ2395" s="14"/>
      <c r="DR2395" s="14"/>
      <c r="DS2395" s="14"/>
      <c r="DT2395" s="14"/>
      <c r="DU2395" s="14"/>
      <c r="DV2395" s="14"/>
      <c r="DW2395" s="14"/>
      <c r="DX2395" s="14"/>
      <c r="DY2395" s="14"/>
      <c r="DZ2395" s="14"/>
      <c r="EA2395" s="14"/>
      <c r="EB2395" s="14"/>
      <c r="EC2395" s="14"/>
      <c r="ED2395" s="14"/>
      <c r="EE2395" s="14"/>
      <c r="EF2395" s="14"/>
      <c r="EG2395" s="14"/>
      <c r="EH2395" s="14"/>
      <c r="EI2395" s="14"/>
      <c r="EJ2395" s="14"/>
      <c r="EK2395" s="14"/>
      <c r="EL2395" s="14"/>
      <c r="EM2395" s="14"/>
      <c r="EN2395" s="14"/>
      <c r="EO2395" s="14"/>
      <c r="EP2395" s="14"/>
      <c r="EQ2395" s="14"/>
      <c r="ER2395" s="14"/>
      <c r="ES2395" s="14"/>
      <c r="ET2395" s="14"/>
      <c r="EU2395" s="14"/>
      <c r="EV2395" s="14"/>
      <c r="EW2395" s="14"/>
      <c r="EX2395" s="14"/>
      <c r="EY2395" s="14"/>
      <c r="EZ2395" s="14"/>
      <c r="FA2395" s="14"/>
      <c r="FB2395" s="14"/>
      <c r="FC2395" s="14"/>
      <c r="FD2395" s="14"/>
      <c r="FE2395" s="14"/>
      <c r="FF2395" s="14"/>
      <c r="FG2395" s="14"/>
      <c r="FH2395" s="14"/>
      <c r="FI2395" s="14"/>
      <c r="FJ2395" s="14"/>
      <c r="FK2395" s="14"/>
      <c r="FL2395" s="14"/>
      <c r="FM2395" s="14"/>
      <c r="FN2395" s="14"/>
      <c r="FO2395" s="14"/>
      <c r="FP2395" s="14"/>
      <c r="FQ2395" s="14"/>
      <c r="FR2395" s="14"/>
      <c r="FS2395" s="14"/>
      <c r="FT2395" s="14"/>
      <c r="FU2395" s="14"/>
      <c r="FV2395" s="14"/>
      <c r="FW2395" s="14"/>
      <c r="FX2395" s="14"/>
      <c r="FY2395" s="14"/>
      <c r="FZ2395" s="14"/>
      <c r="GA2395" s="14"/>
      <c r="GB2395" s="14"/>
      <c r="GC2395" s="14"/>
      <c r="GD2395" s="14"/>
      <c r="GE2395" s="14"/>
      <c r="GF2395" s="14"/>
      <c r="GG2395" s="14"/>
      <c r="GH2395" s="14"/>
      <c r="GI2395" s="14"/>
      <c r="GJ2395" s="14"/>
      <c r="GK2395" s="14"/>
      <c r="GL2395" s="14"/>
      <c r="GM2395" s="14"/>
      <c r="GN2395" s="14"/>
      <c r="GO2395" s="14"/>
      <c r="GP2395" s="14"/>
      <c r="GQ2395" s="14"/>
      <c r="GR2395" s="14"/>
      <c r="GS2395" s="14"/>
      <c r="GT2395" s="14"/>
      <c r="GU2395" s="14"/>
      <c r="GV2395" s="14"/>
      <c r="GW2395" s="14"/>
      <c r="GX2395" s="14"/>
      <c r="GY2395" s="14"/>
      <c r="GZ2395" s="14"/>
      <c r="HA2395" s="14"/>
      <c r="HB2395" s="14"/>
      <c r="HC2395" s="14"/>
      <c r="HD2395" s="14"/>
      <c r="HE2395" s="14"/>
      <c r="HF2395" s="14"/>
      <c r="HG2395" s="14"/>
      <c r="HH2395" s="14"/>
      <c r="HI2395" s="14"/>
      <c r="HJ2395" s="14"/>
      <c r="HK2395" s="14"/>
      <c r="HL2395" s="14"/>
      <c r="HM2395" s="14"/>
      <c r="HN2395" s="14"/>
      <c r="HO2395" s="14"/>
      <c r="HP2395" s="14"/>
      <c r="HQ2395" s="14"/>
      <c r="HR2395" s="14"/>
      <c r="HS2395" s="14"/>
      <c r="HT2395" s="14"/>
      <c r="HU2395" s="14"/>
      <c r="HV2395" s="14"/>
      <c r="HW2395" s="14"/>
      <c r="HX2395" s="14"/>
      <c r="HY2395" s="14"/>
      <c r="HZ2395" s="14"/>
      <c r="IA2395" s="14"/>
      <c r="IB2395" s="14"/>
      <c r="IC2395" s="14"/>
      <c r="ID2395" s="14"/>
      <c r="IE2395" s="14"/>
      <c r="IF2395" s="14"/>
      <c r="IG2395" s="14"/>
      <c r="IH2395" s="14"/>
      <c r="II2395" s="14"/>
      <c r="IJ2395" s="14"/>
      <c r="IK2395" s="14"/>
      <c r="IL2395" s="14"/>
      <c r="IM2395" s="14"/>
      <c r="IN2395" s="14"/>
      <c r="IO2395" s="14"/>
      <c r="IP2395" s="14"/>
      <c r="IQ2395" s="14"/>
      <c r="IR2395" s="14"/>
      <c r="IS2395" s="14"/>
      <c r="IT2395" s="14"/>
    </row>
    <row r="2396" spans="1:254" ht="40.5" x14ac:dyDescent="0.2">
      <c r="A2396" s="2">
        <v>500405</v>
      </c>
      <c r="B2396" s="4"/>
      <c r="C2396" s="5" t="s">
        <v>2150</v>
      </c>
      <c r="D2396" s="3">
        <v>100</v>
      </c>
      <c r="E2396" s="11">
        <v>100</v>
      </c>
      <c r="F2396" s="3"/>
      <c r="G2396" s="48">
        <v>8</v>
      </c>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c r="AF2396" s="14"/>
      <c r="AG2396" s="14"/>
      <c r="AH2396" s="14"/>
      <c r="AI2396" s="14"/>
      <c r="AJ2396" s="14"/>
      <c r="AK2396" s="14"/>
      <c r="AL2396" s="14"/>
      <c r="AM2396" s="14"/>
      <c r="AN2396" s="14"/>
      <c r="AO2396" s="14"/>
      <c r="AP2396" s="14"/>
      <c r="AQ2396" s="14"/>
      <c r="AR2396" s="14"/>
      <c r="AS2396" s="14"/>
      <c r="AT2396" s="14"/>
      <c r="AU2396" s="14"/>
      <c r="AV2396" s="14"/>
      <c r="AW2396" s="14"/>
      <c r="AX2396" s="14"/>
      <c r="AY2396" s="14"/>
      <c r="AZ2396" s="14"/>
      <c r="BA2396" s="14"/>
      <c r="BB2396" s="14"/>
      <c r="BC2396" s="14"/>
      <c r="BD2396" s="14"/>
      <c r="BE2396" s="14"/>
      <c r="BF2396" s="14"/>
      <c r="BG2396" s="14"/>
      <c r="BH2396" s="14"/>
      <c r="BI2396" s="14"/>
      <c r="BJ2396" s="14"/>
      <c r="BK2396" s="14"/>
      <c r="BL2396" s="14"/>
      <c r="BM2396" s="14"/>
      <c r="BN2396" s="14"/>
      <c r="BO2396" s="14"/>
      <c r="BP2396" s="14"/>
      <c r="BQ2396" s="14"/>
      <c r="BR2396" s="14"/>
      <c r="BS2396" s="14"/>
      <c r="BT2396" s="14"/>
      <c r="BU2396" s="14"/>
      <c r="BV2396" s="14"/>
      <c r="BW2396" s="14"/>
      <c r="BX2396" s="14"/>
      <c r="BY2396" s="14"/>
      <c r="BZ2396" s="14"/>
      <c r="CA2396" s="14"/>
      <c r="CB2396" s="14"/>
      <c r="CC2396" s="14"/>
      <c r="CD2396" s="14"/>
      <c r="CE2396" s="14"/>
      <c r="CF2396" s="14"/>
      <c r="CG2396" s="14"/>
      <c r="CH2396" s="14"/>
      <c r="CI2396" s="14"/>
      <c r="CJ2396" s="14"/>
      <c r="CK2396" s="14"/>
      <c r="CL2396" s="14"/>
      <c r="CM2396" s="14"/>
      <c r="CN2396" s="14"/>
      <c r="CO2396" s="14"/>
      <c r="CP2396" s="14"/>
      <c r="CQ2396" s="14"/>
      <c r="CR2396" s="14"/>
      <c r="CS2396" s="14"/>
      <c r="CT2396" s="14"/>
      <c r="CU2396" s="14"/>
      <c r="CV2396" s="14"/>
      <c r="CW2396" s="14"/>
      <c r="CX2396" s="14"/>
      <c r="CY2396" s="14"/>
      <c r="CZ2396" s="14"/>
      <c r="DA2396" s="14"/>
      <c r="DB2396" s="14"/>
      <c r="DC2396" s="14"/>
      <c r="DD2396" s="14"/>
      <c r="DE2396" s="14"/>
      <c r="DF2396" s="14"/>
      <c r="DG2396" s="14"/>
      <c r="DH2396" s="14"/>
      <c r="DI2396" s="14"/>
      <c r="DJ2396" s="14"/>
      <c r="DK2396" s="14"/>
      <c r="DL2396" s="14"/>
      <c r="DM2396" s="14"/>
      <c r="DN2396" s="14"/>
      <c r="DO2396" s="14"/>
      <c r="DP2396" s="14"/>
      <c r="DQ2396" s="14"/>
      <c r="DR2396" s="14"/>
      <c r="DS2396" s="14"/>
      <c r="DT2396" s="14"/>
      <c r="DU2396" s="14"/>
      <c r="DV2396" s="14"/>
      <c r="DW2396" s="14"/>
      <c r="DX2396" s="14"/>
      <c r="DY2396" s="14"/>
      <c r="DZ2396" s="14"/>
      <c r="EA2396" s="14"/>
      <c r="EB2396" s="14"/>
      <c r="EC2396" s="14"/>
      <c r="ED2396" s="14"/>
      <c r="EE2396" s="14"/>
      <c r="EF2396" s="14"/>
      <c r="EG2396" s="14"/>
      <c r="EH2396" s="14"/>
      <c r="EI2396" s="14"/>
      <c r="EJ2396" s="14"/>
      <c r="EK2396" s="14"/>
      <c r="EL2396" s="14"/>
      <c r="EM2396" s="14"/>
      <c r="EN2396" s="14"/>
      <c r="EO2396" s="14"/>
      <c r="EP2396" s="14"/>
      <c r="EQ2396" s="14"/>
      <c r="ER2396" s="14"/>
      <c r="ES2396" s="14"/>
      <c r="ET2396" s="14"/>
      <c r="EU2396" s="14"/>
      <c r="EV2396" s="14"/>
      <c r="EW2396" s="14"/>
      <c r="EX2396" s="14"/>
      <c r="EY2396" s="14"/>
      <c r="EZ2396" s="14"/>
      <c r="FA2396" s="14"/>
      <c r="FB2396" s="14"/>
      <c r="FC2396" s="14"/>
      <c r="FD2396" s="14"/>
      <c r="FE2396" s="14"/>
      <c r="FF2396" s="14"/>
      <c r="FG2396" s="14"/>
      <c r="FH2396" s="14"/>
      <c r="FI2396" s="14"/>
      <c r="FJ2396" s="14"/>
      <c r="FK2396" s="14"/>
      <c r="FL2396" s="14"/>
      <c r="FM2396" s="14"/>
      <c r="FN2396" s="14"/>
      <c r="FO2396" s="14"/>
      <c r="FP2396" s="14"/>
      <c r="FQ2396" s="14"/>
      <c r="FR2396" s="14"/>
      <c r="FS2396" s="14"/>
      <c r="FT2396" s="14"/>
      <c r="FU2396" s="14"/>
      <c r="FV2396" s="14"/>
      <c r="FW2396" s="14"/>
      <c r="FX2396" s="14"/>
      <c r="FY2396" s="14"/>
      <c r="FZ2396" s="14"/>
      <c r="GA2396" s="14"/>
      <c r="GB2396" s="14"/>
      <c r="GC2396" s="14"/>
      <c r="GD2396" s="14"/>
      <c r="GE2396" s="14"/>
      <c r="GF2396" s="14"/>
      <c r="GG2396" s="14"/>
      <c r="GH2396" s="14"/>
      <c r="GI2396" s="14"/>
      <c r="GJ2396" s="14"/>
      <c r="GK2396" s="14"/>
      <c r="GL2396" s="14"/>
      <c r="GM2396" s="14"/>
      <c r="GN2396" s="14"/>
      <c r="GO2396" s="14"/>
      <c r="GP2396" s="14"/>
      <c r="GQ2396" s="14"/>
      <c r="GR2396" s="14"/>
      <c r="GS2396" s="14"/>
      <c r="GT2396" s="14"/>
      <c r="GU2396" s="14"/>
      <c r="GV2396" s="14"/>
      <c r="GW2396" s="14"/>
      <c r="GX2396" s="14"/>
      <c r="GY2396" s="14"/>
      <c r="GZ2396" s="14"/>
      <c r="HA2396" s="14"/>
      <c r="HB2396" s="14"/>
      <c r="HC2396" s="14"/>
      <c r="HD2396" s="14"/>
      <c r="HE2396" s="14"/>
      <c r="HF2396" s="14"/>
      <c r="HG2396" s="14"/>
      <c r="HH2396" s="14"/>
      <c r="HI2396" s="14"/>
      <c r="HJ2396" s="14"/>
      <c r="HK2396" s="14"/>
      <c r="HL2396" s="14"/>
      <c r="HM2396" s="14"/>
      <c r="HN2396" s="14"/>
      <c r="HO2396" s="14"/>
      <c r="HP2396" s="14"/>
      <c r="HQ2396" s="14"/>
      <c r="HR2396" s="14"/>
      <c r="HS2396" s="14"/>
      <c r="HT2396" s="14"/>
      <c r="HU2396" s="14"/>
      <c r="HV2396" s="14"/>
      <c r="HW2396" s="14"/>
      <c r="HX2396" s="14"/>
      <c r="HY2396" s="14"/>
      <c r="HZ2396" s="14"/>
      <c r="IA2396" s="14"/>
      <c r="IB2396" s="14"/>
      <c r="IC2396" s="14"/>
      <c r="ID2396" s="14"/>
      <c r="IE2396" s="14"/>
      <c r="IF2396" s="14"/>
      <c r="IG2396" s="14"/>
      <c r="IH2396" s="14"/>
      <c r="II2396" s="14"/>
      <c r="IJ2396" s="14"/>
      <c r="IK2396" s="14"/>
      <c r="IL2396" s="14"/>
      <c r="IM2396" s="14"/>
      <c r="IN2396" s="14"/>
      <c r="IO2396" s="14"/>
      <c r="IP2396" s="14"/>
      <c r="IQ2396" s="14"/>
      <c r="IR2396" s="14"/>
      <c r="IS2396" s="14"/>
      <c r="IT2396" s="14"/>
    </row>
    <row r="2397" spans="1:254" ht="60.75" x14ac:dyDescent="0.2">
      <c r="A2397" s="2">
        <v>500410</v>
      </c>
      <c r="B2397" s="4"/>
      <c r="C2397" s="5" t="s">
        <v>2151</v>
      </c>
      <c r="D2397" s="3">
        <v>145</v>
      </c>
      <c r="E2397" s="11">
        <v>145</v>
      </c>
      <c r="F2397" s="3"/>
      <c r="G2397" s="48">
        <v>8</v>
      </c>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C2397" s="14"/>
      <c r="AD2397" s="14"/>
      <c r="AE2397" s="14"/>
      <c r="AF2397" s="14"/>
      <c r="AG2397" s="14"/>
      <c r="AH2397" s="14"/>
      <c r="AI2397" s="14"/>
      <c r="AJ2397" s="14"/>
      <c r="AK2397" s="14"/>
      <c r="AL2397" s="14"/>
      <c r="AM2397" s="14"/>
      <c r="AN2397" s="14"/>
      <c r="AO2397" s="14"/>
      <c r="AP2397" s="14"/>
      <c r="AQ2397" s="14"/>
      <c r="AR2397" s="14"/>
      <c r="AS2397" s="14"/>
      <c r="AT2397" s="14"/>
      <c r="AU2397" s="14"/>
      <c r="AV2397" s="14"/>
      <c r="AW2397" s="14"/>
      <c r="AX2397" s="14"/>
      <c r="AY2397" s="14"/>
      <c r="AZ2397" s="14"/>
      <c r="BA2397" s="14"/>
      <c r="BB2397" s="14"/>
      <c r="BC2397" s="14"/>
      <c r="BD2397" s="14"/>
      <c r="BE2397" s="14"/>
      <c r="BF2397" s="14"/>
      <c r="BG2397" s="14"/>
      <c r="BH2397" s="14"/>
      <c r="BI2397" s="14"/>
      <c r="BJ2397" s="14"/>
      <c r="BK2397" s="14"/>
      <c r="BL2397" s="14"/>
      <c r="BM2397" s="14"/>
      <c r="BN2397" s="14"/>
      <c r="BO2397" s="14"/>
      <c r="BP2397" s="14"/>
      <c r="BQ2397" s="14"/>
      <c r="BR2397" s="14"/>
      <c r="BS2397" s="14"/>
      <c r="BT2397" s="14"/>
      <c r="BU2397" s="14"/>
      <c r="BV2397" s="14"/>
      <c r="BW2397" s="14"/>
      <c r="BX2397" s="14"/>
      <c r="BY2397" s="14"/>
      <c r="BZ2397" s="14"/>
      <c r="CA2397" s="14"/>
      <c r="CB2397" s="14"/>
      <c r="CC2397" s="14"/>
      <c r="CD2397" s="14"/>
      <c r="CE2397" s="14"/>
      <c r="CF2397" s="14"/>
      <c r="CG2397" s="14"/>
      <c r="CH2397" s="14"/>
      <c r="CI2397" s="14"/>
      <c r="CJ2397" s="14"/>
      <c r="CK2397" s="14"/>
      <c r="CL2397" s="14"/>
      <c r="CM2397" s="14"/>
      <c r="CN2397" s="14"/>
      <c r="CO2397" s="14"/>
      <c r="CP2397" s="14"/>
      <c r="CQ2397" s="14"/>
      <c r="CR2397" s="14"/>
      <c r="CS2397" s="14"/>
      <c r="CT2397" s="14"/>
      <c r="CU2397" s="14"/>
      <c r="CV2397" s="14"/>
      <c r="CW2397" s="14"/>
      <c r="CX2397" s="14"/>
      <c r="CY2397" s="14"/>
      <c r="CZ2397" s="14"/>
      <c r="DA2397" s="14"/>
      <c r="DB2397" s="14"/>
      <c r="DC2397" s="14"/>
      <c r="DD2397" s="14"/>
      <c r="DE2397" s="14"/>
      <c r="DF2397" s="14"/>
      <c r="DG2397" s="14"/>
      <c r="DH2397" s="14"/>
      <c r="DI2397" s="14"/>
      <c r="DJ2397" s="14"/>
      <c r="DK2397" s="14"/>
      <c r="DL2397" s="14"/>
      <c r="DM2397" s="14"/>
      <c r="DN2397" s="14"/>
      <c r="DO2397" s="14"/>
      <c r="DP2397" s="14"/>
      <c r="DQ2397" s="14"/>
      <c r="DR2397" s="14"/>
      <c r="DS2397" s="14"/>
      <c r="DT2397" s="14"/>
      <c r="DU2397" s="14"/>
      <c r="DV2397" s="14"/>
      <c r="DW2397" s="14"/>
      <c r="DX2397" s="14"/>
      <c r="DY2397" s="14"/>
      <c r="DZ2397" s="14"/>
      <c r="EA2397" s="14"/>
      <c r="EB2397" s="14"/>
      <c r="EC2397" s="14"/>
      <c r="ED2397" s="14"/>
      <c r="EE2397" s="14"/>
      <c r="EF2397" s="14"/>
      <c r="EG2397" s="14"/>
      <c r="EH2397" s="14"/>
      <c r="EI2397" s="14"/>
      <c r="EJ2397" s="14"/>
      <c r="EK2397" s="14"/>
      <c r="EL2397" s="14"/>
      <c r="EM2397" s="14"/>
      <c r="EN2397" s="14"/>
      <c r="EO2397" s="14"/>
      <c r="EP2397" s="14"/>
      <c r="EQ2397" s="14"/>
      <c r="ER2397" s="14"/>
      <c r="ES2397" s="14"/>
      <c r="ET2397" s="14"/>
      <c r="EU2397" s="14"/>
      <c r="EV2397" s="14"/>
      <c r="EW2397" s="14"/>
      <c r="EX2397" s="14"/>
      <c r="EY2397" s="14"/>
      <c r="EZ2397" s="14"/>
      <c r="FA2397" s="14"/>
      <c r="FB2397" s="14"/>
      <c r="FC2397" s="14"/>
      <c r="FD2397" s="14"/>
      <c r="FE2397" s="14"/>
      <c r="FF2397" s="14"/>
      <c r="FG2397" s="14"/>
      <c r="FH2397" s="14"/>
      <c r="FI2397" s="14"/>
      <c r="FJ2397" s="14"/>
      <c r="FK2397" s="14"/>
      <c r="FL2397" s="14"/>
      <c r="FM2397" s="14"/>
      <c r="FN2397" s="14"/>
      <c r="FO2397" s="14"/>
      <c r="FP2397" s="14"/>
      <c r="FQ2397" s="14"/>
      <c r="FR2397" s="14"/>
      <c r="FS2397" s="14"/>
      <c r="FT2397" s="14"/>
      <c r="FU2397" s="14"/>
      <c r="FV2397" s="14"/>
      <c r="FW2397" s="14"/>
      <c r="FX2397" s="14"/>
      <c r="FY2397" s="14"/>
      <c r="FZ2397" s="14"/>
      <c r="GA2397" s="14"/>
      <c r="GB2397" s="14"/>
      <c r="GC2397" s="14"/>
      <c r="GD2397" s="14"/>
      <c r="GE2397" s="14"/>
      <c r="GF2397" s="14"/>
      <c r="GG2397" s="14"/>
      <c r="GH2397" s="14"/>
      <c r="GI2397" s="14"/>
      <c r="GJ2397" s="14"/>
      <c r="GK2397" s="14"/>
      <c r="GL2397" s="14"/>
      <c r="GM2397" s="14"/>
      <c r="GN2397" s="14"/>
      <c r="GO2397" s="14"/>
      <c r="GP2397" s="14"/>
      <c r="GQ2397" s="14"/>
      <c r="GR2397" s="14"/>
      <c r="GS2397" s="14"/>
      <c r="GT2397" s="14"/>
      <c r="GU2397" s="14"/>
      <c r="GV2397" s="14"/>
      <c r="GW2397" s="14"/>
      <c r="GX2397" s="14"/>
      <c r="GY2397" s="14"/>
      <c r="GZ2397" s="14"/>
      <c r="HA2397" s="14"/>
      <c r="HB2397" s="14"/>
      <c r="HC2397" s="14"/>
      <c r="HD2397" s="14"/>
      <c r="HE2397" s="14"/>
      <c r="HF2397" s="14"/>
      <c r="HG2397" s="14"/>
      <c r="HH2397" s="14"/>
      <c r="HI2397" s="14"/>
      <c r="HJ2397" s="14"/>
      <c r="HK2397" s="14"/>
      <c r="HL2397" s="14"/>
      <c r="HM2397" s="14"/>
      <c r="HN2397" s="14"/>
      <c r="HO2397" s="14"/>
      <c r="HP2397" s="14"/>
      <c r="HQ2397" s="14"/>
      <c r="HR2397" s="14"/>
      <c r="HS2397" s="14"/>
      <c r="HT2397" s="14"/>
      <c r="HU2397" s="14"/>
      <c r="HV2397" s="14"/>
      <c r="HW2397" s="14"/>
      <c r="HX2397" s="14"/>
      <c r="HY2397" s="14"/>
      <c r="HZ2397" s="14"/>
      <c r="IA2397" s="14"/>
      <c r="IB2397" s="14"/>
      <c r="IC2397" s="14"/>
      <c r="ID2397" s="14"/>
      <c r="IE2397" s="14"/>
      <c r="IF2397" s="14"/>
      <c r="IG2397" s="14"/>
      <c r="IH2397" s="14"/>
      <c r="II2397" s="14"/>
      <c r="IJ2397" s="14"/>
      <c r="IK2397" s="14"/>
      <c r="IL2397" s="14"/>
      <c r="IM2397" s="14"/>
      <c r="IN2397" s="14"/>
      <c r="IO2397" s="14"/>
      <c r="IP2397" s="14"/>
      <c r="IQ2397" s="14"/>
      <c r="IR2397" s="14"/>
      <c r="IS2397" s="14"/>
      <c r="IT2397" s="14"/>
    </row>
    <row r="2398" spans="1:254" ht="60.75" x14ac:dyDescent="0.2">
      <c r="A2398" s="2">
        <v>500415</v>
      </c>
      <c r="B2398" s="4" t="s">
        <v>203</v>
      </c>
      <c r="C2398" s="5" t="s">
        <v>2152</v>
      </c>
      <c r="D2398" s="3">
        <v>180</v>
      </c>
      <c r="E2398" s="11">
        <v>180</v>
      </c>
      <c r="F2398" s="3"/>
      <c r="G2398" s="48">
        <v>10</v>
      </c>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C2398" s="14"/>
      <c r="AD2398" s="14"/>
      <c r="AE2398" s="14"/>
      <c r="AF2398" s="14"/>
      <c r="AG2398" s="14"/>
      <c r="AH2398" s="14"/>
      <c r="AI2398" s="14"/>
      <c r="AJ2398" s="14"/>
      <c r="AK2398" s="14"/>
      <c r="AL2398" s="14"/>
      <c r="AM2398" s="14"/>
      <c r="AN2398" s="14"/>
      <c r="AO2398" s="14"/>
      <c r="AP2398" s="14"/>
      <c r="AQ2398" s="14"/>
      <c r="AR2398" s="14"/>
      <c r="AS2398" s="14"/>
      <c r="AT2398" s="14"/>
      <c r="AU2398" s="14"/>
      <c r="AV2398" s="14"/>
      <c r="AW2398" s="14"/>
      <c r="AX2398" s="14"/>
      <c r="AY2398" s="14"/>
      <c r="AZ2398" s="14"/>
      <c r="BA2398" s="14"/>
      <c r="BB2398" s="14"/>
      <c r="BC2398" s="14"/>
      <c r="BD2398" s="14"/>
      <c r="BE2398" s="14"/>
      <c r="BF2398" s="14"/>
      <c r="BG2398" s="14"/>
      <c r="BH2398" s="14"/>
      <c r="BI2398" s="14"/>
      <c r="BJ2398" s="14"/>
      <c r="BK2398" s="14"/>
      <c r="BL2398" s="14"/>
      <c r="BM2398" s="14"/>
      <c r="BN2398" s="14"/>
      <c r="BO2398" s="14"/>
      <c r="BP2398" s="14"/>
      <c r="BQ2398" s="14"/>
      <c r="BR2398" s="14"/>
      <c r="BS2398" s="14"/>
      <c r="BT2398" s="14"/>
      <c r="BU2398" s="14"/>
      <c r="BV2398" s="14"/>
      <c r="BW2398" s="14"/>
      <c r="BX2398" s="14"/>
      <c r="BY2398" s="14"/>
      <c r="BZ2398" s="14"/>
      <c r="CA2398" s="14"/>
      <c r="CB2398" s="14"/>
      <c r="CC2398" s="14"/>
      <c r="CD2398" s="14"/>
      <c r="CE2398" s="14"/>
      <c r="CF2398" s="14"/>
      <c r="CG2398" s="14"/>
      <c r="CH2398" s="14"/>
      <c r="CI2398" s="14"/>
      <c r="CJ2398" s="14"/>
      <c r="CK2398" s="14"/>
      <c r="CL2398" s="14"/>
      <c r="CM2398" s="14"/>
      <c r="CN2398" s="14"/>
      <c r="CO2398" s="14"/>
      <c r="CP2398" s="14"/>
      <c r="CQ2398" s="14"/>
      <c r="CR2398" s="14"/>
      <c r="CS2398" s="14"/>
      <c r="CT2398" s="14"/>
      <c r="CU2398" s="14"/>
      <c r="CV2398" s="14"/>
      <c r="CW2398" s="14"/>
      <c r="CX2398" s="14"/>
      <c r="CY2398" s="14"/>
      <c r="CZ2398" s="14"/>
      <c r="DA2398" s="14"/>
      <c r="DB2398" s="14"/>
      <c r="DC2398" s="14"/>
      <c r="DD2398" s="14"/>
      <c r="DE2398" s="14"/>
      <c r="DF2398" s="14"/>
      <c r="DG2398" s="14"/>
      <c r="DH2398" s="14"/>
      <c r="DI2398" s="14"/>
      <c r="DJ2398" s="14"/>
      <c r="DK2398" s="14"/>
      <c r="DL2398" s="14"/>
      <c r="DM2398" s="14"/>
      <c r="DN2398" s="14"/>
      <c r="DO2398" s="14"/>
      <c r="DP2398" s="14"/>
      <c r="DQ2398" s="14"/>
      <c r="DR2398" s="14"/>
      <c r="DS2398" s="14"/>
      <c r="DT2398" s="14"/>
      <c r="DU2398" s="14"/>
      <c r="DV2398" s="14"/>
      <c r="DW2398" s="14"/>
      <c r="DX2398" s="14"/>
      <c r="DY2398" s="14"/>
      <c r="DZ2398" s="14"/>
      <c r="EA2398" s="14"/>
      <c r="EB2398" s="14"/>
      <c r="EC2398" s="14"/>
      <c r="ED2398" s="14"/>
      <c r="EE2398" s="14"/>
      <c r="EF2398" s="14"/>
      <c r="EG2398" s="14"/>
      <c r="EH2398" s="14"/>
      <c r="EI2398" s="14"/>
      <c r="EJ2398" s="14"/>
      <c r="EK2398" s="14"/>
      <c r="EL2398" s="14"/>
      <c r="EM2398" s="14"/>
      <c r="EN2398" s="14"/>
      <c r="EO2398" s="14"/>
      <c r="EP2398" s="14"/>
      <c r="EQ2398" s="14"/>
      <c r="ER2398" s="14"/>
      <c r="ES2398" s="14"/>
      <c r="ET2398" s="14"/>
      <c r="EU2398" s="14"/>
      <c r="EV2398" s="14"/>
      <c r="EW2398" s="14"/>
      <c r="EX2398" s="14"/>
      <c r="EY2398" s="14"/>
      <c r="EZ2398" s="14"/>
      <c r="FA2398" s="14"/>
      <c r="FB2398" s="14"/>
      <c r="FC2398" s="14"/>
      <c r="FD2398" s="14"/>
      <c r="FE2398" s="14"/>
      <c r="FF2398" s="14"/>
      <c r="FG2398" s="14"/>
      <c r="FH2398" s="14"/>
      <c r="FI2398" s="14"/>
      <c r="FJ2398" s="14"/>
      <c r="FK2398" s="14"/>
      <c r="FL2398" s="14"/>
      <c r="FM2398" s="14"/>
      <c r="FN2398" s="14"/>
      <c r="FO2398" s="14"/>
      <c r="FP2398" s="14"/>
      <c r="FQ2398" s="14"/>
      <c r="FR2398" s="14"/>
      <c r="FS2398" s="14"/>
      <c r="FT2398" s="14"/>
      <c r="FU2398" s="14"/>
      <c r="FV2398" s="14"/>
      <c r="FW2398" s="14"/>
      <c r="FX2398" s="14"/>
      <c r="FY2398" s="14"/>
      <c r="FZ2398" s="14"/>
      <c r="GA2398" s="14"/>
      <c r="GB2398" s="14"/>
      <c r="GC2398" s="14"/>
      <c r="GD2398" s="14"/>
      <c r="GE2398" s="14"/>
      <c r="GF2398" s="14"/>
      <c r="GG2398" s="14"/>
      <c r="GH2398" s="14"/>
      <c r="GI2398" s="14"/>
      <c r="GJ2398" s="14"/>
      <c r="GK2398" s="14"/>
      <c r="GL2398" s="14"/>
      <c r="GM2398" s="14"/>
      <c r="GN2398" s="14"/>
      <c r="GO2398" s="14"/>
      <c r="GP2398" s="14"/>
      <c r="GQ2398" s="14"/>
      <c r="GR2398" s="14"/>
      <c r="GS2398" s="14"/>
      <c r="GT2398" s="14"/>
      <c r="GU2398" s="14"/>
      <c r="GV2398" s="14"/>
      <c r="GW2398" s="14"/>
      <c r="GX2398" s="14"/>
      <c r="GY2398" s="14"/>
      <c r="GZ2398" s="14"/>
      <c r="HA2398" s="14"/>
      <c r="HB2398" s="14"/>
      <c r="HC2398" s="14"/>
      <c r="HD2398" s="14"/>
      <c r="HE2398" s="14"/>
      <c r="HF2398" s="14"/>
      <c r="HG2398" s="14"/>
      <c r="HH2398" s="14"/>
      <c r="HI2398" s="14"/>
      <c r="HJ2398" s="14"/>
      <c r="HK2398" s="14"/>
      <c r="HL2398" s="14"/>
      <c r="HM2398" s="14"/>
      <c r="HN2398" s="14"/>
      <c r="HO2398" s="14"/>
      <c r="HP2398" s="14"/>
      <c r="HQ2398" s="14"/>
      <c r="HR2398" s="14"/>
      <c r="HS2398" s="14"/>
      <c r="HT2398" s="14"/>
      <c r="HU2398" s="14"/>
      <c r="HV2398" s="14"/>
      <c r="HW2398" s="14"/>
      <c r="HX2398" s="14"/>
      <c r="HY2398" s="14"/>
      <c r="HZ2398" s="14"/>
      <c r="IA2398" s="14"/>
      <c r="IB2398" s="14"/>
      <c r="IC2398" s="14"/>
      <c r="ID2398" s="14"/>
      <c r="IE2398" s="14"/>
      <c r="IF2398" s="14"/>
      <c r="IG2398" s="14"/>
      <c r="IH2398" s="14"/>
      <c r="II2398" s="14"/>
      <c r="IJ2398" s="14"/>
      <c r="IK2398" s="14"/>
      <c r="IL2398" s="14"/>
      <c r="IM2398" s="14"/>
      <c r="IN2398" s="14"/>
      <c r="IO2398" s="14"/>
      <c r="IP2398" s="14"/>
      <c r="IQ2398" s="14"/>
      <c r="IR2398" s="14"/>
      <c r="IS2398" s="14"/>
      <c r="IT2398" s="14"/>
    </row>
    <row r="2399" spans="1:254" x14ac:dyDescent="0.2">
      <c r="A2399" s="12">
        <v>500420</v>
      </c>
      <c r="B2399" s="4" t="s">
        <v>16</v>
      </c>
      <c r="C2399" s="13" t="s">
        <v>2153</v>
      </c>
      <c r="D2399" s="11">
        <v>1.2</v>
      </c>
      <c r="E2399" s="11">
        <v>1.2</v>
      </c>
      <c r="F2399" s="11"/>
      <c r="G2399" s="12">
        <v>0</v>
      </c>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C2399" s="14"/>
      <c r="AD2399" s="14"/>
      <c r="AE2399" s="14"/>
      <c r="AF2399" s="14"/>
      <c r="AG2399" s="14"/>
      <c r="AH2399" s="14"/>
      <c r="AI2399" s="14"/>
      <c r="AJ2399" s="14"/>
      <c r="AK2399" s="14"/>
      <c r="AL2399" s="14"/>
      <c r="AM2399" s="14"/>
      <c r="AN2399" s="14"/>
      <c r="AO2399" s="14"/>
      <c r="AP2399" s="14"/>
      <c r="AQ2399" s="14"/>
      <c r="AR2399" s="14"/>
      <c r="AS2399" s="14"/>
      <c r="AT2399" s="14"/>
      <c r="AU2399" s="14"/>
      <c r="AV2399" s="14"/>
      <c r="AW2399" s="14"/>
      <c r="AX2399" s="14"/>
      <c r="AY2399" s="14"/>
      <c r="AZ2399" s="14"/>
      <c r="BA2399" s="14"/>
      <c r="BB2399" s="14"/>
      <c r="BC2399" s="14"/>
      <c r="BD2399" s="14"/>
      <c r="BE2399" s="14"/>
      <c r="BF2399" s="14"/>
      <c r="BG2399" s="14"/>
      <c r="BH2399" s="14"/>
      <c r="BI2399" s="14"/>
      <c r="BJ2399" s="14"/>
      <c r="BK2399" s="14"/>
      <c r="BL2399" s="14"/>
      <c r="BM2399" s="14"/>
      <c r="BN2399" s="14"/>
      <c r="BO2399" s="14"/>
      <c r="BP2399" s="14"/>
      <c r="BQ2399" s="14"/>
      <c r="BR2399" s="14"/>
      <c r="BS2399" s="14"/>
      <c r="BT2399" s="14"/>
      <c r="BU2399" s="14"/>
      <c r="BV2399" s="14"/>
      <c r="BW2399" s="14"/>
      <c r="BX2399" s="14"/>
      <c r="BY2399" s="14"/>
      <c r="BZ2399" s="14"/>
      <c r="CA2399" s="14"/>
      <c r="CB2399" s="14"/>
      <c r="CC2399" s="14"/>
      <c r="CD2399" s="14"/>
      <c r="CE2399" s="14"/>
      <c r="CF2399" s="14"/>
      <c r="CG2399" s="14"/>
      <c r="CH2399" s="14"/>
      <c r="CI2399" s="14"/>
      <c r="CJ2399" s="14"/>
      <c r="CK2399" s="14"/>
      <c r="CL2399" s="14"/>
      <c r="CM2399" s="14"/>
      <c r="CN2399" s="14"/>
      <c r="CO2399" s="14"/>
      <c r="CP2399" s="14"/>
      <c r="CQ2399" s="14"/>
      <c r="CR2399" s="14"/>
      <c r="CS2399" s="14"/>
      <c r="CT2399" s="14"/>
      <c r="CU2399" s="14"/>
      <c r="CV2399" s="14"/>
      <c r="CW2399" s="14"/>
      <c r="CX2399" s="14"/>
      <c r="CY2399" s="14"/>
      <c r="CZ2399" s="14"/>
      <c r="DA2399" s="14"/>
      <c r="DB2399" s="14"/>
      <c r="DC2399" s="14"/>
      <c r="DD2399" s="14"/>
      <c r="DE2399" s="14"/>
      <c r="DF2399" s="14"/>
      <c r="DG2399" s="14"/>
      <c r="DH2399" s="14"/>
      <c r="DI2399" s="14"/>
      <c r="DJ2399" s="14"/>
      <c r="DK2399" s="14"/>
      <c r="DL2399" s="14"/>
      <c r="DM2399" s="14"/>
      <c r="DN2399" s="14"/>
      <c r="DO2399" s="14"/>
      <c r="DP2399" s="14"/>
      <c r="DQ2399" s="14"/>
      <c r="DR2399" s="14"/>
      <c r="DS2399" s="14"/>
      <c r="DT2399" s="14"/>
      <c r="DU2399" s="14"/>
      <c r="DV2399" s="14"/>
      <c r="DW2399" s="14"/>
      <c r="DX2399" s="14"/>
      <c r="DY2399" s="14"/>
      <c r="DZ2399" s="14"/>
      <c r="EA2399" s="14"/>
      <c r="EB2399" s="14"/>
      <c r="EC2399" s="14"/>
      <c r="ED2399" s="14"/>
      <c r="EE2399" s="14"/>
      <c r="EF2399" s="14"/>
      <c r="EG2399" s="14"/>
      <c r="EH2399" s="14"/>
      <c r="EI2399" s="14"/>
      <c r="EJ2399" s="14"/>
      <c r="EK2399" s="14"/>
      <c r="EL2399" s="14"/>
      <c r="EM2399" s="14"/>
      <c r="EN2399" s="14"/>
      <c r="EO2399" s="14"/>
      <c r="EP2399" s="14"/>
      <c r="EQ2399" s="14"/>
      <c r="ER2399" s="14"/>
      <c r="ES2399" s="14"/>
      <c r="ET2399" s="14"/>
      <c r="EU2399" s="14"/>
      <c r="EV2399" s="14"/>
      <c r="EW2399" s="14"/>
      <c r="EX2399" s="14"/>
      <c r="EY2399" s="14"/>
      <c r="EZ2399" s="14"/>
      <c r="FA2399" s="14"/>
      <c r="FB2399" s="14"/>
      <c r="FC2399" s="14"/>
      <c r="FD2399" s="14"/>
      <c r="FE2399" s="14"/>
      <c r="FF2399" s="14"/>
      <c r="FG2399" s="14"/>
      <c r="FH2399" s="14"/>
      <c r="FI2399" s="14"/>
      <c r="FJ2399" s="14"/>
      <c r="FK2399" s="14"/>
      <c r="FL2399" s="14"/>
      <c r="FM2399" s="14"/>
      <c r="FN2399" s="14"/>
      <c r="FO2399" s="14"/>
      <c r="FP2399" s="14"/>
      <c r="FQ2399" s="14"/>
      <c r="FR2399" s="14"/>
      <c r="FS2399" s="14"/>
      <c r="FT2399" s="14"/>
      <c r="FU2399" s="14"/>
      <c r="FV2399" s="14"/>
      <c r="FW2399" s="14"/>
      <c r="FX2399" s="14"/>
      <c r="FY2399" s="14"/>
      <c r="FZ2399" s="14"/>
      <c r="GA2399" s="14"/>
      <c r="GB2399" s="14"/>
      <c r="GC2399" s="14"/>
      <c r="GD2399" s="14"/>
      <c r="GE2399" s="14"/>
      <c r="GF2399" s="14"/>
      <c r="GG2399" s="14"/>
      <c r="GH2399" s="14"/>
      <c r="GI2399" s="14"/>
      <c r="GJ2399" s="14"/>
      <c r="GK2399" s="14"/>
      <c r="GL2399" s="14"/>
      <c r="GM2399" s="14"/>
      <c r="GN2399" s="14"/>
      <c r="GO2399" s="14"/>
      <c r="GP2399" s="14"/>
      <c r="GQ2399" s="14"/>
      <c r="GR2399" s="14"/>
      <c r="GS2399" s="14"/>
      <c r="GT2399" s="14"/>
      <c r="GU2399" s="14"/>
      <c r="GV2399" s="14"/>
      <c r="GW2399" s="14"/>
      <c r="GX2399" s="14"/>
      <c r="GY2399" s="14"/>
      <c r="GZ2399" s="14"/>
      <c r="HA2399" s="14"/>
      <c r="HB2399" s="14"/>
      <c r="HC2399" s="14"/>
      <c r="HD2399" s="14"/>
      <c r="HE2399" s="14"/>
      <c r="HF2399" s="14"/>
      <c r="HG2399" s="14"/>
      <c r="HH2399" s="14"/>
      <c r="HI2399" s="14"/>
      <c r="HJ2399" s="14"/>
      <c r="HK2399" s="14"/>
      <c r="HL2399" s="14"/>
      <c r="HM2399" s="14"/>
      <c r="HN2399" s="14"/>
      <c r="HO2399" s="14"/>
      <c r="HP2399" s="14"/>
      <c r="HQ2399" s="14"/>
      <c r="HR2399" s="14"/>
      <c r="HS2399" s="14"/>
      <c r="HT2399" s="14"/>
      <c r="HU2399" s="14"/>
      <c r="HV2399" s="14"/>
      <c r="HW2399" s="14"/>
      <c r="HX2399" s="14"/>
      <c r="HY2399" s="14"/>
      <c r="HZ2399" s="14"/>
      <c r="IA2399" s="14"/>
      <c r="IB2399" s="14"/>
      <c r="IC2399" s="14"/>
      <c r="ID2399" s="14"/>
      <c r="IE2399" s="14"/>
      <c r="IF2399" s="14"/>
      <c r="IG2399" s="14"/>
      <c r="IH2399" s="14"/>
      <c r="II2399" s="14"/>
      <c r="IJ2399" s="14"/>
      <c r="IK2399" s="14"/>
      <c r="IL2399" s="14"/>
      <c r="IM2399" s="14"/>
      <c r="IN2399" s="14"/>
      <c r="IO2399" s="14"/>
      <c r="IP2399" s="14"/>
      <c r="IQ2399" s="14"/>
      <c r="IR2399" s="14"/>
      <c r="IS2399" s="14"/>
      <c r="IT2399" s="14"/>
    </row>
    <row r="2400" spans="1:254" x14ac:dyDescent="0.2">
      <c r="A2400" s="12">
        <v>500425</v>
      </c>
      <c r="B2400" s="4" t="s">
        <v>16</v>
      </c>
      <c r="C2400" s="13" t="s">
        <v>2154</v>
      </c>
      <c r="D2400" s="11">
        <v>1.5</v>
      </c>
      <c r="E2400" s="11">
        <v>1.5</v>
      </c>
      <c r="F2400" s="11"/>
      <c r="G2400" s="12">
        <v>0</v>
      </c>
    </row>
    <row r="2401" spans="1:254" x14ac:dyDescent="0.2">
      <c r="A2401" s="12">
        <v>500430</v>
      </c>
      <c r="B2401" s="4" t="s">
        <v>16</v>
      </c>
      <c r="C2401" s="13" t="s">
        <v>2155</v>
      </c>
      <c r="D2401" s="11">
        <v>1.2</v>
      </c>
      <c r="E2401" s="11">
        <v>1.2</v>
      </c>
      <c r="F2401" s="11"/>
      <c r="G2401" s="12">
        <v>0</v>
      </c>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C2401" s="14"/>
      <c r="AD2401" s="14"/>
      <c r="AE2401" s="14"/>
      <c r="AF2401" s="14"/>
      <c r="AG2401" s="14"/>
      <c r="AH2401" s="14"/>
      <c r="AI2401" s="14"/>
      <c r="AJ2401" s="14"/>
      <c r="AK2401" s="14"/>
      <c r="AL2401" s="14"/>
      <c r="AM2401" s="14"/>
      <c r="AN2401" s="14"/>
      <c r="AO2401" s="14"/>
      <c r="AP2401" s="14"/>
      <c r="AQ2401" s="14"/>
      <c r="AR2401" s="14"/>
      <c r="AS2401" s="14"/>
      <c r="AT2401" s="14"/>
      <c r="AU2401" s="14"/>
      <c r="AV2401" s="14"/>
      <c r="AW2401" s="14"/>
      <c r="AX2401" s="14"/>
      <c r="AY2401" s="14"/>
      <c r="AZ2401" s="14"/>
      <c r="BA2401" s="14"/>
      <c r="BB2401" s="14"/>
      <c r="BC2401" s="14"/>
      <c r="BD2401" s="14"/>
      <c r="BE2401" s="14"/>
      <c r="BF2401" s="14"/>
      <c r="BG2401" s="14"/>
      <c r="BH2401" s="14"/>
      <c r="BI2401" s="14"/>
      <c r="BJ2401" s="14"/>
      <c r="BK2401" s="14"/>
      <c r="BL2401" s="14"/>
      <c r="BM2401" s="14"/>
      <c r="BN2401" s="14"/>
      <c r="BO2401" s="14"/>
      <c r="BP2401" s="14"/>
      <c r="BQ2401" s="14"/>
      <c r="BR2401" s="14"/>
      <c r="BS2401" s="14"/>
      <c r="BT2401" s="14"/>
      <c r="BU2401" s="14"/>
      <c r="BV2401" s="14"/>
      <c r="BW2401" s="14"/>
      <c r="BX2401" s="14"/>
      <c r="BY2401" s="14"/>
      <c r="BZ2401" s="14"/>
      <c r="CA2401" s="14"/>
      <c r="CB2401" s="14"/>
      <c r="CC2401" s="14"/>
      <c r="CD2401" s="14"/>
      <c r="CE2401" s="14"/>
      <c r="CF2401" s="14"/>
      <c r="CG2401" s="14"/>
      <c r="CH2401" s="14"/>
      <c r="CI2401" s="14"/>
      <c r="CJ2401" s="14"/>
      <c r="CK2401" s="14"/>
      <c r="CL2401" s="14"/>
      <c r="CM2401" s="14"/>
      <c r="CN2401" s="14"/>
      <c r="CO2401" s="14"/>
      <c r="CP2401" s="14"/>
      <c r="CQ2401" s="14"/>
      <c r="CR2401" s="14"/>
      <c r="CS2401" s="14"/>
      <c r="CT2401" s="14"/>
      <c r="CU2401" s="14"/>
      <c r="CV2401" s="14"/>
      <c r="CW2401" s="14"/>
      <c r="CX2401" s="14"/>
      <c r="CY2401" s="14"/>
      <c r="CZ2401" s="14"/>
      <c r="DA2401" s="14"/>
      <c r="DB2401" s="14"/>
      <c r="DC2401" s="14"/>
      <c r="DD2401" s="14"/>
      <c r="DE2401" s="14"/>
      <c r="DF2401" s="14"/>
      <c r="DG2401" s="14"/>
      <c r="DH2401" s="14"/>
      <c r="DI2401" s="14"/>
      <c r="DJ2401" s="14"/>
      <c r="DK2401" s="14"/>
      <c r="DL2401" s="14"/>
      <c r="DM2401" s="14"/>
      <c r="DN2401" s="14"/>
      <c r="DO2401" s="14"/>
      <c r="DP2401" s="14"/>
      <c r="DQ2401" s="14"/>
      <c r="DR2401" s="14"/>
      <c r="DS2401" s="14"/>
      <c r="DT2401" s="14"/>
      <c r="DU2401" s="14"/>
      <c r="DV2401" s="14"/>
      <c r="DW2401" s="14"/>
      <c r="DX2401" s="14"/>
      <c r="DY2401" s="14"/>
      <c r="DZ2401" s="14"/>
      <c r="EA2401" s="14"/>
      <c r="EB2401" s="14"/>
      <c r="EC2401" s="14"/>
      <c r="ED2401" s="14"/>
      <c r="EE2401" s="14"/>
      <c r="EF2401" s="14"/>
      <c r="EG2401" s="14"/>
      <c r="EH2401" s="14"/>
      <c r="EI2401" s="14"/>
      <c r="EJ2401" s="14"/>
      <c r="EK2401" s="14"/>
      <c r="EL2401" s="14"/>
      <c r="EM2401" s="14"/>
      <c r="EN2401" s="14"/>
      <c r="EO2401" s="14"/>
      <c r="EP2401" s="14"/>
      <c r="EQ2401" s="14"/>
      <c r="ER2401" s="14"/>
      <c r="ES2401" s="14"/>
      <c r="ET2401" s="14"/>
      <c r="EU2401" s="14"/>
      <c r="EV2401" s="14"/>
      <c r="EW2401" s="14"/>
      <c r="EX2401" s="14"/>
      <c r="EY2401" s="14"/>
      <c r="EZ2401" s="14"/>
      <c r="FA2401" s="14"/>
      <c r="FB2401" s="14"/>
      <c r="FC2401" s="14"/>
      <c r="FD2401" s="14"/>
      <c r="FE2401" s="14"/>
      <c r="FF2401" s="14"/>
      <c r="FG2401" s="14"/>
      <c r="FH2401" s="14"/>
      <c r="FI2401" s="14"/>
      <c r="FJ2401" s="14"/>
      <c r="FK2401" s="14"/>
      <c r="FL2401" s="14"/>
      <c r="FM2401" s="14"/>
      <c r="FN2401" s="14"/>
      <c r="FO2401" s="14"/>
      <c r="FP2401" s="14"/>
      <c r="FQ2401" s="14"/>
      <c r="FR2401" s="14"/>
      <c r="FS2401" s="14"/>
      <c r="FT2401" s="14"/>
      <c r="FU2401" s="14"/>
      <c r="FV2401" s="14"/>
      <c r="FW2401" s="14"/>
      <c r="FX2401" s="14"/>
      <c r="FY2401" s="14"/>
      <c r="FZ2401" s="14"/>
      <c r="GA2401" s="14"/>
      <c r="GB2401" s="14"/>
      <c r="GC2401" s="14"/>
      <c r="GD2401" s="14"/>
      <c r="GE2401" s="14"/>
      <c r="GF2401" s="14"/>
      <c r="GG2401" s="14"/>
      <c r="GH2401" s="14"/>
      <c r="GI2401" s="14"/>
      <c r="GJ2401" s="14"/>
      <c r="GK2401" s="14"/>
      <c r="GL2401" s="14"/>
      <c r="GM2401" s="14"/>
      <c r="GN2401" s="14"/>
      <c r="GO2401" s="14"/>
      <c r="GP2401" s="14"/>
      <c r="GQ2401" s="14"/>
      <c r="GR2401" s="14"/>
      <c r="GS2401" s="14"/>
      <c r="GT2401" s="14"/>
      <c r="GU2401" s="14"/>
      <c r="GV2401" s="14"/>
      <c r="GW2401" s="14"/>
      <c r="GX2401" s="14"/>
      <c r="GY2401" s="14"/>
      <c r="GZ2401" s="14"/>
      <c r="HA2401" s="14"/>
      <c r="HB2401" s="14"/>
      <c r="HC2401" s="14"/>
      <c r="HD2401" s="14"/>
      <c r="HE2401" s="14"/>
      <c r="HF2401" s="14"/>
      <c r="HG2401" s="14"/>
      <c r="HH2401" s="14"/>
      <c r="HI2401" s="14"/>
      <c r="HJ2401" s="14"/>
      <c r="HK2401" s="14"/>
      <c r="HL2401" s="14"/>
      <c r="HM2401" s="14"/>
      <c r="HN2401" s="14"/>
      <c r="HO2401" s="14"/>
      <c r="HP2401" s="14"/>
      <c r="HQ2401" s="14"/>
      <c r="HR2401" s="14"/>
      <c r="HS2401" s="14"/>
      <c r="HT2401" s="14"/>
      <c r="HU2401" s="14"/>
      <c r="HV2401" s="14"/>
      <c r="HW2401" s="14"/>
      <c r="HX2401" s="14"/>
      <c r="HY2401" s="14"/>
      <c r="HZ2401" s="14"/>
      <c r="IA2401" s="14"/>
      <c r="IB2401" s="14"/>
      <c r="IC2401" s="14"/>
      <c r="ID2401" s="14"/>
      <c r="IE2401" s="14"/>
      <c r="IF2401" s="14"/>
      <c r="IG2401" s="14"/>
      <c r="IH2401" s="14"/>
      <c r="II2401" s="14"/>
      <c r="IJ2401" s="14"/>
      <c r="IK2401" s="14"/>
      <c r="IL2401" s="14"/>
      <c r="IM2401" s="14"/>
      <c r="IN2401" s="14"/>
      <c r="IO2401" s="14"/>
      <c r="IP2401" s="14"/>
      <c r="IQ2401" s="14"/>
      <c r="IR2401" s="14"/>
      <c r="IS2401" s="14"/>
      <c r="IT2401" s="14"/>
    </row>
    <row r="2402" spans="1:254" x14ac:dyDescent="0.2">
      <c r="A2402" s="12">
        <v>500435</v>
      </c>
      <c r="B2402" s="4"/>
      <c r="C2402" s="13" t="s">
        <v>2156</v>
      </c>
      <c r="D2402" s="11">
        <v>1</v>
      </c>
      <c r="E2402" s="11">
        <v>1</v>
      </c>
      <c r="F2402" s="11"/>
      <c r="G2402" s="20">
        <v>0</v>
      </c>
    </row>
    <row r="2403" spans="1:254" ht="40.5" x14ac:dyDescent="0.2">
      <c r="A2403" s="2">
        <v>500440</v>
      </c>
      <c r="B2403" s="4" t="s">
        <v>16</v>
      </c>
      <c r="C2403" s="5" t="s">
        <v>2157</v>
      </c>
      <c r="D2403" s="3">
        <v>1</v>
      </c>
      <c r="E2403" s="11">
        <v>1</v>
      </c>
      <c r="F2403" s="3"/>
      <c r="G2403" s="48">
        <v>0</v>
      </c>
    </row>
    <row r="2404" spans="1:254" x14ac:dyDescent="0.2">
      <c r="A2404" s="2">
        <v>500445</v>
      </c>
      <c r="B2404" s="4" t="s">
        <v>16</v>
      </c>
      <c r="C2404" s="5" t="s">
        <v>2158</v>
      </c>
      <c r="D2404" s="3">
        <v>0.5</v>
      </c>
      <c r="E2404" s="11">
        <v>0.5</v>
      </c>
      <c r="F2404" s="3"/>
      <c r="G2404" s="48">
        <v>0</v>
      </c>
    </row>
    <row r="2405" spans="1:254" x14ac:dyDescent="0.2">
      <c r="A2405" s="2">
        <v>500447</v>
      </c>
      <c r="B2405" s="4" t="s">
        <v>16</v>
      </c>
      <c r="C2405" s="5" t="s">
        <v>2159</v>
      </c>
      <c r="D2405" s="3">
        <v>1</v>
      </c>
      <c r="E2405" s="11">
        <v>1</v>
      </c>
      <c r="F2405" s="3"/>
      <c r="G2405" s="2">
        <v>0</v>
      </c>
    </row>
    <row r="2406" spans="1:254" x14ac:dyDescent="0.2">
      <c r="A2406" s="12">
        <v>500450</v>
      </c>
      <c r="B2406" s="4"/>
      <c r="C2406" s="13" t="s">
        <v>2160</v>
      </c>
      <c r="D2406" s="11">
        <v>10</v>
      </c>
      <c r="E2406" s="11">
        <v>10</v>
      </c>
      <c r="F2406" s="11"/>
      <c r="G2406" s="12">
        <v>2</v>
      </c>
    </row>
    <row r="2407" spans="1:254" x14ac:dyDescent="0.2">
      <c r="A2407" s="12">
        <v>500455</v>
      </c>
      <c r="B2407" s="4"/>
      <c r="C2407" s="13" t="s">
        <v>2161</v>
      </c>
      <c r="D2407" s="11">
        <v>5.6</v>
      </c>
      <c r="E2407" s="11">
        <v>5.6</v>
      </c>
      <c r="F2407" s="11"/>
      <c r="G2407" s="12">
        <v>2</v>
      </c>
    </row>
    <row r="2408" spans="1:254" ht="40.5" x14ac:dyDescent="0.2">
      <c r="A2408" s="2">
        <v>500459</v>
      </c>
      <c r="B2408" s="4" t="s">
        <v>16</v>
      </c>
      <c r="C2408" s="5" t="s">
        <v>2162</v>
      </c>
      <c r="D2408" s="3">
        <v>30</v>
      </c>
      <c r="E2408" s="3">
        <v>25</v>
      </c>
      <c r="F2408" s="3">
        <v>5</v>
      </c>
      <c r="G2408" s="48">
        <v>0</v>
      </c>
    </row>
    <row r="2409" spans="1:254" x14ac:dyDescent="0.2">
      <c r="A2409" s="12">
        <v>500460</v>
      </c>
      <c r="B2409" s="4" t="s">
        <v>16</v>
      </c>
      <c r="C2409" s="13" t="s">
        <v>2163</v>
      </c>
      <c r="D2409" s="11">
        <v>4.5</v>
      </c>
      <c r="E2409" s="11">
        <v>3</v>
      </c>
      <c r="F2409" s="11">
        <v>1.5</v>
      </c>
      <c r="G2409" s="20">
        <v>0</v>
      </c>
    </row>
    <row r="2410" spans="1:254" x14ac:dyDescent="0.2">
      <c r="A2410" s="12">
        <v>500465</v>
      </c>
      <c r="B2410" s="4" t="s">
        <v>16</v>
      </c>
      <c r="C2410" s="13" t="s">
        <v>2164</v>
      </c>
      <c r="D2410" s="11">
        <v>7.5</v>
      </c>
      <c r="E2410" s="11">
        <v>5</v>
      </c>
      <c r="F2410" s="11">
        <v>2.5</v>
      </c>
      <c r="G2410" s="20">
        <v>0</v>
      </c>
    </row>
    <row r="2411" spans="1:254" x14ac:dyDescent="0.2">
      <c r="A2411" s="12">
        <v>500470</v>
      </c>
      <c r="B2411" s="4" t="s">
        <v>16</v>
      </c>
      <c r="C2411" s="13" t="s">
        <v>2165</v>
      </c>
      <c r="D2411" s="11">
        <v>1.2000000000000002</v>
      </c>
      <c r="E2411" s="11">
        <v>0.8</v>
      </c>
      <c r="F2411" s="11">
        <v>0.4</v>
      </c>
      <c r="G2411" s="20">
        <v>0</v>
      </c>
    </row>
    <row r="2412" spans="1:254" x14ac:dyDescent="0.2">
      <c r="A2412" s="12">
        <v>500475</v>
      </c>
      <c r="B2412" s="4" t="s">
        <v>16</v>
      </c>
      <c r="C2412" s="13" t="s">
        <v>2166</v>
      </c>
      <c r="D2412" s="11">
        <v>2.4000000000000004</v>
      </c>
      <c r="E2412" s="11">
        <v>1.6</v>
      </c>
      <c r="F2412" s="11">
        <v>0.8</v>
      </c>
      <c r="G2412" s="20">
        <v>0</v>
      </c>
    </row>
    <row r="2413" spans="1:254" x14ac:dyDescent="0.2">
      <c r="A2413" s="12">
        <v>500480</v>
      </c>
      <c r="B2413" s="4" t="s">
        <v>16</v>
      </c>
      <c r="C2413" s="13" t="s">
        <v>2167</v>
      </c>
      <c r="D2413" s="11">
        <v>6</v>
      </c>
      <c r="E2413" s="11">
        <v>4</v>
      </c>
      <c r="F2413" s="11">
        <v>2</v>
      </c>
      <c r="G2413" s="20">
        <v>0</v>
      </c>
    </row>
    <row r="2414" spans="1:254" x14ac:dyDescent="0.2">
      <c r="A2414" s="12">
        <v>500485</v>
      </c>
      <c r="B2414" s="4" t="s">
        <v>16</v>
      </c>
      <c r="C2414" s="13" t="s">
        <v>2168</v>
      </c>
      <c r="D2414" s="11">
        <v>7.5</v>
      </c>
      <c r="E2414" s="11">
        <v>5</v>
      </c>
      <c r="F2414" s="11">
        <v>2.5</v>
      </c>
      <c r="G2414" s="20">
        <v>0</v>
      </c>
    </row>
    <row r="2415" spans="1:254" x14ac:dyDescent="0.2">
      <c r="A2415" s="2">
        <v>500490</v>
      </c>
      <c r="B2415" s="4" t="s">
        <v>16</v>
      </c>
      <c r="C2415" s="49" t="s">
        <v>2169</v>
      </c>
      <c r="D2415" s="3">
        <v>7.5</v>
      </c>
      <c r="E2415" s="3">
        <v>6</v>
      </c>
      <c r="F2415" s="3">
        <v>1.5</v>
      </c>
      <c r="G2415" s="48">
        <v>0</v>
      </c>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C2415" s="14"/>
      <c r="AD2415" s="14"/>
      <c r="AE2415" s="14"/>
      <c r="AF2415" s="14"/>
      <c r="AG2415" s="14"/>
      <c r="AH2415" s="14"/>
      <c r="AI2415" s="14"/>
      <c r="AJ2415" s="14"/>
      <c r="AK2415" s="14"/>
      <c r="AL2415" s="14"/>
      <c r="AM2415" s="14"/>
      <c r="AN2415" s="14"/>
      <c r="AO2415" s="14"/>
      <c r="AP2415" s="14"/>
      <c r="AQ2415" s="14"/>
      <c r="AR2415" s="14"/>
      <c r="AS2415" s="14"/>
      <c r="AT2415" s="14"/>
      <c r="AU2415" s="14"/>
      <c r="AV2415" s="14"/>
      <c r="AW2415" s="14"/>
      <c r="AX2415" s="14"/>
      <c r="AY2415" s="14"/>
      <c r="AZ2415" s="14"/>
      <c r="BA2415" s="14"/>
      <c r="BB2415" s="14"/>
      <c r="BC2415" s="14"/>
      <c r="BD2415" s="14"/>
      <c r="BE2415" s="14"/>
      <c r="BF2415" s="14"/>
      <c r="BG2415" s="14"/>
      <c r="BH2415" s="14"/>
      <c r="BI2415" s="14"/>
      <c r="BJ2415" s="14"/>
      <c r="BK2415" s="14"/>
      <c r="BL2415" s="14"/>
      <c r="BM2415" s="14"/>
      <c r="BN2415" s="14"/>
      <c r="BO2415" s="14"/>
      <c r="BP2415" s="14"/>
      <c r="BQ2415" s="14"/>
      <c r="BR2415" s="14"/>
      <c r="BS2415" s="14"/>
      <c r="BT2415" s="14"/>
      <c r="BU2415" s="14"/>
      <c r="BV2415" s="14"/>
      <c r="BW2415" s="14"/>
      <c r="BX2415" s="14"/>
      <c r="BY2415" s="14"/>
      <c r="BZ2415" s="14"/>
      <c r="CA2415" s="14"/>
      <c r="CB2415" s="14"/>
      <c r="CC2415" s="14"/>
      <c r="CD2415" s="14"/>
      <c r="CE2415" s="14"/>
      <c r="CF2415" s="14"/>
      <c r="CG2415" s="14"/>
      <c r="CH2415" s="14"/>
      <c r="CI2415" s="14"/>
      <c r="CJ2415" s="14"/>
      <c r="CK2415" s="14"/>
      <c r="CL2415" s="14"/>
      <c r="CM2415" s="14"/>
      <c r="CN2415" s="14"/>
      <c r="CO2415" s="14"/>
      <c r="CP2415" s="14"/>
      <c r="CQ2415" s="14"/>
      <c r="CR2415" s="14"/>
      <c r="CS2415" s="14"/>
      <c r="CT2415" s="14"/>
      <c r="CU2415" s="14"/>
      <c r="CV2415" s="14"/>
      <c r="CW2415" s="14"/>
      <c r="CX2415" s="14"/>
      <c r="CY2415" s="14"/>
      <c r="CZ2415" s="14"/>
      <c r="DA2415" s="14"/>
      <c r="DB2415" s="14"/>
      <c r="DC2415" s="14"/>
      <c r="DD2415" s="14"/>
      <c r="DE2415" s="14"/>
      <c r="DF2415" s="14"/>
      <c r="DG2415" s="14"/>
      <c r="DH2415" s="14"/>
      <c r="DI2415" s="14"/>
      <c r="DJ2415" s="14"/>
      <c r="DK2415" s="14"/>
      <c r="DL2415" s="14"/>
      <c r="DM2415" s="14"/>
      <c r="DN2415" s="14"/>
      <c r="DO2415" s="14"/>
      <c r="DP2415" s="14"/>
      <c r="DQ2415" s="14"/>
      <c r="DR2415" s="14"/>
      <c r="DS2415" s="14"/>
      <c r="DT2415" s="14"/>
      <c r="DU2415" s="14"/>
      <c r="DV2415" s="14"/>
      <c r="DW2415" s="14"/>
      <c r="DX2415" s="14"/>
      <c r="DY2415" s="14"/>
      <c r="DZ2415" s="14"/>
      <c r="EA2415" s="14"/>
      <c r="EB2415" s="14"/>
      <c r="EC2415" s="14"/>
      <c r="ED2415" s="14"/>
      <c r="EE2415" s="14"/>
      <c r="EF2415" s="14"/>
      <c r="EG2415" s="14"/>
      <c r="EH2415" s="14"/>
      <c r="EI2415" s="14"/>
      <c r="EJ2415" s="14"/>
      <c r="EK2415" s="14"/>
      <c r="EL2415" s="14"/>
      <c r="EM2415" s="14"/>
      <c r="EN2415" s="14"/>
      <c r="EO2415" s="14"/>
      <c r="EP2415" s="14"/>
      <c r="EQ2415" s="14"/>
      <c r="ER2415" s="14"/>
      <c r="ES2415" s="14"/>
      <c r="ET2415" s="14"/>
      <c r="EU2415" s="14"/>
      <c r="EV2415" s="14"/>
      <c r="EW2415" s="14"/>
      <c r="EX2415" s="14"/>
      <c r="EY2415" s="14"/>
      <c r="EZ2415" s="14"/>
      <c r="FA2415" s="14"/>
      <c r="FB2415" s="14"/>
      <c r="FC2415" s="14"/>
      <c r="FD2415" s="14"/>
      <c r="FE2415" s="14"/>
      <c r="FF2415" s="14"/>
      <c r="FG2415" s="14"/>
      <c r="FH2415" s="14"/>
      <c r="FI2415" s="14"/>
      <c r="FJ2415" s="14"/>
      <c r="FK2415" s="14"/>
      <c r="FL2415" s="14"/>
      <c r="FM2415" s="14"/>
      <c r="FN2415" s="14"/>
      <c r="FO2415" s="14"/>
      <c r="FP2415" s="14"/>
      <c r="FQ2415" s="14"/>
      <c r="FR2415" s="14"/>
      <c r="FS2415" s="14"/>
      <c r="FT2415" s="14"/>
      <c r="FU2415" s="14"/>
      <c r="FV2415" s="14"/>
      <c r="FW2415" s="14"/>
      <c r="FX2415" s="14"/>
      <c r="FY2415" s="14"/>
      <c r="FZ2415" s="14"/>
      <c r="GA2415" s="14"/>
      <c r="GB2415" s="14"/>
      <c r="GC2415" s="14"/>
      <c r="GD2415" s="14"/>
      <c r="GE2415" s="14"/>
      <c r="GF2415" s="14"/>
      <c r="GG2415" s="14"/>
      <c r="GH2415" s="14"/>
      <c r="GI2415" s="14"/>
      <c r="GJ2415" s="14"/>
      <c r="GK2415" s="14"/>
      <c r="GL2415" s="14"/>
      <c r="GM2415" s="14"/>
      <c r="GN2415" s="14"/>
      <c r="GO2415" s="14"/>
      <c r="GP2415" s="14"/>
      <c r="GQ2415" s="14"/>
      <c r="GR2415" s="14"/>
      <c r="GS2415" s="14"/>
      <c r="GT2415" s="14"/>
      <c r="GU2415" s="14"/>
      <c r="GV2415" s="14"/>
      <c r="GW2415" s="14"/>
      <c r="GX2415" s="14"/>
      <c r="GY2415" s="14"/>
      <c r="GZ2415" s="14"/>
      <c r="HA2415" s="14"/>
      <c r="HB2415" s="14"/>
      <c r="HC2415" s="14"/>
      <c r="HD2415" s="14"/>
      <c r="HE2415" s="14"/>
      <c r="HF2415" s="14"/>
      <c r="HG2415" s="14"/>
      <c r="HH2415" s="14"/>
      <c r="HI2415" s="14"/>
      <c r="HJ2415" s="14"/>
      <c r="HK2415" s="14"/>
      <c r="HL2415" s="14"/>
      <c r="HM2415" s="14"/>
      <c r="HN2415" s="14"/>
      <c r="HO2415" s="14"/>
      <c r="HP2415" s="14"/>
      <c r="HQ2415" s="14"/>
      <c r="HR2415" s="14"/>
      <c r="HS2415" s="14"/>
      <c r="HT2415" s="14"/>
      <c r="HU2415" s="14"/>
      <c r="HV2415" s="14"/>
      <c r="HW2415" s="14"/>
      <c r="HX2415" s="14"/>
      <c r="HY2415" s="14"/>
      <c r="HZ2415" s="14"/>
      <c r="IA2415" s="14"/>
      <c r="IB2415" s="14"/>
      <c r="IC2415" s="14"/>
      <c r="ID2415" s="14"/>
      <c r="IE2415" s="14"/>
      <c r="IF2415" s="14"/>
      <c r="IG2415" s="14"/>
      <c r="IH2415" s="14"/>
      <c r="II2415" s="14"/>
      <c r="IJ2415" s="14"/>
      <c r="IK2415" s="14"/>
      <c r="IL2415" s="14"/>
      <c r="IM2415" s="14"/>
      <c r="IN2415" s="14"/>
      <c r="IO2415" s="14"/>
      <c r="IP2415" s="14"/>
      <c r="IQ2415" s="14"/>
      <c r="IR2415" s="14"/>
      <c r="IS2415" s="14"/>
      <c r="IT2415" s="14"/>
    </row>
    <row r="2416" spans="1:254" x14ac:dyDescent="0.2">
      <c r="A2416" s="12">
        <v>500495</v>
      </c>
      <c r="B2416" s="4" t="s">
        <v>16</v>
      </c>
      <c r="C2416" s="13" t="s">
        <v>2170</v>
      </c>
      <c r="D2416" s="11">
        <v>12</v>
      </c>
      <c r="E2416" s="11">
        <v>9</v>
      </c>
      <c r="F2416" s="11">
        <v>3</v>
      </c>
      <c r="G2416" s="20">
        <v>0</v>
      </c>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C2416" s="14"/>
      <c r="AD2416" s="14"/>
      <c r="AE2416" s="14"/>
      <c r="AF2416" s="14"/>
      <c r="AG2416" s="14"/>
      <c r="AH2416" s="14"/>
      <c r="AI2416" s="14"/>
      <c r="AJ2416" s="14"/>
      <c r="AK2416" s="14"/>
      <c r="AL2416" s="14"/>
      <c r="AM2416" s="14"/>
      <c r="AN2416" s="14"/>
      <c r="AO2416" s="14"/>
      <c r="AP2416" s="14"/>
      <c r="AQ2416" s="14"/>
      <c r="AR2416" s="14"/>
      <c r="AS2416" s="14"/>
      <c r="AT2416" s="14"/>
      <c r="AU2416" s="14"/>
      <c r="AV2416" s="14"/>
      <c r="AW2416" s="14"/>
      <c r="AX2416" s="14"/>
      <c r="AY2416" s="14"/>
      <c r="AZ2416" s="14"/>
      <c r="BA2416" s="14"/>
      <c r="BB2416" s="14"/>
      <c r="BC2416" s="14"/>
      <c r="BD2416" s="14"/>
      <c r="BE2416" s="14"/>
      <c r="BF2416" s="14"/>
      <c r="BG2416" s="14"/>
      <c r="BH2416" s="14"/>
      <c r="BI2416" s="14"/>
      <c r="BJ2416" s="14"/>
      <c r="BK2416" s="14"/>
      <c r="BL2416" s="14"/>
      <c r="BM2416" s="14"/>
      <c r="BN2416" s="14"/>
      <c r="BO2416" s="14"/>
      <c r="BP2416" s="14"/>
      <c r="BQ2416" s="14"/>
      <c r="BR2416" s="14"/>
      <c r="BS2416" s="14"/>
      <c r="BT2416" s="14"/>
      <c r="BU2416" s="14"/>
      <c r="BV2416" s="14"/>
      <c r="BW2416" s="14"/>
      <c r="BX2416" s="14"/>
      <c r="BY2416" s="14"/>
      <c r="BZ2416" s="14"/>
      <c r="CA2416" s="14"/>
      <c r="CB2416" s="14"/>
      <c r="CC2416" s="14"/>
      <c r="CD2416" s="14"/>
      <c r="CE2416" s="14"/>
      <c r="CF2416" s="14"/>
      <c r="CG2416" s="14"/>
      <c r="CH2416" s="14"/>
      <c r="CI2416" s="14"/>
      <c r="CJ2416" s="14"/>
      <c r="CK2416" s="14"/>
      <c r="CL2416" s="14"/>
      <c r="CM2416" s="14"/>
      <c r="CN2416" s="14"/>
      <c r="CO2416" s="14"/>
      <c r="CP2416" s="14"/>
      <c r="CQ2416" s="14"/>
      <c r="CR2416" s="14"/>
      <c r="CS2416" s="14"/>
      <c r="CT2416" s="14"/>
      <c r="CU2416" s="14"/>
      <c r="CV2416" s="14"/>
      <c r="CW2416" s="14"/>
      <c r="CX2416" s="14"/>
      <c r="CY2416" s="14"/>
      <c r="CZ2416" s="14"/>
      <c r="DA2416" s="14"/>
      <c r="DB2416" s="14"/>
      <c r="DC2416" s="14"/>
      <c r="DD2416" s="14"/>
      <c r="DE2416" s="14"/>
      <c r="DF2416" s="14"/>
      <c r="DG2416" s="14"/>
      <c r="DH2416" s="14"/>
      <c r="DI2416" s="14"/>
      <c r="DJ2416" s="14"/>
      <c r="DK2416" s="14"/>
      <c r="DL2416" s="14"/>
      <c r="DM2416" s="14"/>
      <c r="DN2416" s="14"/>
      <c r="DO2416" s="14"/>
      <c r="DP2416" s="14"/>
      <c r="DQ2416" s="14"/>
      <c r="DR2416" s="14"/>
      <c r="DS2416" s="14"/>
      <c r="DT2416" s="14"/>
      <c r="DU2416" s="14"/>
      <c r="DV2416" s="14"/>
      <c r="DW2416" s="14"/>
      <c r="DX2416" s="14"/>
      <c r="DY2416" s="14"/>
      <c r="DZ2416" s="14"/>
      <c r="EA2416" s="14"/>
      <c r="EB2416" s="14"/>
      <c r="EC2416" s="14"/>
      <c r="ED2416" s="14"/>
      <c r="EE2416" s="14"/>
      <c r="EF2416" s="14"/>
      <c r="EG2416" s="14"/>
      <c r="EH2416" s="14"/>
      <c r="EI2416" s="14"/>
      <c r="EJ2416" s="14"/>
      <c r="EK2416" s="14"/>
      <c r="EL2416" s="14"/>
      <c r="EM2416" s="14"/>
      <c r="EN2416" s="14"/>
      <c r="EO2416" s="14"/>
      <c r="EP2416" s="14"/>
      <c r="EQ2416" s="14"/>
      <c r="ER2416" s="14"/>
      <c r="ES2416" s="14"/>
      <c r="ET2416" s="14"/>
      <c r="EU2416" s="14"/>
      <c r="EV2416" s="14"/>
      <c r="EW2416" s="14"/>
      <c r="EX2416" s="14"/>
      <c r="EY2416" s="14"/>
      <c r="EZ2416" s="14"/>
      <c r="FA2416" s="14"/>
      <c r="FB2416" s="14"/>
      <c r="FC2416" s="14"/>
      <c r="FD2416" s="14"/>
      <c r="FE2416" s="14"/>
      <c r="FF2416" s="14"/>
      <c r="FG2416" s="14"/>
      <c r="FH2416" s="14"/>
      <c r="FI2416" s="14"/>
      <c r="FJ2416" s="14"/>
      <c r="FK2416" s="14"/>
      <c r="FL2416" s="14"/>
      <c r="FM2416" s="14"/>
      <c r="FN2416" s="14"/>
      <c r="FO2416" s="14"/>
      <c r="FP2416" s="14"/>
      <c r="FQ2416" s="14"/>
      <c r="FR2416" s="14"/>
      <c r="FS2416" s="14"/>
      <c r="FT2416" s="14"/>
      <c r="FU2416" s="14"/>
      <c r="FV2416" s="14"/>
      <c r="FW2416" s="14"/>
      <c r="FX2416" s="14"/>
      <c r="FY2416" s="14"/>
      <c r="FZ2416" s="14"/>
      <c r="GA2416" s="14"/>
      <c r="GB2416" s="14"/>
      <c r="GC2416" s="14"/>
      <c r="GD2416" s="14"/>
      <c r="GE2416" s="14"/>
      <c r="GF2416" s="14"/>
      <c r="GG2416" s="14"/>
      <c r="GH2416" s="14"/>
      <c r="GI2416" s="14"/>
      <c r="GJ2416" s="14"/>
      <c r="GK2416" s="14"/>
      <c r="GL2416" s="14"/>
      <c r="GM2416" s="14"/>
      <c r="GN2416" s="14"/>
      <c r="GO2416" s="14"/>
      <c r="GP2416" s="14"/>
      <c r="GQ2416" s="14"/>
      <c r="GR2416" s="14"/>
      <c r="GS2416" s="14"/>
      <c r="GT2416" s="14"/>
      <c r="GU2416" s="14"/>
      <c r="GV2416" s="14"/>
      <c r="GW2416" s="14"/>
      <c r="GX2416" s="14"/>
      <c r="GY2416" s="14"/>
      <c r="GZ2416" s="14"/>
      <c r="HA2416" s="14"/>
      <c r="HB2416" s="14"/>
      <c r="HC2416" s="14"/>
      <c r="HD2416" s="14"/>
      <c r="HE2416" s="14"/>
      <c r="HF2416" s="14"/>
      <c r="HG2416" s="14"/>
      <c r="HH2416" s="14"/>
      <c r="HI2416" s="14"/>
      <c r="HJ2416" s="14"/>
      <c r="HK2416" s="14"/>
      <c r="HL2416" s="14"/>
      <c r="HM2416" s="14"/>
      <c r="HN2416" s="14"/>
      <c r="HO2416" s="14"/>
      <c r="HP2416" s="14"/>
      <c r="HQ2416" s="14"/>
      <c r="HR2416" s="14"/>
      <c r="HS2416" s="14"/>
      <c r="HT2416" s="14"/>
      <c r="HU2416" s="14"/>
      <c r="HV2416" s="14"/>
      <c r="HW2416" s="14"/>
      <c r="HX2416" s="14"/>
      <c r="HY2416" s="14"/>
      <c r="HZ2416" s="14"/>
      <c r="IA2416" s="14"/>
      <c r="IB2416" s="14"/>
      <c r="IC2416" s="14"/>
      <c r="ID2416" s="14"/>
      <c r="IE2416" s="14"/>
      <c r="IF2416" s="14"/>
      <c r="IG2416" s="14"/>
      <c r="IH2416" s="14"/>
      <c r="II2416" s="14"/>
      <c r="IJ2416" s="14"/>
      <c r="IK2416" s="14"/>
      <c r="IL2416" s="14"/>
      <c r="IM2416" s="14"/>
      <c r="IN2416" s="14"/>
      <c r="IO2416" s="14"/>
      <c r="IP2416" s="14"/>
      <c r="IQ2416" s="14"/>
      <c r="IR2416" s="14"/>
      <c r="IS2416" s="14"/>
      <c r="IT2416" s="14"/>
    </row>
    <row r="2417" spans="1:254" x14ac:dyDescent="0.2">
      <c r="A2417" s="12">
        <v>500500</v>
      </c>
      <c r="B2417" s="4" t="s">
        <v>16</v>
      </c>
      <c r="C2417" s="13" t="s">
        <v>2171</v>
      </c>
      <c r="D2417" s="11">
        <v>6</v>
      </c>
      <c r="E2417" s="11">
        <v>4</v>
      </c>
      <c r="F2417" s="11">
        <v>2</v>
      </c>
      <c r="G2417" s="20">
        <v>0</v>
      </c>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C2417" s="14"/>
      <c r="AD2417" s="14"/>
      <c r="AE2417" s="14"/>
      <c r="AF2417" s="14"/>
      <c r="AG2417" s="14"/>
      <c r="AH2417" s="14"/>
      <c r="AI2417" s="14"/>
      <c r="AJ2417" s="14"/>
      <c r="AK2417" s="14"/>
      <c r="AL2417" s="14"/>
      <c r="AM2417" s="14"/>
      <c r="AN2417" s="14"/>
      <c r="AO2417" s="14"/>
      <c r="AP2417" s="14"/>
      <c r="AQ2417" s="14"/>
      <c r="AR2417" s="14"/>
      <c r="AS2417" s="14"/>
      <c r="AT2417" s="14"/>
      <c r="AU2417" s="14"/>
      <c r="AV2417" s="14"/>
      <c r="AW2417" s="14"/>
      <c r="AX2417" s="14"/>
      <c r="AY2417" s="14"/>
      <c r="AZ2417" s="14"/>
      <c r="BA2417" s="14"/>
      <c r="BB2417" s="14"/>
      <c r="BC2417" s="14"/>
      <c r="BD2417" s="14"/>
      <c r="BE2417" s="14"/>
      <c r="BF2417" s="14"/>
      <c r="BG2417" s="14"/>
      <c r="BH2417" s="14"/>
      <c r="BI2417" s="14"/>
      <c r="BJ2417" s="14"/>
      <c r="BK2417" s="14"/>
      <c r="BL2417" s="14"/>
      <c r="BM2417" s="14"/>
      <c r="BN2417" s="14"/>
      <c r="BO2417" s="14"/>
      <c r="BP2417" s="14"/>
      <c r="BQ2417" s="14"/>
      <c r="BR2417" s="14"/>
      <c r="BS2417" s="14"/>
      <c r="BT2417" s="14"/>
      <c r="BU2417" s="14"/>
      <c r="BV2417" s="14"/>
      <c r="BW2417" s="14"/>
      <c r="BX2417" s="14"/>
      <c r="BY2417" s="14"/>
      <c r="BZ2417" s="14"/>
      <c r="CA2417" s="14"/>
      <c r="CB2417" s="14"/>
      <c r="CC2417" s="14"/>
      <c r="CD2417" s="14"/>
      <c r="CE2417" s="14"/>
      <c r="CF2417" s="14"/>
      <c r="CG2417" s="14"/>
      <c r="CH2417" s="14"/>
      <c r="CI2417" s="14"/>
      <c r="CJ2417" s="14"/>
      <c r="CK2417" s="14"/>
      <c r="CL2417" s="14"/>
      <c r="CM2417" s="14"/>
      <c r="CN2417" s="14"/>
      <c r="CO2417" s="14"/>
      <c r="CP2417" s="14"/>
      <c r="CQ2417" s="14"/>
      <c r="CR2417" s="14"/>
      <c r="CS2417" s="14"/>
      <c r="CT2417" s="14"/>
      <c r="CU2417" s="14"/>
      <c r="CV2417" s="14"/>
      <c r="CW2417" s="14"/>
      <c r="CX2417" s="14"/>
      <c r="CY2417" s="14"/>
      <c r="CZ2417" s="14"/>
      <c r="DA2417" s="14"/>
      <c r="DB2417" s="14"/>
      <c r="DC2417" s="14"/>
      <c r="DD2417" s="14"/>
      <c r="DE2417" s="14"/>
      <c r="DF2417" s="14"/>
      <c r="DG2417" s="14"/>
      <c r="DH2417" s="14"/>
      <c r="DI2417" s="14"/>
      <c r="DJ2417" s="14"/>
      <c r="DK2417" s="14"/>
      <c r="DL2417" s="14"/>
      <c r="DM2417" s="14"/>
      <c r="DN2417" s="14"/>
      <c r="DO2417" s="14"/>
      <c r="DP2417" s="14"/>
      <c r="DQ2417" s="14"/>
      <c r="DR2417" s="14"/>
      <c r="DS2417" s="14"/>
      <c r="DT2417" s="14"/>
      <c r="DU2417" s="14"/>
      <c r="DV2417" s="14"/>
      <c r="DW2417" s="14"/>
      <c r="DX2417" s="14"/>
      <c r="DY2417" s="14"/>
      <c r="DZ2417" s="14"/>
      <c r="EA2417" s="14"/>
      <c r="EB2417" s="14"/>
      <c r="EC2417" s="14"/>
      <c r="ED2417" s="14"/>
      <c r="EE2417" s="14"/>
      <c r="EF2417" s="14"/>
      <c r="EG2417" s="14"/>
      <c r="EH2417" s="14"/>
      <c r="EI2417" s="14"/>
      <c r="EJ2417" s="14"/>
      <c r="EK2417" s="14"/>
      <c r="EL2417" s="14"/>
      <c r="EM2417" s="14"/>
      <c r="EN2417" s="14"/>
      <c r="EO2417" s="14"/>
      <c r="EP2417" s="14"/>
      <c r="EQ2417" s="14"/>
      <c r="ER2417" s="14"/>
      <c r="ES2417" s="14"/>
      <c r="ET2417" s="14"/>
      <c r="EU2417" s="14"/>
      <c r="EV2417" s="14"/>
      <c r="EW2417" s="14"/>
      <c r="EX2417" s="14"/>
      <c r="EY2417" s="14"/>
      <c r="EZ2417" s="14"/>
      <c r="FA2417" s="14"/>
      <c r="FB2417" s="14"/>
      <c r="FC2417" s="14"/>
      <c r="FD2417" s="14"/>
      <c r="FE2417" s="14"/>
      <c r="FF2417" s="14"/>
      <c r="FG2417" s="14"/>
      <c r="FH2417" s="14"/>
      <c r="FI2417" s="14"/>
      <c r="FJ2417" s="14"/>
      <c r="FK2417" s="14"/>
      <c r="FL2417" s="14"/>
      <c r="FM2417" s="14"/>
      <c r="FN2417" s="14"/>
      <c r="FO2417" s="14"/>
      <c r="FP2417" s="14"/>
      <c r="FQ2417" s="14"/>
      <c r="FR2417" s="14"/>
      <c r="FS2417" s="14"/>
      <c r="FT2417" s="14"/>
      <c r="FU2417" s="14"/>
      <c r="FV2417" s="14"/>
      <c r="FW2417" s="14"/>
      <c r="FX2417" s="14"/>
      <c r="FY2417" s="14"/>
      <c r="FZ2417" s="14"/>
      <c r="GA2417" s="14"/>
      <c r="GB2417" s="14"/>
      <c r="GC2417" s="14"/>
      <c r="GD2417" s="14"/>
      <c r="GE2417" s="14"/>
      <c r="GF2417" s="14"/>
      <c r="GG2417" s="14"/>
      <c r="GH2417" s="14"/>
      <c r="GI2417" s="14"/>
      <c r="GJ2417" s="14"/>
      <c r="GK2417" s="14"/>
      <c r="GL2417" s="14"/>
      <c r="GM2417" s="14"/>
      <c r="GN2417" s="14"/>
      <c r="GO2417" s="14"/>
      <c r="GP2417" s="14"/>
      <c r="GQ2417" s="14"/>
      <c r="GR2417" s="14"/>
      <c r="GS2417" s="14"/>
      <c r="GT2417" s="14"/>
      <c r="GU2417" s="14"/>
      <c r="GV2417" s="14"/>
      <c r="GW2417" s="14"/>
      <c r="GX2417" s="14"/>
      <c r="GY2417" s="14"/>
      <c r="GZ2417" s="14"/>
      <c r="HA2417" s="14"/>
      <c r="HB2417" s="14"/>
      <c r="HC2417" s="14"/>
      <c r="HD2417" s="14"/>
      <c r="HE2417" s="14"/>
      <c r="HF2417" s="14"/>
      <c r="HG2417" s="14"/>
      <c r="HH2417" s="14"/>
      <c r="HI2417" s="14"/>
      <c r="HJ2417" s="14"/>
      <c r="HK2417" s="14"/>
      <c r="HL2417" s="14"/>
      <c r="HM2417" s="14"/>
      <c r="HN2417" s="14"/>
      <c r="HO2417" s="14"/>
      <c r="HP2417" s="14"/>
      <c r="HQ2417" s="14"/>
      <c r="HR2417" s="14"/>
      <c r="HS2417" s="14"/>
      <c r="HT2417" s="14"/>
      <c r="HU2417" s="14"/>
      <c r="HV2417" s="14"/>
      <c r="HW2417" s="14"/>
      <c r="HX2417" s="14"/>
      <c r="HY2417" s="14"/>
      <c r="HZ2417" s="14"/>
      <c r="IA2417" s="14"/>
      <c r="IB2417" s="14"/>
      <c r="IC2417" s="14"/>
      <c r="ID2417" s="14"/>
      <c r="IE2417" s="14"/>
      <c r="IF2417" s="14"/>
      <c r="IG2417" s="14"/>
      <c r="IH2417" s="14"/>
      <c r="II2417" s="14"/>
      <c r="IJ2417" s="14"/>
      <c r="IK2417" s="14"/>
      <c r="IL2417" s="14"/>
      <c r="IM2417" s="14"/>
      <c r="IN2417" s="14"/>
      <c r="IO2417" s="14"/>
      <c r="IP2417" s="14"/>
      <c r="IQ2417" s="14"/>
      <c r="IR2417" s="14"/>
      <c r="IS2417" s="14"/>
      <c r="IT2417" s="14"/>
    </row>
    <row r="2418" spans="1:254" x14ac:dyDescent="0.2">
      <c r="A2418" s="12">
        <v>500505</v>
      </c>
      <c r="B2418" s="4" t="s">
        <v>7</v>
      </c>
      <c r="C2418" s="13" t="s">
        <v>2172</v>
      </c>
      <c r="D2418" s="11">
        <v>7.5</v>
      </c>
      <c r="E2418" s="11">
        <v>5</v>
      </c>
      <c r="F2418" s="11">
        <v>2.5</v>
      </c>
      <c r="G2418" s="12">
        <v>0</v>
      </c>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c r="AG2418" s="14"/>
      <c r="AH2418" s="14"/>
      <c r="AI2418" s="14"/>
      <c r="AJ2418" s="14"/>
      <c r="AK2418" s="14"/>
      <c r="AL2418" s="14"/>
      <c r="AM2418" s="14"/>
      <c r="AN2418" s="14"/>
      <c r="AO2418" s="14"/>
      <c r="AP2418" s="14"/>
      <c r="AQ2418" s="14"/>
      <c r="AR2418" s="14"/>
      <c r="AS2418" s="14"/>
      <c r="AT2418" s="14"/>
      <c r="AU2418" s="14"/>
      <c r="AV2418" s="14"/>
      <c r="AW2418" s="14"/>
      <c r="AX2418" s="14"/>
      <c r="AY2418" s="14"/>
      <c r="AZ2418" s="14"/>
      <c r="BA2418" s="14"/>
      <c r="BB2418" s="14"/>
      <c r="BC2418" s="14"/>
      <c r="BD2418" s="14"/>
      <c r="BE2418" s="14"/>
      <c r="BF2418" s="14"/>
      <c r="BG2418" s="14"/>
      <c r="BH2418" s="14"/>
      <c r="BI2418" s="14"/>
      <c r="BJ2418" s="14"/>
      <c r="BK2418" s="14"/>
      <c r="BL2418" s="14"/>
      <c r="BM2418" s="14"/>
      <c r="BN2418" s="14"/>
      <c r="BO2418" s="14"/>
      <c r="BP2418" s="14"/>
      <c r="BQ2418" s="14"/>
      <c r="BR2418" s="14"/>
      <c r="BS2418" s="14"/>
      <c r="BT2418" s="14"/>
      <c r="BU2418" s="14"/>
      <c r="BV2418" s="14"/>
      <c r="BW2418" s="14"/>
      <c r="BX2418" s="14"/>
      <c r="BY2418" s="14"/>
      <c r="BZ2418" s="14"/>
      <c r="CA2418" s="14"/>
      <c r="CB2418" s="14"/>
      <c r="CC2418" s="14"/>
      <c r="CD2418" s="14"/>
      <c r="CE2418" s="14"/>
      <c r="CF2418" s="14"/>
      <c r="CG2418" s="14"/>
      <c r="CH2418" s="14"/>
      <c r="CI2418" s="14"/>
      <c r="CJ2418" s="14"/>
      <c r="CK2418" s="14"/>
      <c r="CL2418" s="14"/>
      <c r="CM2418" s="14"/>
      <c r="CN2418" s="14"/>
      <c r="CO2418" s="14"/>
      <c r="CP2418" s="14"/>
      <c r="CQ2418" s="14"/>
      <c r="CR2418" s="14"/>
      <c r="CS2418" s="14"/>
      <c r="CT2418" s="14"/>
      <c r="CU2418" s="14"/>
      <c r="CV2418" s="14"/>
      <c r="CW2418" s="14"/>
      <c r="CX2418" s="14"/>
      <c r="CY2418" s="14"/>
      <c r="CZ2418" s="14"/>
      <c r="DA2418" s="14"/>
      <c r="DB2418" s="14"/>
      <c r="DC2418" s="14"/>
      <c r="DD2418" s="14"/>
      <c r="DE2418" s="14"/>
      <c r="DF2418" s="14"/>
      <c r="DG2418" s="14"/>
      <c r="DH2418" s="14"/>
      <c r="DI2418" s="14"/>
      <c r="DJ2418" s="14"/>
      <c r="DK2418" s="14"/>
      <c r="DL2418" s="14"/>
      <c r="DM2418" s="14"/>
      <c r="DN2418" s="14"/>
      <c r="DO2418" s="14"/>
      <c r="DP2418" s="14"/>
      <c r="DQ2418" s="14"/>
      <c r="DR2418" s="14"/>
      <c r="DS2418" s="14"/>
      <c r="DT2418" s="14"/>
      <c r="DU2418" s="14"/>
      <c r="DV2418" s="14"/>
      <c r="DW2418" s="14"/>
      <c r="DX2418" s="14"/>
      <c r="DY2418" s="14"/>
      <c r="DZ2418" s="14"/>
      <c r="EA2418" s="14"/>
      <c r="EB2418" s="14"/>
      <c r="EC2418" s="14"/>
      <c r="ED2418" s="14"/>
      <c r="EE2418" s="14"/>
      <c r="EF2418" s="14"/>
      <c r="EG2418" s="14"/>
      <c r="EH2418" s="14"/>
      <c r="EI2418" s="14"/>
      <c r="EJ2418" s="14"/>
      <c r="EK2418" s="14"/>
      <c r="EL2418" s="14"/>
      <c r="EM2418" s="14"/>
      <c r="EN2418" s="14"/>
      <c r="EO2418" s="14"/>
      <c r="EP2418" s="14"/>
      <c r="EQ2418" s="14"/>
      <c r="ER2418" s="14"/>
      <c r="ES2418" s="14"/>
      <c r="ET2418" s="14"/>
      <c r="EU2418" s="14"/>
      <c r="EV2418" s="14"/>
      <c r="EW2418" s="14"/>
      <c r="EX2418" s="14"/>
      <c r="EY2418" s="14"/>
      <c r="EZ2418" s="14"/>
      <c r="FA2418" s="14"/>
      <c r="FB2418" s="14"/>
      <c r="FC2418" s="14"/>
      <c r="FD2418" s="14"/>
      <c r="FE2418" s="14"/>
      <c r="FF2418" s="14"/>
      <c r="FG2418" s="14"/>
      <c r="FH2418" s="14"/>
      <c r="FI2418" s="14"/>
      <c r="FJ2418" s="14"/>
      <c r="FK2418" s="14"/>
      <c r="FL2418" s="14"/>
      <c r="FM2418" s="14"/>
      <c r="FN2418" s="14"/>
      <c r="FO2418" s="14"/>
      <c r="FP2418" s="14"/>
      <c r="FQ2418" s="14"/>
      <c r="FR2418" s="14"/>
      <c r="FS2418" s="14"/>
      <c r="FT2418" s="14"/>
      <c r="FU2418" s="14"/>
      <c r="FV2418" s="14"/>
      <c r="FW2418" s="14"/>
      <c r="FX2418" s="14"/>
      <c r="FY2418" s="14"/>
      <c r="FZ2418" s="14"/>
      <c r="GA2418" s="14"/>
      <c r="GB2418" s="14"/>
      <c r="GC2418" s="14"/>
      <c r="GD2418" s="14"/>
      <c r="GE2418" s="14"/>
      <c r="GF2418" s="14"/>
      <c r="GG2418" s="14"/>
      <c r="GH2418" s="14"/>
      <c r="GI2418" s="14"/>
      <c r="GJ2418" s="14"/>
      <c r="GK2418" s="14"/>
      <c r="GL2418" s="14"/>
      <c r="GM2418" s="14"/>
      <c r="GN2418" s="14"/>
      <c r="GO2418" s="14"/>
      <c r="GP2418" s="14"/>
      <c r="GQ2418" s="14"/>
      <c r="GR2418" s="14"/>
      <c r="GS2418" s="14"/>
      <c r="GT2418" s="14"/>
      <c r="GU2418" s="14"/>
      <c r="GV2418" s="14"/>
      <c r="GW2418" s="14"/>
      <c r="GX2418" s="14"/>
      <c r="GY2418" s="14"/>
      <c r="GZ2418" s="14"/>
      <c r="HA2418" s="14"/>
      <c r="HB2418" s="14"/>
      <c r="HC2418" s="14"/>
      <c r="HD2418" s="14"/>
      <c r="HE2418" s="14"/>
      <c r="HF2418" s="14"/>
      <c r="HG2418" s="14"/>
      <c r="HH2418" s="14"/>
      <c r="HI2418" s="14"/>
      <c r="HJ2418" s="14"/>
      <c r="HK2418" s="14"/>
      <c r="HL2418" s="14"/>
      <c r="HM2418" s="14"/>
      <c r="HN2418" s="14"/>
      <c r="HO2418" s="14"/>
      <c r="HP2418" s="14"/>
      <c r="HQ2418" s="14"/>
      <c r="HR2418" s="14"/>
      <c r="HS2418" s="14"/>
      <c r="HT2418" s="14"/>
      <c r="HU2418" s="14"/>
      <c r="HV2418" s="14"/>
      <c r="HW2418" s="14"/>
      <c r="HX2418" s="14"/>
      <c r="HY2418" s="14"/>
      <c r="HZ2418" s="14"/>
      <c r="IA2418" s="14"/>
      <c r="IB2418" s="14"/>
      <c r="IC2418" s="14"/>
      <c r="ID2418" s="14"/>
      <c r="IE2418" s="14"/>
      <c r="IF2418" s="14"/>
      <c r="IG2418" s="14"/>
      <c r="IH2418" s="14"/>
      <c r="II2418" s="14"/>
      <c r="IJ2418" s="14"/>
      <c r="IK2418" s="14"/>
      <c r="IL2418" s="14"/>
      <c r="IM2418" s="14"/>
      <c r="IN2418" s="14"/>
      <c r="IO2418" s="14"/>
      <c r="IP2418" s="14"/>
      <c r="IQ2418" s="14"/>
      <c r="IR2418" s="14"/>
      <c r="IS2418" s="14"/>
      <c r="IT2418" s="14"/>
    </row>
    <row r="2419" spans="1:254" ht="40.5" x14ac:dyDescent="0.2">
      <c r="A2419" s="12">
        <v>500510</v>
      </c>
      <c r="B2419" s="4"/>
      <c r="C2419" s="13" t="s">
        <v>2173</v>
      </c>
      <c r="D2419" s="11">
        <v>50</v>
      </c>
      <c r="E2419" s="11">
        <v>50</v>
      </c>
      <c r="F2419" s="11"/>
      <c r="G2419" s="12">
        <v>4</v>
      </c>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C2419" s="14"/>
      <c r="AD2419" s="14"/>
      <c r="AE2419" s="14"/>
      <c r="AF2419" s="14"/>
      <c r="AG2419" s="14"/>
      <c r="AH2419" s="14"/>
      <c r="AI2419" s="14"/>
      <c r="AJ2419" s="14"/>
      <c r="AK2419" s="14"/>
      <c r="AL2419" s="14"/>
      <c r="AM2419" s="14"/>
      <c r="AN2419" s="14"/>
      <c r="AO2419" s="14"/>
      <c r="AP2419" s="14"/>
      <c r="AQ2419" s="14"/>
      <c r="AR2419" s="14"/>
      <c r="AS2419" s="14"/>
      <c r="AT2419" s="14"/>
      <c r="AU2419" s="14"/>
      <c r="AV2419" s="14"/>
      <c r="AW2419" s="14"/>
      <c r="AX2419" s="14"/>
      <c r="AY2419" s="14"/>
      <c r="AZ2419" s="14"/>
      <c r="BA2419" s="14"/>
      <c r="BB2419" s="14"/>
      <c r="BC2419" s="14"/>
      <c r="BD2419" s="14"/>
      <c r="BE2419" s="14"/>
      <c r="BF2419" s="14"/>
      <c r="BG2419" s="14"/>
      <c r="BH2419" s="14"/>
      <c r="BI2419" s="14"/>
      <c r="BJ2419" s="14"/>
      <c r="BK2419" s="14"/>
      <c r="BL2419" s="14"/>
      <c r="BM2419" s="14"/>
      <c r="BN2419" s="14"/>
      <c r="BO2419" s="14"/>
      <c r="BP2419" s="14"/>
      <c r="BQ2419" s="14"/>
      <c r="BR2419" s="14"/>
      <c r="BS2419" s="14"/>
      <c r="BT2419" s="14"/>
      <c r="BU2419" s="14"/>
      <c r="BV2419" s="14"/>
      <c r="BW2419" s="14"/>
      <c r="BX2419" s="14"/>
      <c r="BY2419" s="14"/>
      <c r="BZ2419" s="14"/>
      <c r="CA2419" s="14"/>
      <c r="CB2419" s="14"/>
      <c r="CC2419" s="14"/>
      <c r="CD2419" s="14"/>
      <c r="CE2419" s="14"/>
      <c r="CF2419" s="14"/>
      <c r="CG2419" s="14"/>
      <c r="CH2419" s="14"/>
      <c r="CI2419" s="14"/>
      <c r="CJ2419" s="14"/>
      <c r="CK2419" s="14"/>
      <c r="CL2419" s="14"/>
      <c r="CM2419" s="14"/>
      <c r="CN2419" s="14"/>
      <c r="CO2419" s="14"/>
      <c r="CP2419" s="14"/>
      <c r="CQ2419" s="14"/>
      <c r="CR2419" s="14"/>
      <c r="CS2419" s="14"/>
      <c r="CT2419" s="14"/>
      <c r="CU2419" s="14"/>
      <c r="CV2419" s="14"/>
      <c r="CW2419" s="14"/>
      <c r="CX2419" s="14"/>
      <c r="CY2419" s="14"/>
      <c r="CZ2419" s="14"/>
      <c r="DA2419" s="14"/>
      <c r="DB2419" s="14"/>
      <c r="DC2419" s="14"/>
      <c r="DD2419" s="14"/>
      <c r="DE2419" s="14"/>
      <c r="DF2419" s="14"/>
      <c r="DG2419" s="14"/>
      <c r="DH2419" s="14"/>
      <c r="DI2419" s="14"/>
      <c r="DJ2419" s="14"/>
      <c r="DK2419" s="14"/>
      <c r="DL2419" s="14"/>
      <c r="DM2419" s="14"/>
      <c r="DN2419" s="14"/>
      <c r="DO2419" s="14"/>
      <c r="DP2419" s="14"/>
      <c r="DQ2419" s="14"/>
      <c r="DR2419" s="14"/>
      <c r="DS2419" s="14"/>
      <c r="DT2419" s="14"/>
      <c r="DU2419" s="14"/>
      <c r="DV2419" s="14"/>
      <c r="DW2419" s="14"/>
      <c r="DX2419" s="14"/>
      <c r="DY2419" s="14"/>
      <c r="DZ2419" s="14"/>
      <c r="EA2419" s="14"/>
      <c r="EB2419" s="14"/>
      <c r="EC2419" s="14"/>
      <c r="ED2419" s="14"/>
      <c r="EE2419" s="14"/>
      <c r="EF2419" s="14"/>
      <c r="EG2419" s="14"/>
      <c r="EH2419" s="14"/>
      <c r="EI2419" s="14"/>
      <c r="EJ2419" s="14"/>
      <c r="EK2419" s="14"/>
      <c r="EL2419" s="14"/>
      <c r="EM2419" s="14"/>
      <c r="EN2419" s="14"/>
      <c r="EO2419" s="14"/>
      <c r="EP2419" s="14"/>
      <c r="EQ2419" s="14"/>
      <c r="ER2419" s="14"/>
      <c r="ES2419" s="14"/>
      <c r="ET2419" s="14"/>
      <c r="EU2419" s="14"/>
      <c r="EV2419" s="14"/>
      <c r="EW2419" s="14"/>
      <c r="EX2419" s="14"/>
      <c r="EY2419" s="14"/>
      <c r="EZ2419" s="14"/>
      <c r="FA2419" s="14"/>
      <c r="FB2419" s="14"/>
      <c r="FC2419" s="14"/>
      <c r="FD2419" s="14"/>
      <c r="FE2419" s="14"/>
      <c r="FF2419" s="14"/>
      <c r="FG2419" s="14"/>
      <c r="FH2419" s="14"/>
      <c r="FI2419" s="14"/>
      <c r="FJ2419" s="14"/>
      <c r="FK2419" s="14"/>
      <c r="FL2419" s="14"/>
      <c r="FM2419" s="14"/>
      <c r="FN2419" s="14"/>
      <c r="FO2419" s="14"/>
      <c r="FP2419" s="14"/>
      <c r="FQ2419" s="14"/>
      <c r="FR2419" s="14"/>
      <c r="FS2419" s="14"/>
      <c r="FT2419" s="14"/>
      <c r="FU2419" s="14"/>
      <c r="FV2419" s="14"/>
      <c r="FW2419" s="14"/>
      <c r="FX2419" s="14"/>
      <c r="FY2419" s="14"/>
      <c r="FZ2419" s="14"/>
      <c r="GA2419" s="14"/>
      <c r="GB2419" s="14"/>
      <c r="GC2419" s="14"/>
      <c r="GD2419" s="14"/>
      <c r="GE2419" s="14"/>
      <c r="GF2419" s="14"/>
      <c r="GG2419" s="14"/>
      <c r="GH2419" s="14"/>
      <c r="GI2419" s="14"/>
      <c r="GJ2419" s="14"/>
      <c r="GK2419" s="14"/>
      <c r="GL2419" s="14"/>
      <c r="GM2419" s="14"/>
      <c r="GN2419" s="14"/>
      <c r="GO2419" s="14"/>
      <c r="GP2419" s="14"/>
      <c r="GQ2419" s="14"/>
      <c r="GR2419" s="14"/>
      <c r="GS2419" s="14"/>
      <c r="GT2419" s="14"/>
      <c r="GU2419" s="14"/>
      <c r="GV2419" s="14"/>
      <c r="GW2419" s="14"/>
      <c r="GX2419" s="14"/>
      <c r="GY2419" s="14"/>
      <c r="GZ2419" s="14"/>
      <c r="HA2419" s="14"/>
      <c r="HB2419" s="14"/>
      <c r="HC2419" s="14"/>
      <c r="HD2419" s="14"/>
      <c r="HE2419" s="14"/>
      <c r="HF2419" s="14"/>
      <c r="HG2419" s="14"/>
      <c r="HH2419" s="14"/>
      <c r="HI2419" s="14"/>
      <c r="HJ2419" s="14"/>
      <c r="HK2419" s="14"/>
      <c r="HL2419" s="14"/>
      <c r="HM2419" s="14"/>
      <c r="HN2419" s="14"/>
      <c r="HO2419" s="14"/>
      <c r="HP2419" s="14"/>
      <c r="HQ2419" s="14"/>
      <c r="HR2419" s="14"/>
      <c r="HS2419" s="14"/>
      <c r="HT2419" s="14"/>
      <c r="HU2419" s="14"/>
      <c r="HV2419" s="14"/>
      <c r="HW2419" s="14"/>
      <c r="HX2419" s="14"/>
      <c r="HY2419" s="14"/>
      <c r="HZ2419" s="14"/>
      <c r="IA2419" s="14"/>
      <c r="IB2419" s="14"/>
      <c r="IC2419" s="14"/>
      <c r="ID2419" s="14"/>
      <c r="IE2419" s="14"/>
      <c r="IF2419" s="14"/>
      <c r="IG2419" s="14"/>
      <c r="IH2419" s="14"/>
      <c r="II2419" s="14"/>
      <c r="IJ2419" s="14"/>
      <c r="IK2419" s="14"/>
      <c r="IL2419" s="14"/>
      <c r="IM2419" s="14"/>
      <c r="IN2419" s="14"/>
      <c r="IO2419" s="14"/>
      <c r="IP2419" s="14"/>
      <c r="IQ2419" s="14"/>
      <c r="IR2419" s="14"/>
      <c r="IS2419" s="14"/>
      <c r="IT2419" s="14"/>
    </row>
    <row r="2420" spans="1:254" s="18" customFormat="1" x14ac:dyDescent="0.2">
      <c r="A2420" s="12">
        <v>500515</v>
      </c>
      <c r="B2420" s="4"/>
      <c r="C2420" s="13" t="s">
        <v>2174</v>
      </c>
      <c r="D2420" s="11">
        <v>65</v>
      </c>
      <c r="E2420" s="11">
        <v>65</v>
      </c>
      <c r="F2420" s="11"/>
      <c r="G2420" s="12">
        <v>4</v>
      </c>
    </row>
    <row r="2421" spans="1:254" ht="40.5" x14ac:dyDescent="0.2">
      <c r="A2421" s="12">
        <v>500520</v>
      </c>
      <c r="B2421" s="4"/>
      <c r="C2421" s="13" t="s">
        <v>2175</v>
      </c>
      <c r="D2421" s="11">
        <v>36</v>
      </c>
      <c r="E2421" s="11">
        <v>36</v>
      </c>
      <c r="F2421" s="11"/>
      <c r="G2421" s="12">
        <v>4</v>
      </c>
    </row>
    <row r="2422" spans="1:254" s="18" customFormat="1" ht="40.5" x14ac:dyDescent="0.2">
      <c r="A2422" s="12">
        <v>500525</v>
      </c>
      <c r="B2422" s="4"/>
      <c r="C2422" s="19" t="s">
        <v>2176</v>
      </c>
      <c r="D2422" s="11">
        <v>39</v>
      </c>
      <c r="E2422" s="11">
        <v>39</v>
      </c>
      <c r="F2422" s="11"/>
      <c r="G2422" s="12">
        <v>4</v>
      </c>
    </row>
    <row r="2423" spans="1:254" s="18" customFormat="1" ht="40.5" x14ac:dyDescent="0.2">
      <c r="A2423" s="12">
        <v>500530</v>
      </c>
      <c r="B2423" s="4"/>
      <c r="C2423" s="13" t="s">
        <v>2177</v>
      </c>
      <c r="D2423" s="11">
        <v>54</v>
      </c>
      <c r="E2423" s="11">
        <v>54</v>
      </c>
      <c r="F2423" s="11"/>
      <c r="G2423" s="12">
        <v>4</v>
      </c>
    </row>
    <row r="2424" spans="1:254" s="18" customFormat="1" x14ac:dyDescent="0.2">
      <c r="A2424" s="12">
        <v>500535</v>
      </c>
      <c r="B2424" s="4"/>
      <c r="C2424" s="13" t="s">
        <v>2178</v>
      </c>
      <c r="D2424" s="11">
        <v>37</v>
      </c>
      <c r="E2424" s="11">
        <v>37</v>
      </c>
      <c r="F2424" s="11"/>
      <c r="G2424" s="12">
        <v>4</v>
      </c>
    </row>
    <row r="2425" spans="1:254" s="18" customFormat="1" x14ac:dyDescent="0.2">
      <c r="A2425" s="12">
        <v>500540</v>
      </c>
      <c r="B2425" s="4"/>
      <c r="C2425" s="13" t="s">
        <v>2179</v>
      </c>
      <c r="D2425" s="11">
        <v>15</v>
      </c>
      <c r="E2425" s="11">
        <v>15</v>
      </c>
      <c r="F2425" s="11"/>
      <c r="G2425" s="12">
        <v>4</v>
      </c>
    </row>
    <row r="2426" spans="1:254" x14ac:dyDescent="0.2">
      <c r="A2426" s="2">
        <v>500545</v>
      </c>
      <c r="B2426" s="4"/>
      <c r="C2426" s="5" t="s">
        <v>2180</v>
      </c>
      <c r="D2426" s="3">
        <v>53</v>
      </c>
      <c r="E2426" s="11">
        <v>53</v>
      </c>
      <c r="F2426" s="3"/>
      <c r="G2426" s="2">
        <v>4</v>
      </c>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C2426" s="14"/>
      <c r="AD2426" s="14"/>
      <c r="AE2426" s="14"/>
      <c r="AF2426" s="14"/>
      <c r="AG2426" s="14"/>
      <c r="AH2426" s="14"/>
      <c r="AI2426" s="14"/>
      <c r="AJ2426" s="14"/>
      <c r="AK2426" s="14"/>
      <c r="AL2426" s="14"/>
      <c r="AM2426" s="14"/>
      <c r="AN2426" s="14"/>
      <c r="AO2426" s="14"/>
      <c r="AP2426" s="14"/>
      <c r="AQ2426" s="14"/>
      <c r="AR2426" s="14"/>
      <c r="AS2426" s="14"/>
      <c r="AT2426" s="14"/>
      <c r="AU2426" s="14"/>
      <c r="AV2426" s="14"/>
      <c r="AW2426" s="14"/>
      <c r="AX2426" s="14"/>
      <c r="AY2426" s="14"/>
      <c r="AZ2426" s="14"/>
      <c r="BA2426" s="14"/>
      <c r="BB2426" s="14"/>
      <c r="BC2426" s="14"/>
      <c r="BD2426" s="14"/>
      <c r="BE2426" s="14"/>
      <c r="BF2426" s="14"/>
      <c r="BG2426" s="14"/>
      <c r="BH2426" s="14"/>
      <c r="BI2426" s="14"/>
      <c r="BJ2426" s="14"/>
      <c r="BK2426" s="14"/>
      <c r="BL2426" s="14"/>
      <c r="BM2426" s="14"/>
      <c r="BN2426" s="14"/>
      <c r="BO2426" s="14"/>
      <c r="BP2426" s="14"/>
      <c r="BQ2426" s="14"/>
      <c r="BR2426" s="14"/>
      <c r="BS2426" s="14"/>
      <c r="BT2426" s="14"/>
      <c r="BU2426" s="14"/>
      <c r="BV2426" s="14"/>
      <c r="BW2426" s="14"/>
      <c r="BX2426" s="14"/>
      <c r="BY2426" s="14"/>
      <c r="BZ2426" s="14"/>
      <c r="CA2426" s="14"/>
      <c r="CB2426" s="14"/>
      <c r="CC2426" s="14"/>
      <c r="CD2426" s="14"/>
      <c r="CE2426" s="14"/>
      <c r="CF2426" s="14"/>
      <c r="CG2426" s="14"/>
      <c r="CH2426" s="14"/>
      <c r="CI2426" s="14"/>
      <c r="CJ2426" s="14"/>
      <c r="CK2426" s="14"/>
      <c r="CL2426" s="14"/>
      <c r="CM2426" s="14"/>
      <c r="CN2426" s="14"/>
      <c r="CO2426" s="14"/>
      <c r="CP2426" s="14"/>
      <c r="CQ2426" s="14"/>
      <c r="CR2426" s="14"/>
      <c r="CS2426" s="14"/>
      <c r="CT2426" s="14"/>
      <c r="CU2426" s="14"/>
      <c r="CV2426" s="14"/>
      <c r="CW2426" s="14"/>
      <c r="CX2426" s="14"/>
      <c r="CY2426" s="14"/>
      <c r="CZ2426" s="14"/>
      <c r="DA2426" s="14"/>
      <c r="DB2426" s="14"/>
      <c r="DC2426" s="14"/>
      <c r="DD2426" s="14"/>
      <c r="DE2426" s="14"/>
      <c r="DF2426" s="14"/>
      <c r="DG2426" s="14"/>
      <c r="DH2426" s="14"/>
      <c r="DI2426" s="14"/>
      <c r="DJ2426" s="14"/>
      <c r="DK2426" s="14"/>
      <c r="DL2426" s="14"/>
      <c r="DM2426" s="14"/>
      <c r="DN2426" s="14"/>
      <c r="DO2426" s="14"/>
      <c r="DP2426" s="14"/>
      <c r="DQ2426" s="14"/>
      <c r="DR2426" s="14"/>
      <c r="DS2426" s="14"/>
      <c r="DT2426" s="14"/>
      <c r="DU2426" s="14"/>
      <c r="DV2426" s="14"/>
      <c r="DW2426" s="14"/>
      <c r="DX2426" s="14"/>
      <c r="DY2426" s="14"/>
      <c r="DZ2426" s="14"/>
      <c r="EA2426" s="14"/>
      <c r="EB2426" s="14"/>
      <c r="EC2426" s="14"/>
      <c r="ED2426" s="14"/>
      <c r="EE2426" s="14"/>
      <c r="EF2426" s="14"/>
      <c r="EG2426" s="14"/>
      <c r="EH2426" s="14"/>
      <c r="EI2426" s="14"/>
      <c r="EJ2426" s="14"/>
      <c r="EK2426" s="14"/>
      <c r="EL2426" s="14"/>
      <c r="EM2426" s="14"/>
      <c r="EN2426" s="14"/>
      <c r="EO2426" s="14"/>
      <c r="EP2426" s="14"/>
      <c r="EQ2426" s="14"/>
      <c r="ER2426" s="14"/>
      <c r="ES2426" s="14"/>
      <c r="ET2426" s="14"/>
      <c r="EU2426" s="14"/>
      <c r="EV2426" s="14"/>
      <c r="EW2426" s="14"/>
      <c r="EX2426" s="14"/>
      <c r="EY2426" s="14"/>
      <c r="EZ2426" s="14"/>
      <c r="FA2426" s="14"/>
      <c r="FB2426" s="14"/>
      <c r="FC2426" s="14"/>
      <c r="FD2426" s="14"/>
      <c r="FE2426" s="14"/>
      <c r="FF2426" s="14"/>
      <c r="FG2426" s="14"/>
      <c r="FH2426" s="14"/>
      <c r="FI2426" s="14"/>
      <c r="FJ2426" s="14"/>
      <c r="FK2426" s="14"/>
      <c r="FL2426" s="14"/>
      <c r="FM2426" s="14"/>
      <c r="FN2426" s="14"/>
      <c r="FO2426" s="14"/>
      <c r="FP2426" s="14"/>
      <c r="FQ2426" s="14"/>
      <c r="FR2426" s="14"/>
      <c r="FS2426" s="14"/>
      <c r="FT2426" s="14"/>
      <c r="FU2426" s="14"/>
      <c r="FV2426" s="14"/>
      <c r="FW2426" s="14"/>
      <c r="FX2426" s="14"/>
      <c r="FY2426" s="14"/>
      <c r="FZ2426" s="14"/>
      <c r="GA2426" s="14"/>
      <c r="GB2426" s="14"/>
      <c r="GC2426" s="14"/>
      <c r="GD2426" s="14"/>
      <c r="GE2426" s="14"/>
      <c r="GF2426" s="14"/>
      <c r="GG2426" s="14"/>
      <c r="GH2426" s="14"/>
      <c r="GI2426" s="14"/>
      <c r="GJ2426" s="14"/>
      <c r="GK2426" s="14"/>
      <c r="GL2426" s="14"/>
      <c r="GM2426" s="14"/>
      <c r="GN2426" s="14"/>
      <c r="GO2426" s="14"/>
      <c r="GP2426" s="14"/>
      <c r="GQ2426" s="14"/>
      <c r="GR2426" s="14"/>
      <c r="GS2426" s="14"/>
      <c r="GT2426" s="14"/>
      <c r="GU2426" s="14"/>
      <c r="GV2426" s="14"/>
      <c r="GW2426" s="14"/>
      <c r="GX2426" s="14"/>
      <c r="GY2426" s="14"/>
      <c r="GZ2426" s="14"/>
      <c r="HA2426" s="14"/>
      <c r="HB2426" s="14"/>
      <c r="HC2426" s="14"/>
      <c r="HD2426" s="14"/>
      <c r="HE2426" s="14"/>
      <c r="HF2426" s="14"/>
      <c r="HG2426" s="14"/>
      <c r="HH2426" s="14"/>
      <c r="HI2426" s="14"/>
      <c r="HJ2426" s="14"/>
      <c r="HK2426" s="14"/>
      <c r="HL2426" s="14"/>
      <c r="HM2426" s="14"/>
      <c r="HN2426" s="14"/>
      <c r="HO2426" s="14"/>
      <c r="HP2426" s="14"/>
      <c r="HQ2426" s="14"/>
      <c r="HR2426" s="14"/>
      <c r="HS2426" s="14"/>
      <c r="HT2426" s="14"/>
      <c r="HU2426" s="14"/>
      <c r="HV2426" s="14"/>
      <c r="HW2426" s="14"/>
      <c r="HX2426" s="14"/>
      <c r="HY2426" s="14"/>
      <c r="HZ2426" s="14"/>
      <c r="IA2426" s="14"/>
      <c r="IB2426" s="14"/>
      <c r="IC2426" s="14"/>
      <c r="ID2426" s="14"/>
      <c r="IE2426" s="14"/>
      <c r="IF2426" s="14"/>
      <c r="IG2426" s="14"/>
      <c r="IH2426" s="14"/>
      <c r="II2426" s="14"/>
      <c r="IJ2426" s="14"/>
      <c r="IK2426" s="14"/>
      <c r="IL2426" s="14"/>
      <c r="IM2426" s="14"/>
      <c r="IN2426" s="14"/>
      <c r="IO2426" s="14"/>
      <c r="IP2426" s="14"/>
      <c r="IQ2426" s="14"/>
      <c r="IR2426" s="14"/>
      <c r="IS2426" s="14"/>
      <c r="IT2426" s="14"/>
    </row>
    <row r="2427" spans="1:254" s="18" customFormat="1" x14ac:dyDescent="0.2">
      <c r="A2427" s="12">
        <v>500550</v>
      </c>
      <c r="B2427" s="4"/>
      <c r="C2427" s="13" t="s">
        <v>2181</v>
      </c>
      <c r="D2427" s="11">
        <v>37.1</v>
      </c>
      <c r="E2427" s="11">
        <v>37.1</v>
      </c>
      <c r="F2427" s="11"/>
      <c r="G2427" s="12">
        <v>4</v>
      </c>
    </row>
    <row r="2428" spans="1:254" s="18" customFormat="1" ht="40.5" x14ac:dyDescent="0.2">
      <c r="A2428" s="12">
        <v>500555</v>
      </c>
      <c r="B2428" s="4"/>
      <c r="C2428" s="13" t="s">
        <v>2182</v>
      </c>
      <c r="D2428" s="11">
        <v>51.8</v>
      </c>
      <c r="E2428" s="11">
        <v>51.8</v>
      </c>
      <c r="F2428" s="11"/>
      <c r="G2428" s="12">
        <v>4</v>
      </c>
    </row>
    <row r="2429" spans="1:254" s="18" customFormat="1" x14ac:dyDescent="0.2">
      <c r="A2429" s="2">
        <v>500560</v>
      </c>
      <c r="B2429" s="4"/>
      <c r="C2429" s="5" t="s">
        <v>2183</v>
      </c>
      <c r="D2429" s="3">
        <v>120</v>
      </c>
      <c r="E2429" s="11">
        <v>120</v>
      </c>
      <c r="F2429" s="3"/>
      <c r="G2429" s="2">
        <v>4</v>
      </c>
    </row>
    <row r="2430" spans="1:254" s="18" customFormat="1" x14ac:dyDescent="0.2">
      <c r="A2430" s="12">
        <v>500565</v>
      </c>
      <c r="B2430" s="4"/>
      <c r="C2430" s="13" t="s">
        <v>2184</v>
      </c>
      <c r="D2430" s="11">
        <v>68.8</v>
      </c>
      <c r="E2430" s="11">
        <v>68.8</v>
      </c>
      <c r="F2430" s="11"/>
      <c r="G2430" s="12">
        <v>4</v>
      </c>
    </row>
    <row r="2431" spans="1:254" s="18" customFormat="1" x14ac:dyDescent="0.2">
      <c r="A2431" s="12">
        <v>500570</v>
      </c>
      <c r="B2431" s="4"/>
      <c r="C2431" s="13" t="s">
        <v>2185</v>
      </c>
      <c r="D2431" s="11">
        <v>35.4</v>
      </c>
      <c r="E2431" s="11">
        <v>35.4</v>
      </c>
      <c r="F2431" s="11"/>
      <c r="G2431" s="12">
        <v>4</v>
      </c>
    </row>
    <row r="2432" spans="1:254" ht="40.5" x14ac:dyDescent="0.2">
      <c r="A2432" s="20">
        <v>500575</v>
      </c>
      <c r="B2432" s="24"/>
      <c r="C2432" s="47" t="s">
        <v>2186</v>
      </c>
      <c r="D2432" s="26" t="s">
        <v>2187</v>
      </c>
      <c r="E2432" s="26" t="s">
        <v>5515</v>
      </c>
      <c r="F2432" s="56">
        <v>2</v>
      </c>
      <c r="G2432" s="12">
        <v>3</v>
      </c>
      <c r="H2432" s="57"/>
      <c r="I2432" s="14"/>
      <c r="J2432" s="14"/>
      <c r="K2432" s="14"/>
      <c r="L2432" s="14"/>
      <c r="M2432" s="14"/>
      <c r="N2432" s="14"/>
      <c r="O2432" s="14"/>
      <c r="P2432" s="14"/>
      <c r="Q2432" s="14"/>
      <c r="R2432" s="14"/>
      <c r="S2432" s="14"/>
      <c r="T2432" s="14"/>
      <c r="U2432" s="14"/>
      <c r="V2432" s="14"/>
      <c r="W2432" s="14"/>
      <c r="X2432" s="14"/>
      <c r="Y2432" s="14"/>
      <c r="Z2432" s="14"/>
      <c r="AA2432" s="14"/>
      <c r="AB2432" s="14"/>
      <c r="AC2432" s="14"/>
      <c r="AD2432" s="14"/>
      <c r="AE2432" s="14"/>
      <c r="AF2432" s="14"/>
      <c r="AG2432" s="14"/>
      <c r="AH2432" s="14"/>
      <c r="AI2432" s="14"/>
      <c r="AJ2432" s="14"/>
      <c r="AK2432" s="14"/>
      <c r="AL2432" s="14"/>
      <c r="AM2432" s="14"/>
      <c r="AN2432" s="14"/>
      <c r="AO2432" s="14"/>
      <c r="AP2432" s="14"/>
      <c r="AQ2432" s="14"/>
      <c r="AR2432" s="14"/>
      <c r="AS2432" s="14"/>
      <c r="AT2432" s="14"/>
      <c r="AU2432" s="14"/>
      <c r="AV2432" s="14"/>
      <c r="AW2432" s="14"/>
      <c r="AX2432" s="14"/>
      <c r="AY2432" s="14"/>
      <c r="AZ2432" s="14"/>
      <c r="BA2432" s="14"/>
      <c r="BB2432" s="14"/>
      <c r="BC2432" s="14"/>
      <c r="BD2432" s="14"/>
      <c r="BE2432" s="14"/>
      <c r="BF2432" s="14"/>
      <c r="BG2432" s="14"/>
      <c r="BH2432" s="14"/>
      <c r="BI2432" s="14"/>
      <c r="BJ2432" s="14"/>
      <c r="BK2432" s="14"/>
      <c r="BL2432" s="14"/>
      <c r="BM2432" s="14"/>
      <c r="BN2432" s="14"/>
      <c r="BO2432" s="14"/>
      <c r="BP2432" s="14"/>
      <c r="BQ2432" s="14"/>
      <c r="BR2432" s="14"/>
      <c r="BS2432" s="14"/>
      <c r="BT2432" s="14"/>
      <c r="BU2432" s="14"/>
      <c r="BV2432" s="14"/>
      <c r="BW2432" s="14"/>
      <c r="BX2432" s="14"/>
      <c r="BY2432" s="14"/>
      <c r="BZ2432" s="14"/>
      <c r="CA2432" s="14"/>
      <c r="CB2432" s="14"/>
      <c r="CC2432" s="14"/>
      <c r="CD2432" s="14"/>
      <c r="CE2432" s="14"/>
      <c r="CF2432" s="14"/>
      <c r="CG2432" s="14"/>
      <c r="CH2432" s="14"/>
      <c r="CI2432" s="14"/>
      <c r="CJ2432" s="14"/>
      <c r="CK2432" s="14"/>
      <c r="CL2432" s="14"/>
      <c r="CM2432" s="14"/>
      <c r="CN2432" s="14"/>
      <c r="CO2432" s="14"/>
      <c r="CP2432" s="14"/>
      <c r="CQ2432" s="14"/>
      <c r="CR2432" s="14"/>
      <c r="CS2432" s="14"/>
      <c r="CT2432" s="14"/>
      <c r="CU2432" s="14"/>
      <c r="CV2432" s="14"/>
      <c r="CW2432" s="14"/>
      <c r="CX2432" s="14"/>
      <c r="CY2432" s="14"/>
      <c r="CZ2432" s="14"/>
      <c r="DA2432" s="14"/>
      <c r="DB2432" s="14"/>
      <c r="DC2432" s="14"/>
      <c r="DD2432" s="14"/>
      <c r="DE2432" s="14"/>
      <c r="DF2432" s="14"/>
      <c r="DG2432" s="14"/>
      <c r="DH2432" s="14"/>
      <c r="DI2432" s="14"/>
      <c r="DJ2432" s="14"/>
      <c r="DK2432" s="14"/>
      <c r="DL2432" s="14"/>
      <c r="DM2432" s="14"/>
      <c r="DN2432" s="14"/>
      <c r="DO2432" s="14"/>
      <c r="DP2432" s="14"/>
      <c r="DQ2432" s="14"/>
      <c r="DR2432" s="14"/>
      <c r="DS2432" s="14"/>
      <c r="DT2432" s="14"/>
      <c r="DU2432" s="14"/>
      <c r="DV2432" s="14"/>
      <c r="DW2432" s="14"/>
      <c r="DX2432" s="14"/>
      <c r="DY2432" s="14"/>
      <c r="DZ2432" s="14"/>
      <c r="EA2432" s="14"/>
      <c r="EB2432" s="14"/>
      <c r="EC2432" s="14"/>
      <c r="ED2432" s="14"/>
      <c r="EE2432" s="14"/>
      <c r="EF2432" s="14"/>
      <c r="EG2432" s="14"/>
      <c r="EH2432" s="14"/>
      <c r="EI2432" s="14"/>
      <c r="EJ2432" s="14"/>
      <c r="EK2432" s="14"/>
      <c r="EL2432" s="14"/>
      <c r="EM2432" s="14"/>
      <c r="EN2432" s="14"/>
      <c r="EO2432" s="14"/>
      <c r="EP2432" s="14"/>
      <c r="EQ2432" s="14"/>
      <c r="ER2432" s="14"/>
      <c r="ES2432" s="14"/>
      <c r="ET2432" s="14"/>
      <c r="EU2432" s="14"/>
      <c r="EV2432" s="14"/>
      <c r="EW2432" s="14"/>
      <c r="EX2432" s="14"/>
      <c r="EY2432" s="14"/>
      <c r="EZ2432" s="14"/>
      <c r="FA2432" s="14"/>
      <c r="FB2432" s="14"/>
      <c r="FC2432" s="14"/>
      <c r="FD2432" s="14"/>
      <c r="FE2432" s="14"/>
      <c r="FF2432" s="14"/>
      <c r="FG2432" s="14"/>
      <c r="FH2432" s="14"/>
      <c r="FI2432" s="14"/>
      <c r="FJ2432" s="14"/>
      <c r="FK2432" s="14"/>
      <c r="FL2432" s="14"/>
      <c r="FM2432" s="14"/>
      <c r="FN2432" s="14"/>
      <c r="FO2432" s="14"/>
      <c r="FP2432" s="14"/>
      <c r="FQ2432" s="14"/>
      <c r="FR2432" s="14"/>
      <c r="FS2432" s="14"/>
      <c r="FT2432" s="14"/>
      <c r="FU2432" s="14"/>
      <c r="FV2432" s="14"/>
      <c r="FW2432" s="14"/>
      <c r="FX2432" s="14"/>
      <c r="FY2432" s="14"/>
      <c r="FZ2432" s="14"/>
      <c r="GA2432" s="14"/>
      <c r="GB2432" s="14"/>
      <c r="GC2432" s="14"/>
      <c r="GD2432" s="14"/>
      <c r="GE2432" s="14"/>
      <c r="GF2432" s="14"/>
      <c r="GG2432" s="14"/>
      <c r="GH2432" s="14"/>
      <c r="GI2432" s="14"/>
      <c r="GJ2432" s="14"/>
      <c r="GK2432" s="14"/>
      <c r="GL2432" s="14"/>
      <c r="GM2432" s="14"/>
      <c r="GN2432" s="14"/>
      <c r="GO2432" s="14"/>
      <c r="GP2432" s="14"/>
      <c r="GQ2432" s="14"/>
      <c r="GR2432" s="14"/>
      <c r="GS2432" s="14"/>
      <c r="GT2432" s="14"/>
      <c r="GU2432" s="14"/>
      <c r="GV2432" s="14"/>
      <c r="GW2432" s="14"/>
      <c r="GX2432" s="14"/>
      <c r="GY2432" s="14"/>
      <c r="GZ2432" s="14"/>
      <c r="HA2432" s="14"/>
      <c r="HB2432" s="14"/>
      <c r="HC2432" s="14"/>
      <c r="HD2432" s="14"/>
      <c r="HE2432" s="14"/>
      <c r="HF2432" s="14"/>
      <c r="HG2432" s="14"/>
      <c r="HH2432" s="14"/>
      <c r="HI2432" s="14"/>
      <c r="HJ2432" s="14"/>
      <c r="HK2432" s="14"/>
      <c r="HL2432" s="14"/>
      <c r="HM2432" s="14"/>
      <c r="HN2432" s="14"/>
      <c r="HO2432" s="14"/>
      <c r="HP2432" s="14"/>
      <c r="HQ2432" s="14"/>
      <c r="HR2432" s="14"/>
      <c r="HS2432" s="14"/>
      <c r="HT2432" s="14"/>
      <c r="HU2432" s="14"/>
      <c r="HV2432" s="14"/>
      <c r="HW2432" s="14"/>
      <c r="HX2432" s="14"/>
      <c r="HY2432" s="14"/>
      <c r="HZ2432" s="14"/>
      <c r="IA2432" s="14"/>
      <c r="IB2432" s="14"/>
      <c r="IC2432" s="14"/>
      <c r="ID2432" s="14"/>
      <c r="IE2432" s="14"/>
      <c r="IF2432" s="14"/>
      <c r="IG2432" s="14"/>
      <c r="IH2432" s="14"/>
      <c r="II2432" s="14"/>
      <c r="IJ2432" s="14"/>
      <c r="IK2432" s="14"/>
      <c r="IL2432" s="14"/>
      <c r="IM2432" s="14"/>
      <c r="IN2432" s="14"/>
      <c r="IO2432" s="14"/>
      <c r="IP2432" s="14"/>
      <c r="IQ2432" s="14"/>
      <c r="IR2432" s="14"/>
      <c r="IS2432" s="14"/>
      <c r="IT2432" s="14"/>
    </row>
    <row r="2433" spans="1:254" x14ac:dyDescent="0.2">
      <c r="A2433" s="20">
        <v>500580</v>
      </c>
      <c r="B2433" s="24"/>
      <c r="C2433" s="47" t="s">
        <v>2188</v>
      </c>
      <c r="D2433" s="26" t="s">
        <v>1218</v>
      </c>
      <c r="E2433" s="26">
        <v>10</v>
      </c>
      <c r="F2433" s="26" t="s">
        <v>1209</v>
      </c>
      <c r="G2433" s="12">
        <v>3</v>
      </c>
      <c r="H2433" s="57"/>
      <c r="I2433" s="14"/>
      <c r="J2433" s="14"/>
      <c r="K2433" s="14"/>
      <c r="L2433" s="14"/>
      <c r="M2433" s="14"/>
      <c r="N2433" s="14"/>
      <c r="O2433" s="14"/>
      <c r="P2433" s="14"/>
      <c r="Q2433" s="14"/>
      <c r="R2433" s="14"/>
      <c r="S2433" s="14"/>
      <c r="T2433" s="14"/>
      <c r="U2433" s="14"/>
      <c r="V2433" s="14"/>
      <c r="W2433" s="14"/>
      <c r="X2433" s="14"/>
      <c r="Y2433" s="14"/>
      <c r="Z2433" s="14"/>
      <c r="AA2433" s="14"/>
      <c r="AB2433" s="14"/>
      <c r="AC2433" s="14"/>
      <c r="AD2433" s="14"/>
      <c r="AE2433" s="14"/>
      <c r="AF2433" s="14"/>
      <c r="AG2433" s="14"/>
      <c r="AH2433" s="14"/>
      <c r="AI2433" s="14"/>
      <c r="AJ2433" s="14"/>
      <c r="AK2433" s="14"/>
      <c r="AL2433" s="14"/>
      <c r="AM2433" s="14"/>
      <c r="AN2433" s="14"/>
      <c r="AO2433" s="14"/>
      <c r="AP2433" s="14"/>
      <c r="AQ2433" s="14"/>
      <c r="AR2433" s="14"/>
      <c r="AS2433" s="14"/>
      <c r="AT2433" s="14"/>
      <c r="AU2433" s="14"/>
      <c r="AV2433" s="14"/>
      <c r="AW2433" s="14"/>
      <c r="AX2433" s="14"/>
      <c r="AY2433" s="14"/>
      <c r="AZ2433" s="14"/>
      <c r="BA2433" s="14"/>
      <c r="BB2433" s="14"/>
      <c r="BC2433" s="14"/>
      <c r="BD2433" s="14"/>
      <c r="BE2433" s="14"/>
      <c r="BF2433" s="14"/>
      <c r="BG2433" s="14"/>
      <c r="BH2433" s="14"/>
      <c r="BI2433" s="14"/>
      <c r="BJ2433" s="14"/>
      <c r="BK2433" s="14"/>
      <c r="BL2433" s="14"/>
      <c r="BM2433" s="14"/>
      <c r="BN2433" s="14"/>
      <c r="BO2433" s="14"/>
      <c r="BP2433" s="14"/>
      <c r="BQ2433" s="14"/>
      <c r="BR2433" s="14"/>
      <c r="BS2433" s="14"/>
      <c r="BT2433" s="14"/>
      <c r="BU2433" s="14"/>
      <c r="BV2433" s="14"/>
      <c r="BW2433" s="14"/>
      <c r="BX2433" s="14"/>
      <c r="BY2433" s="14"/>
      <c r="BZ2433" s="14"/>
      <c r="CA2433" s="14"/>
      <c r="CB2433" s="14"/>
      <c r="CC2433" s="14"/>
      <c r="CD2433" s="14"/>
      <c r="CE2433" s="14"/>
      <c r="CF2433" s="14"/>
      <c r="CG2433" s="14"/>
      <c r="CH2433" s="14"/>
      <c r="CI2433" s="14"/>
      <c r="CJ2433" s="14"/>
      <c r="CK2433" s="14"/>
      <c r="CL2433" s="14"/>
      <c r="CM2433" s="14"/>
      <c r="CN2433" s="14"/>
      <c r="CO2433" s="14"/>
      <c r="CP2433" s="14"/>
      <c r="CQ2433" s="14"/>
      <c r="CR2433" s="14"/>
      <c r="CS2433" s="14"/>
      <c r="CT2433" s="14"/>
      <c r="CU2433" s="14"/>
      <c r="CV2433" s="14"/>
      <c r="CW2433" s="14"/>
      <c r="CX2433" s="14"/>
      <c r="CY2433" s="14"/>
      <c r="CZ2433" s="14"/>
      <c r="DA2433" s="14"/>
      <c r="DB2433" s="14"/>
      <c r="DC2433" s="14"/>
      <c r="DD2433" s="14"/>
      <c r="DE2433" s="14"/>
      <c r="DF2433" s="14"/>
      <c r="DG2433" s="14"/>
      <c r="DH2433" s="14"/>
      <c r="DI2433" s="14"/>
      <c r="DJ2433" s="14"/>
      <c r="DK2433" s="14"/>
      <c r="DL2433" s="14"/>
      <c r="DM2433" s="14"/>
      <c r="DN2433" s="14"/>
      <c r="DO2433" s="14"/>
      <c r="DP2433" s="14"/>
      <c r="DQ2433" s="14"/>
      <c r="DR2433" s="14"/>
      <c r="DS2433" s="14"/>
      <c r="DT2433" s="14"/>
      <c r="DU2433" s="14"/>
      <c r="DV2433" s="14"/>
      <c r="DW2433" s="14"/>
      <c r="DX2433" s="14"/>
      <c r="DY2433" s="14"/>
      <c r="DZ2433" s="14"/>
      <c r="EA2433" s="14"/>
      <c r="EB2433" s="14"/>
      <c r="EC2433" s="14"/>
      <c r="ED2433" s="14"/>
      <c r="EE2433" s="14"/>
      <c r="EF2433" s="14"/>
      <c r="EG2433" s="14"/>
      <c r="EH2433" s="14"/>
      <c r="EI2433" s="14"/>
      <c r="EJ2433" s="14"/>
      <c r="EK2433" s="14"/>
      <c r="EL2433" s="14"/>
      <c r="EM2433" s="14"/>
      <c r="EN2433" s="14"/>
      <c r="EO2433" s="14"/>
      <c r="EP2433" s="14"/>
      <c r="EQ2433" s="14"/>
      <c r="ER2433" s="14"/>
      <c r="ES2433" s="14"/>
      <c r="ET2433" s="14"/>
      <c r="EU2433" s="14"/>
      <c r="EV2433" s="14"/>
      <c r="EW2433" s="14"/>
      <c r="EX2433" s="14"/>
      <c r="EY2433" s="14"/>
      <c r="EZ2433" s="14"/>
      <c r="FA2433" s="14"/>
      <c r="FB2433" s="14"/>
      <c r="FC2433" s="14"/>
      <c r="FD2433" s="14"/>
      <c r="FE2433" s="14"/>
      <c r="FF2433" s="14"/>
      <c r="FG2433" s="14"/>
      <c r="FH2433" s="14"/>
      <c r="FI2433" s="14"/>
      <c r="FJ2433" s="14"/>
      <c r="FK2433" s="14"/>
      <c r="FL2433" s="14"/>
      <c r="FM2433" s="14"/>
      <c r="FN2433" s="14"/>
      <c r="FO2433" s="14"/>
      <c r="FP2433" s="14"/>
      <c r="FQ2433" s="14"/>
      <c r="FR2433" s="14"/>
      <c r="FS2433" s="14"/>
      <c r="FT2433" s="14"/>
      <c r="FU2433" s="14"/>
      <c r="FV2433" s="14"/>
      <c r="FW2433" s="14"/>
      <c r="FX2433" s="14"/>
      <c r="FY2433" s="14"/>
      <c r="FZ2433" s="14"/>
      <c r="GA2433" s="14"/>
      <c r="GB2433" s="14"/>
      <c r="GC2433" s="14"/>
      <c r="GD2433" s="14"/>
      <c r="GE2433" s="14"/>
      <c r="GF2433" s="14"/>
      <c r="GG2433" s="14"/>
      <c r="GH2433" s="14"/>
      <c r="GI2433" s="14"/>
      <c r="GJ2433" s="14"/>
      <c r="GK2433" s="14"/>
      <c r="GL2433" s="14"/>
      <c r="GM2433" s="14"/>
      <c r="GN2433" s="14"/>
      <c r="GO2433" s="14"/>
      <c r="GP2433" s="14"/>
      <c r="GQ2433" s="14"/>
      <c r="GR2433" s="14"/>
      <c r="GS2433" s="14"/>
      <c r="GT2433" s="14"/>
      <c r="GU2433" s="14"/>
      <c r="GV2433" s="14"/>
      <c r="GW2433" s="14"/>
      <c r="GX2433" s="14"/>
      <c r="GY2433" s="14"/>
      <c r="GZ2433" s="14"/>
      <c r="HA2433" s="14"/>
      <c r="HB2433" s="14"/>
      <c r="HC2433" s="14"/>
      <c r="HD2433" s="14"/>
      <c r="HE2433" s="14"/>
      <c r="HF2433" s="14"/>
      <c r="HG2433" s="14"/>
      <c r="HH2433" s="14"/>
      <c r="HI2433" s="14"/>
      <c r="HJ2433" s="14"/>
      <c r="HK2433" s="14"/>
      <c r="HL2433" s="14"/>
      <c r="HM2433" s="14"/>
      <c r="HN2433" s="14"/>
      <c r="HO2433" s="14"/>
      <c r="HP2433" s="14"/>
      <c r="HQ2433" s="14"/>
      <c r="HR2433" s="14"/>
      <c r="HS2433" s="14"/>
      <c r="HT2433" s="14"/>
      <c r="HU2433" s="14"/>
      <c r="HV2433" s="14"/>
      <c r="HW2433" s="14"/>
      <c r="HX2433" s="14"/>
      <c r="HY2433" s="14"/>
      <c r="HZ2433" s="14"/>
      <c r="IA2433" s="14"/>
      <c r="IB2433" s="14"/>
      <c r="IC2433" s="14"/>
      <c r="ID2433" s="14"/>
      <c r="IE2433" s="14"/>
      <c r="IF2433" s="14"/>
      <c r="IG2433" s="14"/>
      <c r="IH2433" s="14"/>
      <c r="II2433" s="14"/>
      <c r="IJ2433" s="14"/>
      <c r="IK2433" s="14"/>
      <c r="IL2433" s="14"/>
      <c r="IM2433" s="14"/>
      <c r="IN2433" s="14"/>
      <c r="IO2433" s="14"/>
      <c r="IP2433" s="14"/>
      <c r="IQ2433" s="14"/>
      <c r="IR2433" s="14"/>
      <c r="IS2433" s="14"/>
      <c r="IT2433" s="14"/>
    </row>
    <row r="2434" spans="1:254" ht="40.5" x14ac:dyDescent="0.2">
      <c r="A2434" s="20">
        <v>500585</v>
      </c>
      <c r="B2434" s="24"/>
      <c r="C2434" s="47" t="s">
        <v>2189</v>
      </c>
      <c r="D2434" s="26" t="s">
        <v>2190</v>
      </c>
      <c r="E2434" s="26">
        <v>7</v>
      </c>
      <c r="F2434" s="26" t="s">
        <v>2191</v>
      </c>
      <c r="G2434" s="12">
        <v>3</v>
      </c>
      <c r="H2434" s="57"/>
      <c r="I2434" s="14"/>
      <c r="J2434" s="14"/>
      <c r="K2434" s="14"/>
      <c r="L2434" s="14"/>
      <c r="M2434" s="14"/>
      <c r="N2434" s="14"/>
      <c r="O2434" s="14"/>
      <c r="P2434" s="14"/>
      <c r="Q2434" s="14"/>
      <c r="R2434" s="14"/>
      <c r="S2434" s="14"/>
      <c r="T2434" s="14"/>
      <c r="U2434" s="14"/>
      <c r="V2434" s="14"/>
      <c r="W2434" s="14"/>
      <c r="X2434" s="14"/>
      <c r="Y2434" s="14"/>
      <c r="Z2434" s="14"/>
      <c r="AA2434" s="14"/>
      <c r="AB2434" s="14"/>
      <c r="AC2434" s="14"/>
      <c r="AD2434" s="14"/>
      <c r="AE2434" s="14"/>
      <c r="AF2434" s="14"/>
      <c r="AG2434" s="14"/>
      <c r="AH2434" s="14"/>
      <c r="AI2434" s="14"/>
      <c r="AJ2434" s="14"/>
      <c r="AK2434" s="14"/>
      <c r="AL2434" s="14"/>
      <c r="AM2434" s="14"/>
      <c r="AN2434" s="14"/>
      <c r="AO2434" s="14"/>
      <c r="AP2434" s="14"/>
      <c r="AQ2434" s="14"/>
      <c r="AR2434" s="14"/>
      <c r="AS2434" s="14"/>
      <c r="AT2434" s="14"/>
      <c r="AU2434" s="14"/>
      <c r="AV2434" s="14"/>
      <c r="AW2434" s="14"/>
      <c r="AX2434" s="14"/>
      <c r="AY2434" s="14"/>
      <c r="AZ2434" s="14"/>
      <c r="BA2434" s="14"/>
      <c r="BB2434" s="14"/>
      <c r="BC2434" s="14"/>
      <c r="BD2434" s="14"/>
      <c r="BE2434" s="14"/>
      <c r="BF2434" s="14"/>
      <c r="BG2434" s="14"/>
      <c r="BH2434" s="14"/>
      <c r="BI2434" s="14"/>
      <c r="BJ2434" s="14"/>
      <c r="BK2434" s="14"/>
      <c r="BL2434" s="14"/>
      <c r="BM2434" s="14"/>
      <c r="BN2434" s="14"/>
      <c r="BO2434" s="14"/>
      <c r="BP2434" s="14"/>
      <c r="BQ2434" s="14"/>
      <c r="BR2434" s="14"/>
      <c r="BS2434" s="14"/>
      <c r="BT2434" s="14"/>
      <c r="BU2434" s="14"/>
      <c r="BV2434" s="14"/>
      <c r="BW2434" s="14"/>
      <c r="BX2434" s="14"/>
      <c r="BY2434" s="14"/>
      <c r="BZ2434" s="14"/>
      <c r="CA2434" s="14"/>
      <c r="CB2434" s="14"/>
      <c r="CC2434" s="14"/>
      <c r="CD2434" s="14"/>
      <c r="CE2434" s="14"/>
      <c r="CF2434" s="14"/>
      <c r="CG2434" s="14"/>
      <c r="CH2434" s="14"/>
      <c r="CI2434" s="14"/>
      <c r="CJ2434" s="14"/>
      <c r="CK2434" s="14"/>
      <c r="CL2434" s="14"/>
      <c r="CM2434" s="14"/>
      <c r="CN2434" s="14"/>
      <c r="CO2434" s="14"/>
      <c r="CP2434" s="14"/>
      <c r="CQ2434" s="14"/>
      <c r="CR2434" s="14"/>
      <c r="CS2434" s="14"/>
      <c r="CT2434" s="14"/>
      <c r="CU2434" s="14"/>
      <c r="CV2434" s="14"/>
      <c r="CW2434" s="14"/>
      <c r="CX2434" s="14"/>
      <c r="CY2434" s="14"/>
      <c r="CZ2434" s="14"/>
      <c r="DA2434" s="14"/>
      <c r="DB2434" s="14"/>
      <c r="DC2434" s="14"/>
      <c r="DD2434" s="14"/>
      <c r="DE2434" s="14"/>
      <c r="DF2434" s="14"/>
      <c r="DG2434" s="14"/>
      <c r="DH2434" s="14"/>
      <c r="DI2434" s="14"/>
      <c r="DJ2434" s="14"/>
      <c r="DK2434" s="14"/>
      <c r="DL2434" s="14"/>
      <c r="DM2434" s="14"/>
      <c r="DN2434" s="14"/>
      <c r="DO2434" s="14"/>
      <c r="DP2434" s="14"/>
      <c r="DQ2434" s="14"/>
      <c r="DR2434" s="14"/>
      <c r="DS2434" s="14"/>
      <c r="DT2434" s="14"/>
      <c r="DU2434" s="14"/>
      <c r="DV2434" s="14"/>
      <c r="DW2434" s="14"/>
      <c r="DX2434" s="14"/>
      <c r="DY2434" s="14"/>
      <c r="DZ2434" s="14"/>
      <c r="EA2434" s="14"/>
      <c r="EB2434" s="14"/>
      <c r="EC2434" s="14"/>
      <c r="ED2434" s="14"/>
      <c r="EE2434" s="14"/>
      <c r="EF2434" s="14"/>
      <c r="EG2434" s="14"/>
      <c r="EH2434" s="14"/>
      <c r="EI2434" s="14"/>
      <c r="EJ2434" s="14"/>
      <c r="EK2434" s="14"/>
      <c r="EL2434" s="14"/>
      <c r="EM2434" s="14"/>
      <c r="EN2434" s="14"/>
      <c r="EO2434" s="14"/>
      <c r="EP2434" s="14"/>
      <c r="EQ2434" s="14"/>
      <c r="ER2434" s="14"/>
      <c r="ES2434" s="14"/>
      <c r="ET2434" s="14"/>
      <c r="EU2434" s="14"/>
      <c r="EV2434" s="14"/>
      <c r="EW2434" s="14"/>
      <c r="EX2434" s="14"/>
      <c r="EY2434" s="14"/>
      <c r="EZ2434" s="14"/>
      <c r="FA2434" s="14"/>
      <c r="FB2434" s="14"/>
      <c r="FC2434" s="14"/>
      <c r="FD2434" s="14"/>
      <c r="FE2434" s="14"/>
      <c r="FF2434" s="14"/>
      <c r="FG2434" s="14"/>
      <c r="FH2434" s="14"/>
      <c r="FI2434" s="14"/>
      <c r="FJ2434" s="14"/>
      <c r="FK2434" s="14"/>
      <c r="FL2434" s="14"/>
      <c r="FM2434" s="14"/>
      <c r="FN2434" s="14"/>
      <c r="FO2434" s="14"/>
      <c r="FP2434" s="14"/>
      <c r="FQ2434" s="14"/>
      <c r="FR2434" s="14"/>
      <c r="FS2434" s="14"/>
      <c r="FT2434" s="14"/>
      <c r="FU2434" s="14"/>
      <c r="FV2434" s="14"/>
      <c r="FW2434" s="14"/>
      <c r="FX2434" s="14"/>
      <c r="FY2434" s="14"/>
      <c r="FZ2434" s="14"/>
      <c r="GA2434" s="14"/>
      <c r="GB2434" s="14"/>
      <c r="GC2434" s="14"/>
      <c r="GD2434" s="14"/>
      <c r="GE2434" s="14"/>
      <c r="GF2434" s="14"/>
      <c r="GG2434" s="14"/>
      <c r="GH2434" s="14"/>
      <c r="GI2434" s="14"/>
      <c r="GJ2434" s="14"/>
      <c r="GK2434" s="14"/>
      <c r="GL2434" s="14"/>
      <c r="GM2434" s="14"/>
      <c r="GN2434" s="14"/>
      <c r="GO2434" s="14"/>
      <c r="GP2434" s="14"/>
      <c r="GQ2434" s="14"/>
      <c r="GR2434" s="14"/>
      <c r="GS2434" s="14"/>
      <c r="GT2434" s="14"/>
      <c r="GU2434" s="14"/>
      <c r="GV2434" s="14"/>
      <c r="GW2434" s="14"/>
      <c r="GX2434" s="14"/>
      <c r="GY2434" s="14"/>
      <c r="GZ2434" s="14"/>
      <c r="HA2434" s="14"/>
      <c r="HB2434" s="14"/>
      <c r="HC2434" s="14"/>
      <c r="HD2434" s="14"/>
      <c r="HE2434" s="14"/>
      <c r="HF2434" s="14"/>
      <c r="HG2434" s="14"/>
      <c r="HH2434" s="14"/>
      <c r="HI2434" s="14"/>
      <c r="HJ2434" s="14"/>
      <c r="HK2434" s="14"/>
      <c r="HL2434" s="14"/>
      <c r="HM2434" s="14"/>
      <c r="HN2434" s="14"/>
      <c r="HO2434" s="14"/>
      <c r="HP2434" s="14"/>
      <c r="HQ2434" s="14"/>
      <c r="HR2434" s="14"/>
      <c r="HS2434" s="14"/>
      <c r="HT2434" s="14"/>
      <c r="HU2434" s="14"/>
      <c r="HV2434" s="14"/>
      <c r="HW2434" s="14"/>
      <c r="HX2434" s="14"/>
      <c r="HY2434" s="14"/>
      <c r="HZ2434" s="14"/>
      <c r="IA2434" s="14"/>
      <c r="IB2434" s="14"/>
      <c r="IC2434" s="14"/>
      <c r="ID2434" s="14"/>
      <c r="IE2434" s="14"/>
      <c r="IF2434" s="14"/>
      <c r="IG2434" s="14"/>
      <c r="IH2434" s="14"/>
      <c r="II2434" s="14"/>
      <c r="IJ2434" s="14"/>
      <c r="IK2434" s="14"/>
      <c r="IL2434" s="14"/>
      <c r="IM2434" s="14"/>
      <c r="IN2434" s="14"/>
      <c r="IO2434" s="14"/>
      <c r="IP2434" s="14"/>
      <c r="IQ2434" s="14"/>
      <c r="IR2434" s="14"/>
      <c r="IS2434" s="14"/>
      <c r="IT2434" s="14"/>
    </row>
    <row r="2435" spans="1:254" x14ac:dyDescent="0.2">
      <c r="A2435" s="20">
        <v>500590</v>
      </c>
      <c r="B2435" s="24"/>
      <c r="C2435" s="47" t="s">
        <v>2192</v>
      </c>
      <c r="D2435" s="26" t="s">
        <v>2190</v>
      </c>
      <c r="E2435" s="26">
        <v>7</v>
      </c>
      <c r="F2435" s="26" t="s">
        <v>2191</v>
      </c>
      <c r="G2435" s="12">
        <v>3</v>
      </c>
      <c r="H2435" s="57"/>
      <c r="I2435" s="14"/>
      <c r="J2435" s="14"/>
      <c r="K2435" s="14"/>
      <c r="L2435" s="14"/>
      <c r="M2435" s="14"/>
      <c r="N2435" s="14"/>
      <c r="O2435" s="14"/>
      <c r="P2435" s="14"/>
      <c r="Q2435" s="14"/>
      <c r="R2435" s="14"/>
      <c r="S2435" s="14"/>
      <c r="T2435" s="14"/>
      <c r="U2435" s="14"/>
      <c r="V2435" s="14"/>
      <c r="W2435" s="14"/>
      <c r="X2435" s="14"/>
      <c r="Y2435" s="14"/>
      <c r="Z2435" s="14"/>
      <c r="AA2435" s="14"/>
      <c r="AB2435" s="14"/>
      <c r="AC2435" s="14"/>
      <c r="AD2435" s="14"/>
      <c r="AE2435" s="14"/>
      <c r="AF2435" s="14"/>
      <c r="AG2435" s="14"/>
      <c r="AH2435" s="14"/>
      <c r="AI2435" s="14"/>
      <c r="AJ2435" s="14"/>
      <c r="AK2435" s="14"/>
      <c r="AL2435" s="14"/>
      <c r="AM2435" s="14"/>
      <c r="AN2435" s="14"/>
      <c r="AO2435" s="14"/>
      <c r="AP2435" s="14"/>
      <c r="AQ2435" s="14"/>
      <c r="AR2435" s="14"/>
      <c r="AS2435" s="14"/>
      <c r="AT2435" s="14"/>
      <c r="AU2435" s="14"/>
      <c r="AV2435" s="14"/>
      <c r="AW2435" s="14"/>
      <c r="AX2435" s="14"/>
      <c r="AY2435" s="14"/>
      <c r="AZ2435" s="14"/>
      <c r="BA2435" s="14"/>
      <c r="BB2435" s="14"/>
      <c r="BC2435" s="14"/>
      <c r="BD2435" s="14"/>
      <c r="BE2435" s="14"/>
      <c r="BF2435" s="14"/>
      <c r="BG2435" s="14"/>
      <c r="BH2435" s="14"/>
      <c r="BI2435" s="14"/>
      <c r="BJ2435" s="14"/>
      <c r="BK2435" s="14"/>
      <c r="BL2435" s="14"/>
      <c r="BM2435" s="14"/>
      <c r="BN2435" s="14"/>
      <c r="BO2435" s="14"/>
      <c r="BP2435" s="14"/>
      <c r="BQ2435" s="14"/>
      <c r="BR2435" s="14"/>
      <c r="BS2435" s="14"/>
      <c r="BT2435" s="14"/>
      <c r="BU2435" s="14"/>
      <c r="BV2435" s="14"/>
      <c r="BW2435" s="14"/>
      <c r="BX2435" s="14"/>
      <c r="BY2435" s="14"/>
      <c r="BZ2435" s="14"/>
      <c r="CA2435" s="14"/>
      <c r="CB2435" s="14"/>
      <c r="CC2435" s="14"/>
      <c r="CD2435" s="14"/>
      <c r="CE2435" s="14"/>
      <c r="CF2435" s="14"/>
      <c r="CG2435" s="14"/>
      <c r="CH2435" s="14"/>
      <c r="CI2435" s="14"/>
      <c r="CJ2435" s="14"/>
      <c r="CK2435" s="14"/>
      <c r="CL2435" s="14"/>
      <c r="CM2435" s="14"/>
      <c r="CN2435" s="14"/>
      <c r="CO2435" s="14"/>
      <c r="CP2435" s="14"/>
      <c r="CQ2435" s="14"/>
      <c r="CR2435" s="14"/>
      <c r="CS2435" s="14"/>
      <c r="CT2435" s="14"/>
      <c r="CU2435" s="14"/>
      <c r="CV2435" s="14"/>
      <c r="CW2435" s="14"/>
      <c r="CX2435" s="14"/>
      <c r="CY2435" s="14"/>
      <c r="CZ2435" s="14"/>
      <c r="DA2435" s="14"/>
      <c r="DB2435" s="14"/>
      <c r="DC2435" s="14"/>
      <c r="DD2435" s="14"/>
      <c r="DE2435" s="14"/>
      <c r="DF2435" s="14"/>
      <c r="DG2435" s="14"/>
      <c r="DH2435" s="14"/>
      <c r="DI2435" s="14"/>
      <c r="DJ2435" s="14"/>
      <c r="DK2435" s="14"/>
      <c r="DL2435" s="14"/>
      <c r="DM2435" s="14"/>
      <c r="DN2435" s="14"/>
      <c r="DO2435" s="14"/>
      <c r="DP2435" s="14"/>
      <c r="DQ2435" s="14"/>
      <c r="DR2435" s="14"/>
      <c r="DS2435" s="14"/>
      <c r="DT2435" s="14"/>
      <c r="DU2435" s="14"/>
      <c r="DV2435" s="14"/>
      <c r="DW2435" s="14"/>
      <c r="DX2435" s="14"/>
      <c r="DY2435" s="14"/>
      <c r="DZ2435" s="14"/>
      <c r="EA2435" s="14"/>
      <c r="EB2435" s="14"/>
      <c r="EC2435" s="14"/>
      <c r="ED2435" s="14"/>
      <c r="EE2435" s="14"/>
      <c r="EF2435" s="14"/>
      <c r="EG2435" s="14"/>
      <c r="EH2435" s="14"/>
      <c r="EI2435" s="14"/>
      <c r="EJ2435" s="14"/>
      <c r="EK2435" s="14"/>
      <c r="EL2435" s="14"/>
      <c r="EM2435" s="14"/>
      <c r="EN2435" s="14"/>
      <c r="EO2435" s="14"/>
      <c r="EP2435" s="14"/>
      <c r="EQ2435" s="14"/>
      <c r="ER2435" s="14"/>
      <c r="ES2435" s="14"/>
      <c r="ET2435" s="14"/>
      <c r="EU2435" s="14"/>
      <c r="EV2435" s="14"/>
      <c r="EW2435" s="14"/>
      <c r="EX2435" s="14"/>
      <c r="EY2435" s="14"/>
      <c r="EZ2435" s="14"/>
      <c r="FA2435" s="14"/>
      <c r="FB2435" s="14"/>
      <c r="FC2435" s="14"/>
      <c r="FD2435" s="14"/>
      <c r="FE2435" s="14"/>
      <c r="FF2435" s="14"/>
      <c r="FG2435" s="14"/>
      <c r="FH2435" s="14"/>
      <c r="FI2435" s="14"/>
      <c r="FJ2435" s="14"/>
      <c r="FK2435" s="14"/>
      <c r="FL2435" s="14"/>
      <c r="FM2435" s="14"/>
      <c r="FN2435" s="14"/>
      <c r="FO2435" s="14"/>
      <c r="FP2435" s="14"/>
      <c r="FQ2435" s="14"/>
      <c r="FR2435" s="14"/>
      <c r="FS2435" s="14"/>
      <c r="FT2435" s="14"/>
      <c r="FU2435" s="14"/>
      <c r="FV2435" s="14"/>
      <c r="FW2435" s="14"/>
      <c r="FX2435" s="14"/>
      <c r="FY2435" s="14"/>
      <c r="FZ2435" s="14"/>
      <c r="GA2435" s="14"/>
      <c r="GB2435" s="14"/>
      <c r="GC2435" s="14"/>
      <c r="GD2435" s="14"/>
      <c r="GE2435" s="14"/>
      <c r="GF2435" s="14"/>
      <c r="GG2435" s="14"/>
      <c r="GH2435" s="14"/>
      <c r="GI2435" s="14"/>
      <c r="GJ2435" s="14"/>
      <c r="GK2435" s="14"/>
      <c r="GL2435" s="14"/>
      <c r="GM2435" s="14"/>
      <c r="GN2435" s="14"/>
      <c r="GO2435" s="14"/>
      <c r="GP2435" s="14"/>
      <c r="GQ2435" s="14"/>
      <c r="GR2435" s="14"/>
      <c r="GS2435" s="14"/>
      <c r="GT2435" s="14"/>
      <c r="GU2435" s="14"/>
      <c r="GV2435" s="14"/>
      <c r="GW2435" s="14"/>
      <c r="GX2435" s="14"/>
      <c r="GY2435" s="14"/>
      <c r="GZ2435" s="14"/>
      <c r="HA2435" s="14"/>
      <c r="HB2435" s="14"/>
      <c r="HC2435" s="14"/>
      <c r="HD2435" s="14"/>
      <c r="HE2435" s="14"/>
      <c r="HF2435" s="14"/>
      <c r="HG2435" s="14"/>
      <c r="HH2435" s="14"/>
      <c r="HI2435" s="14"/>
      <c r="HJ2435" s="14"/>
      <c r="HK2435" s="14"/>
      <c r="HL2435" s="14"/>
      <c r="HM2435" s="14"/>
      <c r="HN2435" s="14"/>
      <c r="HO2435" s="14"/>
      <c r="HP2435" s="14"/>
      <c r="HQ2435" s="14"/>
      <c r="HR2435" s="14"/>
      <c r="HS2435" s="14"/>
      <c r="HT2435" s="14"/>
      <c r="HU2435" s="14"/>
      <c r="HV2435" s="14"/>
      <c r="HW2435" s="14"/>
      <c r="HX2435" s="14"/>
      <c r="HY2435" s="14"/>
      <c r="HZ2435" s="14"/>
      <c r="IA2435" s="14"/>
      <c r="IB2435" s="14"/>
      <c r="IC2435" s="14"/>
      <c r="ID2435" s="14"/>
      <c r="IE2435" s="14"/>
      <c r="IF2435" s="14"/>
      <c r="IG2435" s="14"/>
      <c r="IH2435" s="14"/>
      <c r="II2435" s="14"/>
      <c r="IJ2435" s="14"/>
      <c r="IK2435" s="14"/>
      <c r="IL2435" s="14"/>
      <c r="IM2435" s="14"/>
      <c r="IN2435" s="14"/>
      <c r="IO2435" s="14"/>
      <c r="IP2435" s="14"/>
      <c r="IQ2435" s="14"/>
      <c r="IR2435" s="14"/>
      <c r="IS2435" s="14"/>
      <c r="IT2435" s="14"/>
    </row>
    <row r="2436" spans="1:254" x14ac:dyDescent="0.2">
      <c r="A2436" s="48">
        <v>500591</v>
      </c>
      <c r="B2436" s="24"/>
      <c r="C2436" s="49" t="s">
        <v>2193</v>
      </c>
      <c r="D2436" s="50" t="s">
        <v>2194</v>
      </c>
      <c r="E2436" s="26">
        <v>13</v>
      </c>
      <c r="F2436" s="50" t="s">
        <v>1170</v>
      </c>
      <c r="G2436" s="2">
        <v>3</v>
      </c>
      <c r="H2436" s="57"/>
      <c r="I2436" s="14"/>
      <c r="J2436" s="14"/>
      <c r="K2436" s="14"/>
      <c r="L2436" s="14"/>
      <c r="M2436" s="14"/>
      <c r="N2436" s="14"/>
      <c r="O2436" s="14"/>
      <c r="P2436" s="14"/>
      <c r="Q2436" s="14"/>
      <c r="R2436" s="14"/>
      <c r="S2436" s="14"/>
      <c r="T2436" s="14"/>
      <c r="U2436" s="14"/>
      <c r="V2436" s="14"/>
      <c r="W2436" s="14"/>
      <c r="X2436" s="14"/>
      <c r="Y2436" s="14"/>
      <c r="Z2436" s="14"/>
      <c r="AA2436" s="14"/>
      <c r="AB2436" s="14"/>
      <c r="AC2436" s="14"/>
      <c r="AD2436" s="14"/>
      <c r="AE2436" s="14"/>
      <c r="AF2436" s="14"/>
      <c r="AG2436" s="14"/>
      <c r="AH2436" s="14"/>
      <c r="AI2436" s="14"/>
      <c r="AJ2436" s="14"/>
      <c r="AK2436" s="14"/>
      <c r="AL2436" s="14"/>
      <c r="AM2436" s="14"/>
      <c r="AN2436" s="14"/>
      <c r="AO2436" s="14"/>
      <c r="AP2436" s="14"/>
      <c r="AQ2436" s="14"/>
      <c r="AR2436" s="14"/>
      <c r="AS2436" s="14"/>
      <c r="AT2436" s="14"/>
      <c r="AU2436" s="14"/>
      <c r="AV2436" s="14"/>
      <c r="AW2436" s="14"/>
      <c r="AX2436" s="14"/>
      <c r="AY2436" s="14"/>
      <c r="AZ2436" s="14"/>
      <c r="BA2436" s="14"/>
      <c r="BB2436" s="14"/>
      <c r="BC2436" s="14"/>
      <c r="BD2436" s="14"/>
      <c r="BE2436" s="14"/>
      <c r="BF2436" s="14"/>
      <c r="BG2436" s="14"/>
      <c r="BH2436" s="14"/>
      <c r="BI2436" s="14"/>
      <c r="BJ2436" s="14"/>
      <c r="BK2436" s="14"/>
      <c r="BL2436" s="14"/>
      <c r="BM2436" s="14"/>
      <c r="BN2436" s="14"/>
      <c r="BO2436" s="14"/>
      <c r="BP2436" s="14"/>
      <c r="BQ2436" s="14"/>
      <c r="BR2436" s="14"/>
      <c r="BS2436" s="14"/>
      <c r="BT2436" s="14"/>
      <c r="BU2436" s="14"/>
      <c r="BV2436" s="14"/>
      <c r="BW2436" s="14"/>
      <c r="BX2436" s="14"/>
      <c r="BY2436" s="14"/>
      <c r="BZ2436" s="14"/>
      <c r="CA2436" s="14"/>
      <c r="CB2436" s="14"/>
      <c r="CC2436" s="14"/>
      <c r="CD2436" s="14"/>
      <c r="CE2436" s="14"/>
      <c r="CF2436" s="14"/>
      <c r="CG2436" s="14"/>
      <c r="CH2436" s="14"/>
      <c r="CI2436" s="14"/>
      <c r="CJ2436" s="14"/>
      <c r="CK2436" s="14"/>
      <c r="CL2436" s="14"/>
      <c r="CM2436" s="14"/>
      <c r="CN2436" s="14"/>
      <c r="CO2436" s="14"/>
      <c r="CP2436" s="14"/>
      <c r="CQ2436" s="14"/>
      <c r="CR2436" s="14"/>
      <c r="CS2436" s="14"/>
      <c r="CT2436" s="14"/>
      <c r="CU2436" s="14"/>
      <c r="CV2436" s="14"/>
      <c r="CW2436" s="14"/>
      <c r="CX2436" s="14"/>
      <c r="CY2436" s="14"/>
      <c r="CZ2436" s="14"/>
      <c r="DA2436" s="14"/>
      <c r="DB2436" s="14"/>
      <c r="DC2436" s="14"/>
      <c r="DD2436" s="14"/>
      <c r="DE2436" s="14"/>
      <c r="DF2436" s="14"/>
      <c r="DG2436" s="14"/>
      <c r="DH2436" s="14"/>
      <c r="DI2436" s="14"/>
      <c r="DJ2436" s="14"/>
      <c r="DK2436" s="14"/>
      <c r="DL2436" s="14"/>
      <c r="DM2436" s="14"/>
      <c r="DN2436" s="14"/>
      <c r="DO2436" s="14"/>
      <c r="DP2436" s="14"/>
      <c r="DQ2436" s="14"/>
      <c r="DR2436" s="14"/>
      <c r="DS2436" s="14"/>
      <c r="DT2436" s="14"/>
      <c r="DU2436" s="14"/>
      <c r="DV2436" s="14"/>
      <c r="DW2436" s="14"/>
      <c r="DX2436" s="14"/>
      <c r="DY2436" s="14"/>
      <c r="DZ2436" s="14"/>
      <c r="EA2436" s="14"/>
      <c r="EB2436" s="14"/>
      <c r="EC2436" s="14"/>
      <c r="ED2436" s="14"/>
      <c r="EE2436" s="14"/>
      <c r="EF2436" s="14"/>
      <c r="EG2436" s="14"/>
      <c r="EH2436" s="14"/>
      <c r="EI2436" s="14"/>
      <c r="EJ2436" s="14"/>
      <c r="EK2436" s="14"/>
      <c r="EL2436" s="14"/>
      <c r="EM2436" s="14"/>
      <c r="EN2436" s="14"/>
      <c r="EO2436" s="14"/>
      <c r="EP2436" s="14"/>
      <c r="EQ2436" s="14"/>
      <c r="ER2436" s="14"/>
      <c r="ES2436" s="14"/>
      <c r="ET2436" s="14"/>
      <c r="EU2436" s="14"/>
      <c r="EV2436" s="14"/>
      <c r="EW2436" s="14"/>
      <c r="EX2436" s="14"/>
      <c r="EY2436" s="14"/>
      <c r="EZ2436" s="14"/>
      <c r="FA2436" s="14"/>
      <c r="FB2436" s="14"/>
      <c r="FC2436" s="14"/>
      <c r="FD2436" s="14"/>
      <c r="FE2436" s="14"/>
      <c r="FF2436" s="14"/>
      <c r="FG2436" s="14"/>
      <c r="FH2436" s="14"/>
      <c r="FI2436" s="14"/>
      <c r="FJ2436" s="14"/>
      <c r="FK2436" s="14"/>
      <c r="FL2436" s="14"/>
      <c r="FM2436" s="14"/>
      <c r="FN2436" s="14"/>
      <c r="FO2436" s="14"/>
      <c r="FP2436" s="14"/>
      <c r="FQ2436" s="14"/>
      <c r="FR2436" s="14"/>
      <c r="FS2436" s="14"/>
      <c r="FT2436" s="14"/>
      <c r="FU2436" s="14"/>
      <c r="FV2436" s="14"/>
      <c r="FW2436" s="14"/>
      <c r="FX2436" s="14"/>
      <c r="FY2436" s="14"/>
      <c r="FZ2436" s="14"/>
      <c r="GA2436" s="14"/>
      <c r="GB2436" s="14"/>
      <c r="GC2436" s="14"/>
      <c r="GD2436" s="14"/>
      <c r="GE2436" s="14"/>
      <c r="GF2436" s="14"/>
      <c r="GG2436" s="14"/>
      <c r="GH2436" s="14"/>
      <c r="GI2436" s="14"/>
      <c r="GJ2436" s="14"/>
      <c r="GK2436" s="14"/>
      <c r="GL2436" s="14"/>
      <c r="GM2436" s="14"/>
      <c r="GN2436" s="14"/>
      <c r="GO2436" s="14"/>
      <c r="GP2436" s="14"/>
      <c r="GQ2436" s="14"/>
      <c r="GR2436" s="14"/>
      <c r="GS2436" s="14"/>
      <c r="GT2436" s="14"/>
      <c r="GU2436" s="14"/>
      <c r="GV2436" s="14"/>
      <c r="GW2436" s="14"/>
      <c r="GX2436" s="14"/>
      <c r="GY2436" s="14"/>
      <c r="GZ2436" s="14"/>
      <c r="HA2436" s="14"/>
      <c r="HB2436" s="14"/>
      <c r="HC2436" s="14"/>
      <c r="HD2436" s="14"/>
      <c r="HE2436" s="14"/>
      <c r="HF2436" s="14"/>
      <c r="HG2436" s="14"/>
      <c r="HH2436" s="14"/>
      <c r="HI2436" s="14"/>
      <c r="HJ2436" s="14"/>
      <c r="HK2436" s="14"/>
      <c r="HL2436" s="14"/>
      <c r="HM2436" s="14"/>
      <c r="HN2436" s="14"/>
      <c r="HO2436" s="14"/>
      <c r="HP2436" s="14"/>
      <c r="HQ2436" s="14"/>
      <c r="HR2436" s="14"/>
      <c r="HS2436" s="14"/>
      <c r="HT2436" s="14"/>
      <c r="HU2436" s="14"/>
      <c r="HV2436" s="14"/>
      <c r="HW2436" s="14"/>
      <c r="HX2436" s="14"/>
      <c r="HY2436" s="14"/>
      <c r="HZ2436" s="14"/>
      <c r="IA2436" s="14"/>
      <c r="IB2436" s="14"/>
      <c r="IC2436" s="14"/>
      <c r="ID2436" s="14"/>
      <c r="IE2436" s="14"/>
      <c r="IF2436" s="14"/>
      <c r="IG2436" s="14"/>
      <c r="IH2436" s="14"/>
      <c r="II2436" s="14"/>
      <c r="IJ2436" s="14"/>
      <c r="IK2436" s="14"/>
      <c r="IL2436" s="14"/>
      <c r="IM2436" s="14"/>
      <c r="IN2436" s="14"/>
      <c r="IO2436" s="14"/>
      <c r="IP2436" s="14"/>
      <c r="IQ2436" s="14"/>
      <c r="IR2436" s="14"/>
      <c r="IS2436" s="14"/>
      <c r="IT2436" s="14"/>
    </row>
    <row r="2437" spans="1:254" x14ac:dyDescent="0.2">
      <c r="A2437" s="2">
        <v>500595</v>
      </c>
      <c r="B2437" s="4"/>
      <c r="C2437" s="5" t="s">
        <v>2195</v>
      </c>
      <c r="D2437" s="3">
        <v>30</v>
      </c>
      <c r="E2437" s="3">
        <v>22</v>
      </c>
      <c r="F2437" s="3">
        <v>8</v>
      </c>
      <c r="G2437" s="48">
        <v>5</v>
      </c>
      <c r="H2437" s="57"/>
      <c r="I2437" s="14"/>
      <c r="J2437" s="14"/>
      <c r="K2437" s="14"/>
      <c r="L2437" s="14"/>
      <c r="M2437" s="14"/>
      <c r="N2437" s="14"/>
      <c r="O2437" s="14"/>
      <c r="P2437" s="14"/>
      <c r="Q2437" s="14"/>
      <c r="R2437" s="14"/>
      <c r="S2437" s="14"/>
      <c r="T2437" s="14"/>
      <c r="U2437" s="14"/>
      <c r="V2437" s="14"/>
      <c r="W2437" s="14"/>
      <c r="X2437" s="14"/>
      <c r="Y2437" s="14"/>
      <c r="Z2437" s="14"/>
      <c r="AA2437" s="14"/>
      <c r="AB2437" s="14"/>
      <c r="AC2437" s="14"/>
      <c r="AD2437" s="14"/>
      <c r="AE2437" s="14"/>
      <c r="AF2437" s="14"/>
      <c r="AG2437" s="14"/>
      <c r="AH2437" s="14"/>
      <c r="AI2437" s="14"/>
      <c r="AJ2437" s="14"/>
      <c r="AK2437" s="14"/>
      <c r="AL2437" s="14"/>
      <c r="AM2437" s="14"/>
      <c r="AN2437" s="14"/>
      <c r="AO2437" s="14"/>
      <c r="AP2437" s="14"/>
      <c r="AQ2437" s="14"/>
      <c r="AR2437" s="14"/>
      <c r="AS2437" s="14"/>
      <c r="AT2437" s="14"/>
      <c r="AU2437" s="14"/>
      <c r="AV2437" s="14"/>
      <c r="AW2437" s="14"/>
      <c r="AX2437" s="14"/>
      <c r="AY2437" s="14"/>
      <c r="AZ2437" s="14"/>
      <c r="BA2437" s="14"/>
      <c r="BB2437" s="14"/>
      <c r="BC2437" s="14"/>
      <c r="BD2437" s="14"/>
      <c r="BE2437" s="14"/>
      <c r="BF2437" s="14"/>
      <c r="BG2437" s="14"/>
      <c r="BH2437" s="14"/>
      <c r="BI2437" s="14"/>
      <c r="BJ2437" s="14"/>
      <c r="BK2437" s="14"/>
      <c r="BL2437" s="14"/>
      <c r="BM2437" s="14"/>
      <c r="BN2437" s="14"/>
      <c r="BO2437" s="14"/>
      <c r="BP2437" s="14"/>
      <c r="BQ2437" s="14"/>
      <c r="BR2437" s="14"/>
      <c r="BS2437" s="14"/>
      <c r="BT2437" s="14"/>
      <c r="BU2437" s="14"/>
      <c r="BV2437" s="14"/>
      <c r="BW2437" s="14"/>
      <c r="BX2437" s="14"/>
      <c r="BY2437" s="14"/>
      <c r="BZ2437" s="14"/>
      <c r="CA2437" s="14"/>
      <c r="CB2437" s="14"/>
      <c r="CC2437" s="14"/>
      <c r="CD2437" s="14"/>
      <c r="CE2437" s="14"/>
      <c r="CF2437" s="14"/>
      <c r="CG2437" s="14"/>
      <c r="CH2437" s="14"/>
      <c r="CI2437" s="14"/>
      <c r="CJ2437" s="14"/>
      <c r="CK2437" s="14"/>
      <c r="CL2437" s="14"/>
      <c r="CM2437" s="14"/>
      <c r="CN2437" s="14"/>
      <c r="CO2437" s="14"/>
      <c r="CP2437" s="14"/>
      <c r="CQ2437" s="14"/>
      <c r="CR2437" s="14"/>
      <c r="CS2437" s="14"/>
      <c r="CT2437" s="14"/>
      <c r="CU2437" s="14"/>
      <c r="CV2437" s="14"/>
      <c r="CW2437" s="14"/>
      <c r="CX2437" s="14"/>
      <c r="CY2437" s="14"/>
      <c r="CZ2437" s="14"/>
      <c r="DA2437" s="14"/>
      <c r="DB2437" s="14"/>
      <c r="DC2437" s="14"/>
      <c r="DD2437" s="14"/>
      <c r="DE2437" s="14"/>
      <c r="DF2437" s="14"/>
      <c r="DG2437" s="14"/>
      <c r="DH2437" s="14"/>
      <c r="DI2437" s="14"/>
      <c r="DJ2437" s="14"/>
      <c r="DK2437" s="14"/>
      <c r="DL2437" s="14"/>
      <c r="DM2437" s="14"/>
      <c r="DN2437" s="14"/>
      <c r="DO2437" s="14"/>
      <c r="DP2437" s="14"/>
      <c r="DQ2437" s="14"/>
      <c r="DR2437" s="14"/>
      <c r="DS2437" s="14"/>
      <c r="DT2437" s="14"/>
      <c r="DU2437" s="14"/>
      <c r="DV2437" s="14"/>
      <c r="DW2437" s="14"/>
      <c r="DX2437" s="14"/>
      <c r="DY2437" s="14"/>
      <c r="DZ2437" s="14"/>
      <c r="EA2437" s="14"/>
      <c r="EB2437" s="14"/>
      <c r="EC2437" s="14"/>
      <c r="ED2437" s="14"/>
      <c r="EE2437" s="14"/>
      <c r="EF2437" s="14"/>
      <c r="EG2437" s="14"/>
      <c r="EH2437" s="14"/>
      <c r="EI2437" s="14"/>
      <c r="EJ2437" s="14"/>
      <c r="EK2437" s="14"/>
      <c r="EL2437" s="14"/>
      <c r="EM2437" s="14"/>
      <c r="EN2437" s="14"/>
      <c r="EO2437" s="14"/>
      <c r="EP2437" s="14"/>
      <c r="EQ2437" s="14"/>
      <c r="ER2437" s="14"/>
      <c r="ES2437" s="14"/>
      <c r="ET2437" s="14"/>
      <c r="EU2437" s="14"/>
      <c r="EV2437" s="14"/>
      <c r="EW2437" s="14"/>
      <c r="EX2437" s="14"/>
      <c r="EY2437" s="14"/>
      <c r="EZ2437" s="14"/>
      <c r="FA2437" s="14"/>
      <c r="FB2437" s="14"/>
      <c r="FC2437" s="14"/>
      <c r="FD2437" s="14"/>
      <c r="FE2437" s="14"/>
      <c r="FF2437" s="14"/>
      <c r="FG2437" s="14"/>
      <c r="FH2437" s="14"/>
      <c r="FI2437" s="14"/>
      <c r="FJ2437" s="14"/>
      <c r="FK2437" s="14"/>
      <c r="FL2437" s="14"/>
      <c r="FM2437" s="14"/>
      <c r="FN2437" s="14"/>
      <c r="FO2437" s="14"/>
      <c r="FP2437" s="14"/>
      <c r="FQ2437" s="14"/>
      <c r="FR2437" s="14"/>
      <c r="FS2437" s="14"/>
      <c r="FT2437" s="14"/>
      <c r="FU2437" s="14"/>
      <c r="FV2437" s="14"/>
      <c r="FW2437" s="14"/>
      <c r="FX2437" s="14"/>
      <c r="FY2437" s="14"/>
      <c r="FZ2437" s="14"/>
      <c r="GA2437" s="14"/>
      <c r="GB2437" s="14"/>
      <c r="GC2437" s="14"/>
      <c r="GD2437" s="14"/>
      <c r="GE2437" s="14"/>
      <c r="GF2437" s="14"/>
      <c r="GG2437" s="14"/>
      <c r="GH2437" s="14"/>
      <c r="GI2437" s="14"/>
      <c r="GJ2437" s="14"/>
      <c r="GK2437" s="14"/>
      <c r="GL2437" s="14"/>
      <c r="GM2437" s="14"/>
      <c r="GN2437" s="14"/>
      <c r="GO2437" s="14"/>
      <c r="GP2437" s="14"/>
      <c r="GQ2437" s="14"/>
      <c r="GR2437" s="14"/>
      <c r="GS2437" s="14"/>
      <c r="GT2437" s="14"/>
      <c r="GU2437" s="14"/>
      <c r="GV2437" s="14"/>
      <c r="GW2437" s="14"/>
      <c r="GX2437" s="14"/>
      <c r="GY2437" s="14"/>
      <c r="GZ2437" s="14"/>
      <c r="HA2437" s="14"/>
      <c r="HB2437" s="14"/>
      <c r="HC2437" s="14"/>
      <c r="HD2437" s="14"/>
      <c r="HE2437" s="14"/>
      <c r="HF2437" s="14"/>
      <c r="HG2437" s="14"/>
      <c r="HH2437" s="14"/>
      <c r="HI2437" s="14"/>
      <c r="HJ2437" s="14"/>
      <c r="HK2437" s="14"/>
      <c r="HL2437" s="14"/>
      <c r="HM2437" s="14"/>
      <c r="HN2437" s="14"/>
      <c r="HO2437" s="14"/>
      <c r="HP2437" s="14"/>
      <c r="HQ2437" s="14"/>
      <c r="HR2437" s="14"/>
      <c r="HS2437" s="14"/>
      <c r="HT2437" s="14"/>
      <c r="HU2437" s="14"/>
      <c r="HV2437" s="14"/>
      <c r="HW2437" s="14"/>
      <c r="HX2437" s="14"/>
      <c r="HY2437" s="14"/>
      <c r="HZ2437" s="14"/>
      <c r="IA2437" s="14"/>
      <c r="IB2437" s="14"/>
      <c r="IC2437" s="14"/>
      <c r="ID2437" s="14"/>
      <c r="IE2437" s="14"/>
      <c r="IF2437" s="14"/>
      <c r="IG2437" s="14"/>
      <c r="IH2437" s="14"/>
      <c r="II2437" s="14"/>
      <c r="IJ2437" s="14"/>
      <c r="IK2437" s="14"/>
      <c r="IL2437" s="14"/>
      <c r="IM2437" s="14"/>
      <c r="IN2437" s="14"/>
      <c r="IO2437" s="14"/>
      <c r="IP2437" s="14"/>
      <c r="IQ2437" s="14"/>
      <c r="IR2437" s="14"/>
      <c r="IS2437" s="14"/>
      <c r="IT2437" s="14"/>
    </row>
    <row r="2438" spans="1:254" x14ac:dyDescent="0.2">
      <c r="A2438" s="20">
        <v>500600</v>
      </c>
      <c r="B2438" s="24"/>
      <c r="C2438" s="47" t="s">
        <v>2196</v>
      </c>
      <c r="D2438" s="26" t="s">
        <v>2194</v>
      </c>
      <c r="E2438" s="26">
        <v>13</v>
      </c>
      <c r="F2438" s="26" t="s">
        <v>1170</v>
      </c>
      <c r="G2438" s="12">
        <v>3</v>
      </c>
      <c r="H2438" s="57"/>
      <c r="I2438" s="14"/>
      <c r="J2438" s="14"/>
      <c r="K2438" s="14"/>
      <c r="L2438" s="14"/>
      <c r="M2438" s="14"/>
      <c r="N2438" s="14"/>
      <c r="O2438" s="14"/>
      <c r="P2438" s="14"/>
      <c r="Q2438" s="14"/>
      <c r="R2438" s="14"/>
      <c r="S2438" s="14"/>
      <c r="T2438" s="14"/>
      <c r="U2438" s="14"/>
      <c r="V2438" s="14"/>
      <c r="W2438" s="14"/>
      <c r="X2438" s="14"/>
      <c r="Y2438" s="14"/>
      <c r="Z2438" s="14"/>
      <c r="AA2438" s="14"/>
      <c r="AB2438" s="14"/>
      <c r="AC2438" s="14"/>
      <c r="AD2438" s="14"/>
      <c r="AE2438" s="14"/>
      <c r="AF2438" s="14"/>
      <c r="AG2438" s="14"/>
      <c r="AH2438" s="14"/>
      <c r="AI2438" s="14"/>
      <c r="AJ2438" s="14"/>
      <c r="AK2438" s="14"/>
      <c r="AL2438" s="14"/>
      <c r="AM2438" s="14"/>
      <c r="AN2438" s="14"/>
      <c r="AO2438" s="14"/>
      <c r="AP2438" s="14"/>
      <c r="AQ2438" s="14"/>
      <c r="AR2438" s="14"/>
      <c r="AS2438" s="14"/>
      <c r="AT2438" s="14"/>
      <c r="AU2438" s="14"/>
      <c r="AV2438" s="14"/>
      <c r="AW2438" s="14"/>
      <c r="AX2438" s="14"/>
      <c r="AY2438" s="14"/>
      <c r="AZ2438" s="14"/>
      <c r="BA2438" s="14"/>
      <c r="BB2438" s="14"/>
      <c r="BC2438" s="14"/>
      <c r="BD2438" s="14"/>
      <c r="BE2438" s="14"/>
      <c r="BF2438" s="14"/>
      <c r="BG2438" s="14"/>
      <c r="BH2438" s="14"/>
      <c r="BI2438" s="14"/>
      <c r="BJ2438" s="14"/>
      <c r="BK2438" s="14"/>
      <c r="BL2438" s="14"/>
      <c r="BM2438" s="14"/>
      <c r="BN2438" s="14"/>
      <c r="BO2438" s="14"/>
      <c r="BP2438" s="14"/>
      <c r="BQ2438" s="14"/>
      <c r="BR2438" s="14"/>
      <c r="BS2438" s="14"/>
      <c r="BT2438" s="14"/>
      <c r="BU2438" s="14"/>
      <c r="BV2438" s="14"/>
      <c r="BW2438" s="14"/>
      <c r="BX2438" s="14"/>
      <c r="BY2438" s="14"/>
      <c r="BZ2438" s="14"/>
      <c r="CA2438" s="14"/>
      <c r="CB2438" s="14"/>
      <c r="CC2438" s="14"/>
      <c r="CD2438" s="14"/>
      <c r="CE2438" s="14"/>
      <c r="CF2438" s="14"/>
      <c r="CG2438" s="14"/>
      <c r="CH2438" s="14"/>
      <c r="CI2438" s="14"/>
      <c r="CJ2438" s="14"/>
      <c r="CK2438" s="14"/>
      <c r="CL2438" s="14"/>
      <c r="CM2438" s="14"/>
      <c r="CN2438" s="14"/>
      <c r="CO2438" s="14"/>
      <c r="CP2438" s="14"/>
      <c r="CQ2438" s="14"/>
      <c r="CR2438" s="14"/>
      <c r="CS2438" s="14"/>
      <c r="CT2438" s="14"/>
      <c r="CU2438" s="14"/>
      <c r="CV2438" s="14"/>
      <c r="CW2438" s="14"/>
      <c r="CX2438" s="14"/>
      <c r="CY2438" s="14"/>
      <c r="CZ2438" s="14"/>
      <c r="DA2438" s="14"/>
      <c r="DB2438" s="14"/>
      <c r="DC2438" s="14"/>
      <c r="DD2438" s="14"/>
      <c r="DE2438" s="14"/>
      <c r="DF2438" s="14"/>
      <c r="DG2438" s="14"/>
      <c r="DH2438" s="14"/>
      <c r="DI2438" s="14"/>
      <c r="DJ2438" s="14"/>
      <c r="DK2438" s="14"/>
      <c r="DL2438" s="14"/>
      <c r="DM2438" s="14"/>
      <c r="DN2438" s="14"/>
      <c r="DO2438" s="14"/>
      <c r="DP2438" s="14"/>
      <c r="DQ2438" s="14"/>
      <c r="DR2438" s="14"/>
      <c r="DS2438" s="14"/>
      <c r="DT2438" s="14"/>
      <c r="DU2438" s="14"/>
      <c r="DV2438" s="14"/>
      <c r="DW2438" s="14"/>
      <c r="DX2438" s="14"/>
      <c r="DY2438" s="14"/>
      <c r="DZ2438" s="14"/>
      <c r="EA2438" s="14"/>
      <c r="EB2438" s="14"/>
      <c r="EC2438" s="14"/>
      <c r="ED2438" s="14"/>
      <c r="EE2438" s="14"/>
      <c r="EF2438" s="14"/>
      <c r="EG2438" s="14"/>
      <c r="EH2438" s="14"/>
      <c r="EI2438" s="14"/>
      <c r="EJ2438" s="14"/>
      <c r="EK2438" s="14"/>
      <c r="EL2438" s="14"/>
      <c r="EM2438" s="14"/>
      <c r="EN2438" s="14"/>
      <c r="EO2438" s="14"/>
      <c r="EP2438" s="14"/>
      <c r="EQ2438" s="14"/>
      <c r="ER2438" s="14"/>
      <c r="ES2438" s="14"/>
      <c r="ET2438" s="14"/>
      <c r="EU2438" s="14"/>
      <c r="EV2438" s="14"/>
      <c r="EW2438" s="14"/>
      <c r="EX2438" s="14"/>
      <c r="EY2438" s="14"/>
      <c r="EZ2438" s="14"/>
      <c r="FA2438" s="14"/>
      <c r="FB2438" s="14"/>
      <c r="FC2438" s="14"/>
      <c r="FD2438" s="14"/>
      <c r="FE2438" s="14"/>
      <c r="FF2438" s="14"/>
      <c r="FG2438" s="14"/>
      <c r="FH2438" s="14"/>
      <c r="FI2438" s="14"/>
      <c r="FJ2438" s="14"/>
      <c r="FK2438" s="14"/>
      <c r="FL2438" s="14"/>
      <c r="FM2438" s="14"/>
      <c r="FN2438" s="14"/>
      <c r="FO2438" s="14"/>
      <c r="FP2438" s="14"/>
      <c r="FQ2438" s="14"/>
      <c r="FR2438" s="14"/>
      <c r="FS2438" s="14"/>
      <c r="FT2438" s="14"/>
      <c r="FU2438" s="14"/>
      <c r="FV2438" s="14"/>
      <c r="FW2438" s="14"/>
      <c r="FX2438" s="14"/>
      <c r="FY2438" s="14"/>
      <c r="FZ2438" s="14"/>
      <c r="GA2438" s="14"/>
      <c r="GB2438" s="14"/>
      <c r="GC2438" s="14"/>
      <c r="GD2438" s="14"/>
      <c r="GE2438" s="14"/>
      <c r="GF2438" s="14"/>
      <c r="GG2438" s="14"/>
      <c r="GH2438" s="14"/>
      <c r="GI2438" s="14"/>
      <c r="GJ2438" s="14"/>
      <c r="GK2438" s="14"/>
      <c r="GL2438" s="14"/>
      <c r="GM2438" s="14"/>
      <c r="GN2438" s="14"/>
      <c r="GO2438" s="14"/>
      <c r="GP2438" s="14"/>
      <c r="GQ2438" s="14"/>
      <c r="GR2438" s="14"/>
      <c r="GS2438" s="14"/>
      <c r="GT2438" s="14"/>
      <c r="GU2438" s="14"/>
      <c r="GV2438" s="14"/>
      <c r="GW2438" s="14"/>
      <c r="GX2438" s="14"/>
      <c r="GY2438" s="14"/>
      <c r="GZ2438" s="14"/>
      <c r="HA2438" s="14"/>
      <c r="HB2438" s="14"/>
      <c r="HC2438" s="14"/>
      <c r="HD2438" s="14"/>
      <c r="HE2438" s="14"/>
      <c r="HF2438" s="14"/>
      <c r="HG2438" s="14"/>
      <c r="HH2438" s="14"/>
      <c r="HI2438" s="14"/>
      <c r="HJ2438" s="14"/>
      <c r="HK2438" s="14"/>
      <c r="HL2438" s="14"/>
      <c r="HM2438" s="14"/>
      <c r="HN2438" s="14"/>
      <c r="HO2438" s="14"/>
      <c r="HP2438" s="14"/>
      <c r="HQ2438" s="14"/>
      <c r="HR2438" s="14"/>
      <c r="HS2438" s="14"/>
      <c r="HT2438" s="14"/>
      <c r="HU2438" s="14"/>
      <c r="HV2438" s="14"/>
      <c r="HW2438" s="14"/>
      <c r="HX2438" s="14"/>
      <c r="HY2438" s="14"/>
      <c r="HZ2438" s="14"/>
      <c r="IA2438" s="14"/>
      <c r="IB2438" s="14"/>
      <c r="IC2438" s="14"/>
      <c r="ID2438" s="14"/>
      <c r="IE2438" s="14"/>
      <c r="IF2438" s="14"/>
      <c r="IG2438" s="14"/>
      <c r="IH2438" s="14"/>
      <c r="II2438" s="14"/>
      <c r="IJ2438" s="14"/>
      <c r="IK2438" s="14"/>
      <c r="IL2438" s="14"/>
      <c r="IM2438" s="14"/>
      <c r="IN2438" s="14"/>
      <c r="IO2438" s="14"/>
      <c r="IP2438" s="14"/>
      <c r="IQ2438" s="14"/>
      <c r="IR2438" s="14"/>
      <c r="IS2438" s="14"/>
      <c r="IT2438" s="14"/>
    </row>
    <row r="2439" spans="1:254" ht="40.5" x14ac:dyDescent="0.2">
      <c r="A2439" s="20">
        <v>500605</v>
      </c>
      <c r="B2439" s="24"/>
      <c r="C2439" s="47" t="s">
        <v>2197</v>
      </c>
      <c r="D2439" s="26" t="s">
        <v>1208</v>
      </c>
      <c r="E2439" s="26" t="s">
        <v>1212</v>
      </c>
      <c r="F2439" s="26" t="s">
        <v>2191</v>
      </c>
      <c r="G2439" s="12">
        <v>3</v>
      </c>
      <c r="H2439" s="57"/>
      <c r="I2439" s="14"/>
      <c r="J2439" s="14"/>
      <c r="K2439" s="14"/>
      <c r="L2439" s="14"/>
      <c r="M2439" s="14"/>
      <c r="N2439" s="14"/>
      <c r="O2439" s="14"/>
      <c r="P2439" s="14"/>
      <c r="Q2439" s="14"/>
      <c r="R2439" s="14"/>
      <c r="S2439" s="14"/>
      <c r="T2439" s="14"/>
      <c r="U2439" s="14"/>
      <c r="V2439" s="14"/>
      <c r="W2439" s="14"/>
      <c r="X2439" s="14"/>
      <c r="Y2439" s="14"/>
      <c r="Z2439" s="14"/>
      <c r="AA2439" s="14"/>
      <c r="AB2439" s="14"/>
      <c r="AC2439" s="14"/>
      <c r="AD2439" s="14"/>
      <c r="AE2439" s="14"/>
      <c r="AF2439" s="14"/>
      <c r="AG2439" s="14"/>
      <c r="AH2439" s="14"/>
      <c r="AI2439" s="14"/>
      <c r="AJ2439" s="14"/>
      <c r="AK2439" s="14"/>
      <c r="AL2439" s="14"/>
      <c r="AM2439" s="14"/>
      <c r="AN2439" s="14"/>
      <c r="AO2439" s="14"/>
      <c r="AP2439" s="14"/>
      <c r="AQ2439" s="14"/>
      <c r="AR2439" s="14"/>
      <c r="AS2439" s="14"/>
      <c r="AT2439" s="14"/>
      <c r="AU2439" s="14"/>
      <c r="AV2439" s="14"/>
      <c r="AW2439" s="14"/>
      <c r="AX2439" s="14"/>
      <c r="AY2439" s="14"/>
      <c r="AZ2439" s="14"/>
      <c r="BA2439" s="14"/>
      <c r="BB2439" s="14"/>
      <c r="BC2439" s="14"/>
      <c r="BD2439" s="14"/>
      <c r="BE2439" s="14"/>
      <c r="BF2439" s="14"/>
      <c r="BG2439" s="14"/>
      <c r="BH2439" s="14"/>
      <c r="BI2439" s="14"/>
      <c r="BJ2439" s="14"/>
      <c r="BK2439" s="14"/>
      <c r="BL2439" s="14"/>
      <c r="BM2439" s="14"/>
      <c r="BN2439" s="14"/>
      <c r="BO2439" s="14"/>
      <c r="BP2439" s="14"/>
      <c r="BQ2439" s="14"/>
      <c r="BR2439" s="14"/>
      <c r="BS2439" s="14"/>
      <c r="BT2439" s="14"/>
      <c r="BU2439" s="14"/>
      <c r="BV2439" s="14"/>
      <c r="BW2439" s="14"/>
      <c r="BX2439" s="14"/>
      <c r="BY2439" s="14"/>
      <c r="BZ2439" s="14"/>
      <c r="CA2439" s="14"/>
      <c r="CB2439" s="14"/>
      <c r="CC2439" s="14"/>
      <c r="CD2439" s="14"/>
      <c r="CE2439" s="14"/>
      <c r="CF2439" s="14"/>
      <c r="CG2439" s="14"/>
      <c r="CH2439" s="14"/>
      <c r="CI2439" s="14"/>
      <c r="CJ2439" s="14"/>
      <c r="CK2439" s="14"/>
      <c r="CL2439" s="14"/>
      <c r="CM2439" s="14"/>
      <c r="CN2439" s="14"/>
      <c r="CO2439" s="14"/>
      <c r="CP2439" s="14"/>
      <c r="CQ2439" s="14"/>
      <c r="CR2439" s="14"/>
      <c r="CS2439" s="14"/>
      <c r="CT2439" s="14"/>
      <c r="CU2439" s="14"/>
      <c r="CV2439" s="14"/>
      <c r="CW2439" s="14"/>
      <c r="CX2439" s="14"/>
      <c r="CY2439" s="14"/>
      <c r="CZ2439" s="14"/>
      <c r="DA2439" s="14"/>
      <c r="DB2439" s="14"/>
      <c r="DC2439" s="14"/>
      <c r="DD2439" s="14"/>
      <c r="DE2439" s="14"/>
      <c r="DF2439" s="14"/>
      <c r="DG2439" s="14"/>
      <c r="DH2439" s="14"/>
      <c r="DI2439" s="14"/>
      <c r="DJ2439" s="14"/>
      <c r="DK2439" s="14"/>
      <c r="DL2439" s="14"/>
      <c r="DM2439" s="14"/>
      <c r="DN2439" s="14"/>
      <c r="DO2439" s="14"/>
      <c r="DP2439" s="14"/>
      <c r="DQ2439" s="14"/>
      <c r="DR2439" s="14"/>
      <c r="DS2439" s="14"/>
      <c r="DT2439" s="14"/>
      <c r="DU2439" s="14"/>
      <c r="DV2439" s="14"/>
      <c r="DW2439" s="14"/>
      <c r="DX2439" s="14"/>
      <c r="DY2439" s="14"/>
      <c r="DZ2439" s="14"/>
      <c r="EA2439" s="14"/>
      <c r="EB2439" s="14"/>
      <c r="EC2439" s="14"/>
      <c r="ED2439" s="14"/>
      <c r="EE2439" s="14"/>
      <c r="EF2439" s="14"/>
      <c r="EG2439" s="14"/>
      <c r="EH2439" s="14"/>
      <c r="EI2439" s="14"/>
      <c r="EJ2439" s="14"/>
      <c r="EK2439" s="14"/>
      <c r="EL2439" s="14"/>
      <c r="EM2439" s="14"/>
      <c r="EN2439" s="14"/>
      <c r="EO2439" s="14"/>
      <c r="EP2439" s="14"/>
      <c r="EQ2439" s="14"/>
      <c r="ER2439" s="14"/>
      <c r="ES2439" s="14"/>
      <c r="ET2439" s="14"/>
      <c r="EU2439" s="14"/>
      <c r="EV2439" s="14"/>
      <c r="EW2439" s="14"/>
      <c r="EX2439" s="14"/>
      <c r="EY2439" s="14"/>
      <c r="EZ2439" s="14"/>
      <c r="FA2439" s="14"/>
      <c r="FB2439" s="14"/>
      <c r="FC2439" s="14"/>
      <c r="FD2439" s="14"/>
      <c r="FE2439" s="14"/>
      <c r="FF2439" s="14"/>
      <c r="FG2439" s="14"/>
      <c r="FH2439" s="14"/>
      <c r="FI2439" s="14"/>
      <c r="FJ2439" s="14"/>
      <c r="FK2439" s="14"/>
      <c r="FL2439" s="14"/>
      <c r="FM2439" s="14"/>
      <c r="FN2439" s="14"/>
      <c r="FO2439" s="14"/>
      <c r="FP2439" s="14"/>
      <c r="FQ2439" s="14"/>
      <c r="FR2439" s="14"/>
      <c r="FS2439" s="14"/>
      <c r="FT2439" s="14"/>
      <c r="FU2439" s="14"/>
      <c r="FV2439" s="14"/>
      <c r="FW2439" s="14"/>
      <c r="FX2439" s="14"/>
      <c r="FY2439" s="14"/>
      <c r="FZ2439" s="14"/>
      <c r="GA2439" s="14"/>
      <c r="GB2439" s="14"/>
      <c r="GC2439" s="14"/>
      <c r="GD2439" s="14"/>
      <c r="GE2439" s="14"/>
      <c r="GF2439" s="14"/>
      <c r="GG2439" s="14"/>
      <c r="GH2439" s="14"/>
      <c r="GI2439" s="14"/>
      <c r="GJ2439" s="14"/>
      <c r="GK2439" s="14"/>
      <c r="GL2439" s="14"/>
      <c r="GM2439" s="14"/>
      <c r="GN2439" s="14"/>
      <c r="GO2439" s="14"/>
      <c r="GP2439" s="14"/>
      <c r="GQ2439" s="14"/>
      <c r="GR2439" s="14"/>
      <c r="GS2439" s="14"/>
      <c r="GT2439" s="14"/>
      <c r="GU2439" s="14"/>
      <c r="GV2439" s="14"/>
      <c r="GW2439" s="14"/>
      <c r="GX2439" s="14"/>
      <c r="GY2439" s="14"/>
      <c r="GZ2439" s="14"/>
      <c r="HA2439" s="14"/>
      <c r="HB2439" s="14"/>
      <c r="HC2439" s="14"/>
      <c r="HD2439" s="14"/>
      <c r="HE2439" s="14"/>
      <c r="HF2439" s="14"/>
      <c r="HG2439" s="14"/>
      <c r="HH2439" s="14"/>
      <c r="HI2439" s="14"/>
      <c r="HJ2439" s="14"/>
      <c r="HK2439" s="14"/>
      <c r="HL2439" s="14"/>
      <c r="HM2439" s="14"/>
      <c r="HN2439" s="14"/>
      <c r="HO2439" s="14"/>
      <c r="HP2439" s="14"/>
      <c r="HQ2439" s="14"/>
      <c r="HR2439" s="14"/>
      <c r="HS2439" s="14"/>
      <c r="HT2439" s="14"/>
      <c r="HU2439" s="14"/>
      <c r="HV2439" s="14"/>
      <c r="HW2439" s="14"/>
      <c r="HX2439" s="14"/>
      <c r="HY2439" s="14"/>
      <c r="HZ2439" s="14"/>
      <c r="IA2439" s="14"/>
      <c r="IB2439" s="14"/>
      <c r="IC2439" s="14"/>
      <c r="ID2439" s="14"/>
      <c r="IE2439" s="14"/>
      <c r="IF2439" s="14"/>
      <c r="IG2439" s="14"/>
      <c r="IH2439" s="14"/>
      <c r="II2439" s="14"/>
      <c r="IJ2439" s="14"/>
      <c r="IK2439" s="14"/>
      <c r="IL2439" s="14"/>
      <c r="IM2439" s="14"/>
      <c r="IN2439" s="14"/>
      <c r="IO2439" s="14"/>
      <c r="IP2439" s="14"/>
      <c r="IQ2439" s="14"/>
      <c r="IR2439" s="14"/>
      <c r="IS2439" s="14"/>
      <c r="IT2439" s="14"/>
    </row>
    <row r="2440" spans="1:254" x14ac:dyDescent="0.2">
      <c r="A2440" s="20">
        <v>500610</v>
      </c>
      <c r="B2440" s="24"/>
      <c r="C2440" s="47" t="s">
        <v>2198</v>
      </c>
      <c r="D2440" s="26" t="s">
        <v>2199</v>
      </c>
      <c r="E2440" s="26" t="s">
        <v>1181</v>
      </c>
      <c r="F2440" s="26" t="s">
        <v>2130</v>
      </c>
      <c r="G2440" s="12">
        <v>3</v>
      </c>
      <c r="H2440" s="57"/>
      <c r="I2440" s="14"/>
      <c r="J2440" s="14"/>
      <c r="K2440" s="14"/>
      <c r="L2440" s="14"/>
      <c r="M2440" s="14"/>
      <c r="N2440" s="14"/>
      <c r="O2440" s="14"/>
      <c r="P2440" s="14"/>
      <c r="Q2440" s="14"/>
      <c r="R2440" s="14"/>
      <c r="S2440" s="14"/>
      <c r="T2440" s="14"/>
      <c r="U2440" s="14"/>
      <c r="V2440" s="14"/>
      <c r="W2440" s="14"/>
      <c r="X2440" s="14"/>
      <c r="Y2440" s="14"/>
      <c r="Z2440" s="14"/>
      <c r="AA2440" s="14"/>
      <c r="AB2440" s="14"/>
      <c r="AC2440" s="14"/>
      <c r="AD2440" s="14"/>
      <c r="AE2440" s="14"/>
      <c r="AF2440" s="14"/>
      <c r="AG2440" s="14"/>
      <c r="AH2440" s="14"/>
      <c r="AI2440" s="14"/>
      <c r="AJ2440" s="14"/>
      <c r="AK2440" s="14"/>
      <c r="AL2440" s="14"/>
      <c r="AM2440" s="14"/>
      <c r="AN2440" s="14"/>
      <c r="AO2440" s="14"/>
      <c r="AP2440" s="14"/>
      <c r="AQ2440" s="14"/>
      <c r="AR2440" s="14"/>
      <c r="AS2440" s="14"/>
      <c r="AT2440" s="14"/>
      <c r="AU2440" s="14"/>
      <c r="AV2440" s="14"/>
      <c r="AW2440" s="14"/>
      <c r="AX2440" s="14"/>
      <c r="AY2440" s="14"/>
      <c r="AZ2440" s="14"/>
      <c r="BA2440" s="14"/>
      <c r="BB2440" s="14"/>
      <c r="BC2440" s="14"/>
      <c r="BD2440" s="14"/>
      <c r="BE2440" s="14"/>
      <c r="BF2440" s="14"/>
      <c r="BG2440" s="14"/>
      <c r="BH2440" s="14"/>
      <c r="BI2440" s="14"/>
      <c r="BJ2440" s="14"/>
      <c r="BK2440" s="14"/>
      <c r="BL2440" s="14"/>
      <c r="BM2440" s="14"/>
      <c r="BN2440" s="14"/>
      <c r="BO2440" s="14"/>
      <c r="BP2440" s="14"/>
      <c r="BQ2440" s="14"/>
      <c r="BR2440" s="14"/>
      <c r="BS2440" s="14"/>
      <c r="BT2440" s="14"/>
      <c r="BU2440" s="14"/>
      <c r="BV2440" s="14"/>
      <c r="BW2440" s="14"/>
      <c r="BX2440" s="14"/>
      <c r="BY2440" s="14"/>
      <c r="BZ2440" s="14"/>
      <c r="CA2440" s="14"/>
      <c r="CB2440" s="14"/>
      <c r="CC2440" s="14"/>
      <c r="CD2440" s="14"/>
      <c r="CE2440" s="14"/>
      <c r="CF2440" s="14"/>
      <c r="CG2440" s="14"/>
      <c r="CH2440" s="14"/>
      <c r="CI2440" s="14"/>
      <c r="CJ2440" s="14"/>
      <c r="CK2440" s="14"/>
      <c r="CL2440" s="14"/>
      <c r="CM2440" s="14"/>
      <c r="CN2440" s="14"/>
      <c r="CO2440" s="14"/>
      <c r="CP2440" s="14"/>
      <c r="CQ2440" s="14"/>
      <c r="CR2440" s="14"/>
      <c r="CS2440" s="14"/>
      <c r="CT2440" s="14"/>
      <c r="CU2440" s="14"/>
      <c r="CV2440" s="14"/>
      <c r="CW2440" s="14"/>
      <c r="CX2440" s="14"/>
      <c r="CY2440" s="14"/>
      <c r="CZ2440" s="14"/>
      <c r="DA2440" s="14"/>
      <c r="DB2440" s="14"/>
      <c r="DC2440" s="14"/>
      <c r="DD2440" s="14"/>
      <c r="DE2440" s="14"/>
      <c r="DF2440" s="14"/>
      <c r="DG2440" s="14"/>
      <c r="DH2440" s="14"/>
      <c r="DI2440" s="14"/>
      <c r="DJ2440" s="14"/>
      <c r="DK2440" s="14"/>
      <c r="DL2440" s="14"/>
      <c r="DM2440" s="14"/>
      <c r="DN2440" s="14"/>
      <c r="DO2440" s="14"/>
      <c r="DP2440" s="14"/>
      <c r="DQ2440" s="14"/>
      <c r="DR2440" s="14"/>
      <c r="DS2440" s="14"/>
      <c r="DT2440" s="14"/>
      <c r="DU2440" s="14"/>
      <c r="DV2440" s="14"/>
      <c r="DW2440" s="14"/>
      <c r="DX2440" s="14"/>
      <c r="DY2440" s="14"/>
      <c r="DZ2440" s="14"/>
      <c r="EA2440" s="14"/>
      <c r="EB2440" s="14"/>
      <c r="EC2440" s="14"/>
      <c r="ED2440" s="14"/>
      <c r="EE2440" s="14"/>
      <c r="EF2440" s="14"/>
      <c r="EG2440" s="14"/>
      <c r="EH2440" s="14"/>
      <c r="EI2440" s="14"/>
      <c r="EJ2440" s="14"/>
      <c r="EK2440" s="14"/>
      <c r="EL2440" s="14"/>
      <c r="EM2440" s="14"/>
      <c r="EN2440" s="14"/>
      <c r="EO2440" s="14"/>
      <c r="EP2440" s="14"/>
      <c r="EQ2440" s="14"/>
      <c r="ER2440" s="14"/>
      <c r="ES2440" s="14"/>
      <c r="ET2440" s="14"/>
      <c r="EU2440" s="14"/>
      <c r="EV2440" s="14"/>
      <c r="EW2440" s="14"/>
      <c r="EX2440" s="14"/>
      <c r="EY2440" s="14"/>
      <c r="EZ2440" s="14"/>
      <c r="FA2440" s="14"/>
      <c r="FB2440" s="14"/>
      <c r="FC2440" s="14"/>
      <c r="FD2440" s="14"/>
      <c r="FE2440" s="14"/>
      <c r="FF2440" s="14"/>
      <c r="FG2440" s="14"/>
      <c r="FH2440" s="14"/>
      <c r="FI2440" s="14"/>
      <c r="FJ2440" s="14"/>
      <c r="FK2440" s="14"/>
      <c r="FL2440" s="14"/>
      <c r="FM2440" s="14"/>
      <c r="FN2440" s="14"/>
      <c r="FO2440" s="14"/>
      <c r="FP2440" s="14"/>
      <c r="FQ2440" s="14"/>
      <c r="FR2440" s="14"/>
      <c r="FS2440" s="14"/>
      <c r="FT2440" s="14"/>
      <c r="FU2440" s="14"/>
      <c r="FV2440" s="14"/>
      <c r="FW2440" s="14"/>
      <c r="FX2440" s="14"/>
      <c r="FY2440" s="14"/>
      <c r="FZ2440" s="14"/>
      <c r="GA2440" s="14"/>
      <c r="GB2440" s="14"/>
      <c r="GC2440" s="14"/>
      <c r="GD2440" s="14"/>
      <c r="GE2440" s="14"/>
      <c r="GF2440" s="14"/>
      <c r="GG2440" s="14"/>
      <c r="GH2440" s="14"/>
      <c r="GI2440" s="14"/>
      <c r="GJ2440" s="14"/>
      <c r="GK2440" s="14"/>
      <c r="GL2440" s="14"/>
      <c r="GM2440" s="14"/>
      <c r="GN2440" s="14"/>
      <c r="GO2440" s="14"/>
      <c r="GP2440" s="14"/>
      <c r="GQ2440" s="14"/>
      <c r="GR2440" s="14"/>
      <c r="GS2440" s="14"/>
      <c r="GT2440" s="14"/>
      <c r="GU2440" s="14"/>
      <c r="GV2440" s="14"/>
      <c r="GW2440" s="14"/>
      <c r="GX2440" s="14"/>
      <c r="GY2440" s="14"/>
      <c r="GZ2440" s="14"/>
      <c r="HA2440" s="14"/>
      <c r="HB2440" s="14"/>
      <c r="HC2440" s="14"/>
      <c r="HD2440" s="14"/>
      <c r="HE2440" s="14"/>
      <c r="HF2440" s="14"/>
      <c r="HG2440" s="14"/>
      <c r="HH2440" s="14"/>
      <c r="HI2440" s="14"/>
      <c r="HJ2440" s="14"/>
      <c r="HK2440" s="14"/>
      <c r="HL2440" s="14"/>
      <c r="HM2440" s="14"/>
      <c r="HN2440" s="14"/>
      <c r="HO2440" s="14"/>
      <c r="HP2440" s="14"/>
      <c r="HQ2440" s="14"/>
      <c r="HR2440" s="14"/>
      <c r="HS2440" s="14"/>
      <c r="HT2440" s="14"/>
      <c r="HU2440" s="14"/>
      <c r="HV2440" s="14"/>
      <c r="HW2440" s="14"/>
      <c r="HX2440" s="14"/>
      <c r="HY2440" s="14"/>
      <c r="HZ2440" s="14"/>
      <c r="IA2440" s="14"/>
      <c r="IB2440" s="14"/>
      <c r="IC2440" s="14"/>
      <c r="ID2440" s="14"/>
      <c r="IE2440" s="14"/>
      <c r="IF2440" s="14"/>
      <c r="IG2440" s="14"/>
      <c r="IH2440" s="14"/>
      <c r="II2440" s="14"/>
      <c r="IJ2440" s="14"/>
      <c r="IK2440" s="14"/>
      <c r="IL2440" s="14"/>
      <c r="IM2440" s="14"/>
      <c r="IN2440" s="14"/>
      <c r="IO2440" s="14"/>
      <c r="IP2440" s="14"/>
      <c r="IQ2440" s="14"/>
      <c r="IR2440" s="14"/>
      <c r="IS2440" s="14"/>
      <c r="IT2440" s="14"/>
    </row>
    <row r="2441" spans="1:254" x14ac:dyDescent="0.2">
      <c r="A2441" s="20">
        <v>500615</v>
      </c>
      <c r="B2441" s="24"/>
      <c r="C2441" s="47" t="s">
        <v>2200</v>
      </c>
      <c r="D2441" s="26" t="s">
        <v>1212</v>
      </c>
      <c r="E2441" s="26" t="s">
        <v>2130</v>
      </c>
      <c r="F2441" s="26" t="s">
        <v>2201</v>
      </c>
      <c r="G2441" s="12">
        <v>3</v>
      </c>
      <c r="H2441" s="57"/>
      <c r="I2441" s="14"/>
      <c r="J2441" s="14"/>
      <c r="K2441" s="14"/>
      <c r="L2441" s="14"/>
      <c r="M2441" s="14"/>
      <c r="N2441" s="14"/>
      <c r="O2441" s="14"/>
      <c r="P2441" s="14"/>
      <c r="Q2441" s="14"/>
      <c r="R2441" s="14"/>
      <c r="S2441" s="14"/>
      <c r="T2441" s="14"/>
      <c r="U2441" s="14"/>
      <c r="V2441" s="14"/>
      <c r="W2441" s="14"/>
      <c r="X2441" s="14"/>
      <c r="Y2441" s="14"/>
      <c r="Z2441" s="14"/>
      <c r="AA2441" s="14"/>
      <c r="AB2441" s="14"/>
      <c r="AC2441" s="14"/>
      <c r="AD2441" s="14"/>
      <c r="AE2441" s="14"/>
      <c r="AF2441" s="14"/>
      <c r="AG2441" s="14"/>
      <c r="AH2441" s="14"/>
      <c r="AI2441" s="14"/>
      <c r="AJ2441" s="14"/>
      <c r="AK2441" s="14"/>
      <c r="AL2441" s="14"/>
      <c r="AM2441" s="14"/>
      <c r="AN2441" s="14"/>
      <c r="AO2441" s="14"/>
      <c r="AP2441" s="14"/>
      <c r="AQ2441" s="14"/>
      <c r="AR2441" s="14"/>
      <c r="AS2441" s="14"/>
      <c r="AT2441" s="14"/>
      <c r="AU2441" s="14"/>
      <c r="AV2441" s="14"/>
      <c r="AW2441" s="14"/>
      <c r="AX2441" s="14"/>
      <c r="AY2441" s="14"/>
      <c r="AZ2441" s="14"/>
      <c r="BA2441" s="14"/>
      <c r="BB2441" s="14"/>
      <c r="BC2441" s="14"/>
      <c r="BD2441" s="14"/>
      <c r="BE2441" s="14"/>
      <c r="BF2441" s="14"/>
      <c r="BG2441" s="14"/>
      <c r="BH2441" s="14"/>
      <c r="BI2441" s="14"/>
      <c r="BJ2441" s="14"/>
      <c r="BK2441" s="14"/>
      <c r="BL2441" s="14"/>
      <c r="BM2441" s="14"/>
      <c r="BN2441" s="14"/>
      <c r="BO2441" s="14"/>
      <c r="BP2441" s="14"/>
      <c r="BQ2441" s="14"/>
      <c r="BR2441" s="14"/>
      <c r="BS2441" s="14"/>
      <c r="BT2441" s="14"/>
      <c r="BU2441" s="14"/>
      <c r="BV2441" s="14"/>
      <c r="BW2441" s="14"/>
      <c r="BX2441" s="14"/>
      <c r="BY2441" s="14"/>
      <c r="BZ2441" s="14"/>
      <c r="CA2441" s="14"/>
      <c r="CB2441" s="14"/>
      <c r="CC2441" s="14"/>
      <c r="CD2441" s="14"/>
      <c r="CE2441" s="14"/>
      <c r="CF2441" s="14"/>
      <c r="CG2441" s="14"/>
      <c r="CH2441" s="14"/>
      <c r="CI2441" s="14"/>
      <c r="CJ2441" s="14"/>
      <c r="CK2441" s="14"/>
      <c r="CL2441" s="14"/>
      <c r="CM2441" s="14"/>
      <c r="CN2441" s="14"/>
      <c r="CO2441" s="14"/>
      <c r="CP2441" s="14"/>
      <c r="CQ2441" s="14"/>
      <c r="CR2441" s="14"/>
      <c r="CS2441" s="14"/>
      <c r="CT2441" s="14"/>
      <c r="CU2441" s="14"/>
      <c r="CV2441" s="14"/>
      <c r="CW2441" s="14"/>
      <c r="CX2441" s="14"/>
      <c r="CY2441" s="14"/>
      <c r="CZ2441" s="14"/>
      <c r="DA2441" s="14"/>
      <c r="DB2441" s="14"/>
      <c r="DC2441" s="14"/>
      <c r="DD2441" s="14"/>
      <c r="DE2441" s="14"/>
      <c r="DF2441" s="14"/>
      <c r="DG2441" s="14"/>
      <c r="DH2441" s="14"/>
      <c r="DI2441" s="14"/>
      <c r="DJ2441" s="14"/>
      <c r="DK2441" s="14"/>
      <c r="DL2441" s="14"/>
      <c r="DM2441" s="14"/>
      <c r="DN2441" s="14"/>
      <c r="DO2441" s="14"/>
      <c r="DP2441" s="14"/>
      <c r="DQ2441" s="14"/>
      <c r="DR2441" s="14"/>
      <c r="DS2441" s="14"/>
      <c r="DT2441" s="14"/>
      <c r="DU2441" s="14"/>
      <c r="DV2441" s="14"/>
      <c r="DW2441" s="14"/>
      <c r="DX2441" s="14"/>
      <c r="DY2441" s="14"/>
      <c r="DZ2441" s="14"/>
      <c r="EA2441" s="14"/>
      <c r="EB2441" s="14"/>
      <c r="EC2441" s="14"/>
      <c r="ED2441" s="14"/>
      <c r="EE2441" s="14"/>
      <c r="EF2441" s="14"/>
      <c r="EG2441" s="14"/>
      <c r="EH2441" s="14"/>
      <c r="EI2441" s="14"/>
      <c r="EJ2441" s="14"/>
      <c r="EK2441" s="14"/>
      <c r="EL2441" s="14"/>
      <c r="EM2441" s="14"/>
      <c r="EN2441" s="14"/>
      <c r="EO2441" s="14"/>
      <c r="EP2441" s="14"/>
      <c r="EQ2441" s="14"/>
      <c r="ER2441" s="14"/>
      <c r="ES2441" s="14"/>
      <c r="ET2441" s="14"/>
      <c r="EU2441" s="14"/>
      <c r="EV2441" s="14"/>
      <c r="EW2441" s="14"/>
      <c r="EX2441" s="14"/>
      <c r="EY2441" s="14"/>
      <c r="EZ2441" s="14"/>
      <c r="FA2441" s="14"/>
      <c r="FB2441" s="14"/>
      <c r="FC2441" s="14"/>
      <c r="FD2441" s="14"/>
      <c r="FE2441" s="14"/>
      <c r="FF2441" s="14"/>
      <c r="FG2441" s="14"/>
      <c r="FH2441" s="14"/>
      <c r="FI2441" s="14"/>
      <c r="FJ2441" s="14"/>
      <c r="FK2441" s="14"/>
      <c r="FL2441" s="14"/>
      <c r="FM2441" s="14"/>
      <c r="FN2441" s="14"/>
      <c r="FO2441" s="14"/>
      <c r="FP2441" s="14"/>
      <c r="FQ2441" s="14"/>
      <c r="FR2441" s="14"/>
      <c r="FS2441" s="14"/>
      <c r="FT2441" s="14"/>
      <c r="FU2441" s="14"/>
      <c r="FV2441" s="14"/>
      <c r="FW2441" s="14"/>
      <c r="FX2441" s="14"/>
      <c r="FY2441" s="14"/>
      <c r="FZ2441" s="14"/>
      <c r="GA2441" s="14"/>
      <c r="GB2441" s="14"/>
      <c r="GC2441" s="14"/>
      <c r="GD2441" s="14"/>
      <c r="GE2441" s="14"/>
      <c r="GF2441" s="14"/>
      <c r="GG2441" s="14"/>
      <c r="GH2441" s="14"/>
      <c r="GI2441" s="14"/>
      <c r="GJ2441" s="14"/>
      <c r="GK2441" s="14"/>
      <c r="GL2441" s="14"/>
      <c r="GM2441" s="14"/>
      <c r="GN2441" s="14"/>
      <c r="GO2441" s="14"/>
      <c r="GP2441" s="14"/>
      <c r="GQ2441" s="14"/>
      <c r="GR2441" s="14"/>
      <c r="GS2441" s="14"/>
      <c r="GT2441" s="14"/>
      <c r="GU2441" s="14"/>
      <c r="GV2441" s="14"/>
      <c r="GW2441" s="14"/>
      <c r="GX2441" s="14"/>
      <c r="GY2441" s="14"/>
      <c r="GZ2441" s="14"/>
      <c r="HA2441" s="14"/>
      <c r="HB2441" s="14"/>
      <c r="HC2441" s="14"/>
      <c r="HD2441" s="14"/>
      <c r="HE2441" s="14"/>
      <c r="HF2441" s="14"/>
      <c r="HG2441" s="14"/>
      <c r="HH2441" s="14"/>
      <c r="HI2441" s="14"/>
      <c r="HJ2441" s="14"/>
      <c r="HK2441" s="14"/>
      <c r="HL2441" s="14"/>
      <c r="HM2441" s="14"/>
      <c r="HN2441" s="14"/>
      <c r="HO2441" s="14"/>
      <c r="HP2441" s="14"/>
      <c r="HQ2441" s="14"/>
      <c r="HR2441" s="14"/>
      <c r="HS2441" s="14"/>
      <c r="HT2441" s="14"/>
      <c r="HU2441" s="14"/>
      <c r="HV2441" s="14"/>
      <c r="HW2441" s="14"/>
      <c r="HX2441" s="14"/>
      <c r="HY2441" s="14"/>
      <c r="HZ2441" s="14"/>
      <c r="IA2441" s="14"/>
      <c r="IB2441" s="14"/>
      <c r="IC2441" s="14"/>
      <c r="ID2441" s="14"/>
      <c r="IE2441" s="14"/>
      <c r="IF2441" s="14"/>
      <c r="IG2441" s="14"/>
      <c r="IH2441" s="14"/>
      <c r="II2441" s="14"/>
      <c r="IJ2441" s="14"/>
      <c r="IK2441" s="14"/>
      <c r="IL2441" s="14"/>
      <c r="IM2441" s="14"/>
      <c r="IN2441" s="14"/>
      <c r="IO2441" s="14"/>
      <c r="IP2441" s="14"/>
      <c r="IQ2441" s="14"/>
      <c r="IR2441" s="14"/>
      <c r="IS2441" s="14"/>
      <c r="IT2441" s="14"/>
    </row>
    <row r="2442" spans="1:254" ht="60.75" x14ac:dyDescent="0.2">
      <c r="A2442" s="20">
        <v>500620</v>
      </c>
      <c r="B2442" s="24"/>
      <c r="C2442" s="47" t="s">
        <v>2202</v>
      </c>
      <c r="D2442" s="26" t="s">
        <v>1177</v>
      </c>
      <c r="E2442" s="26">
        <v>16</v>
      </c>
      <c r="F2442" s="26" t="s">
        <v>2203</v>
      </c>
      <c r="G2442" s="12">
        <v>3</v>
      </c>
      <c r="H2442" s="57"/>
      <c r="I2442" s="14"/>
      <c r="J2442" s="14"/>
      <c r="K2442" s="14"/>
      <c r="L2442" s="14"/>
      <c r="M2442" s="14"/>
      <c r="N2442" s="14"/>
      <c r="O2442" s="14"/>
      <c r="P2442" s="14"/>
      <c r="Q2442" s="14"/>
      <c r="R2442" s="14"/>
      <c r="S2442" s="14"/>
      <c r="T2442" s="14"/>
      <c r="U2442" s="14"/>
      <c r="V2442" s="14"/>
      <c r="W2442" s="14"/>
      <c r="X2442" s="14"/>
      <c r="Y2442" s="14"/>
      <c r="Z2442" s="14"/>
      <c r="AA2442" s="14"/>
      <c r="AB2442" s="14"/>
      <c r="AC2442" s="14"/>
      <c r="AD2442" s="14"/>
      <c r="AE2442" s="14"/>
      <c r="AF2442" s="14"/>
      <c r="AG2442" s="14"/>
      <c r="AH2442" s="14"/>
      <c r="AI2442" s="14"/>
      <c r="AJ2442" s="14"/>
      <c r="AK2442" s="14"/>
      <c r="AL2442" s="14"/>
      <c r="AM2442" s="14"/>
      <c r="AN2442" s="14"/>
      <c r="AO2442" s="14"/>
      <c r="AP2442" s="14"/>
      <c r="AQ2442" s="14"/>
      <c r="AR2442" s="14"/>
      <c r="AS2442" s="14"/>
      <c r="AT2442" s="14"/>
      <c r="AU2442" s="14"/>
      <c r="AV2442" s="14"/>
      <c r="AW2442" s="14"/>
      <c r="AX2442" s="14"/>
      <c r="AY2442" s="14"/>
      <c r="AZ2442" s="14"/>
      <c r="BA2442" s="14"/>
      <c r="BB2442" s="14"/>
      <c r="BC2442" s="14"/>
      <c r="BD2442" s="14"/>
      <c r="BE2442" s="14"/>
      <c r="BF2442" s="14"/>
      <c r="BG2442" s="14"/>
      <c r="BH2442" s="14"/>
      <c r="BI2442" s="14"/>
      <c r="BJ2442" s="14"/>
      <c r="BK2442" s="14"/>
      <c r="BL2442" s="14"/>
      <c r="BM2442" s="14"/>
      <c r="BN2442" s="14"/>
      <c r="BO2442" s="14"/>
      <c r="BP2442" s="14"/>
      <c r="BQ2442" s="14"/>
      <c r="BR2442" s="14"/>
      <c r="BS2442" s="14"/>
      <c r="BT2442" s="14"/>
      <c r="BU2442" s="14"/>
      <c r="BV2442" s="14"/>
      <c r="BW2442" s="14"/>
      <c r="BX2442" s="14"/>
      <c r="BY2442" s="14"/>
      <c r="BZ2442" s="14"/>
      <c r="CA2442" s="14"/>
      <c r="CB2442" s="14"/>
      <c r="CC2442" s="14"/>
      <c r="CD2442" s="14"/>
      <c r="CE2442" s="14"/>
      <c r="CF2442" s="14"/>
      <c r="CG2442" s="14"/>
      <c r="CH2442" s="14"/>
      <c r="CI2442" s="14"/>
      <c r="CJ2442" s="14"/>
      <c r="CK2442" s="14"/>
      <c r="CL2442" s="14"/>
      <c r="CM2442" s="14"/>
      <c r="CN2442" s="14"/>
      <c r="CO2442" s="14"/>
      <c r="CP2442" s="14"/>
      <c r="CQ2442" s="14"/>
      <c r="CR2442" s="14"/>
      <c r="CS2442" s="14"/>
      <c r="CT2442" s="14"/>
      <c r="CU2442" s="14"/>
      <c r="CV2442" s="14"/>
      <c r="CW2442" s="14"/>
      <c r="CX2442" s="14"/>
      <c r="CY2442" s="14"/>
      <c r="CZ2442" s="14"/>
      <c r="DA2442" s="14"/>
      <c r="DB2442" s="14"/>
      <c r="DC2442" s="14"/>
      <c r="DD2442" s="14"/>
      <c r="DE2442" s="14"/>
      <c r="DF2442" s="14"/>
      <c r="DG2442" s="14"/>
      <c r="DH2442" s="14"/>
      <c r="DI2442" s="14"/>
      <c r="DJ2442" s="14"/>
      <c r="DK2442" s="14"/>
      <c r="DL2442" s="14"/>
      <c r="DM2442" s="14"/>
      <c r="DN2442" s="14"/>
      <c r="DO2442" s="14"/>
      <c r="DP2442" s="14"/>
      <c r="DQ2442" s="14"/>
      <c r="DR2442" s="14"/>
      <c r="DS2442" s="14"/>
      <c r="DT2442" s="14"/>
      <c r="DU2442" s="14"/>
      <c r="DV2442" s="14"/>
      <c r="DW2442" s="14"/>
      <c r="DX2442" s="14"/>
      <c r="DY2442" s="14"/>
      <c r="DZ2442" s="14"/>
      <c r="EA2442" s="14"/>
      <c r="EB2442" s="14"/>
      <c r="EC2442" s="14"/>
      <c r="ED2442" s="14"/>
      <c r="EE2442" s="14"/>
      <c r="EF2442" s="14"/>
      <c r="EG2442" s="14"/>
      <c r="EH2442" s="14"/>
      <c r="EI2442" s="14"/>
      <c r="EJ2442" s="14"/>
      <c r="EK2442" s="14"/>
      <c r="EL2442" s="14"/>
      <c r="EM2442" s="14"/>
      <c r="EN2442" s="14"/>
      <c r="EO2442" s="14"/>
      <c r="EP2442" s="14"/>
      <c r="EQ2442" s="14"/>
      <c r="ER2442" s="14"/>
      <c r="ES2442" s="14"/>
      <c r="ET2442" s="14"/>
      <c r="EU2442" s="14"/>
      <c r="EV2442" s="14"/>
      <c r="EW2442" s="14"/>
      <c r="EX2442" s="14"/>
      <c r="EY2442" s="14"/>
      <c r="EZ2442" s="14"/>
      <c r="FA2442" s="14"/>
      <c r="FB2442" s="14"/>
      <c r="FC2442" s="14"/>
      <c r="FD2442" s="14"/>
      <c r="FE2442" s="14"/>
      <c r="FF2442" s="14"/>
      <c r="FG2442" s="14"/>
      <c r="FH2442" s="14"/>
      <c r="FI2442" s="14"/>
      <c r="FJ2442" s="14"/>
      <c r="FK2442" s="14"/>
      <c r="FL2442" s="14"/>
      <c r="FM2442" s="14"/>
      <c r="FN2442" s="14"/>
      <c r="FO2442" s="14"/>
      <c r="FP2442" s="14"/>
      <c r="FQ2442" s="14"/>
      <c r="FR2442" s="14"/>
      <c r="FS2442" s="14"/>
      <c r="FT2442" s="14"/>
      <c r="FU2442" s="14"/>
      <c r="FV2442" s="14"/>
      <c r="FW2442" s="14"/>
      <c r="FX2442" s="14"/>
      <c r="FY2442" s="14"/>
      <c r="FZ2442" s="14"/>
      <c r="GA2442" s="14"/>
      <c r="GB2442" s="14"/>
      <c r="GC2442" s="14"/>
      <c r="GD2442" s="14"/>
      <c r="GE2442" s="14"/>
      <c r="GF2442" s="14"/>
      <c r="GG2442" s="14"/>
      <c r="GH2442" s="14"/>
      <c r="GI2442" s="14"/>
      <c r="GJ2442" s="14"/>
      <c r="GK2442" s="14"/>
      <c r="GL2442" s="14"/>
      <c r="GM2442" s="14"/>
      <c r="GN2442" s="14"/>
      <c r="GO2442" s="14"/>
      <c r="GP2442" s="14"/>
      <c r="GQ2442" s="14"/>
      <c r="GR2442" s="14"/>
      <c r="GS2442" s="14"/>
      <c r="GT2442" s="14"/>
      <c r="GU2442" s="14"/>
      <c r="GV2442" s="14"/>
      <c r="GW2442" s="14"/>
      <c r="GX2442" s="14"/>
      <c r="GY2442" s="14"/>
      <c r="GZ2442" s="14"/>
      <c r="HA2442" s="14"/>
      <c r="HB2442" s="14"/>
      <c r="HC2442" s="14"/>
      <c r="HD2442" s="14"/>
      <c r="HE2442" s="14"/>
      <c r="HF2442" s="14"/>
      <c r="HG2442" s="14"/>
      <c r="HH2442" s="14"/>
      <c r="HI2442" s="14"/>
      <c r="HJ2442" s="14"/>
      <c r="HK2442" s="14"/>
      <c r="HL2442" s="14"/>
      <c r="HM2442" s="14"/>
      <c r="HN2442" s="14"/>
      <c r="HO2442" s="14"/>
      <c r="HP2442" s="14"/>
      <c r="HQ2442" s="14"/>
      <c r="HR2442" s="14"/>
      <c r="HS2442" s="14"/>
      <c r="HT2442" s="14"/>
      <c r="HU2442" s="14"/>
      <c r="HV2442" s="14"/>
      <c r="HW2442" s="14"/>
      <c r="HX2442" s="14"/>
      <c r="HY2442" s="14"/>
      <c r="HZ2442" s="14"/>
      <c r="IA2442" s="14"/>
      <c r="IB2442" s="14"/>
      <c r="IC2442" s="14"/>
      <c r="ID2442" s="14"/>
      <c r="IE2442" s="14"/>
      <c r="IF2442" s="14"/>
      <c r="IG2442" s="14"/>
      <c r="IH2442" s="14"/>
      <c r="II2442" s="14"/>
      <c r="IJ2442" s="14"/>
      <c r="IK2442" s="14"/>
      <c r="IL2442" s="14"/>
      <c r="IM2442" s="14"/>
      <c r="IN2442" s="14"/>
      <c r="IO2442" s="14"/>
      <c r="IP2442" s="14"/>
      <c r="IQ2442" s="14"/>
      <c r="IR2442" s="14"/>
      <c r="IS2442" s="14"/>
      <c r="IT2442" s="14"/>
    </row>
    <row r="2443" spans="1:254" ht="60.75" x14ac:dyDescent="0.2">
      <c r="A2443" s="20">
        <v>500625</v>
      </c>
      <c r="B2443" s="24"/>
      <c r="C2443" s="47" t="s">
        <v>2204</v>
      </c>
      <c r="D2443" s="26" t="s">
        <v>1168</v>
      </c>
      <c r="E2443" s="26">
        <v>15</v>
      </c>
      <c r="F2443" s="26" t="s">
        <v>2203</v>
      </c>
      <c r="G2443" s="12">
        <v>3</v>
      </c>
      <c r="H2443" s="57"/>
      <c r="I2443" s="14"/>
      <c r="J2443" s="14"/>
      <c r="K2443" s="14"/>
      <c r="L2443" s="14"/>
      <c r="M2443" s="14"/>
      <c r="N2443" s="14"/>
      <c r="O2443" s="14"/>
      <c r="P2443" s="14"/>
      <c r="Q2443" s="14"/>
      <c r="R2443" s="14"/>
      <c r="S2443" s="14"/>
      <c r="T2443" s="14"/>
      <c r="U2443" s="14"/>
      <c r="V2443" s="14"/>
      <c r="W2443" s="14"/>
      <c r="X2443" s="14"/>
      <c r="Y2443" s="14"/>
      <c r="Z2443" s="14"/>
      <c r="AA2443" s="14"/>
      <c r="AB2443" s="14"/>
      <c r="AC2443" s="14"/>
      <c r="AD2443" s="14"/>
      <c r="AE2443" s="14"/>
      <c r="AF2443" s="14"/>
      <c r="AG2443" s="14"/>
      <c r="AH2443" s="14"/>
      <c r="AI2443" s="14"/>
      <c r="AJ2443" s="14"/>
      <c r="AK2443" s="14"/>
      <c r="AL2443" s="14"/>
      <c r="AM2443" s="14"/>
      <c r="AN2443" s="14"/>
      <c r="AO2443" s="14"/>
      <c r="AP2443" s="14"/>
      <c r="AQ2443" s="14"/>
      <c r="AR2443" s="14"/>
      <c r="AS2443" s="14"/>
      <c r="AT2443" s="14"/>
      <c r="AU2443" s="14"/>
      <c r="AV2443" s="14"/>
      <c r="AW2443" s="14"/>
      <c r="AX2443" s="14"/>
      <c r="AY2443" s="14"/>
      <c r="AZ2443" s="14"/>
      <c r="BA2443" s="14"/>
      <c r="BB2443" s="14"/>
      <c r="BC2443" s="14"/>
      <c r="BD2443" s="14"/>
      <c r="BE2443" s="14"/>
      <c r="BF2443" s="14"/>
      <c r="BG2443" s="14"/>
      <c r="BH2443" s="14"/>
      <c r="BI2443" s="14"/>
      <c r="BJ2443" s="14"/>
      <c r="BK2443" s="14"/>
      <c r="BL2443" s="14"/>
      <c r="BM2443" s="14"/>
      <c r="BN2443" s="14"/>
      <c r="BO2443" s="14"/>
      <c r="BP2443" s="14"/>
      <c r="BQ2443" s="14"/>
      <c r="BR2443" s="14"/>
      <c r="BS2443" s="14"/>
      <c r="BT2443" s="14"/>
      <c r="BU2443" s="14"/>
      <c r="BV2443" s="14"/>
      <c r="BW2443" s="14"/>
      <c r="BX2443" s="14"/>
      <c r="BY2443" s="14"/>
      <c r="BZ2443" s="14"/>
      <c r="CA2443" s="14"/>
      <c r="CB2443" s="14"/>
      <c r="CC2443" s="14"/>
      <c r="CD2443" s="14"/>
      <c r="CE2443" s="14"/>
      <c r="CF2443" s="14"/>
      <c r="CG2443" s="14"/>
      <c r="CH2443" s="14"/>
      <c r="CI2443" s="14"/>
      <c r="CJ2443" s="14"/>
      <c r="CK2443" s="14"/>
      <c r="CL2443" s="14"/>
      <c r="CM2443" s="14"/>
      <c r="CN2443" s="14"/>
      <c r="CO2443" s="14"/>
      <c r="CP2443" s="14"/>
      <c r="CQ2443" s="14"/>
      <c r="CR2443" s="14"/>
      <c r="CS2443" s="14"/>
      <c r="CT2443" s="14"/>
      <c r="CU2443" s="14"/>
      <c r="CV2443" s="14"/>
      <c r="CW2443" s="14"/>
      <c r="CX2443" s="14"/>
      <c r="CY2443" s="14"/>
      <c r="CZ2443" s="14"/>
      <c r="DA2443" s="14"/>
      <c r="DB2443" s="14"/>
      <c r="DC2443" s="14"/>
      <c r="DD2443" s="14"/>
      <c r="DE2443" s="14"/>
      <c r="DF2443" s="14"/>
      <c r="DG2443" s="14"/>
      <c r="DH2443" s="14"/>
      <c r="DI2443" s="14"/>
      <c r="DJ2443" s="14"/>
      <c r="DK2443" s="14"/>
      <c r="DL2443" s="14"/>
      <c r="DM2443" s="14"/>
      <c r="DN2443" s="14"/>
      <c r="DO2443" s="14"/>
      <c r="DP2443" s="14"/>
      <c r="DQ2443" s="14"/>
      <c r="DR2443" s="14"/>
      <c r="DS2443" s="14"/>
      <c r="DT2443" s="14"/>
      <c r="DU2443" s="14"/>
      <c r="DV2443" s="14"/>
      <c r="DW2443" s="14"/>
      <c r="DX2443" s="14"/>
      <c r="DY2443" s="14"/>
      <c r="DZ2443" s="14"/>
      <c r="EA2443" s="14"/>
      <c r="EB2443" s="14"/>
      <c r="EC2443" s="14"/>
      <c r="ED2443" s="14"/>
      <c r="EE2443" s="14"/>
      <c r="EF2443" s="14"/>
      <c r="EG2443" s="14"/>
      <c r="EH2443" s="14"/>
      <c r="EI2443" s="14"/>
      <c r="EJ2443" s="14"/>
      <c r="EK2443" s="14"/>
      <c r="EL2443" s="14"/>
      <c r="EM2443" s="14"/>
      <c r="EN2443" s="14"/>
      <c r="EO2443" s="14"/>
      <c r="EP2443" s="14"/>
      <c r="EQ2443" s="14"/>
      <c r="ER2443" s="14"/>
      <c r="ES2443" s="14"/>
      <c r="ET2443" s="14"/>
      <c r="EU2443" s="14"/>
      <c r="EV2443" s="14"/>
      <c r="EW2443" s="14"/>
      <c r="EX2443" s="14"/>
      <c r="EY2443" s="14"/>
      <c r="EZ2443" s="14"/>
      <c r="FA2443" s="14"/>
      <c r="FB2443" s="14"/>
      <c r="FC2443" s="14"/>
      <c r="FD2443" s="14"/>
      <c r="FE2443" s="14"/>
      <c r="FF2443" s="14"/>
      <c r="FG2443" s="14"/>
      <c r="FH2443" s="14"/>
      <c r="FI2443" s="14"/>
      <c r="FJ2443" s="14"/>
      <c r="FK2443" s="14"/>
      <c r="FL2443" s="14"/>
      <c r="FM2443" s="14"/>
      <c r="FN2443" s="14"/>
      <c r="FO2443" s="14"/>
      <c r="FP2443" s="14"/>
      <c r="FQ2443" s="14"/>
      <c r="FR2443" s="14"/>
      <c r="FS2443" s="14"/>
      <c r="FT2443" s="14"/>
      <c r="FU2443" s="14"/>
      <c r="FV2443" s="14"/>
      <c r="FW2443" s="14"/>
      <c r="FX2443" s="14"/>
      <c r="FY2443" s="14"/>
      <c r="FZ2443" s="14"/>
      <c r="GA2443" s="14"/>
      <c r="GB2443" s="14"/>
      <c r="GC2443" s="14"/>
      <c r="GD2443" s="14"/>
      <c r="GE2443" s="14"/>
      <c r="GF2443" s="14"/>
      <c r="GG2443" s="14"/>
      <c r="GH2443" s="14"/>
      <c r="GI2443" s="14"/>
      <c r="GJ2443" s="14"/>
      <c r="GK2443" s="14"/>
      <c r="GL2443" s="14"/>
      <c r="GM2443" s="14"/>
      <c r="GN2443" s="14"/>
      <c r="GO2443" s="14"/>
      <c r="GP2443" s="14"/>
      <c r="GQ2443" s="14"/>
      <c r="GR2443" s="14"/>
      <c r="GS2443" s="14"/>
      <c r="GT2443" s="14"/>
      <c r="GU2443" s="14"/>
      <c r="GV2443" s="14"/>
      <c r="GW2443" s="14"/>
      <c r="GX2443" s="14"/>
      <c r="GY2443" s="14"/>
      <c r="GZ2443" s="14"/>
      <c r="HA2443" s="14"/>
      <c r="HB2443" s="14"/>
      <c r="HC2443" s="14"/>
      <c r="HD2443" s="14"/>
      <c r="HE2443" s="14"/>
      <c r="HF2443" s="14"/>
      <c r="HG2443" s="14"/>
      <c r="HH2443" s="14"/>
      <c r="HI2443" s="14"/>
      <c r="HJ2443" s="14"/>
      <c r="HK2443" s="14"/>
      <c r="HL2443" s="14"/>
      <c r="HM2443" s="14"/>
      <c r="HN2443" s="14"/>
      <c r="HO2443" s="14"/>
      <c r="HP2443" s="14"/>
      <c r="HQ2443" s="14"/>
      <c r="HR2443" s="14"/>
      <c r="HS2443" s="14"/>
      <c r="HT2443" s="14"/>
      <c r="HU2443" s="14"/>
      <c r="HV2443" s="14"/>
      <c r="HW2443" s="14"/>
      <c r="HX2443" s="14"/>
      <c r="HY2443" s="14"/>
      <c r="HZ2443" s="14"/>
      <c r="IA2443" s="14"/>
      <c r="IB2443" s="14"/>
      <c r="IC2443" s="14"/>
      <c r="ID2443" s="14"/>
      <c r="IE2443" s="14"/>
      <c r="IF2443" s="14"/>
      <c r="IG2443" s="14"/>
      <c r="IH2443" s="14"/>
      <c r="II2443" s="14"/>
      <c r="IJ2443" s="14"/>
      <c r="IK2443" s="14"/>
      <c r="IL2443" s="14"/>
      <c r="IM2443" s="14"/>
      <c r="IN2443" s="14"/>
      <c r="IO2443" s="14"/>
      <c r="IP2443" s="14"/>
      <c r="IQ2443" s="14"/>
      <c r="IR2443" s="14"/>
      <c r="IS2443" s="14"/>
      <c r="IT2443" s="14"/>
    </row>
    <row r="2444" spans="1:254" ht="40.5" x14ac:dyDescent="0.2">
      <c r="A2444" s="20">
        <v>500630</v>
      </c>
      <c r="B2444" s="24"/>
      <c r="C2444" s="47" t="s">
        <v>2205</v>
      </c>
      <c r="D2444" s="26" t="s">
        <v>2206</v>
      </c>
      <c r="E2444" s="26">
        <v>25</v>
      </c>
      <c r="F2444" s="26" t="s">
        <v>1212</v>
      </c>
      <c r="G2444" s="12">
        <v>4</v>
      </c>
      <c r="H2444" s="57"/>
      <c r="I2444" s="14"/>
      <c r="J2444" s="14"/>
      <c r="K2444" s="14"/>
      <c r="L2444" s="14"/>
      <c r="M2444" s="14"/>
      <c r="N2444" s="14"/>
      <c r="O2444" s="14"/>
      <c r="P2444" s="14"/>
      <c r="Q2444" s="14"/>
      <c r="R2444" s="14"/>
      <c r="S2444" s="14"/>
      <c r="T2444" s="14"/>
      <c r="U2444" s="14"/>
      <c r="V2444" s="14"/>
      <c r="W2444" s="14"/>
      <c r="X2444" s="14"/>
      <c r="Y2444" s="14"/>
      <c r="Z2444" s="14"/>
      <c r="AA2444" s="14"/>
      <c r="AB2444" s="14"/>
      <c r="AC2444" s="14"/>
      <c r="AD2444" s="14"/>
      <c r="AE2444" s="14"/>
      <c r="AF2444" s="14"/>
      <c r="AG2444" s="14"/>
      <c r="AH2444" s="14"/>
      <c r="AI2444" s="14"/>
      <c r="AJ2444" s="14"/>
      <c r="AK2444" s="14"/>
      <c r="AL2444" s="14"/>
      <c r="AM2444" s="14"/>
      <c r="AN2444" s="14"/>
      <c r="AO2444" s="14"/>
      <c r="AP2444" s="14"/>
      <c r="AQ2444" s="14"/>
      <c r="AR2444" s="14"/>
      <c r="AS2444" s="14"/>
      <c r="AT2444" s="14"/>
      <c r="AU2444" s="14"/>
      <c r="AV2444" s="14"/>
      <c r="AW2444" s="14"/>
      <c r="AX2444" s="14"/>
      <c r="AY2444" s="14"/>
      <c r="AZ2444" s="14"/>
      <c r="BA2444" s="14"/>
      <c r="BB2444" s="14"/>
      <c r="BC2444" s="14"/>
      <c r="BD2444" s="14"/>
      <c r="BE2444" s="14"/>
      <c r="BF2444" s="14"/>
      <c r="BG2444" s="14"/>
      <c r="BH2444" s="14"/>
      <c r="BI2444" s="14"/>
      <c r="BJ2444" s="14"/>
      <c r="BK2444" s="14"/>
      <c r="BL2444" s="14"/>
      <c r="BM2444" s="14"/>
      <c r="BN2444" s="14"/>
      <c r="BO2444" s="14"/>
      <c r="BP2444" s="14"/>
      <c r="BQ2444" s="14"/>
      <c r="BR2444" s="14"/>
      <c r="BS2444" s="14"/>
      <c r="BT2444" s="14"/>
      <c r="BU2444" s="14"/>
      <c r="BV2444" s="14"/>
      <c r="BW2444" s="14"/>
      <c r="BX2444" s="14"/>
      <c r="BY2444" s="14"/>
      <c r="BZ2444" s="14"/>
      <c r="CA2444" s="14"/>
      <c r="CB2444" s="14"/>
      <c r="CC2444" s="14"/>
      <c r="CD2444" s="14"/>
      <c r="CE2444" s="14"/>
      <c r="CF2444" s="14"/>
      <c r="CG2444" s="14"/>
      <c r="CH2444" s="14"/>
      <c r="CI2444" s="14"/>
      <c r="CJ2444" s="14"/>
      <c r="CK2444" s="14"/>
      <c r="CL2444" s="14"/>
      <c r="CM2444" s="14"/>
      <c r="CN2444" s="14"/>
      <c r="CO2444" s="14"/>
      <c r="CP2444" s="14"/>
      <c r="CQ2444" s="14"/>
      <c r="CR2444" s="14"/>
      <c r="CS2444" s="14"/>
      <c r="CT2444" s="14"/>
      <c r="CU2444" s="14"/>
      <c r="CV2444" s="14"/>
      <c r="CW2444" s="14"/>
      <c r="CX2444" s="14"/>
      <c r="CY2444" s="14"/>
      <c r="CZ2444" s="14"/>
      <c r="DA2444" s="14"/>
      <c r="DB2444" s="14"/>
      <c r="DC2444" s="14"/>
      <c r="DD2444" s="14"/>
      <c r="DE2444" s="14"/>
      <c r="DF2444" s="14"/>
      <c r="DG2444" s="14"/>
      <c r="DH2444" s="14"/>
      <c r="DI2444" s="14"/>
      <c r="DJ2444" s="14"/>
      <c r="DK2444" s="14"/>
      <c r="DL2444" s="14"/>
      <c r="DM2444" s="14"/>
      <c r="DN2444" s="14"/>
      <c r="DO2444" s="14"/>
      <c r="DP2444" s="14"/>
      <c r="DQ2444" s="14"/>
      <c r="DR2444" s="14"/>
      <c r="DS2444" s="14"/>
      <c r="DT2444" s="14"/>
      <c r="DU2444" s="14"/>
      <c r="DV2444" s="14"/>
      <c r="DW2444" s="14"/>
      <c r="DX2444" s="14"/>
      <c r="DY2444" s="14"/>
      <c r="DZ2444" s="14"/>
      <c r="EA2444" s="14"/>
      <c r="EB2444" s="14"/>
      <c r="EC2444" s="14"/>
      <c r="ED2444" s="14"/>
      <c r="EE2444" s="14"/>
      <c r="EF2444" s="14"/>
      <c r="EG2444" s="14"/>
      <c r="EH2444" s="14"/>
      <c r="EI2444" s="14"/>
      <c r="EJ2444" s="14"/>
      <c r="EK2444" s="14"/>
      <c r="EL2444" s="14"/>
      <c r="EM2444" s="14"/>
      <c r="EN2444" s="14"/>
      <c r="EO2444" s="14"/>
      <c r="EP2444" s="14"/>
      <c r="EQ2444" s="14"/>
      <c r="ER2444" s="14"/>
      <c r="ES2444" s="14"/>
      <c r="ET2444" s="14"/>
      <c r="EU2444" s="14"/>
      <c r="EV2444" s="14"/>
      <c r="EW2444" s="14"/>
      <c r="EX2444" s="14"/>
      <c r="EY2444" s="14"/>
      <c r="EZ2444" s="14"/>
      <c r="FA2444" s="14"/>
      <c r="FB2444" s="14"/>
      <c r="FC2444" s="14"/>
      <c r="FD2444" s="14"/>
      <c r="FE2444" s="14"/>
      <c r="FF2444" s="14"/>
      <c r="FG2444" s="14"/>
      <c r="FH2444" s="14"/>
      <c r="FI2444" s="14"/>
      <c r="FJ2444" s="14"/>
      <c r="FK2444" s="14"/>
      <c r="FL2444" s="14"/>
      <c r="FM2444" s="14"/>
      <c r="FN2444" s="14"/>
      <c r="FO2444" s="14"/>
      <c r="FP2444" s="14"/>
      <c r="FQ2444" s="14"/>
      <c r="FR2444" s="14"/>
      <c r="FS2444" s="14"/>
      <c r="FT2444" s="14"/>
      <c r="FU2444" s="14"/>
      <c r="FV2444" s="14"/>
      <c r="FW2444" s="14"/>
      <c r="FX2444" s="14"/>
      <c r="FY2444" s="14"/>
      <c r="FZ2444" s="14"/>
      <c r="GA2444" s="14"/>
      <c r="GB2444" s="14"/>
      <c r="GC2444" s="14"/>
      <c r="GD2444" s="14"/>
      <c r="GE2444" s="14"/>
      <c r="GF2444" s="14"/>
      <c r="GG2444" s="14"/>
      <c r="GH2444" s="14"/>
      <c r="GI2444" s="14"/>
      <c r="GJ2444" s="14"/>
      <c r="GK2444" s="14"/>
      <c r="GL2444" s="14"/>
      <c r="GM2444" s="14"/>
      <c r="GN2444" s="14"/>
      <c r="GO2444" s="14"/>
      <c r="GP2444" s="14"/>
      <c r="GQ2444" s="14"/>
      <c r="GR2444" s="14"/>
      <c r="GS2444" s="14"/>
      <c r="GT2444" s="14"/>
      <c r="GU2444" s="14"/>
      <c r="GV2444" s="14"/>
      <c r="GW2444" s="14"/>
      <c r="GX2444" s="14"/>
      <c r="GY2444" s="14"/>
      <c r="GZ2444" s="14"/>
      <c r="HA2444" s="14"/>
      <c r="HB2444" s="14"/>
      <c r="HC2444" s="14"/>
      <c r="HD2444" s="14"/>
      <c r="HE2444" s="14"/>
      <c r="HF2444" s="14"/>
      <c r="HG2444" s="14"/>
      <c r="HH2444" s="14"/>
      <c r="HI2444" s="14"/>
      <c r="HJ2444" s="14"/>
      <c r="HK2444" s="14"/>
      <c r="HL2444" s="14"/>
      <c r="HM2444" s="14"/>
      <c r="HN2444" s="14"/>
      <c r="HO2444" s="14"/>
      <c r="HP2444" s="14"/>
      <c r="HQ2444" s="14"/>
      <c r="HR2444" s="14"/>
      <c r="HS2444" s="14"/>
      <c r="HT2444" s="14"/>
      <c r="HU2444" s="14"/>
      <c r="HV2444" s="14"/>
      <c r="HW2444" s="14"/>
      <c r="HX2444" s="14"/>
      <c r="HY2444" s="14"/>
      <c r="HZ2444" s="14"/>
      <c r="IA2444" s="14"/>
      <c r="IB2444" s="14"/>
      <c r="IC2444" s="14"/>
      <c r="ID2444" s="14"/>
      <c r="IE2444" s="14"/>
      <c r="IF2444" s="14"/>
      <c r="IG2444" s="14"/>
      <c r="IH2444" s="14"/>
      <c r="II2444" s="14"/>
      <c r="IJ2444" s="14"/>
      <c r="IK2444" s="14"/>
      <c r="IL2444" s="14"/>
      <c r="IM2444" s="14"/>
      <c r="IN2444" s="14"/>
      <c r="IO2444" s="14"/>
      <c r="IP2444" s="14"/>
      <c r="IQ2444" s="14"/>
      <c r="IR2444" s="14"/>
      <c r="IS2444" s="14"/>
      <c r="IT2444" s="14"/>
    </row>
    <row r="2445" spans="1:254" ht="40.5" x14ac:dyDescent="0.2">
      <c r="A2445" s="20">
        <v>500635</v>
      </c>
      <c r="B2445" s="24"/>
      <c r="C2445" s="42" t="s">
        <v>2207</v>
      </c>
      <c r="D2445" s="26" t="s">
        <v>1169</v>
      </c>
      <c r="E2445" s="26">
        <v>12</v>
      </c>
      <c r="F2445" s="26" t="s">
        <v>1170</v>
      </c>
      <c r="G2445" s="12">
        <v>3</v>
      </c>
      <c r="H2445" s="57"/>
      <c r="I2445" s="14"/>
      <c r="J2445" s="14"/>
      <c r="K2445" s="14"/>
      <c r="L2445" s="14"/>
      <c r="M2445" s="14"/>
      <c r="N2445" s="14"/>
      <c r="O2445" s="14"/>
      <c r="P2445" s="14"/>
      <c r="Q2445" s="14"/>
      <c r="R2445" s="14"/>
      <c r="S2445" s="14"/>
      <c r="T2445" s="14"/>
      <c r="U2445" s="14"/>
      <c r="V2445" s="14"/>
      <c r="W2445" s="14"/>
      <c r="X2445" s="14"/>
      <c r="Y2445" s="14"/>
      <c r="Z2445" s="14"/>
      <c r="AA2445" s="14"/>
      <c r="AB2445" s="14"/>
      <c r="AC2445" s="14"/>
      <c r="AD2445" s="14"/>
      <c r="AE2445" s="14"/>
      <c r="AF2445" s="14"/>
      <c r="AG2445" s="14"/>
      <c r="AH2445" s="14"/>
      <c r="AI2445" s="14"/>
      <c r="AJ2445" s="14"/>
      <c r="AK2445" s="14"/>
      <c r="AL2445" s="14"/>
      <c r="AM2445" s="14"/>
      <c r="AN2445" s="14"/>
      <c r="AO2445" s="14"/>
      <c r="AP2445" s="14"/>
      <c r="AQ2445" s="14"/>
      <c r="AR2445" s="14"/>
      <c r="AS2445" s="14"/>
      <c r="AT2445" s="14"/>
      <c r="AU2445" s="14"/>
      <c r="AV2445" s="14"/>
      <c r="AW2445" s="14"/>
      <c r="AX2445" s="14"/>
      <c r="AY2445" s="14"/>
      <c r="AZ2445" s="14"/>
      <c r="BA2445" s="14"/>
      <c r="BB2445" s="14"/>
      <c r="BC2445" s="14"/>
      <c r="BD2445" s="14"/>
      <c r="BE2445" s="14"/>
      <c r="BF2445" s="14"/>
      <c r="BG2445" s="14"/>
      <c r="BH2445" s="14"/>
      <c r="BI2445" s="14"/>
      <c r="BJ2445" s="14"/>
      <c r="BK2445" s="14"/>
      <c r="BL2445" s="14"/>
      <c r="BM2445" s="14"/>
      <c r="BN2445" s="14"/>
      <c r="BO2445" s="14"/>
      <c r="BP2445" s="14"/>
      <c r="BQ2445" s="14"/>
      <c r="BR2445" s="14"/>
      <c r="BS2445" s="14"/>
      <c r="BT2445" s="14"/>
      <c r="BU2445" s="14"/>
      <c r="BV2445" s="14"/>
      <c r="BW2445" s="14"/>
      <c r="BX2445" s="14"/>
      <c r="BY2445" s="14"/>
      <c r="BZ2445" s="14"/>
      <c r="CA2445" s="14"/>
      <c r="CB2445" s="14"/>
      <c r="CC2445" s="14"/>
      <c r="CD2445" s="14"/>
      <c r="CE2445" s="14"/>
      <c r="CF2445" s="14"/>
      <c r="CG2445" s="14"/>
      <c r="CH2445" s="14"/>
      <c r="CI2445" s="14"/>
      <c r="CJ2445" s="14"/>
      <c r="CK2445" s="14"/>
      <c r="CL2445" s="14"/>
      <c r="CM2445" s="14"/>
      <c r="CN2445" s="14"/>
      <c r="CO2445" s="14"/>
      <c r="CP2445" s="14"/>
      <c r="CQ2445" s="14"/>
      <c r="CR2445" s="14"/>
      <c r="CS2445" s="14"/>
      <c r="CT2445" s="14"/>
      <c r="CU2445" s="14"/>
      <c r="CV2445" s="14"/>
      <c r="CW2445" s="14"/>
      <c r="CX2445" s="14"/>
      <c r="CY2445" s="14"/>
      <c r="CZ2445" s="14"/>
      <c r="DA2445" s="14"/>
      <c r="DB2445" s="14"/>
      <c r="DC2445" s="14"/>
      <c r="DD2445" s="14"/>
      <c r="DE2445" s="14"/>
      <c r="DF2445" s="14"/>
      <c r="DG2445" s="14"/>
      <c r="DH2445" s="14"/>
      <c r="DI2445" s="14"/>
      <c r="DJ2445" s="14"/>
      <c r="DK2445" s="14"/>
      <c r="DL2445" s="14"/>
      <c r="DM2445" s="14"/>
      <c r="DN2445" s="14"/>
      <c r="DO2445" s="14"/>
      <c r="DP2445" s="14"/>
      <c r="DQ2445" s="14"/>
      <c r="DR2445" s="14"/>
      <c r="DS2445" s="14"/>
      <c r="DT2445" s="14"/>
      <c r="DU2445" s="14"/>
      <c r="DV2445" s="14"/>
      <c r="DW2445" s="14"/>
      <c r="DX2445" s="14"/>
      <c r="DY2445" s="14"/>
      <c r="DZ2445" s="14"/>
      <c r="EA2445" s="14"/>
      <c r="EB2445" s="14"/>
      <c r="EC2445" s="14"/>
      <c r="ED2445" s="14"/>
      <c r="EE2445" s="14"/>
      <c r="EF2445" s="14"/>
      <c r="EG2445" s="14"/>
      <c r="EH2445" s="14"/>
      <c r="EI2445" s="14"/>
      <c r="EJ2445" s="14"/>
      <c r="EK2445" s="14"/>
      <c r="EL2445" s="14"/>
      <c r="EM2445" s="14"/>
      <c r="EN2445" s="14"/>
      <c r="EO2445" s="14"/>
      <c r="EP2445" s="14"/>
      <c r="EQ2445" s="14"/>
      <c r="ER2445" s="14"/>
      <c r="ES2445" s="14"/>
      <c r="ET2445" s="14"/>
      <c r="EU2445" s="14"/>
      <c r="EV2445" s="14"/>
      <c r="EW2445" s="14"/>
      <c r="EX2445" s="14"/>
      <c r="EY2445" s="14"/>
      <c r="EZ2445" s="14"/>
      <c r="FA2445" s="14"/>
      <c r="FB2445" s="14"/>
      <c r="FC2445" s="14"/>
      <c r="FD2445" s="14"/>
      <c r="FE2445" s="14"/>
      <c r="FF2445" s="14"/>
      <c r="FG2445" s="14"/>
      <c r="FH2445" s="14"/>
      <c r="FI2445" s="14"/>
      <c r="FJ2445" s="14"/>
      <c r="FK2445" s="14"/>
      <c r="FL2445" s="14"/>
      <c r="FM2445" s="14"/>
      <c r="FN2445" s="14"/>
      <c r="FO2445" s="14"/>
      <c r="FP2445" s="14"/>
      <c r="FQ2445" s="14"/>
      <c r="FR2445" s="14"/>
      <c r="FS2445" s="14"/>
      <c r="FT2445" s="14"/>
      <c r="FU2445" s="14"/>
      <c r="FV2445" s="14"/>
      <c r="FW2445" s="14"/>
      <c r="FX2445" s="14"/>
      <c r="FY2445" s="14"/>
      <c r="FZ2445" s="14"/>
      <c r="GA2445" s="14"/>
      <c r="GB2445" s="14"/>
      <c r="GC2445" s="14"/>
      <c r="GD2445" s="14"/>
      <c r="GE2445" s="14"/>
      <c r="GF2445" s="14"/>
      <c r="GG2445" s="14"/>
      <c r="GH2445" s="14"/>
      <c r="GI2445" s="14"/>
      <c r="GJ2445" s="14"/>
      <c r="GK2445" s="14"/>
      <c r="GL2445" s="14"/>
      <c r="GM2445" s="14"/>
      <c r="GN2445" s="14"/>
      <c r="GO2445" s="14"/>
      <c r="GP2445" s="14"/>
      <c r="GQ2445" s="14"/>
      <c r="GR2445" s="14"/>
      <c r="GS2445" s="14"/>
      <c r="GT2445" s="14"/>
      <c r="GU2445" s="14"/>
      <c r="GV2445" s="14"/>
      <c r="GW2445" s="14"/>
      <c r="GX2445" s="14"/>
      <c r="GY2445" s="14"/>
      <c r="GZ2445" s="14"/>
      <c r="HA2445" s="14"/>
      <c r="HB2445" s="14"/>
      <c r="HC2445" s="14"/>
      <c r="HD2445" s="14"/>
      <c r="HE2445" s="14"/>
      <c r="HF2445" s="14"/>
      <c r="HG2445" s="14"/>
      <c r="HH2445" s="14"/>
      <c r="HI2445" s="14"/>
      <c r="HJ2445" s="14"/>
      <c r="HK2445" s="14"/>
      <c r="HL2445" s="14"/>
      <c r="HM2445" s="14"/>
      <c r="HN2445" s="14"/>
      <c r="HO2445" s="14"/>
      <c r="HP2445" s="14"/>
      <c r="HQ2445" s="14"/>
      <c r="HR2445" s="14"/>
      <c r="HS2445" s="14"/>
      <c r="HT2445" s="14"/>
      <c r="HU2445" s="14"/>
      <c r="HV2445" s="14"/>
      <c r="HW2445" s="14"/>
      <c r="HX2445" s="14"/>
      <c r="HY2445" s="14"/>
      <c r="HZ2445" s="14"/>
      <c r="IA2445" s="14"/>
      <c r="IB2445" s="14"/>
      <c r="IC2445" s="14"/>
      <c r="ID2445" s="14"/>
      <c r="IE2445" s="14"/>
      <c r="IF2445" s="14"/>
      <c r="IG2445" s="14"/>
      <c r="IH2445" s="14"/>
      <c r="II2445" s="14"/>
      <c r="IJ2445" s="14"/>
      <c r="IK2445" s="14"/>
      <c r="IL2445" s="14"/>
      <c r="IM2445" s="14"/>
      <c r="IN2445" s="14"/>
      <c r="IO2445" s="14"/>
      <c r="IP2445" s="14"/>
      <c r="IQ2445" s="14"/>
      <c r="IR2445" s="14"/>
      <c r="IS2445" s="14"/>
      <c r="IT2445" s="14"/>
    </row>
    <row r="2446" spans="1:254" x14ac:dyDescent="0.2">
      <c r="A2446" s="2">
        <v>500636</v>
      </c>
      <c r="B2446" s="4"/>
      <c r="C2446" s="5" t="s">
        <v>2208</v>
      </c>
      <c r="D2446" s="3">
        <v>6</v>
      </c>
      <c r="E2446" s="11">
        <v>6</v>
      </c>
      <c r="F2446" s="3"/>
      <c r="G2446" s="2">
        <v>0</v>
      </c>
      <c r="H2446" s="57"/>
      <c r="I2446" s="14"/>
      <c r="J2446" s="14"/>
      <c r="K2446" s="14"/>
      <c r="L2446" s="14"/>
      <c r="M2446" s="14"/>
      <c r="N2446" s="14"/>
      <c r="O2446" s="14"/>
      <c r="P2446" s="14"/>
      <c r="Q2446" s="14"/>
      <c r="R2446" s="14"/>
      <c r="S2446" s="14"/>
      <c r="T2446" s="14"/>
      <c r="U2446" s="14"/>
      <c r="V2446" s="14"/>
      <c r="W2446" s="14"/>
      <c r="X2446" s="14"/>
      <c r="Y2446" s="14"/>
      <c r="Z2446" s="14"/>
      <c r="AA2446" s="14"/>
      <c r="AB2446" s="14"/>
      <c r="AC2446" s="14"/>
      <c r="AD2446" s="14"/>
      <c r="AE2446" s="14"/>
      <c r="AF2446" s="14"/>
      <c r="AG2446" s="14"/>
      <c r="AH2446" s="14"/>
      <c r="AI2446" s="14"/>
      <c r="AJ2446" s="14"/>
      <c r="AK2446" s="14"/>
      <c r="AL2446" s="14"/>
      <c r="AM2446" s="14"/>
      <c r="AN2446" s="14"/>
      <c r="AO2446" s="14"/>
      <c r="AP2446" s="14"/>
      <c r="AQ2446" s="14"/>
      <c r="AR2446" s="14"/>
      <c r="AS2446" s="14"/>
      <c r="AT2446" s="14"/>
      <c r="AU2446" s="14"/>
      <c r="AV2446" s="14"/>
      <c r="AW2446" s="14"/>
      <c r="AX2446" s="14"/>
      <c r="AY2446" s="14"/>
      <c r="AZ2446" s="14"/>
      <c r="BA2446" s="14"/>
      <c r="BB2446" s="14"/>
      <c r="BC2446" s="14"/>
      <c r="BD2446" s="14"/>
      <c r="BE2446" s="14"/>
      <c r="BF2446" s="14"/>
      <c r="BG2446" s="14"/>
      <c r="BH2446" s="14"/>
      <c r="BI2446" s="14"/>
      <c r="BJ2446" s="14"/>
      <c r="BK2446" s="14"/>
      <c r="BL2446" s="14"/>
      <c r="BM2446" s="14"/>
      <c r="BN2446" s="14"/>
      <c r="BO2446" s="14"/>
      <c r="BP2446" s="14"/>
      <c r="BQ2446" s="14"/>
      <c r="BR2446" s="14"/>
      <c r="BS2446" s="14"/>
      <c r="BT2446" s="14"/>
      <c r="BU2446" s="14"/>
      <c r="BV2446" s="14"/>
      <c r="BW2446" s="14"/>
      <c r="BX2446" s="14"/>
      <c r="BY2446" s="14"/>
      <c r="BZ2446" s="14"/>
      <c r="CA2446" s="14"/>
      <c r="CB2446" s="14"/>
      <c r="CC2446" s="14"/>
      <c r="CD2446" s="14"/>
      <c r="CE2446" s="14"/>
      <c r="CF2446" s="14"/>
      <c r="CG2446" s="14"/>
      <c r="CH2446" s="14"/>
      <c r="CI2446" s="14"/>
      <c r="CJ2446" s="14"/>
      <c r="CK2446" s="14"/>
      <c r="CL2446" s="14"/>
      <c r="CM2446" s="14"/>
      <c r="CN2446" s="14"/>
      <c r="CO2446" s="14"/>
      <c r="CP2446" s="14"/>
      <c r="CQ2446" s="14"/>
      <c r="CR2446" s="14"/>
      <c r="CS2446" s="14"/>
      <c r="CT2446" s="14"/>
      <c r="CU2446" s="14"/>
      <c r="CV2446" s="14"/>
      <c r="CW2446" s="14"/>
      <c r="CX2446" s="14"/>
      <c r="CY2446" s="14"/>
      <c r="CZ2446" s="14"/>
      <c r="DA2446" s="14"/>
      <c r="DB2446" s="14"/>
      <c r="DC2446" s="14"/>
      <c r="DD2446" s="14"/>
      <c r="DE2446" s="14"/>
      <c r="DF2446" s="14"/>
      <c r="DG2446" s="14"/>
      <c r="DH2446" s="14"/>
      <c r="DI2446" s="14"/>
      <c r="DJ2446" s="14"/>
      <c r="DK2446" s="14"/>
      <c r="DL2446" s="14"/>
      <c r="DM2446" s="14"/>
      <c r="DN2446" s="14"/>
      <c r="DO2446" s="14"/>
      <c r="DP2446" s="14"/>
      <c r="DQ2446" s="14"/>
      <c r="DR2446" s="14"/>
      <c r="DS2446" s="14"/>
      <c r="DT2446" s="14"/>
      <c r="DU2446" s="14"/>
      <c r="DV2446" s="14"/>
      <c r="DW2446" s="14"/>
      <c r="DX2446" s="14"/>
      <c r="DY2446" s="14"/>
      <c r="DZ2446" s="14"/>
      <c r="EA2446" s="14"/>
      <c r="EB2446" s="14"/>
      <c r="EC2446" s="14"/>
      <c r="ED2446" s="14"/>
      <c r="EE2446" s="14"/>
      <c r="EF2446" s="14"/>
      <c r="EG2446" s="14"/>
      <c r="EH2446" s="14"/>
      <c r="EI2446" s="14"/>
      <c r="EJ2446" s="14"/>
      <c r="EK2446" s="14"/>
      <c r="EL2446" s="14"/>
      <c r="EM2446" s="14"/>
      <c r="EN2446" s="14"/>
      <c r="EO2446" s="14"/>
      <c r="EP2446" s="14"/>
      <c r="EQ2446" s="14"/>
      <c r="ER2446" s="14"/>
      <c r="ES2446" s="14"/>
      <c r="ET2446" s="14"/>
      <c r="EU2446" s="14"/>
      <c r="EV2446" s="14"/>
      <c r="EW2446" s="14"/>
      <c r="EX2446" s="14"/>
      <c r="EY2446" s="14"/>
      <c r="EZ2446" s="14"/>
      <c r="FA2446" s="14"/>
      <c r="FB2446" s="14"/>
      <c r="FC2446" s="14"/>
      <c r="FD2446" s="14"/>
      <c r="FE2446" s="14"/>
      <c r="FF2446" s="14"/>
      <c r="FG2446" s="14"/>
      <c r="FH2446" s="14"/>
      <c r="FI2446" s="14"/>
      <c r="FJ2446" s="14"/>
      <c r="FK2446" s="14"/>
      <c r="FL2446" s="14"/>
      <c r="FM2446" s="14"/>
      <c r="FN2446" s="14"/>
      <c r="FO2446" s="14"/>
      <c r="FP2446" s="14"/>
      <c r="FQ2446" s="14"/>
      <c r="FR2446" s="14"/>
      <c r="FS2446" s="14"/>
      <c r="FT2446" s="14"/>
      <c r="FU2446" s="14"/>
      <c r="FV2446" s="14"/>
      <c r="FW2446" s="14"/>
      <c r="FX2446" s="14"/>
      <c r="FY2446" s="14"/>
      <c r="FZ2446" s="14"/>
      <c r="GA2446" s="14"/>
      <c r="GB2446" s="14"/>
      <c r="GC2446" s="14"/>
      <c r="GD2446" s="14"/>
      <c r="GE2446" s="14"/>
      <c r="GF2446" s="14"/>
      <c r="GG2446" s="14"/>
      <c r="GH2446" s="14"/>
      <c r="GI2446" s="14"/>
      <c r="GJ2446" s="14"/>
      <c r="GK2446" s="14"/>
      <c r="GL2446" s="14"/>
      <c r="GM2446" s="14"/>
      <c r="GN2446" s="14"/>
      <c r="GO2446" s="14"/>
      <c r="GP2446" s="14"/>
      <c r="GQ2446" s="14"/>
      <c r="GR2446" s="14"/>
      <c r="GS2446" s="14"/>
      <c r="GT2446" s="14"/>
      <c r="GU2446" s="14"/>
      <c r="GV2446" s="14"/>
      <c r="GW2446" s="14"/>
      <c r="GX2446" s="14"/>
      <c r="GY2446" s="14"/>
      <c r="GZ2446" s="14"/>
      <c r="HA2446" s="14"/>
      <c r="HB2446" s="14"/>
      <c r="HC2446" s="14"/>
      <c r="HD2446" s="14"/>
      <c r="HE2446" s="14"/>
      <c r="HF2446" s="14"/>
      <c r="HG2446" s="14"/>
      <c r="HH2446" s="14"/>
      <c r="HI2446" s="14"/>
      <c r="HJ2446" s="14"/>
      <c r="HK2446" s="14"/>
      <c r="HL2446" s="14"/>
      <c r="HM2446" s="14"/>
      <c r="HN2446" s="14"/>
      <c r="HO2446" s="14"/>
      <c r="HP2446" s="14"/>
      <c r="HQ2446" s="14"/>
      <c r="HR2446" s="14"/>
      <c r="HS2446" s="14"/>
      <c r="HT2446" s="14"/>
      <c r="HU2446" s="14"/>
      <c r="HV2446" s="14"/>
      <c r="HW2446" s="14"/>
      <c r="HX2446" s="14"/>
      <c r="HY2446" s="14"/>
      <c r="HZ2446" s="14"/>
      <c r="IA2446" s="14"/>
      <c r="IB2446" s="14"/>
      <c r="IC2446" s="14"/>
      <c r="ID2446" s="14"/>
      <c r="IE2446" s="14"/>
      <c r="IF2446" s="14"/>
      <c r="IG2446" s="14"/>
      <c r="IH2446" s="14"/>
      <c r="II2446" s="14"/>
      <c r="IJ2446" s="14"/>
      <c r="IK2446" s="14"/>
      <c r="IL2446" s="14"/>
      <c r="IM2446" s="14"/>
      <c r="IN2446" s="14"/>
      <c r="IO2446" s="14"/>
      <c r="IP2446" s="14"/>
      <c r="IQ2446" s="14"/>
      <c r="IR2446" s="14"/>
      <c r="IS2446" s="14"/>
      <c r="IT2446" s="14"/>
    </row>
    <row r="2447" spans="1:254" s="18" customFormat="1" ht="40.5" x14ac:dyDescent="0.2">
      <c r="A2447" s="20">
        <v>500640</v>
      </c>
      <c r="B2447" s="24"/>
      <c r="C2447" s="42" t="s">
        <v>2209</v>
      </c>
      <c r="D2447" s="26" t="s">
        <v>2508</v>
      </c>
      <c r="E2447" s="26" t="s">
        <v>1191</v>
      </c>
      <c r="F2447" s="26" t="s">
        <v>1212</v>
      </c>
      <c r="G2447" s="12">
        <v>3</v>
      </c>
      <c r="H2447" s="57"/>
    </row>
    <row r="2448" spans="1:254" ht="40.5" x14ac:dyDescent="0.2">
      <c r="A2448" s="20">
        <v>500645</v>
      </c>
      <c r="B2448" s="24"/>
      <c r="C2448" s="47" t="s">
        <v>2212</v>
      </c>
      <c r="D2448" s="26" t="s">
        <v>5516</v>
      </c>
      <c r="E2448" s="26">
        <v>14</v>
      </c>
      <c r="F2448" s="26" t="s">
        <v>5517</v>
      </c>
      <c r="G2448" s="12">
        <v>3</v>
      </c>
      <c r="H2448" s="57"/>
      <c r="I2448" s="14"/>
      <c r="J2448" s="14"/>
      <c r="K2448" s="14"/>
      <c r="L2448" s="14"/>
      <c r="M2448" s="14"/>
      <c r="N2448" s="14"/>
      <c r="O2448" s="14"/>
      <c r="P2448" s="14"/>
      <c r="Q2448" s="14"/>
      <c r="R2448" s="14"/>
      <c r="S2448" s="14"/>
      <c r="T2448" s="14"/>
      <c r="U2448" s="14"/>
      <c r="V2448" s="14"/>
      <c r="W2448" s="14"/>
      <c r="X2448" s="14"/>
      <c r="Y2448" s="14"/>
      <c r="Z2448" s="14"/>
      <c r="AA2448" s="14"/>
      <c r="AB2448" s="14"/>
      <c r="AC2448" s="14"/>
      <c r="AD2448" s="14"/>
      <c r="AE2448" s="14"/>
      <c r="AF2448" s="14"/>
      <c r="AG2448" s="14"/>
      <c r="AH2448" s="14"/>
      <c r="AI2448" s="14"/>
      <c r="AJ2448" s="14"/>
      <c r="AK2448" s="14"/>
      <c r="AL2448" s="14"/>
      <c r="AM2448" s="14"/>
      <c r="AN2448" s="14"/>
      <c r="AO2448" s="14"/>
      <c r="AP2448" s="14"/>
      <c r="AQ2448" s="14"/>
      <c r="AR2448" s="14"/>
      <c r="AS2448" s="14"/>
      <c r="AT2448" s="14"/>
      <c r="AU2448" s="14"/>
      <c r="AV2448" s="14"/>
      <c r="AW2448" s="14"/>
      <c r="AX2448" s="14"/>
      <c r="AY2448" s="14"/>
      <c r="AZ2448" s="14"/>
      <c r="BA2448" s="14"/>
      <c r="BB2448" s="14"/>
      <c r="BC2448" s="14"/>
      <c r="BD2448" s="14"/>
      <c r="BE2448" s="14"/>
      <c r="BF2448" s="14"/>
      <c r="BG2448" s="14"/>
      <c r="BH2448" s="14"/>
      <c r="BI2448" s="14"/>
      <c r="BJ2448" s="14"/>
      <c r="BK2448" s="14"/>
      <c r="BL2448" s="14"/>
      <c r="BM2448" s="14"/>
      <c r="BN2448" s="14"/>
      <c r="BO2448" s="14"/>
      <c r="BP2448" s="14"/>
      <c r="BQ2448" s="14"/>
      <c r="BR2448" s="14"/>
      <c r="BS2448" s="14"/>
      <c r="BT2448" s="14"/>
      <c r="BU2448" s="14"/>
      <c r="BV2448" s="14"/>
      <c r="BW2448" s="14"/>
      <c r="BX2448" s="14"/>
      <c r="BY2448" s="14"/>
      <c r="BZ2448" s="14"/>
      <c r="CA2448" s="14"/>
      <c r="CB2448" s="14"/>
      <c r="CC2448" s="14"/>
      <c r="CD2448" s="14"/>
      <c r="CE2448" s="14"/>
      <c r="CF2448" s="14"/>
      <c r="CG2448" s="14"/>
      <c r="CH2448" s="14"/>
      <c r="CI2448" s="14"/>
      <c r="CJ2448" s="14"/>
      <c r="CK2448" s="14"/>
      <c r="CL2448" s="14"/>
      <c r="CM2448" s="14"/>
      <c r="CN2448" s="14"/>
      <c r="CO2448" s="14"/>
      <c r="CP2448" s="14"/>
      <c r="CQ2448" s="14"/>
      <c r="CR2448" s="14"/>
      <c r="CS2448" s="14"/>
      <c r="CT2448" s="14"/>
      <c r="CU2448" s="14"/>
      <c r="CV2448" s="14"/>
      <c r="CW2448" s="14"/>
      <c r="CX2448" s="14"/>
      <c r="CY2448" s="14"/>
      <c r="CZ2448" s="14"/>
      <c r="DA2448" s="14"/>
      <c r="DB2448" s="14"/>
      <c r="DC2448" s="14"/>
      <c r="DD2448" s="14"/>
      <c r="DE2448" s="14"/>
      <c r="DF2448" s="14"/>
      <c r="DG2448" s="14"/>
      <c r="DH2448" s="14"/>
      <c r="DI2448" s="14"/>
      <c r="DJ2448" s="14"/>
      <c r="DK2448" s="14"/>
      <c r="DL2448" s="14"/>
      <c r="DM2448" s="14"/>
      <c r="DN2448" s="14"/>
      <c r="DO2448" s="14"/>
      <c r="DP2448" s="14"/>
      <c r="DQ2448" s="14"/>
      <c r="DR2448" s="14"/>
      <c r="DS2448" s="14"/>
      <c r="DT2448" s="14"/>
      <c r="DU2448" s="14"/>
      <c r="DV2448" s="14"/>
      <c r="DW2448" s="14"/>
      <c r="DX2448" s="14"/>
      <c r="DY2448" s="14"/>
      <c r="DZ2448" s="14"/>
      <c r="EA2448" s="14"/>
      <c r="EB2448" s="14"/>
      <c r="EC2448" s="14"/>
      <c r="ED2448" s="14"/>
      <c r="EE2448" s="14"/>
      <c r="EF2448" s="14"/>
      <c r="EG2448" s="14"/>
      <c r="EH2448" s="14"/>
      <c r="EI2448" s="14"/>
      <c r="EJ2448" s="14"/>
      <c r="EK2448" s="14"/>
      <c r="EL2448" s="14"/>
      <c r="EM2448" s="14"/>
      <c r="EN2448" s="14"/>
      <c r="EO2448" s="14"/>
      <c r="EP2448" s="14"/>
      <c r="EQ2448" s="14"/>
      <c r="ER2448" s="14"/>
      <c r="ES2448" s="14"/>
      <c r="ET2448" s="14"/>
      <c r="EU2448" s="14"/>
      <c r="EV2448" s="14"/>
      <c r="EW2448" s="14"/>
      <c r="EX2448" s="14"/>
      <c r="EY2448" s="14"/>
      <c r="EZ2448" s="14"/>
      <c r="FA2448" s="14"/>
      <c r="FB2448" s="14"/>
      <c r="FC2448" s="14"/>
      <c r="FD2448" s="14"/>
      <c r="FE2448" s="14"/>
      <c r="FF2448" s="14"/>
      <c r="FG2448" s="14"/>
      <c r="FH2448" s="14"/>
      <c r="FI2448" s="14"/>
      <c r="FJ2448" s="14"/>
      <c r="FK2448" s="14"/>
      <c r="FL2448" s="14"/>
      <c r="FM2448" s="14"/>
      <c r="FN2448" s="14"/>
      <c r="FO2448" s="14"/>
      <c r="FP2448" s="14"/>
      <c r="FQ2448" s="14"/>
      <c r="FR2448" s="14"/>
      <c r="FS2448" s="14"/>
      <c r="FT2448" s="14"/>
      <c r="FU2448" s="14"/>
      <c r="FV2448" s="14"/>
      <c r="FW2448" s="14"/>
      <c r="FX2448" s="14"/>
      <c r="FY2448" s="14"/>
      <c r="FZ2448" s="14"/>
      <c r="GA2448" s="14"/>
      <c r="GB2448" s="14"/>
      <c r="GC2448" s="14"/>
      <c r="GD2448" s="14"/>
      <c r="GE2448" s="14"/>
      <c r="GF2448" s="14"/>
      <c r="GG2448" s="14"/>
      <c r="GH2448" s="14"/>
      <c r="GI2448" s="14"/>
      <c r="GJ2448" s="14"/>
      <c r="GK2448" s="14"/>
      <c r="GL2448" s="14"/>
      <c r="GM2448" s="14"/>
      <c r="GN2448" s="14"/>
      <c r="GO2448" s="14"/>
      <c r="GP2448" s="14"/>
      <c r="GQ2448" s="14"/>
      <c r="GR2448" s="14"/>
      <c r="GS2448" s="14"/>
      <c r="GT2448" s="14"/>
      <c r="GU2448" s="14"/>
      <c r="GV2448" s="14"/>
      <c r="GW2448" s="14"/>
      <c r="GX2448" s="14"/>
      <c r="GY2448" s="14"/>
      <c r="GZ2448" s="14"/>
      <c r="HA2448" s="14"/>
      <c r="HB2448" s="14"/>
      <c r="HC2448" s="14"/>
      <c r="HD2448" s="14"/>
      <c r="HE2448" s="14"/>
      <c r="HF2448" s="14"/>
      <c r="HG2448" s="14"/>
      <c r="HH2448" s="14"/>
      <c r="HI2448" s="14"/>
      <c r="HJ2448" s="14"/>
      <c r="HK2448" s="14"/>
      <c r="HL2448" s="14"/>
      <c r="HM2448" s="14"/>
      <c r="HN2448" s="14"/>
      <c r="HO2448" s="14"/>
      <c r="HP2448" s="14"/>
      <c r="HQ2448" s="14"/>
      <c r="HR2448" s="14"/>
      <c r="HS2448" s="14"/>
      <c r="HT2448" s="14"/>
      <c r="HU2448" s="14"/>
      <c r="HV2448" s="14"/>
      <c r="HW2448" s="14"/>
      <c r="HX2448" s="14"/>
      <c r="HY2448" s="14"/>
      <c r="HZ2448" s="14"/>
      <c r="IA2448" s="14"/>
      <c r="IB2448" s="14"/>
      <c r="IC2448" s="14"/>
      <c r="ID2448" s="14"/>
      <c r="IE2448" s="14"/>
      <c r="IF2448" s="14"/>
      <c r="IG2448" s="14"/>
      <c r="IH2448" s="14"/>
      <c r="II2448" s="14"/>
      <c r="IJ2448" s="14"/>
      <c r="IK2448" s="14"/>
      <c r="IL2448" s="14"/>
      <c r="IM2448" s="14"/>
      <c r="IN2448" s="14"/>
      <c r="IO2448" s="14"/>
      <c r="IP2448" s="14"/>
      <c r="IQ2448" s="14"/>
      <c r="IR2448" s="14"/>
      <c r="IS2448" s="14"/>
      <c r="IT2448" s="14"/>
    </row>
    <row r="2449" spans="1:254" x14ac:dyDescent="0.2">
      <c r="A2449" s="20">
        <v>500650</v>
      </c>
      <c r="B2449" s="24"/>
      <c r="C2449" s="42" t="s">
        <v>2213</v>
      </c>
      <c r="D2449" s="26" t="s">
        <v>2206</v>
      </c>
      <c r="E2449" s="26">
        <v>25</v>
      </c>
      <c r="F2449" s="26" t="s">
        <v>1212</v>
      </c>
      <c r="G2449" s="12">
        <v>3</v>
      </c>
      <c r="H2449" s="57"/>
      <c r="I2449" s="14"/>
      <c r="J2449" s="14"/>
      <c r="K2449" s="14"/>
      <c r="L2449" s="14"/>
      <c r="M2449" s="14"/>
      <c r="N2449" s="14"/>
      <c r="O2449" s="14"/>
      <c r="P2449" s="14"/>
      <c r="Q2449" s="14"/>
      <c r="R2449" s="14"/>
      <c r="S2449" s="14"/>
      <c r="T2449" s="14"/>
      <c r="U2449" s="14"/>
      <c r="V2449" s="14"/>
      <c r="W2449" s="14"/>
      <c r="X2449" s="14"/>
      <c r="Y2449" s="14"/>
      <c r="Z2449" s="14"/>
      <c r="AA2449" s="14"/>
      <c r="AB2449" s="14"/>
      <c r="AC2449" s="14"/>
      <c r="AD2449" s="14"/>
      <c r="AE2449" s="14"/>
      <c r="AF2449" s="14"/>
      <c r="AG2449" s="14"/>
      <c r="AH2449" s="14"/>
      <c r="AI2449" s="14"/>
      <c r="AJ2449" s="14"/>
      <c r="AK2449" s="14"/>
      <c r="AL2449" s="14"/>
      <c r="AM2449" s="14"/>
      <c r="AN2449" s="14"/>
      <c r="AO2449" s="14"/>
      <c r="AP2449" s="14"/>
      <c r="AQ2449" s="14"/>
      <c r="AR2449" s="14"/>
      <c r="AS2449" s="14"/>
      <c r="AT2449" s="14"/>
      <c r="AU2449" s="14"/>
      <c r="AV2449" s="14"/>
      <c r="AW2449" s="14"/>
      <c r="AX2449" s="14"/>
      <c r="AY2449" s="14"/>
      <c r="AZ2449" s="14"/>
      <c r="BA2449" s="14"/>
      <c r="BB2449" s="14"/>
      <c r="BC2449" s="14"/>
      <c r="BD2449" s="14"/>
      <c r="BE2449" s="14"/>
      <c r="BF2449" s="14"/>
      <c r="BG2449" s="14"/>
      <c r="BH2449" s="14"/>
      <c r="BI2449" s="14"/>
      <c r="BJ2449" s="14"/>
      <c r="BK2449" s="14"/>
      <c r="BL2449" s="14"/>
      <c r="BM2449" s="14"/>
      <c r="BN2449" s="14"/>
      <c r="BO2449" s="14"/>
      <c r="BP2449" s="14"/>
      <c r="BQ2449" s="14"/>
      <c r="BR2449" s="14"/>
      <c r="BS2449" s="14"/>
      <c r="BT2449" s="14"/>
      <c r="BU2449" s="14"/>
      <c r="BV2449" s="14"/>
      <c r="BW2449" s="14"/>
      <c r="BX2449" s="14"/>
      <c r="BY2449" s="14"/>
      <c r="BZ2449" s="14"/>
      <c r="CA2449" s="14"/>
      <c r="CB2449" s="14"/>
      <c r="CC2449" s="14"/>
      <c r="CD2449" s="14"/>
      <c r="CE2449" s="14"/>
      <c r="CF2449" s="14"/>
      <c r="CG2449" s="14"/>
      <c r="CH2449" s="14"/>
      <c r="CI2449" s="14"/>
      <c r="CJ2449" s="14"/>
      <c r="CK2449" s="14"/>
      <c r="CL2449" s="14"/>
      <c r="CM2449" s="14"/>
      <c r="CN2449" s="14"/>
      <c r="CO2449" s="14"/>
      <c r="CP2449" s="14"/>
      <c r="CQ2449" s="14"/>
      <c r="CR2449" s="14"/>
      <c r="CS2449" s="14"/>
      <c r="CT2449" s="14"/>
      <c r="CU2449" s="14"/>
      <c r="CV2449" s="14"/>
      <c r="CW2449" s="14"/>
      <c r="CX2449" s="14"/>
      <c r="CY2449" s="14"/>
      <c r="CZ2449" s="14"/>
      <c r="DA2449" s="14"/>
      <c r="DB2449" s="14"/>
      <c r="DC2449" s="14"/>
      <c r="DD2449" s="14"/>
      <c r="DE2449" s="14"/>
      <c r="DF2449" s="14"/>
      <c r="DG2449" s="14"/>
      <c r="DH2449" s="14"/>
      <c r="DI2449" s="14"/>
      <c r="DJ2449" s="14"/>
      <c r="DK2449" s="14"/>
      <c r="DL2449" s="14"/>
      <c r="DM2449" s="14"/>
      <c r="DN2449" s="14"/>
      <c r="DO2449" s="14"/>
      <c r="DP2449" s="14"/>
      <c r="DQ2449" s="14"/>
      <c r="DR2449" s="14"/>
      <c r="DS2449" s="14"/>
      <c r="DT2449" s="14"/>
      <c r="DU2449" s="14"/>
      <c r="DV2449" s="14"/>
      <c r="DW2449" s="14"/>
      <c r="DX2449" s="14"/>
      <c r="DY2449" s="14"/>
      <c r="DZ2449" s="14"/>
      <c r="EA2449" s="14"/>
      <c r="EB2449" s="14"/>
      <c r="EC2449" s="14"/>
      <c r="ED2449" s="14"/>
      <c r="EE2449" s="14"/>
      <c r="EF2449" s="14"/>
      <c r="EG2449" s="14"/>
      <c r="EH2449" s="14"/>
      <c r="EI2449" s="14"/>
      <c r="EJ2449" s="14"/>
      <c r="EK2449" s="14"/>
      <c r="EL2449" s="14"/>
      <c r="EM2449" s="14"/>
      <c r="EN2449" s="14"/>
      <c r="EO2449" s="14"/>
      <c r="EP2449" s="14"/>
      <c r="EQ2449" s="14"/>
      <c r="ER2449" s="14"/>
      <c r="ES2449" s="14"/>
      <c r="ET2449" s="14"/>
      <c r="EU2449" s="14"/>
      <c r="EV2449" s="14"/>
      <c r="EW2449" s="14"/>
      <c r="EX2449" s="14"/>
      <c r="EY2449" s="14"/>
      <c r="EZ2449" s="14"/>
      <c r="FA2449" s="14"/>
      <c r="FB2449" s="14"/>
      <c r="FC2449" s="14"/>
      <c r="FD2449" s="14"/>
      <c r="FE2449" s="14"/>
      <c r="FF2449" s="14"/>
      <c r="FG2449" s="14"/>
      <c r="FH2449" s="14"/>
      <c r="FI2449" s="14"/>
      <c r="FJ2449" s="14"/>
      <c r="FK2449" s="14"/>
      <c r="FL2449" s="14"/>
      <c r="FM2449" s="14"/>
      <c r="FN2449" s="14"/>
      <c r="FO2449" s="14"/>
      <c r="FP2449" s="14"/>
      <c r="FQ2449" s="14"/>
      <c r="FR2449" s="14"/>
      <c r="FS2449" s="14"/>
      <c r="FT2449" s="14"/>
      <c r="FU2449" s="14"/>
      <c r="FV2449" s="14"/>
      <c r="FW2449" s="14"/>
      <c r="FX2449" s="14"/>
      <c r="FY2449" s="14"/>
      <c r="FZ2449" s="14"/>
      <c r="GA2449" s="14"/>
      <c r="GB2449" s="14"/>
      <c r="GC2449" s="14"/>
      <c r="GD2449" s="14"/>
      <c r="GE2449" s="14"/>
      <c r="GF2449" s="14"/>
      <c r="GG2449" s="14"/>
      <c r="GH2449" s="14"/>
      <c r="GI2449" s="14"/>
      <c r="GJ2449" s="14"/>
      <c r="GK2449" s="14"/>
      <c r="GL2449" s="14"/>
      <c r="GM2449" s="14"/>
      <c r="GN2449" s="14"/>
      <c r="GO2449" s="14"/>
      <c r="GP2449" s="14"/>
      <c r="GQ2449" s="14"/>
      <c r="GR2449" s="14"/>
      <c r="GS2449" s="14"/>
      <c r="GT2449" s="14"/>
      <c r="GU2449" s="14"/>
      <c r="GV2449" s="14"/>
      <c r="GW2449" s="14"/>
      <c r="GX2449" s="14"/>
      <c r="GY2449" s="14"/>
      <c r="GZ2449" s="14"/>
      <c r="HA2449" s="14"/>
      <c r="HB2449" s="14"/>
      <c r="HC2449" s="14"/>
      <c r="HD2449" s="14"/>
      <c r="HE2449" s="14"/>
      <c r="HF2449" s="14"/>
      <c r="HG2449" s="14"/>
      <c r="HH2449" s="14"/>
      <c r="HI2449" s="14"/>
      <c r="HJ2449" s="14"/>
      <c r="HK2449" s="14"/>
      <c r="HL2449" s="14"/>
      <c r="HM2449" s="14"/>
      <c r="HN2449" s="14"/>
      <c r="HO2449" s="14"/>
      <c r="HP2449" s="14"/>
      <c r="HQ2449" s="14"/>
      <c r="HR2449" s="14"/>
      <c r="HS2449" s="14"/>
      <c r="HT2449" s="14"/>
      <c r="HU2449" s="14"/>
      <c r="HV2449" s="14"/>
      <c r="HW2449" s="14"/>
      <c r="HX2449" s="14"/>
      <c r="HY2449" s="14"/>
      <c r="HZ2449" s="14"/>
      <c r="IA2449" s="14"/>
      <c r="IB2449" s="14"/>
      <c r="IC2449" s="14"/>
      <c r="ID2449" s="14"/>
      <c r="IE2449" s="14"/>
      <c r="IF2449" s="14"/>
      <c r="IG2449" s="14"/>
      <c r="IH2449" s="14"/>
      <c r="II2449" s="14"/>
      <c r="IJ2449" s="14"/>
      <c r="IK2449" s="14"/>
      <c r="IL2449" s="14"/>
      <c r="IM2449" s="14"/>
      <c r="IN2449" s="14"/>
      <c r="IO2449" s="14"/>
      <c r="IP2449" s="14"/>
      <c r="IQ2449" s="14"/>
      <c r="IR2449" s="14"/>
      <c r="IS2449" s="14"/>
      <c r="IT2449" s="14"/>
    </row>
    <row r="2450" spans="1:254" ht="40.5" x14ac:dyDescent="0.2">
      <c r="A2450" s="20">
        <v>500655</v>
      </c>
      <c r="B2450" s="24"/>
      <c r="C2450" s="42" t="s">
        <v>2214</v>
      </c>
      <c r="D2450" s="26" t="s">
        <v>2215</v>
      </c>
      <c r="E2450" s="26" t="s">
        <v>2216</v>
      </c>
      <c r="F2450" s="26" t="s">
        <v>2217</v>
      </c>
      <c r="G2450" s="12">
        <v>3</v>
      </c>
      <c r="H2450" s="57"/>
      <c r="I2450" s="14"/>
      <c r="J2450" s="14"/>
      <c r="K2450" s="14"/>
      <c r="L2450" s="14"/>
      <c r="M2450" s="14"/>
      <c r="N2450" s="14"/>
      <c r="O2450" s="14"/>
      <c r="P2450" s="14"/>
      <c r="Q2450" s="14"/>
      <c r="R2450" s="14"/>
      <c r="S2450" s="14"/>
      <c r="T2450" s="14"/>
      <c r="U2450" s="14"/>
      <c r="V2450" s="14"/>
      <c r="W2450" s="14"/>
      <c r="X2450" s="14"/>
      <c r="Y2450" s="14"/>
      <c r="Z2450" s="14"/>
      <c r="AA2450" s="14"/>
      <c r="AB2450" s="14"/>
      <c r="AC2450" s="14"/>
      <c r="AD2450" s="14"/>
      <c r="AE2450" s="14"/>
      <c r="AF2450" s="14"/>
      <c r="AG2450" s="14"/>
      <c r="AH2450" s="14"/>
      <c r="AI2450" s="14"/>
      <c r="AJ2450" s="14"/>
      <c r="AK2450" s="14"/>
      <c r="AL2450" s="14"/>
      <c r="AM2450" s="14"/>
      <c r="AN2450" s="14"/>
      <c r="AO2450" s="14"/>
      <c r="AP2450" s="14"/>
      <c r="AQ2450" s="14"/>
      <c r="AR2450" s="14"/>
      <c r="AS2450" s="14"/>
      <c r="AT2450" s="14"/>
      <c r="AU2450" s="14"/>
      <c r="AV2450" s="14"/>
      <c r="AW2450" s="14"/>
      <c r="AX2450" s="14"/>
      <c r="AY2450" s="14"/>
      <c r="AZ2450" s="14"/>
      <c r="BA2450" s="14"/>
      <c r="BB2450" s="14"/>
      <c r="BC2450" s="14"/>
      <c r="BD2450" s="14"/>
      <c r="BE2450" s="14"/>
      <c r="BF2450" s="14"/>
      <c r="BG2450" s="14"/>
      <c r="BH2450" s="14"/>
      <c r="BI2450" s="14"/>
      <c r="BJ2450" s="14"/>
      <c r="BK2450" s="14"/>
      <c r="BL2450" s="14"/>
      <c r="BM2450" s="14"/>
      <c r="BN2450" s="14"/>
      <c r="BO2450" s="14"/>
      <c r="BP2450" s="14"/>
      <c r="BQ2450" s="14"/>
      <c r="BR2450" s="14"/>
      <c r="BS2450" s="14"/>
      <c r="BT2450" s="14"/>
      <c r="BU2450" s="14"/>
      <c r="BV2450" s="14"/>
      <c r="BW2450" s="14"/>
      <c r="BX2450" s="14"/>
      <c r="BY2450" s="14"/>
      <c r="BZ2450" s="14"/>
      <c r="CA2450" s="14"/>
      <c r="CB2450" s="14"/>
      <c r="CC2450" s="14"/>
      <c r="CD2450" s="14"/>
      <c r="CE2450" s="14"/>
      <c r="CF2450" s="14"/>
      <c r="CG2450" s="14"/>
      <c r="CH2450" s="14"/>
      <c r="CI2450" s="14"/>
      <c r="CJ2450" s="14"/>
      <c r="CK2450" s="14"/>
      <c r="CL2450" s="14"/>
      <c r="CM2450" s="14"/>
      <c r="CN2450" s="14"/>
      <c r="CO2450" s="14"/>
      <c r="CP2450" s="14"/>
      <c r="CQ2450" s="14"/>
      <c r="CR2450" s="14"/>
      <c r="CS2450" s="14"/>
      <c r="CT2450" s="14"/>
      <c r="CU2450" s="14"/>
      <c r="CV2450" s="14"/>
      <c r="CW2450" s="14"/>
      <c r="CX2450" s="14"/>
      <c r="CY2450" s="14"/>
      <c r="CZ2450" s="14"/>
      <c r="DA2450" s="14"/>
      <c r="DB2450" s="14"/>
      <c r="DC2450" s="14"/>
      <c r="DD2450" s="14"/>
      <c r="DE2450" s="14"/>
      <c r="DF2450" s="14"/>
      <c r="DG2450" s="14"/>
      <c r="DH2450" s="14"/>
      <c r="DI2450" s="14"/>
      <c r="DJ2450" s="14"/>
      <c r="DK2450" s="14"/>
      <c r="DL2450" s="14"/>
      <c r="DM2450" s="14"/>
      <c r="DN2450" s="14"/>
      <c r="DO2450" s="14"/>
      <c r="DP2450" s="14"/>
      <c r="DQ2450" s="14"/>
      <c r="DR2450" s="14"/>
      <c r="DS2450" s="14"/>
      <c r="DT2450" s="14"/>
      <c r="DU2450" s="14"/>
      <c r="DV2450" s="14"/>
      <c r="DW2450" s="14"/>
      <c r="DX2450" s="14"/>
      <c r="DY2450" s="14"/>
      <c r="DZ2450" s="14"/>
      <c r="EA2450" s="14"/>
      <c r="EB2450" s="14"/>
      <c r="EC2450" s="14"/>
      <c r="ED2450" s="14"/>
      <c r="EE2450" s="14"/>
      <c r="EF2450" s="14"/>
      <c r="EG2450" s="14"/>
      <c r="EH2450" s="14"/>
      <c r="EI2450" s="14"/>
      <c r="EJ2450" s="14"/>
      <c r="EK2450" s="14"/>
      <c r="EL2450" s="14"/>
      <c r="EM2450" s="14"/>
      <c r="EN2450" s="14"/>
      <c r="EO2450" s="14"/>
      <c r="EP2450" s="14"/>
      <c r="EQ2450" s="14"/>
      <c r="ER2450" s="14"/>
      <c r="ES2450" s="14"/>
      <c r="ET2450" s="14"/>
      <c r="EU2450" s="14"/>
      <c r="EV2450" s="14"/>
      <c r="EW2450" s="14"/>
      <c r="EX2450" s="14"/>
      <c r="EY2450" s="14"/>
      <c r="EZ2450" s="14"/>
      <c r="FA2450" s="14"/>
      <c r="FB2450" s="14"/>
      <c r="FC2450" s="14"/>
      <c r="FD2450" s="14"/>
      <c r="FE2450" s="14"/>
      <c r="FF2450" s="14"/>
      <c r="FG2450" s="14"/>
      <c r="FH2450" s="14"/>
      <c r="FI2450" s="14"/>
      <c r="FJ2450" s="14"/>
      <c r="FK2450" s="14"/>
      <c r="FL2450" s="14"/>
      <c r="FM2450" s="14"/>
      <c r="FN2450" s="14"/>
      <c r="FO2450" s="14"/>
      <c r="FP2450" s="14"/>
      <c r="FQ2450" s="14"/>
      <c r="FR2450" s="14"/>
      <c r="FS2450" s="14"/>
      <c r="FT2450" s="14"/>
      <c r="FU2450" s="14"/>
      <c r="FV2450" s="14"/>
      <c r="FW2450" s="14"/>
      <c r="FX2450" s="14"/>
      <c r="FY2450" s="14"/>
      <c r="FZ2450" s="14"/>
      <c r="GA2450" s="14"/>
      <c r="GB2450" s="14"/>
      <c r="GC2450" s="14"/>
      <c r="GD2450" s="14"/>
      <c r="GE2450" s="14"/>
      <c r="GF2450" s="14"/>
      <c r="GG2450" s="14"/>
      <c r="GH2450" s="14"/>
      <c r="GI2450" s="14"/>
      <c r="GJ2450" s="14"/>
      <c r="GK2450" s="14"/>
      <c r="GL2450" s="14"/>
      <c r="GM2450" s="14"/>
      <c r="GN2450" s="14"/>
      <c r="GO2450" s="14"/>
      <c r="GP2450" s="14"/>
      <c r="GQ2450" s="14"/>
      <c r="GR2450" s="14"/>
      <c r="GS2450" s="14"/>
      <c r="GT2450" s="14"/>
      <c r="GU2450" s="14"/>
      <c r="GV2450" s="14"/>
      <c r="GW2450" s="14"/>
      <c r="GX2450" s="14"/>
      <c r="GY2450" s="14"/>
      <c r="GZ2450" s="14"/>
      <c r="HA2450" s="14"/>
      <c r="HB2450" s="14"/>
      <c r="HC2450" s="14"/>
      <c r="HD2450" s="14"/>
      <c r="HE2450" s="14"/>
      <c r="HF2450" s="14"/>
      <c r="HG2450" s="14"/>
      <c r="HH2450" s="14"/>
      <c r="HI2450" s="14"/>
      <c r="HJ2450" s="14"/>
      <c r="HK2450" s="14"/>
      <c r="HL2450" s="14"/>
      <c r="HM2450" s="14"/>
      <c r="HN2450" s="14"/>
      <c r="HO2450" s="14"/>
      <c r="HP2450" s="14"/>
      <c r="HQ2450" s="14"/>
      <c r="HR2450" s="14"/>
      <c r="HS2450" s="14"/>
      <c r="HT2450" s="14"/>
      <c r="HU2450" s="14"/>
      <c r="HV2450" s="14"/>
      <c r="HW2450" s="14"/>
      <c r="HX2450" s="14"/>
      <c r="HY2450" s="14"/>
      <c r="HZ2450" s="14"/>
      <c r="IA2450" s="14"/>
      <c r="IB2450" s="14"/>
      <c r="IC2450" s="14"/>
      <c r="ID2450" s="14"/>
      <c r="IE2450" s="14"/>
      <c r="IF2450" s="14"/>
      <c r="IG2450" s="14"/>
      <c r="IH2450" s="14"/>
      <c r="II2450" s="14"/>
      <c r="IJ2450" s="14"/>
      <c r="IK2450" s="14"/>
      <c r="IL2450" s="14"/>
      <c r="IM2450" s="14"/>
      <c r="IN2450" s="14"/>
      <c r="IO2450" s="14"/>
      <c r="IP2450" s="14"/>
      <c r="IQ2450" s="14"/>
      <c r="IR2450" s="14"/>
      <c r="IS2450" s="14"/>
      <c r="IT2450" s="14"/>
    </row>
    <row r="2451" spans="1:254" x14ac:dyDescent="0.2">
      <c r="A2451" s="20">
        <v>500660</v>
      </c>
      <c r="B2451" s="24"/>
      <c r="C2451" s="47" t="s">
        <v>2218</v>
      </c>
      <c r="D2451" s="26" t="s">
        <v>1177</v>
      </c>
      <c r="E2451" s="26" t="s">
        <v>1169</v>
      </c>
      <c r="F2451" s="26" t="s">
        <v>2203</v>
      </c>
      <c r="G2451" s="12">
        <v>3</v>
      </c>
      <c r="H2451" s="57"/>
      <c r="I2451" s="14"/>
      <c r="J2451" s="14"/>
      <c r="K2451" s="14"/>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c r="AG2451" s="14"/>
      <c r="AH2451" s="14"/>
      <c r="AI2451" s="14"/>
      <c r="AJ2451" s="14"/>
      <c r="AK2451" s="14"/>
      <c r="AL2451" s="14"/>
      <c r="AM2451" s="14"/>
      <c r="AN2451" s="14"/>
      <c r="AO2451" s="14"/>
      <c r="AP2451" s="14"/>
      <c r="AQ2451" s="14"/>
      <c r="AR2451" s="14"/>
      <c r="AS2451" s="14"/>
      <c r="AT2451" s="14"/>
      <c r="AU2451" s="14"/>
      <c r="AV2451" s="14"/>
      <c r="AW2451" s="14"/>
      <c r="AX2451" s="14"/>
      <c r="AY2451" s="14"/>
      <c r="AZ2451" s="14"/>
      <c r="BA2451" s="14"/>
      <c r="BB2451" s="14"/>
      <c r="BC2451" s="14"/>
      <c r="BD2451" s="14"/>
      <c r="BE2451" s="14"/>
      <c r="BF2451" s="14"/>
      <c r="BG2451" s="14"/>
      <c r="BH2451" s="14"/>
      <c r="BI2451" s="14"/>
      <c r="BJ2451" s="14"/>
      <c r="BK2451" s="14"/>
      <c r="BL2451" s="14"/>
      <c r="BM2451" s="14"/>
      <c r="BN2451" s="14"/>
      <c r="BO2451" s="14"/>
      <c r="BP2451" s="14"/>
      <c r="BQ2451" s="14"/>
      <c r="BR2451" s="14"/>
      <c r="BS2451" s="14"/>
      <c r="BT2451" s="14"/>
      <c r="BU2451" s="14"/>
      <c r="BV2451" s="14"/>
      <c r="BW2451" s="14"/>
      <c r="BX2451" s="14"/>
      <c r="BY2451" s="14"/>
      <c r="BZ2451" s="14"/>
      <c r="CA2451" s="14"/>
      <c r="CB2451" s="14"/>
      <c r="CC2451" s="14"/>
      <c r="CD2451" s="14"/>
      <c r="CE2451" s="14"/>
      <c r="CF2451" s="14"/>
      <c r="CG2451" s="14"/>
      <c r="CH2451" s="14"/>
      <c r="CI2451" s="14"/>
      <c r="CJ2451" s="14"/>
      <c r="CK2451" s="14"/>
      <c r="CL2451" s="14"/>
      <c r="CM2451" s="14"/>
      <c r="CN2451" s="14"/>
      <c r="CO2451" s="14"/>
      <c r="CP2451" s="14"/>
      <c r="CQ2451" s="14"/>
      <c r="CR2451" s="14"/>
      <c r="CS2451" s="14"/>
      <c r="CT2451" s="14"/>
      <c r="CU2451" s="14"/>
      <c r="CV2451" s="14"/>
      <c r="CW2451" s="14"/>
      <c r="CX2451" s="14"/>
      <c r="CY2451" s="14"/>
      <c r="CZ2451" s="14"/>
      <c r="DA2451" s="14"/>
      <c r="DB2451" s="14"/>
      <c r="DC2451" s="14"/>
      <c r="DD2451" s="14"/>
      <c r="DE2451" s="14"/>
      <c r="DF2451" s="14"/>
      <c r="DG2451" s="14"/>
      <c r="DH2451" s="14"/>
      <c r="DI2451" s="14"/>
      <c r="DJ2451" s="14"/>
      <c r="DK2451" s="14"/>
      <c r="DL2451" s="14"/>
      <c r="DM2451" s="14"/>
      <c r="DN2451" s="14"/>
      <c r="DO2451" s="14"/>
      <c r="DP2451" s="14"/>
      <c r="DQ2451" s="14"/>
      <c r="DR2451" s="14"/>
      <c r="DS2451" s="14"/>
      <c r="DT2451" s="14"/>
      <c r="DU2451" s="14"/>
      <c r="DV2451" s="14"/>
      <c r="DW2451" s="14"/>
      <c r="DX2451" s="14"/>
      <c r="DY2451" s="14"/>
      <c r="DZ2451" s="14"/>
      <c r="EA2451" s="14"/>
      <c r="EB2451" s="14"/>
      <c r="EC2451" s="14"/>
      <c r="ED2451" s="14"/>
      <c r="EE2451" s="14"/>
      <c r="EF2451" s="14"/>
      <c r="EG2451" s="14"/>
      <c r="EH2451" s="14"/>
      <c r="EI2451" s="14"/>
      <c r="EJ2451" s="14"/>
      <c r="EK2451" s="14"/>
      <c r="EL2451" s="14"/>
      <c r="EM2451" s="14"/>
      <c r="EN2451" s="14"/>
      <c r="EO2451" s="14"/>
      <c r="EP2451" s="14"/>
      <c r="EQ2451" s="14"/>
      <c r="ER2451" s="14"/>
      <c r="ES2451" s="14"/>
      <c r="ET2451" s="14"/>
      <c r="EU2451" s="14"/>
      <c r="EV2451" s="14"/>
      <c r="EW2451" s="14"/>
      <c r="EX2451" s="14"/>
      <c r="EY2451" s="14"/>
      <c r="EZ2451" s="14"/>
      <c r="FA2451" s="14"/>
      <c r="FB2451" s="14"/>
      <c r="FC2451" s="14"/>
      <c r="FD2451" s="14"/>
      <c r="FE2451" s="14"/>
      <c r="FF2451" s="14"/>
      <c r="FG2451" s="14"/>
      <c r="FH2451" s="14"/>
      <c r="FI2451" s="14"/>
      <c r="FJ2451" s="14"/>
      <c r="FK2451" s="14"/>
      <c r="FL2451" s="14"/>
      <c r="FM2451" s="14"/>
      <c r="FN2451" s="14"/>
      <c r="FO2451" s="14"/>
      <c r="FP2451" s="14"/>
      <c r="FQ2451" s="14"/>
      <c r="FR2451" s="14"/>
      <c r="FS2451" s="14"/>
      <c r="FT2451" s="14"/>
      <c r="FU2451" s="14"/>
      <c r="FV2451" s="14"/>
      <c r="FW2451" s="14"/>
      <c r="FX2451" s="14"/>
      <c r="FY2451" s="14"/>
      <c r="FZ2451" s="14"/>
      <c r="GA2451" s="14"/>
      <c r="GB2451" s="14"/>
      <c r="GC2451" s="14"/>
      <c r="GD2451" s="14"/>
      <c r="GE2451" s="14"/>
      <c r="GF2451" s="14"/>
      <c r="GG2451" s="14"/>
      <c r="GH2451" s="14"/>
      <c r="GI2451" s="14"/>
      <c r="GJ2451" s="14"/>
      <c r="GK2451" s="14"/>
      <c r="GL2451" s="14"/>
      <c r="GM2451" s="14"/>
      <c r="GN2451" s="14"/>
      <c r="GO2451" s="14"/>
      <c r="GP2451" s="14"/>
      <c r="GQ2451" s="14"/>
      <c r="GR2451" s="14"/>
      <c r="GS2451" s="14"/>
      <c r="GT2451" s="14"/>
      <c r="GU2451" s="14"/>
      <c r="GV2451" s="14"/>
      <c r="GW2451" s="14"/>
      <c r="GX2451" s="14"/>
      <c r="GY2451" s="14"/>
      <c r="GZ2451" s="14"/>
      <c r="HA2451" s="14"/>
      <c r="HB2451" s="14"/>
      <c r="HC2451" s="14"/>
      <c r="HD2451" s="14"/>
      <c r="HE2451" s="14"/>
      <c r="HF2451" s="14"/>
      <c r="HG2451" s="14"/>
      <c r="HH2451" s="14"/>
      <c r="HI2451" s="14"/>
      <c r="HJ2451" s="14"/>
      <c r="HK2451" s="14"/>
      <c r="HL2451" s="14"/>
      <c r="HM2451" s="14"/>
      <c r="HN2451" s="14"/>
      <c r="HO2451" s="14"/>
      <c r="HP2451" s="14"/>
      <c r="HQ2451" s="14"/>
      <c r="HR2451" s="14"/>
      <c r="HS2451" s="14"/>
      <c r="HT2451" s="14"/>
      <c r="HU2451" s="14"/>
      <c r="HV2451" s="14"/>
      <c r="HW2451" s="14"/>
      <c r="HX2451" s="14"/>
      <c r="HY2451" s="14"/>
      <c r="HZ2451" s="14"/>
      <c r="IA2451" s="14"/>
      <c r="IB2451" s="14"/>
      <c r="IC2451" s="14"/>
      <c r="ID2451" s="14"/>
      <c r="IE2451" s="14"/>
      <c r="IF2451" s="14"/>
      <c r="IG2451" s="14"/>
      <c r="IH2451" s="14"/>
      <c r="II2451" s="14"/>
      <c r="IJ2451" s="14"/>
      <c r="IK2451" s="14"/>
      <c r="IL2451" s="14"/>
      <c r="IM2451" s="14"/>
      <c r="IN2451" s="14"/>
      <c r="IO2451" s="14"/>
      <c r="IP2451" s="14"/>
      <c r="IQ2451" s="14"/>
      <c r="IR2451" s="14"/>
      <c r="IS2451" s="14"/>
      <c r="IT2451" s="14"/>
    </row>
    <row r="2452" spans="1:254" x14ac:dyDescent="0.2">
      <c r="A2452" s="20">
        <v>500665</v>
      </c>
      <c r="B2452" s="24"/>
      <c r="C2452" s="47" t="s">
        <v>2219</v>
      </c>
      <c r="D2452" s="26" t="s">
        <v>2210</v>
      </c>
      <c r="E2452" s="26" t="s">
        <v>2211</v>
      </c>
      <c r="F2452" s="26" t="s">
        <v>1212</v>
      </c>
      <c r="G2452" s="12">
        <v>3</v>
      </c>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C2452" s="14"/>
      <c r="AD2452" s="14"/>
      <c r="AE2452" s="14"/>
      <c r="AF2452" s="14"/>
      <c r="AG2452" s="14"/>
      <c r="AH2452" s="14"/>
      <c r="AI2452" s="14"/>
      <c r="AJ2452" s="14"/>
      <c r="AK2452" s="14"/>
      <c r="AL2452" s="14"/>
      <c r="AM2452" s="14"/>
      <c r="AN2452" s="14"/>
      <c r="AO2452" s="14"/>
      <c r="AP2452" s="14"/>
      <c r="AQ2452" s="14"/>
      <c r="AR2452" s="14"/>
      <c r="AS2452" s="14"/>
      <c r="AT2452" s="14"/>
      <c r="AU2452" s="14"/>
      <c r="AV2452" s="14"/>
      <c r="AW2452" s="14"/>
      <c r="AX2452" s="14"/>
      <c r="AY2452" s="14"/>
      <c r="AZ2452" s="14"/>
      <c r="BA2452" s="14"/>
      <c r="BB2452" s="14"/>
      <c r="BC2452" s="14"/>
      <c r="BD2452" s="14"/>
      <c r="BE2452" s="14"/>
      <c r="BF2452" s="14"/>
      <c r="BG2452" s="14"/>
      <c r="BH2452" s="14"/>
      <c r="BI2452" s="14"/>
      <c r="BJ2452" s="14"/>
      <c r="BK2452" s="14"/>
      <c r="BL2452" s="14"/>
      <c r="BM2452" s="14"/>
      <c r="BN2452" s="14"/>
      <c r="BO2452" s="14"/>
      <c r="BP2452" s="14"/>
      <c r="BQ2452" s="14"/>
      <c r="BR2452" s="14"/>
      <c r="BS2452" s="14"/>
      <c r="BT2452" s="14"/>
      <c r="BU2452" s="14"/>
      <c r="BV2452" s="14"/>
      <c r="BW2452" s="14"/>
      <c r="BX2452" s="14"/>
      <c r="BY2452" s="14"/>
      <c r="BZ2452" s="14"/>
      <c r="CA2452" s="14"/>
      <c r="CB2452" s="14"/>
      <c r="CC2452" s="14"/>
      <c r="CD2452" s="14"/>
      <c r="CE2452" s="14"/>
      <c r="CF2452" s="14"/>
      <c r="CG2452" s="14"/>
      <c r="CH2452" s="14"/>
      <c r="CI2452" s="14"/>
      <c r="CJ2452" s="14"/>
      <c r="CK2452" s="14"/>
      <c r="CL2452" s="14"/>
      <c r="CM2452" s="14"/>
      <c r="CN2452" s="14"/>
      <c r="CO2452" s="14"/>
      <c r="CP2452" s="14"/>
      <c r="CQ2452" s="14"/>
      <c r="CR2452" s="14"/>
      <c r="CS2452" s="14"/>
      <c r="CT2452" s="14"/>
      <c r="CU2452" s="14"/>
      <c r="CV2452" s="14"/>
      <c r="CW2452" s="14"/>
      <c r="CX2452" s="14"/>
      <c r="CY2452" s="14"/>
      <c r="CZ2452" s="14"/>
      <c r="DA2452" s="14"/>
      <c r="DB2452" s="14"/>
      <c r="DC2452" s="14"/>
      <c r="DD2452" s="14"/>
      <c r="DE2452" s="14"/>
      <c r="DF2452" s="14"/>
      <c r="DG2452" s="14"/>
      <c r="DH2452" s="14"/>
      <c r="DI2452" s="14"/>
      <c r="DJ2452" s="14"/>
      <c r="DK2452" s="14"/>
      <c r="DL2452" s="14"/>
      <c r="DM2452" s="14"/>
      <c r="DN2452" s="14"/>
      <c r="DO2452" s="14"/>
      <c r="DP2452" s="14"/>
      <c r="DQ2452" s="14"/>
      <c r="DR2452" s="14"/>
      <c r="DS2452" s="14"/>
      <c r="DT2452" s="14"/>
      <c r="DU2452" s="14"/>
      <c r="DV2452" s="14"/>
      <c r="DW2452" s="14"/>
      <c r="DX2452" s="14"/>
      <c r="DY2452" s="14"/>
      <c r="DZ2452" s="14"/>
      <c r="EA2452" s="14"/>
      <c r="EB2452" s="14"/>
      <c r="EC2452" s="14"/>
      <c r="ED2452" s="14"/>
      <c r="EE2452" s="14"/>
      <c r="EF2452" s="14"/>
      <c r="EG2452" s="14"/>
      <c r="EH2452" s="14"/>
      <c r="EI2452" s="14"/>
      <c r="EJ2452" s="14"/>
      <c r="EK2452" s="14"/>
      <c r="EL2452" s="14"/>
      <c r="EM2452" s="14"/>
      <c r="EN2452" s="14"/>
      <c r="EO2452" s="14"/>
      <c r="EP2452" s="14"/>
      <c r="EQ2452" s="14"/>
      <c r="ER2452" s="14"/>
      <c r="ES2452" s="14"/>
      <c r="ET2452" s="14"/>
      <c r="EU2452" s="14"/>
      <c r="EV2452" s="14"/>
      <c r="EW2452" s="14"/>
      <c r="EX2452" s="14"/>
      <c r="EY2452" s="14"/>
      <c r="EZ2452" s="14"/>
      <c r="FA2452" s="14"/>
      <c r="FB2452" s="14"/>
      <c r="FC2452" s="14"/>
      <c r="FD2452" s="14"/>
      <c r="FE2452" s="14"/>
      <c r="FF2452" s="14"/>
      <c r="FG2452" s="14"/>
      <c r="FH2452" s="14"/>
      <c r="FI2452" s="14"/>
      <c r="FJ2452" s="14"/>
      <c r="FK2452" s="14"/>
      <c r="FL2452" s="14"/>
      <c r="FM2452" s="14"/>
      <c r="FN2452" s="14"/>
      <c r="FO2452" s="14"/>
      <c r="FP2452" s="14"/>
      <c r="FQ2452" s="14"/>
      <c r="FR2452" s="14"/>
      <c r="FS2452" s="14"/>
      <c r="FT2452" s="14"/>
      <c r="FU2452" s="14"/>
      <c r="FV2452" s="14"/>
      <c r="FW2452" s="14"/>
      <c r="FX2452" s="14"/>
      <c r="FY2452" s="14"/>
      <c r="FZ2452" s="14"/>
      <c r="GA2452" s="14"/>
      <c r="GB2452" s="14"/>
      <c r="GC2452" s="14"/>
      <c r="GD2452" s="14"/>
      <c r="GE2452" s="14"/>
      <c r="GF2452" s="14"/>
      <c r="GG2452" s="14"/>
      <c r="GH2452" s="14"/>
      <c r="GI2452" s="14"/>
      <c r="GJ2452" s="14"/>
      <c r="GK2452" s="14"/>
      <c r="GL2452" s="14"/>
      <c r="GM2452" s="14"/>
      <c r="GN2452" s="14"/>
      <c r="GO2452" s="14"/>
      <c r="GP2452" s="14"/>
      <c r="GQ2452" s="14"/>
      <c r="GR2452" s="14"/>
      <c r="GS2452" s="14"/>
      <c r="GT2452" s="14"/>
      <c r="GU2452" s="14"/>
      <c r="GV2452" s="14"/>
      <c r="GW2452" s="14"/>
      <c r="GX2452" s="14"/>
      <c r="GY2452" s="14"/>
      <c r="GZ2452" s="14"/>
      <c r="HA2452" s="14"/>
      <c r="HB2452" s="14"/>
      <c r="HC2452" s="14"/>
      <c r="HD2452" s="14"/>
      <c r="HE2452" s="14"/>
      <c r="HF2452" s="14"/>
      <c r="HG2452" s="14"/>
      <c r="HH2452" s="14"/>
      <c r="HI2452" s="14"/>
      <c r="HJ2452" s="14"/>
      <c r="HK2452" s="14"/>
      <c r="HL2452" s="14"/>
      <c r="HM2452" s="14"/>
      <c r="HN2452" s="14"/>
      <c r="HO2452" s="14"/>
      <c r="HP2452" s="14"/>
      <c r="HQ2452" s="14"/>
      <c r="HR2452" s="14"/>
      <c r="HS2452" s="14"/>
      <c r="HT2452" s="14"/>
      <c r="HU2452" s="14"/>
      <c r="HV2452" s="14"/>
      <c r="HW2452" s="14"/>
      <c r="HX2452" s="14"/>
      <c r="HY2452" s="14"/>
      <c r="HZ2452" s="14"/>
      <c r="IA2452" s="14"/>
      <c r="IB2452" s="14"/>
      <c r="IC2452" s="14"/>
      <c r="ID2452" s="14"/>
      <c r="IE2452" s="14"/>
      <c r="IF2452" s="14"/>
      <c r="IG2452" s="14"/>
      <c r="IH2452" s="14"/>
      <c r="II2452" s="14"/>
      <c r="IJ2452" s="14"/>
      <c r="IK2452" s="14"/>
      <c r="IL2452" s="14"/>
      <c r="IM2452" s="14"/>
      <c r="IN2452" s="14"/>
      <c r="IO2452" s="14"/>
      <c r="IP2452" s="14"/>
      <c r="IQ2452" s="14"/>
      <c r="IR2452" s="14"/>
      <c r="IS2452" s="14"/>
      <c r="IT2452" s="14"/>
    </row>
    <row r="2453" spans="1:254" x14ac:dyDescent="0.2">
      <c r="A2453" s="20">
        <v>500670</v>
      </c>
      <c r="B2453" s="24"/>
      <c r="C2453" s="47" t="s">
        <v>2220</v>
      </c>
      <c r="D2453" s="26" t="s">
        <v>2221</v>
      </c>
      <c r="E2453" s="26">
        <v>26</v>
      </c>
      <c r="F2453" s="26" t="s">
        <v>2222</v>
      </c>
      <c r="G2453" s="12">
        <v>3</v>
      </c>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C2453" s="14"/>
      <c r="AD2453" s="14"/>
      <c r="AE2453" s="14"/>
      <c r="AF2453" s="14"/>
      <c r="AG2453" s="14"/>
      <c r="AH2453" s="14"/>
      <c r="AI2453" s="14"/>
      <c r="AJ2453" s="14"/>
      <c r="AK2453" s="14"/>
      <c r="AL2453" s="14"/>
      <c r="AM2453" s="14"/>
      <c r="AN2453" s="14"/>
      <c r="AO2453" s="14"/>
      <c r="AP2453" s="14"/>
      <c r="AQ2453" s="14"/>
      <c r="AR2453" s="14"/>
      <c r="AS2453" s="14"/>
      <c r="AT2453" s="14"/>
      <c r="AU2453" s="14"/>
      <c r="AV2453" s="14"/>
      <c r="AW2453" s="14"/>
      <c r="AX2453" s="14"/>
      <c r="AY2453" s="14"/>
      <c r="AZ2453" s="14"/>
      <c r="BA2453" s="14"/>
      <c r="BB2453" s="14"/>
      <c r="BC2453" s="14"/>
      <c r="BD2453" s="14"/>
      <c r="BE2453" s="14"/>
      <c r="BF2453" s="14"/>
      <c r="BG2453" s="14"/>
      <c r="BH2453" s="14"/>
      <c r="BI2453" s="14"/>
      <c r="BJ2453" s="14"/>
      <c r="BK2453" s="14"/>
      <c r="BL2453" s="14"/>
      <c r="BM2453" s="14"/>
      <c r="BN2453" s="14"/>
      <c r="BO2453" s="14"/>
      <c r="BP2453" s="14"/>
      <c r="BQ2453" s="14"/>
      <c r="BR2453" s="14"/>
      <c r="BS2453" s="14"/>
      <c r="BT2453" s="14"/>
      <c r="BU2453" s="14"/>
      <c r="BV2453" s="14"/>
      <c r="BW2453" s="14"/>
      <c r="BX2453" s="14"/>
      <c r="BY2453" s="14"/>
      <c r="BZ2453" s="14"/>
      <c r="CA2453" s="14"/>
      <c r="CB2453" s="14"/>
      <c r="CC2453" s="14"/>
      <c r="CD2453" s="14"/>
      <c r="CE2453" s="14"/>
      <c r="CF2453" s="14"/>
      <c r="CG2453" s="14"/>
      <c r="CH2453" s="14"/>
      <c r="CI2453" s="14"/>
      <c r="CJ2453" s="14"/>
      <c r="CK2453" s="14"/>
      <c r="CL2453" s="14"/>
      <c r="CM2453" s="14"/>
      <c r="CN2453" s="14"/>
      <c r="CO2453" s="14"/>
      <c r="CP2453" s="14"/>
      <c r="CQ2453" s="14"/>
      <c r="CR2453" s="14"/>
      <c r="CS2453" s="14"/>
      <c r="CT2453" s="14"/>
      <c r="CU2453" s="14"/>
      <c r="CV2453" s="14"/>
      <c r="CW2453" s="14"/>
      <c r="CX2453" s="14"/>
      <c r="CY2453" s="14"/>
      <c r="CZ2453" s="14"/>
      <c r="DA2453" s="14"/>
      <c r="DB2453" s="14"/>
      <c r="DC2453" s="14"/>
      <c r="DD2453" s="14"/>
      <c r="DE2453" s="14"/>
      <c r="DF2453" s="14"/>
      <c r="DG2453" s="14"/>
      <c r="DH2453" s="14"/>
      <c r="DI2453" s="14"/>
      <c r="DJ2453" s="14"/>
      <c r="DK2453" s="14"/>
      <c r="DL2453" s="14"/>
      <c r="DM2453" s="14"/>
      <c r="DN2453" s="14"/>
      <c r="DO2453" s="14"/>
      <c r="DP2453" s="14"/>
      <c r="DQ2453" s="14"/>
      <c r="DR2453" s="14"/>
      <c r="DS2453" s="14"/>
      <c r="DT2453" s="14"/>
      <c r="DU2453" s="14"/>
      <c r="DV2453" s="14"/>
      <c r="DW2453" s="14"/>
      <c r="DX2453" s="14"/>
      <c r="DY2453" s="14"/>
      <c r="DZ2453" s="14"/>
      <c r="EA2453" s="14"/>
      <c r="EB2453" s="14"/>
      <c r="EC2453" s="14"/>
      <c r="ED2453" s="14"/>
      <c r="EE2453" s="14"/>
      <c r="EF2453" s="14"/>
      <c r="EG2453" s="14"/>
      <c r="EH2453" s="14"/>
      <c r="EI2453" s="14"/>
      <c r="EJ2453" s="14"/>
      <c r="EK2453" s="14"/>
      <c r="EL2453" s="14"/>
      <c r="EM2453" s="14"/>
      <c r="EN2453" s="14"/>
      <c r="EO2453" s="14"/>
      <c r="EP2453" s="14"/>
      <c r="EQ2453" s="14"/>
      <c r="ER2453" s="14"/>
      <c r="ES2453" s="14"/>
      <c r="ET2453" s="14"/>
      <c r="EU2453" s="14"/>
      <c r="EV2453" s="14"/>
      <c r="EW2453" s="14"/>
      <c r="EX2453" s="14"/>
      <c r="EY2453" s="14"/>
      <c r="EZ2453" s="14"/>
      <c r="FA2453" s="14"/>
      <c r="FB2453" s="14"/>
      <c r="FC2453" s="14"/>
      <c r="FD2453" s="14"/>
      <c r="FE2453" s="14"/>
      <c r="FF2453" s="14"/>
      <c r="FG2453" s="14"/>
      <c r="FH2453" s="14"/>
      <c r="FI2453" s="14"/>
      <c r="FJ2453" s="14"/>
      <c r="FK2453" s="14"/>
      <c r="FL2453" s="14"/>
      <c r="FM2453" s="14"/>
      <c r="FN2453" s="14"/>
      <c r="FO2453" s="14"/>
      <c r="FP2453" s="14"/>
      <c r="FQ2453" s="14"/>
      <c r="FR2453" s="14"/>
      <c r="FS2453" s="14"/>
      <c r="FT2453" s="14"/>
      <c r="FU2453" s="14"/>
      <c r="FV2453" s="14"/>
      <c r="FW2453" s="14"/>
      <c r="FX2453" s="14"/>
      <c r="FY2453" s="14"/>
      <c r="FZ2453" s="14"/>
      <c r="GA2453" s="14"/>
      <c r="GB2453" s="14"/>
      <c r="GC2453" s="14"/>
      <c r="GD2453" s="14"/>
      <c r="GE2453" s="14"/>
      <c r="GF2453" s="14"/>
      <c r="GG2453" s="14"/>
      <c r="GH2453" s="14"/>
      <c r="GI2453" s="14"/>
      <c r="GJ2453" s="14"/>
      <c r="GK2453" s="14"/>
      <c r="GL2453" s="14"/>
      <c r="GM2453" s="14"/>
      <c r="GN2453" s="14"/>
      <c r="GO2453" s="14"/>
      <c r="GP2453" s="14"/>
      <c r="GQ2453" s="14"/>
      <c r="GR2453" s="14"/>
      <c r="GS2453" s="14"/>
      <c r="GT2453" s="14"/>
      <c r="GU2453" s="14"/>
      <c r="GV2453" s="14"/>
      <c r="GW2453" s="14"/>
      <c r="GX2453" s="14"/>
      <c r="GY2453" s="14"/>
      <c r="GZ2453" s="14"/>
      <c r="HA2453" s="14"/>
      <c r="HB2453" s="14"/>
      <c r="HC2453" s="14"/>
      <c r="HD2453" s="14"/>
      <c r="HE2453" s="14"/>
      <c r="HF2453" s="14"/>
      <c r="HG2453" s="14"/>
      <c r="HH2453" s="14"/>
      <c r="HI2453" s="14"/>
      <c r="HJ2453" s="14"/>
      <c r="HK2453" s="14"/>
      <c r="HL2453" s="14"/>
      <c r="HM2453" s="14"/>
      <c r="HN2453" s="14"/>
      <c r="HO2453" s="14"/>
      <c r="HP2453" s="14"/>
      <c r="HQ2453" s="14"/>
      <c r="HR2453" s="14"/>
      <c r="HS2453" s="14"/>
      <c r="HT2453" s="14"/>
      <c r="HU2453" s="14"/>
      <c r="HV2453" s="14"/>
      <c r="HW2453" s="14"/>
      <c r="HX2453" s="14"/>
      <c r="HY2453" s="14"/>
      <c r="HZ2453" s="14"/>
      <c r="IA2453" s="14"/>
      <c r="IB2453" s="14"/>
      <c r="IC2453" s="14"/>
      <c r="ID2453" s="14"/>
      <c r="IE2453" s="14"/>
      <c r="IF2453" s="14"/>
      <c r="IG2453" s="14"/>
      <c r="IH2453" s="14"/>
      <c r="II2453" s="14"/>
      <c r="IJ2453" s="14"/>
      <c r="IK2453" s="14"/>
      <c r="IL2453" s="14"/>
      <c r="IM2453" s="14"/>
      <c r="IN2453" s="14"/>
      <c r="IO2453" s="14"/>
      <c r="IP2453" s="14"/>
      <c r="IQ2453" s="14"/>
      <c r="IR2453" s="14"/>
      <c r="IS2453" s="14"/>
      <c r="IT2453" s="14"/>
    </row>
    <row r="2454" spans="1:254" x14ac:dyDescent="0.2">
      <c r="A2454" s="48">
        <v>500675</v>
      </c>
      <c r="B2454" s="24"/>
      <c r="C2454" s="49" t="s">
        <v>2223</v>
      </c>
      <c r="D2454" s="50" t="s">
        <v>1169</v>
      </c>
      <c r="E2454" s="26">
        <v>12</v>
      </c>
      <c r="F2454" s="50" t="s">
        <v>1170</v>
      </c>
      <c r="G2454" s="2">
        <v>3</v>
      </c>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C2454" s="14"/>
      <c r="AD2454" s="14"/>
      <c r="AE2454" s="14"/>
      <c r="AF2454" s="14"/>
      <c r="AG2454" s="14"/>
      <c r="AH2454" s="14"/>
      <c r="AI2454" s="14"/>
      <c r="AJ2454" s="14"/>
      <c r="AK2454" s="14"/>
      <c r="AL2454" s="14"/>
      <c r="AM2454" s="14"/>
      <c r="AN2454" s="14"/>
      <c r="AO2454" s="14"/>
      <c r="AP2454" s="14"/>
      <c r="AQ2454" s="14"/>
      <c r="AR2454" s="14"/>
      <c r="AS2454" s="14"/>
      <c r="AT2454" s="14"/>
      <c r="AU2454" s="14"/>
      <c r="AV2454" s="14"/>
      <c r="AW2454" s="14"/>
      <c r="AX2454" s="14"/>
      <c r="AY2454" s="14"/>
      <c r="AZ2454" s="14"/>
      <c r="BA2454" s="14"/>
      <c r="BB2454" s="14"/>
      <c r="BC2454" s="14"/>
      <c r="BD2454" s="14"/>
      <c r="BE2454" s="14"/>
      <c r="BF2454" s="14"/>
      <c r="BG2454" s="14"/>
      <c r="BH2454" s="14"/>
      <c r="BI2454" s="14"/>
      <c r="BJ2454" s="14"/>
      <c r="BK2454" s="14"/>
      <c r="BL2454" s="14"/>
      <c r="BM2454" s="14"/>
      <c r="BN2454" s="14"/>
      <c r="BO2454" s="14"/>
      <c r="BP2454" s="14"/>
      <c r="BQ2454" s="14"/>
      <c r="BR2454" s="14"/>
      <c r="BS2454" s="14"/>
      <c r="BT2454" s="14"/>
      <c r="BU2454" s="14"/>
      <c r="BV2454" s="14"/>
      <c r="BW2454" s="14"/>
      <c r="BX2454" s="14"/>
      <c r="BY2454" s="14"/>
      <c r="BZ2454" s="14"/>
      <c r="CA2454" s="14"/>
      <c r="CB2454" s="14"/>
      <c r="CC2454" s="14"/>
      <c r="CD2454" s="14"/>
      <c r="CE2454" s="14"/>
      <c r="CF2454" s="14"/>
      <c r="CG2454" s="14"/>
      <c r="CH2454" s="14"/>
      <c r="CI2454" s="14"/>
      <c r="CJ2454" s="14"/>
      <c r="CK2454" s="14"/>
      <c r="CL2454" s="14"/>
      <c r="CM2454" s="14"/>
      <c r="CN2454" s="14"/>
      <c r="CO2454" s="14"/>
      <c r="CP2454" s="14"/>
      <c r="CQ2454" s="14"/>
      <c r="CR2454" s="14"/>
      <c r="CS2454" s="14"/>
      <c r="CT2454" s="14"/>
      <c r="CU2454" s="14"/>
      <c r="CV2454" s="14"/>
      <c r="CW2454" s="14"/>
      <c r="CX2454" s="14"/>
      <c r="CY2454" s="14"/>
      <c r="CZ2454" s="14"/>
      <c r="DA2454" s="14"/>
      <c r="DB2454" s="14"/>
      <c r="DC2454" s="14"/>
      <c r="DD2454" s="14"/>
      <c r="DE2454" s="14"/>
      <c r="DF2454" s="14"/>
      <c r="DG2454" s="14"/>
      <c r="DH2454" s="14"/>
      <c r="DI2454" s="14"/>
      <c r="DJ2454" s="14"/>
      <c r="DK2454" s="14"/>
      <c r="DL2454" s="14"/>
      <c r="DM2454" s="14"/>
      <c r="DN2454" s="14"/>
      <c r="DO2454" s="14"/>
      <c r="DP2454" s="14"/>
      <c r="DQ2454" s="14"/>
      <c r="DR2454" s="14"/>
      <c r="DS2454" s="14"/>
      <c r="DT2454" s="14"/>
      <c r="DU2454" s="14"/>
      <c r="DV2454" s="14"/>
      <c r="DW2454" s="14"/>
      <c r="DX2454" s="14"/>
      <c r="DY2454" s="14"/>
      <c r="DZ2454" s="14"/>
      <c r="EA2454" s="14"/>
      <c r="EB2454" s="14"/>
      <c r="EC2454" s="14"/>
      <c r="ED2454" s="14"/>
      <c r="EE2454" s="14"/>
      <c r="EF2454" s="14"/>
      <c r="EG2454" s="14"/>
      <c r="EH2454" s="14"/>
      <c r="EI2454" s="14"/>
      <c r="EJ2454" s="14"/>
      <c r="EK2454" s="14"/>
      <c r="EL2454" s="14"/>
      <c r="EM2454" s="14"/>
      <c r="EN2454" s="14"/>
      <c r="EO2454" s="14"/>
      <c r="EP2454" s="14"/>
      <c r="EQ2454" s="14"/>
      <c r="ER2454" s="14"/>
      <c r="ES2454" s="14"/>
      <c r="ET2454" s="14"/>
      <c r="EU2454" s="14"/>
      <c r="EV2454" s="14"/>
      <c r="EW2454" s="14"/>
      <c r="EX2454" s="14"/>
      <c r="EY2454" s="14"/>
      <c r="EZ2454" s="14"/>
      <c r="FA2454" s="14"/>
      <c r="FB2454" s="14"/>
      <c r="FC2454" s="14"/>
      <c r="FD2454" s="14"/>
      <c r="FE2454" s="14"/>
      <c r="FF2454" s="14"/>
      <c r="FG2454" s="14"/>
      <c r="FH2454" s="14"/>
      <c r="FI2454" s="14"/>
      <c r="FJ2454" s="14"/>
      <c r="FK2454" s="14"/>
      <c r="FL2454" s="14"/>
      <c r="FM2454" s="14"/>
      <c r="FN2454" s="14"/>
      <c r="FO2454" s="14"/>
      <c r="FP2454" s="14"/>
      <c r="FQ2454" s="14"/>
      <c r="FR2454" s="14"/>
      <c r="FS2454" s="14"/>
      <c r="FT2454" s="14"/>
      <c r="FU2454" s="14"/>
      <c r="FV2454" s="14"/>
      <c r="FW2454" s="14"/>
      <c r="FX2454" s="14"/>
      <c r="FY2454" s="14"/>
      <c r="FZ2454" s="14"/>
      <c r="GA2454" s="14"/>
      <c r="GB2454" s="14"/>
      <c r="GC2454" s="14"/>
      <c r="GD2454" s="14"/>
      <c r="GE2454" s="14"/>
      <c r="GF2454" s="14"/>
      <c r="GG2454" s="14"/>
      <c r="GH2454" s="14"/>
      <c r="GI2454" s="14"/>
      <c r="GJ2454" s="14"/>
      <c r="GK2454" s="14"/>
      <c r="GL2454" s="14"/>
      <c r="GM2454" s="14"/>
      <c r="GN2454" s="14"/>
      <c r="GO2454" s="14"/>
      <c r="GP2454" s="14"/>
      <c r="GQ2454" s="14"/>
      <c r="GR2454" s="14"/>
      <c r="GS2454" s="14"/>
      <c r="GT2454" s="14"/>
      <c r="GU2454" s="14"/>
      <c r="GV2454" s="14"/>
      <c r="GW2454" s="14"/>
      <c r="GX2454" s="14"/>
      <c r="GY2454" s="14"/>
      <c r="GZ2454" s="14"/>
      <c r="HA2454" s="14"/>
      <c r="HB2454" s="14"/>
      <c r="HC2454" s="14"/>
      <c r="HD2454" s="14"/>
      <c r="HE2454" s="14"/>
      <c r="HF2454" s="14"/>
      <c r="HG2454" s="14"/>
      <c r="HH2454" s="14"/>
      <c r="HI2454" s="14"/>
      <c r="HJ2454" s="14"/>
      <c r="HK2454" s="14"/>
      <c r="HL2454" s="14"/>
      <c r="HM2454" s="14"/>
      <c r="HN2454" s="14"/>
      <c r="HO2454" s="14"/>
      <c r="HP2454" s="14"/>
      <c r="HQ2454" s="14"/>
      <c r="HR2454" s="14"/>
      <c r="HS2454" s="14"/>
      <c r="HT2454" s="14"/>
      <c r="HU2454" s="14"/>
      <c r="HV2454" s="14"/>
      <c r="HW2454" s="14"/>
      <c r="HX2454" s="14"/>
      <c r="HY2454" s="14"/>
      <c r="HZ2454" s="14"/>
      <c r="IA2454" s="14"/>
      <c r="IB2454" s="14"/>
      <c r="IC2454" s="14"/>
      <c r="ID2454" s="14"/>
      <c r="IE2454" s="14"/>
      <c r="IF2454" s="14"/>
      <c r="IG2454" s="14"/>
      <c r="IH2454" s="14"/>
      <c r="II2454" s="14"/>
      <c r="IJ2454" s="14"/>
      <c r="IK2454" s="14"/>
      <c r="IL2454" s="14"/>
      <c r="IM2454" s="14"/>
      <c r="IN2454" s="14"/>
      <c r="IO2454" s="14"/>
      <c r="IP2454" s="14"/>
      <c r="IQ2454" s="14"/>
      <c r="IR2454" s="14"/>
      <c r="IS2454" s="14"/>
      <c r="IT2454" s="14"/>
    </row>
    <row r="2455" spans="1:254" x14ac:dyDescent="0.2">
      <c r="A2455" s="20">
        <v>500685</v>
      </c>
      <c r="B2455" s="24"/>
      <c r="C2455" s="47" t="s">
        <v>2224</v>
      </c>
      <c r="D2455" s="26" t="s">
        <v>2225</v>
      </c>
      <c r="E2455" s="26">
        <v>8.5</v>
      </c>
      <c r="F2455" s="26" t="s">
        <v>1209</v>
      </c>
      <c r="G2455" s="12">
        <v>3</v>
      </c>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C2455" s="14"/>
      <c r="AD2455" s="14"/>
      <c r="AE2455" s="14"/>
      <c r="AF2455" s="14"/>
      <c r="AG2455" s="14"/>
      <c r="AH2455" s="14"/>
      <c r="AI2455" s="14"/>
      <c r="AJ2455" s="14"/>
      <c r="AK2455" s="14"/>
      <c r="AL2455" s="14"/>
      <c r="AM2455" s="14"/>
      <c r="AN2455" s="14"/>
      <c r="AO2455" s="14"/>
      <c r="AP2455" s="14"/>
      <c r="AQ2455" s="14"/>
      <c r="AR2455" s="14"/>
      <c r="AS2455" s="14"/>
      <c r="AT2455" s="14"/>
      <c r="AU2455" s="14"/>
      <c r="AV2455" s="14"/>
      <c r="AW2455" s="14"/>
      <c r="AX2455" s="14"/>
      <c r="AY2455" s="14"/>
      <c r="AZ2455" s="14"/>
      <c r="BA2455" s="14"/>
      <c r="BB2455" s="14"/>
      <c r="BC2455" s="14"/>
      <c r="BD2455" s="14"/>
      <c r="BE2455" s="14"/>
      <c r="BF2455" s="14"/>
      <c r="BG2455" s="14"/>
      <c r="BH2455" s="14"/>
      <c r="BI2455" s="14"/>
      <c r="BJ2455" s="14"/>
      <c r="BK2455" s="14"/>
      <c r="BL2455" s="14"/>
      <c r="BM2455" s="14"/>
      <c r="BN2455" s="14"/>
      <c r="BO2455" s="14"/>
      <c r="BP2455" s="14"/>
      <c r="BQ2455" s="14"/>
      <c r="BR2455" s="14"/>
      <c r="BS2455" s="14"/>
      <c r="BT2455" s="14"/>
      <c r="BU2455" s="14"/>
      <c r="BV2455" s="14"/>
      <c r="BW2455" s="14"/>
      <c r="BX2455" s="14"/>
      <c r="BY2455" s="14"/>
      <c r="BZ2455" s="14"/>
      <c r="CA2455" s="14"/>
      <c r="CB2455" s="14"/>
      <c r="CC2455" s="14"/>
      <c r="CD2455" s="14"/>
      <c r="CE2455" s="14"/>
      <c r="CF2455" s="14"/>
      <c r="CG2455" s="14"/>
      <c r="CH2455" s="14"/>
      <c r="CI2455" s="14"/>
      <c r="CJ2455" s="14"/>
      <c r="CK2455" s="14"/>
      <c r="CL2455" s="14"/>
      <c r="CM2455" s="14"/>
      <c r="CN2455" s="14"/>
      <c r="CO2455" s="14"/>
      <c r="CP2455" s="14"/>
      <c r="CQ2455" s="14"/>
      <c r="CR2455" s="14"/>
      <c r="CS2455" s="14"/>
      <c r="CT2455" s="14"/>
      <c r="CU2455" s="14"/>
      <c r="CV2455" s="14"/>
      <c r="CW2455" s="14"/>
      <c r="CX2455" s="14"/>
      <c r="CY2455" s="14"/>
      <c r="CZ2455" s="14"/>
      <c r="DA2455" s="14"/>
      <c r="DB2455" s="14"/>
      <c r="DC2455" s="14"/>
      <c r="DD2455" s="14"/>
      <c r="DE2455" s="14"/>
      <c r="DF2455" s="14"/>
      <c r="DG2455" s="14"/>
      <c r="DH2455" s="14"/>
      <c r="DI2455" s="14"/>
      <c r="DJ2455" s="14"/>
      <c r="DK2455" s="14"/>
      <c r="DL2455" s="14"/>
      <c r="DM2455" s="14"/>
      <c r="DN2455" s="14"/>
      <c r="DO2455" s="14"/>
      <c r="DP2455" s="14"/>
      <c r="DQ2455" s="14"/>
      <c r="DR2455" s="14"/>
      <c r="DS2455" s="14"/>
      <c r="DT2455" s="14"/>
      <c r="DU2455" s="14"/>
      <c r="DV2455" s="14"/>
      <c r="DW2455" s="14"/>
      <c r="DX2455" s="14"/>
      <c r="DY2455" s="14"/>
      <c r="DZ2455" s="14"/>
      <c r="EA2455" s="14"/>
      <c r="EB2455" s="14"/>
      <c r="EC2455" s="14"/>
      <c r="ED2455" s="14"/>
      <c r="EE2455" s="14"/>
      <c r="EF2455" s="14"/>
      <c r="EG2455" s="14"/>
      <c r="EH2455" s="14"/>
      <c r="EI2455" s="14"/>
      <c r="EJ2455" s="14"/>
      <c r="EK2455" s="14"/>
      <c r="EL2455" s="14"/>
      <c r="EM2455" s="14"/>
      <c r="EN2455" s="14"/>
      <c r="EO2455" s="14"/>
      <c r="EP2455" s="14"/>
      <c r="EQ2455" s="14"/>
      <c r="ER2455" s="14"/>
      <c r="ES2455" s="14"/>
      <c r="ET2455" s="14"/>
      <c r="EU2455" s="14"/>
      <c r="EV2455" s="14"/>
      <c r="EW2455" s="14"/>
      <c r="EX2455" s="14"/>
      <c r="EY2455" s="14"/>
      <c r="EZ2455" s="14"/>
      <c r="FA2455" s="14"/>
      <c r="FB2455" s="14"/>
      <c r="FC2455" s="14"/>
      <c r="FD2455" s="14"/>
      <c r="FE2455" s="14"/>
      <c r="FF2455" s="14"/>
      <c r="FG2455" s="14"/>
      <c r="FH2455" s="14"/>
      <c r="FI2455" s="14"/>
      <c r="FJ2455" s="14"/>
      <c r="FK2455" s="14"/>
      <c r="FL2455" s="14"/>
      <c r="FM2455" s="14"/>
      <c r="FN2455" s="14"/>
      <c r="FO2455" s="14"/>
      <c r="FP2455" s="14"/>
      <c r="FQ2455" s="14"/>
      <c r="FR2455" s="14"/>
      <c r="FS2455" s="14"/>
      <c r="FT2455" s="14"/>
      <c r="FU2455" s="14"/>
      <c r="FV2455" s="14"/>
      <c r="FW2455" s="14"/>
      <c r="FX2455" s="14"/>
      <c r="FY2455" s="14"/>
      <c r="FZ2455" s="14"/>
      <c r="GA2455" s="14"/>
      <c r="GB2455" s="14"/>
      <c r="GC2455" s="14"/>
      <c r="GD2455" s="14"/>
      <c r="GE2455" s="14"/>
      <c r="GF2455" s="14"/>
      <c r="GG2455" s="14"/>
      <c r="GH2455" s="14"/>
      <c r="GI2455" s="14"/>
      <c r="GJ2455" s="14"/>
      <c r="GK2455" s="14"/>
      <c r="GL2455" s="14"/>
      <c r="GM2455" s="14"/>
      <c r="GN2455" s="14"/>
      <c r="GO2455" s="14"/>
      <c r="GP2455" s="14"/>
      <c r="GQ2455" s="14"/>
      <c r="GR2455" s="14"/>
      <c r="GS2455" s="14"/>
      <c r="GT2455" s="14"/>
      <c r="GU2455" s="14"/>
      <c r="GV2455" s="14"/>
      <c r="GW2455" s="14"/>
      <c r="GX2455" s="14"/>
      <c r="GY2455" s="14"/>
      <c r="GZ2455" s="14"/>
      <c r="HA2455" s="14"/>
      <c r="HB2455" s="14"/>
      <c r="HC2455" s="14"/>
      <c r="HD2455" s="14"/>
      <c r="HE2455" s="14"/>
      <c r="HF2455" s="14"/>
      <c r="HG2455" s="14"/>
      <c r="HH2455" s="14"/>
      <c r="HI2455" s="14"/>
      <c r="HJ2455" s="14"/>
      <c r="HK2455" s="14"/>
      <c r="HL2455" s="14"/>
      <c r="HM2455" s="14"/>
      <c r="HN2455" s="14"/>
      <c r="HO2455" s="14"/>
      <c r="HP2455" s="14"/>
      <c r="HQ2455" s="14"/>
      <c r="HR2455" s="14"/>
      <c r="HS2455" s="14"/>
      <c r="HT2455" s="14"/>
      <c r="HU2455" s="14"/>
      <c r="HV2455" s="14"/>
      <c r="HW2455" s="14"/>
      <c r="HX2455" s="14"/>
      <c r="HY2455" s="14"/>
      <c r="HZ2455" s="14"/>
      <c r="IA2455" s="14"/>
      <c r="IB2455" s="14"/>
      <c r="IC2455" s="14"/>
      <c r="ID2455" s="14"/>
      <c r="IE2455" s="14"/>
      <c r="IF2455" s="14"/>
      <c r="IG2455" s="14"/>
      <c r="IH2455" s="14"/>
      <c r="II2455" s="14"/>
      <c r="IJ2455" s="14"/>
      <c r="IK2455" s="14"/>
      <c r="IL2455" s="14"/>
      <c r="IM2455" s="14"/>
      <c r="IN2455" s="14"/>
      <c r="IO2455" s="14"/>
      <c r="IP2455" s="14"/>
      <c r="IQ2455" s="14"/>
      <c r="IR2455" s="14"/>
      <c r="IS2455" s="14"/>
      <c r="IT2455" s="14"/>
    </row>
    <row r="2456" spans="1:254" ht="40.5" x14ac:dyDescent="0.2">
      <c r="A2456" s="2">
        <v>500690</v>
      </c>
      <c r="B2456" s="4"/>
      <c r="C2456" s="5" t="s">
        <v>2226</v>
      </c>
      <c r="D2456" s="3">
        <v>30</v>
      </c>
      <c r="E2456" s="3">
        <v>25</v>
      </c>
      <c r="F2456" s="3">
        <v>5</v>
      </c>
      <c r="G2456" s="2">
        <v>5</v>
      </c>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C2456" s="14"/>
      <c r="AD2456" s="14"/>
      <c r="AE2456" s="14"/>
      <c r="AF2456" s="14"/>
      <c r="AG2456" s="14"/>
      <c r="AH2456" s="14"/>
      <c r="AI2456" s="14"/>
      <c r="AJ2456" s="14"/>
      <c r="AK2456" s="14"/>
      <c r="AL2456" s="14"/>
      <c r="AM2456" s="14"/>
      <c r="AN2456" s="14"/>
      <c r="AO2456" s="14"/>
      <c r="AP2456" s="14"/>
      <c r="AQ2456" s="14"/>
      <c r="AR2456" s="14"/>
      <c r="AS2456" s="14"/>
      <c r="AT2456" s="14"/>
      <c r="AU2456" s="14"/>
      <c r="AV2456" s="14"/>
      <c r="AW2456" s="14"/>
      <c r="AX2456" s="14"/>
      <c r="AY2456" s="14"/>
      <c r="AZ2456" s="14"/>
      <c r="BA2456" s="14"/>
      <c r="BB2456" s="14"/>
      <c r="BC2456" s="14"/>
      <c r="BD2456" s="14"/>
      <c r="BE2456" s="14"/>
      <c r="BF2456" s="14"/>
      <c r="BG2456" s="14"/>
      <c r="BH2456" s="14"/>
      <c r="BI2456" s="14"/>
      <c r="BJ2456" s="14"/>
      <c r="BK2456" s="14"/>
      <c r="BL2456" s="14"/>
      <c r="BM2456" s="14"/>
      <c r="BN2456" s="14"/>
      <c r="BO2456" s="14"/>
      <c r="BP2456" s="14"/>
      <c r="BQ2456" s="14"/>
      <c r="BR2456" s="14"/>
      <c r="BS2456" s="14"/>
      <c r="BT2456" s="14"/>
      <c r="BU2456" s="14"/>
      <c r="BV2456" s="14"/>
      <c r="BW2456" s="14"/>
      <c r="BX2456" s="14"/>
      <c r="BY2456" s="14"/>
      <c r="BZ2456" s="14"/>
      <c r="CA2456" s="14"/>
      <c r="CB2456" s="14"/>
      <c r="CC2456" s="14"/>
      <c r="CD2456" s="14"/>
      <c r="CE2456" s="14"/>
      <c r="CF2456" s="14"/>
      <c r="CG2456" s="14"/>
      <c r="CH2456" s="14"/>
      <c r="CI2456" s="14"/>
      <c r="CJ2456" s="14"/>
      <c r="CK2456" s="14"/>
      <c r="CL2456" s="14"/>
      <c r="CM2456" s="14"/>
      <c r="CN2456" s="14"/>
      <c r="CO2456" s="14"/>
      <c r="CP2456" s="14"/>
      <c r="CQ2456" s="14"/>
      <c r="CR2456" s="14"/>
      <c r="CS2456" s="14"/>
      <c r="CT2456" s="14"/>
      <c r="CU2456" s="14"/>
      <c r="CV2456" s="14"/>
      <c r="CW2456" s="14"/>
      <c r="CX2456" s="14"/>
      <c r="CY2456" s="14"/>
      <c r="CZ2456" s="14"/>
      <c r="DA2456" s="14"/>
      <c r="DB2456" s="14"/>
      <c r="DC2456" s="14"/>
      <c r="DD2456" s="14"/>
      <c r="DE2456" s="14"/>
      <c r="DF2456" s="14"/>
      <c r="DG2456" s="14"/>
      <c r="DH2456" s="14"/>
      <c r="DI2456" s="14"/>
      <c r="DJ2456" s="14"/>
      <c r="DK2456" s="14"/>
      <c r="DL2456" s="14"/>
      <c r="DM2456" s="14"/>
      <c r="DN2456" s="14"/>
      <c r="DO2456" s="14"/>
      <c r="DP2456" s="14"/>
      <c r="DQ2456" s="14"/>
      <c r="DR2456" s="14"/>
      <c r="DS2456" s="14"/>
      <c r="DT2456" s="14"/>
      <c r="DU2456" s="14"/>
      <c r="DV2456" s="14"/>
      <c r="DW2456" s="14"/>
      <c r="DX2456" s="14"/>
      <c r="DY2456" s="14"/>
      <c r="DZ2456" s="14"/>
      <c r="EA2456" s="14"/>
      <c r="EB2456" s="14"/>
      <c r="EC2456" s="14"/>
      <c r="ED2456" s="14"/>
      <c r="EE2456" s="14"/>
      <c r="EF2456" s="14"/>
      <c r="EG2456" s="14"/>
      <c r="EH2456" s="14"/>
      <c r="EI2456" s="14"/>
      <c r="EJ2456" s="14"/>
      <c r="EK2456" s="14"/>
      <c r="EL2456" s="14"/>
      <c r="EM2456" s="14"/>
      <c r="EN2456" s="14"/>
      <c r="EO2456" s="14"/>
      <c r="EP2456" s="14"/>
      <c r="EQ2456" s="14"/>
      <c r="ER2456" s="14"/>
      <c r="ES2456" s="14"/>
      <c r="ET2456" s="14"/>
      <c r="EU2456" s="14"/>
      <c r="EV2456" s="14"/>
      <c r="EW2456" s="14"/>
      <c r="EX2456" s="14"/>
      <c r="EY2456" s="14"/>
      <c r="EZ2456" s="14"/>
      <c r="FA2456" s="14"/>
      <c r="FB2456" s="14"/>
      <c r="FC2456" s="14"/>
      <c r="FD2456" s="14"/>
      <c r="FE2456" s="14"/>
      <c r="FF2456" s="14"/>
      <c r="FG2456" s="14"/>
      <c r="FH2456" s="14"/>
      <c r="FI2456" s="14"/>
      <c r="FJ2456" s="14"/>
      <c r="FK2456" s="14"/>
      <c r="FL2456" s="14"/>
      <c r="FM2456" s="14"/>
      <c r="FN2456" s="14"/>
      <c r="FO2456" s="14"/>
      <c r="FP2456" s="14"/>
      <c r="FQ2456" s="14"/>
      <c r="FR2456" s="14"/>
      <c r="FS2456" s="14"/>
      <c r="FT2456" s="14"/>
      <c r="FU2456" s="14"/>
      <c r="FV2456" s="14"/>
      <c r="FW2456" s="14"/>
      <c r="FX2456" s="14"/>
      <c r="FY2456" s="14"/>
      <c r="FZ2456" s="14"/>
      <c r="GA2456" s="14"/>
      <c r="GB2456" s="14"/>
      <c r="GC2456" s="14"/>
      <c r="GD2456" s="14"/>
      <c r="GE2456" s="14"/>
      <c r="GF2456" s="14"/>
      <c r="GG2456" s="14"/>
      <c r="GH2456" s="14"/>
      <c r="GI2456" s="14"/>
      <c r="GJ2456" s="14"/>
      <c r="GK2456" s="14"/>
      <c r="GL2456" s="14"/>
      <c r="GM2456" s="14"/>
      <c r="GN2456" s="14"/>
      <c r="GO2456" s="14"/>
      <c r="GP2456" s="14"/>
      <c r="GQ2456" s="14"/>
      <c r="GR2456" s="14"/>
      <c r="GS2456" s="14"/>
      <c r="GT2456" s="14"/>
      <c r="GU2456" s="14"/>
      <c r="GV2456" s="14"/>
      <c r="GW2456" s="14"/>
      <c r="GX2456" s="14"/>
      <c r="GY2456" s="14"/>
      <c r="GZ2456" s="14"/>
      <c r="HA2456" s="14"/>
      <c r="HB2456" s="14"/>
      <c r="HC2456" s="14"/>
      <c r="HD2456" s="14"/>
      <c r="HE2456" s="14"/>
      <c r="HF2456" s="14"/>
      <c r="HG2456" s="14"/>
      <c r="HH2456" s="14"/>
      <c r="HI2456" s="14"/>
      <c r="HJ2456" s="14"/>
      <c r="HK2456" s="14"/>
      <c r="HL2456" s="14"/>
      <c r="HM2456" s="14"/>
      <c r="HN2456" s="14"/>
      <c r="HO2456" s="14"/>
      <c r="HP2456" s="14"/>
      <c r="HQ2456" s="14"/>
      <c r="HR2456" s="14"/>
      <c r="HS2456" s="14"/>
      <c r="HT2456" s="14"/>
      <c r="HU2456" s="14"/>
      <c r="HV2456" s="14"/>
      <c r="HW2456" s="14"/>
      <c r="HX2456" s="14"/>
      <c r="HY2456" s="14"/>
      <c r="HZ2456" s="14"/>
      <c r="IA2456" s="14"/>
      <c r="IB2456" s="14"/>
      <c r="IC2456" s="14"/>
      <c r="ID2456" s="14"/>
      <c r="IE2456" s="14"/>
      <c r="IF2456" s="14"/>
      <c r="IG2456" s="14"/>
      <c r="IH2456" s="14"/>
      <c r="II2456" s="14"/>
      <c r="IJ2456" s="14"/>
      <c r="IK2456" s="14"/>
      <c r="IL2456" s="14"/>
      <c r="IM2456" s="14"/>
      <c r="IN2456" s="14"/>
      <c r="IO2456" s="14"/>
      <c r="IP2456" s="14"/>
      <c r="IQ2456" s="14"/>
      <c r="IR2456" s="14"/>
      <c r="IS2456" s="14"/>
      <c r="IT2456" s="14"/>
    </row>
    <row r="2457" spans="1:254" ht="40.5" x14ac:dyDescent="0.2">
      <c r="A2457" s="12">
        <v>500695</v>
      </c>
      <c r="B2457" s="4"/>
      <c r="C2457" s="13" t="s">
        <v>2227</v>
      </c>
      <c r="D2457" s="11">
        <v>65</v>
      </c>
      <c r="E2457" s="11">
        <v>42</v>
      </c>
      <c r="F2457" s="11">
        <v>23</v>
      </c>
      <c r="G2457" s="12">
        <v>3</v>
      </c>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C2457" s="14"/>
      <c r="AD2457" s="14"/>
      <c r="AE2457" s="14"/>
      <c r="AF2457" s="14"/>
      <c r="AG2457" s="14"/>
      <c r="AH2457" s="14"/>
      <c r="AI2457" s="14"/>
      <c r="AJ2457" s="14"/>
      <c r="AK2457" s="14"/>
      <c r="AL2457" s="14"/>
      <c r="AM2457" s="14"/>
      <c r="AN2457" s="14"/>
      <c r="AO2457" s="14"/>
      <c r="AP2457" s="14"/>
      <c r="AQ2457" s="14"/>
      <c r="AR2457" s="14"/>
      <c r="AS2457" s="14"/>
      <c r="AT2457" s="14"/>
      <c r="AU2457" s="14"/>
      <c r="AV2457" s="14"/>
      <c r="AW2457" s="14"/>
      <c r="AX2457" s="14"/>
      <c r="AY2457" s="14"/>
      <c r="AZ2457" s="14"/>
      <c r="BA2457" s="14"/>
      <c r="BB2457" s="14"/>
      <c r="BC2457" s="14"/>
      <c r="BD2457" s="14"/>
      <c r="BE2457" s="14"/>
      <c r="BF2457" s="14"/>
      <c r="BG2457" s="14"/>
      <c r="BH2457" s="14"/>
      <c r="BI2457" s="14"/>
      <c r="BJ2457" s="14"/>
      <c r="BK2457" s="14"/>
      <c r="BL2457" s="14"/>
      <c r="BM2457" s="14"/>
      <c r="BN2457" s="14"/>
      <c r="BO2457" s="14"/>
      <c r="BP2457" s="14"/>
      <c r="BQ2457" s="14"/>
      <c r="BR2457" s="14"/>
      <c r="BS2457" s="14"/>
      <c r="BT2457" s="14"/>
      <c r="BU2457" s="14"/>
      <c r="BV2457" s="14"/>
      <c r="BW2457" s="14"/>
      <c r="BX2457" s="14"/>
      <c r="BY2457" s="14"/>
      <c r="BZ2457" s="14"/>
      <c r="CA2457" s="14"/>
      <c r="CB2457" s="14"/>
      <c r="CC2457" s="14"/>
      <c r="CD2457" s="14"/>
      <c r="CE2457" s="14"/>
      <c r="CF2457" s="14"/>
      <c r="CG2457" s="14"/>
      <c r="CH2457" s="14"/>
      <c r="CI2457" s="14"/>
      <c r="CJ2457" s="14"/>
      <c r="CK2457" s="14"/>
      <c r="CL2457" s="14"/>
      <c r="CM2457" s="14"/>
      <c r="CN2457" s="14"/>
      <c r="CO2457" s="14"/>
      <c r="CP2457" s="14"/>
      <c r="CQ2457" s="14"/>
      <c r="CR2457" s="14"/>
      <c r="CS2457" s="14"/>
      <c r="CT2457" s="14"/>
      <c r="CU2457" s="14"/>
      <c r="CV2457" s="14"/>
      <c r="CW2457" s="14"/>
      <c r="CX2457" s="14"/>
      <c r="CY2457" s="14"/>
      <c r="CZ2457" s="14"/>
      <c r="DA2457" s="14"/>
      <c r="DB2457" s="14"/>
      <c r="DC2457" s="14"/>
      <c r="DD2457" s="14"/>
      <c r="DE2457" s="14"/>
      <c r="DF2457" s="14"/>
      <c r="DG2457" s="14"/>
      <c r="DH2457" s="14"/>
      <c r="DI2457" s="14"/>
      <c r="DJ2457" s="14"/>
      <c r="DK2457" s="14"/>
      <c r="DL2457" s="14"/>
      <c r="DM2457" s="14"/>
      <c r="DN2457" s="14"/>
      <c r="DO2457" s="14"/>
      <c r="DP2457" s="14"/>
      <c r="DQ2457" s="14"/>
      <c r="DR2457" s="14"/>
      <c r="DS2457" s="14"/>
      <c r="DT2457" s="14"/>
      <c r="DU2457" s="14"/>
      <c r="DV2457" s="14"/>
      <c r="DW2457" s="14"/>
      <c r="DX2457" s="14"/>
      <c r="DY2457" s="14"/>
      <c r="DZ2457" s="14"/>
      <c r="EA2457" s="14"/>
      <c r="EB2457" s="14"/>
      <c r="EC2457" s="14"/>
      <c r="ED2457" s="14"/>
      <c r="EE2457" s="14"/>
      <c r="EF2457" s="14"/>
      <c r="EG2457" s="14"/>
      <c r="EH2457" s="14"/>
      <c r="EI2457" s="14"/>
      <c r="EJ2457" s="14"/>
      <c r="EK2457" s="14"/>
      <c r="EL2457" s="14"/>
      <c r="EM2457" s="14"/>
      <c r="EN2457" s="14"/>
      <c r="EO2457" s="14"/>
      <c r="EP2457" s="14"/>
      <c r="EQ2457" s="14"/>
      <c r="ER2457" s="14"/>
      <c r="ES2457" s="14"/>
      <c r="ET2457" s="14"/>
      <c r="EU2457" s="14"/>
      <c r="EV2457" s="14"/>
      <c r="EW2457" s="14"/>
      <c r="EX2457" s="14"/>
      <c r="EY2457" s="14"/>
      <c r="EZ2457" s="14"/>
      <c r="FA2457" s="14"/>
      <c r="FB2457" s="14"/>
      <c r="FC2457" s="14"/>
      <c r="FD2457" s="14"/>
      <c r="FE2457" s="14"/>
      <c r="FF2457" s="14"/>
      <c r="FG2457" s="14"/>
      <c r="FH2457" s="14"/>
      <c r="FI2457" s="14"/>
      <c r="FJ2457" s="14"/>
      <c r="FK2457" s="14"/>
      <c r="FL2457" s="14"/>
      <c r="FM2457" s="14"/>
      <c r="FN2457" s="14"/>
      <c r="FO2457" s="14"/>
      <c r="FP2457" s="14"/>
      <c r="FQ2457" s="14"/>
      <c r="FR2457" s="14"/>
      <c r="FS2457" s="14"/>
      <c r="FT2457" s="14"/>
      <c r="FU2457" s="14"/>
      <c r="FV2457" s="14"/>
      <c r="FW2457" s="14"/>
      <c r="FX2457" s="14"/>
      <c r="FY2457" s="14"/>
      <c r="FZ2457" s="14"/>
      <c r="GA2457" s="14"/>
      <c r="GB2457" s="14"/>
      <c r="GC2457" s="14"/>
      <c r="GD2457" s="14"/>
      <c r="GE2457" s="14"/>
      <c r="GF2457" s="14"/>
      <c r="GG2457" s="14"/>
      <c r="GH2457" s="14"/>
      <c r="GI2457" s="14"/>
      <c r="GJ2457" s="14"/>
      <c r="GK2457" s="14"/>
      <c r="GL2457" s="14"/>
      <c r="GM2457" s="14"/>
      <c r="GN2457" s="14"/>
      <c r="GO2457" s="14"/>
      <c r="GP2457" s="14"/>
      <c r="GQ2457" s="14"/>
      <c r="GR2457" s="14"/>
      <c r="GS2457" s="14"/>
      <c r="GT2457" s="14"/>
      <c r="GU2457" s="14"/>
      <c r="GV2457" s="14"/>
      <c r="GW2457" s="14"/>
      <c r="GX2457" s="14"/>
      <c r="GY2457" s="14"/>
      <c r="GZ2457" s="14"/>
      <c r="HA2457" s="14"/>
      <c r="HB2457" s="14"/>
      <c r="HC2457" s="14"/>
      <c r="HD2457" s="14"/>
      <c r="HE2457" s="14"/>
      <c r="HF2457" s="14"/>
      <c r="HG2457" s="14"/>
      <c r="HH2457" s="14"/>
      <c r="HI2457" s="14"/>
      <c r="HJ2457" s="14"/>
      <c r="HK2457" s="14"/>
      <c r="HL2457" s="14"/>
      <c r="HM2457" s="14"/>
      <c r="HN2457" s="14"/>
      <c r="HO2457" s="14"/>
      <c r="HP2457" s="14"/>
      <c r="HQ2457" s="14"/>
      <c r="HR2457" s="14"/>
      <c r="HS2457" s="14"/>
      <c r="HT2457" s="14"/>
      <c r="HU2457" s="14"/>
      <c r="HV2457" s="14"/>
      <c r="HW2457" s="14"/>
      <c r="HX2457" s="14"/>
      <c r="HY2457" s="14"/>
      <c r="HZ2457" s="14"/>
      <c r="IA2457" s="14"/>
      <c r="IB2457" s="14"/>
      <c r="IC2457" s="14"/>
      <c r="ID2457" s="14"/>
      <c r="IE2457" s="14"/>
      <c r="IF2457" s="14"/>
      <c r="IG2457" s="14"/>
      <c r="IH2457" s="14"/>
      <c r="II2457" s="14"/>
      <c r="IJ2457" s="14"/>
      <c r="IK2457" s="14"/>
      <c r="IL2457" s="14"/>
      <c r="IM2457" s="14"/>
      <c r="IN2457" s="14"/>
      <c r="IO2457" s="14"/>
      <c r="IP2457" s="14"/>
      <c r="IQ2457" s="14"/>
      <c r="IR2457" s="14"/>
      <c r="IS2457" s="14"/>
      <c r="IT2457" s="14"/>
    </row>
    <row r="2458" spans="1:254" ht="40.5" x14ac:dyDescent="0.2">
      <c r="A2458" s="12">
        <v>500700</v>
      </c>
      <c r="B2458" s="4"/>
      <c r="C2458" s="13" t="s">
        <v>2228</v>
      </c>
      <c r="D2458" s="11">
        <v>69</v>
      </c>
      <c r="E2458" s="11">
        <v>46</v>
      </c>
      <c r="F2458" s="11">
        <v>23</v>
      </c>
      <c r="G2458" s="12">
        <v>3</v>
      </c>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C2458" s="14"/>
      <c r="AD2458" s="14"/>
      <c r="AE2458" s="14"/>
      <c r="AF2458" s="14"/>
      <c r="AG2458" s="14"/>
      <c r="AH2458" s="14"/>
      <c r="AI2458" s="14"/>
      <c r="AJ2458" s="14"/>
      <c r="AK2458" s="14"/>
      <c r="AL2458" s="14"/>
      <c r="AM2458" s="14"/>
      <c r="AN2458" s="14"/>
      <c r="AO2458" s="14"/>
      <c r="AP2458" s="14"/>
      <c r="AQ2458" s="14"/>
      <c r="AR2458" s="14"/>
      <c r="AS2458" s="14"/>
      <c r="AT2458" s="14"/>
      <c r="AU2458" s="14"/>
      <c r="AV2458" s="14"/>
      <c r="AW2458" s="14"/>
      <c r="AX2458" s="14"/>
      <c r="AY2458" s="14"/>
      <c r="AZ2458" s="14"/>
      <c r="BA2458" s="14"/>
      <c r="BB2458" s="14"/>
      <c r="BC2458" s="14"/>
      <c r="BD2458" s="14"/>
      <c r="BE2458" s="14"/>
      <c r="BF2458" s="14"/>
      <c r="BG2458" s="14"/>
      <c r="BH2458" s="14"/>
      <c r="BI2458" s="14"/>
      <c r="BJ2458" s="14"/>
      <c r="BK2458" s="14"/>
      <c r="BL2458" s="14"/>
      <c r="BM2458" s="14"/>
      <c r="BN2458" s="14"/>
      <c r="BO2458" s="14"/>
      <c r="BP2458" s="14"/>
      <c r="BQ2458" s="14"/>
      <c r="BR2458" s="14"/>
      <c r="BS2458" s="14"/>
      <c r="BT2458" s="14"/>
      <c r="BU2458" s="14"/>
      <c r="BV2458" s="14"/>
      <c r="BW2458" s="14"/>
      <c r="BX2458" s="14"/>
      <c r="BY2458" s="14"/>
      <c r="BZ2458" s="14"/>
      <c r="CA2458" s="14"/>
      <c r="CB2458" s="14"/>
      <c r="CC2458" s="14"/>
      <c r="CD2458" s="14"/>
      <c r="CE2458" s="14"/>
      <c r="CF2458" s="14"/>
      <c r="CG2458" s="14"/>
      <c r="CH2458" s="14"/>
      <c r="CI2458" s="14"/>
      <c r="CJ2458" s="14"/>
      <c r="CK2458" s="14"/>
      <c r="CL2458" s="14"/>
      <c r="CM2458" s="14"/>
      <c r="CN2458" s="14"/>
      <c r="CO2458" s="14"/>
      <c r="CP2458" s="14"/>
      <c r="CQ2458" s="14"/>
      <c r="CR2458" s="14"/>
      <c r="CS2458" s="14"/>
      <c r="CT2458" s="14"/>
      <c r="CU2458" s="14"/>
      <c r="CV2458" s="14"/>
      <c r="CW2458" s="14"/>
      <c r="CX2458" s="14"/>
      <c r="CY2458" s="14"/>
      <c r="CZ2458" s="14"/>
      <c r="DA2458" s="14"/>
      <c r="DB2458" s="14"/>
      <c r="DC2458" s="14"/>
      <c r="DD2458" s="14"/>
      <c r="DE2458" s="14"/>
      <c r="DF2458" s="14"/>
      <c r="DG2458" s="14"/>
      <c r="DH2458" s="14"/>
      <c r="DI2458" s="14"/>
      <c r="DJ2458" s="14"/>
      <c r="DK2458" s="14"/>
      <c r="DL2458" s="14"/>
      <c r="DM2458" s="14"/>
      <c r="DN2458" s="14"/>
      <c r="DO2458" s="14"/>
      <c r="DP2458" s="14"/>
      <c r="DQ2458" s="14"/>
      <c r="DR2458" s="14"/>
      <c r="DS2458" s="14"/>
      <c r="DT2458" s="14"/>
      <c r="DU2458" s="14"/>
      <c r="DV2458" s="14"/>
      <c r="DW2458" s="14"/>
      <c r="DX2458" s="14"/>
      <c r="DY2458" s="14"/>
      <c r="DZ2458" s="14"/>
      <c r="EA2458" s="14"/>
      <c r="EB2458" s="14"/>
      <c r="EC2458" s="14"/>
      <c r="ED2458" s="14"/>
      <c r="EE2458" s="14"/>
      <c r="EF2458" s="14"/>
      <c r="EG2458" s="14"/>
      <c r="EH2458" s="14"/>
      <c r="EI2458" s="14"/>
      <c r="EJ2458" s="14"/>
      <c r="EK2458" s="14"/>
      <c r="EL2458" s="14"/>
      <c r="EM2458" s="14"/>
      <c r="EN2458" s="14"/>
      <c r="EO2458" s="14"/>
      <c r="EP2458" s="14"/>
      <c r="EQ2458" s="14"/>
      <c r="ER2458" s="14"/>
      <c r="ES2458" s="14"/>
      <c r="ET2458" s="14"/>
      <c r="EU2458" s="14"/>
      <c r="EV2458" s="14"/>
      <c r="EW2458" s="14"/>
      <c r="EX2458" s="14"/>
      <c r="EY2458" s="14"/>
      <c r="EZ2458" s="14"/>
      <c r="FA2458" s="14"/>
      <c r="FB2458" s="14"/>
      <c r="FC2458" s="14"/>
      <c r="FD2458" s="14"/>
      <c r="FE2458" s="14"/>
      <c r="FF2458" s="14"/>
      <c r="FG2458" s="14"/>
      <c r="FH2458" s="14"/>
      <c r="FI2458" s="14"/>
      <c r="FJ2458" s="14"/>
      <c r="FK2458" s="14"/>
      <c r="FL2458" s="14"/>
      <c r="FM2458" s="14"/>
      <c r="FN2458" s="14"/>
      <c r="FO2458" s="14"/>
      <c r="FP2458" s="14"/>
      <c r="FQ2458" s="14"/>
      <c r="FR2458" s="14"/>
      <c r="FS2458" s="14"/>
      <c r="FT2458" s="14"/>
      <c r="FU2458" s="14"/>
      <c r="FV2458" s="14"/>
      <c r="FW2458" s="14"/>
      <c r="FX2458" s="14"/>
      <c r="FY2458" s="14"/>
      <c r="FZ2458" s="14"/>
      <c r="GA2458" s="14"/>
      <c r="GB2458" s="14"/>
      <c r="GC2458" s="14"/>
      <c r="GD2458" s="14"/>
      <c r="GE2458" s="14"/>
      <c r="GF2458" s="14"/>
      <c r="GG2458" s="14"/>
      <c r="GH2458" s="14"/>
      <c r="GI2458" s="14"/>
      <c r="GJ2458" s="14"/>
      <c r="GK2458" s="14"/>
      <c r="GL2458" s="14"/>
      <c r="GM2458" s="14"/>
      <c r="GN2458" s="14"/>
      <c r="GO2458" s="14"/>
      <c r="GP2458" s="14"/>
      <c r="GQ2458" s="14"/>
      <c r="GR2458" s="14"/>
      <c r="GS2458" s="14"/>
      <c r="GT2458" s="14"/>
      <c r="GU2458" s="14"/>
      <c r="GV2458" s="14"/>
      <c r="GW2458" s="14"/>
      <c r="GX2458" s="14"/>
      <c r="GY2458" s="14"/>
      <c r="GZ2458" s="14"/>
      <c r="HA2458" s="14"/>
      <c r="HB2458" s="14"/>
      <c r="HC2458" s="14"/>
      <c r="HD2458" s="14"/>
      <c r="HE2458" s="14"/>
      <c r="HF2458" s="14"/>
      <c r="HG2458" s="14"/>
      <c r="HH2458" s="14"/>
      <c r="HI2458" s="14"/>
      <c r="HJ2458" s="14"/>
      <c r="HK2458" s="14"/>
      <c r="HL2458" s="14"/>
      <c r="HM2458" s="14"/>
      <c r="HN2458" s="14"/>
      <c r="HO2458" s="14"/>
      <c r="HP2458" s="14"/>
      <c r="HQ2458" s="14"/>
      <c r="HR2458" s="14"/>
      <c r="HS2458" s="14"/>
      <c r="HT2458" s="14"/>
      <c r="HU2458" s="14"/>
      <c r="HV2458" s="14"/>
      <c r="HW2458" s="14"/>
      <c r="HX2458" s="14"/>
      <c r="HY2458" s="14"/>
      <c r="HZ2458" s="14"/>
      <c r="IA2458" s="14"/>
      <c r="IB2458" s="14"/>
      <c r="IC2458" s="14"/>
      <c r="ID2458" s="14"/>
      <c r="IE2458" s="14"/>
      <c r="IF2458" s="14"/>
      <c r="IG2458" s="14"/>
      <c r="IH2458" s="14"/>
      <c r="II2458" s="14"/>
      <c r="IJ2458" s="14"/>
      <c r="IK2458" s="14"/>
      <c r="IL2458" s="14"/>
      <c r="IM2458" s="14"/>
      <c r="IN2458" s="14"/>
      <c r="IO2458" s="14"/>
      <c r="IP2458" s="14"/>
      <c r="IQ2458" s="14"/>
      <c r="IR2458" s="14"/>
      <c r="IS2458" s="14"/>
      <c r="IT2458" s="14"/>
    </row>
    <row r="2459" spans="1:254" x14ac:dyDescent="0.2">
      <c r="A2459" s="20">
        <v>500705</v>
      </c>
      <c r="B2459" s="24"/>
      <c r="C2459" s="47" t="s">
        <v>2229</v>
      </c>
      <c r="D2459" s="26" t="s">
        <v>2216</v>
      </c>
      <c r="E2459" s="26" t="s">
        <v>1177</v>
      </c>
      <c r="F2459" s="26" t="s">
        <v>1179</v>
      </c>
      <c r="G2459" s="12">
        <v>2</v>
      </c>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C2459" s="14"/>
      <c r="AD2459" s="14"/>
      <c r="AE2459" s="14"/>
      <c r="AF2459" s="14"/>
      <c r="AG2459" s="14"/>
      <c r="AH2459" s="14"/>
      <c r="AI2459" s="14"/>
      <c r="AJ2459" s="14"/>
      <c r="AK2459" s="14"/>
      <c r="AL2459" s="14"/>
      <c r="AM2459" s="14"/>
      <c r="AN2459" s="14"/>
      <c r="AO2459" s="14"/>
      <c r="AP2459" s="14"/>
      <c r="AQ2459" s="14"/>
      <c r="AR2459" s="14"/>
      <c r="AS2459" s="14"/>
      <c r="AT2459" s="14"/>
      <c r="AU2459" s="14"/>
      <c r="AV2459" s="14"/>
      <c r="AW2459" s="14"/>
      <c r="AX2459" s="14"/>
      <c r="AY2459" s="14"/>
      <c r="AZ2459" s="14"/>
      <c r="BA2459" s="14"/>
      <c r="BB2459" s="14"/>
      <c r="BC2459" s="14"/>
      <c r="BD2459" s="14"/>
      <c r="BE2459" s="14"/>
      <c r="BF2459" s="14"/>
      <c r="BG2459" s="14"/>
      <c r="BH2459" s="14"/>
      <c r="BI2459" s="14"/>
      <c r="BJ2459" s="14"/>
      <c r="BK2459" s="14"/>
      <c r="BL2459" s="14"/>
      <c r="BM2459" s="14"/>
      <c r="BN2459" s="14"/>
      <c r="BO2459" s="14"/>
      <c r="BP2459" s="14"/>
      <c r="BQ2459" s="14"/>
      <c r="BR2459" s="14"/>
      <c r="BS2459" s="14"/>
      <c r="BT2459" s="14"/>
      <c r="BU2459" s="14"/>
      <c r="BV2459" s="14"/>
      <c r="BW2459" s="14"/>
      <c r="BX2459" s="14"/>
      <c r="BY2459" s="14"/>
      <c r="BZ2459" s="14"/>
      <c r="CA2459" s="14"/>
      <c r="CB2459" s="14"/>
      <c r="CC2459" s="14"/>
      <c r="CD2459" s="14"/>
      <c r="CE2459" s="14"/>
      <c r="CF2459" s="14"/>
      <c r="CG2459" s="14"/>
      <c r="CH2459" s="14"/>
      <c r="CI2459" s="14"/>
      <c r="CJ2459" s="14"/>
      <c r="CK2459" s="14"/>
      <c r="CL2459" s="14"/>
      <c r="CM2459" s="14"/>
      <c r="CN2459" s="14"/>
      <c r="CO2459" s="14"/>
      <c r="CP2459" s="14"/>
      <c r="CQ2459" s="14"/>
      <c r="CR2459" s="14"/>
      <c r="CS2459" s="14"/>
      <c r="CT2459" s="14"/>
      <c r="CU2459" s="14"/>
      <c r="CV2459" s="14"/>
      <c r="CW2459" s="14"/>
      <c r="CX2459" s="14"/>
      <c r="CY2459" s="14"/>
      <c r="CZ2459" s="14"/>
      <c r="DA2459" s="14"/>
      <c r="DB2459" s="14"/>
      <c r="DC2459" s="14"/>
      <c r="DD2459" s="14"/>
      <c r="DE2459" s="14"/>
      <c r="DF2459" s="14"/>
      <c r="DG2459" s="14"/>
      <c r="DH2459" s="14"/>
      <c r="DI2459" s="14"/>
      <c r="DJ2459" s="14"/>
      <c r="DK2459" s="14"/>
      <c r="DL2459" s="14"/>
      <c r="DM2459" s="14"/>
      <c r="DN2459" s="14"/>
      <c r="DO2459" s="14"/>
      <c r="DP2459" s="14"/>
      <c r="DQ2459" s="14"/>
      <c r="DR2459" s="14"/>
      <c r="DS2459" s="14"/>
      <c r="DT2459" s="14"/>
      <c r="DU2459" s="14"/>
      <c r="DV2459" s="14"/>
      <c r="DW2459" s="14"/>
      <c r="DX2459" s="14"/>
      <c r="DY2459" s="14"/>
      <c r="DZ2459" s="14"/>
      <c r="EA2459" s="14"/>
      <c r="EB2459" s="14"/>
      <c r="EC2459" s="14"/>
      <c r="ED2459" s="14"/>
      <c r="EE2459" s="14"/>
      <c r="EF2459" s="14"/>
      <c r="EG2459" s="14"/>
      <c r="EH2459" s="14"/>
      <c r="EI2459" s="14"/>
      <c r="EJ2459" s="14"/>
      <c r="EK2459" s="14"/>
      <c r="EL2459" s="14"/>
      <c r="EM2459" s="14"/>
      <c r="EN2459" s="14"/>
      <c r="EO2459" s="14"/>
      <c r="EP2459" s="14"/>
      <c r="EQ2459" s="14"/>
      <c r="ER2459" s="14"/>
      <c r="ES2459" s="14"/>
      <c r="ET2459" s="14"/>
      <c r="EU2459" s="14"/>
      <c r="EV2459" s="14"/>
      <c r="EW2459" s="14"/>
      <c r="EX2459" s="14"/>
      <c r="EY2459" s="14"/>
      <c r="EZ2459" s="14"/>
      <c r="FA2459" s="14"/>
      <c r="FB2459" s="14"/>
      <c r="FC2459" s="14"/>
      <c r="FD2459" s="14"/>
      <c r="FE2459" s="14"/>
      <c r="FF2459" s="14"/>
      <c r="FG2459" s="14"/>
      <c r="FH2459" s="14"/>
      <c r="FI2459" s="14"/>
      <c r="FJ2459" s="14"/>
      <c r="FK2459" s="14"/>
      <c r="FL2459" s="14"/>
      <c r="FM2459" s="14"/>
      <c r="FN2459" s="14"/>
      <c r="FO2459" s="14"/>
      <c r="FP2459" s="14"/>
      <c r="FQ2459" s="14"/>
      <c r="FR2459" s="14"/>
      <c r="FS2459" s="14"/>
      <c r="FT2459" s="14"/>
      <c r="FU2459" s="14"/>
      <c r="FV2459" s="14"/>
      <c r="FW2459" s="14"/>
      <c r="FX2459" s="14"/>
      <c r="FY2459" s="14"/>
      <c r="FZ2459" s="14"/>
      <c r="GA2459" s="14"/>
      <c r="GB2459" s="14"/>
      <c r="GC2459" s="14"/>
      <c r="GD2459" s="14"/>
      <c r="GE2459" s="14"/>
      <c r="GF2459" s="14"/>
      <c r="GG2459" s="14"/>
      <c r="GH2459" s="14"/>
      <c r="GI2459" s="14"/>
      <c r="GJ2459" s="14"/>
      <c r="GK2459" s="14"/>
      <c r="GL2459" s="14"/>
      <c r="GM2459" s="14"/>
      <c r="GN2459" s="14"/>
      <c r="GO2459" s="14"/>
      <c r="GP2459" s="14"/>
      <c r="GQ2459" s="14"/>
      <c r="GR2459" s="14"/>
      <c r="GS2459" s="14"/>
      <c r="GT2459" s="14"/>
      <c r="GU2459" s="14"/>
      <c r="GV2459" s="14"/>
      <c r="GW2459" s="14"/>
      <c r="GX2459" s="14"/>
      <c r="GY2459" s="14"/>
      <c r="GZ2459" s="14"/>
      <c r="HA2459" s="14"/>
      <c r="HB2459" s="14"/>
      <c r="HC2459" s="14"/>
      <c r="HD2459" s="14"/>
      <c r="HE2459" s="14"/>
      <c r="HF2459" s="14"/>
      <c r="HG2459" s="14"/>
      <c r="HH2459" s="14"/>
      <c r="HI2459" s="14"/>
      <c r="HJ2459" s="14"/>
      <c r="HK2459" s="14"/>
      <c r="HL2459" s="14"/>
      <c r="HM2459" s="14"/>
      <c r="HN2459" s="14"/>
      <c r="HO2459" s="14"/>
      <c r="HP2459" s="14"/>
      <c r="HQ2459" s="14"/>
      <c r="HR2459" s="14"/>
      <c r="HS2459" s="14"/>
      <c r="HT2459" s="14"/>
      <c r="HU2459" s="14"/>
      <c r="HV2459" s="14"/>
      <c r="HW2459" s="14"/>
      <c r="HX2459" s="14"/>
      <c r="HY2459" s="14"/>
      <c r="HZ2459" s="14"/>
      <c r="IA2459" s="14"/>
      <c r="IB2459" s="14"/>
      <c r="IC2459" s="14"/>
      <c r="ID2459" s="14"/>
      <c r="IE2459" s="14"/>
      <c r="IF2459" s="14"/>
      <c r="IG2459" s="14"/>
      <c r="IH2459" s="14"/>
      <c r="II2459" s="14"/>
      <c r="IJ2459" s="14"/>
      <c r="IK2459" s="14"/>
      <c r="IL2459" s="14"/>
      <c r="IM2459" s="14"/>
      <c r="IN2459" s="14"/>
      <c r="IO2459" s="14"/>
      <c r="IP2459" s="14"/>
      <c r="IQ2459" s="14"/>
      <c r="IR2459" s="14"/>
      <c r="IS2459" s="14"/>
      <c r="IT2459" s="14"/>
    </row>
    <row r="2460" spans="1:254" x14ac:dyDescent="0.2">
      <c r="A2460" s="2">
        <v>500710</v>
      </c>
      <c r="B2460" s="4"/>
      <c r="C2460" s="5" t="s">
        <v>2230</v>
      </c>
      <c r="D2460" s="3">
        <v>13</v>
      </c>
      <c r="E2460" s="11">
        <v>13</v>
      </c>
      <c r="F2460" s="3"/>
      <c r="G2460" s="2">
        <v>2</v>
      </c>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C2460" s="14"/>
      <c r="AD2460" s="14"/>
      <c r="AE2460" s="14"/>
      <c r="AF2460" s="14"/>
      <c r="AG2460" s="14"/>
      <c r="AH2460" s="14"/>
      <c r="AI2460" s="14"/>
      <c r="AJ2460" s="14"/>
      <c r="AK2460" s="14"/>
      <c r="AL2460" s="14"/>
      <c r="AM2460" s="14"/>
      <c r="AN2460" s="14"/>
      <c r="AO2460" s="14"/>
      <c r="AP2460" s="14"/>
      <c r="AQ2460" s="14"/>
      <c r="AR2460" s="14"/>
      <c r="AS2460" s="14"/>
      <c r="AT2460" s="14"/>
      <c r="AU2460" s="14"/>
      <c r="AV2460" s="14"/>
      <c r="AW2460" s="14"/>
      <c r="AX2460" s="14"/>
      <c r="AY2460" s="14"/>
      <c r="AZ2460" s="14"/>
      <c r="BA2460" s="14"/>
      <c r="BB2460" s="14"/>
      <c r="BC2460" s="14"/>
      <c r="BD2460" s="14"/>
      <c r="BE2460" s="14"/>
      <c r="BF2460" s="14"/>
      <c r="BG2460" s="14"/>
      <c r="BH2460" s="14"/>
      <c r="BI2460" s="14"/>
      <c r="BJ2460" s="14"/>
      <c r="BK2460" s="14"/>
      <c r="BL2460" s="14"/>
      <c r="BM2460" s="14"/>
      <c r="BN2460" s="14"/>
      <c r="BO2460" s="14"/>
      <c r="BP2460" s="14"/>
      <c r="BQ2460" s="14"/>
      <c r="BR2460" s="14"/>
      <c r="BS2460" s="14"/>
      <c r="BT2460" s="14"/>
      <c r="BU2460" s="14"/>
      <c r="BV2460" s="14"/>
      <c r="BW2460" s="14"/>
      <c r="BX2460" s="14"/>
      <c r="BY2460" s="14"/>
      <c r="BZ2460" s="14"/>
      <c r="CA2460" s="14"/>
      <c r="CB2460" s="14"/>
      <c r="CC2460" s="14"/>
      <c r="CD2460" s="14"/>
      <c r="CE2460" s="14"/>
      <c r="CF2460" s="14"/>
      <c r="CG2460" s="14"/>
      <c r="CH2460" s="14"/>
      <c r="CI2460" s="14"/>
      <c r="CJ2460" s="14"/>
      <c r="CK2460" s="14"/>
      <c r="CL2460" s="14"/>
      <c r="CM2460" s="14"/>
      <c r="CN2460" s="14"/>
      <c r="CO2460" s="14"/>
      <c r="CP2460" s="14"/>
      <c r="CQ2460" s="14"/>
      <c r="CR2460" s="14"/>
      <c r="CS2460" s="14"/>
      <c r="CT2460" s="14"/>
      <c r="CU2460" s="14"/>
      <c r="CV2460" s="14"/>
      <c r="CW2460" s="14"/>
      <c r="CX2460" s="14"/>
      <c r="CY2460" s="14"/>
      <c r="CZ2460" s="14"/>
      <c r="DA2460" s="14"/>
      <c r="DB2460" s="14"/>
      <c r="DC2460" s="14"/>
      <c r="DD2460" s="14"/>
      <c r="DE2460" s="14"/>
      <c r="DF2460" s="14"/>
      <c r="DG2460" s="14"/>
      <c r="DH2460" s="14"/>
      <c r="DI2460" s="14"/>
      <c r="DJ2460" s="14"/>
      <c r="DK2460" s="14"/>
      <c r="DL2460" s="14"/>
      <c r="DM2460" s="14"/>
      <c r="DN2460" s="14"/>
      <c r="DO2460" s="14"/>
      <c r="DP2460" s="14"/>
      <c r="DQ2460" s="14"/>
      <c r="DR2460" s="14"/>
      <c r="DS2460" s="14"/>
      <c r="DT2460" s="14"/>
      <c r="DU2460" s="14"/>
      <c r="DV2460" s="14"/>
      <c r="DW2460" s="14"/>
      <c r="DX2460" s="14"/>
      <c r="DY2460" s="14"/>
      <c r="DZ2460" s="14"/>
      <c r="EA2460" s="14"/>
      <c r="EB2460" s="14"/>
      <c r="EC2460" s="14"/>
      <c r="ED2460" s="14"/>
      <c r="EE2460" s="14"/>
      <c r="EF2460" s="14"/>
      <c r="EG2460" s="14"/>
      <c r="EH2460" s="14"/>
      <c r="EI2460" s="14"/>
      <c r="EJ2460" s="14"/>
      <c r="EK2460" s="14"/>
      <c r="EL2460" s="14"/>
      <c r="EM2460" s="14"/>
      <c r="EN2460" s="14"/>
      <c r="EO2460" s="14"/>
      <c r="EP2460" s="14"/>
      <c r="EQ2460" s="14"/>
      <c r="ER2460" s="14"/>
      <c r="ES2460" s="14"/>
      <c r="ET2460" s="14"/>
      <c r="EU2460" s="14"/>
      <c r="EV2460" s="14"/>
      <c r="EW2460" s="14"/>
      <c r="EX2460" s="14"/>
      <c r="EY2460" s="14"/>
      <c r="EZ2460" s="14"/>
      <c r="FA2460" s="14"/>
      <c r="FB2460" s="14"/>
      <c r="FC2460" s="14"/>
      <c r="FD2460" s="14"/>
      <c r="FE2460" s="14"/>
      <c r="FF2460" s="14"/>
      <c r="FG2460" s="14"/>
      <c r="FH2460" s="14"/>
      <c r="FI2460" s="14"/>
      <c r="FJ2460" s="14"/>
      <c r="FK2460" s="14"/>
      <c r="FL2460" s="14"/>
      <c r="FM2460" s="14"/>
      <c r="FN2460" s="14"/>
      <c r="FO2460" s="14"/>
      <c r="FP2460" s="14"/>
      <c r="FQ2460" s="14"/>
      <c r="FR2460" s="14"/>
      <c r="FS2460" s="14"/>
      <c r="FT2460" s="14"/>
      <c r="FU2460" s="14"/>
      <c r="FV2460" s="14"/>
      <c r="FW2460" s="14"/>
      <c r="FX2460" s="14"/>
      <c r="FY2460" s="14"/>
      <c r="FZ2460" s="14"/>
      <c r="GA2460" s="14"/>
      <c r="GB2460" s="14"/>
      <c r="GC2460" s="14"/>
      <c r="GD2460" s="14"/>
      <c r="GE2460" s="14"/>
      <c r="GF2460" s="14"/>
      <c r="GG2460" s="14"/>
      <c r="GH2460" s="14"/>
      <c r="GI2460" s="14"/>
      <c r="GJ2460" s="14"/>
      <c r="GK2460" s="14"/>
      <c r="GL2460" s="14"/>
      <c r="GM2460" s="14"/>
      <c r="GN2460" s="14"/>
      <c r="GO2460" s="14"/>
      <c r="GP2460" s="14"/>
      <c r="GQ2460" s="14"/>
      <c r="GR2460" s="14"/>
      <c r="GS2460" s="14"/>
      <c r="GT2460" s="14"/>
      <c r="GU2460" s="14"/>
      <c r="GV2460" s="14"/>
      <c r="GW2460" s="14"/>
      <c r="GX2460" s="14"/>
      <c r="GY2460" s="14"/>
      <c r="GZ2460" s="14"/>
      <c r="HA2460" s="14"/>
      <c r="HB2460" s="14"/>
      <c r="HC2460" s="14"/>
      <c r="HD2460" s="14"/>
      <c r="HE2460" s="14"/>
      <c r="HF2460" s="14"/>
      <c r="HG2460" s="14"/>
      <c r="HH2460" s="14"/>
      <c r="HI2460" s="14"/>
      <c r="HJ2460" s="14"/>
      <c r="HK2460" s="14"/>
      <c r="HL2460" s="14"/>
      <c r="HM2460" s="14"/>
      <c r="HN2460" s="14"/>
      <c r="HO2460" s="14"/>
      <c r="HP2460" s="14"/>
      <c r="HQ2460" s="14"/>
      <c r="HR2460" s="14"/>
      <c r="HS2460" s="14"/>
      <c r="HT2460" s="14"/>
      <c r="HU2460" s="14"/>
      <c r="HV2460" s="14"/>
      <c r="HW2460" s="14"/>
      <c r="HX2460" s="14"/>
      <c r="HY2460" s="14"/>
      <c r="HZ2460" s="14"/>
      <c r="IA2460" s="14"/>
      <c r="IB2460" s="14"/>
      <c r="IC2460" s="14"/>
      <c r="ID2460" s="14"/>
      <c r="IE2460" s="14"/>
      <c r="IF2460" s="14"/>
      <c r="IG2460" s="14"/>
      <c r="IH2460" s="14"/>
      <c r="II2460" s="14"/>
      <c r="IJ2460" s="14"/>
      <c r="IK2460" s="14"/>
      <c r="IL2460" s="14"/>
      <c r="IM2460" s="14"/>
      <c r="IN2460" s="14"/>
      <c r="IO2460" s="14"/>
      <c r="IP2460" s="14"/>
      <c r="IQ2460" s="14"/>
      <c r="IR2460" s="14"/>
      <c r="IS2460" s="14"/>
      <c r="IT2460" s="14"/>
    </row>
    <row r="2461" spans="1:254" x14ac:dyDescent="0.2">
      <c r="A2461" s="12">
        <v>500715</v>
      </c>
      <c r="B2461" s="4"/>
      <c r="C2461" s="21" t="s">
        <v>97</v>
      </c>
      <c r="D2461" s="11"/>
      <c r="E2461" s="11"/>
      <c r="F2461" s="11"/>
      <c r="G2461" s="12"/>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C2461" s="14"/>
      <c r="AD2461" s="14"/>
      <c r="AE2461" s="14"/>
      <c r="AF2461" s="14"/>
      <c r="AG2461" s="14"/>
      <c r="AH2461" s="14"/>
      <c r="AI2461" s="14"/>
      <c r="AJ2461" s="14"/>
      <c r="AK2461" s="14"/>
      <c r="AL2461" s="14"/>
      <c r="AM2461" s="14"/>
      <c r="AN2461" s="14"/>
      <c r="AO2461" s="14"/>
      <c r="AP2461" s="14"/>
      <c r="AQ2461" s="14"/>
      <c r="AR2461" s="14"/>
      <c r="AS2461" s="14"/>
      <c r="AT2461" s="14"/>
      <c r="AU2461" s="14"/>
      <c r="AV2461" s="14"/>
      <c r="AW2461" s="14"/>
      <c r="AX2461" s="14"/>
      <c r="AY2461" s="14"/>
      <c r="AZ2461" s="14"/>
      <c r="BA2461" s="14"/>
      <c r="BB2461" s="14"/>
      <c r="BC2461" s="14"/>
      <c r="BD2461" s="14"/>
      <c r="BE2461" s="14"/>
      <c r="BF2461" s="14"/>
      <c r="BG2461" s="14"/>
      <c r="BH2461" s="14"/>
      <c r="BI2461" s="14"/>
      <c r="BJ2461" s="14"/>
      <c r="BK2461" s="14"/>
      <c r="BL2461" s="14"/>
      <c r="BM2461" s="14"/>
      <c r="BN2461" s="14"/>
      <c r="BO2461" s="14"/>
      <c r="BP2461" s="14"/>
      <c r="BQ2461" s="14"/>
      <c r="BR2461" s="14"/>
      <c r="BS2461" s="14"/>
      <c r="BT2461" s="14"/>
      <c r="BU2461" s="14"/>
      <c r="BV2461" s="14"/>
      <c r="BW2461" s="14"/>
      <c r="BX2461" s="14"/>
      <c r="BY2461" s="14"/>
      <c r="BZ2461" s="14"/>
      <c r="CA2461" s="14"/>
      <c r="CB2461" s="14"/>
      <c r="CC2461" s="14"/>
      <c r="CD2461" s="14"/>
      <c r="CE2461" s="14"/>
      <c r="CF2461" s="14"/>
      <c r="CG2461" s="14"/>
      <c r="CH2461" s="14"/>
      <c r="CI2461" s="14"/>
      <c r="CJ2461" s="14"/>
      <c r="CK2461" s="14"/>
      <c r="CL2461" s="14"/>
      <c r="CM2461" s="14"/>
      <c r="CN2461" s="14"/>
      <c r="CO2461" s="14"/>
      <c r="CP2461" s="14"/>
      <c r="CQ2461" s="14"/>
      <c r="CR2461" s="14"/>
      <c r="CS2461" s="14"/>
      <c r="CT2461" s="14"/>
      <c r="CU2461" s="14"/>
      <c r="CV2461" s="14"/>
      <c r="CW2461" s="14"/>
      <c r="CX2461" s="14"/>
      <c r="CY2461" s="14"/>
      <c r="CZ2461" s="14"/>
      <c r="DA2461" s="14"/>
      <c r="DB2461" s="14"/>
      <c r="DC2461" s="14"/>
      <c r="DD2461" s="14"/>
      <c r="DE2461" s="14"/>
      <c r="DF2461" s="14"/>
      <c r="DG2461" s="14"/>
      <c r="DH2461" s="14"/>
      <c r="DI2461" s="14"/>
      <c r="DJ2461" s="14"/>
      <c r="DK2461" s="14"/>
      <c r="DL2461" s="14"/>
      <c r="DM2461" s="14"/>
      <c r="DN2461" s="14"/>
      <c r="DO2461" s="14"/>
      <c r="DP2461" s="14"/>
      <c r="DQ2461" s="14"/>
      <c r="DR2461" s="14"/>
      <c r="DS2461" s="14"/>
      <c r="DT2461" s="14"/>
      <c r="DU2461" s="14"/>
      <c r="DV2461" s="14"/>
      <c r="DW2461" s="14"/>
      <c r="DX2461" s="14"/>
      <c r="DY2461" s="14"/>
      <c r="DZ2461" s="14"/>
      <c r="EA2461" s="14"/>
      <c r="EB2461" s="14"/>
      <c r="EC2461" s="14"/>
      <c r="ED2461" s="14"/>
      <c r="EE2461" s="14"/>
      <c r="EF2461" s="14"/>
      <c r="EG2461" s="14"/>
      <c r="EH2461" s="14"/>
      <c r="EI2461" s="14"/>
      <c r="EJ2461" s="14"/>
      <c r="EK2461" s="14"/>
      <c r="EL2461" s="14"/>
      <c r="EM2461" s="14"/>
      <c r="EN2461" s="14"/>
      <c r="EO2461" s="14"/>
      <c r="EP2461" s="14"/>
      <c r="EQ2461" s="14"/>
      <c r="ER2461" s="14"/>
      <c r="ES2461" s="14"/>
      <c r="ET2461" s="14"/>
      <c r="EU2461" s="14"/>
      <c r="EV2461" s="14"/>
      <c r="EW2461" s="14"/>
      <c r="EX2461" s="14"/>
      <c r="EY2461" s="14"/>
      <c r="EZ2461" s="14"/>
      <c r="FA2461" s="14"/>
      <c r="FB2461" s="14"/>
      <c r="FC2461" s="14"/>
      <c r="FD2461" s="14"/>
      <c r="FE2461" s="14"/>
      <c r="FF2461" s="14"/>
      <c r="FG2461" s="14"/>
      <c r="FH2461" s="14"/>
      <c r="FI2461" s="14"/>
      <c r="FJ2461" s="14"/>
      <c r="FK2461" s="14"/>
      <c r="FL2461" s="14"/>
      <c r="FM2461" s="14"/>
      <c r="FN2461" s="14"/>
      <c r="FO2461" s="14"/>
      <c r="FP2461" s="14"/>
      <c r="FQ2461" s="14"/>
      <c r="FR2461" s="14"/>
      <c r="FS2461" s="14"/>
      <c r="FT2461" s="14"/>
      <c r="FU2461" s="14"/>
      <c r="FV2461" s="14"/>
      <c r="FW2461" s="14"/>
      <c r="FX2461" s="14"/>
      <c r="FY2461" s="14"/>
      <c r="FZ2461" s="14"/>
      <c r="GA2461" s="14"/>
      <c r="GB2461" s="14"/>
      <c r="GC2461" s="14"/>
      <c r="GD2461" s="14"/>
      <c r="GE2461" s="14"/>
      <c r="GF2461" s="14"/>
      <c r="GG2461" s="14"/>
      <c r="GH2461" s="14"/>
      <c r="GI2461" s="14"/>
      <c r="GJ2461" s="14"/>
      <c r="GK2461" s="14"/>
      <c r="GL2461" s="14"/>
      <c r="GM2461" s="14"/>
      <c r="GN2461" s="14"/>
      <c r="GO2461" s="14"/>
      <c r="GP2461" s="14"/>
      <c r="GQ2461" s="14"/>
      <c r="GR2461" s="14"/>
      <c r="GS2461" s="14"/>
      <c r="GT2461" s="14"/>
      <c r="GU2461" s="14"/>
      <c r="GV2461" s="14"/>
      <c r="GW2461" s="14"/>
      <c r="GX2461" s="14"/>
      <c r="GY2461" s="14"/>
      <c r="GZ2461" s="14"/>
      <c r="HA2461" s="14"/>
      <c r="HB2461" s="14"/>
      <c r="HC2461" s="14"/>
      <c r="HD2461" s="14"/>
      <c r="HE2461" s="14"/>
      <c r="HF2461" s="14"/>
      <c r="HG2461" s="14"/>
      <c r="HH2461" s="14"/>
      <c r="HI2461" s="14"/>
      <c r="HJ2461" s="14"/>
      <c r="HK2461" s="14"/>
      <c r="HL2461" s="14"/>
      <c r="HM2461" s="14"/>
      <c r="HN2461" s="14"/>
      <c r="HO2461" s="14"/>
      <c r="HP2461" s="14"/>
      <c r="HQ2461" s="14"/>
      <c r="HR2461" s="14"/>
      <c r="HS2461" s="14"/>
      <c r="HT2461" s="14"/>
      <c r="HU2461" s="14"/>
      <c r="HV2461" s="14"/>
      <c r="HW2461" s="14"/>
      <c r="HX2461" s="14"/>
      <c r="HY2461" s="14"/>
      <c r="HZ2461" s="14"/>
      <c r="IA2461" s="14"/>
      <c r="IB2461" s="14"/>
      <c r="IC2461" s="14"/>
      <c r="ID2461" s="14"/>
      <c r="IE2461" s="14"/>
      <c r="IF2461" s="14"/>
      <c r="IG2461" s="14"/>
      <c r="IH2461" s="14"/>
      <c r="II2461" s="14"/>
      <c r="IJ2461" s="14"/>
      <c r="IK2461" s="14"/>
      <c r="IL2461" s="14"/>
      <c r="IM2461" s="14"/>
      <c r="IN2461" s="14"/>
      <c r="IO2461" s="14"/>
      <c r="IP2461" s="14"/>
      <c r="IQ2461" s="14"/>
      <c r="IR2461" s="14"/>
      <c r="IS2461" s="14"/>
      <c r="IT2461" s="14"/>
    </row>
    <row r="2462" spans="1:254" s="18" customFormat="1" x14ac:dyDescent="0.2">
      <c r="A2462" s="12">
        <v>500720</v>
      </c>
      <c r="B2462" s="4"/>
      <c r="C2462" s="13" t="s">
        <v>2231</v>
      </c>
      <c r="D2462" s="11">
        <v>5.0999999999999996</v>
      </c>
      <c r="E2462" s="11">
        <v>5.0999999999999996</v>
      </c>
      <c r="F2462" s="11"/>
      <c r="G2462" s="12">
        <v>2</v>
      </c>
    </row>
    <row r="2463" spans="1:254" x14ac:dyDescent="0.2">
      <c r="A2463" s="12">
        <v>500725</v>
      </c>
      <c r="B2463" s="4"/>
      <c r="C2463" s="13" t="s">
        <v>2232</v>
      </c>
      <c r="D2463" s="11">
        <v>12</v>
      </c>
      <c r="E2463" s="11">
        <v>12</v>
      </c>
      <c r="F2463" s="11"/>
      <c r="G2463" s="12">
        <v>2</v>
      </c>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C2463" s="14"/>
      <c r="AD2463" s="14"/>
      <c r="AE2463" s="14"/>
      <c r="AF2463" s="14"/>
      <c r="AG2463" s="14"/>
      <c r="AH2463" s="14"/>
      <c r="AI2463" s="14"/>
      <c r="AJ2463" s="14"/>
      <c r="AK2463" s="14"/>
      <c r="AL2463" s="14"/>
      <c r="AM2463" s="14"/>
      <c r="AN2463" s="14"/>
      <c r="AO2463" s="14"/>
      <c r="AP2463" s="14"/>
      <c r="AQ2463" s="14"/>
      <c r="AR2463" s="14"/>
      <c r="AS2463" s="14"/>
      <c r="AT2463" s="14"/>
      <c r="AU2463" s="14"/>
      <c r="AV2463" s="14"/>
      <c r="AW2463" s="14"/>
      <c r="AX2463" s="14"/>
      <c r="AY2463" s="14"/>
      <c r="AZ2463" s="14"/>
      <c r="BA2463" s="14"/>
      <c r="BB2463" s="14"/>
      <c r="BC2463" s="14"/>
      <c r="BD2463" s="14"/>
      <c r="BE2463" s="14"/>
      <c r="BF2463" s="14"/>
      <c r="BG2463" s="14"/>
      <c r="BH2463" s="14"/>
      <c r="BI2463" s="14"/>
      <c r="BJ2463" s="14"/>
      <c r="BK2463" s="14"/>
      <c r="BL2463" s="14"/>
      <c r="BM2463" s="14"/>
      <c r="BN2463" s="14"/>
      <c r="BO2463" s="14"/>
      <c r="BP2463" s="14"/>
      <c r="BQ2463" s="14"/>
      <c r="BR2463" s="14"/>
      <c r="BS2463" s="14"/>
      <c r="BT2463" s="14"/>
      <c r="BU2463" s="14"/>
      <c r="BV2463" s="14"/>
      <c r="BW2463" s="14"/>
      <c r="BX2463" s="14"/>
      <c r="BY2463" s="14"/>
      <c r="BZ2463" s="14"/>
      <c r="CA2463" s="14"/>
      <c r="CB2463" s="14"/>
      <c r="CC2463" s="14"/>
      <c r="CD2463" s="14"/>
      <c r="CE2463" s="14"/>
      <c r="CF2463" s="14"/>
      <c r="CG2463" s="14"/>
      <c r="CH2463" s="14"/>
      <c r="CI2463" s="14"/>
      <c r="CJ2463" s="14"/>
      <c r="CK2463" s="14"/>
      <c r="CL2463" s="14"/>
      <c r="CM2463" s="14"/>
      <c r="CN2463" s="14"/>
      <c r="CO2463" s="14"/>
      <c r="CP2463" s="14"/>
      <c r="CQ2463" s="14"/>
      <c r="CR2463" s="14"/>
      <c r="CS2463" s="14"/>
      <c r="CT2463" s="14"/>
      <c r="CU2463" s="14"/>
      <c r="CV2463" s="14"/>
      <c r="CW2463" s="14"/>
      <c r="CX2463" s="14"/>
      <c r="CY2463" s="14"/>
      <c r="CZ2463" s="14"/>
      <c r="DA2463" s="14"/>
      <c r="DB2463" s="14"/>
      <c r="DC2463" s="14"/>
      <c r="DD2463" s="14"/>
      <c r="DE2463" s="14"/>
      <c r="DF2463" s="14"/>
      <c r="DG2463" s="14"/>
      <c r="DH2463" s="14"/>
      <c r="DI2463" s="14"/>
      <c r="DJ2463" s="14"/>
      <c r="DK2463" s="14"/>
      <c r="DL2463" s="14"/>
      <c r="DM2463" s="14"/>
      <c r="DN2463" s="14"/>
      <c r="DO2463" s="14"/>
      <c r="DP2463" s="14"/>
      <c r="DQ2463" s="14"/>
      <c r="DR2463" s="14"/>
      <c r="DS2463" s="14"/>
      <c r="DT2463" s="14"/>
      <c r="DU2463" s="14"/>
      <c r="DV2463" s="14"/>
      <c r="DW2463" s="14"/>
      <c r="DX2463" s="14"/>
      <c r="DY2463" s="14"/>
      <c r="DZ2463" s="14"/>
      <c r="EA2463" s="14"/>
      <c r="EB2463" s="14"/>
      <c r="EC2463" s="14"/>
      <c r="ED2463" s="14"/>
      <c r="EE2463" s="14"/>
      <c r="EF2463" s="14"/>
      <c r="EG2463" s="14"/>
      <c r="EH2463" s="14"/>
      <c r="EI2463" s="14"/>
      <c r="EJ2463" s="14"/>
      <c r="EK2463" s="14"/>
      <c r="EL2463" s="14"/>
      <c r="EM2463" s="14"/>
      <c r="EN2463" s="14"/>
      <c r="EO2463" s="14"/>
      <c r="EP2463" s="14"/>
      <c r="EQ2463" s="14"/>
      <c r="ER2463" s="14"/>
      <c r="ES2463" s="14"/>
      <c r="ET2463" s="14"/>
      <c r="EU2463" s="14"/>
      <c r="EV2463" s="14"/>
      <c r="EW2463" s="14"/>
      <c r="EX2463" s="14"/>
      <c r="EY2463" s="14"/>
      <c r="EZ2463" s="14"/>
      <c r="FA2463" s="14"/>
      <c r="FB2463" s="14"/>
      <c r="FC2463" s="14"/>
      <c r="FD2463" s="14"/>
      <c r="FE2463" s="14"/>
      <c r="FF2463" s="14"/>
      <c r="FG2463" s="14"/>
      <c r="FH2463" s="14"/>
      <c r="FI2463" s="14"/>
      <c r="FJ2463" s="14"/>
      <c r="FK2463" s="14"/>
      <c r="FL2463" s="14"/>
      <c r="FM2463" s="14"/>
      <c r="FN2463" s="14"/>
      <c r="FO2463" s="14"/>
      <c r="FP2463" s="14"/>
      <c r="FQ2463" s="14"/>
      <c r="FR2463" s="14"/>
      <c r="FS2463" s="14"/>
      <c r="FT2463" s="14"/>
      <c r="FU2463" s="14"/>
      <c r="FV2463" s="14"/>
      <c r="FW2463" s="14"/>
      <c r="FX2463" s="14"/>
      <c r="FY2463" s="14"/>
      <c r="FZ2463" s="14"/>
      <c r="GA2463" s="14"/>
      <c r="GB2463" s="14"/>
      <c r="GC2463" s="14"/>
      <c r="GD2463" s="14"/>
      <c r="GE2463" s="14"/>
      <c r="GF2463" s="14"/>
      <c r="GG2463" s="14"/>
      <c r="GH2463" s="14"/>
      <c r="GI2463" s="14"/>
      <c r="GJ2463" s="14"/>
      <c r="GK2463" s="14"/>
      <c r="GL2463" s="14"/>
      <c r="GM2463" s="14"/>
      <c r="GN2463" s="14"/>
      <c r="GO2463" s="14"/>
      <c r="GP2463" s="14"/>
      <c r="GQ2463" s="14"/>
      <c r="GR2463" s="14"/>
      <c r="GS2463" s="14"/>
      <c r="GT2463" s="14"/>
      <c r="GU2463" s="14"/>
      <c r="GV2463" s="14"/>
      <c r="GW2463" s="14"/>
      <c r="GX2463" s="14"/>
      <c r="GY2463" s="14"/>
      <c r="GZ2463" s="14"/>
      <c r="HA2463" s="14"/>
      <c r="HB2463" s="14"/>
      <c r="HC2463" s="14"/>
      <c r="HD2463" s="14"/>
      <c r="HE2463" s="14"/>
      <c r="HF2463" s="14"/>
      <c r="HG2463" s="14"/>
      <c r="HH2463" s="14"/>
      <c r="HI2463" s="14"/>
      <c r="HJ2463" s="14"/>
      <c r="HK2463" s="14"/>
      <c r="HL2463" s="14"/>
      <c r="HM2463" s="14"/>
      <c r="HN2463" s="14"/>
      <c r="HO2463" s="14"/>
      <c r="HP2463" s="14"/>
      <c r="HQ2463" s="14"/>
      <c r="HR2463" s="14"/>
      <c r="HS2463" s="14"/>
      <c r="HT2463" s="14"/>
      <c r="HU2463" s="14"/>
      <c r="HV2463" s="14"/>
      <c r="HW2463" s="14"/>
      <c r="HX2463" s="14"/>
      <c r="HY2463" s="14"/>
      <c r="HZ2463" s="14"/>
      <c r="IA2463" s="14"/>
      <c r="IB2463" s="14"/>
      <c r="IC2463" s="14"/>
      <c r="ID2463" s="14"/>
      <c r="IE2463" s="14"/>
      <c r="IF2463" s="14"/>
      <c r="IG2463" s="14"/>
      <c r="IH2463" s="14"/>
      <c r="II2463" s="14"/>
      <c r="IJ2463" s="14"/>
      <c r="IK2463" s="14"/>
      <c r="IL2463" s="14"/>
      <c r="IM2463" s="14"/>
      <c r="IN2463" s="14"/>
      <c r="IO2463" s="14"/>
      <c r="IP2463" s="14"/>
      <c r="IQ2463" s="14"/>
      <c r="IR2463" s="14"/>
      <c r="IS2463" s="14"/>
      <c r="IT2463" s="14"/>
    </row>
    <row r="2464" spans="1:254" x14ac:dyDescent="0.2">
      <c r="A2464" s="12">
        <v>500730</v>
      </c>
      <c r="B2464" s="4"/>
      <c r="C2464" s="19" t="s">
        <v>2233</v>
      </c>
      <c r="D2464" s="11">
        <v>5.2</v>
      </c>
      <c r="E2464" s="11">
        <v>5.2</v>
      </c>
      <c r="F2464" s="11"/>
      <c r="G2464" s="12">
        <v>2</v>
      </c>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C2464" s="14"/>
      <c r="AD2464" s="14"/>
      <c r="AE2464" s="14"/>
      <c r="AF2464" s="14"/>
      <c r="AG2464" s="14"/>
      <c r="AH2464" s="14"/>
      <c r="AI2464" s="14"/>
      <c r="AJ2464" s="14"/>
      <c r="AK2464" s="14"/>
      <c r="AL2464" s="14"/>
      <c r="AM2464" s="14"/>
      <c r="AN2464" s="14"/>
      <c r="AO2464" s="14"/>
      <c r="AP2464" s="14"/>
      <c r="AQ2464" s="14"/>
      <c r="AR2464" s="14"/>
      <c r="AS2464" s="14"/>
      <c r="AT2464" s="14"/>
      <c r="AU2464" s="14"/>
      <c r="AV2464" s="14"/>
      <c r="AW2464" s="14"/>
      <c r="AX2464" s="14"/>
      <c r="AY2464" s="14"/>
      <c r="AZ2464" s="14"/>
      <c r="BA2464" s="14"/>
      <c r="BB2464" s="14"/>
      <c r="BC2464" s="14"/>
      <c r="BD2464" s="14"/>
      <c r="BE2464" s="14"/>
      <c r="BF2464" s="14"/>
      <c r="BG2464" s="14"/>
      <c r="BH2464" s="14"/>
      <c r="BI2464" s="14"/>
      <c r="BJ2464" s="14"/>
      <c r="BK2464" s="14"/>
      <c r="BL2464" s="14"/>
      <c r="BM2464" s="14"/>
      <c r="BN2464" s="14"/>
      <c r="BO2464" s="14"/>
      <c r="BP2464" s="14"/>
      <c r="BQ2464" s="14"/>
      <c r="BR2464" s="14"/>
      <c r="BS2464" s="14"/>
      <c r="BT2464" s="14"/>
      <c r="BU2464" s="14"/>
      <c r="BV2464" s="14"/>
      <c r="BW2464" s="14"/>
      <c r="BX2464" s="14"/>
      <c r="BY2464" s="14"/>
      <c r="BZ2464" s="14"/>
      <c r="CA2464" s="14"/>
      <c r="CB2464" s="14"/>
      <c r="CC2464" s="14"/>
      <c r="CD2464" s="14"/>
      <c r="CE2464" s="14"/>
      <c r="CF2464" s="14"/>
      <c r="CG2464" s="14"/>
      <c r="CH2464" s="14"/>
      <c r="CI2464" s="14"/>
      <c r="CJ2464" s="14"/>
      <c r="CK2464" s="14"/>
      <c r="CL2464" s="14"/>
      <c r="CM2464" s="14"/>
      <c r="CN2464" s="14"/>
      <c r="CO2464" s="14"/>
      <c r="CP2464" s="14"/>
      <c r="CQ2464" s="14"/>
      <c r="CR2464" s="14"/>
      <c r="CS2464" s="14"/>
      <c r="CT2464" s="14"/>
      <c r="CU2464" s="14"/>
      <c r="CV2464" s="14"/>
      <c r="CW2464" s="14"/>
      <c r="CX2464" s="14"/>
      <c r="CY2464" s="14"/>
      <c r="CZ2464" s="14"/>
      <c r="DA2464" s="14"/>
      <c r="DB2464" s="14"/>
      <c r="DC2464" s="14"/>
      <c r="DD2464" s="14"/>
      <c r="DE2464" s="14"/>
      <c r="DF2464" s="14"/>
      <c r="DG2464" s="14"/>
      <c r="DH2464" s="14"/>
      <c r="DI2464" s="14"/>
      <c r="DJ2464" s="14"/>
      <c r="DK2464" s="14"/>
      <c r="DL2464" s="14"/>
      <c r="DM2464" s="14"/>
      <c r="DN2464" s="14"/>
      <c r="DO2464" s="14"/>
      <c r="DP2464" s="14"/>
      <c r="DQ2464" s="14"/>
      <c r="DR2464" s="14"/>
      <c r="DS2464" s="14"/>
      <c r="DT2464" s="14"/>
      <c r="DU2464" s="14"/>
      <c r="DV2464" s="14"/>
      <c r="DW2464" s="14"/>
      <c r="DX2464" s="14"/>
      <c r="DY2464" s="14"/>
      <c r="DZ2464" s="14"/>
      <c r="EA2464" s="14"/>
      <c r="EB2464" s="14"/>
      <c r="EC2464" s="14"/>
      <c r="ED2464" s="14"/>
      <c r="EE2464" s="14"/>
      <c r="EF2464" s="14"/>
      <c r="EG2464" s="14"/>
      <c r="EH2464" s="14"/>
      <c r="EI2464" s="14"/>
      <c r="EJ2464" s="14"/>
      <c r="EK2464" s="14"/>
      <c r="EL2464" s="14"/>
      <c r="EM2464" s="14"/>
      <c r="EN2464" s="14"/>
      <c r="EO2464" s="14"/>
      <c r="EP2464" s="14"/>
      <c r="EQ2464" s="14"/>
      <c r="ER2464" s="14"/>
      <c r="ES2464" s="14"/>
      <c r="ET2464" s="14"/>
      <c r="EU2464" s="14"/>
      <c r="EV2464" s="14"/>
      <c r="EW2464" s="14"/>
      <c r="EX2464" s="14"/>
      <c r="EY2464" s="14"/>
      <c r="EZ2464" s="14"/>
      <c r="FA2464" s="14"/>
      <c r="FB2464" s="14"/>
      <c r="FC2464" s="14"/>
      <c r="FD2464" s="14"/>
      <c r="FE2464" s="14"/>
      <c r="FF2464" s="14"/>
      <c r="FG2464" s="14"/>
      <c r="FH2464" s="14"/>
      <c r="FI2464" s="14"/>
      <c r="FJ2464" s="14"/>
      <c r="FK2464" s="14"/>
      <c r="FL2464" s="14"/>
      <c r="FM2464" s="14"/>
      <c r="FN2464" s="14"/>
      <c r="FO2464" s="14"/>
      <c r="FP2464" s="14"/>
      <c r="FQ2464" s="14"/>
      <c r="FR2464" s="14"/>
      <c r="FS2464" s="14"/>
      <c r="FT2464" s="14"/>
      <c r="FU2464" s="14"/>
      <c r="FV2464" s="14"/>
      <c r="FW2464" s="14"/>
      <c r="FX2464" s="14"/>
      <c r="FY2464" s="14"/>
      <c r="FZ2464" s="14"/>
      <c r="GA2464" s="14"/>
      <c r="GB2464" s="14"/>
      <c r="GC2464" s="14"/>
      <c r="GD2464" s="14"/>
      <c r="GE2464" s="14"/>
      <c r="GF2464" s="14"/>
      <c r="GG2464" s="14"/>
      <c r="GH2464" s="14"/>
      <c r="GI2464" s="14"/>
      <c r="GJ2464" s="14"/>
      <c r="GK2464" s="14"/>
      <c r="GL2464" s="14"/>
      <c r="GM2464" s="14"/>
      <c r="GN2464" s="14"/>
      <c r="GO2464" s="14"/>
      <c r="GP2464" s="14"/>
      <c r="GQ2464" s="14"/>
      <c r="GR2464" s="14"/>
      <c r="GS2464" s="14"/>
      <c r="GT2464" s="14"/>
      <c r="GU2464" s="14"/>
      <c r="GV2464" s="14"/>
      <c r="GW2464" s="14"/>
      <c r="GX2464" s="14"/>
      <c r="GY2464" s="14"/>
      <c r="GZ2464" s="14"/>
      <c r="HA2464" s="14"/>
      <c r="HB2464" s="14"/>
      <c r="HC2464" s="14"/>
      <c r="HD2464" s="14"/>
      <c r="HE2464" s="14"/>
      <c r="HF2464" s="14"/>
      <c r="HG2464" s="14"/>
      <c r="HH2464" s="14"/>
      <c r="HI2464" s="14"/>
      <c r="HJ2464" s="14"/>
      <c r="HK2464" s="14"/>
      <c r="HL2464" s="14"/>
      <c r="HM2464" s="14"/>
      <c r="HN2464" s="14"/>
      <c r="HO2464" s="14"/>
      <c r="HP2464" s="14"/>
      <c r="HQ2464" s="14"/>
      <c r="HR2464" s="14"/>
      <c r="HS2464" s="14"/>
      <c r="HT2464" s="14"/>
      <c r="HU2464" s="14"/>
      <c r="HV2464" s="14"/>
      <c r="HW2464" s="14"/>
      <c r="HX2464" s="14"/>
      <c r="HY2464" s="14"/>
      <c r="HZ2464" s="14"/>
      <c r="IA2464" s="14"/>
      <c r="IB2464" s="14"/>
      <c r="IC2464" s="14"/>
      <c r="ID2464" s="14"/>
      <c r="IE2464" s="14"/>
      <c r="IF2464" s="14"/>
      <c r="IG2464" s="14"/>
      <c r="IH2464" s="14"/>
      <c r="II2464" s="14"/>
      <c r="IJ2464" s="14"/>
      <c r="IK2464" s="14"/>
      <c r="IL2464" s="14"/>
      <c r="IM2464" s="14"/>
      <c r="IN2464" s="14"/>
      <c r="IO2464" s="14"/>
      <c r="IP2464" s="14"/>
      <c r="IQ2464" s="14"/>
      <c r="IR2464" s="14"/>
      <c r="IS2464" s="14"/>
      <c r="IT2464" s="14"/>
    </row>
    <row r="2465" spans="1:254" x14ac:dyDescent="0.2">
      <c r="A2465" s="12">
        <v>500735</v>
      </c>
      <c r="B2465" s="4"/>
      <c r="C2465" s="13" t="s">
        <v>2234</v>
      </c>
      <c r="D2465" s="11">
        <v>12</v>
      </c>
      <c r="E2465" s="11">
        <v>12</v>
      </c>
      <c r="F2465" s="11"/>
      <c r="G2465" s="12">
        <v>2</v>
      </c>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c r="AG2465" s="14"/>
      <c r="AH2465" s="14"/>
      <c r="AI2465" s="14"/>
      <c r="AJ2465" s="14"/>
      <c r="AK2465" s="14"/>
      <c r="AL2465" s="14"/>
      <c r="AM2465" s="14"/>
      <c r="AN2465" s="14"/>
      <c r="AO2465" s="14"/>
      <c r="AP2465" s="14"/>
      <c r="AQ2465" s="14"/>
      <c r="AR2465" s="14"/>
      <c r="AS2465" s="14"/>
      <c r="AT2465" s="14"/>
      <c r="AU2465" s="14"/>
      <c r="AV2465" s="14"/>
      <c r="AW2465" s="14"/>
      <c r="AX2465" s="14"/>
      <c r="AY2465" s="14"/>
      <c r="AZ2465" s="14"/>
      <c r="BA2465" s="14"/>
      <c r="BB2465" s="14"/>
      <c r="BC2465" s="14"/>
      <c r="BD2465" s="14"/>
      <c r="BE2465" s="14"/>
      <c r="BF2465" s="14"/>
      <c r="BG2465" s="14"/>
      <c r="BH2465" s="14"/>
      <c r="BI2465" s="14"/>
      <c r="BJ2465" s="14"/>
      <c r="BK2465" s="14"/>
      <c r="BL2465" s="14"/>
      <c r="BM2465" s="14"/>
      <c r="BN2465" s="14"/>
      <c r="BO2465" s="14"/>
      <c r="BP2465" s="14"/>
      <c r="BQ2465" s="14"/>
      <c r="BR2465" s="14"/>
      <c r="BS2465" s="14"/>
      <c r="BT2465" s="14"/>
      <c r="BU2465" s="14"/>
      <c r="BV2465" s="14"/>
      <c r="BW2465" s="14"/>
      <c r="BX2465" s="14"/>
      <c r="BY2465" s="14"/>
      <c r="BZ2465" s="14"/>
      <c r="CA2465" s="14"/>
      <c r="CB2465" s="14"/>
      <c r="CC2465" s="14"/>
      <c r="CD2465" s="14"/>
      <c r="CE2465" s="14"/>
      <c r="CF2465" s="14"/>
      <c r="CG2465" s="14"/>
      <c r="CH2465" s="14"/>
      <c r="CI2465" s="14"/>
      <c r="CJ2465" s="14"/>
      <c r="CK2465" s="14"/>
      <c r="CL2465" s="14"/>
      <c r="CM2465" s="14"/>
      <c r="CN2465" s="14"/>
      <c r="CO2465" s="14"/>
      <c r="CP2465" s="14"/>
      <c r="CQ2465" s="14"/>
      <c r="CR2465" s="14"/>
      <c r="CS2465" s="14"/>
      <c r="CT2465" s="14"/>
      <c r="CU2465" s="14"/>
      <c r="CV2465" s="14"/>
      <c r="CW2465" s="14"/>
      <c r="CX2465" s="14"/>
      <c r="CY2465" s="14"/>
      <c r="CZ2465" s="14"/>
      <c r="DA2465" s="14"/>
      <c r="DB2465" s="14"/>
      <c r="DC2465" s="14"/>
      <c r="DD2465" s="14"/>
      <c r="DE2465" s="14"/>
      <c r="DF2465" s="14"/>
      <c r="DG2465" s="14"/>
      <c r="DH2465" s="14"/>
      <c r="DI2465" s="14"/>
      <c r="DJ2465" s="14"/>
      <c r="DK2465" s="14"/>
      <c r="DL2465" s="14"/>
      <c r="DM2465" s="14"/>
      <c r="DN2465" s="14"/>
      <c r="DO2465" s="14"/>
      <c r="DP2465" s="14"/>
      <c r="DQ2465" s="14"/>
      <c r="DR2465" s="14"/>
      <c r="DS2465" s="14"/>
      <c r="DT2465" s="14"/>
      <c r="DU2465" s="14"/>
      <c r="DV2465" s="14"/>
      <c r="DW2465" s="14"/>
      <c r="DX2465" s="14"/>
      <c r="DY2465" s="14"/>
      <c r="DZ2465" s="14"/>
      <c r="EA2465" s="14"/>
      <c r="EB2465" s="14"/>
      <c r="EC2465" s="14"/>
      <c r="ED2465" s="14"/>
      <c r="EE2465" s="14"/>
      <c r="EF2465" s="14"/>
      <c r="EG2465" s="14"/>
      <c r="EH2465" s="14"/>
      <c r="EI2465" s="14"/>
      <c r="EJ2465" s="14"/>
      <c r="EK2465" s="14"/>
      <c r="EL2465" s="14"/>
      <c r="EM2465" s="14"/>
      <c r="EN2465" s="14"/>
      <c r="EO2465" s="14"/>
      <c r="EP2465" s="14"/>
      <c r="EQ2465" s="14"/>
      <c r="ER2465" s="14"/>
      <c r="ES2465" s="14"/>
      <c r="ET2465" s="14"/>
      <c r="EU2465" s="14"/>
      <c r="EV2465" s="14"/>
      <c r="EW2465" s="14"/>
      <c r="EX2465" s="14"/>
      <c r="EY2465" s="14"/>
      <c r="EZ2465" s="14"/>
      <c r="FA2465" s="14"/>
      <c r="FB2465" s="14"/>
      <c r="FC2465" s="14"/>
      <c r="FD2465" s="14"/>
      <c r="FE2465" s="14"/>
      <c r="FF2465" s="14"/>
      <c r="FG2465" s="14"/>
      <c r="FH2465" s="14"/>
      <c r="FI2465" s="14"/>
      <c r="FJ2465" s="14"/>
      <c r="FK2465" s="14"/>
      <c r="FL2465" s="14"/>
      <c r="FM2465" s="14"/>
      <c r="FN2465" s="14"/>
      <c r="FO2465" s="14"/>
      <c r="FP2465" s="14"/>
      <c r="FQ2465" s="14"/>
      <c r="FR2465" s="14"/>
      <c r="FS2465" s="14"/>
      <c r="FT2465" s="14"/>
      <c r="FU2465" s="14"/>
      <c r="FV2465" s="14"/>
      <c r="FW2465" s="14"/>
      <c r="FX2465" s="14"/>
      <c r="FY2465" s="14"/>
      <c r="FZ2465" s="14"/>
      <c r="GA2465" s="14"/>
      <c r="GB2465" s="14"/>
      <c r="GC2465" s="14"/>
      <c r="GD2465" s="14"/>
      <c r="GE2465" s="14"/>
      <c r="GF2465" s="14"/>
      <c r="GG2465" s="14"/>
      <c r="GH2465" s="14"/>
      <c r="GI2465" s="14"/>
      <c r="GJ2465" s="14"/>
      <c r="GK2465" s="14"/>
      <c r="GL2465" s="14"/>
      <c r="GM2465" s="14"/>
      <c r="GN2465" s="14"/>
      <c r="GO2465" s="14"/>
      <c r="GP2465" s="14"/>
      <c r="GQ2465" s="14"/>
      <c r="GR2465" s="14"/>
      <c r="GS2465" s="14"/>
      <c r="GT2465" s="14"/>
      <c r="GU2465" s="14"/>
      <c r="GV2465" s="14"/>
      <c r="GW2465" s="14"/>
      <c r="GX2465" s="14"/>
      <c r="GY2465" s="14"/>
      <c r="GZ2465" s="14"/>
      <c r="HA2465" s="14"/>
      <c r="HB2465" s="14"/>
      <c r="HC2465" s="14"/>
      <c r="HD2465" s="14"/>
      <c r="HE2465" s="14"/>
      <c r="HF2465" s="14"/>
      <c r="HG2465" s="14"/>
      <c r="HH2465" s="14"/>
      <c r="HI2465" s="14"/>
      <c r="HJ2465" s="14"/>
      <c r="HK2465" s="14"/>
      <c r="HL2465" s="14"/>
      <c r="HM2465" s="14"/>
      <c r="HN2465" s="14"/>
      <c r="HO2465" s="14"/>
      <c r="HP2465" s="14"/>
      <c r="HQ2465" s="14"/>
      <c r="HR2465" s="14"/>
      <c r="HS2465" s="14"/>
      <c r="HT2465" s="14"/>
      <c r="HU2465" s="14"/>
      <c r="HV2465" s="14"/>
      <c r="HW2465" s="14"/>
      <c r="HX2465" s="14"/>
      <c r="HY2465" s="14"/>
      <c r="HZ2465" s="14"/>
      <c r="IA2465" s="14"/>
      <c r="IB2465" s="14"/>
      <c r="IC2465" s="14"/>
      <c r="ID2465" s="14"/>
      <c r="IE2465" s="14"/>
      <c r="IF2465" s="14"/>
      <c r="IG2465" s="14"/>
      <c r="IH2465" s="14"/>
      <c r="II2465" s="14"/>
      <c r="IJ2465" s="14"/>
      <c r="IK2465" s="14"/>
      <c r="IL2465" s="14"/>
      <c r="IM2465" s="14"/>
      <c r="IN2465" s="14"/>
      <c r="IO2465" s="14"/>
      <c r="IP2465" s="14"/>
      <c r="IQ2465" s="14"/>
      <c r="IR2465" s="14"/>
      <c r="IS2465" s="14"/>
      <c r="IT2465" s="14"/>
    </row>
    <row r="2466" spans="1:254" x14ac:dyDescent="0.2">
      <c r="A2466" s="12">
        <v>500740</v>
      </c>
      <c r="B2466" s="4"/>
      <c r="C2466" s="13" t="s">
        <v>2235</v>
      </c>
      <c r="D2466" s="11">
        <v>7</v>
      </c>
      <c r="E2466" s="11">
        <v>7</v>
      </c>
      <c r="F2466" s="11"/>
      <c r="G2466" s="12">
        <v>2</v>
      </c>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C2466" s="14"/>
      <c r="AD2466" s="14"/>
      <c r="AE2466" s="14"/>
      <c r="AF2466" s="14"/>
      <c r="AG2466" s="14"/>
      <c r="AH2466" s="14"/>
      <c r="AI2466" s="14"/>
      <c r="AJ2466" s="14"/>
      <c r="AK2466" s="14"/>
      <c r="AL2466" s="14"/>
      <c r="AM2466" s="14"/>
      <c r="AN2466" s="14"/>
      <c r="AO2466" s="14"/>
      <c r="AP2466" s="14"/>
      <c r="AQ2466" s="14"/>
      <c r="AR2466" s="14"/>
      <c r="AS2466" s="14"/>
      <c r="AT2466" s="14"/>
      <c r="AU2466" s="14"/>
      <c r="AV2466" s="14"/>
      <c r="AW2466" s="14"/>
      <c r="AX2466" s="14"/>
      <c r="AY2466" s="14"/>
      <c r="AZ2466" s="14"/>
      <c r="BA2466" s="14"/>
      <c r="BB2466" s="14"/>
      <c r="BC2466" s="14"/>
      <c r="BD2466" s="14"/>
      <c r="BE2466" s="14"/>
      <c r="BF2466" s="14"/>
      <c r="BG2466" s="14"/>
      <c r="BH2466" s="14"/>
      <c r="BI2466" s="14"/>
      <c r="BJ2466" s="14"/>
      <c r="BK2466" s="14"/>
      <c r="BL2466" s="14"/>
      <c r="BM2466" s="14"/>
      <c r="BN2466" s="14"/>
      <c r="BO2466" s="14"/>
      <c r="BP2466" s="14"/>
      <c r="BQ2466" s="14"/>
      <c r="BR2466" s="14"/>
      <c r="BS2466" s="14"/>
      <c r="BT2466" s="14"/>
      <c r="BU2466" s="14"/>
      <c r="BV2466" s="14"/>
      <c r="BW2466" s="14"/>
      <c r="BX2466" s="14"/>
      <c r="BY2466" s="14"/>
      <c r="BZ2466" s="14"/>
      <c r="CA2466" s="14"/>
      <c r="CB2466" s="14"/>
      <c r="CC2466" s="14"/>
      <c r="CD2466" s="14"/>
      <c r="CE2466" s="14"/>
      <c r="CF2466" s="14"/>
      <c r="CG2466" s="14"/>
      <c r="CH2466" s="14"/>
      <c r="CI2466" s="14"/>
      <c r="CJ2466" s="14"/>
      <c r="CK2466" s="14"/>
      <c r="CL2466" s="14"/>
      <c r="CM2466" s="14"/>
      <c r="CN2466" s="14"/>
      <c r="CO2466" s="14"/>
      <c r="CP2466" s="14"/>
      <c r="CQ2466" s="14"/>
      <c r="CR2466" s="14"/>
      <c r="CS2466" s="14"/>
      <c r="CT2466" s="14"/>
      <c r="CU2466" s="14"/>
      <c r="CV2466" s="14"/>
      <c r="CW2466" s="14"/>
      <c r="CX2466" s="14"/>
      <c r="CY2466" s="14"/>
      <c r="CZ2466" s="14"/>
      <c r="DA2466" s="14"/>
      <c r="DB2466" s="14"/>
      <c r="DC2466" s="14"/>
      <c r="DD2466" s="14"/>
      <c r="DE2466" s="14"/>
      <c r="DF2466" s="14"/>
      <c r="DG2466" s="14"/>
      <c r="DH2466" s="14"/>
      <c r="DI2466" s="14"/>
      <c r="DJ2466" s="14"/>
      <c r="DK2466" s="14"/>
      <c r="DL2466" s="14"/>
      <c r="DM2466" s="14"/>
      <c r="DN2466" s="14"/>
      <c r="DO2466" s="14"/>
      <c r="DP2466" s="14"/>
      <c r="DQ2466" s="14"/>
      <c r="DR2466" s="14"/>
      <c r="DS2466" s="14"/>
      <c r="DT2466" s="14"/>
      <c r="DU2466" s="14"/>
      <c r="DV2466" s="14"/>
      <c r="DW2466" s="14"/>
      <c r="DX2466" s="14"/>
      <c r="DY2466" s="14"/>
      <c r="DZ2466" s="14"/>
      <c r="EA2466" s="14"/>
      <c r="EB2466" s="14"/>
      <c r="EC2466" s="14"/>
      <c r="ED2466" s="14"/>
      <c r="EE2466" s="14"/>
      <c r="EF2466" s="14"/>
      <c r="EG2466" s="14"/>
      <c r="EH2466" s="14"/>
      <c r="EI2466" s="14"/>
      <c r="EJ2466" s="14"/>
      <c r="EK2466" s="14"/>
      <c r="EL2466" s="14"/>
      <c r="EM2466" s="14"/>
      <c r="EN2466" s="14"/>
      <c r="EO2466" s="14"/>
      <c r="EP2466" s="14"/>
      <c r="EQ2466" s="14"/>
      <c r="ER2466" s="14"/>
      <c r="ES2466" s="14"/>
      <c r="ET2466" s="14"/>
      <c r="EU2466" s="14"/>
      <c r="EV2466" s="14"/>
      <c r="EW2466" s="14"/>
      <c r="EX2466" s="14"/>
      <c r="EY2466" s="14"/>
      <c r="EZ2466" s="14"/>
      <c r="FA2466" s="14"/>
      <c r="FB2466" s="14"/>
      <c r="FC2466" s="14"/>
      <c r="FD2466" s="14"/>
      <c r="FE2466" s="14"/>
      <c r="FF2466" s="14"/>
      <c r="FG2466" s="14"/>
      <c r="FH2466" s="14"/>
      <c r="FI2466" s="14"/>
      <c r="FJ2466" s="14"/>
      <c r="FK2466" s="14"/>
      <c r="FL2466" s="14"/>
      <c r="FM2466" s="14"/>
      <c r="FN2466" s="14"/>
      <c r="FO2466" s="14"/>
      <c r="FP2466" s="14"/>
      <c r="FQ2466" s="14"/>
      <c r="FR2466" s="14"/>
      <c r="FS2466" s="14"/>
      <c r="FT2466" s="14"/>
      <c r="FU2466" s="14"/>
      <c r="FV2466" s="14"/>
      <c r="FW2466" s="14"/>
      <c r="FX2466" s="14"/>
      <c r="FY2466" s="14"/>
      <c r="FZ2466" s="14"/>
      <c r="GA2466" s="14"/>
      <c r="GB2466" s="14"/>
      <c r="GC2466" s="14"/>
      <c r="GD2466" s="14"/>
      <c r="GE2466" s="14"/>
      <c r="GF2466" s="14"/>
      <c r="GG2466" s="14"/>
      <c r="GH2466" s="14"/>
      <c r="GI2466" s="14"/>
      <c r="GJ2466" s="14"/>
      <c r="GK2466" s="14"/>
      <c r="GL2466" s="14"/>
      <c r="GM2466" s="14"/>
      <c r="GN2466" s="14"/>
      <c r="GO2466" s="14"/>
      <c r="GP2466" s="14"/>
      <c r="GQ2466" s="14"/>
      <c r="GR2466" s="14"/>
      <c r="GS2466" s="14"/>
      <c r="GT2466" s="14"/>
      <c r="GU2466" s="14"/>
      <c r="GV2466" s="14"/>
      <c r="GW2466" s="14"/>
      <c r="GX2466" s="14"/>
      <c r="GY2466" s="14"/>
      <c r="GZ2466" s="14"/>
      <c r="HA2466" s="14"/>
      <c r="HB2466" s="14"/>
      <c r="HC2466" s="14"/>
      <c r="HD2466" s="14"/>
      <c r="HE2466" s="14"/>
      <c r="HF2466" s="14"/>
      <c r="HG2466" s="14"/>
      <c r="HH2466" s="14"/>
      <c r="HI2466" s="14"/>
      <c r="HJ2466" s="14"/>
      <c r="HK2466" s="14"/>
      <c r="HL2466" s="14"/>
      <c r="HM2466" s="14"/>
      <c r="HN2466" s="14"/>
      <c r="HO2466" s="14"/>
      <c r="HP2466" s="14"/>
      <c r="HQ2466" s="14"/>
      <c r="HR2466" s="14"/>
      <c r="HS2466" s="14"/>
      <c r="HT2466" s="14"/>
      <c r="HU2466" s="14"/>
      <c r="HV2466" s="14"/>
      <c r="HW2466" s="14"/>
      <c r="HX2466" s="14"/>
      <c r="HY2466" s="14"/>
      <c r="HZ2466" s="14"/>
      <c r="IA2466" s="14"/>
      <c r="IB2466" s="14"/>
      <c r="IC2466" s="14"/>
      <c r="ID2466" s="14"/>
      <c r="IE2466" s="14"/>
      <c r="IF2466" s="14"/>
      <c r="IG2466" s="14"/>
      <c r="IH2466" s="14"/>
      <c r="II2466" s="14"/>
      <c r="IJ2466" s="14"/>
      <c r="IK2466" s="14"/>
      <c r="IL2466" s="14"/>
      <c r="IM2466" s="14"/>
      <c r="IN2466" s="14"/>
      <c r="IO2466" s="14"/>
      <c r="IP2466" s="14"/>
      <c r="IQ2466" s="14"/>
      <c r="IR2466" s="14"/>
      <c r="IS2466" s="14"/>
      <c r="IT2466" s="14"/>
    </row>
    <row r="2467" spans="1:254" x14ac:dyDescent="0.2">
      <c r="A2467" s="12">
        <v>500745</v>
      </c>
      <c r="B2467" s="4"/>
      <c r="C2467" s="13" t="s">
        <v>2236</v>
      </c>
      <c r="D2467" s="11">
        <v>38.9</v>
      </c>
      <c r="E2467" s="11">
        <v>38.9</v>
      </c>
      <c r="F2467" s="11"/>
      <c r="G2467" s="12">
        <v>4</v>
      </c>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C2467" s="14"/>
      <c r="AD2467" s="14"/>
      <c r="AE2467" s="14"/>
      <c r="AF2467" s="14"/>
      <c r="AG2467" s="14"/>
      <c r="AH2467" s="14"/>
      <c r="AI2467" s="14"/>
      <c r="AJ2467" s="14"/>
      <c r="AK2467" s="14"/>
      <c r="AL2467" s="14"/>
      <c r="AM2467" s="14"/>
      <c r="AN2467" s="14"/>
      <c r="AO2467" s="14"/>
      <c r="AP2467" s="14"/>
      <c r="AQ2467" s="14"/>
      <c r="AR2467" s="14"/>
      <c r="AS2467" s="14"/>
      <c r="AT2467" s="14"/>
      <c r="AU2467" s="14"/>
      <c r="AV2467" s="14"/>
      <c r="AW2467" s="14"/>
      <c r="AX2467" s="14"/>
      <c r="AY2467" s="14"/>
      <c r="AZ2467" s="14"/>
      <c r="BA2467" s="14"/>
      <c r="BB2467" s="14"/>
      <c r="BC2467" s="14"/>
      <c r="BD2467" s="14"/>
      <c r="BE2467" s="14"/>
      <c r="BF2467" s="14"/>
      <c r="BG2467" s="14"/>
      <c r="BH2467" s="14"/>
      <c r="BI2467" s="14"/>
      <c r="BJ2467" s="14"/>
      <c r="BK2467" s="14"/>
      <c r="BL2467" s="14"/>
      <c r="BM2467" s="14"/>
      <c r="BN2467" s="14"/>
      <c r="BO2467" s="14"/>
      <c r="BP2467" s="14"/>
      <c r="BQ2467" s="14"/>
      <c r="BR2467" s="14"/>
      <c r="BS2467" s="14"/>
      <c r="BT2467" s="14"/>
      <c r="BU2467" s="14"/>
      <c r="BV2467" s="14"/>
      <c r="BW2467" s="14"/>
      <c r="BX2467" s="14"/>
      <c r="BY2467" s="14"/>
      <c r="BZ2467" s="14"/>
      <c r="CA2467" s="14"/>
      <c r="CB2467" s="14"/>
      <c r="CC2467" s="14"/>
      <c r="CD2467" s="14"/>
      <c r="CE2467" s="14"/>
      <c r="CF2467" s="14"/>
      <c r="CG2467" s="14"/>
      <c r="CH2467" s="14"/>
      <c r="CI2467" s="14"/>
      <c r="CJ2467" s="14"/>
      <c r="CK2467" s="14"/>
      <c r="CL2467" s="14"/>
      <c r="CM2467" s="14"/>
      <c r="CN2467" s="14"/>
      <c r="CO2467" s="14"/>
      <c r="CP2467" s="14"/>
      <c r="CQ2467" s="14"/>
      <c r="CR2467" s="14"/>
      <c r="CS2467" s="14"/>
      <c r="CT2467" s="14"/>
      <c r="CU2467" s="14"/>
      <c r="CV2467" s="14"/>
      <c r="CW2467" s="14"/>
      <c r="CX2467" s="14"/>
      <c r="CY2467" s="14"/>
      <c r="CZ2467" s="14"/>
      <c r="DA2467" s="14"/>
      <c r="DB2467" s="14"/>
      <c r="DC2467" s="14"/>
      <c r="DD2467" s="14"/>
      <c r="DE2467" s="14"/>
      <c r="DF2467" s="14"/>
      <c r="DG2467" s="14"/>
      <c r="DH2467" s="14"/>
      <c r="DI2467" s="14"/>
      <c r="DJ2467" s="14"/>
      <c r="DK2467" s="14"/>
      <c r="DL2467" s="14"/>
      <c r="DM2467" s="14"/>
      <c r="DN2467" s="14"/>
      <c r="DO2467" s="14"/>
      <c r="DP2467" s="14"/>
      <c r="DQ2467" s="14"/>
      <c r="DR2467" s="14"/>
      <c r="DS2467" s="14"/>
      <c r="DT2467" s="14"/>
      <c r="DU2467" s="14"/>
      <c r="DV2467" s="14"/>
      <c r="DW2467" s="14"/>
      <c r="DX2467" s="14"/>
      <c r="DY2467" s="14"/>
      <c r="DZ2467" s="14"/>
      <c r="EA2467" s="14"/>
      <c r="EB2467" s="14"/>
      <c r="EC2467" s="14"/>
      <c r="ED2467" s="14"/>
      <c r="EE2467" s="14"/>
      <c r="EF2467" s="14"/>
      <c r="EG2467" s="14"/>
      <c r="EH2467" s="14"/>
      <c r="EI2467" s="14"/>
      <c r="EJ2467" s="14"/>
      <c r="EK2467" s="14"/>
      <c r="EL2467" s="14"/>
      <c r="EM2467" s="14"/>
      <c r="EN2467" s="14"/>
      <c r="EO2467" s="14"/>
      <c r="EP2467" s="14"/>
      <c r="EQ2467" s="14"/>
      <c r="ER2467" s="14"/>
      <c r="ES2467" s="14"/>
      <c r="ET2467" s="14"/>
      <c r="EU2467" s="14"/>
      <c r="EV2467" s="14"/>
      <c r="EW2467" s="14"/>
      <c r="EX2467" s="14"/>
      <c r="EY2467" s="14"/>
      <c r="EZ2467" s="14"/>
      <c r="FA2467" s="14"/>
      <c r="FB2467" s="14"/>
      <c r="FC2467" s="14"/>
      <c r="FD2467" s="14"/>
      <c r="FE2467" s="14"/>
      <c r="FF2467" s="14"/>
      <c r="FG2467" s="14"/>
      <c r="FH2467" s="14"/>
      <c r="FI2467" s="14"/>
      <c r="FJ2467" s="14"/>
      <c r="FK2467" s="14"/>
      <c r="FL2467" s="14"/>
      <c r="FM2467" s="14"/>
      <c r="FN2467" s="14"/>
      <c r="FO2467" s="14"/>
      <c r="FP2467" s="14"/>
      <c r="FQ2467" s="14"/>
      <c r="FR2467" s="14"/>
      <c r="FS2467" s="14"/>
      <c r="FT2467" s="14"/>
      <c r="FU2467" s="14"/>
      <c r="FV2467" s="14"/>
      <c r="FW2467" s="14"/>
      <c r="FX2467" s="14"/>
      <c r="FY2467" s="14"/>
      <c r="FZ2467" s="14"/>
      <c r="GA2467" s="14"/>
      <c r="GB2467" s="14"/>
      <c r="GC2467" s="14"/>
      <c r="GD2467" s="14"/>
      <c r="GE2467" s="14"/>
      <c r="GF2467" s="14"/>
      <c r="GG2467" s="14"/>
      <c r="GH2467" s="14"/>
      <c r="GI2467" s="14"/>
      <c r="GJ2467" s="14"/>
      <c r="GK2467" s="14"/>
      <c r="GL2467" s="14"/>
      <c r="GM2467" s="14"/>
      <c r="GN2467" s="14"/>
      <c r="GO2467" s="14"/>
      <c r="GP2467" s="14"/>
      <c r="GQ2467" s="14"/>
      <c r="GR2467" s="14"/>
      <c r="GS2467" s="14"/>
      <c r="GT2467" s="14"/>
      <c r="GU2467" s="14"/>
      <c r="GV2467" s="14"/>
      <c r="GW2467" s="14"/>
      <c r="GX2467" s="14"/>
      <c r="GY2467" s="14"/>
      <c r="GZ2467" s="14"/>
      <c r="HA2467" s="14"/>
      <c r="HB2467" s="14"/>
      <c r="HC2467" s="14"/>
      <c r="HD2467" s="14"/>
      <c r="HE2467" s="14"/>
      <c r="HF2467" s="14"/>
      <c r="HG2467" s="14"/>
      <c r="HH2467" s="14"/>
      <c r="HI2467" s="14"/>
      <c r="HJ2467" s="14"/>
      <c r="HK2467" s="14"/>
      <c r="HL2467" s="14"/>
      <c r="HM2467" s="14"/>
      <c r="HN2467" s="14"/>
      <c r="HO2467" s="14"/>
      <c r="HP2467" s="14"/>
      <c r="HQ2467" s="14"/>
      <c r="HR2467" s="14"/>
      <c r="HS2467" s="14"/>
      <c r="HT2467" s="14"/>
      <c r="HU2467" s="14"/>
      <c r="HV2467" s="14"/>
      <c r="HW2467" s="14"/>
      <c r="HX2467" s="14"/>
      <c r="HY2467" s="14"/>
      <c r="HZ2467" s="14"/>
      <c r="IA2467" s="14"/>
      <c r="IB2467" s="14"/>
      <c r="IC2467" s="14"/>
      <c r="ID2467" s="14"/>
      <c r="IE2467" s="14"/>
      <c r="IF2467" s="14"/>
      <c r="IG2467" s="14"/>
      <c r="IH2467" s="14"/>
      <c r="II2467" s="14"/>
      <c r="IJ2467" s="14"/>
      <c r="IK2467" s="14"/>
      <c r="IL2467" s="14"/>
      <c r="IM2467" s="14"/>
      <c r="IN2467" s="14"/>
      <c r="IO2467" s="14"/>
      <c r="IP2467" s="14"/>
      <c r="IQ2467" s="14"/>
      <c r="IR2467" s="14"/>
      <c r="IS2467" s="14"/>
      <c r="IT2467" s="14"/>
    </row>
    <row r="2468" spans="1:254" x14ac:dyDescent="0.2">
      <c r="A2468" s="12">
        <v>500750</v>
      </c>
      <c r="B2468" s="4"/>
      <c r="C2468" s="13" t="s">
        <v>2237</v>
      </c>
      <c r="D2468" s="11">
        <v>46.7</v>
      </c>
      <c r="E2468" s="11">
        <v>46.7</v>
      </c>
      <c r="F2468" s="11"/>
      <c r="G2468" s="12">
        <v>4</v>
      </c>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C2468" s="14"/>
      <c r="AD2468" s="14"/>
      <c r="AE2468" s="14"/>
      <c r="AF2468" s="14"/>
      <c r="AG2468" s="14"/>
      <c r="AH2468" s="14"/>
      <c r="AI2468" s="14"/>
      <c r="AJ2468" s="14"/>
      <c r="AK2468" s="14"/>
      <c r="AL2468" s="14"/>
      <c r="AM2468" s="14"/>
      <c r="AN2468" s="14"/>
      <c r="AO2468" s="14"/>
      <c r="AP2468" s="14"/>
      <c r="AQ2468" s="14"/>
      <c r="AR2468" s="14"/>
      <c r="AS2468" s="14"/>
      <c r="AT2468" s="14"/>
      <c r="AU2468" s="14"/>
      <c r="AV2468" s="14"/>
      <c r="AW2468" s="14"/>
      <c r="AX2468" s="14"/>
      <c r="AY2468" s="14"/>
      <c r="AZ2468" s="14"/>
      <c r="BA2468" s="14"/>
      <c r="BB2468" s="14"/>
      <c r="BC2468" s="14"/>
      <c r="BD2468" s="14"/>
      <c r="BE2468" s="14"/>
      <c r="BF2468" s="14"/>
      <c r="BG2468" s="14"/>
      <c r="BH2468" s="14"/>
      <c r="BI2468" s="14"/>
      <c r="BJ2468" s="14"/>
      <c r="BK2468" s="14"/>
      <c r="BL2468" s="14"/>
      <c r="BM2468" s="14"/>
      <c r="BN2468" s="14"/>
      <c r="BO2468" s="14"/>
      <c r="BP2468" s="14"/>
      <c r="BQ2468" s="14"/>
      <c r="BR2468" s="14"/>
      <c r="BS2468" s="14"/>
      <c r="BT2468" s="14"/>
      <c r="BU2468" s="14"/>
      <c r="BV2468" s="14"/>
      <c r="BW2468" s="14"/>
      <c r="BX2468" s="14"/>
      <c r="BY2468" s="14"/>
      <c r="BZ2468" s="14"/>
      <c r="CA2468" s="14"/>
      <c r="CB2468" s="14"/>
      <c r="CC2468" s="14"/>
      <c r="CD2468" s="14"/>
      <c r="CE2468" s="14"/>
      <c r="CF2468" s="14"/>
      <c r="CG2468" s="14"/>
      <c r="CH2468" s="14"/>
      <c r="CI2468" s="14"/>
      <c r="CJ2468" s="14"/>
      <c r="CK2468" s="14"/>
      <c r="CL2468" s="14"/>
      <c r="CM2468" s="14"/>
      <c r="CN2468" s="14"/>
      <c r="CO2468" s="14"/>
      <c r="CP2468" s="14"/>
      <c r="CQ2468" s="14"/>
      <c r="CR2468" s="14"/>
      <c r="CS2468" s="14"/>
      <c r="CT2468" s="14"/>
      <c r="CU2468" s="14"/>
      <c r="CV2468" s="14"/>
      <c r="CW2468" s="14"/>
      <c r="CX2468" s="14"/>
      <c r="CY2468" s="14"/>
      <c r="CZ2468" s="14"/>
      <c r="DA2468" s="14"/>
      <c r="DB2468" s="14"/>
      <c r="DC2468" s="14"/>
      <c r="DD2468" s="14"/>
      <c r="DE2468" s="14"/>
      <c r="DF2468" s="14"/>
      <c r="DG2468" s="14"/>
      <c r="DH2468" s="14"/>
      <c r="DI2468" s="14"/>
      <c r="DJ2468" s="14"/>
      <c r="DK2468" s="14"/>
      <c r="DL2468" s="14"/>
      <c r="DM2468" s="14"/>
      <c r="DN2468" s="14"/>
      <c r="DO2468" s="14"/>
      <c r="DP2468" s="14"/>
      <c r="DQ2468" s="14"/>
      <c r="DR2468" s="14"/>
      <c r="DS2468" s="14"/>
      <c r="DT2468" s="14"/>
      <c r="DU2468" s="14"/>
      <c r="DV2468" s="14"/>
      <c r="DW2468" s="14"/>
      <c r="DX2468" s="14"/>
      <c r="DY2468" s="14"/>
      <c r="DZ2468" s="14"/>
      <c r="EA2468" s="14"/>
      <c r="EB2468" s="14"/>
      <c r="EC2468" s="14"/>
      <c r="ED2468" s="14"/>
      <c r="EE2468" s="14"/>
      <c r="EF2468" s="14"/>
      <c r="EG2468" s="14"/>
      <c r="EH2468" s="14"/>
      <c r="EI2468" s="14"/>
      <c r="EJ2468" s="14"/>
      <c r="EK2468" s="14"/>
      <c r="EL2468" s="14"/>
      <c r="EM2468" s="14"/>
      <c r="EN2468" s="14"/>
      <c r="EO2468" s="14"/>
      <c r="EP2468" s="14"/>
      <c r="EQ2468" s="14"/>
      <c r="ER2468" s="14"/>
      <c r="ES2468" s="14"/>
      <c r="ET2468" s="14"/>
      <c r="EU2468" s="14"/>
      <c r="EV2468" s="14"/>
      <c r="EW2468" s="14"/>
      <c r="EX2468" s="14"/>
      <c r="EY2468" s="14"/>
      <c r="EZ2468" s="14"/>
      <c r="FA2468" s="14"/>
      <c r="FB2468" s="14"/>
      <c r="FC2468" s="14"/>
      <c r="FD2468" s="14"/>
      <c r="FE2468" s="14"/>
      <c r="FF2468" s="14"/>
      <c r="FG2468" s="14"/>
      <c r="FH2468" s="14"/>
      <c r="FI2468" s="14"/>
      <c r="FJ2468" s="14"/>
      <c r="FK2468" s="14"/>
      <c r="FL2468" s="14"/>
      <c r="FM2468" s="14"/>
      <c r="FN2468" s="14"/>
      <c r="FO2468" s="14"/>
      <c r="FP2468" s="14"/>
      <c r="FQ2468" s="14"/>
      <c r="FR2468" s="14"/>
      <c r="FS2468" s="14"/>
      <c r="FT2468" s="14"/>
      <c r="FU2468" s="14"/>
      <c r="FV2468" s="14"/>
      <c r="FW2468" s="14"/>
      <c r="FX2468" s="14"/>
      <c r="FY2468" s="14"/>
      <c r="FZ2468" s="14"/>
      <c r="GA2468" s="14"/>
      <c r="GB2468" s="14"/>
      <c r="GC2468" s="14"/>
      <c r="GD2468" s="14"/>
      <c r="GE2468" s="14"/>
      <c r="GF2468" s="14"/>
      <c r="GG2468" s="14"/>
      <c r="GH2468" s="14"/>
      <c r="GI2468" s="14"/>
      <c r="GJ2468" s="14"/>
      <c r="GK2468" s="14"/>
      <c r="GL2468" s="14"/>
      <c r="GM2468" s="14"/>
      <c r="GN2468" s="14"/>
      <c r="GO2468" s="14"/>
      <c r="GP2468" s="14"/>
      <c r="GQ2468" s="14"/>
      <c r="GR2468" s="14"/>
      <c r="GS2468" s="14"/>
      <c r="GT2468" s="14"/>
      <c r="GU2468" s="14"/>
      <c r="GV2468" s="14"/>
      <c r="GW2468" s="14"/>
      <c r="GX2468" s="14"/>
      <c r="GY2468" s="14"/>
      <c r="GZ2468" s="14"/>
      <c r="HA2468" s="14"/>
      <c r="HB2468" s="14"/>
      <c r="HC2468" s="14"/>
      <c r="HD2468" s="14"/>
      <c r="HE2468" s="14"/>
      <c r="HF2468" s="14"/>
      <c r="HG2468" s="14"/>
      <c r="HH2468" s="14"/>
      <c r="HI2468" s="14"/>
      <c r="HJ2468" s="14"/>
      <c r="HK2468" s="14"/>
      <c r="HL2468" s="14"/>
      <c r="HM2468" s="14"/>
      <c r="HN2468" s="14"/>
      <c r="HO2468" s="14"/>
      <c r="HP2468" s="14"/>
      <c r="HQ2468" s="14"/>
      <c r="HR2468" s="14"/>
      <c r="HS2468" s="14"/>
      <c r="HT2468" s="14"/>
      <c r="HU2468" s="14"/>
      <c r="HV2468" s="14"/>
      <c r="HW2468" s="14"/>
      <c r="HX2468" s="14"/>
      <c r="HY2468" s="14"/>
      <c r="HZ2468" s="14"/>
      <c r="IA2468" s="14"/>
      <c r="IB2468" s="14"/>
      <c r="IC2468" s="14"/>
      <c r="ID2468" s="14"/>
      <c r="IE2468" s="14"/>
      <c r="IF2468" s="14"/>
      <c r="IG2468" s="14"/>
      <c r="IH2468" s="14"/>
      <c r="II2468" s="14"/>
      <c r="IJ2468" s="14"/>
      <c r="IK2468" s="14"/>
      <c r="IL2468" s="14"/>
      <c r="IM2468" s="14"/>
      <c r="IN2468" s="14"/>
      <c r="IO2468" s="14"/>
      <c r="IP2468" s="14"/>
      <c r="IQ2468" s="14"/>
      <c r="IR2468" s="14"/>
      <c r="IS2468" s="14"/>
      <c r="IT2468" s="14"/>
    </row>
    <row r="2469" spans="1:254" x14ac:dyDescent="0.2">
      <c r="A2469" s="12">
        <v>500755</v>
      </c>
      <c r="B2469" s="4"/>
      <c r="C2469" s="13" t="s">
        <v>2238</v>
      </c>
      <c r="D2469" s="11">
        <v>22.7</v>
      </c>
      <c r="E2469" s="11">
        <v>22.7</v>
      </c>
      <c r="F2469" s="11"/>
      <c r="G2469" s="12">
        <v>3</v>
      </c>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C2469" s="14"/>
      <c r="AD2469" s="14"/>
      <c r="AE2469" s="14"/>
      <c r="AF2469" s="14"/>
      <c r="AG2469" s="14"/>
      <c r="AH2469" s="14"/>
      <c r="AI2469" s="14"/>
      <c r="AJ2469" s="14"/>
      <c r="AK2469" s="14"/>
      <c r="AL2469" s="14"/>
      <c r="AM2469" s="14"/>
      <c r="AN2469" s="14"/>
      <c r="AO2469" s="14"/>
      <c r="AP2469" s="14"/>
      <c r="AQ2469" s="14"/>
      <c r="AR2469" s="14"/>
      <c r="AS2469" s="14"/>
      <c r="AT2469" s="14"/>
      <c r="AU2469" s="14"/>
      <c r="AV2469" s="14"/>
      <c r="AW2469" s="14"/>
      <c r="AX2469" s="14"/>
      <c r="AY2469" s="14"/>
      <c r="AZ2469" s="14"/>
      <c r="BA2469" s="14"/>
      <c r="BB2469" s="14"/>
      <c r="BC2469" s="14"/>
      <c r="BD2469" s="14"/>
      <c r="BE2469" s="14"/>
      <c r="BF2469" s="14"/>
      <c r="BG2469" s="14"/>
      <c r="BH2469" s="14"/>
      <c r="BI2469" s="14"/>
      <c r="BJ2469" s="14"/>
      <c r="BK2469" s="14"/>
      <c r="BL2469" s="14"/>
      <c r="BM2469" s="14"/>
      <c r="BN2469" s="14"/>
      <c r="BO2469" s="14"/>
      <c r="BP2469" s="14"/>
      <c r="BQ2469" s="14"/>
      <c r="BR2469" s="14"/>
      <c r="BS2469" s="14"/>
      <c r="BT2469" s="14"/>
      <c r="BU2469" s="14"/>
      <c r="BV2469" s="14"/>
      <c r="BW2469" s="14"/>
      <c r="BX2469" s="14"/>
      <c r="BY2469" s="14"/>
      <c r="BZ2469" s="14"/>
      <c r="CA2469" s="14"/>
      <c r="CB2469" s="14"/>
      <c r="CC2469" s="14"/>
      <c r="CD2469" s="14"/>
      <c r="CE2469" s="14"/>
      <c r="CF2469" s="14"/>
      <c r="CG2469" s="14"/>
      <c r="CH2469" s="14"/>
      <c r="CI2469" s="14"/>
      <c r="CJ2469" s="14"/>
      <c r="CK2469" s="14"/>
      <c r="CL2469" s="14"/>
      <c r="CM2469" s="14"/>
      <c r="CN2469" s="14"/>
      <c r="CO2469" s="14"/>
      <c r="CP2469" s="14"/>
      <c r="CQ2469" s="14"/>
      <c r="CR2469" s="14"/>
      <c r="CS2469" s="14"/>
      <c r="CT2469" s="14"/>
      <c r="CU2469" s="14"/>
      <c r="CV2469" s="14"/>
      <c r="CW2469" s="14"/>
      <c r="CX2469" s="14"/>
      <c r="CY2469" s="14"/>
      <c r="CZ2469" s="14"/>
      <c r="DA2469" s="14"/>
      <c r="DB2469" s="14"/>
      <c r="DC2469" s="14"/>
      <c r="DD2469" s="14"/>
      <c r="DE2469" s="14"/>
      <c r="DF2469" s="14"/>
      <c r="DG2469" s="14"/>
      <c r="DH2469" s="14"/>
      <c r="DI2469" s="14"/>
      <c r="DJ2469" s="14"/>
      <c r="DK2469" s="14"/>
      <c r="DL2469" s="14"/>
      <c r="DM2469" s="14"/>
      <c r="DN2469" s="14"/>
      <c r="DO2469" s="14"/>
      <c r="DP2469" s="14"/>
      <c r="DQ2469" s="14"/>
      <c r="DR2469" s="14"/>
      <c r="DS2469" s="14"/>
      <c r="DT2469" s="14"/>
      <c r="DU2469" s="14"/>
      <c r="DV2469" s="14"/>
      <c r="DW2469" s="14"/>
      <c r="DX2469" s="14"/>
      <c r="DY2469" s="14"/>
      <c r="DZ2469" s="14"/>
      <c r="EA2469" s="14"/>
      <c r="EB2469" s="14"/>
      <c r="EC2469" s="14"/>
      <c r="ED2469" s="14"/>
      <c r="EE2469" s="14"/>
      <c r="EF2469" s="14"/>
      <c r="EG2469" s="14"/>
      <c r="EH2469" s="14"/>
      <c r="EI2469" s="14"/>
      <c r="EJ2469" s="14"/>
      <c r="EK2469" s="14"/>
      <c r="EL2469" s="14"/>
      <c r="EM2469" s="14"/>
      <c r="EN2469" s="14"/>
      <c r="EO2469" s="14"/>
      <c r="EP2469" s="14"/>
      <c r="EQ2469" s="14"/>
      <c r="ER2469" s="14"/>
      <c r="ES2469" s="14"/>
      <c r="ET2469" s="14"/>
      <c r="EU2469" s="14"/>
      <c r="EV2469" s="14"/>
      <c r="EW2469" s="14"/>
      <c r="EX2469" s="14"/>
      <c r="EY2469" s="14"/>
      <c r="EZ2469" s="14"/>
      <c r="FA2469" s="14"/>
      <c r="FB2469" s="14"/>
      <c r="FC2469" s="14"/>
      <c r="FD2469" s="14"/>
      <c r="FE2469" s="14"/>
      <c r="FF2469" s="14"/>
      <c r="FG2469" s="14"/>
      <c r="FH2469" s="14"/>
      <c r="FI2469" s="14"/>
      <c r="FJ2469" s="14"/>
      <c r="FK2469" s="14"/>
      <c r="FL2469" s="14"/>
      <c r="FM2469" s="14"/>
      <c r="FN2469" s="14"/>
      <c r="FO2469" s="14"/>
      <c r="FP2469" s="14"/>
      <c r="FQ2469" s="14"/>
      <c r="FR2469" s="14"/>
      <c r="FS2469" s="14"/>
      <c r="FT2469" s="14"/>
      <c r="FU2469" s="14"/>
      <c r="FV2469" s="14"/>
      <c r="FW2469" s="14"/>
      <c r="FX2469" s="14"/>
      <c r="FY2469" s="14"/>
      <c r="FZ2469" s="14"/>
      <c r="GA2469" s="14"/>
      <c r="GB2469" s="14"/>
      <c r="GC2469" s="14"/>
      <c r="GD2469" s="14"/>
      <c r="GE2469" s="14"/>
      <c r="GF2469" s="14"/>
      <c r="GG2469" s="14"/>
      <c r="GH2469" s="14"/>
      <c r="GI2469" s="14"/>
      <c r="GJ2469" s="14"/>
      <c r="GK2469" s="14"/>
      <c r="GL2469" s="14"/>
      <c r="GM2469" s="14"/>
      <c r="GN2469" s="14"/>
      <c r="GO2469" s="14"/>
      <c r="GP2469" s="14"/>
      <c r="GQ2469" s="14"/>
      <c r="GR2469" s="14"/>
      <c r="GS2469" s="14"/>
      <c r="GT2469" s="14"/>
      <c r="GU2469" s="14"/>
      <c r="GV2469" s="14"/>
      <c r="GW2469" s="14"/>
      <c r="GX2469" s="14"/>
      <c r="GY2469" s="14"/>
      <c r="GZ2469" s="14"/>
      <c r="HA2469" s="14"/>
      <c r="HB2469" s="14"/>
      <c r="HC2469" s="14"/>
      <c r="HD2469" s="14"/>
      <c r="HE2469" s="14"/>
      <c r="HF2469" s="14"/>
      <c r="HG2469" s="14"/>
      <c r="HH2469" s="14"/>
      <c r="HI2469" s="14"/>
      <c r="HJ2469" s="14"/>
      <c r="HK2469" s="14"/>
      <c r="HL2469" s="14"/>
      <c r="HM2469" s="14"/>
      <c r="HN2469" s="14"/>
      <c r="HO2469" s="14"/>
      <c r="HP2469" s="14"/>
      <c r="HQ2469" s="14"/>
      <c r="HR2469" s="14"/>
      <c r="HS2469" s="14"/>
      <c r="HT2469" s="14"/>
      <c r="HU2469" s="14"/>
      <c r="HV2469" s="14"/>
      <c r="HW2469" s="14"/>
      <c r="HX2469" s="14"/>
      <c r="HY2469" s="14"/>
      <c r="HZ2469" s="14"/>
      <c r="IA2469" s="14"/>
      <c r="IB2469" s="14"/>
      <c r="IC2469" s="14"/>
      <c r="ID2469" s="14"/>
      <c r="IE2469" s="14"/>
      <c r="IF2469" s="14"/>
      <c r="IG2469" s="14"/>
      <c r="IH2469" s="14"/>
      <c r="II2469" s="14"/>
      <c r="IJ2469" s="14"/>
      <c r="IK2469" s="14"/>
      <c r="IL2469" s="14"/>
      <c r="IM2469" s="14"/>
      <c r="IN2469" s="14"/>
      <c r="IO2469" s="14"/>
      <c r="IP2469" s="14"/>
      <c r="IQ2469" s="14"/>
      <c r="IR2469" s="14"/>
      <c r="IS2469" s="14"/>
      <c r="IT2469" s="14"/>
    </row>
    <row r="2470" spans="1:254" x14ac:dyDescent="0.2">
      <c r="A2470" s="12">
        <v>500760</v>
      </c>
      <c r="B2470" s="4"/>
      <c r="C2470" s="13" t="s">
        <v>2239</v>
      </c>
      <c r="D2470" s="11">
        <v>30.2</v>
      </c>
      <c r="E2470" s="11">
        <v>30.2</v>
      </c>
      <c r="F2470" s="11"/>
      <c r="G2470" s="12">
        <v>3</v>
      </c>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C2470" s="14"/>
      <c r="AD2470" s="14"/>
      <c r="AE2470" s="14"/>
      <c r="AF2470" s="14"/>
      <c r="AG2470" s="14"/>
      <c r="AH2470" s="14"/>
      <c r="AI2470" s="14"/>
      <c r="AJ2470" s="14"/>
      <c r="AK2470" s="14"/>
      <c r="AL2470" s="14"/>
      <c r="AM2470" s="14"/>
      <c r="AN2470" s="14"/>
      <c r="AO2470" s="14"/>
      <c r="AP2470" s="14"/>
      <c r="AQ2470" s="14"/>
      <c r="AR2470" s="14"/>
      <c r="AS2470" s="14"/>
      <c r="AT2470" s="14"/>
      <c r="AU2470" s="14"/>
      <c r="AV2470" s="14"/>
      <c r="AW2470" s="14"/>
      <c r="AX2470" s="14"/>
      <c r="AY2470" s="14"/>
      <c r="AZ2470" s="14"/>
      <c r="BA2470" s="14"/>
      <c r="BB2470" s="14"/>
      <c r="BC2470" s="14"/>
      <c r="BD2470" s="14"/>
      <c r="BE2470" s="14"/>
      <c r="BF2470" s="14"/>
      <c r="BG2470" s="14"/>
      <c r="BH2470" s="14"/>
      <c r="BI2470" s="14"/>
      <c r="BJ2470" s="14"/>
      <c r="BK2470" s="14"/>
      <c r="BL2470" s="14"/>
      <c r="BM2470" s="14"/>
      <c r="BN2470" s="14"/>
      <c r="BO2470" s="14"/>
      <c r="BP2470" s="14"/>
      <c r="BQ2470" s="14"/>
      <c r="BR2470" s="14"/>
      <c r="BS2470" s="14"/>
      <c r="BT2470" s="14"/>
      <c r="BU2470" s="14"/>
      <c r="BV2470" s="14"/>
      <c r="BW2470" s="14"/>
      <c r="BX2470" s="14"/>
      <c r="BY2470" s="14"/>
      <c r="BZ2470" s="14"/>
      <c r="CA2470" s="14"/>
      <c r="CB2470" s="14"/>
      <c r="CC2470" s="14"/>
      <c r="CD2470" s="14"/>
      <c r="CE2470" s="14"/>
      <c r="CF2470" s="14"/>
      <c r="CG2470" s="14"/>
      <c r="CH2470" s="14"/>
      <c r="CI2470" s="14"/>
      <c r="CJ2470" s="14"/>
      <c r="CK2470" s="14"/>
      <c r="CL2470" s="14"/>
      <c r="CM2470" s="14"/>
      <c r="CN2470" s="14"/>
      <c r="CO2470" s="14"/>
      <c r="CP2470" s="14"/>
      <c r="CQ2470" s="14"/>
      <c r="CR2470" s="14"/>
      <c r="CS2470" s="14"/>
      <c r="CT2470" s="14"/>
      <c r="CU2470" s="14"/>
      <c r="CV2470" s="14"/>
      <c r="CW2470" s="14"/>
      <c r="CX2470" s="14"/>
      <c r="CY2470" s="14"/>
      <c r="CZ2470" s="14"/>
      <c r="DA2470" s="14"/>
      <c r="DB2470" s="14"/>
      <c r="DC2470" s="14"/>
      <c r="DD2470" s="14"/>
      <c r="DE2470" s="14"/>
      <c r="DF2470" s="14"/>
      <c r="DG2470" s="14"/>
      <c r="DH2470" s="14"/>
      <c r="DI2470" s="14"/>
      <c r="DJ2470" s="14"/>
      <c r="DK2470" s="14"/>
      <c r="DL2470" s="14"/>
      <c r="DM2470" s="14"/>
      <c r="DN2470" s="14"/>
      <c r="DO2470" s="14"/>
      <c r="DP2470" s="14"/>
      <c r="DQ2470" s="14"/>
      <c r="DR2470" s="14"/>
      <c r="DS2470" s="14"/>
      <c r="DT2470" s="14"/>
      <c r="DU2470" s="14"/>
      <c r="DV2470" s="14"/>
      <c r="DW2470" s="14"/>
      <c r="DX2470" s="14"/>
      <c r="DY2470" s="14"/>
      <c r="DZ2470" s="14"/>
      <c r="EA2470" s="14"/>
      <c r="EB2470" s="14"/>
      <c r="EC2470" s="14"/>
      <c r="ED2470" s="14"/>
      <c r="EE2470" s="14"/>
      <c r="EF2470" s="14"/>
      <c r="EG2470" s="14"/>
      <c r="EH2470" s="14"/>
      <c r="EI2470" s="14"/>
      <c r="EJ2470" s="14"/>
      <c r="EK2470" s="14"/>
      <c r="EL2470" s="14"/>
      <c r="EM2470" s="14"/>
      <c r="EN2470" s="14"/>
      <c r="EO2470" s="14"/>
      <c r="EP2470" s="14"/>
      <c r="EQ2470" s="14"/>
      <c r="ER2470" s="14"/>
      <c r="ES2470" s="14"/>
      <c r="ET2470" s="14"/>
      <c r="EU2470" s="14"/>
      <c r="EV2470" s="14"/>
      <c r="EW2470" s="14"/>
      <c r="EX2470" s="14"/>
      <c r="EY2470" s="14"/>
      <c r="EZ2470" s="14"/>
      <c r="FA2470" s="14"/>
      <c r="FB2470" s="14"/>
      <c r="FC2470" s="14"/>
      <c r="FD2470" s="14"/>
      <c r="FE2470" s="14"/>
      <c r="FF2470" s="14"/>
      <c r="FG2470" s="14"/>
      <c r="FH2470" s="14"/>
      <c r="FI2470" s="14"/>
      <c r="FJ2470" s="14"/>
      <c r="FK2470" s="14"/>
      <c r="FL2470" s="14"/>
      <c r="FM2470" s="14"/>
      <c r="FN2470" s="14"/>
      <c r="FO2470" s="14"/>
      <c r="FP2470" s="14"/>
      <c r="FQ2470" s="14"/>
      <c r="FR2470" s="14"/>
      <c r="FS2470" s="14"/>
      <c r="FT2470" s="14"/>
      <c r="FU2470" s="14"/>
      <c r="FV2470" s="14"/>
      <c r="FW2470" s="14"/>
      <c r="FX2470" s="14"/>
      <c r="FY2470" s="14"/>
      <c r="FZ2470" s="14"/>
      <c r="GA2470" s="14"/>
      <c r="GB2470" s="14"/>
      <c r="GC2470" s="14"/>
      <c r="GD2470" s="14"/>
      <c r="GE2470" s="14"/>
      <c r="GF2470" s="14"/>
      <c r="GG2470" s="14"/>
      <c r="GH2470" s="14"/>
      <c r="GI2470" s="14"/>
      <c r="GJ2470" s="14"/>
      <c r="GK2470" s="14"/>
      <c r="GL2470" s="14"/>
      <c r="GM2470" s="14"/>
      <c r="GN2470" s="14"/>
      <c r="GO2470" s="14"/>
      <c r="GP2470" s="14"/>
      <c r="GQ2470" s="14"/>
      <c r="GR2470" s="14"/>
      <c r="GS2470" s="14"/>
      <c r="GT2470" s="14"/>
      <c r="GU2470" s="14"/>
      <c r="GV2470" s="14"/>
      <c r="GW2470" s="14"/>
      <c r="GX2470" s="14"/>
      <c r="GY2470" s="14"/>
      <c r="GZ2470" s="14"/>
      <c r="HA2470" s="14"/>
      <c r="HB2470" s="14"/>
      <c r="HC2470" s="14"/>
      <c r="HD2470" s="14"/>
      <c r="HE2470" s="14"/>
      <c r="HF2470" s="14"/>
      <c r="HG2470" s="14"/>
      <c r="HH2470" s="14"/>
      <c r="HI2470" s="14"/>
      <c r="HJ2470" s="14"/>
      <c r="HK2470" s="14"/>
      <c r="HL2470" s="14"/>
      <c r="HM2470" s="14"/>
      <c r="HN2470" s="14"/>
      <c r="HO2470" s="14"/>
      <c r="HP2470" s="14"/>
      <c r="HQ2470" s="14"/>
      <c r="HR2470" s="14"/>
      <c r="HS2470" s="14"/>
      <c r="HT2470" s="14"/>
      <c r="HU2470" s="14"/>
      <c r="HV2470" s="14"/>
      <c r="HW2470" s="14"/>
      <c r="HX2470" s="14"/>
      <c r="HY2470" s="14"/>
      <c r="HZ2470" s="14"/>
      <c r="IA2470" s="14"/>
      <c r="IB2470" s="14"/>
      <c r="IC2470" s="14"/>
      <c r="ID2470" s="14"/>
      <c r="IE2470" s="14"/>
      <c r="IF2470" s="14"/>
      <c r="IG2470" s="14"/>
      <c r="IH2470" s="14"/>
      <c r="II2470" s="14"/>
      <c r="IJ2470" s="14"/>
      <c r="IK2470" s="14"/>
      <c r="IL2470" s="14"/>
      <c r="IM2470" s="14"/>
      <c r="IN2470" s="14"/>
      <c r="IO2470" s="14"/>
      <c r="IP2470" s="14"/>
      <c r="IQ2470" s="14"/>
      <c r="IR2470" s="14"/>
      <c r="IS2470" s="14"/>
      <c r="IT2470" s="14"/>
    </row>
    <row r="2471" spans="1:254" x14ac:dyDescent="0.2">
      <c r="A2471" s="12">
        <v>500765</v>
      </c>
      <c r="B2471" s="4"/>
      <c r="C2471" s="13" t="s">
        <v>2240</v>
      </c>
      <c r="D2471" s="11">
        <v>16</v>
      </c>
      <c r="E2471" s="11">
        <v>16</v>
      </c>
      <c r="F2471" s="11"/>
      <c r="G2471" s="12">
        <v>3</v>
      </c>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C2471" s="14"/>
      <c r="AD2471" s="14"/>
      <c r="AE2471" s="14"/>
      <c r="AF2471" s="14"/>
      <c r="AG2471" s="14"/>
      <c r="AH2471" s="14"/>
      <c r="AI2471" s="14"/>
      <c r="AJ2471" s="14"/>
      <c r="AK2471" s="14"/>
      <c r="AL2471" s="14"/>
      <c r="AM2471" s="14"/>
      <c r="AN2471" s="14"/>
      <c r="AO2471" s="14"/>
      <c r="AP2471" s="14"/>
      <c r="AQ2471" s="14"/>
      <c r="AR2471" s="14"/>
      <c r="AS2471" s="14"/>
      <c r="AT2471" s="14"/>
      <c r="AU2471" s="14"/>
      <c r="AV2471" s="14"/>
      <c r="AW2471" s="14"/>
      <c r="AX2471" s="14"/>
      <c r="AY2471" s="14"/>
      <c r="AZ2471" s="14"/>
      <c r="BA2471" s="14"/>
      <c r="BB2471" s="14"/>
      <c r="BC2471" s="14"/>
      <c r="BD2471" s="14"/>
      <c r="BE2471" s="14"/>
      <c r="BF2471" s="14"/>
      <c r="BG2471" s="14"/>
      <c r="BH2471" s="14"/>
      <c r="BI2471" s="14"/>
      <c r="BJ2471" s="14"/>
      <c r="BK2471" s="14"/>
      <c r="BL2471" s="14"/>
      <c r="BM2471" s="14"/>
      <c r="BN2471" s="14"/>
      <c r="BO2471" s="14"/>
      <c r="BP2471" s="14"/>
      <c r="BQ2471" s="14"/>
      <c r="BR2471" s="14"/>
      <c r="BS2471" s="14"/>
      <c r="BT2471" s="14"/>
      <c r="BU2471" s="14"/>
      <c r="BV2471" s="14"/>
      <c r="BW2471" s="14"/>
      <c r="BX2471" s="14"/>
      <c r="BY2471" s="14"/>
      <c r="BZ2471" s="14"/>
      <c r="CA2471" s="14"/>
      <c r="CB2471" s="14"/>
      <c r="CC2471" s="14"/>
      <c r="CD2471" s="14"/>
      <c r="CE2471" s="14"/>
      <c r="CF2471" s="14"/>
      <c r="CG2471" s="14"/>
      <c r="CH2471" s="14"/>
      <c r="CI2471" s="14"/>
      <c r="CJ2471" s="14"/>
      <c r="CK2471" s="14"/>
      <c r="CL2471" s="14"/>
      <c r="CM2471" s="14"/>
      <c r="CN2471" s="14"/>
      <c r="CO2471" s="14"/>
      <c r="CP2471" s="14"/>
      <c r="CQ2471" s="14"/>
      <c r="CR2471" s="14"/>
      <c r="CS2471" s="14"/>
      <c r="CT2471" s="14"/>
      <c r="CU2471" s="14"/>
      <c r="CV2471" s="14"/>
      <c r="CW2471" s="14"/>
      <c r="CX2471" s="14"/>
      <c r="CY2471" s="14"/>
      <c r="CZ2471" s="14"/>
      <c r="DA2471" s="14"/>
      <c r="DB2471" s="14"/>
      <c r="DC2471" s="14"/>
      <c r="DD2471" s="14"/>
      <c r="DE2471" s="14"/>
      <c r="DF2471" s="14"/>
      <c r="DG2471" s="14"/>
      <c r="DH2471" s="14"/>
      <c r="DI2471" s="14"/>
      <c r="DJ2471" s="14"/>
      <c r="DK2471" s="14"/>
      <c r="DL2471" s="14"/>
      <c r="DM2471" s="14"/>
      <c r="DN2471" s="14"/>
      <c r="DO2471" s="14"/>
      <c r="DP2471" s="14"/>
      <c r="DQ2471" s="14"/>
      <c r="DR2471" s="14"/>
      <c r="DS2471" s="14"/>
      <c r="DT2471" s="14"/>
      <c r="DU2471" s="14"/>
      <c r="DV2471" s="14"/>
      <c r="DW2471" s="14"/>
      <c r="DX2471" s="14"/>
      <c r="DY2471" s="14"/>
      <c r="DZ2471" s="14"/>
      <c r="EA2471" s="14"/>
      <c r="EB2471" s="14"/>
      <c r="EC2471" s="14"/>
      <c r="ED2471" s="14"/>
      <c r="EE2471" s="14"/>
      <c r="EF2471" s="14"/>
      <c r="EG2471" s="14"/>
      <c r="EH2471" s="14"/>
      <c r="EI2471" s="14"/>
      <c r="EJ2471" s="14"/>
      <c r="EK2471" s="14"/>
      <c r="EL2471" s="14"/>
      <c r="EM2471" s="14"/>
      <c r="EN2471" s="14"/>
      <c r="EO2471" s="14"/>
      <c r="EP2471" s="14"/>
      <c r="EQ2471" s="14"/>
      <c r="ER2471" s="14"/>
      <c r="ES2471" s="14"/>
      <c r="ET2471" s="14"/>
      <c r="EU2471" s="14"/>
      <c r="EV2471" s="14"/>
      <c r="EW2471" s="14"/>
      <c r="EX2471" s="14"/>
      <c r="EY2471" s="14"/>
      <c r="EZ2471" s="14"/>
      <c r="FA2471" s="14"/>
      <c r="FB2471" s="14"/>
      <c r="FC2471" s="14"/>
      <c r="FD2471" s="14"/>
      <c r="FE2471" s="14"/>
      <c r="FF2471" s="14"/>
      <c r="FG2471" s="14"/>
      <c r="FH2471" s="14"/>
      <c r="FI2471" s="14"/>
      <c r="FJ2471" s="14"/>
      <c r="FK2471" s="14"/>
      <c r="FL2471" s="14"/>
      <c r="FM2471" s="14"/>
      <c r="FN2471" s="14"/>
      <c r="FO2471" s="14"/>
      <c r="FP2471" s="14"/>
      <c r="FQ2471" s="14"/>
      <c r="FR2471" s="14"/>
      <c r="FS2471" s="14"/>
      <c r="FT2471" s="14"/>
      <c r="FU2471" s="14"/>
      <c r="FV2471" s="14"/>
      <c r="FW2471" s="14"/>
      <c r="FX2471" s="14"/>
      <c r="FY2471" s="14"/>
      <c r="FZ2471" s="14"/>
      <c r="GA2471" s="14"/>
      <c r="GB2471" s="14"/>
      <c r="GC2471" s="14"/>
      <c r="GD2471" s="14"/>
      <c r="GE2471" s="14"/>
      <c r="GF2471" s="14"/>
      <c r="GG2471" s="14"/>
      <c r="GH2471" s="14"/>
      <c r="GI2471" s="14"/>
      <c r="GJ2471" s="14"/>
      <c r="GK2471" s="14"/>
      <c r="GL2471" s="14"/>
      <c r="GM2471" s="14"/>
      <c r="GN2471" s="14"/>
      <c r="GO2471" s="14"/>
      <c r="GP2471" s="14"/>
      <c r="GQ2471" s="14"/>
      <c r="GR2471" s="14"/>
      <c r="GS2471" s="14"/>
      <c r="GT2471" s="14"/>
      <c r="GU2471" s="14"/>
      <c r="GV2471" s="14"/>
      <c r="GW2471" s="14"/>
      <c r="GX2471" s="14"/>
      <c r="GY2471" s="14"/>
      <c r="GZ2471" s="14"/>
      <c r="HA2471" s="14"/>
      <c r="HB2471" s="14"/>
      <c r="HC2471" s="14"/>
      <c r="HD2471" s="14"/>
      <c r="HE2471" s="14"/>
      <c r="HF2471" s="14"/>
      <c r="HG2471" s="14"/>
      <c r="HH2471" s="14"/>
      <c r="HI2471" s="14"/>
      <c r="HJ2471" s="14"/>
      <c r="HK2471" s="14"/>
      <c r="HL2471" s="14"/>
      <c r="HM2471" s="14"/>
      <c r="HN2471" s="14"/>
      <c r="HO2471" s="14"/>
      <c r="HP2471" s="14"/>
      <c r="HQ2471" s="14"/>
      <c r="HR2471" s="14"/>
      <c r="HS2471" s="14"/>
      <c r="HT2471" s="14"/>
      <c r="HU2471" s="14"/>
      <c r="HV2471" s="14"/>
      <c r="HW2471" s="14"/>
      <c r="HX2471" s="14"/>
      <c r="HY2471" s="14"/>
      <c r="HZ2471" s="14"/>
      <c r="IA2471" s="14"/>
      <c r="IB2471" s="14"/>
      <c r="IC2471" s="14"/>
      <c r="ID2471" s="14"/>
      <c r="IE2471" s="14"/>
      <c r="IF2471" s="14"/>
      <c r="IG2471" s="14"/>
      <c r="IH2471" s="14"/>
      <c r="II2471" s="14"/>
      <c r="IJ2471" s="14"/>
      <c r="IK2471" s="14"/>
      <c r="IL2471" s="14"/>
      <c r="IM2471" s="14"/>
      <c r="IN2471" s="14"/>
      <c r="IO2471" s="14"/>
      <c r="IP2471" s="14"/>
      <c r="IQ2471" s="14"/>
      <c r="IR2471" s="14"/>
      <c r="IS2471" s="14"/>
      <c r="IT2471" s="14"/>
    </row>
    <row r="2472" spans="1:254" x14ac:dyDescent="0.2">
      <c r="A2472" s="12">
        <v>500770</v>
      </c>
      <c r="B2472" s="4"/>
      <c r="C2472" s="13" t="s">
        <v>2241</v>
      </c>
      <c r="D2472" s="11">
        <v>16</v>
      </c>
      <c r="E2472" s="11">
        <v>16</v>
      </c>
      <c r="F2472" s="11"/>
      <c r="G2472" s="12">
        <v>3</v>
      </c>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C2472" s="14"/>
      <c r="AD2472" s="14"/>
      <c r="AE2472" s="14"/>
      <c r="AF2472" s="14"/>
      <c r="AG2472" s="14"/>
      <c r="AH2472" s="14"/>
      <c r="AI2472" s="14"/>
      <c r="AJ2472" s="14"/>
      <c r="AK2472" s="14"/>
      <c r="AL2472" s="14"/>
      <c r="AM2472" s="14"/>
      <c r="AN2472" s="14"/>
      <c r="AO2472" s="14"/>
      <c r="AP2472" s="14"/>
      <c r="AQ2472" s="14"/>
      <c r="AR2472" s="14"/>
      <c r="AS2472" s="14"/>
      <c r="AT2472" s="14"/>
      <c r="AU2472" s="14"/>
      <c r="AV2472" s="14"/>
      <c r="AW2472" s="14"/>
      <c r="AX2472" s="14"/>
      <c r="AY2472" s="14"/>
      <c r="AZ2472" s="14"/>
      <c r="BA2472" s="14"/>
      <c r="BB2472" s="14"/>
      <c r="BC2472" s="14"/>
      <c r="BD2472" s="14"/>
      <c r="BE2472" s="14"/>
      <c r="BF2472" s="14"/>
      <c r="BG2472" s="14"/>
      <c r="BH2472" s="14"/>
      <c r="BI2472" s="14"/>
      <c r="BJ2472" s="14"/>
      <c r="BK2472" s="14"/>
      <c r="BL2472" s="14"/>
      <c r="BM2472" s="14"/>
      <c r="BN2472" s="14"/>
      <c r="BO2472" s="14"/>
      <c r="BP2472" s="14"/>
      <c r="BQ2472" s="14"/>
      <c r="BR2472" s="14"/>
      <c r="BS2472" s="14"/>
      <c r="BT2472" s="14"/>
      <c r="BU2472" s="14"/>
      <c r="BV2472" s="14"/>
      <c r="BW2472" s="14"/>
      <c r="BX2472" s="14"/>
      <c r="BY2472" s="14"/>
      <c r="BZ2472" s="14"/>
      <c r="CA2472" s="14"/>
      <c r="CB2472" s="14"/>
      <c r="CC2472" s="14"/>
      <c r="CD2472" s="14"/>
      <c r="CE2472" s="14"/>
      <c r="CF2472" s="14"/>
      <c r="CG2472" s="14"/>
      <c r="CH2472" s="14"/>
      <c r="CI2472" s="14"/>
      <c r="CJ2472" s="14"/>
      <c r="CK2472" s="14"/>
      <c r="CL2472" s="14"/>
      <c r="CM2472" s="14"/>
      <c r="CN2472" s="14"/>
      <c r="CO2472" s="14"/>
      <c r="CP2472" s="14"/>
      <c r="CQ2472" s="14"/>
      <c r="CR2472" s="14"/>
      <c r="CS2472" s="14"/>
      <c r="CT2472" s="14"/>
      <c r="CU2472" s="14"/>
      <c r="CV2472" s="14"/>
      <c r="CW2472" s="14"/>
      <c r="CX2472" s="14"/>
      <c r="CY2472" s="14"/>
      <c r="CZ2472" s="14"/>
      <c r="DA2472" s="14"/>
      <c r="DB2472" s="14"/>
      <c r="DC2472" s="14"/>
      <c r="DD2472" s="14"/>
      <c r="DE2472" s="14"/>
      <c r="DF2472" s="14"/>
      <c r="DG2472" s="14"/>
      <c r="DH2472" s="14"/>
      <c r="DI2472" s="14"/>
      <c r="DJ2472" s="14"/>
      <c r="DK2472" s="14"/>
      <c r="DL2472" s="14"/>
      <c r="DM2472" s="14"/>
      <c r="DN2472" s="14"/>
      <c r="DO2472" s="14"/>
      <c r="DP2472" s="14"/>
      <c r="DQ2472" s="14"/>
      <c r="DR2472" s="14"/>
      <c r="DS2472" s="14"/>
      <c r="DT2472" s="14"/>
      <c r="DU2472" s="14"/>
      <c r="DV2472" s="14"/>
      <c r="DW2472" s="14"/>
      <c r="DX2472" s="14"/>
      <c r="DY2472" s="14"/>
      <c r="DZ2472" s="14"/>
      <c r="EA2472" s="14"/>
      <c r="EB2472" s="14"/>
      <c r="EC2472" s="14"/>
      <c r="ED2472" s="14"/>
      <c r="EE2472" s="14"/>
      <c r="EF2472" s="14"/>
      <c r="EG2472" s="14"/>
      <c r="EH2472" s="14"/>
      <c r="EI2472" s="14"/>
      <c r="EJ2472" s="14"/>
      <c r="EK2472" s="14"/>
      <c r="EL2472" s="14"/>
      <c r="EM2472" s="14"/>
      <c r="EN2472" s="14"/>
      <c r="EO2472" s="14"/>
      <c r="EP2472" s="14"/>
      <c r="EQ2472" s="14"/>
      <c r="ER2472" s="14"/>
      <c r="ES2472" s="14"/>
      <c r="ET2472" s="14"/>
      <c r="EU2472" s="14"/>
      <c r="EV2472" s="14"/>
      <c r="EW2472" s="14"/>
      <c r="EX2472" s="14"/>
      <c r="EY2472" s="14"/>
      <c r="EZ2472" s="14"/>
      <c r="FA2472" s="14"/>
      <c r="FB2472" s="14"/>
      <c r="FC2472" s="14"/>
      <c r="FD2472" s="14"/>
      <c r="FE2472" s="14"/>
      <c r="FF2472" s="14"/>
      <c r="FG2472" s="14"/>
      <c r="FH2472" s="14"/>
      <c r="FI2472" s="14"/>
      <c r="FJ2472" s="14"/>
      <c r="FK2472" s="14"/>
      <c r="FL2472" s="14"/>
      <c r="FM2472" s="14"/>
      <c r="FN2472" s="14"/>
      <c r="FO2472" s="14"/>
      <c r="FP2472" s="14"/>
      <c r="FQ2472" s="14"/>
      <c r="FR2472" s="14"/>
      <c r="FS2472" s="14"/>
      <c r="FT2472" s="14"/>
      <c r="FU2472" s="14"/>
      <c r="FV2472" s="14"/>
      <c r="FW2472" s="14"/>
      <c r="FX2472" s="14"/>
      <c r="FY2472" s="14"/>
      <c r="FZ2472" s="14"/>
      <c r="GA2472" s="14"/>
      <c r="GB2472" s="14"/>
      <c r="GC2472" s="14"/>
      <c r="GD2472" s="14"/>
      <c r="GE2472" s="14"/>
      <c r="GF2472" s="14"/>
      <c r="GG2472" s="14"/>
      <c r="GH2472" s="14"/>
      <c r="GI2472" s="14"/>
      <c r="GJ2472" s="14"/>
      <c r="GK2472" s="14"/>
      <c r="GL2472" s="14"/>
      <c r="GM2472" s="14"/>
      <c r="GN2472" s="14"/>
      <c r="GO2472" s="14"/>
      <c r="GP2472" s="14"/>
      <c r="GQ2472" s="14"/>
      <c r="GR2472" s="14"/>
      <c r="GS2472" s="14"/>
      <c r="GT2472" s="14"/>
      <c r="GU2472" s="14"/>
      <c r="GV2472" s="14"/>
      <c r="GW2472" s="14"/>
      <c r="GX2472" s="14"/>
      <c r="GY2472" s="14"/>
      <c r="GZ2472" s="14"/>
      <c r="HA2472" s="14"/>
      <c r="HB2472" s="14"/>
      <c r="HC2472" s="14"/>
      <c r="HD2472" s="14"/>
      <c r="HE2472" s="14"/>
      <c r="HF2472" s="14"/>
      <c r="HG2472" s="14"/>
      <c r="HH2472" s="14"/>
      <c r="HI2472" s="14"/>
      <c r="HJ2472" s="14"/>
      <c r="HK2472" s="14"/>
      <c r="HL2472" s="14"/>
      <c r="HM2472" s="14"/>
      <c r="HN2472" s="14"/>
      <c r="HO2472" s="14"/>
      <c r="HP2472" s="14"/>
      <c r="HQ2472" s="14"/>
      <c r="HR2472" s="14"/>
      <c r="HS2472" s="14"/>
      <c r="HT2472" s="14"/>
      <c r="HU2472" s="14"/>
      <c r="HV2472" s="14"/>
      <c r="HW2472" s="14"/>
      <c r="HX2472" s="14"/>
      <c r="HY2472" s="14"/>
      <c r="HZ2472" s="14"/>
      <c r="IA2472" s="14"/>
      <c r="IB2472" s="14"/>
      <c r="IC2472" s="14"/>
      <c r="ID2472" s="14"/>
      <c r="IE2472" s="14"/>
      <c r="IF2472" s="14"/>
      <c r="IG2472" s="14"/>
      <c r="IH2472" s="14"/>
      <c r="II2472" s="14"/>
      <c r="IJ2472" s="14"/>
      <c r="IK2472" s="14"/>
      <c r="IL2472" s="14"/>
      <c r="IM2472" s="14"/>
      <c r="IN2472" s="14"/>
      <c r="IO2472" s="14"/>
      <c r="IP2472" s="14"/>
      <c r="IQ2472" s="14"/>
      <c r="IR2472" s="14"/>
      <c r="IS2472" s="14"/>
      <c r="IT2472" s="14"/>
    </row>
    <row r="2473" spans="1:254" x14ac:dyDescent="0.2">
      <c r="A2473" s="12">
        <v>500775</v>
      </c>
      <c r="B2473" s="4"/>
      <c r="C2473" s="19" t="s">
        <v>2242</v>
      </c>
      <c r="D2473" s="11">
        <v>8</v>
      </c>
      <c r="E2473" s="11">
        <v>8</v>
      </c>
      <c r="F2473" s="11"/>
      <c r="G2473" s="12">
        <v>3</v>
      </c>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C2473" s="14"/>
      <c r="AD2473" s="14"/>
      <c r="AE2473" s="14"/>
      <c r="AF2473" s="14"/>
      <c r="AG2473" s="14"/>
      <c r="AH2473" s="14"/>
      <c r="AI2473" s="14"/>
      <c r="AJ2473" s="14"/>
      <c r="AK2473" s="14"/>
      <c r="AL2473" s="14"/>
      <c r="AM2473" s="14"/>
      <c r="AN2473" s="14"/>
      <c r="AO2473" s="14"/>
      <c r="AP2473" s="14"/>
      <c r="AQ2473" s="14"/>
      <c r="AR2473" s="14"/>
      <c r="AS2473" s="14"/>
      <c r="AT2473" s="14"/>
      <c r="AU2473" s="14"/>
      <c r="AV2473" s="14"/>
      <c r="AW2473" s="14"/>
      <c r="AX2473" s="14"/>
      <c r="AY2473" s="14"/>
      <c r="AZ2473" s="14"/>
      <c r="BA2473" s="14"/>
      <c r="BB2473" s="14"/>
      <c r="BC2473" s="14"/>
      <c r="BD2473" s="14"/>
      <c r="BE2473" s="14"/>
      <c r="BF2473" s="14"/>
      <c r="BG2473" s="14"/>
      <c r="BH2473" s="14"/>
      <c r="BI2473" s="14"/>
      <c r="BJ2473" s="14"/>
      <c r="BK2473" s="14"/>
      <c r="BL2473" s="14"/>
      <c r="BM2473" s="14"/>
      <c r="BN2473" s="14"/>
      <c r="BO2473" s="14"/>
      <c r="BP2473" s="14"/>
      <c r="BQ2473" s="14"/>
      <c r="BR2473" s="14"/>
      <c r="BS2473" s="14"/>
      <c r="BT2473" s="14"/>
      <c r="BU2473" s="14"/>
      <c r="BV2473" s="14"/>
      <c r="BW2473" s="14"/>
      <c r="BX2473" s="14"/>
      <c r="BY2473" s="14"/>
      <c r="BZ2473" s="14"/>
      <c r="CA2473" s="14"/>
      <c r="CB2473" s="14"/>
      <c r="CC2473" s="14"/>
      <c r="CD2473" s="14"/>
      <c r="CE2473" s="14"/>
      <c r="CF2473" s="14"/>
      <c r="CG2473" s="14"/>
      <c r="CH2473" s="14"/>
      <c r="CI2473" s="14"/>
      <c r="CJ2473" s="14"/>
      <c r="CK2473" s="14"/>
      <c r="CL2473" s="14"/>
      <c r="CM2473" s="14"/>
      <c r="CN2473" s="14"/>
      <c r="CO2473" s="14"/>
      <c r="CP2473" s="14"/>
      <c r="CQ2473" s="14"/>
      <c r="CR2473" s="14"/>
      <c r="CS2473" s="14"/>
      <c r="CT2473" s="14"/>
      <c r="CU2473" s="14"/>
      <c r="CV2473" s="14"/>
      <c r="CW2473" s="14"/>
      <c r="CX2473" s="14"/>
      <c r="CY2473" s="14"/>
      <c r="CZ2473" s="14"/>
      <c r="DA2473" s="14"/>
      <c r="DB2473" s="14"/>
      <c r="DC2473" s="14"/>
      <c r="DD2473" s="14"/>
      <c r="DE2473" s="14"/>
      <c r="DF2473" s="14"/>
      <c r="DG2473" s="14"/>
      <c r="DH2473" s="14"/>
      <c r="DI2473" s="14"/>
      <c r="DJ2473" s="14"/>
      <c r="DK2473" s="14"/>
      <c r="DL2473" s="14"/>
      <c r="DM2473" s="14"/>
      <c r="DN2473" s="14"/>
      <c r="DO2473" s="14"/>
      <c r="DP2473" s="14"/>
      <c r="DQ2473" s="14"/>
      <c r="DR2473" s="14"/>
      <c r="DS2473" s="14"/>
      <c r="DT2473" s="14"/>
      <c r="DU2473" s="14"/>
      <c r="DV2473" s="14"/>
      <c r="DW2473" s="14"/>
      <c r="DX2473" s="14"/>
      <c r="DY2473" s="14"/>
      <c r="DZ2473" s="14"/>
      <c r="EA2473" s="14"/>
      <c r="EB2473" s="14"/>
      <c r="EC2473" s="14"/>
      <c r="ED2473" s="14"/>
      <c r="EE2473" s="14"/>
      <c r="EF2473" s="14"/>
      <c r="EG2473" s="14"/>
      <c r="EH2473" s="14"/>
      <c r="EI2473" s="14"/>
      <c r="EJ2473" s="14"/>
      <c r="EK2473" s="14"/>
      <c r="EL2473" s="14"/>
      <c r="EM2473" s="14"/>
      <c r="EN2473" s="14"/>
      <c r="EO2473" s="14"/>
      <c r="EP2473" s="14"/>
      <c r="EQ2473" s="14"/>
      <c r="ER2473" s="14"/>
      <c r="ES2473" s="14"/>
      <c r="ET2473" s="14"/>
      <c r="EU2473" s="14"/>
      <c r="EV2473" s="14"/>
      <c r="EW2473" s="14"/>
      <c r="EX2473" s="14"/>
      <c r="EY2473" s="14"/>
      <c r="EZ2473" s="14"/>
      <c r="FA2473" s="14"/>
      <c r="FB2473" s="14"/>
      <c r="FC2473" s="14"/>
      <c r="FD2473" s="14"/>
      <c r="FE2473" s="14"/>
      <c r="FF2473" s="14"/>
      <c r="FG2473" s="14"/>
      <c r="FH2473" s="14"/>
      <c r="FI2473" s="14"/>
      <c r="FJ2473" s="14"/>
      <c r="FK2473" s="14"/>
      <c r="FL2473" s="14"/>
      <c r="FM2473" s="14"/>
      <c r="FN2473" s="14"/>
      <c r="FO2473" s="14"/>
      <c r="FP2473" s="14"/>
      <c r="FQ2473" s="14"/>
      <c r="FR2473" s="14"/>
      <c r="FS2473" s="14"/>
      <c r="FT2473" s="14"/>
      <c r="FU2473" s="14"/>
      <c r="FV2473" s="14"/>
      <c r="FW2473" s="14"/>
      <c r="FX2473" s="14"/>
      <c r="FY2473" s="14"/>
      <c r="FZ2473" s="14"/>
      <c r="GA2473" s="14"/>
      <c r="GB2473" s="14"/>
      <c r="GC2473" s="14"/>
      <c r="GD2473" s="14"/>
      <c r="GE2473" s="14"/>
      <c r="GF2473" s="14"/>
      <c r="GG2473" s="14"/>
      <c r="GH2473" s="14"/>
      <c r="GI2473" s="14"/>
      <c r="GJ2473" s="14"/>
      <c r="GK2473" s="14"/>
      <c r="GL2473" s="14"/>
      <c r="GM2473" s="14"/>
      <c r="GN2473" s="14"/>
      <c r="GO2473" s="14"/>
      <c r="GP2473" s="14"/>
      <c r="GQ2473" s="14"/>
      <c r="GR2473" s="14"/>
      <c r="GS2473" s="14"/>
      <c r="GT2473" s="14"/>
      <c r="GU2473" s="14"/>
      <c r="GV2473" s="14"/>
      <c r="GW2473" s="14"/>
      <c r="GX2473" s="14"/>
      <c r="GY2473" s="14"/>
      <c r="GZ2473" s="14"/>
      <c r="HA2473" s="14"/>
      <c r="HB2473" s="14"/>
      <c r="HC2473" s="14"/>
      <c r="HD2473" s="14"/>
      <c r="HE2473" s="14"/>
      <c r="HF2473" s="14"/>
      <c r="HG2473" s="14"/>
      <c r="HH2473" s="14"/>
      <c r="HI2473" s="14"/>
      <c r="HJ2473" s="14"/>
      <c r="HK2473" s="14"/>
      <c r="HL2473" s="14"/>
      <c r="HM2473" s="14"/>
      <c r="HN2473" s="14"/>
      <c r="HO2473" s="14"/>
      <c r="HP2473" s="14"/>
      <c r="HQ2473" s="14"/>
      <c r="HR2473" s="14"/>
      <c r="HS2473" s="14"/>
      <c r="HT2473" s="14"/>
      <c r="HU2473" s="14"/>
      <c r="HV2473" s="14"/>
      <c r="HW2473" s="14"/>
      <c r="HX2473" s="14"/>
      <c r="HY2473" s="14"/>
      <c r="HZ2473" s="14"/>
      <c r="IA2473" s="14"/>
      <c r="IB2473" s="14"/>
      <c r="IC2473" s="14"/>
      <c r="ID2473" s="14"/>
      <c r="IE2473" s="14"/>
      <c r="IF2473" s="14"/>
      <c r="IG2473" s="14"/>
      <c r="IH2473" s="14"/>
      <c r="II2473" s="14"/>
      <c r="IJ2473" s="14"/>
      <c r="IK2473" s="14"/>
      <c r="IL2473" s="14"/>
      <c r="IM2473" s="14"/>
      <c r="IN2473" s="14"/>
      <c r="IO2473" s="14"/>
      <c r="IP2473" s="14"/>
      <c r="IQ2473" s="14"/>
      <c r="IR2473" s="14"/>
      <c r="IS2473" s="14"/>
      <c r="IT2473" s="14"/>
    </row>
    <row r="2474" spans="1:254" ht="40.5" x14ac:dyDescent="0.2">
      <c r="A2474" s="12">
        <v>500780</v>
      </c>
      <c r="B2474" s="4"/>
      <c r="C2474" s="13" t="s">
        <v>2243</v>
      </c>
      <c r="D2474" s="11">
        <v>42</v>
      </c>
      <c r="E2474" s="11">
        <v>42</v>
      </c>
      <c r="F2474" s="11"/>
      <c r="G2474" s="12">
        <v>3</v>
      </c>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C2474" s="14"/>
      <c r="AD2474" s="14"/>
      <c r="AE2474" s="14"/>
      <c r="AF2474" s="14"/>
      <c r="AG2474" s="14"/>
      <c r="AH2474" s="14"/>
      <c r="AI2474" s="14"/>
      <c r="AJ2474" s="14"/>
      <c r="AK2474" s="14"/>
      <c r="AL2474" s="14"/>
      <c r="AM2474" s="14"/>
      <c r="AN2474" s="14"/>
      <c r="AO2474" s="14"/>
      <c r="AP2474" s="14"/>
      <c r="AQ2474" s="14"/>
      <c r="AR2474" s="14"/>
      <c r="AS2474" s="14"/>
      <c r="AT2474" s="14"/>
      <c r="AU2474" s="14"/>
      <c r="AV2474" s="14"/>
      <c r="AW2474" s="14"/>
      <c r="AX2474" s="14"/>
      <c r="AY2474" s="14"/>
      <c r="AZ2474" s="14"/>
      <c r="BA2474" s="14"/>
      <c r="BB2474" s="14"/>
      <c r="BC2474" s="14"/>
      <c r="BD2474" s="14"/>
      <c r="BE2474" s="14"/>
      <c r="BF2474" s="14"/>
      <c r="BG2474" s="14"/>
      <c r="BH2474" s="14"/>
      <c r="BI2474" s="14"/>
      <c r="BJ2474" s="14"/>
      <c r="BK2474" s="14"/>
      <c r="BL2474" s="14"/>
      <c r="BM2474" s="14"/>
      <c r="BN2474" s="14"/>
      <c r="BO2474" s="14"/>
      <c r="BP2474" s="14"/>
      <c r="BQ2474" s="14"/>
      <c r="BR2474" s="14"/>
      <c r="BS2474" s="14"/>
      <c r="BT2474" s="14"/>
      <c r="BU2474" s="14"/>
      <c r="BV2474" s="14"/>
      <c r="BW2474" s="14"/>
      <c r="BX2474" s="14"/>
      <c r="BY2474" s="14"/>
      <c r="BZ2474" s="14"/>
      <c r="CA2474" s="14"/>
      <c r="CB2474" s="14"/>
      <c r="CC2474" s="14"/>
      <c r="CD2474" s="14"/>
      <c r="CE2474" s="14"/>
      <c r="CF2474" s="14"/>
      <c r="CG2474" s="14"/>
      <c r="CH2474" s="14"/>
      <c r="CI2474" s="14"/>
      <c r="CJ2474" s="14"/>
      <c r="CK2474" s="14"/>
      <c r="CL2474" s="14"/>
      <c r="CM2474" s="14"/>
      <c r="CN2474" s="14"/>
      <c r="CO2474" s="14"/>
      <c r="CP2474" s="14"/>
      <c r="CQ2474" s="14"/>
      <c r="CR2474" s="14"/>
      <c r="CS2474" s="14"/>
      <c r="CT2474" s="14"/>
      <c r="CU2474" s="14"/>
      <c r="CV2474" s="14"/>
      <c r="CW2474" s="14"/>
      <c r="CX2474" s="14"/>
      <c r="CY2474" s="14"/>
      <c r="CZ2474" s="14"/>
      <c r="DA2474" s="14"/>
      <c r="DB2474" s="14"/>
      <c r="DC2474" s="14"/>
      <c r="DD2474" s="14"/>
      <c r="DE2474" s="14"/>
      <c r="DF2474" s="14"/>
      <c r="DG2474" s="14"/>
      <c r="DH2474" s="14"/>
      <c r="DI2474" s="14"/>
      <c r="DJ2474" s="14"/>
      <c r="DK2474" s="14"/>
      <c r="DL2474" s="14"/>
      <c r="DM2474" s="14"/>
      <c r="DN2474" s="14"/>
      <c r="DO2474" s="14"/>
      <c r="DP2474" s="14"/>
      <c r="DQ2474" s="14"/>
      <c r="DR2474" s="14"/>
      <c r="DS2474" s="14"/>
      <c r="DT2474" s="14"/>
      <c r="DU2474" s="14"/>
      <c r="DV2474" s="14"/>
      <c r="DW2474" s="14"/>
      <c r="DX2474" s="14"/>
      <c r="DY2474" s="14"/>
      <c r="DZ2474" s="14"/>
      <c r="EA2474" s="14"/>
      <c r="EB2474" s="14"/>
      <c r="EC2474" s="14"/>
      <c r="ED2474" s="14"/>
      <c r="EE2474" s="14"/>
      <c r="EF2474" s="14"/>
      <c r="EG2474" s="14"/>
      <c r="EH2474" s="14"/>
      <c r="EI2474" s="14"/>
      <c r="EJ2474" s="14"/>
      <c r="EK2474" s="14"/>
      <c r="EL2474" s="14"/>
      <c r="EM2474" s="14"/>
      <c r="EN2474" s="14"/>
      <c r="EO2474" s="14"/>
      <c r="EP2474" s="14"/>
      <c r="EQ2474" s="14"/>
      <c r="ER2474" s="14"/>
      <c r="ES2474" s="14"/>
      <c r="ET2474" s="14"/>
      <c r="EU2474" s="14"/>
      <c r="EV2474" s="14"/>
      <c r="EW2474" s="14"/>
      <c r="EX2474" s="14"/>
      <c r="EY2474" s="14"/>
      <c r="EZ2474" s="14"/>
      <c r="FA2474" s="14"/>
      <c r="FB2474" s="14"/>
      <c r="FC2474" s="14"/>
      <c r="FD2474" s="14"/>
      <c r="FE2474" s="14"/>
      <c r="FF2474" s="14"/>
      <c r="FG2474" s="14"/>
      <c r="FH2474" s="14"/>
      <c r="FI2474" s="14"/>
      <c r="FJ2474" s="14"/>
      <c r="FK2474" s="14"/>
      <c r="FL2474" s="14"/>
      <c r="FM2474" s="14"/>
      <c r="FN2474" s="14"/>
      <c r="FO2474" s="14"/>
      <c r="FP2474" s="14"/>
      <c r="FQ2474" s="14"/>
      <c r="FR2474" s="14"/>
      <c r="FS2474" s="14"/>
      <c r="FT2474" s="14"/>
      <c r="FU2474" s="14"/>
      <c r="FV2474" s="14"/>
      <c r="FW2474" s="14"/>
      <c r="FX2474" s="14"/>
      <c r="FY2474" s="14"/>
      <c r="FZ2474" s="14"/>
      <c r="GA2474" s="14"/>
      <c r="GB2474" s="14"/>
      <c r="GC2474" s="14"/>
      <c r="GD2474" s="14"/>
      <c r="GE2474" s="14"/>
      <c r="GF2474" s="14"/>
      <c r="GG2474" s="14"/>
      <c r="GH2474" s="14"/>
      <c r="GI2474" s="14"/>
      <c r="GJ2474" s="14"/>
      <c r="GK2474" s="14"/>
      <c r="GL2474" s="14"/>
      <c r="GM2474" s="14"/>
      <c r="GN2474" s="14"/>
      <c r="GO2474" s="14"/>
      <c r="GP2474" s="14"/>
      <c r="GQ2474" s="14"/>
      <c r="GR2474" s="14"/>
      <c r="GS2474" s="14"/>
      <c r="GT2474" s="14"/>
      <c r="GU2474" s="14"/>
      <c r="GV2474" s="14"/>
      <c r="GW2474" s="14"/>
      <c r="GX2474" s="14"/>
      <c r="GY2474" s="14"/>
      <c r="GZ2474" s="14"/>
      <c r="HA2474" s="14"/>
      <c r="HB2474" s="14"/>
      <c r="HC2474" s="14"/>
      <c r="HD2474" s="14"/>
      <c r="HE2474" s="14"/>
      <c r="HF2474" s="14"/>
      <c r="HG2474" s="14"/>
      <c r="HH2474" s="14"/>
      <c r="HI2474" s="14"/>
      <c r="HJ2474" s="14"/>
      <c r="HK2474" s="14"/>
      <c r="HL2474" s="14"/>
      <c r="HM2474" s="14"/>
      <c r="HN2474" s="14"/>
      <c r="HO2474" s="14"/>
      <c r="HP2474" s="14"/>
      <c r="HQ2474" s="14"/>
      <c r="HR2474" s="14"/>
      <c r="HS2474" s="14"/>
      <c r="HT2474" s="14"/>
      <c r="HU2474" s="14"/>
      <c r="HV2474" s="14"/>
      <c r="HW2474" s="14"/>
      <c r="HX2474" s="14"/>
      <c r="HY2474" s="14"/>
      <c r="HZ2474" s="14"/>
      <c r="IA2474" s="14"/>
      <c r="IB2474" s="14"/>
      <c r="IC2474" s="14"/>
      <c r="ID2474" s="14"/>
      <c r="IE2474" s="14"/>
      <c r="IF2474" s="14"/>
      <c r="IG2474" s="14"/>
      <c r="IH2474" s="14"/>
      <c r="II2474" s="14"/>
      <c r="IJ2474" s="14"/>
      <c r="IK2474" s="14"/>
      <c r="IL2474" s="14"/>
      <c r="IM2474" s="14"/>
      <c r="IN2474" s="14"/>
      <c r="IO2474" s="14"/>
      <c r="IP2474" s="14"/>
      <c r="IQ2474" s="14"/>
      <c r="IR2474" s="14"/>
      <c r="IS2474" s="14"/>
      <c r="IT2474" s="14"/>
    </row>
    <row r="2475" spans="1:254" x14ac:dyDescent="0.2">
      <c r="A2475" s="12">
        <v>500785</v>
      </c>
      <c r="B2475" s="4"/>
      <c r="C2475" s="13" t="s">
        <v>2244</v>
      </c>
      <c r="D2475" s="11">
        <v>49.5</v>
      </c>
      <c r="E2475" s="11">
        <v>49.5</v>
      </c>
      <c r="F2475" s="11"/>
      <c r="G2475" s="12">
        <v>3</v>
      </c>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C2475" s="14"/>
      <c r="AD2475" s="14"/>
      <c r="AE2475" s="14"/>
      <c r="AF2475" s="14"/>
      <c r="AG2475" s="14"/>
      <c r="AH2475" s="14"/>
      <c r="AI2475" s="14"/>
      <c r="AJ2475" s="14"/>
      <c r="AK2475" s="14"/>
      <c r="AL2475" s="14"/>
      <c r="AM2475" s="14"/>
      <c r="AN2475" s="14"/>
      <c r="AO2475" s="14"/>
      <c r="AP2475" s="14"/>
      <c r="AQ2475" s="14"/>
      <c r="AR2475" s="14"/>
      <c r="AS2475" s="14"/>
      <c r="AT2475" s="14"/>
      <c r="AU2475" s="14"/>
      <c r="AV2475" s="14"/>
      <c r="AW2475" s="14"/>
      <c r="AX2475" s="14"/>
      <c r="AY2475" s="14"/>
      <c r="AZ2475" s="14"/>
      <c r="BA2475" s="14"/>
      <c r="BB2475" s="14"/>
      <c r="BC2475" s="14"/>
      <c r="BD2475" s="14"/>
      <c r="BE2475" s="14"/>
      <c r="BF2475" s="14"/>
      <c r="BG2475" s="14"/>
      <c r="BH2475" s="14"/>
      <c r="BI2475" s="14"/>
      <c r="BJ2475" s="14"/>
      <c r="BK2475" s="14"/>
      <c r="BL2475" s="14"/>
      <c r="BM2475" s="14"/>
      <c r="BN2475" s="14"/>
      <c r="BO2475" s="14"/>
      <c r="BP2475" s="14"/>
      <c r="BQ2475" s="14"/>
      <c r="BR2475" s="14"/>
      <c r="BS2475" s="14"/>
      <c r="BT2475" s="14"/>
      <c r="BU2475" s="14"/>
      <c r="BV2475" s="14"/>
      <c r="BW2475" s="14"/>
      <c r="BX2475" s="14"/>
      <c r="BY2475" s="14"/>
      <c r="BZ2475" s="14"/>
      <c r="CA2475" s="14"/>
      <c r="CB2475" s="14"/>
      <c r="CC2475" s="14"/>
      <c r="CD2475" s="14"/>
      <c r="CE2475" s="14"/>
      <c r="CF2475" s="14"/>
      <c r="CG2475" s="14"/>
      <c r="CH2475" s="14"/>
      <c r="CI2475" s="14"/>
      <c r="CJ2475" s="14"/>
      <c r="CK2475" s="14"/>
      <c r="CL2475" s="14"/>
      <c r="CM2475" s="14"/>
      <c r="CN2475" s="14"/>
      <c r="CO2475" s="14"/>
      <c r="CP2475" s="14"/>
      <c r="CQ2475" s="14"/>
      <c r="CR2475" s="14"/>
      <c r="CS2475" s="14"/>
      <c r="CT2475" s="14"/>
      <c r="CU2475" s="14"/>
      <c r="CV2475" s="14"/>
      <c r="CW2475" s="14"/>
      <c r="CX2475" s="14"/>
      <c r="CY2475" s="14"/>
      <c r="CZ2475" s="14"/>
      <c r="DA2475" s="14"/>
      <c r="DB2475" s="14"/>
      <c r="DC2475" s="14"/>
      <c r="DD2475" s="14"/>
      <c r="DE2475" s="14"/>
      <c r="DF2475" s="14"/>
      <c r="DG2475" s="14"/>
      <c r="DH2475" s="14"/>
      <c r="DI2475" s="14"/>
      <c r="DJ2475" s="14"/>
      <c r="DK2475" s="14"/>
      <c r="DL2475" s="14"/>
      <c r="DM2475" s="14"/>
      <c r="DN2475" s="14"/>
      <c r="DO2475" s="14"/>
      <c r="DP2475" s="14"/>
      <c r="DQ2475" s="14"/>
      <c r="DR2475" s="14"/>
      <c r="DS2475" s="14"/>
      <c r="DT2475" s="14"/>
      <c r="DU2475" s="14"/>
      <c r="DV2475" s="14"/>
      <c r="DW2475" s="14"/>
      <c r="DX2475" s="14"/>
      <c r="DY2475" s="14"/>
      <c r="DZ2475" s="14"/>
      <c r="EA2475" s="14"/>
      <c r="EB2475" s="14"/>
      <c r="EC2475" s="14"/>
      <c r="ED2475" s="14"/>
      <c r="EE2475" s="14"/>
      <c r="EF2475" s="14"/>
      <c r="EG2475" s="14"/>
      <c r="EH2475" s="14"/>
      <c r="EI2475" s="14"/>
      <c r="EJ2475" s="14"/>
      <c r="EK2475" s="14"/>
      <c r="EL2475" s="14"/>
      <c r="EM2475" s="14"/>
      <c r="EN2475" s="14"/>
      <c r="EO2475" s="14"/>
      <c r="EP2475" s="14"/>
      <c r="EQ2475" s="14"/>
      <c r="ER2475" s="14"/>
      <c r="ES2475" s="14"/>
      <c r="ET2475" s="14"/>
      <c r="EU2475" s="14"/>
      <c r="EV2475" s="14"/>
      <c r="EW2475" s="14"/>
      <c r="EX2475" s="14"/>
      <c r="EY2475" s="14"/>
      <c r="EZ2475" s="14"/>
      <c r="FA2475" s="14"/>
      <c r="FB2475" s="14"/>
      <c r="FC2475" s="14"/>
      <c r="FD2475" s="14"/>
      <c r="FE2475" s="14"/>
      <c r="FF2475" s="14"/>
      <c r="FG2475" s="14"/>
      <c r="FH2475" s="14"/>
      <c r="FI2475" s="14"/>
      <c r="FJ2475" s="14"/>
      <c r="FK2475" s="14"/>
      <c r="FL2475" s="14"/>
      <c r="FM2475" s="14"/>
      <c r="FN2475" s="14"/>
      <c r="FO2475" s="14"/>
      <c r="FP2475" s="14"/>
      <c r="FQ2475" s="14"/>
      <c r="FR2475" s="14"/>
      <c r="FS2475" s="14"/>
      <c r="FT2475" s="14"/>
      <c r="FU2475" s="14"/>
      <c r="FV2475" s="14"/>
      <c r="FW2475" s="14"/>
      <c r="FX2475" s="14"/>
      <c r="FY2475" s="14"/>
      <c r="FZ2475" s="14"/>
      <c r="GA2475" s="14"/>
      <c r="GB2475" s="14"/>
      <c r="GC2475" s="14"/>
      <c r="GD2475" s="14"/>
      <c r="GE2475" s="14"/>
      <c r="GF2475" s="14"/>
      <c r="GG2475" s="14"/>
      <c r="GH2475" s="14"/>
      <c r="GI2475" s="14"/>
      <c r="GJ2475" s="14"/>
      <c r="GK2475" s="14"/>
      <c r="GL2475" s="14"/>
      <c r="GM2475" s="14"/>
      <c r="GN2475" s="14"/>
      <c r="GO2475" s="14"/>
      <c r="GP2475" s="14"/>
      <c r="GQ2475" s="14"/>
      <c r="GR2475" s="14"/>
      <c r="GS2475" s="14"/>
      <c r="GT2475" s="14"/>
      <c r="GU2475" s="14"/>
      <c r="GV2475" s="14"/>
      <c r="GW2475" s="14"/>
      <c r="GX2475" s="14"/>
      <c r="GY2475" s="14"/>
      <c r="GZ2475" s="14"/>
      <c r="HA2475" s="14"/>
      <c r="HB2475" s="14"/>
      <c r="HC2475" s="14"/>
      <c r="HD2475" s="14"/>
      <c r="HE2475" s="14"/>
      <c r="HF2475" s="14"/>
      <c r="HG2475" s="14"/>
      <c r="HH2475" s="14"/>
      <c r="HI2475" s="14"/>
      <c r="HJ2475" s="14"/>
      <c r="HK2475" s="14"/>
      <c r="HL2475" s="14"/>
      <c r="HM2475" s="14"/>
      <c r="HN2475" s="14"/>
      <c r="HO2475" s="14"/>
      <c r="HP2475" s="14"/>
      <c r="HQ2475" s="14"/>
      <c r="HR2475" s="14"/>
      <c r="HS2475" s="14"/>
      <c r="HT2475" s="14"/>
      <c r="HU2475" s="14"/>
      <c r="HV2475" s="14"/>
      <c r="HW2475" s="14"/>
      <c r="HX2475" s="14"/>
      <c r="HY2475" s="14"/>
      <c r="HZ2475" s="14"/>
      <c r="IA2475" s="14"/>
      <c r="IB2475" s="14"/>
      <c r="IC2475" s="14"/>
      <c r="ID2475" s="14"/>
      <c r="IE2475" s="14"/>
      <c r="IF2475" s="14"/>
      <c r="IG2475" s="14"/>
      <c r="IH2475" s="14"/>
      <c r="II2475" s="14"/>
      <c r="IJ2475" s="14"/>
      <c r="IK2475" s="14"/>
      <c r="IL2475" s="14"/>
      <c r="IM2475" s="14"/>
      <c r="IN2475" s="14"/>
      <c r="IO2475" s="14"/>
      <c r="IP2475" s="14"/>
      <c r="IQ2475" s="14"/>
      <c r="IR2475" s="14"/>
      <c r="IS2475" s="14"/>
      <c r="IT2475" s="14"/>
    </row>
    <row r="2476" spans="1:254" x14ac:dyDescent="0.2">
      <c r="A2476" s="2">
        <v>500790</v>
      </c>
      <c r="B2476" s="4"/>
      <c r="C2476" s="5" t="s">
        <v>2245</v>
      </c>
      <c r="D2476" s="3">
        <v>80</v>
      </c>
      <c r="E2476" s="11">
        <v>80</v>
      </c>
      <c r="F2476" s="3"/>
      <c r="G2476" s="2">
        <v>3</v>
      </c>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C2476" s="14"/>
      <c r="AD2476" s="14"/>
      <c r="AE2476" s="14"/>
      <c r="AF2476" s="14"/>
      <c r="AG2476" s="14"/>
      <c r="AH2476" s="14"/>
      <c r="AI2476" s="14"/>
      <c r="AJ2476" s="14"/>
      <c r="AK2476" s="14"/>
      <c r="AL2476" s="14"/>
      <c r="AM2476" s="14"/>
      <c r="AN2476" s="14"/>
      <c r="AO2476" s="14"/>
      <c r="AP2476" s="14"/>
      <c r="AQ2476" s="14"/>
      <c r="AR2476" s="14"/>
      <c r="AS2476" s="14"/>
      <c r="AT2476" s="14"/>
      <c r="AU2476" s="14"/>
      <c r="AV2476" s="14"/>
      <c r="AW2476" s="14"/>
      <c r="AX2476" s="14"/>
      <c r="AY2476" s="14"/>
      <c r="AZ2476" s="14"/>
      <c r="BA2476" s="14"/>
      <c r="BB2476" s="14"/>
      <c r="BC2476" s="14"/>
      <c r="BD2476" s="14"/>
      <c r="BE2476" s="14"/>
      <c r="BF2476" s="14"/>
      <c r="BG2476" s="14"/>
      <c r="BH2476" s="14"/>
      <c r="BI2476" s="14"/>
      <c r="BJ2476" s="14"/>
      <c r="BK2476" s="14"/>
      <c r="BL2476" s="14"/>
      <c r="BM2476" s="14"/>
      <c r="BN2476" s="14"/>
      <c r="BO2476" s="14"/>
      <c r="BP2476" s="14"/>
      <c r="BQ2476" s="14"/>
      <c r="BR2476" s="14"/>
      <c r="BS2476" s="14"/>
      <c r="BT2476" s="14"/>
      <c r="BU2476" s="14"/>
      <c r="BV2476" s="14"/>
      <c r="BW2476" s="14"/>
      <c r="BX2476" s="14"/>
      <c r="BY2476" s="14"/>
      <c r="BZ2476" s="14"/>
      <c r="CA2476" s="14"/>
      <c r="CB2476" s="14"/>
      <c r="CC2476" s="14"/>
      <c r="CD2476" s="14"/>
      <c r="CE2476" s="14"/>
      <c r="CF2476" s="14"/>
      <c r="CG2476" s="14"/>
      <c r="CH2476" s="14"/>
      <c r="CI2476" s="14"/>
      <c r="CJ2476" s="14"/>
      <c r="CK2476" s="14"/>
      <c r="CL2476" s="14"/>
      <c r="CM2476" s="14"/>
      <c r="CN2476" s="14"/>
      <c r="CO2476" s="14"/>
      <c r="CP2476" s="14"/>
      <c r="CQ2476" s="14"/>
      <c r="CR2476" s="14"/>
      <c r="CS2476" s="14"/>
      <c r="CT2476" s="14"/>
      <c r="CU2476" s="14"/>
      <c r="CV2476" s="14"/>
      <c r="CW2476" s="14"/>
      <c r="CX2476" s="14"/>
      <c r="CY2476" s="14"/>
      <c r="CZ2476" s="14"/>
      <c r="DA2476" s="14"/>
      <c r="DB2476" s="14"/>
      <c r="DC2476" s="14"/>
      <c r="DD2476" s="14"/>
      <c r="DE2476" s="14"/>
      <c r="DF2476" s="14"/>
      <c r="DG2476" s="14"/>
      <c r="DH2476" s="14"/>
      <c r="DI2476" s="14"/>
      <c r="DJ2476" s="14"/>
      <c r="DK2476" s="14"/>
      <c r="DL2476" s="14"/>
      <c r="DM2476" s="14"/>
      <c r="DN2476" s="14"/>
      <c r="DO2476" s="14"/>
      <c r="DP2476" s="14"/>
      <c r="DQ2476" s="14"/>
      <c r="DR2476" s="14"/>
      <c r="DS2476" s="14"/>
      <c r="DT2476" s="14"/>
      <c r="DU2476" s="14"/>
      <c r="DV2476" s="14"/>
      <c r="DW2476" s="14"/>
      <c r="DX2476" s="14"/>
      <c r="DY2476" s="14"/>
      <c r="DZ2476" s="14"/>
      <c r="EA2476" s="14"/>
      <c r="EB2476" s="14"/>
      <c r="EC2476" s="14"/>
      <c r="ED2476" s="14"/>
      <c r="EE2476" s="14"/>
      <c r="EF2476" s="14"/>
      <c r="EG2476" s="14"/>
      <c r="EH2476" s="14"/>
      <c r="EI2476" s="14"/>
      <c r="EJ2476" s="14"/>
      <c r="EK2476" s="14"/>
      <c r="EL2476" s="14"/>
      <c r="EM2476" s="14"/>
      <c r="EN2476" s="14"/>
      <c r="EO2476" s="14"/>
      <c r="EP2476" s="14"/>
      <c r="EQ2476" s="14"/>
      <c r="ER2476" s="14"/>
      <c r="ES2476" s="14"/>
      <c r="ET2476" s="14"/>
      <c r="EU2476" s="14"/>
      <c r="EV2476" s="14"/>
      <c r="EW2476" s="14"/>
      <c r="EX2476" s="14"/>
      <c r="EY2476" s="14"/>
      <c r="EZ2476" s="14"/>
      <c r="FA2476" s="14"/>
      <c r="FB2476" s="14"/>
      <c r="FC2476" s="14"/>
      <c r="FD2476" s="14"/>
      <c r="FE2476" s="14"/>
      <c r="FF2476" s="14"/>
      <c r="FG2476" s="14"/>
      <c r="FH2476" s="14"/>
      <c r="FI2476" s="14"/>
      <c r="FJ2476" s="14"/>
      <c r="FK2476" s="14"/>
      <c r="FL2476" s="14"/>
      <c r="FM2476" s="14"/>
      <c r="FN2476" s="14"/>
      <c r="FO2476" s="14"/>
      <c r="FP2476" s="14"/>
      <c r="FQ2476" s="14"/>
      <c r="FR2476" s="14"/>
      <c r="FS2476" s="14"/>
      <c r="FT2476" s="14"/>
      <c r="FU2476" s="14"/>
      <c r="FV2476" s="14"/>
      <c r="FW2476" s="14"/>
      <c r="FX2476" s="14"/>
      <c r="FY2476" s="14"/>
      <c r="FZ2476" s="14"/>
      <c r="GA2476" s="14"/>
      <c r="GB2476" s="14"/>
      <c r="GC2476" s="14"/>
      <c r="GD2476" s="14"/>
      <c r="GE2476" s="14"/>
      <c r="GF2476" s="14"/>
      <c r="GG2476" s="14"/>
      <c r="GH2476" s="14"/>
      <c r="GI2476" s="14"/>
      <c r="GJ2476" s="14"/>
      <c r="GK2476" s="14"/>
      <c r="GL2476" s="14"/>
      <c r="GM2476" s="14"/>
      <c r="GN2476" s="14"/>
      <c r="GO2476" s="14"/>
      <c r="GP2476" s="14"/>
      <c r="GQ2476" s="14"/>
      <c r="GR2476" s="14"/>
      <c r="GS2476" s="14"/>
      <c r="GT2476" s="14"/>
      <c r="GU2476" s="14"/>
      <c r="GV2476" s="14"/>
      <c r="GW2476" s="14"/>
      <c r="GX2476" s="14"/>
      <c r="GY2476" s="14"/>
      <c r="GZ2476" s="14"/>
      <c r="HA2476" s="14"/>
      <c r="HB2476" s="14"/>
      <c r="HC2476" s="14"/>
      <c r="HD2476" s="14"/>
      <c r="HE2476" s="14"/>
      <c r="HF2476" s="14"/>
      <c r="HG2476" s="14"/>
      <c r="HH2476" s="14"/>
      <c r="HI2476" s="14"/>
      <c r="HJ2476" s="14"/>
      <c r="HK2476" s="14"/>
      <c r="HL2476" s="14"/>
      <c r="HM2476" s="14"/>
      <c r="HN2476" s="14"/>
      <c r="HO2476" s="14"/>
      <c r="HP2476" s="14"/>
      <c r="HQ2476" s="14"/>
      <c r="HR2476" s="14"/>
      <c r="HS2476" s="14"/>
      <c r="HT2476" s="14"/>
      <c r="HU2476" s="14"/>
      <c r="HV2476" s="14"/>
      <c r="HW2476" s="14"/>
      <c r="HX2476" s="14"/>
      <c r="HY2476" s="14"/>
      <c r="HZ2476" s="14"/>
      <c r="IA2476" s="14"/>
      <c r="IB2476" s="14"/>
      <c r="IC2476" s="14"/>
      <c r="ID2476" s="14"/>
      <c r="IE2476" s="14"/>
      <c r="IF2476" s="14"/>
      <c r="IG2476" s="14"/>
      <c r="IH2476" s="14"/>
      <c r="II2476" s="14"/>
      <c r="IJ2476" s="14"/>
      <c r="IK2476" s="14"/>
      <c r="IL2476" s="14"/>
      <c r="IM2476" s="14"/>
      <c r="IN2476" s="14"/>
      <c r="IO2476" s="14"/>
      <c r="IP2476" s="14"/>
      <c r="IQ2476" s="14"/>
      <c r="IR2476" s="14"/>
      <c r="IS2476" s="14"/>
      <c r="IT2476" s="14"/>
    </row>
    <row r="2477" spans="1:254" x14ac:dyDescent="0.2">
      <c r="A2477" s="12">
        <v>500795</v>
      </c>
      <c r="B2477" s="4"/>
      <c r="C2477" s="13" t="s">
        <v>2246</v>
      </c>
      <c r="D2477" s="11">
        <v>45</v>
      </c>
      <c r="E2477" s="11">
        <v>45</v>
      </c>
      <c r="F2477" s="11"/>
      <c r="G2477" s="12">
        <v>3</v>
      </c>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C2477" s="14"/>
      <c r="AD2477" s="14"/>
      <c r="AE2477" s="14"/>
      <c r="AF2477" s="14"/>
      <c r="AG2477" s="14"/>
      <c r="AH2477" s="14"/>
      <c r="AI2477" s="14"/>
      <c r="AJ2477" s="14"/>
      <c r="AK2477" s="14"/>
      <c r="AL2477" s="14"/>
      <c r="AM2477" s="14"/>
      <c r="AN2477" s="14"/>
      <c r="AO2477" s="14"/>
      <c r="AP2477" s="14"/>
      <c r="AQ2477" s="14"/>
      <c r="AR2477" s="14"/>
      <c r="AS2477" s="14"/>
      <c r="AT2477" s="14"/>
      <c r="AU2477" s="14"/>
      <c r="AV2477" s="14"/>
      <c r="AW2477" s="14"/>
      <c r="AX2477" s="14"/>
      <c r="AY2477" s="14"/>
      <c r="AZ2477" s="14"/>
      <c r="BA2477" s="14"/>
      <c r="BB2477" s="14"/>
      <c r="BC2477" s="14"/>
      <c r="BD2477" s="14"/>
      <c r="BE2477" s="14"/>
      <c r="BF2477" s="14"/>
      <c r="BG2477" s="14"/>
      <c r="BH2477" s="14"/>
      <c r="BI2477" s="14"/>
      <c r="BJ2477" s="14"/>
      <c r="BK2477" s="14"/>
      <c r="BL2477" s="14"/>
      <c r="BM2477" s="14"/>
      <c r="BN2477" s="14"/>
      <c r="BO2477" s="14"/>
      <c r="BP2477" s="14"/>
      <c r="BQ2477" s="14"/>
      <c r="BR2477" s="14"/>
      <c r="BS2477" s="14"/>
      <c r="BT2477" s="14"/>
      <c r="BU2477" s="14"/>
      <c r="BV2477" s="14"/>
      <c r="BW2477" s="14"/>
      <c r="BX2477" s="14"/>
      <c r="BY2477" s="14"/>
      <c r="BZ2477" s="14"/>
      <c r="CA2477" s="14"/>
      <c r="CB2477" s="14"/>
      <c r="CC2477" s="14"/>
      <c r="CD2477" s="14"/>
      <c r="CE2477" s="14"/>
      <c r="CF2477" s="14"/>
      <c r="CG2477" s="14"/>
      <c r="CH2477" s="14"/>
      <c r="CI2477" s="14"/>
      <c r="CJ2477" s="14"/>
      <c r="CK2477" s="14"/>
      <c r="CL2477" s="14"/>
      <c r="CM2477" s="14"/>
      <c r="CN2477" s="14"/>
      <c r="CO2477" s="14"/>
      <c r="CP2477" s="14"/>
      <c r="CQ2477" s="14"/>
      <c r="CR2477" s="14"/>
      <c r="CS2477" s="14"/>
      <c r="CT2477" s="14"/>
      <c r="CU2477" s="14"/>
      <c r="CV2477" s="14"/>
      <c r="CW2477" s="14"/>
      <c r="CX2477" s="14"/>
      <c r="CY2477" s="14"/>
      <c r="CZ2477" s="14"/>
      <c r="DA2477" s="14"/>
      <c r="DB2477" s="14"/>
      <c r="DC2477" s="14"/>
      <c r="DD2477" s="14"/>
      <c r="DE2477" s="14"/>
      <c r="DF2477" s="14"/>
      <c r="DG2477" s="14"/>
      <c r="DH2477" s="14"/>
      <c r="DI2477" s="14"/>
      <c r="DJ2477" s="14"/>
      <c r="DK2477" s="14"/>
      <c r="DL2477" s="14"/>
      <c r="DM2477" s="14"/>
      <c r="DN2477" s="14"/>
      <c r="DO2477" s="14"/>
      <c r="DP2477" s="14"/>
      <c r="DQ2477" s="14"/>
      <c r="DR2477" s="14"/>
      <c r="DS2477" s="14"/>
      <c r="DT2477" s="14"/>
      <c r="DU2477" s="14"/>
      <c r="DV2477" s="14"/>
      <c r="DW2477" s="14"/>
      <c r="DX2477" s="14"/>
      <c r="DY2477" s="14"/>
      <c r="DZ2477" s="14"/>
      <c r="EA2477" s="14"/>
      <c r="EB2477" s="14"/>
      <c r="EC2477" s="14"/>
      <c r="ED2477" s="14"/>
      <c r="EE2477" s="14"/>
      <c r="EF2477" s="14"/>
      <c r="EG2477" s="14"/>
      <c r="EH2477" s="14"/>
      <c r="EI2477" s="14"/>
      <c r="EJ2477" s="14"/>
      <c r="EK2477" s="14"/>
      <c r="EL2477" s="14"/>
      <c r="EM2477" s="14"/>
      <c r="EN2477" s="14"/>
      <c r="EO2477" s="14"/>
      <c r="EP2477" s="14"/>
      <c r="EQ2477" s="14"/>
      <c r="ER2477" s="14"/>
      <c r="ES2477" s="14"/>
      <c r="ET2477" s="14"/>
      <c r="EU2477" s="14"/>
      <c r="EV2477" s="14"/>
      <c r="EW2477" s="14"/>
      <c r="EX2477" s="14"/>
      <c r="EY2477" s="14"/>
      <c r="EZ2477" s="14"/>
      <c r="FA2477" s="14"/>
      <c r="FB2477" s="14"/>
      <c r="FC2477" s="14"/>
      <c r="FD2477" s="14"/>
      <c r="FE2477" s="14"/>
      <c r="FF2477" s="14"/>
      <c r="FG2477" s="14"/>
      <c r="FH2477" s="14"/>
      <c r="FI2477" s="14"/>
      <c r="FJ2477" s="14"/>
      <c r="FK2477" s="14"/>
      <c r="FL2477" s="14"/>
      <c r="FM2477" s="14"/>
      <c r="FN2477" s="14"/>
      <c r="FO2477" s="14"/>
      <c r="FP2477" s="14"/>
      <c r="FQ2477" s="14"/>
      <c r="FR2477" s="14"/>
      <c r="FS2477" s="14"/>
      <c r="FT2477" s="14"/>
      <c r="FU2477" s="14"/>
      <c r="FV2477" s="14"/>
      <c r="FW2477" s="14"/>
      <c r="FX2477" s="14"/>
      <c r="FY2477" s="14"/>
      <c r="FZ2477" s="14"/>
      <c r="GA2477" s="14"/>
      <c r="GB2477" s="14"/>
      <c r="GC2477" s="14"/>
      <c r="GD2477" s="14"/>
      <c r="GE2477" s="14"/>
      <c r="GF2477" s="14"/>
      <c r="GG2477" s="14"/>
      <c r="GH2477" s="14"/>
      <c r="GI2477" s="14"/>
      <c r="GJ2477" s="14"/>
      <c r="GK2477" s="14"/>
      <c r="GL2477" s="14"/>
      <c r="GM2477" s="14"/>
      <c r="GN2477" s="14"/>
      <c r="GO2477" s="14"/>
      <c r="GP2477" s="14"/>
      <c r="GQ2477" s="14"/>
      <c r="GR2477" s="14"/>
      <c r="GS2477" s="14"/>
      <c r="GT2477" s="14"/>
      <c r="GU2477" s="14"/>
      <c r="GV2477" s="14"/>
      <c r="GW2477" s="14"/>
      <c r="GX2477" s="14"/>
      <c r="GY2477" s="14"/>
      <c r="GZ2477" s="14"/>
      <c r="HA2477" s="14"/>
      <c r="HB2477" s="14"/>
      <c r="HC2477" s="14"/>
      <c r="HD2477" s="14"/>
      <c r="HE2477" s="14"/>
      <c r="HF2477" s="14"/>
      <c r="HG2477" s="14"/>
      <c r="HH2477" s="14"/>
      <c r="HI2477" s="14"/>
      <c r="HJ2477" s="14"/>
      <c r="HK2477" s="14"/>
      <c r="HL2477" s="14"/>
      <c r="HM2477" s="14"/>
      <c r="HN2477" s="14"/>
      <c r="HO2477" s="14"/>
      <c r="HP2477" s="14"/>
      <c r="HQ2477" s="14"/>
      <c r="HR2477" s="14"/>
      <c r="HS2477" s="14"/>
      <c r="HT2477" s="14"/>
      <c r="HU2477" s="14"/>
      <c r="HV2477" s="14"/>
      <c r="HW2477" s="14"/>
      <c r="HX2477" s="14"/>
      <c r="HY2477" s="14"/>
      <c r="HZ2477" s="14"/>
      <c r="IA2477" s="14"/>
      <c r="IB2477" s="14"/>
      <c r="IC2477" s="14"/>
      <c r="ID2477" s="14"/>
      <c r="IE2477" s="14"/>
      <c r="IF2477" s="14"/>
      <c r="IG2477" s="14"/>
      <c r="IH2477" s="14"/>
      <c r="II2477" s="14"/>
      <c r="IJ2477" s="14"/>
      <c r="IK2477" s="14"/>
      <c r="IL2477" s="14"/>
      <c r="IM2477" s="14"/>
      <c r="IN2477" s="14"/>
      <c r="IO2477" s="14"/>
      <c r="IP2477" s="14"/>
      <c r="IQ2477" s="14"/>
      <c r="IR2477" s="14"/>
      <c r="IS2477" s="14"/>
      <c r="IT2477" s="14"/>
    </row>
    <row r="2478" spans="1:254" x14ac:dyDescent="0.2">
      <c r="A2478" s="12">
        <v>500800</v>
      </c>
      <c r="B2478" s="4"/>
      <c r="C2478" s="13" t="s">
        <v>2247</v>
      </c>
      <c r="D2478" s="11">
        <v>49.2</v>
      </c>
      <c r="E2478" s="11">
        <v>49.2</v>
      </c>
      <c r="F2478" s="11"/>
      <c r="G2478" s="12">
        <v>3</v>
      </c>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c r="AG2478" s="14"/>
      <c r="AH2478" s="14"/>
      <c r="AI2478" s="14"/>
      <c r="AJ2478" s="14"/>
      <c r="AK2478" s="14"/>
      <c r="AL2478" s="14"/>
      <c r="AM2478" s="14"/>
      <c r="AN2478" s="14"/>
      <c r="AO2478" s="14"/>
      <c r="AP2478" s="14"/>
      <c r="AQ2478" s="14"/>
      <c r="AR2478" s="14"/>
      <c r="AS2478" s="14"/>
      <c r="AT2478" s="14"/>
      <c r="AU2478" s="14"/>
      <c r="AV2478" s="14"/>
      <c r="AW2478" s="14"/>
      <c r="AX2478" s="14"/>
      <c r="AY2478" s="14"/>
      <c r="AZ2478" s="14"/>
      <c r="BA2478" s="14"/>
      <c r="BB2478" s="14"/>
      <c r="BC2478" s="14"/>
      <c r="BD2478" s="14"/>
      <c r="BE2478" s="14"/>
      <c r="BF2478" s="14"/>
      <c r="BG2478" s="14"/>
      <c r="BH2478" s="14"/>
      <c r="BI2478" s="14"/>
      <c r="BJ2478" s="14"/>
      <c r="BK2478" s="14"/>
      <c r="BL2478" s="14"/>
      <c r="BM2478" s="14"/>
      <c r="BN2478" s="14"/>
      <c r="BO2478" s="14"/>
      <c r="BP2478" s="14"/>
      <c r="BQ2478" s="14"/>
      <c r="BR2478" s="14"/>
      <c r="BS2478" s="14"/>
      <c r="BT2478" s="14"/>
      <c r="BU2478" s="14"/>
      <c r="BV2478" s="14"/>
      <c r="BW2478" s="14"/>
      <c r="BX2478" s="14"/>
      <c r="BY2478" s="14"/>
      <c r="BZ2478" s="14"/>
      <c r="CA2478" s="14"/>
      <c r="CB2478" s="14"/>
      <c r="CC2478" s="14"/>
      <c r="CD2478" s="14"/>
      <c r="CE2478" s="14"/>
      <c r="CF2478" s="14"/>
      <c r="CG2478" s="14"/>
      <c r="CH2478" s="14"/>
      <c r="CI2478" s="14"/>
      <c r="CJ2478" s="14"/>
      <c r="CK2478" s="14"/>
      <c r="CL2478" s="14"/>
      <c r="CM2478" s="14"/>
      <c r="CN2478" s="14"/>
      <c r="CO2478" s="14"/>
      <c r="CP2478" s="14"/>
      <c r="CQ2478" s="14"/>
      <c r="CR2478" s="14"/>
      <c r="CS2478" s="14"/>
      <c r="CT2478" s="14"/>
      <c r="CU2478" s="14"/>
      <c r="CV2478" s="14"/>
      <c r="CW2478" s="14"/>
      <c r="CX2478" s="14"/>
      <c r="CY2478" s="14"/>
      <c r="CZ2478" s="14"/>
      <c r="DA2478" s="14"/>
      <c r="DB2478" s="14"/>
      <c r="DC2478" s="14"/>
      <c r="DD2478" s="14"/>
      <c r="DE2478" s="14"/>
      <c r="DF2478" s="14"/>
      <c r="DG2478" s="14"/>
      <c r="DH2478" s="14"/>
      <c r="DI2478" s="14"/>
      <c r="DJ2478" s="14"/>
      <c r="DK2478" s="14"/>
      <c r="DL2478" s="14"/>
      <c r="DM2478" s="14"/>
      <c r="DN2478" s="14"/>
      <c r="DO2478" s="14"/>
      <c r="DP2478" s="14"/>
      <c r="DQ2478" s="14"/>
      <c r="DR2478" s="14"/>
      <c r="DS2478" s="14"/>
      <c r="DT2478" s="14"/>
      <c r="DU2478" s="14"/>
      <c r="DV2478" s="14"/>
      <c r="DW2478" s="14"/>
      <c r="DX2478" s="14"/>
      <c r="DY2478" s="14"/>
      <c r="DZ2478" s="14"/>
      <c r="EA2478" s="14"/>
      <c r="EB2478" s="14"/>
      <c r="EC2478" s="14"/>
      <c r="ED2478" s="14"/>
      <c r="EE2478" s="14"/>
      <c r="EF2478" s="14"/>
      <c r="EG2478" s="14"/>
      <c r="EH2478" s="14"/>
      <c r="EI2478" s="14"/>
      <c r="EJ2478" s="14"/>
      <c r="EK2478" s="14"/>
      <c r="EL2478" s="14"/>
      <c r="EM2478" s="14"/>
      <c r="EN2478" s="14"/>
      <c r="EO2478" s="14"/>
      <c r="EP2478" s="14"/>
      <c r="EQ2478" s="14"/>
      <c r="ER2478" s="14"/>
      <c r="ES2478" s="14"/>
      <c r="ET2478" s="14"/>
      <c r="EU2478" s="14"/>
      <c r="EV2478" s="14"/>
      <c r="EW2478" s="14"/>
      <c r="EX2478" s="14"/>
      <c r="EY2478" s="14"/>
      <c r="EZ2478" s="14"/>
      <c r="FA2478" s="14"/>
      <c r="FB2478" s="14"/>
      <c r="FC2478" s="14"/>
      <c r="FD2478" s="14"/>
      <c r="FE2478" s="14"/>
      <c r="FF2478" s="14"/>
      <c r="FG2478" s="14"/>
      <c r="FH2478" s="14"/>
      <c r="FI2478" s="14"/>
      <c r="FJ2478" s="14"/>
      <c r="FK2478" s="14"/>
      <c r="FL2478" s="14"/>
      <c r="FM2478" s="14"/>
      <c r="FN2478" s="14"/>
      <c r="FO2478" s="14"/>
      <c r="FP2478" s="14"/>
      <c r="FQ2478" s="14"/>
      <c r="FR2478" s="14"/>
      <c r="FS2478" s="14"/>
      <c r="FT2478" s="14"/>
      <c r="FU2478" s="14"/>
      <c r="FV2478" s="14"/>
      <c r="FW2478" s="14"/>
      <c r="FX2478" s="14"/>
      <c r="FY2478" s="14"/>
      <c r="FZ2478" s="14"/>
      <c r="GA2478" s="14"/>
      <c r="GB2478" s="14"/>
      <c r="GC2478" s="14"/>
      <c r="GD2478" s="14"/>
      <c r="GE2478" s="14"/>
      <c r="GF2478" s="14"/>
      <c r="GG2478" s="14"/>
      <c r="GH2478" s="14"/>
      <c r="GI2478" s="14"/>
      <c r="GJ2478" s="14"/>
      <c r="GK2478" s="14"/>
      <c r="GL2478" s="14"/>
      <c r="GM2478" s="14"/>
      <c r="GN2478" s="14"/>
      <c r="GO2478" s="14"/>
      <c r="GP2478" s="14"/>
      <c r="GQ2478" s="14"/>
      <c r="GR2478" s="14"/>
      <c r="GS2478" s="14"/>
      <c r="GT2478" s="14"/>
      <c r="GU2478" s="14"/>
      <c r="GV2478" s="14"/>
      <c r="GW2478" s="14"/>
      <c r="GX2478" s="14"/>
      <c r="GY2478" s="14"/>
      <c r="GZ2478" s="14"/>
      <c r="HA2478" s="14"/>
      <c r="HB2478" s="14"/>
      <c r="HC2478" s="14"/>
      <c r="HD2478" s="14"/>
      <c r="HE2478" s="14"/>
      <c r="HF2478" s="14"/>
      <c r="HG2478" s="14"/>
      <c r="HH2478" s="14"/>
      <c r="HI2478" s="14"/>
      <c r="HJ2478" s="14"/>
      <c r="HK2478" s="14"/>
      <c r="HL2478" s="14"/>
      <c r="HM2478" s="14"/>
      <c r="HN2478" s="14"/>
      <c r="HO2478" s="14"/>
      <c r="HP2478" s="14"/>
      <c r="HQ2478" s="14"/>
      <c r="HR2478" s="14"/>
      <c r="HS2478" s="14"/>
      <c r="HT2478" s="14"/>
      <c r="HU2478" s="14"/>
      <c r="HV2478" s="14"/>
      <c r="HW2478" s="14"/>
      <c r="HX2478" s="14"/>
      <c r="HY2478" s="14"/>
      <c r="HZ2478" s="14"/>
      <c r="IA2478" s="14"/>
      <c r="IB2478" s="14"/>
      <c r="IC2478" s="14"/>
      <c r="ID2478" s="14"/>
      <c r="IE2478" s="14"/>
      <c r="IF2478" s="14"/>
      <c r="IG2478" s="14"/>
      <c r="IH2478" s="14"/>
      <c r="II2478" s="14"/>
      <c r="IJ2478" s="14"/>
      <c r="IK2478" s="14"/>
      <c r="IL2478" s="14"/>
      <c r="IM2478" s="14"/>
      <c r="IN2478" s="14"/>
      <c r="IO2478" s="14"/>
      <c r="IP2478" s="14"/>
      <c r="IQ2478" s="14"/>
      <c r="IR2478" s="14"/>
      <c r="IS2478" s="14"/>
      <c r="IT2478" s="14"/>
    </row>
    <row r="2479" spans="1:254" ht="40.5" x14ac:dyDescent="0.2">
      <c r="A2479" s="12">
        <v>500805</v>
      </c>
      <c r="B2479" s="4"/>
      <c r="C2479" s="13" t="s">
        <v>2248</v>
      </c>
      <c r="D2479" s="11">
        <v>58.9</v>
      </c>
      <c r="E2479" s="11">
        <v>58.9</v>
      </c>
      <c r="F2479" s="11"/>
      <c r="G2479" s="12">
        <v>3</v>
      </c>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C2479" s="14"/>
      <c r="AD2479" s="14"/>
      <c r="AE2479" s="14"/>
      <c r="AF2479" s="14"/>
      <c r="AG2479" s="14"/>
      <c r="AH2479" s="14"/>
      <c r="AI2479" s="14"/>
      <c r="AJ2479" s="14"/>
      <c r="AK2479" s="14"/>
      <c r="AL2479" s="14"/>
      <c r="AM2479" s="14"/>
      <c r="AN2479" s="14"/>
      <c r="AO2479" s="14"/>
      <c r="AP2479" s="14"/>
      <c r="AQ2479" s="14"/>
      <c r="AR2479" s="14"/>
      <c r="AS2479" s="14"/>
      <c r="AT2479" s="14"/>
      <c r="AU2479" s="14"/>
      <c r="AV2479" s="14"/>
      <c r="AW2479" s="14"/>
      <c r="AX2479" s="14"/>
      <c r="AY2479" s="14"/>
      <c r="AZ2479" s="14"/>
      <c r="BA2479" s="14"/>
      <c r="BB2479" s="14"/>
      <c r="BC2479" s="14"/>
      <c r="BD2479" s="14"/>
      <c r="BE2479" s="14"/>
      <c r="BF2479" s="14"/>
      <c r="BG2479" s="14"/>
      <c r="BH2479" s="14"/>
      <c r="BI2479" s="14"/>
      <c r="BJ2479" s="14"/>
      <c r="BK2479" s="14"/>
      <c r="BL2479" s="14"/>
      <c r="BM2479" s="14"/>
      <c r="BN2479" s="14"/>
      <c r="BO2479" s="14"/>
      <c r="BP2479" s="14"/>
      <c r="BQ2479" s="14"/>
      <c r="BR2479" s="14"/>
      <c r="BS2479" s="14"/>
      <c r="BT2479" s="14"/>
      <c r="BU2479" s="14"/>
      <c r="BV2479" s="14"/>
      <c r="BW2479" s="14"/>
      <c r="BX2479" s="14"/>
      <c r="BY2479" s="14"/>
      <c r="BZ2479" s="14"/>
      <c r="CA2479" s="14"/>
      <c r="CB2479" s="14"/>
      <c r="CC2479" s="14"/>
      <c r="CD2479" s="14"/>
      <c r="CE2479" s="14"/>
      <c r="CF2479" s="14"/>
      <c r="CG2479" s="14"/>
      <c r="CH2479" s="14"/>
      <c r="CI2479" s="14"/>
      <c r="CJ2479" s="14"/>
      <c r="CK2479" s="14"/>
      <c r="CL2479" s="14"/>
      <c r="CM2479" s="14"/>
      <c r="CN2479" s="14"/>
      <c r="CO2479" s="14"/>
      <c r="CP2479" s="14"/>
      <c r="CQ2479" s="14"/>
      <c r="CR2479" s="14"/>
      <c r="CS2479" s="14"/>
      <c r="CT2479" s="14"/>
      <c r="CU2479" s="14"/>
      <c r="CV2479" s="14"/>
      <c r="CW2479" s="14"/>
      <c r="CX2479" s="14"/>
      <c r="CY2479" s="14"/>
      <c r="CZ2479" s="14"/>
      <c r="DA2479" s="14"/>
      <c r="DB2479" s="14"/>
      <c r="DC2479" s="14"/>
      <c r="DD2479" s="14"/>
      <c r="DE2479" s="14"/>
      <c r="DF2479" s="14"/>
      <c r="DG2479" s="14"/>
      <c r="DH2479" s="14"/>
      <c r="DI2479" s="14"/>
      <c r="DJ2479" s="14"/>
      <c r="DK2479" s="14"/>
      <c r="DL2479" s="14"/>
      <c r="DM2479" s="14"/>
      <c r="DN2479" s="14"/>
      <c r="DO2479" s="14"/>
      <c r="DP2479" s="14"/>
      <c r="DQ2479" s="14"/>
      <c r="DR2479" s="14"/>
      <c r="DS2479" s="14"/>
      <c r="DT2479" s="14"/>
      <c r="DU2479" s="14"/>
      <c r="DV2479" s="14"/>
      <c r="DW2479" s="14"/>
      <c r="DX2479" s="14"/>
      <c r="DY2479" s="14"/>
      <c r="DZ2479" s="14"/>
      <c r="EA2479" s="14"/>
      <c r="EB2479" s="14"/>
      <c r="EC2479" s="14"/>
      <c r="ED2479" s="14"/>
      <c r="EE2479" s="14"/>
      <c r="EF2479" s="14"/>
      <c r="EG2479" s="14"/>
      <c r="EH2479" s="14"/>
      <c r="EI2479" s="14"/>
      <c r="EJ2479" s="14"/>
      <c r="EK2479" s="14"/>
      <c r="EL2479" s="14"/>
      <c r="EM2479" s="14"/>
      <c r="EN2479" s="14"/>
      <c r="EO2479" s="14"/>
      <c r="EP2479" s="14"/>
      <c r="EQ2479" s="14"/>
      <c r="ER2479" s="14"/>
      <c r="ES2479" s="14"/>
      <c r="ET2479" s="14"/>
      <c r="EU2479" s="14"/>
      <c r="EV2479" s="14"/>
      <c r="EW2479" s="14"/>
      <c r="EX2479" s="14"/>
      <c r="EY2479" s="14"/>
      <c r="EZ2479" s="14"/>
      <c r="FA2479" s="14"/>
      <c r="FB2479" s="14"/>
      <c r="FC2479" s="14"/>
      <c r="FD2479" s="14"/>
      <c r="FE2479" s="14"/>
      <c r="FF2479" s="14"/>
      <c r="FG2479" s="14"/>
      <c r="FH2479" s="14"/>
      <c r="FI2479" s="14"/>
      <c r="FJ2479" s="14"/>
      <c r="FK2479" s="14"/>
      <c r="FL2479" s="14"/>
      <c r="FM2479" s="14"/>
      <c r="FN2479" s="14"/>
      <c r="FO2479" s="14"/>
      <c r="FP2479" s="14"/>
      <c r="FQ2479" s="14"/>
      <c r="FR2479" s="14"/>
      <c r="FS2479" s="14"/>
      <c r="FT2479" s="14"/>
      <c r="FU2479" s="14"/>
      <c r="FV2479" s="14"/>
      <c r="FW2479" s="14"/>
      <c r="FX2479" s="14"/>
      <c r="FY2479" s="14"/>
      <c r="FZ2479" s="14"/>
      <c r="GA2479" s="14"/>
      <c r="GB2479" s="14"/>
      <c r="GC2479" s="14"/>
      <c r="GD2479" s="14"/>
      <c r="GE2479" s="14"/>
      <c r="GF2479" s="14"/>
      <c r="GG2479" s="14"/>
      <c r="GH2479" s="14"/>
      <c r="GI2479" s="14"/>
      <c r="GJ2479" s="14"/>
      <c r="GK2479" s="14"/>
      <c r="GL2479" s="14"/>
      <c r="GM2479" s="14"/>
      <c r="GN2479" s="14"/>
      <c r="GO2479" s="14"/>
      <c r="GP2479" s="14"/>
      <c r="GQ2479" s="14"/>
      <c r="GR2479" s="14"/>
      <c r="GS2479" s="14"/>
      <c r="GT2479" s="14"/>
      <c r="GU2479" s="14"/>
      <c r="GV2479" s="14"/>
      <c r="GW2479" s="14"/>
      <c r="GX2479" s="14"/>
      <c r="GY2479" s="14"/>
      <c r="GZ2479" s="14"/>
      <c r="HA2479" s="14"/>
      <c r="HB2479" s="14"/>
      <c r="HC2479" s="14"/>
      <c r="HD2479" s="14"/>
      <c r="HE2479" s="14"/>
      <c r="HF2479" s="14"/>
      <c r="HG2479" s="14"/>
      <c r="HH2479" s="14"/>
      <c r="HI2479" s="14"/>
      <c r="HJ2479" s="14"/>
      <c r="HK2479" s="14"/>
      <c r="HL2479" s="14"/>
      <c r="HM2479" s="14"/>
      <c r="HN2479" s="14"/>
      <c r="HO2479" s="14"/>
      <c r="HP2479" s="14"/>
      <c r="HQ2479" s="14"/>
      <c r="HR2479" s="14"/>
      <c r="HS2479" s="14"/>
      <c r="HT2479" s="14"/>
      <c r="HU2479" s="14"/>
      <c r="HV2479" s="14"/>
      <c r="HW2479" s="14"/>
      <c r="HX2479" s="14"/>
      <c r="HY2479" s="14"/>
      <c r="HZ2479" s="14"/>
      <c r="IA2479" s="14"/>
      <c r="IB2479" s="14"/>
      <c r="IC2479" s="14"/>
      <c r="ID2479" s="14"/>
      <c r="IE2479" s="14"/>
      <c r="IF2479" s="14"/>
      <c r="IG2479" s="14"/>
      <c r="IH2479" s="14"/>
      <c r="II2479" s="14"/>
      <c r="IJ2479" s="14"/>
      <c r="IK2479" s="14"/>
      <c r="IL2479" s="14"/>
      <c r="IM2479" s="14"/>
      <c r="IN2479" s="14"/>
      <c r="IO2479" s="14"/>
      <c r="IP2479" s="14"/>
      <c r="IQ2479" s="14"/>
      <c r="IR2479" s="14"/>
      <c r="IS2479" s="14"/>
      <c r="IT2479" s="14"/>
    </row>
    <row r="2480" spans="1:254" x14ac:dyDescent="0.2">
      <c r="A2480" s="12">
        <v>500810</v>
      </c>
      <c r="B2480" s="4"/>
      <c r="C2480" s="13" t="s">
        <v>2249</v>
      </c>
      <c r="D2480" s="11">
        <v>40.9</v>
      </c>
      <c r="E2480" s="11">
        <v>40.9</v>
      </c>
      <c r="F2480" s="11"/>
      <c r="G2480" s="12">
        <v>3</v>
      </c>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C2480" s="14"/>
      <c r="AD2480" s="14"/>
      <c r="AE2480" s="14"/>
      <c r="AF2480" s="14"/>
      <c r="AG2480" s="14"/>
      <c r="AH2480" s="14"/>
      <c r="AI2480" s="14"/>
      <c r="AJ2480" s="14"/>
      <c r="AK2480" s="14"/>
      <c r="AL2480" s="14"/>
      <c r="AM2480" s="14"/>
      <c r="AN2480" s="14"/>
      <c r="AO2480" s="14"/>
      <c r="AP2480" s="14"/>
      <c r="AQ2480" s="14"/>
      <c r="AR2480" s="14"/>
      <c r="AS2480" s="14"/>
      <c r="AT2480" s="14"/>
      <c r="AU2480" s="14"/>
      <c r="AV2480" s="14"/>
      <c r="AW2480" s="14"/>
      <c r="AX2480" s="14"/>
      <c r="AY2480" s="14"/>
      <c r="AZ2480" s="14"/>
      <c r="BA2480" s="14"/>
      <c r="BB2480" s="14"/>
      <c r="BC2480" s="14"/>
      <c r="BD2480" s="14"/>
      <c r="BE2480" s="14"/>
      <c r="BF2480" s="14"/>
      <c r="BG2480" s="14"/>
      <c r="BH2480" s="14"/>
      <c r="BI2480" s="14"/>
      <c r="BJ2480" s="14"/>
      <c r="BK2480" s="14"/>
      <c r="BL2480" s="14"/>
      <c r="BM2480" s="14"/>
      <c r="BN2480" s="14"/>
      <c r="BO2480" s="14"/>
      <c r="BP2480" s="14"/>
      <c r="BQ2480" s="14"/>
      <c r="BR2480" s="14"/>
      <c r="BS2480" s="14"/>
      <c r="BT2480" s="14"/>
      <c r="BU2480" s="14"/>
      <c r="BV2480" s="14"/>
      <c r="BW2480" s="14"/>
      <c r="BX2480" s="14"/>
      <c r="BY2480" s="14"/>
      <c r="BZ2480" s="14"/>
      <c r="CA2480" s="14"/>
      <c r="CB2480" s="14"/>
      <c r="CC2480" s="14"/>
      <c r="CD2480" s="14"/>
      <c r="CE2480" s="14"/>
      <c r="CF2480" s="14"/>
      <c r="CG2480" s="14"/>
      <c r="CH2480" s="14"/>
      <c r="CI2480" s="14"/>
      <c r="CJ2480" s="14"/>
      <c r="CK2480" s="14"/>
      <c r="CL2480" s="14"/>
      <c r="CM2480" s="14"/>
      <c r="CN2480" s="14"/>
      <c r="CO2480" s="14"/>
      <c r="CP2480" s="14"/>
      <c r="CQ2480" s="14"/>
      <c r="CR2480" s="14"/>
      <c r="CS2480" s="14"/>
      <c r="CT2480" s="14"/>
      <c r="CU2480" s="14"/>
      <c r="CV2480" s="14"/>
      <c r="CW2480" s="14"/>
      <c r="CX2480" s="14"/>
      <c r="CY2480" s="14"/>
      <c r="CZ2480" s="14"/>
      <c r="DA2480" s="14"/>
      <c r="DB2480" s="14"/>
      <c r="DC2480" s="14"/>
      <c r="DD2480" s="14"/>
      <c r="DE2480" s="14"/>
      <c r="DF2480" s="14"/>
      <c r="DG2480" s="14"/>
      <c r="DH2480" s="14"/>
      <c r="DI2480" s="14"/>
      <c r="DJ2480" s="14"/>
      <c r="DK2480" s="14"/>
      <c r="DL2480" s="14"/>
      <c r="DM2480" s="14"/>
      <c r="DN2480" s="14"/>
      <c r="DO2480" s="14"/>
      <c r="DP2480" s="14"/>
      <c r="DQ2480" s="14"/>
      <c r="DR2480" s="14"/>
      <c r="DS2480" s="14"/>
      <c r="DT2480" s="14"/>
      <c r="DU2480" s="14"/>
      <c r="DV2480" s="14"/>
      <c r="DW2480" s="14"/>
      <c r="DX2480" s="14"/>
      <c r="DY2480" s="14"/>
      <c r="DZ2480" s="14"/>
      <c r="EA2480" s="14"/>
      <c r="EB2480" s="14"/>
      <c r="EC2480" s="14"/>
      <c r="ED2480" s="14"/>
      <c r="EE2480" s="14"/>
      <c r="EF2480" s="14"/>
      <c r="EG2480" s="14"/>
      <c r="EH2480" s="14"/>
      <c r="EI2480" s="14"/>
      <c r="EJ2480" s="14"/>
      <c r="EK2480" s="14"/>
      <c r="EL2480" s="14"/>
      <c r="EM2480" s="14"/>
      <c r="EN2480" s="14"/>
      <c r="EO2480" s="14"/>
      <c r="EP2480" s="14"/>
      <c r="EQ2480" s="14"/>
      <c r="ER2480" s="14"/>
      <c r="ES2480" s="14"/>
      <c r="ET2480" s="14"/>
      <c r="EU2480" s="14"/>
      <c r="EV2480" s="14"/>
      <c r="EW2480" s="14"/>
      <c r="EX2480" s="14"/>
      <c r="EY2480" s="14"/>
      <c r="EZ2480" s="14"/>
      <c r="FA2480" s="14"/>
      <c r="FB2480" s="14"/>
      <c r="FC2480" s="14"/>
      <c r="FD2480" s="14"/>
      <c r="FE2480" s="14"/>
      <c r="FF2480" s="14"/>
      <c r="FG2480" s="14"/>
      <c r="FH2480" s="14"/>
      <c r="FI2480" s="14"/>
      <c r="FJ2480" s="14"/>
      <c r="FK2480" s="14"/>
      <c r="FL2480" s="14"/>
      <c r="FM2480" s="14"/>
      <c r="FN2480" s="14"/>
      <c r="FO2480" s="14"/>
      <c r="FP2480" s="14"/>
      <c r="FQ2480" s="14"/>
      <c r="FR2480" s="14"/>
      <c r="FS2480" s="14"/>
      <c r="FT2480" s="14"/>
      <c r="FU2480" s="14"/>
      <c r="FV2480" s="14"/>
      <c r="FW2480" s="14"/>
      <c r="FX2480" s="14"/>
      <c r="FY2480" s="14"/>
      <c r="FZ2480" s="14"/>
      <c r="GA2480" s="14"/>
      <c r="GB2480" s="14"/>
      <c r="GC2480" s="14"/>
      <c r="GD2480" s="14"/>
      <c r="GE2480" s="14"/>
      <c r="GF2480" s="14"/>
      <c r="GG2480" s="14"/>
      <c r="GH2480" s="14"/>
      <c r="GI2480" s="14"/>
      <c r="GJ2480" s="14"/>
      <c r="GK2480" s="14"/>
      <c r="GL2480" s="14"/>
      <c r="GM2480" s="14"/>
      <c r="GN2480" s="14"/>
      <c r="GO2480" s="14"/>
      <c r="GP2480" s="14"/>
      <c r="GQ2480" s="14"/>
      <c r="GR2480" s="14"/>
      <c r="GS2480" s="14"/>
      <c r="GT2480" s="14"/>
      <c r="GU2480" s="14"/>
      <c r="GV2480" s="14"/>
      <c r="GW2480" s="14"/>
      <c r="GX2480" s="14"/>
      <c r="GY2480" s="14"/>
      <c r="GZ2480" s="14"/>
      <c r="HA2480" s="14"/>
      <c r="HB2480" s="14"/>
      <c r="HC2480" s="14"/>
      <c r="HD2480" s="14"/>
      <c r="HE2480" s="14"/>
      <c r="HF2480" s="14"/>
      <c r="HG2480" s="14"/>
      <c r="HH2480" s="14"/>
      <c r="HI2480" s="14"/>
      <c r="HJ2480" s="14"/>
      <c r="HK2480" s="14"/>
      <c r="HL2480" s="14"/>
      <c r="HM2480" s="14"/>
      <c r="HN2480" s="14"/>
      <c r="HO2480" s="14"/>
      <c r="HP2480" s="14"/>
      <c r="HQ2480" s="14"/>
      <c r="HR2480" s="14"/>
      <c r="HS2480" s="14"/>
      <c r="HT2480" s="14"/>
      <c r="HU2480" s="14"/>
      <c r="HV2480" s="14"/>
      <c r="HW2480" s="14"/>
      <c r="HX2480" s="14"/>
      <c r="HY2480" s="14"/>
      <c r="HZ2480" s="14"/>
      <c r="IA2480" s="14"/>
      <c r="IB2480" s="14"/>
      <c r="IC2480" s="14"/>
      <c r="ID2480" s="14"/>
      <c r="IE2480" s="14"/>
      <c r="IF2480" s="14"/>
      <c r="IG2480" s="14"/>
      <c r="IH2480" s="14"/>
      <c r="II2480" s="14"/>
      <c r="IJ2480" s="14"/>
      <c r="IK2480" s="14"/>
      <c r="IL2480" s="14"/>
      <c r="IM2480" s="14"/>
      <c r="IN2480" s="14"/>
      <c r="IO2480" s="14"/>
      <c r="IP2480" s="14"/>
      <c r="IQ2480" s="14"/>
      <c r="IR2480" s="14"/>
      <c r="IS2480" s="14"/>
      <c r="IT2480" s="14"/>
    </row>
    <row r="2481" spans="1:254" x14ac:dyDescent="0.2">
      <c r="A2481" s="12">
        <v>500815</v>
      </c>
      <c r="B2481" s="4"/>
      <c r="C2481" s="13" t="s">
        <v>2250</v>
      </c>
      <c r="D2481" s="11">
        <v>20</v>
      </c>
      <c r="E2481" s="11">
        <v>20</v>
      </c>
      <c r="F2481" s="11"/>
      <c r="G2481" s="12">
        <v>3</v>
      </c>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C2481" s="14"/>
      <c r="AD2481" s="14"/>
      <c r="AE2481" s="14"/>
      <c r="AF2481" s="14"/>
      <c r="AG2481" s="14"/>
      <c r="AH2481" s="14"/>
      <c r="AI2481" s="14"/>
      <c r="AJ2481" s="14"/>
      <c r="AK2481" s="14"/>
      <c r="AL2481" s="14"/>
      <c r="AM2481" s="14"/>
      <c r="AN2481" s="14"/>
      <c r="AO2481" s="14"/>
      <c r="AP2481" s="14"/>
      <c r="AQ2481" s="14"/>
      <c r="AR2481" s="14"/>
      <c r="AS2481" s="14"/>
      <c r="AT2481" s="14"/>
      <c r="AU2481" s="14"/>
      <c r="AV2481" s="14"/>
      <c r="AW2481" s="14"/>
      <c r="AX2481" s="14"/>
      <c r="AY2481" s="14"/>
      <c r="AZ2481" s="14"/>
      <c r="BA2481" s="14"/>
      <c r="BB2481" s="14"/>
      <c r="BC2481" s="14"/>
      <c r="BD2481" s="14"/>
      <c r="BE2481" s="14"/>
      <c r="BF2481" s="14"/>
      <c r="BG2481" s="14"/>
      <c r="BH2481" s="14"/>
      <c r="BI2481" s="14"/>
      <c r="BJ2481" s="14"/>
      <c r="BK2481" s="14"/>
      <c r="BL2481" s="14"/>
      <c r="BM2481" s="14"/>
      <c r="BN2481" s="14"/>
      <c r="BO2481" s="14"/>
      <c r="BP2481" s="14"/>
      <c r="BQ2481" s="14"/>
      <c r="BR2481" s="14"/>
      <c r="BS2481" s="14"/>
      <c r="BT2481" s="14"/>
      <c r="BU2481" s="14"/>
      <c r="BV2481" s="14"/>
      <c r="BW2481" s="14"/>
      <c r="BX2481" s="14"/>
      <c r="BY2481" s="14"/>
      <c r="BZ2481" s="14"/>
      <c r="CA2481" s="14"/>
      <c r="CB2481" s="14"/>
      <c r="CC2481" s="14"/>
      <c r="CD2481" s="14"/>
      <c r="CE2481" s="14"/>
      <c r="CF2481" s="14"/>
      <c r="CG2481" s="14"/>
      <c r="CH2481" s="14"/>
      <c r="CI2481" s="14"/>
      <c r="CJ2481" s="14"/>
      <c r="CK2481" s="14"/>
      <c r="CL2481" s="14"/>
      <c r="CM2481" s="14"/>
      <c r="CN2481" s="14"/>
      <c r="CO2481" s="14"/>
      <c r="CP2481" s="14"/>
      <c r="CQ2481" s="14"/>
      <c r="CR2481" s="14"/>
      <c r="CS2481" s="14"/>
      <c r="CT2481" s="14"/>
      <c r="CU2481" s="14"/>
      <c r="CV2481" s="14"/>
      <c r="CW2481" s="14"/>
      <c r="CX2481" s="14"/>
      <c r="CY2481" s="14"/>
      <c r="CZ2481" s="14"/>
      <c r="DA2481" s="14"/>
      <c r="DB2481" s="14"/>
      <c r="DC2481" s="14"/>
      <c r="DD2481" s="14"/>
      <c r="DE2481" s="14"/>
      <c r="DF2481" s="14"/>
      <c r="DG2481" s="14"/>
      <c r="DH2481" s="14"/>
      <c r="DI2481" s="14"/>
      <c r="DJ2481" s="14"/>
      <c r="DK2481" s="14"/>
      <c r="DL2481" s="14"/>
      <c r="DM2481" s="14"/>
      <c r="DN2481" s="14"/>
      <c r="DO2481" s="14"/>
      <c r="DP2481" s="14"/>
      <c r="DQ2481" s="14"/>
      <c r="DR2481" s="14"/>
      <c r="DS2481" s="14"/>
      <c r="DT2481" s="14"/>
      <c r="DU2481" s="14"/>
      <c r="DV2481" s="14"/>
      <c r="DW2481" s="14"/>
      <c r="DX2481" s="14"/>
      <c r="DY2481" s="14"/>
      <c r="DZ2481" s="14"/>
      <c r="EA2481" s="14"/>
      <c r="EB2481" s="14"/>
      <c r="EC2481" s="14"/>
      <c r="ED2481" s="14"/>
      <c r="EE2481" s="14"/>
      <c r="EF2481" s="14"/>
      <c r="EG2481" s="14"/>
      <c r="EH2481" s="14"/>
      <c r="EI2481" s="14"/>
      <c r="EJ2481" s="14"/>
      <c r="EK2481" s="14"/>
      <c r="EL2481" s="14"/>
      <c r="EM2481" s="14"/>
      <c r="EN2481" s="14"/>
      <c r="EO2481" s="14"/>
      <c r="EP2481" s="14"/>
      <c r="EQ2481" s="14"/>
      <c r="ER2481" s="14"/>
      <c r="ES2481" s="14"/>
      <c r="ET2481" s="14"/>
      <c r="EU2481" s="14"/>
      <c r="EV2481" s="14"/>
      <c r="EW2481" s="14"/>
      <c r="EX2481" s="14"/>
      <c r="EY2481" s="14"/>
      <c r="EZ2481" s="14"/>
      <c r="FA2481" s="14"/>
      <c r="FB2481" s="14"/>
      <c r="FC2481" s="14"/>
      <c r="FD2481" s="14"/>
      <c r="FE2481" s="14"/>
      <c r="FF2481" s="14"/>
      <c r="FG2481" s="14"/>
      <c r="FH2481" s="14"/>
      <c r="FI2481" s="14"/>
      <c r="FJ2481" s="14"/>
      <c r="FK2481" s="14"/>
      <c r="FL2481" s="14"/>
      <c r="FM2481" s="14"/>
      <c r="FN2481" s="14"/>
      <c r="FO2481" s="14"/>
      <c r="FP2481" s="14"/>
      <c r="FQ2481" s="14"/>
      <c r="FR2481" s="14"/>
      <c r="FS2481" s="14"/>
      <c r="FT2481" s="14"/>
      <c r="FU2481" s="14"/>
      <c r="FV2481" s="14"/>
      <c r="FW2481" s="14"/>
      <c r="FX2481" s="14"/>
      <c r="FY2481" s="14"/>
      <c r="FZ2481" s="14"/>
      <c r="GA2481" s="14"/>
      <c r="GB2481" s="14"/>
      <c r="GC2481" s="14"/>
      <c r="GD2481" s="14"/>
      <c r="GE2481" s="14"/>
      <c r="GF2481" s="14"/>
      <c r="GG2481" s="14"/>
      <c r="GH2481" s="14"/>
      <c r="GI2481" s="14"/>
      <c r="GJ2481" s="14"/>
      <c r="GK2481" s="14"/>
      <c r="GL2481" s="14"/>
      <c r="GM2481" s="14"/>
      <c r="GN2481" s="14"/>
      <c r="GO2481" s="14"/>
      <c r="GP2481" s="14"/>
      <c r="GQ2481" s="14"/>
      <c r="GR2481" s="14"/>
      <c r="GS2481" s="14"/>
      <c r="GT2481" s="14"/>
      <c r="GU2481" s="14"/>
      <c r="GV2481" s="14"/>
      <c r="GW2481" s="14"/>
      <c r="GX2481" s="14"/>
      <c r="GY2481" s="14"/>
      <c r="GZ2481" s="14"/>
      <c r="HA2481" s="14"/>
      <c r="HB2481" s="14"/>
      <c r="HC2481" s="14"/>
      <c r="HD2481" s="14"/>
      <c r="HE2481" s="14"/>
      <c r="HF2481" s="14"/>
      <c r="HG2481" s="14"/>
      <c r="HH2481" s="14"/>
      <c r="HI2481" s="14"/>
      <c r="HJ2481" s="14"/>
      <c r="HK2481" s="14"/>
      <c r="HL2481" s="14"/>
      <c r="HM2481" s="14"/>
      <c r="HN2481" s="14"/>
      <c r="HO2481" s="14"/>
      <c r="HP2481" s="14"/>
      <c r="HQ2481" s="14"/>
      <c r="HR2481" s="14"/>
      <c r="HS2481" s="14"/>
      <c r="HT2481" s="14"/>
      <c r="HU2481" s="14"/>
      <c r="HV2481" s="14"/>
      <c r="HW2481" s="14"/>
      <c r="HX2481" s="14"/>
      <c r="HY2481" s="14"/>
      <c r="HZ2481" s="14"/>
      <c r="IA2481" s="14"/>
      <c r="IB2481" s="14"/>
      <c r="IC2481" s="14"/>
      <c r="ID2481" s="14"/>
      <c r="IE2481" s="14"/>
      <c r="IF2481" s="14"/>
      <c r="IG2481" s="14"/>
      <c r="IH2481" s="14"/>
      <c r="II2481" s="14"/>
      <c r="IJ2481" s="14"/>
      <c r="IK2481" s="14"/>
      <c r="IL2481" s="14"/>
      <c r="IM2481" s="14"/>
      <c r="IN2481" s="14"/>
      <c r="IO2481" s="14"/>
      <c r="IP2481" s="14"/>
      <c r="IQ2481" s="14"/>
      <c r="IR2481" s="14"/>
      <c r="IS2481" s="14"/>
      <c r="IT2481" s="14"/>
    </row>
    <row r="2482" spans="1:254" x14ac:dyDescent="0.2">
      <c r="A2482" s="12">
        <v>500820</v>
      </c>
      <c r="B2482" s="4"/>
      <c r="C2482" s="13" t="s">
        <v>2251</v>
      </c>
      <c r="D2482" s="11">
        <v>31</v>
      </c>
      <c r="E2482" s="11">
        <v>31</v>
      </c>
      <c r="F2482" s="11"/>
      <c r="G2482" s="12">
        <v>3</v>
      </c>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C2482" s="14"/>
      <c r="AD2482" s="14"/>
      <c r="AE2482" s="14"/>
      <c r="AF2482" s="14"/>
      <c r="AG2482" s="14"/>
      <c r="AH2482" s="14"/>
      <c r="AI2482" s="14"/>
      <c r="AJ2482" s="14"/>
      <c r="AK2482" s="14"/>
      <c r="AL2482" s="14"/>
      <c r="AM2482" s="14"/>
      <c r="AN2482" s="14"/>
      <c r="AO2482" s="14"/>
      <c r="AP2482" s="14"/>
      <c r="AQ2482" s="14"/>
      <c r="AR2482" s="14"/>
      <c r="AS2482" s="14"/>
      <c r="AT2482" s="14"/>
      <c r="AU2482" s="14"/>
      <c r="AV2482" s="14"/>
      <c r="AW2482" s="14"/>
      <c r="AX2482" s="14"/>
      <c r="AY2482" s="14"/>
      <c r="AZ2482" s="14"/>
      <c r="BA2482" s="14"/>
      <c r="BB2482" s="14"/>
      <c r="BC2482" s="14"/>
      <c r="BD2482" s="14"/>
      <c r="BE2482" s="14"/>
      <c r="BF2482" s="14"/>
      <c r="BG2482" s="14"/>
      <c r="BH2482" s="14"/>
      <c r="BI2482" s="14"/>
      <c r="BJ2482" s="14"/>
      <c r="BK2482" s="14"/>
      <c r="BL2482" s="14"/>
      <c r="BM2482" s="14"/>
      <c r="BN2482" s="14"/>
      <c r="BO2482" s="14"/>
      <c r="BP2482" s="14"/>
      <c r="BQ2482" s="14"/>
      <c r="BR2482" s="14"/>
      <c r="BS2482" s="14"/>
      <c r="BT2482" s="14"/>
      <c r="BU2482" s="14"/>
      <c r="BV2482" s="14"/>
      <c r="BW2482" s="14"/>
      <c r="BX2482" s="14"/>
      <c r="BY2482" s="14"/>
      <c r="BZ2482" s="14"/>
      <c r="CA2482" s="14"/>
      <c r="CB2482" s="14"/>
      <c r="CC2482" s="14"/>
      <c r="CD2482" s="14"/>
      <c r="CE2482" s="14"/>
      <c r="CF2482" s="14"/>
      <c r="CG2482" s="14"/>
      <c r="CH2482" s="14"/>
      <c r="CI2482" s="14"/>
      <c r="CJ2482" s="14"/>
      <c r="CK2482" s="14"/>
      <c r="CL2482" s="14"/>
      <c r="CM2482" s="14"/>
      <c r="CN2482" s="14"/>
      <c r="CO2482" s="14"/>
      <c r="CP2482" s="14"/>
      <c r="CQ2482" s="14"/>
      <c r="CR2482" s="14"/>
      <c r="CS2482" s="14"/>
      <c r="CT2482" s="14"/>
      <c r="CU2482" s="14"/>
      <c r="CV2482" s="14"/>
      <c r="CW2482" s="14"/>
      <c r="CX2482" s="14"/>
      <c r="CY2482" s="14"/>
      <c r="CZ2482" s="14"/>
      <c r="DA2482" s="14"/>
      <c r="DB2482" s="14"/>
      <c r="DC2482" s="14"/>
      <c r="DD2482" s="14"/>
      <c r="DE2482" s="14"/>
      <c r="DF2482" s="14"/>
      <c r="DG2482" s="14"/>
      <c r="DH2482" s="14"/>
      <c r="DI2482" s="14"/>
      <c r="DJ2482" s="14"/>
      <c r="DK2482" s="14"/>
      <c r="DL2482" s="14"/>
      <c r="DM2482" s="14"/>
      <c r="DN2482" s="14"/>
      <c r="DO2482" s="14"/>
      <c r="DP2482" s="14"/>
      <c r="DQ2482" s="14"/>
      <c r="DR2482" s="14"/>
      <c r="DS2482" s="14"/>
      <c r="DT2482" s="14"/>
      <c r="DU2482" s="14"/>
      <c r="DV2482" s="14"/>
      <c r="DW2482" s="14"/>
      <c r="DX2482" s="14"/>
      <c r="DY2482" s="14"/>
      <c r="DZ2482" s="14"/>
      <c r="EA2482" s="14"/>
      <c r="EB2482" s="14"/>
      <c r="EC2482" s="14"/>
      <c r="ED2482" s="14"/>
      <c r="EE2482" s="14"/>
      <c r="EF2482" s="14"/>
      <c r="EG2482" s="14"/>
      <c r="EH2482" s="14"/>
      <c r="EI2482" s="14"/>
      <c r="EJ2482" s="14"/>
      <c r="EK2482" s="14"/>
      <c r="EL2482" s="14"/>
      <c r="EM2482" s="14"/>
      <c r="EN2482" s="14"/>
      <c r="EO2482" s="14"/>
      <c r="EP2482" s="14"/>
      <c r="EQ2482" s="14"/>
      <c r="ER2482" s="14"/>
      <c r="ES2482" s="14"/>
      <c r="ET2482" s="14"/>
      <c r="EU2482" s="14"/>
      <c r="EV2482" s="14"/>
      <c r="EW2482" s="14"/>
      <c r="EX2482" s="14"/>
      <c r="EY2482" s="14"/>
      <c r="EZ2482" s="14"/>
      <c r="FA2482" s="14"/>
      <c r="FB2482" s="14"/>
      <c r="FC2482" s="14"/>
      <c r="FD2482" s="14"/>
      <c r="FE2482" s="14"/>
      <c r="FF2482" s="14"/>
      <c r="FG2482" s="14"/>
      <c r="FH2482" s="14"/>
      <c r="FI2482" s="14"/>
      <c r="FJ2482" s="14"/>
      <c r="FK2482" s="14"/>
      <c r="FL2482" s="14"/>
      <c r="FM2482" s="14"/>
      <c r="FN2482" s="14"/>
      <c r="FO2482" s="14"/>
      <c r="FP2482" s="14"/>
      <c r="FQ2482" s="14"/>
      <c r="FR2482" s="14"/>
      <c r="FS2482" s="14"/>
      <c r="FT2482" s="14"/>
      <c r="FU2482" s="14"/>
      <c r="FV2482" s="14"/>
      <c r="FW2482" s="14"/>
      <c r="FX2482" s="14"/>
      <c r="FY2482" s="14"/>
      <c r="FZ2482" s="14"/>
      <c r="GA2482" s="14"/>
      <c r="GB2482" s="14"/>
      <c r="GC2482" s="14"/>
      <c r="GD2482" s="14"/>
      <c r="GE2482" s="14"/>
      <c r="GF2482" s="14"/>
      <c r="GG2482" s="14"/>
      <c r="GH2482" s="14"/>
      <c r="GI2482" s="14"/>
      <c r="GJ2482" s="14"/>
      <c r="GK2482" s="14"/>
      <c r="GL2482" s="14"/>
      <c r="GM2482" s="14"/>
      <c r="GN2482" s="14"/>
      <c r="GO2482" s="14"/>
      <c r="GP2482" s="14"/>
      <c r="GQ2482" s="14"/>
      <c r="GR2482" s="14"/>
      <c r="GS2482" s="14"/>
      <c r="GT2482" s="14"/>
      <c r="GU2482" s="14"/>
      <c r="GV2482" s="14"/>
      <c r="GW2482" s="14"/>
      <c r="GX2482" s="14"/>
      <c r="GY2482" s="14"/>
      <c r="GZ2482" s="14"/>
      <c r="HA2482" s="14"/>
      <c r="HB2482" s="14"/>
      <c r="HC2482" s="14"/>
      <c r="HD2482" s="14"/>
      <c r="HE2482" s="14"/>
      <c r="HF2482" s="14"/>
      <c r="HG2482" s="14"/>
      <c r="HH2482" s="14"/>
      <c r="HI2482" s="14"/>
      <c r="HJ2482" s="14"/>
      <c r="HK2482" s="14"/>
      <c r="HL2482" s="14"/>
      <c r="HM2482" s="14"/>
      <c r="HN2482" s="14"/>
      <c r="HO2482" s="14"/>
      <c r="HP2482" s="14"/>
      <c r="HQ2482" s="14"/>
      <c r="HR2482" s="14"/>
      <c r="HS2482" s="14"/>
      <c r="HT2482" s="14"/>
      <c r="HU2482" s="14"/>
      <c r="HV2482" s="14"/>
      <c r="HW2482" s="14"/>
      <c r="HX2482" s="14"/>
      <c r="HY2482" s="14"/>
      <c r="HZ2482" s="14"/>
      <c r="IA2482" s="14"/>
      <c r="IB2482" s="14"/>
      <c r="IC2482" s="14"/>
      <c r="ID2482" s="14"/>
      <c r="IE2482" s="14"/>
      <c r="IF2482" s="14"/>
      <c r="IG2482" s="14"/>
      <c r="IH2482" s="14"/>
      <c r="II2482" s="14"/>
      <c r="IJ2482" s="14"/>
      <c r="IK2482" s="14"/>
      <c r="IL2482" s="14"/>
      <c r="IM2482" s="14"/>
      <c r="IN2482" s="14"/>
      <c r="IO2482" s="14"/>
      <c r="IP2482" s="14"/>
      <c r="IQ2482" s="14"/>
      <c r="IR2482" s="14"/>
      <c r="IS2482" s="14"/>
      <c r="IT2482" s="14"/>
    </row>
    <row r="2483" spans="1:254" s="18" customFormat="1" ht="40.5" x14ac:dyDescent="0.2">
      <c r="A2483" s="12">
        <v>500825</v>
      </c>
      <c r="B2483" s="4"/>
      <c r="C2483" s="13" t="s">
        <v>2252</v>
      </c>
      <c r="D2483" s="11">
        <v>44.6</v>
      </c>
      <c r="E2483" s="11">
        <v>44.6</v>
      </c>
      <c r="F2483" s="11"/>
      <c r="G2483" s="12">
        <v>3</v>
      </c>
    </row>
    <row r="2484" spans="1:254" x14ac:dyDescent="0.2">
      <c r="A2484" s="12">
        <v>500830</v>
      </c>
      <c r="B2484" s="4"/>
      <c r="C2484" s="13" t="s">
        <v>2253</v>
      </c>
      <c r="D2484" s="11">
        <v>24</v>
      </c>
      <c r="E2484" s="11">
        <v>24</v>
      </c>
      <c r="F2484" s="11"/>
      <c r="G2484" s="12">
        <v>3</v>
      </c>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C2484" s="14"/>
      <c r="AD2484" s="14"/>
      <c r="AE2484" s="14"/>
      <c r="AF2484" s="14"/>
      <c r="AG2484" s="14"/>
      <c r="AH2484" s="14"/>
      <c r="AI2484" s="14"/>
      <c r="AJ2484" s="14"/>
      <c r="AK2484" s="14"/>
      <c r="AL2484" s="14"/>
      <c r="AM2484" s="14"/>
      <c r="AN2484" s="14"/>
      <c r="AO2484" s="14"/>
      <c r="AP2484" s="14"/>
      <c r="AQ2484" s="14"/>
      <c r="AR2484" s="14"/>
      <c r="AS2484" s="14"/>
      <c r="AT2484" s="14"/>
      <c r="AU2484" s="14"/>
      <c r="AV2484" s="14"/>
      <c r="AW2484" s="14"/>
      <c r="AX2484" s="14"/>
      <c r="AY2484" s="14"/>
      <c r="AZ2484" s="14"/>
      <c r="BA2484" s="14"/>
      <c r="BB2484" s="14"/>
      <c r="BC2484" s="14"/>
      <c r="BD2484" s="14"/>
      <c r="BE2484" s="14"/>
      <c r="BF2484" s="14"/>
      <c r="BG2484" s="14"/>
      <c r="BH2484" s="14"/>
      <c r="BI2484" s="14"/>
      <c r="BJ2484" s="14"/>
      <c r="BK2484" s="14"/>
      <c r="BL2484" s="14"/>
      <c r="BM2484" s="14"/>
      <c r="BN2484" s="14"/>
      <c r="BO2484" s="14"/>
      <c r="BP2484" s="14"/>
      <c r="BQ2484" s="14"/>
      <c r="BR2484" s="14"/>
      <c r="BS2484" s="14"/>
      <c r="BT2484" s="14"/>
      <c r="BU2484" s="14"/>
      <c r="BV2484" s="14"/>
      <c r="BW2484" s="14"/>
      <c r="BX2484" s="14"/>
      <c r="BY2484" s="14"/>
      <c r="BZ2484" s="14"/>
      <c r="CA2484" s="14"/>
      <c r="CB2484" s="14"/>
      <c r="CC2484" s="14"/>
      <c r="CD2484" s="14"/>
      <c r="CE2484" s="14"/>
      <c r="CF2484" s="14"/>
      <c r="CG2484" s="14"/>
      <c r="CH2484" s="14"/>
      <c r="CI2484" s="14"/>
      <c r="CJ2484" s="14"/>
      <c r="CK2484" s="14"/>
      <c r="CL2484" s="14"/>
      <c r="CM2484" s="14"/>
      <c r="CN2484" s="14"/>
      <c r="CO2484" s="14"/>
      <c r="CP2484" s="14"/>
      <c r="CQ2484" s="14"/>
      <c r="CR2484" s="14"/>
      <c r="CS2484" s="14"/>
      <c r="CT2484" s="14"/>
      <c r="CU2484" s="14"/>
      <c r="CV2484" s="14"/>
      <c r="CW2484" s="14"/>
      <c r="CX2484" s="14"/>
      <c r="CY2484" s="14"/>
      <c r="CZ2484" s="14"/>
      <c r="DA2484" s="14"/>
      <c r="DB2484" s="14"/>
      <c r="DC2484" s="14"/>
      <c r="DD2484" s="14"/>
      <c r="DE2484" s="14"/>
      <c r="DF2484" s="14"/>
      <c r="DG2484" s="14"/>
      <c r="DH2484" s="14"/>
      <c r="DI2484" s="14"/>
      <c r="DJ2484" s="14"/>
      <c r="DK2484" s="14"/>
      <c r="DL2484" s="14"/>
      <c r="DM2484" s="14"/>
      <c r="DN2484" s="14"/>
      <c r="DO2484" s="14"/>
      <c r="DP2484" s="14"/>
      <c r="DQ2484" s="14"/>
      <c r="DR2484" s="14"/>
      <c r="DS2484" s="14"/>
      <c r="DT2484" s="14"/>
      <c r="DU2484" s="14"/>
      <c r="DV2484" s="14"/>
      <c r="DW2484" s="14"/>
      <c r="DX2484" s="14"/>
      <c r="DY2484" s="14"/>
      <c r="DZ2484" s="14"/>
      <c r="EA2484" s="14"/>
      <c r="EB2484" s="14"/>
      <c r="EC2484" s="14"/>
      <c r="ED2484" s="14"/>
      <c r="EE2484" s="14"/>
      <c r="EF2484" s="14"/>
      <c r="EG2484" s="14"/>
      <c r="EH2484" s="14"/>
      <c r="EI2484" s="14"/>
      <c r="EJ2484" s="14"/>
      <c r="EK2484" s="14"/>
      <c r="EL2484" s="14"/>
      <c r="EM2484" s="14"/>
      <c r="EN2484" s="14"/>
      <c r="EO2484" s="14"/>
      <c r="EP2484" s="14"/>
      <c r="EQ2484" s="14"/>
      <c r="ER2484" s="14"/>
      <c r="ES2484" s="14"/>
      <c r="ET2484" s="14"/>
      <c r="EU2484" s="14"/>
      <c r="EV2484" s="14"/>
      <c r="EW2484" s="14"/>
      <c r="EX2484" s="14"/>
      <c r="EY2484" s="14"/>
      <c r="EZ2484" s="14"/>
      <c r="FA2484" s="14"/>
      <c r="FB2484" s="14"/>
      <c r="FC2484" s="14"/>
      <c r="FD2484" s="14"/>
      <c r="FE2484" s="14"/>
      <c r="FF2484" s="14"/>
      <c r="FG2484" s="14"/>
      <c r="FH2484" s="14"/>
      <c r="FI2484" s="14"/>
      <c r="FJ2484" s="14"/>
      <c r="FK2484" s="14"/>
      <c r="FL2484" s="14"/>
      <c r="FM2484" s="14"/>
      <c r="FN2484" s="14"/>
      <c r="FO2484" s="14"/>
      <c r="FP2484" s="14"/>
      <c r="FQ2484" s="14"/>
      <c r="FR2484" s="14"/>
      <c r="FS2484" s="14"/>
      <c r="FT2484" s="14"/>
      <c r="FU2484" s="14"/>
      <c r="FV2484" s="14"/>
      <c r="FW2484" s="14"/>
      <c r="FX2484" s="14"/>
      <c r="FY2484" s="14"/>
      <c r="FZ2484" s="14"/>
      <c r="GA2484" s="14"/>
      <c r="GB2484" s="14"/>
      <c r="GC2484" s="14"/>
      <c r="GD2484" s="14"/>
      <c r="GE2484" s="14"/>
      <c r="GF2484" s="14"/>
      <c r="GG2484" s="14"/>
      <c r="GH2484" s="14"/>
      <c r="GI2484" s="14"/>
      <c r="GJ2484" s="14"/>
      <c r="GK2484" s="14"/>
      <c r="GL2484" s="14"/>
      <c r="GM2484" s="14"/>
      <c r="GN2484" s="14"/>
      <c r="GO2484" s="14"/>
      <c r="GP2484" s="14"/>
      <c r="GQ2484" s="14"/>
      <c r="GR2484" s="14"/>
      <c r="GS2484" s="14"/>
      <c r="GT2484" s="14"/>
      <c r="GU2484" s="14"/>
      <c r="GV2484" s="14"/>
      <c r="GW2484" s="14"/>
      <c r="GX2484" s="14"/>
      <c r="GY2484" s="14"/>
      <c r="GZ2484" s="14"/>
      <c r="HA2484" s="14"/>
      <c r="HB2484" s="14"/>
      <c r="HC2484" s="14"/>
      <c r="HD2484" s="14"/>
      <c r="HE2484" s="14"/>
      <c r="HF2484" s="14"/>
      <c r="HG2484" s="14"/>
      <c r="HH2484" s="14"/>
      <c r="HI2484" s="14"/>
      <c r="HJ2484" s="14"/>
      <c r="HK2484" s="14"/>
      <c r="HL2484" s="14"/>
      <c r="HM2484" s="14"/>
      <c r="HN2484" s="14"/>
      <c r="HO2484" s="14"/>
      <c r="HP2484" s="14"/>
      <c r="HQ2484" s="14"/>
      <c r="HR2484" s="14"/>
      <c r="HS2484" s="14"/>
      <c r="HT2484" s="14"/>
      <c r="HU2484" s="14"/>
      <c r="HV2484" s="14"/>
      <c r="HW2484" s="14"/>
      <c r="HX2484" s="14"/>
      <c r="HY2484" s="14"/>
      <c r="HZ2484" s="14"/>
      <c r="IA2484" s="14"/>
      <c r="IB2484" s="14"/>
      <c r="IC2484" s="14"/>
      <c r="ID2484" s="14"/>
      <c r="IE2484" s="14"/>
      <c r="IF2484" s="14"/>
      <c r="IG2484" s="14"/>
      <c r="IH2484" s="14"/>
      <c r="II2484" s="14"/>
      <c r="IJ2484" s="14"/>
      <c r="IK2484" s="14"/>
      <c r="IL2484" s="14"/>
      <c r="IM2484" s="14"/>
      <c r="IN2484" s="14"/>
      <c r="IO2484" s="14"/>
      <c r="IP2484" s="14"/>
      <c r="IQ2484" s="14"/>
      <c r="IR2484" s="14"/>
      <c r="IS2484" s="14"/>
      <c r="IT2484" s="14"/>
    </row>
    <row r="2485" spans="1:254" x14ac:dyDescent="0.2">
      <c r="A2485" s="12">
        <v>500835</v>
      </c>
      <c r="B2485" s="4"/>
      <c r="C2485" s="13" t="s">
        <v>2254</v>
      </c>
      <c r="D2485" s="11">
        <v>31</v>
      </c>
      <c r="E2485" s="11">
        <v>31</v>
      </c>
      <c r="F2485" s="11"/>
      <c r="G2485" s="12">
        <v>3</v>
      </c>
    </row>
    <row r="2486" spans="1:254" ht="40.5" x14ac:dyDescent="0.2">
      <c r="A2486" s="12">
        <v>500840</v>
      </c>
      <c r="B2486" s="4"/>
      <c r="C2486" s="13" t="s">
        <v>2255</v>
      </c>
      <c r="D2486" s="11">
        <v>48</v>
      </c>
      <c r="E2486" s="11">
        <v>48</v>
      </c>
      <c r="F2486" s="11"/>
      <c r="G2486" s="12">
        <v>3</v>
      </c>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c r="AG2486" s="14"/>
      <c r="AH2486" s="14"/>
      <c r="AI2486" s="14"/>
      <c r="AJ2486" s="14"/>
      <c r="AK2486" s="14"/>
      <c r="AL2486" s="14"/>
      <c r="AM2486" s="14"/>
      <c r="AN2486" s="14"/>
      <c r="AO2486" s="14"/>
      <c r="AP2486" s="14"/>
      <c r="AQ2486" s="14"/>
      <c r="AR2486" s="14"/>
      <c r="AS2486" s="14"/>
      <c r="AT2486" s="14"/>
      <c r="AU2486" s="14"/>
      <c r="AV2486" s="14"/>
      <c r="AW2486" s="14"/>
      <c r="AX2486" s="14"/>
      <c r="AY2486" s="14"/>
      <c r="AZ2486" s="14"/>
      <c r="BA2486" s="14"/>
      <c r="BB2486" s="14"/>
      <c r="BC2486" s="14"/>
      <c r="BD2486" s="14"/>
      <c r="BE2486" s="14"/>
      <c r="BF2486" s="14"/>
      <c r="BG2486" s="14"/>
      <c r="BH2486" s="14"/>
      <c r="BI2486" s="14"/>
      <c r="BJ2486" s="14"/>
      <c r="BK2486" s="14"/>
      <c r="BL2486" s="14"/>
      <c r="BM2486" s="14"/>
      <c r="BN2486" s="14"/>
      <c r="BO2486" s="14"/>
      <c r="BP2486" s="14"/>
      <c r="BQ2486" s="14"/>
      <c r="BR2486" s="14"/>
      <c r="BS2486" s="14"/>
      <c r="BT2486" s="14"/>
      <c r="BU2486" s="14"/>
      <c r="BV2486" s="14"/>
      <c r="BW2486" s="14"/>
      <c r="BX2486" s="14"/>
      <c r="BY2486" s="14"/>
      <c r="BZ2486" s="14"/>
      <c r="CA2486" s="14"/>
      <c r="CB2486" s="14"/>
      <c r="CC2486" s="14"/>
      <c r="CD2486" s="14"/>
      <c r="CE2486" s="14"/>
      <c r="CF2486" s="14"/>
      <c r="CG2486" s="14"/>
      <c r="CH2486" s="14"/>
      <c r="CI2486" s="14"/>
      <c r="CJ2486" s="14"/>
      <c r="CK2486" s="14"/>
      <c r="CL2486" s="14"/>
      <c r="CM2486" s="14"/>
      <c r="CN2486" s="14"/>
      <c r="CO2486" s="14"/>
      <c r="CP2486" s="14"/>
      <c r="CQ2486" s="14"/>
      <c r="CR2486" s="14"/>
      <c r="CS2486" s="14"/>
      <c r="CT2486" s="14"/>
      <c r="CU2486" s="14"/>
      <c r="CV2486" s="14"/>
      <c r="CW2486" s="14"/>
      <c r="CX2486" s="14"/>
      <c r="CY2486" s="14"/>
      <c r="CZ2486" s="14"/>
      <c r="DA2486" s="14"/>
      <c r="DB2486" s="14"/>
      <c r="DC2486" s="14"/>
      <c r="DD2486" s="14"/>
      <c r="DE2486" s="14"/>
      <c r="DF2486" s="14"/>
      <c r="DG2486" s="14"/>
      <c r="DH2486" s="14"/>
      <c r="DI2486" s="14"/>
      <c r="DJ2486" s="14"/>
      <c r="DK2486" s="14"/>
      <c r="DL2486" s="14"/>
      <c r="DM2486" s="14"/>
      <c r="DN2486" s="14"/>
      <c r="DO2486" s="14"/>
      <c r="DP2486" s="14"/>
      <c r="DQ2486" s="14"/>
      <c r="DR2486" s="14"/>
      <c r="DS2486" s="14"/>
      <c r="DT2486" s="14"/>
      <c r="DU2486" s="14"/>
      <c r="DV2486" s="14"/>
      <c r="DW2486" s="14"/>
      <c r="DX2486" s="14"/>
      <c r="DY2486" s="14"/>
      <c r="DZ2486" s="14"/>
      <c r="EA2486" s="14"/>
      <c r="EB2486" s="14"/>
      <c r="EC2486" s="14"/>
      <c r="ED2486" s="14"/>
      <c r="EE2486" s="14"/>
      <c r="EF2486" s="14"/>
      <c r="EG2486" s="14"/>
      <c r="EH2486" s="14"/>
      <c r="EI2486" s="14"/>
      <c r="EJ2486" s="14"/>
      <c r="EK2486" s="14"/>
      <c r="EL2486" s="14"/>
      <c r="EM2486" s="14"/>
      <c r="EN2486" s="14"/>
      <c r="EO2486" s="14"/>
      <c r="EP2486" s="14"/>
      <c r="EQ2486" s="14"/>
      <c r="ER2486" s="14"/>
      <c r="ES2486" s="14"/>
      <c r="ET2486" s="14"/>
      <c r="EU2486" s="14"/>
      <c r="EV2486" s="14"/>
      <c r="EW2486" s="14"/>
      <c r="EX2486" s="14"/>
      <c r="EY2486" s="14"/>
      <c r="EZ2486" s="14"/>
      <c r="FA2486" s="14"/>
      <c r="FB2486" s="14"/>
      <c r="FC2486" s="14"/>
      <c r="FD2486" s="14"/>
      <c r="FE2486" s="14"/>
      <c r="FF2486" s="14"/>
      <c r="FG2486" s="14"/>
      <c r="FH2486" s="14"/>
      <c r="FI2486" s="14"/>
      <c r="FJ2486" s="14"/>
      <c r="FK2486" s="14"/>
      <c r="FL2486" s="14"/>
      <c r="FM2486" s="14"/>
      <c r="FN2486" s="14"/>
      <c r="FO2486" s="14"/>
      <c r="FP2486" s="14"/>
      <c r="FQ2486" s="14"/>
      <c r="FR2486" s="14"/>
      <c r="FS2486" s="14"/>
      <c r="FT2486" s="14"/>
      <c r="FU2486" s="14"/>
      <c r="FV2486" s="14"/>
      <c r="FW2486" s="14"/>
      <c r="FX2486" s="14"/>
      <c r="FY2486" s="14"/>
      <c r="FZ2486" s="14"/>
      <c r="GA2486" s="14"/>
      <c r="GB2486" s="14"/>
      <c r="GC2486" s="14"/>
      <c r="GD2486" s="14"/>
      <c r="GE2486" s="14"/>
      <c r="GF2486" s="14"/>
      <c r="GG2486" s="14"/>
      <c r="GH2486" s="14"/>
      <c r="GI2486" s="14"/>
      <c r="GJ2486" s="14"/>
      <c r="GK2486" s="14"/>
      <c r="GL2486" s="14"/>
      <c r="GM2486" s="14"/>
      <c r="GN2486" s="14"/>
      <c r="GO2486" s="14"/>
      <c r="GP2486" s="14"/>
      <c r="GQ2486" s="14"/>
      <c r="GR2486" s="14"/>
      <c r="GS2486" s="14"/>
      <c r="GT2486" s="14"/>
      <c r="GU2486" s="14"/>
      <c r="GV2486" s="14"/>
      <c r="GW2486" s="14"/>
      <c r="GX2486" s="14"/>
      <c r="GY2486" s="14"/>
      <c r="GZ2486" s="14"/>
      <c r="HA2486" s="14"/>
      <c r="HB2486" s="14"/>
      <c r="HC2486" s="14"/>
      <c r="HD2486" s="14"/>
      <c r="HE2486" s="14"/>
      <c r="HF2486" s="14"/>
      <c r="HG2486" s="14"/>
      <c r="HH2486" s="14"/>
      <c r="HI2486" s="14"/>
      <c r="HJ2486" s="14"/>
      <c r="HK2486" s="14"/>
      <c r="HL2486" s="14"/>
      <c r="HM2486" s="14"/>
      <c r="HN2486" s="14"/>
      <c r="HO2486" s="14"/>
      <c r="HP2486" s="14"/>
      <c r="HQ2486" s="14"/>
      <c r="HR2486" s="14"/>
      <c r="HS2486" s="14"/>
      <c r="HT2486" s="14"/>
      <c r="HU2486" s="14"/>
      <c r="HV2486" s="14"/>
      <c r="HW2486" s="14"/>
      <c r="HX2486" s="14"/>
      <c r="HY2486" s="14"/>
      <c r="HZ2486" s="14"/>
      <c r="IA2486" s="14"/>
      <c r="IB2486" s="14"/>
      <c r="IC2486" s="14"/>
      <c r="ID2486" s="14"/>
      <c r="IE2486" s="14"/>
      <c r="IF2486" s="14"/>
      <c r="IG2486" s="14"/>
      <c r="IH2486" s="14"/>
      <c r="II2486" s="14"/>
      <c r="IJ2486" s="14"/>
      <c r="IK2486" s="14"/>
      <c r="IL2486" s="14"/>
      <c r="IM2486" s="14"/>
      <c r="IN2486" s="14"/>
      <c r="IO2486" s="14"/>
      <c r="IP2486" s="14"/>
      <c r="IQ2486" s="14"/>
      <c r="IR2486" s="14"/>
      <c r="IS2486" s="14"/>
      <c r="IT2486" s="14"/>
    </row>
    <row r="2487" spans="1:254" x14ac:dyDescent="0.2">
      <c r="A2487" s="12">
        <v>500845</v>
      </c>
      <c r="B2487" s="4"/>
      <c r="C2487" s="13" t="s">
        <v>2256</v>
      </c>
      <c r="D2487" s="11">
        <v>24</v>
      </c>
      <c r="E2487" s="11">
        <v>24</v>
      </c>
      <c r="F2487" s="11"/>
      <c r="G2487" s="12">
        <v>3</v>
      </c>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C2487" s="14"/>
      <c r="AD2487" s="14"/>
      <c r="AE2487" s="14"/>
      <c r="AF2487" s="14"/>
      <c r="AG2487" s="14"/>
      <c r="AH2487" s="14"/>
      <c r="AI2487" s="14"/>
      <c r="AJ2487" s="14"/>
      <c r="AK2487" s="14"/>
      <c r="AL2487" s="14"/>
      <c r="AM2487" s="14"/>
      <c r="AN2487" s="14"/>
      <c r="AO2487" s="14"/>
      <c r="AP2487" s="14"/>
      <c r="AQ2487" s="14"/>
      <c r="AR2487" s="14"/>
      <c r="AS2487" s="14"/>
      <c r="AT2487" s="14"/>
      <c r="AU2487" s="14"/>
      <c r="AV2487" s="14"/>
      <c r="AW2487" s="14"/>
      <c r="AX2487" s="14"/>
      <c r="AY2487" s="14"/>
      <c r="AZ2487" s="14"/>
      <c r="BA2487" s="14"/>
      <c r="BB2487" s="14"/>
      <c r="BC2487" s="14"/>
      <c r="BD2487" s="14"/>
      <c r="BE2487" s="14"/>
      <c r="BF2487" s="14"/>
      <c r="BG2487" s="14"/>
      <c r="BH2487" s="14"/>
      <c r="BI2487" s="14"/>
      <c r="BJ2487" s="14"/>
      <c r="BK2487" s="14"/>
      <c r="BL2487" s="14"/>
      <c r="BM2487" s="14"/>
      <c r="BN2487" s="14"/>
      <c r="BO2487" s="14"/>
      <c r="BP2487" s="14"/>
      <c r="BQ2487" s="14"/>
      <c r="BR2487" s="14"/>
      <c r="BS2487" s="14"/>
      <c r="BT2487" s="14"/>
      <c r="BU2487" s="14"/>
      <c r="BV2487" s="14"/>
      <c r="BW2487" s="14"/>
      <c r="BX2487" s="14"/>
      <c r="BY2487" s="14"/>
      <c r="BZ2487" s="14"/>
      <c r="CA2487" s="14"/>
      <c r="CB2487" s="14"/>
      <c r="CC2487" s="14"/>
      <c r="CD2487" s="14"/>
      <c r="CE2487" s="14"/>
      <c r="CF2487" s="14"/>
      <c r="CG2487" s="14"/>
      <c r="CH2487" s="14"/>
      <c r="CI2487" s="14"/>
      <c r="CJ2487" s="14"/>
      <c r="CK2487" s="14"/>
      <c r="CL2487" s="14"/>
      <c r="CM2487" s="14"/>
      <c r="CN2487" s="14"/>
      <c r="CO2487" s="14"/>
      <c r="CP2487" s="14"/>
      <c r="CQ2487" s="14"/>
      <c r="CR2487" s="14"/>
      <c r="CS2487" s="14"/>
      <c r="CT2487" s="14"/>
      <c r="CU2487" s="14"/>
      <c r="CV2487" s="14"/>
      <c r="CW2487" s="14"/>
      <c r="CX2487" s="14"/>
      <c r="CY2487" s="14"/>
      <c r="CZ2487" s="14"/>
      <c r="DA2487" s="14"/>
      <c r="DB2487" s="14"/>
      <c r="DC2487" s="14"/>
      <c r="DD2487" s="14"/>
      <c r="DE2487" s="14"/>
      <c r="DF2487" s="14"/>
      <c r="DG2487" s="14"/>
      <c r="DH2487" s="14"/>
      <c r="DI2487" s="14"/>
      <c r="DJ2487" s="14"/>
      <c r="DK2487" s="14"/>
      <c r="DL2487" s="14"/>
      <c r="DM2487" s="14"/>
      <c r="DN2487" s="14"/>
      <c r="DO2487" s="14"/>
      <c r="DP2487" s="14"/>
      <c r="DQ2487" s="14"/>
      <c r="DR2487" s="14"/>
      <c r="DS2487" s="14"/>
      <c r="DT2487" s="14"/>
      <c r="DU2487" s="14"/>
      <c r="DV2487" s="14"/>
      <c r="DW2487" s="14"/>
      <c r="DX2487" s="14"/>
      <c r="DY2487" s="14"/>
      <c r="DZ2487" s="14"/>
      <c r="EA2487" s="14"/>
      <c r="EB2487" s="14"/>
      <c r="EC2487" s="14"/>
      <c r="ED2487" s="14"/>
      <c r="EE2487" s="14"/>
      <c r="EF2487" s="14"/>
      <c r="EG2487" s="14"/>
      <c r="EH2487" s="14"/>
      <c r="EI2487" s="14"/>
      <c r="EJ2487" s="14"/>
      <c r="EK2487" s="14"/>
      <c r="EL2487" s="14"/>
      <c r="EM2487" s="14"/>
      <c r="EN2487" s="14"/>
      <c r="EO2487" s="14"/>
      <c r="EP2487" s="14"/>
      <c r="EQ2487" s="14"/>
      <c r="ER2487" s="14"/>
      <c r="ES2487" s="14"/>
      <c r="ET2487" s="14"/>
      <c r="EU2487" s="14"/>
      <c r="EV2487" s="14"/>
      <c r="EW2487" s="14"/>
      <c r="EX2487" s="14"/>
      <c r="EY2487" s="14"/>
      <c r="EZ2487" s="14"/>
      <c r="FA2487" s="14"/>
      <c r="FB2487" s="14"/>
      <c r="FC2487" s="14"/>
      <c r="FD2487" s="14"/>
      <c r="FE2487" s="14"/>
      <c r="FF2487" s="14"/>
      <c r="FG2487" s="14"/>
      <c r="FH2487" s="14"/>
      <c r="FI2487" s="14"/>
      <c r="FJ2487" s="14"/>
      <c r="FK2487" s="14"/>
      <c r="FL2487" s="14"/>
      <c r="FM2487" s="14"/>
      <c r="FN2487" s="14"/>
      <c r="FO2487" s="14"/>
      <c r="FP2487" s="14"/>
      <c r="FQ2487" s="14"/>
      <c r="FR2487" s="14"/>
      <c r="FS2487" s="14"/>
      <c r="FT2487" s="14"/>
      <c r="FU2487" s="14"/>
      <c r="FV2487" s="14"/>
      <c r="FW2487" s="14"/>
      <c r="FX2487" s="14"/>
      <c r="FY2487" s="14"/>
      <c r="FZ2487" s="14"/>
      <c r="GA2487" s="14"/>
      <c r="GB2487" s="14"/>
      <c r="GC2487" s="14"/>
      <c r="GD2487" s="14"/>
      <c r="GE2487" s="14"/>
      <c r="GF2487" s="14"/>
      <c r="GG2487" s="14"/>
      <c r="GH2487" s="14"/>
      <c r="GI2487" s="14"/>
      <c r="GJ2487" s="14"/>
      <c r="GK2487" s="14"/>
      <c r="GL2487" s="14"/>
      <c r="GM2487" s="14"/>
      <c r="GN2487" s="14"/>
      <c r="GO2487" s="14"/>
      <c r="GP2487" s="14"/>
      <c r="GQ2487" s="14"/>
      <c r="GR2487" s="14"/>
      <c r="GS2487" s="14"/>
      <c r="GT2487" s="14"/>
      <c r="GU2487" s="14"/>
      <c r="GV2487" s="14"/>
      <c r="GW2487" s="14"/>
      <c r="GX2487" s="14"/>
      <c r="GY2487" s="14"/>
      <c r="GZ2487" s="14"/>
      <c r="HA2487" s="14"/>
      <c r="HB2487" s="14"/>
      <c r="HC2487" s="14"/>
      <c r="HD2487" s="14"/>
      <c r="HE2487" s="14"/>
      <c r="HF2487" s="14"/>
      <c r="HG2487" s="14"/>
      <c r="HH2487" s="14"/>
      <c r="HI2487" s="14"/>
      <c r="HJ2487" s="14"/>
      <c r="HK2487" s="14"/>
      <c r="HL2487" s="14"/>
      <c r="HM2487" s="14"/>
      <c r="HN2487" s="14"/>
      <c r="HO2487" s="14"/>
      <c r="HP2487" s="14"/>
      <c r="HQ2487" s="14"/>
      <c r="HR2487" s="14"/>
      <c r="HS2487" s="14"/>
      <c r="HT2487" s="14"/>
      <c r="HU2487" s="14"/>
      <c r="HV2487" s="14"/>
      <c r="HW2487" s="14"/>
      <c r="HX2487" s="14"/>
      <c r="HY2487" s="14"/>
      <c r="HZ2487" s="14"/>
      <c r="IA2487" s="14"/>
      <c r="IB2487" s="14"/>
      <c r="IC2487" s="14"/>
      <c r="ID2487" s="14"/>
      <c r="IE2487" s="14"/>
      <c r="IF2487" s="14"/>
      <c r="IG2487" s="14"/>
      <c r="IH2487" s="14"/>
      <c r="II2487" s="14"/>
      <c r="IJ2487" s="14"/>
      <c r="IK2487" s="14"/>
      <c r="IL2487" s="14"/>
      <c r="IM2487" s="14"/>
      <c r="IN2487" s="14"/>
      <c r="IO2487" s="14"/>
      <c r="IP2487" s="14"/>
      <c r="IQ2487" s="14"/>
      <c r="IR2487" s="14"/>
      <c r="IS2487" s="14"/>
      <c r="IT2487" s="14"/>
    </row>
    <row r="2488" spans="1:254" s="18" customFormat="1" x14ac:dyDescent="0.2">
      <c r="A2488" s="12">
        <v>500850</v>
      </c>
      <c r="B2488" s="4"/>
      <c r="C2488" s="13" t="s">
        <v>2257</v>
      </c>
      <c r="D2488" s="11">
        <v>14</v>
      </c>
      <c r="E2488" s="11">
        <v>14</v>
      </c>
      <c r="F2488" s="11"/>
      <c r="G2488" s="12">
        <v>3</v>
      </c>
    </row>
    <row r="2489" spans="1:254" x14ac:dyDescent="0.2">
      <c r="A2489" s="12">
        <v>500855</v>
      </c>
      <c r="B2489" s="4"/>
      <c r="C2489" s="13" t="s">
        <v>2258</v>
      </c>
      <c r="D2489" s="11">
        <v>18</v>
      </c>
      <c r="E2489" s="11">
        <v>18</v>
      </c>
      <c r="F2489" s="11"/>
      <c r="G2489" s="12">
        <v>2</v>
      </c>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C2489" s="14"/>
      <c r="AD2489" s="14"/>
      <c r="AE2489" s="14"/>
      <c r="AF2489" s="14"/>
      <c r="AG2489" s="14"/>
      <c r="AH2489" s="14"/>
      <c r="AI2489" s="14"/>
      <c r="AJ2489" s="14"/>
      <c r="AK2489" s="14"/>
      <c r="AL2489" s="14"/>
      <c r="AM2489" s="14"/>
      <c r="AN2489" s="14"/>
      <c r="AO2489" s="14"/>
      <c r="AP2489" s="14"/>
      <c r="AQ2489" s="14"/>
      <c r="AR2489" s="14"/>
      <c r="AS2489" s="14"/>
      <c r="AT2489" s="14"/>
      <c r="AU2489" s="14"/>
      <c r="AV2489" s="14"/>
      <c r="AW2489" s="14"/>
      <c r="AX2489" s="14"/>
      <c r="AY2489" s="14"/>
      <c r="AZ2489" s="14"/>
      <c r="BA2489" s="14"/>
      <c r="BB2489" s="14"/>
      <c r="BC2489" s="14"/>
      <c r="BD2489" s="14"/>
      <c r="BE2489" s="14"/>
      <c r="BF2489" s="14"/>
      <c r="BG2489" s="14"/>
      <c r="BH2489" s="14"/>
      <c r="BI2489" s="14"/>
      <c r="BJ2489" s="14"/>
      <c r="BK2489" s="14"/>
      <c r="BL2489" s="14"/>
      <c r="BM2489" s="14"/>
      <c r="BN2489" s="14"/>
      <c r="BO2489" s="14"/>
      <c r="BP2489" s="14"/>
      <c r="BQ2489" s="14"/>
      <c r="BR2489" s="14"/>
      <c r="BS2489" s="14"/>
      <c r="BT2489" s="14"/>
      <c r="BU2489" s="14"/>
      <c r="BV2489" s="14"/>
      <c r="BW2489" s="14"/>
      <c r="BX2489" s="14"/>
      <c r="BY2489" s="14"/>
      <c r="BZ2489" s="14"/>
      <c r="CA2489" s="14"/>
      <c r="CB2489" s="14"/>
      <c r="CC2489" s="14"/>
      <c r="CD2489" s="14"/>
      <c r="CE2489" s="14"/>
      <c r="CF2489" s="14"/>
      <c r="CG2489" s="14"/>
      <c r="CH2489" s="14"/>
      <c r="CI2489" s="14"/>
      <c r="CJ2489" s="14"/>
      <c r="CK2489" s="14"/>
      <c r="CL2489" s="14"/>
      <c r="CM2489" s="14"/>
      <c r="CN2489" s="14"/>
      <c r="CO2489" s="14"/>
      <c r="CP2489" s="14"/>
      <c r="CQ2489" s="14"/>
      <c r="CR2489" s="14"/>
      <c r="CS2489" s="14"/>
      <c r="CT2489" s="14"/>
      <c r="CU2489" s="14"/>
      <c r="CV2489" s="14"/>
      <c r="CW2489" s="14"/>
      <c r="CX2489" s="14"/>
      <c r="CY2489" s="14"/>
      <c r="CZ2489" s="14"/>
      <c r="DA2489" s="14"/>
      <c r="DB2489" s="14"/>
      <c r="DC2489" s="14"/>
      <c r="DD2489" s="14"/>
      <c r="DE2489" s="14"/>
      <c r="DF2489" s="14"/>
      <c r="DG2489" s="14"/>
      <c r="DH2489" s="14"/>
      <c r="DI2489" s="14"/>
      <c r="DJ2489" s="14"/>
      <c r="DK2489" s="14"/>
      <c r="DL2489" s="14"/>
      <c r="DM2489" s="14"/>
      <c r="DN2489" s="14"/>
      <c r="DO2489" s="14"/>
      <c r="DP2489" s="14"/>
      <c r="DQ2489" s="14"/>
      <c r="DR2489" s="14"/>
      <c r="DS2489" s="14"/>
      <c r="DT2489" s="14"/>
      <c r="DU2489" s="14"/>
      <c r="DV2489" s="14"/>
      <c r="DW2489" s="14"/>
      <c r="DX2489" s="14"/>
      <c r="DY2489" s="14"/>
      <c r="DZ2489" s="14"/>
      <c r="EA2489" s="14"/>
      <c r="EB2489" s="14"/>
      <c r="EC2489" s="14"/>
      <c r="ED2489" s="14"/>
      <c r="EE2489" s="14"/>
      <c r="EF2489" s="14"/>
      <c r="EG2489" s="14"/>
      <c r="EH2489" s="14"/>
      <c r="EI2489" s="14"/>
      <c r="EJ2489" s="14"/>
      <c r="EK2489" s="14"/>
      <c r="EL2489" s="14"/>
      <c r="EM2489" s="14"/>
      <c r="EN2489" s="14"/>
      <c r="EO2489" s="14"/>
      <c r="EP2489" s="14"/>
      <c r="EQ2489" s="14"/>
      <c r="ER2489" s="14"/>
      <c r="ES2489" s="14"/>
      <c r="ET2489" s="14"/>
      <c r="EU2489" s="14"/>
      <c r="EV2489" s="14"/>
      <c r="EW2489" s="14"/>
      <c r="EX2489" s="14"/>
      <c r="EY2489" s="14"/>
      <c r="EZ2489" s="14"/>
      <c r="FA2489" s="14"/>
      <c r="FB2489" s="14"/>
      <c r="FC2489" s="14"/>
      <c r="FD2489" s="14"/>
      <c r="FE2489" s="14"/>
      <c r="FF2489" s="14"/>
      <c r="FG2489" s="14"/>
      <c r="FH2489" s="14"/>
      <c r="FI2489" s="14"/>
      <c r="FJ2489" s="14"/>
      <c r="FK2489" s="14"/>
      <c r="FL2489" s="14"/>
      <c r="FM2489" s="14"/>
      <c r="FN2489" s="14"/>
      <c r="FO2489" s="14"/>
      <c r="FP2489" s="14"/>
      <c r="FQ2489" s="14"/>
      <c r="FR2489" s="14"/>
      <c r="FS2489" s="14"/>
      <c r="FT2489" s="14"/>
      <c r="FU2489" s="14"/>
      <c r="FV2489" s="14"/>
      <c r="FW2489" s="14"/>
      <c r="FX2489" s="14"/>
      <c r="FY2489" s="14"/>
      <c r="FZ2489" s="14"/>
      <c r="GA2489" s="14"/>
      <c r="GB2489" s="14"/>
      <c r="GC2489" s="14"/>
      <c r="GD2489" s="14"/>
      <c r="GE2489" s="14"/>
      <c r="GF2489" s="14"/>
      <c r="GG2489" s="14"/>
      <c r="GH2489" s="14"/>
      <c r="GI2489" s="14"/>
      <c r="GJ2489" s="14"/>
      <c r="GK2489" s="14"/>
      <c r="GL2489" s="14"/>
      <c r="GM2489" s="14"/>
      <c r="GN2489" s="14"/>
      <c r="GO2489" s="14"/>
      <c r="GP2489" s="14"/>
      <c r="GQ2489" s="14"/>
      <c r="GR2489" s="14"/>
      <c r="GS2489" s="14"/>
      <c r="GT2489" s="14"/>
      <c r="GU2489" s="14"/>
      <c r="GV2489" s="14"/>
      <c r="GW2489" s="14"/>
      <c r="GX2489" s="14"/>
      <c r="GY2489" s="14"/>
      <c r="GZ2489" s="14"/>
      <c r="HA2489" s="14"/>
      <c r="HB2489" s="14"/>
      <c r="HC2489" s="14"/>
      <c r="HD2489" s="14"/>
      <c r="HE2489" s="14"/>
      <c r="HF2489" s="14"/>
      <c r="HG2489" s="14"/>
      <c r="HH2489" s="14"/>
      <c r="HI2489" s="14"/>
      <c r="HJ2489" s="14"/>
      <c r="HK2489" s="14"/>
      <c r="HL2489" s="14"/>
      <c r="HM2489" s="14"/>
      <c r="HN2489" s="14"/>
      <c r="HO2489" s="14"/>
      <c r="HP2489" s="14"/>
      <c r="HQ2489" s="14"/>
      <c r="HR2489" s="14"/>
      <c r="HS2489" s="14"/>
      <c r="HT2489" s="14"/>
      <c r="HU2489" s="14"/>
      <c r="HV2489" s="14"/>
      <c r="HW2489" s="14"/>
      <c r="HX2489" s="14"/>
      <c r="HY2489" s="14"/>
      <c r="HZ2489" s="14"/>
      <c r="IA2489" s="14"/>
      <c r="IB2489" s="14"/>
      <c r="IC2489" s="14"/>
      <c r="ID2489" s="14"/>
      <c r="IE2489" s="14"/>
      <c r="IF2489" s="14"/>
      <c r="IG2489" s="14"/>
      <c r="IH2489" s="14"/>
      <c r="II2489" s="14"/>
      <c r="IJ2489" s="14"/>
      <c r="IK2489" s="14"/>
      <c r="IL2489" s="14"/>
      <c r="IM2489" s="14"/>
      <c r="IN2489" s="14"/>
      <c r="IO2489" s="14"/>
      <c r="IP2489" s="14"/>
      <c r="IQ2489" s="14"/>
      <c r="IR2489" s="14"/>
      <c r="IS2489" s="14"/>
      <c r="IT2489" s="14"/>
    </row>
    <row r="2490" spans="1:254" x14ac:dyDescent="0.2">
      <c r="A2490" s="12">
        <v>500860</v>
      </c>
      <c r="B2490" s="4"/>
      <c r="C2490" s="13" t="s">
        <v>2259</v>
      </c>
      <c r="D2490" s="11">
        <v>38.5</v>
      </c>
      <c r="E2490" s="11">
        <v>38.5</v>
      </c>
      <c r="F2490" s="11"/>
      <c r="G2490" s="12">
        <v>3</v>
      </c>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C2490" s="14"/>
      <c r="AD2490" s="14"/>
      <c r="AE2490" s="14"/>
      <c r="AF2490" s="14"/>
      <c r="AG2490" s="14"/>
      <c r="AH2490" s="14"/>
      <c r="AI2490" s="14"/>
      <c r="AJ2490" s="14"/>
      <c r="AK2490" s="14"/>
      <c r="AL2490" s="14"/>
      <c r="AM2490" s="14"/>
      <c r="AN2490" s="14"/>
      <c r="AO2490" s="14"/>
      <c r="AP2490" s="14"/>
      <c r="AQ2490" s="14"/>
      <c r="AR2490" s="14"/>
      <c r="AS2490" s="14"/>
      <c r="AT2490" s="14"/>
      <c r="AU2490" s="14"/>
      <c r="AV2490" s="14"/>
      <c r="AW2490" s="14"/>
      <c r="AX2490" s="14"/>
      <c r="AY2490" s="14"/>
      <c r="AZ2490" s="14"/>
      <c r="BA2490" s="14"/>
      <c r="BB2490" s="14"/>
      <c r="BC2490" s="14"/>
      <c r="BD2490" s="14"/>
      <c r="BE2490" s="14"/>
      <c r="BF2490" s="14"/>
      <c r="BG2490" s="14"/>
      <c r="BH2490" s="14"/>
      <c r="BI2490" s="14"/>
      <c r="BJ2490" s="14"/>
      <c r="BK2490" s="14"/>
      <c r="BL2490" s="14"/>
      <c r="BM2490" s="14"/>
      <c r="BN2490" s="14"/>
      <c r="BO2490" s="14"/>
      <c r="BP2490" s="14"/>
      <c r="BQ2490" s="14"/>
      <c r="BR2490" s="14"/>
      <c r="BS2490" s="14"/>
      <c r="BT2490" s="14"/>
      <c r="BU2490" s="14"/>
      <c r="BV2490" s="14"/>
      <c r="BW2490" s="14"/>
      <c r="BX2490" s="14"/>
      <c r="BY2490" s="14"/>
      <c r="BZ2490" s="14"/>
      <c r="CA2490" s="14"/>
      <c r="CB2490" s="14"/>
      <c r="CC2490" s="14"/>
      <c r="CD2490" s="14"/>
      <c r="CE2490" s="14"/>
      <c r="CF2490" s="14"/>
      <c r="CG2490" s="14"/>
      <c r="CH2490" s="14"/>
      <c r="CI2490" s="14"/>
      <c r="CJ2490" s="14"/>
      <c r="CK2490" s="14"/>
      <c r="CL2490" s="14"/>
      <c r="CM2490" s="14"/>
      <c r="CN2490" s="14"/>
      <c r="CO2490" s="14"/>
      <c r="CP2490" s="14"/>
      <c r="CQ2490" s="14"/>
      <c r="CR2490" s="14"/>
      <c r="CS2490" s="14"/>
      <c r="CT2490" s="14"/>
      <c r="CU2490" s="14"/>
      <c r="CV2490" s="14"/>
      <c r="CW2490" s="14"/>
      <c r="CX2490" s="14"/>
      <c r="CY2490" s="14"/>
      <c r="CZ2490" s="14"/>
      <c r="DA2490" s="14"/>
      <c r="DB2490" s="14"/>
      <c r="DC2490" s="14"/>
      <c r="DD2490" s="14"/>
      <c r="DE2490" s="14"/>
      <c r="DF2490" s="14"/>
      <c r="DG2490" s="14"/>
      <c r="DH2490" s="14"/>
      <c r="DI2490" s="14"/>
      <c r="DJ2490" s="14"/>
      <c r="DK2490" s="14"/>
      <c r="DL2490" s="14"/>
      <c r="DM2490" s="14"/>
      <c r="DN2490" s="14"/>
      <c r="DO2490" s="14"/>
      <c r="DP2490" s="14"/>
      <c r="DQ2490" s="14"/>
      <c r="DR2490" s="14"/>
      <c r="DS2490" s="14"/>
      <c r="DT2490" s="14"/>
      <c r="DU2490" s="14"/>
      <c r="DV2490" s="14"/>
      <c r="DW2490" s="14"/>
      <c r="DX2490" s="14"/>
      <c r="DY2490" s="14"/>
      <c r="DZ2490" s="14"/>
      <c r="EA2490" s="14"/>
      <c r="EB2490" s="14"/>
      <c r="EC2490" s="14"/>
      <c r="ED2490" s="14"/>
      <c r="EE2490" s="14"/>
      <c r="EF2490" s="14"/>
      <c r="EG2490" s="14"/>
      <c r="EH2490" s="14"/>
      <c r="EI2490" s="14"/>
      <c r="EJ2490" s="14"/>
      <c r="EK2490" s="14"/>
      <c r="EL2490" s="14"/>
      <c r="EM2490" s="14"/>
      <c r="EN2490" s="14"/>
      <c r="EO2490" s="14"/>
      <c r="EP2490" s="14"/>
      <c r="EQ2490" s="14"/>
      <c r="ER2490" s="14"/>
      <c r="ES2490" s="14"/>
      <c r="ET2490" s="14"/>
      <c r="EU2490" s="14"/>
      <c r="EV2490" s="14"/>
      <c r="EW2490" s="14"/>
      <c r="EX2490" s="14"/>
      <c r="EY2490" s="14"/>
      <c r="EZ2490" s="14"/>
      <c r="FA2490" s="14"/>
      <c r="FB2490" s="14"/>
      <c r="FC2490" s="14"/>
      <c r="FD2490" s="14"/>
      <c r="FE2490" s="14"/>
      <c r="FF2490" s="14"/>
      <c r="FG2490" s="14"/>
      <c r="FH2490" s="14"/>
      <c r="FI2490" s="14"/>
      <c r="FJ2490" s="14"/>
      <c r="FK2490" s="14"/>
      <c r="FL2490" s="14"/>
      <c r="FM2490" s="14"/>
      <c r="FN2490" s="14"/>
      <c r="FO2490" s="14"/>
      <c r="FP2490" s="14"/>
      <c r="FQ2490" s="14"/>
      <c r="FR2490" s="14"/>
      <c r="FS2490" s="14"/>
      <c r="FT2490" s="14"/>
      <c r="FU2490" s="14"/>
      <c r="FV2490" s="14"/>
      <c r="FW2490" s="14"/>
      <c r="FX2490" s="14"/>
      <c r="FY2490" s="14"/>
      <c r="FZ2490" s="14"/>
      <c r="GA2490" s="14"/>
      <c r="GB2490" s="14"/>
      <c r="GC2490" s="14"/>
      <c r="GD2490" s="14"/>
      <c r="GE2490" s="14"/>
      <c r="GF2490" s="14"/>
      <c r="GG2490" s="14"/>
      <c r="GH2490" s="14"/>
      <c r="GI2490" s="14"/>
      <c r="GJ2490" s="14"/>
      <c r="GK2490" s="14"/>
      <c r="GL2490" s="14"/>
      <c r="GM2490" s="14"/>
      <c r="GN2490" s="14"/>
      <c r="GO2490" s="14"/>
      <c r="GP2490" s="14"/>
      <c r="GQ2490" s="14"/>
      <c r="GR2490" s="14"/>
      <c r="GS2490" s="14"/>
      <c r="GT2490" s="14"/>
      <c r="GU2490" s="14"/>
      <c r="GV2490" s="14"/>
      <c r="GW2490" s="14"/>
      <c r="GX2490" s="14"/>
      <c r="GY2490" s="14"/>
      <c r="GZ2490" s="14"/>
      <c r="HA2490" s="14"/>
      <c r="HB2490" s="14"/>
      <c r="HC2490" s="14"/>
      <c r="HD2490" s="14"/>
      <c r="HE2490" s="14"/>
      <c r="HF2490" s="14"/>
      <c r="HG2490" s="14"/>
      <c r="HH2490" s="14"/>
      <c r="HI2490" s="14"/>
      <c r="HJ2490" s="14"/>
      <c r="HK2490" s="14"/>
      <c r="HL2490" s="14"/>
      <c r="HM2490" s="14"/>
      <c r="HN2490" s="14"/>
      <c r="HO2490" s="14"/>
      <c r="HP2490" s="14"/>
      <c r="HQ2490" s="14"/>
      <c r="HR2490" s="14"/>
      <c r="HS2490" s="14"/>
      <c r="HT2490" s="14"/>
      <c r="HU2490" s="14"/>
      <c r="HV2490" s="14"/>
      <c r="HW2490" s="14"/>
      <c r="HX2490" s="14"/>
      <c r="HY2490" s="14"/>
      <c r="HZ2490" s="14"/>
      <c r="IA2490" s="14"/>
      <c r="IB2490" s="14"/>
      <c r="IC2490" s="14"/>
      <c r="ID2490" s="14"/>
      <c r="IE2490" s="14"/>
      <c r="IF2490" s="14"/>
      <c r="IG2490" s="14"/>
      <c r="IH2490" s="14"/>
      <c r="II2490" s="14"/>
      <c r="IJ2490" s="14"/>
      <c r="IK2490" s="14"/>
      <c r="IL2490" s="14"/>
      <c r="IM2490" s="14"/>
      <c r="IN2490" s="14"/>
      <c r="IO2490" s="14"/>
      <c r="IP2490" s="14"/>
      <c r="IQ2490" s="14"/>
      <c r="IR2490" s="14"/>
      <c r="IS2490" s="14"/>
      <c r="IT2490" s="14"/>
    </row>
    <row r="2491" spans="1:254" s="18" customFormat="1" x14ac:dyDescent="0.2">
      <c r="A2491" s="12">
        <v>500865</v>
      </c>
      <c r="B2491" s="4"/>
      <c r="C2491" s="13" t="s">
        <v>2260</v>
      </c>
      <c r="D2491" s="11">
        <v>24.7</v>
      </c>
      <c r="E2491" s="11">
        <v>24.7</v>
      </c>
      <c r="F2491" s="11"/>
      <c r="G2491" s="12">
        <v>3</v>
      </c>
    </row>
    <row r="2492" spans="1:254" s="18" customFormat="1" x14ac:dyDescent="0.2">
      <c r="A2492" s="12">
        <v>500870</v>
      </c>
      <c r="B2492" s="4"/>
      <c r="C2492" s="13" t="s">
        <v>2261</v>
      </c>
      <c r="D2492" s="11">
        <v>32.200000000000003</v>
      </c>
      <c r="E2492" s="11">
        <v>32.200000000000003</v>
      </c>
      <c r="F2492" s="11"/>
      <c r="G2492" s="12">
        <v>3</v>
      </c>
    </row>
    <row r="2493" spans="1:254" s="18" customFormat="1" x14ac:dyDescent="0.2">
      <c r="A2493" s="12">
        <v>500875</v>
      </c>
      <c r="B2493" s="4"/>
      <c r="C2493" s="13" t="s">
        <v>2262</v>
      </c>
      <c r="D2493" s="11">
        <v>40.6</v>
      </c>
      <c r="E2493" s="11">
        <v>40.6</v>
      </c>
      <c r="F2493" s="11"/>
      <c r="G2493" s="12">
        <v>3</v>
      </c>
    </row>
    <row r="2494" spans="1:254" ht="40.5" x14ac:dyDescent="0.2">
      <c r="A2494" s="12">
        <v>500880</v>
      </c>
      <c r="B2494" s="4"/>
      <c r="C2494" s="13" t="s">
        <v>2263</v>
      </c>
      <c r="D2494" s="11">
        <v>22</v>
      </c>
      <c r="E2494" s="11">
        <v>22</v>
      </c>
      <c r="F2494" s="11"/>
      <c r="G2494" s="12">
        <v>3</v>
      </c>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C2494" s="14"/>
      <c r="AD2494" s="14"/>
      <c r="AE2494" s="14"/>
      <c r="AF2494" s="14"/>
      <c r="AG2494" s="14"/>
      <c r="AH2494" s="14"/>
      <c r="AI2494" s="14"/>
      <c r="AJ2494" s="14"/>
      <c r="AK2494" s="14"/>
      <c r="AL2494" s="14"/>
      <c r="AM2494" s="14"/>
      <c r="AN2494" s="14"/>
      <c r="AO2494" s="14"/>
      <c r="AP2494" s="14"/>
      <c r="AQ2494" s="14"/>
      <c r="AR2494" s="14"/>
      <c r="AS2494" s="14"/>
      <c r="AT2494" s="14"/>
      <c r="AU2494" s="14"/>
      <c r="AV2494" s="14"/>
      <c r="AW2494" s="14"/>
      <c r="AX2494" s="14"/>
      <c r="AY2494" s="14"/>
      <c r="AZ2494" s="14"/>
      <c r="BA2494" s="14"/>
      <c r="BB2494" s="14"/>
      <c r="BC2494" s="14"/>
      <c r="BD2494" s="14"/>
      <c r="BE2494" s="14"/>
      <c r="BF2494" s="14"/>
      <c r="BG2494" s="14"/>
      <c r="BH2494" s="14"/>
      <c r="BI2494" s="14"/>
      <c r="BJ2494" s="14"/>
      <c r="BK2494" s="14"/>
      <c r="BL2494" s="14"/>
      <c r="BM2494" s="14"/>
      <c r="BN2494" s="14"/>
      <c r="BO2494" s="14"/>
      <c r="BP2494" s="14"/>
      <c r="BQ2494" s="14"/>
      <c r="BR2494" s="14"/>
      <c r="BS2494" s="14"/>
      <c r="BT2494" s="14"/>
      <c r="BU2494" s="14"/>
      <c r="BV2494" s="14"/>
      <c r="BW2494" s="14"/>
      <c r="BX2494" s="14"/>
      <c r="BY2494" s="14"/>
      <c r="BZ2494" s="14"/>
      <c r="CA2494" s="14"/>
      <c r="CB2494" s="14"/>
      <c r="CC2494" s="14"/>
      <c r="CD2494" s="14"/>
      <c r="CE2494" s="14"/>
      <c r="CF2494" s="14"/>
      <c r="CG2494" s="14"/>
      <c r="CH2494" s="14"/>
      <c r="CI2494" s="14"/>
      <c r="CJ2494" s="14"/>
      <c r="CK2494" s="14"/>
      <c r="CL2494" s="14"/>
      <c r="CM2494" s="14"/>
      <c r="CN2494" s="14"/>
      <c r="CO2494" s="14"/>
      <c r="CP2494" s="14"/>
      <c r="CQ2494" s="14"/>
      <c r="CR2494" s="14"/>
      <c r="CS2494" s="14"/>
      <c r="CT2494" s="14"/>
      <c r="CU2494" s="14"/>
      <c r="CV2494" s="14"/>
      <c r="CW2494" s="14"/>
      <c r="CX2494" s="14"/>
      <c r="CY2494" s="14"/>
      <c r="CZ2494" s="14"/>
      <c r="DA2494" s="14"/>
      <c r="DB2494" s="14"/>
      <c r="DC2494" s="14"/>
      <c r="DD2494" s="14"/>
      <c r="DE2494" s="14"/>
      <c r="DF2494" s="14"/>
      <c r="DG2494" s="14"/>
      <c r="DH2494" s="14"/>
      <c r="DI2494" s="14"/>
      <c r="DJ2494" s="14"/>
      <c r="DK2494" s="14"/>
      <c r="DL2494" s="14"/>
      <c r="DM2494" s="14"/>
      <c r="DN2494" s="14"/>
      <c r="DO2494" s="14"/>
      <c r="DP2494" s="14"/>
      <c r="DQ2494" s="14"/>
      <c r="DR2494" s="14"/>
      <c r="DS2494" s="14"/>
      <c r="DT2494" s="14"/>
      <c r="DU2494" s="14"/>
      <c r="DV2494" s="14"/>
      <c r="DW2494" s="14"/>
      <c r="DX2494" s="14"/>
      <c r="DY2494" s="14"/>
      <c r="DZ2494" s="14"/>
      <c r="EA2494" s="14"/>
      <c r="EB2494" s="14"/>
      <c r="EC2494" s="14"/>
      <c r="ED2494" s="14"/>
      <c r="EE2494" s="14"/>
      <c r="EF2494" s="14"/>
      <c r="EG2494" s="14"/>
      <c r="EH2494" s="14"/>
      <c r="EI2494" s="14"/>
      <c r="EJ2494" s="14"/>
      <c r="EK2494" s="14"/>
      <c r="EL2494" s="14"/>
      <c r="EM2494" s="14"/>
      <c r="EN2494" s="14"/>
      <c r="EO2494" s="14"/>
      <c r="EP2494" s="14"/>
      <c r="EQ2494" s="14"/>
      <c r="ER2494" s="14"/>
      <c r="ES2494" s="14"/>
      <c r="ET2494" s="14"/>
      <c r="EU2494" s="14"/>
      <c r="EV2494" s="14"/>
      <c r="EW2494" s="14"/>
      <c r="EX2494" s="14"/>
      <c r="EY2494" s="14"/>
      <c r="EZ2494" s="14"/>
      <c r="FA2494" s="14"/>
      <c r="FB2494" s="14"/>
      <c r="FC2494" s="14"/>
      <c r="FD2494" s="14"/>
      <c r="FE2494" s="14"/>
      <c r="FF2494" s="14"/>
      <c r="FG2494" s="14"/>
      <c r="FH2494" s="14"/>
      <c r="FI2494" s="14"/>
      <c r="FJ2494" s="14"/>
      <c r="FK2494" s="14"/>
      <c r="FL2494" s="14"/>
      <c r="FM2494" s="14"/>
      <c r="FN2494" s="14"/>
      <c r="FO2494" s="14"/>
      <c r="FP2494" s="14"/>
      <c r="FQ2494" s="14"/>
      <c r="FR2494" s="14"/>
      <c r="FS2494" s="14"/>
      <c r="FT2494" s="14"/>
      <c r="FU2494" s="14"/>
      <c r="FV2494" s="14"/>
      <c r="FW2494" s="14"/>
      <c r="FX2494" s="14"/>
      <c r="FY2494" s="14"/>
      <c r="FZ2494" s="14"/>
      <c r="GA2494" s="14"/>
      <c r="GB2494" s="14"/>
      <c r="GC2494" s="14"/>
      <c r="GD2494" s="14"/>
      <c r="GE2494" s="14"/>
      <c r="GF2494" s="14"/>
      <c r="GG2494" s="14"/>
      <c r="GH2494" s="14"/>
      <c r="GI2494" s="14"/>
      <c r="GJ2494" s="14"/>
      <c r="GK2494" s="14"/>
      <c r="GL2494" s="14"/>
      <c r="GM2494" s="14"/>
      <c r="GN2494" s="14"/>
      <c r="GO2494" s="14"/>
      <c r="GP2494" s="14"/>
      <c r="GQ2494" s="14"/>
      <c r="GR2494" s="14"/>
      <c r="GS2494" s="14"/>
      <c r="GT2494" s="14"/>
      <c r="GU2494" s="14"/>
      <c r="GV2494" s="14"/>
      <c r="GW2494" s="14"/>
      <c r="GX2494" s="14"/>
      <c r="GY2494" s="14"/>
      <c r="GZ2494" s="14"/>
      <c r="HA2494" s="14"/>
      <c r="HB2494" s="14"/>
      <c r="HC2494" s="14"/>
      <c r="HD2494" s="14"/>
      <c r="HE2494" s="14"/>
      <c r="HF2494" s="14"/>
      <c r="HG2494" s="14"/>
      <c r="HH2494" s="14"/>
      <c r="HI2494" s="14"/>
      <c r="HJ2494" s="14"/>
      <c r="HK2494" s="14"/>
      <c r="HL2494" s="14"/>
      <c r="HM2494" s="14"/>
      <c r="HN2494" s="14"/>
      <c r="HO2494" s="14"/>
      <c r="HP2494" s="14"/>
      <c r="HQ2494" s="14"/>
      <c r="HR2494" s="14"/>
      <c r="HS2494" s="14"/>
      <c r="HT2494" s="14"/>
      <c r="HU2494" s="14"/>
      <c r="HV2494" s="14"/>
      <c r="HW2494" s="14"/>
      <c r="HX2494" s="14"/>
      <c r="HY2494" s="14"/>
      <c r="HZ2494" s="14"/>
      <c r="IA2494" s="14"/>
      <c r="IB2494" s="14"/>
      <c r="IC2494" s="14"/>
      <c r="ID2494" s="14"/>
      <c r="IE2494" s="14"/>
      <c r="IF2494" s="14"/>
      <c r="IG2494" s="14"/>
      <c r="IH2494" s="14"/>
      <c r="II2494" s="14"/>
      <c r="IJ2494" s="14"/>
      <c r="IK2494" s="14"/>
      <c r="IL2494" s="14"/>
      <c r="IM2494" s="14"/>
      <c r="IN2494" s="14"/>
      <c r="IO2494" s="14"/>
      <c r="IP2494" s="14"/>
      <c r="IQ2494" s="14"/>
      <c r="IR2494" s="14"/>
      <c r="IS2494" s="14"/>
      <c r="IT2494" s="14"/>
    </row>
    <row r="2495" spans="1:254" ht="40.5" x14ac:dyDescent="0.2">
      <c r="A2495" s="12">
        <v>500885</v>
      </c>
      <c r="B2495" s="4"/>
      <c r="C2495" s="13" t="s">
        <v>2264</v>
      </c>
      <c r="D2495" s="11">
        <v>5.5</v>
      </c>
      <c r="E2495" s="11">
        <v>5.5</v>
      </c>
      <c r="F2495" s="11"/>
      <c r="G2495" s="12">
        <v>2</v>
      </c>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C2495" s="14"/>
      <c r="AD2495" s="14"/>
      <c r="AE2495" s="14"/>
      <c r="AF2495" s="14"/>
      <c r="AG2495" s="14"/>
      <c r="AH2495" s="14"/>
      <c r="AI2495" s="14"/>
      <c r="AJ2495" s="14"/>
      <c r="AK2495" s="14"/>
      <c r="AL2495" s="14"/>
      <c r="AM2495" s="14"/>
      <c r="AN2495" s="14"/>
      <c r="AO2495" s="14"/>
      <c r="AP2495" s="14"/>
      <c r="AQ2495" s="14"/>
      <c r="AR2495" s="14"/>
      <c r="AS2495" s="14"/>
      <c r="AT2495" s="14"/>
      <c r="AU2495" s="14"/>
      <c r="AV2495" s="14"/>
      <c r="AW2495" s="14"/>
      <c r="AX2495" s="14"/>
      <c r="AY2495" s="14"/>
      <c r="AZ2495" s="14"/>
      <c r="BA2495" s="14"/>
      <c r="BB2495" s="14"/>
      <c r="BC2495" s="14"/>
      <c r="BD2495" s="14"/>
      <c r="BE2495" s="14"/>
      <c r="BF2495" s="14"/>
      <c r="BG2495" s="14"/>
      <c r="BH2495" s="14"/>
      <c r="BI2495" s="14"/>
      <c r="BJ2495" s="14"/>
      <c r="BK2495" s="14"/>
      <c r="BL2495" s="14"/>
      <c r="BM2495" s="14"/>
      <c r="BN2495" s="14"/>
      <c r="BO2495" s="14"/>
      <c r="BP2495" s="14"/>
      <c r="BQ2495" s="14"/>
      <c r="BR2495" s="14"/>
      <c r="BS2495" s="14"/>
      <c r="BT2495" s="14"/>
      <c r="BU2495" s="14"/>
      <c r="BV2495" s="14"/>
      <c r="BW2495" s="14"/>
      <c r="BX2495" s="14"/>
      <c r="BY2495" s="14"/>
      <c r="BZ2495" s="14"/>
      <c r="CA2495" s="14"/>
      <c r="CB2495" s="14"/>
      <c r="CC2495" s="14"/>
      <c r="CD2495" s="14"/>
      <c r="CE2495" s="14"/>
      <c r="CF2495" s="14"/>
      <c r="CG2495" s="14"/>
      <c r="CH2495" s="14"/>
      <c r="CI2495" s="14"/>
      <c r="CJ2495" s="14"/>
      <c r="CK2495" s="14"/>
      <c r="CL2495" s="14"/>
      <c r="CM2495" s="14"/>
      <c r="CN2495" s="14"/>
      <c r="CO2495" s="14"/>
      <c r="CP2495" s="14"/>
      <c r="CQ2495" s="14"/>
      <c r="CR2495" s="14"/>
      <c r="CS2495" s="14"/>
      <c r="CT2495" s="14"/>
      <c r="CU2495" s="14"/>
      <c r="CV2495" s="14"/>
      <c r="CW2495" s="14"/>
      <c r="CX2495" s="14"/>
      <c r="CY2495" s="14"/>
      <c r="CZ2495" s="14"/>
      <c r="DA2495" s="14"/>
      <c r="DB2495" s="14"/>
      <c r="DC2495" s="14"/>
      <c r="DD2495" s="14"/>
      <c r="DE2495" s="14"/>
      <c r="DF2495" s="14"/>
      <c r="DG2495" s="14"/>
      <c r="DH2495" s="14"/>
      <c r="DI2495" s="14"/>
      <c r="DJ2495" s="14"/>
      <c r="DK2495" s="14"/>
      <c r="DL2495" s="14"/>
      <c r="DM2495" s="14"/>
      <c r="DN2495" s="14"/>
      <c r="DO2495" s="14"/>
      <c r="DP2495" s="14"/>
      <c r="DQ2495" s="14"/>
      <c r="DR2495" s="14"/>
      <c r="DS2495" s="14"/>
      <c r="DT2495" s="14"/>
      <c r="DU2495" s="14"/>
      <c r="DV2495" s="14"/>
      <c r="DW2495" s="14"/>
      <c r="DX2495" s="14"/>
      <c r="DY2495" s="14"/>
      <c r="DZ2495" s="14"/>
      <c r="EA2495" s="14"/>
      <c r="EB2495" s="14"/>
      <c r="EC2495" s="14"/>
      <c r="ED2495" s="14"/>
      <c r="EE2495" s="14"/>
      <c r="EF2495" s="14"/>
      <c r="EG2495" s="14"/>
      <c r="EH2495" s="14"/>
      <c r="EI2495" s="14"/>
      <c r="EJ2495" s="14"/>
      <c r="EK2495" s="14"/>
      <c r="EL2495" s="14"/>
      <c r="EM2495" s="14"/>
      <c r="EN2495" s="14"/>
      <c r="EO2495" s="14"/>
      <c r="EP2495" s="14"/>
      <c r="EQ2495" s="14"/>
      <c r="ER2495" s="14"/>
      <c r="ES2495" s="14"/>
      <c r="ET2495" s="14"/>
      <c r="EU2495" s="14"/>
      <c r="EV2495" s="14"/>
      <c r="EW2495" s="14"/>
      <c r="EX2495" s="14"/>
      <c r="EY2495" s="14"/>
      <c r="EZ2495" s="14"/>
      <c r="FA2495" s="14"/>
      <c r="FB2495" s="14"/>
      <c r="FC2495" s="14"/>
      <c r="FD2495" s="14"/>
      <c r="FE2495" s="14"/>
      <c r="FF2495" s="14"/>
      <c r="FG2495" s="14"/>
      <c r="FH2495" s="14"/>
      <c r="FI2495" s="14"/>
      <c r="FJ2495" s="14"/>
      <c r="FK2495" s="14"/>
      <c r="FL2495" s="14"/>
      <c r="FM2495" s="14"/>
      <c r="FN2495" s="14"/>
      <c r="FO2495" s="14"/>
      <c r="FP2495" s="14"/>
      <c r="FQ2495" s="14"/>
      <c r="FR2495" s="14"/>
      <c r="FS2495" s="14"/>
      <c r="FT2495" s="14"/>
      <c r="FU2495" s="14"/>
      <c r="FV2495" s="14"/>
      <c r="FW2495" s="14"/>
      <c r="FX2495" s="14"/>
      <c r="FY2495" s="14"/>
      <c r="FZ2495" s="14"/>
      <c r="GA2495" s="14"/>
      <c r="GB2495" s="14"/>
      <c r="GC2495" s="14"/>
      <c r="GD2495" s="14"/>
      <c r="GE2495" s="14"/>
      <c r="GF2495" s="14"/>
      <c r="GG2495" s="14"/>
      <c r="GH2495" s="14"/>
      <c r="GI2495" s="14"/>
      <c r="GJ2495" s="14"/>
      <c r="GK2495" s="14"/>
      <c r="GL2495" s="14"/>
      <c r="GM2495" s="14"/>
      <c r="GN2495" s="14"/>
      <c r="GO2495" s="14"/>
      <c r="GP2495" s="14"/>
      <c r="GQ2495" s="14"/>
      <c r="GR2495" s="14"/>
      <c r="GS2495" s="14"/>
      <c r="GT2495" s="14"/>
      <c r="GU2495" s="14"/>
      <c r="GV2495" s="14"/>
      <c r="GW2495" s="14"/>
      <c r="GX2495" s="14"/>
      <c r="GY2495" s="14"/>
      <c r="GZ2495" s="14"/>
      <c r="HA2495" s="14"/>
      <c r="HB2495" s="14"/>
      <c r="HC2495" s="14"/>
      <c r="HD2495" s="14"/>
      <c r="HE2495" s="14"/>
      <c r="HF2495" s="14"/>
      <c r="HG2495" s="14"/>
      <c r="HH2495" s="14"/>
      <c r="HI2495" s="14"/>
      <c r="HJ2495" s="14"/>
      <c r="HK2495" s="14"/>
      <c r="HL2495" s="14"/>
      <c r="HM2495" s="14"/>
      <c r="HN2495" s="14"/>
      <c r="HO2495" s="14"/>
      <c r="HP2495" s="14"/>
      <c r="HQ2495" s="14"/>
      <c r="HR2495" s="14"/>
      <c r="HS2495" s="14"/>
      <c r="HT2495" s="14"/>
      <c r="HU2495" s="14"/>
      <c r="HV2495" s="14"/>
      <c r="HW2495" s="14"/>
      <c r="HX2495" s="14"/>
      <c r="HY2495" s="14"/>
      <c r="HZ2495" s="14"/>
      <c r="IA2495" s="14"/>
      <c r="IB2495" s="14"/>
      <c r="IC2495" s="14"/>
      <c r="ID2495" s="14"/>
      <c r="IE2495" s="14"/>
      <c r="IF2495" s="14"/>
      <c r="IG2495" s="14"/>
      <c r="IH2495" s="14"/>
      <c r="II2495" s="14"/>
      <c r="IJ2495" s="14"/>
      <c r="IK2495" s="14"/>
      <c r="IL2495" s="14"/>
      <c r="IM2495" s="14"/>
      <c r="IN2495" s="14"/>
      <c r="IO2495" s="14"/>
      <c r="IP2495" s="14"/>
      <c r="IQ2495" s="14"/>
      <c r="IR2495" s="14"/>
      <c r="IS2495" s="14"/>
      <c r="IT2495" s="14"/>
    </row>
    <row r="2496" spans="1:254" x14ac:dyDescent="0.2">
      <c r="A2496" s="2">
        <v>500890</v>
      </c>
      <c r="B2496" s="17" t="s">
        <v>11</v>
      </c>
      <c r="C2496" s="5" t="s">
        <v>2265</v>
      </c>
      <c r="D2496" s="3">
        <v>50</v>
      </c>
      <c r="E2496" s="3">
        <v>20</v>
      </c>
      <c r="F2496" s="3">
        <v>30</v>
      </c>
      <c r="G2496" s="2">
        <v>4</v>
      </c>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C2496" s="14"/>
      <c r="AD2496" s="14"/>
      <c r="AE2496" s="14"/>
      <c r="AF2496" s="14"/>
      <c r="AG2496" s="14"/>
      <c r="AH2496" s="14"/>
      <c r="AI2496" s="14"/>
      <c r="AJ2496" s="14"/>
      <c r="AK2496" s="14"/>
      <c r="AL2496" s="14"/>
      <c r="AM2496" s="14"/>
      <c r="AN2496" s="14"/>
      <c r="AO2496" s="14"/>
      <c r="AP2496" s="14"/>
      <c r="AQ2496" s="14"/>
      <c r="AR2496" s="14"/>
      <c r="AS2496" s="14"/>
      <c r="AT2496" s="14"/>
      <c r="AU2496" s="14"/>
      <c r="AV2496" s="14"/>
      <c r="AW2496" s="14"/>
      <c r="AX2496" s="14"/>
      <c r="AY2496" s="14"/>
      <c r="AZ2496" s="14"/>
      <c r="BA2496" s="14"/>
      <c r="BB2496" s="14"/>
      <c r="BC2496" s="14"/>
      <c r="BD2496" s="14"/>
      <c r="BE2496" s="14"/>
      <c r="BF2496" s="14"/>
      <c r="BG2496" s="14"/>
      <c r="BH2496" s="14"/>
      <c r="BI2496" s="14"/>
      <c r="BJ2496" s="14"/>
      <c r="BK2496" s="14"/>
      <c r="BL2496" s="14"/>
      <c r="BM2496" s="14"/>
      <c r="BN2496" s="14"/>
      <c r="BO2496" s="14"/>
      <c r="BP2496" s="14"/>
      <c r="BQ2496" s="14"/>
      <c r="BR2496" s="14"/>
      <c r="BS2496" s="14"/>
      <c r="BT2496" s="14"/>
      <c r="BU2496" s="14"/>
      <c r="BV2496" s="14"/>
      <c r="BW2496" s="14"/>
      <c r="BX2496" s="14"/>
      <c r="BY2496" s="14"/>
      <c r="BZ2496" s="14"/>
      <c r="CA2496" s="14"/>
      <c r="CB2496" s="14"/>
      <c r="CC2496" s="14"/>
      <c r="CD2496" s="14"/>
      <c r="CE2496" s="14"/>
      <c r="CF2496" s="14"/>
      <c r="CG2496" s="14"/>
      <c r="CH2496" s="14"/>
      <c r="CI2496" s="14"/>
      <c r="CJ2496" s="14"/>
      <c r="CK2496" s="14"/>
      <c r="CL2496" s="14"/>
      <c r="CM2496" s="14"/>
      <c r="CN2496" s="14"/>
      <c r="CO2496" s="14"/>
      <c r="CP2496" s="14"/>
      <c r="CQ2496" s="14"/>
      <c r="CR2496" s="14"/>
      <c r="CS2496" s="14"/>
      <c r="CT2496" s="14"/>
      <c r="CU2496" s="14"/>
      <c r="CV2496" s="14"/>
      <c r="CW2496" s="14"/>
      <c r="CX2496" s="14"/>
      <c r="CY2496" s="14"/>
      <c r="CZ2496" s="14"/>
      <c r="DA2496" s="14"/>
      <c r="DB2496" s="14"/>
      <c r="DC2496" s="14"/>
      <c r="DD2496" s="14"/>
      <c r="DE2496" s="14"/>
      <c r="DF2496" s="14"/>
      <c r="DG2496" s="14"/>
      <c r="DH2496" s="14"/>
      <c r="DI2496" s="14"/>
      <c r="DJ2496" s="14"/>
      <c r="DK2496" s="14"/>
      <c r="DL2496" s="14"/>
      <c r="DM2496" s="14"/>
      <c r="DN2496" s="14"/>
      <c r="DO2496" s="14"/>
      <c r="DP2496" s="14"/>
      <c r="DQ2496" s="14"/>
      <c r="DR2496" s="14"/>
      <c r="DS2496" s="14"/>
      <c r="DT2496" s="14"/>
      <c r="DU2496" s="14"/>
      <c r="DV2496" s="14"/>
      <c r="DW2496" s="14"/>
      <c r="DX2496" s="14"/>
      <c r="DY2496" s="14"/>
      <c r="DZ2496" s="14"/>
      <c r="EA2496" s="14"/>
      <c r="EB2496" s="14"/>
      <c r="EC2496" s="14"/>
      <c r="ED2496" s="14"/>
      <c r="EE2496" s="14"/>
      <c r="EF2496" s="14"/>
      <c r="EG2496" s="14"/>
      <c r="EH2496" s="14"/>
      <c r="EI2496" s="14"/>
      <c r="EJ2496" s="14"/>
      <c r="EK2496" s="14"/>
      <c r="EL2496" s="14"/>
      <c r="EM2496" s="14"/>
      <c r="EN2496" s="14"/>
      <c r="EO2496" s="14"/>
      <c r="EP2496" s="14"/>
      <c r="EQ2496" s="14"/>
      <c r="ER2496" s="14"/>
      <c r="ES2496" s="14"/>
      <c r="ET2496" s="14"/>
      <c r="EU2496" s="14"/>
      <c r="EV2496" s="14"/>
      <c r="EW2496" s="14"/>
      <c r="EX2496" s="14"/>
      <c r="EY2496" s="14"/>
      <c r="EZ2496" s="14"/>
      <c r="FA2496" s="14"/>
      <c r="FB2496" s="14"/>
      <c r="FC2496" s="14"/>
      <c r="FD2496" s="14"/>
      <c r="FE2496" s="14"/>
      <c r="FF2496" s="14"/>
      <c r="FG2496" s="14"/>
      <c r="FH2496" s="14"/>
      <c r="FI2496" s="14"/>
      <c r="FJ2496" s="14"/>
      <c r="FK2496" s="14"/>
      <c r="FL2496" s="14"/>
      <c r="FM2496" s="14"/>
      <c r="FN2496" s="14"/>
      <c r="FO2496" s="14"/>
      <c r="FP2496" s="14"/>
      <c r="FQ2496" s="14"/>
      <c r="FR2496" s="14"/>
      <c r="FS2496" s="14"/>
      <c r="FT2496" s="14"/>
      <c r="FU2496" s="14"/>
      <c r="FV2496" s="14"/>
      <c r="FW2496" s="14"/>
      <c r="FX2496" s="14"/>
      <c r="FY2496" s="14"/>
      <c r="FZ2496" s="14"/>
      <c r="GA2496" s="14"/>
      <c r="GB2496" s="14"/>
      <c r="GC2496" s="14"/>
      <c r="GD2496" s="14"/>
      <c r="GE2496" s="14"/>
      <c r="GF2496" s="14"/>
      <c r="GG2496" s="14"/>
      <c r="GH2496" s="14"/>
      <c r="GI2496" s="14"/>
      <c r="GJ2496" s="14"/>
      <c r="GK2496" s="14"/>
      <c r="GL2496" s="14"/>
      <c r="GM2496" s="14"/>
      <c r="GN2496" s="14"/>
      <c r="GO2496" s="14"/>
      <c r="GP2496" s="14"/>
      <c r="GQ2496" s="14"/>
      <c r="GR2496" s="14"/>
      <c r="GS2496" s="14"/>
      <c r="GT2496" s="14"/>
      <c r="GU2496" s="14"/>
      <c r="GV2496" s="14"/>
      <c r="GW2496" s="14"/>
      <c r="GX2496" s="14"/>
      <c r="GY2496" s="14"/>
      <c r="GZ2496" s="14"/>
      <c r="HA2496" s="14"/>
      <c r="HB2496" s="14"/>
      <c r="HC2496" s="14"/>
      <c r="HD2496" s="14"/>
      <c r="HE2496" s="14"/>
      <c r="HF2496" s="14"/>
      <c r="HG2496" s="14"/>
      <c r="HH2496" s="14"/>
      <c r="HI2496" s="14"/>
      <c r="HJ2496" s="14"/>
      <c r="HK2496" s="14"/>
      <c r="HL2496" s="14"/>
      <c r="HM2496" s="14"/>
      <c r="HN2496" s="14"/>
      <c r="HO2496" s="14"/>
      <c r="HP2496" s="14"/>
      <c r="HQ2496" s="14"/>
      <c r="HR2496" s="14"/>
      <c r="HS2496" s="14"/>
      <c r="HT2496" s="14"/>
      <c r="HU2496" s="14"/>
      <c r="HV2496" s="14"/>
      <c r="HW2496" s="14"/>
      <c r="HX2496" s="14"/>
      <c r="HY2496" s="14"/>
      <c r="HZ2496" s="14"/>
      <c r="IA2496" s="14"/>
      <c r="IB2496" s="14"/>
      <c r="IC2496" s="14"/>
      <c r="ID2496" s="14"/>
      <c r="IE2496" s="14"/>
      <c r="IF2496" s="14"/>
      <c r="IG2496" s="14"/>
      <c r="IH2496" s="14"/>
      <c r="II2496" s="14"/>
      <c r="IJ2496" s="14"/>
      <c r="IK2496" s="14"/>
      <c r="IL2496" s="14"/>
      <c r="IM2496" s="14"/>
      <c r="IN2496" s="14"/>
      <c r="IO2496" s="14"/>
      <c r="IP2496" s="14"/>
      <c r="IQ2496" s="14"/>
      <c r="IR2496" s="14"/>
      <c r="IS2496" s="14"/>
      <c r="IT2496" s="14"/>
    </row>
    <row r="2497" spans="1:254" x14ac:dyDescent="0.2">
      <c r="A2497" s="2">
        <v>500895</v>
      </c>
      <c r="B2497" s="17" t="s">
        <v>11</v>
      </c>
      <c r="C2497" s="5" t="s">
        <v>2266</v>
      </c>
      <c r="D2497" s="3">
        <v>40</v>
      </c>
      <c r="E2497" s="3">
        <v>15</v>
      </c>
      <c r="F2497" s="3">
        <v>25</v>
      </c>
      <c r="G2497" s="2">
        <v>4</v>
      </c>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C2497" s="14"/>
      <c r="AD2497" s="14"/>
      <c r="AE2497" s="14"/>
      <c r="AF2497" s="14"/>
      <c r="AG2497" s="14"/>
      <c r="AH2497" s="14"/>
      <c r="AI2497" s="14"/>
      <c r="AJ2497" s="14"/>
      <c r="AK2497" s="14"/>
      <c r="AL2497" s="14"/>
      <c r="AM2497" s="14"/>
      <c r="AN2497" s="14"/>
      <c r="AO2497" s="14"/>
      <c r="AP2497" s="14"/>
      <c r="AQ2497" s="14"/>
      <c r="AR2497" s="14"/>
      <c r="AS2497" s="14"/>
      <c r="AT2497" s="14"/>
      <c r="AU2497" s="14"/>
      <c r="AV2497" s="14"/>
      <c r="AW2497" s="14"/>
      <c r="AX2497" s="14"/>
      <c r="AY2497" s="14"/>
      <c r="AZ2497" s="14"/>
      <c r="BA2497" s="14"/>
      <c r="BB2497" s="14"/>
      <c r="BC2497" s="14"/>
      <c r="BD2497" s="14"/>
      <c r="BE2497" s="14"/>
      <c r="BF2497" s="14"/>
      <c r="BG2497" s="14"/>
      <c r="BH2497" s="14"/>
      <c r="BI2497" s="14"/>
      <c r="BJ2497" s="14"/>
      <c r="BK2497" s="14"/>
      <c r="BL2497" s="14"/>
      <c r="BM2497" s="14"/>
      <c r="BN2497" s="14"/>
      <c r="BO2497" s="14"/>
      <c r="BP2497" s="14"/>
      <c r="BQ2497" s="14"/>
      <c r="BR2497" s="14"/>
      <c r="BS2497" s="14"/>
      <c r="BT2497" s="14"/>
      <c r="BU2497" s="14"/>
      <c r="BV2497" s="14"/>
      <c r="BW2497" s="14"/>
      <c r="BX2497" s="14"/>
      <c r="BY2497" s="14"/>
      <c r="BZ2497" s="14"/>
      <c r="CA2497" s="14"/>
      <c r="CB2497" s="14"/>
      <c r="CC2497" s="14"/>
      <c r="CD2497" s="14"/>
      <c r="CE2497" s="14"/>
      <c r="CF2497" s="14"/>
      <c r="CG2497" s="14"/>
      <c r="CH2497" s="14"/>
      <c r="CI2497" s="14"/>
      <c r="CJ2497" s="14"/>
      <c r="CK2497" s="14"/>
      <c r="CL2497" s="14"/>
      <c r="CM2497" s="14"/>
      <c r="CN2497" s="14"/>
      <c r="CO2497" s="14"/>
      <c r="CP2497" s="14"/>
      <c r="CQ2497" s="14"/>
      <c r="CR2497" s="14"/>
      <c r="CS2497" s="14"/>
      <c r="CT2497" s="14"/>
      <c r="CU2497" s="14"/>
      <c r="CV2497" s="14"/>
      <c r="CW2497" s="14"/>
      <c r="CX2497" s="14"/>
      <c r="CY2497" s="14"/>
      <c r="CZ2497" s="14"/>
      <c r="DA2497" s="14"/>
      <c r="DB2497" s="14"/>
      <c r="DC2497" s="14"/>
      <c r="DD2497" s="14"/>
      <c r="DE2497" s="14"/>
      <c r="DF2497" s="14"/>
      <c r="DG2497" s="14"/>
      <c r="DH2497" s="14"/>
      <c r="DI2497" s="14"/>
      <c r="DJ2497" s="14"/>
      <c r="DK2497" s="14"/>
      <c r="DL2497" s="14"/>
      <c r="DM2497" s="14"/>
      <c r="DN2497" s="14"/>
      <c r="DO2497" s="14"/>
      <c r="DP2497" s="14"/>
      <c r="DQ2497" s="14"/>
      <c r="DR2497" s="14"/>
      <c r="DS2497" s="14"/>
      <c r="DT2497" s="14"/>
      <c r="DU2497" s="14"/>
      <c r="DV2497" s="14"/>
      <c r="DW2497" s="14"/>
      <c r="DX2497" s="14"/>
      <c r="DY2497" s="14"/>
      <c r="DZ2497" s="14"/>
      <c r="EA2497" s="14"/>
      <c r="EB2497" s="14"/>
      <c r="EC2497" s="14"/>
      <c r="ED2497" s="14"/>
      <c r="EE2497" s="14"/>
      <c r="EF2497" s="14"/>
      <c r="EG2497" s="14"/>
      <c r="EH2497" s="14"/>
      <c r="EI2497" s="14"/>
      <c r="EJ2497" s="14"/>
      <c r="EK2497" s="14"/>
      <c r="EL2497" s="14"/>
      <c r="EM2497" s="14"/>
      <c r="EN2497" s="14"/>
      <c r="EO2497" s="14"/>
      <c r="EP2497" s="14"/>
      <c r="EQ2497" s="14"/>
      <c r="ER2497" s="14"/>
      <c r="ES2497" s="14"/>
      <c r="ET2497" s="14"/>
      <c r="EU2497" s="14"/>
      <c r="EV2497" s="14"/>
      <c r="EW2497" s="14"/>
      <c r="EX2497" s="14"/>
      <c r="EY2497" s="14"/>
      <c r="EZ2497" s="14"/>
      <c r="FA2497" s="14"/>
      <c r="FB2497" s="14"/>
      <c r="FC2497" s="14"/>
      <c r="FD2497" s="14"/>
      <c r="FE2497" s="14"/>
      <c r="FF2497" s="14"/>
      <c r="FG2497" s="14"/>
      <c r="FH2497" s="14"/>
      <c r="FI2497" s="14"/>
      <c r="FJ2497" s="14"/>
      <c r="FK2497" s="14"/>
      <c r="FL2497" s="14"/>
      <c r="FM2497" s="14"/>
      <c r="FN2497" s="14"/>
      <c r="FO2497" s="14"/>
      <c r="FP2497" s="14"/>
      <c r="FQ2497" s="14"/>
      <c r="FR2497" s="14"/>
      <c r="FS2497" s="14"/>
      <c r="FT2497" s="14"/>
      <c r="FU2497" s="14"/>
      <c r="FV2497" s="14"/>
      <c r="FW2497" s="14"/>
      <c r="FX2497" s="14"/>
      <c r="FY2497" s="14"/>
      <c r="FZ2497" s="14"/>
      <c r="GA2497" s="14"/>
      <c r="GB2497" s="14"/>
      <c r="GC2497" s="14"/>
      <c r="GD2497" s="14"/>
      <c r="GE2497" s="14"/>
      <c r="GF2497" s="14"/>
      <c r="GG2497" s="14"/>
      <c r="GH2497" s="14"/>
      <c r="GI2497" s="14"/>
      <c r="GJ2497" s="14"/>
      <c r="GK2497" s="14"/>
      <c r="GL2497" s="14"/>
      <c r="GM2497" s="14"/>
      <c r="GN2497" s="14"/>
      <c r="GO2497" s="14"/>
      <c r="GP2497" s="14"/>
      <c r="GQ2497" s="14"/>
      <c r="GR2497" s="14"/>
      <c r="GS2497" s="14"/>
      <c r="GT2497" s="14"/>
      <c r="GU2497" s="14"/>
      <c r="GV2497" s="14"/>
      <c r="GW2497" s="14"/>
      <c r="GX2497" s="14"/>
      <c r="GY2497" s="14"/>
      <c r="GZ2497" s="14"/>
      <c r="HA2497" s="14"/>
      <c r="HB2497" s="14"/>
      <c r="HC2497" s="14"/>
      <c r="HD2497" s="14"/>
      <c r="HE2497" s="14"/>
      <c r="HF2497" s="14"/>
      <c r="HG2497" s="14"/>
      <c r="HH2497" s="14"/>
      <c r="HI2497" s="14"/>
      <c r="HJ2497" s="14"/>
      <c r="HK2497" s="14"/>
      <c r="HL2497" s="14"/>
      <c r="HM2497" s="14"/>
      <c r="HN2497" s="14"/>
      <c r="HO2497" s="14"/>
      <c r="HP2497" s="14"/>
      <c r="HQ2497" s="14"/>
      <c r="HR2497" s="14"/>
      <c r="HS2497" s="14"/>
      <c r="HT2497" s="14"/>
      <c r="HU2497" s="14"/>
      <c r="HV2497" s="14"/>
      <c r="HW2497" s="14"/>
      <c r="HX2497" s="14"/>
      <c r="HY2497" s="14"/>
      <c r="HZ2497" s="14"/>
      <c r="IA2497" s="14"/>
      <c r="IB2497" s="14"/>
      <c r="IC2497" s="14"/>
      <c r="ID2497" s="14"/>
      <c r="IE2497" s="14"/>
      <c r="IF2497" s="14"/>
      <c r="IG2497" s="14"/>
      <c r="IH2497" s="14"/>
      <c r="II2497" s="14"/>
      <c r="IJ2497" s="14"/>
      <c r="IK2497" s="14"/>
      <c r="IL2497" s="14"/>
      <c r="IM2497" s="14"/>
      <c r="IN2497" s="14"/>
      <c r="IO2497" s="14"/>
      <c r="IP2497" s="14"/>
      <c r="IQ2497" s="14"/>
      <c r="IR2497" s="14"/>
      <c r="IS2497" s="14"/>
      <c r="IT2497" s="14"/>
    </row>
    <row r="2498" spans="1:254" x14ac:dyDescent="0.2">
      <c r="A2498" s="12">
        <v>500900</v>
      </c>
      <c r="B2498" s="4"/>
      <c r="C2498" s="13" t="s">
        <v>2267</v>
      </c>
      <c r="D2498" s="11">
        <v>4.4000000000000004</v>
      </c>
      <c r="E2498" s="11">
        <v>4.4000000000000004</v>
      </c>
      <c r="F2498" s="11"/>
      <c r="G2498" s="12">
        <v>3</v>
      </c>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C2498" s="14"/>
      <c r="AD2498" s="14"/>
      <c r="AE2498" s="14"/>
      <c r="AF2498" s="14"/>
      <c r="AG2498" s="14"/>
      <c r="AH2498" s="14"/>
      <c r="AI2498" s="14"/>
      <c r="AJ2498" s="14"/>
      <c r="AK2498" s="14"/>
      <c r="AL2498" s="14"/>
      <c r="AM2498" s="14"/>
      <c r="AN2498" s="14"/>
      <c r="AO2498" s="14"/>
      <c r="AP2498" s="14"/>
      <c r="AQ2498" s="14"/>
      <c r="AR2498" s="14"/>
      <c r="AS2498" s="14"/>
      <c r="AT2498" s="14"/>
      <c r="AU2498" s="14"/>
      <c r="AV2498" s="14"/>
      <c r="AW2498" s="14"/>
      <c r="AX2498" s="14"/>
      <c r="AY2498" s="14"/>
      <c r="AZ2498" s="14"/>
      <c r="BA2498" s="14"/>
      <c r="BB2498" s="14"/>
      <c r="BC2498" s="14"/>
      <c r="BD2498" s="14"/>
      <c r="BE2498" s="14"/>
      <c r="BF2498" s="14"/>
      <c r="BG2498" s="14"/>
      <c r="BH2498" s="14"/>
      <c r="BI2498" s="14"/>
      <c r="BJ2498" s="14"/>
      <c r="BK2498" s="14"/>
      <c r="BL2498" s="14"/>
      <c r="BM2498" s="14"/>
      <c r="BN2498" s="14"/>
      <c r="BO2498" s="14"/>
      <c r="BP2498" s="14"/>
      <c r="BQ2498" s="14"/>
      <c r="BR2498" s="14"/>
      <c r="BS2498" s="14"/>
      <c r="BT2498" s="14"/>
      <c r="BU2498" s="14"/>
      <c r="BV2498" s="14"/>
      <c r="BW2498" s="14"/>
      <c r="BX2498" s="14"/>
      <c r="BY2498" s="14"/>
      <c r="BZ2498" s="14"/>
      <c r="CA2498" s="14"/>
      <c r="CB2498" s="14"/>
      <c r="CC2498" s="14"/>
      <c r="CD2498" s="14"/>
      <c r="CE2498" s="14"/>
      <c r="CF2498" s="14"/>
      <c r="CG2498" s="14"/>
      <c r="CH2498" s="14"/>
      <c r="CI2498" s="14"/>
      <c r="CJ2498" s="14"/>
      <c r="CK2498" s="14"/>
      <c r="CL2498" s="14"/>
      <c r="CM2498" s="14"/>
      <c r="CN2498" s="14"/>
      <c r="CO2498" s="14"/>
      <c r="CP2498" s="14"/>
      <c r="CQ2498" s="14"/>
      <c r="CR2498" s="14"/>
      <c r="CS2498" s="14"/>
      <c r="CT2498" s="14"/>
      <c r="CU2498" s="14"/>
      <c r="CV2498" s="14"/>
      <c r="CW2498" s="14"/>
      <c r="CX2498" s="14"/>
      <c r="CY2498" s="14"/>
      <c r="CZ2498" s="14"/>
      <c r="DA2498" s="14"/>
      <c r="DB2498" s="14"/>
      <c r="DC2498" s="14"/>
      <c r="DD2498" s="14"/>
      <c r="DE2498" s="14"/>
      <c r="DF2498" s="14"/>
      <c r="DG2498" s="14"/>
      <c r="DH2498" s="14"/>
      <c r="DI2498" s="14"/>
      <c r="DJ2498" s="14"/>
      <c r="DK2498" s="14"/>
      <c r="DL2498" s="14"/>
      <c r="DM2498" s="14"/>
      <c r="DN2498" s="14"/>
      <c r="DO2498" s="14"/>
      <c r="DP2498" s="14"/>
      <c r="DQ2498" s="14"/>
      <c r="DR2498" s="14"/>
      <c r="DS2498" s="14"/>
      <c r="DT2498" s="14"/>
      <c r="DU2498" s="14"/>
      <c r="DV2498" s="14"/>
      <c r="DW2498" s="14"/>
      <c r="DX2498" s="14"/>
      <c r="DY2498" s="14"/>
      <c r="DZ2498" s="14"/>
      <c r="EA2498" s="14"/>
      <c r="EB2498" s="14"/>
      <c r="EC2498" s="14"/>
      <c r="ED2498" s="14"/>
      <c r="EE2498" s="14"/>
      <c r="EF2498" s="14"/>
      <c r="EG2498" s="14"/>
      <c r="EH2498" s="14"/>
      <c r="EI2498" s="14"/>
      <c r="EJ2498" s="14"/>
      <c r="EK2498" s="14"/>
      <c r="EL2498" s="14"/>
      <c r="EM2498" s="14"/>
      <c r="EN2498" s="14"/>
      <c r="EO2498" s="14"/>
      <c r="EP2498" s="14"/>
      <c r="EQ2498" s="14"/>
      <c r="ER2498" s="14"/>
      <c r="ES2498" s="14"/>
      <c r="ET2498" s="14"/>
      <c r="EU2498" s="14"/>
      <c r="EV2498" s="14"/>
      <c r="EW2498" s="14"/>
      <c r="EX2498" s="14"/>
      <c r="EY2498" s="14"/>
      <c r="EZ2498" s="14"/>
      <c r="FA2498" s="14"/>
      <c r="FB2498" s="14"/>
      <c r="FC2498" s="14"/>
      <c r="FD2498" s="14"/>
      <c r="FE2498" s="14"/>
      <c r="FF2498" s="14"/>
      <c r="FG2498" s="14"/>
      <c r="FH2498" s="14"/>
      <c r="FI2498" s="14"/>
      <c r="FJ2498" s="14"/>
      <c r="FK2498" s="14"/>
      <c r="FL2498" s="14"/>
      <c r="FM2498" s="14"/>
      <c r="FN2498" s="14"/>
      <c r="FO2498" s="14"/>
      <c r="FP2498" s="14"/>
      <c r="FQ2498" s="14"/>
      <c r="FR2498" s="14"/>
      <c r="FS2498" s="14"/>
      <c r="FT2498" s="14"/>
      <c r="FU2498" s="14"/>
      <c r="FV2498" s="14"/>
      <c r="FW2498" s="14"/>
      <c r="FX2498" s="14"/>
      <c r="FY2498" s="14"/>
      <c r="FZ2498" s="14"/>
      <c r="GA2498" s="14"/>
      <c r="GB2498" s="14"/>
      <c r="GC2498" s="14"/>
      <c r="GD2498" s="14"/>
      <c r="GE2498" s="14"/>
      <c r="GF2498" s="14"/>
      <c r="GG2498" s="14"/>
      <c r="GH2498" s="14"/>
      <c r="GI2498" s="14"/>
      <c r="GJ2498" s="14"/>
      <c r="GK2498" s="14"/>
      <c r="GL2498" s="14"/>
      <c r="GM2498" s="14"/>
      <c r="GN2498" s="14"/>
      <c r="GO2498" s="14"/>
      <c r="GP2498" s="14"/>
      <c r="GQ2498" s="14"/>
      <c r="GR2498" s="14"/>
      <c r="GS2498" s="14"/>
      <c r="GT2498" s="14"/>
      <c r="GU2498" s="14"/>
      <c r="GV2498" s="14"/>
      <c r="GW2498" s="14"/>
      <c r="GX2498" s="14"/>
      <c r="GY2498" s="14"/>
      <c r="GZ2498" s="14"/>
      <c r="HA2498" s="14"/>
      <c r="HB2498" s="14"/>
      <c r="HC2498" s="14"/>
      <c r="HD2498" s="14"/>
      <c r="HE2498" s="14"/>
      <c r="HF2498" s="14"/>
      <c r="HG2498" s="14"/>
      <c r="HH2498" s="14"/>
      <c r="HI2498" s="14"/>
      <c r="HJ2498" s="14"/>
      <c r="HK2498" s="14"/>
      <c r="HL2498" s="14"/>
      <c r="HM2498" s="14"/>
      <c r="HN2498" s="14"/>
      <c r="HO2498" s="14"/>
      <c r="HP2498" s="14"/>
      <c r="HQ2498" s="14"/>
      <c r="HR2498" s="14"/>
      <c r="HS2498" s="14"/>
      <c r="HT2498" s="14"/>
      <c r="HU2498" s="14"/>
      <c r="HV2498" s="14"/>
      <c r="HW2498" s="14"/>
      <c r="HX2498" s="14"/>
      <c r="HY2498" s="14"/>
      <c r="HZ2498" s="14"/>
      <c r="IA2498" s="14"/>
      <c r="IB2498" s="14"/>
      <c r="IC2498" s="14"/>
      <c r="ID2498" s="14"/>
      <c r="IE2498" s="14"/>
      <c r="IF2498" s="14"/>
      <c r="IG2498" s="14"/>
      <c r="IH2498" s="14"/>
      <c r="II2498" s="14"/>
      <c r="IJ2498" s="14"/>
      <c r="IK2498" s="14"/>
      <c r="IL2498" s="14"/>
      <c r="IM2498" s="14"/>
      <c r="IN2498" s="14"/>
      <c r="IO2498" s="14"/>
      <c r="IP2498" s="14"/>
      <c r="IQ2498" s="14"/>
      <c r="IR2498" s="14"/>
      <c r="IS2498" s="14"/>
      <c r="IT2498" s="14"/>
    </row>
    <row r="2499" spans="1:254" s="18" customFormat="1" x14ac:dyDescent="0.2">
      <c r="A2499" s="12">
        <v>500905</v>
      </c>
      <c r="B2499" s="4"/>
      <c r="C2499" s="13" t="s">
        <v>2268</v>
      </c>
      <c r="D2499" s="11">
        <v>5.2</v>
      </c>
      <c r="E2499" s="11">
        <v>5.2</v>
      </c>
      <c r="F2499" s="11"/>
      <c r="G2499" s="12">
        <v>2</v>
      </c>
    </row>
    <row r="2500" spans="1:254" ht="40.5" x14ac:dyDescent="0.2">
      <c r="A2500" s="12">
        <v>500910</v>
      </c>
      <c r="B2500" s="4"/>
      <c r="C2500" s="13" t="s">
        <v>2269</v>
      </c>
      <c r="D2500" s="11">
        <v>4</v>
      </c>
      <c r="E2500" s="11">
        <v>4</v>
      </c>
      <c r="F2500" s="11"/>
      <c r="G2500" s="12">
        <v>2</v>
      </c>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C2500" s="14"/>
      <c r="AD2500" s="14"/>
      <c r="AE2500" s="14"/>
      <c r="AF2500" s="14"/>
      <c r="AG2500" s="14"/>
      <c r="AH2500" s="14"/>
      <c r="AI2500" s="14"/>
      <c r="AJ2500" s="14"/>
      <c r="AK2500" s="14"/>
      <c r="AL2500" s="14"/>
      <c r="AM2500" s="14"/>
      <c r="AN2500" s="14"/>
      <c r="AO2500" s="14"/>
      <c r="AP2500" s="14"/>
      <c r="AQ2500" s="14"/>
      <c r="AR2500" s="14"/>
      <c r="AS2500" s="14"/>
      <c r="AT2500" s="14"/>
      <c r="AU2500" s="14"/>
      <c r="AV2500" s="14"/>
      <c r="AW2500" s="14"/>
      <c r="AX2500" s="14"/>
      <c r="AY2500" s="14"/>
      <c r="AZ2500" s="14"/>
      <c r="BA2500" s="14"/>
      <c r="BB2500" s="14"/>
      <c r="BC2500" s="14"/>
      <c r="BD2500" s="14"/>
      <c r="BE2500" s="14"/>
      <c r="BF2500" s="14"/>
      <c r="BG2500" s="14"/>
      <c r="BH2500" s="14"/>
      <c r="BI2500" s="14"/>
      <c r="BJ2500" s="14"/>
      <c r="BK2500" s="14"/>
      <c r="BL2500" s="14"/>
      <c r="BM2500" s="14"/>
      <c r="BN2500" s="14"/>
      <c r="BO2500" s="14"/>
      <c r="BP2500" s="14"/>
      <c r="BQ2500" s="14"/>
      <c r="BR2500" s="14"/>
      <c r="BS2500" s="14"/>
      <c r="BT2500" s="14"/>
      <c r="BU2500" s="14"/>
      <c r="BV2500" s="14"/>
      <c r="BW2500" s="14"/>
      <c r="BX2500" s="14"/>
      <c r="BY2500" s="14"/>
      <c r="BZ2500" s="14"/>
      <c r="CA2500" s="14"/>
      <c r="CB2500" s="14"/>
      <c r="CC2500" s="14"/>
      <c r="CD2500" s="14"/>
      <c r="CE2500" s="14"/>
      <c r="CF2500" s="14"/>
      <c r="CG2500" s="14"/>
      <c r="CH2500" s="14"/>
      <c r="CI2500" s="14"/>
      <c r="CJ2500" s="14"/>
      <c r="CK2500" s="14"/>
      <c r="CL2500" s="14"/>
      <c r="CM2500" s="14"/>
      <c r="CN2500" s="14"/>
      <c r="CO2500" s="14"/>
      <c r="CP2500" s="14"/>
      <c r="CQ2500" s="14"/>
      <c r="CR2500" s="14"/>
      <c r="CS2500" s="14"/>
      <c r="CT2500" s="14"/>
      <c r="CU2500" s="14"/>
      <c r="CV2500" s="14"/>
      <c r="CW2500" s="14"/>
      <c r="CX2500" s="14"/>
      <c r="CY2500" s="14"/>
      <c r="CZ2500" s="14"/>
      <c r="DA2500" s="14"/>
      <c r="DB2500" s="14"/>
      <c r="DC2500" s="14"/>
      <c r="DD2500" s="14"/>
      <c r="DE2500" s="14"/>
      <c r="DF2500" s="14"/>
      <c r="DG2500" s="14"/>
      <c r="DH2500" s="14"/>
      <c r="DI2500" s="14"/>
      <c r="DJ2500" s="14"/>
      <c r="DK2500" s="14"/>
      <c r="DL2500" s="14"/>
      <c r="DM2500" s="14"/>
      <c r="DN2500" s="14"/>
      <c r="DO2500" s="14"/>
      <c r="DP2500" s="14"/>
      <c r="DQ2500" s="14"/>
      <c r="DR2500" s="14"/>
      <c r="DS2500" s="14"/>
      <c r="DT2500" s="14"/>
      <c r="DU2500" s="14"/>
      <c r="DV2500" s="14"/>
      <c r="DW2500" s="14"/>
      <c r="DX2500" s="14"/>
      <c r="DY2500" s="14"/>
      <c r="DZ2500" s="14"/>
      <c r="EA2500" s="14"/>
      <c r="EB2500" s="14"/>
      <c r="EC2500" s="14"/>
      <c r="ED2500" s="14"/>
      <c r="EE2500" s="14"/>
      <c r="EF2500" s="14"/>
      <c r="EG2500" s="14"/>
      <c r="EH2500" s="14"/>
      <c r="EI2500" s="14"/>
      <c r="EJ2500" s="14"/>
      <c r="EK2500" s="14"/>
      <c r="EL2500" s="14"/>
      <c r="EM2500" s="14"/>
      <c r="EN2500" s="14"/>
      <c r="EO2500" s="14"/>
      <c r="EP2500" s="14"/>
      <c r="EQ2500" s="14"/>
      <c r="ER2500" s="14"/>
      <c r="ES2500" s="14"/>
      <c r="ET2500" s="14"/>
      <c r="EU2500" s="14"/>
      <c r="EV2500" s="14"/>
      <c r="EW2500" s="14"/>
      <c r="EX2500" s="14"/>
      <c r="EY2500" s="14"/>
      <c r="EZ2500" s="14"/>
      <c r="FA2500" s="14"/>
      <c r="FB2500" s="14"/>
      <c r="FC2500" s="14"/>
      <c r="FD2500" s="14"/>
      <c r="FE2500" s="14"/>
      <c r="FF2500" s="14"/>
      <c r="FG2500" s="14"/>
      <c r="FH2500" s="14"/>
      <c r="FI2500" s="14"/>
      <c r="FJ2500" s="14"/>
      <c r="FK2500" s="14"/>
      <c r="FL2500" s="14"/>
      <c r="FM2500" s="14"/>
      <c r="FN2500" s="14"/>
      <c r="FO2500" s="14"/>
      <c r="FP2500" s="14"/>
      <c r="FQ2500" s="14"/>
      <c r="FR2500" s="14"/>
      <c r="FS2500" s="14"/>
      <c r="FT2500" s="14"/>
      <c r="FU2500" s="14"/>
      <c r="FV2500" s="14"/>
      <c r="FW2500" s="14"/>
      <c r="FX2500" s="14"/>
      <c r="FY2500" s="14"/>
      <c r="FZ2500" s="14"/>
      <c r="GA2500" s="14"/>
      <c r="GB2500" s="14"/>
      <c r="GC2500" s="14"/>
      <c r="GD2500" s="14"/>
      <c r="GE2500" s="14"/>
      <c r="GF2500" s="14"/>
      <c r="GG2500" s="14"/>
      <c r="GH2500" s="14"/>
      <c r="GI2500" s="14"/>
      <c r="GJ2500" s="14"/>
      <c r="GK2500" s="14"/>
      <c r="GL2500" s="14"/>
      <c r="GM2500" s="14"/>
      <c r="GN2500" s="14"/>
      <c r="GO2500" s="14"/>
      <c r="GP2500" s="14"/>
      <c r="GQ2500" s="14"/>
      <c r="GR2500" s="14"/>
      <c r="GS2500" s="14"/>
      <c r="GT2500" s="14"/>
      <c r="GU2500" s="14"/>
      <c r="GV2500" s="14"/>
      <c r="GW2500" s="14"/>
      <c r="GX2500" s="14"/>
      <c r="GY2500" s="14"/>
      <c r="GZ2500" s="14"/>
      <c r="HA2500" s="14"/>
      <c r="HB2500" s="14"/>
      <c r="HC2500" s="14"/>
      <c r="HD2500" s="14"/>
      <c r="HE2500" s="14"/>
      <c r="HF2500" s="14"/>
      <c r="HG2500" s="14"/>
      <c r="HH2500" s="14"/>
      <c r="HI2500" s="14"/>
      <c r="HJ2500" s="14"/>
      <c r="HK2500" s="14"/>
      <c r="HL2500" s="14"/>
      <c r="HM2500" s="14"/>
      <c r="HN2500" s="14"/>
      <c r="HO2500" s="14"/>
      <c r="HP2500" s="14"/>
      <c r="HQ2500" s="14"/>
      <c r="HR2500" s="14"/>
      <c r="HS2500" s="14"/>
      <c r="HT2500" s="14"/>
      <c r="HU2500" s="14"/>
      <c r="HV2500" s="14"/>
      <c r="HW2500" s="14"/>
      <c r="HX2500" s="14"/>
      <c r="HY2500" s="14"/>
      <c r="HZ2500" s="14"/>
      <c r="IA2500" s="14"/>
      <c r="IB2500" s="14"/>
      <c r="IC2500" s="14"/>
      <c r="ID2500" s="14"/>
      <c r="IE2500" s="14"/>
      <c r="IF2500" s="14"/>
      <c r="IG2500" s="14"/>
      <c r="IH2500" s="14"/>
      <c r="II2500" s="14"/>
      <c r="IJ2500" s="14"/>
      <c r="IK2500" s="14"/>
      <c r="IL2500" s="14"/>
      <c r="IM2500" s="14"/>
      <c r="IN2500" s="14"/>
      <c r="IO2500" s="14"/>
      <c r="IP2500" s="14"/>
      <c r="IQ2500" s="14"/>
      <c r="IR2500" s="14"/>
      <c r="IS2500" s="14"/>
      <c r="IT2500" s="14"/>
    </row>
    <row r="2501" spans="1:254" x14ac:dyDescent="0.2">
      <c r="A2501" s="12">
        <v>500915</v>
      </c>
      <c r="B2501" s="4"/>
      <c r="C2501" s="13" t="s">
        <v>2270</v>
      </c>
      <c r="D2501" s="11">
        <v>4.8</v>
      </c>
      <c r="E2501" s="11">
        <v>4.8</v>
      </c>
      <c r="F2501" s="11"/>
      <c r="G2501" s="12">
        <v>2</v>
      </c>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C2501" s="14"/>
      <c r="AD2501" s="14"/>
      <c r="AE2501" s="14"/>
      <c r="AF2501" s="14"/>
      <c r="AG2501" s="14"/>
      <c r="AH2501" s="14"/>
      <c r="AI2501" s="14"/>
      <c r="AJ2501" s="14"/>
      <c r="AK2501" s="14"/>
      <c r="AL2501" s="14"/>
      <c r="AM2501" s="14"/>
      <c r="AN2501" s="14"/>
      <c r="AO2501" s="14"/>
      <c r="AP2501" s="14"/>
      <c r="AQ2501" s="14"/>
      <c r="AR2501" s="14"/>
      <c r="AS2501" s="14"/>
      <c r="AT2501" s="14"/>
      <c r="AU2501" s="14"/>
      <c r="AV2501" s="14"/>
      <c r="AW2501" s="14"/>
      <c r="AX2501" s="14"/>
      <c r="AY2501" s="14"/>
      <c r="AZ2501" s="14"/>
      <c r="BA2501" s="14"/>
      <c r="BB2501" s="14"/>
      <c r="BC2501" s="14"/>
      <c r="BD2501" s="14"/>
      <c r="BE2501" s="14"/>
      <c r="BF2501" s="14"/>
      <c r="BG2501" s="14"/>
      <c r="BH2501" s="14"/>
      <c r="BI2501" s="14"/>
      <c r="BJ2501" s="14"/>
      <c r="BK2501" s="14"/>
      <c r="BL2501" s="14"/>
      <c r="BM2501" s="14"/>
      <c r="BN2501" s="14"/>
      <c r="BO2501" s="14"/>
      <c r="BP2501" s="14"/>
      <c r="BQ2501" s="14"/>
      <c r="BR2501" s="14"/>
      <c r="BS2501" s="14"/>
      <c r="BT2501" s="14"/>
      <c r="BU2501" s="14"/>
      <c r="BV2501" s="14"/>
      <c r="BW2501" s="14"/>
      <c r="BX2501" s="14"/>
      <c r="BY2501" s="14"/>
      <c r="BZ2501" s="14"/>
      <c r="CA2501" s="14"/>
      <c r="CB2501" s="14"/>
      <c r="CC2501" s="14"/>
      <c r="CD2501" s="14"/>
      <c r="CE2501" s="14"/>
      <c r="CF2501" s="14"/>
      <c r="CG2501" s="14"/>
      <c r="CH2501" s="14"/>
      <c r="CI2501" s="14"/>
      <c r="CJ2501" s="14"/>
      <c r="CK2501" s="14"/>
      <c r="CL2501" s="14"/>
      <c r="CM2501" s="14"/>
      <c r="CN2501" s="14"/>
      <c r="CO2501" s="14"/>
      <c r="CP2501" s="14"/>
      <c r="CQ2501" s="14"/>
      <c r="CR2501" s="14"/>
      <c r="CS2501" s="14"/>
      <c r="CT2501" s="14"/>
      <c r="CU2501" s="14"/>
      <c r="CV2501" s="14"/>
      <c r="CW2501" s="14"/>
      <c r="CX2501" s="14"/>
      <c r="CY2501" s="14"/>
      <c r="CZ2501" s="14"/>
      <c r="DA2501" s="14"/>
      <c r="DB2501" s="14"/>
      <c r="DC2501" s="14"/>
      <c r="DD2501" s="14"/>
      <c r="DE2501" s="14"/>
      <c r="DF2501" s="14"/>
      <c r="DG2501" s="14"/>
      <c r="DH2501" s="14"/>
      <c r="DI2501" s="14"/>
      <c r="DJ2501" s="14"/>
      <c r="DK2501" s="14"/>
      <c r="DL2501" s="14"/>
      <c r="DM2501" s="14"/>
      <c r="DN2501" s="14"/>
      <c r="DO2501" s="14"/>
      <c r="DP2501" s="14"/>
      <c r="DQ2501" s="14"/>
      <c r="DR2501" s="14"/>
      <c r="DS2501" s="14"/>
      <c r="DT2501" s="14"/>
      <c r="DU2501" s="14"/>
      <c r="DV2501" s="14"/>
      <c r="DW2501" s="14"/>
      <c r="DX2501" s="14"/>
      <c r="DY2501" s="14"/>
      <c r="DZ2501" s="14"/>
      <c r="EA2501" s="14"/>
      <c r="EB2501" s="14"/>
      <c r="EC2501" s="14"/>
      <c r="ED2501" s="14"/>
      <c r="EE2501" s="14"/>
      <c r="EF2501" s="14"/>
      <c r="EG2501" s="14"/>
      <c r="EH2501" s="14"/>
      <c r="EI2501" s="14"/>
      <c r="EJ2501" s="14"/>
      <c r="EK2501" s="14"/>
      <c r="EL2501" s="14"/>
      <c r="EM2501" s="14"/>
      <c r="EN2501" s="14"/>
      <c r="EO2501" s="14"/>
      <c r="EP2501" s="14"/>
      <c r="EQ2501" s="14"/>
      <c r="ER2501" s="14"/>
      <c r="ES2501" s="14"/>
      <c r="ET2501" s="14"/>
      <c r="EU2501" s="14"/>
      <c r="EV2501" s="14"/>
      <c r="EW2501" s="14"/>
      <c r="EX2501" s="14"/>
      <c r="EY2501" s="14"/>
      <c r="EZ2501" s="14"/>
      <c r="FA2501" s="14"/>
      <c r="FB2501" s="14"/>
      <c r="FC2501" s="14"/>
      <c r="FD2501" s="14"/>
      <c r="FE2501" s="14"/>
      <c r="FF2501" s="14"/>
      <c r="FG2501" s="14"/>
      <c r="FH2501" s="14"/>
      <c r="FI2501" s="14"/>
      <c r="FJ2501" s="14"/>
      <c r="FK2501" s="14"/>
      <c r="FL2501" s="14"/>
      <c r="FM2501" s="14"/>
      <c r="FN2501" s="14"/>
      <c r="FO2501" s="14"/>
      <c r="FP2501" s="14"/>
      <c r="FQ2501" s="14"/>
      <c r="FR2501" s="14"/>
      <c r="FS2501" s="14"/>
      <c r="FT2501" s="14"/>
      <c r="FU2501" s="14"/>
      <c r="FV2501" s="14"/>
      <c r="FW2501" s="14"/>
      <c r="FX2501" s="14"/>
      <c r="FY2501" s="14"/>
      <c r="FZ2501" s="14"/>
      <c r="GA2501" s="14"/>
      <c r="GB2501" s="14"/>
      <c r="GC2501" s="14"/>
      <c r="GD2501" s="14"/>
      <c r="GE2501" s="14"/>
      <c r="GF2501" s="14"/>
      <c r="GG2501" s="14"/>
      <c r="GH2501" s="14"/>
      <c r="GI2501" s="14"/>
      <c r="GJ2501" s="14"/>
      <c r="GK2501" s="14"/>
      <c r="GL2501" s="14"/>
      <c r="GM2501" s="14"/>
      <c r="GN2501" s="14"/>
      <c r="GO2501" s="14"/>
      <c r="GP2501" s="14"/>
      <c r="GQ2501" s="14"/>
      <c r="GR2501" s="14"/>
      <c r="GS2501" s="14"/>
      <c r="GT2501" s="14"/>
      <c r="GU2501" s="14"/>
      <c r="GV2501" s="14"/>
      <c r="GW2501" s="14"/>
      <c r="GX2501" s="14"/>
      <c r="GY2501" s="14"/>
      <c r="GZ2501" s="14"/>
      <c r="HA2501" s="14"/>
      <c r="HB2501" s="14"/>
      <c r="HC2501" s="14"/>
      <c r="HD2501" s="14"/>
      <c r="HE2501" s="14"/>
      <c r="HF2501" s="14"/>
      <c r="HG2501" s="14"/>
      <c r="HH2501" s="14"/>
      <c r="HI2501" s="14"/>
      <c r="HJ2501" s="14"/>
      <c r="HK2501" s="14"/>
      <c r="HL2501" s="14"/>
      <c r="HM2501" s="14"/>
      <c r="HN2501" s="14"/>
      <c r="HO2501" s="14"/>
      <c r="HP2501" s="14"/>
      <c r="HQ2501" s="14"/>
      <c r="HR2501" s="14"/>
      <c r="HS2501" s="14"/>
      <c r="HT2501" s="14"/>
      <c r="HU2501" s="14"/>
      <c r="HV2501" s="14"/>
      <c r="HW2501" s="14"/>
      <c r="HX2501" s="14"/>
      <c r="HY2501" s="14"/>
      <c r="HZ2501" s="14"/>
      <c r="IA2501" s="14"/>
      <c r="IB2501" s="14"/>
      <c r="IC2501" s="14"/>
      <c r="ID2501" s="14"/>
      <c r="IE2501" s="14"/>
      <c r="IF2501" s="14"/>
      <c r="IG2501" s="14"/>
      <c r="IH2501" s="14"/>
      <c r="II2501" s="14"/>
      <c r="IJ2501" s="14"/>
      <c r="IK2501" s="14"/>
      <c r="IL2501" s="14"/>
      <c r="IM2501" s="14"/>
      <c r="IN2501" s="14"/>
      <c r="IO2501" s="14"/>
      <c r="IP2501" s="14"/>
      <c r="IQ2501" s="14"/>
      <c r="IR2501" s="14"/>
      <c r="IS2501" s="14"/>
      <c r="IT2501" s="14"/>
    </row>
    <row r="2502" spans="1:254" x14ac:dyDescent="0.2">
      <c r="A2502" s="12">
        <v>500920</v>
      </c>
      <c r="B2502" s="4"/>
      <c r="C2502" s="13" t="s">
        <v>2271</v>
      </c>
      <c r="D2502" s="11">
        <v>33</v>
      </c>
      <c r="E2502" s="11">
        <v>33</v>
      </c>
      <c r="F2502" s="11"/>
      <c r="G2502" s="12">
        <v>2</v>
      </c>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C2502" s="14"/>
      <c r="AD2502" s="14"/>
      <c r="AE2502" s="14"/>
      <c r="AF2502" s="14"/>
      <c r="AG2502" s="14"/>
      <c r="AH2502" s="14"/>
      <c r="AI2502" s="14"/>
      <c r="AJ2502" s="14"/>
      <c r="AK2502" s="14"/>
      <c r="AL2502" s="14"/>
      <c r="AM2502" s="14"/>
      <c r="AN2502" s="14"/>
      <c r="AO2502" s="14"/>
      <c r="AP2502" s="14"/>
      <c r="AQ2502" s="14"/>
      <c r="AR2502" s="14"/>
      <c r="AS2502" s="14"/>
      <c r="AT2502" s="14"/>
      <c r="AU2502" s="14"/>
      <c r="AV2502" s="14"/>
      <c r="AW2502" s="14"/>
      <c r="AX2502" s="14"/>
      <c r="AY2502" s="14"/>
      <c r="AZ2502" s="14"/>
      <c r="BA2502" s="14"/>
      <c r="BB2502" s="14"/>
      <c r="BC2502" s="14"/>
      <c r="BD2502" s="14"/>
      <c r="BE2502" s="14"/>
      <c r="BF2502" s="14"/>
      <c r="BG2502" s="14"/>
      <c r="BH2502" s="14"/>
      <c r="BI2502" s="14"/>
      <c r="BJ2502" s="14"/>
      <c r="BK2502" s="14"/>
      <c r="BL2502" s="14"/>
      <c r="BM2502" s="14"/>
      <c r="BN2502" s="14"/>
      <c r="BO2502" s="14"/>
      <c r="BP2502" s="14"/>
      <c r="BQ2502" s="14"/>
      <c r="BR2502" s="14"/>
      <c r="BS2502" s="14"/>
      <c r="BT2502" s="14"/>
      <c r="BU2502" s="14"/>
      <c r="BV2502" s="14"/>
      <c r="BW2502" s="14"/>
      <c r="BX2502" s="14"/>
      <c r="BY2502" s="14"/>
      <c r="BZ2502" s="14"/>
      <c r="CA2502" s="14"/>
      <c r="CB2502" s="14"/>
      <c r="CC2502" s="14"/>
      <c r="CD2502" s="14"/>
      <c r="CE2502" s="14"/>
      <c r="CF2502" s="14"/>
      <c r="CG2502" s="14"/>
      <c r="CH2502" s="14"/>
      <c r="CI2502" s="14"/>
      <c r="CJ2502" s="14"/>
      <c r="CK2502" s="14"/>
      <c r="CL2502" s="14"/>
      <c r="CM2502" s="14"/>
      <c r="CN2502" s="14"/>
      <c r="CO2502" s="14"/>
      <c r="CP2502" s="14"/>
      <c r="CQ2502" s="14"/>
      <c r="CR2502" s="14"/>
      <c r="CS2502" s="14"/>
      <c r="CT2502" s="14"/>
      <c r="CU2502" s="14"/>
      <c r="CV2502" s="14"/>
      <c r="CW2502" s="14"/>
      <c r="CX2502" s="14"/>
      <c r="CY2502" s="14"/>
      <c r="CZ2502" s="14"/>
      <c r="DA2502" s="14"/>
      <c r="DB2502" s="14"/>
      <c r="DC2502" s="14"/>
      <c r="DD2502" s="14"/>
      <c r="DE2502" s="14"/>
      <c r="DF2502" s="14"/>
      <c r="DG2502" s="14"/>
      <c r="DH2502" s="14"/>
      <c r="DI2502" s="14"/>
      <c r="DJ2502" s="14"/>
      <c r="DK2502" s="14"/>
      <c r="DL2502" s="14"/>
      <c r="DM2502" s="14"/>
      <c r="DN2502" s="14"/>
      <c r="DO2502" s="14"/>
      <c r="DP2502" s="14"/>
      <c r="DQ2502" s="14"/>
      <c r="DR2502" s="14"/>
      <c r="DS2502" s="14"/>
      <c r="DT2502" s="14"/>
      <c r="DU2502" s="14"/>
      <c r="DV2502" s="14"/>
      <c r="DW2502" s="14"/>
      <c r="DX2502" s="14"/>
      <c r="DY2502" s="14"/>
      <c r="DZ2502" s="14"/>
      <c r="EA2502" s="14"/>
      <c r="EB2502" s="14"/>
      <c r="EC2502" s="14"/>
      <c r="ED2502" s="14"/>
      <c r="EE2502" s="14"/>
      <c r="EF2502" s="14"/>
      <c r="EG2502" s="14"/>
      <c r="EH2502" s="14"/>
      <c r="EI2502" s="14"/>
      <c r="EJ2502" s="14"/>
      <c r="EK2502" s="14"/>
      <c r="EL2502" s="14"/>
      <c r="EM2502" s="14"/>
      <c r="EN2502" s="14"/>
      <c r="EO2502" s="14"/>
      <c r="EP2502" s="14"/>
      <c r="EQ2502" s="14"/>
      <c r="ER2502" s="14"/>
      <c r="ES2502" s="14"/>
      <c r="ET2502" s="14"/>
      <c r="EU2502" s="14"/>
      <c r="EV2502" s="14"/>
      <c r="EW2502" s="14"/>
      <c r="EX2502" s="14"/>
      <c r="EY2502" s="14"/>
      <c r="EZ2502" s="14"/>
      <c r="FA2502" s="14"/>
      <c r="FB2502" s="14"/>
      <c r="FC2502" s="14"/>
      <c r="FD2502" s="14"/>
      <c r="FE2502" s="14"/>
      <c r="FF2502" s="14"/>
      <c r="FG2502" s="14"/>
      <c r="FH2502" s="14"/>
      <c r="FI2502" s="14"/>
      <c r="FJ2502" s="14"/>
      <c r="FK2502" s="14"/>
      <c r="FL2502" s="14"/>
      <c r="FM2502" s="14"/>
      <c r="FN2502" s="14"/>
      <c r="FO2502" s="14"/>
      <c r="FP2502" s="14"/>
      <c r="FQ2502" s="14"/>
      <c r="FR2502" s="14"/>
      <c r="FS2502" s="14"/>
      <c r="FT2502" s="14"/>
      <c r="FU2502" s="14"/>
      <c r="FV2502" s="14"/>
      <c r="FW2502" s="14"/>
      <c r="FX2502" s="14"/>
      <c r="FY2502" s="14"/>
      <c r="FZ2502" s="14"/>
      <c r="GA2502" s="14"/>
      <c r="GB2502" s="14"/>
      <c r="GC2502" s="14"/>
      <c r="GD2502" s="14"/>
      <c r="GE2502" s="14"/>
      <c r="GF2502" s="14"/>
      <c r="GG2502" s="14"/>
      <c r="GH2502" s="14"/>
      <c r="GI2502" s="14"/>
      <c r="GJ2502" s="14"/>
      <c r="GK2502" s="14"/>
      <c r="GL2502" s="14"/>
      <c r="GM2502" s="14"/>
      <c r="GN2502" s="14"/>
      <c r="GO2502" s="14"/>
      <c r="GP2502" s="14"/>
      <c r="GQ2502" s="14"/>
      <c r="GR2502" s="14"/>
      <c r="GS2502" s="14"/>
      <c r="GT2502" s="14"/>
      <c r="GU2502" s="14"/>
      <c r="GV2502" s="14"/>
      <c r="GW2502" s="14"/>
      <c r="GX2502" s="14"/>
      <c r="GY2502" s="14"/>
      <c r="GZ2502" s="14"/>
      <c r="HA2502" s="14"/>
      <c r="HB2502" s="14"/>
      <c r="HC2502" s="14"/>
      <c r="HD2502" s="14"/>
      <c r="HE2502" s="14"/>
      <c r="HF2502" s="14"/>
      <c r="HG2502" s="14"/>
      <c r="HH2502" s="14"/>
      <c r="HI2502" s="14"/>
      <c r="HJ2502" s="14"/>
      <c r="HK2502" s="14"/>
      <c r="HL2502" s="14"/>
      <c r="HM2502" s="14"/>
      <c r="HN2502" s="14"/>
      <c r="HO2502" s="14"/>
      <c r="HP2502" s="14"/>
      <c r="HQ2502" s="14"/>
      <c r="HR2502" s="14"/>
      <c r="HS2502" s="14"/>
      <c r="HT2502" s="14"/>
      <c r="HU2502" s="14"/>
      <c r="HV2502" s="14"/>
      <c r="HW2502" s="14"/>
      <c r="HX2502" s="14"/>
      <c r="HY2502" s="14"/>
      <c r="HZ2502" s="14"/>
      <c r="IA2502" s="14"/>
      <c r="IB2502" s="14"/>
      <c r="IC2502" s="14"/>
      <c r="ID2502" s="14"/>
      <c r="IE2502" s="14"/>
      <c r="IF2502" s="14"/>
      <c r="IG2502" s="14"/>
      <c r="IH2502" s="14"/>
      <c r="II2502" s="14"/>
      <c r="IJ2502" s="14"/>
      <c r="IK2502" s="14"/>
      <c r="IL2502" s="14"/>
      <c r="IM2502" s="14"/>
      <c r="IN2502" s="14"/>
      <c r="IO2502" s="14"/>
      <c r="IP2502" s="14"/>
      <c r="IQ2502" s="14"/>
      <c r="IR2502" s="14"/>
      <c r="IS2502" s="14"/>
      <c r="IT2502" s="14"/>
    </row>
    <row r="2503" spans="1:254" x14ac:dyDescent="0.2">
      <c r="A2503" s="12">
        <v>500925</v>
      </c>
      <c r="B2503" s="4"/>
      <c r="C2503" s="13" t="s">
        <v>2272</v>
      </c>
      <c r="D2503" s="11">
        <v>46</v>
      </c>
      <c r="E2503" s="11">
        <v>46</v>
      </c>
      <c r="F2503" s="11"/>
      <c r="G2503" s="12">
        <v>2</v>
      </c>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C2503" s="14"/>
      <c r="AD2503" s="14"/>
      <c r="AE2503" s="14"/>
      <c r="AF2503" s="14"/>
      <c r="AG2503" s="14"/>
      <c r="AH2503" s="14"/>
      <c r="AI2503" s="14"/>
      <c r="AJ2503" s="14"/>
      <c r="AK2503" s="14"/>
      <c r="AL2503" s="14"/>
      <c r="AM2503" s="14"/>
      <c r="AN2503" s="14"/>
      <c r="AO2503" s="14"/>
      <c r="AP2503" s="14"/>
      <c r="AQ2503" s="14"/>
      <c r="AR2503" s="14"/>
      <c r="AS2503" s="14"/>
      <c r="AT2503" s="14"/>
      <c r="AU2503" s="14"/>
      <c r="AV2503" s="14"/>
      <c r="AW2503" s="14"/>
      <c r="AX2503" s="14"/>
      <c r="AY2503" s="14"/>
      <c r="AZ2503" s="14"/>
      <c r="BA2503" s="14"/>
      <c r="BB2503" s="14"/>
      <c r="BC2503" s="14"/>
      <c r="BD2503" s="14"/>
      <c r="BE2503" s="14"/>
      <c r="BF2503" s="14"/>
      <c r="BG2503" s="14"/>
      <c r="BH2503" s="14"/>
      <c r="BI2503" s="14"/>
      <c r="BJ2503" s="14"/>
      <c r="BK2503" s="14"/>
      <c r="BL2503" s="14"/>
      <c r="BM2503" s="14"/>
      <c r="BN2503" s="14"/>
      <c r="BO2503" s="14"/>
      <c r="BP2503" s="14"/>
      <c r="BQ2503" s="14"/>
      <c r="BR2503" s="14"/>
      <c r="BS2503" s="14"/>
      <c r="BT2503" s="14"/>
      <c r="BU2503" s="14"/>
      <c r="BV2503" s="14"/>
      <c r="BW2503" s="14"/>
      <c r="BX2503" s="14"/>
      <c r="BY2503" s="14"/>
      <c r="BZ2503" s="14"/>
      <c r="CA2503" s="14"/>
      <c r="CB2503" s="14"/>
      <c r="CC2503" s="14"/>
      <c r="CD2503" s="14"/>
      <c r="CE2503" s="14"/>
      <c r="CF2503" s="14"/>
      <c r="CG2503" s="14"/>
      <c r="CH2503" s="14"/>
      <c r="CI2503" s="14"/>
      <c r="CJ2503" s="14"/>
      <c r="CK2503" s="14"/>
      <c r="CL2503" s="14"/>
      <c r="CM2503" s="14"/>
      <c r="CN2503" s="14"/>
      <c r="CO2503" s="14"/>
      <c r="CP2503" s="14"/>
      <c r="CQ2503" s="14"/>
      <c r="CR2503" s="14"/>
      <c r="CS2503" s="14"/>
      <c r="CT2503" s="14"/>
      <c r="CU2503" s="14"/>
      <c r="CV2503" s="14"/>
      <c r="CW2503" s="14"/>
      <c r="CX2503" s="14"/>
      <c r="CY2503" s="14"/>
      <c r="CZ2503" s="14"/>
      <c r="DA2503" s="14"/>
      <c r="DB2503" s="14"/>
      <c r="DC2503" s="14"/>
      <c r="DD2503" s="14"/>
      <c r="DE2503" s="14"/>
      <c r="DF2503" s="14"/>
      <c r="DG2503" s="14"/>
      <c r="DH2503" s="14"/>
      <c r="DI2503" s="14"/>
      <c r="DJ2503" s="14"/>
      <c r="DK2503" s="14"/>
      <c r="DL2503" s="14"/>
      <c r="DM2503" s="14"/>
      <c r="DN2503" s="14"/>
      <c r="DO2503" s="14"/>
      <c r="DP2503" s="14"/>
      <c r="DQ2503" s="14"/>
      <c r="DR2503" s="14"/>
      <c r="DS2503" s="14"/>
      <c r="DT2503" s="14"/>
      <c r="DU2503" s="14"/>
      <c r="DV2503" s="14"/>
      <c r="DW2503" s="14"/>
      <c r="DX2503" s="14"/>
      <c r="DY2503" s="14"/>
      <c r="DZ2503" s="14"/>
      <c r="EA2503" s="14"/>
      <c r="EB2503" s="14"/>
      <c r="EC2503" s="14"/>
      <c r="ED2503" s="14"/>
      <c r="EE2503" s="14"/>
      <c r="EF2503" s="14"/>
      <c r="EG2503" s="14"/>
      <c r="EH2503" s="14"/>
      <c r="EI2503" s="14"/>
      <c r="EJ2503" s="14"/>
      <c r="EK2503" s="14"/>
      <c r="EL2503" s="14"/>
      <c r="EM2503" s="14"/>
      <c r="EN2503" s="14"/>
      <c r="EO2503" s="14"/>
      <c r="EP2503" s="14"/>
      <c r="EQ2503" s="14"/>
      <c r="ER2503" s="14"/>
      <c r="ES2503" s="14"/>
      <c r="ET2503" s="14"/>
      <c r="EU2503" s="14"/>
      <c r="EV2503" s="14"/>
      <c r="EW2503" s="14"/>
      <c r="EX2503" s="14"/>
      <c r="EY2503" s="14"/>
      <c r="EZ2503" s="14"/>
      <c r="FA2503" s="14"/>
      <c r="FB2503" s="14"/>
      <c r="FC2503" s="14"/>
      <c r="FD2503" s="14"/>
      <c r="FE2503" s="14"/>
      <c r="FF2503" s="14"/>
      <c r="FG2503" s="14"/>
      <c r="FH2503" s="14"/>
      <c r="FI2503" s="14"/>
      <c r="FJ2503" s="14"/>
      <c r="FK2503" s="14"/>
      <c r="FL2503" s="14"/>
      <c r="FM2503" s="14"/>
      <c r="FN2503" s="14"/>
      <c r="FO2503" s="14"/>
      <c r="FP2503" s="14"/>
      <c r="FQ2503" s="14"/>
      <c r="FR2503" s="14"/>
      <c r="FS2503" s="14"/>
      <c r="FT2503" s="14"/>
      <c r="FU2503" s="14"/>
      <c r="FV2503" s="14"/>
      <c r="FW2503" s="14"/>
      <c r="FX2503" s="14"/>
      <c r="FY2503" s="14"/>
      <c r="FZ2503" s="14"/>
      <c r="GA2503" s="14"/>
      <c r="GB2503" s="14"/>
      <c r="GC2503" s="14"/>
      <c r="GD2503" s="14"/>
      <c r="GE2503" s="14"/>
      <c r="GF2503" s="14"/>
      <c r="GG2503" s="14"/>
      <c r="GH2503" s="14"/>
      <c r="GI2503" s="14"/>
      <c r="GJ2503" s="14"/>
      <c r="GK2503" s="14"/>
      <c r="GL2503" s="14"/>
      <c r="GM2503" s="14"/>
      <c r="GN2503" s="14"/>
      <c r="GO2503" s="14"/>
      <c r="GP2503" s="14"/>
      <c r="GQ2503" s="14"/>
      <c r="GR2503" s="14"/>
      <c r="GS2503" s="14"/>
      <c r="GT2503" s="14"/>
      <c r="GU2503" s="14"/>
      <c r="GV2503" s="14"/>
      <c r="GW2503" s="14"/>
      <c r="GX2503" s="14"/>
      <c r="GY2503" s="14"/>
      <c r="GZ2503" s="14"/>
      <c r="HA2503" s="14"/>
      <c r="HB2503" s="14"/>
      <c r="HC2503" s="14"/>
      <c r="HD2503" s="14"/>
      <c r="HE2503" s="14"/>
      <c r="HF2503" s="14"/>
      <c r="HG2503" s="14"/>
      <c r="HH2503" s="14"/>
      <c r="HI2503" s="14"/>
      <c r="HJ2503" s="14"/>
      <c r="HK2503" s="14"/>
      <c r="HL2503" s="14"/>
      <c r="HM2503" s="14"/>
      <c r="HN2503" s="14"/>
      <c r="HO2503" s="14"/>
      <c r="HP2503" s="14"/>
      <c r="HQ2503" s="14"/>
      <c r="HR2503" s="14"/>
      <c r="HS2503" s="14"/>
      <c r="HT2503" s="14"/>
      <c r="HU2503" s="14"/>
      <c r="HV2503" s="14"/>
      <c r="HW2503" s="14"/>
      <c r="HX2503" s="14"/>
      <c r="HY2503" s="14"/>
      <c r="HZ2503" s="14"/>
      <c r="IA2503" s="14"/>
      <c r="IB2503" s="14"/>
      <c r="IC2503" s="14"/>
      <c r="ID2503" s="14"/>
      <c r="IE2503" s="14"/>
      <c r="IF2503" s="14"/>
      <c r="IG2503" s="14"/>
      <c r="IH2503" s="14"/>
      <c r="II2503" s="14"/>
      <c r="IJ2503" s="14"/>
      <c r="IK2503" s="14"/>
      <c r="IL2503" s="14"/>
      <c r="IM2503" s="14"/>
      <c r="IN2503" s="14"/>
      <c r="IO2503" s="14"/>
      <c r="IP2503" s="14"/>
      <c r="IQ2503" s="14"/>
      <c r="IR2503" s="14"/>
      <c r="IS2503" s="14"/>
      <c r="IT2503" s="14"/>
    </row>
    <row r="2504" spans="1:254" x14ac:dyDescent="0.2">
      <c r="A2504" s="12">
        <v>500930</v>
      </c>
      <c r="B2504" s="4" t="s">
        <v>9</v>
      </c>
      <c r="C2504" s="13" t="s">
        <v>2273</v>
      </c>
      <c r="D2504" s="11">
        <v>20</v>
      </c>
      <c r="E2504" s="11">
        <v>20</v>
      </c>
      <c r="F2504" s="11"/>
      <c r="G2504" s="12">
        <v>2</v>
      </c>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C2504" s="14"/>
      <c r="AD2504" s="14"/>
      <c r="AE2504" s="14"/>
      <c r="AF2504" s="14"/>
      <c r="AG2504" s="14"/>
      <c r="AH2504" s="14"/>
      <c r="AI2504" s="14"/>
      <c r="AJ2504" s="14"/>
      <c r="AK2504" s="14"/>
      <c r="AL2504" s="14"/>
      <c r="AM2504" s="14"/>
      <c r="AN2504" s="14"/>
      <c r="AO2504" s="14"/>
      <c r="AP2504" s="14"/>
      <c r="AQ2504" s="14"/>
      <c r="AR2504" s="14"/>
      <c r="AS2504" s="14"/>
      <c r="AT2504" s="14"/>
      <c r="AU2504" s="14"/>
      <c r="AV2504" s="14"/>
      <c r="AW2504" s="14"/>
      <c r="AX2504" s="14"/>
      <c r="AY2504" s="14"/>
      <c r="AZ2504" s="14"/>
      <c r="BA2504" s="14"/>
      <c r="BB2504" s="14"/>
      <c r="BC2504" s="14"/>
      <c r="BD2504" s="14"/>
      <c r="BE2504" s="14"/>
      <c r="BF2504" s="14"/>
      <c r="BG2504" s="14"/>
      <c r="BH2504" s="14"/>
      <c r="BI2504" s="14"/>
      <c r="BJ2504" s="14"/>
      <c r="BK2504" s="14"/>
      <c r="BL2504" s="14"/>
      <c r="BM2504" s="14"/>
      <c r="BN2504" s="14"/>
      <c r="BO2504" s="14"/>
      <c r="BP2504" s="14"/>
      <c r="BQ2504" s="14"/>
      <c r="BR2504" s="14"/>
      <c r="BS2504" s="14"/>
      <c r="BT2504" s="14"/>
      <c r="BU2504" s="14"/>
      <c r="BV2504" s="14"/>
      <c r="BW2504" s="14"/>
      <c r="BX2504" s="14"/>
      <c r="BY2504" s="14"/>
      <c r="BZ2504" s="14"/>
      <c r="CA2504" s="14"/>
      <c r="CB2504" s="14"/>
      <c r="CC2504" s="14"/>
      <c r="CD2504" s="14"/>
      <c r="CE2504" s="14"/>
      <c r="CF2504" s="14"/>
      <c r="CG2504" s="14"/>
      <c r="CH2504" s="14"/>
      <c r="CI2504" s="14"/>
      <c r="CJ2504" s="14"/>
      <c r="CK2504" s="14"/>
      <c r="CL2504" s="14"/>
      <c r="CM2504" s="14"/>
      <c r="CN2504" s="14"/>
      <c r="CO2504" s="14"/>
      <c r="CP2504" s="14"/>
      <c r="CQ2504" s="14"/>
      <c r="CR2504" s="14"/>
      <c r="CS2504" s="14"/>
      <c r="CT2504" s="14"/>
      <c r="CU2504" s="14"/>
      <c r="CV2504" s="14"/>
      <c r="CW2504" s="14"/>
      <c r="CX2504" s="14"/>
      <c r="CY2504" s="14"/>
      <c r="CZ2504" s="14"/>
      <c r="DA2504" s="14"/>
      <c r="DB2504" s="14"/>
      <c r="DC2504" s="14"/>
      <c r="DD2504" s="14"/>
      <c r="DE2504" s="14"/>
      <c r="DF2504" s="14"/>
      <c r="DG2504" s="14"/>
      <c r="DH2504" s="14"/>
      <c r="DI2504" s="14"/>
      <c r="DJ2504" s="14"/>
      <c r="DK2504" s="14"/>
      <c r="DL2504" s="14"/>
      <c r="DM2504" s="14"/>
      <c r="DN2504" s="14"/>
      <c r="DO2504" s="14"/>
      <c r="DP2504" s="14"/>
      <c r="DQ2504" s="14"/>
      <c r="DR2504" s="14"/>
      <c r="DS2504" s="14"/>
      <c r="DT2504" s="14"/>
      <c r="DU2504" s="14"/>
      <c r="DV2504" s="14"/>
      <c r="DW2504" s="14"/>
      <c r="DX2504" s="14"/>
      <c r="DY2504" s="14"/>
      <c r="DZ2504" s="14"/>
      <c r="EA2504" s="14"/>
      <c r="EB2504" s="14"/>
      <c r="EC2504" s="14"/>
      <c r="ED2504" s="14"/>
      <c r="EE2504" s="14"/>
      <c r="EF2504" s="14"/>
      <c r="EG2504" s="14"/>
      <c r="EH2504" s="14"/>
      <c r="EI2504" s="14"/>
      <c r="EJ2504" s="14"/>
      <c r="EK2504" s="14"/>
      <c r="EL2504" s="14"/>
      <c r="EM2504" s="14"/>
      <c r="EN2504" s="14"/>
      <c r="EO2504" s="14"/>
      <c r="EP2504" s="14"/>
      <c r="EQ2504" s="14"/>
      <c r="ER2504" s="14"/>
      <c r="ES2504" s="14"/>
      <c r="ET2504" s="14"/>
      <c r="EU2504" s="14"/>
      <c r="EV2504" s="14"/>
      <c r="EW2504" s="14"/>
      <c r="EX2504" s="14"/>
      <c r="EY2504" s="14"/>
      <c r="EZ2504" s="14"/>
      <c r="FA2504" s="14"/>
      <c r="FB2504" s="14"/>
      <c r="FC2504" s="14"/>
      <c r="FD2504" s="14"/>
      <c r="FE2504" s="14"/>
      <c r="FF2504" s="14"/>
      <c r="FG2504" s="14"/>
      <c r="FH2504" s="14"/>
      <c r="FI2504" s="14"/>
      <c r="FJ2504" s="14"/>
      <c r="FK2504" s="14"/>
      <c r="FL2504" s="14"/>
      <c r="FM2504" s="14"/>
      <c r="FN2504" s="14"/>
      <c r="FO2504" s="14"/>
      <c r="FP2504" s="14"/>
      <c r="FQ2504" s="14"/>
      <c r="FR2504" s="14"/>
      <c r="FS2504" s="14"/>
      <c r="FT2504" s="14"/>
      <c r="FU2504" s="14"/>
      <c r="FV2504" s="14"/>
      <c r="FW2504" s="14"/>
      <c r="FX2504" s="14"/>
      <c r="FY2504" s="14"/>
      <c r="FZ2504" s="14"/>
      <c r="GA2504" s="14"/>
      <c r="GB2504" s="14"/>
      <c r="GC2504" s="14"/>
      <c r="GD2504" s="14"/>
      <c r="GE2504" s="14"/>
      <c r="GF2504" s="14"/>
      <c r="GG2504" s="14"/>
      <c r="GH2504" s="14"/>
      <c r="GI2504" s="14"/>
      <c r="GJ2504" s="14"/>
      <c r="GK2504" s="14"/>
      <c r="GL2504" s="14"/>
      <c r="GM2504" s="14"/>
      <c r="GN2504" s="14"/>
      <c r="GO2504" s="14"/>
      <c r="GP2504" s="14"/>
      <c r="GQ2504" s="14"/>
      <c r="GR2504" s="14"/>
      <c r="GS2504" s="14"/>
      <c r="GT2504" s="14"/>
      <c r="GU2504" s="14"/>
      <c r="GV2504" s="14"/>
      <c r="GW2504" s="14"/>
      <c r="GX2504" s="14"/>
      <c r="GY2504" s="14"/>
      <c r="GZ2504" s="14"/>
      <c r="HA2504" s="14"/>
      <c r="HB2504" s="14"/>
      <c r="HC2504" s="14"/>
      <c r="HD2504" s="14"/>
      <c r="HE2504" s="14"/>
      <c r="HF2504" s="14"/>
      <c r="HG2504" s="14"/>
      <c r="HH2504" s="14"/>
      <c r="HI2504" s="14"/>
      <c r="HJ2504" s="14"/>
      <c r="HK2504" s="14"/>
      <c r="HL2504" s="14"/>
      <c r="HM2504" s="14"/>
      <c r="HN2504" s="14"/>
      <c r="HO2504" s="14"/>
      <c r="HP2504" s="14"/>
      <c r="HQ2504" s="14"/>
      <c r="HR2504" s="14"/>
      <c r="HS2504" s="14"/>
      <c r="HT2504" s="14"/>
      <c r="HU2504" s="14"/>
      <c r="HV2504" s="14"/>
      <c r="HW2504" s="14"/>
      <c r="HX2504" s="14"/>
      <c r="HY2504" s="14"/>
      <c r="HZ2504" s="14"/>
      <c r="IA2504" s="14"/>
      <c r="IB2504" s="14"/>
      <c r="IC2504" s="14"/>
      <c r="ID2504" s="14"/>
      <c r="IE2504" s="14"/>
      <c r="IF2504" s="14"/>
      <c r="IG2504" s="14"/>
      <c r="IH2504" s="14"/>
      <c r="II2504" s="14"/>
      <c r="IJ2504" s="14"/>
      <c r="IK2504" s="14"/>
      <c r="IL2504" s="14"/>
      <c r="IM2504" s="14"/>
      <c r="IN2504" s="14"/>
      <c r="IO2504" s="14"/>
      <c r="IP2504" s="14"/>
      <c r="IQ2504" s="14"/>
      <c r="IR2504" s="14"/>
      <c r="IS2504" s="14"/>
      <c r="IT2504" s="14"/>
    </row>
    <row r="2505" spans="1:254" x14ac:dyDescent="0.2">
      <c r="A2505" s="12">
        <v>500935</v>
      </c>
      <c r="B2505" s="4"/>
      <c r="C2505" s="13" t="s">
        <v>2274</v>
      </c>
      <c r="D2505" s="11">
        <v>30</v>
      </c>
      <c r="E2505" s="11">
        <v>30</v>
      </c>
      <c r="F2505" s="11"/>
      <c r="G2505" s="12">
        <v>3</v>
      </c>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C2505" s="14"/>
      <c r="AD2505" s="14"/>
      <c r="AE2505" s="14"/>
      <c r="AF2505" s="14"/>
      <c r="AG2505" s="14"/>
      <c r="AH2505" s="14"/>
      <c r="AI2505" s="14"/>
      <c r="AJ2505" s="14"/>
      <c r="AK2505" s="14"/>
      <c r="AL2505" s="14"/>
      <c r="AM2505" s="14"/>
      <c r="AN2505" s="14"/>
      <c r="AO2505" s="14"/>
      <c r="AP2505" s="14"/>
      <c r="AQ2505" s="14"/>
      <c r="AR2505" s="14"/>
      <c r="AS2505" s="14"/>
      <c r="AT2505" s="14"/>
      <c r="AU2505" s="14"/>
      <c r="AV2505" s="14"/>
      <c r="AW2505" s="14"/>
      <c r="AX2505" s="14"/>
      <c r="AY2505" s="14"/>
      <c r="AZ2505" s="14"/>
      <c r="BA2505" s="14"/>
      <c r="BB2505" s="14"/>
      <c r="BC2505" s="14"/>
      <c r="BD2505" s="14"/>
      <c r="BE2505" s="14"/>
      <c r="BF2505" s="14"/>
      <c r="BG2505" s="14"/>
      <c r="BH2505" s="14"/>
      <c r="BI2505" s="14"/>
      <c r="BJ2505" s="14"/>
      <c r="BK2505" s="14"/>
      <c r="BL2505" s="14"/>
      <c r="BM2505" s="14"/>
      <c r="BN2505" s="14"/>
      <c r="BO2505" s="14"/>
      <c r="BP2505" s="14"/>
      <c r="BQ2505" s="14"/>
      <c r="BR2505" s="14"/>
      <c r="BS2505" s="14"/>
      <c r="BT2505" s="14"/>
      <c r="BU2505" s="14"/>
      <c r="BV2505" s="14"/>
      <c r="BW2505" s="14"/>
      <c r="BX2505" s="14"/>
      <c r="BY2505" s="14"/>
      <c r="BZ2505" s="14"/>
      <c r="CA2505" s="14"/>
      <c r="CB2505" s="14"/>
      <c r="CC2505" s="14"/>
      <c r="CD2505" s="14"/>
      <c r="CE2505" s="14"/>
      <c r="CF2505" s="14"/>
      <c r="CG2505" s="14"/>
      <c r="CH2505" s="14"/>
      <c r="CI2505" s="14"/>
      <c r="CJ2505" s="14"/>
      <c r="CK2505" s="14"/>
      <c r="CL2505" s="14"/>
      <c r="CM2505" s="14"/>
      <c r="CN2505" s="14"/>
      <c r="CO2505" s="14"/>
      <c r="CP2505" s="14"/>
      <c r="CQ2505" s="14"/>
      <c r="CR2505" s="14"/>
      <c r="CS2505" s="14"/>
      <c r="CT2505" s="14"/>
      <c r="CU2505" s="14"/>
      <c r="CV2505" s="14"/>
      <c r="CW2505" s="14"/>
      <c r="CX2505" s="14"/>
      <c r="CY2505" s="14"/>
      <c r="CZ2505" s="14"/>
      <c r="DA2505" s="14"/>
      <c r="DB2505" s="14"/>
      <c r="DC2505" s="14"/>
      <c r="DD2505" s="14"/>
      <c r="DE2505" s="14"/>
      <c r="DF2505" s="14"/>
      <c r="DG2505" s="14"/>
      <c r="DH2505" s="14"/>
      <c r="DI2505" s="14"/>
      <c r="DJ2505" s="14"/>
      <c r="DK2505" s="14"/>
      <c r="DL2505" s="14"/>
      <c r="DM2505" s="14"/>
      <c r="DN2505" s="14"/>
      <c r="DO2505" s="14"/>
      <c r="DP2505" s="14"/>
      <c r="DQ2505" s="14"/>
      <c r="DR2505" s="14"/>
      <c r="DS2505" s="14"/>
      <c r="DT2505" s="14"/>
      <c r="DU2505" s="14"/>
      <c r="DV2505" s="14"/>
      <c r="DW2505" s="14"/>
      <c r="DX2505" s="14"/>
      <c r="DY2505" s="14"/>
      <c r="DZ2505" s="14"/>
      <c r="EA2505" s="14"/>
      <c r="EB2505" s="14"/>
      <c r="EC2505" s="14"/>
      <c r="ED2505" s="14"/>
      <c r="EE2505" s="14"/>
      <c r="EF2505" s="14"/>
      <c r="EG2505" s="14"/>
      <c r="EH2505" s="14"/>
      <c r="EI2505" s="14"/>
      <c r="EJ2505" s="14"/>
      <c r="EK2505" s="14"/>
      <c r="EL2505" s="14"/>
      <c r="EM2505" s="14"/>
      <c r="EN2505" s="14"/>
      <c r="EO2505" s="14"/>
      <c r="EP2505" s="14"/>
      <c r="EQ2505" s="14"/>
      <c r="ER2505" s="14"/>
      <c r="ES2505" s="14"/>
      <c r="ET2505" s="14"/>
      <c r="EU2505" s="14"/>
      <c r="EV2505" s="14"/>
      <c r="EW2505" s="14"/>
      <c r="EX2505" s="14"/>
      <c r="EY2505" s="14"/>
      <c r="EZ2505" s="14"/>
      <c r="FA2505" s="14"/>
      <c r="FB2505" s="14"/>
      <c r="FC2505" s="14"/>
      <c r="FD2505" s="14"/>
      <c r="FE2505" s="14"/>
      <c r="FF2505" s="14"/>
      <c r="FG2505" s="14"/>
      <c r="FH2505" s="14"/>
      <c r="FI2505" s="14"/>
      <c r="FJ2505" s="14"/>
      <c r="FK2505" s="14"/>
      <c r="FL2505" s="14"/>
      <c r="FM2505" s="14"/>
      <c r="FN2505" s="14"/>
      <c r="FO2505" s="14"/>
      <c r="FP2505" s="14"/>
      <c r="FQ2505" s="14"/>
      <c r="FR2505" s="14"/>
      <c r="FS2505" s="14"/>
      <c r="FT2505" s="14"/>
      <c r="FU2505" s="14"/>
      <c r="FV2505" s="14"/>
      <c r="FW2505" s="14"/>
      <c r="FX2505" s="14"/>
      <c r="FY2505" s="14"/>
      <c r="FZ2505" s="14"/>
      <c r="GA2505" s="14"/>
      <c r="GB2505" s="14"/>
      <c r="GC2505" s="14"/>
      <c r="GD2505" s="14"/>
      <c r="GE2505" s="14"/>
      <c r="GF2505" s="14"/>
      <c r="GG2505" s="14"/>
      <c r="GH2505" s="14"/>
      <c r="GI2505" s="14"/>
      <c r="GJ2505" s="14"/>
      <c r="GK2505" s="14"/>
      <c r="GL2505" s="14"/>
      <c r="GM2505" s="14"/>
      <c r="GN2505" s="14"/>
      <c r="GO2505" s="14"/>
      <c r="GP2505" s="14"/>
      <c r="GQ2505" s="14"/>
      <c r="GR2505" s="14"/>
      <c r="GS2505" s="14"/>
      <c r="GT2505" s="14"/>
      <c r="GU2505" s="14"/>
      <c r="GV2505" s="14"/>
      <c r="GW2505" s="14"/>
      <c r="GX2505" s="14"/>
      <c r="GY2505" s="14"/>
      <c r="GZ2505" s="14"/>
      <c r="HA2505" s="14"/>
      <c r="HB2505" s="14"/>
      <c r="HC2505" s="14"/>
      <c r="HD2505" s="14"/>
      <c r="HE2505" s="14"/>
      <c r="HF2505" s="14"/>
      <c r="HG2505" s="14"/>
      <c r="HH2505" s="14"/>
      <c r="HI2505" s="14"/>
      <c r="HJ2505" s="14"/>
      <c r="HK2505" s="14"/>
      <c r="HL2505" s="14"/>
      <c r="HM2505" s="14"/>
      <c r="HN2505" s="14"/>
      <c r="HO2505" s="14"/>
      <c r="HP2505" s="14"/>
      <c r="HQ2505" s="14"/>
      <c r="HR2505" s="14"/>
      <c r="HS2505" s="14"/>
      <c r="HT2505" s="14"/>
      <c r="HU2505" s="14"/>
      <c r="HV2505" s="14"/>
      <c r="HW2505" s="14"/>
      <c r="HX2505" s="14"/>
      <c r="HY2505" s="14"/>
      <c r="HZ2505" s="14"/>
      <c r="IA2505" s="14"/>
      <c r="IB2505" s="14"/>
      <c r="IC2505" s="14"/>
      <c r="ID2505" s="14"/>
      <c r="IE2505" s="14"/>
      <c r="IF2505" s="14"/>
      <c r="IG2505" s="14"/>
      <c r="IH2505" s="14"/>
      <c r="II2505" s="14"/>
      <c r="IJ2505" s="14"/>
      <c r="IK2505" s="14"/>
      <c r="IL2505" s="14"/>
      <c r="IM2505" s="14"/>
      <c r="IN2505" s="14"/>
      <c r="IO2505" s="14"/>
      <c r="IP2505" s="14"/>
      <c r="IQ2505" s="14"/>
      <c r="IR2505" s="14"/>
      <c r="IS2505" s="14"/>
      <c r="IT2505" s="14"/>
    </row>
    <row r="2506" spans="1:254" x14ac:dyDescent="0.2">
      <c r="A2506" s="12">
        <v>500940</v>
      </c>
      <c r="B2506" s="4"/>
      <c r="C2506" s="13" t="s">
        <v>2275</v>
      </c>
      <c r="D2506" s="11">
        <v>40</v>
      </c>
      <c r="E2506" s="11">
        <v>40</v>
      </c>
      <c r="F2506" s="11"/>
      <c r="G2506" s="12">
        <v>3</v>
      </c>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C2506" s="14"/>
      <c r="AD2506" s="14"/>
      <c r="AE2506" s="14"/>
      <c r="AF2506" s="14"/>
      <c r="AG2506" s="14"/>
      <c r="AH2506" s="14"/>
      <c r="AI2506" s="14"/>
      <c r="AJ2506" s="14"/>
      <c r="AK2506" s="14"/>
      <c r="AL2506" s="14"/>
      <c r="AM2506" s="14"/>
      <c r="AN2506" s="14"/>
      <c r="AO2506" s="14"/>
      <c r="AP2506" s="14"/>
      <c r="AQ2506" s="14"/>
      <c r="AR2506" s="14"/>
      <c r="AS2506" s="14"/>
      <c r="AT2506" s="14"/>
      <c r="AU2506" s="14"/>
      <c r="AV2506" s="14"/>
      <c r="AW2506" s="14"/>
      <c r="AX2506" s="14"/>
      <c r="AY2506" s="14"/>
      <c r="AZ2506" s="14"/>
      <c r="BA2506" s="14"/>
      <c r="BB2506" s="14"/>
      <c r="BC2506" s="14"/>
      <c r="BD2506" s="14"/>
      <c r="BE2506" s="14"/>
      <c r="BF2506" s="14"/>
      <c r="BG2506" s="14"/>
      <c r="BH2506" s="14"/>
      <c r="BI2506" s="14"/>
      <c r="BJ2506" s="14"/>
      <c r="BK2506" s="14"/>
      <c r="BL2506" s="14"/>
      <c r="BM2506" s="14"/>
      <c r="BN2506" s="14"/>
      <c r="BO2506" s="14"/>
      <c r="BP2506" s="14"/>
      <c r="BQ2506" s="14"/>
      <c r="BR2506" s="14"/>
      <c r="BS2506" s="14"/>
      <c r="BT2506" s="14"/>
      <c r="BU2506" s="14"/>
      <c r="BV2506" s="14"/>
      <c r="BW2506" s="14"/>
      <c r="BX2506" s="14"/>
      <c r="BY2506" s="14"/>
      <c r="BZ2506" s="14"/>
      <c r="CA2506" s="14"/>
      <c r="CB2506" s="14"/>
      <c r="CC2506" s="14"/>
      <c r="CD2506" s="14"/>
      <c r="CE2506" s="14"/>
      <c r="CF2506" s="14"/>
      <c r="CG2506" s="14"/>
      <c r="CH2506" s="14"/>
      <c r="CI2506" s="14"/>
      <c r="CJ2506" s="14"/>
      <c r="CK2506" s="14"/>
      <c r="CL2506" s="14"/>
      <c r="CM2506" s="14"/>
      <c r="CN2506" s="14"/>
      <c r="CO2506" s="14"/>
      <c r="CP2506" s="14"/>
      <c r="CQ2506" s="14"/>
      <c r="CR2506" s="14"/>
      <c r="CS2506" s="14"/>
      <c r="CT2506" s="14"/>
      <c r="CU2506" s="14"/>
      <c r="CV2506" s="14"/>
      <c r="CW2506" s="14"/>
      <c r="CX2506" s="14"/>
      <c r="CY2506" s="14"/>
      <c r="CZ2506" s="14"/>
      <c r="DA2506" s="14"/>
      <c r="DB2506" s="14"/>
      <c r="DC2506" s="14"/>
      <c r="DD2506" s="14"/>
      <c r="DE2506" s="14"/>
      <c r="DF2506" s="14"/>
      <c r="DG2506" s="14"/>
      <c r="DH2506" s="14"/>
      <c r="DI2506" s="14"/>
      <c r="DJ2506" s="14"/>
      <c r="DK2506" s="14"/>
      <c r="DL2506" s="14"/>
      <c r="DM2506" s="14"/>
      <c r="DN2506" s="14"/>
      <c r="DO2506" s="14"/>
      <c r="DP2506" s="14"/>
      <c r="DQ2506" s="14"/>
      <c r="DR2506" s="14"/>
      <c r="DS2506" s="14"/>
      <c r="DT2506" s="14"/>
      <c r="DU2506" s="14"/>
      <c r="DV2506" s="14"/>
      <c r="DW2506" s="14"/>
      <c r="DX2506" s="14"/>
      <c r="DY2506" s="14"/>
      <c r="DZ2506" s="14"/>
      <c r="EA2506" s="14"/>
      <c r="EB2506" s="14"/>
      <c r="EC2506" s="14"/>
      <c r="ED2506" s="14"/>
      <c r="EE2506" s="14"/>
      <c r="EF2506" s="14"/>
      <c r="EG2506" s="14"/>
      <c r="EH2506" s="14"/>
      <c r="EI2506" s="14"/>
      <c r="EJ2506" s="14"/>
      <c r="EK2506" s="14"/>
      <c r="EL2506" s="14"/>
      <c r="EM2506" s="14"/>
      <c r="EN2506" s="14"/>
      <c r="EO2506" s="14"/>
      <c r="EP2506" s="14"/>
      <c r="EQ2506" s="14"/>
      <c r="ER2506" s="14"/>
      <c r="ES2506" s="14"/>
      <c r="ET2506" s="14"/>
      <c r="EU2506" s="14"/>
      <c r="EV2506" s="14"/>
      <c r="EW2506" s="14"/>
      <c r="EX2506" s="14"/>
      <c r="EY2506" s="14"/>
      <c r="EZ2506" s="14"/>
      <c r="FA2506" s="14"/>
      <c r="FB2506" s="14"/>
      <c r="FC2506" s="14"/>
      <c r="FD2506" s="14"/>
      <c r="FE2506" s="14"/>
      <c r="FF2506" s="14"/>
      <c r="FG2506" s="14"/>
      <c r="FH2506" s="14"/>
      <c r="FI2506" s="14"/>
      <c r="FJ2506" s="14"/>
      <c r="FK2506" s="14"/>
      <c r="FL2506" s="14"/>
      <c r="FM2506" s="14"/>
      <c r="FN2506" s="14"/>
      <c r="FO2506" s="14"/>
      <c r="FP2506" s="14"/>
      <c r="FQ2506" s="14"/>
      <c r="FR2506" s="14"/>
      <c r="FS2506" s="14"/>
      <c r="FT2506" s="14"/>
      <c r="FU2506" s="14"/>
      <c r="FV2506" s="14"/>
      <c r="FW2506" s="14"/>
      <c r="FX2506" s="14"/>
      <c r="FY2506" s="14"/>
      <c r="FZ2506" s="14"/>
      <c r="GA2506" s="14"/>
      <c r="GB2506" s="14"/>
      <c r="GC2506" s="14"/>
      <c r="GD2506" s="14"/>
      <c r="GE2506" s="14"/>
      <c r="GF2506" s="14"/>
      <c r="GG2506" s="14"/>
      <c r="GH2506" s="14"/>
      <c r="GI2506" s="14"/>
      <c r="GJ2506" s="14"/>
      <c r="GK2506" s="14"/>
      <c r="GL2506" s="14"/>
      <c r="GM2506" s="14"/>
      <c r="GN2506" s="14"/>
      <c r="GO2506" s="14"/>
      <c r="GP2506" s="14"/>
      <c r="GQ2506" s="14"/>
      <c r="GR2506" s="14"/>
      <c r="GS2506" s="14"/>
      <c r="GT2506" s="14"/>
      <c r="GU2506" s="14"/>
      <c r="GV2506" s="14"/>
      <c r="GW2506" s="14"/>
      <c r="GX2506" s="14"/>
      <c r="GY2506" s="14"/>
      <c r="GZ2506" s="14"/>
      <c r="HA2506" s="14"/>
      <c r="HB2506" s="14"/>
      <c r="HC2506" s="14"/>
      <c r="HD2506" s="14"/>
      <c r="HE2506" s="14"/>
      <c r="HF2506" s="14"/>
      <c r="HG2506" s="14"/>
      <c r="HH2506" s="14"/>
      <c r="HI2506" s="14"/>
      <c r="HJ2506" s="14"/>
      <c r="HK2506" s="14"/>
      <c r="HL2506" s="14"/>
      <c r="HM2506" s="14"/>
      <c r="HN2506" s="14"/>
      <c r="HO2506" s="14"/>
      <c r="HP2506" s="14"/>
      <c r="HQ2506" s="14"/>
      <c r="HR2506" s="14"/>
      <c r="HS2506" s="14"/>
      <c r="HT2506" s="14"/>
      <c r="HU2506" s="14"/>
      <c r="HV2506" s="14"/>
      <c r="HW2506" s="14"/>
      <c r="HX2506" s="14"/>
      <c r="HY2506" s="14"/>
      <c r="HZ2506" s="14"/>
      <c r="IA2506" s="14"/>
      <c r="IB2506" s="14"/>
      <c r="IC2506" s="14"/>
      <c r="ID2506" s="14"/>
      <c r="IE2506" s="14"/>
      <c r="IF2506" s="14"/>
      <c r="IG2506" s="14"/>
      <c r="IH2506" s="14"/>
      <c r="II2506" s="14"/>
      <c r="IJ2506" s="14"/>
      <c r="IK2506" s="14"/>
      <c r="IL2506" s="14"/>
      <c r="IM2506" s="14"/>
      <c r="IN2506" s="14"/>
      <c r="IO2506" s="14"/>
      <c r="IP2506" s="14"/>
      <c r="IQ2506" s="14"/>
      <c r="IR2506" s="14"/>
      <c r="IS2506" s="14"/>
      <c r="IT2506" s="14"/>
    </row>
    <row r="2507" spans="1:254" x14ac:dyDescent="0.2">
      <c r="A2507" s="12">
        <v>500945</v>
      </c>
      <c r="B2507" s="4"/>
      <c r="C2507" s="13" t="s">
        <v>2276</v>
      </c>
      <c r="D2507" s="11">
        <v>60</v>
      </c>
      <c r="E2507" s="11">
        <v>60</v>
      </c>
      <c r="F2507" s="11"/>
      <c r="G2507" s="12">
        <v>3</v>
      </c>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C2507" s="14"/>
      <c r="AD2507" s="14"/>
      <c r="AE2507" s="14"/>
      <c r="AF2507" s="14"/>
      <c r="AG2507" s="14"/>
      <c r="AH2507" s="14"/>
      <c r="AI2507" s="14"/>
      <c r="AJ2507" s="14"/>
      <c r="AK2507" s="14"/>
      <c r="AL2507" s="14"/>
      <c r="AM2507" s="14"/>
      <c r="AN2507" s="14"/>
      <c r="AO2507" s="14"/>
      <c r="AP2507" s="14"/>
      <c r="AQ2507" s="14"/>
      <c r="AR2507" s="14"/>
      <c r="AS2507" s="14"/>
      <c r="AT2507" s="14"/>
      <c r="AU2507" s="14"/>
      <c r="AV2507" s="14"/>
      <c r="AW2507" s="14"/>
      <c r="AX2507" s="14"/>
      <c r="AY2507" s="14"/>
      <c r="AZ2507" s="14"/>
      <c r="BA2507" s="14"/>
      <c r="BB2507" s="14"/>
      <c r="BC2507" s="14"/>
      <c r="BD2507" s="14"/>
      <c r="BE2507" s="14"/>
      <c r="BF2507" s="14"/>
      <c r="BG2507" s="14"/>
      <c r="BH2507" s="14"/>
      <c r="BI2507" s="14"/>
      <c r="BJ2507" s="14"/>
      <c r="BK2507" s="14"/>
      <c r="BL2507" s="14"/>
      <c r="BM2507" s="14"/>
      <c r="BN2507" s="14"/>
      <c r="BO2507" s="14"/>
      <c r="BP2507" s="14"/>
      <c r="BQ2507" s="14"/>
      <c r="BR2507" s="14"/>
      <c r="BS2507" s="14"/>
      <c r="BT2507" s="14"/>
      <c r="BU2507" s="14"/>
      <c r="BV2507" s="14"/>
      <c r="BW2507" s="14"/>
      <c r="BX2507" s="14"/>
      <c r="BY2507" s="14"/>
      <c r="BZ2507" s="14"/>
      <c r="CA2507" s="14"/>
      <c r="CB2507" s="14"/>
      <c r="CC2507" s="14"/>
      <c r="CD2507" s="14"/>
      <c r="CE2507" s="14"/>
      <c r="CF2507" s="14"/>
      <c r="CG2507" s="14"/>
      <c r="CH2507" s="14"/>
      <c r="CI2507" s="14"/>
      <c r="CJ2507" s="14"/>
      <c r="CK2507" s="14"/>
      <c r="CL2507" s="14"/>
      <c r="CM2507" s="14"/>
      <c r="CN2507" s="14"/>
      <c r="CO2507" s="14"/>
      <c r="CP2507" s="14"/>
      <c r="CQ2507" s="14"/>
      <c r="CR2507" s="14"/>
      <c r="CS2507" s="14"/>
      <c r="CT2507" s="14"/>
      <c r="CU2507" s="14"/>
      <c r="CV2507" s="14"/>
      <c r="CW2507" s="14"/>
      <c r="CX2507" s="14"/>
      <c r="CY2507" s="14"/>
      <c r="CZ2507" s="14"/>
      <c r="DA2507" s="14"/>
      <c r="DB2507" s="14"/>
      <c r="DC2507" s="14"/>
      <c r="DD2507" s="14"/>
      <c r="DE2507" s="14"/>
      <c r="DF2507" s="14"/>
      <c r="DG2507" s="14"/>
      <c r="DH2507" s="14"/>
      <c r="DI2507" s="14"/>
      <c r="DJ2507" s="14"/>
      <c r="DK2507" s="14"/>
      <c r="DL2507" s="14"/>
      <c r="DM2507" s="14"/>
      <c r="DN2507" s="14"/>
      <c r="DO2507" s="14"/>
      <c r="DP2507" s="14"/>
      <c r="DQ2507" s="14"/>
      <c r="DR2507" s="14"/>
      <c r="DS2507" s="14"/>
      <c r="DT2507" s="14"/>
      <c r="DU2507" s="14"/>
      <c r="DV2507" s="14"/>
      <c r="DW2507" s="14"/>
      <c r="DX2507" s="14"/>
      <c r="DY2507" s="14"/>
      <c r="DZ2507" s="14"/>
      <c r="EA2507" s="14"/>
      <c r="EB2507" s="14"/>
      <c r="EC2507" s="14"/>
      <c r="ED2507" s="14"/>
      <c r="EE2507" s="14"/>
      <c r="EF2507" s="14"/>
      <c r="EG2507" s="14"/>
      <c r="EH2507" s="14"/>
      <c r="EI2507" s="14"/>
      <c r="EJ2507" s="14"/>
      <c r="EK2507" s="14"/>
      <c r="EL2507" s="14"/>
      <c r="EM2507" s="14"/>
      <c r="EN2507" s="14"/>
      <c r="EO2507" s="14"/>
      <c r="EP2507" s="14"/>
      <c r="EQ2507" s="14"/>
      <c r="ER2507" s="14"/>
      <c r="ES2507" s="14"/>
      <c r="ET2507" s="14"/>
      <c r="EU2507" s="14"/>
      <c r="EV2507" s="14"/>
      <c r="EW2507" s="14"/>
      <c r="EX2507" s="14"/>
      <c r="EY2507" s="14"/>
      <c r="EZ2507" s="14"/>
      <c r="FA2507" s="14"/>
      <c r="FB2507" s="14"/>
      <c r="FC2507" s="14"/>
      <c r="FD2507" s="14"/>
      <c r="FE2507" s="14"/>
      <c r="FF2507" s="14"/>
      <c r="FG2507" s="14"/>
      <c r="FH2507" s="14"/>
      <c r="FI2507" s="14"/>
      <c r="FJ2507" s="14"/>
      <c r="FK2507" s="14"/>
      <c r="FL2507" s="14"/>
      <c r="FM2507" s="14"/>
      <c r="FN2507" s="14"/>
      <c r="FO2507" s="14"/>
      <c r="FP2507" s="14"/>
      <c r="FQ2507" s="14"/>
      <c r="FR2507" s="14"/>
      <c r="FS2507" s="14"/>
      <c r="FT2507" s="14"/>
      <c r="FU2507" s="14"/>
      <c r="FV2507" s="14"/>
      <c r="FW2507" s="14"/>
      <c r="FX2507" s="14"/>
      <c r="FY2507" s="14"/>
      <c r="FZ2507" s="14"/>
      <c r="GA2507" s="14"/>
      <c r="GB2507" s="14"/>
      <c r="GC2507" s="14"/>
      <c r="GD2507" s="14"/>
      <c r="GE2507" s="14"/>
      <c r="GF2507" s="14"/>
      <c r="GG2507" s="14"/>
      <c r="GH2507" s="14"/>
      <c r="GI2507" s="14"/>
      <c r="GJ2507" s="14"/>
      <c r="GK2507" s="14"/>
      <c r="GL2507" s="14"/>
      <c r="GM2507" s="14"/>
      <c r="GN2507" s="14"/>
      <c r="GO2507" s="14"/>
      <c r="GP2507" s="14"/>
      <c r="GQ2507" s="14"/>
      <c r="GR2507" s="14"/>
      <c r="GS2507" s="14"/>
      <c r="GT2507" s="14"/>
      <c r="GU2507" s="14"/>
      <c r="GV2507" s="14"/>
      <c r="GW2507" s="14"/>
      <c r="GX2507" s="14"/>
      <c r="GY2507" s="14"/>
      <c r="GZ2507" s="14"/>
      <c r="HA2507" s="14"/>
      <c r="HB2507" s="14"/>
      <c r="HC2507" s="14"/>
      <c r="HD2507" s="14"/>
      <c r="HE2507" s="14"/>
      <c r="HF2507" s="14"/>
      <c r="HG2507" s="14"/>
      <c r="HH2507" s="14"/>
      <c r="HI2507" s="14"/>
      <c r="HJ2507" s="14"/>
      <c r="HK2507" s="14"/>
      <c r="HL2507" s="14"/>
      <c r="HM2507" s="14"/>
      <c r="HN2507" s="14"/>
      <c r="HO2507" s="14"/>
      <c r="HP2507" s="14"/>
      <c r="HQ2507" s="14"/>
      <c r="HR2507" s="14"/>
      <c r="HS2507" s="14"/>
      <c r="HT2507" s="14"/>
      <c r="HU2507" s="14"/>
      <c r="HV2507" s="14"/>
      <c r="HW2507" s="14"/>
      <c r="HX2507" s="14"/>
      <c r="HY2507" s="14"/>
      <c r="HZ2507" s="14"/>
      <c r="IA2507" s="14"/>
      <c r="IB2507" s="14"/>
      <c r="IC2507" s="14"/>
      <c r="ID2507" s="14"/>
      <c r="IE2507" s="14"/>
      <c r="IF2507" s="14"/>
      <c r="IG2507" s="14"/>
      <c r="IH2507" s="14"/>
      <c r="II2507" s="14"/>
      <c r="IJ2507" s="14"/>
      <c r="IK2507" s="14"/>
      <c r="IL2507" s="14"/>
      <c r="IM2507" s="14"/>
      <c r="IN2507" s="14"/>
      <c r="IO2507" s="14"/>
      <c r="IP2507" s="14"/>
      <c r="IQ2507" s="14"/>
      <c r="IR2507" s="14"/>
      <c r="IS2507" s="14"/>
      <c r="IT2507" s="14"/>
    </row>
    <row r="2508" spans="1:254" ht="40.5" x14ac:dyDescent="0.2">
      <c r="A2508" s="12">
        <v>500950</v>
      </c>
      <c r="B2508" s="4"/>
      <c r="C2508" s="13" t="s">
        <v>2277</v>
      </c>
      <c r="D2508" s="11">
        <v>75</v>
      </c>
      <c r="E2508" s="11">
        <v>75</v>
      </c>
      <c r="F2508" s="11"/>
      <c r="G2508" s="12">
        <v>3</v>
      </c>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C2508" s="14"/>
      <c r="AD2508" s="14"/>
      <c r="AE2508" s="14"/>
      <c r="AF2508" s="14"/>
      <c r="AG2508" s="14"/>
      <c r="AH2508" s="14"/>
      <c r="AI2508" s="14"/>
      <c r="AJ2508" s="14"/>
      <c r="AK2508" s="14"/>
      <c r="AL2508" s="14"/>
      <c r="AM2508" s="14"/>
      <c r="AN2508" s="14"/>
      <c r="AO2508" s="14"/>
      <c r="AP2508" s="14"/>
      <c r="AQ2508" s="14"/>
      <c r="AR2508" s="14"/>
      <c r="AS2508" s="14"/>
      <c r="AT2508" s="14"/>
      <c r="AU2508" s="14"/>
      <c r="AV2508" s="14"/>
      <c r="AW2508" s="14"/>
      <c r="AX2508" s="14"/>
      <c r="AY2508" s="14"/>
      <c r="AZ2508" s="14"/>
      <c r="BA2508" s="14"/>
      <c r="BB2508" s="14"/>
      <c r="BC2508" s="14"/>
      <c r="BD2508" s="14"/>
      <c r="BE2508" s="14"/>
      <c r="BF2508" s="14"/>
      <c r="BG2508" s="14"/>
      <c r="BH2508" s="14"/>
      <c r="BI2508" s="14"/>
      <c r="BJ2508" s="14"/>
      <c r="BK2508" s="14"/>
      <c r="BL2508" s="14"/>
      <c r="BM2508" s="14"/>
      <c r="BN2508" s="14"/>
      <c r="BO2508" s="14"/>
      <c r="BP2508" s="14"/>
      <c r="BQ2508" s="14"/>
      <c r="BR2508" s="14"/>
      <c r="BS2508" s="14"/>
      <c r="BT2508" s="14"/>
      <c r="BU2508" s="14"/>
      <c r="BV2508" s="14"/>
      <c r="BW2508" s="14"/>
      <c r="BX2508" s="14"/>
      <c r="BY2508" s="14"/>
      <c r="BZ2508" s="14"/>
      <c r="CA2508" s="14"/>
      <c r="CB2508" s="14"/>
      <c r="CC2508" s="14"/>
      <c r="CD2508" s="14"/>
      <c r="CE2508" s="14"/>
      <c r="CF2508" s="14"/>
      <c r="CG2508" s="14"/>
      <c r="CH2508" s="14"/>
      <c r="CI2508" s="14"/>
      <c r="CJ2508" s="14"/>
      <c r="CK2508" s="14"/>
      <c r="CL2508" s="14"/>
      <c r="CM2508" s="14"/>
      <c r="CN2508" s="14"/>
      <c r="CO2508" s="14"/>
      <c r="CP2508" s="14"/>
      <c r="CQ2508" s="14"/>
      <c r="CR2508" s="14"/>
      <c r="CS2508" s="14"/>
      <c r="CT2508" s="14"/>
      <c r="CU2508" s="14"/>
      <c r="CV2508" s="14"/>
      <c r="CW2508" s="14"/>
      <c r="CX2508" s="14"/>
      <c r="CY2508" s="14"/>
      <c r="CZ2508" s="14"/>
      <c r="DA2508" s="14"/>
      <c r="DB2508" s="14"/>
      <c r="DC2508" s="14"/>
      <c r="DD2508" s="14"/>
      <c r="DE2508" s="14"/>
      <c r="DF2508" s="14"/>
      <c r="DG2508" s="14"/>
      <c r="DH2508" s="14"/>
      <c r="DI2508" s="14"/>
      <c r="DJ2508" s="14"/>
      <c r="DK2508" s="14"/>
      <c r="DL2508" s="14"/>
      <c r="DM2508" s="14"/>
      <c r="DN2508" s="14"/>
      <c r="DO2508" s="14"/>
      <c r="DP2508" s="14"/>
      <c r="DQ2508" s="14"/>
      <c r="DR2508" s="14"/>
      <c r="DS2508" s="14"/>
      <c r="DT2508" s="14"/>
      <c r="DU2508" s="14"/>
      <c r="DV2508" s="14"/>
      <c r="DW2508" s="14"/>
      <c r="DX2508" s="14"/>
      <c r="DY2508" s="14"/>
      <c r="DZ2508" s="14"/>
      <c r="EA2508" s="14"/>
      <c r="EB2508" s="14"/>
      <c r="EC2508" s="14"/>
      <c r="ED2508" s="14"/>
      <c r="EE2508" s="14"/>
      <c r="EF2508" s="14"/>
      <c r="EG2508" s="14"/>
      <c r="EH2508" s="14"/>
      <c r="EI2508" s="14"/>
      <c r="EJ2508" s="14"/>
      <c r="EK2508" s="14"/>
      <c r="EL2508" s="14"/>
      <c r="EM2508" s="14"/>
      <c r="EN2508" s="14"/>
      <c r="EO2508" s="14"/>
      <c r="EP2508" s="14"/>
      <c r="EQ2508" s="14"/>
      <c r="ER2508" s="14"/>
      <c r="ES2508" s="14"/>
      <c r="ET2508" s="14"/>
      <c r="EU2508" s="14"/>
      <c r="EV2508" s="14"/>
      <c r="EW2508" s="14"/>
      <c r="EX2508" s="14"/>
      <c r="EY2508" s="14"/>
      <c r="EZ2508" s="14"/>
      <c r="FA2508" s="14"/>
      <c r="FB2508" s="14"/>
      <c r="FC2508" s="14"/>
      <c r="FD2508" s="14"/>
      <c r="FE2508" s="14"/>
      <c r="FF2508" s="14"/>
      <c r="FG2508" s="14"/>
      <c r="FH2508" s="14"/>
      <c r="FI2508" s="14"/>
      <c r="FJ2508" s="14"/>
      <c r="FK2508" s="14"/>
      <c r="FL2508" s="14"/>
      <c r="FM2508" s="14"/>
      <c r="FN2508" s="14"/>
      <c r="FO2508" s="14"/>
      <c r="FP2508" s="14"/>
      <c r="FQ2508" s="14"/>
      <c r="FR2508" s="14"/>
      <c r="FS2508" s="14"/>
      <c r="FT2508" s="14"/>
      <c r="FU2508" s="14"/>
      <c r="FV2508" s="14"/>
      <c r="FW2508" s="14"/>
      <c r="FX2508" s="14"/>
      <c r="FY2508" s="14"/>
      <c r="FZ2508" s="14"/>
      <c r="GA2508" s="14"/>
      <c r="GB2508" s="14"/>
      <c r="GC2508" s="14"/>
      <c r="GD2508" s="14"/>
      <c r="GE2508" s="14"/>
      <c r="GF2508" s="14"/>
      <c r="GG2508" s="14"/>
      <c r="GH2508" s="14"/>
      <c r="GI2508" s="14"/>
      <c r="GJ2508" s="14"/>
      <c r="GK2508" s="14"/>
      <c r="GL2508" s="14"/>
      <c r="GM2508" s="14"/>
      <c r="GN2508" s="14"/>
      <c r="GO2508" s="14"/>
      <c r="GP2508" s="14"/>
      <c r="GQ2508" s="14"/>
      <c r="GR2508" s="14"/>
      <c r="GS2508" s="14"/>
      <c r="GT2508" s="14"/>
      <c r="GU2508" s="14"/>
      <c r="GV2508" s="14"/>
      <c r="GW2508" s="14"/>
      <c r="GX2508" s="14"/>
      <c r="GY2508" s="14"/>
      <c r="GZ2508" s="14"/>
      <c r="HA2508" s="14"/>
      <c r="HB2508" s="14"/>
      <c r="HC2508" s="14"/>
      <c r="HD2508" s="14"/>
      <c r="HE2508" s="14"/>
      <c r="HF2508" s="14"/>
      <c r="HG2508" s="14"/>
      <c r="HH2508" s="14"/>
      <c r="HI2508" s="14"/>
      <c r="HJ2508" s="14"/>
      <c r="HK2508" s="14"/>
      <c r="HL2508" s="14"/>
      <c r="HM2508" s="14"/>
      <c r="HN2508" s="14"/>
      <c r="HO2508" s="14"/>
      <c r="HP2508" s="14"/>
      <c r="HQ2508" s="14"/>
      <c r="HR2508" s="14"/>
      <c r="HS2508" s="14"/>
      <c r="HT2508" s="14"/>
      <c r="HU2508" s="14"/>
      <c r="HV2508" s="14"/>
      <c r="HW2508" s="14"/>
      <c r="HX2508" s="14"/>
      <c r="HY2508" s="14"/>
      <c r="HZ2508" s="14"/>
      <c r="IA2508" s="14"/>
      <c r="IB2508" s="14"/>
      <c r="IC2508" s="14"/>
      <c r="ID2508" s="14"/>
      <c r="IE2508" s="14"/>
      <c r="IF2508" s="14"/>
      <c r="IG2508" s="14"/>
      <c r="IH2508" s="14"/>
      <c r="II2508" s="14"/>
      <c r="IJ2508" s="14"/>
      <c r="IK2508" s="14"/>
      <c r="IL2508" s="14"/>
      <c r="IM2508" s="14"/>
      <c r="IN2508" s="14"/>
      <c r="IO2508" s="14"/>
      <c r="IP2508" s="14"/>
      <c r="IQ2508" s="14"/>
      <c r="IR2508" s="14"/>
      <c r="IS2508" s="14"/>
      <c r="IT2508" s="14"/>
    </row>
    <row r="2509" spans="1:254" x14ac:dyDescent="0.2">
      <c r="A2509" s="2">
        <v>500955</v>
      </c>
      <c r="B2509" s="4" t="s">
        <v>16</v>
      </c>
      <c r="C2509" s="19" t="s">
        <v>2278</v>
      </c>
      <c r="D2509" s="3">
        <v>10</v>
      </c>
      <c r="E2509" s="11">
        <v>10</v>
      </c>
      <c r="F2509" s="3"/>
      <c r="G2509" s="2">
        <v>3</v>
      </c>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c r="AG2509" s="14"/>
      <c r="AH2509" s="14"/>
      <c r="AI2509" s="14"/>
      <c r="AJ2509" s="14"/>
      <c r="AK2509" s="14"/>
      <c r="AL2509" s="14"/>
      <c r="AM2509" s="14"/>
      <c r="AN2509" s="14"/>
      <c r="AO2509" s="14"/>
      <c r="AP2509" s="14"/>
      <c r="AQ2509" s="14"/>
      <c r="AR2509" s="14"/>
      <c r="AS2509" s="14"/>
      <c r="AT2509" s="14"/>
      <c r="AU2509" s="14"/>
      <c r="AV2509" s="14"/>
      <c r="AW2509" s="14"/>
      <c r="AX2509" s="14"/>
      <c r="AY2509" s="14"/>
      <c r="AZ2509" s="14"/>
      <c r="BA2509" s="14"/>
      <c r="BB2509" s="14"/>
      <c r="BC2509" s="14"/>
      <c r="BD2509" s="14"/>
      <c r="BE2509" s="14"/>
      <c r="BF2509" s="14"/>
      <c r="BG2509" s="14"/>
      <c r="BH2509" s="14"/>
      <c r="BI2509" s="14"/>
      <c r="BJ2509" s="14"/>
      <c r="BK2509" s="14"/>
      <c r="BL2509" s="14"/>
      <c r="BM2509" s="14"/>
      <c r="BN2509" s="14"/>
      <c r="BO2509" s="14"/>
      <c r="BP2509" s="14"/>
      <c r="BQ2509" s="14"/>
      <c r="BR2509" s="14"/>
      <c r="BS2509" s="14"/>
      <c r="BT2509" s="14"/>
      <c r="BU2509" s="14"/>
      <c r="BV2509" s="14"/>
      <c r="BW2509" s="14"/>
      <c r="BX2509" s="14"/>
      <c r="BY2509" s="14"/>
      <c r="BZ2509" s="14"/>
      <c r="CA2509" s="14"/>
      <c r="CB2509" s="14"/>
      <c r="CC2509" s="14"/>
      <c r="CD2509" s="14"/>
      <c r="CE2509" s="14"/>
      <c r="CF2509" s="14"/>
      <c r="CG2509" s="14"/>
      <c r="CH2509" s="14"/>
      <c r="CI2509" s="14"/>
      <c r="CJ2509" s="14"/>
      <c r="CK2509" s="14"/>
      <c r="CL2509" s="14"/>
      <c r="CM2509" s="14"/>
      <c r="CN2509" s="14"/>
      <c r="CO2509" s="14"/>
      <c r="CP2509" s="14"/>
      <c r="CQ2509" s="14"/>
      <c r="CR2509" s="14"/>
      <c r="CS2509" s="14"/>
      <c r="CT2509" s="14"/>
      <c r="CU2509" s="14"/>
      <c r="CV2509" s="14"/>
      <c r="CW2509" s="14"/>
      <c r="CX2509" s="14"/>
      <c r="CY2509" s="14"/>
      <c r="CZ2509" s="14"/>
      <c r="DA2509" s="14"/>
      <c r="DB2509" s="14"/>
      <c r="DC2509" s="14"/>
      <c r="DD2509" s="14"/>
      <c r="DE2509" s="14"/>
      <c r="DF2509" s="14"/>
      <c r="DG2509" s="14"/>
      <c r="DH2509" s="14"/>
      <c r="DI2509" s="14"/>
      <c r="DJ2509" s="14"/>
      <c r="DK2509" s="14"/>
      <c r="DL2509" s="14"/>
      <c r="DM2509" s="14"/>
      <c r="DN2509" s="14"/>
      <c r="DO2509" s="14"/>
      <c r="DP2509" s="14"/>
      <c r="DQ2509" s="14"/>
      <c r="DR2509" s="14"/>
      <c r="DS2509" s="14"/>
      <c r="DT2509" s="14"/>
      <c r="DU2509" s="14"/>
      <c r="DV2509" s="14"/>
      <c r="DW2509" s="14"/>
      <c r="DX2509" s="14"/>
      <c r="DY2509" s="14"/>
      <c r="DZ2509" s="14"/>
      <c r="EA2509" s="14"/>
      <c r="EB2509" s="14"/>
      <c r="EC2509" s="14"/>
      <c r="ED2509" s="14"/>
      <c r="EE2509" s="14"/>
      <c r="EF2509" s="14"/>
      <c r="EG2509" s="14"/>
      <c r="EH2509" s="14"/>
      <c r="EI2509" s="14"/>
      <c r="EJ2509" s="14"/>
      <c r="EK2509" s="14"/>
      <c r="EL2509" s="14"/>
      <c r="EM2509" s="14"/>
      <c r="EN2509" s="14"/>
      <c r="EO2509" s="14"/>
      <c r="EP2509" s="14"/>
      <c r="EQ2509" s="14"/>
      <c r="ER2509" s="14"/>
      <c r="ES2509" s="14"/>
      <c r="ET2509" s="14"/>
      <c r="EU2509" s="14"/>
      <c r="EV2509" s="14"/>
      <c r="EW2509" s="14"/>
      <c r="EX2509" s="14"/>
      <c r="EY2509" s="14"/>
      <c r="EZ2509" s="14"/>
      <c r="FA2509" s="14"/>
      <c r="FB2509" s="14"/>
      <c r="FC2509" s="14"/>
      <c r="FD2509" s="14"/>
      <c r="FE2509" s="14"/>
      <c r="FF2509" s="14"/>
      <c r="FG2509" s="14"/>
      <c r="FH2509" s="14"/>
      <c r="FI2509" s="14"/>
      <c r="FJ2509" s="14"/>
      <c r="FK2509" s="14"/>
      <c r="FL2509" s="14"/>
      <c r="FM2509" s="14"/>
      <c r="FN2509" s="14"/>
      <c r="FO2509" s="14"/>
      <c r="FP2509" s="14"/>
      <c r="FQ2509" s="14"/>
      <c r="FR2509" s="14"/>
      <c r="FS2509" s="14"/>
      <c r="FT2509" s="14"/>
      <c r="FU2509" s="14"/>
      <c r="FV2509" s="14"/>
      <c r="FW2509" s="14"/>
      <c r="FX2509" s="14"/>
      <c r="FY2509" s="14"/>
      <c r="FZ2509" s="14"/>
      <c r="GA2509" s="14"/>
      <c r="GB2509" s="14"/>
      <c r="GC2509" s="14"/>
      <c r="GD2509" s="14"/>
      <c r="GE2509" s="14"/>
      <c r="GF2509" s="14"/>
      <c r="GG2509" s="14"/>
      <c r="GH2509" s="14"/>
      <c r="GI2509" s="14"/>
      <c r="GJ2509" s="14"/>
      <c r="GK2509" s="14"/>
      <c r="GL2509" s="14"/>
      <c r="GM2509" s="14"/>
      <c r="GN2509" s="14"/>
      <c r="GO2509" s="14"/>
      <c r="GP2509" s="14"/>
      <c r="GQ2509" s="14"/>
      <c r="GR2509" s="14"/>
      <c r="GS2509" s="14"/>
      <c r="GT2509" s="14"/>
      <c r="GU2509" s="14"/>
      <c r="GV2509" s="14"/>
      <c r="GW2509" s="14"/>
      <c r="GX2509" s="14"/>
      <c r="GY2509" s="14"/>
      <c r="GZ2509" s="14"/>
      <c r="HA2509" s="14"/>
      <c r="HB2509" s="14"/>
      <c r="HC2509" s="14"/>
      <c r="HD2509" s="14"/>
      <c r="HE2509" s="14"/>
      <c r="HF2509" s="14"/>
      <c r="HG2509" s="14"/>
      <c r="HH2509" s="14"/>
      <c r="HI2509" s="14"/>
      <c r="HJ2509" s="14"/>
      <c r="HK2509" s="14"/>
      <c r="HL2509" s="14"/>
      <c r="HM2509" s="14"/>
      <c r="HN2509" s="14"/>
      <c r="HO2509" s="14"/>
      <c r="HP2509" s="14"/>
      <c r="HQ2509" s="14"/>
      <c r="HR2509" s="14"/>
      <c r="HS2509" s="14"/>
      <c r="HT2509" s="14"/>
      <c r="HU2509" s="14"/>
      <c r="HV2509" s="14"/>
      <c r="HW2509" s="14"/>
      <c r="HX2509" s="14"/>
      <c r="HY2509" s="14"/>
      <c r="HZ2509" s="14"/>
      <c r="IA2509" s="14"/>
      <c r="IB2509" s="14"/>
      <c r="IC2509" s="14"/>
      <c r="ID2509" s="14"/>
      <c r="IE2509" s="14"/>
      <c r="IF2509" s="14"/>
      <c r="IG2509" s="14"/>
      <c r="IH2509" s="14"/>
      <c r="II2509" s="14"/>
      <c r="IJ2509" s="14"/>
      <c r="IK2509" s="14"/>
      <c r="IL2509" s="14"/>
      <c r="IM2509" s="14"/>
      <c r="IN2509" s="14"/>
      <c r="IO2509" s="14"/>
      <c r="IP2509" s="14"/>
      <c r="IQ2509" s="14"/>
      <c r="IR2509" s="14"/>
      <c r="IS2509" s="14"/>
      <c r="IT2509" s="14"/>
    </row>
    <row r="2510" spans="1:254" x14ac:dyDescent="0.2">
      <c r="A2510" s="12">
        <v>500960</v>
      </c>
      <c r="B2510" s="4"/>
      <c r="C2510" s="13" t="s">
        <v>2279</v>
      </c>
      <c r="D2510" s="11">
        <v>10</v>
      </c>
      <c r="E2510" s="11">
        <v>10</v>
      </c>
      <c r="F2510" s="11"/>
      <c r="G2510" s="12">
        <v>3</v>
      </c>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C2510" s="14"/>
      <c r="AD2510" s="14"/>
      <c r="AE2510" s="14"/>
      <c r="AF2510" s="14"/>
      <c r="AG2510" s="14"/>
      <c r="AH2510" s="14"/>
      <c r="AI2510" s="14"/>
      <c r="AJ2510" s="14"/>
      <c r="AK2510" s="14"/>
      <c r="AL2510" s="14"/>
      <c r="AM2510" s="14"/>
      <c r="AN2510" s="14"/>
      <c r="AO2510" s="14"/>
      <c r="AP2510" s="14"/>
      <c r="AQ2510" s="14"/>
      <c r="AR2510" s="14"/>
      <c r="AS2510" s="14"/>
      <c r="AT2510" s="14"/>
      <c r="AU2510" s="14"/>
      <c r="AV2510" s="14"/>
      <c r="AW2510" s="14"/>
      <c r="AX2510" s="14"/>
      <c r="AY2510" s="14"/>
      <c r="AZ2510" s="14"/>
      <c r="BA2510" s="14"/>
      <c r="BB2510" s="14"/>
      <c r="BC2510" s="14"/>
      <c r="BD2510" s="14"/>
      <c r="BE2510" s="14"/>
      <c r="BF2510" s="14"/>
      <c r="BG2510" s="14"/>
      <c r="BH2510" s="14"/>
      <c r="BI2510" s="14"/>
      <c r="BJ2510" s="14"/>
      <c r="BK2510" s="14"/>
      <c r="BL2510" s="14"/>
      <c r="BM2510" s="14"/>
      <c r="BN2510" s="14"/>
      <c r="BO2510" s="14"/>
      <c r="BP2510" s="14"/>
      <c r="BQ2510" s="14"/>
      <c r="BR2510" s="14"/>
      <c r="BS2510" s="14"/>
      <c r="BT2510" s="14"/>
      <c r="BU2510" s="14"/>
      <c r="BV2510" s="14"/>
      <c r="BW2510" s="14"/>
      <c r="BX2510" s="14"/>
      <c r="BY2510" s="14"/>
      <c r="BZ2510" s="14"/>
      <c r="CA2510" s="14"/>
      <c r="CB2510" s="14"/>
      <c r="CC2510" s="14"/>
      <c r="CD2510" s="14"/>
      <c r="CE2510" s="14"/>
      <c r="CF2510" s="14"/>
      <c r="CG2510" s="14"/>
      <c r="CH2510" s="14"/>
      <c r="CI2510" s="14"/>
      <c r="CJ2510" s="14"/>
      <c r="CK2510" s="14"/>
      <c r="CL2510" s="14"/>
      <c r="CM2510" s="14"/>
      <c r="CN2510" s="14"/>
      <c r="CO2510" s="14"/>
      <c r="CP2510" s="14"/>
      <c r="CQ2510" s="14"/>
      <c r="CR2510" s="14"/>
      <c r="CS2510" s="14"/>
      <c r="CT2510" s="14"/>
      <c r="CU2510" s="14"/>
      <c r="CV2510" s="14"/>
      <c r="CW2510" s="14"/>
      <c r="CX2510" s="14"/>
      <c r="CY2510" s="14"/>
      <c r="CZ2510" s="14"/>
      <c r="DA2510" s="14"/>
      <c r="DB2510" s="14"/>
      <c r="DC2510" s="14"/>
      <c r="DD2510" s="14"/>
      <c r="DE2510" s="14"/>
      <c r="DF2510" s="14"/>
      <c r="DG2510" s="14"/>
      <c r="DH2510" s="14"/>
      <c r="DI2510" s="14"/>
      <c r="DJ2510" s="14"/>
      <c r="DK2510" s="14"/>
      <c r="DL2510" s="14"/>
      <c r="DM2510" s="14"/>
      <c r="DN2510" s="14"/>
      <c r="DO2510" s="14"/>
      <c r="DP2510" s="14"/>
      <c r="DQ2510" s="14"/>
      <c r="DR2510" s="14"/>
      <c r="DS2510" s="14"/>
      <c r="DT2510" s="14"/>
      <c r="DU2510" s="14"/>
      <c r="DV2510" s="14"/>
      <c r="DW2510" s="14"/>
      <c r="DX2510" s="14"/>
      <c r="DY2510" s="14"/>
      <c r="DZ2510" s="14"/>
      <c r="EA2510" s="14"/>
      <c r="EB2510" s="14"/>
      <c r="EC2510" s="14"/>
      <c r="ED2510" s="14"/>
      <c r="EE2510" s="14"/>
      <c r="EF2510" s="14"/>
      <c r="EG2510" s="14"/>
      <c r="EH2510" s="14"/>
      <c r="EI2510" s="14"/>
      <c r="EJ2510" s="14"/>
      <c r="EK2510" s="14"/>
      <c r="EL2510" s="14"/>
      <c r="EM2510" s="14"/>
      <c r="EN2510" s="14"/>
      <c r="EO2510" s="14"/>
      <c r="EP2510" s="14"/>
      <c r="EQ2510" s="14"/>
      <c r="ER2510" s="14"/>
      <c r="ES2510" s="14"/>
      <c r="ET2510" s="14"/>
      <c r="EU2510" s="14"/>
      <c r="EV2510" s="14"/>
      <c r="EW2510" s="14"/>
      <c r="EX2510" s="14"/>
      <c r="EY2510" s="14"/>
      <c r="EZ2510" s="14"/>
      <c r="FA2510" s="14"/>
      <c r="FB2510" s="14"/>
      <c r="FC2510" s="14"/>
      <c r="FD2510" s="14"/>
      <c r="FE2510" s="14"/>
      <c r="FF2510" s="14"/>
      <c r="FG2510" s="14"/>
      <c r="FH2510" s="14"/>
      <c r="FI2510" s="14"/>
      <c r="FJ2510" s="14"/>
      <c r="FK2510" s="14"/>
      <c r="FL2510" s="14"/>
      <c r="FM2510" s="14"/>
      <c r="FN2510" s="14"/>
      <c r="FO2510" s="14"/>
      <c r="FP2510" s="14"/>
      <c r="FQ2510" s="14"/>
      <c r="FR2510" s="14"/>
      <c r="FS2510" s="14"/>
      <c r="FT2510" s="14"/>
      <c r="FU2510" s="14"/>
      <c r="FV2510" s="14"/>
      <c r="FW2510" s="14"/>
      <c r="FX2510" s="14"/>
      <c r="FY2510" s="14"/>
      <c r="FZ2510" s="14"/>
      <c r="GA2510" s="14"/>
      <c r="GB2510" s="14"/>
      <c r="GC2510" s="14"/>
      <c r="GD2510" s="14"/>
      <c r="GE2510" s="14"/>
      <c r="GF2510" s="14"/>
      <c r="GG2510" s="14"/>
      <c r="GH2510" s="14"/>
      <c r="GI2510" s="14"/>
      <c r="GJ2510" s="14"/>
      <c r="GK2510" s="14"/>
      <c r="GL2510" s="14"/>
      <c r="GM2510" s="14"/>
      <c r="GN2510" s="14"/>
      <c r="GO2510" s="14"/>
      <c r="GP2510" s="14"/>
      <c r="GQ2510" s="14"/>
      <c r="GR2510" s="14"/>
      <c r="GS2510" s="14"/>
      <c r="GT2510" s="14"/>
      <c r="GU2510" s="14"/>
      <c r="GV2510" s="14"/>
      <c r="GW2510" s="14"/>
      <c r="GX2510" s="14"/>
      <c r="GY2510" s="14"/>
      <c r="GZ2510" s="14"/>
      <c r="HA2510" s="14"/>
      <c r="HB2510" s="14"/>
      <c r="HC2510" s="14"/>
      <c r="HD2510" s="14"/>
      <c r="HE2510" s="14"/>
      <c r="HF2510" s="14"/>
      <c r="HG2510" s="14"/>
      <c r="HH2510" s="14"/>
      <c r="HI2510" s="14"/>
      <c r="HJ2510" s="14"/>
      <c r="HK2510" s="14"/>
      <c r="HL2510" s="14"/>
      <c r="HM2510" s="14"/>
      <c r="HN2510" s="14"/>
      <c r="HO2510" s="14"/>
      <c r="HP2510" s="14"/>
      <c r="HQ2510" s="14"/>
      <c r="HR2510" s="14"/>
      <c r="HS2510" s="14"/>
      <c r="HT2510" s="14"/>
      <c r="HU2510" s="14"/>
      <c r="HV2510" s="14"/>
      <c r="HW2510" s="14"/>
      <c r="HX2510" s="14"/>
      <c r="HY2510" s="14"/>
      <c r="HZ2510" s="14"/>
      <c r="IA2510" s="14"/>
      <c r="IB2510" s="14"/>
      <c r="IC2510" s="14"/>
      <c r="ID2510" s="14"/>
      <c r="IE2510" s="14"/>
      <c r="IF2510" s="14"/>
      <c r="IG2510" s="14"/>
      <c r="IH2510" s="14"/>
      <c r="II2510" s="14"/>
      <c r="IJ2510" s="14"/>
      <c r="IK2510" s="14"/>
      <c r="IL2510" s="14"/>
      <c r="IM2510" s="14"/>
      <c r="IN2510" s="14"/>
      <c r="IO2510" s="14"/>
      <c r="IP2510" s="14"/>
      <c r="IQ2510" s="14"/>
      <c r="IR2510" s="14"/>
      <c r="IS2510" s="14"/>
      <c r="IT2510" s="14"/>
    </row>
    <row r="2511" spans="1:254" x14ac:dyDescent="0.2">
      <c r="A2511" s="12">
        <v>500965</v>
      </c>
      <c r="B2511" s="4" t="s">
        <v>16</v>
      </c>
      <c r="C2511" s="13" t="s">
        <v>2280</v>
      </c>
      <c r="D2511" s="11">
        <v>2</v>
      </c>
      <c r="E2511" s="11">
        <v>2</v>
      </c>
      <c r="F2511" s="11"/>
      <c r="G2511" s="12">
        <v>2</v>
      </c>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C2511" s="14"/>
      <c r="AD2511" s="14"/>
      <c r="AE2511" s="14"/>
      <c r="AF2511" s="14"/>
      <c r="AG2511" s="14"/>
      <c r="AH2511" s="14"/>
      <c r="AI2511" s="14"/>
      <c r="AJ2511" s="14"/>
      <c r="AK2511" s="14"/>
      <c r="AL2511" s="14"/>
      <c r="AM2511" s="14"/>
      <c r="AN2511" s="14"/>
      <c r="AO2511" s="14"/>
      <c r="AP2511" s="14"/>
      <c r="AQ2511" s="14"/>
      <c r="AR2511" s="14"/>
      <c r="AS2511" s="14"/>
      <c r="AT2511" s="14"/>
      <c r="AU2511" s="14"/>
      <c r="AV2511" s="14"/>
      <c r="AW2511" s="14"/>
      <c r="AX2511" s="14"/>
      <c r="AY2511" s="14"/>
      <c r="AZ2511" s="14"/>
      <c r="BA2511" s="14"/>
      <c r="BB2511" s="14"/>
      <c r="BC2511" s="14"/>
      <c r="BD2511" s="14"/>
      <c r="BE2511" s="14"/>
      <c r="BF2511" s="14"/>
      <c r="BG2511" s="14"/>
      <c r="BH2511" s="14"/>
      <c r="BI2511" s="14"/>
      <c r="BJ2511" s="14"/>
      <c r="BK2511" s="14"/>
      <c r="BL2511" s="14"/>
      <c r="BM2511" s="14"/>
      <c r="BN2511" s="14"/>
      <c r="BO2511" s="14"/>
      <c r="BP2511" s="14"/>
      <c r="BQ2511" s="14"/>
      <c r="BR2511" s="14"/>
      <c r="BS2511" s="14"/>
      <c r="BT2511" s="14"/>
      <c r="BU2511" s="14"/>
      <c r="BV2511" s="14"/>
      <c r="BW2511" s="14"/>
      <c r="BX2511" s="14"/>
      <c r="BY2511" s="14"/>
      <c r="BZ2511" s="14"/>
      <c r="CA2511" s="14"/>
      <c r="CB2511" s="14"/>
      <c r="CC2511" s="14"/>
      <c r="CD2511" s="14"/>
      <c r="CE2511" s="14"/>
      <c r="CF2511" s="14"/>
      <c r="CG2511" s="14"/>
      <c r="CH2511" s="14"/>
      <c r="CI2511" s="14"/>
      <c r="CJ2511" s="14"/>
      <c r="CK2511" s="14"/>
      <c r="CL2511" s="14"/>
      <c r="CM2511" s="14"/>
      <c r="CN2511" s="14"/>
      <c r="CO2511" s="14"/>
      <c r="CP2511" s="14"/>
      <c r="CQ2511" s="14"/>
      <c r="CR2511" s="14"/>
      <c r="CS2511" s="14"/>
      <c r="CT2511" s="14"/>
      <c r="CU2511" s="14"/>
      <c r="CV2511" s="14"/>
      <c r="CW2511" s="14"/>
      <c r="CX2511" s="14"/>
      <c r="CY2511" s="14"/>
      <c r="CZ2511" s="14"/>
      <c r="DA2511" s="14"/>
      <c r="DB2511" s="14"/>
      <c r="DC2511" s="14"/>
      <c r="DD2511" s="14"/>
      <c r="DE2511" s="14"/>
      <c r="DF2511" s="14"/>
      <c r="DG2511" s="14"/>
      <c r="DH2511" s="14"/>
      <c r="DI2511" s="14"/>
      <c r="DJ2511" s="14"/>
      <c r="DK2511" s="14"/>
      <c r="DL2511" s="14"/>
      <c r="DM2511" s="14"/>
      <c r="DN2511" s="14"/>
      <c r="DO2511" s="14"/>
      <c r="DP2511" s="14"/>
      <c r="DQ2511" s="14"/>
      <c r="DR2511" s="14"/>
      <c r="DS2511" s="14"/>
      <c r="DT2511" s="14"/>
      <c r="DU2511" s="14"/>
      <c r="DV2511" s="14"/>
      <c r="DW2511" s="14"/>
      <c r="DX2511" s="14"/>
      <c r="DY2511" s="14"/>
      <c r="DZ2511" s="14"/>
      <c r="EA2511" s="14"/>
      <c r="EB2511" s="14"/>
      <c r="EC2511" s="14"/>
      <c r="ED2511" s="14"/>
      <c r="EE2511" s="14"/>
      <c r="EF2511" s="14"/>
      <c r="EG2511" s="14"/>
      <c r="EH2511" s="14"/>
      <c r="EI2511" s="14"/>
      <c r="EJ2511" s="14"/>
      <c r="EK2511" s="14"/>
      <c r="EL2511" s="14"/>
      <c r="EM2511" s="14"/>
      <c r="EN2511" s="14"/>
      <c r="EO2511" s="14"/>
      <c r="EP2511" s="14"/>
      <c r="EQ2511" s="14"/>
      <c r="ER2511" s="14"/>
      <c r="ES2511" s="14"/>
      <c r="ET2511" s="14"/>
      <c r="EU2511" s="14"/>
      <c r="EV2511" s="14"/>
      <c r="EW2511" s="14"/>
      <c r="EX2511" s="14"/>
      <c r="EY2511" s="14"/>
      <c r="EZ2511" s="14"/>
      <c r="FA2511" s="14"/>
      <c r="FB2511" s="14"/>
      <c r="FC2511" s="14"/>
      <c r="FD2511" s="14"/>
      <c r="FE2511" s="14"/>
      <c r="FF2511" s="14"/>
      <c r="FG2511" s="14"/>
      <c r="FH2511" s="14"/>
      <c r="FI2511" s="14"/>
      <c r="FJ2511" s="14"/>
      <c r="FK2511" s="14"/>
      <c r="FL2511" s="14"/>
      <c r="FM2511" s="14"/>
      <c r="FN2511" s="14"/>
      <c r="FO2511" s="14"/>
      <c r="FP2511" s="14"/>
      <c r="FQ2511" s="14"/>
      <c r="FR2511" s="14"/>
      <c r="FS2511" s="14"/>
      <c r="FT2511" s="14"/>
      <c r="FU2511" s="14"/>
      <c r="FV2511" s="14"/>
      <c r="FW2511" s="14"/>
      <c r="FX2511" s="14"/>
      <c r="FY2511" s="14"/>
      <c r="FZ2511" s="14"/>
      <c r="GA2511" s="14"/>
      <c r="GB2511" s="14"/>
      <c r="GC2511" s="14"/>
      <c r="GD2511" s="14"/>
      <c r="GE2511" s="14"/>
      <c r="GF2511" s="14"/>
      <c r="GG2511" s="14"/>
      <c r="GH2511" s="14"/>
      <c r="GI2511" s="14"/>
      <c r="GJ2511" s="14"/>
      <c r="GK2511" s="14"/>
      <c r="GL2511" s="14"/>
      <c r="GM2511" s="14"/>
      <c r="GN2511" s="14"/>
      <c r="GO2511" s="14"/>
      <c r="GP2511" s="14"/>
      <c r="GQ2511" s="14"/>
      <c r="GR2511" s="14"/>
      <c r="GS2511" s="14"/>
      <c r="GT2511" s="14"/>
      <c r="GU2511" s="14"/>
      <c r="GV2511" s="14"/>
      <c r="GW2511" s="14"/>
      <c r="GX2511" s="14"/>
      <c r="GY2511" s="14"/>
      <c r="GZ2511" s="14"/>
      <c r="HA2511" s="14"/>
      <c r="HB2511" s="14"/>
      <c r="HC2511" s="14"/>
      <c r="HD2511" s="14"/>
      <c r="HE2511" s="14"/>
      <c r="HF2511" s="14"/>
      <c r="HG2511" s="14"/>
      <c r="HH2511" s="14"/>
      <c r="HI2511" s="14"/>
      <c r="HJ2511" s="14"/>
      <c r="HK2511" s="14"/>
      <c r="HL2511" s="14"/>
      <c r="HM2511" s="14"/>
      <c r="HN2511" s="14"/>
      <c r="HO2511" s="14"/>
      <c r="HP2511" s="14"/>
      <c r="HQ2511" s="14"/>
      <c r="HR2511" s="14"/>
      <c r="HS2511" s="14"/>
      <c r="HT2511" s="14"/>
      <c r="HU2511" s="14"/>
      <c r="HV2511" s="14"/>
      <c r="HW2511" s="14"/>
      <c r="HX2511" s="14"/>
      <c r="HY2511" s="14"/>
      <c r="HZ2511" s="14"/>
      <c r="IA2511" s="14"/>
      <c r="IB2511" s="14"/>
      <c r="IC2511" s="14"/>
      <c r="ID2511" s="14"/>
      <c r="IE2511" s="14"/>
      <c r="IF2511" s="14"/>
      <c r="IG2511" s="14"/>
      <c r="IH2511" s="14"/>
      <c r="II2511" s="14"/>
      <c r="IJ2511" s="14"/>
      <c r="IK2511" s="14"/>
      <c r="IL2511" s="14"/>
      <c r="IM2511" s="14"/>
      <c r="IN2511" s="14"/>
      <c r="IO2511" s="14"/>
      <c r="IP2511" s="14"/>
      <c r="IQ2511" s="14"/>
      <c r="IR2511" s="14"/>
      <c r="IS2511" s="14"/>
      <c r="IT2511" s="14"/>
    </row>
    <row r="2512" spans="1:254" x14ac:dyDescent="0.2">
      <c r="A2512" s="12">
        <v>500970</v>
      </c>
      <c r="B2512" s="4" t="s">
        <v>16</v>
      </c>
      <c r="C2512" s="13" t="s">
        <v>2281</v>
      </c>
      <c r="D2512" s="11">
        <v>18</v>
      </c>
      <c r="E2512" s="11">
        <v>18</v>
      </c>
      <c r="F2512" s="11"/>
      <c r="G2512" s="12">
        <v>2</v>
      </c>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C2512" s="14"/>
      <c r="AD2512" s="14"/>
      <c r="AE2512" s="14"/>
      <c r="AF2512" s="14"/>
      <c r="AG2512" s="14"/>
      <c r="AH2512" s="14"/>
      <c r="AI2512" s="14"/>
      <c r="AJ2512" s="14"/>
      <c r="AK2512" s="14"/>
      <c r="AL2512" s="14"/>
      <c r="AM2512" s="14"/>
      <c r="AN2512" s="14"/>
      <c r="AO2512" s="14"/>
      <c r="AP2512" s="14"/>
      <c r="AQ2512" s="14"/>
      <c r="AR2512" s="14"/>
      <c r="AS2512" s="14"/>
      <c r="AT2512" s="14"/>
      <c r="AU2512" s="14"/>
      <c r="AV2512" s="14"/>
      <c r="AW2512" s="14"/>
      <c r="AX2512" s="14"/>
      <c r="AY2512" s="14"/>
      <c r="AZ2512" s="14"/>
      <c r="BA2512" s="14"/>
      <c r="BB2512" s="14"/>
      <c r="BC2512" s="14"/>
      <c r="BD2512" s="14"/>
      <c r="BE2512" s="14"/>
      <c r="BF2512" s="14"/>
      <c r="BG2512" s="14"/>
      <c r="BH2512" s="14"/>
      <c r="BI2512" s="14"/>
      <c r="BJ2512" s="14"/>
      <c r="BK2512" s="14"/>
      <c r="BL2512" s="14"/>
      <c r="BM2512" s="14"/>
      <c r="BN2512" s="14"/>
      <c r="BO2512" s="14"/>
      <c r="BP2512" s="14"/>
      <c r="BQ2512" s="14"/>
      <c r="BR2512" s="14"/>
      <c r="BS2512" s="14"/>
      <c r="BT2512" s="14"/>
      <c r="BU2512" s="14"/>
      <c r="BV2512" s="14"/>
      <c r="BW2512" s="14"/>
      <c r="BX2512" s="14"/>
      <c r="BY2512" s="14"/>
      <c r="BZ2512" s="14"/>
      <c r="CA2512" s="14"/>
      <c r="CB2512" s="14"/>
      <c r="CC2512" s="14"/>
      <c r="CD2512" s="14"/>
      <c r="CE2512" s="14"/>
      <c r="CF2512" s="14"/>
      <c r="CG2512" s="14"/>
      <c r="CH2512" s="14"/>
      <c r="CI2512" s="14"/>
      <c r="CJ2512" s="14"/>
      <c r="CK2512" s="14"/>
      <c r="CL2512" s="14"/>
      <c r="CM2512" s="14"/>
      <c r="CN2512" s="14"/>
      <c r="CO2512" s="14"/>
      <c r="CP2512" s="14"/>
      <c r="CQ2512" s="14"/>
      <c r="CR2512" s="14"/>
      <c r="CS2512" s="14"/>
      <c r="CT2512" s="14"/>
      <c r="CU2512" s="14"/>
      <c r="CV2512" s="14"/>
      <c r="CW2512" s="14"/>
      <c r="CX2512" s="14"/>
      <c r="CY2512" s="14"/>
      <c r="CZ2512" s="14"/>
      <c r="DA2512" s="14"/>
      <c r="DB2512" s="14"/>
      <c r="DC2512" s="14"/>
      <c r="DD2512" s="14"/>
      <c r="DE2512" s="14"/>
      <c r="DF2512" s="14"/>
      <c r="DG2512" s="14"/>
      <c r="DH2512" s="14"/>
      <c r="DI2512" s="14"/>
      <c r="DJ2512" s="14"/>
      <c r="DK2512" s="14"/>
      <c r="DL2512" s="14"/>
      <c r="DM2512" s="14"/>
      <c r="DN2512" s="14"/>
      <c r="DO2512" s="14"/>
      <c r="DP2512" s="14"/>
      <c r="DQ2512" s="14"/>
      <c r="DR2512" s="14"/>
      <c r="DS2512" s="14"/>
      <c r="DT2512" s="14"/>
      <c r="DU2512" s="14"/>
      <c r="DV2512" s="14"/>
      <c r="DW2512" s="14"/>
      <c r="DX2512" s="14"/>
      <c r="DY2512" s="14"/>
      <c r="DZ2512" s="14"/>
      <c r="EA2512" s="14"/>
      <c r="EB2512" s="14"/>
      <c r="EC2512" s="14"/>
      <c r="ED2512" s="14"/>
      <c r="EE2512" s="14"/>
      <c r="EF2512" s="14"/>
      <c r="EG2512" s="14"/>
      <c r="EH2512" s="14"/>
      <c r="EI2512" s="14"/>
      <c r="EJ2512" s="14"/>
      <c r="EK2512" s="14"/>
      <c r="EL2512" s="14"/>
      <c r="EM2512" s="14"/>
      <c r="EN2512" s="14"/>
      <c r="EO2512" s="14"/>
      <c r="EP2512" s="14"/>
      <c r="EQ2512" s="14"/>
      <c r="ER2512" s="14"/>
      <c r="ES2512" s="14"/>
      <c r="ET2512" s="14"/>
      <c r="EU2512" s="14"/>
      <c r="EV2512" s="14"/>
      <c r="EW2512" s="14"/>
      <c r="EX2512" s="14"/>
      <c r="EY2512" s="14"/>
      <c r="EZ2512" s="14"/>
      <c r="FA2512" s="14"/>
      <c r="FB2512" s="14"/>
      <c r="FC2512" s="14"/>
      <c r="FD2512" s="14"/>
      <c r="FE2512" s="14"/>
      <c r="FF2512" s="14"/>
      <c r="FG2512" s="14"/>
      <c r="FH2512" s="14"/>
      <c r="FI2512" s="14"/>
      <c r="FJ2512" s="14"/>
      <c r="FK2512" s="14"/>
      <c r="FL2512" s="14"/>
      <c r="FM2512" s="14"/>
      <c r="FN2512" s="14"/>
      <c r="FO2512" s="14"/>
      <c r="FP2512" s="14"/>
      <c r="FQ2512" s="14"/>
      <c r="FR2512" s="14"/>
      <c r="FS2512" s="14"/>
      <c r="FT2512" s="14"/>
      <c r="FU2512" s="14"/>
      <c r="FV2512" s="14"/>
      <c r="FW2512" s="14"/>
      <c r="FX2512" s="14"/>
      <c r="FY2512" s="14"/>
      <c r="FZ2512" s="14"/>
      <c r="GA2512" s="14"/>
      <c r="GB2512" s="14"/>
      <c r="GC2512" s="14"/>
      <c r="GD2512" s="14"/>
      <c r="GE2512" s="14"/>
      <c r="GF2512" s="14"/>
      <c r="GG2512" s="14"/>
      <c r="GH2512" s="14"/>
      <c r="GI2512" s="14"/>
      <c r="GJ2512" s="14"/>
      <c r="GK2512" s="14"/>
      <c r="GL2512" s="14"/>
      <c r="GM2512" s="14"/>
      <c r="GN2512" s="14"/>
      <c r="GO2512" s="14"/>
      <c r="GP2512" s="14"/>
      <c r="GQ2512" s="14"/>
      <c r="GR2512" s="14"/>
      <c r="GS2512" s="14"/>
      <c r="GT2512" s="14"/>
      <c r="GU2512" s="14"/>
      <c r="GV2512" s="14"/>
      <c r="GW2512" s="14"/>
      <c r="GX2512" s="14"/>
      <c r="GY2512" s="14"/>
      <c r="GZ2512" s="14"/>
      <c r="HA2512" s="14"/>
      <c r="HB2512" s="14"/>
      <c r="HC2512" s="14"/>
      <c r="HD2512" s="14"/>
      <c r="HE2512" s="14"/>
      <c r="HF2512" s="14"/>
      <c r="HG2512" s="14"/>
      <c r="HH2512" s="14"/>
      <c r="HI2512" s="14"/>
      <c r="HJ2512" s="14"/>
      <c r="HK2512" s="14"/>
      <c r="HL2512" s="14"/>
      <c r="HM2512" s="14"/>
      <c r="HN2512" s="14"/>
      <c r="HO2512" s="14"/>
      <c r="HP2512" s="14"/>
      <c r="HQ2512" s="14"/>
      <c r="HR2512" s="14"/>
      <c r="HS2512" s="14"/>
      <c r="HT2512" s="14"/>
      <c r="HU2512" s="14"/>
      <c r="HV2512" s="14"/>
      <c r="HW2512" s="14"/>
      <c r="HX2512" s="14"/>
      <c r="HY2512" s="14"/>
      <c r="HZ2512" s="14"/>
      <c r="IA2512" s="14"/>
      <c r="IB2512" s="14"/>
      <c r="IC2512" s="14"/>
      <c r="ID2512" s="14"/>
      <c r="IE2512" s="14"/>
      <c r="IF2512" s="14"/>
      <c r="IG2512" s="14"/>
      <c r="IH2512" s="14"/>
      <c r="II2512" s="14"/>
      <c r="IJ2512" s="14"/>
      <c r="IK2512" s="14"/>
      <c r="IL2512" s="14"/>
      <c r="IM2512" s="14"/>
      <c r="IN2512" s="14"/>
      <c r="IO2512" s="14"/>
      <c r="IP2512" s="14"/>
      <c r="IQ2512" s="14"/>
      <c r="IR2512" s="14"/>
      <c r="IS2512" s="14"/>
      <c r="IT2512" s="14"/>
    </row>
    <row r="2513" spans="1:254" x14ac:dyDescent="0.2">
      <c r="A2513" s="12">
        <v>500975</v>
      </c>
      <c r="B2513" s="4"/>
      <c r="C2513" s="13" t="s">
        <v>2282</v>
      </c>
      <c r="D2513" s="11">
        <v>7</v>
      </c>
      <c r="E2513" s="11">
        <v>7</v>
      </c>
      <c r="F2513" s="11"/>
      <c r="G2513" s="12">
        <v>2</v>
      </c>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C2513" s="14"/>
      <c r="AD2513" s="14"/>
      <c r="AE2513" s="14"/>
      <c r="AF2513" s="14"/>
      <c r="AG2513" s="14"/>
      <c r="AH2513" s="14"/>
      <c r="AI2513" s="14"/>
      <c r="AJ2513" s="14"/>
      <c r="AK2513" s="14"/>
      <c r="AL2513" s="14"/>
      <c r="AM2513" s="14"/>
      <c r="AN2513" s="14"/>
      <c r="AO2513" s="14"/>
      <c r="AP2513" s="14"/>
      <c r="AQ2513" s="14"/>
      <c r="AR2513" s="14"/>
      <c r="AS2513" s="14"/>
      <c r="AT2513" s="14"/>
      <c r="AU2513" s="14"/>
      <c r="AV2513" s="14"/>
      <c r="AW2513" s="14"/>
      <c r="AX2513" s="14"/>
      <c r="AY2513" s="14"/>
      <c r="AZ2513" s="14"/>
      <c r="BA2513" s="14"/>
      <c r="BB2513" s="14"/>
      <c r="BC2513" s="14"/>
      <c r="BD2513" s="14"/>
      <c r="BE2513" s="14"/>
      <c r="BF2513" s="14"/>
      <c r="BG2513" s="14"/>
      <c r="BH2513" s="14"/>
      <c r="BI2513" s="14"/>
      <c r="BJ2513" s="14"/>
      <c r="BK2513" s="14"/>
      <c r="BL2513" s="14"/>
      <c r="BM2513" s="14"/>
      <c r="BN2513" s="14"/>
      <c r="BO2513" s="14"/>
      <c r="BP2513" s="14"/>
      <c r="BQ2513" s="14"/>
      <c r="BR2513" s="14"/>
      <c r="BS2513" s="14"/>
      <c r="BT2513" s="14"/>
      <c r="BU2513" s="14"/>
      <c r="BV2513" s="14"/>
      <c r="BW2513" s="14"/>
      <c r="BX2513" s="14"/>
      <c r="BY2513" s="14"/>
      <c r="BZ2513" s="14"/>
      <c r="CA2513" s="14"/>
      <c r="CB2513" s="14"/>
      <c r="CC2513" s="14"/>
      <c r="CD2513" s="14"/>
      <c r="CE2513" s="14"/>
      <c r="CF2513" s="14"/>
      <c r="CG2513" s="14"/>
      <c r="CH2513" s="14"/>
      <c r="CI2513" s="14"/>
      <c r="CJ2513" s="14"/>
      <c r="CK2513" s="14"/>
      <c r="CL2513" s="14"/>
      <c r="CM2513" s="14"/>
      <c r="CN2513" s="14"/>
      <c r="CO2513" s="14"/>
      <c r="CP2513" s="14"/>
      <c r="CQ2513" s="14"/>
      <c r="CR2513" s="14"/>
      <c r="CS2513" s="14"/>
      <c r="CT2513" s="14"/>
      <c r="CU2513" s="14"/>
      <c r="CV2513" s="14"/>
      <c r="CW2513" s="14"/>
      <c r="CX2513" s="14"/>
      <c r="CY2513" s="14"/>
      <c r="CZ2513" s="14"/>
      <c r="DA2513" s="14"/>
      <c r="DB2513" s="14"/>
      <c r="DC2513" s="14"/>
      <c r="DD2513" s="14"/>
      <c r="DE2513" s="14"/>
      <c r="DF2513" s="14"/>
      <c r="DG2513" s="14"/>
      <c r="DH2513" s="14"/>
      <c r="DI2513" s="14"/>
      <c r="DJ2513" s="14"/>
      <c r="DK2513" s="14"/>
      <c r="DL2513" s="14"/>
      <c r="DM2513" s="14"/>
      <c r="DN2513" s="14"/>
      <c r="DO2513" s="14"/>
      <c r="DP2513" s="14"/>
      <c r="DQ2513" s="14"/>
      <c r="DR2513" s="14"/>
      <c r="DS2513" s="14"/>
      <c r="DT2513" s="14"/>
      <c r="DU2513" s="14"/>
      <c r="DV2513" s="14"/>
      <c r="DW2513" s="14"/>
      <c r="DX2513" s="14"/>
      <c r="DY2513" s="14"/>
      <c r="DZ2513" s="14"/>
      <c r="EA2513" s="14"/>
      <c r="EB2513" s="14"/>
      <c r="EC2513" s="14"/>
      <c r="ED2513" s="14"/>
      <c r="EE2513" s="14"/>
      <c r="EF2513" s="14"/>
      <c r="EG2513" s="14"/>
      <c r="EH2513" s="14"/>
      <c r="EI2513" s="14"/>
      <c r="EJ2513" s="14"/>
      <c r="EK2513" s="14"/>
      <c r="EL2513" s="14"/>
      <c r="EM2513" s="14"/>
      <c r="EN2513" s="14"/>
      <c r="EO2513" s="14"/>
      <c r="EP2513" s="14"/>
      <c r="EQ2513" s="14"/>
      <c r="ER2513" s="14"/>
      <c r="ES2513" s="14"/>
      <c r="ET2513" s="14"/>
      <c r="EU2513" s="14"/>
      <c r="EV2513" s="14"/>
      <c r="EW2513" s="14"/>
      <c r="EX2513" s="14"/>
      <c r="EY2513" s="14"/>
      <c r="EZ2513" s="14"/>
      <c r="FA2513" s="14"/>
      <c r="FB2513" s="14"/>
      <c r="FC2513" s="14"/>
      <c r="FD2513" s="14"/>
      <c r="FE2513" s="14"/>
      <c r="FF2513" s="14"/>
      <c r="FG2513" s="14"/>
      <c r="FH2513" s="14"/>
      <c r="FI2513" s="14"/>
      <c r="FJ2513" s="14"/>
      <c r="FK2513" s="14"/>
      <c r="FL2513" s="14"/>
      <c r="FM2513" s="14"/>
      <c r="FN2513" s="14"/>
      <c r="FO2513" s="14"/>
      <c r="FP2513" s="14"/>
      <c r="FQ2513" s="14"/>
      <c r="FR2513" s="14"/>
      <c r="FS2513" s="14"/>
      <c r="FT2513" s="14"/>
      <c r="FU2513" s="14"/>
      <c r="FV2513" s="14"/>
      <c r="FW2513" s="14"/>
      <c r="FX2513" s="14"/>
      <c r="FY2513" s="14"/>
      <c r="FZ2513" s="14"/>
      <c r="GA2513" s="14"/>
      <c r="GB2513" s="14"/>
      <c r="GC2513" s="14"/>
      <c r="GD2513" s="14"/>
      <c r="GE2513" s="14"/>
      <c r="GF2513" s="14"/>
      <c r="GG2513" s="14"/>
      <c r="GH2513" s="14"/>
      <c r="GI2513" s="14"/>
      <c r="GJ2513" s="14"/>
      <c r="GK2513" s="14"/>
      <c r="GL2513" s="14"/>
      <c r="GM2513" s="14"/>
      <c r="GN2513" s="14"/>
      <c r="GO2513" s="14"/>
      <c r="GP2513" s="14"/>
      <c r="GQ2513" s="14"/>
      <c r="GR2513" s="14"/>
      <c r="GS2513" s="14"/>
      <c r="GT2513" s="14"/>
      <c r="GU2513" s="14"/>
      <c r="GV2513" s="14"/>
      <c r="GW2513" s="14"/>
      <c r="GX2513" s="14"/>
      <c r="GY2513" s="14"/>
      <c r="GZ2513" s="14"/>
      <c r="HA2513" s="14"/>
      <c r="HB2513" s="14"/>
      <c r="HC2513" s="14"/>
      <c r="HD2513" s="14"/>
      <c r="HE2513" s="14"/>
      <c r="HF2513" s="14"/>
      <c r="HG2513" s="14"/>
      <c r="HH2513" s="14"/>
      <c r="HI2513" s="14"/>
      <c r="HJ2513" s="14"/>
      <c r="HK2513" s="14"/>
      <c r="HL2513" s="14"/>
      <c r="HM2513" s="14"/>
      <c r="HN2513" s="14"/>
      <c r="HO2513" s="14"/>
      <c r="HP2513" s="14"/>
      <c r="HQ2513" s="14"/>
      <c r="HR2513" s="14"/>
      <c r="HS2513" s="14"/>
      <c r="HT2513" s="14"/>
      <c r="HU2513" s="14"/>
      <c r="HV2513" s="14"/>
      <c r="HW2513" s="14"/>
      <c r="HX2513" s="14"/>
      <c r="HY2513" s="14"/>
      <c r="HZ2513" s="14"/>
      <c r="IA2513" s="14"/>
      <c r="IB2513" s="14"/>
      <c r="IC2513" s="14"/>
      <c r="ID2513" s="14"/>
      <c r="IE2513" s="14"/>
      <c r="IF2513" s="14"/>
      <c r="IG2513" s="14"/>
      <c r="IH2513" s="14"/>
      <c r="II2513" s="14"/>
      <c r="IJ2513" s="14"/>
      <c r="IK2513" s="14"/>
      <c r="IL2513" s="14"/>
      <c r="IM2513" s="14"/>
      <c r="IN2513" s="14"/>
      <c r="IO2513" s="14"/>
      <c r="IP2513" s="14"/>
      <c r="IQ2513" s="14"/>
      <c r="IR2513" s="14"/>
      <c r="IS2513" s="14"/>
      <c r="IT2513" s="14"/>
    </row>
    <row r="2514" spans="1:254" x14ac:dyDescent="0.2">
      <c r="A2514" s="12">
        <v>500980</v>
      </c>
      <c r="B2514" s="4" t="s">
        <v>16</v>
      </c>
      <c r="C2514" s="13" t="s">
        <v>2283</v>
      </c>
      <c r="D2514" s="11">
        <v>4</v>
      </c>
      <c r="E2514" s="11">
        <v>4</v>
      </c>
      <c r="F2514" s="11"/>
      <c r="G2514" s="12">
        <v>0</v>
      </c>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C2514" s="14"/>
      <c r="AD2514" s="14"/>
      <c r="AE2514" s="14"/>
      <c r="AF2514" s="14"/>
      <c r="AG2514" s="14"/>
      <c r="AH2514" s="14"/>
      <c r="AI2514" s="14"/>
      <c r="AJ2514" s="14"/>
      <c r="AK2514" s="14"/>
      <c r="AL2514" s="14"/>
      <c r="AM2514" s="14"/>
      <c r="AN2514" s="14"/>
      <c r="AO2514" s="14"/>
      <c r="AP2514" s="14"/>
      <c r="AQ2514" s="14"/>
      <c r="AR2514" s="14"/>
      <c r="AS2514" s="14"/>
      <c r="AT2514" s="14"/>
      <c r="AU2514" s="14"/>
      <c r="AV2514" s="14"/>
      <c r="AW2514" s="14"/>
      <c r="AX2514" s="14"/>
      <c r="AY2514" s="14"/>
      <c r="AZ2514" s="14"/>
      <c r="BA2514" s="14"/>
      <c r="BB2514" s="14"/>
      <c r="BC2514" s="14"/>
      <c r="BD2514" s="14"/>
      <c r="BE2514" s="14"/>
      <c r="BF2514" s="14"/>
      <c r="BG2514" s="14"/>
      <c r="BH2514" s="14"/>
      <c r="BI2514" s="14"/>
      <c r="BJ2514" s="14"/>
      <c r="BK2514" s="14"/>
      <c r="BL2514" s="14"/>
      <c r="BM2514" s="14"/>
      <c r="BN2514" s="14"/>
      <c r="BO2514" s="14"/>
      <c r="BP2514" s="14"/>
      <c r="BQ2514" s="14"/>
      <c r="BR2514" s="14"/>
      <c r="BS2514" s="14"/>
      <c r="BT2514" s="14"/>
      <c r="BU2514" s="14"/>
      <c r="BV2514" s="14"/>
      <c r="BW2514" s="14"/>
      <c r="BX2514" s="14"/>
      <c r="BY2514" s="14"/>
      <c r="BZ2514" s="14"/>
      <c r="CA2514" s="14"/>
      <c r="CB2514" s="14"/>
      <c r="CC2514" s="14"/>
      <c r="CD2514" s="14"/>
      <c r="CE2514" s="14"/>
      <c r="CF2514" s="14"/>
      <c r="CG2514" s="14"/>
      <c r="CH2514" s="14"/>
      <c r="CI2514" s="14"/>
      <c r="CJ2514" s="14"/>
      <c r="CK2514" s="14"/>
      <c r="CL2514" s="14"/>
      <c r="CM2514" s="14"/>
      <c r="CN2514" s="14"/>
      <c r="CO2514" s="14"/>
      <c r="CP2514" s="14"/>
      <c r="CQ2514" s="14"/>
      <c r="CR2514" s="14"/>
      <c r="CS2514" s="14"/>
      <c r="CT2514" s="14"/>
      <c r="CU2514" s="14"/>
      <c r="CV2514" s="14"/>
      <c r="CW2514" s="14"/>
      <c r="CX2514" s="14"/>
      <c r="CY2514" s="14"/>
      <c r="CZ2514" s="14"/>
      <c r="DA2514" s="14"/>
      <c r="DB2514" s="14"/>
      <c r="DC2514" s="14"/>
      <c r="DD2514" s="14"/>
      <c r="DE2514" s="14"/>
      <c r="DF2514" s="14"/>
      <c r="DG2514" s="14"/>
      <c r="DH2514" s="14"/>
      <c r="DI2514" s="14"/>
      <c r="DJ2514" s="14"/>
      <c r="DK2514" s="14"/>
      <c r="DL2514" s="14"/>
      <c r="DM2514" s="14"/>
      <c r="DN2514" s="14"/>
      <c r="DO2514" s="14"/>
      <c r="DP2514" s="14"/>
      <c r="DQ2514" s="14"/>
      <c r="DR2514" s="14"/>
      <c r="DS2514" s="14"/>
      <c r="DT2514" s="14"/>
      <c r="DU2514" s="14"/>
      <c r="DV2514" s="14"/>
      <c r="DW2514" s="14"/>
      <c r="DX2514" s="14"/>
      <c r="DY2514" s="14"/>
      <c r="DZ2514" s="14"/>
      <c r="EA2514" s="14"/>
      <c r="EB2514" s="14"/>
      <c r="EC2514" s="14"/>
      <c r="ED2514" s="14"/>
      <c r="EE2514" s="14"/>
      <c r="EF2514" s="14"/>
      <c r="EG2514" s="14"/>
      <c r="EH2514" s="14"/>
      <c r="EI2514" s="14"/>
      <c r="EJ2514" s="14"/>
      <c r="EK2514" s="14"/>
      <c r="EL2514" s="14"/>
      <c r="EM2514" s="14"/>
      <c r="EN2514" s="14"/>
      <c r="EO2514" s="14"/>
      <c r="EP2514" s="14"/>
      <c r="EQ2514" s="14"/>
      <c r="ER2514" s="14"/>
      <c r="ES2514" s="14"/>
      <c r="ET2514" s="14"/>
      <c r="EU2514" s="14"/>
      <c r="EV2514" s="14"/>
      <c r="EW2514" s="14"/>
      <c r="EX2514" s="14"/>
      <c r="EY2514" s="14"/>
      <c r="EZ2514" s="14"/>
      <c r="FA2514" s="14"/>
      <c r="FB2514" s="14"/>
      <c r="FC2514" s="14"/>
      <c r="FD2514" s="14"/>
      <c r="FE2514" s="14"/>
      <c r="FF2514" s="14"/>
      <c r="FG2514" s="14"/>
      <c r="FH2514" s="14"/>
      <c r="FI2514" s="14"/>
      <c r="FJ2514" s="14"/>
      <c r="FK2514" s="14"/>
      <c r="FL2514" s="14"/>
      <c r="FM2514" s="14"/>
      <c r="FN2514" s="14"/>
      <c r="FO2514" s="14"/>
      <c r="FP2514" s="14"/>
      <c r="FQ2514" s="14"/>
      <c r="FR2514" s="14"/>
      <c r="FS2514" s="14"/>
      <c r="FT2514" s="14"/>
      <c r="FU2514" s="14"/>
      <c r="FV2514" s="14"/>
      <c r="FW2514" s="14"/>
      <c r="FX2514" s="14"/>
      <c r="FY2514" s="14"/>
      <c r="FZ2514" s="14"/>
      <c r="GA2514" s="14"/>
      <c r="GB2514" s="14"/>
      <c r="GC2514" s="14"/>
      <c r="GD2514" s="14"/>
      <c r="GE2514" s="14"/>
      <c r="GF2514" s="14"/>
      <c r="GG2514" s="14"/>
      <c r="GH2514" s="14"/>
      <c r="GI2514" s="14"/>
      <c r="GJ2514" s="14"/>
      <c r="GK2514" s="14"/>
      <c r="GL2514" s="14"/>
      <c r="GM2514" s="14"/>
      <c r="GN2514" s="14"/>
      <c r="GO2514" s="14"/>
      <c r="GP2514" s="14"/>
      <c r="GQ2514" s="14"/>
      <c r="GR2514" s="14"/>
      <c r="GS2514" s="14"/>
      <c r="GT2514" s="14"/>
      <c r="GU2514" s="14"/>
      <c r="GV2514" s="14"/>
      <c r="GW2514" s="14"/>
      <c r="GX2514" s="14"/>
      <c r="GY2514" s="14"/>
      <c r="GZ2514" s="14"/>
      <c r="HA2514" s="14"/>
      <c r="HB2514" s="14"/>
      <c r="HC2514" s="14"/>
      <c r="HD2514" s="14"/>
      <c r="HE2514" s="14"/>
      <c r="HF2514" s="14"/>
      <c r="HG2514" s="14"/>
      <c r="HH2514" s="14"/>
      <c r="HI2514" s="14"/>
      <c r="HJ2514" s="14"/>
      <c r="HK2514" s="14"/>
      <c r="HL2514" s="14"/>
      <c r="HM2514" s="14"/>
      <c r="HN2514" s="14"/>
      <c r="HO2514" s="14"/>
      <c r="HP2514" s="14"/>
      <c r="HQ2514" s="14"/>
      <c r="HR2514" s="14"/>
      <c r="HS2514" s="14"/>
      <c r="HT2514" s="14"/>
      <c r="HU2514" s="14"/>
      <c r="HV2514" s="14"/>
      <c r="HW2514" s="14"/>
      <c r="HX2514" s="14"/>
      <c r="HY2514" s="14"/>
      <c r="HZ2514" s="14"/>
      <c r="IA2514" s="14"/>
      <c r="IB2514" s="14"/>
      <c r="IC2514" s="14"/>
      <c r="ID2514" s="14"/>
      <c r="IE2514" s="14"/>
      <c r="IF2514" s="14"/>
      <c r="IG2514" s="14"/>
      <c r="IH2514" s="14"/>
      <c r="II2514" s="14"/>
      <c r="IJ2514" s="14"/>
      <c r="IK2514" s="14"/>
      <c r="IL2514" s="14"/>
      <c r="IM2514" s="14"/>
      <c r="IN2514" s="14"/>
      <c r="IO2514" s="14"/>
      <c r="IP2514" s="14"/>
      <c r="IQ2514" s="14"/>
      <c r="IR2514" s="14"/>
      <c r="IS2514" s="14"/>
      <c r="IT2514" s="14"/>
    </row>
    <row r="2515" spans="1:254" x14ac:dyDescent="0.2">
      <c r="A2515" s="12">
        <v>500985</v>
      </c>
      <c r="B2515" s="4"/>
      <c r="C2515" s="13" t="s">
        <v>2284</v>
      </c>
      <c r="D2515" s="11">
        <v>6</v>
      </c>
      <c r="E2515" s="11">
        <v>6</v>
      </c>
      <c r="F2515" s="11"/>
      <c r="G2515" s="12">
        <v>2</v>
      </c>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C2515" s="14"/>
      <c r="AD2515" s="14"/>
      <c r="AE2515" s="14"/>
      <c r="AF2515" s="14"/>
      <c r="AG2515" s="14"/>
      <c r="AH2515" s="14"/>
      <c r="AI2515" s="14"/>
      <c r="AJ2515" s="14"/>
      <c r="AK2515" s="14"/>
      <c r="AL2515" s="14"/>
      <c r="AM2515" s="14"/>
      <c r="AN2515" s="14"/>
      <c r="AO2515" s="14"/>
      <c r="AP2515" s="14"/>
      <c r="AQ2515" s="14"/>
      <c r="AR2515" s="14"/>
      <c r="AS2515" s="14"/>
      <c r="AT2515" s="14"/>
      <c r="AU2515" s="14"/>
      <c r="AV2515" s="14"/>
      <c r="AW2515" s="14"/>
      <c r="AX2515" s="14"/>
      <c r="AY2515" s="14"/>
      <c r="AZ2515" s="14"/>
      <c r="BA2515" s="14"/>
      <c r="BB2515" s="14"/>
      <c r="BC2515" s="14"/>
      <c r="BD2515" s="14"/>
      <c r="BE2515" s="14"/>
      <c r="BF2515" s="14"/>
      <c r="BG2515" s="14"/>
      <c r="BH2515" s="14"/>
      <c r="BI2515" s="14"/>
      <c r="BJ2515" s="14"/>
      <c r="BK2515" s="14"/>
      <c r="BL2515" s="14"/>
      <c r="BM2515" s="14"/>
      <c r="BN2515" s="14"/>
      <c r="BO2515" s="14"/>
      <c r="BP2515" s="14"/>
      <c r="BQ2515" s="14"/>
      <c r="BR2515" s="14"/>
      <c r="BS2515" s="14"/>
      <c r="BT2515" s="14"/>
      <c r="BU2515" s="14"/>
      <c r="BV2515" s="14"/>
      <c r="BW2515" s="14"/>
      <c r="BX2515" s="14"/>
      <c r="BY2515" s="14"/>
      <c r="BZ2515" s="14"/>
      <c r="CA2515" s="14"/>
      <c r="CB2515" s="14"/>
      <c r="CC2515" s="14"/>
      <c r="CD2515" s="14"/>
      <c r="CE2515" s="14"/>
      <c r="CF2515" s="14"/>
      <c r="CG2515" s="14"/>
      <c r="CH2515" s="14"/>
      <c r="CI2515" s="14"/>
      <c r="CJ2515" s="14"/>
      <c r="CK2515" s="14"/>
      <c r="CL2515" s="14"/>
      <c r="CM2515" s="14"/>
      <c r="CN2515" s="14"/>
      <c r="CO2515" s="14"/>
      <c r="CP2515" s="14"/>
      <c r="CQ2515" s="14"/>
      <c r="CR2515" s="14"/>
      <c r="CS2515" s="14"/>
      <c r="CT2515" s="14"/>
      <c r="CU2515" s="14"/>
      <c r="CV2515" s="14"/>
      <c r="CW2515" s="14"/>
      <c r="CX2515" s="14"/>
      <c r="CY2515" s="14"/>
      <c r="CZ2515" s="14"/>
      <c r="DA2515" s="14"/>
      <c r="DB2515" s="14"/>
      <c r="DC2515" s="14"/>
      <c r="DD2515" s="14"/>
      <c r="DE2515" s="14"/>
      <c r="DF2515" s="14"/>
      <c r="DG2515" s="14"/>
      <c r="DH2515" s="14"/>
      <c r="DI2515" s="14"/>
      <c r="DJ2515" s="14"/>
      <c r="DK2515" s="14"/>
      <c r="DL2515" s="14"/>
      <c r="DM2515" s="14"/>
      <c r="DN2515" s="14"/>
      <c r="DO2515" s="14"/>
      <c r="DP2515" s="14"/>
      <c r="DQ2515" s="14"/>
      <c r="DR2515" s="14"/>
      <c r="DS2515" s="14"/>
      <c r="DT2515" s="14"/>
      <c r="DU2515" s="14"/>
      <c r="DV2515" s="14"/>
      <c r="DW2515" s="14"/>
      <c r="DX2515" s="14"/>
      <c r="DY2515" s="14"/>
      <c r="DZ2515" s="14"/>
      <c r="EA2515" s="14"/>
      <c r="EB2515" s="14"/>
      <c r="EC2515" s="14"/>
      <c r="ED2515" s="14"/>
      <c r="EE2515" s="14"/>
      <c r="EF2515" s="14"/>
      <c r="EG2515" s="14"/>
      <c r="EH2515" s="14"/>
      <c r="EI2515" s="14"/>
      <c r="EJ2515" s="14"/>
      <c r="EK2515" s="14"/>
      <c r="EL2515" s="14"/>
      <c r="EM2515" s="14"/>
      <c r="EN2515" s="14"/>
      <c r="EO2515" s="14"/>
      <c r="EP2515" s="14"/>
      <c r="EQ2515" s="14"/>
      <c r="ER2515" s="14"/>
      <c r="ES2515" s="14"/>
      <c r="ET2515" s="14"/>
      <c r="EU2515" s="14"/>
      <c r="EV2515" s="14"/>
      <c r="EW2515" s="14"/>
      <c r="EX2515" s="14"/>
      <c r="EY2515" s="14"/>
      <c r="EZ2515" s="14"/>
      <c r="FA2515" s="14"/>
      <c r="FB2515" s="14"/>
      <c r="FC2515" s="14"/>
      <c r="FD2515" s="14"/>
      <c r="FE2515" s="14"/>
      <c r="FF2515" s="14"/>
      <c r="FG2515" s="14"/>
      <c r="FH2515" s="14"/>
      <c r="FI2515" s="14"/>
      <c r="FJ2515" s="14"/>
      <c r="FK2515" s="14"/>
      <c r="FL2515" s="14"/>
      <c r="FM2515" s="14"/>
      <c r="FN2515" s="14"/>
      <c r="FO2515" s="14"/>
      <c r="FP2515" s="14"/>
      <c r="FQ2515" s="14"/>
      <c r="FR2515" s="14"/>
      <c r="FS2515" s="14"/>
      <c r="FT2515" s="14"/>
      <c r="FU2515" s="14"/>
      <c r="FV2515" s="14"/>
      <c r="FW2515" s="14"/>
      <c r="FX2515" s="14"/>
      <c r="FY2515" s="14"/>
      <c r="FZ2515" s="14"/>
      <c r="GA2515" s="14"/>
      <c r="GB2515" s="14"/>
      <c r="GC2515" s="14"/>
      <c r="GD2515" s="14"/>
      <c r="GE2515" s="14"/>
      <c r="GF2515" s="14"/>
      <c r="GG2515" s="14"/>
      <c r="GH2515" s="14"/>
      <c r="GI2515" s="14"/>
      <c r="GJ2515" s="14"/>
      <c r="GK2515" s="14"/>
      <c r="GL2515" s="14"/>
      <c r="GM2515" s="14"/>
      <c r="GN2515" s="14"/>
      <c r="GO2515" s="14"/>
      <c r="GP2515" s="14"/>
      <c r="GQ2515" s="14"/>
      <c r="GR2515" s="14"/>
      <c r="GS2515" s="14"/>
      <c r="GT2515" s="14"/>
      <c r="GU2515" s="14"/>
      <c r="GV2515" s="14"/>
      <c r="GW2515" s="14"/>
      <c r="GX2515" s="14"/>
      <c r="GY2515" s="14"/>
      <c r="GZ2515" s="14"/>
      <c r="HA2515" s="14"/>
      <c r="HB2515" s="14"/>
      <c r="HC2515" s="14"/>
      <c r="HD2515" s="14"/>
      <c r="HE2515" s="14"/>
      <c r="HF2515" s="14"/>
      <c r="HG2515" s="14"/>
      <c r="HH2515" s="14"/>
      <c r="HI2515" s="14"/>
      <c r="HJ2515" s="14"/>
      <c r="HK2515" s="14"/>
      <c r="HL2515" s="14"/>
      <c r="HM2515" s="14"/>
      <c r="HN2515" s="14"/>
      <c r="HO2515" s="14"/>
      <c r="HP2515" s="14"/>
      <c r="HQ2515" s="14"/>
      <c r="HR2515" s="14"/>
      <c r="HS2515" s="14"/>
      <c r="HT2515" s="14"/>
      <c r="HU2515" s="14"/>
      <c r="HV2515" s="14"/>
      <c r="HW2515" s="14"/>
      <c r="HX2515" s="14"/>
      <c r="HY2515" s="14"/>
      <c r="HZ2515" s="14"/>
      <c r="IA2515" s="14"/>
      <c r="IB2515" s="14"/>
      <c r="IC2515" s="14"/>
      <c r="ID2515" s="14"/>
      <c r="IE2515" s="14"/>
      <c r="IF2515" s="14"/>
      <c r="IG2515" s="14"/>
      <c r="IH2515" s="14"/>
      <c r="II2515" s="14"/>
      <c r="IJ2515" s="14"/>
      <c r="IK2515" s="14"/>
      <c r="IL2515" s="14"/>
      <c r="IM2515" s="14"/>
      <c r="IN2515" s="14"/>
      <c r="IO2515" s="14"/>
      <c r="IP2515" s="14"/>
      <c r="IQ2515" s="14"/>
      <c r="IR2515" s="14"/>
      <c r="IS2515" s="14"/>
      <c r="IT2515" s="14"/>
    </row>
    <row r="2516" spans="1:254" x14ac:dyDescent="0.2">
      <c r="A2516" s="12">
        <v>500990</v>
      </c>
      <c r="B2516" s="4"/>
      <c r="C2516" s="13" t="s">
        <v>2285</v>
      </c>
      <c r="D2516" s="11">
        <v>3.7</v>
      </c>
      <c r="E2516" s="11">
        <v>3.7</v>
      </c>
      <c r="F2516" s="11"/>
      <c r="G2516" s="12">
        <v>0</v>
      </c>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C2516" s="14"/>
      <c r="AD2516" s="14"/>
      <c r="AE2516" s="14"/>
      <c r="AF2516" s="14"/>
      <c r="AG2516" s="14"/>
      <c r="AH2516" s="14"/>
      <c r="AI2516" s="14"/>
      <c r="AJ2516" s="14"/>
      <c r="AK2516" s="14"/>
      <c r="AL2516" s="14"/>
      <c r="AM2516" s="14"/>
      <c r="AN2516" s="14"/>
      <c r="AO2516" s="14"/>
      <c r="AP2516" s="14"/>
      <c r="AQ2516" s="14"/>
      <c r="AR2516" s="14"/>
      <c r="AS2516" s="14"/>
      <c r="AT2516" s="14"/>
      <c r="AU2516" s="14"/>
      <c r="AV2516" s="14"/>
      <c r="AW2516" s="14"/>
      <c r="AX2516" s="14"/>
      <c r="AY2516" s="14"/>
      <c r="AZ2516" s="14"/>
      <c r="BA2516" s="14"/>
      <c r="BB2516" s="14"/>
      <c r="BC2516" s="14"/>
      <c r="BD2516" s="14"/>
      <c r="BE2516" s="14"/>
      <c r="BF2516" s="14"/>
      <c r="BG2516" s="14"/>
      <c r="BH2516" s="14"/>
      <c r="BI2516" s="14"/>
      <c r="BJ2516" s="14"/>
      <c r="BK2516" s="14"/>
      <c r="BL2516" s="14"/>
      <c r="BM2516" s="14"/>
      <c r="BN2516" s="14"/>
      <c r="BO2516" s="14"/>
      <c r="BP2516" s="14"/>
      <c r="BQ2516" s="14"/>
      <c r="BR2516" s="14"/>
      <c r="BS2516" s="14"/>
      <c r="BT2516" s="14"/>
      <c r="BU2516" s="14"/>
      <c r="BV2516" s="14"/>
      <c r="BW2516" s="14"/>
      <c r="BX2516" s="14"/>
      <c r="BY2516" s="14"/>
      <c r="BZ2516" s="14"/>
      <c r="CA2516" s="14"/>
      <c r="CB2516" s="14"/>
      <c r="CC2516" s="14"/>
      <c r="CD2516" s="14"/>
      <c r="CE2516" s="14"/>
      <c r="CF2516" s="14"/>
      <c r="CG2516" s="14"/>
      <c r="CH2516" s="14"/>
      <c r="CI2516" s="14"/>
      <c r="CJ2516" s="14"/>
      <c r="CK2516" s="14"/>
      <c r="CL2516" s="14"/>
      <c r="CM2516" s="14"/>
      <c r="CN2516" s="14"/>
      <c r="CO2516" s="14"/>
      <c r="CP2516" s="14"/>
      <c r="CQ2516" s="14"/>
      <c r="CR2516" s="14"/>
      <c r="CS2516" s="14"/>
      <c r="CT2516" s="14"/>
      <c r="CU2516" s="14"/>
      <c r="CV2516" s="14"/>
      <c r="CW2516" s="14"/>
      <c r="CX2516" s="14"/>
      <c r="CY2516" s="14"/>
      <c r="CZ2516" s="14"/>
      <c r="DA2516" s="14"/>
      <c r="DB2516" s="14"/>
      <c r="DC2516" s="14"/>
      <c r="DD2516" s="14"/>
      <c r="DE2516" s="14"/>
      <c r="DF2516" s="14"/>
      <c r="DG2516" s="14"/>
      <c r="DH2516" s="14"/>
      <c r="DI2516" s="14"/>
      <c r="DJ2516" s="14"/>
      <c r="DK2516" s="14"/>
      <c r="DL2516" s="14"/>
      <c r="DM2516" s="14"/>
      <c r="DN2516" s="14"/>
      <c r="DO2516" s="14"/>
      <c r="DP2516" s="14"/>
      <c r="DQ2516" s="14"/>
      <c r="DR2516" s="14"/>
      <c r="DS2516" s="14"/>
      <c r="DT2516" s="14"/>
      <c r="DU2516" s="14"/>
      <c r="DV2516" s="14"/>
      <c r="DW2516" s="14"/>
      <c r="DX2516" s="14"/>
      <c r="DY2516" s="14"/>
      <c r="DZ2516" s="14"/>
      <c r="EA2516" s="14"/>
      <c r="EB2516" s="14"/>
      <c r="EC2516" s="14"/>
      <c r="ED2516" s="14"/>
      <c r="EE2516" s="14"/>
      <c r="EF2516" s="14"/>
      <c r="EG2516" s="14"/>
      <c r="EH2516" s="14"/>
      <c r="EI2516" s="14"/>
      <c r="EJ2516" s="14"/>
      <c r="EK2516" s="14"/>
      <c r="EL2516" s="14"/>
      <c r="EM2516" s="14"/>
      <c r="EN2516" s="14"/>
      <c r="EO2516" s="14"/>
      <c r="EP2516" s="14"/>
      <c r="EQ2516" s="14"/>
      <c r="ER2516" s="14"/>
      <c r="ES2516" s="14"/>
      <c r="ET2516" s="14"/>
      <c r="EU2516" s="14"/>
      <c r="EV2516" s="14"/>
      <c r="EW2516" s="14"/>
      <c r="EX2516" s="14"/>
      <c r="EY2516" s="14"/>
      <c r="EZ2516" s="14"/>
      <c r="FA2516" s="14"/>
      <c r="FB2516" s="14"/>
      <c r="FC2516" s="14"/>
      <c r="FD2516" s="14"/>
      <c r="FE2516" s="14"/>
      <c r="FF2516" s="14"/>
      <c r="FG2516" s="14"/>
      <c r="FH2516" s="14"/>
      <c r="FI2516" s="14"/>
      <c r="FJ2516" s="14"/>
      <c r="FK2516" s="14"/>
      <c r="FL2516" s="14"/>
      <c r="FM2516" s="14"/>
      <c r="FN2516" s="14"/>
      <c r="FO2516" s="14"/>
      <c r="FP2516" s="14"/>
      <c r="FQ2516" s="14"/>
      <c r="FR2516" s="14"/>
      <c r="FS2516" s="14"/>
      <c r="FT2516" s="14"/>
      <c r="FU2516" s="14"/>
      <c r="FV2516" s="14"/>
      <c r="FW2516" s="14"/>
      <c r="FX2516" s="14"/>
      <c r="FY2516" s="14"/>
      <c r="FZ2516" s="14"/>
      <c r="GA2516" s="14"/>
      <c r="GB2516" s="14"/>
      <c r="GC2516" s="14"/>
      <c r="GD2516" s="14"/>
      <c r="GE2516" s="14"/>
      <c r="GF2516" s="14"/>
      <c r="GG2516" s="14"/>
      <c r="GH2516" s="14"/>
      <c r="GI2516" s="14"/>
      <c r="GJ2516" s="14"/>
      <c r="GK2516" s="14"/>
      <c r="GL2516" s="14"/>
      <c r="GM2516" s="14"/>
      <c r="GN2516" s="14"/>
      <c r="GO2516" s="14"/>
      <c r="GP2516" s="14"/>
      <c r="GQ2516" s="14"/>
      <c r="GR2516" s="14"/>
      <c r="GS2516" s="14"/>
      <c r="GT2516" s="14"/>
      <c r="GU2516" s="14"/>
      <c r="GV2516" s="14"/>
      <c r="GW2516" s="14"/>
      <c r="GX2516" s="14"/>
      <c r="GY2516" s="14"/>
      <c r="GZ2516" s="14"/>
      <c r="HA2516" s="14"/>
      <c r="HB2516" s="14"/>
      <c r="HC2516" s="14"/>
      <c r="HD2516" s="14"/>
      <c r="HE2516" s="14"/>
      <c r="HF2516" s="14"/>
      <c r="HG2516" s="14"/>
      <c r="HH2516" s="14"/>
      <c r="HI2516" s="14"/>
      <c r="HJ2516" s="14"/>
      <c r="HK2516" s="14"/>
      <c r="HL2516" s="14"/>
      <c r="HM2516" s="14"/>
      <c r="HN2516" s="14"/>
      <c r="HO2516" s="14"/>
      <c r="HP2516" s="14"/>
      <c r="HQ2516" s="14"/>
      <c r="HR2516" s="14"/>
      <c r="HS2516" s="14"/>
      <c r="HT2516" s="14"/>
      <c r="HU2516" s="14"/>
      <c r="HV2516" s="14"/>
      <c r="HW2516" s="14"/>
      <c r="HX2516" s="14"/>
      <c r="HY2516" s="14"/>
      <c r="HZ2516" s="14"/>
      <c r="IA2516" s="14"/>
      <c r="IB2516" s="14"/>
      <c r="IC2516" s="14"/>
      <c r="ID2516" s="14"/>
      <c r="IE2516" s="14"/>
      <c r="IF2516" s="14"/>
      <c r="IG2516" s="14"/>
      <c r="IH2516" s="14"/>
      <c r="II2516" s="14"/>
      <c r="IJ2516" s="14"/>
      <c r="IK2516" s="14"/>
      <c r="IL2516" s="14"/>
      <c r="IM2516" s="14"/>
      <c r="IN2516" s="14"/>
      <c r="IO2516" s="14"/>
      <c r="IP2516" s="14"/>
      <c r="IQ2516" s="14"/>
      <c r="IR2516" s="14"/>
      <c r="IS2516" s="14"/>
      <c r="IT2516" s="14"/>
    </row>
    <row r="2517" spans="1:254" x14ac:dyDescent="0.2">
      <c r="A2517" s="12">
        <v>500995</v>
      </c>
      <c r="B2517" s="4" t="s">
        <v>16</v>
      </c>
      <c r="C2517" s="13" t="s">
        <v>2286</v>
      </c>
      <c r="D2517" s="11">
        <v>4.1999999999999993</v>
      </c>
      <c r="E2517" s="11">
        <v>2.8</v>
      </c>
      <c r="F2517" s="11">
        <v>1.4</v>
      </c>
      <c r="G2517" s="12">
        <v>0</v>
      </c>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C2517" s="14"/>
      <c r="AD2517" s="14"/>
      <c r="AE2517" s="14"/>
      <c r="AF2517" s="14"/>
      <c r="AG2517" s="14"/>
      <c r="AH2517" s="14"/>
      <c r="AI2517" s="14"/>
      <c r="AJ2517" s="14"/>
      <c r="AK2517" s="14"/>
      <c r="AL2517" s="14"/>
      <c r="AM2517" s="14"/>
      <c r="AN2517" s="14"/>
      <c r="AO2517" s="14"/>
      <c r="AP2517" s="14"/>
      <c r="AQ2517" s="14"/>
      <c r="AR2517" s="14"/>
      <c r="AS2517" s="14"/>
      <c r="AT2517" s="14"/>
      <c r="AU2517" s="14"/>
      <c r="AV2517" s="14"/>
      <c r="AW2517" s="14"/>
      <c r="AX2517" s="14"/>
      <c r="AY2517" s="14"/>
      <c r="AZ2517" s="14"/>
      <c r="BA2517" s="14"/>
      <c r="BB2517" s="14"/>
      <c r="BC2517" s="14"/>
      <c r="BD2517" s="14"/>
      <c r="BE2517" s="14"/>
      <c r="BF2517" s="14"/>
      <c r="BG2517" s="14"/>
      <c r="BH2517" s="14"/>
      <c r="BI2517" s="14"/>
      <c r="BJ2517" s="14"/>
      <c r="BK2517" s="14"/>
      <c r="BL2517" s="14"/>
      <c r="BM2517" s="14"/>
      <c r="BN2517" s="14"/>
      <c r="BO2517" s="14"/>
      <c r="BP2517" s="14"/>
      <c r="BQ2517" s="14"/>
      <c r="BR2517" s="14"/>
      <c r="BS2517" s="14"/>
      <c r="BT2517" s="14"/>
      <c r="BU2517" s="14"/>
      <c r="BV2517" s="14"/>
      <c r="BW2517" s="14"/>
      <c r="BX2517" s="14"/>
      <c r="BY2517" s="14"/>
      <c r="BZ2517" s="14"/>
      <c r="CA2517" s="14"/>
      <c r="CB2517" s="14"/>
      <c r="CC2517" s="14"/>
      <c r="CD2517" s="14"/>
      <c r="CE2517" s="14"/>
      <c r="CF2517" s="14"/>
      <c r="CG2517" s="14"/>
      <c r="CH2517" s="14"/>
      <c r="CI2517" s="14"/>
      <c r="CJ2517" s="14"/>
      <c r="CK2517" s="14"/>
      <c r="CL2517" s="14"/>
      <c r="CM2517" s="14"/>
      <c r="CN2517" s="14"/>
      <c r="CO2517" s="14"/>
      <c r="CP2517" s="14"/>
      <c r="CQ2517" s="14"/>
      <c r="CR2517" s="14"/>
      <c r="CS2517" s="14"/>
      <c r="CT2517" s="14"/>
      <c r="CU2517" s="14"/>
      <c r="CV2517" s="14"/>
      <c r="CW2517" s="14"/>
      <c r="CX2517" s="14"/>
      <c r="CY2517" s="14"/>
      <c r="CZ2517" s="14"/>
      <c r="DA2517" s="14"/>
      <c r="DB2517" s="14"/>
      <c r="DC2517" s="14"/>
      <c r="DD2517" s="14"/>
      <c r="DE2517" s="14"/>
      <c r="DF2517" s="14"/>
      <c r="DG2517" s="14"/>
      <c r="DH2517" s="14"/>
      <c r="DI2517" s="14"/>
      <c r="DJ2517" s="14"/>
      <c r="DK2517" s="14"/>
      <c r="DL2517" s="14"/>
      <c r="DM2517" s="14"/>
      <c r="DN2517" s="14"/>
      <c r="DO2517" s="14"/>
      <c r="DP2517" s="14"/>
      <c r="DQ2517" s="14"/>
      <c r="DR2517" s="14"/>
      <c r="DS2517" s="14"/>
      <c r="DT2517" s="14"/>
      <c r="DU2517" s="14"/>
      <c r="DV2517" s="14"/>
      <c r="DW2517" s="14"/>
      <c r="DX2517" s="14"/>
      <c r="DY2517" s="14"/>
      <c r="DZ2517" s="14"/>
      <c r="EA2517" s="14"/>
      <c r="EB2517" s="14"/>
      <c r="EC2517" s="14"/>
      <c r="ED2517" s="14"/>
      <c r="EE2517" s="14"/>
      <c r="EF2517" s="14"/>
      <c r="EG2517" s="14"/>
      <c r="EH2517" s="14"/>
      <c r="EI2517" s="14"/>
      <c r="EJ2517" s="14"/>
      <c r="EK2517" s="14"/>
      <c r="EL2517" s="14"/>
      <c r="EM2517" s="14"/>
      <c r="EN2517" s="14"/>
      <c r="EO2517" s="14"/>
      <c r="EP2517" s="14"/>
      <c r="EQ2517" s="14"/>
      <c r="ER2517" s="14"/>
      <c r="ES2517" s="14"/>
      <c r="ET2517" s="14"/>
      <c r="EU2517" s="14"/>
      <c r="EV2517" s="14"/>
      <c r="EW2517" s="14"/>
      <c r="EX2517" s="14"/>
      <c r="EY2517" s="14"/>
      <c r="EZ2517" s="14"/>
      <c r="FA2517" s="14"/>
      <c r="FB2517" s="14"/>
      <c r="FC2517" s="14"/>
      <c r="FD2517" s="14"/>
      <c r="FE2517" s="14"/>
      <c r="FF2517" s="14"/>
      <c r="FG2517" s="14"/>
      <c r="FH2517" s="14"/>
      <c r="FI2517" s="14"/>
      <c r="FJ2517" s="14"/>
      <c r="FK2517" s="14"/>
      <c r="FL2517" s="14"/>
      <c r="FM2517" s="14"/>
      <c r="FN2517" s="14"/>
      <c r="FO2517" s="14"/>
      <c r="FP2517" s="14"/>
      <c r="FQ2517" s="14"/>
      <c r="FR2517" s="14"/>
      <c r="FS2517" s="14"/>
      <c r="FT2517" s="14"/>
      <c r="FU2517" s="14"/>
      <c r="FV2517" s="14"/>
      <c r="FW2517" s="14"/>
      <c r="FX2517" s="14"/>
      <c r="FY2517" s="14"/>
      <c r="FZ2517" s="14"/>
      <c r="GA2517" s="14"/>
      <c r="GB2517" s="14"/>
      <c r="GC2517" s="14"/>
      <c r="GD2517" s="14"/>
      <c r="GE2517" s="14"/>
      <c r="GF2517" s="14"/>
      <c r="GG2517" s="14"/>
      <c r="GH2517" s="14"/>
      <c r="GI2517" s="14"/>
      <c r="GJ2517" s="14"/>
      <c r="GK2517" s="14"/>
      <c r="GL2517" s="14"/>
      <c r="GM2517" s="14"/>
      <c r="GN2517" s="14"/>
      <c r="GO2517" s="14"/>
      <c r="GP2517" s="14"/>
      <c r="GQ2517" s="14"/>
      <c r="GR2517" s="14"/>
      <c r="GS2517" s="14"/>
      <c r="GT2517" s="14"/>
      <c r="GU2517" s="14"/>
      <c r="GV2517" s="14"/>
      <c r="GW2517" s="14"/>
      <c r="GX2517" s="14"/>
      <c r="GY2517" s="14"/>
      <c r="GZ2517" s="14"/>
      <c r="HA2517" s="14"/>
      <c r="HB2517" s="14"/>
      <c r="HC2517" s="14"/>
      <c r="HD2517" s="14"/>
      <c r="HE2517" s="14"/>
      <c r="HF2517" s="14"/>
      <c r="HG2517" s="14"/>
      <c r="HH2517" s="14"/>
      <c r="HI2517" s="14"/>
      <c r="HJ2517" s="14"/>
      <c r="HK2517" s="14"/>
      <c r="HL2517" s="14"/>
      <c r="HM2517" s="14"/>
      <c r="HN2517" s="14"/>
      <c r="HO2517" s="14"/>
      <c r="HP2517" s="14"/>
      <c r="HQ2517" s="14"/>
      <c r="HR2517" s="14"/>
      <c r="HS2517" s="14"/>
      <c r="HT2517" s="14"/>
      <c r="HU2517" s="14"/>
      <c r="HV2517" s="14"/>
      <c r="HW2517" s="14"/>
      <c r="HX2517" s="14"/>
      <c r="HY2517" s="14"/>
      <c r="HZ2517" s="14"/>
      <c r="IA2517" s="14"/>
      <c r="IB2517" s="14"/>
      <c r="IC2517" s="14"/>
      <c r="ID2517" s="14"/>
      <c r="IE2517" s="14"/>
      <c r="IF2517" s="14"/>
      <c r="IG2517" s="14"/>
      <c r="IH2517" s="14"/>
      <c r="II2517" s="14"/>
      <c r="IJ2517" s="14"/>
      <c r="IK2517" s="14"/>
      <c r="IL2517" s="14"/>
      <c r="IM2517" s="14"/>
      <c r="IN2517" s="14"/>
      <c r="IO2517" s="14"/>
      <c r="IP2517" s="14"/>
      <c r="IQ2517" s="14"/>
      <c r="IR2517" s="14"/>
      <c r="IS2517" s="14"/>
      <c r="IT2517" s="14"/>
    </row>
    <row r="2518" spans="1:254" s="18" customFormat="1" x14ac:dyDescent="0.2">
      <c r="A2518" s="12">
        <v>501000</v>
      </c>
      <c r="B2518" s="4" t="s">
        <v>16</v>
      </c>
      <c r="C2518" s="13" t="s">
        <v>2287</v>
      </c>
      <c r="D2518" s="11">
        <v>6.3000000000000007</v>
      </c>
      <c r="E2518" s="11">
        <v>4.2</v>
      </c>
      <c r="F2518" s="11">
        <v>2.1</v>
      </c>
      <c r="G2518" s="12">
        <v>2</v>
      </c>
    </row>
    <row r="2519" spans="1:254" x14ac:dyDescent="0.2">
      <c r="A2519" s="12">
        <v>501005</v>
      </c>
      <c r="B2519" s="4"/>
      <c r="C2519" s="13" t="s">
        <v>2288</v>
      </c>
      <c r="D2519" s="11">
        <v>28</v>
      </c>
      <c r="E2519" s="11">
        <v>28</v>
      </c>
      <c r="F2519" s="11"/>
      <c r="G2519" s="12">
        <v>3</v>
      </c>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C2519" s="14"/>
      <c r="AD2519" s="14"/>
      <c r="AE2519" s="14"/>
      <c r="AF2519" s="14"/>
      <c r="AG2519" s="14"/>
      <c r="AH2519" s="14"/>
      <c r="AI2519" s="14"/>
      <c r="AJ2519" s="14"/>
      <c r="AK2519" s="14"/>
      <c r="AL2519" s="14"/>
      <c r="AM2519" s="14"/>
      <c r="AN2519" s="14"/>
      <c r="AO2519" s="14"/>
      <c r="AP2519" s="14"/>
      <c r="AQ2519" s="14"/>
      <c r="AR2519" s="14"/>
      <c r="AS2519" s="14"/>
      <c r="AT2519" s="14"/>
      <c r="AU2519" s="14"/>
      <c r="AV2519" s="14"/>
      <c r="AW2519" s="14"/>
      <c r="AX2519" s="14"/>
      <c r="AY2519" s="14"/>
      <c r="AZ2519" s="14"/>
      <c r="BA2519" s="14"/>
      <c r="BB2519" s="14"/>
      <c r="BC2519" s="14"/>
      <c r="BD2519" s="14"/>
      <c r="BE2519" s="14"/>
      <c r="BF2519" s="14"/>
      <c r="BG2519" s="14"/>
      <c r="BH2519" s="14"/>
      <c r="BI2519" s="14"/>
      <c r="BJ2519" s="14"/>
      <c r="BK2519" s="14"/>
      <c r="BL2519" s="14"/>
      <c r="BM2519" s="14"/>
      <c r="BN2519" s="14"/>
      <c r="BO2519" s="14"/>
      <c r="BP2519" s="14"/>
      <c r="BQ2519" s="14"/>
      <c r="BR2519" s="14"/>
      <c r="BS2519" s="14"/>
      <c r="BT2519" s="14"/>
      <c r="BU2519" s="14"/>
      <c r="BV2519" s="14"/>
      <c r="BW2519" s="14"/>
      <c r="BX2519" s="14"/>
      <c r="BY2519" s="14"/>
      <c r="BZ2519" s="14"/>
      <c r="CA2519" s="14"/>
      <c r="CB2519" s="14"/>
      <c r="CC2519" s="14"/>
      <c r="CD2519" s="14"/>
      <c r="CE2519" s="14"/>
      <c r="CF2519" s="14"/>
      <c r="CG2519" s="14"/>
      <c r="CH2519" s="14"/>
      <c r="CI2519" s="14"/>
      <c r="CJ2519" s="14"/>
      <c r="CK2519" s="14"/>
      <c r="CL2519" s="14"/>
      <c r="CM2519" s="14"/>
      <c r="CN2519" s="14"/>
      <c r="CO2519" s="14"/>
      <c r="CP2519" s="14"/>
      <c r="CQ2519" s="14"/>
      <c r="CR2519" s="14"/>
      <c r="CS2519" s="14"/>
      <c r="CT2519" s="14"/>
      <c r="CU2519" s="14"/>
      <c r="CV2519" s="14"/>
      <c r="CW2519" s="14"/>
      <c r="CX2519" s="14"/>
      <c r="CY2519" s="14"/>
      <c r="CZ2519" s="14"/>
      <c r="DA2519" s="14"/>
      <c r="DB2519" s="14"/>
      <c r="DC2519" s="14"/>
      <c r="DD2519" s="14"/>
      <c r="DE2519" s="14"/>
      <c r="DF2519" s="14"/>
      <c r="DG2519" s="14"/>
      <c r="DH2519" s="14"/>
      <c r="DI2519" s="14"/>
      <c r="DJ2519" s="14"/>
      <c r="DK2519" s="14"/>
      <c r="DL2519" s="14"/>
      <c r="DM2519" s="14"/>
      <c r="DN2519" s="14"/>
      <c r="DO2519" s="14"/>
      <c r="DP2519" s="14"/>
      <c r="DQ2519" s="14"/>
      <c r="DR2519" s="14"/>
      <c r="DS2519" s="14"/>
      <c r="DT2519" s="14"/>
      <c r="DU2519" s="14"/>
      <c r="DV2519" s="14"/>
      <c r="DW2519" s="14"/>
      <c r="DX2519" s="14"/>
      <c r="DY2519" s="14"/>
      <c r="DZ2519" s="14"/>
      <c r="EA2519" s="14"/>
      <c r="EB2519" s="14"/>
      <c r="EC2519" s="14"/>
      <c r="ED2519" s="14"/>
      <c r="EE2519" s="14"/>
      <c r="EF2519" s="14"/>
      <c r="EG2519" s="14"/>
      <c r="EH2519" s="14"/>
      <c r="EI2519" s="14"/>
      <c r="EJ2519" s="14"/>
      <c r="EK2519" s="14"/>
      <c r="EL2519" s="14"/>
      <c r="EM2519" s="14"/>
      <c r="EN2519" s="14"/>
      <c r="EO2519" s="14"/>
      <c r="EP2519" s="14"/>
      <c r="EQ2519" s="14"/>
      <c r="ER2519" s="14"/>
      <c r="ES2519" s="14"/>
      <c r="ET2519" s="14"/>
      <c r="EU2519" s="14"/>
      <c r="EV2519" s="14"/>
      <c r="EW2519" s="14"/>
      <c r="EX2519" s="14"/>
      <c r="EY2519" s="14"/>
      <c r="EZ2519" s="14"/>
      <c r="FA2519" s="14"/>
      <c r="FB2519" s="14"/>
      <c r="FC2519" s="14"/>
      <c r="FD2519" s="14"/>
      <c r="FE2519" s="14"/>
      <c r="FF2519" s="14"/>
      <c r="FG2519" s="14"/>
      <c r="FH2519" s="14"/>
      <c r="FI2519" s="14"/>
      <c r="FJ2519" s="14"/>
      <c r="FK2519" s="14"/>
      <c r="FL2519" s="14"/>
      <c r="FM2519" s="14"/>
      <c r="FN2519" s="14"/>
      <c r="FO2519" s="14"/>
      <c r="FP2519" s="14"/>
      <c r="FQ2519" s="14"/>
      <c r="FR2519" s="14"/>
      <c r="FS2519" s="14"/>
      <c r="FT2519" s="14"/>
      <c r="FU2519" s="14"/>
      <c r="FV2519" s="14"/>
      <c r="FW2519" s="14"/>
      <c r="FX2519" s="14"/>
      <c r="FY2519" s="14"/>
      <c r="FZ2519" s="14"/>
      <c r="GA2519" s="14"/>
      <c r="GB2519" s="14"/>
      <c r="GC2519" s="14"/>
      <c r="GD2519" s="14"/>
      <c r="GE2519" s="14"/>
      <c r="GF2519" s="14"/>
      <c r="GG2519" s="14"/>
      <c r="GH2519" s="14"/>
      <c r="GI2519" s="14"/>
      <c r="GJ2519" s="14"/>
      <c r="GK2519" s="14"/>
      <c r="GL2519" s="14"/>
      <c r="GM2519" s="14"/>
      <c r="GN2519" s="14"/>
      <c r="GO2519" s="14"/>
      <c r="GP2519" s="14"/>
      <c r="GQ2519" s="14"/>
      <c r="GR2519" s="14"/>
      <c r="GS2519" s="14"/>
      <c r="GT2519" s="14"/>
      <c r="GU2519" s="14"/>
      <c r="GV2519" s="14"/>
      <c r="GW2519" s="14"/>
      <c r="GX2519" s="14"/>
      <c r="GY2519" s="14"/>
      <c r="GZ2519" s="14"/>
      <c r="HA2519" s="14"/>
      <c r="HB2519" s="14"/>
      <c r="HC2519" s="14"/>
      <c r="HD2519" s="14"/>
      <c r="HE2519" s="14"/>
      <c r="HF2519" s="14"/>
      <c r="HG2519" s="14"/>
      <c r="HH2519" s="14"/>
      <c r="HI2519" s="14"/>
      <c r="HJ2519" s="14"/>
      <c r="HK2519" s="14"/>
      <c r="HL2519" s="14"/>
      <c r="HM2519" s="14"/>
      <c r="HN2519" s="14"/>
      <c r="HO2519" s="14"/>
      <c r="HP2519" s="14"/>
      <c r="HQ2519" s="14"/>
      <c r="HR2519" s="14"/>
      <c r="HS2519" s="14"/>
      <c r="HT2519" s="14"/>
      <c r="HU2519" s="14"/>
      <c r="HV2519" s="14"/>
      <c r="HW2519" s="14"/>
      <c r="HX2519" s="14"/>
      <c r="HY2519" s="14"/>
      <c r="HZ2519" s="14"/>
      <c r="IA2519" s="14"/>
      <c r="IB2519" s="14"/>
      <c r="IC2519" s="14"/>
      <c r="ID2519" s="14"/>
      <c r="IE2519" s="14"/>
      <c r="IF2519" s="14"/>
      <c r="IG2519" s="14"/>
      <c r="IH2519" s="14"/>
      <c r="II2519" s="14"/>
      <c r="IJ2519" s="14"/>
      <c r="IK2519" s="14"/>
      <c r="IL2519" s="14"/>
      <c r="IM2519" s="14"/>
      <c r="IN2519" s="14"/>
      <c r="IO2519" s="14"/>
      <c r="IP2519" s="14"/>
      <c r="IQ2519" s="14"/>
      <c r="IR2519" s="14"/>
      <c r="IS2519" s="14"/>
      <c r="IT2519" s="14"/>
    </row>
    <row r="2520" spans="1:254" s="18" customFormat="1" ht="40.5" x14ac:dyDescent="0.2">
      <c r="A2520" s="12">
        <v>501010</v>
      </c>
      <c r="B2520" s="4"/>
      <c r="C2520" s="13" t="s">
        <v>2289</v>
      </c>
      <c r="D2520" s="11">
        <v>36</v>
      </c>
      <c r="E2520" s="11">
        <v>36</v>
      </c>
      <c r="F2520" s="11"/>
      <c r="G2520" s="12">
        <v>3</v>
      </c>
    </row>
    <row r="2521" spans="1:254" x14ac:dyDescent="0.2">
      <c r="A2521" s="12">
        <v>501015</v>
      </c>
      <c r="B2521" s="4"/>
      <c r="C2521" s="13" t="s">
        <v>2290</v>
      </c>
      <c r="D2521" s="11">
        <v>40</v>
      </c>
      <c r="E2521" s="11">
        <v>40</v>
      </c>
      <c r="F2521" s="11"/>
      <c r="G2521" s="12">
        <v>3</v>
      </c>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C2521" s="14"/>
      <c r="AD2521" s="14"/>
      <c r="AE2521" s="14"/>
      <c r="AF2521" s="14"/>
      <c r="AG2521" s="14"/>
      <c r="AH2521" s="14"/>
      <c r="AI2521" s="14"/>
      <c r="AJ2521" s="14"/>
      <c r="AK2521" s="14"/>
      <c r="AL2521" s="14"/>
      <c r="AM2521" s="14"/>
      <c r="AN2521" s="14"/>
      <c r="AO2521" s="14"/>
      <c r="AP2521" s="14"/>
      <c r="AQ2521" s="14"/>
      <c r="AR2521" s="14"/>
      <c r="AS2521" s="14"/>
      <c r="AT2521" s="14"/>
      <c r="AU2521" s="14"/>
      <c r="AV2521" s="14"/>
      <c r="AW2521" s="14"/>
      <c r="AX2521" s="14"/>
      <c r="AY2521" s="14"/>
      <c r="AZ2521" s="14"/>
      <c r="BA2521" s="14"/>
      <c r="BB2521" s="14"/>
      <c r="BC2521" s="14"/>
      <c r="BD2521" s="14"/>
      <c r="BE2521" s="14"/>
      <c r="BF2521" s="14"/>
      <c r="BG2521" s="14"/>
      <c r="BH2521" s="14"/>
      <c r="BI2521" s="14"/>
      <c r="BJ2521" s="14"/>
      <c r="BK2521" s="14"/>
      <c r="BL2521" s="14"/>
      <c r="BM2521" s="14"/>
      <c r="BN2521" s="14"/>
      <c r="BO2521" s="14"/>
      <c r="BP2521" s="14"/>
      <c r="BQ2521" s="14"/>
      <c r="BR2521" s="14"/>
      <c r="BS2521" s="14"/>
      <c r="BT2521" s="14"/>
      <c r="BU2521" s="14"/>
      <c r="BV2521" s="14"/>
      <c r="BW2521" s="14"/>
      <c r="BX2521" s="14"/>
      <c r="BY2521" s="14"/>
      <c r="BZ2521" s="14"/>
      <c r="CA2521" s="14"/>
      <c r="CB2521" s="14"/>
      <c r="CC2521" s="14"/>
      <c r="CD2521" s="14"/>
      <c r="CE2521" s="14"/>
      <c r="CF2521" s="14"/>
      <c r="CG2521" s="14"/>
      <c r="CH2521" s="14"/>
      <c r="CI2521" s="14"/>
      <c r="CJ2521" s="14"/>
      <c r="CK2521" s="14"/>
      <c r="CL2521" s="14"/>
      <c r="CM2521" s="14"/>
      <c r="CN2521" s="14"/>
      <c r="CO2521" s="14"/>
      <c r="CP2521" s="14"/>
      <c r="CQ2521" s="14"/>
      <c r="CR2521" s="14"/>
      <c r="CS2521" s="14"/>
      <c r="CT2521" s="14"/>
      <c r="CU2521" s="14"/>
      <c r="CV2521" s="14"/>
      <c r="CW2521" s="14"/>
      <c r="CX2521" s="14"/>
      <c r="CY2521" s="14"/>
      <c r="CZ2521" s="14"/>
      <c r="DA2521" s="14"/>
      <c r="DB2521" s="14"/>
      <c r="DC2521" s="14"/>
      <c r="DD2521" s="14"/>
      <c r="DE2521" s="14"/>
      <c r="DF2521" s="14"/>
      <c r="DG2521" s="14"/>
      <c r="DH2521" s="14"/>
      <c r="DI2521" s="14"/>
      <c r="DJ2521" s="14"/>
      <c r="DK2521" s="14"/>
      <c r="DL2521" s="14"/>
      <c r="DM2521" s="14"/>
      <c r="DN2521" s="14"/>
      <c r="DO2521" s="14"/>
      <c r="DP2521" s="14"/>
      <c r="DQ2521" s="14"/>
      <c r="DR2521" s="14"/>
      <c r="DS2521" s="14"/>
      <c r="DT2521" s="14"/>
      <c r="DU2521" s="14"/>
      <c r="DV2521" s="14"/>
      <c r="DW2521" s="14"/>
      <c r="DX2521" s="14"/>
      <c r="DY2521" s="14"/>
      <c r="DZ2521" s="14"/>
      <c r="EA2521" s="14"/>
      <c r="EB2521" s="14"/>
      <c r="EC2521" s="14"/>
      <c r="ED2521" s="14"/>
      <c r="EE2521" s="14"/>
      <c r="EF2521" s="14"/>
      <c r="EG2521" s="14"/>
      <c r="EH2521" s="14"/>
      <c r="EI2521" s="14"/>
      <c r="EJ2521" s="14"/>
      <c r="EK2521" s="14"/>
      <c r="EL2521" s="14"/>
      <c r="EM2521" s="14"/>
      <c r="EN2521" s="14"/>
      <c r="EO2521" s="14"/>
      <c r="EP2521" s="14"/>
      <c r="EQ2521" s="14"/>
      <c r="ER2521" s="14"/>
      <c r="ES2521" s="14"/>
      <c r="ET2521" s="14"/>
      <c r="EU2521" s="14"/>
      <c r="EV2521" s="14"/>
      <c r="EW2521" s="14"/>
      <c r="EX2521" s="14"/>
      <c r="EY2521" s="14"/>
      <c r="EZ2521" s="14"/>
      <c r="FA2521" s="14"/>
      <c r="FB2521" s="14"/>
      <c r="FC2521" s="14"/>
      <c r="FD2521" s="14"/>
      <c r="FE2521" s="14"/>
      <c r="FF2521" s="14"/>
      <c r="FG2521" s="14"/>
      <c r="FH2521" s="14"/>
      <c r="FI2521" s="14"/>
      <c r="FJ2521" s="14"/>
      <c r="FK2521" s="14"/>
      <c r="FL2521" s="14"/>
      <c r="FM2521" s="14"/>
      <c r="FN2521" s="14"/>
      <c r="FO2521" s="14"/>
      <c r="FP2521" s="14"/>
      <c r="FQ2521" s="14"/>
      <c r="FR2521" s="14"/>
      <c r="FS2521" s="14"/>
      <c r="FT2521" s="14"/>
      <c r="FU2521" s="14"/>
      <c r="FV2521" s="14"/>
      <c r="FW2521" s="14"/>
      <c r="FX2521" s="14"/>
      <c r="FY2521" s="14"/>
      <c r="FZ2521" s="14"/>
      <c r="GA2521" s="14"/>
      <c r="GB2521" s="14"/>
      <c r="GC2521" s="14"/>
      <c r="GD2521" s="14"/>
      <c r="GE2521" s="14"/>
      <c r="GF2521" s="14"/>
      <c r="GG2521" s="14"/>
      <c r="GH2521" s="14"/>
      <c r="GI2521" s="14"/>
      <c r="GJ2521" s="14"/>
      <c r="GK2521" s="14"/>
      <c r="GL2521" s="14"/>
      <c r="GM2521" s="14"/>
      <c r="GN2521" s="14"/>
      <c r="GO2521" s="14"/>
      <c r="GP2521" s="14"/>
      <c r="GQ2521" s="14"/>
      <c r="GR2521" s="14"/>
      <c r="GS2521" s="14"/>
      <c r="GT2521" s="14"/>
      <c r="GU2521" s="14"/>
      <c r="GV2521" s="14"/>
      <c r="GW2521" s="14"/>
      <c r="GX2521" s="14"/>
      <c r="GY2521" s="14"/>
      <c r="GZ2521" s="14"/>
      <c r="HA2521" s="14"/>
      <c r="HB2521" s="14"/>
      <c r="HC2521" s="14"/>
      <c r="HD2521" s="14"/>
      <c r="HE2521" s="14"/>
      <c r="HF2521" s="14"/>
      <c r="HG2521" s="14"/>
      <c r="HH2521" s="14"/>
      <c r="HI2521" s="14"/>
      <c r="HJ2521" s="14"/>
      <c r="HK2521" s="14"/>
      <c r="HL2521" s="14"/>
      <c r="HM2521" s="14"/>
      <c r="HN2521" s="14"/>
      <c r="HO2521" s="14"/>
      <c r="HP2521" s="14"/>
      <c r="HQ2521" s="14"/>
      <c r="HR2521" s="14"/>
      <c r="HS2521" s="14"/>
      <c r="HT2521" s="14"/>
      <c r="HU2521" s="14"/>
      <c r="HV2521" s="14"/>
      <c r="HW2521" s="14"/>
      <c r="HX2521" s="14"/>
      <c r="HY2521" s="14"/>
      <c r="HZ2521" s="14"/>
      <c r="IA2521" s="14"/>
      <c r="IB2521" s="14"/>
      <c r="IC2521" s="14"/>
      <c r="ID2521" s="14"/>
      <c r="IE2521" s="14"/>
      <c r="IF2521" s="14"/>
      <c r="IG2521" s="14"/>
      <c r="IH2521" s="14"/>
      <c r="II2521" s="14"/>
      <c r="IJ2521" s="14"/>
      <c r="IK2521" s="14"/>
      <c r="IL2521" s="14"/>
      <c r="IM2521" s="14"/>
      <c r="IN2521" s="14"/>
      <c r="IO2521" s="14"/>
      <c r="IP2521" s="14"/>
      <c r="IQ2521" s="14"/>
      <c r="IR2521" s="14"/>
      <c r="IS2521" s="14"/>
      <c r="IT2521" s="14"/>
    </row>
    <row r="2522" spans="1:254" ht="40.5" x14ac:dyDescent="0.2">
      <c r="A2522" s="12">
        <v>501020</v>
      </c>
      <c r="B2522" s="4"/>
      <c r="C2522" s="13" t="s">
        <v>2291</v>
      </c>
      <c r="D2522" s="11">
        <v>50</v>
      </c>
      <c r="E2522" s="11">
        <v>50</v>
      </c>
      <c r="F2522" s="11"/>
      <c r="G2522" s="12">
        <v>2</v>
      </c>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C2522" s="14"/>
      <c r="AD2522" s="14"/>
      <c r="AE2522" s="14"/>
      <c r="AF2522" s="14"/>
      <c r="AG2522" s="14"/>
      <c r="AH2522" s="14"/>
      <c r="AI2522" s="14"/>
      <c r="AJ2522" s="14"/>
      <c r="AK2522" s="14"/>
      <c r="AL2522" s="14"/>
      <c r="AM2522" s="14"/>
      <c r="AN2522" s="14"/>
      <c r="AO2522" s="14"/>
      <c r="AP2522" s="14"/>
      <c r="AQ2522" s="14"/>
      <c r="AR2522" s="14"/>
      <c r="AS2522" s="14"/>
      <c r="AT2522" s="14"/>
      <c r="AU2522" s="14"/>
      <c r="AV2522" s="14"/>
      <c r="AW2522" s="14"/>
      <c r="AX2522" s="14"/>
      <c r="AY2522" s="14"/>
      <c r="AZ2522" s="14"/>
      <c r="BA2522" s="14"/>
      <c r="BB2522" s="14"/>
      <c r="BC2522" s="14"/>
      <c r="BD2522" s="14"/>
      <c r="BE2522" s="14"/>
      <c r="BF2522" s="14"/>
      <c r="BG2522" s="14"/>
      <c r="BH2522" s="14"/>
      <c r="BI2522" s="14"/>
      <c r="BJ2522" s="14"/>
      <c r="BK2522" s="14"/>
      <c r="BL2522" s="14"/>
      <c r="BM2522" s="14"/>
      <c r="BN2522" s="14"/>
      <c r="BO2522" s="14"/>
      <c r="BP2522" s="14"/>
      <c r="BQ2522" s="14"/>
      <c r="BR2522" s="14"/>
      <c r="BS2522" s="14"/>
      <c r="BT2522" s="14"/>
      <c r="BU2522" s="14"/>
      <c r="BV2522" s="14"/>
      <c r="BW2522" s="14"/>
      <c r="BX2522" s="14"/>
      <c r="BY2522" s="14"/>
      <c r="BZ2522" s="14"/>
      <c r="CA2522" s="14"/>
      <c r="CB2522" s="14"/>
      <c r="CC2522" s="14"/>
      <c r="CD2522" s="14"/>
      <c r="CE2522" s="14"/>
      <c r="CF2522" s="14"/>
      <c r="CG2522" s="14"/>
      <c r="CH2522" s="14"/>
      <c r="CI2522" s="14"/>
      <c r="CJ2522" s="14"/>
      <c r="CK2522" s="14"/>
      <c r="CL2522" s="14"/>
      <c r="CM2522" s="14"/>
      <c r="CN2522" s="14"/>
      <c r="CO2522" s="14"/>
      <c r="CP2522" s="14"/>
      <c r="CQ2522" s="14"/>
      <c r="CR2522" s="14"/>
      <c r="CS2522" s="14"/>
      <c r="CT2522" s="14"/>
      <c r="CU2522" s="14"/>
      <c r="CV2522" s="14"/>
      <c r="CW2522" s="14"/>
      <c r="CX2522" s="14"/>
      <c r="CY2522" s="14"/>
      <c r="CZ2522" s="14"/>
      <c r="DA2522" s="14"/>
      <c r="DB2522" s="14"/>
      <c r="DC2522" s="14"/>
      <c r="DD2522" s="14"/>
      <c r="DE2522" s="14"/>
      <c r="DF2522" s="14"/>
      <c r="DG2522" s="14"/>
      <c r="DH2522" s="14"/>
      <c r="DI2522" s="14"/>
      <c r="DJ2522" s="14"/>
      <c r="DK2522" s="14"/>
      <c r="DL2522" s="14"/>
      <c r="DM2522" s="14"/>
      <c r="DN2522" s="14"/>
      <c r="DO2522" s="14"/>
      <c r="DP2522" s="14"/>
      <c r="DQ2522" s="14"/>
      <c r="DR2522" s="14"/>
      <c r="DS2522" s="14"/>
      <c r="DT2522" s="14"/>
      <c r="DU2522" s="14"/>
      <c r="DV2522" s="14"/>
      <c r="DW2522" s="14"/>
      <c r="DX2522" s="14"/>
      <c r="DY2522" s="14"/>
      <c r="DZ2522" s="14"/>
      <c r="EA2522" s="14"/>
      <c r="EB2522" s="14"/>
      <c r="EC2522" s="14"/>
      <c r="ED2522" s="14"/>
      <c r="EE2522" s="14"/>
      <c r="EF2522" s="14"/>
      <c r="EG2522" s="14"/>
      <c r="EH2522" s="14"/>
      <c r="EI2522" s="14"/>
      <c r="EJ2522" s="14"/>
      <c r="EK2522" s="14"/>
      <c r="EL2522" s="14"/>
      <c r="EM2522" s="14"/>
      <c r="EN2522" s="14"/>
      <c r="EO2522" s="14"/>
      <c r="EP2522" s="14"/>
      <c r="EQ2522" s="14"/>
      <c r="ER2522" s="14"/>
      <c r="ES2522" s="14"/>
      <c r="ET2522" s="14"/>
      <c r="EU2522" s="14"/>
      <c r="EV2522" s="14"/>
      <c r="EW2522" s="14"/>
      <c r="EX2522" s="14"/>
      <c r="EY2522" s="14"/>
      <c r="EZ2522" s="14"/>
      <c r="FA2522" s="14"/>
      <c r="FB2522" s="14"/>
      <c r="FC2522" s="14"/>
      <c r="FD2522" s="14"/>
      <c r="FE2522" s="14"/>
      <c r="FF2522" s="14"/>
      <c r="FG2522" s="14"/>
      <c r="FH2522" s="14"/>
      <c r="FI2522" s="14"/>
      <c r="FJ2522" s="14"/>
      <c r="FK2522" s="14"/>
      <c r="FL2522" s="14"/>
      <c r="FM2522" s="14"/>
      <c r="FN2522" s="14"/>
      <c r="FO2522" s="14"/>
      <c r="FP2522" s="14"/>
      <c r="FQ2522" s="14"/>
      <c r="FR2522" s="14"/>
      <c r="FS2522" s="14"/>
      <c r="FT2522" s="14"/>
      <c r="FU2522" s="14"/>
      <c r="FV2522" s="14"/>
      <c r="FW2522" s="14"/>
      <c r="FX2522" s="14"/>
      <c r="FY2522" s="14"/>
      <c r="FZ2522" s="14"/>
      <c r="GA2522" s="14"/>
      <c r="GB2522" s="14"/>
      <c r="GC2522" s="14"/>
      <c r="GD2522" s="14"/>
      <c r="GE2522" s="14"/>
      <c r="GF2522" s="14"/>
      <c r="GG2522" s="14"/>
      <c r="GH2522" s="14"/>
      <c r="GI2522" s="14"/>
      <c r="GJ2522" s="14"/>
      <c r="GK2522" s="14"/>
      <c r="GL2522" s="14"/>
      <c r="GM2522" s="14"/>
      <c r="GN2522" s="14"/>
      <c r="GO2522" s="14"/>
      <c r="GP2522" s="14"/>
      <c r="GQ2522" s="14"/>
      <c r="GR2522" s="14"/>
      <c r="GS2522" s="14"/>
      <c r="GT2522" s="14"/>
      <c r="GU2522" s="14"/>
      <c r="GV2522" s="14"/>
      <c r="GW2522" s="14"/>
      <c r="GX2522" s="14"/>
      <c r="GY2522" s="14"/>
      <c r="GZ2522" s="14"/>
      <c r="HA2522" s="14"/>
      <c r="HB2522" s="14"/>
      <c r="HC2522" s="14"/>
      <c r="HD2522" s="14"/>
      <c r="HE2522" s="14"/>
      <c r="HF2522" s="14"/>
      <c r="HG2522" s="14"/>
      <c r="HH2522" s="14"/>
      <c r="HI2522" s="14"/>
      <c r="HJ2522" s="14"/>
      <c r="HK2522" s="14"/>
      <c r="HL2522" s="14"/>
      <c r="HM2522" s="14"/>
      <c r="HN2522" s="14"/>
      <c r="HO2522" s="14"/>
      <c r="HP2522" s="14"/>
      <c r="HQ2522" s="14"/>
      <c r="HR2522" s="14"/>
      <c r="HS2522" s="14"/>
      <c r="HT2522" s="14"/>
      <c r="HU2522" s="14"/>
      <c r="HV2522" s="14"/>
      <c r="HW2522" s="14"/>
      <c r="HX2522" s="14"/>
      <c r="HY2522" s="14"/>
      <c r="HZ2522" s="14"/>
      <c r="IA2522" s="14"/>
      <c r="IB2522" s="14"/>
      <c r="IC2522" s="14"/>
      <c r="ID2522" s="14"/>
      <c r="IE2522" s="14"/>
      <c r="IF2522" s="14"/>
      <c r="IG2522" s="14"/>
      <c r="IH2522" s="14"/>
      <c r="II2522" s="14"/>
      <c r="IJ2522" s="14"/>
      <c r="IK2522" s="14"/>
      <c r="IL2522" s="14"/>
      <c r="IM2522" s="14"/>
      <c r="IN2522" s="14"/>
      <c r="IO2522" s="14"/>
      <c r="IP2522" s="14"/>
      <c r="IQ2522" s="14"/>
      <c r="IR2522" s="14"/>
      <c r="IS2522" s="14"/>
      <c r="IT2522" s="14"/>
    </row>
    <row r="2523" spans="1:254" x14ac:dyDescent="0.2">
      <c r="A2523" s="12">
        <v>501025</v>
      </c>
      <c r="B2523" s="4"/>
      <c r="C2523" s="13" t="s">
        <v>2292</v>
      </c>
      <c r="D2523" s="11">
        <v>35</v>
      </c>
      <c r="E2523" s="11">
        <v>35</v>
      </c>
      <c r="F2523" s="11"/>
      <c r="G2523" s="12">
        <v>2</v>
      </c>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C2523" s="14"/>
      <c r="AD2523" s="14"/>
      <c r="AE2523" s="14"/>
      <c r="AF2523" s="14"/>
      <c r="AG2523" s="14"/>
      <c r="AH2523" s="14"/>
      <c r="AI2523" s="14"/>
      <c r="AJ2523" s="14"/>
      <c r="AK2523" s="14"/>
      <c r="AL2523" s="14"/>
      <c r="AM2523" s="14"/>
      <c r="AN2523" s="14"/>
      <c r="AO2523" s="14"/>
      <c r="AP2523" s="14"/>
      <c r="AQ2523" s="14"/>
      <c r="AR2523" s="14"/>
      <c r="AS2523" s="14"/>
      <c r="AT2523" s="14"/>
      <c r="AU2523" s="14"/>
      <c r="AV2523" s="14"/>
      <c r="AW2523" s="14"/>
      <c r="AX2523" s="14"/>
      <c r="AY2523" s="14"/>
      <c r="AZ2523" s="14"/>
      <c r="BA2523" s="14"/>
      <c r="BB2523" s="14"/>
      <c r="BC2523" s="14"/>
      <c r="BD2523" s="14"/>
      <c r="BE2523" s="14"/>
      <c r="BF2523" s="14"/>
      <c r="BG2523" s="14"/>
      <c r="BH2523" s="14"/>
      <c r="BI2523" s="14"/>
      <c r="BJ2523" s="14"/>
      <c r="BK2523" s="14"/>
      <c r="BL2523" s="14"/>
      <c r="BM2523" s="14"/>
      <c r="BN2523" s="14"/>
      <c r="BO2523" s="14"/>
      <c r="BP2523" s="14"/>
      <c r="BQ2523" s="14"/>
      <c r="BR2523" s="14"/>
      <c r="BS2523" s="14"/>
      <c r="BT2523" s="14"/>
      <c r="BU2523" s="14"/>
      <c r="BV2523" s="14"/>
      <c r="BW2523" s="14"/>
      <c r="BX2523" s="14"/>
      <c r="BY2523" s="14"/>
      <c r="BZ2523" s="14"/>
      <c r="CA2523" s="14"/>
      <c r="CB2523" s="14"/>
      <c r="CC2523" s="14"/>
      <c r="CD2523" s="14"/>
      <c r="CE2523" s="14"/>
      <c r="CF2523" s="14"/>
      <c r="CG2523" s="14"/>
      <c r="CH2523" s="14"/>
      <c r="CI2523" s="14"/>
      <c r="CJ2523" s="14"/>
      <c r="CK2523" s="14"/>
      <c r="CL2523" s="14"/>
      <c r="CM2523" s="14"/>
      <c r="CN2523" s="14"/>
      <c r="CO2523" s="14"/>
      <c r="CP2523" s="14"/>
      <c r="CQ2523" s="14"/>
      <c r="CR2523" s="14"/>
      <c r="CS2523" s="14"/>
      <c r="CT2523" s="14"/>
      <c r="CU2523" s="14"/>
      <c r="CV2523" s="14"/>
      <c r="CW2523" s="14"/>
      <c r="CX2523" s="14"/>
      <c r="CY2523" s="14"/>
      <c r="CZ2523" s="14"/>
      <c r="DA2523" s="14"/>
      <c r="DB2523" s="14"/>
      <c r="DC2523" s="14"/>
      <c r="DD2523" s="14"/>
      <c r="DE2523" s="14"/>
      <c r="DF2523" s="14"/>
      <c r="DG2523" s="14"/>
      <c r="DH2523" s="14"/>
      <c r="DI2523" s="14"/>
      <c r="DJ2523" s="14"/>
      <c r="DK2523" s="14"/>
      <c r="DL2523" s="14"/>
      <c r="DM2523" s="14"/>
      <c r="DN2523" s="14"/>
      <c r="DO2523" s="14"/>
      <c r="DP2523" s="14"/>
      <c r="DQ2523" s="14"/>
      <c r="DR2523" s="14"/>
      <c r="DS2523" s="14"/>
      <c r="DT2523" s="14"/>
      <c r="DU2523" s="14"/>
      <c r="DV2523" s="14"/>
      <c r="DW2523" s="14"/>
      <c r="DX2523" s="14"/>
      <c r="DY2523" s="14"/>
      <c r="DZ2523" s="14"/>
      <c r="EA2523" s="14"/>
      <c r="EB2523" s="14"/>
      <c r="EC2523" s="14"/>
      <c r="ED2523" s="14"/>
      <c r="EE2523" s="14"/>
      <c r="EF2523" s="14"/>
      <c r="EG2523" s="14"/>
      <c r="EH2523" s="14"/>
      <c r="EI2523" s="14"/>
      <c r="EJ2523" s="14"/>
      <c r="EK2523" s="14"/>
      <c r="EL2523" s="14"/>
      <c r="EM2523" s="14"/>
      <c r="EN2523" s="14"/>
      <c r="EO2523" s="14"/>
      <c r="EP2523" s="14"/>
      <c r="EQ2523" s="14"/>
      <c r="ER2523" s="14"/>
      <c r="ES2523" s="14"/>
      <c r="ET2523" s="14"/>
      <c r="EU2523" s="14"/>
      <c r="EV2523" s="14"/>
      <c r="EW2523" s="14"/>
      <c r="EX2523" s="14"/>
      <c r="EY2523" s="14"/>
      <c r="EZ2523" s="14"/>
      <c r="FA2523" s="14"/>
      <c r="FB2523" s="14"/>
      <c r="FC2523" s="14"/>
      <c r="FD2523" s="14"/>
      <c r="FE2523" s="14"/>
      <c r="FF2523" s="14"/>
      <c r="FG2523" s="14"/>
      <c r="FH2523" s="14"/>
      <c r="FI2523" s="14"/>
      <c r="FJ2523" s="14"/>
      <c r="FK2523" s="14"/>
      <c r="FL2523" s="14"/>
      <c r="FM2523" s="14"/>
      <c r="FN2523" s="14"/>
      <c r="FO2523" s="14"/>
      <c r="FP2523" s="14"/>
      <c r="FQ2523" s="14"/>
      <c r="FR2523" s="14"/>
      <c r="FS2523" s="14"/>
      <c r="FT2523" s="14"/>
      <c r="FU2523" s="14"/>
      <c r="FV2523" s="14"/>
      <c r="FW2523" s="14"/>
      <c r="FX2523" s="14"/>
      <c r="FY2523" s="14"/>
      <c r="FZ2523" s="14"/>
      <c r="GA2523" s="14"/>
      <c r="GB2523" s="14"/>
      <c r="GC2523" s="14"/>
      <c r="GD2523" s="14"/>
      <c r="GE2523" s="14"/>
      <c r="GF2523" s="14"/>
      <c r="GG2523" s="14"/>
      <c r="GH2523" s="14"/>
      <c r="GI2523" s="14"/>
      <c r="GJ2523" s="14"/>
      <c r="GK2523" s="14"/>
      <c r="GL2523" s="14"/>
      <c r="GM2523" s="14"/>
      <c r="GN2523" s="14"/>
      <c r="GO2523" s="14"/>
      <c r="GP2523" s="14"/>
      <c r="GQ2523" s="14"/>
      <c r="GR2523" s="14"/>
      <c r="GS2523" s="14"/>
      <c r="GT2523" s="14"/>
      <c r="GU2523" s="14"/>
      <c r="GV2523" s="14"/>
      <c r="GW2523" s="14"/>
      <c r="GX2523" s="14"/>
      <c r="GY2523" s="14"/>
      <c r="GZ2523" s="14"/>
      <c r="HA2523" s="14"/>
      <c r="HB2523" s="14"/>
      <c r="HC2523" s="14"/>
      <c r="HD2523" s="14"/>
      <c r="HE2523" s="14"/>
      <c r="HF2523" s="14"/>
      <c r="HG2523" s="14"/>
      <c r="HH2523" s="14"/>
      <c r="HI2523" s="14"/>
      <c r="HJ2523" s="14"/>
      <c r="HK2523" s="14"/>
      <c r="HL2523" s="14"/>
      <c r="HM2523" s="14"/>
      <c r="HN2523" s="14"/>
      <c r="HO2523" s="14"/>
      <c r="HP2523" s="14"/>
      <c r="HQ2523" s="14"/>
      <c r="HR2523" s="14"/>
      <c r="HS2523" s="14"/>
      <c r="HT2523" s="14"/>
      <c r="HU2523" s="14"/>
      <c r="HV2523" s="14"/>
      <c r="HW2523" s="14"/>
      <c r="HX2523" s="14"/>
      <c r="HY2523" s="14"/>
      <c r="HZ2523" s="14"/>
      <c r="IA2523" s="14"/>
      <c r="IB2523" s="14"/>
      <c r="IC2523" s="14"/>
      <c r="ID2523" s="14"/>
      <c r="IE2523" s="14"/>
      <c r="IF2523" s="14"/>
      <c r="IG2523" s="14"/>
      <c r="IH2523" s="14"/>
      <c r="II2523" s="14"/>
      <c r="IJ2523" s="14"/>
      <c r="IK2523" s="14"/>
      <c r="IL2523" s="14"/>
      <c r="IM2523" s="14"/>
      <c r="IN2523" s="14"/>
      <c r="IO2523" s="14"/>
      <c r="IP2523" s="14"/>
      <c r="IQ2523" s="14"/>
      <c r="IR2523" s="14"/>
      <c r="IS2523" s="14"/>
      <c r="IT2523" s="14"/>
    </row>
    <row r="2524" spans="1:254" x14ac:dyDescent="0.2">
      <c r="A2524" s="12">
        <v>501030</v>
      </c>
      <c r="B2524" s="4"/>
      <c r="C2524" s="13" t="s">
        <v>2293</v>
      </c>
      <c r="D2524" s="11">
        <v>39</v>
      </c>
      <c r="E2524" s="11">
        <v>39</v>
      </c>
      <c r="F2524" s="11"/>
      <c r="G2524" s="12">
        <v>2</v>
      </c>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C2524" s="14"/>
      <c r="AD2524" s="14"/>
      <c r="AE2524" s="14"/>
      <c r="AF2524" s="14"/>
      <c r="AG2524" s="14"/>
      <c r="AH2524" s="14"/>
      <c r="AI2524" s="14"/>
      <c r="AJ2524" s="14"/>
      <c r="AK2524" s="14"/>
      <c r="AL2524" s="14"/>
      <c r="AM2524" s="14"/>
      <c r="AN2524" s="14"/>
      <c r="AO2524" s="14"/>
      <c r="AP2524" s="14"/>
      <c r="AQ2524" s="14"/>
      <c r="AR2524" s="14"/>
      <c r="AS2524" s="14"/>
      <c r="AT2524" s="14"/>
      <c r="AU2524" s="14"/>
      <c r="AV2524" s="14"/>
      <c r="AW2524" s="14"/>
      <c r="AX2524" s="14"/>
      <c r="AY2524" s="14"/>
      <c r="AZ2524" s="14"/>
      <c r="BA2524" s="14"/>
      <c r="BB2524" s="14"/>
      <c r="BC2524" s="14"/>
      <c r="BD2524" s="14"/>
      <c r="BE2524" s="14"/>
      <c r="BF2524" s="14"/>
      <c r="BG2524" s="14"/>
      <c r="BH2524" s="14"/>
      <c r="BI2524" s="14"/>
      <c r="BJ2524" s="14"/>
      <c r="BK2524" s="14"/>
      <c r="BL2524" s="14"/>
      <c r="BM2524" s="14"/>
      <c r="BN2524" s="14"/>
      <c r="BO2524" s="14"/>
      <c r="BP2524" s="14"/>
      <c r="BQ2524" s="14"/>
      <c r="BR2524" s="14"/>
      <c r="BS2524" s="14"/>
      <c r="BT2524" s="14"/>
      <c r="BU2524" s="14"/>
      <c r="BV2524" s="14"/>
      <c r="BW2524" s="14"/>
      <c r="BX2524" s="14"/>
      <c r="BY2524" s="14"/>
      <c r="BZ2524" s="14"/>
      <c r="CA2524" s="14"/>
      <c r="CB2524" s="14"/>
      <c r="CC2524" s="14"/>
      <c r="CD2524" s="14"/>
      <c r="CE2524" s="14"/>
      <c r="CF2524" s="14"/>
      <c r="CG2524" s="14"/>
      <c r="CH2524" s="14"/>
      <c r="CI2524" s="14"/>
      <c r="CJ2524" s="14"/>
      <c r="CK2524" s="14"/>
      <c r="CL2524" s="14"/>
      <c r="CM2524" s="14"/>
      <c r="CN2524" s="14"/>
      <c r="CO2524" s="14"/>
      <c r="CP2524" s="14"/>
      <c r="CQ2524" s="14"/>
      <c r="CR2524" s="14"/>
      <c r="CS2524" s="14"/>
      <c r="CT2524" s="14"/>
      <c r="CU2524" s="14"/>
      <c r="CV2524" s="14"/>
      <c r="CW2524" s="14"/>
      <c r="CX2524" s="14"/>
      <c r="CY2524" s="14"/>
      <c r="CZ2524" s="14"/>
      <c r="DA2524" s="14"/>
      <c r="DB2524" s="14"/>
      <c r="DC2524" s="14"/>
      <c r="DD2524" s="14"/>
      <c r="DE2524" s="14"/>
      <c r="DF2524" s="14"/>
      <c r="DG2524" s="14"/>
      <c r="DH2524" s="14"/>
      <c r="DI2524" s="14"/>
      <c r="DJ2524" s="14"/>
      <c r="DK2524" s="14"/>
      <c r="DL2524" s="14"/>
      <c r="DM2524" s="14"/>
      <c r="DN2524" s="14"/>
      <c r="DO2524" s="14"/>
      <c r="DP2524" s="14"/>
      <c r="DQ2524" s="14"/>
      <c r="DR2524" s="14"/>
      <c r="DS2524" s="14"/>
      <c r="DT2524" s="14"/>
      <c r="DU2524" s="14"/>
      <c r="DV2524" s="14"/>
      <c r="DW2524" s="14"/>
      <c r="DX2524" s="14"/>
      <c r="DY2524" s="14"/>
      <c r="DZ2524" s="14"/>
      <c r="EA2524" s="14"/>
      <c r="EB2524" s="14"/>
      <c r="EC2524" s="14"/>
      <c r="ED2524" s="14"/>
      <c r="EE2524" s="14"/>
      <c r="EF2524" s="14"/>
      <c r="EG2524" s="14"/>
      <c r="EH2524" s="14"/>
      <c r="EI2524" s="14"/>
      <c r="EJ2524" s="14"/>
      <c r="EK2524" s="14"/>
      <c r="EL2524" s="14"/>
      <c r="EM2524" s="14"/>
      <c r="EN2524" s="14"/>
      <c r="EO2524" s="14"/>
      <c r="EP2524" s="14"/>
      <c r="EQ2524" s="14"/>
      <c r="ER2524" s="14"/>
      <c r="ES2524" s="14"/>
      <c r="ET2524" s="14"/>
      <c r="EU2524" s="14"/>
      <c r="EV2524" s="14"/>
      <c r="EW2524" s="14"/>
      <c r="EX2524" s="14"/>
      <c r="EY2524" s="14"/>
      <c r="EZ2524" s="14"/>
      <c r="FA2524" s="14"/>
      <c r="FB2524" s="14"/>
      <c r="FC2524" s="14"/>
      <c r="FD2524" s="14"/>
      <c r="FE2524" s="14"/>
      <c r="FF2524" s="14"/>
      <c r="FG2524" s="14"/>
      <c r="FH2524" s="14"/>
      <c r="FI2524" s="14"/>
      <c r="FJ2524" s="14"/>
      <c r="FK2524" s="14"/>
      <c r="FL2524" s="14"/>
      <c r="FM2524" s="14"/>
      <c r="FN2524" s="14"/>
      <c r="FO2524" s="14"/>
      <c r="FP2524" s="14"/>
      <c r="FQ2524" s="14"/>
      <c r="FR2524" s="14"/>
      <c r="FS2524" s="14"/>
      <c r="FT2524" s="14"/>
      <c r="FU2524" s="14"/>
      <c r="FV2524" s="14"/>
      <c r="FW2524" s="14"/>
      <c r="FX2524" s="14"/>
      <c r="FY2524" s="14"/>
      <c r="FZ2524" s="14"/>
      <c r="GA2524" s="14"/>
      <c r="GB2524" s="14"/>
      <c r="GC2524" s="14"/>
      <c r="GD2524" s="14"/>
      <c r="GE2524" s="14"/>
      <c r="GF2524" s="14"/>
      <c r="GG2524" s="14"/>
      <c r="GH2524" s="14"/>
      <c r="GI2524" s="14"/>
      <c r="GJ2524" s="14"/>
      <c r="GK2524" s="14"/>
      <c r="GL2524" s="14"/>
      <c r="GM2524" s="14"/>
      <c r="GN2524" s="14"/>
      <c r="GO2524" s="14"/>
      <c r="GP2524" s="14"/>
      <c r="GQ2524" s="14"/>
      <c r="GR2524" s="14"/>
      <c r="GS2524" s="14"/>
      <c r="GT2524" s="14"/>
      <c r="GU2524" s="14"/>
      <c r="GV2524" s="14"/>
      <c r="GW2524" s="14"/>
      <c r="GX2524" s="14"/>
      <c r="GY2524" s="14"/>
      <c r="GZ2524" s="14"/>
      <c r="HA2524" s="14"/>
      <c r="HB2524" s="14"/>
      <c r="HC2524" s="14"/>
      <c r="HD2524" s="14"/>
      <c r="HE2524" s="14"/>
      <c r="HF2524" s="14"/>
      <c r="HG2524" s="14"/>
      <c r="HH2524" s="14"/>
      <c r="HI2524" s="14"/>
      <c r="HJ2524" s="14"/>
      <c r="HK2524" s="14"/>
      <c r="HL2524" s="14"/>
      <c r="HM2524" s="14"/>
      <c r="HN2524" s="14"/>
      <c r="HO2524" s="14"/>
      <c r="HP2524" s="14"/>
      <c r="HQ2524" s="14"/>
      <c r="HR2524" s="14"/>
      <c r="HS2524" s="14"/>
      <c r="HT2524" s="14"/>
      <c r="HU2524" s="14"/>
      <c r="HV2524" s="14"/>
      <c r="HW2524" s="14"/>
      <c r="HX2524" s="14"/>
      <c r="HY2524" s="14"/>
      <c r="HZ2524" s="14"/>
      <c r="IA2524" s="14"/>
      <c r="IB2524" s="14"/>
      <c r="IC2524" s="14"/>
      <c r="ID2524" s="14"/>
      <c r="IE2524" s="14"/>
      <c r="IF2524" s="14"/>
      <c r="IG2524" s="14"/>
      <c r="IH2524" s="14"/>
      <c r="II2524" s="14"/>
      <c r="IJ2524" s="14"/>
      <c r="IK2524" s="14"/>
      <c r="IL2524" s="14"/>
      <c r="IM2524" s="14"/>
      <c r="IN2524" s="14"/>
      <c r="IO2524" s="14"/>
      <c r="IP2524" s="14"/>
      <c r="IQ2524" s="14"/>
      <c r="IR2524" s="14"/>
      <c r="IS2524" s="14"/>
      <c r="IT2524" s="14"/>
    </row>
    <row r="2525" spans="1:254" ht="60.75" x14ac:dyDescent="0.2">
      <c r="A2525" s="12">
        <v>501035</v>
      </c>
      <c r="B2525" s="4"/>
      <c r="C2525" s="13" t="s">
        <v>2294</v>
      </c>
      <c r="D2525" s="11">
        <v>49</v>
      </c>
      <c r="E2525" s="11">
        <v>49</v>
      </c>
      <c r="F2525" s="11"/>
      <c r="G2525" s="12">
        <v>3</v>
      </c>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C2525" s="14"/>
      <c r="AD2525" s="14"/>
      <c r="AE2525" s="14"/>
      <c r="AF2525" s="14"/>
      <c r="AG2525" s="14"/>
      <c r="AH2525" s="14"/>
      <c r="AI2525" s="14"/>
      <c r="AJ2525" s="14"/>
      <c r="AK2525" s="14"/>
      <c r="AL2525" s="14"/>
      <c r="AM2525" s="14"/>
      <c r="AN2525" s="14"/>
      <c r="AO2525" s="14"/>
      <c r="AP2525" s="14"/>
      <c r="AQ2525" s="14"/>
      <c r="AR2525" s="14"/>
      <c r="AS2525" s="14"/>
      <c r="AT2525" s="14"/>
      <c r="AU2525" s="14"/>
      <c r="AV2525" s="14"/>
      <c r="AW2525" s="14"/>
      <c r="AX2525" s="14"/>
      <c r="AY2525" s="14"/>
      <c r="AZ2525" s="14"/>
      <c r="BA2525" s="14"/>
      <c r="BB2525" s="14"/>
      <c r="BC2525" s="14"/>
      <c r="BD2525" s="14"/>
      <c r="BE2525" s="14"/>
      <c r="BF2525" s="14"/>
      <c r="BG2525" s="14"/>
      <c r="BH2525" s="14"/>
      <c r="BI2525" s="14"/>
      <c r="BJ2525" s="14"/>
      <c r="BK2525" s="14"/>
      <c r="BL2525" s="14"/>
      <c r="BM2525" s="14"/>
      <c r="BN2525" s="14"/>
      <c r="BO2525" s="14"/>
      <c r="BP2525" s="14"/>
      <c r="BQ2525" s="14"/>
      <c r="BR2525" s="14"/>
      <c r="BS2525" s="14"/>
      <c r="BT2525" s="14"/>
      <c r="BU2525" s="14"/>
      <c r="BV2525" s="14"/>
      <c r="BW2525" s="14"/>
      <c r="BX2525" s="14"/>
      <c r="BY2525" s="14"/>
      <c r="BZ2525" s="14"/>
      <c r="CA2525" s="14"/>
      <c r="CB2525" s="14"/>
      <c r="CC2525" s="14"/>
      <c r="CD2525" s="14"/>
      <c r="CE2525" s="14"/>
      <c r="CF2525" s="14"/>
      <c r="CG2525" s="14"/>
      <c r="CH2525" s="14"/>
      <c r="CI2525" s="14"/>
      <c r="CJ2525" s="14"/>
      <c r="CK2525" s="14"/>
      <c r="CL2525" s="14"/>
      <c r="CM2525" s="14"/>
      <c r="CN2525" s="14"/>
      <c r="CO2525" s="14"/>
      <c r="CP2525" s="14"/>
      <c r="CQ2525" s="14"/>
      <c r="CR2525" s="14"/>
      <c r="CS2525" s="14"/>
      <c r="CT2525" s="14"/>
      <c r="CU2525" s="14"/>
      <c r="CV2525" s="14"/>
      <c r="CW2525" s="14"/>
      <c r="CX2525" s="14"/>
      <c r="CY2525" s="14"/>
      <c r="CZ2525" s="14"/>
      <c r="DA2525" s="14"/>
      <c r="DB2525" s="14"/>
      <c r="DC2525" s="14"/>
      <c r="DD2525" s="14"/>
      <c r="DE2525" s="14"/>
      <c r="DF2525" s="14"/>
      <c r="DG2525" s="14"/>
      <c r="DH2525" s="14"/>
      <c r="DI2525" s="14"/>
      <c r="DJ2525" s="14"/>
      <c r="DK2525" s="14"/>
      <c r="DL2525" s="14"/>
      <c r="DM2525" s="14"/>
      <c r="DN2525" s="14"/>
      <c r="DO2525" s="14"/>
      <c r="DP2525" s="14"/>
      <c r="DQ2525" s="14"/>
      <c r="DR2525" s="14"/>
      <c r="DS2525" s="14"/>
      <c r="DT2525" s="14"/>
      <c r="DU2525" s="14"/>
      <c r="DV2525" s="14"/>
      <c r="DW2525" s="14"/>
      <c r="DX2525" s="14"/>
      <c r="DY2525" s="14"/>
      <c r="DZ2525" s="14"/>
      <c r="EA2525" s="14"/>
      <c r="EB2525" s="14"/>
      <c r="EC2525" s="14"/>
      <c r="ED2525" s="14"/>
      <c r="EE2525" s="14"/>
      <c r="EF2525" s="14"/>
      <c r="EG2525" s="14"/>
      <c r="EH2525" s="14"/>
      <c r="EI2525" s="14"/>
      <c r="EJ2525" s="14"/>
      <c r="EK2525" s="14"/>
      <c r="EL2525" s="14"/>
      <c r="EM2525" s="14"/>
      <c r="EN2525" s="14"/>
      <c r="EO2525" s="14"/>
      <c r="EP2525" s="14"/>
      <c r="EQ2525" s="14"/>
      <c r="ER2525" s="14"/>
      <c r="ES2525" s="14"/>
      <c r="ET2525" s="14"/>
      <c r="EU2525" s="14"/>
      <c r="EV2525" s="14"/>
      <c r="EW2525" s="14"/>
      <c r="EX2525" s="14"/>
      <c r="EY2525" s="14"/>
      <c r="EZ2525" s="14"/>
      <c r="FA2525" s="14"/>
      <c r="FB2525" s="14"/>
      <c r="FC2525" s="14"/>
      <c r="FD2525" s="14"/>
      <c r="FE2525" s="14"/>
      <c r="FF2525" s="14"/>
      <c r="FG2525" s="14"/>
      <c r="FH2525" s="14"/>
      <c r="FI2525" s="14"/>
      <c r="FJ2525" s="14"/>
      <c r="FK2525" s="14"/>
      <c r="FL2525" s="14"/>
      <c r="FM2525" s="14"/>
      <c r="FN2525" s="14"/>
      <c r="FO2525" s="14"/>
      <c r="FP2525" s="14"/>
      <c r="FQ2525" s="14"/>
      <c r="FR2525" s="14"/>
      <c r="FS2525" s="14"/>
      <c r="FT2525" s="14"/>
      <c r="FU2525" s="14"/>
      <c r="FV2525" s="14"/>
      <c r="FW2525" s="14"/>
      <c r="FX2525" s="14"/>
      <c r="FY2525" s="14"/>
      <c r="FZ2525" s="14"/>
      <c r="GA2525" s="14"/>
      <c r="GB2525" s="14"/>
      <c r="GC2525" s="14"/>
      <c r="GD2525" s="14"/>
      <c r="GE2525" s="14"/>
      <c r="GF2525" s="14"/>
      <c r="GG2525" s="14"/>
      <c r="GH2525" s="14"/>
      <c r="GI2525" s="14"/>
      <c r="GJ2525" s="14"/>
      <c r="GK2525" s="14"/>
      <c r="GL2525" s="14"/>
      <c r="GM2525" s="14"/>
      <c r="GN2525" s="14"/>
      <c r="GO2525" s="14"/>
      <c r="GP2525" s="14"/>
      <c r="GQ2525" s="14"/>
      <c r="GR2525" s="14"/>
      <c r="GS2525" s="14"/>
      <c r="GT2525" s="14"/>
      <c r="GU2525" s="14"/>
      <c r="GV2525" s="14"/>
      <c r="GW2525" s="14"/>
      <c r="GX2525" s="14"/>
      <c r="GY2525" s="14"/>
      <c r="GZ2525" s="14"/>
      <c r="HA2525" s="14"/>
      <c r="HB2525" s="14"/>
      <c r="HC2525" s="14"/>
      <c r="HD2525" s="14"/>
      <c r="HE2525" s="14"/>
      <c r="HF2525" s="14"/>
      <c r="HG2525" s="14"/>
      <c r="HH2525" s="14"/>
      <c r="HI2525" s="14"/>
      <c r="HJ2525" s="14"/>
      <c r="HK2525" s="14"/>
      <c r="HL2525" s="14"/>
      <c r="HM2525" s="14"/>
      <c r="HN2525" s="14"/>
      <c r="HO2525" s="14"/>
      <c r="HP2525" s="14"/>
      <c r="HQ2525" s="14"/>
      <c r="HR2525" s="14"/>
      <c r="HS2525" s="14"/>
      <c r="HT2525" s="14"/>
      <c r="HU2525" s="14"/>
      <c r="HV2525" s="14"/>
      <c r="HW2525" s="14"/>
      <c r="HX2525" s="14"/>
      <c r="HY2525" s="14"/>
      <c r="HZ2525" s="14"/>
      <c r="IA2525" s="14"/>
      <c r="IB2525" s="14"/>
      <c r="IC2525" s="14"/>
      <c r="ID2525" s="14"/>
      <c r="IE2525" s="14"/>
      <c r="IF2525" s="14"/>
      <c r="IG2525" s="14"/>
      <c r="IH2525" s="14"/>
      <c r="II2525" s="14"/>
      <c r="IJ2525" s="14"/>
      <c r="IK2525" s="14"/>
      <c r="IL2525" s="14"/>
      <c r="IM2525" s="14"/>
      <c r="IN2525" s="14"/>
      <c r="IO2525" s="14"/>
      <c r="IP2525" s="14"/>
      <c r="IQ2525" s="14"/>
      <c r="IR2525" s="14"/>
      <c r="IS2525" s="14"/>
      <c r="IT2525" s="14"/>
    </row>
    <row r="2526" spans="1:254" ht="40.5" x14ac:dyDescent="0.2">
      <c r="A2526" s="2">
        <v>501040</v>
      </c>
      <c r="B2526" s="4"/>
      <c r="C2526" s="5" t="s">
        <v>2295</v>
      </c>
      <c r="D2526" s="3">
        <v>60</v>
      </c>
      <c r="E2526" s="11">
        <v>60</v>
      </c>
      <c r="F2526" s="3"/>
      <c r="G2526" s="2">
        <v>3</v>
      </c>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C2526" s="14"/>
      <c r="AD2526" s="14"/>
      <c r="AE2526" s="14"/>
      <c r="AF2526" s="14"/>
      <c r="AG2526" s="14"/>
      <c r="AH2526" s="14"/>
      <c r="AI2526" s="14"/>
      <c r="AJ2526" s="14"/>
      <c r="AK2526" s="14"/>
      <c r="AL2526" s="14"/>
      <c r="AM2526" s="14"/>
      <c r="AN2526" s="14"/>
      <c r="AO2526" s="14"/>
      <c r="AP2526" s="14"/>
      <c r="AQ2526" s="14"/>
      <c r="AR2526" s="14"/>
      <c r="AS2526" s="14"/>
      <c r="AT2526" s="14"/>
      <c r="AU2526" s="14"/>
      <c r="AV2526" s="14"/>
      <c r="AW2526" s="14"/>
      <c r="AX2526" s="14"/>
      <c r="AY2526" s="14"/>
      <c r="AZ2526" s="14"/>
      <c r="BA2526" s="14"/>
      <c r="BB2526" s="14"/>
      <c r="BC2526" s="14"/>
      <c r="BD2526" s="14"/>
      <c r="BE2526" s="14"/>
      <c r="BF2526" s="14"/>
      <c r="BG2526" s="14"/>
      <c r="BH2526" s="14"/>
      <c r="BI2526" s="14"/>
      <c r="BJ2526" s="14"/>
      <c r="BK2526" s="14"/>
      <c r="BL2526" s="14"/>
      <c r="BM2526" s="14"/>
      <c r="BN2526" s="14"/>
      <c r="BO2526" s="14"/>
      <c r="BP2526" s="14"/>
      <c r="BQ2526" s="14"/>
      <c r="BR2526" s="14"/>
      <c r="BS2526" s="14"/>
      <c r="BT2526" s="14"/>
      <c r="BU2526" s="14"/>
      <c r="BV2526" s="14"/>
      <c r="BW2526" s="14"/>
      <c r="BX2526" s="14"/>
      <c r="BY2526" s="14"/>
      <c r="BZ2526" s="14"/>
      <c r="CA2526" s="14"/>
      <c r="CB2526" s="14"/>
      <c r="CC2526" s="14"/>
      <c r="CD2526" s="14"/>
      <c r="CE2526" s="14"/>
      <c r="CF2526" s="14"/>
      <c r="CG2526" s="14"/>
      <c r="CH2526" s="14"/>
      <c r="CI2526" s="14"/>
      <c r="CJ2526" s="14"/>
      <c r="CK2526" s="14"/>
      <c r="CL2526" s="14"/>
      <c r="CM2526" s="14"/>
      <c r="CN2526" s="14"/>
      <c r="CO2526" s="14"/>
      <c r="CP2526" s="14"/>
      <c r="CQ2526" s="14"/>
      <c r="CR2526" s="14"/>
      <c r="CS2526" s="14"/>
      <c r="CT2526" s="14"/>
      <c r="CU2526" s="14"/>
      <c r="CV2526" s="14"/>
      <c r="CW2526" s="14"/>
      <c r="CX2526" s="14"/>
      <c r="CY2526" s="14"/>
      <c r="CZ2526" s="14"/>
      <c r="DA2526" s="14"/>
      <c r="DB2526" s="14"/>
      <c r="DC2526" s="14"/>
      <c r="DD2526" s="14"/>
      <c r="DE2526" s="14"/>
      <c r="DF2526" s="14"/>
      <c r="DG2526" s="14"/>
      <c r="DH2526" s="14"/>
      <c r="DI2526" s="14"/>
      <c r="DJ2526" s="14"/>
      <c r="DK2526" s="14"/>
      <c r="DL2526" s="14"/>
      <c r="DM2526" s="14"/>
      <c r="DN2526" s="14"/>
      <c r="DO2526" s="14"/>
      <c r="DP2526" s="14"/>
      <c r="DQ2526" s="14"/>
      <c r="DR2526" s="14"/>
      <c r="DS2526" s="14"/>
      <c r="DT2526" s="14"/>
      <c r="DU2526" s="14"/>
      <c r="DV2526" s="14"/>
      <c r="DW2526" s="14"/>
      <c r="DX2526" s="14"/>
      <c r="DY2526" s="14"/>
      <c r="DZ2526" s="14"/>
      <c r="EA2526" s="14"/>
      <c r="EB2526" s="14"/>
      <c r="EC2526" s="14"/>
      <c r="ED2526" s="14"/>
      <c r="EE2526" s="14"/>
      <c r="EF2526" s="14"/>
      <c r="EG2526" s="14"/>
      <c r="EH2526" s="14"/>
      <c r="EI2526" s="14"/>
      <c r="EJ2526" s="14"/>
      <c r="EK2526" s="14"/>
      <c r="EL2526" s="14"/>
      <c r="EM2526" s="14"/>
      <c r="EN2526" s="14"/>
      <c r="EO2526" s="14"/>
      <c r="EP2526" s="14"/>
      <c r="EQ2526" s="14"/>
      <c r="ER2526" s="14"/>
      <c r="ES2526" s="14"/>
      <c r="ET2526" s="14"/>
      <c r="EU2526" s="14"/>
      <c r="EV2526" s="14"/>
      <c r="EW2526" s="14"/>
      <c r="EX2526" s="14"/>
      <c r="EY2526" s="14"/>
      <c r="EZ2526" s="14"/>
      <c r="FA2526" s="14"/>
      <c r="FB2526" s="14"/>
      <c r="FC2526" s="14"/>
      <c r="FD2526" s="14"/>
      <c r="FE2526" s="14"/>
      <c r="FF2526" s="14"/>
      <c r="FG2526" s="14"/>
      <c r="FH2526" s="14"/>
      <c r="FI2526" s="14"/>
      <c r="FJ2526" s="14"/>
      <c r="FK2526" s="14"/>
      <c r="FL2526" s="14"/>
      <c r="FM2526" s="14"/>
      <c r="FN2526" s="14"/>
      <c r="FO2526" s="14"/>
      <c r="FP2526" s="14"/>
      <c r="FQ2526" s="14"/>
      <c r="FR2526" s="14"/>
      <c r="FS2526" s="14"/>
      <c r="FT2526" s="14"/>
      <c r="FU2526" s="14"/>
      <c r="FV2526" s="14"/>
      <c r="FW2526" s="14"/>
      <c r="FX2526" s="14"/>
      <c r="FY2526" s="14"/>
      <c r="FZ2526" s="14"/>
      <c r="GA2526" s="14"/>
      <c r="GB2526" s="14"/>
      <c r="GC2526" s="14"/>
      <c r="GD2526" s="14"/>
      <c r="GE2526" s="14"/>
      <c r="GF2526" s="14"/>
      <c r="GG2526" s="14"/>
      <c r="GH2526" s="14"/>
      <c r="GI2526" s="14"/>
      <c r="GJ2526" s="14"/>
      <c r="GK2526" s="14"/>
      <c r="GL2526" s="14"/>
      <c r="GM2526" s="14"/>
      <c r="GN2526" s="14"/>
      <c r="GO2526" s="14"/>
      <c r="GP2526" s="14"/>
      <c r="GQ2526" s="14"/>
      <c r="GR2526" s="14"/>
      <c r="GS2526" s="14"/>
      <c r="GT2526" s="14"/>
      <c r="GU2526" s="14"/>
      <c r="GV2526" s="14"/>
      <c r="GW2526" s="14"/>
      <c r="GX2526" s="14"/>
      <c r="GY2526" s="14"/>
      <c r="GZ2526" s="14"/>
      <c r="HA2526" s="14"/>
      <c r="HB2526" s="14"/>
      <c r="HC2526" s="14"/>
      <c r="HD2526" s="14"/>
      <c r="HE2526" s="14"/>
      <c r="HF2526" s="14"/>
      <c r="HG2526" s="14"/>
      <c r="HH2526" s="14"/>
      <c r="HI2526" s="14"/>
      <c r="HJ2526" s="14"/>
      <c r="HK2526" s="14"/>
      <c r="HL2526" s="14"/>
      <c r="HM2526" s="14"/>
      <c r="HN2526" s="14"/>
      <c r="HO2526" s="14"/>
      <c r="HP2526" s="14"/>
      <c r="HQ2526" s="14"/>
      <c r="HR2526" s="14"/>
      <c r="HS2526" s="14"/>
      <c r="HT2526" s="14"/>
      <c r="HU2526" s="14"/>
      <c r="HV2526" s="14"/>
      <c r="HW2526" s="14"/>
      <c r="HX2526" s="14"/>
      <c r="HY2526" s="14"/>
      <c r="HZ2526" s="14"/>
      <c r="IA2526" s="14"/>
      <c r="IB2526" s="14"/>
      <c r="IC2526" s="14"/>
      <c r="ID2526" s="14"/>
      <c r="IE2526" s="14"/>
      <c r="IF2526" s="14"/>
      <c r="IG2526" s="14"/>
      <c r="IH2526" s="14"/>
      <c r="II2526" s="14"/>
      <c r="IJ2526" s="14"/>
      <c r="IK2526" s="14"/>
      <c r="IL2526" s="14"/>
      <c r="IM2526" s="14"/>
      <c r="IN2526" s="14"/>
      <c r="IO2526" s="14"/>
      <c r="IP2526" s="14"/>
      <c r="IQ2526" s="14"/>
      <c r="IR2526" s="14"/>
      <c r="IS2526" s="14"/>
      <c r="IT2526" s="14"/>
    </row>
    <row r="2527" spans="1:254" ht="40.5" x14ac:dyDescent="0.2">
      <c r="A2527" s="2">
        <v>501045</v>
      </c>
      <c r="B2527" s="4"/>
      <c r="C2527" s="5" t="s">
        <v>2296</v>
      </c>
      <c r="D2527" s="3">
        <v>75</v>
      </c>
      <c r="E2527" s="11">
        <v>75</v>
      </c>
      <c r="F2527" s="3"/>
      <c r="G2527" s="2">
        <v>3</v>
      </c>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C2527" s="14"/>
      <c r="AD2527" s="14"/>
      <c r="AE2527" s="14"/>
      <c r="AF2527" s="14"/>
      <c r="AG2527" s="14"/>
      <c r="AH2527" s="14"/>
      <c r="AI2527" s="14"/>
      <c r="AJ2527" s="14"/>
      <c r="AK2527" s="14"/>
      <c r="AL2527" s="14"/>
      <c r="AM2527" s="14"/>
      <c r="AN2527" s="14"/>
      <c r="AO2527" s="14"/>
      <c r="AP2527" s="14"/>
      <c r="AQ2527" s="14"/>
      <c r="AR2527" s="14"/>
      <c r="AS2527" s="14"/>
      <c r="AT2527" s="14"/>
      <c r="AU2527" s="14"/>
      <c r="AV2527" s="14"/>
      <c r="AW2527" s="14"/>
      <c r="AX2527" s="14"/>
      <c r="AY2527" s="14"/>
      <c r="AZ2527" s="14"/>
      <c r="BA2527" s="14"/>
      <c r="BB2527" s="14"/>
      <c r="BC2527" s="14"/>
      <c r="BD2527" s="14"/>
      <c r="BE2527" s="14"/>
      <c r="BF2527" s="14"/>
      <c r="BG2527" s="14"/>
      <c r="BH2527" s="14"/>
      <c r="BI2527" s="14"/>
      <c r="BJ2527" s="14"/>
      <c r="BK2527" s="14"/>
      <c r="BL2527" s="14"/>
      <c r="BM2527" s="14"/>
      <c r="BN2527" s="14"/>
      <c r="BO2527" s="14"/>
      <c r="BP2527" s="14"/>
      <c r="BQ2527" s="14"/>
      <c r="BR2527" s="14"/>
      <c r="BS2527" s="14"/>
      <c r="BT2527" s="14"/>
      <c r="BU2527" s="14"/>
      <c r="BV2527" s="14"/>
      <c r="BW2527" s="14"/>
      <c r="BX2527" s="14"/>
      <c r="BY2527" s="14"/>
      <c r="BZ2527" s="14"/>
      <c r="CA2527" s="14"/>
      <c r="CB2527" s="14"/>
      <c r="CC2527" s="14"/>
      <c r="CD2527" s="14"/>
      <c r="CE2527" s="14"/>
      <c r="CF2527" s="14"/>
      <c r="CG2527" s="14"/>
      <c r="CH2527" s="14"/>
      <c r="CI2527" s="14"/>
      <c r="CJ2527" s="14"/>
      <c r="CK2527" s="14"/>
      <c r="CL2527" s="14"/>
      <c r="CM2527" s="14"/>
      <c r="CN2527" s="14"/>
      <c r="CO2527" s="14"/>
      <c r="CP2527" s="14"/>
      <c r="CQ2527" s="14"/>
      <c r="CR2527" s="14"/>
      <c r="CS2527" s="14"/>
      <c r="CT2527" s="14"/>
      <c r="CU2527" s="14"/>
      <c r="CV2527" s="14"/>
      <c r="CW2527" s="14"/>
      <c r="CX2527" s="14"/>
      <c r="CY2527" s="14"/>
      <c r="CZ2527" s="14"/>
      <c r="DA2527" s="14"/>
      <c r="DB2527" s="14"/>
      <c r="DC2527" s="14"/>
      <c r="DD2527" s="14"/>
      <c r="DE2527" s="14"/>
      <c r="DF2527" s="14"/>
      <c r="DG2527" s="14"/>
      <c r="DH2527" s="14"/>
      <c r="DI2527" s="14"/>
      <c r="DJ2527" s="14"/>
      <c r="DK2527" s="14"/>
      <c r="DL2527" s="14"/>
      <c r="DM2527" s="14"/>
      <c r="DN2527" s="14"/>
      <c r="DO2527" s="14"/>
      <c r="DP2527" s="14"/>
      <c r="DQ2527" s="14"/>
      <c r="DR2527" s="14"/>
      <c r="DS2527" s="14"/>
      <c r="DT2527" s="14"/>
      <c r="DU2527" s="14"/>
      <c r="DV2527" s="14"/>
      <c r="DW2527" s="14"/>
      <c r="DX2527" s="14"/>
      <c r="DY2527" s="14"/>
      <c r="DZ2527" s="14"/>
      <c r="EA2527" s="14"/>
      <c r="EB2527" s="14"/>
      <c r="EC2527" s="14"/>
      <c r="ED2527" s="14"/>
      <c r="EE2527" s="14"/>
      <c r="EF2527" s="14"/>
      <c r="EG2527" s="14"/>
      <c r="EH2527" s="14"/>
      <c r="EI2527" s="14"/>
      <c r="EJ2527" s="14"/>
      <c r="EK2527" s="14"/>
      <c r="EL2527" s="14"/>
      <c r="EM2527" s="14"/>
      <c r="EN2527" s="14"/>
      <c r="EO2527" s="14"/>
      <c r="EP2527" s="14"/>
      <c r="EQ2527" s="14"/>
      <c r="ER2527" s="14"/>
      <c r="ES2527" s="14"/>
      <c r="ET2527" s="14"/>
      <c r="EU2527" s="14"/>
      <c r="EV2527" s="14"/>
      <c r="EW2527" s="14"/>
      <c r="EX2527" s="14"/>
      <c r="EY2527" s="14"/>
      <c r="EZ2527" s="14"/>
      <c r="FA2527" s="14"/>
      <c r="FB2527" s="14"/>
      <c r="FC2527" s="14"/>
      <c r="FD2527" s="14"/>
      <c r="FE2527" s="14"/>
      <c r="FF2527" s="14"/>
      <c r="FG2527" s="14"/>
      <c r="FH2527" s="14"/>
      <c r="FI2527" s="14"/>
      <c r="FJ2527" s="14"/>
      <c r="FK2527" s="14"/>
      <c r="FL2527" s="14"/>
      <c r="FM2527" s="14"/>
      <c r="FN2527" s="14"/>
      <c r="FO2527" s="14"/>
      <c r="FP2527" s="14"/>
      <c r="FQ2527" s="14"/>
      <c r="FR2527" s="14"/>
      <c r="FS2527" s="14"/>
      <c r="FT2527" s="14"/>
      <c r="FU2527" s="14"/>
      <c r="FV2527" s="14"/>
      <c r="FW2527" s="14"/>
      <c r="FX2527" s="14"/>
      <c r="FY2527" s="14"/>
      <c r="FZ2527" s="14"/>
      <c r="GA2527" s="14"/>
      <c r="GB2527" s="14"/>
      <c r="GC2527" s="14"/>
      <c r="GD2527" s="14"/>
      <c r="GE2527" s="14"/>
      <c r="GF2527" s="14"/>
      <c r="GG2527" s="14"/>
      <c r="GH2527" s="14"/>
      <c r="GI2527" s="14"/>
      <c r="GJ2527" s="14"/>
      <c r="GK2527" s="14"/>
      <c r="GL2527" s="14"/>
      <c r="GM2527" s="14"/>
      <c r="GN2527" s="14"/>
      <c r="GO2527" s="14"/>
      <c r="GP2527" s="14"/>
      <c r="GQ2527" s="14"/>
      <c r="GR2527" s="14"/>
      <c r="GS2527" s="14"/>
      <c r="GT2527" s="14"/>
      <c r="GU2527" s="14"/>
      <c r="GV2527" s="14"/>
      <c r="GW2527" s="14"/>
      <c r="GX2527" s="14"/>
      <c r="GY2527" s="14"/>
      <c r="GZ2527" s="14"/>
      <c r="HA2527" s="14"/>
      <c r="HB2527" s="14"/>
      <c r="HC2527" s="14"/>
      <c r="HD2527" s="14"/>
      <c r="HE2527" s="14"/>
      <c r="HF2527" s="14"/>
      <c r="HG2527" s="14"/>
      <c r="HH2527" s="14"/>
      <c r="HI2527" s="14"/>
      <c r="HJ2527" s="14"/>
      <c r="HK2527" s="14"/>
      <c r="HL2527" s="14"/>
      <c r="HM2527" s="14"/>
      <c r="HN2527" s="14"/>
      <c r="HO2527" s="14"/>
      <c r="HP2527" s="14"/>
      <c r="HQ2527" s="14"/>
      <c r="HR2527" s="14"/>
      <c r="HS2527" s="14"/>
      <c r="HT2527" s="14"/>
      <c r="HU2527" s="14"/>
      <c r="HV2527" s="14"/>
      <c r="HW2527" s="14"/>
      <c r="HX2527" s="14"/>
      <c r="HY2527" s="14"/>
      <c r="HZ2527" s="14"/>
      <c r="IA2527" s="14"/>
      <c r="IB2527" s="14"/>
      <c r="IC2527" s="14"/>
      <c r="ID2527" s="14"/>
      <c r="IE2527" s="14"/>
      <c r="IF2527" s="14"/>
      <c r="IG2527" s="14"/>
      <c r="IH2527" s="14"/>
      <c r="II2527" s="14"/>
      <c r="IJ2527" s="14"/>
      <c r="IK2527" s="14"/>
      <c r="IL2527" s="14"/>
      <c r="IM2527" s="14"/>
      <c r="IN2527" s="14"/>
      <c r="IO2527" s="14"/>
      <c r="IP2527" s="14"/>
      <c r="IQ2527" s="14"/>
      <c r="IR2527" s="14"/>
      <c r="IS2527" s="14"/>
      <c r="IT2527" s="14"/>
    </row>
    <row r="2528" spans="1:254" x14ac:dyDescent="0.2">
      <c r="A2528" s="12">
        <v>501050</v>
      </c>
      <c r="B2528" s="4"/>
      <c r="C2528" s="13" t="s">
        <v>2297</v>
      </c>
      <c r="D2528" s="11">
        <v>29</v>
      </c>
      <c r="E2528" s="11">
        <v>29</v>
      </c>
      <c r="F2528" s="11"/>
      <c r="G2528" s="12">
        <v>3</v>
      </c>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C2528" s="14"/>
      <c r="AD2528" s="14"/>
      <c r="AE2528" s="14"/>
      <c r="AF2528" s="14"/>
      <c r="AG2528" s="14"/>
      <c r="AH2528" s="14"/>
      <c r="AI2528" s="14"/>
      <c r="AJ2528" s="14"/>
      <c r="AK2528" s="14"/>
      <c r="AL2528" s="14"/>
      <c r="AM2528" s="14"/>
      <c r="AN2528" s="14"/>
      <c r="AO2528" s="14"/>
      <c r="AP2528" s="14"/>
      <c r="AQ2528" s="14"/>
      <c r="AR2528" s="14"/>
      <c r="AS2528" s="14"/>
      <c r="AT2528" s="14"/>
      <c r="AU2528" s="14"/>
      <c r="AV2528" s="14"/>
      <c r="AW2528" s="14"/>
      <c r="AX2528" s="14"/>
      <c r="AY2528" s="14"/>
      <c r="AZ2528" s="14"/>
      <c r="BA2528" s="14"/>
      <c r="BB2528" s="14"/>
      <c r="BC2528" s="14"/>
      <c r="BD2528" s="14"/>
      <c r="BE2528" s="14"/>
      <c r="BF2528" s="14"/>
      <c r="BG2528" s="14"/>
      <c r="BH2528" s="14"/>
      <c r="BI2528" s="14"/>
      <c r="BJ2528" s="14"/>
      <c r="BK2528" s="14"/>
      <c r="BL2528" s="14"/>
      <c r="BM2528" s="14"/>
      <c r="BN2528" s="14"/>
      <c r="BO2528" s="14"/>
      <c r="BP2528" s="14"/>
      <c r="BQ2528" s="14"/>
      <c r="BR2528" s="14"/>
      <c r="BS2528" s="14"/>
      <c r="BT2528" s="14"/>
      <c r="BU2528" s="14"/>
      <c r="BV2528" s="14"/>
      <c r="BW2528" s="14"/>
      <c r="BX2528" s="14"/>
      <c r="BY2528" s="14"/>
      <c r="BZ2528" s="14"/>
      <c r="CA2528" s="14"/>
      <c r="CB2528" s="14"/>
      <c r="CC2528" s="14"/>
      <c r="CD2528" s="14"/>
      <c r="CE2528" s="14"/>
      <c r="CF2528" s="14"/>
      <c r="CG2528" s="14"/>
      <c r="CH2528" s="14"/>
      <c r="CI2528" s="14"/>
      <c r="CJ2528" s="14"/>
      <c r="CK2528" s="14"/>
      <c r="CL2528" s="14"/>
      <c r="CM2528" s="14"/>
      <c r="CN2528" s="14"/>
      <c r="CO2528" s="14"/>
      <c r="CP2528" s="14"/>
      <c r="CQ2528" s="14"/>
      <c r="CR2528" s="14"/>
      <c r="CS2528" s="14"/>
      <c r="CT2528" s="14"/>
      <c r="CU2528" s="14"/>
      <c r="CV2528" s="14"/>
      <c r="CW2528" s="14"/>
      <c r="CX2528" s="14"/>
      <c r="CY2528" s="14"/>
      <c r="CZ2528" s="14"/>
      <c r="DA2528" s="14"/>
      <c r="DB2528" s="14"/>
      <c r="DC2528" s="14"/>
      <c r="DD2528" s="14"/>
      <c r="DE2528" s="14"/>
      <c r="DF2528" s="14"/>
      <c r="DG2528" s="14"/>
      <c r="DH2528" s="14"/>
      <c r="DI2528" s="14"/>
      <c r="DJ2528" s="14"/>
      <c r="DK2528" s="14"/>
      <c r="DL2528" s="14"/>
      <c r="DM2528" s="14"/>
      <c r="DN2528" s="14"/>
      <c r="DO2528" s="14"/>
      <c r="DP2528" s="14"/>
      <c r="DQ2528" s="14"/>
      <c r="DR2528" s="14"/>
      <c r="DS2528" s="14"/>
      <c r="DT2528" s="14"/>
      <c r="DU2528" s="14"/>
      <c r="DV2528" s="14"/>
      <c r="DW2528" s="14"/>
      <c r="DX2528" s="14"/>
      <c r="DY2528" s="14"/>
      <c r="DZ2528" s="14"/>
      <c r="EA2528" s="14"/>
      <c r="EB2528" s="14"/>
      <c r="EC2528" s="14"/>
      <c r="ED2528" s="14"/>
      <c r="EE2528" s="14"/>
      <c r="EF2528" s="14"/>
      <c r="EG2528" s="14"/>
      <c r="EH2528" s="14"/>
      <c r="EI2528" s="14"/>
      <c r="EJ2528" s="14"/>
      <c r="EK2528" s="14"/>
      <c r="EL2528" s="14"/>
      <c r="EM2528" s="14"/>
      <c r="EN2528" s="14"/>
      <c r="EO2528" s="14"/>
      <c r="EP2528" s="14"/>
      <c r="EQ2528" s="14"/>
      <c r="ER2528" s="14"/>
      <c r="ES2528" s="14"/>
      <c r="ET2528" s="14"/>
      <c r="EU2528" s="14"/>
      <c r="EV2528" s="14"/>
      <c r="EW2528" s="14"/>
      <c r="EX2528" s="14"/>
      <c r="EY2528" s="14"/>
      <c r="EZ2528" s="14"/>
      <c r="FA2528" s="14"/>
      <c r="FB2528" s="14"/>
      <c r="FC2528" s="14"/>
      <c r="FD2528" s="14"/>
      <c r="FE2528" s="14"/>
      <c r="FF2528" s="14"/>
      <c r="FG2528" s="14"/>
      <c r="FH2528" s="14"/>
      <c r="FI2528" s="14"/>
      <c r="FJ2528" s="14"/>
      <c r="FK2528" s="14"/>
      <c r="FL2528" s="14"/>
      <c r="FM2528" s="14"/>
      <c r="FN2528" s="14"/>
      <c r="FO2528" s="14"/>
      <c r="FP2528" s="14"/>
      <c r="FQ2528" s="14"/>
      <c r="FR2528" s="14"/>
      <c r="FS2528" s="14"/>
      <c r="FT2528" s="14"/>
      <c r="FU2528" s="14"/>
      <c r="FV2528" s="14"/>
      <c r="FW2528" s="14"/>
      <c r="FX2528" s="14"/>
      <c r="FY2528" s="14"/>
      <c r="FZ2528" s="14"/>
      <c r="GA2528" s="14"/>
      <c r="GB2528" s="14"/>
      <c r="GC2528" s="14"/>
      <c r="GD2528" s="14"/>
      <c r="GE2528" s="14"/>
      <c r="GF2528" s="14"/>
      <c r="GG2528" s="14"/>
      <c r="GH2528" s="14"/>
      <c r="GI2528" s="14"/>
      <c r="GJ2528" s="14"/>
      <c r="GK2528" s="14"/>
      <c r="GL2528" s="14"/>
      <c r="GM2528" s="14"/>
      <c r="GN2528" s="14"/>
      <c r="GO2528" s="14"/>
      <c r="GP2528" s="14"/>
      <c r="GQ2528" s="14"/>
      <c r="GR2528" s="14"/>
      <c r="GS2528" s="14"/>
      <c r="GT2528" s="14"/>
      <c r="GU2528" s="14"/>
      <c r="GV2528" s="14"/>
      <c r="GW2528" s="14"/>
      <c r="GX2528" s="14"/>
      <c r="GY2528" s="14"/>
      <c r="GZ2528" s="14"/>
      <c r="HA2528" s="14"/>
      <c r="HB2528" s="14"/>
      <c r="HC2528" s="14"/>
      <c r="HD2528" s="14"/>
      <c r="HE2528" s="14"/>
      <c r="HF2528" s="14"/>
      <c r="HG2528" s="14"/>
      <c r="HH2528" s="14"/>
      <c r="HI2528" s="14"/>
      <c r="HJ2528" s="14"/>
      <c r="HK2528" s="14"/>
      <c r="HL2528" s="14"/>
      <c r="HM2528" s="14"/>
      <c r="HN2528" s="14"/>
      <c r="HO2528" s="14"/>
      <c r="HP2528" s="14"/>
      <c r="HQ2528" s="14"/>
      <c r="HR2528" s="14"/>
      <c r="HS2528" s="14"/>
      <c r="HT2528" s="14"/>
      <c r="HU2528" s="14"/>
      <c r="HV2528" s="14"/>
      <c r="HW2528" s="14"/>
      <c r="HX2528" s="14"/>
      <c r="HY2528" s="14"/>
      <c r="HZ2528" s="14"/>
      <c r="IA2528" s="14"/>
      <c r="IB2528" s="14"/>
      <c r="IC2528" s="14"/>
      <c r="ID2528" s="14"/>
      <c r="IE2528" s="14"/>
      <c r="IF2528" s="14"/>
      <c r="IG2528" s="14"/>
      <c r="IH2528" s="14"/>
      <c r="II2528" s="14"/>
      <c r="IJ2528" s="14"/>
      <c r="IK2528" s="14"/>
      <c r="IL2528" s="14"/>
      <c r="IM2528" s="14"/>
      <c r="IN2528" s="14"/>
      <c r="IO2528" s="14"/>
      <c r="IP2528" s="14"/>
      <c r="IQ2528" s="14"/>
      <c r="IR2528" s="14"/>
      <c r="IS2528" s="14"/>
      <c r="IT2528" s="14"/>
    </row>
    <row r="2529" spans="1:254" x14ac:dyDescent="0.2">
      <c r="A2529" s="12">
        <v>501055</v>
      </c>
      <c r="B2529" s="4"/>
      <c r="C2529" s="21" t="s">
        <v>97</v>
      </c>
      <c r="D2529" s="11"/>
      <c r="E2529" s="11"/>
      <c r="F2529" s="11"/>
      <c r="G2529" s="12"/>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C2529" s="14"/>
      <c r="AD2529" s="14"/>
      <c r="AE2529" s="14"/>
      <c r="AF2529" s="14"/>
      <c r="AG2529" s="14"/>
      <c r="AH2529" s="14"/>
      <c r="AI2529" s="14"/>
      <c r="AJ2529" s="14"/>
      <c r="AK2529" s="14"/>
      <c r="AL2529" s="14"/>
      <c r="AM2529" s="14"/>
      <c r="AN2529" s="14"/>
      <c r="AO2529" s="14"/>
      <c r="AP2529" s="14"/>
      <c r="AQ2529" s="14"/>
      <c r="AR2529" s="14"/>
      <c r="AS2529" s="14"/>
      <c r="AT2529" s="14"/>
      <c r="AU2529" s="14"/>
      <c r="AV2529" s="14"/>
      <c r="AW2529" s="14"/>
      <c r="AX2529" s="14"/>
      <c r="AY2529" s="14"/>
      <c r="AZ2529" s="14"/>
      <c r="BA2529" s="14"/>
      <c r="BB2529" s="14"/>
      <c r="BC2529" s="14"/>
      <c r="BD2529" s="14"/>
      <c r="BE2529" s="14"/>
      <c r="BF2529" s="14"/>
      <c r="BG2529" s="14"/>
      <c r="BH2529" s="14"/>
      <c r="BI2529" s="14"/>
      <c r="BJ2529" s="14"/>
      <c r="BK2529" s="14"/>
      <c r="BL2529" s="14"/>
      <c r="BM2529" s="14"/>
      <c r="BN2529" s="14"/>
      <c r="BO2529" s="14"/>
      <c r="BP2529" s="14"/>
      <c r="BQ2529" s="14"/>
      <c r="BR2529" s="14"/>
      <c r="BS2529" s="14"/>
      <c r="BT2529" s="14"/>
      <c r="BU2529" s="14"/>
      <c r="BV2529" s="14"/>
      <c r="BW2529" s="14"/>
      <c r="BX2529" s="14"/>
      <c r="BY2529" s="14"/>
      <c r="BZ2529" s="14"/>
      <c r="CA2529" s="14"/>
      <c r="CB2529" s="14"/>
      <c r="CC2529" s="14"/>
      <c r="CD2529" s="14"/>
      <c r="CE2529" s="14"/>
      <c r="CF2529" s="14"/>
      <c r="CG2529" s="14"/>
      <c r="CH2529" s="14"/>
      <c r="CI2529" s="14"/>
      <c r="CJ2529" s="14"/>
      <c r="CK2529" s="14"/>
      <c r="CL2529" s="14"/>
      <c r="CM2529" s="14"/>
      <c r="CN2529" s="14"/>
      <c r="CO2529" s="14"/>
      <c r="CP2529" s="14"/>
      <c r="CQ2529" s="14"/>
      <c r="CR2529" s="14"/>
      <c r="CS2529" s="14"/>
      <c r="CT2529" s="14"/>
      <c r="CU2529" s="14"/>
      <c r="CV2529" s="14"/>
      <c r="CW2529" s="14"/>
      <c r="CX2529" s="14"/>
      <c r="CY2529" s="14"/>
      <c r="CZ2529" s="14"/>
      <c r="DA2529" s="14"/>
      <c r="DB2529" s="14"/>
      <c r="DC2529" s="14"/>
      <c r="DD2529" s="14"/>
      <c r="DE2529" s="14"/>
      <c r="DF2529" s="14"/>
      <c r="DG2529" s="14"/>
      <c r="DH2529" s="14"/>
      <c r="DI2529" s="14"/>
      <c r="DJ2529" s="14"/>
      <c r="DK2529" s="14"/>
      <c r="DL2529" s="14"/>
      <c r="DM2529" s="14"/>
      <c r="DN2529" s="14"/>
      <c r="DO2529" s="14"/>
      <c r="DP2529" s="14"/>
      <c r="DQ2529" s="14"/>
      <c r="DR2529" s="14"/>
      <c r="DS2529" s="14"/>
      <c r="DT2529" s="14"/>
      <c r="DU2529" s="14"/>
      <c r="DV2529" s="14"/>
      <c r="DW2529" s="14"/>
      <c r="DX2529" s="14"/>
      <c r="DY2529" s="14"/>
      <c r="DZ2529" s="14"/>
      <c r="EA2529" s="14"/>
      <c r="EB2529" s="14"/>
      <c r="EC2529" s="14"/>
      <c r="ED2529" s="14"/>
      <c r="EE2529" s="14"/>
      <c r="EF2529" s="14"/>
      <c r="EG2529" s="14"/>
      <c r="EH2529" s="14"/>
      <c r="EI2529" s="14"/>
      <c r="EJ2529" s="14"/>
      <c r="EK2529" s="14"/>
      <c r="EL2529" s="14"/>
      <c r="EM2529" s="14"/>
      <c r="EN2529" s="14"/>
      <c r="EO2529" s="14"/>
      <c r="EP2529" s="14"/>
      <c r="EQ2529" s="14"/>
      <c r="ER2529" s="14"/>
      <c r="ES2529" s="14"/>
      <c r="ET2529" s="14"/>
      <c r="EU2529" s="14"/>
      <c r="EV2529" s="14"/>
      <c r="EW2529" s="14"/>
      <c r="EX2529" s="14"/>
      <c r="EY2529" s="14"/>
      <c r="EZ2529" s="14"/>
      <c r="FA2529" s="14"/>
      <c r="FB2529" s="14"/>
      <c r="FC2529" s="14"/>
      <c r="FD2529" s="14"/>
      <c r="FE2529" s="14"/>
      <c r="FF2529" s="14"/>
      <c r="FG2529" s="14"/>
      <c r="FH2529" s="14"/>
      <c r="FI2529" s="14"/>
      <c r="FJ2529" s="14"/>
      <c r="FK2529" s="14"/>
      <c r="FL2529" s="14"/>
      <c r="FM2529" s="14"/>
      <c r="FN2529" s="14"/>
      <c r="FO2529" s="14"/>
      <c r="FP2529" s="14"/>
      <c r="FQ2529" s="14"/>
      <c r="FR2529" s="14"/>
      <c r="FS2529" s="14"/>
      <c r="FT2529" s="14"/>
      <c r="FU2529" s="14"/>
      <c r="FV2529" s="14"/>
      <c r="FW2529" s="14"/>
      <c r="FX2529" s="14"/>
      <c r="FY2529" s="14"/>
      <c r="FZ2529" s="14"/>
      <c r="GA2529" s="14"/>
      <c r="GB2529" s="14"/>
      <c r="GC2529" s="14"/>
      <c r="GD2529" s="14"/>
      <c r="GE2529" s="14"/>
      <c r="GF2529" s="14"/>
      <c r="GG2529" s="14"/>
      <c r="GH2529" s="14"/>
      <c r="GI2529" s="14"/>
      <c r="GJ2529" s="14"/>
      <c r="GK2529" s="14"/>
      <c r="GL2529" s="14"/>
      <c r="GM2529" s="14"/>
      <c r="GN2529" s="14"/>
      <c r="GO2529" s="14"/>
      <c r="GP2529" s="14"/>
      <c r="GQ2529" s="14"/>
      <c r="GR2529" s="14"/>
      <c r="GS2529" s="14"/>
      <c r="GT2529" s="14"/>
      <c r="GU2529" s="14"/>
      <c r="GV2529" s="14"/>
      <c r="GW2529" s="14"/>
      <c r="GX2529" s="14"/>
      <c r="GY2529" s="14"/>
      <c r="GZ2529" s="14"/>
      <c r="HA2529" s="14"/>
      <c r="HB2529" s="14"/>
      <c r="HC2529" s="14"/>
      <c r="HD2529" s="14"/>
      <c r="HE2529" s="14"/>
      <c r="HF2529" s="14"/>
      <c r="HG2529" s="14"/>
      <c r="HH2529" s="14"/>
      <c r="HI2529" s="14"/>
      <c r="HJ2529" s="14"/>
      <c r="HK2529" s="14"/>
      <c r="HL2529" s="14"/>
      <c r="HM2529" s="14"/>
      <c r="HN2529" s="14"/>
      <c r="HO2529" s="14"/>
      <c r="HP2529" s="14"/>
      <c r="HQ2529" s="14"/>
      <c r="HR2529" s="14"/>
      <c r="HS2529" s="14"/>
      <c r="HT2529" s="14"/>
      <c r="HU2529" s="14"/>
      <c r="HV2529" s="14"/>
      <c r="HW2529" s="14"/>
      <c r="HX2529" s="14"/>
      <c r="HY2529" s="14"/>
      <c r="HZ2529" s="14"/>
      <c r="IA2529" s="14"/>
      <c r="IB2529" s="14"/>
      <c r="IC2529" s="14"/>
      <c r="ID2529" s="14"/>
      <c r="IE2529" s="14"/>
      <c r="IF2529" s="14"/>
      <c r="IG2529" s="14"/>
      <c r="IH2529" s="14"/>
      <c r="II2529" s="14"/>
      <c r="IJ2529" s="14"/>
      <c r="IK2529" s="14"/>
      <c r="IL2529" s="14"/>
      <c r="IM2529" s="14"/>
      <c r="IN2529" s="14"/>
      <c r="IO2529" s="14"/>
      <c r="IP2529" s="14"/>
      <c r="IQ2529" s="14"/>
      <c r="IR2529" s="14"/>
      <c r="IS2529" s="14"/>
      <c r="IT2529" s="14"/>
    </row>
    <row r="2530" spans="1:254" ht="60.75" x14ac:dyDescent="0.2">
      <c r="A2530" s="2">
        <v>501060</v>
      </c>
      <c r="B2530" s="4"/>
      <c r="C2530" s="5" t="s">
        <v>2298</v>
      </c>
      <c r="D2530" s="3">
        <v>80</v>
      </c>
      <c r="E2530" s="11">
        <v>80</v>
      </c>
      <c r="F2530" s="3"/>
      <c r="G2530" s="2">
        <v>3</v>
      </c>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C2530" s="14"/>
      <c r="AD2530" s="14"/>
      <c r="AE2530" s="14"/>
      <c r="AF2530" s="14"/>
      <c r="AG2530" s="14"/>
      <c r="AH2530" s="14"/>
      <c r="AI2530" s="14"/>
      <c r="AJ2530" s="14"/>
      <c r="AK2530" s="14"/>
      <c r="AL2530" s="14"/>
      <c r="AM2530" s="14"/>
      <c r="AN2530" s="14"/>
      <c r="AO2530" s="14"/>
      <c r="AP2530" s="14"/>
      <c r="AQ2530" s="14"/>
      <c r="AR2530" s="14"/>
      <c r="AS2530" s="14"/>
      <c r="AT2530" s="14"/>
      <c r="AU2530" s="14"/>
      <c r="AV2530" s="14"/>
      <c r="AW2530" s="14"/>
      <c r="AX2530" s="14"/>
      <c r="AY2530" s="14"/>
      <c r="AZ2530" s="14"/>
      <c r="BA2530" s="14"/>
      <c r="BB2530" s="14"/>
      <c r="BC2530" s="14"/>
      <c r="BD2530" s="14"/>
      <c r="BE2530" s="14"/>
      <c r="BF2530" s="14"/>
      <c r="BG2530" s="14"/>
      <c r="BH2530" s="14"/>
      <c r="BI2530" s="14"/>
      <c r="BJ2530" s="14"/>
      <c r="BK2530" s="14"/>
      <c r="BL2530" s="14"/>
      <c r="BM2530" s="14"/>
      <c r="BN2530" s="14"/>
      <c r="BO2530" s="14"/>
      <c r="BP2530" s="14"/>
      <c r="BQ2530" s="14"/>
      <c r="BR2530" s="14"/>
      <c r="BS2530" s="14"/>
      <c r="BT2530" s="14"/>
      <c r="BU2530" s="14"/>
      <c r="BV2530" s="14"/>
      <c r="BW2530" s="14"/>
      <c r="BX2530" s="14"/>
      <c r="BY2530" s="14"/>
      <c r="BZ2530" s="14"/>
      <c r="CA2530" s="14"/>
      <c r="CB2530" s="14"/>
      <c r="CC2530" s="14"/>
      <c r="CD2530" s="14"/>
      <c r="CE2530" s="14"/>
      <c r="CF2530" s="14"/>
      <c r="CG2530" s="14"/>
      <c r="CH2530" s="14"/>
      <c r="CI2530" s="14"/>
      <c r="CJ2530" s="14"/>
      <c r="CK2530" s="14"/>
      <c r="CL2530" s="14"/>
      <c r="CM2530" s="14"/>
      <c r="CN2530" s="14"/>
      <c r="CO2530" s="14"/>
      <c r="CP2530" s="14"/>
      <c r="CQ2530" s="14"/>
      <c r="CR2530" s="14"/>
      <c r="CS2530" s="14"/>
      <c r="CT2530" s="14"/>
      <c r="CU2530" s="14"/>
      <c r="CV2530" s="14"/>
      <c r="CW2530" s="14"/>
      <c r="CX2530" s="14"/>
      <c r="CY2530" s="14"/>
      <c r="CZ2530" s="14"/>
      <c r="DA2530" s="14"/>
      <c r="DB2530" s="14"/>
      <c r="DC2530" s="14"/>
      <c r="DD2530" s="14"/>
      <c r="DE2530" s="14"/>
      <c r="DF2530" s="14"/>
      <c r="DG2530" s="14"/>
      <c r="DH2530" s="14"/>
      <c r="DI2530" s="14"/>
      <c r="DJ2530" s="14"/>
      <c r="DK2530" s="14"/>
      <c r="DL2530" s="14"/>
      <c r="DM2530" s="14"/>
      <c r="DN2530" s="14"/>
      <c r="DO2530" s="14"/>
      <c r="DP2530" s="14"/>
      <c r="DQ2530" s="14"/>
      <c r="DR2530" s="14"/>
      <c r="DS2530" s="14"/>
      <c r="DT2530" s="14"/>
      <c r="DU2530" s="14"/>
      <c r="DV2530" s="14"/>
      <c r="DW2530" s="14"/>
      <c r="DX2530" s="14"/>
      <c r="DY2530" s="14"/>
      <c r="DZ2530" s="14"/>
      <c r="EA2530" s="14"/>
      <c r="EB2530" s="14"/>
      <c r="EC2530" s="14"/>
      <c r="ED2530" s="14"/>
      <c r="EE2530" s="14"/>
      <c r="EF2530" s="14"/>
      <c r="EG2530" s="14"/>
      <c r="EH2530" s="14"/>
      <c r="EI2530" s="14"/>
      <c r="EJ2530" s="14"/>
      <c r="EK2530" s="14"/>
      <c r="EL2530" s="14"/>
      <c r="EM2530" s="14"/>
      <c r="EN2530" s="14"/>
      <c r="EO2530" s="14"/>
      <c r="EP2530" s="14"/>
      <c r="EQ2530" s="14"/>
      <c r="ER2530" s="14"/>
      <c r="ES2530" s="14"/>
      <c r="ET2530" s="14"/>
      <c r="EU2530" s="14"/>
      <c r="EV2530" s="14"/>
      <c r="EW2530" s="14"/>
      <c r="EX2530" s="14"/>
      <c r="EY2530" s="14"/>
      <c r="EZ2530" s="14"/>
      <c r="FA2530" s="14"/>
      <c r="FB2530" s="14"/>
      <c r="FC2530" s="14"/>
      <c r="FD2530" s="14"/>
      <c r="FE2530" s="14"/>
      <c r="FF2530" s="14"/>
      <c r="FG2530" s="14"/>
      <c r="FH2530" s="14"/>
      <c r="FI2530" s="14"/>
      <c r="FJ2530" s="14"/>
      <c r="FK2530" s="14"/>
      <c r="FL2530" s="14"/>
      <c r="FM2530" s="14"/>
      <c r="FN2530" s="14"/>
      <c r="FO2530" s="14"/>
      <c r="FP2530" s="14"/>
      <c r="FQ2530" s="14"/>
      <c r="FR2530" s="14"/>
      <c r="FS2530" s="14"/>
      <c r="FT2530" s="14"/>
      <c r="FU2530" s="14"/>
      <c r="FV2530" s="14"/>
      <c r="FW2530" s="14"/>
      <c r="FX2530" s="14"/>
      <c r="FY2530" s="14"/>
      <c r="FZ2530" s="14"/>
      <c r="GA2530" s="14"/>
      <c r="GB2530" s="14"/>
      <c r="GC2530" s="14"/>
      <c r="GD2530" s="14"/>
      <c r="GE2530" s="14"/>
      <c r="GF2530" s="14"/>
      <c r="GG2530" s="14"/>
      <c r="GH2530" s="14"/>
      <c r="GI2530" s="14"/>
      <c r="GJ2530" s="14"/>
      <c r="GK2530" s="14"/>
      <c r="GL2530" s="14"/>
      <c r="GM2530" s="14"/>
      <c r="GN2530" s="14"/>
      <c r="GO2530" s="14"/>
      <c r="GP2530" s="14"/>
      <c r="GQ2530" s="14"/>
      <c r="GR2530" s="14"/>
      <c r="GS2530" s="14"/>
      <c r="GT2530" s="14"/>
      <c r="GU2530" s="14"/>
      <c r="GV2530" s="14"/>
      <c r="GW2530" s="14"/>
      <c r="GX2530" s="14"/>
      <c r="GY2530" s="14"/>
      <c r="GZ2530" s="14"/>
      <c r="HA2530" s="14"/>
      <c r="HB2530" s="14"/>
      <c r="HC2530" s="14"/>
      <c r="HD2530" s="14"/>
      <c r="HE2530" s="14"/>
      <c r="HF2530" s="14"/>
      <c r="HG2530" s="14"/>
      <c r="HH2530" s="14"/>
      <c r="HI2530" s="14"/>
      <c r="HJ2530" s="14"/>
      <c r="HK2530" s="14"/>
      <c r="HL2530" s="14"/>
      <c r="HM2530" s="14"/>
      <c r="HN2530" s="14"/>
      <c r="HO2530" s="14"/>
      <c r="HP2530" s="14"/>
      <c r="HQ2530" s="14"/>
      <c r="HR2530" s="14"/>
      <c r="HS2530" s="14"/>
      <c r="HT2530" s="14"/>
      <c r="HU2530" s="14"/>
      <c r="HV2530" s="14"/>
      <c r="HW2530" s="14"/>
      <c r="HX2530" s="14"/>
      <c r="HY2530" s="14"/>
      <c r="HZ2530" s="14"/>
      <c r="IA2530" s="14"/>
      <c r="IB2530" s="14"/>
      <c r="IC2530" s="14"/>
      <c r="ID2530" s="14"/>
      <c r="IE2530" s="14"/>
      <c r="IF2530" s="14"/>
      <c r="IG2530" s="14"/>
      <c r="IH2530" s="14"/>
      <c r="II2530" s="14"/>
      <c r="IJ2530" s="14"/>
      <c r="IK2530" s="14"/>
      <c r="IL2530" s="14"/>
      <c r="IM2530" s="14"/>
      <c r="IN2530" s="14"/>
      <c r="IO2530" s="14"/>
      <c r="IP2530" s="14"/>
      <c r="IQ2530" s="14"/>
      <c r="IR2530" s="14"/>
      <c r="IS2530" s="14"/>
      <c r="IT2530" s="14"/>
    </row>
    <row r="2531" spans="1:254" x14ac:dyDescent="0.2">
      <c r="A2531" s="12">
        <v>501065</v>
      </c>
      <c r="B2531" s="4"/>
      <c r="C2531" s="13" t="s">
        <v>2299</v>
      </c>
      <c r="D2531" s="11">
        <v>38</v>
      </c>
      <c r="E2531" s="11">
        <v>38</v>
      </c>
      <c r="F2531" s="11"/>
      <c r="G2531" s="12">
        <v>3</v>
      </c>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C2531" s="14"/>
      <c r="AD2531" s="14"/>
      <c r="AE2531" s="14"/>
      <c r="AF2531" s="14"/>
      <c r="AG2531" s="14"/>
      <c r="AH2531" s="14"/>
      <c r="AI2531" s="14"/>
      <c r="AJ2531" s="14"/>
      <c r="AK2531" s="14"/>
      <c r="AL2531" s="14"/>
      <c r="AM2531" s="14"/>
      <c r="AN2531" s="14"/>
      <c r="AO2531" s="14"/>
      <c r="AP2531" s="14"/>
      <c r="AQ2531" s="14"/>
      <c r="AR2531" s="14"/>
      <c r="AS2531" s="14"/>
      <c r="AT2531" s="14"/>
      <c r="AU2531" s="14"/>
      <c r="AV2531" s="14"/>
      <c r="AW2531" s="14"/>
      <c r="AX2531" s="14"/>
      <c r="AY2531" s="14"/>
      <c r="AZ2531" s="14"/>
      <c r="BA2531" s="14"/>
      <c r="BB2531" s="14"/>
      <c r="BC2531" s="14"/>
      <c r="BD2531" s="14"/>
      <c r="BE2531" s="14"/>
      <c r="BF2531" s="14"/>
      <c r="BG2531" s="14"/>
      <c r="BH2531" s="14"/>
      <c r="BI2531" s="14"/>
      <c r="BJ2531" s="14"/>
      <c r="BK2531" s="14"/>
      <c r="BL2531" s="14"/>
      <c r="BM2531" s="14"/>
      <c r="BN2531" s="14"/>
      <c r="BO2531" s="14"/>
      <c r="BP2531" s="14"/>
      <c r="BQ2531" s="14"/>
      <c r="BR2531" s="14"/>
      <c r="BS2531" s="14"/>
      <c r="BT2531" s="14"/>
      <c r="BU2531" s="14"/>
      <c r="BV2531" s="14"/>
      <c r="BW2531" s="14"/>
      <c r="BX2531" s="14"/>
      <c r="BY2531" s="14"/>
      <c r="BZ2531" s="14"/>
      <c r="CA2531" s="14"/>
      <c r="CB2531" s="14"/>
      <c r="CC2531" s="14"/>
      <c r="CD2531" s="14"/>
      <c r="CE2531" s="14"/>
      <c r="CF2531" s="14"/>
      <c r="CG2531" s="14"/>
      <c r="CH2531" s="14"/>
      <c r="CI2531" s="14"/>
      <c r="CJ2531" s="14"/>
      <c r="CK2531" s="14"/>
      <c r="CL2531" s="14"/>
      <c r="CM2531" s="14"/>
      <c r="CN2531" s="14"/>
      <c r="CO2531" s="14"/>
      <c r="CP2531" s="14"/>
      <c r="CQ2531" s="14"/>
      <c r="CR2531" s="14"/>
      <c r="CS2531" s="14"/>
      <c r="CT2531" s="14"/>
      <c r="CU2531" s="14"/>
      <c r="CV2531" s="14"/>
      <c r="CW2531" s="14"/>
      <c r="CX2531" s="14"/>
      <c r="CY2531" s="14"/>
      <c r="CZ2531" s="14"/>
      <c r="DA2531" s="14"/>
      <c r="DB2531" s="14"/>
      <c r="DC2531" s="14"/>
      <c r="DD2531" s="14"/>
      <c r="DE2531" s="14"/>
      <c r="DF2531" s="14"/>
      <c r="DG2531" s="14"/>
      <c r="DH2531" s="14"/>
      <c r="DI2531" s="14"/>
      <c r="DJ2531" s="14"/>
      <c r="DK2531" s="14"/>
      <c r="DL2531" s="14"/>
      <c r="DM2531" s="14"/>
      <c r="DN2531" s="14"/>
      <c r="DO2531" s="14"/>
      <c r="DP2531" s="14"/>
      <c r="DQ2531" s="14"/>
      <c r="DR2531" s="14"/>
      <c r="DS2531" s="14"/>
      <c r="DT2531" s="14"/>
      <c r="DU2531" s="14"/>
      <c r="DV2531" s="14"/>
      <c r="DW2531" s="14"/>
      <c r="DX2531" s="14"/>
      <c r="DY2531" s="14"/>
      <c r="DZ2531" s="14"/>
      <c r="EA2531" s="14"/>
      <c r="EB2531" s="14"/>
      <c r="EC2531" s="14"/>
      <c r="ED2531" s="14"/>
      <c r="EE2531" s="14"/>
      <c r="EF2531" s="14"/>
      <c r="EG2531" s="14"/>
      <c r="EH2531" s="14"/>
      <c r="EI2531" s="14"/>
      <c r="EJ2531" s="14"/>
      <c r="EK2531" s="14"/>
      <c r="EL2531" s="14"/>
      <c r="EM2531" s="14"/>
      <c r="EN2531" s="14"/>
      <c r="EO2531" s="14"/>
      <c r="EP2531" s="14"/>
      <c r="EQ2531" s="14"/>
      <c r="ER2531" s="14"/>
      <c r="ES2531" s="14"/>
      <c r="ET2531" s="14"/>
      <c r="EU2531" s="14"/>
      <c r="EV2531" s="14"/>
      <c r="EW2531" s="14"/>
      <c r="EX2531" s="14"/>
      <c r="EY2531" s="14"/>
      <c r="EZ2531" s="14"/>
      <c r="FA2531" s="14"/>
      <c r="FB2531" s="14"/>
      <c r="FC2531" s="14"/>
      <c r="FD2531" s="14"/>
      <c r="FE2531" s="14"/>
      <c r="FF2531" s="14"/>
      <c r="FG2531" s="14"/>
      <c r="FH2531" s="14"/>
      <c r="FI2531" s="14"/>
      <c r="FJ2531" s="14"/>
      <c r="FK2531" s="14"/>
      <c r="FL2531" s="14"/>
      <c r="FM2531" s="14"/>
      <c r="FN2531" s="14"/>
      <c r="FO2531" s="14"/>
      <c r="FP2531" s="14"/>
      <c r="FQ2531" s="14"/>
      <c r="FR2531" s="14"/>
      <c r="FS2531" s="14"/>
      <c r="FT2531" s="14"/>
      <c r="FU2531" s="14"/>
      <c r="FV2531" s="14"/>
      <c r="FW2531" s="14"/>
      <c r="FX2531" s="14"/>
      <c r="FY2531" s="14"/>
      <c r="FZ2531" s="14"/>
      <c r="GA2531" s="14"/>
      <c r="GB2531" s="14"/>
      <c r="GC2531" s="14"/>
      <c r="GD2531" s="14"/>
      <c r="GE2531" s="14"/>
      <c r="GF2531" s="14"/>
      <c r="GG2531" s="14"/>
      <c r="GH2531" s="14"/>
      <c r="GI2531" s="14"/>
      <c r="GJ2531" s="14"/>
      <c r="GK2531" s="14"/>
      <c r="GL2531" s="14"/>
      <c r="GM2531" s="14"/>
      <c r="GN2531" s="14"/>
      <c r="GO2531" s="14"/>
      <c r="GP2531" s="14"/>
      <c r="GQ2531" s="14"/>
      <c r="GR2531" s="14"/>
      <c r="GS2531" s="14"/>
      <c r="GT2531" s="14"/>
      <c r="GU2531" s="14"/>
      <c r="GV2531" s="14"/>
      <c r="GW2531" s="14"/>
      <c r="GX2531" s="14"/>
      <c r="GY2531" s="14"/>
      <c r="GZ2531" s="14"/>
      <c r="HA2531" s="14"/>
      <c r="HB2531" s="14"/>
      <c r="HC2531" s="14"/>
      <c r="HD2531" s="14"/>
      <c r="HE2531" s="14"/>
      <c r="HF2531" s="14"/>
      <c r="HG2531" s="14"/>
      <c r="HH2531" s="14"/>
      <c r="HI2531" s="14"/>
      <c r="HJ2531" s="14"/>
      <c r="HK2531" s="14"/>
      <c r="HL2531" s="14"/>
      <c r="HM2531" s="14"/>
      <c r="HN2531" s="14"/>
      <c r="HO2531" s="14"/>
      <c r="HP2531" s="14"/>
      <c r="HQ2531" s="14"/>
      <c r="HR2531" s="14"/>
      <c r="HS2531" s="14"/>
      <c r="HT2531" s="14"/>
      <c r="HU2531" s="14"/>
      <c r="HV2531" s="14"/>
      <c r="HW2531" s="14"/>
      <c r="HX2531" s="14"/>
      <c r="HY2531" s="14"/>
      <c r="HZ2531" s="14"/>
      <c r="IA2531" s="14"/>
      <c r="IB2531" s="14"/>
      <c r="IC2531" s="14"/>
      <c r="ID2531" s="14"/>
      <c r="IE2531" s="14"/>
      <c r="IF2531" s="14"/>
      <c r="IG2531" s="14"/>
      <c r="IH2531" s="14"/>
      <c r="II2531" s="14"/>
      <c r="IJ2531" s="14"/>
      <c r="IK2531" s="14"/>
      <c r="IL2531" s="14"/>
      <c r="IM2531" s="14"/>
      <c r="IN2531" s="14"/>
      <c r="IO2531" s="14"/>
      <c r="IP2531" s="14"/>
      <c r="IQ2531" s="14"/>
      <c r="IR2531" s="14"/>
      <c r="IS2531" s="14"/>
      <c r="IT2531" s="14"/>
    </row>
    <row r="2532" spans="1:254" x14ac:dyDescent="0.2">
      <c r="A2532" s="12">
        <v>501070</v>
      </c>
      <c r="B2532" s="4"/>
      <c r="C2532" s="13" t="s">
        <v>2300</v>
      </c>
      <c r="D2532" s="11">
        <v>50</v>
      </c>
      <c r="E2532" s="11">
        <v>50</v>
      </c>
      <c r="F2532" s="11"/>
      <c r="G2532" s="12">
        <v>3</v>
      </c>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C2532" s="14"/>
      <c r="AD2532" s="14"/>
      <c r="AE2532" s="14"/>
      <c r="AF2532" s="14"/>
      <c r="AG2532" s="14"/>
      <c r="AH2532" s="14"/>
      <c r="AI2532" s="14"/>
      <c r="AJ2532" s="14"/>
      <c r="AK2532" s="14"/>
      <c r="AL2532" s="14"/>
      <c r="AM2532" s="14"/>
      <c r="AN2532" s="14"/>
      <c r="AO2532" s="14"/>
      <c r="AP2532" s="14"/>
      <c r="AQ2532" s="14"/>
      <c r="AR2532" s="14"/>
      <c r="AS2532" s="14"/>
      <c r="AT2532" s="14"/>
      <c r="AU2532" s="14"/>
      <c r="AV2532" s="14"/>
      <c r="AW2532" s="14"/>
      <c r="AX2532" s="14"/>
      <c r="AY2532" s="14"/>
      <c r="AZ2532" s="14"/>
      <c r="BA2532" s="14"/>
      <c r="BB2532" s="14"/>
      <c r="BC2532" s="14"/>
      <c r="BD2532" s="14"/>
      <c r="BE2532" s="14"/>
      <c r="BF2532" s="14"/>
      <c r="BG2532" s="14"/>
      <c r="BH2532" s="14"/>
      <c r="BI2532" s="14"/>
      <c r="BJ2532" s="14"/>
      <c r="BK2532" s="14"/>
      <c r="BL2532" s="14"/>
      <c r="BM2532" s="14"/>
      <c r="BN2532" s="14"/>
      <c r="BO2532" s="14"/>
      <c r="BP2532" s="14"/>
      <c r="BQ2532" s="14"/>
      <c r="BR2532" s="14"/>
      <c r="BS2532" s="14"/>
      <c r="BT2532" s="14"/>
      <c r="BU2532" s="14"/>
      <c r="BV2532" s="14"/>
      <c r="BW2532" s="14"/>
      <c r="BX2532" s="14"/>
      <c r="BY2532" s="14"/>
      <c r="BZ2532" s="14"/>
      <c r="CA2532" s="14"/>
      <c r="CB2532" s="14"/>
      <c r="CC2532" s="14"/>
      <c r="CD2532" s="14"/>
      <c r="CE2532" s="14"/>
      <c r="CF2532" s="14"/>
      <c r="CG2532" s="14"/>
      <c r="CH2532" s="14"/>
      <c r="CI2532" s="14"/>
      <c r="CJ2532" s="14"/>
      <c r="CK2532" s="14"/>
      <c r="CL2532" s="14"/>
      <c r="CM2532" s="14"/>
      <c r="CN2532" s="14"/>
      <c r="CO2532" s="14"/>
      <c r="CP2532" s="14"/>
      <c r="CQ2532" s="14"/>
      <c r="CR2532" s="14"/>
      <c r="CS2532" s="14"/>
      <c r="CT2532" s="14"/>
      <c r="CU2532" s="14"/>
      <c r="CV2532" s="14"/>
      <c r="CW2532" s="14"/>
      <c r="CX2532" s="14"/>
      <c r="CY2532" s="14"/>
      <c r="CZ2532" s="14"/>
      <c r="DA2532" s="14"/>
      <c r="DB2532" s="14"/>
      <c r="DC2532" s="14"/>
      <c r="DD2532" s="14"/>
      <c r="DE2532" s="14"/>
      <c r="DF2532" s="14"/>
      <c r="DG2532" s="14"/>
      <c r="DH2532" s="14"/>
      <c r="DI2532" s="14"/>
      <c r="DJ2532" s="14"/>
      <c r="DK2532" s="14"/>
      <c r="DL2532" s="14"/>
      <c r="DM2532" s="14"/>
      <c r="DN2532" s="14"/>
      <c r="DO2532" s="14"/>
      <c r="DP2532" s="14"/>
      <c r="DQ2532" s="14"/>
      <c r="DR2532" s="14"/>
      <c r="DS2532" s="14"/>
      <c r="DT2532" s="14"/>
      <c r="DU2532" s="14"/>
      <c r="DV2532" s="14"/>
      <c r="DW2532" s="14"/>
      <c r="DX2532" s="14"/>
      <c r="DY2532" s="14"/>
      <c r="DZ2532" s="14"/>
      <c r="EA2532" s="14"/>
      <c r="EB2532" s="14"/>
      <c r="EC2532" s="14"/>
      <c r="ED2532" s="14"/>
      <c r="EE2532" s="14"/>
      <c r="EF2532" s="14"/>
      <c r="EG2532" s="14"/>
      <c r="EH2532" s="14"/>
      <c r="EI2532" s="14"/>
      <c r="EJ2532" s="14"/>
      <c r="EK2532" s="14"/>
      <c r="EL2532" s="14"/>
      <c r="EM2532" s="14"/>
      <c r="EN2532" s="14"/>
      <c r="EO2532" s="14"/>
      <c r="EP2532" s="14"/>
      <c r="EQ2532" s="14"/>
      <c r="ER2532" s="14"/>
      <c r="ES2532" s="14"/>
      <c r="ET2532" s="14"/>
      <c r="EU2532" s="14"/>
      <c r="EV2532" s="14"/>
      <c r="EW2532" s="14"/>
      <c r="EX2532" s="14"/>
      <c r="EY2532" s="14"/>
      <c r="EZ2532" s="14"/>
      <c r="FA2532" s="14"/>
      <c r="FB2532" s="14"/>
      <c r="FC2532" s="14"/>
      <c r="FD2532" s="14"/>
      <c r="FE2532" s="14"/>
      <c r="FF2532" s="14"/>
      <c r="FG2532" s="14"/>
      <c r="FH2532" s="14"/>
      <c r="FI2532" s="14"/>
      <c r="FJ2532" s="14"/>
      <c r="FK2532" s="14"/>
      <c r="FL2532" s="14"/>
      <c r="FM2532" s="14"/>
      <c r="FN2532" s="14"/>
      <c r="FO2532" s="14"/>
      <c r="FP2532" s="14"/>
      <c r="FQ2532" s="14"/>
      <c r="FR2532" s="14"/>
      <c r="FS2532" s="14"/>
      <c r="FT2532" s="14"/>
      <c r="FU2532" s="14"/>
      <c r="FV2532" s="14"/>
      <c r="FW2532" s="14"/>
      <c r="FX2532" s="14"/>
      <c r="FY2532" s="14"/>
      <c r="FZ2532" s="14"/>
      <c r="GA2532" s="14"/>
      <c r="GB2532" s="14"/>
      <c r="GC2532" s="14"/>
      <c r="GD2532" s="14"/>
      <c r="GE2532" s="14"/>
      <c r="GF2532" s="14"/>
      <c r="GG2532" s="14"/>
      <c r="GH2532" s="14"/>
      <c r="GI2532" s="14"/>
      <c r="GJ2532" s="14"/>
      <c r="GK2532" s="14"/>
      <c r="GL2532" s="14"/>
      <c r="GM2532" s="14"/>
      <c r="GN2532" s="14"/>
      <c r="GO2532" s="14"/>
      <c r="GP2532" s="14"/>
      <c r="GQ2532" s="14"/>
      <c r="GR2532" s="14"/>
      <c r="GS2532" s="14"/>
      <c r="GT2532" s="14"/>
      <c r="GU2532" s="14"/>
      <c r="GV2532" s="14"/>
      <c r="GW2532" s="14"/>
      <c r="GX2532" s="14"/>
      <c r="GY2532" s="14"/>
      <c r="GZ2532" s="14"/>
      <c r="HA2532" s="14"/>
      <c r="HB2532" s="14"/>
      <c r="HC2532" s="14"/>
      <c r="HD2532" s="14"/>
      <c r="HE2532" s="14"/>
      <c r="HF2532" s="14"/>
      <c r="HG2532" s="14"/>
      <c r="HH2532" s="14"/>
      <c r="HI2532" s="14"/>
      <c r="HJ2532" s="14"/>
      <c r="HK2532" s="14"/>
      <c r="HL2532" s="14"/>
      <c r="HM2532" s="14"/>
      <c r="HN2532" s="14"/>
      <c r="HO2532" s="14"/>
      <c r="HP2532" s="14"/>
      <c r="HQ2532" s="14"/>
      <c r="HR2532" s="14"/>
      <c r="HS2532" s="14"/>
      <c r="HT2532" s="14"/>
      <c r="HU2532" s="14"/>
      <c r="HV2532" s="14"/>
      <c r="HW2532" s="14"/>
      <c r="HX2532" s="14"/>
      <c r="HY2532" s="14"/>
      <c r="HZ2532" s="14"/>
      <c r="IA2532" s="14"/>
      <c r="IB2532" s="14"/>
      <c r="IC2532" s="14"/>
      <c r="ID2532" s="14"/>
      <c r="IE2532" s="14"/>
      <c r="IF2532" s="14"/>
      <c r="IG2532" s="14"/>
      <c r="IH2532" s="14"/>
      <c r="II2532" s="14"/>
      <c r="IJ2532" s="14"/>
      <c r="IK2532" s="14"/>
      <c r="IL2532" s="14"/>
      <c r="IM2532" s="14"/>
      <c r="IN2532" s="14"/>
      <c r="IO2532" s="14"/>
      <c r="IP2532" s="14"/>
      <c r="IQ2532" s="14"/>
      <c r="IR2532" s="14"/>
      <c r="IS2532" s="14"/>
      <c r="IT2532" s="14"/>
    </row>
    <row r="2533" spans="1:254" x14ac:dyDescent="0.2">
      <c r="A2533" s="12">
        <v>501075</v>
      </c>
      <c r="B2533" s="4" t="s">
        <v>9</v>
      </c>
      <c r="C2533" s="13" t="s">
        <v>2301</v>
      </c>
      <c r="D2533" s="11">
        <v>30</v>
      </c>
      <c r="E2533" s="11">
        <v>30</v>
      </c>
      <c r="F2533" s="11"/>
      <c r="G2533" s="12">
        <v>3</v>
      </c>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C2533" s="14"/>
      <c r="AD2533" s="14"/>
      <c r="AE2533" s="14"/>
      <c r="AF2533" s="14"/>
      <c r="AG2533" s="14"/>
      <c r="AH2533" s="14"/>
      <c r="AI2533" s="14"/>
      <c r="AJ2533" s="14"/>
      <c r="AK2533" s="14"/>
      <c r="AL2533" s="14"/>
      <c r="AM2533" s="14"/>
      <c r="AN2533" s="14"/>
      <c r="AO2533" s="14"/>
      <c r="AP2533" s="14"/>
      <c r="AQ2533" s="14"/>
      <c r="AR2533" s="14"/>
      <c r="AS2533" s="14"/>
      <c r="AT2533" s="14"/>
      <c r="AU2533" s="14"/>
      <c r="AV2533" s="14"/>
      <c r="AW2533" s="14"/>
      <c r="AX2533" s="14"/>
      <c r="AY2533" s="14"/>
      <c r="AZ2533" s="14"/>
      <c r="BA2533" s="14"/>
      <c r="BB2533" s="14"/>
      <c r="BC2533" s="14"/>
      <c r="BD2533" s="14"/>
      <c r="BE2533" s="14"/>
      <c r="BF2533" s="14"/>
      <c r="BG2533" s="14"/>
      <c r="BH2533" s="14"/>
      <c r="BI2533" s="14"/>
      <c r="BJ2533" s="14"/>
      <c r="BK2533" s="14"/>
      <c r="BL2533" s="14"/>
      <c r="BM2533" s="14"/>
      <c r="BN2533" s="14"/>
      <c r="BO2533" s="14"/>
      <c r="BP2533" s="14"/>
      <c r="BQ2533" s="14"/>
      <c r="BR2533" s="14"/>
      <c r="BS2533" s="14"/>
      <c r="BT2533" s="14"/>
      <c r="BU2533" s="14"/>
      <c r="BV2533" s="14"/>
      <c r="BW2533" s="14"/>
      <c r="BX2533" s="14"/>
      <c r="BY2533" s="14"/>
      <c r="BZ2533" s="14"/>
      <c r="CA2533" s="14"/>
      <c r="CB2533" s="14"/>
      <c r="CC2533" s="14"/>
      <c r="CD2533" s="14"/>
      <c r="CE2533" s="14"/>
      <c r="CF2533" s="14"/>
      <c r="CG2533" s="14"/>
      <c r="CH2533" s="14"/>
      <c r="CI2533" s="14"/>
      <c r="CJ2533" s="14"/>
      <c r="CK2533" s="14"/>
      <c r="CL2533" s="14"/>
      <c r="CM2533" s="14"/>
      <c r="CN2533" s="14"/>
      <c r="CO2533" s="14"/>
      <c r="CP2533" s="14"/>
      <c r="CQ2533" s="14"/>
      <c r="CR2533" s="14"/>
      <c r="CS2533" s="14"/>
      <c r="CT2533" s="14"/>
      <c r="CU2533" s="14"/>
      <c r="CV2533" s="14"/>
      <c r="CW2533" s="14"/>
      <c r="CX2533" s="14"/>
      <c r="CY2533" s="14"/>
      <c r="CZ2533" s="14"/>
      <c r="DA2533" s="14"/>
      <c r="DB2533" s="14"/>
      <c r="DC2533" s="14"/>
      <c r="DD2533" s="14"/>
      <c r="DE2533" s="14"/>
      <c r="DF2533" s="14"/>
      <c r="DG2533" s="14"/>
      <c r="DH2533" s="14"/>
      <c r="DI2533" s="14"/>
      <c r="DJ2533" s="14"/>
      <c r="DK2533" s="14"/>
      <c r="DL2533" s="14"/>
      <c r="DM2533" s="14"/>
      <c r="DN2533" s="14"/>
      <c r="DO2533" s="14"/>
      <c r="DP2533" s="14"/>
      <c r="DQ2533" s="14"/>
      <c r="DR2533" s="14"/>
      <c r="DS2533" s="14"/>
      <c r="DT2533" s="14"/>
      <c r="DU2533" s="14"/>
      <c r="DV2533" s="14"/>
      <c r="DW2533" s="14"/>
      <c r="DX2533" s="14"/>
      <c r="DY2533" s="14"/>
      <c r="DZ2533" s="14"/>
      <c r="EA2533" s="14"/>
      <c r="EB2533" s="14"/>
      <c r="EC2533" s="14"/>
      <c r="ED2533" s="14"/>
      <c r="EE2533" s="14"/>
      <c r="EF2533" s="14"/>
      <c r="EG2533" s="14"/>
      <c r="EH2533" s="14"/>
      <c r="EI2533" s="14"/>
      <c r="EJ2533" s="14"/>
      <c r="EK2533" s="14"/>
      <c r="EL2533" s="14"/>
      <c r="EM2533" s="14"/>
      <c r="EN2533" s="14"/>
      <c r="EO2533" s="14"/>
      <c r="EP2533" s="14"/>
      <c r="EQ2533" s="14"/>
      <c r="ER2533" s="14"/>
      <c r="ES2533" s="14"/>
      <c r="ET2533" s="14"/>
      <c r="EU2533" s="14"/>
      <c r="EV2533" s="14"/>
      <c r="EW2533" s="14"/>
      <c r="EX2533" s="14"/>
      <c r="EY2533" s="14"/>
      <c r="EZ2533" s="14"/>
      <c r="FA2533" s="14"/>
      <c r="FB2533" s="14"/>
      <c r="FC2533" s="14"/>
      <c r="FD2533" s="14"/>
      <c r="FE2533" s="14"/>
      <c r="FF2533" s="14"/>
      <c r="FG2533" s="14"/>
      <c r="FH2533" s="14"/>
      <c r="FI2533" s="14"/>
      <c r="FJ2533" s="14"/>
      <c r="FK2533" s="14"/>
      <c r="FL2533" s="14"/>
      <c r="FM2533" s="14"/>
      <c r="FN2533" s="14"/>
      <c r="FO2533" s="14"/>
      <c r="FP2533" s="14"/>
      <c r="FQ2533" s="14"/>
      <c r="FR2533" s="14"/>
      <c r="FS2533" s="14"/>
      <c r="FT2533" s="14"/>
      <c r="FU2533" s="14"/>
      <c r="FV2533" s="14"/>
      <c r="FW2533" s="14"/>
      <c r="FX2533" s="14"/>
      <c r="FY2533" s="14"/>
      <c r="FZ2533" s="14"/>
      <c r="GA2533" s="14"/>
      <c r="GB2533" s="14"/>
      <c r="GC2533" s="14"/>
      <c r="GD2533" s="14"/>
      <c r="GE2533" s="14"/>
      <c r="GF2533" s="14"/>
      <c r="GG2533" s="14"/>
      <c r="GH2533" s="14"/>
      <c r="GI2533" s="14"/>
      <c r="GJ2533" s="14"/>
      <c r="GK2533" s="14"/>
      <c r="GL2533" s="14"/>
      <c r="GM2533" s="14"/>
      <c r="GN2533" s="14"/>
      <c r="GO2533" s="14"/>
      <c r="GP2533" s="14"/>
      <c r="GQ2533" s="14"/>
      <c r="GR2533" s="14"/>
      <c r="GS2533" s="14"/>
      <c r="GT2533" s="14"/>
      <c r="GU2533" s="14"/>
      <c r="GV2533" s="14"/>
      <c r="GW2533" s="14"/>
      <c r="GX2533" s="14"/>
      <c r="GY2533" s="14"/>
      <c r="GZ2533" s="14"/>
      <c r="HA2533" s="14"/>
      <c r="HB2533" s="14"/>
      <c r="HC2533" s="14"/>
      <c r="HD2533" s="14"/>
      <c r="HE2533" s="14"/>
      <c r="HF2533" s="14"/>
      <c r="HG2533" s="14"/>
      <c r="HH2533" s="14"/>
      <c r="HI2533" s="14"/>
      <c r="HJ2533" s="14"/>
      <c r="HK2533" s="14"/>
      <c r="HL2533" s="14"/>
      <c r="HM2533" s="14"/>
      <c r="HN2533" s="14"/>
      <c r="HO2533" s="14"/>
      <c r="HP2533" s="14"/>
      <c r="HQ2533" s="14"/>
      <c r="HR2533" s="14"/>
      <c r="HS2533" s="14"/>
      <c r="HT2533" s="14"/>
      <c r="HU2533" s="14"/>
      <c r="HV2533" s="14"/>
      <c r="HW2533" s="14"/>
      <c r="HX2533" s="14"/>
      <c r="HY2533" s="14"/>
      <c r="HZ2533" s="14"/>
      <c r="IA2533" s="14"/>
      <c r="IB2533" s="14"/>
      <c r="IC2533" s="14"/>
      <c r="ID2533" s="14"/>
      <c r="IE2533" s="14"/>
      <c r="IF2533" s="14"/>
      <c r="IG2533" s="14"/>
      <c r="IH2533" s="14"/>
      <c r="II2533" s="14"/>
      <c r="IJ2533" s="14"/>
      <c r="IK2533" s="14"/>
      <c r="IL2533" s="14"/>
      <c r="IM2533" s="14"/>
      <c r="IN2533" s="14"/>
      <c r="IO2533" s="14"/>
      <c r="IP2533" s="14"/>
      <c r="IQ2533" s="14"/>
      <c r="IR2533" s="14"/>
      <c r="IS2533" s="14"/>
      <c r="IT2533" s="14"/>
    </row>
    <row r="2534" spans="1:254" x14ac:dyDescent="0.2">
      <c r="A2534" s="12">
        <v>501080</v>
      </c>
      <c r="B2534" s="4" t="s">
        <v>9</v>
      </c>
      <c r="C2534" s="13" t="s">
        <v>2302</v>
      </c>
      <c r="D2534" s="11">
        <v>40</v>
      </c>
      <c r="E2534" s="11">
        <v>40</v>
      </c>
      <c r="F2534" s="11"/>
      <c r="G2534" s="12">
        <v>3</v>
      </c>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C2534" s="14"/>
      <c r="AD2534" s="14"/>
      <c r="AE2534" s="14"/>
      <c r="AF2534" s="14"/>
      <c r="AG2534" s="14"/>
      <c r="AH2534" s="14"/>
      <c r="AI2534" s="14"/>
      <c r="AJ2534" s="14"/>
      <c r="AK2534" s="14"/>
      <c r="AL2534" s="14"/>
      <c r="AM2534" s="14"/>
      <c r="AN2534" s="14"/>
      <c r="AO2534" s="14"/>
      <c r="AP2534" s="14"/>
      <c r="AQ2534" s="14"/>
      <c r="AR2534" s="14"/>
      <c r="AS2534" s="14"/>
      <c r="AT2534" s="14"/>
      <c r="AU2534" s="14"/>
      <c r="AV2534" s="14"/>
      <c r="AW2534" s="14"/>
      <c r="AX2534" s="14"/>
      <c r="AY2534" s="14"/>
      <c r="AZ2534" s="14"/>
      <c r="BA2534" s="14"/>
      <c r="BB2534" s="14"/>
      <c r="BC2534" s="14"/>
      <c r="BD2534" s="14"/>
      <c r="BE2534" s="14"/>
      <c r="BF2534" s="14"/>
      <c r="BG2534" s="14"/>
      <c r="BH2534" s="14"/>
      <c r="BI2534" s="14"/>
      <c r="BJ2534" s="14"/>
      <c r="BK2534" s="14"/>
      <c r="BL2534" s="14"/>
      <c r="BM2534" s="14"/>
      <c r="BN2534" s="14"/>
      <c r="BO2534" s="14"/>
      <c r="BP2534" s="14"/>
      <c r="BQ2534" s="14"/>
      <c r="BR2534" s="14"/>
      <c r="BS2534" s="14"/>
      <c r="BT2534" s="14"/>
      <c r="BU2534" s="14"/>
      <c r="BV2534" s="14"/>
      <c r="BW2534" s="14"/>
      <c r="BX2534" s="14"/>
      <c r="BY2534" s="14"/>
      <c r="BZ2534" s="14"/>
      <c r="CA2534" s="14"/>
      <c r="CB2534" s="14"/>
      <c r="CC2534" s="14"/>
      <c r="CD2534" s="14"/>
      <c r="CE2534" s="14"/>
      <c r="CF2534" s="14"/>
      <c r="CG2534" s="14"/>
      <c r="CH2534" s="14"/>
      <c r="CI2534" s="14"/>
      <c r="CJ2534" s="14"/>
      <c r="CK2534" s="14"/>
      <c r="CL2534" s="14"/>
      <c r="CM2534" s="14"/>
      <c r="CN2534" s="14"/>
      <c r="CO2534" s="14"/>
      <c r="CP2534" s="14"/>
      <c r="CQ2534" s="14"/>
      <c r="CR2534" s="14"/>
      <c r="CS2534" s="14"/>
      <c r="CT2534" s="14"/>
      <c r="CU2534" s="14"/>
      <c r="CV2534" s="14"/>
      <c r="CW2534" s="14"/>
      <c r="CX2534" s="14"/>
      <c r="CY2534" s="14"/>
      <c r="CZ2534" s="14"/>
      <c r="DA2534" s="14"/>
      <c r="DB2534" s="14"/>
      <c r="DC2534" s="14"/>
      <c r="DD2534" s="14"/>
      <c r="DE2534" s="14"/>
      <c r="DF2534" s="14"/>
      <c r="DG2534" s="14"/>
      <c r="DH2534" s="14"/>
      <c r="DI2534" s="14"/>
      <c r="DJ2534" s="14"/>
      <c r="DK2534" s="14"/>
      <c r="DL2534" s="14"/>
      <c r="DM2534" s="14"/>
      <c r="DN2534" s="14"/>
      <c r="DO2534" s="14"/>
      <c r="DP2534" s="14"/>
      <c r="DQ2534" s="14"/>
      <c r="DR2534" s="14"/>
      <c r="DS2534" s="14"/>
      <c r="DT2534" s="14"/>
      <c r="DU2534" s="14"/>
      <c r="DV2534" s="14"/>
      <c r="DW2534" s="14"/>
      <c r="DX2534" s="14"/>
      <c r="DY2534" s="14"/>
      <c r="DZ2534" s="14"/>
      <c r="EA2534" s="14"/>
      <c r="EB2534" s="14"/>
      <c r="EC2534" s="14"/>
      <c r="ED2534" s="14"/>
      <c r="EE2534" s="14"/>
      <c r="EF2534" s="14"/>
      <c r="EG2534" s="14"/>
      <c r="EH2534" s="14"/>
      <c r="EI2534" s="14"/>
      <c r="EJ2534" s="14"/>
      <c r="EK2534" s="14"/>
      <c r="EL2534" s="14"/>
      <c r="EM2534" s="14"/>
      <c r="EN2534" s="14"/>
      <c r="EO2534" s="14"/>
      <c r="EP2534" s="14"/>
      <c r="EQ2534" s="14"/>
      <c r="ER2534" s="14"/>
      <c r="ES2534" s="14"/>
      <c r="ET2534" s="14"/>
      <c r="EU2534" s="14"/>
      <c r="EV2534" s="14"/>
      <c r="EW2534" s="14"/>
      <c r="EX2534" s="14"/>
      <c r="EY2534" s="14"/>
      <c r="EZ2534" s="14"/>
      <c r="FA2534" s="14"/>
      <c r="FB2534" s="14"/>
      <c r="FC2534" s="14"/>
      <c r="FD2534" s="14"/>
      <c r="FE2534" s="14"/>
      <c r="FF2534" s="14"/>
      <c r="FG2534" s="14"/>
      <c r="FH2534" s="14"/>
      <c r="FI2534" s="14"/>
      <c r="FJ2534" s="14"/>
      <c r="FK2534" s="14"/>
      <c r="FL2534" s="14"/>
      <c r="FM2534" s="14"/>
      <c r="FN2534" s="14"/>
      <c r="FO2534" s="14"/>
      <c r="FP2534" s="14"/>
      <c r="FQ2534" s="14"/>
      <c r="FR2534" s="14"/>
      <c r="FS2534" s="14"/>
      <c r="FT2534" s="14"/>
      <c r="FU2534" s="14"/>
      <c r="FV2534" s="14"/>
      <c r="FW2534" s="14"/>
      <c r="FX2534" s="14"/>
      <c r="FY2534" s="14"/>
      <c r="FZ2534" s="14"/>
      <c r="GA2534" s="14"/>
      <c r="GB2534" s="14"/>
      <c r="GC2534" s="14"/>
      <c r="GD2534" s="14"/>
      <c r="GE2534" s="14"/>
      <c r="GF2534" s="14"/>
      <c r="GG2534" s="14"/>
      <c r="GH2534" s="14"/>
      <c r="GI2534" s="14"/>
      <c r="GJ2534" s="14"/>
      <c r="GK2534" s="14"/>
      <c r="GL2534" s="14"/>
      <c r="GM2534" s="14"/>
      <c r="GN2534" s="14"/>
      <c r="GO2534" s="14"/>
      <c r="GP2534" s="14"/>
      <c r="GQ2534" s="14"/>
      <c r="GR2534" s="14"/>
      <c r="GS2534" s="14"/>
      <c r="GT2534" s="14"/>
      <c r="GU2534" s="14"/>
      <c r="GV2534" s="14"/>
      <c r="GW2534" s="14"/>
      <c r="GX2534" s="14"/>
      <c r="GY2534" s="14"/>
      <c r="GZ2534" s="14"/>
      <c r="HA2534" s="14"/>
      <c r="HB2534" s="14"/>
      <c r="HC2534" s="14"/>
      <c r="HD2534" s="14"/>
      <c r="HE2534" s="14"/>
      <c r="HF2534" s="14"/>
      <c r="HG2534" s="14"/>
      <c r="HH2534" s="14"/>
      <c r="HI2534" s="14"/>
      <c r="HJ2534" s="14"/>
      <c r="HK2534" s="14"/>
      <c r="HL2534" s="14"/>
      <c r="HM2534" s="14"/>
      <c r="HN2534" s="14"/>
      <c r="HO2534" s="14"/>
      <c r="HP2534" s="14"/>
      <c r="HQ2534" s="14"/>
      <c r="HR2534" s="14"/>
      <c r="HS2534" s="14"/>
      <c r="HT2534" s="14"/>
      <c r="HU2534" s="14"/>
      <c r="HV2534" s="14"/>
      <c r="HW2534" s="14"/>
      <c r="HX2534" s="14"/>
      <c r="HY2534" s="14"/>
      <c r="HZ2534" s="14"/>
      <c r="IA2534" s="14"/>
      <c r="IB2534" s="14"/>
      <c r="IC2534" s="14"/>
      <c r="ID2534" s="14"/>
      <c r="IE2534" s="14"/>
      <c r="IF2534" s="14"/>
      <c r="IG2534" s="14"/>
      <c r="IH2534" s="14"/>
      <c r="II2534" s="14"/>
      <c r="IJ2534" s="14"/>
      <c r="IK2534" s="14"/>
      <c r="IL2534" s="14"/>
      <c r="IM2534" s="14"/>
      <c r="IN2534" s="14"/>
      <c r="IO2534" s="14"/>
      <c r="IP2534" s="14"/>
      <c r="IQ2534" s="14"/>
      <c r="IR2534" s="14"/>
      <c r="IS2534" s="14"/>
      <c r="IT2534" s="14"/>
    </row>
    <row r="2535" spans="1:254" ht="40.5" x14ac:dyDescent="0.2">
      <c r="A2535" s="12">
        <v>501085</v>
      </c>
      <c r="B2535" s="4" t="s">
        <v>9</v>
      </c>
      <c r="C2535" s="13" t="s">
        <v>2303</v>
      </c>
      <c r="D2535" s="11">
        <v>42</v>
      </c>
      <c r="E2535" s="11">
        <v>42</v>
      </c>
      <c r="F2535" s="11"/>
      <c r="G2535" s="12">
        <v>3</v>
      </c>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C2535" s="14"/>
      <c r="AD2535" s="14"/>
      <c r="AE2535" s="14"/>
      <c r="AF2535" s="14"/>
      <c r="AG2535" s="14"/>
      <c r="AH2535" s="14"/>
      <c r="AI2535" s="14"/>
      <c r="AJ2535" s="14"/>
      <c r="AK2535" s="14"/>
      <c r="AL2535" s="14"/>
      <c r="AM2535" s="14"/>
      <c r="AN2535" s="14"/>
      <c r="AO2535" s="14"/>
      <c r="AP2535" s="14"/>
      <c r="AQ2535" s="14"/>
      <c r="AR2535" s="14"/>
      <c r="AS2535" s="14"/>
      <c r="AT2535" s="14"/>
      <c r="AU2535" s="14"/>
      <c r="AV2535" s="14"/>
      <c r="AW2535" s="14"/>
      <c r="AX2535" s="14"/>
      <c r="AY2535" s="14"/>
      <c r="AZ2535" s="14"/>
      <c r="BA2535" s="14"/>
      <c r="BB2535" s="14"/>
      <c r="BC2535" s="14"/>
      <c r="BD2535" s="14"/>
      <c r="BE2535" s="14"/>
      <c r="BF2535" s="14"/>
      <c r="BG2535" s="14"/>
      <c r="BH2535" s="14"/>
      <c r="BI2535" s="14"/>
      <c r="BJ2535" s="14"/>
      <c r="BK2535" s="14"/>
      <c r="BL2535" s="14"/>
      <c r="BM2535" s="14"/>
      <c r="BN2535" s="14"/>
      <c r="BO2535" s="14"/>
      <c r="BP2535" s="14"/>
      <c r="BQ2535" s="14"/>
      <c r="BR2535" s="14"/>
      <c r="BS2535" s="14"/>
      <c r="BT2535" s="14"/>
      <c r="BU2535" s="14"/>
      <c r="BV2535" s="14"/>
      <c r="BW2535" s="14"/>
      <c r="BX2535" s="14"/>
      <c r="BY2535" s="14"/>
      <c r="BZ2535" s="14"/>
      <c r="CA2535" s="14"/>
      <c r="CB2535" s="14"/>
      <c r="CC2535" s="14"/>
      <c r="CD2535" s="14"/>
      <c r="CE2535" s="14"/>
      <c r="CF2535" s="14"/>
      <c r="CG2535" s="14"/>
      <c r="CH2535" s="14"/>
      <c r="CI2535" s="14"/>
      <c r="CJ2535" s="14"/>
      <c r="CK2535" s="14"/>
      <c r="CL2535" s="14"/>
      <c r="CM2535" s="14"/>
      <c r="CN2535" s="14"/>
      <c r="CO2535" s="14"/>
      <c r="CP2535" s="14"/>
      <c r="CQ2535" s="14"/>
      <c r="CR2535" s="14"/>
      <c r="CS2535" s="14"/>
      <c r="CT2535" s="14"/>
      <c r="CU2535" s="14"/>
      <c r="CV2535" s="14"/>
      <c r="CW2535" s="14"/>
      <c r="CX2535" s="14"/>
      <c r="CY2535" s="14"/>
      <c r="CZ2535" s="14"/>
      <c r="DA2535" s="14"/>
      <c r="DB2535" s="14"/>
      <c r="DC2535" s="14"/>
      <c r="DD2535" s="14"/>
      <c r="DE2535" s="14"/>
      <c r="DF2535" s="14"/>
      <c r="DG2535" s="14"/>
      <c r="DH2535" s="14"/>
      <c r="DI2535" s="14"/>
      <c r="DJ2535" s="14"/>
      <c r="DK2535" s="14"/>
      <c r="DL2535" s="14"/>
      <c r="DM2535" s="14"/>
      <c r="DN2535" s="14"/>
      <c r="DO2535" s="14"/>
      <c r="DP2535" s="14"/>
      <c r="DQ2535" s="14"/>
      <c r="DR2535" s="14"/>
      <c r="DS2535" s="14"/>
      <c r="DT2535" s="14"/>
      <c r="DU2535" s="14"/>
      <c r="DV2535" s="14"/>
      <c r="DW2535" s="14"/>
      <c r="DX2535" s="14"/>
      <c r="DY2535" s="14"/>
      <c r="DZ2535" s="14"/>
      <c r="EA2535" s="14"/>
      <c r="EB2535" s="14"/>
      <c r="EC2535" s="14"/>
      <c r="ED2535" s="14"/>
      <c r="EE2535" s="14"/>
      <c r="EF2535" s="14"/>
      <c r="EG2535" s="14"/>
      <c r="EH2535" s="14"/>
      <c r="EI2535" s="14"/>
      <c r="EJ2535" s="14"/>
      <c r="EK2535" s="14"/>
      <c r="EL2535" s="14"/>
      <c r="EM2535" s="14"/>
      <c r="EN2535" s="14"/>
      <c r="EO2535" s="14"/>
      <c r="EP2535" s="14"/>
      <c r="EQ2535" s="14"/>
      <c r="ER2535" s="14"/>
      <c r="ES2535" s="14"/>
      <c r="ET2535" s="14"/>
      <c r="EU2535" s="14"/>
      <c r="EV2535" s="14"/>
      <c r="EW2535" s="14"/>
      <c r="EX2535" s="14"/>
      <c r="EY2535" s="14"/>
      <c r="EZ2535" s="14"/>
      <c r="FA2535" s="14"/>
      <c r="FB2535" s="14"/>
      <c r="FC2535" s="14"/>
      <c r="FD2535" s="14"/>
      <c r="FE2535" s="14"/>
      <c r="FF2535" s="14"/>
      <c r="FG2535" s="14"/>
      <c r="FH2535" s="14"/>
      <c r="FI2535" s="14"/>
      <c r="FJ2535" s="14"/>
      <c r="FK2535" s="14"/>
      <c r="FL2535" s="14"/>
      <c r="FM2535" s="14"/>
      <c r="FN2535" s="14"/>
      <c r="FO2535" s="14"/>
      <c r="FP2535" s="14"/>
      <c r="FQ2535" s="14"/>
      <c r="FR2535" s="14"/>
      <c r="FS2535" s="14"/>
      <c r="FT2535" s="14"/>
      <c r="FU2535" s="14"/>
      <c r="FV2535" s="14"/>
      <c r="FW2535" s="14"/>
      <c r="FX2535" s="14"/>
      <c r="FY2535" s="14"/>
      <c r="FZ2535" s="14"/>
      <c r="GA2535" s="14"/>
      <c r="GB2535" s="14"/>
      <c r="GC2535" s="14"/>
      <c r="GD2535" s="14"/>
      <c r="GE2535" s="14"/>
      <c r="GF2535" s="14"/>
      <c r="GG2535" s="14"/>
      <c r="GH2535" s="14"/>
      <c r="GI2535" s="14"/>
      <c r="GJ2535" s="14"/>
      <c r="GK2535" s="14"/>
      <c r="GL2535" s="14"/>
      <c r="GM2535" s="14"/>
      <c r="GN2535" s="14"/>
      <c r="GO2535" s="14"/>
      <c r="GP2535" s="14"/>
      <c r="GQ2535" s="14"/>
      <c r="GR2535" s="14"/>
      <c r="GS2535" s="14"/>
      <c r="GT2535" s="14"/>
      <c r="GU2535" s="14"/>
      <c r="GV2535" s="14"/>
      <c r="GW2535" s="14"/>
      <c r="GX2535" s="14"/>
      <c r="GY2535" s="14"/>
      <c r="GZ2535" s="14"/>
      <c r="HA2535" s="14"/>
      <c r="HB2535" s="14"/>
      <c r="HC2535" s="14"/>
      <c r="HD2535" s="14"/>
      <c r="HE2535" s="14"/>
      <c r="HF2535" s="14"/>
      <c r="HG2535" s="14"/>
      <c r="HH2535" s="14"/>
      <c r="HI2535" s="14"/>
      <c r="HJ2535" s="14"/>
      <c r="HK2535" s="14"/>
      <c r="HL2535" s="14"/>
      <c r="HM2535" s="14"/>
      <c r="HN2535" s="14"/>
      <c r="HO2535" s="14"/>
      <c r="HP2535" s="14"/>
      <c r="HQ2535" s="14"/>
      <c r="HR2535" s="14"/>
      <c r="HS2535" s="14"/>
      <c r="HT2535" s="14"/>
      <c r="HU2535" s="14"/>
      <c r="HV2535" s="14"/>
      <c r="HW2535" s="14"/>
      <c r="HX2535" s="14"/>
      <c r="HY2535" s="14"/>
      <c r="HZ2535" s="14"/>
      <c r="IA2535" s="14"/>
      <c r="IB2535" s="14"/>
      <c r="IC2535" s="14"/>
      <c r="ID2535" s="14"/>
      <c r="IE2535" s="14"/>
      <c r="IF2535" s="14"/>
      <c r="IG2535" s="14"/>
      <c r="IH2535" s="14"/>
      <c r="II2535" s="14"/>
      <c r="IJ2535" s="14"/>
      <c r="IK2535" s="14"/>
      <c r="IL2535" s="14"/>
      <c r="IM2535" s="14"/>
      <c r="IN2535" s="14"/>
      <c r="IO2535" s="14"/>
      <c r="IP2535" s="14"/>
      <c r="IQ2535" s="14"/>
      <c r="IR2535" s="14"/>
      <c r="IS2535" s="14"/>
      <c r="IT2535" s="14"/>
    </row>
    <row r="2536" spans="1:254" x14ac:dyDescent="0.2">
      <c r="A2536" s="12">
        <v>501090</v>
      </c>
      <c r="B2536" s="4" t="s">
        <v>9</v>
      </c>
      <c r="C2536" s="13" t="s">
        <v>2304</v>
      </c>
      <c r="D2536" s="11">
        <v>25</v>
      </c>
      <c r="E2536" s="11">
        <v>25</v>
      </c>
      <c r="F2536" s="11"/>
      <c r="G2536" s="12">
        <v>3</v>
      </c>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C2536" s="14"/>
      <c r="AD2536" s="14"/>
      <c r="AE2536" s="14"/>
      <c r="AF2536" s="14"/>
      <c r="AG2536" s="14"/>
      <c r="AH2536" s="14"/>
      <c r="AI2536" s="14"/>
      <c r="AJ2536" s="14"/>
      <c r="AK2536" s="14"/>
      <c r="AL2536" s="14"/>
      <c r="AM2536" s="14"/>
      <c r="AN2536" s="14"/>
      <c r="AO2536" s="14"/>
      <c r="AP2536" s="14"/>
      <c r="AQ2536" s="14"/>
      <c r="AR2536" s="14"/>
      <c r="AS2536" s="14"/>
      <c r="AT2536" s="14"/>
      <c r="AU2536" s="14"/>
      <c r="AV2536" s="14"/>
      <c r="AW2536" s="14"/>
      <c r="AX2536" s="14"/>
      <c r="AY2536" s="14"/>
      <c r="AZ2536" s="14"/>
      <c r="BA2536" s="14"/>
      <c r="BB2536" s="14"/>
      <c r="BC2536" s="14"/>
      <c r="BD2536" s="14"/>
      <c r="BE2536" s="14"/>
      <c r="BF2536" s="14"/>
      <c r="BG2536" s="14"/>
      <c r="BH2536" s="14"/>
      <c r="BI2536" s="14"/>
      <c r="BJ2536" s="14"/>
      <c r="BK2536" s="14"/>
      <c r="BL2536" s="14"/>
      <c r="BM2536" s="14"/>
      <c r="BN2536" s="14"/>
      <c r="BO2536" s="14"/>
      <c r="BP2536" s="14"/>
      <c r="BQ2536" s="14"/>
      <c r="BR2536" s="14"/>
      <c r="BS2536" s="14"/>
      <c r="BT2536" s="14"/>
      <c r="BU2536" s="14"/>
      <c r="BV2536" s="14"/>
      <c r="BW2536" s="14"/>
      <c r="BX2536" s="14"/>
      <c r="BY2536" s="14"/>
      <c r="BZ2536" s="14"/>
      <c r="CA2536" s="14"/>
      <c r="CB2536" s="14"/>
      <c r="CC2536" s="14"/>
      <c r="CD2536" s="14"/>
      <c r="CE2536" s="14"/>
      <c r="CF2536" s="14"/>
      <c r="CG2536" s="14"/>
      <c r="CH2536" s="14"/>
      <c r="CI2536" s="14"/>
      <c r="CJ2536" s="14"/>
      <c r="CK2536" s="14"/>
      <c r="CL2536" s="14"/>
      <c r="CM2536" s="14"/>
      <c r="CN2536" s="14"/>
      <c r="CO2536" s="14"/>
      <c r="CP2536" s="14"/>
      <c r="CQ2536" s="14"/>
      <c r="CR2536" s="14"/>
      <c r="CS2536" s="14"/>
      <c r="CT2536" s="14"/>
      <c r="CU2536" s="14"/>
      <c r="CV2536" s="14"/>
      <c r="CW2536" s="14"/>
      <c r="CX2536" s="14"/>
      <c r="CY2536" s="14"/>
      <c r="CZ2536" s="14"/>
      <c r="DA2536" s="14"/>
      <c r="DB2536" s="14"/>
      <c r="DC2536" s="14"/>
      <c r="DD2536" s="14"/>
      <c r="DE2536" s="14"/>
      <c r="DF2536" s="14"/>
      <c r="DG2536" s="14"/>
      <c r="DH2536" s="14"/>
      <c r="DI2536" s="14"/>
      <c r="DJ2536" s="14"/>
      <c r="DK2536" s="14"/>
      <c r="DL2536" s="14"/>
      <c r="DM2536" s="14"/>
      <c r="DN2536" s="14"/>
      <c r="DO2536" s="14"/>
      <c r="DP2536" s="14"/>
      <c r="DQ2536" s="14"/>
      <c r="DR2536" s="14"/>
      <c r="DS2536" s="14"/>
      <c r="DT2536" s="14"/>
      <c r="DU2536" s="14"/>
      <c r="DV2536" s="14"/>
      <c r="DW2536" s="14"/>
      <c r="DX2536" s="14"/>
      <c r="DY2536" s="14"/>
      <c r="DZ2536" s="14"/>
      <c r="EA2536" s="14"/>
      <c r="EB2536" s="14"/>
      <c r="EC2536" s="14"/>
      <c r="ED2536" s="14"/>
      <c r="EE2536" s="14"/>
      <c r="EF2536" s="14"/>
      <c r="EG2536" s="14"/>
      <c r="EH2536" s="14"/>
      <c r="EI2536" s="14"/>
      <c r="EJ2536" s="14"/>
      <c r="EK2536" s="14"/>
      <c r="EL2536" s="14"/>
      <c r="EM2536" s="14"/>
      <c r="EN2536" s="14"/>
      <c r="EO2536" s="14"/>
      <c r="EP2536" s="14"/>
      <c r="EQ2536" s="14"/>
      <c r="ER2536" s="14"/>
      <c r="ES2536" s="14"/>
      <c r="ET2536" s="14"/>
      <c r="EU2536" s="14"/>
      <c r="EV2536" s="14"/>
      <c r="EW2536" s="14"/>
      <c r="EX2536" s="14"/>
      <c r="EY2536" s="14"/>
      <c r="EZ2536" s="14"/>
      <c r="FA2536" s="14"/>
      <c r="FB2536" s="14"/>
      <c r="FC2536" s="14"/>
      <c r="FD2536" s="14"/>
      <c r="FE2536" s="14"/>
      <c r="FF2536" s="14"/>
      <c r="FG2536" s="14"/>
      <c r="FH2536" s="14"/>
      <c r="FI2536" s="14"/>
      <c r="FJ2536" s="14"/>
      <c r="FK2536" s="14"/>
      <c r="FL2536" s="14"/>
      <c r="FM2536" s="14"/>
      <c r="FN2536" s="14"/>
      <c r="FO2536" s="14"/>
      <c r="FP2536" s="14"/>
      <c r="FQ2536" s="14"/>
      <c r="FR2536" s="14"/>
      <c r="FS2536" s="14"/>
      <c r="FT2536" s="14"/>
      <c r="FU2536" s="14"/>
      <c r="FV2536" s="14"/>
      <c r="FW2536" s="14"/>
      <c r="FX2536" s="14"/>
      <c r="FY2536" s="14"/>
      <c r="FZ2536" s="14"/>
      <c r="GA2536" s="14"/>
      <c r="GB2536" s="14"/>
      <c r="GC2536" s="14"/>
      <c r="GD2536" s="14"/>
      <c r="GE2536" s="14"/>
      <c r="GF2536" s="14"/>
      <c r="GG2536" s="14"/>
      <c r="GH2536" s="14"/>
      <c r="GI2536" s="14"/>
      <c r="GJ2536" s="14"/>
      <c r="GK2536" s="14"/>
      <c r="GL2536" s="14"/>
      <c r="GM2536" s="14"/>
      <c r="GN2536" s="14"/>
      <c r="GO2536" s="14"/>
      <c r="GP2536" s="14"/>
      <c r="GQ2536" s="14"/>
      <c r="GR2536" s="14"/>
      <c r="GS2536" s="14"/>
      <c r="GT2536" s="14"/>
      <c r="GU2536" s="14"/>
      <c r="GV2536" s="14"/>
      <c r="GW2536" s="14"/>
      <c r="GX2536" s="14"/>
      <c r="GY2536" s="14"/>
      <c r="GZ2536" s="14"/>
      <c r="HA2536" s="14"/>
      <c r="HB2536" s="14"/>
      <c r="HC2536" s="14"/>
      <c r="HD2536" s="14"/>
      <c r="HE2536" s="14"/>
      <c r="HF2536" s="14"/>
      <c r="HG2536" s="14"/>
      <c r="HH2536" s="14"/>
      <c r="HI2536" s="14"/>
      <c r="HJ2536" s="14"/>
      <c r="HK2536" s="14"/>
      <c r="HL2536" s="14"/>
      <c r="HM2536" s="14"/>
      <c r="HN2536" s="14"/>
      <c r="HO2536" s="14"/>
      <c r="HP2536" s="14"/>
      <c r="HQ2536" s="14"/>
      <c r="HR2536" s="14"/>
      <c r="HS2536" s="14"/>
      <c r="HT2536" s="14"/>
      <c r="HU2536" s="14"/>
      <c r="HV2536" s="14"/>
      <c r="HW2536" s="14"/>
      <c r="HX2536" s="14"/>
      <c r="HY2536" s="14"/>
      <c r="HZ2536" s="14"/>
      <c r="IA2536" s="14"/>
      <c r="IB2536" s="14"/>
      <c r="IC2536" s="14"/>
      <c r="ID2536" s="14"/>
      <c r="IE2536" s="14"/>
      <c r="IF2536" s="14"/>
      <c r="IG2536" s="14"/>
      <c r="IH2536" s="14"/>
      <c r="II2536" s="14"/>
      <c r="IJ2536" s="14"/>
      <c r="IK2536" s="14"/>
      <c r="IL2536" s="14"/>
      <c r="IM2536" s="14"/>
      <c r="IN2536" s="14"/>
      <c r="IO2536" s="14"/>
      <c r="IP2536" s="14"/>
      <c r="IQ2536" s="14"/>
      <c r="IR2536" s="14"/>
      <c r="IS2536" s="14"/>
      <c r="IT2536" s="14"/>
    </row>
    <row r="2537" spans="1:254" x14ac:dyDescent="0.2">
      <c r="A2537" s="12">
        <v>501095</v>
      </c>
      <c r="B2537" s="4" t="s">
        <v>9</v>
      </c>
      <c r="C2537" s="13" t="s">
        <v>2305</v>
      </c>
      <c r="D2537" s="11">
        <v>33.799999999999997</v>
      </c>
      <c r="E2537" s="11">
        <v>33.799999999999997</v>
      </c>
      <c r="F2537" s="11"/>
      <c r="G2537" s="12">
        <v>3</v>
      </c>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C2537" s="14"/>
      <c r="AD2537" s="14"/>
      <c r="AE2537" s="14"/>
      <c r="AF2537" s="14"/>
      <c r="AG2537" s="14"/>
      <c r="AH2537" s="14"/>
      <c r="AI2537" s="14"/>
      <c r="AJ2537" s="14"/>
      <c r="AK2537" s="14"/>
      <c r="AL2537" s="14"/>
      <c r="AM2537" s="14"/>
      <c r="AN2537" s="14"/>
      <c r="AO2537" s="14"/>
      <c r="AP2537" s="14"/>
      <c r="AQ2537" s="14"/>
      <c r="AR2537" s="14"/>
      <c r="AS2537" s="14"/>
      <c r="AT2537" s="14"/>
      <c r="AU2537" s="14"/>
      <c r="AV2537" s="14"/>
      <c r="AW2537" s="14"/>
      <c r="AX2537" s="14"/>
      <c r="AY2537" s="14"/>
      <c r="AZ2537" s="14"/>
      <c r="BA2537" s="14"/>
      <c r="BB2537" s="14"/>
      <c r="BC2537" s="14"/>
      <c r="BD2537" s="14"/>
      <c r="BE2537" s="14"/>
      <c r="BF2537" s="14"/>
      <c r="BG2537" s="14"/>
      <c r="BH2537" s="14"/>
      <c r="BI2537" s="14"/>
      <c r="BJ2537" s="14"/>
      <c r="BK2537" s="14"/>
      <c r="BL2537" s="14"/>
      <c r="BM2537" s="14"/>
      <c r="BN2537" s="14"/>
      <c r="BO2537" s="14"/>
      <c r="BP2537" s="14"/>
      <c r="BQ2537" s="14"/>
      <c r="BR2537" s="14"/>
      <c r="BS2537" s="14"/>
      <c r="BT2537" s="14"/>
      <c r="BU2537" s="14"/>
      <c r="BV2537" s="14"/>
      <c r="BW2537" s="14"/>
      <c r="BX2537" s="14"/>
      <c r="BY2537" s="14"/>
      <c r="BZ2537" s="14"/>
      <c r="CA2537" s="14"/>
      <c r="CB2537" s="14"/>
      <c r="CC2537" s="14"/>
      <c r="CD2537" s="14"/>
      <c r="CE2537" s="14"/>
      <c r="CF2537" s="14"/>
      <c r="CG2537" s="14"/>
      <c r="CH2537" s="14"/>
      <c r="CI2537" s="14"/>
      <c r="CJ2537" s="14"/>
      <c r="CK2537" s="14"/>
      <c r="CL2537" s="14"/>
      <c r="CM2537" s="14"/>
      <c r="CN2537" s="14"/>
      <c r="CO2537" s="14"/>
      <c r="CP2537" s="14"/>
      <c r="CQ2537" s="14"/>
      <c r="CR2537" s="14"/>
      <c r="CS2537" s="14"/>
      <c r="CT2537" s="14"/>
      <c r="CU2537" s="14"/>
      <c r="CV2537" s="14"/>
      <c r="CW2537" s="14"/>
      <c r="CX2537" s="14"/>
      <c r="CY2537" s="14"/>
      <c r="CZ2537" s="14"/>
      <c r="DA2537" s="14"/>
      <c r="DB2537" s="14"/>
      <c r="DC2537" s="14"/>
      <c r="DD2537" s="14"/>
      <c r="DE2537" s="14"/>
      <c r="DF2537" s="14"/>
      <c r="DG2537" s="14"/>
      <c r="DH2537" s="14"/>
      <c r="DI2537" s="14"/>
      <c r="DJ2537" s="14"/>
      <c r="DK2537" s="14"/>
      <c r="DL2537" s="14"/>
      <c r="DM2537" s="14"/>
      <c r="DN2537" s="14"/>
      <c r="DO2537" s="14"/>
      <c r="DP2537" s="14"/>
      <c r="DQ2537" s="14"/>
      <c r="DR2537" s="14"/>
      <c r="DS2537" s="14"/>
      <c r="DT2537" s="14"/>
      <c r="DU2537" s="14"/>
      <c r="DV2537" s="14"/>
      <c r="DW2537" s="14"/>
      <c r="DX2537" s="14"/>
      <c r="DY2537" s="14"/>
      <c r="DZ2537" s="14"/>
      <c r="EA2537" s="14"/>
      <c r="EB2537" s="14"/>
      <c r="EC2537" s="14"/>
      <c r="ED2537" s="14"/>
      <c r="EE2537" s="14"/>
      <c r="EF2537" s="14"/>
      <c r="EG2537" s="14"/>
      <c r="EH2537" s="14"/>
      <c r="EI2537" s="14"/>
      <c r="EJ2537" s="14"/>
      <c r="EK2537" s="14"/>
      <c r="EL2537" s="14"/>
      <c r="EM2537" s="14"/>
      <c r="EN2537" s="14"/>
      <c r="EO2537" s="14"/>
      <c r="EP2537" s="14"/>
      <c r="EQ2537" s="14"/>
      <c r="ER2537" s="14"/>
      <c r="ES2537" s="14"/>
      <c r="ET2537" s="14"/>
      <c r="EU2537" s="14"/>
      <c r="EV2537" s="14"/>
      <c r="EW2537" s="14"/>
      <c r="EX2537" s="14"/>
      <c r="EY2537" s="14"/>
      <c r="EZ2537" s="14"/>
      <c r="FA2537" s="14"/>
      <c r="FB2537" s="14"/>
      <c r="FC2537" s="14"/>
      <c r="FD2537" s="14"/>
      <c r="FE2537" s="14"/>
      <c r="FF2537" s="14"/>
      <c r="FG2537" s="14"/>
      <c r="FH2537" s="14"/>
      <c r="FI2537" s="14"/>
      <c r="FJ2537" s="14"/>
      <c r="FK2537" s="14"/>
      <c r="FL2537" s="14"/>
      <c r="FM2537" s="14"/>
      <c r="FN2537" s="14"/>
      <c r="FO2537" s="14"/>
      <c r="FP2537" s="14"/>
      <c r="FQ2537" s="14"/>
      <c r="FR2537" s="14"/>
      <c r="FS2537" s="14"/>
      <c r="FT2537" s="14"/>
      <c r="FU2537" s="14"/>
      <c r="FV2537" s="14"/>
      <c r="FW2537" s="14"/>
      <c r="FX2537" s="14"/>
      <c r="FY2537" s="14"/>
      <c r="FZ2537" s="14"/>
      <c r="GA2537" s="14"/>
      <c r="GB2537" s="14"/>
      <c r="GC2537" s="14"/>
      <c r="GD2537" s="14"/>
      <c r="GE2537" s="14"/>
      <c r="GF2537" s="14"/>
      <c r="GG2537" s="14"/>
      <c r="GH2537" s="14"/>
      <c r="GI2537" s="14"/>
      <c r="GJ2537" s="14"/>
      <c r="GK2537" s="14"/>
      <c r="GL2537" s="14"/>
      <c r="GM2537" s="14"/>
      <c r="GN2537" s="14"/>
      <c r="GO2537" s="14"/>
      <c r="GP2537" s="14"/>
      <c r="GQ2537" s="14"/>
      <c r="GR2537" s="14"/>
      <c r="GS2537" s="14"/>
      <c r="GT2537" s="14"/>
      <c r="GU2537" s="14"/>
      <c r="GV2537" s="14"/>
      <c r="GW2537" s="14"/>
      <c r="GX2537" s="14"/>
      <c r="GY2537" s="14"/>
      <c r="GZ2537" s="14"/>
      <c r="HA2537" s="14"/>
      <c r="HB2537" s="14"/>
      <c r="HC2537" s="14"/>
      <c r="HD2537" s="14"/>
      <c r="HE2537" s="14"/>
      <c r="HF2537" s="14"/>
      <c r="HG2537" s="14"/>
      <c r="HH2537" s="14"/>
      <c r="HI2537" s="14"/>
      <c r="HJ2537" s="14"/>
      <c r="HK2537" s="14"/>
      <c r="HL2537" s="14"/>
      <c r="HM2537" s="14"/>
      <c r="HN2537" s="14"/>
      <c r="HO2537" s="14"/>
      <c r="HP2537" s="14"/>
      <c r="HQ2537" s="14"/>
      <c r="HR2537" s="14"/>
      <c r="HS2537" s="14"/>
      <c r="HT2537" s="14"/>
      <c r="HU2537" s="14"/>
      <c r="HV2537" s="14"/>
      <c r="HW2537" s="14"/>
      <c r="HX2537" s="14"/>
      <c r="HY2537" s="14"/>
      <c r="HZ2537" s="14"/>
      <c r="IA2537" s="14"/>
      <c r="IB2537" s="14"/>
      <c r="IC2537" s="14"/>
      <c r="ID2537" s="14"/>
      <c r="IE2537" s="14"/>
      <c r="IF2537" s="14"/>
      <c r="IG2537" s="14"/>
      <c r="IH2537" s="14"/>
      <c r="II2537" s="14"/>
      <c r="IJ2537" s="14"/>
      <c r="IK2537" s="14"/>
      <c r="IL2537" s="14"/>
      <c r="IM2537" s="14"/>
      <c r="IN2537" s="14"/>
      <c r="IO2537" s="14"/>
      <c r="IP2537" s="14"/>
      <c r="IQ2537" s="14"/>
      <c r="IR2537" s="14"/>
      <c r="IS2537" s="14"/>
      <c r="IT2537" s="14"/>
    </row>
    <row r="2538" spans="1:254" ht="40.5" x14ac:dyDescent="0.2">
      <c r="A2538" s="12">
        <v>501100</v>
      </c>
      <c r="B2538" s="4" t="s">
        <v>9</v>
      </c>
      <c r="C2538" s="13" t="s">
        <v>2306</v>
      </c>
      <c r="D2538" s="11">
        <v>42</v>
      </c>
      <c r="E2538" s="11">
        <v>42</v>
      </c>
      <c r="F2538" s="11"/>
      <c r="G2538" s="12">
        <v>3</v>
      </c>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C2538" s="14"/>
      <c r="AD2538" s="14"/>
      <c r="AE2538" s="14"/>
      <c r="AF2538" s="14"/>
      <c r="AG2538" s="14"/>
      <c r="AH2538" s="14"/>
      <c r="AI2538" s="14"/>
      <c r="AJ2538" s="14"/>
      <c r="AK2538" s="14"/>
      <c r="AL2538" s="14"/>
      <c r="AM2538" s="14"/>
      <c r="AN2538" s="14"/>
      <c r="AO2538" s="14"/>
      <c r="AP2538" s="14"/>
      <c r="AQ2538" s="14"/>
      <c r="AR2538" s="14"/>
      <c r="AS2538" s="14"/>
      <c r="AT2538" s="14"/>
      <c r="AU2538" s="14"/>
      <c r="AV2538" s="14"/>
      <c r="AW2538" s="14"/>
      <c r="AX2538" s="14"/>
      <c r="AY2538" s="14"/>
      <c r="AZ2538" s="14"/>
      <c r="BA2538" s="14"/>
      <c r="BB2538" s="14"/>
      <c r="BC2538" s="14"/>
      <c r="BD2538" s="14"/>
      <c r="BE2538" s="14"/>
      <c r="BF2538" s="14"/>
      <c r="BG2538" s="14"/>
      <c r="BH2538" s="14"/>
      <c r="BI2538" s="14"/>
      <c r="BJ2538" s="14"/>
      <c r="BK2538" s="14"/>
      <c r="BL2538" s="14"/>
      <c r="BM2538" s="14"/>
      <c r="BN2538" s="14"/>
      <c r="BO2538" s="14"/>
      <c r="BP2538" s="14"/>
      <c r="BQ2538" s="14"/>
      <c r="BR2538" s="14"/>
      <c r="BS2538" s="14"/>
      <c r="BT2538" s="14"/>
      <c r="BU2538" s="14"/>
      <c r="BV2538" s="14"/>
      <c r="BW2538" s="14"/>
      <c r="BX2538" s="14"/>
      <c r="BY2538" s="14"/>
      <c r="BZ2538" s="14"/>
      <c r="CA2538" s="14"/>
      <c r="CB2538" s="14"/>
      <c r="CC2538" s="14"/>
      <c r="CD2538" s="14"/>
      <c r="CE2538" s="14"/>
      <c r="CF2538" s="14"/>
      <c r="CG2538" s="14"/>
      <c r="CH2538" s="14"/>
      <c r="CI2538" s="14"/>
      <c r="CJ2538" s="14"/>
      <c r="CK2538" s="14"/>
      <c r="CL2538" s="14"/>
      <c r="CM2538" s="14"/>
      <c r="CN2538" s="14"/>
      <c r="CO2538" s="14"/>
      <c r="CP2538" s="14"/>
      <c r="CQ2538" s="14"/>
      <c r="CR2538" s="14"/>
      <c r="CS2538" s="14"/>
      <c r="CT2538" s="14"/>
      <c r="CU2538" s="14"/>
      <c r="CV2538" s="14"/>
      <c r="CW2538" s="14"/>
      <c r="CX2538" s="14"/>
      <c r="CY2538" s="14"/>
      <c r="CZ2538" s="14"/>
      <c r="DA2538" s="14"/>
      <c r="DB2538" s="14"/>
      <c r="DC2538" s="14"/>
      <c r="DD2538" s="14"/>
      <c r="DE2538" s="14"/>
      <c r="DF2538" s="14"/>
      <c r="DG2538" s="14"/>
      <c r="DH2538" s="14"/>
      <c r="DI2538" s="14"/>
      <c r="DJ2538" s="14"/>
      <c r="DK2538" s="14"/>
      <c r="DL2538" s="14"/>
      <c r="DM2538" s="14"/>
      <c r="DN2538" s="14"/>
      <c r="DO2538" s="14"/>
      <c r="DP2538" s="14"/>
      <c r="DQ2538" s="14"/>
      <c r="DR2538" s="14"/>
      <c r="DS2538" s="14"/>
      <c r="DT2538" s="14"/>
      <c r="DU2538" s="14"/>
      <c r="DV2538" s="14"/>
      <c r="DW2538" s="14"/>
      <c r="DX2538" s="14"/>
      <c r="DY2538" s="14"/>
      <c r="DZ2538" s="14"/>
      <c r="EA2538" s="14"/>
      <c r="EB2538" s="14"/>
      <c r="EC2538" s="14"/>
      <c r="ED2538" s="14"/>
      <c r="EE2538" s="14"/>
      <c r="EF2538" s="14"/>
      <c r="EG2538" s="14"/>
      <c r="EH2538" s="14"/>
      <c r="EI2538" s="14"/>
      <c r="EJ2538" s="14"/>
      <c r="EK2538" s="14"/>
      <c r="EL2538" s="14"/>
      <c r="EM2538" s="14"/>
      <c r="EN2538" s="14"/>
      <c r="EO2538" s="14"/>
      <c r="EP2538" s="14"/>
      <c r="EQ2538" s="14"/>
      <c r="ER2538" s="14"/>
      <c r="ES2538" s="14"/>
      <c r="ET2538" s="14"/>
      <c r="EU2538" s="14"/>
      <c r="EV2538" s="14"/>
      <c r="EW2538" s="14"/>
      <c r="EX2538" s="14"/>
      <c r="EY2538" s="14"/>
      <c r="EZ2538" s="14"/>
      <c r="FA2538" s="14"/>
      <c r="FB2538" s="14"/>
      <c r="FC2538" s="14"/>
      <c r="FD2538" s="14"/>
      <c r="FE2538" s="14"/>
      <c r="FF2538" s="14"/>
      <c r="FG2538" s="14"/>
      <c r="FH2538" s="14"/>
      <c r="FI2538" s="14"/>
      <c r="FJ2538" s="14"/>
      <c r="FK2538" s="14"/>
      <c r="FL2538" s="14"/>
      <c r="FM2538" s="14"/>
      <c r="FN2538" s="14"/>
      <c r="FO2538" s="14"/>
      <c r="FP2538" s="14"/>
      <c r="FQ2538" s="14"/>
      <c r="FR2538" s="14"/>
      <c r="FS2538" s="14"/>
      <c r="FT2538" s="14"/>
      <c r="FU2538" s="14"/>
      <c r="FV2538" s="14"/>
      <c r="FW2538" s="14"/>
      <c r="FX2538" s="14"/>
      <c r="FY2538" s="14"/>
      <c r="FZ2538" s="14"/>
      <c r="GA2538" s="14"/>
      <c r="GB2538" s="14"/>
      <c r="GC2538" s="14"/>
      <c r="GD2538" s="14"/>
      <c r="GE2538" s="14"/>
      <c r="GF2538" s="14"/>
      <c r="GG2538" s="14"/>
      <c r="GH2538" s="14"/>
      <c r="GI2538" s="14"/>
      <c r="GJ2538" s="14"/>
      <c r="GK2538" s="14"/>
      <c r="GL2538" s="14"/>
      <c r="GM2538" s="14"/>
      <c r="GN2538" s="14"/>
      <c r="GO2538" s="14"/>
      <c r="GP2538" s="14"/>
      <c r="GQ2538" s="14"/>
      <c r="GR2538" s="14"/>
      <c r="GS2538" s="14"/>
      <c r="GT2538" s="14"/>
      <c r="GU2538" s="14"/>
      <c r="GV2538" s="14"/>
      <c r="GW2538" s="14"/>
      <c r="GX2538" s="14"/>
      <c r="GY2538" s="14"/>
      <c r="GZ2538" s="14"/>
      <c r="HA2538" s="14"/>
      <c r="HB2538" s="14"/>
      <c r="HC2538" s="14"/>
      <c r="HD2538" s="14"/>
      <c r="HE2538" s="14"/>
      <c r="HF2538" s="14"/>
      <c r="HG2538" s="14"/>
      <c r="HH2538" s="14"/>
      <c r="HI2538" s="14"/>
      <c r="HJ2538" s="14"/>
      <c r="HK2538" s="14"/>
      <c r="HL2538" s="14"/>
      <c r="HM2538" s="14"/>
      <c r="HN2538" s="14"/>
      <c r="HO2538" s="14"/>
      <c r="HP2538" s="14"/>
      <c r="HQ2538" s="14"/>
      <c r="HR2538" s="14"/>
      <c r="HS2538" s="14"/>
      <c r="HT2538" s="14"/>
      <c r="HU2538" s="14"/>
      <c r="HV2538" s="14"/>
      <c r="HW2538" s="14"/>
      <c r="HX2538" s="14"/>
      <c r="HY2538" s="14"/>
      <c r="HZ2538" s="14"/>
      <c r="IA2538" s="14"/>
      <c r="IB2538" s="14"/>
      <c r="IC2538" s="14"/>
      <c r="ID2538" s="14"/>
      <c r="IE2538" s="14"/>
      <c r="IF2538" s="14"/>
      <c r="IG2538" s="14"/>
      <c r="IH2538" s="14"/>
      <c r="II2538" s="14"/>
      <c r="IJ2538" s="14"/>
      <c r="IK2538" s="14"/>
      <c r="IL2538" s="14"/>
      <c r="IM2538" s="14"/>
      <c r="IN2538" s="14"/>
      <c r="IO2538" s="14"/>
      <c r="IP2538" s="14"/>
      <c r="IQ2538" s="14"/>
      <c r="IR2538" s="14"/>
      <c r="IS2538" s="14"/>
      <c r="IT2538" s="14"/>
    </row>
    <row r="2539" spans="1:254" s="18" customFormat="1" x14ac:dyDescent="0.2">
      <c r="A2539" s="12">
        <v>501105</v>
      </c>
      <c r="B2539" s="4"/>
      <c r="C2539" s="13" t="s">
        <v>2307</v>
      </c>
      <c r="D2539" s="11">
        <v>34</v>
      </c>
      <c r="E2539" s="11">
        <v>34</v>
      </c>
      <c r="F2539" s="11"/>
      <c r="G2539" s="12">
        <v>3</v>
      </c>
    </row>
    <row r="2540" spans="1:254" x14ac:dyDescent="0.2">
      <c r="A2540" s="12">
        <v>501110</v>
      </c>
      <c r="B2540" s="4"/>
      <c r="C2540" s="13" t="s">
        <v>2308</v>
      </c>
      <c r="D2540" s="11">
        <v>20.6</v>
      </c>
      <c r="E2540" s="11">
        <v>20.6</v>
      </c>
      <c r="F2540" s="11"/>
      <c r="G2540" s="12">
        <v>3</v>
      </c>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C2540" s="14"/>
      <c r="AD2540" s="14"/>
      <c r="AE2540" s="14"/>
      <c r="AF2540" s="14"/>
      <c r="AG2540" s="14"/>
      <c r="AH2540" s="14"/>
      <c r="AI2540" s="14"/>
      <c r="AJ2540" s="14"/>
      <c r="AK2540" s="14"/>
      <c r="AL2540" s="14"/>
      <c r="AM2540" s="14"/>
      <c r="AN2540" s="14"/>
      <c r="AO2540" s="14"/>
      <c r="AP2540" s="14"/>
      <c r="AQ2540" s="14"/>
      <c r="AR2540" s="14"/>
      <c r="AS2540" s="14"/>
      <c r="AT2540" s="14"/>
      <c r="AU2540" s="14"/>
      <c r="AV2540" s="14"/>
      <c r="AW2540" s="14"/>
      <c r="AX2540" s="14"/>
      <c r="AY2540" s="14"/>
      <c r="AZ2540" s="14"/>
      <c r="BA2540" s="14"/>
      <c r="BB2540" s="14"/>
      <c r="BC2540" s="14"/>
      <c r="BD2540" s="14"/>
      <c r="BE2540" s="14"/>
      <c r="BF2540" s="14"/>
      <c r="BG2540" s="14"/>
      <c r="BH2540" s="14"/>
      <c r="BI2540" s="14"/>
      <c r="BJ2540" s="14"/>
      <c r="BK2540" s="14"/>
      <c r="BL2540" s="14"/>
      <c r="BM2540" s="14"/>
      <c r="BN2540" s="14"/>
      <c r="BO2540" s="14"/>
      <c r="BP2540" s="14"/>
      <c r="BQ2540" s="14"/>
      <c r="BR2540" s="14"/>
      <c r="BS2540" s="14"/>
      <c r="BT2540" s="14"/>
      <c r="BU2540" s="14"/>
      <c r="BV2540" s="14"/>
      <c r="BW2540" s="14"/>
      <c r="BX2540" s="14"/>
      <c r="BY2540" s="14"/>
      <c r="BZ2540" s="14"/>
      <c r="CA2540" s="14"/>
      <c r="CB2540" s="14"/>
      <c r="CC2540" s="14"/>
      <c r="CD2540" s="14"/>
      <c r="CE2540" s="14"/>
      <c r="CF2540" s="14"/>
      <c r="CG2540" s="14"/>
      <c r="CH2540" s="14"/>
      <c r="CI2540" s="14"/>
      <c r="CJ2540" s="14"/>
      <c r="CK2540" s="14"/>
      <c r="CL2540" s="14"/>
      <c r="CM2540" s="14"/>
      <c r="CN2540" s="14"/>
      <c r="CO2540" s="14"/>
      <c r="CP2540" s="14"/>
      <c r="CQ2540" s="14"/>
      <c r="CR2540" s="14"/>
      <c r="CS2540" s="14"/>
      <c r="CT2540" s="14"/>
      <c r="CU2540" s="14"/>
      <c r="CV2540" s="14"/>
      <c r="CW2540" s="14"/>
      <c r="CX2540" s="14"/>
      <c r="CY2540" s="14"/>
      <c r="CZ2540" s="14"/>
      <c r="DA2540" s="14"/>
      <c r="DB2540" s="14"/>
      <c r="DC2540" s="14"/>
      <c r="DD2540" s="14"/>
      <c r="DE2540" s="14"/>
      <c r="DF2540" s="14"/>
      <c r="DG2540" s="14"/>
      <c r="DH2540" s="14"/>
      <c r="DI2540" s="14"/>
      <c r="DJ2540" s="14"/>
      <c r="DK2540" s="14"/>
      <c r="DL2540" s="14"/>
      <c r="DM2540" s="14"/>
      <c r="DN2540" s="14"/>
      <c r="DO2540" s="14"/>
      <c r="DP2540" s="14"/>
      <c r="DQ2540" s="14"/>
      <c r="DR2540" s="14"/>
      <c r="DS2540" s="14"/>
      <c r="DT2540" s="14"/>
      <c r="DU2540" s="14"/>
      <c r="DV2540" s="14"/>
      <c r="DW2540" s="14"/>
      <c r="DX2540" s="14"/>
      <c r="DY2540" s="14"/>
      <c r="DZ2540" s="14"/>
      <c r="EA2540" s="14"/>
      <c r="EB2540" s="14"/>
      <c r="EC2540" s="14"/>
      <c r="ED2540" s="14"/>
      <c r="EE2540" s="14"/>
      <c r="EF2540" s="14"/>
      <c r="EG2540" s="14"/>
      <c r="EH2540" s="14"/>
      <c r="EI2540" s="14"/>
      <c r="EJ2540" s="14"/>
      <c r="EK2540" s="14"/>
      <c r="EL2540" s="14"/>
      <c r="EM2540" s="14"/>
      <c r="EN2540" s="14"/>
      <c r="EO2540" s="14"/>
      <c r="EP2540" s="14"/>
      <c r="EQ2540" s="14"/>
      <c r="ER2540" s="14"/>
      <c r="ES2540" s="14"/>
      <c r="ET2540" s="14"/>
      <c r="EU2540" s="14"/>
      <c r="EV2540" s="14"/>
      <c r="EW2540" s="14"/>
      <c r="EX2540" s="14"/>
      <c r="EY2540" s="14"/>
      <c r="EZ2540" s="14"/>
      <c r="FA2540" s="14"/>
      <c r="FB2540" s="14"/>
      <c r="FC2540" s="14"/>
      <c r="FD2540" s="14"/>
      <c r="FE2540" s="14"/>
      <c r="FF2540" s="14"/>
      <c r="FG2540" s="14"/>
      <c r="FH2540" s="14"/>
      <c r="FI2540" s="14"/>
      <c r="FJ2540" s="14"/>
      <c r="FK2540" s="14"/>
      <c r="FL2540" s="14"/>
      <c r="FM2540" s="14"/>
      <c r="FN2540" s="14"/>
      <c r="FO2540" s="14"/>
      <c r="FP2540" s="14"/>
      <c r="FQ2540" s="14"/>
      <c r="FR2540" s="14"/>
      <c r="FS2540" s="14"/>
      <c r="FT2540" s="14"/>
      <c r="FU2540" s="14"/>
      <c r="FV2540" s="14"/>
      <c r="FW2540" s="14"/>
      <c r="FX2540" s="14"/>
      <c r="FY2540" s="14"/>
      <c r="FZ2540" s="14"/>
      <c r="GA2540" s="14"/>
      <c r="GB2540" s="14"/>
      <c r="GC2540" s="14"/>
      <c r="GD2540" s="14"/>
      <c r="GE2540" s="14"/>
      <c r="GF2540" s="14"/>
      <c r="GG2540" s="14"/>
      <c r="GH2540" s="14"/>
      <c r="GI2540" s="14"/>
      <c r="GJ2540" s="14"/>
      <c r="GK2540" s="14"/>
      <c r="GL2540" s="14"/>
      <c r="GM2540" s="14"/>
      <c r="GN2540" s="14"/>
      <c r="GO2540" s="14"/>
      <c r="GP2540" s="14"/>
      <c r="GQ2540" s="14"/>
      <c r="GR2540" s="14"/>
      <c r="GS2540" s="14"/>
      <c r="GT2540" s="14"/>
      <c r="GU2540" s="14"/>
      <c r="GV2540" s="14"/>
      <c r="GW2540" s="14"/>
      <c r="GX2540" s="14"/>
      <c r="GY2540" s="14"/>
      <c r="GZ2540" s="14"/>
      <c r="HA2540" s="14"/>
      <c r="HB2540" s="14"/>
      <c r="HC2540" s="14"/>
      <c r="HD2540" s="14"/>
      <c r="HE2540" s="14"/>
      <c r="HF2540" s="14"/>
      <c r="HG2540" s="14"/>
      <c r="HH2540" s="14"/>
      <c r="HI2540" s="14"/>
      <c r="HJ2540" s="14"/>
      <c r="HK2540" s="14"/>
      <c r="HL2540" s="14"/>
      <c r="HM2540" s="14"/>
      <c r="HN2540" s="14"/>
      <c r="HO2540" s="14"/>
      <c r="HP2540" s="14"/>
      <c r="HQ2540" s="14"/>
      <c r="HR2540" s="14"/>
      <c r="HS2540" s="14"/>
      <c r="HT2540" s="14"/>
      <c r="HU2540" s="14"/>
      <c r="HV2540" s="14"/>
      <c r="HW2540" s="14"/>
      <c r="HX2540" s="14"/>
      <c r="HY2540" s="14"/>
      <c r="HZ2540" s="14"/>
      <c r="IA2540" s="14"/>
      <c r="IB2540" s="14"/>
      <c r="IC2540" s="14"/>
      <c r="ID2540" s="14"/>
      <c r="IE2540" s="14"/>
      <c r="IF2540" s="14"/>
      <c r="IG2540" s="14"/>
      <c r="IH2540" s="14"/>
      <c r="II2540" s="14"/>
      <c r="IJ2540" s="14"/>
      <c r="IK2540" s="14"/>
      <c r="IL2540" s="14"/>
      <c r="IM2540" s="14"/>
      <c r="IN2540" s="14"/>
      <c r="IO2540" s="14"/>
      <c r="IP2540" s="14"/>
      <c r="IQ2540" s="14"/>
      <c r="IR2540" s="14"/>
      <c r="IS2540" s="14"/>
      <c r="IT2540" s="14"/>
    </row>
    <row r="2541" spans="1:254" x14ac:dyDescent="0.2">
      <c r="A2541" s="2">
        <v>501115</v>
      </c>
      <c r="B2541" s="4" t="s">
        <v>203</v>
      </c>
      <c r="C2541" s="5" t="s">
        <v>2309</v>
      </c>
      <c r="D2541" s="3">
        <v>65.8</v>
      </c>
      <c r="E2541" s="11">
        <v>65.8</v>
      </c>
      <c r="F2541" s="3"/>
      <c r="G2541" s="2">
        <v>3</v>
      </c>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C2541" s="14"/>
      <c r="AD2541" s="14"/>
      <c r="AE2541" s="14"/>
      <c r="AF2541" s="14"/>
      <c r="AG2541" s="14"/>
      <c r="AH2541" s="14"/>
      <c r="AI2541" s="14"/>
      <c r="AJ2541" s="14"/>
      <c r="AK2541" s="14"/>
      <c r="AL2541" s="14"/>
      <c r="AM2541" s="14"/>
      <c r="AN2541" s="14"/>
      <c r="AO2541" s="14"/>
      <c r="AP2541" s="14"/>
      <c r="AQ2541" s="14"/>
      <c r="AR2541" s="14"/>
      <c r="AS2541" s="14"/>
      <c r="AT2541" s="14"/>
      <c r="AU2541" s="14"/>
      <c r="AV2541" s="14"/>
      <c r="AW2541" s="14"/>
      <c r="AX2541" s="14"/>
      <c r="AY2541" s="14"/>
      <c r="AZ2541" s="14"/>
      <c r="BA2541" s="14"/>
      <c r="BB2541" s="14"/>
      <c r="BC2541" s="14"/>
      <c r="BD2541" s="14"/>
      <c r="BE2541" s="14"/>
      <c r="BF2541" s="14"/>
      <c r="BG2541" s="14"/>
      <c r="BH2541" s="14"/>
      <c r="BI2541" s="14"/>
      <c r="BJ2541" s="14"/>
      <c r="BK2541" s="14"/>
      <c r="BL2541" s="14"/>
      <c r="BM2541" s="14"/>
      <c r="BN2541" s="14"/>
      <c r="BO2541" s="14"/>
      <c r="BP2541" s="14"/>
      <c r="BQ2541" s="14"/>
      <c r="BR2541" s="14"/>
      <c r="BS2541" s="14"/>
      <c r="BT2541" s="14"/>
      <c r="BU2541" s="14"/>
      <c r="BV2541" s="14"/>
      <c r="BW2541" s="14"/>
      <c r="BX2541" s="14"/>
      <c r="BY2541" s="14"/>
      <c r="BZ2541" s="14"/>
      <c r="CA2541" s="14"/>
      <c r="CB2541" s="14"/>
      <c r="CC2541" s="14"/>
      <c r="CD2541" s="14"/>
      <c r="CE2541" s="14"/>
      <c r="CF2541" s="14"/>
      <c r="CG2541" s="14"/>
      <c r="CH2541" s="14"/>
      <c r="CI2541" s="14"/>
      <c r="CJ2541" s="14"/>
      <c r="CK2541" s="14"/>
      <c r="CL2541" s="14"/>
      <c r="CM2541" s="14"/>
      <c r="CN2541" s="14"/>
      <c r="CO2541" s="14"/>
      <c r="CP2541" s="14"/>
      <c r="CQ2541" s="14"/>
      <c r="CR2541" s="14"/>
      <c r="CS2541" s="14"/>
      <c r="CT2541" s="14"/>
      <c r="CU2541" s="14"/>
      <c r="CV2541" s="14"/>
      <c r="CW2541" s="14"/>
      <c r="CX2541" s="14"/>
      <c r="CY2541" s="14"/>
      <c r="CZ2541" s="14"/>
      <c r="DA2541" s="14"/>
      <c r="DB2541" s="14"/>
      <c r="DC2541" s="14"/>
      <c r="DD2541" s="14"/>
      <c r="DE2541" s="14"/>
      <c r="DF2541" s="14"/>
      <c r="DG2541" s="14"/>
      <c r="DH2541" s="14"/>
      <c r="DI2541" s="14"/>
      <c r="DJ2541" s="14"/>
      <c r="DK2541" s="14"/>
      <c r="DL2541" s="14"/>
      <c r="DM2541" s="14"/>
      <c r="DN2541" s="14"/>
      <c r="DO2541" s="14"/>
      <c r="DP2541" s="14"/>
      <c r="DQ2541" s="14"/>
      <c r="DR2541" s="14"/>
      <c r="DS2541" s="14"/>
      <c r="DT2541" s="14"/>
      <c r="DU2541" s="14"/>
      <c r="DV2541" s="14"/>
      <c r="DW2541" s="14"/>
      <c r="DX2541" s="14"/>
      <c r="DY2541" s="14"/>
      <c r="DZ2541" s="14"/>
      <c r="EA2541" s="14"/>
      <c r="EB2541" s="14"/>
      <c r="EC2541" s="14"/>
      <c r="ED2541" s="14"/>
      <c r="EE2541" s="14"/>
      <c r="EF2541" s="14"/>
      <c r="EG2541" s="14"/>
      <c r="EH2541" s="14"/>
      <c r="EI2541" s="14"/>
      <c r="EJ2541" s="14"/>
      <c r="EK2541" s="14"/>
      <c r="EL2541" s="14"/>
      <c r="EM2541" s="14"/>
      <c r="EN2541" s="14"/>
      <c r="EO2541" s="14"/>
      <c r="EP2541" s="14"/>
      <c r="EQ2541" s="14"/>
      <c r="ER2541" s="14"/>
      <c r="ES2541" s="14"/>
      <c r="ET2541" s="14"/>
      <c r="EU2541" s="14"/>
      <c r="EV2541" s="14"/>
      <c r="EW2541" s="14"/>
      <c r="EX2541" s="14"/>
      <c r="EY2541" s="14"/>
      <c r="EZ2541" s="14"/>
      <c r="FA2541" s="14"/>
      <c r="FB2541" s="14"/>
      <c r="FC2541" s="14"/>
      <c r="FD2541" s="14"/>
      <c r="FE2541" s="14"/>
      <c r="FF2541" s="14"/>
      <c r="FG2541" s="14"/>
      <c r="FH2541" s="14"/>
      <c r="FI2541" s="14"/>
      <c r="FJ2541" s="14"/>
      <c r="FK2541" s="14"/>
      <c r="FL2541" s="14"/>
      <c r="FM2541" s="14"/>
      <c r="FN2541" s="14"/>
      <c r="FO2541" s="14"/>
      <c r="FP2541" s="14"/>
      <c r="FQ2541" s="14"/>
      <c r="FR2541" s="14"/>
      <c r="FS2541" s="14"/>
      <c r="FT2541" s="14"/>
      <c r="FU2541" s="14"/>
      <c r="FV2541" s="14"/>
      <c r="FW2541" s="14"/>
      <c r="FX2541" s="14"/>
      <c r="FY2541" s="14"/>
      <c r="FZ2541" s="14"/>
      <c r="GA2541" s="14"/>
      <c r="GB2541" s="14"/>
      <c r="GC2541" s="14"/>
      <c r="GD2541" s="14"/>
      <c r="GE2541" s="14"/>
      <c r="GF2541" s="14"/>
      <c r="GG2541" s="14"/>
      <c r="GH2541" s="14"/>
      <c r="GI2541" s="14"/>
      <c r="GJ2541" s="14"/>
      <c r="GK2541" s="14"/>
      <c r="GL2541" s="14"/>
      <c r="GM2541" s="14"/>
      <c r="GN2541" s="14"/>
      <c r="GO2541" s="14"/>
      <c r="GP2541" s="14"/>
      <c r="GQ2541" s="14"/>
      <c r="GR2541" s="14"/>
      <c r="GS2541" s="14"/>
      <c r="GT2541" s="14"/>
      <c r="GU2541" s="14"/>
      <c r="GV2541" s="14"/>
      <c r="GW2541" s="14"/>
      <c r="GX2541" s="14"/>
      <c r="GY2541" s="14"/>
      <c r="GZ2541" s="14"/>
      <c r="HA2541" s="14"/>
      <c r="HB2541" s="14"/>
      <c r="HC2541" s="14"/>
      <c r="HD2541" s="14"/>
      <c r="HE2541" s="14"/>
      <c r="HF2541" s="14"/>
      <c r="HG2541" s="14"/>
      <c r="HH2541" s="14"/>
      <c r="HI2541" s="14"/>
      <c r="HJ2541" s="14"/>
      <c r="HK2541" s="14"/>
      <c r="HL2541" s="14"/>
      <c r="HM2541" s="14"/>
      <c r="HN2541" s="14"/>
      <c r="HO2541" s="14"/>
      <c r="HP2541" s="14"/>
      <c r="HQ2541" s="14"/>
      <c r="HR2541" s="14"/>
      <c r="HS2541" s="14"/>
      <c r="HT2541" s="14"/>
      <c r="HU2541" s="14"/>
      <c r="HV2541" s="14"/>
      <c r="HW2541" s="14"/>
      <c r="HX2541" s="14"/>
      <c r="HY2541" s="14"/>
      <c r="HZ2541" s="14"/>
      <c r="IA2541" s="14"/>
      <c r="IB2541" s="14"/>
      <c r="IC2541" s="14"/>
      <c r="ID2541" s="14"/>
      <c r="IE2541" s="14"/>
      <c r="IF2541" s="14"/>
      <c r="IG2541" s="14"/>
      <c r="IH2541" s="14"/>
      <c r="II2541" s="14"/>
      <c r="IJ2541" s="14"/>
      <c r="IK2541" s="14"/>
      <c r="IL2541" s="14"/>
      <c r="IM2541" s="14"/>
      <c r="IN2541" s="14"/>
      <c r="IO2541" s="14"/>
      <c r="IP2541" s="14"/>
      <c r="IQ2541" s="14"/>
      <c r="IR2541" s="14"/>
      <c r="IS2541" s="14"/>
      <c r="IT2541" s="14"/>
    </row>
    <row r="2542" spans="1:254" x14ac:dyDescent="0.2">
      <c r="A2542" s="2">
        <v>501117</v>
      </c>
      <c r="B2542" s="4"/>
      <c r="C2542" s="5" t="s">
        <v>2310</v>
      </c>
      <c r="D2542" s="3">
        <v>27</v>
      </c>
      <c r="E2542" s="11">
        <v>27</v>
      </c>
      <c r="F2542" s="3"/>
      <c r="G2542" s="2">
        <v>3</v>
      </c>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C2542" s="14"/>
      <c r="AD2542" s="14"/>
      <c r="AE2542" s="14"/>
      <c r="AF2542" s="14"/>
      <c r="AG2542" s="14"/>
      <c r="AH2542" s="14"/>
      <c r="AI2542" s="14"/>
      <c r="AJ2542" s="14"/>
      <c r="AK2542" s="14"/>
      <c r="AL2542" s="14"/>
      <c r="AM2542" s="14"/>
      <c r="AN2542" s="14"/>
      <c r="AO2542" s="14"/>
      <c r="AP2542" s="14"/>
      <c r="AQ2542" s="14"/>
      <c r="AR2542" s="14"/>
      <c r="AS2542" s="14"/>
      <c r="AT2542" s="14"/>
      <c r="AU2542" s="14"/>
      <c r="AV2542" s="14"/>
      <c r="AW2542" s="14"/>
      <c r="AX2542" s="14"/>
      <c r="AY2542" s="14"/>
      <c r="AZ2542" s="14"/>
      <c r="BA2542" s="14"/>
      <c r="BB2542" s="14"/>
      <c r="BC2542" s="14"/>
      <c r="BD2542" s="14"/>
      <c r="BE2542" s="14"/>
      <c r="BF2542" s="14"/>
      <c r="BG2542" s="14"/>
      <c r="BH2542" s="14"/>
      <c r="BI2542" s="14"/>
      <c r="BJ2542" s="14"/>
      <c r="BK2542" s="14"/>
      <c r="BL2542" s="14"/>
      <c r="BM2542" s="14"/>
      <c r="BN2542" s="14"/>
      <c r="BO2542" s="14"/>
      <c r="BP2542" s="14"/>
      <c r="BQ2542" s="14"/>
      <c r="BR2542" s="14"/>
      <c r="BS2542" s="14"/>
      <c r="BT2542" s="14"/>
      <c r="BU2542" s="14"/>
      <c r="BV2542" s="14"/>
      <c r="BW2542" s="14"/>
      <c r="BX2542" s="14"/>
      <c r="BY2542" s="14"/>
      <c r="BZ2542" s="14"/>
      <c r="CA2542" s="14"/>
      <c r="CB2542" s="14"/>
      <c r="CC2542" s="14"/>
      <c r="CD2542" s="14"/>
      <c r="CE2542" s="14"/>
      <c r="CF2542" s="14"/>
      <c r="CG2542" s="14"/>
      <c r="CH2542" s="14"/>
      <c r="CI2542" s="14"/>
      <c r="CJ2542" s="14"/>
      <c r="CK2542" s="14"/>
      <c r="CL2542" s="14"/>
      <c r="CM2542" s="14"/>
      <c r="CN2542" s="14"/>
      <c r="CO2542" s="14"/>
      <c r="CP2542" s="14"/>
      <c r="CQ2542" s="14"/>
      <c r="CR2542" s="14"/>
      <c r="CS2542" s="14"/>
      <c r="CT2542" s="14"/>
      <c r="CU2542" s="14"/>
      <c r="CV2542" s="14"/>
      <c r="CW2542" s="14"/>
      <c r="CX2542" s="14"/>
      <c r="CY2542" s="14"/>
      <c r="CZ2542" s="14"/>
      <c r="DA2542" s="14"/>
      <c r="DB2542" s="14"/>
      <c r="DC2542" s="14"/>
      <c r="DD2542" s="14"/>
      <c r="DE2542" s="14"/>
      <c r="DF2542" s="14"/>
      <c r="DG2542" s="14"/>
      <c r="DH2542" s="14"/>
      <c r="DI2542" s="14"/>
      <c r="DJ2542" s="14"/>
      <c r="DK2542" s="14"/>
      <c r="DL2542" s="14"/>
      <c r="DM2542" s="14"/>
      <c r="DN2542" s="14"/>
      <c r="DO2542" s="14"/>
      <c r="DP2542" s="14"/>
      <c r="DQ2542" s="14"/>
      <c r="DR2542" s="14"/>
      <c r="DS2542" s="14"/>
      <c r="DT2542" s="14"/>
      <c r="DU2542" s="14"/>
      <c r="DV2542" s="14"/>
      <c r="DW2542" s="14"/>
      <c r="DX2542" s="14"/>
      <c r="DY2542" s="14"/>
      <c r="DZ2542" s="14"/>
      <c r="EA2542" s="14"/>
      <c r="EB2542" s="14"/>
      <c r="EC2542" s="14"/>
      <c r="ED2542" s="14"/>
      <c r="EE2542" s="14"/>
      <c r="EF2542" s="14"/>
      <c r="EG2542" s="14"/>
      <c r="EH2542" s="14"/>
      <c r="EI2542" s="14"/>
      <c r="EJ2542" s="14"/>
      <c r="EK2542" s="14"/>
      <c r="EL2542" s="14"/>
      <c r="EM2542" s="14"/>
      <c r="EN2542" s="14"/>
      <c r="EO2542" s="14"/>
      <c r="EP2542" s="14"/>
      <c r="EQ2542" s="14"/>
      <c r="ER2542" s="14"/>
      <c r="ES2542" s="14"/>
      <c r="ET2542" s="14"/>
      <c r="EU2542" s="14"/>
      <c r="EV2542" s="14"/>
      <c r="EW2542" s="14"/>
      <c r="EX2542" s="14"/>
      <c r="EY2542" s="14"/>
      <c r="EZ2542" s="14"/>
      <c r="FA2542" s="14"/>
      <c r="FB2542" s="14"/>
      <c r="FC2542" s="14"/>
      <c r="FD2542" s="14"/>
      <c r="FE2542" s="14"/>
      <c r="FF2542" s="14"/>
      <c r="FG2542" s="14"/>
      <c r="FH2542" s="14"/>
      <c r="FI2542" s="14"/>
      <c r="FJ2542" s="14"/>
      <c r="FK2542" s="14"/>
      <c r="FL2542" s="14"/>
      <c r="FM2542" s="14"/>
      <c r="FN2542" s="14"/>
      <c r="FO2542" s="14"/>
      <c r="FP2542" s="14"/>
      <c r="FQ2542" s="14"/>
      <c r="FR2542" s="14"/>
      <c r="FS2542" s="14"/>
      <c r="FT2542" s="14"/>
      <c r="FU2542" s="14"/>
      <c r="FV2542" s="14"/>
      <c r="FW2542" s="14"/>
      <c r="FX2542" s="14"/>
      <c r="FY2542" s="14"/>
      <c r="FZ2542" s="14"/>
      <c r="GA2542" s="14"/>
      <c r="GB2542" s="14"/>
      <c r="GC2542" s="14"/>
      <c r="GD2542" s="14"/>
      <c r="GE2542" s="14"/>
      <c r="GF2542" s="14"/>
      <c r="GG2542" s="14"/>
      <c r="GH2542" s="14"/>
      <c r="GI2542" s="14"/>
      <c r="GJ2542" s="14"/>
      <c r="GK2542" s="14"/>
      <c r="GL2542" s="14"/>
      <c r="GM2542" s="14"/>
      <c r="GN2542" s="14"/>
      <c r="GO2542" s="14"/>
      <c r="GP2542" s="14"/>
      <c r="GQ2542" s="14"/>
      <c r="GR2542" s="14"/>
      <c r="GS2542" s="14"/>
      <c r="GT2542" s="14"/>
      <c r="GU2542" s="14"/>
      <c r="GV2542" s="14"/>
      <c r="GW2542" s="14"/>
      <c r="GX2542" s="14"/>
      <c r="GY2542" s="14"/>
      <c r="GZ2542" s="14"/>
      <c r="HA2542" s="14"/>
      <c r="HB2542" s="14"/>
      <c r="HC2542" s="14"/>
      <c r="HD2542" s="14"/>
      <c r="HE2542" s="14"/>
      <c r="HF2542" s="14"/>
      <c r="HG2542" s="14"/>
      <c r="HH2542" s="14"/>
      <c r="HI2542" s="14"/>
      <c r="HJ2542" s="14"/>
      <c r="HK2542" s="14"/>
      <c r="HL2542" s="14"/>
      <c r="HM2542" s="14"/>
      <c r="HN2542" s="14"/>
      <c r="HO2542" s="14"/>
      <c r="HP2542" s="14"/>
      <c r="HQ2542" s="14"/>
      <c r="HR2542" s="14"/>
      <c r="HS2542" s="14"/>
      <c r="HT2542" s="14"/>
      <c r="HU2542" s="14"/>
      <c r="HV2542" s="14"/>
      <c r="HW2542" s="14"/>
      <c r="HX2542" s="14"/>
      <c r="HY2542" s="14"/>
      <c r="HZ2542" s="14"/>
      <c r="IA2542" s="14"/>
      <c r="IB2542" s="14"/>
      <c r="IC2542" s="14"/>
      <c r="ID2542" s="14"/>
      <c r="IE2542" s="14"/>
      <c r="IF2542" s="14"/>
      <c r="IG2542" s="14"/>
      <c r="IH2542" s="14"/>
      <c r="II2542" s="14"/>
      <c r="IJ2542" s="14"/>
      <c r="IK2542" s="14"/>
      <c r="IL2542" s="14"/>
      <c r="IM2542" s="14"/>
      <c r="IN2542" s="14"/>
      <c r="IO2542" s="14"/>
      <c r="IP2542" s="14"/>
      <c r="IQ2542" s="14"/>
      <c r="IR2542" s="14"/>
      <c r="IS2542" s="14"/>
      <c r="IT2542" s="14"/>
    </row>
    <row r="2543" spans="1:254" x14ac:dyDescent="0.2">
      <c r="A2543" s="12">
        <v>501120</v>
      </c>
      <c r="B2543" s="4"/>
      <c r="C2543" s="13" t="s">
        <v>2311</v>
      </c>
      <c r="D2543" s="11">
        <v>3</v>
      </c>
      <c r="E2543" s="11">
        <v>3</v>
      </c>
      <c r="F2543" s="11"/>
      <c r="G2543" s="12">
        <v>3</v>
      </c>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C2543" s="14"/>
      <c r="AD2543" s="14"/>
      <c r="AE2543" s="14"/>
      <c r="AF2543" s="14"/>
      <c r="AG2543" s="14"/>
      <c r="AH2543" s="14"/>
      <c r="AI2543" s="14"/>
      <c r="AJ2543" s="14"/>
      <c r="AK2543" s="14"/>
      <c r="AL2543" s="14"/>
      <c r="AM2543" s="14"/>
      <c r="AN2543" s="14"/>
      <c r="AO2543" s="14"/>
      <c r="AP2543" s="14"/>
      <c r="AQ2543" s="14"/>
      <c r="AR2543" s="14"/>
      <c r="AS2543" s="14"/>
      <c r="AT2543" s="14"/>
      <c r="AU2543" s="14"/>
      <c r="AV2543" s="14"/>
      <c r="AW2543" s="14"/>
      <c r="AX2543" s="14"/>
      <c r="AY2543" s="14"/>
      <c r="AZ2543" s="14"/>
      <c r="BA2543" s="14"/>
      <c r="BB2543" s="14"/>
      <c r="BC2543" s="14"/>
      <c r="BD2543" s="14"/>
      <c r="BE2543" s="14"/>
      <c r="BF2543" s="14"/>
      <c r="BG2543" s="14"/>
      <c r="BH2543" s="14"/>
      <c r="BI2543" s="14"/>
      <c r="BJ2543" s="14"/>
      <c r="BK2543" s="14"/>
      <c r="BL2543" s="14"/>
      <c r="BM2543" s="14"/>
      <c r="BN2543" s="14"/>
      <c r="BO2543" s="14"/>
      <c r="BP2543" s="14"/>
      <c r="BQ2543" s="14"/>
      <c r="BR2543" s="14"/>
      <c r="BS2543" s="14"/>
      <c r="BT2543" s="14"/>
      <c r="BU2543" s="14"/>
      <c r="BV2543" s="14"/>
      <c r="BW2543" s="14"/>
      <c r="BX2543" s="14"/>
      <c r="BY2543" s="14"/>
      <c r="BZ2543" s="14"/>
      <c r="CA2543" s="14"/>
      <c r="CB2543" s="14"/>
      <c r="CC2543" s="14"/>
      <c r="CD2543" s="14"/>
      <c r="CE2543" s="14"/>
      <c r="CF2543" s="14"/>
      <c r="CG2543" s="14"/>
      <c r="CH2543" s="14"/>
      <c r="CI2543" s="14"/>
      <c r="CJ2543" s="14"/>
      <c r="CK2543" s="14"/>
      <c r="CL2543" s="14"/>
      <c r="CM2543" s="14"/>
      <c r="CN2543" s="14"/>
      <c r="CO2543" s="14"/>
      <c r="CP2543" s="14"/>
      <c r="CQ2543" s="14"/>
      <c r="CR2543" s="14"/>
      <c r="CS2543" s="14"/>
      <c r="CT2543" s="14"/>
      <c r="CU2543" s="14"/>
      <c r="CV2543" s="14"/>
      <c r="CW2543" s="14"/>
      <c r="CX2543" s="14"/>
      <c r="CY2543" s="14"/>
      <c r="CZ2543" s="14"/>
      <c r="DA2543" s="14"/>
      <c r="DB2543" s="14"/>
      <c r="DC2543" s="14"/>
      <c r="DD2543" s="14"/>
      <c r="DE2543" s="14"/>
      <c r="DF2543" s="14"/>
      <c r="DG2543" s="14"/>
      <c r="DH2543" s="14"/>
      <c r="DI2543" s="14"/>
      <c r="DJ2543" s="14"/>
      <c r="DK2543" s="14"/>
      <c r="DL2543" s="14"/>
      <c r="DM2543" s="14"/>
      <c r="DN2543" s="14"/>
      <c r="DO2543" s="14"/>
      <c r="DP2543" s="14"/>
      <c r="DQ2543" s="14"/>
      <c r="DR2543" s="14"/>
      <c r="DS2543" s="14"/>
      <c r="DT2543" s="14"/>
      <c r="DU2543" s="14"/>
      <c r="DV2543" s="14"/>
      <c r="DW2543" s="14"/>
      <c r="DX2543" s="14"/>
      <c r="DY2543" s="14"/>
      <c r="DZ2543" s="14"/>
      <c r="EA2543" s="14"/>
      <c r="EB2543" s="14"/>
      <c r="EC2543" s="14"/>
      <c r="ED2543" s="14"/>
      <c r="EE2543" s="14"/>
      <c r="EF2543" s="14"/>
      <c r="EG2543" s="14"/>
      <c r="EH2543" s="14"/>
      <c r="EI2543" s="14"/>
      <c r="EJ2543" s="14"/>
      <c r="EK2543" s="14"/>
      <c r="EL2543" s="14"/>
      <c r="EM2543" s="14"/>
      <c r="EN2543" s="14"/>
      <c r="EO2543" s="14"/>
      <c r="EP2543" s="14"/>
      <c r="EQ2543" s="14"/>
      <c r="ER2543" s="14"/>
      <c r="ES2543" s="14"/>
      <c r="ET2543" s="14"/>
      <c r="EU2543" s="14"/>
      <c r="EV2543" s="14"/>
      <c r="EW2543" s="14"/>
      <c r="EX2543" s="14"/>
      <c r="EY2543" s="14"/>
      <c r="EZ2543" s="14"/>
      <c r="FA2543" s="14"/>
      <c r="FB2543" s="14"/>
      <c r="FC2543" s="14"/>
      <c r="FD2543" s="14"/>
      <c r="FE2543" s="14"/>
      <c r="FF2543" s="14"/>
      <c r="FG2543" s="14"/>
      <c r="FH2543" s="14"/>
      <c r="FI2543" s="14"/>
      <c r="FJ2543" s="14"/>
      <c r="FK2543" s="14"/>
      <c r="FL2543" s="14"/>
      <c r="FM2543" s="14"/>
      <c r="FN2543" s="14"/>
      <c r="FO2543" s="14"/>
      <c r="FP2543" s="14"/>
      <c r="FQ2543" s="14"/>
      <c r="FR2543" s="14"/>
      <c r="FS2543" s="14"/>
      <c r="FT2543" s="14"/>
      <c r="FU2543" s="14"/>
      <c r="FV2543" s="14"/>
      <c r="FW2543" s="14"/>
      <c r="FX2543" s="14"/>
      <c r="FY2543" s="14"/>
      <c r="FZ2543" s="14"/>
      <c r="GA2543" s="14"/>
      <c r="GB2543" s="14"/>
      <c r="GC2543" s="14"/>
      <c r="GD2543" s="14"/>
      <c r="GE2543" s="14"/>
      <c r="GF2543" s="14"/>
      <c r="GG2543" s="14"/>
      <c r="GH2543" s="14"/>
      <c r="GI2543" s="14"/>
      <c r="GJ2543" s="14"/>
      <c r="GK2543" s="14"/>
      <c r="GL2543" s="14"/>
      <c r="GM2543" s="14"/>
      <c r="GN2543" s="14"/>
      <c r="GO2543" s="14"/>
      <c r="GP2543" s="14"/>
      <c r="GQ2543" s="14"/>
      <c r="GR2543" s="14"/>
      <c r="GS2543" s="14"/>
      <c r="GT2543" s="14"/>
      <c r="GU2543" s="14"/>
      <c r="GV2543" s="14"/>
      <c r="GW2543" s="14"/>
      <c r="GX2543" s="14"/>
      <c r="GY2543" s="14"/>
      <c r="GZ2543" s="14"/>
      <c r="HA2543" s="14"/>
      <c r="HB2543" s="14"/>
      <c r="HC2543" s="14"/>
      <c r="HD2543" s="14"/>
      <c r="HE2543" s="14"/>
      <c r="HF2543" s="14"/>
      <c r="HG2543" s="14"/>
      <c r="HH2543" s="14"/>
      <c r="HI2543" s="14"/>
      <c r="HJ2543" s="14"/>
      <c r="HK2543" s="14"/>
      <c r="HL2543" s="14"/>
      <c r="HM2543" s="14"/>
      <c r="HN2543" s="14"/>
      <c r="HO2543" s="14"/>
      <c r="HP2543" s="14"/>
      <c r="HQ2543" s="14"/>
      <c r="HR2543" s="14"/>
      <c r="HS2543" s="14"/>
      <c r="HT2543" s="14"/>
      <c r="HU2543" s="14"/>
      <c r="HV2543" s="14"/>
      <c r="HW2543" s="14"/>
      <c r="HX2543" s="14"/>
      <c r="HY2543" s="14"/>
      <c r="HZ2543" s="14"/>
      <c r="IA2543" s="14"/>
      <c r="IB2543" s="14"/>
      <c r="IC2543" s="14"/>
      <c r="ID2543" s="14"/>
      <c r="IE2543" s="14"/>
      <c r="IF2543" s="14"/>
      <c r="IG2543" s="14"/>
      <c r="IH2543" s="14"/>
      <c r="II2543" s="14"/>
      <c r="IJ2543" s="14"/>
      <c r="IK2543" s="14"/>
      <c r="IL2543" s="14"/>
      <c r="IM2543" s="14"/>
      <c r="IN2543" s="14"/>
      <c r="IO2543" s="14"/>
      <c r="IP2543" s="14"/>
      <c r="IQ2543" s="14"/>
      <c r="IR2543" s="14"/>
      <c r="IS2543" s="14"/>
      <c r="IT2543" s="14"/>
    </row>
    <row r="2544" spans="1:254" x14ac:dyDescent="0.2">
      <c r="A2544" s="12">
        <v>501125</v>
      </c>
      <c r="B2544" s="4"/>
      <c r="C2544" s="13" t="s">
        <v>2312</v>
      </c>
      <c r="D2544" s="11">
        <v>3</v>
      </c>
      <c r="E2544" s="11">
        <v>3</v>
      </c>
      <c r="F2544" s="11"/>
      <c r="G2544" s="20">
        <v>0</v>
      </c>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C2544" s="14"/>
      <c r="AD2544" s="14"/>
      <c r="AE2544" s="14"/>
      <c r="AF2544" s="14"/>
      <c r="AG2544" s="14"/>
      <c r="AH2544" s="14"/>
      <c r="AI2544" s="14"/>
      <c r="AJ2544" s="14"/>
      <c r="AK2544" s="14"/>
      <c r="AL2544" s="14"/>
      <c r="AM2544" s="14"/>
      <c r="AN2544" s="14"/>
      <c r="AO2544" s="14"/>
      <c r="AP2544" s="14"/>
      <c r="AQ2544" s="14"/>
      <c r="AR2544" s="14"/>
      <c r="AS2544" s="14"/>
      <c r="AT2544" s="14"/>
      <c r="AU2544" s="14"/>
      <c r="AV2544" s="14"/>
      <c r="AW2544" s="14"/>
      <c r="AX2544" s="14"/>
      <c r="AY2544" s="14"/>
      <c r="AZ2544" s="14"/>
      <c r="BA2544" s="14"/>
      <c r="BB2544" s="14"/>
      <c r="BC2544" s="14"/>
      <c r="BD2544" s="14"/>
      <c r="BE2544" s="14"/>
      <c r="BF2544" s="14"/>
      <c r="BG2544" s="14"/>
      <c r="BH2544" s="14"/>
      <c r="BI2544" s="14"/>
      <c r="BJ2544" s="14"/>
      <c r="BK2544" s="14"/>
      <c r="BL2544" s="14"/>
      <c r="BM2544" s="14"/>
      <c r="BN2544" s="14"/>
      <c r="BO2544" s="14"/>
      <c r="BP2544" s="14"/>
      <c r="BQ2544" s="14"/>
      <c r="BR2544" s="14"/>
      <c r="BS2544" s="14"/>
      <c r="BT2544" s="14"/>
      <c r="BU2544" s="14"/>
      <c r="BV2544" s="14"/>
      <c r="BW2544" s="14"/>
      <c r="BX2544" s="14"/>
      <c r="BY2544" s="14"/>
      <c r="BZ2544" s="14"/>
      <c r="CA2544" s="14"/>
      <c r="CB2544" s="14"/>
      <c r="CC2544" s="14"/>
      <c r="CD2544" s="14"/>
      <c r="CE2544" s="14"/>
      <c r="CF2544" s="14"/>
      <c r="CG2544" s="14"/>
      <c r="CH2544" s="14"/>
      <c r="CI2544" s="14"/>
      <c r="CJ2544" s="14"/>
      <c r="CK2544" s="14"/>
      <c r="CL2544" s="14"/>
      <c r="CM2544" s="14"/>
      <c r="CN2544" s="14"/>
      <c r="CO2544" s="14"/>
      <c r="CP2544" s="14"/>
      <c r="CQ2544" s="14"/>
      <c r="CR2544" s="14"/>
      <c r="CS2544" s="14"/>
      <c r="CT2544" s="14"/>
      <c r="CU2544" s="14"/>
      <c r="CV2544" s="14"/>
      <c r="CW2544" s="14"/>
      <c r="CX2544" s="14"/>
      <c r="CY2544" s="14"/>
      <c r="CZ2544" s="14"/>
      <c r="DA2544" s="14"/>
      <c r="DB2544" s="14"/>
      <c r="DC2544" s="14"/>
      <c r="DD2544" s="14"/>
      <c r="DE2544" s="14"/>
      <c r="DF2544" s="14"/>
      <c r="DG2544" s="14"/>
      <c r="DH2544" s="14"/>
      <c r="DI2544" s="14"/>
      <c r="DJ2544" s="14"/>
      <c r="DK2544" s="14"/>
      <c r="DL2544" s="14"/>
      <c r="DM2544" s="14"/>
      <c r="DN2544" s="14"/>
      <c r="DO2544" s="14"/>
      <c r="DP2544" s="14"/>
      <c r="DQ2544" s="14"/>
      <c r="DR2544" s="14"/>
      <c r="DS2544" s="14"/>
      <c r="DT2544" s="14"/>
      <c r="DU2544" s="14"/>
      <c r="DV2544" s="14"/>
      <c r="DW2544" s="14"/>
      <c r="DX2544" s="14"/>
      <c r="DY2544" s="14"/>
      <c r="DZ2544" s="14"/>
      <c r="EA2544" s="14"/>
      <c r="EB2544" s="14"/>
      <c r="EC2544" s="14"/>
      <c r="ED2544" s="14"/>
      <c r="EE2544" s="14"/>
      <c r="EF2544" s="14"/>
      <c r="EG2544" s="14"/>
      <c r="EH2544" s="14"/>
      <c r="EI2544" s="14"/>
      <c r="EJ2544" s="14"/>
      <c r="EK2544" s="14"/>
      <c r="EL2544" s="14"/>
      <c r="EM2544" s="14"/>
      <c r="EN2544" s="14"/>
      <c r="EO2544" s="14"/>
      <c r="EP2544" s="14"/>
      <c r="EQ2544" s="14"/>
      <c r="ER2544" s="14"/>
      <c r="ES2544" s="14"/>
      <c r="ET2544" s="14"/>
      <c r="EU2544" s="14"/>
      <c r="EV2544" s="14"/>
      <c r="EW2544" s="14"/>
      <c r="EX2544" s="14"/>
      <c r="EY2544" s="14"/>
      <c r="EZ2544" s="14"/>
      <c r="FA2544" s="14"/>
      <c r="FB2544" s="14"/>
      <c r="FC2544" s="14"/>
      <c r="FD2544" s="14"/>
      <c r="FE2544" s="14"/>
      <c r="FF2544" s="14"/>
      <c r="FG2544" s="14"/>
      <c r="FH2544" s="14"/>
      <c r="FI2544" s="14"/>
      <c r="FJ2544" s="14"/>
      <c r="FK2544" s="14"/>
      <c r="FL2544" s="14"/>
      <c r="FM2544" s="14"/>
      <c r="FN2544" s="14"/>
      <c r="FO2544" s="14"/>
      <c r="FP2544" s="14"/>
      <c r="FQ2544" s="14"/>
      <c r="FR2544" s="14"/>
      <c r="FS2544" s="14"/>
      <c r="FT2544" s="14"/>
      <c r="FU2544" s="14"/>
      <c r="FV2544" s="14"/>
      <c r="FW2544" s="14"/>
      <c r="FX2544" s="14"/>
      <c r="FY2544" s="14"/>
      <c r="FZ2544" s="14"/>
      <c r="GA2544" s="14"/>
      <c r="GB2544" s="14"/>
      <c r="GC2544" s="14"/>
      <c r="GD2544" s="14"/>
      <c r="GE2544" s="14"/>
      <c r="GF2544" s="14"/>
      <c r="GG2544" s="14"/>
      <c r="GH2544" s="14"/>
      <c r="GI2544" s="14"/>
      <c r="GJ2544" s="14"/>
      <c r="GK2544" s="14"/>
      <c r="GL2544" s="14"/>
      <c r="GM2544" s="14"/>
      <c r="GN2544" s="14"/>
      <c r="GO2544" s="14"/>
      <c r="GP2544" s="14"/>
      <c r="GQ2544" s="14"/>
      <c r="GR2544" s="14"/>
      <c r="GS2544" s="14"/>
      <c r="GT2544" s="14"/>
      <c r="GU2544" s="14"/>
      <c r="GV2544" s="14"/>
      <c r="GW2544" s="14"/>
      <c r="GX2544" s="14"/>
      <c r="GY2544" s="14"/>
      <c r="GZ2544" s="14"/>
      <c r="HA2544" s="14"/>
      <c r="HB2544" s="14"/>
      <c r="HC2544" s="14"/>
      <c r="HD2544" s="14"/>
      <c r="HE2544" s="14"/>
      <c r="HF2544" s="14"/>
      <c r="HG2544" s="14"/>
      <c r="HH2544" s="14"/>
      <c r="HI2544" s="14"/>
      <c r="HJ2544" s="14"/>
      <c r="HK2544" s="14"/>
      <c r="HL2544" s="14"/>
      <c r="HM2544" s="14"/>
      <c r="HN2544" s="14"/>
      <c r="HO2544" s="14"/>
      <c r="HP2544" s="14"/>
      <c r="HQ2544" s="14"/>
      <c r="HR2544" s="14"/>
      <c r="HS2544" s="14"/>
      <c r="HT2544" s="14"/>
      <c r="HU2544" s="14"/>
      <c r="HV2544" s="14"/>
      <c r="HW2544" s="14"/>
      <c r="HX2544" s="14"/>
      <c r="HY2544" s="14"/>
      <c r="HZ2544" s="14"/>
      <c r="IA2544" s="14"/>
      <c r="IB2544" s="14"/>
      <c r="IC2544" s="14"/>
      <c r="ID2544" s="14"/>
      <c r="IE2544" s="14"/>
      <c r="IF2544" s="14"/>
      <c r="IG2544" s="14"/>
      <c r="IH2544" s="14"/>
      <c r="II2544" s="14"/>
      <c r="IJ2544" s="14"/>
      <c r="IK2544" s="14"/>
      <c r="IL2544" s="14"/>
      <c r="IM2544" s="14"/>
      <c r="IN2544" s="14"/>
      <c r="IO2544" s="14"/>
      <c r="IP2544" s="14"/>
      <c r="IQ2544" s="14"/>
      <c r="IR2544" s="14"/>
      <c r="IS2544" s="14"/>
      <c r="IT2544" s="14"/>
    </row>
    <row r="2545" spans="1:254" s="18" customFormat="1" ht="40.5" x14ac:dyDescent="0.2">
      <c r="A2545" s="12">
        <v>501130</v>
      </c>
      <c r="B2545" s="4"/>
      <c r="C2545" s="13" t="s">
        <v>2313</v>
      </c>
      <c r="D2545" s="11">
        <v>11.3</v>
      </c>
      <c r="E2545" s="11">
        <v>11.3</v>
      </c>
      <c r="F2545" s="11"/>
      <c r="G2545" s="12">
        <v>3</v>
      </c>
    </row>
    <row r="2546" spans="1:254" s="18" customFormat="1" x14ac:dyDescent="0.2">
      <c r="A2546" s="12">
        <v>501135</v>
      </c>
      <c r="B2546" s="4"/>
      <c r="C2546" s="13" t="s">
        <v>2314</v>
      </c>
      <c r="D2546" s="11">
        <v>15</v>
      </c>
      <c r="E2546" s="11">
        <v>15</v>
      </c>
      <c r="F2546" s="11"/>
      <c r="G2546" s="12">
        <v>3</v>
      </c>
    </row>
    <row r="2547" spans="1:254" s="18" customFormat="1" x14ac:dyDescent="0.2">
      <c r="A2547" s="12">
        <v>501140</v>
      </c>
      <c r="B2547" s="4"/>
      <c r="C2547" s="13" t="s">
        <v>2315</v>
      </c>
      <c r="D2547" s="11">
        <v>16.899999999999999</v>
      </c>
      <c r="E2547" s="11">
        <v>16.899999999999999</v>
      </c>
      <c r="F2547" s="11"/>
      <c r="G2547" s="12">
        <v>3</v>
      </c>
    </row>
    <row r="2548" spans="1:254" x14ac:dyDescent="0.2">
      <c r="A2548" s="12">
        <v>501145</v>
      </c>
      <c r="B2548" s="4"/>
      <c r="C2548" s="13" t="s">
        <v>2316</v>
      </c>
      <c r="D2548" s="11">
        <v>28.5</v>
      </c>
      <c r="E2548" s="11">
        <v>28.5</v>
      </c>
      <c r="F2548" s="11"/>
      <c r="G2548" s="12">
        <v>3</v>
      </c>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C2548" s="14"/>
      <c r="AD2548" s="14"/>
      <c r="AE2548" s="14"/>
      <c r="AF2548" s="14"/>
      <c r="AG2548" s="14"/>
      <c r="AH2548" s="14"/>
      <c r="AI2548" s="14"/>
      <c r="AJ2548" s="14"/>
      <c r="AK2548" s="14"/>
      <c r="AL2548" s="14"/>
      <c r="AM2548" s="14"/>
      <c r="AN2548" s="14"/>
      <c r="AO2548" s="14"/>
      <c r="AP2548" s="14"/>
      <c r="AQ2548" s="14"/>
      <c r="AR2548" s="14"/>
      <c r="AS2548" s="14"/>
      <c r="AT2548" s="14"/>
      <c r="AU2548" s="14"/>
      <c r="AV2548" s="14"/>
      <c r="AW2548" s="14"/>
      <c r="AX2548" s="14"/>
      <c r="AY2548" s="14"/>
      <c r="AZ2548" s="14"/>
      <c r="BA2548" s="14"/>
      <c r="BB2548" s="14"/>
      <c r="BC2548" s="14"/>
      <c r="BD2548" s="14"/>
      <c r="BE2548" s="14"/>
      <c r="BF2548" s="14"/>
      <c r="BG2548" s="14"/>
      <c r="BH2548" s="14"/>
      <c r="BI2548" s="14"/>
      <c r="BJ2548" s="14"/>
      <c r="BK2548" s="14"/>
      <c r="BL2548" s="14"/>
      <c r="BM2548" s="14"/>
      <c r="BN2548" s="14"/>
      <c r="BO2548" s="14"/>
      <c r="BP2548" s="14"/>
      <c r="BQ2548" s="14"/>
      <c r="BR2548" s="14"/>
      <c r="BS2548" s="14"/>
      <c r="BT2548" s="14"/>
      <c r="BU2548" s="14"/>
      <c r="BV2548" s="14"/>
      <c r="BW2548" s="14"/>
      <c r="BX2548" s="14"/>
      <c r="BY2548" s="14"/>
      <c r="BZ2548" s="14"/>
      <c r="CA2548" s="14"/>
      <c r="CB2548" s="14"/>
      <c r="CC2548" s="14"/>
      <c r="CD2548" s="14"/>
      <c r="CE2548" s="14"/>
      <c r="CF2548" s="14"/>
      <c r="CG2548" s="14"/>
      <c r="CH2548" s="14"/>
      <c r="CI2548" s="14"/>
      <c r="CJ2548" s="14"/>
      <c r="CK2548" s="14"/>
      <c r="CL2548" s="14"/>
      <c r="CM2548" s="14"/>
      <c r="CN2548" s="14"/>
      <c r="CO2548" s="14"/>
      <c r="CP2548" s="14"/>
      <c r="CQ2548" s="14"/>
      <c r="CR2548" s="14"/>
      <c r="CS2548" s="14"/>
      <c r="CT2548" s="14"/>
      <c r="CU2548" s="14"/>
      <c r="CV2548" s="14"/>
      <c r="CW2548" s="14"/>
      <c r="CX2548" s="14"/>
      <c r="CY2548" s="14"/>
      <c r="CZ2548" s="14"/>
      <c r="DA2548" s="14"/>
      <c r="DB2548" s="14"/>
      <c r="DC2548" s="14"/>
      <c r="DD2548" s="14"/>
      <c r="DE2548" s="14"/>
      <c r="DF2548" s="14"/>
      <c r="DG2548" s="14"/>
      <c r="DH2548" s="14"/>
      <c r="DI2548" s="14"/>
      <c r="DJ2548" s="14"/>
      <c r="DK2548" s="14"/>
      <c r="DL2548" s="14"/>
      <c r="DM2548" s="14"/>
      <c r="DN2548" s="14"/>
      <c r="DO2548" s="14"/>
      <c r="DP2548" s="14"/>
      <c r="DQ2548" s="14"/>
      <c r="DR2548" s="14"/>
      <c r="DS2548" s="14"/>
      <c r="DT2548" s="14"/>
      <c r="DU2548" s="14"/>
      <c r="DV2548" s="14"/>
      <c r="DW2548" s="14"/>
      <c r="DX2548" s="14"/>
      <c r="DY2548" s="14"/>
      <c r="DZ2548" s="14"/>
      <c r="EA2548" s="14"/>
      <c r="EB2548" s="14"/>
      <c r="EC2548" s="14"/>
      <c r="ED2548" s="14"/>
      <c r="EE2548" s="14"/>
      <c r="EF2548" s="14"/>
      <c r="EG2548" s="14"/>
      <c r="EH2548" s="14"/>
      <c r="EI2548" s="14"/>
      <c r="EJ2548" s="14"/>
      <c r="EK2548" s="14"/>
      <c r="EL2548" s="14"/>
      <c r="EM2548" s="14"/>
      <c r="EN2548" s="14"/>
      <c r="EO2548" s="14"/>
      <c r="EP2548" s="14"/>
      <c r="EQ2548" s="14"/>
      <c r="ER2548" s="14"/>
      <c r="ES2548" s="14"/>
      <c r="ET2548" s="14"/>
      <c r="EU2548" s="14"/>
      <c r="EV2548" s="14"/>
      <c r="EW2548" s="14"/>
      <c r="EX2548" s="14"/>
      <c r="EY2548" s="14"/>
      <c r="EZ2548" s="14"/>
      <c r="FA2548" s="14"/>
      <c r="FB2548" s="14"/>
      <c r="FC2548" s="14"/>
      <c r="FD2548" s="14"/>
      <c r="FE2548" s="14"/>
      <c r="FF2548" s="14"/>
      <c r="FG2548" s="14"/>
      <c r="FH2548" s="14"/>
      <c r="FI2548" s="14"/>
      <c r="FJ2548" s="14"/>
      <c r="FK2548" s="14"/>
      <c r="FL2548" s="14"/>
      <c r="FM2548" s="14"/>
      <c r="FN2548" s="14"/>
      <c r="FO2548" s="14"/>
      <c r="FP2548" s="14"/>
      <c r="FQ2548" s="14"/>
      <c r="FR2548" s="14"/>
      <c r="FS2548" s="14"/>
      <c r="FT2548" s="14"/>
      <c r="FU2548" s="14"/>
      <c r="FV2548" s="14"/>
      <c r="FW2548" s="14"/>
      <c r="FX2548" s="14"/>
      <c r="FY2548" s="14"/>
      <c r="FZ2548" s="14"/>
      <c r="GA2548" s="14"/>
      <c r="GB2548" s="14"/>
      <c r="GC2548" s="14"/>
      <c r="GD2548" s="14"/>
      <c r="GE2548" s="14"/>
      <c r="GF2548" s="14"/>
      <c r="GG2548" s="14"/>
      <c r="GH2548" s="14"/>
      <c r="GI2548" s="14"/>
      <c r="GJ2548" s="14"/>
      <c r="GK2548" s="14"/>
      <c r="GL2548" s="14"/>
      <c r="GM2548" s="14"/>
      <c r="GN2548" s="14"/>
      <c r="GO2548" s="14"/>
      <c r="GP2548" s="14"/>
      <c r="GQ2548" s="14"/>
      <c r="GR2548" s="14"/>
      <c r="GS2548" s="14"/>
      <c r="GT2548" s="14"/>
      <c r="GU2548" s="14"/>
      <c r="GV2548" s="14"/>
      <c r="GW2548" s="14"/>
      <c r="GX2548" s="14"/>
      <c r="GY2548" s="14"/>
      <c r="GZ2548" s="14"/>
      <c r="HA2548" s="14"/>
      <c r="HB2548" s="14"/>
      <c r="HC2548" s="14"/>
      <c r="HD2548" s="14"/>
      <c r="HE2548" s="14"/>
      <c r="HF2548" s="14"/>
      <c r="HG2548" s="14"/>
      <c r="HH2548" s="14"/>
      <c r="HI2548" s="14"/>
      <c r="HJ2548" s="14"/>
      <c r="HK2548" s="14"/>
      <c r="HL2548" s="14"/>
      <c r="HM2548" s="14"/>
      <c r="HN2548" s="14"/>
      <c r="HO2548" s="14"/>
      <c r="HP2548" s="14"/>
      <c r="HQ2548" s="14"/>
      <c r="HR2548" s="14"/>
      <c r="HS2548" s="14"/>
      <c r="HT2548" s="14"/>
      <c r="HU2548" s="14"/>
      <c r="HV2548" s="14"/>
      <c r="HW2548" s="14"/>
      <c r="HX2548" s="14"/>
      <c r="HY2548" s="14"/>
      <c r="HZ2548" s="14"/>
      <c r="IA2548" s="14"/>
      <c r="IB2548" s="14"/>
      <c r="IC2548" s="14"/>
      <c r="ID2548" s="14"/>
      <c r="IE2548" s="14"/>
      <c r="IF2548" s="14"/>
      <c r="IG2548" s="14"/>
      <c r="IH2548" s="14"/>
      <c r="II2548" s="14"/>
      <c r="IJ2548" s="14"/>
      <c r="IK2548" s="14"/>
      <c r="IL2548" s="14"/>
      <c r="IM2548" s="14"/>
      <c r="IN2548" s="14"/>
      <c r="IO2548" s="14"/>
      <c r="IP2548" s="14"/>
      <c r="IQ2548" s="14"/>
      <c r="IR2548" s="14"/>
      <c r="IS2548" s="14"/>
      <c r="IT2548" s="14"/>
    </row>
    <row r="2549" spans="1:254" s="18" customFormat="1" ht="40.5" x14ac:dyDescent="0.2">
      <c r="A2549" s="12">
        <v>501150</v>
      </c>
      <c r="B2549" s="4"/>
      <c r="C2549" s="13" t="s">
        <v>2317</v>
      </c>
      <c r="D2549" s="11">
        <v>37.5</v>
      </c>
      <c r="E2549" s="11">
        <v>37.5</v>
      </c>
      <c r="F2549" s="11"/>
      <c r="G2549" s="12">
        <v>4</v>
      </c>
    </row>
    <row r="2550" spans="1:254" x14ac:dyDescent="0.2">
      <c r="A2550" s="12">
        <v>501155</v>
      </c>
      <c r="B2550" s="4"/>
      <c r="C2550" s="13" t="s">
        <v>2318</v>
      </c>
      <c r="D2550" s="11">
        <v>24.5</v>
      </c>
      <c r="E2550" s="11">
        <v>24.5</v>
      </c>
      <c r="F2550" s="11"/>
      <c r="G2550" s="12">
        <v>3</v>
      </c>
    </row>
    <row r="2551" spans="1:254" x14ac:dyDescent="0.2">
      <c r="A2551" s="12">
        <v>501160</v>
      </c>
      <c r="B2551" s="4"/>
      <c r="C2551" s="13" t="s">
        <v>2319</v>
      </c>
      <c r="D2551" s="11">
        <v>34.6</v>
      </c>
      <c r="E2551" s="11">
        <v>34.6</v>
      </c>
      <c r="F2551" s="11"/>
      <c r="G2551" s="12">
        <v>4</v>
      </c>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C2551" s="14"/>
      <c r="AD2551" s="14"/>
      <c r="AE2551" s="14"/>
      <c r="AF2551" s="14"/>
      <c r="AG2551" s="14"/>
      <c r="AH2551" s="14"/>
      <c r="AI2551" s="14"/>
      <c r="AJ2551" s="14"/>
      <c r="AK2551" s="14"/>
      <c r="AL2551" s="14"/>
      <c r="AM2551" s="14"/>
      <c r="AN2551" s="14"/>
      <c r="AO2551" s="14"/>
      <c r="AP2551" s="14"/>
      <c r="AQ2551" s="14"/>
      <c r="AR2551" s="14"/>
      <c r="AS2551" s="14"/>
      <c r="AT2551" s="14"/>
      <c r="AU2551" s="14"/>
      <c r="AV2551" s="14"/>
      <c r="AW2551" s="14"/>
      <c r="AX2551" s="14"/>
      <c r="AY2551" s="14"/>
      <c r="AZ2551" s="14"/>
      <c r="BA2551" s="14"/>
      <c r="BB2551" s="14"/>
      <c r="BC2551" s="14"/>
      <c r="BD2551" s="14"/>
      <c r="BE2551" s="14"/>
      <c r="BF2551" s="14"/>
      <c r="BG2551" s="14"/>
      <c r="BH2551" s="14"/>
      <c r="BI2551" s="14"/>
      <c r="BJ2551" s="14"/>
      <c r="BK2551" s="14"/>
      <c r="BL2551" s="14"/>
      <c r="BM2551" s="14"/>
      <c r="BN2551" s="14"/>
      <c r="BO2551" s="14"/>
      <c r="BP2551" s="14"/>
      <c r="BQ2551" s="14"/>
      <c r="BR2551" s="14"/>
      <c r="BS2551" s="14"/>
      <c r="BT2551" s="14"/>
      <c r="BU2551" s="14"/>
      <c r="BV2551" s="14"/>
      <c r="BW2551" s="14"/>
      <c r="BX2551" s="14"/>
      <c r="BY2551" s="14"/>
      <c r="BZ2551" s="14"/>
      <c r="CA2551" s="14"/>
      <c r="CB2551" s="14"/>
      <c r="CC2551" s="14"/>
      <c r="CD2551" s="14"/>
      <c r="CE2551" s="14"/>
      <c r="CF2551" s="14"/>
      <c r="CG2551" s="14"/>
      <c r="CH2551" s="14"/>
      <c r="CI2551" s="14"/>
      <c r="CJ2551" s="14"/>
      <c r="CK2551" s="14"/>
      <c r="CL2551" s="14"/>
      <c r="CM2551" s="14"/>
      <c r="CN2551" s="14"/>
      <c r="CO2551" s="14"/>
      <c r="CP2551" s="14"/>
      <c r="CQ2551" s="14"/>
      <c r="CR2551" s="14"/>
      <c r="CS2551" s="14"/>
      <c r="CT2551" s="14"/>
      <c r="CU2551" s="14"/>
      <c r="CV2551" s="14"/>
      <c r="CW2551" s="14"/>
      <c r="CX2551" s="14"/>
      <c r="CY2551" s="14"/>
      <c r="CZ2551" s="14"/>
      <c r="DA2551" s="14"/>
      <c r="DB2551" s="14"/>
      <c r="DC2551" s="14"/>
      <c r="DD2551" s="14"/>
      <c r="DE2551" s="14"/>
      <c r="DF2551" s="14"/>
      <c r="DG2551" s="14"/>
      <c r="DH2551" s="14"/>
      <c r="DI2551" s="14"/>
      <c r="DJ2551" s="14"/>
      <c r="DK2551" s="14"/>
      <c r="DL2551" s="14"/>
      <c r="DM2551" s="14"/>
      <c r="DN2551" s="14"/>
      <c r="DO2551" s="14"/>
      <c r="DP2551" s="14"/>
      <c r="DQ2551" s="14"/>
      <c r="DR2551" s="14"/>
      <c r="DS2551" s="14"/>
      <c r="DT2551" s="14"/>
      <c r="DU2551" s="14"/>
      <c r="DV2551" s="14"/>
      <c r="DW2551" s="14"/>
      <c r="DX2551" s="14"/>
      <c r="DY2551" s="14"/>
      <c r="DZ2551" s="14"/>
      <c r="EA2551" s="14"/>
      <c r="EB2551" s="14"/>
      <c r="EC2551" s="14"/>
      <c r="ED2551" s="14"/>
      <c r="EE2551" s="14"/>
      <c r="EF2551" s="14"/>
      <c r="EG2551" s="14"/>
      <c r="EH2551" s="14"/>
      <c r="EI2551" s="14"/>
      <c r="EJ2551" s="14"/>
      <c r="EK2551" s="14"/>
      <c r="EL2551" s="14"/>
      <c r="EM2551" s="14"/>
      <c r="EN2551" s="14"/>
      <c r="EO2551" s="14"/>
      <c r="EP2551" s="14"/>
      <c r="EQ2551" s="14"/>
      <c r="ER2551" s="14"/>
      <c r="ES2551" s="14"/>
      <c r="ET2551" s="14"/>
      <c r="EU2551" s="14"/>
      <c r="EV2551" s="14"/>
      <c r="EW2551" s="14"/>
      <c r="EX2551" s="14"/>
      <c r="EY2551" s="14"/>
      <c r="EZ2551" s="14"/>
      <c r="FA2551" s="14"/>
      <c r="FB2551" s="14"/>
      <c r="FC2551" s="14"/>
      <c r="FD2551" s="14"/>
      <c r="FE2551" s="14"/>
      <c r="FF2551" s="14"/>
      <c r="FG2551" s="14"/>
      <c r="FH2551" s="14"/>
      <c r="FI2551" s="14"/>
      <c r="FJ2551" s="14"/>
      <c r="FK2551" s="14"/>
      <c r="FL2551" s="14"/>
      <c r="FM2551" s="14"/>
      <c r="FN2551" s="14"/>
      <c r="FO2551" s="14"/>
      <c r="FP2551" s="14"/>
      <c r="FQ2551" s="14"/>
      <c r="FR2551" s="14"/>
      <c r="FS2551" s="14"/>
      <c r="FT2551" s="14"/>
      <c r="FU2551" s="14"/>
      <c r="FV2551" s="14"/>
      <c r="FW2551" s="14"/>
      <c r="FX2551" s="14"/>
      <c r="FY2551" s="14"/>
      <c r="FZ2551" s="14"/>
      <c r="GA2551" s="14"/>
      <c r="GB2551" s="14"/>
      <c r="GC2551" s="14"/>
      <c r="GD2551" s="14"/>
      <c r="GE2551" s="14"/>
      <c r="GF2551" s="14"/>
      <c r="GG2551" s="14"/>
      <c r="GH2551" s="14"/>
      <c r="GI2551" s="14"/>
      <c r="GJ2551" s="14"/>
      <c r="GK2551" s="14"/>
      <c r="GL2551" s="14"/>
      <c r="GM2551" s="14"/>
      <c r="GN2551" s="14"/>
      <c r="GO2551" s="14"/>
      <c r="GP2551" s="14"/>
      <c r="GQ2551" s="14"/>
      <c r="GR2551" s="14"/>
      <c r="GS2551" s="14"/>
      <c r="GT2551" s="14"/>
      <c r="GU2551" s="14"/>
      <c r="GV2551" s="14"/>
      <c r="GW2551" s="14"/>
      <c r="GX2551" s="14"/>
      <c r="GY2551" s="14"/>
      <c r="GZ2551" s="14"/>
      <c r="HA2551" s="14"/>
      <c r="HB2551" s="14"/>
      <c r="HC2551" s="14"/>
      <c r="HD2551" s="14"/>
      <c r="HE2551" s="14"/>
      <c r="HF2551" s="14"/>
      <c r="HG2551" s="14"/>
      <c r="HH2551" s="14"/>
      <c r="HI2551" s="14"/>
      <c r="HJ2551" s="14"/>
      <c r="HK2551" s="14"/>
      <c r="HL2551" s="14"/>
      <c r="HM2551" s="14"/>
      <c r="HN2551" s="14"/>
      <c r="HO2551" s="14"/>
      <c r="HP2551" s="14"/>
      <c r="HQ2551" s="14"/>
      <c r="HR2551" s="14"/>
      <c r="HS2551" s="14"/>
      <c r="HT2551" s="14"/>
      <c r="HU2551" s="14"/>
      <c r="HV2551" s="14"/>
      <c r="HW2551" s="14"/>
      <c r="HX2551" s="14"/>
      <c r="HY2551" s="14"/>
      <c r="HZ2551" s="14"/>
      <c r="IA2551" s="14"/>
      <c r="IB2551" s="14"/>
      <c r="IC2551" s="14"/>
      <c r="ID2551" s="14"/>
      <c r="IE2551" s="14"/>
      <c r="IF2551" s="14"/>
      <c r="IG2551" s="14"/>
      <c r="IH2551" s="14"/>
      <c r="II2551" s="14"/>
      <c r="IJ2551" s="14"/>
      <c r="IK2551" s="14"/>
      <c r="IL2551" s="14"/>
      <c r="IM2551" s="14"/>
      <c r="IN2551" s="14"/>
      <c r="IO2551" s="14"/>
      <c r="IP2551" s="14"/>
      <c r="IQ2551" s="14"/>
      <c r="IR2551" s="14"/>
      <c r="IS2551" s="14"/>
      <c r="IT2551" s="14"/>
    </row>
    <row r="2552" spans="1:254" x14ac:dyDescent="0.2">
      <c r="A2552" s="12">
        <v>501165</v>
      </c>
      <c r="B2552" s="4"/>
      <c r="C2552" s="13" t="s">
        <v>2320</v>
      </c>
      <c r="D2552" s="11">
        <v>22.3</v>
      </c>
      <c r="E2552" s="11">
        <v>22.3</v>
      </c>
      <c r="F2552" s="11"/>
      <c r="G2552" s="12">
        <v>3</v>
      </c>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C2552" s="14"/>
      <c r="AD2552" s="14"/>
      <c r="AE2552" s="14"/>
      <c r="AF2552" s="14"/>
      <c r="AG2552" s="14"/>
      <c r="AH2552" s="14"/>
      <c r="AI2552" s="14"/>
      <c r="AJ2552" s="14"/>
      <c r="AK2552" s="14"/>
      <c r="AL2552" s="14"/>
      <c r="AM2552" s="14"/>
      <c r="AN2552" s="14"/>
      <c r="AO2552" s="14"/>
      <c r="AP2552" s="14"/>
      <c r="AQ2552" s="14"/>
      <c r="AR2552" s="14"/>
      <c r="AS2552" s="14"/>
      <c r="AT2552" s="14"/>
      <c r="AU2552" s="14"/>
      <c r="AV2552" s="14"/>
      <c r="AW2552" s="14"/>
      <c r="AX2552" s="14"/>
      <c r="AY2552" s="14"/>
      <c r="AZ2552" s="14"/>
      <c r="BA2552" s="14"/>
      <c r="BB2552" s="14"/>
      <c r="BC2552" s="14"/>
      <c r="BD2552" s="14"/>
      <c r="BE2552" s="14"/>
      <c r="BF2552" s="14"/>
      <c r="BG2552" s="14"/>
      <c r="BH2552" s="14"/>
      <c r="BI2552" s="14"/>
      <c r="BJ2552" s="14"/>
      <c r="BK2552" s="14"/>
      <c r="BL2552" s="14"/>
      <c r="BM2552" s="14"/>
      <c r="BN2552" s="14"/>
      <c r="BO2552" s="14"/>
      <c r="BP2552" s="14"/>
      <c r="BQ2552" s="14"/>
      <c r="BR2552" s="14"/>
      <c r="BS2552" s="14"/>
      <c r="BT2552" s="14"/>
      <c r="BU2552" s="14"/>
      <c r="BV2552" s="14"/>
      <c r="BW2552" s="14"/>
      <c r="BX2552" s="14"/>
      <c r="BY2552" s="14"/>
      <c r="BZ2552" s="14"/>
      <c r="CA2552" s="14"/>
      <c r="CB2552" s="14"/>
      <c r="CC2552" s="14"/>
      <c r="CD2552" s="14"/>
      <c r="CE2552" s="14"/>
      <c r="CF2552" s="14"/>
      <c r="CG2552" s="14"/>
      <c r="CH2552" s="14"/>
      <c r="CI2552" s="14"/>
      <c r="CJ2552" s="14"/>
      <c r="CK2552" s="14"/>
      <c r="CL2552" s="14"/>
      <c r="CM2552" s="14"/>
      <c r="CN2552" s="14"/>
      <c r="CO2552" s="14"/>
      <c r="CP2552" s="14"/>
      <c r="CQ2552" s="14"/>
      <c r="CR2552" s="14"/>
      <c r="CS2552" s="14"/>
      <c r="CT2552" s="14"/>
      <c r="CU2552" s="14"/>
      <c r="CV2552" s="14"/>
      <c r="CW2552" s="14"/>
      <c r="CX2552" s="14"/>
      <c r="CY2552" s="14"/>
      <c r="CZ2552" s="14"/>
      <c r="DA2552" s="14"/>
      <c r="DB2552" s="14"/>
      <c r="DC2552" s="14"/>
      <c r="DD2552" s="14"/>
      <c r="DE2552" s="14"/>
      <c r="DF2552" s="14"/>
      <c r="DG2552" s="14"/>
      <c r="DH2552" s="14"/>
      <c r="DI2552" s="14"/>
      <c r="DJ2552" s="14"/>
      <c r="DK2552" s="14"/>
      <c r="DL2552" s="14"/>
      <c r="DM2552" s="14"/>
      <c r="DN2552" s="14"/>
      <c r="DO2552" s="14"/>
      <c r="DP2552" s="14"/>
      <c r="DQ2552" s="14"/>
      <c r="DR2552" s="14"/>
      <c r="DS2552" s="14"/>
      <c r="DT2552" s="14"/>
      <c r="DU2552" s="14"/>
      <c r="DV2552" s="14"/>
      <c r="DW2552" s="14"/>
      <c r="DX2552" s="14"/>
      <c r="DY2552" s="14"/>
      <c r="DZ2552" s="14"/>
      <c r="EA2552" s="14"/>
      <c r="EB2552" s="14"/>
      <c r="EC2552" s="14"/>
      <c r="ED2552" s="14"/>
      <c r="EE2552" s="14"/>
      <c r="EF2552" s="14"/>
      <c r="EG2552" s="14"/>
      <c r="EH2552" s="14"/>
      <c r="EI2552" s="14"/>
      <c r="EJ2552" s="14"/>
      <c r="EK2552" s="14"/>
      <c r="EL2552" s="14"/>
      <c r="EM2552" s="14"/>
      <c r="EN2552" s="14"/>
      <c r="EO2552" s="14"/>
      <c r="EP2552" s="14"/>
      <c r="EQ2552" s="14"/>
      <c r="ER2552" s="14"/>
      <c r="ES2552" s="14"/>
      <c r="ET2552" s="14"/>
      <c r="EU2552" s="14"/>
      <c r="EV2552" s="14"/>
      <c r="EW2552" s="14"/>
      <c r="EX2552" s="14"/>
      <c r="EY2552" s="14"/>
      <c r="EZ2552" s="14"/>
      <c r="FA2552" s="14"/>
      <c r="FB2552" s="14"/>
      <c r="FC2552" s="14"/>
      <c r="FD2552" s="14"/>
      <c r="FE2552" s="14"/>
      <c r="FF2552" s="14"/>
      <c r="FG2552" s="14"/>
      <c r="FH2552" s="14"/>
      <c r="FI2552" s="14"/>
      <c r="FJ2552" s="14"/>
      <c r="FK2552" s="14"/>
      <c r="FL2552" s="14"/>
      <c r="FM2552" s="14"/>
      <c r="FN2552" s="14"/>
      <c r="FO2552" s="14"/>
      <c r="FP2552" s="14"/>
      <c r="FQ2552" s="14"/>
      <c r="FR2552" s="14"/>
      <c r="FS2552" s="14"/>
      <c r="FT2552" s="14"/>
      <c r="FU2552" s="14"/>
      <c r="FV2552" s="14"/>
      <c r="FW2552" s="14"/>
      <c r="FX2552" s="14"/>
      <c r="FY2552" s="14"/>
      <c r="FZ2552" s="14"/>
      <c r="GA2552" s="14"/>
      <c r="GB2552" s="14"/>
      <c r="GC2552" s="14"/>
      <c r="GD2552" s="14"/>
      <c r="GE2552" s="14"/>
      <c r="GF2552" s="14"/>
      <c r="GG2552" s="14"/>
      <c r="GH2552" s="14"/>
      <c r="GI2552" s="14"/>
      <c r="GJ2552" s="14"/>
      <c r="GK2552" s="14"/>
      <c r="GL2552" s="14"/>
      <c r="GM2552" s="14"/>
      <c r="GN2552" s="14"/>
      <c r="GO2552" s="14"/>
      <c r="GP2552" s="14"/>
      <c r="GQ2552" s="14"/>
      <c r="GR2552" s="14"/>
      <c r="GS2552" s="14"/>
      <c r="GT2552" s="14"/>
      <c r="GU2552" s="14"/>
      <c r="GV2552" s="14"/>
      <c r="GW2552" s="14"/>
      <c r="GX2552" s="14"/>
      <c r="GY2552" s="14"/>
      <c r="GZ2552" s="14"/>
      <c r="HA2552" s="14"/>
      <c r="HB2552" s="14"/>
      <c r="HC2552" s="14"/>
      <c r="HD2552" s="14"/>
      <c r="HE2552" s="14"/>
      <c r="HF2552" s="14"/>
      <c r="HG2552" s="14"/>
      <c r="HH2552" s="14"/>
      <c r="HI2552" s="14"/>
      <c r="HJ2552" s="14"/>
      <c r="HK2552" s="14"/>
      <c r="HL2552" s="14"/>
      <c r="HM2552" s="14"/>
      <c r="HN2552" s="14"/>
      <c r="HO2552" s="14"/>
      <c r="HP2552" s="14"/>
      <c r="HQ2552" s="14"/>
      <c r="HR2552" s="14"/>
      <c r="HS2552" s="14"/>
      <c r="HT2552" s="14"/>
      <c r="HU2552" s="14"/>
      <c r="HV2552" s="14"/>
      <c r="HW2552" s="14"/>
      <c r="HX2552" s="14"/>
      <c r="HY2552" s="14"/>
      <c r="HZ2552" s="14"/>
      <c r="IA2552" s="14"/>
      <c r="IB2552" s="14"/>
      <c r="IC2552" s="14"/>
      <c r="ID2552" s="14"/>
      <c r="IE2552" s="14"/>
      <c r="IF2552" s="14"/>
      <c r="IG2552" s="14"/>
      <c r="IH2552" s="14"/>
      <c r="II2552" s="14"/>
      <c r="IJ2552" s="14"/>
      <c r="IK2552" s="14"/>
      <c r="IL2552" s="14"/>
      <c r="IM2552" s="14"/>
      <c r="IN2552" s="14"/>
      <c r="IO2552" s="14"/>
      <c r="IP2552" s="14"/>
      <c r="IQ2552" s="14"/>
      <c r="IR2552" s="14"/>
      <c r="IS2552" s="14"/>
      <c r="IT2552" s="14"/>
    </row>
    <row r="2553" spans="1:254" x14ac:dyDescent="0.2">
      <c r="A2553" s="12">
        <v>501170</v>
      </c>
      <c r="B2553" s="4"/>
      <c r="C2553" s="13" t="s">
        <v>2321</v>
      </c>
      <c r="D2553" s="11">
        <v>15.4</v>
      </c>
      <c r="E2553" s="11">
        <v>15.4</v>
      </c>
      <c r="F2553" s="11"/>
      <c r="G2553" s="12">
        <v>3</v>
      </c>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C2553" s="14"/>
      <c r="AD2553" s="14"/>
      <c r="AE2553" s="14"/>
      <c r="AF2553" s="14"/>
      <c r="AG2553" s="14"/>
      <c r="AH2553" s="14"/>
      <c r="AI2553" s="14"/>
      <c r="AJ2553" s="14"/>
      <c r="AK2553" s="14"/>
      <c r="AL2553" s="14"/>
      <c r="AM2553" s="14"/>
      <c r="AN2553" s="14"/>
      <c r="AO2553" s="14"/>
      <c r="AP2553" s="14"/>
      <c r="AQ2553" s="14"/>
      <c r="AR2553" s="14"/>
      <c r="AS2553" s="14"/>
      <c r="AT2553" s="14"/>
      <c r="AU2553" s="14"/>
      <c r="AV2553" s="14"/>
      <c r="AW2553" s="14"/>
      <c r="AX2553" s="14"/>
      <c r="AY2553" s="14"/>
      <c r="AZ2553" s="14"/>
      <c r="BA2553" s="14"/>
      <c r="BB2553" s="14"/>
      <c r="BC2553" s="14"/>
      <c r="BD2553" s="14"/>
      <c r="BE2553" s="14"/>
      <c r="BF2553" s="14"/>
      <c r="BG2553" s="14"/>
      <c r="BH2553" s="14"/>
      <c r="BI2553" s="14"/>
      <c r="BJ2553" s="14"/>
      <c r="BK2553" s="14"/>
      <c r="BL2553" s="14"/>
      <c r="BM2553" s="14"/>
      <c r="BN2553" s="14"/>
      <c r="BO2553" s="14"/>
      <c r="BP2553" s="14"/>
      <c r="BQ2553" s="14"/>
      <c r="BR2553" s="14"/>
      <c r="BS2553" s="14"/>
      <c r="BT2553" s="14"/>
      <c r="BU2553" s="14"/>
      <c r="BV2553" s="14"/>
      <c r="BW2553" s="14"/>
      <c r="BX2553" s="14"/>
      <c r="BY2553" s="14"/>
      <c r="BZ2553" s="14"/>
      <c r="CA2553" s="14"/>
      <c r="CB2553" s="14"/>
      <c r="CC2553" s="14"/>
      <c r="CD2553" s="14"/>
      <c r="CE2553" s="14"/>
      <c r="CF2553" s="14"/>
      <c r="CG2553" s="14"/>
      <c r="CH2553" s="14"/>
      <c r="CI2553" s="14"/>
      <c r="CJ2553" s="14"/>
      <c r="CK2553" s="14"/>
      <c r="CL2553" s="14"/>
      <c r="CM2553" s="14"/>
      <c r="CN2553" s="14"/>
      <c r="CO2553" s="14"/>
      <c r="CP2553" s="14"/>
      <c r="CQ2553" s="14"/>
      <c r="CR2553" s="14"/>
      <c r="CS2553" s="14"/>
      <c r="CT2553" s="14"/>
      <c r="CU2553" s="14"/>
      <c r="CV2553" s="14"/>
      <c r="CW2553" s="14"/>
      <c r="CX2553" s="14"/>
      <c r="CY2553" s="14"/>
      <c r="CZ2553" s="14"/>
      <c r="DA2553" s="14"/>
      <c r="DB2553" s="14"/>
      <c r="DC2553" s="14"/>
      <c r="DD2553" s="14"/>
      <c r="DE2553" s="14"/>
      <c r="DF2553" s="14"/>
      <c r="DG2553" s="14"/>
      <c r="DH2553" s="14"/>
      <c r="DI2553" s="14"/>
      <c r="DJ2553" s="14"/>
      <c r="DK2553" s="14"/>
      <c r="DL2553" s="14"/>
      <c r="DM2553" s="14"/>
      <c r="DN2553" s="14"/>
      <c r="DO2553" s="14"/>
      <c r="DP2553" s="14"/>
      <c r="DQ2553" s="14"/>
      <c r="DR2553" s="14"/>
      <c r="DS2553" s="14"/>
      <c r="DT2553" s="14"/>
      <c r="DU2553" s="14"/>
      <c r="DV2553" s="14"/>
      <c r="DW2553" s="14"/>
      <c r="DX2553" s="14"/>
      <c r="DY2553" s="14"/>
      <c r="DZ2553" s="14"/>
      <c r="EA2553" s="14"/>
      <c r="EB2553" s="14"/>
      <c r="EC2553" s="14"/>
      <c r="ED2553" s="14"/>
      <c r="EE2553" s="14"/>
      <c r="EF2553" s="14"/>
      <c r="EG2553" s="14"/>
      <c r="EH2553" s="14"/>
      <c r="EI2553" s="14"/>
      <c r="EJ2553" s="14"/>
      <c r="EK2553" s="14"/>
      <c r="EL2553" s="14"/>
      <c r="EM2553" s="14"/>
      <c r="EN2553" s="14"/>
      <c r="EO2553" s="14"/>
      <c r="EP2553" s="14"/>
      <c r="EQ2553" s="14"/>
      <c r="ER2553" s="14"/>
      <c r="ES2553" s="14"/>
      <c r="ET2553" s="14"/>
      <c r="EU2553" s="14"/>
      <c r="EV2553" s="14"/>
      <c r="EW2553" s="14"/>
      <c r="EX2553" s="14"/>
      <c r="EY2553" s="14"/>
      <c r="EZ2553" s="14"/>
      <c r="FA2553" s="14"/>
      <c r="FB2553" s="14"/>
      <c r="FC2553" s="14"/>
      <c r="FD2553" s="14"/>
      <c r="FE2553" s="14"/>
      <c r="FF2553" s="14"/>
      <c r="FG2553" s="14"/>
      <c r="FH2553" s="14"/>
      <c r="FI2553" s="14"/>
      <c r="FJ2553" s="14"/>
      <c r="FK2553" s="14"/>
      <c r="FL2553" s="14"/>
      <c r="FM2553" s="14"/>
      <c r="FN2553" s="14"/>
      <c r="FO2553" s="14"/>
      <c r="FP2553" s="14"/>
      <c r="FQ2553" s="14"/>
      <c r="FR2553" s="14"/>
      <c r="FS2553" s="14"/>
      <c r="FT2553" s="14"/>
      <c r="FU2553" s="14"/>
      <c r="FV2553" s="14"/>
      <c r="FW2553" s="14"/>
      <c r="FX2553" s="14"/>
      <c r="FY2553" s="14"/>
      <c r="FZ2553" s="14"/>
      <c r="GA2553" s="14"/>
      <c r="GB2553" s="14"/>
      <c r="GC2553" s="14"/>
      <c r="GD2553" s="14"/>
      <c r="GE2553" s="14"/>
      <c r="GF2553" s="14"/>
      <c r="GG2553" s="14"/>
      <c r="GH2553" s="14"/>
      <c r="GI2553" s="14"/>
      <c r="GJ2553" s="14"/>
      <c r="GK2553" s="14"/>
      <c r="GL2553" s="14"/>
      <c r="GM2553" s="14"/>
      <c r="GN2553" s="14"/>
      <c r="GO2553" s="14"/>
      <c r="GP2553" s="14"/>
      <c r="GQ2553" s="14"/>
      <c r="GR2553" s="14"/>
      <c r="GS2553" s="14"/>
      <c r="GT2553" s="14"/>
      <c r="GU2553" s="14"/>
      <c r="GV2553" s="14"/>
      <c r="GW2553" s="14"/>
      <c r="GX2553" s="14"/>
      <c r="GY2553" s="14"/>
      <c r="GZ2553" s="14"/>
      <c r="HA2553" s="14"/>
      <c r="HB2553" s="14"/>
      <c r="HC2553" s="14"/>
      <c r="HD2553" s="14"/>
      <c r="HE2553" s="14"/>
      <c r="HF2553" s="14"/>
      <c r="HG2553" s="14"/>
      <c r="HH2553" s="14"/>
      <c r="HI2553" s="14"/>
      <c r="HJ2553" s="14"/>
      <c r="HK2553" s="14"/>
      <c r="HL2553" s="14"/>
      <c r="HM2553" s="14"/>
      <c r="HN2553" s="14"/>
      <c r="HO2553" s="14"/>
      <c r="HP2553" s="14"/>
      <c r="HQ2553" s="14"/>
      <c r="HR2553" s="14"/>
      <c r="HS2553" s="14"/>
      <c r="HT2553" s="14"/>
      <c r="HU2553" s="14"/>
      <c r="HV2553" s="14"/>
      <c r="HW2553" s="14"/>
      <c r="HX2553" s="14"/>
      <c r="HY2553" s="14"/>
      <c r="HZ2553" s="14"/>
      <c r="IA2553" s="14"/>
      <c r="IB2553" s="14"/>
      <c r="IC2553" s="14"/>
      <c r="ID2553" s="14"/>
      <c r="IE2553" s="14"/>
      <c r="IF2553" s="14"/>
      <c r="IG2553" s="14"/>
      <c r="IH2553" s="14"/>
      <c r="II2553" s="14"/>
      <c r="IJ2553" s="14"/>
      <c r="IK2553" s="14"/>
      <c r="IL2553" s="14"/>
      <c r="IM2553" s="14"/>
      <c r="IN2553" s="14"/>
      <c r="IO2553" s="14"/>
      <c r="IP2553" s="14"/>
      <c r="IQ2553" s="14"/>
      <c r="IR2553" s="14"/>
      <c r="IS2553" s="14"/>
      <c r="IT2553" s="14"/>
    </row>
    <row r="2554" spans="1:254" s="18" customFormat="1" x14ac:dyDescent="0.2">
      <c r="A2554" s="2">
        <v>501175</v>
      </c>
      <c r="B2554" s="4"/>
      <c r="C2554" s="5" t="s">
        <v>2322</v>
      </c>
      <c r="D2554" s="3">
        <v>22</v>
      </c>
      <c r="E2554" s="11">
        <v>22</v>
      </c>
      <c r="F2554" s="3"/>
      <c r="G2554" s="2">
        <v>3</v>
      </c>
    </row>
    <row r="2555" spans="1:254" x14ac:dyDescent="0.2">
      <c r="A2555" s="12">
        <v>501180</v>
      </c>
      <c r="B2555" s="4"/>
      <c r="C2555" s="13" t="s">
        <v>2323</v>
      </c>
      <c r="D2555" s="11">
        <v>35</v>
      </c>
      <c r="E2555" s="11">
        <v>35</v>
      </c>
      <c r="F2555" s="11"/>
      <c r="G2555" s="12">
        <v>4</v>
      </c>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C2555" s="14"/>
      <c r="AD2555" s="14"/>
      <c r="AE2555" s="14"/>
      <c r="AF2555" s="14"/>
      <c r="AG2555" s="14"/>
      <c r="AH2555" s="14"/>
      <c r="AI2555" s="14"/>
      <c r="AJ2555" s="14"/>
      <c r="AK2555" s="14"/>
      <c r="AL2555" s="14"/>
      <c r="AM2555" s="14"/>
      <c r="AN2555" s="14"/>
      <c r="AO2555" s="14"/>
      <c r="AP2555" s="14"/>
      <c r="AQ2555" s="14"/>
      <c r="AR2555" s="14"/>
      <c r="AS2555" s="14"/>
      <c r="AT2555" s="14"/>
      <c r="AU2555" s="14"/>
      <c r="AV2555" s="14"/>
      <c r="AW2555" s="14"/>
      <c r="AX2555" s="14"/>
      <c r="AY2555" s="14"/>
      <c r="AZ2555" s="14"/>
      <c r="BA2555" s="14"/>
      <c r="BB2555" s="14"/>
      <c r="BC2555" s="14"/>
      <c r="BD2555" s="14"/>
      <c r="BE2555" s="14"/>
      <c r="BF2555" s="14"/>
      <c r="BG2555" s="14"/>
      <c r="BH2555" s="14"/>
      <c r="BI2555" s="14"/>
      <c r="BJ2555" s="14"/>
      <c r="BK2555" s="14"/>
      <c r="BL2555" s="14"/>
      <c r="BM2555" s="14"/>
      <c r="BN2555" s="14"/>
      <c r="BO2555" s="14"/>
      <c r="BP2555" s="14"/>
      <c r="BQ2555" s="14"/>
      <c r="BR2555" s="14"/>
      <c r="BS2555" s="14"/>
      <c r="BT2555" s="14"/>
      <c r="BU2555" s="14"/>
      <c r="BV2555" s="14"/>
      <c r="BW2555" s="14"/>
      <c r="BX2555" s="14"/>
      <c r="BY2555" s="14"/>
      <c r="BZ2555" s="14"/>
      <c r="CA2555" s="14"/>
      <c r="CB2555" s="14"/>
      <c r="CC2555" s="14"/>
      <c r="CD2555" s="14"/>
      <c r="CE2555" s="14"/>
      <c r="CF2555" s="14"/>
      <c r="CG2555" s="14"/>
      <c r="CH2555" s="14"/>
      <c r="CI2555" s="14"/>
      <c r="CJ2555" s="14"/>
      <c r="CK2555" s="14"/>
      <c r="CL2555" s="14"/>
      <c r="CM2555" s="14"/>
      <c r="CN2555" s="14"/>
      <c r="CO2555" s="14"/>
      <c r="CP2555" s="14"/>
      <c r="CQ2555" s="14"/>
      <c r="CR2555" s="14"/>
      <c r="CS2555" s="14"/>
      <c r="CT2555" s="14"/>
      <c r="CU2555" s="14"/>
      <c r="CV2555" s="14"/>
      <c r="CW2555" s="14"/>
      <c r="CX2555" s="14"/>
      <c r="CY2555" s="14"/>
      <c r="CZ2555" s="14"/>
      <c r="DA2555" s="14"/>
      <c r="DB2555" s="14"/>
      <c r="DC2555" s="14"/>
      <c r="DD2555" s="14"/>
      <c r="DE2555" s="14"/>
      <c r="DF2555" s="14"/>
      <c r="DG2555" s="14"/>
      <c r="DH2555" s="14"/>
      <c r="DI2555" s="14"/>
      <c r="DJ2555" s="14"/>
      <c r="DK2555" s="14"/>
      <c r="DL2555" s="14"/>
      <c r="DM2555" s="14"/>
      <c r="DN2555" s="14"/>
      <c r="DO2555" s="14"/>
      <c r="DP2555" s="14"/>
      <c r="DQ2555" s="14"/>
      <c r="DR2555" s="14"/>
      <c r="DS2555" s="14"/>
      <c r="DT2555" s="14"/>
      <c r="DU2555" s="14"/>
      <c r="DV2555" s="14"/>
      <c r="DW2555" s="14"/>
      <c r="DX2555" s="14"/>
      <c r="DY2555" s="14"/>
      <c r="DZ2555" s="14"/>
      <c r="EA2555" s="14"/>
      <c r="EB2555" s="14"/>
      <c r="EC2555" s="14"/>
      <c r="ED2555" s="14"/>
      <c r="EE2555" s="14"/>
      <c r="EF2555" s="14"/>
      <c r="EG2555" s="14"/>
      <c r="EH2555" s="14"/>
      <c r="EI2555" s="14"/>
      <c r="EJ2555" s="14"/>
      <c r="EK2555" s="14"/>
      <c r="EL2555" s="14"/>
      <c r="EM2555" s="14"/>
      <c r="EN2555" s="14"/>
      <c r="EO2555" s="14"/>
      <c r="EP2555" s="14"/>
      <c r="EQ2555" s="14"/>
      <c r="ER2555" s="14"/>
      <c r="ES2555" s="14"/>
      <c r="ET2555" s="14"/>
      <c r="EU2555" s="14"/>
      <c r="EV2555" s="14"/>
      <c r="EW2555" s="14"/>
      <c r="EX2555" s="14"/>
      <c r="EY2555" s="14"/>
      <c r="EZ2555" s="14"/>
      <c r="FA2555" s="14"/>
      <c r="FB2555" s="14"/>
      <c r="FC2555" s="14"/>
      <c r="FD2555" s="14"/>
      <c r="FE2555" s="14"/>
      <c r="FF2555" s="14"/>
      <c r="FG2555" s="14"/>
      <c r="FH2555" s="14"/>
      <c r="FI2555" s="14"/>
      <c r="FJ2555" s="14"/>
      <c r="FK2555" s="14"/>
      <c r="FL2555" s="14"/>
      <c r="FM2555" s="14"/>
      <c r="FN2555" s="14"/>
      <c r="FO2555" s="14"/>
      <c r="FP2555" s="14"/>
      <c r="FQ2555" s="14"/>
      <c r="FR2555" s="14"/>
      <c r="FS2555" s="14"/>
      <c r="FT2555" s="14"/>
      <c r="FU2555" s="14"/>
      <c r="FV2555" s="14"/>
      <c r="FW2555" s="14"/>
      <c r="FX2555" s="14"/>
      <c r="FY2555" s="14"/>
      <c r="FZ2555" s="14"/>
      <c r="GA2555" s="14"/>
      <c r="GB2555" s="14"/>
      <c r="GC2555" s="14"/>
      <c r="GD2555" s="14"/>
      <c r="GE2555" s="14"/>
      <c r="GF2555" s="14"/>
      <c r="GG2555" s="14"/>
      <c r="GH2555" s="14"/>
      <c r="GI2555" s="14"/>
      <c r="GJ2555" s="14"/>
      <c r="GK2555" s="14"/>
      <c r="GL2555" s="14"/>
      <c r="GM2555" s="14"/>
      <c r="GN2555" s="14"/>
      <c r="GO2555" s="14"/>
      <c r="GP2555" s="14"/>
      <c r="GQ2555" s="14"/>
      <c r="GR2555" s="14"/>
      <c r="GS2555" s="14"/>
      <c r="GT2555" s="14"/>
      <c r="GU2555" s="14"/>
      <c r="GV2555" s="14"/>
      <c r="GW2555" s="14"/>
      <c r="GX2555" s="14"/>
      <c r="GY2555" s="14"/>
      <c r="GZ2555" s="14"/>
      <c r="HA2555" s="14"/>
      <c r="HB2555" s="14"/>
      <c r="HC2555" s="14"/>
      <c r="HD2555" s="14"/>
      <c r="HE2555" s="14"/>
      <c r="HF2555" s="14"/>
      <c r="HG2555" s="14"/>
      <c r="HH2555" s="14"/>
      <c r="HI2555" s="14"/>
      <c r="HJ2555" s="14"/>
      <c r="HK2555" s="14"/>
      <c r="HL2555" s="14"/>
      <c r="HM2555" s="14"/>
      <c r="HN2555" s="14"/>
      <c r="HO2555" s="14"/>
      <c r="HP2555" s="14"/>
      <c r="HQ2555" s="14"/>
      <c r="HR2555" s="14"/>
      <c r="HS2555" s="14"/>
      <c r="HT2555" s="14"/>
      <c r="HU2555" s="14"/>
      <c r="HV2555" s="14"/>
      <c r="HW2555" s="14"/>
      <c r="HX2555" s="14"/>
      <c r="HY2555" s="14"/>
      <c r="HZ2555" s="14"/>
      <c r="IA2555" s="14"/>
      <c r="IB2555" s="14"/>
      <c r="IC2555" s="14"/>
      <c r="ID2555" s="14"/>
      <c r="IE2555" s="14"/>
      <c r="IF2555" s="14"/>
      <c r="IG2555" s="14"/>
      <c r="IH2555" s="14"/>
      <c r="II2555" s="14"/>
      <c r="IJ2555" s="14"/>
      <c r="IK2555" s="14"/>
      <c r="IL2555" s="14"/>
      <c r="IM2555" s="14"/>
      <c r="IN2555" s="14"/>
      <c r="IO2555" s="14"/>
      <c r="IP2555" s="14"/>
      <c r="IQ2555" s="14"/>
      <c r="IR2555" s="14"/>
      <c r="IS2555" s="14"/>
      <c r="IT2555" s="14"/>
    </row>
    <row r="2556" spans="1:254" x14ac:dyDescent="0.2">
      <c r="A2556" s="12">
        <v>501185</v>
      </c>
      <c r="B2556" s="4" t="s">
        <v>9</v>
      </c>
      <c r="C2556" s="13" t="s">
        <v>2324</v>
      </c>
      <c r="D2556" s="11">
        <v>17.2</v>
      </c>
      <c r="E2556" s="11">
        <v>17.2</v>
      </c>
      <c r="F2556" s="11"/>
      <c r="G2556" s="12">
        <v>3</v>
      </c>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C2556" s="14"/>
      <c r="AD2556" s="14"/>
      <c r="AE2556" s="14"/>
      <c r="AF2556" s="14"/>
      <c r="AG2556" s="14"/>
      <c r="AH2556" s="14"/>
      <c r="AI2556" s="14"/>
      <c r="AJ2556" s="14"/>
      <c r="AK2556" s="14"/>
      <c r="AL2556" s="14"/>
      <c r="AM2556" s="14"/>
      <c r="AN2556" s="14"/>
      <c r="AO2556" s="14"/>
      <c r="AP2556" s="14"/>
      <c r="AQ2556" s="14"/>
      <c r="AR2556" s="14"/>
      <c r="AS2556" s="14"/>
      <c r="AT2556" s="14"/>
      <c r="AU2556" s="14"/>
      <c r="AV2556" s="14"/>
      <c r="AW2556" s="14"/>
      <c r="AX2556" s="14"/>
      <c r="AY2556" s="14"/>
      <c r="AZ2556" s="14"/>
      <c r="BA2556" s="14"/>
      <c r="BB2556" s="14"/>
      <c r="BC2556" s="14"/>
      <c r="BD2556" s="14"/>
      <c r="BE2556" s="14"/>
      <c r="BF2556" s="14"/>
      <c r="BG2556" s="14"/>
      <c r="BH2556" s="14"/>
      <c r="BI2556" s="14"/>
      <c r="BJ2556" s="14"/>
      <c r="BK2556" s="14"/>
      <c r="BL2556" s="14"/>
      <c r="BM2556" s="14"/>
      <c r="BN2556" s="14"/>
      <c r="BO2556" s="14"/>
      <c r="BP2556" s="14"/>
      <c r="BQ2556" s="14"/>
      <c r="BR2556" s="14"/>
      <c r="BS2556" s="14"/>
      <c r="BT2556" s="14"/>
      <c r="BU2556" s="14"/>
      <c r="BV2556" s="14"/>
      <c r="BW2556" s="14"/>
      <c r="BX2556" s="14"/>
      <c r="BY2556" s="14"/>
      <c r="BZ2556" s="14"/>
      <c r="CA2556" s="14"/>
      <c r="CB2556" s="14"/>
      <c r="CC2556" s="14"/>
      <c r="CD2556" s="14"/>
      <c r="CE2556" s="14"/>
      <c r="CF2556" s="14"/>
      <c r="CG2556" s="14"/>
      <c r="CH2556" s="14"/>
      <c r="CI2556" s="14"/>
      <c r="CJ2556" s="14"/>
      <c r="CK2556" s="14"/>
      <c r="CL2556" s="14"/>
      <c r="CM2556" s="14"/>
      <c r="CN2556" s="14"/>
      <c r="CO2556" s="14"/>
      <c r="CP2556" s="14"/>
      <c r="CQ2556" s="14"/>
      <c r="CR2556" s="14"/>
      <c r="CS2556" s="14"/>
      <c r="CT2556" s="14"/>
      <c r="CU2556" s="14"/>
      <c r="CV2556" s="14"/>
      <c r="CW2556" s="14"/>
      <c r="CX2556" s="14"/>
      <c r="CY2556" s="14"/>
      <c r="CZ2556" s="14"/>
      <c r="DA2556" s="14"/>
      <c r="DB2556" s="14"/>
      <c r="DC2556" s="14"/>
      <c r="DD2556" s="14"/>
      <c r="DE2556" s="14"/>
      <c r="DF2556" s="14"/>
      <c r="DG2556" s="14"/>
      <c r="DH2556" s="14"/>
      <c r="DI2556" s="14"/>
      <c r="DJ2556" s="14"/>
      <c r="DK2556" s="14"/>
      <c r="DL2556" s="14"/>
      <c r="DM2556" s="14"/>
      <c r="DN2556" s="14"/>
      <c r="DO2556" s="14"/>
      <c r="DP2556" s="14"/>
      <c r="DQ2556" s="14"/>
      <c r="DR2556" s="14"/>
      <c r="DS2556" s="14"/>
      <c r="DT2556" s="14"/>
      <c r="DU2556" s="14"/>
      <c r="DV2556" s="14"/>
      <c r="DW2556" s="14"/>
      <c r="DX2556" s="14"/>
      <c r="DY2556" s="14"/>
      <c r="DZ2556" s="14"/>
      <c r="EA2556" s="14"/>
      <c r="EB2556" s="14"/>
      <c r="EC2556" s="14"/>
      <c r="ED2556" s="14"/>
      <c r="EE2556" s="14"/>
      <c r="EF2556" s="14"/>
      <c r="EG2556" s="14"/>
      <c r="EH2556" s="14"/>
      <c r="EI2556" s="14"/>
      <c r="EJ2556" s="14"/>
      <c r="EK2556" s="14"/>
      <c r="EL2556" s="14"/>
      <c r="EM2556" s="14"/>
      <c r="EN2556" s="14"/>
      <c r="EO2556" s="14"/>
      <c r="EP2556" s="14"/>
      <c r="EQ2556" s="14"/>
      <c r="ER2556" s="14"/>
      <c r="ES2556" s="14"/>
      <c r="ET2556" s="14"/>
      <c r="EU2556" s="14"/>
      <c r="EV2556" s="14"/>
      <c r="EW2556" s="14"/>
      <c r="EX2556" s="14"/>
      <c r="EY2556" s="14"/>
      <c r="EZ2556" s="14"/>
      <c r="FA2556" s="14"/>
      <c r="FB2556" s="14"/>
      <c r="FC2556" s="14"/>
      <c r="FD2556" s="14"/>
      <c r="FE2556" s="14"/>
      <c r="FF2556" s="14"/>
      <c r="FG2556" s="14"/>
      <c r="FH2556" s="14"/>
      <c r="FI2556" s="14"/>
      <c r="FJ2556" s="14"/>
      <c r="FK2556" s="14"/>
      <c r="FL2556" s="14"/>
      <c r="FM2556" s="14"/>
      <c r="FN2556" s="14"/>
      <c r="FO2556" s="14"/>
      <c r="FP2556" s="14"/>
      <c r="FQ2556" s="14"/>
      <c r="FR2556" s="14"/>
      <c r="FS2556" s="14"/>
      <c r="FT2556" s="14"/>
      <c r="FU2556" s="14"/>
      <c r="FV2556" s="14"/>
      <c r="FW2556" s="14"/>
      <c r="FX2556" s="14"/>
      <c r="FY2556" s="14"/>
      <c r="FZ2556" s="14"/>
      <c r="GA2556" s="14"/>
      <c r="GB2556" s="14"/>
      <c r="GC2556" s="14"/>
      <c r="GD2556" s="14"/>
      <c r="GE2556" s="14"/>
      <c r="GF2556" s="14"/>
      <c r="GG2556" s="14"/>
      <c r="GH2556" s="14"/>
      <c r="GI2556" s="14"/>
      <c r="GJ2556" s="14"/>
      <c r="GK2556" s="14"/>
      <c r="GL2556" s="14"/>
      <c r="GM2556" s="14"/>
      <c r="GN2556" s="14"/>
      <c r="GO2556" s="14"/>
      <c r="GP2556" s="14"/>
      <c r="GQ2556" s="14"/>
      <c r="GR2556" s="14"/>
      <c r="GS2556" s="14"/>
      <c r="GT2556" s="14"/>
      <c r="GU2556" s="14"/>
      <c r="GV2556" s="14"/>
      <c r="GW2556" s="14"/>
      <c r="GX2556" s="14"/>
      <c r="GY2556" s="14"/>
      <c r="GZ2556" s="14"/>
      <c r="HA2556" s="14"/>
      <c r="HB2556" s="14"/>
      <c r="HC2556" s="14"/>
      <c r="HD2556" s="14"/>
      <c r="HE2556" s="14"/>
      <c r="HF2556" s="14"/>
      <c r="HG2556" s="14"/>
      <c r="HH2556" s="14"/>
      <c r="HI2556" s="14"/>
      <c r="HJ2556" s="14"/>
      <c r="HK2556" s="14"/>
      <c r="HL2556" s="14"/>
      <c r="HM2556" s="14"/>
      <c r="HN2556" s="14"/>
      <c r="HO2556" s="14"/>
      <c r="HP2556" s="14"/>
      <c r="HQ2556" s="14"/>
      <c r="HR2556" s="14"/>
      <c r="HS2556" s="14"/>
      <c r="HT2556" s="14"/>
      <c r="HU2556" s="14"/>
      <c r="HV2556" s="14"/>
      <c r="HW2556" s="14"/>
      <c r="HX2556" s="14"/>
      <c r="HY2556" s="14"/>
      <c r="HZ2556" s="14"/>
      <c r="IA2556" s="14"/>
      <c r="IB2556" s="14"/>
      <c r="IC2556" s="14"/>
      <c r="ID2556" s="14"/>
      <c r="IE2556" s="14"/>
      <c r="IF2556" s="14"/>
      <c r="IG2556" s="14"/>
      <c r="IH2556" s="14"/>
      <c r="II2556" s="14"/>
      <c r="IJ2556" s="14"/>
      <c r="IK2556" s="14"/>
      <c r="IL2556" s="14"/>
      <c r="IM2556" s="14"/>
      <c r="IN2556" s="14"/>
      <c r="IO2556" s="14"/>
      <c r="IP2556" s="14"/>
      <c r="IQ2556" s="14"/>
      <c r="IR2556" s="14"/>
      <c r="IS2556" s="14"/>
      <c r="IT2556" s="14"/>
    </row>
    <row r="2557" spans="1:254" x14ac:dyDescent="0.2">
      <c r="A2557" s="12">
        <v>501190</v>
      </c>
      <c r="B2557" s="4"/>
      <c r="C2557" s="13" t="s">
        <v>2325</v>
      </c>
      <c r="D2557" s="11">
        <v>21</v>
      </c>
      <c r="E2557" s="11">
        <v>21</v>
      </c>
      <c r="F2557" s="11"/>
      <c r="G2557" s="12">
        <v>3</v>
      </c>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C2557" s="14"/>
      <c r="AD2557" s="14"/>
      <c r="AE2557" s="14"/>
      <c r="AF2557" s="14"/>
      <c r="AG2557" s="14"/>
      <c r="AH2557" s="14"/>
      <c r="AI2557" s="14"/>
      <c r="AJ2557" s="14"/>
      <c r="AK2557" s="14"/>
      <c r="AL2557" s="14"/>
      <c r="AM2557" s="14"/>
      <c r="AN2557" s="14"/>
      <c r="AO2557" s="14"/>
      <c r="AP2557" s="14"/>
      <c r="AQ2557" s="14"/>
      <c r="AR2557" s="14"/>
      <c r="AS2557" s="14"/>
      <c r="AT2557" s="14"/>
      <c r="AU2557" s="14"/>
      <c r="AV2557" s="14"/>
      <c r="AW2557" s="14"/>
      <c r="AX2557" s="14"/>
      <c r="AY2557" s="14"/>
      <c r="AZ2557" s="14"/>
      <c r="BA2557" s="14"/>
      <c r="BB2557" s="14"/>
      <c r="BC2557" s="14"/>
      <c r="BD2557" s="14"/>
      <c r="BE2557" s="14"/>
      <c r="BF2557" s="14"/>
      <c r="BG2557" s="14"/>
      <c r="BH2557" s="14"/>
      <c r="BI2557" s="14"/>
      <c r="BJ2557" s="14"/>
      <c r="BK2557" s="14"/>
      <c r="BL2557" s="14"/>
      <c r="BM2557" s="14"/>
      <c r="BN2557" s="14"/>
      <c r="BO2557" s="14"/>
      <c r="BP2557" s="14"/>
      <c r="BQ2557" s="14"/>
      <c r="BR2557" s="14"/>
      <c r="BS2557" s="14"/>
      <c r="BT2557" s="14"/>
      <c r="BU2557" s="14"/>
      <c r="BV2557" s="14"/>
      <c r="BW2557" s="14"/>
      <c r="BX2557" s="14"/>
      <c r="BY2557" s="14"/>
      <c r="BZ2557" s="14"/>
      <c r="CA2557" s="14"/>
      <c r="CB2557" s="14"/>
      <c r="CC2557" s="14"/>
      <c r="CD2557" s="14"/>
      <c r="CE2557" s="14"/>
      <c r="CF2557" s="14"/>
      <c r="CG2557" s="14"/>
      <c r="CH2557" s="14"/>
      <c r="CI2557" s="14"/>
      <c r="CJ2557" s="14"/>
      <c r="CK2557" s="14"/>
      <c r="CL2557" s="14"/>
      <c r="CM2557" s="14"/>
      <c r="CN2557" s="14"/>
      <c r="CO2557" s="14"/>
      <c r="CP2557" s="14"/>
      <c r="CQ2557" s="14"/>
      <c r="CR2557" s="14"/>
      <c r="CS2557" s="14"/>
      <c r="CT2557" s="14"/>
      <c r="CU2557" s="14"/>
      <c r="CV2557" s="14"/>
      <c r="CW2557" s="14"/>
      <c r="CX2557" s="14"/>
      <c r="CY2557" s="14"/>
      <c r="CZ2557" s="14"/>
      <c r="DA2557" s="14"/>
      <c r="DB2557" s="14"/>
      <c r="DC2557" s="14"/>
      <c r="DD2557" s="14"/>
      <c r="DE2557" s="14"/>
      <c r="DF2557" s="14"/>
      <c r="DG2557" s="14"/>
      <c r="DH2557" s="14"/>
      <c r="DI2557" s="14"/>
      <c r="DJ2557" s="14"/>
      <c r="DK2557" s="14"/>
      <c r="DL2557" s="14"/>
      <c r="DM2557" s="14"/>
      <c r="DN2557" s="14"/>
      <c r="DO2557" s="14"/>
      <c r="DP2557" s="14"/>
      <c r="DQ2557" s="14"/>
      <c r="DR2557" s="14"/>
      <c r="DS2557" s="14"/>
      <c r="DT2557" s="14"/>
      <c r="DU2557" s="14"/>
      <c r="DV2557" s="14"/>
      <c r="DW2557" s="14"/>
      <c r="DX2557" s="14"/>
      <c r="DY2557" s="14"/>
      <c r="DZ2557" s="14"/>
      <c r="EA2557" s="14"/>
      <c r="EB2557" s="14"/>
      <c r="EC2557" s="14"/>
      <c r="ED2557" s="14"/>
      <c r="EE2557" s="14"/>
      <c r="EF2557" s="14"/>
      <c r="EG2557" s="14"/>
      <c r="EH2557" s="14"/>
      <c r="EI2557" s="14"/>
      <c r="EJ2557" s="14"/>
      <c r="EK2557" s="14"/>
      <c r="EL2557" s="14"/>
      <c r="EM2557" s="14"/>
      <c r="EN2557" s="14"/>
      <c r="EO2557" s="14"/>
      <c r="EP2557" s="14"/>
      <c r="EQ2557" s="14"/>
      <c r="ER2557" s="14"/>
      <c r="ES2557" s="14"/>
      <c r="ET2557" s="14"/>
      <c r="EU2557" s="14"/>
      <c r="EV2557" s="14"/>
      <c r="EW2557" s="14"/>
      <c r="EX2557" s="14"/>
      <c r="EY2557" s="14"/>
      <c r="EZ2557" s="14"/>
      <c r="FA2557" s="14"/>
      <c r="FB2557" s="14"/>
      <c r="FC2557" s="14"/>
      <c r="FD2557" s="14"/>
      <c r="FE2557" s="14"/>
      <c r="FF2557" s="14"/>
      <c r="FG2557" s="14"/>
      <c r="FH2557" s="14"/>
      <c r="FI2557" s="14"/>
      <c r="FJ2557" s="14"/>
      <c r="FK2557" s="14"/>
      <c r="FL2557" s="14"/>
      <c r="FM2557" s="14"/>
      <c r="FN2557" s="14"/>
      <c r="FO2557" s="14"/>
      <c r="FP2557" s="14"/>
      <c r="FQ2557" s="14"/>
      <c r="FR2557" s="14"/>
      <c r="FS2557" s="14"/>
      <c r="FT2557" s="14"/>
      <c r="FU2557" s="14"/>
      <c r="FV2557" s="14"/>
      <c r="FW2557" s="14"/>
      <c r="FX2557" s="14"/>
      <c r="FY2557" s="14"/>
      <c r="FZ2557" s="14"/>
      <c r="GA2557" s="14"/>
      <c r="GB2557" s="14"/>
      <c r="GC2557" s="14"/>
      <c r="GD2557" s="14"/>
      <c r="GE2557" s="14"/>
      <c r="GF2557" s="14"/>
      <c r="GG2557" s="14"/>
      <c r="GH2557" s="14"/>
      <c r="GI2557" s="14"/>
      <c r="GJ2557" s="14"/>
      <c r="GK2557" s="14"/>
      <c r="GL2557" s="14"/>
      <c r="GM2557" s="14"/>
      <c r="GN2557" s="14"/>
      <c r="GO2557" s="14"/>
      <c r="GP2557" s="14"/>
      <c r="GQ2557" s="14"/>
      <c r="GR2557" s="14"/>
      <c r="GS2557" s="14"/>
      <c r="GT2557" s="14"/>
      <c r="GU2557" s="14"/>
      <c r="GV2557" s="14"/>
      <c r="GW2557" s="14"/>
      <c r="GX2557" s="14"/>
      <c r="GY2557" s="14"/>
      <c r="GZ2557" s="14"/>
      <c r="HA2557" s="14"/>
      <c r="HB2557" s="14"/>
      <c r="HC2557" s="14"/>
      <c r="HD2557" s="14"/>
      <c r="HE2557" s="14"/>
      <c r="HF2557" s="14"/>
      <c r="HG2557" s="14"/>
      <c r="HH2557" s="14"/>
      <c r="HI2557" s="14"/>
      <c r="HJ2557" s="14"/>
      <c r="HK2557" s="14"/>
      <c r="HL2557" s="14"/>
      <c r="HM2557" s="14"/>
      <c r="HN2557" s="14"/>
      <c r="HO2557" s="14"/>
      <c r="HP2557" s="14"/>
      <c r="HQ2557" s="14"/>
      <c r="HR2557" s="14"/>
      <c r="HS2557" s="14"/>
      <c r="HT2557" s="14"/>
      <c r="HU2557" s="14"/>
      <c r="HV2557" s="14"/>
      <c r="HW2557" s="14"/>
      <c r="HX2557" s="14"/>
      <c r="HY2557" s="14"/>
      <c r="HZ2557" s="14"/>
      <c r="IA2557" s="14"/>
      <c r="IB2557" s="14"/>
      <c r="IC2557" s="14"/>
      <c r="ID2557" s="14"/>
      <c r="IE2557" s="14"/>
      <c r="IF2557" s="14"/>
      <c r="IG2557" s="14"/>
      <c r="IH2557" s="14"/>
      <c r="II2557" s="14"/>
      <c r="IJ2557" s="14"/>
      <c r="IK2557" s="14"/>
      <c r="IL2557" s="14"/>
      <c r="IM2557" s="14"/>
      <c r="IN2557" s="14"/>
      <c r="IO2557" s="14"/>
      <c r="IP2557" s="14"/>
      <c r="IQ2557" s="14"/>
      <c r="IR2557" s="14"/>
      <c r="IS2557" s="14"/>
      <c r="IT2557" s="14"/>
    </row>
    <row r="2558" spans="1:254" x14ac:dyDescent="0.2">
      <c r="A2558" s="12">
        <v>501195</v>
      </c>
      <c r="B2558" s="4"/>
      <c r="C2558" s="13" t="s">
        <v>2326</v>
      </c>
      <c r="D2558" s="11">
        <v>40</v>
      </c>
      <c r="E2558" s="11">
        <v>40</v>
      </c>
      <c r="F2558" s="11"/>
      <c r="G2558" s="12">
        <v>3</v>
      </c>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C2558" s="14"/>
      <c r="AD2558" s="14"/>
      <c r="AE2558" s="14"/>
      <c r="AF2558" s="14"/>
      <c r="AG2558" s="14"/>
      <c r="AH2558" s="14"/>
      <c r="AI2558" s="14"/>
      <c r="AJ2558" s="14"/>
      <c r="AK2558" s="14"/>
      <c r="AL2558" s="14"/>
      <c r="AM2558" s="14"/>
      <c r="AN2558" s="14"/>
      <c r="AO2558" s="14"/>
      <c r="AP2558" s="14"/>
      <c r="AQ2558" s="14"/>
      <c r="AR2558" s="14"/>
      <c r="AS2558" s="14"/>
      <c r="AT2558" s="14"/>
      <c r="AU2558" s="14"/>
      <c r="AV2558" s="14"/>
      <c r="AW2558" s="14"/>
      <c r="AX2558" s="14"/>
      <c r="AY2558" s="14"/>
      <c r="AZ2558" s="14"/>
      <c r="BA2558" s="14"/>
      <c r="BB2558" s="14"/>
      <c r="BC2558" s="14"/>
      <c r="BD2558" s="14"/>
      <c r="BE2558" s="14"/>
      <c r="BF2558" s="14"/>
      <c r="BG2558" s="14"/>
      <c r="BH2558" s="14"/>
      <c r="BI2558" s="14"/>
      <c r="BJ2558" s="14"/>
      <c r="BK2558" s="14"/>
      <c r="BL2558" s="14"/>
      <c r="BM2558" s="14"/>
      <c r="BN2558" s="14"/>
      <c r="BO2558" s="14"/>
      <c r="BP2558" s="14"/>
      <c r="BQ2558" s="14"/>
      <c r="BR2558" s="14"/>
      <c r="BS2558" s="14"/>
      <c r="BT2558" s="14"/>
      <c r="BU2558" s="14"/>
      <c r="BV2558" s="14"/>
      <c r="BW2558" s="14"/>
      <c r="BX2558" s="14"/>
      <c r="BY2558" s="14"/>
      <c r="BZ2558" s="14"/>
      <c r="CA2558" s="14"/>
      <c r="CB2558" s="14"/>
      <c r="CC2558" s="14"/>
      <c r="CD2558" s="14"/>
      <c r="CE2558" s="14"/>
      <c r="CF2558" s="14"/>
      <c r="CG2558" s="14"/>
      <c r="CH2558" s="14"/>
      <c r="CI2558" s="14"/>
      <c r="CJ2558" s="14"/>
      <c r="CK2558" s="14"/>
      <c r="CL2558" s="14"/>
      <c r="CM2558" s="14"/>
      <c r="CN2558" s="14"/>
      <c r="CO2558" s="14"/>
      <c r="CP2558" s="14"/>
      <c r="CQ2558" s="14"/>
      <c r="CR2558" s="14"/>
      <c r="CS2558" s="14"/>
      <c r="CT2558" s="14"/>
      <c r="CU2558" s="14"/>
      <c r="CV2558" s="14"/>
      <c r="CW2558" s="14"/>
      <c r="CX2558" s="14"/>
      <c r="CY2558" s="14"/>
      <c r="CZ2558" s="14"/>
      <c r="DA2558" s="14"/>
      <c r="DB2558" s="14"/>
      <c r="DC2558" s="14"/>
      <c r="DD2558" s="14"/>
      <c r="DE2558" s="14"/>
      <c r="DF2558" s="14"/>
      <c r="DG2558" s="14"/>
      <c r="DH2558" s="14"/>
      <c r="DI2558" s="14"/>
      <c r="DJ2558" s="14"/>
      <c r="DK2558" s="14"/>
      <c r="DL2558" s="14"/>
      <c r="DM2558" s="14"/>
      <c r="DN2558" s="14"/>
      <c r="DO2558" s="14"/>
      <c r="DP2558" s="14"/>
      <c r="DQ2558" s="14"/>
      <c r="DR2558" s="14"/>
      <c r="DS2558" s="14"/>
      <c r="DT2558" s="14"/>
      <c r="DU2558" s="14"/>
      <c r="DV2558" s="14"/>
      <c r="DW2558" s="14"/>
      <c r="DX2558" s="14"/>
      <c r="DY2558" s="14"/>
      <c r="DZ2558" s="14"/>
      <c r="EA2558" s="14"/>
      <c r="EB2558" s="14"/>
      <c r="EC2558" s="14"/>
      <c r="ED2558" s="14"/>
      <c r="EE2558" s="14"/>
      <c r="EF2558" s="14"/>
      <c r="EG2558" s="14"/>
      <c r="EH2558" s="14"/>
      <c r="EI2558" s="14"/>
      <c r="EJ2558" s="14"/>
      <c r="EK2558" s="14"/>
      <c r="EL2558" s="14"/>
      <c r="EM2558" s="14"/>
      <c r="EN2558" s="14"/>
      <c r="EO2558" s="14"/>
      <c r="EP2558" s="14"/>
      <c r="EQ2558" s="14"/>
      <c r="ER2558" s="14"/>
      <c r="ES2558" s="14"/>
      <c r="ET2558" s="14"/>
      <c r="EU2558" s="14"/>
      <c r="EV2558" s="14"/>
      <c r="EW2558" s="14"/>
      <c r="EX2558" s="14"/>
      <c r="EY2558" s="14"/>
      <c r="EZ2558" s="14"/>
      <c r="FA2558" s="14"/>
      <c r="FB2558" s="14"/>
      <c r="FC2558" s="14"/>
      <c r="FD2558" s="14"/>
      <c r="FE2558" s="14"/>
      <c r="FF2558" s="14"/>
      <c r="FG2558" s="14"/>
      <c r="FH2558" s="14"/>
      <c r="FI2558" s="14"/>
      <c r="FJ2558" s="14"/>
      <c r="FK2558" s="14"/>
      <c r="FL2558" s="14"/>
      <c r="FM2558" s="14"/>
      <c r="FN2558" s="14"/>
      <c r="FO2558" s="14"/>
      <c r="FP2558" s="14"/>
      <c r="FQ2558" s="14"/>
      <c r="FR2558" s="14"/>
      <c r="FS2558" s="14"/>
      <c r="FT2558" s="14"/>
      <c r="FU2558" s="14"/>
      <c r="FV2558" s="14"/>
      <c r="FW2558" s="14"/>
      <c r="FX2558" s="14"/>
      <c r="FY2558" s="14"/>
      <c r="FZ2558" s="14"/>
      <c r="GA2558" s="14"/>
      <c r="GB2558" s="14"/>
      <c r="GC2558" s="14"/>
      <c r="GD2558" s="14"/>
      <c r="GE2558" s="14"/>
      <c r="GF2558" s="14"/>
      <c r="GG2558" s="14"/>
      <c r="GH2558" s="14"/>
      <c r="GI2558" s="14"/>
      <c r="GJ2558" s="14"/>
      <c r="GK2558" s="14"/>
      <c r="GL2558" s="14"/>
      <c r="GM2558" s="14"/>
      <c r="GN2558" s="14"/>
      <c r="GO2558" s="14"/>
      <c r="GP2558" s="14"/>
      <c r="GQ2558" s="14"/>
      <c r="GR2558" s="14"/>
      <c r="GS2558" s="14"/>
      <c r="GT2558" s="14"/>
      <c r="GU2558" s="14"/>
      <c r="GV2558" s="14"/>
      <c r="GW2558" s="14"/>
      <c r="GX2558" s="14"/>
      <c r="GY2558" s="14"/>
      <c r="GZ2558" s="14"/>
      <c r="HA2558" s="14"/>
      <c r="HB2558" s="14"/>
      <c r="HC2558" s="14"/>
      <c r="HD2558" s="14"/>
      <c r="HE2558" s="14"/>
      <c r="HF2558" s="14"/>
      <c r="HG2558" s="14"/>
      <c r="HH2558" s="14"/>
      <c r="HI2558" s="14"/>
      <c r="HJ2558" s="14"/>
      <c r="HK2558" s="14"/>
      <c r="HL2558" s="14"/>
      <c r="HM2558" s="14"/>
      <c r="HN2558" s="14"/>
      <c r="HO2558" s="14"/>
      <c r="HP2558" s="14"/>
      <c r="HQ2558" s="14"/>
      <c r="HR2558" s="14"/>
      <c r="HS2558" s="14"/>
      <c r="HT2558" s="14"/>
      <c r="HU2558" s="14"/>
      <c r="HV2558" s="14"/>
      <c r="HW2558" s="14"/>
      <c r="HX2558" s="14"/>
      <c r="HY2558" s="14"/>
      <c r="HZ2558" s="14"/>
      <c r="IA2558" s="14"/>
      <c r="IB2558" s="14"/>
      <c r="IC2558" s="14"/>
      <c r="ID2558" s="14"/>
      <c r="IE2558" s="14"/>
      <c r="IF2558" s="14"/>
      <c r="IG2558" s="14"/>
      <c r="IH2558" s="14"/>
      <c r="II2558" s="14"/>
      <c r="IJ2558" s="14"/>
      <c r="IK2558" s="14"/>
      <c r="IL2558" s="14"/>
      <c r="IM2558" s="14"/>
      <c r="IN2558" s="14"/>
      <c r="IO2558" s="14"/>
      <c r="IP2558" s="14"/>
      <c r="IQ2558" s="14"/>
      <c r="IR2558" s="14"/>
      <c r="IS2558" s="14"/>
      <c r="IT2558" s="14"/>
    </row>
    <row r="2559" spans="1:254" x14ac:dyDescent="0.2">
      <c r="A2559" s="12">
        <v>501200</v>
      </c>
      <c r="B2559" s="4"/>
      <c r="C2559" s="13" t="s">
        <v>2327</v>
      </c>
      <c r="D2559" s="11">
        <v>11.3</v>
      </c>
      <c r="E2559" s="11">
        <v>11.3</v>
      </c>
      <c r="F2559" s="11"/>
      <c r="G2559" s="12">
        <v>3</v>
      </c>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C2559" s="14"/>
      <c r="AD2559" s="14"/>
      <c r="AE2559" s="14"/>
      <c r="AF2559" s="14"/>
      <c r="AG2559" s="14"/>
      <c r="AH2559" s="14"/>
      <c r="AI2559" s="14"/>
      <c r="AJ2559" s="14"/>
      <c r="AK2559" s="14"/>
      <c r="AL2559" s="14"/>
      <c r="AM2559" s="14"/>
      <c r="AN2559" s="14"/>
      <c r="AO2559" s="14"/>
      <c r="AP2559" s="14"/>
      <c r="AQ2559" s="14"/>
      <c r="AR2559" s="14"/>
      <c r="AS2559" s="14"/>
      <c r="AT2559" s="14"/>
      <c r="AU2559" s="14"/>
      <c r="AV2559" s="14"/>
      <c r="AW2559" s="14"/>
      <c r="AX2559" s="14"/>
      <c r="AY2559" s="14"/>
      <c r="AZ2559" s="14"/>
      <c r="BA2559" s="14"/>
      <c r="BB2559" s="14"/>
      <c r="BC2559" s="14"/>
      <c r="BD2559" s="14"/>
      <c r="BE2559" s="14"/>
      <c r="BF2559" s="14"/>
      <c r="BG2559" s="14"/>
      <c r="BH2559" s="14"/>
      <c r="BI2559" s="14"/>
      <c r="BJ2559" s="14"/>
      <c r="BK2559" s="14"/>
      <c r="BL2559" s="14"/>
      <c r="BM2559" s="14"/>
      <c r="BN2559" s="14"/>
      <c r="BO2559" s="14"/>
      <c r="BP2559" s="14"/>
      <c r="BQ2559" s="14"/>
      <c r="BR2559" s="14"/>
      <c r="BS2559" s="14"/>
      <c r="BT2559" s="14"/>
      <c r="BU2559" s="14"/>
      <c r="BV2559" s="14"/>
      <c r="BW2559" s="14"/>
      <c r="BX2559" s="14"/>
      <c r="BY2559" s="14"/>
      <c r="BZ2559" s="14"/>
      <c r="CA2559" s="14"/>
      <c r="CB2559" s="14"/>
      <c r="CC2559" s="14"/>
      <c r="CD2559" s="14"/>
      <c r="CE2559" s="14"/>
      <c r="CF2559" s="14"/>
      <c r="CG2559" s="14"/>
      <c r="CH2559" s="14"/>
      <c r="CI2559" s="14"/>
      <c r="CJ2559" s="14"/>
      <c r="CK2559" s="14"/>
      <c r="CL2559" s="14"/>
      <c r="CM2559" s="14"/>
      <c r="CN2559" s="14"/>
      <c r="CO2559" s="14"/>
      <c r="CP2559" s="14"/>
      <c r="CQ2559" s="14"/>
      <c r="CR2559" s="14"/>
      <c r="CS2559" s="14"/>
      <c r="CT2559" s="14"/>
      <c r="CU2559" s="14"/>
      <c r="CV2559" s="14"/>
      <c r="CW2559" s="14"/>
      <c r="CX2559" s="14"/>
      <c r="CY2559" s="14"/>
      <c r="CZ2559" s="14"/>
      <c r="DA2559" s="14"/>
      <c r="DB2559" s="14"/>
      <c r="DC2559" s="14"/>
      <c r="DD2559" s="14"/>
      <c r="DE2559" s="14"/>
      <c r="DF2559" s="14"/>
      <c r="DG2559" s="14"/>
      <c r="DH2559" s="14"/>
      <c r="DI2559" s="14"/>
      <c r="DJ2559" s="14"/>
      <c r="DK2559" s="14"/>
      <c r="DL2559" s="14"/>
      <c r="DM2559" s="14"/>
      <c r="DN2559" s="14"/>
      <c r="DO2559" s="14"/>
      <c r="DP2559" s="14"/>
      <c r="DQ2559" s="14"/>
      <c r="DR2559" s="14"/>
      <c r="DS2559" s="14"/>
      <c r="DT2559" s="14"/>
      <c r="DU2559" s="14"/>
      <c r="DV2559" s="14"/>
      <c r="DW2559" s="14"/>
      <c r="DX2559" s="14"/>
      <c r="DY2559" s="14"/>
      <c r="DZ2559" s="14"/>
      <c r="EA2559" s="14"/>
      <c r="EB2559" s="14"/>
      <c r="EC2559" s="14"/>
      <c r="ED2559" s="14"/>
      <c r="EE2559" s="14"/>
      <c r="EF2559" s="14"/>
      <c r="EG2559" s="14"/>
      <c r="EH2559" s="14"/>
      <c r="EI2559" s="14"/>
      <c r="EJ2559" s="14"/>
      <c r="EK2559" s="14"/>
      <c r="EL2559" s="14"/>
      <c r="EM2559" s="14"/>
      <c r="EN2559" s="14"/>
      <c r="EO2559" s="14"/>
      <c r="EP2559" s="14"/>
      <c r="EQ2559" s="14"/>
      <c r="ER2559" s="14"/>
      <c r="ES2559" s="14"/>
      <c r="ET2559" s="14"/>
      <c r="EU2559" s="14"/>
      <c r="EV2559" s="14"/>
      <c r="EW2559" s="14"/>
      <c r="EX2559" s="14"/>
      <c r="EY2559" s="14"/>
      <c r="EZ2559" s="14"/>
      <c r="FA2559" s="14"/>
      <c r="FB2559" s="14"/>
      <c r="FC2559" s="14"/>
      <c r="FD2559" s="14"/>
      <c r="FE2559" s="14"/>
      <c r="FF2559" s="14"/>
      <c r="FG2559" s="14"/>
      <c r="FH2559" s="14"/>
      <c r="FI2559" s="14"/>
      <c r="FJ2559" s="14"/>
      <c r="FK2559" s="14"/>
      <c r="FL2559" s="14"/>
      <c r="FM2559" s="14"/>
      <c r="FN2559" s="14"/>
      <c r="FO2559" s="14"/>
      <c r="FP2559" s="14"/>
      <c r="FQ2559" s="14"/>
      <c r="FR2559" s="14"/>
      <c r="FS2559" s="14"/>
      <c r="FT2559" s="14"/>
      <c r="FU2559" s="14"/>
      <c r="FV2559" s="14"/>
      <c r="FW2559" s="14"/>
      <c r="FX2559" s="14"/>
      <c r="FY2559" s="14"/>
      <c r="FZ2559" s="14"/>
      <c r="GA2559" s="14"/>
      <c r="GB2559" s="14"/>
      <c r="GC2559" s="14"/>
      <c r="GD2559" s="14"/>
      <c r="GE2559" s="14"/>
      <c r="GF2559" s="14"/>
      <c r="GG2559" s="14"/>
      <c r="GH2559" s="14"/>
      <c r="GI2559" s="14"/>
      <c r="GJ2559" s="14"/>
      <c r="GK2559" s="14"/>
      <c r="GL2559" s="14"/>
      <c r="GM2559" s="14"/>
      <c r="GN2559" s="14"/>
      <c r="GO2559" s="14"/>
      <c r="GP2559" s="14"/>
      <c r="GQ2559" s="14"/>
      <c r="GR2559" s="14"/>
      <c r="GS2559" s="14"/>
      <c r="GT2559" s="14"/>
      <c r="GU2559" s="14"/>
      <c r="GV2559" s="14"/>
      <c r="GW2559" s="14"/>
      <c r="GX2559" s="14"/>
      <c r="GY2559" s="14"/>
      <c r="GZ2559" s="14"/>
      <c r="HA2559" s="14"/>
      <c r="HB2559" s="14"/>
      <c r="HC2559" s="14"/>
      <c r="HD2559" s="14"/>
      <c r="HE2559" s="14"/>
      <c r="HF2559" s="14"/>
      <c r="HG2559" s="14"/>
      <c r="HH2559" s="14"/>
      <c r="HI2559" s="14"/>
      <c r="HJ2559" s="14"/>
      <c r="HK2559" s="14"/>
      <c r="HL2559" s="14"/>
      <c r="HM2559" s="14"/>
      <c r="HN2559" s="14"/>
      <c r="HO2559" s="14"/>
      <c r="HP2559" s="14"/>
      <c r="HQ2559" s="14"/>
      <c r="HR2559" s="14"/>
      <c r="HS2559" s="14"/>
      <c r="HT2559" s="14"/>
      <c r="HU2559" s="14"/>
      <c r="HV2559" s="14"/>
      <c r="HW2559" s="14"/>
      <c r="HX2559" s="14"/>
      <c r="HY2559" s="14"/>
      <c r="HZ2559" s="14"/>
      <c r="IA2559" s="14"/>
      <c r="IB2559" s="14"/>
      <c r="IC2559" s="14"/>
      <c r="ID2559" s="14"/>
      <c r="IE2559" s="14"/>
      <c r="IF2559" s="14"/>
      <c r="IG2559" s="14"/>
      <c r="IH2559" s="14"/>
      <c r="II2559" s="14"/>
      <c r="IJ2559" s="14"/>
      <c r="IK2559" s="14"/>
      <c r="IL2559" s="14"/>
      <c r="IM2559" s="14"/>
      <c r="IN2559" s="14"/>
      <c r="IO2559" s="14"/>
      <c r="IP2559" s="14"/>
      <c r="IQ2559" s="14"/>
      <c r="IR2559" s="14"/>
      <c r="IS2559" s="14"/>
      <c r="IT2559" s="14"/>
    </row>
    <row r="2560" spans="1:254" x14ac:dyDescent="0.2">
      <c r="A2560" s="12">
        <v>501205</v>
      </c>
      <c r="B2560" s="4" t="s">
        <v>16</v>
      </c>
      <c r="C2560" s="13" t="s">
        <v>2328</v>
      </c>
      <c r="D2560" s="11">
        <v>4</v>
      </c>
      <c r="E2560" s="11">
        <v>4</v>
      </c>
      <c r="F2560" s="11"/>
      <c r="G2560" s="12">
        <v>2</v>
      </c>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C2560" s="14"/>
      <c r="AD2560" s="14"/>
      <c r="AE2560" s="14"/>
      <c r="AF2560" s="14"/>
      <c r="AG2560" s="14"/>
      <c r="AH2560" s="14"/>
      <c r="AI2560" s="14"/>
      <c r="AJ2560" s="14"/>
      <c r="AK2560" s="14"/>
      <c r="AL2560" s="14"/>
      <c r="AM2560" s="14"/>
      <c r="AN2560" s="14"/>
      <c r="AO2560" s="14"/>
      <c r="AP2560" s="14"/>
      <c r="AQ2560" s="14"/>
      <c r="AR2560" s="14"/>
      <c r="AS2560" s="14"/>
      <c r="AT2560" s="14"/>
      <c r="AU2560" s="14"/>
      <c r="AV2560" s="14"/>
      <c r="AW2560" s="14"/>
      <c r="AX2560" s="14"/>
      <c r="AY2560" s="14"/>
      <c r="AZ2560" s="14"/>
      <c r="BA2560" s="14"/>
      <c r="BB2560" s="14"/>
      <c r="BC2560" s="14"/>
      <c r="BD2560" s="14"/>
      <c r="BE2560" s="14"/>
      <c r="BF2560" s="14"/>
      <c r="BG2560" s="14"/>
      <c r="BH2560" s="14"/>
      <c r="BI2560" s="14"/>
      <c r="BJ2560" s="14"/>
      <c r="BK2560" s="14"/>
      <c r="BL2560" s="14"/>
      <c r="BM2560" s="14"/>
      <c r="BN2560" s="14"/>
      <c r="BO2560" s="14"/>
      <c r="BP2560" s="14"/>
      <c r="BQ2560" s="14"/>
      <c r="BR2560" s="14"/>
      <c r="BS2560" s="14"/>
      <c r="BT2560" s="14"/>
      <c r="BU2560" s="14"/>
      <c r="BV2560" s="14"/>
      <c r="BW2560" s="14"/>
      <c r="BX2560" s="14"/>
      <c r="BY2560" s="14"/>
      <c r="BZ2560" s="14"/>
      <c r="CA2560" s="14"/>
      <c r="CB2560" s="14"/>
      <c r="CC2560" s="14"/>
      <c r="CD2560" s="14"/>
      <c r="CE2560" s="14"/>
      <c r="CF2560" s="14"/>
      <c r="CG2560" s="14"/>
      <c r="CH2560" s="14"/>
      <c r="CI2560" s="14"/>
      <c r="CJ2560" s="14"/>
      <c r="CK2560" s="14"/>
      <c r="CL2560" s="14"/>
      <c r="CM2560" s="14"/>
      <c r="CN2560" s="14"/>
      <c r="CO2560" s="14"/>
      <c r="CP2560" s="14"/>
      <c r="CQ2560" s="14"/>
      <c r="CR2560" s="14"/>
      <c r="CS2560" s="14"/>
      <c r="CT2560" s="14"/>
      <c r="CU2560" s="14"/>
      <c r="CV2560" s="14"/>
      <c r="CW2560" s="14"/>
      <c r="CX2560" s="14"/>
      <c r="CY2560" s="14"/>
      <c r="CZ2560" s="14"/>
      <c r="DA2560" s="14"/>
      <c r="DB2560" s="14"/>
      <c r="DC2560" s="14"/>
      <c r="DD2560" s="14"/>
      <c r="DE2560" s="14"/>
      <c r="DF2560" s="14"/>
      <c r="DG2560" s="14"/>
      <c r="DH2560" s="14"/>
      <c r="DI2560" s="14"/>
      <c r="DJ2560" s="14"/>
      <c r="DK2560" s="14"/>
      <c r="DL2560" s="14"/>
      <c r="DM2560" s="14"/>
      <c r="DN2560" s="14"/>
      <c r="DO2560" s="14"/>
      <c r="DP2560" s="14"/>
      <c r="DQ2560" s="14"/>
      <c r="DR2560" s="14"/>
      <c r="DS2560" s="14"/>
      <c r="DT2560" s="14"/>
      <c r="DU2560" s="14"/>
      <c r="DV2560" s="14"/>
      <c r="DW2560" s="14"/>
      <c r="DX2560" s="14"/>
      <c r="DY2560" s="14"/>
      <c r="DZ2560" s="14"/>
      <c r="EA2560" s="14"/>
      <c r="EB2560" s="14"/>
      <c r="EC2560" s="14"/>
      <c r="ED2560" s="14"/>
      <c r="EE2560" s="14"/>
      <c r="EF2560" s="14"/>
      <c r="EG2560" s="14"/>
      <c r="EH2560" s="14"/>
      <c r="EI2560" s="14"/>
      <c r="EJ2560" s="14"/>
      <c r="EK2560" s="14"/>
      <c r="EL2560" s="14"/>
      <c r="EM2560" s="14"/>
      <c r="EN2560" s="14"/>
      <c r="EO2560" s="14"/>
      <c r="EP2560" s="14"/>
      <c r="EQ2560" s="14"/>
      <c r="ER2560" s="14"/>
      <c r="ES2560" s="14"/>
      <c r="ET2560" s="14"/>
      <c r="EU2560" s="14"/>
      <c r="EV2560" s="14"/>
      <c r="EW2560" s="14"/>
      <c r="EX2560" s="14"/>
      <c r="EY2560" s="14"/>
      <c r="EZ2560" s="14"/>
      <c r="FA2560" s="14"/>
      <c r="FB2560" s="14"/>
      <c r="FC2560" s="14"/>
      <c r="FD2560" s="14"/>
      <c r="FE2560" s="14"/>
      <c r="FF2560" s="14"/>
      <c r="FG2560" s="14"/>
      <c r="FH2560" s="14"/>
      <c r="FI2560" s="14"/>
      <c r="FJ2560" s="14"/>
      <c r="FK2560" s="14"/>
      <c r="FL2560" s="14"/>
      <c r="FM2560" s="14"/>
      <c r="FN2560" s="14"/>
      <c r="FO2560" s="14"/>
      <c r="FP2560" s="14"/>
      <c r="FQ2560" s="14"/>
      <c r="FR2560" s="14"/>
      <c r="FS2560" s="14"/>
      <c r="FT2560" s="14"/>
      <c r="FU2560" s="14"/>
      <c r="FV2560" s="14"/>
      <c r="FW2560" s="14"/>
      <c r="FX2560" s="14"/>
      <c r="FY2560" s="14"/>
      <c r="FZ2560" s="14"/>
      <c r="GA2560" s="14"/>
      <c r="GB2560" s="14"/>
      <c r="GC2560" s="14"/>
      <c r="GD2560" s="14"/>
      <c r="GE2560" s="14"/>
      <c r="GF2560" s="14"/>
      <c r="GG2560" s="14"/>
      <c r="GH2560" s="14"/>
      <c r="GI2560" s="14"/>
      <c r="GJ2560" s="14"/>
      <c r="GK2560" s="14"/>
      <c r="GL2560" s="14"/>
      <c r="GM2560" s="14"/>
      <c r="GN2560" s="14"/>
      <c r="GO2560" s="14"/>
      <c r="GP2560" s="14"/>
      <c r="GQ2560" s="14"/>
      <c r="GR2560" s="14"/>
      <c r="GS2560" s="14"/>
      <c r="GT2560" s="14"/>
      <c r="GU2560" s="14"/>
      <c r="GV2560" s="14"/>
      <c r="GW2560" s="14"/>
      <c r="GX2560" s="14"/>
      <c r="GY2560" s="14"/>
      <c r="GZ2560" s="14"/>
      <c r="HA2560" s="14"/>
      <c r="HB2560" s="14"/>
      <c r="HC2560" s="14"/>
      <c r="HD2560" s="14"/>
      <c r="HE2560" s="14"/>
      <c r="HF2560" s="14"/>
      <c r="HG2560" s="14"/>
      <c r="HH2560" s="14"/>
      <c r="HI2560" s="14"/>
      <c r="HJ2560" s="14"/>
      <c r="HK2560" s="14"/>
      <c r="HL2560" s="14"/>
      <c r="HM2560" s="14"/>
      <c r="HN2560" s="14"/>
      <c r="HO2560" s="14"/>
      <c r="HP2560" s="14"/>
      <c r="HQ2560" s="14"/>
      <c r="HR2560" s="14"/>
      <c r="HS2560" s="14"/>
      <c r="HT2560" s="14"/>
      <c r="HU2560" s="14"/>
      <c r="HV2560" s="14"/>
      <c r="HW2560" s="14"/>
      <c r="HX2560" s="14"/>
      <c r="HY2560" s="14"/>
      <c r="HZ2560" s="14"/>
      <c r="IA2560" s="14"/>
      <c r="IB2560" s="14"/>
      <c r="IC2560" s="14"/>
      <c r="ID2560" s="14"/>
      <c r="IE2560" s="14"/>
      <c r="IF2560" s="14"/>
      <c r="IG2560" s="14"/>
      <c r="IH2560" s="14"/>
      <c r="II2560" s="14"/>
      <c r="IJ2560" s="14"/>
      <c r="IK2560" s="14"/>
      <c r="IL2560" s="14"/>
      <c r="IM2560" s="14"/>
      <c r="IN2560" s="14"/>
      <c r="IO2560" s="14"/>
      <c r="IP2560" s="14"/>
      <c r="IQ2560" s="14"/>
      <c r="IR2560" s="14"/>
      <c r="IS2560" s="14"/>
      <c r="IT2560" s="14"/>
    </row>
    <row r="2561" spans="1:254" x14ac:dyDescent="0.2">
      <c r="A2561" s="12">
        <v>501210</v>
      </c>
      <c r="B2561" s="4"/>
      <c r="C2561" s="13" t="s">
        <v>2329</v>
      </c>
      <c r="D2561" s="11">
        <v>17</v>
      </c>
      <c r="E2561" s="11">
        <v>17</v>
      </c>
      <c r="F2561" s="11"/>
      <c r="G2561" s="12">
        <v>3</v>
      </c>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C2561" s="14"/>
      <c r="AD2561" s="14"/>
      <c r="AE2561" s="14"/>
      <c r="AF2561" s="14"/>
      <c r="AG2561" s="14"/>
      <c r="AH2561" s="14"/>
      <c r="AI2561" s="14"/>
      <c r="AJ2561" s="14"/>
      <c r="AK2561" s="14"/>
      <c r="AL2561" s="14"/>
      <c r="AM2561" s="14"/>
      <c r="AN2561" s="14"/>
      <c r="AO2561" s="14"/>
      <c r="AP2561" s="14"/>
      <c r="AQ2561" s="14"/>
      <c r="AR2561" s="14"/>
      <c r="AS2561" s="14"/>
      <c r="AT2561" s="14"/>
      <c r="AU2561" s="14"/>
      <c r="AV2561" s="14"/>
      <c r="AW2561" s="14"/>
      <c r="AX2561" s="14"/>
      <c r="AY2561" s="14"/>
      <c r="AZ2561" s="14"/>
      <c r="BA2561" s="14"/>
      <c r="BB2561" s="14"/>
      <c r="BC2561" s="14"/>
      <c r="BD2561" s="14"/>
      <c r="BE2561" s="14"/>
      <c r="BF2561" s="14"/>
      <c r="BG2561" s="14"/>
      <c r="BH2561" s="14"/>
      <c r="BI2561" s="14"/>
      <c r="BJ2561" s="14"/>
      <c r="BK2561" s="14"/>
      <c r="BL2561" s="14"/>
      <c r="BM2561" s="14"/>
      <c r="BN2561" s="14"/>
      <c r="BO2561" s="14"/>
      <c r="BP2561" s="14"/>
      <c r="BQ2561" s="14"/>
      <c r="BR2561" s="14"/>
      <c r="BS2561" s="14"/>
      <c r="BT2561" s="14"/>
      <c r="BU2561" s="14"/>
      <c r="BV2561" s="14"/>
      <c r="BW2561" s="14"/>
      <c r="BX2561" s="14"/>
      <c r="BY2561" s="14"/>
      <c r="BZ2561" s="14"/>
      <c r="CA2561" s="14"/>
      <c r="CB2561" s="14"/>
      <c r="CC2561" s="14"/>
      <c r="CD2561" s="14"/>
      <c r="CE2561" s="14"/>
      <c r="CF2561" s="14"/>
      <c r="CG2561" s="14"/>
      <c r="CH2561" s="14"/>
      <c r="CI2561" s="14"/>
      <c r="CJ2561" s="14"/>
      <c r="CK2561" s="14"/>
      <c r="CL2561" s="14"/>
      <c r="CM2561" s="14"/>
      <c r="CN2561" s="14"/>
      <c r="CO2561" s="14"/>
      <c r="CP2561" s="14"/>
      <c r="CQ2561" s="14"/>
      <c r="CR2561" s="14"/>
      <c r="CS2561" s="14"/>
      <c r="CT2561" s="14"/>
      <c r="CU2561" s="14"/>
      <c r="CV2561" s="14"/>
      <c r="CW2561" s="14"/>
      <c r="CX2561" s="14"/>
      <c r="CY2561" s="14"/>
      <c r="CZ2561" s="14"/>
      <c r="DA2561" s="14"/>
      <c r="DB2561" s="14"/>
      <c r="DC2561" s="14"/>
      <c r="DD2561" s="14"/>
      <c r="DE2561" s="14"/>
      <c r="DF2561" s="14"/>
      <c r="DG2561" s="14"/>
      <c r="DH2561" s="14"/>
      <c r="DI2561" s="14"/>
      <c r="DJ2561" s="14"/>
      <c r="DK2561" s="14"/>
      <c r="DL2561" s="14"/>
      <c r="DM2561" s="14"/>
      <c r="DN2561" s="14"/>
      <c r="DO2561" s="14"/>
      <c r="DP2561" s="14"/>
      <c r="DQ2561" s="14"/>
      <c r="DR2561" s="14"/>
      <c r="DS2561" s="14"/>
      <c r="DT2561" s="14"/>
      <c r="DU2561" s="14"/>
      <c r="DV2561" s="14"/>
      <c r="DW2561" s="14"/>
      <c r="DX2561" s="14"/>
      <c r="DY2561" s="14"/>
      <c r="DZ2561" s="14"/>
      <c r="EA2561" s="14"/>
      <c r="EB2561" s="14"/>
      <c r="EC2561" s="14"/>
      <c r="ED2561" s="14"/>
      <c r="EE2561" s="14"/>
      <c r="EF2561" s="14"/>
      <c r="EG2561" s="14"/>
      <c r="EH2561" s="14"/>
      <c r="EI2561" s="14"/>
      <c r="EJ2561" s="14"/>
      <c r="EK2561" s="14"/>
      <c r="EL2561" s="14"/>
      <c r="EM2561" s="14"/>
      <c r="EN2561" s="14"/>
      <c r="EO2561" s="14"/>
      <c r="EP2561" s="14"/>
      <c r="EQ2561" s="14"/>
      <c r="ER2561" s="14"/>
      <c r="ES2561" s="14"/>
      <c r="ET2561" s="14"/>
      <c r="EU2561" s="14"/>
      <c r="EV2561" s="14"/>
      <c r="EW2561" s="14"/>
      <c r="EX2561" s="14"/>
      <c r="EY2561" s="14"/>
      <c r="EZ2561" s="14"/>
      <c r="FA2561" s="14"/>
      <c r="FB2561" s="14"/>
      <c r="FC2561" s="14"/>
      <c r="FD2561" s="14"/>
      <c r="FE2561" s="14"/>
      <c r="FF2561" s="14"/>
      <c r="FG2561" s="14"/>
      <c r="FH2561" s="14"/>
      <c r="FI2561" s="14"/>
      <c r="FJ2561" s="14"/>
      <c r="FK2561" s="14"/>
      <c r="FL2561" s="14"/>
      <c r="FM2561" s="14"/>
      <c r="FN2561" s="14"/>
      <c r="FO2561" s="14"/>
      <c r="FP2561" s="14"/>
      <c r="FQ2561" s="14"/>
      <c r="FR2561" s="14"/>
      <c r="FS2561" s="14"/>
      <c r="FT2561" s="14"/>
      <c r="FU2561" s="14"/>
      <c r="FV2561" s="14"/>
      <c r="FW2561" s="14"/>
      <c r="FX2561" s="14"/>
      <c r="FY2561" s="14"/>
      <c r="FZ2561" s="14"/>
      <c r="GA2561" s="14"/>
      <c r="GB2561" s="14"/>
      <c r="GC2561" s="14"/>
      <c r="GD2561" s="14"/>
      <c r="GE2561" s="14"/>
      <c r="GF2561" s="14"/>
      <c r="GG2561" s="14"/>
      <c r="GH2561" s="14"/>
      <c r="GI2561" s="14"/>
      <c r="GJ2561" s="14"/>
      <c r="GK2561" s="14"/>
      <c r="GL2561" s="14"/>
      <c r="GM2561" s="14"/>
      <c r="GN2561" s="14"/>
      <c r="GO2561" s="14"/>
      <c r="GP2561" s="14"/>
      <c r="GQ2561" s="14"/>
      <c r="GR2561" s="14"/>
      <c r="GS2561" s="14"/>
      <c r="GT2561" s="14"/>
      <c r="GU2561" s="14"/>
      <c r="GV2561" s="14"/>
      <c r="GW2561" s="14"/>
      <c r="GX2561" s="14"/>
      <c r="GY2561" s="14"/>
      <c r="GZ2561" s="14"/>
      <c r="HA2561" s="14"/>
      <c r="HB2561" s="14"/>
      <c r="HC2561" s="14"/>
      <c r="HD2561" s="14"/>
      <c r="HE2561" s="14"/>
      <c r="HF2561" s="14"/>
      <c r="HG2561" s="14"/>
      <c r="HH2561" s="14"/>
      <c r="HI2561" s="14"/>
      <c r="HJ2561" s="14"/>
      <c r="HK2561" s="14"/>
      <c r="HL2561" s="14"/>
      <c r="HM2561" s="14"/>
      <c r="HN2561" s="14"/>
      <c r="HO2561" s="14"/>
      <c r="HP2561" s="14"/>
      <c r="HQ2561" s="14"/>
      <c r="HR2561" s="14"/>
      <c r="HS2561" s="14"/>
      <c r="HT2561" s="14"/>
      <c r="HU2561" s="14"/>
      <c r="HV2561" s="14"/>
      <c r="HW2561" s="14"/>
      <c r="HX2561" s="14"/>
      <c r="HY2561" s="14"/>
      <c r="HZ2561" s="14"/>
      <c r="IA2561" s="14"/>
      <c r="IB2561" s="14"/>
      <c r="IC2561" s="14"/>
      <c r="ID2561" s="14"/>
      <c r="IE2561" s="14"/>
      <c r="IF2561" s="14"/>
      <c r="IG2561" s="14"/>
      <c r="IH2561" s="14"/>
      <c r="II2561" s="14"/>
      <c r="IJ2561" s="14"/>
      <c r="IK2561" s="14"/>
      <c r="IL2561" s="14"/>
      <c r="IM2561" s="14"/>
      <c r="IN2561" s="14"/>
      <c r="IO2561" s="14"/>
      <c r="IP2561" s="14"/>
      <c r="IQ2561" s="14"/>
      <c r="IR2561" s="14"/>
      <c r="IS2561" s="14"/>
      <c r="IT2561" s="14"/>
    </row>
    <row r="2562" spans="1:254" x14ac:dyDescent="0.2">
      <c r="A2562" s="12">
        <v>501215</v>
      </c>
      <c r="B2562" s="4"/>
      <c r="C2562" s="13" t="s">
        <v>2330</v>
      </c>
      <c r="D2562" s="11">
        <v>15</v>
      </c>
      <c r="E2562" s="11">
        <v>15</v>
      </c>
      <c r="F2562" s="11"/>
      <c r="G2562" s="12">
        <v>3</v>
      </c>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C2562" s="14"/>
      <c r="AD2562" s="14"/>
      <c r="AE2562" s="14"/>
      <c r="AF2562" s="14"/>
      <c r="AG2562" s="14"/>
      <c r="AH2562" s="14"/>
      <c r="AI2562" s="14"/>
      <c r="AJ2562" s="14"/>
      <c r="AK2562" s="14"/>
      <c r="AL2562" s="14"/>
      <c r="AM2562" s="14"/>
      <c r="AN2562" s="14"/>
      <c r="AO2562" s="14"/>
      <c r="AP2562" s="14"/>
      <c r="AQ2562" s="14"/>
      <c r="AR2562" s="14"/>
      <c r="AS2562" s="14"/>
      <c r="AT2562" s="14"/>
      <c r="AU2562" s="14"/>
      <c r="AV2562" s="14"/>
      <c r="AW2562" s="14"/>
      <c r="AX2562" s="14"/>
      <c r="AY2562" s="14"/>
      <c r="AZ2562" s="14"/>
      <c r="BA2562" s="14"/>
      <c r="BB2562" s="14"/>
      <c r="BC2562" s="14"/>
      <c r="BD2562" s="14"/>
      <c r="BE2562" s="14"/>
      <c r="BF2562" s="14"/>
      <c r="BG2562" s="14"/>
      <c r="BH2562" s="14"/>
      <c r="BI2562" s="14"/>
      <c r="BJ2562" s="14"/>
      <c r="BK2562" s="14"/>
      <c r="BL2562" s="14"/>
      <c r="BM2562" s="14"/>
      <c r="BN2562" s="14"/>
      <c r="BO2562" s="14"/>
      <c r="BP2562" s="14"/>
      <c r="BQ2562" s="14"/>
      <c r="BR2562" s="14"/>
      <c r="BS2562" s="14"/>
      <c r="BT2562" s="14"/>
      <c r="BU2562" s="14"/>
      <c r="BV2562" s="14"/>
      <c r="BW2562" s="14"/>
      <c r="BX2562" s="14"/>
      <c r="BY2562" s="14"/>
      <c r="BZ2562" s="14"/>
      <c r="CA2562" s="14"/>
      <c r="CB2562" s="14"/>
      <c r="CC2562" s="14"/>
      <c r="CD2562" s="14"/>
      <c r="CE2562" s="14"/>
      <c r="CF2562" s="14"/>
      <c r="CG2562" s="14"/>
      <c r="CH2562" s="14"/>
      <c r="CI2562" s="14"/>
      <c r="CJ2562" s="14"/>
      <c r="CK2562" s="14"/>
      <c r="CL2562" s="14"/>
      <c r="CM2562" s="14"/>
      <c r="CN2562" s="14"/>
      <c r="CO2562" s="14"/>
      <c r="CP2562" s="14"/>
      <c r="CQ2562" s="14"/>
      <c r="CR2562" s="14"/>
      <c r="CS2562" s="14"/>
      <c r="CT2562" s="14"/>
      <c r="CU2562" s="14"/>
      <c r="CV2562" s="14"/>
      <c r="CW2562" s="14"/>
      <c r="CX2562" s="14"/>
      <c r="CY2562" s="14"/>
      <c r="CZ2562" s="14"/>
      <c r="DA2562" s="14"/>
      <c r="DB2562" s="14"/>
      <c r="DC2562" s="14"/>
      <c r="DD2562" s="14"/>
      <c r="DE2562" s="14"/>
      <c r="DF2562" s="14"/>
      <c r="DG2562" s="14"/>
      <c r="DH2562" s="14"/>
      <c r="DI2562" s="14"/>
      <c r="DJ2562" s="14"/>
      <c r="DK2562" s="14"/>
      <c r="DL2562" s="14"/>
      <c r="DM2562" s="14"/>
      <c r="DN2562" s="14"/>
      <c r="DO2562" s="14"/>
      <c r="DP2562" s="14"/>
      <c r="DQ2562" s="14"/>
      <c r="DR2562" s="14"/>
      <c r="DS2562" s="14"/>
      <c r="DT2562" s="14"/>
      <c r="DU2562" s="14"/>
      <c r="DV2562" s="14"/>
      <c r="DW2562" s="14"/>
      <c r="DX2562" s="14"/>
      <c r="DY2562" s="14"/>
      <c r="DZ2562" s="14"/>
      <c r="EA2562" s="14"/>
      <c r="EB2562" s="14"/>
      <c r="EC2562" s="14"/>
      <c r="ED2562" s="14"/>
      <c r="EE2562" s="14"/>
      <c r="EF2562" s="14"/>
      <c r="EG2562" s="14"/>
      <c r="EH2562" s="14"/>
      <c r="EI2562" s="14"/>
      <c r="EJ2562" s="14"/>
      <c r="EK2562" s="14"/>
      <c r="EL2562" s="14"/>
      <c r="EM2562" s="14"/>
      <c r="EN2562" s="14"/>
      <c r="EO2562" s="14"/>
      <c r="EP2562" s="14"/>
      <c r="EQ2562" s="14"/>
      <c r="ER2562" s="14"/>
      <c r="ES2562" s="14"/>
      <c r="ET2562" s="14"/>
      <c r="EU2562" s="14"/>
      <c r="EV2562" s="14"/>
      <c r="EW2562" s="14"/>
      <c r="EX2562" s="14"/>
      <c r="EY2562" s="14"/>
      <c r="EZ2562" s="14"/>
      <c r="FA2562" s="14"/>
      <c r="FB2562" s="14"/>
      <c r="FC2562" s="14"/>
      <c r="FD2562" s="14"/>
      <c r="FE2562" s="14"/>
      <c r="FF2562" s="14"/>
      <c r="FG2562" s="14"/>
      <c r="FH2562" s="14"/>
      <c r="FI2562" s="14"/>
      <c r="FJ2562" s="14"/>
      <c r="FK2562" s="14"/>
      <c r="FL2562" s="14"/>
      <c r="FM2562" s="14"/>
      <c r="FN2562" s="14"/>
      <c r="FO2562" s="14"/>
      <c r="FP2562" s="14"/>
      <c r="FQ2562" s="14"/>
      <c r="FR2562" s="14"/>
      <c r="FS2562" s="14"/>
      <c r="FT2562" s="14"/>
      <c r="FU2562" s="14"/>
      <c r="FV2562" s="14"/>
      <c r="FW2562" s="14"/>
      <c r="FX2562" s="14"/>
      <c r="FY2562" s="14"/>
      <c r="FZ2562" s="14"/>
      <c r="GA2562" s="14"/>
      <c r="GB2562" s="14"/>
      <c r="GC2562" s="14"/>
      <c r="GD2562" s="14"/>
      <c r="GE2562" s="14"/>
      <c r="GF2562" s="14"/>
      <c r="GG2562" s="14"/>
      <c r="GH2562" s="14"/>
      <c r="GI2562" s="14"/>
      <c r="GJ2562" s="14"/>
      <c r="GK2562" s="14"/>
      <c r="GL2562" s="14"/>
      <c r="GM2562" s="14"/>
      <c r="GN2562" s="14"/>
      <c r="GO2562" s="14"/>
      <c r="GP2562" s="14"/>
      <c r="GQ2562" s="14"/>
      <c r="GR2562" s="14"/>
      <c r="GS2562" s="14"/>
      <c r="GT2562" s="14"/>
      <c r="GU2562" s="14"/>
      <c r="GV2562" s="14"/>
      <c r="GW2562" s="14"/>
      <c r="GX2562" s="14"/>
      <c r="GY2562" s="14"/>
      <c r="GZ2562" s="14"/>
      <c r="HA2562" s="14"/>
      <c r="HB2562" s="14"/>
      <c r="HC2562" s="14"/>
      <c r="HD2562" s="14"/>
      <c r="HE2562" s="14"/>
      <c r="HF2562" s="14"/>
      <c r="HG2562" s="14"/>
      <c r="HH2562" s="14"/>
      <c r="HI2562" s="14"/>
      <c r="HJ2562" s="14"/>
      <c r="HK2562" s="14"/>
      <c r="HL2562" s="14"/>
      <c r="HM2562" s="14"/>
      <c r="HN2562" s="14"/>
      <c r="HO2562" s="14"/>
      <c r="HP2562" s="14"/>
      <c r="HQ2562" s="14"/>
      <c r="HR2562" s="14"/>
      <c r="HS2562" s="14"/>
      <c r="HT2562" s="14"/>
      <c r="HU2562" s="14"/>
      <c r="HV2562" s="14"/>
      <c r="HW2562" s="14"/>
      <c r="HX2562" s="14"/>
      <c r="HY2562" s="14"/>
      <c r="HZ2562" s="14"/>
      <c r="IA2562" s="14"/>
      <c r="IB2562" s="14"/>
      <c r="IC2562" s="14"/>
      <c r="ID2562" s="14"/>
      <c r="IE2562" s="14"/>
      <c r="IF2562" s="14"/>
      <c r="IG2562" s="14"/>
      <c r="IH2562" s="14"/>
      <c r="II2562" s="14"/>
      <c r="IJ2562" s="14"/>
      <c r="IK2562" s="14"/>
      <c r="IL2562" s="14"/>
      <c r="IM2562" s="14"/>
      <c r="IN2562" s="14"/>
      <c r="IO2562" s="14"/>
      <c r="IP2562" s="14"/>
      <c r="IQ2562" s="14"/>
      <c r="IR2562" s="14"/>
      <c r="IS2562" s="14"/>
      <c r="IT2562" s="14"/>
    </row>
    <row r="2563" spans="1:254" x14ac:dyDescent="0.2">
      <c r="A2563" s="12">
        <v>501220</v>
      </c>
      <c r="B2563" s="4"/>
      <c r="C2563" s="13" t="s">
        <v>2331</v>
      </c>
      <c r="D2563" s="11">
        <v>20</v>
      </c>
      <c r="E2563" s="11">
        <v>20</v>
      </c>
      <c r="F2563" s="11"/>
      <c r="G2563" s="12">
        <v>3</v>
      </c>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C2563" s="14"/>
      <c r="AD2563" s="14"/>
      <c r="AE2563" s="14"/>
      <c r="AF2563" s="14"/>
      <c r="AG2563" s="14"/>
      <c r="AH2563" s="14"/>
      <c r="AI2563" s="14"/>
      <c r="AJ2563" s="14"/>
      <c r="AK2563" s="14"/>
      <c r="AL2563" s="14"/>
      <c r="AM2563" s="14"/>
      <c r="AN2563" s="14"/>
      <c r="AO2563" s="14"/>
      <c r="AP2563" s="14"/>
      <c r="AQ2563" s="14"/>
      <c r="AR2563" s="14"/>
      <c r="AS2563" s="14"/>
      <c r="AT2563" s="14"/>
      <c r="AU2563" s="14"/>
      <c r="AV2563" s="14"/>
      <c r="AW2563" s="14"/>
      <c r="AX2563" s="14"/>
      <c r="AY2563" s="14"/>
      <c r="AZ2563" s="14"/>
      <c r="BA2563" s="14"/>
      <c r="BB2563" s="14"/>
      <c r="BC2563" s="14"/>
      <c r="BD2563" s="14"/>
      <c r="BE2563" s="14"/>
      <c r="BF2563" s="14"/>
      <c r="BG2563" s="14"/>
      <c r="BH2563" s="14"/>
      <c r="BI2563" s="14"/>
      <c r="BJ2563" s="14"/>
      <c r="BK2563" s="14"/>
      <c r="BL2563" s="14"/>
      <c r="BM2563" s="14"/>
      <c r="BN2563" s="14"/>
      <c r="BO2563" s="14"/>
      <c r="BP2563" s="14"/>
      <c r="BQ2563" s="14"/>
      <c r="BR2563" s="14"/>
      <c r="BS2563" s="14"/>
      <c r="BT2563" s="14"/>
      <c r="BU2563" s="14"/>
      <c r="BV2563" s="14"/>
      <c r="BW2563" s="14"/>
      <c r="BX2563" s="14"/>
      <c r="BY2563" s="14"/>
      <c r="BZ2563" s="14"/>
      <c r="CA2563" s="14"/>
      <c r="CB2563" s="14"/>
      <c r="CC2563" s="14"/>
      <c r="CD2563" s="14"/>
      <c r="CE2563" s="14"/>
      <c r="CF2563" s="14"/>
      <c r="CG2563" s="14"/>
      <c r="CH2563" s="14"/>
      <c r="CI2563" s="14"/>
      <c r="CJ2563" s="14"/>
      <c r="CK2563" s="14"/>
      <c r="CL2563" s="14"/>
      <c r="CM2563" s="14"/>
      <c r="CN2563" s="14"/>
      <c r="CO2563" s="14"/>
      <c r="CP2563" s="14"/>
      <c r="CQ2563" s="14"/>
      <c r="CR2563" s="14"/>
      <c r="CS2563" s="14"/>
      <c r="CT2563" s="14"/>
      <c r="CU2563" s="14"/>
      <c r="CV2563" s="14"/>
      <c r="CW2563" s="14"/>
      <c r="CX2563" s="14"/>
      <c r="CY2563" s="14"/>
      <c r="CZ2563" s="14"/>
      <c r="DA2563" s="14"/>
      <c r="DB2563" s="14"/>
      <c r="DC2563" s="14"/>
      <c r="DD2563" s="14"/>
      <c r="DE2563" s="14"/>
      <c r="DF2563" s="14"/>
      <c r="DG2563" s="14"/>
      <c r="DH2563" s="14"/>
      <c r="DI2563" s="14"/>
      <c r="DJ2563" s="14"/>
      <c r="DK2563" s="14"/>
      <c r="DL2563" s="14"/>
      <c r="DM2563" s="14"/>
      <c r="DN2563" s="14"/>
      <c r="DO2563" s="14"/>
      <c r="DP2563" s="14"/>
      <c r="DQ2563" s="14"/>
      <c r="DR2563" s="14"/>
      <c r="DS2563" s="14"/>
      <c r="DT2563" s="14"/>
      <c r="DU2563" s="14"/>
      <c r="DV2563" s="14"/>
      <c r="DW2563" s="14"/>
      <c r="DX2563" s="14"/>
      <c r="DY2563" s="14"/>
      <c r="DZ2563" s="14"/>
      <c r="EA2563" s="14"/>
      <c r="EB2563" s="14"/>
      <c r="EC2563" s="14"/>
      <c r="ED2563" s="14"/>
      <c r="EE2563" s="14"/>
      <c r="EF2563" s="14"/>
      <c r="EG2563" s="14"/>
      <c r="EH2563" s="14"/>
      <c r="EI2563" s="14"/>
      <c r="EJ2563" s="14"/>
      <c r="EK2563" s="14"/>
      <c r="EL2563" s="14"/>
      <c r="EM2563" s="14"/>
      <c r="EN2563" s="14"/>
      <c r="EO2563" s="14"/>
      <c r="EP2563" s="14"/>
      <c r="EQ2563" s="14"/>
      <c r="ER2563" s="14"/>
      <c r="ES2563" s="14"/>
      <c r="ET2563" s="14"/>
      <c r="EU2563" s="14"/>
      <c r="EV2563" s="14"/>
      <c r="EW2563" s="14"/>
      <c r="EX2563" s="14"/>
      <c r="EY2563" s="14"/>
      <c r="EZ2563" s="14"/>
      <c r="FA2563" s="14"/>
      <c r="FB2563" s="14"/>
      <c r="FC2563" s="14"/>
      <c r="FD2563" s="14"/>
      <c r="FE2563" s="14"/>
      <c r="FF2563" s="14"/>
      <c r="FG2563" s="14"/>
      <c r="FH2563" s="14"/>
      <c r="FI2563" s="14"/>
      <c r="FJ2563" s="14"/>
      <c r="FK2563" s="14"/>
      <c r="FL2563" s="14"/>
      <c r="FM2563" s="14"/>
      <c r="FN2563" s="14"/>
      <c r="FO2563" s="14"/>
      <c r="FP2563" s="14"/>
      <c r="FQ2563" s="14"/>
      <c r="FR2563" s="14"/>
      <c r="FS2563" s="14"/>
      <c r="FT2563" s="14"/>
      <c r="FU2563" s="14"/>
      <c r="FV2563" s="14"/>
      <c r="FW2563" s="14"/>
      <c r="FX2563" s="14"/>
      <c r="FY2563" s="14"/>
      <c r="FZ2563" s="14"/>
      <c r="GA2563" s="14"/>
      <c r="GB2563" s="14"/>
      <c r="GC2563" s="14"/>
      <c r="GD2563" s="14"/>
      <c r="GE2563" s="14"/>
      <c r="GF2563" s="14"/>
      <c r="GG2563" s="14"/>
      <c r="GH2563" s="14"/>
      <c r="GI2563" s="14"/>
      <c r="GJ2563" s="14"/>
      <c r="GK2563" s="14"/>
      <c r="GL2563" s="14"/>
      <c r="GM2563" s="14"/>
      <c r="GN2563" s="14"/>
      <c r="GO2563" s="14"/>
      <c r="GP2563" s="14"/>
      <c r="GQ2563" s="14"/>
      <c r="GR2563" s="14"/>
      <c r="GS2563" s="14"/>
      <c r="GT2563" s="14"/>
      <c r="GU2563" s="14"/>
      <c r="GV2563" s="14"/>
      <c r="GW2563" s="14"/>
      <c r="GX2563" s="14"/>
      <c r="GY2563" s="14"/>
      <c r="GZ2563" s="14"/>
      <c r="HA2563" s="14"/>
      <c r="HB2563" s="14"/>
      <c r="HC2563" s="14"/>
      <c r="HD2563" s="14"/>
      <c r="HE2563" s="14"/>
      <c r="HF2563" s="14"/>
      <c r="HG2563" s="14"/>
      <c r="HH2563" s="14"/>
      <c r="HI2563" s="14"/>
      <c r="HJ2563" s="14"/>
      <c r="HK2563" s="14"/>
      <c r="HL2563" s="14"/>
      <c r="HM2563" s="14"/>
      <c r="HN2563" s="14"/>
      <c r="HO2563" s="14"/>
      <c r="HP2563" s="14"/>
      <c r="HQ2563" s="14"/>
      <c r="HR2563" s="14"/>
      <c r="HS2563" s="14"/>
      <c r="HT2563" s="14"/>
      <c r="HU2563" s="14"/>
      <c r="HV2563" s="14"/>
      <c r="HW2563" s="14"/>
      <c r="HX2563" s="14"/>
      <c r="HY2563" s="14"/>
      <c r="HZ2563" s="14"/>
      <c r="IA2563" s="14"/>
      <c r="IB2563" s="14"/>
      <c r="IC2563" s="14"/>
      <c r="ID2563" s="14"/>
      <c r="IE2563" s="14"/>
      <c r="IF2563" s="14"/>
      <c r="IG2563" s="14"/>
      <c r="IH2563" s="14"/>
      <c r="II2563" s="14"/>
      <c r="IJ2563" s="14"/>
      <c r="IK2563" s="14"/>
      <c r="IL2563" s="14"/>
      <c r="IM2563" s="14"/>
      <c r="IN2563" s="14"/>
      <c r="IO2563" s="14"/>
      <c r="IP2563" s="14"/>
      <c r="IQ2563" s="14"/>
      <c r="IR2563" s="14"/>
      <c r="IS2563" s="14"/>
      <c r="IT2563" s="14"/>
    </row>
    <row r="2564" spans="1:254" s="18" customFormat="1" x14ac:dyDescent="0.2">
      <c r="A2564" s="12">
        <v>501225</v>
      </c>
      <c r="B2564" s="4"/>
      <c r="C2564" s="13" t="s">
        <v>2332</v>
      </c>
      <c r="D2564" s="11">
        <v>47</v>
      </c>
      <c r="E2564" s="11">
        <v>47</v>
      </c>
      <c r="F2564" s="11"/>
      <c r="G2564" s="12">
        <v>3</v>
      </c>
    </row>
    <row r="2565" spans="1:254" x14ac:dyDescent="0.2">
      <c r="A2565" s="12">
        <v>501230</v>
      </c>
      <c r="B2565" s="4"/>
      <c r="C2565" s="13" t="s">
        <v>2333</v>
      </c>
      <c r="D2565" s="11">
        <v>4</v>
      </c>
      <c r="E2565" s="11">
        <v>4</v>
      </c>
      <c r="F2565" s="11"/>
      <c r="G2565" s="12">
        <v>2</v>
      </c>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C2565" s="14"/>
      <c r="AD2565" s="14"/>
      <c r="AE2565" s="14"/>
      <c r="AF2565" s="14"/>
      <c r="AG2565" s="14"/>
      <c r="AH2565" s="14"/>
      <c r="AI2565" s="14"/>
      <c r="AJ2565" s="14"/>
      <c r="AK2565" s="14"/>
      <c r="AL2565" s="14"/>
      <c r="AM2565" s="14"/>
      <c r="AN2565" s="14"/>
      <c r="AO2565" s="14"/>
      <c r="AP2565" s="14"/>
      <c r="AQ2565" s="14"/>
      <c r="AR2565" s="14"/>
      <c r="AS2565" s="14"/>
      <c r="AT2565" s="14"/>
      <c r="AU2565" s="14"/>
      <c r="AV2565" s="14"/>
      <c r="AW2565" s="14"/>
      <c r="AX2565" s="14"/>
      <c r="AY2565" s="14"/>
      <c r="AZ2565" s="14"/>
      <c r="BA2565" s="14"/>
      <c r="BB2565" s="14"/>
      <c r="BC2565" s="14"/>
      <c r="BD2565" s="14"/>
      <c r="BE2565" s="14"/>
      <c r="BF2565" s="14"/>
      <c r="BG2565" s="14"/>
      <c r="BH2565" s="14"/>
      <c r="BI2565" s="14"/>
      <c r="BJ2565" s="14"/>
      <c r="BK2565" s="14"/>
      <c r="BL2565" s="14"/>
      <c r="BM2565" s="14"/>
      <c r="BN2565" s="14"/>
      <c r="BO2565" s="14"/>
      <c r="BP2565" s="14"/>
      <c r="BQ2565" s="14"/>
      <c r="BR2565" s="14"/>
      <c r="BS2565" s="14"/>
      <c r="BT2565" s="14"/>
      <c r="BU2565" s="14"/>
      <c r="BV2565" s="14"/>
      <c r="BW2565" s="14"/>
      <c r="BX2565" s="14"/>
      <c r="BY2565" s="14"/>
      <c r="BZ2565" s="14"/>
      <c r="CA2565" s="14"/>
      <c r="CB2565" s="14"/>
      <c r="CC2565" s="14"/>
      <c r="CD2565" s="14"/>
      <c r="CE2565" s="14"/>
      <c r="CF2565" s="14"/>
      <c r="CG2565" s="14"/>
      <c r="CH2565" s="14"/>
      <c r="CI2565" s="14"/>
      <c r="CJ2565" s="14"/>
      <c r="CK2565" s="14"/>
      <c r="CL2565" s="14"/>
      <c r="CM2565" s="14"/>
      <c r="CN2565" s="14"/>
      <c r="CO2565" s="14"/>
      <c r="CP2565" s="14"/>
      <c r="CQ2565" s="14"/>
      <c r="CR2565" s="14"/>
      <c r="CS2565" s="14"/>
      <c r="CT2565" s="14"/>
      <c r="CU2565" s="14"/>
      <c r="CV2565" s="14"/>
      <c r="CW2565" s="14"/>
      <c r="CX2565" s="14"/>
      <c r="CY2565" s="14"/>
      <c r="CZ2565" s="14"/>
      <c r="DA2565" s="14"/>
      <c r="DB2565" s="14"/>
      <c r="DC2565" s="14"/>
      <c r="DD2565" s="14"/>
      <c r="DE2565" s="14"/>
      <c r="DF2565" s="14"/>
      <c r="DG2565" s="14"/>
      <c r="DH2565" s="14"/>
      <c r="DI2565" s="14"/>
      <c r="DJ2565" s="14"/>
      <c r="DK2565" s="14"/>
      <c r="DL2565" s="14"/>
      <c r="DM2565" s="14"/>
      <c r="DN2565" s="14"/>
      <c r="DO2565" s="14"/>
      <c r="DP2565" s="14"/>
      <c r="DQ2565" s="14"/>
      <c r="DR2565" s="14"/>
      <c r="DS2565" s="14"/>
      <c r="DT2565" s="14"/>
      <c r="DU2565" s="14"/>
      <c r="DV2565" s="14"/>
      <c r="DW2565" s="14"/>
      <c r="DX2565" s="14"/>
      <c r="DY2565" s="14"/>
      <c r="DZ2565" s="14"/>
      <c r="EA2565" s="14"/>
      <c r="EB2565" s="14"/>
      <c r="EC2565" s="14"/>
      <c r="ED2565" s="14"/>
      <c r="EE2565" s="14"/>
      <c r="EF2565" s="14"/>
      <c r="EG2565" s="14"/>
      <c r="EH2565" s="14"/>
      <c r="EI2565" s="14"/>
      <c r="EJ2565" s="14"/>
      <c r="EK2565" s="14"/>
      <c r="EL2565" s="14"/>
      <c r="EM2565" s="14"/>
      <c r="EN2565" s="14"/>
      <c r="EO2565" s="14"/>
      <c r="EP2565" s="14"/>
      <c r="EQ2565" s="14"/>
      <c r="ER2565" s="14"/>
      <c r="ES2565" s="14"/>
      <c r="ET2565" s="14"/>
      <c r="EU2565" s="14"/>
      <c r="EV2565" s="14"/>
      <c r="EW2565" s="14"/>
      <c r="EX2565" s="14"/>
      <c r="EY2565" s="14"/>
      <c r="EZ2565" s="14"/>
      <c r="FA2565" s="14"/>
      <c r="FB2565" s="14"/>
      <c r="FC2565" s="14"/>
      <c r="FD2565" s="14"/>
      <c r="FE2565" s="14"/>
      <c r="FF2565" s="14"/>
      <c r="FG2565" s="14"/>
      <c r="FH2565" s="14"/>
      <c r="FI2565" s="14"/>
      <c r="FJ2565" s="14"/>
      <c r="FK2565" s="14"/>
      <c r="FL2565" s="14"/>
      <c r="FM2565" s="14"/>
      <c r="FN2565" s="14"/>
      <c r="FO2565" s="14"/>
      <c r="FP2565" s="14"/>
      <c r="FQ2565" s="14"/>
      <c r="FR2565" s="14"/>
      <c r="FS2565" s="14"/>
      <c r="FT2565" s="14"/>
      <c r="FU2565" s="14"/>
      <c r="FV2565" s="14"/>
      <c r="FW2565" s="14"/>
      <c r="FX2565" s="14"/>
      <c r="FY2565" s="14"/>
      <c r="FZ2565" s="14"/>
      <c r="GA2565" s="14"/>
      <c r="GB2565" s="14"/>
      <c r="GC2565" s="14"/>
      <c r="GD2565" s="14"/>
      <c r="GE2565" s="14"/>
      <c r="GF2565" s="14"/>
      <c r="GG2565" s="14"/>
      <c r="GH2565" s="14"/>
      <c r="GI2565" s="14"/>
      <c r="GJ2565" s="14"/>
      <c r="GK2565" s="14"/>
      <c r="GL2565" s="14"/>
      <c r="GM2565" s="14"/>
      <c r="GN2565" s="14"/>
      <c r="GO2565" s="14"/>
      <c r="GP2565" s="14"/>
      <c r="GQ2565" s="14"/>
      <c r="GR2565" s="14"/>
      <c r="GS2565" s="14"/>
      <c r="GT2565" s="14"/>
      <c r="GU2565" s="14"/>
      <c r="GV2565" s="14"/>
      <c r="GW2565" s="14"/>
      <c r="GX2565" s="14"/>
      <c r="GY2565" s="14"/>
      <c r="GZ2565" s="14"/>
      <c r="HA2565" s="14"/>
      <c r="HB2565" s="14"/>
      <c r="HC2565" s="14"/>
      <c r="HD2565" s="14"/>
      <c r="HE2565" s="14"/>
      <c r="HF2565" s="14"/>
      <c r="HG2565" s="14"/>
      <c r="HH2565" s="14"/>
      <c r="HI2565" s="14"/>
      <c r="HJ2565" s="14"/>
      <c r="HK2565" s="14"/>
      <c r="HL2565" s="14"/>
      <c r="HM2565" s="14"/>
      <c r="HN2565" s="14"/>
      <c r="HO2565" s="14"/>
      <c r="HP2565" s="14"/>
      <c r="HQ2565" s="14"/>
      <c r="HR2565" s="14"/>
      <c r="HS2565" s="14"/>
      <c r="HT2565" s="14"/>
      <c r="HU2565" s="14"/>
      <c r="HV2565" s="14"/>
      <c r="HW2565" s="14"/>
      <c r="HX2565" s="14"/>
      <c r="HY2565" s="14"/>
      <c r="HZ2565" s="14"/>
      <c r="IA2565" s="14"/>
      <c r="IB2565" s="14"/>
      <c r="IC2565" s="14"/>
      <c r="ID2565" s="14"/>
      <c r="IE2565" s="14"/>
      <c r="IF2565" s="14"/>
      <c r="IG2565" s="14"/>
      <c r="IH2565" s="14"/>
      <c r="II2565" s="14"/>
      <c r="IJ2565" s="14"/>
      <c r="IK2565" s="14"/>
      <c r="IL2565" s="14"/>
      <c r="IM2565" s="14"/>
      <c r="IN2565" s="14"/>
      <c r="IO2565" s="14"/>
      <c r="IP2565" s="14"/>
      <c r="IQ2565" s="14"/>
      <c r="IR2565" s="14"/>
      <c r="IS2565" s="14"/>
      <c r="IT2565" s="14"/>
    </row>
    <row r="2566" spans="1:254" x14ac:dyDescent="0.2">
      <c r="A2566" s="12">
        <v>501235</v>
      </c>
      <c r="B2566" s="4"/>
      <c r="C2566" s="13" t="s">
        <v>2334</v>
      </c>
      <c r="D2566" s="11">
        <v>17</v>
      </c>
      <c r="E2566" s="11">
        <v>17</v>
      </c>
      <c r="F2566" s="11"/>
      <c r="G2566" s="12">
        <v>3</v>
      </c>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C2566" s="14"/>
      <c r="AD2566" s="14"/>
      <c r="AE2566" s="14"/>
      <c r="AF2566" s="14"/>
      <c r="AG2566" s="14"/>
      <c r="AH2566" s="14"/>
      <c r="AI2566" s="14"/>
      <c r="AJ2566" s="14"/>
      <c r="AK2566" s="14"/>
      <c r="AL2566" s="14"/>
      <c r="AM2566" s="14"/>
      <c r="AN2566" s="14"/>
      <c r="AO2566" s="14"/>
      <c r="AP2566" s="14"/>
      <c r="AQ2566" s="14"/>
      <c r="AR2566" s="14"/>
      <c r="AS2566" s="14"/>
      <c r="AT2566" s="14"/>
      <c r="AU2566" s="14"/>
      <c r="AV2566" s="14"/>
      <c r="AW2566" s="14"/>
      <c r="AX2566" s="14"/>
      <c r="AY2566" s="14"/>
      <c r="AZ2566" s="14"/>
      <c r="BA2566" s="14"/>
      <c r="BB2566" s="14"/>
      <c r="BC2566" s="14"/>
      <c r="BD2566" s="14"/>
      <c r="BE2566" s="14"/>
      <c r="BF2566" s="14"/>
      <c r="BG2566" s="14"/>
      <c r="BH2566" s="14"/>
      <c r="BI2566" s="14"/>
      <c r="BJ2566" s="14"/>
      <c r="BK2566" s="14"/>
      <c r="BL2566" s="14"/>
      <c r="BM2566" s="14"/>
      <c r="BN2566" s="14"/>
      <c r="BO2566" s="14"/>
      <c r="BP2566" s="14"/>
      <c r="BQ2566" s="14"/>
      <c r="BR2566" s="14"/>
      <c r="BS2566" s="14"/>
      <c r="BT2566" s="14"/>
      <c r="BU2566" s="14"/>
      <c r="BV2566" s="14"/>
      <c r="BW2566" s="14"/>
      <c r="BX2566" s="14"/>
      <c r="BY2566" s="14"/>
      <c r="BZ2566" s="14"/>
      <c r="CA2566" s="14"/>
      <c r="CB2566" s="14"/>
      <c r="CC2566" s="14"/>
      <c r="CD2566" s="14"/>
      <c r="CE2566" s="14"/>
      <c r="CF2566" s="14"/>
      <c r="CG2566" s="14"/>
      <c r="CH2566" s="14"/>
      <c r="CI2566" s="14"/>
      <c r="CJ2566" s="14"/>
      <c r="CK2566" s="14"/>
      <c r="CL2566" s="14"/>
      <c r="CM2566" s="14"/>
      <c r="CN2566" s="14"/>
      <c r="CO2566" s="14"/>
      <c r="CP2566" s="14"/>
      <c r="CQ2566" s="14"/>
      <c r="CR2566" s="14"/>
      <c r="CS2566" s="14"/>
      <c r="CT2566" s="14"/>
      <c r="CU2566" s="14"/>
      <c r="CV2566" s="14"/>
      <c r="CW2566" s="14"/>
      <c r="CX2566" s="14"/>
      <c r="CY2566" s="14"/>
      <c r="CZ2566" s="14"/>
      <c r="DA2566" s="14"/>
      <c r="DB2566" s="14"/>
      <c r="DC2566" s="14"/>
      <c r="DD2566" s="14"/>
      <c r="DE2566" s="14"/>
      <c r="DF2566" s="14"/>
      <c r="DG2566" s="14"/>
      <c r="DH2566" s="14"/>
      <c r="DI2566" s="14"/>
      <c r="DJ2566" s="14"/>
      <c r="DK2566" s="14"/>
      <c r="DL2566" s="14"/>
      <c r="DM2566" s="14"/>
      <c r="DN2566" s="14"/>
      <c r="DO2566" s="14"/>
      <c r="DP2566" s="14"/>
      <c r="DQ2566" s="14"/>
      <c r="DR2566" s="14"/>
      <c r="DS2566" s="14"/>
      <c r="DT2566" s="14"/>
      <c r="DU2566" s="14"/>
      <c r="DV2566" s="14"/>
      <c r="DW2566" s="14"/>
      <c r="DX2566" s="14"/>
      <c r="DY2566" s="14"/>
      <c r="DZ2566" s="14"/>
      <c r="EA2566" s="14"/>
      <c r="EB2566" s="14"/>
      <c r="EC2566" s="14"/>
      <c r="ED2566" s="14"/>
      <c r="EE2566" s="14"/>
      <c r="EF2566" s="14"/>
      <c r="EG2566" s="14"/>
      <c r="EH2566" s="14"/>
      <c r="EI2566" s="14"/>
      <c r="EJ2566" s="14"/>
      <c r="EK2566" s="14"/>
      <c r="EL2566" s="14"/>
      <c r="EM2566" s="14"/>
      <c r="EN2566" s="14"/>
      <c r="EO2566" s="14"/>
      <c r="EP2566" s="14"/>
      <c r="EQ2566" s="14"/>
      <c r="ER2566" s="14"/>
      <c r="ES2566" s="14"/>
      <c r="ET2566" s="14"/>
      <c r="EU2566" s="14"/>
      <c r="EV2566" s="14"/>
      <c r="EW2566" s="14"/>
      <c r="EX2566" s="14"/>
      <c r="EY2566" s="14"/>
      <c r="EZ2566" s="14"/>
      <c r="FA2566" s="14"/>
      <c r="FB2566" s="14"/>
      <c r="FC2566" s="14"/>
      <c r="FD2566" s="14"/>
      <c r="FE2566" s="14"/>
      <c r="FF2566" s="14"/>
      <c r="FG2566" s="14"/>
      <c r="FH2566" s="14"/>
      <c r="FI2566" s="14"/>
      <c r="FJ2566" s="14"/>
      <c r="FK2566" s="14"/>
      <c r="FL2566" s="14"/>
      <c r="FM2566" s="14"/>
      <c r="FN2566" s="14"/>
      <c r="FO2566" s="14"/>
      <c r="FP2566" s="14"/>
      <c r="FQ2566" s="14"/>
      <c r="FR2566" s="14"/>
      <c r="FS2566" s="14"/>
      <c r="FT2566" s="14"/>
      <c r="FU2566" s="14"/>
      <c r="FV2566" s="14"/>
      <c r="FW2566" s="14"/>
      <c r="FX2566" s="14"/>
      <c r="FY2566" s="14"/>
      <c r="FZ2566" s="14"/>
      <c r="GA2566" s="14"/>
      <c r="GB2566" s="14"/>
      <c r="GC2566" s="14"/>
      <c r="GD2566" s="14"/>
      <c r="GE2566" s="14"/>
      <c r="GF2566" s="14"/>
      <c r="GG2566" s="14"/>
      <c r="GH2566" s="14"/>
      <c r="GI2566" s="14"/>
      <c r="GJ2566" s="14"/>
      <c r="GK2566" s="14"/>
      <c r="GL2566" s="14"/>
      <c r="GM2566" s="14"/>
      <c r="GN2566" s="14"/>
      <c r="GO2566" s="14"/>
      <c r="GP2566" s="14"/>
      <c r="GQ2566" s="14"/>
      <c r="GR2566" s="14"/>
      <c r="GS2566" s="14"/>
      <c r="GT2566" s="14"/>
      <c r="GU2566" s="14"/>
      <c r="GV2566" s="14"/>
      <c r="GW2566" s="14"/>
      <c r="GX2566" s="14"/>
      <c r="GY2566" s="14"/>
      <c r="GZ2566" s="14"/>
      <c r="HA2566" s="14"/>
      <c r="HB2566" s="14"/>
      <c r="HC2566" s="14"/>
      <c r="HD2566" s="14"/>
      <c r="HE2566" s="14"/>
      <c r="HF2566" s="14"/>
      <c r="HG2566" s="14"/>
      <c r="HH2566" s="14"/>
      <c r="HI2566" s="14"/>
      <c r="HJ2566" s="14"/>
      <c r="HK2566" s="14"/>
      <c r="HL2566" s="14"/>
      <c r="HM2566" s="14"/>
      <c r="HN2566" s="14"/>
      <c r="HO2566" s="14"/>
      <c r="HP2566" s="14"/>
      <c r="HQ2566" s="14"/>
      <c r="HR2566" s="14"/>
      <c r="HS2566" s="14"/>
      <c r="HT2566" s="14"/>
      <c r="HU2566" s="14"/>
      <c r="HV2566" s="14"/>
      <c r="HW2566" s="14"/>
      <c r="HX2566" s="14"/>
      <c r="HY2566" s="14"/>
      <c r="HZ2566" s="14"/>
      <c r="IA2566" s="14"/>
      <c r="IB2566" s="14"/>
      <c r="IC2566" s="14"/>
      <c r="ID2566" s="14"/>
      <c r="IE2566" s="14"/>
      <c r="IF2566" s="14"/>
      <c r="IG2566" s="14"/>
      <c r="IH2566" s="14"/>
      <c r="II2566" s="14"/>
      <c r="IJ2566" s="14"/>
      <c r="IK2566" s="14"/>
      <c r="IL2566" s="14"/>
      <c r="IM2566" s="14"/>
      <c r="IN2566" s="14"/>
      <c r="IO2566" s="14"/>
      <c r="IP2566" s="14"/>
      <c r="IQ2566" s="14"/>
      <c r="IR2566" s="14"/>
      <c r="IS2566" s="14"/>
      <c r="IT2566" s="14"/>
    </row>
    <row r="2567" spans="1:254" x14ac:dyDescent="0.2">
      <c r="A2567" s="12">
        <v>501240</v>
      </c>
      <c r="B2567" s="4"/>
      <c r="C2567" s="13" t="s">
        <v>2335</v>
      </c>
      <c r="D2567" s="11">
        <v>23</v>
      </c>
      <c r="E2567" s="11">
        <v>23</v>
      </c>
      <c r="F2567" s="11"/>
      <c r="G2567" s="12">
        <v>3</v>
      </c>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C2567" s="14"/>
      <c r="AD2567" s="14"/>
      <c r="AE2567" s="14"/>
      <c r="AF2567" s="14"/>
      <c r="AG2567" s="14"/>
      <c r="AH2567" s="14"/>
      <c r="AI2567" s="14"/>
      <c r="AJ2567" s="14"/>
      <c r="AK2567" s="14"/>
      <c r="AL2567" s="14"/>
      <c r="AM2567" s="14"/>
      <c r="AN2567" s="14"/>
      <c r="AO2567" s="14"/>
      <c r="AP2567" s="14"/>
      <c r="AQ2567" s="14"/>
      <c r="AR2567" s="14"/>
      <c r="AS2567" s="14"/>
      <c r="AT2567" s="14"/>
      <c r="AU2567" s="14"/>
      <c r="AV2567" s="14"/>
      <c r="AW2567" s="14"/>
      <c r="AX2567" s="14"/>
      <c r="AY2567" s="14"/>
      <c r="AZ2567" s="14"/>
      <c r="BA2567" s="14"/>
      <c r="BB2567" s="14"/>
      <c r="BC2567" s="14"/>
      <c r="BD2567" s="14"/>
      <c r="BE2567" s="14"/>
      <c r="BF2567" s="14"/>
      <c r="BG2567" s="14"/>
      <c r="BH2567" s="14"/>
      <c r="BI2567" s="14"/>
      <c r="BJ2567" s="14"/>
      <c r="BK2567" s="14"/>
      <c r="BL2567" s="14"/>
      <c r="BM2567" s="14"/>
      <c r="BN2567" s="14"/>
      <c r="BO2567" s="14"/>
      <c r="BP2567" s="14"/>
      <c r="BQ2567" s="14"/>
      <c r="BR2567" s="14"/>
      <c r="BS2567" s="14"/>
      <c r="BT2567" s="14"/>
      <c r="BU2567" s="14"/>
      <c r="BV2567" s="14"/>
      <c r="BW2567" s="14"/>
      <c r="BX2567" s="14"/>
      <c r="BY2567" s="14"/>
      <c r="BZ2567" s="14"/>
      <c r="CA2567" s="14"/>
      <c r="CB2567" s="14"/>
      <c r="CC2567" s="14"/>
      <c r="CD2567" s="14"/>
      <c r="CE2567" s="14"/>
      <c r="CF2567" s="14"/>
      <c r="CG2567" s="14"/>
      <c r="CH2567" s="14"/>
      <c r="CI2567" s="14"/>
      <c r="CJ2567" s="14"/>
      <c r="CK2567" s="14"/>
      <c r="CL2567" s="14"/>
      <c r="CM2567" s="14"/>
      <c r="CN2567" s="14"/>
      <c r="CO2567" s="14"/>
      <c r="CP2567" s="14"/>
      <c r="CQ2567" s="14"/>
      <c r="CR2567" s="14"/>
      <c r="CS2567" s="14"/>
      <c r="CT2567" s="14"/>
      <c r="CU2567" s="14"/>
      <c r="CV2567" s="14"/>
      <c r="CW2567" s="14"/>
      <c r="CX2567" s="14"/>
      <c r="CY2567" s="14"/>
      <c r="CZ2567" s="14"/>
      <c r="DA2567" s="14"/>
      <c r="DB2567" s="14"/>
      <c r="DC2567" s="14"/>
      <c r="DD2567" s="14"/>
      <c r="DE2567" s="14"/>
      <c r="DF2567" s="14"/>
      <c r="DG2567" s="14"/>
      <c r="DH2567" s="14"/>
      <c r="DI2567" s="14"/>
      <c r="DJ2567" s="14"/>
      <c r="DK2567" s="14"/>
      <c r="DL2567" s="14"/>
      <c r="DM2567" s="14"/>
      <c r="DN2567" s="14"/>
      <c r="DO2567" s="14"/>
      <c r="DP2567" s="14"/>
      <c r="DQ2567" s="14"/>
      <c r="DR2567" s="14"/>
      <c r="DS2567" s="14"/>
      <c r="DT2567" s="14"/>
      <c r="DU2567" s="14"/>
      <c r="DV2567" s="14"/>
      <c r="DW2567" s="14"/>
      <c r="DX2567" s="14"/>
      <c r="DY2567" s="14"/>
      <c r="DZ2567" s="14"/>
      <c r="EA2567" s="14"/>
      <c r="EB2567" s="14"/>
      <c r="EC2567" s="14"/>
      <c r="ED2567" s="14"/>
      <c r="EE2567" s="14"/>
      <c r="EF2567" s="14"/>
      <c r="EG2567" s="14"/>
      <c r="EH2567" s="14"/>
      <c r="EI2567" s="14"/>
      <c r="EJ2567" s="14"/>
      <c r="EK2567" s="14"/>
      <c r="EL2567" s="14"/>
      <c r="EM2567" s="14"/>
      <c r="EN2567" s="14"/>
      <c r="EO2567" s="14"/>
      <c r="EP2567" s="14"/>
      <c r="EQ2567" s="14"/>
      <c r="ER2567" s="14"/>
      <c r="ES2567" s="14"/>
      <c r="ET2567" s="14"/>
      <c r="EU2567" s="14"/>
      <c r="EV2567" s="14"/>
      <c r="EW2567" s="14"/>
      <c r="EX2567" s="14"/>
      <c r="EY2567" s="14"/>
      <c r="EZ2567" s="14"/>
      <c r="FA2567" s="14"/>
      <c r="FB2567" s="14"/>
      <c r="FC2567" s="14"/>
      <c r="FD2567" s="14"/>
      <c r="FE2567" s="14"/>
      <c r="FF2567" s="14"/>
      <c r="FG2567" s="14"/>
      <c r="FH2567" s="14"/>
      <c r="FI2567" s="14"/>
      <c r="FJ2567" s="14"/>
      <c r="FK2567" s="14"/>
      <c r="FL2567" s="14"/>
      <c r="FM2567" s="14"/>
      <c r="FN2567" s="14"/>
      <c r="FO2567" s="14"/>
      <c r="FP2567" s="14"/>
      <c r="FQ2567" s="14"/>
      <c r="FR2567" s="14"/>
      <c r="FS2567" s="14"/>
      <c r="FT2567" s="14"/>
      <c r="FU2567" s="14"/>
      <c r="FV2567" s="14"/>
      <c r="FW2567" s="14"/>
      <c r="FX2567" s="14"/>
      <c r="FY2567" s="14"/>
      <c r="FZ2567" s="14"/>
      <c r="GA2567" s="14"/>
      <c r="GB2567" s="14"/>
      <c r="GC2567" s="14"/>
      <c r="GD2567" s="14"/>
      <c r="GE2567" s="14"/>
      <c r="GF2567" s="14"/>
      <c r="GG2567" s="14"/>
      <c r="GH2567" s="14"/>
      <c r="GI2567" s="14"/>
      <c r="GJ2567" s="14"/>
      <c r="GK2567" s="14"/>
      <c r="GL2567" s="14"/>
      <c r="GM2567" s="14"/>
      <c r="GN2567" s="14"/>
      <c r="GO2567" s="14"/>
      <c r="GP2567" s="14"/>
      <c r="GQ2567" s="14"/>
      <c r="GR2567" s="14"/>
      <c r="GS2567" s="14"/>
      <c r="GT2567" s="14"/>
      <c r="GU2567" s="14"/>
      <c r="GV2567" s="14"/>
      <c r="GW2567" s="14"/>
      <c r="GX2567" s="14"/>
      <c r="GY2567" s="14"/>
      <c r="GZ2567" s="14"/>
      <c r="HA2567" s="14"/>
      <c r="HB2567" s="14"/>
      <c r="HC2567" s="14"/>
      <c r="HD2567" s="14"/>
      <c r="HE2567" s="14"/>
      <c r="HF2567" s="14"/>
      <c r="HG2567" s="14"/>
      <c r="HH2567" s="14"/>
      <c r="HI2567" s="14"/>
      <c r="HJ2567" s="14"/>
      <c r="HK2567" s="14"/>
      <c r="HL2567" s="14"/>
      <c r="HM2567" s="14"/>
      <c r="HN2567" s="14"/>
      <c r="HO2567" s="14"/>
      <c r="HP2567" s="14"/>
      <c r="HQ2567" s="14"/>
      <c r="HR2567" s="14"/>
      <c r="HS2567" s="14"/>
      <c r="HT2567" s="14"/>
      <c r="HU2567" s="14"/>
      <c r="HV2567" s="14"/>
      <c r="HW2567" s="14"/>
      <c r="HX2567" s="14"/>
      <c r="HY2567" s="14"/>
      <c r="HZ2567" s="14"/>
      <c r="IA2567" s="14"/>
      <c r="IB2567" s="14"/>
      <c r="IC2567" s="14"/>
      <c r="ID2567" s="14"/>
      <c r="IE2567" s="14"/>
      <c r="IF2567" s="14"/>
      <c r="IG2567" s="14"/>
      <c r="IH2567" s="14"/>
      <c r="II2567" s="14"/>
      <c r="IJ2567" s="14"/>
      <c r="IK2567" s="14"/>
      <c r="IL2567" s="14"/>
      <c r="IM2567" s="14"/>
      <c r="IN2567" s="14"/>
      <c r="IO2567" s="14"/>
      <c r="IP2567" s="14"/>
      <c r="IQ2567" s="14"/>
      <c r="IR2567" s="14"/>
      <c r="IS2567" s="14"/>
      <c r="IT2567" s="14"/>
    </row>
    <row r="2568" spans="1:254" x14ac:dyDescent="0.2">
      <c r="A2568" s="12">
        <v>501245</v>
      </c>
      <c r="B2568" s="4"/>
      <c r="C2568" s="13" t="s">
        <v>2336</v>
      </c>
      <c r="D2568" s="11">
        <v>18.2</v>
      </c>
      <c r="E2568" s="11">
        <v>18.2</v>
      </c>
      <c r="F2568" s="11"/>
      <c r="G2568" s="12">
        <v>3</v>
      </c>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C2568" s="14"/>
      <c r="AD2568" s="14"/>
      <c r="AE2568" s="14"/>
      <c r="AF2568" s="14"/>
      <c r="AG2568" s="14"/>
      <c r="AH2568" s="14"/>
      <c r="AI2568" s="14"/>
      <c r="AJ2568" s="14"/>
      <c r="AK2568" s="14"/>
      <c r="AL2568" s="14"/>
      <c r="AM2568" s="14"/>
      <c r="AN2568" s="14"/>
      <c r="AO2568" s="14"/>
      <c r="AP2568" s="14"/>
      <c r="AQ2568" s="14"/>
      <c r="AR2568" s="14"/>
      <c r="AS2568" s="14"/>
      <c r="AT2568" s="14"/>
      <c r="AU2568" s="14"/>
      <c r="AV2568" s="14"/>
      <c r="AW2568" s="14"/>
      <c r="AX2568" s="14"/>
      <c r="AY2568" s="14"/>
      <c r="AZ2568" s="14"/>
      <c r="BA2568" s="14"/>
      <c r="BB2568" s="14"/>
      <c r="BC2568" s="14"/>
      <c r="BD2568" s="14"/>
      <c r="BE2568" s="14"/>
      <c r="BF2568" s="14"/>
      <c r="BG2568" s="14"/>
      <c r="BH2568" s="14"/>
      <c r="BI2568" s="14"/>
      <c r="BJ2568" s="14"/>
      <c r="BK2568" s="14"/>
      <c r="BL2568" s="14"/>
      <c r="BM2568" s="14"/>
      <c r="BN2568" s="14"/>
      <c r="BO2568" s="14"/>
      <c r="BP2568" s="14"/>
      <c r="BQ2568" s="14"/>
      <c r="BR2568" s="14"/>
      <c r="BS2568" s="14"/>
      <c r="BT2568" s="14"/>
      <c r="BU2568" s="14"/>
      <c r="BV2568" s="14"/>
      <c r="BW2568" s="14"/>
      <c r="BX2568" s="14"/>
      <c r="BY2568" s="14"/>
      <c r="BZ2568" s="14"/>
      <c r="CA2568" s="14"/>
      <c r="CB2568" s="14"/>
      <c r="CC2568" s="14"/>
      <c r="CD2568" s="14"/>
      <c r="CE2568" s="14"/>
      <c r="CF2568" s="14"/>
      <c r="CG2568" s="14"/>
      <c r="CH2568" s="14"/>
      <c r="CI2568" s="14"/>
      <c r="CJ2568" s="14"/>
      <c r="CK2568" s="14"/>
      <c r="CL2568" s="14"/>
      <c r="CM2568" s="14"/>
      <c r="CN2568" s="14"/>
      <c r="CO2568" s="14"/>
      <c r="CP2568" s="14"/>
      <c r="CQ2568" s="14"/>
      <c r="CR2568" s="14"/>
      <c r="CS2568" s="14"/>
      <c r="CT2568" s="14"/>
      <c r="CU2568" s="14"/>
      <c r="CV2568" s="14"/>
      <c r="CW2568" s="14"/>
      <c r="CX2568" s="14"/>
      <c r="CY2568" s="14"/>
      <c r="CZ2568" s="14"/>
      <c r="DA2568" s="14"/>
      <c r="DB2568" s="14"/>
      <c r="DC2568" s="14"/>
      <c r="DD2568" s="14"/>
      <c r="DE2568" s="14"/>
      <c r="DF2568" s="14"/>
      <c r="DG2568" s="14"/>
      <c r="DH2568" s="14"/>
      <c r="DI2568" s="14"/>
      <c r="DJ2568" s="14"/>
      <c r="DK2568" s="14"/>
      <c r="DL2568" s="14"/>
      <c r="DM2568" s="14"/>
      <c r="DN2568" s="14"/>
      <c r="DO2568" s="14"/>
      <c r="DP2568" s="14"/>
      <c r="DQ2568" s="14"/>
      <c r="DR2568" s="14"/>
      <c r="DS2568" s="14"/>
      <c r="DT2568" s="14"/>
      <c r="DU2568" s="14"/>
      <c r="DV2568" s="14"/>
      <c r="DW2568" s="14"/>
      <c r="DX2568" s="14"/>
      <c r="DY2568" s="14"/>
      <c r="DZ2568" s="14"/>
      <c r="EA2568" s="14"/>
      <c r="EB2568" s="14"/>
      <c r="EC2568" s="14"/>
      <c r="ED2568" s="14"/>
      <c r="EE2568" s="14"/>
      <c r="EF2568" s="14"/>
      <c r="EG2568" s="14"/>
      <c r="EH2568" s="14"/>
      <c r="EI2568" s="14"/>
      <c r="EJ2568" s="14"/>
      <c r="EK2568" s="14"/>
      <c r="EL2568" s="14"/>
      <c r="EM2568" s="14"/>
      <c r="EN2568" s="14"/>
      <c r="EO2568" s="14"/>
      <c r="EP2568" s="14"/>
      <c r="EQ2568" s="14"/>
      <c r="ER2568" s="14"/>
      <c r="ES2568" s="14"/>
      <c r="ET2568" s="14"/>
      <c r="EU2568" s="14"/>
      <c r="EV2568" s="14"/>
      <c r="EW2568" s="14"/>
      <c r="EX2568" s="14"/>
      <c r="EY2568" s="14"/>
      <c r="EZ2568" s="14"/>
      <c r="FA2568" s="14"/>
      <c r="FB2568" s="14"/>
      <c r="FC2568" s="14"/>
      <c r="FD2568" s="14"/>
      <c r="FE2568" s="14"/>
      <c r="FF2568" s="14"/>
      <c r="FG2568" s="14"/>
      <c r="FH2568" s="14"/>
      <c r="FI2568" s="14"/>
      <c r="FJ2568" s="14"/>
      <c r="FK2568" s="14"/>
      <c r="FL2568" s="14"/>
      <c r="FM2568" s="14"/>
      <c r="FN2568" s="14"/>
      <c r="FO2568" s="14"/>
      <c r="FP2568" s="14"/>
      <c r="FQ2568" s="14"/>
      <c r="FR2568" s="14"/>
      <c r="FS2568" s="14"/>
      <c r="FT2568" s="14"/>
      <c r="FU2568" s="14"/>
      <c r="FV2568" s="14"/>
      <c r="FW2568" s="14"/>
      <c r="FX2568" s="14"/>
      <c r="FY2568" s="14"/>
      <c r="FZ2568" s="14"/>
      <c r="GA2568" s="14"/>
      <c r="GB2568" s="14"/>
      <c r="GC2568" s="14"/>
      <c r="GD2568" s="14"/>
      <c r="GE2568" s="14"/>
      <c r="GF2568" s="14"/>
      <c r="GG2568" s="14"/>
      <c r="GH2568" s="14"/>
      <c r="GI2568" s="14"/>
      <c r="GJ2568" s="14"/>
      <c r="GK2568" s="14"/>
      <c r="GL2568" s="14"/>
      <c r="GM2568" s="14"/>
      <c r="GN2568" s="14"/>
      <c r="GO2568" s="14"/>
      <c r="GP2568" s="14"/>
      <c r="GQ2568" s="14"/>
      <c r="GR2568" s="14"/>
      <c r="GS2568" s="14"/>
      <c r="GT2568" s="14"/>
      <c r="GU2568" s="14"/>
      <c r="GV2568" s="14"/>
      <c r="GW2568" s="14"/>
      <c r="GX2568" s="14"/>
      <c r="GY2568" s="14"/>
      <c r="GZ2568" s="14"/>
      <c r="HA2568" s="14"/>
      <c r="HB2568" s="14"/>
      <c r="HC2568" s="14"/>
      <c r="HD2568" s="14"/>
      <c r="HE2568" s="14"/>
      <c r="HF2568" s="14"/>
      <c r="HG2568" s="14"/>
      <c r="HH2568" s="14"/>
      <c r="HI2568" s="14"/>
      <c r="HJ2568" s="14"/>
      <c r="HK2568" s="14"/>
      <c r="HL2568" s="14"/>
      <c r="HM2568" s="14"/>
      <c r="HN2568" s="14"/>
      <c r="HO2568" s="14"/>
      <c r="HP2568" s="14"/>
      <c r="HQ2568" s="14"/>
      <c r="HR2568" s="14"/>
      <c r="HS2568" s="14"/>
      <c r="HT2568" s="14"/>
      <c r="HU2568" s="14"/>
      <c r="HV2568" s="14"/>
      <c r="HW2568" s="14"/>
      <c r="HX2568" s="14"/>
      <c r="HY2568" s="14"/>
      <c r="HZ2568" s="14"/>
      <c r="IA2568" s="14"/>
      <c r="IB2568" s="14"/>
      <c r="IC2568" s="14"/>
      <c r="ID2568" s="14"/>
      <c r="IE2568" s="14"/>
      <c r="IF2568" s="14"/>
      <c r="IG2568" s="14"/>
      <c r="IH2568" s="14"/>
      <c r="II2568" s="14"/>
      <c r="IJ2568" s="14"/>
      <c r="IK2568" s="14"/>
      <c r="IL2568" s="14"/>
      <c r="IM2568" s="14"/>
      <c r="IN2568" s="14"/>
      <c r="IO2568" s="14"/>
      <c r="IP2568" s="14"/>
      <c r="IQ2568" s="14"/>
      <c r="IR2568" s="14"/>
      <c r="IS2568" s="14"/>
      <c r="IT2568" s="14"/>
    </row>
    <row r="2569" spans="1:254" x14ac:dyDescent="0.2">
      <c r="A2569" s="12">
        <v>501250</v>
      </c>
      <c r="B2569" s="4"/>
      <c r="C2569" s="13" t="s">
        <v>2337</v>
      </c>
      <c r="D2569" s="11">
        <v>7.8</v>
      </c>
      <c r="E2569" s="11">
        <v>7.8</v>
      </c>
      <c r="F2569" s="11"/>
      <c r="G2569" s="12">
        <v>2</v>
      </c>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C2569" s="14"/>
      <c r="AD2569" s="14"/>
      <c r="AE2569" s="14"/>
      <c r="AF2569" s="14"/>
      <c r="AG2569" s="14"/>
      <c r="AH2569" s="14"/>
      <c r="AI2569" s="14"/>
      <c r="AJ2569" s="14"/>
      <c r="AK2569" s="14"/>
      <c r="AL2569" s="14"/>
      <c r="AM2569" s="14"/>
      <c r="AN2569" s="14"/>
      <c r="AO2569" s="14"/>
      <c r="AP2569" s="14"/>
      <c r="AQ2569" s="14"/>
      <c r="AR2569" s="14"/>
      <c r="AS2569" s="14"/>
      <c r="AT2569" s="14"/>
      <c r="AU2569" s="14"/>
      <c r="AV2569" s="14"/>
      <c r="AW2569" s="14"/>
      <c r="AX2569" s="14"/>
      <c r="AY2569" s="14"/>
      <c r="AZ2569" s="14"/>
      <c r="BA2569" s="14"/>
      <c r="BB2569" s="14"/>
      <c r="BC2569" s="14"/>
      <c r="BD2569" s="14"/>
      <c r="BE2569" s="14"/>
      <c r="BF2569" s="14"/>
      <c r="BG2569" s="14"/>
      <c r="BH2569" s="14"/>
      <c r="BI2569" s="14"/>
      <c r="BJ2569" s="14"/>
      <c r="BK2569" s="14"/>
      <c r="BL2569" s="14"/>
      <c r="BM2569" s="14"/>
      <c r="BN2569" s="14"/>
      <c r="BO2569" s="14"/>
      <c r="BP2569" s="14"/>
      <c r="BQ2569" s="14"/>
      <c r="BR2569" s="14"/>
      <c r="BS2569" s="14"/>
      <c r="BT2569" s="14"/>
      <c r="BU2569" s="14"/>
      <c r="BV2569" s="14"/>
      <c r="BW2569" s="14"/>
      <c r="BX2569" s="14"/>
      <c r="BY2569" s="14"/>
      <c r="BZ2569" s="14"/>
      <c r="CA2569" s="14"/>
      <c r="CB2569" s="14"/>
      <c r="CC2569" s="14"/>
      <c r="CD2569" s="14"/>
      <c r="CE2569" s="14"/>
      <c r="CF2569" s="14"/>
      <c r="CG2569" s="14"/>
      <c r="CH2569" s="14"/>
      <c r="CI2569" s="14"/>
      <c r="CJ2569" s="14"/>
      <c r="CK2569" s="14"/>
      <c r="CL2569" s="14"/>
      <c r="CM2569" s="14"/>
      <c r="CN2569" s="14"/>
      <c r="CO2569" s="14"/>
      <c r="CP2569" s="14"/>
      <c r="CQ2569" s="14"/>
      <c r="CR2569" s="14"/>
      <c r="CS2569" s="14"/>
      <c r="CT2569" s="14"/>
      <c r="CU2569" s="14"/>
      <c r="CV2569" s="14"/>
      <c r="CW2569" s="14"/>
      <c r="CX2569" s="14"/>
      <c r="CY2569" s="14"/>
      <c r="CZ2569" s="14"/>
      <c r="DA2569" s="14"/>
      <c r="DB2569" s="14"/>
      <c r="DC2569" s="14"/>
      <c r="DD2569" s="14"/>
      <c r="DE2569" s="14"/>
      <c r="DF2569" s="14"/>
      <c r="DG2569" s="14"/>
      <c r="DH2569" s="14"/>
      <c r="DI2569" s="14"/>
      <c r="DJ2569" s="14"/>
      <c r="DK2569" s="14"/>
      <c r="DL2569" s="14"/>
      <c r="DM2569" s="14"/>
      <c r="DN2569" s="14"/>
      <c r="DO2569" s="14"/>
      <c r="DP2569" s="14"/>
      <c r="DQ2569" s="14"/>
      <c r="DR2569" s="14"/>
      <c r="DS2569" s="14"/>
      <c r="DT2569" s="14"/>
      <c r="DU2569" s="14"/>
      <c r="DV2569" s="14"/>
      <c r="DW2569" s="14"/>
      <c r="DX2569" s="14"/>
      <c r="DY2569" s="14"/>
      <c r="DZ2569" s="14"/>
      <c r="EA2569" s="14"/>
      <c r="EB2569" s="14"/>
      <c r="EC2569" s="14"/>
      <c r="ED2569" s="14"/>
      <c r="EE2569" s="14"/>
      <c r="EF2569" s="14"/>
      <c r="EG2569" s="14"/>
      <c r="EH2569" s="14"/>
      <c r="EI2569" s="14"/>
      <c r="EJ2569" s="14"/>
      <c r="EK2569" s="14"/>
      <c r="EL2569" s="14"/>
      <c r="EM2569" s="14"/>
      <c r="EN2569" s="14"/>
      <c r="EO2569" s="14"/>
      <c r="EP2569" s="14"/>
      <c r="EQ2569" s="14"/>
      <c r="ER2569" s="14"/>
      <c r="ES2569" s="14"/>
      <c r="ET2569" s="14"/>
      <c r="EU2569" s="14"/>
      <c r="EV2569" s="14"/>
      <c r="EW2569" s="14"/>
      <c r="EX2569" s="14"/>
      <c r="EY2569" s="14"/>
      <c r="EZ2569" s="14"/>
      <c r="FA2569" s="14"/>
      <c r="FB2569" s="14"/>
      <c r="FC2569" s="14"/>
      <c r="FD2569" s="14"/>
      <c r="FE2569" s="14"/>
      <c r="FF2569" s="14"/>
      <c r="FG2569" s="14"/>
      <c r="FH2569" s="14"/>
      <c r="FI2569" s="14"/>
      <c r="FJ2569" s="14"/>
      <c r="FK2569" s="14"/>
      <c r="FL2569" s="14"/>
      <c r="FM2569" s="14"/>
      <c r="FN2569" s="14"/>
      <c r="FO2569" s="14"/>
      <c r="FP2569" s="14"/>
      <c r="FQ2569" s="14"/>
      <c r="FR2569" s="14"/>
      <c r="FS2569" s="14"/>
      <c r="FT2569" s="14"/>
      <c r="FU2569" s="14"/>
      <c r="FV2569" s="14"/>
      <c r="FW2569" s="14"/>
      <c r="FX2569" s="14"/>
      <c r="FY2569" s="14"/>
      <c r="FZ2569" s="14"/>
      <c r="GA2569" s="14"/>
      <c r="GB2569" s="14"/>
      <c r="GC2569" s="14"/>
      <c r="GD2569" s="14"/>
      <c r="GE2569" s="14"/>
      <c r="GF2569" s="14"/>
      <c r="GG2569" s="14"/>
      <c r="GH2569" s="14"/>
      <c r="GI2569" s="14"/>
      <c r="GJ2569" s="14"/>
      <c r="GK2569" s="14"/>
      <c r="GL2569" s="14"/>
      <c r="GM2569" s="14"/>
      <c r="GN2569" s="14"/>
      <c r="GO2569" s="14"/>
      <c r="GP2569" s="14"/>
      <c r="GQ2569" s="14"/>
      <c r="GR2569" s="14"/>
      <c r="GS2569" s="14"/>
      <c r="GT2569" s="14"/>
      <c r="GU2569" s="14"/>
      <c r="GV2569" s="14"/>
      <c r="GW2569" s="14"/>
      <c r="GX2569" s="14"/>
      <c r="GY2569" s="14"/>
      <c r="GZ2569" s="14"/>
      <c r="HA2569" s="14"/>
      <c r="HB2569" s="14"/>
      <c r="HC2569" s="14"/>
      <c r="HD2569" s="14"/>
      <c r="HE2569" s="14"/>
      <c r="HF2569" s="14"/>
      <c r="HG2569" s="14"/>
      <c r="HH2569" s="14"/>
      <c r="HI2569" s="14"/>
      <c r="HJ2569" s="14"/>
      <c r="HK2569" s="14"/>
      <c r="HL2569" s="14"/>
      <c r="HM2569" s="14"/>
      <c r="HN2569" s="14"/>
      <c r="HO2569" s="14"/>
      <c r="HP2569" s="14"/>
      <c r="HQ2569" s="14"/>
      <c r="HR2569" s="14"/>
      <c r="HS2569" s="14"/>
      <c r="HT2569" s="14"/>
      <c r="HU2569" s="14"/>
      <c r="HV2569" s="14"/>
      <c r="HW2569" s="14"/>
      <c r="HX2569" s="14"/>
      <c r="HY2569" s="14"/>
      <c r="HZ2569" s="14"/>
      <c r="IA2569" s="14"/>
      <c r="IB2569" s="14"/>
      <c r="IC2569" s="14"/>
      <c r="ID2569" s="14"/>
      <c r="IE2569" s="14"/>
      <c r="IF2569" s="14"/>
      <c r="IG2569" s="14"/>
      <c r="IH2569" s="14"/>
      <c r="II2569" s="14"/>
      <c r="IJ2569" s="14"/>
      <c r="IK2569" s="14"/>
      <c r="IL2569" s="14"/>
      <c r="IM2569" s="14"/>
      <c r="IN2569" s="14"/>
      <c r="IO2569" s="14"/>
      <c r="IP2569" s="14"/>
      <c r="IQ2569" s="14"/>
      <c r="IR2569" s="14"/>
      <c r="IS2569" s="14"/>
      <c r="IT2569" s="14"/>
    </row>
    <row r="2570" spans="1:254" x14ac:dyDescent="0.2">
      <c r="A2570" s="12">
        <v>501255</v>
      </c>
      <c r="B2570" s="4"/>
      <c r="C2570" s="13" t="s">
        <v>2338</v>
      </c>
      <c r="D2570" s="11">
        <v>16</v>
      </c>
      <c r="E2570" s="11">
        <v>16</v>
      </c>
      <c r="F2570" s="11"/>
      <c r="G2570" s="12">
        <v>3</v>
      </c>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C2570" s="14"/>
      <c r="AD2570" s="14"/>
      <c r="AE2570" s="14"/>
      <c r="AF2570" s="14"/>
      <c r="AG2570" s="14"/>
      <c r="AH2570" s="14"/>
      <c r="AI2570" s="14"/>
      <c r="AJ2570" s="14"/>
      <c r="AK2570" s="14"/>
      <c r="AL2570" s="14"/>
      <c r="AM2570" s="14"/>
      <c r="AN2570" s="14"/>
      <c r="AO2570" s="14"/>
      <c r="AP2570" s="14"/>
      <c r="AQ2570" s="14"/>
      <c r="AR2570" s="14"/>
      <c r="AS2570" s="14"/>
      <c r="AT2570" s="14"/>
      <c r="AU2570" s="14"/>
      <c r="AV2570" s="14"/>
      <c r="AW2570" s="14"/>
      <c r="AX2570" s="14"/>
      <c r="AY2570" s="14"/>
      <c r="AZ2570" s="14"/>
      <c r="BA2570" s="14"/>
      <c r="BB2570" s="14"/>
      <c r="BC2570" s="14"/>
      <c r="BD2570" s="14"/>
      <c r="BE2570" s="14"/>
      <c r="BF2570" s="14"/>
      <c r="BG2570" s="14"/>
      <c r="BH2570" s="14"/>
      <c r="BI2570" s="14"/>
      <c r="BJ2570" s="14"/>
      <c r="BK2570" s="14"/>
      <c r="BL2570" s="14"/>
      <c r="BM2570" s="14"/>
      <c r="BN2570" s="14"/>
      <c r="BO2570" s="14"/>
      <c r="BP2570" s="14"/>
      <c r="BQ2570" s="14"/>
      <c r="BR2570" s="14"/>
      <c r="BS2570" s="14"/>
      <c r="BT2570" s="14"/>
      <c r="BU2570" s="14"/>
      <c r="BV2570" s="14"/>
      <c r="BW2570" s="14"/>
      <c r="BX2570" s="14"/>
      <c r="BY2570" s="14"/>
      <c r="BZ2570" s="14"/>
      <c r="CA2570" s="14"/>
      <c r="CB2570" s="14"/>
      <c r="CC2570" s="14"/>
      <c r="CD2570" s="14"/>
      <c r="CE2570" s="14"/>
      <c r="CF2570" s="14"/>
      <c r="CG2570" s="14"/>
      <c r="CH2570" s="14"/>
      <c r="CI2570" s="14"/>
      <c r="CJ2570" s="14"/>
      <c r="CK2570" s="14"/>
      <c r="CL2570" s="14"/>
      <c r="CM2570" s="14"/>
      <c r="CN2570" s="14"/>
      <c r="CO2570" s="14"/>
      <c r="CP2570" s="14"/>
      <c r="CQ2570" s="14"/>
      <c r="CR2570" s="14"/>
      <c r="CS2570" s="14"/>
      <c r="CT2570" s="14"/>
      <c r="CU2570" s="14"/>
      <c r="CV2570" s="14"/>
      <c r="CW2570" s="14"/>
      <c r="CX2570" s="14"/>
      <c r="CY2570" s="14"/>
      <c r="CZ2570" s="14"/>
      <c r="DA2570" s="14"/>
      <c r="DB2570" s="14"/>
      <c r="DC2570" s="14"/>
      <c r="DD2570" s="14"/>
      <c r="DE2570" s="14"/>
      <c r="DF2570" s="14"/>
      <c r="DG2570" s="14"/>
      <c r="DH2570" s="14"/>
      <c r="DI2570" s="14"/>
      <c r="DJ2570" s="14"/>
      <c r="DK2570" s="14"/>
      <c r="DL2570" s="14"/>
      <c r="DM2570" s="14"/>
      <c r="DN2570" s="14"/>
      <c r="DO2570" s="14"/>
      <c r="DP2570" s="14"/>
      <c r="DQ2570" s="14"/>
      <c r="DR2570" s="14"/>
      <c r="DS2570" s="14"/>
      <c r="DT2570" s="14"/>
      <c r="DU2570" s="14"/>
      <c r="DV2570" s="14"/>
      <c r="DW2570" s="14"/>
      <c r="DX2570" s="14"/>
      <c r="DY2570" s="14"/>
      <c r="DZ2570" s="14"/>
      <c r="EA2570" s="14"/>
      <c r="EB2570" s="14"/>
      <c r="EC2570" s="14"/>
      <c r="ED2570" s="14"/>
      <c r="EE2570" s="14"/>
      <c r="EF2570" s="14"/>
      <c r="EG2570" s="14"/>
      <c r="EH2570" s="14"/>
      <c r="EI2570" s="14"/>
      <c r="EJ2570" s="14"/>
      <c r="EK2570" s="14"/>
      <c r="EL2570" s="14"/>
      <c r="EM2570" s="14"/>
      <c r="EN2570" s="14"/>
      <c r="EO2570" s="14"/>
      <c r="EP2570" s="14"/>
      <c r="EQ2570" s="14"/>
      <c r="ER2570" s="14"/>
      <c r="ES2570" s="14"/>
      <c r="ET2570" s="14"/>
      <c r="EU2570" s="14"/>
      <c r="EV2570" s="14"/>
      <c r="EW2570" s="14"/>
      <c r="EX2570" s="14"/>
      <c r="EY2570" s="14"/>
      <c r="EZ2570" s="14"/>
      <c r="FA2570" s="14"/>
      <c r="FB2570" s="14"/>
      <c r="FC2570" s="14"/>
      <c r="FD2570" s="14"/>
      <c r="FE2570" s="14"/>
      <c r="FF2570" s="14"/>
      <c r="FG2570" s="14"/>
      <c r="FH2570" s="14"/>
      <c r="FI2570" s="14"/>
      <c r="FJ2570" s="14"/>
      <c r="FK2570" s="14"/>
      <c r="FL2570" s="14"/>
      <c r="FM2570" s="14"/>
      <c r="FN2570" s="14"/>
      <c r="FO2570" s="14"/>
      <c r="FP2570" s="14"/>
      <c r="FQ2570" s="14"/>
      <c r="FR2570" s="14"/>
      <c r="FS2570" s="14"/>
      <c r="FT2570" s="14"/>
      <c r="FU2570" s="14"/>
      <c r="FV2570" s="14"/>
      <c r="FW2570" s="14"/>
      <c r="FX2570" s="14"/>
      <c r="FY2570" s="14"/>
      <c r="FZ2570" s="14"/>
      <c r="GA2570" s="14"/>
      <c r="GB2570" s="14"/>
      <c r="GC2570" s="14"/>
      <c r="GD2570" s="14"/>
      <c r="GE2570" s="14"/>
      <c r="GF2570" s="14"/>
      <c r="GG2570" s="14"/>
      <c r="GH2570" s="14"/>
      <c r="GI2570" s="14"/>
      <c r="GJ2570" s="14"/>
      <c r="GK2570" s="14"/>
      <c r="GL2570" s="14"/>
      <c r="GM2570" s="14"/>
      <c r="GN2570" s="14"/>
      <c r="GO2570" s="14"/>
      <c r="GP2570" s="14"/>
      <c r="GQ2570" s="14"/>
      <c r="GR2570" s="14"/>
      <c r="GS2570" s="14"/>
      <c r="GT2570" s="14"/>
      <c r="GU2570" s="14"/>
      <c r="GV2570" s="14"/>
      <c r="GW2570" s="14"/>
      <c r="GX2570" s="14"/>
      <c r="GY2570" s="14"/>
      <c r="GZ2570" s="14"/>
      <c r="HA2570" s="14"/>
      <c r="HB2570" s="14"/>
      <c r="HC2570" s="14"/>
      <c r="HD2570" s="14"/>
      <c r="HE2570" s="14"/>
      <c r="HF2570" s="14"/>
      <c r="HG2570" s="14"/>
      <c r="HH2570" s="14"/>
      <c r="HI2570" s="14"/>
      <c r="HJ2570" s="14"/>
      <c r="HK2570" s="14"/>
      <c r="HL2570" s="14"/>
      <c r="HM2570" s="14"/>
      <c r="HN2570" s="14"/>
      <c r="HO2570" s="14"/>
      <c r="HP2570" s="14"/>
      <c r="HQ2570" s="14"/>
      <c r="HR2570" s="14"/>
      <c r="HS2570" s="14"/>
      <c r="HT2570" s="14"/>
      <c r="HU2570" s="14"/>
      <c r="HV2570" s="14"/>
      <c r="HW2570" s="14"/>
      <c r="HX2570" s="14"/>
      <c r="HY2570" s="14"/>
      <c r="HZ2570" s="14"/>
      <c r="IA2570" s="14"/>
      <c r="IB2570" s="14"/>
      <c r="IC2570" s="14"/>
      <c r="ID2570" s="14"/>
      <c r="IE2570" s="14"/>
      <c r="IF2570" s="14"/>
      <c r="IG2570" s="14"/>
      <c r="IH2570" s="14"/>
      <c r="II2570" s="14"/>
      <c r="IJ2570" s="14"/>
      <c r="IK2570" s="14"/>
      <c r="IL2570" s="14"/>
      <c r="IM2570" s="14"/>
      <c r="IN2570" s="14"/>
      <c r="IO2570" s="14"/>
      <c r="IP2570" s="14"/>
      <c r="IQ2570" s="14"/>
      <c r="IR2570" s="14"/>
      <c r="IS2570" s="14"/>
      <c r="IT2570" s="14"/>
    </row>
    <row r="2571" spans="1:254" x14ac:dyDescent="0.2">
      <c r="A2571" s="12">
        <v>501260</v>
      </c>
      <c r="B2571" s="4"/>
      <c r="C2571" s="13" t="s">
        <v>2339</v>
      </c>
      <c r="D2571" s="11">
        <v>23</v>
      </c>
      <c r="E2571" s="11">
        <v>23</v>
      </c>
      <c r="F2571" s="11"/>
      <c r="G2571" s="12">
        <v>3</v>
      </c>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C2571" s="14"/>
      <c r="AD2571" s="14"/>
      <c r="AE2571" s="14"/>
      <c r="AF2571" s="14"/>
      <c r="AG2571" s="14"/>
      <c r="AH2571" s="14"/>
      <c r="AI2571" s="14"/>
      <c r="AJ2571" s="14"/>
      <c r="AK2571" s="14"/>
      <c r="AL2571" s="14"/>
      <c r="AM2571" s="14"/>
      <c r="AN2571" s="14"/>
      <c r="AO2571" s="14"/>
      <c r="AP2571" s="14"/>
      <c r="AQ2571" s="14"/>
      <c r="AR2571" s="14"/>
      <c r="AS2571" s="14"/>
      <c r="AT2571" s="14"/>
      <c r="AU2571" s="14"/>
      <c r="AV2571" s="14"/>
      <c r="AW2571" s="14"/>
      <c r="AX2571" s="14"/>
      <c r="AY2571" s="14"/>
      <c r="AZ2571" s="14"/>
      <c r="BA2571" s="14"/>
      <c r="BB2571" s="14"/>
      <c r="BC2571" s="14"/>
      <c r="BD2571" s="14"/>
      <c r="BE2571" s="14"/>
      <c r="BF2571" s="14"/>
      <c r="BG2571" s="14"/>
      <c r="BH2571" s="14"/>
      <c r="BI2571" s="14"/>
      <c r="BJ2571" s="14"/>
      <c r="BK2571" s="14"/>
      <c r="BL2571" s="14"/>
      <c r="BM2571" s="14"/>
      <c r="BN2571" s="14"/>
      <c r="BO2571" s="14"/>
      <c r="BP2571" s="14"/>
      <c r="BQ2571" s="14"/>
      <c r="BR2571" s="14"/>
      <c r="BS2571" s="14"/>
      <c r="BT2571" s="14"/>
      <c r="BU2571" s="14"/>
      <c r="BV2571" s="14"/>
      <c r="BW2571" s="14"/>
      <c r="BX2571" s="14"/>
      <c r="BY2571" s="14"/>
      <c r="BZ2571" s="14"/>
      <c r="CA2571" s="14"/>
      <c r="CB2571" s="14"/>
      <c r="CC2571" s="14"/>
      <c r="CD2571" s="14"/>
      <c r="CE2571" s="14"/>
      <c r="CF2571" s="14"/>
      <c r="CG2571" s="14"/>
      <c r="CH2571" s="14"/>
      <c r="CI2571" s="14"/>
      <c r="CJ2571" s="14"/>
      <c r="CK2571" s="14"/>
      <c r="CL2571" s="14"/>
      <c r="CM2571" s="14"/>
      <c r="CN2571" s="14"/>
      <c r="CO2571" s="14"/>
      <c r="CP2571" s="14"/>
      <c r="CQ2571" s="14"/>
      <c r="CR2571" s="14"/>
      <c r="CS2571" s="14"/>
      <c r="CT2571" s="14"/>
      <c r="CU2571" s="14"/>
      <c r="CV2571" s="14"/>
      <c r="CW2571" s="14"/>
      <c r="CX2571" s="14"/>
      <c r="CY2571" s="14"/>
      <c r="CZ2571" s="14"/>
      <c r="DA2571" s="14"/>
      <c r="DB2571" s="14"/>
      <c r="DC2571" s="14"/>
      <c r="DD2571" s="14"/>
      <c r="DE2571" s="14"/>
      <c r="DF2571" s="14"/>
      <c r="DG2571" s="14"/>
      <c r="DH2571" s="14"/>
      <c r="DI2571" s="14"/>
      <c r="DJ2571" s="14"/>
      <c r="DK2571" s="14"/>
      <c r="DL2571" s="14"/>
      <c r="DM2571" s="14"/>
      <c r="DN2571" s="14"/>
      <c r="DO2571" s="14"/>
      <c r="DP2571" s="14"/>
      <c r="DQ2571" s="14"/>
      <c r="DR2571" s="14"/>
      <c r="DS2571" s="14"/>
      <c r="DT2571" s="14"/>
      <c r="DU2571" s="14"/>
      <c r="DV2571" s="14"/>
      <c r="DW2571" s="14"/>
      <c r="DX2571" s="14"/>
      <c r="DY2571" s="14"/>
      <c r="DZ2571" s="14"/>
      <c r="EA2571" s="14"/>
      <c r="EB2571" s="14"/>
      <c r="EC2571" s="14"/>
      <c r="ED2571" s="14"/>
      <c r="EE2571" s="14"/>
      <c r="EF2571" s="14"/>
      <c r="EG2571" s="14"/>
      <c r="EH2571" s="14"/>
      <c r="EI2571" s="14"/>
      <c r="EJ2571" s="14"/>
      <c r="EK2571" s="14"/>
      <c r="EL2571" s="14"/>
      <c r="EM2571" s="14"/>
      <c r="EN2571" s="14"/>
      <c r="EO2571" s="14"/>
      <c r="EP2571" s="14"/>
      <c r="EQ2571" s="14"/>
      <c r="ER2571" s="14"/>
      <c r="ES2571" s="14"/>
      <c r="ET2571" s="14"/>
      <c r="EU2571" s="14"/>
      <c r="EV2571" s="14"/>
      <c r="EW2571" s="14"/>
      <c r="EX2571" s="14"/>
      <c r="EY2571" s="14"/>
      <c r="EZ2571" s="14"/>
      <c r="FA2571" s="14"/>
      <c r="FB2571" s="14"/>
      <c r="FC2571" s="14"/>
      <c r="FD2571" s="14"/>
      <c r="FE2571" s="14"/>
      <c r="FF2571" s="14"/>
      <c r="FG2571" s="14"/>
      <c r="FH2571" s="14"/>
      <c r="FI2571" s="14"/>
      <c r="FJ2571" s="14"/>
      <c r="FK2571" s="14"/>
      <c r="FL2571" s="14"/>
      <c r="FM2571" s="14"/>
      <c r="FN2571" s="14"/>
      <c r="FO2571" s="14"/>
      <c r="FP2571" s="14"/>
      <c r="FQ2571" s="14"/>
      <c r="FR2571" s="14"/>
      <c r="FS2571" s="14"/>
      <c r="FT2571" s="14"/>
      <c r="FU2571" s="14"/>
      <c r="FV2571" s="14"/>
      <c r="FW2571" s="14"/>
      <c r="FX2571" s="14"/>
      <c r="FY2571" s="14"/>
      <c r="FZ2571" s="14"/>
      <c r="GA2571" s="14"/>
      <c r="GB2571" s="14"/>
      <c r="GC2571" s="14"/>
      <c r="GD2571" s="14"/>
      <c r="GE2571" s="14"/>
      <c r="GF2571" s="14"/>
      <c r="GG2571" s="14"/>
      <c r="GH2571" s="14"/>
      <c r="GI2571" s="14"/>
      <c r="GJ2571" s="14"/>
      <c r="GK2571" s="14"/>
      <c r="GL2571" s="14"/>
      <c r="GM2571" s="14"/>
      <c r="GN2571" s="14"/>
      <c r="GO2571" s="14"/>
      <c r="GP2571" s="14"/>
      <c r="GQ2571" s="14"/>
      <c r="GR2571" s="14"/>
      <c r="GS2571" s="14"/>
      <c r="GT2571" s="14"/>
      <c r="GU2571" s="14"/>
      <c r="GV2571" s="14"/>
      <c r="GW2571" s="14"/>
      <c r="GX2571" s="14"/>
      <c r="GY2571" s="14"/>
      <c r="GZ2571" s="14"/>
      <c r="HA2571" s="14"/>
      <c r="HB2571" s="14"/>
      <c r="HC2571" s="14"/>
      <c r="HD2571" s="14"/>
      <c r="HE2571" s="14"/>
      <c r="HF2571" s="14"/>
      <c r="HG2571" s="14"/>
      <c r="HH2571" s="14"/>
      <c r="HI2571" s="14"/>
      <c r="HJ2571" s="14"/>
      <c r="HK2571" s="14"/>
      <c r="HL2571" s="14"/>
      <c r="HM2571" s="14"/>
      <c r="HN2571" s="14"/>
      <c r="HO2571" s="14"/>
      <c r="HP2571" s="14"/>
      <c r="HQ2571" s="14"/>
      <c r="HR2571" s="14"/>
      <c r="HS2571" s="14"/>
      <c r="HT2571" s="14"/>
      <c r="HU2571" s="14"/>
      <c r="HV2571" s="14"/>
      <c r="HW2571" s="14"/>
      <c r="HX2571" s="14"/>
      <c r="HY2571" s="14"/>
      <c r="HZ2571" s="14"/>
      <c r="IA2571" s="14"/>
      <c r="IB2571" s="14"/>
      <c r="IC2571" s="14"/>
      <c r="ID2571" s="14"/>
      <c r="IE2571" s="14"/>
      <c r="IF2571" s="14"/>
      <c r="IG2571" s="14"/>
      <c r="IH2571" s="14"/>
      <c r="II2571" s="14"/>
      <c r="IJ2571" s="14"/>
      <c r="IK2571" s="14"/>
      <c r="IL2571" s="14"/>
      <c r="IM2571" s="14"/>
      <c r="IN2571" s="14"/>
      <c r="IO2571" s="14"/>
      <c r="IP2571" s="14"/>
      <c r="IQ2571" s="14"/>
      <c r="IR2571" s="14"/>
      <c r="IS2571" s="14"/>
      <c r="IT2571" s="14"/>
    </row>
    <row r="2572" spans="1:254" x14ac:dyDescent="0.2">
      <c r="A2572" s="12">
        <v>501265</v>
      </c>
      <c r="B2572" s="4"/>
      <c r="C2572" s="13" t="s">
        <v>2340</v>
      </c>
      <c r="D2572" s="11">
        <v>13.9</v>
      </c>
      <c r="E2572" s="11">
        <v>13.9</v>
      </c>
      <c r="F2572" s="11"/>
      <c r="G2572" s="12">
        <v>2</v>
      </c>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C2572" s="14"/>
      <c r="AD2572" s="14"/>
      <c r="AE2572" s="14"/>
      <c r="AF2572" s="14"/>
      <c r="AG2572" s="14"/>
      <c r="AH2572" s="14"/>
      <c r="AI2572" s="14"/>
      <c r="AJ2572" s="14"/>
      <c r="AK2572" s="14"/>
      <c r="AL2572" s="14"/>
      <c r="AM2572" s="14"/>
      <c r="AN2572" s="14"/>
      <c r="AO2572" s="14"/>
      <c r="AP2572" s="14"/>
      <c r="AQ2572" s="14"/>
      <c r="AR2572" s="14"/>
      <c r="AS2572" s="14"/>
      <c r="AT2572" s="14"/>
      <c r="AU2572" s="14"/>
      <c r="AV2572" s="14"/>
      <c r="AW2572" s="14"/>
      <c r="AX2572" s="14"/>
      <c r="AY2572" s="14"/>
      <c r="AZ2572" s="14"/>
      <c r="BA2572" s="14"/>
      <c r="BB2572" s="14"/>
      <c r="BC2572" s="14"/>
      <c r="BD2572" s="14"/>
      <c r="BE2572" s="14"/>
      <c r="BF2572" s="14"/>
      <c r="BG2572" s="14"/>
      <c r="BH2572" s="14"/>
      <c r="BI2572" s="14"/>
      <c r="BJ2572" s="14"/>
      <c r="BK2572" s="14"/>
      <c r="BL2572" s="14"/>
      <c r="BM2572" s="14"/>
      <c r="BN2572" s="14"/>
      <c r="BO2572" s="14"/>
      <c r="BP2572" s="14"/>
      <c r="BQ2572" s="14"/>
      <c r="BR2572" s="14"/>
      <c r="BS2572" s="14"/>
      <c r="BT2572" s="14"/>
      <c r="BU2572" s="14"/>
      <c r="BV2572" s="14"/>
      <c r="BW2572" s="14"/>
      <c r="BX2572" s="14"/>
      <c r="BY2572" s="14"/>
      <c r="BZ2572" s="14"/>
      <c r="CA2572" s="14"/>
      <c r="CB2572" s="14"/>
      <c r="CC2572" s="14"/>
      <c r="CD2572" s="14"/>
      <c r="CE2572" s="14"/>
      <c r="CF2572" s="14"/>
      <c r="CG2572" s="14"/>
      <c r="CH2572" s="14"/>
      <c r="CI2572" s="14"/>
      <c r="CJ2572" s="14"/>
      <c r="CK2572" s="14"/>
      <c r="CL2572" s="14"/>
      <c r="CM2572" s="14"/>
      <c r="CN2572" s="14"/>
      <c r="CO2572" s="14"/>
      <c r="CP2572" s="14"/>
      <c r="CQ2572" s="14"/>
      <c r="CR2572" s="14"/>
      <c r="CS2572" s="14"/>
      <c r="CT2572" s="14"/>
      <c r="CU2572" s="14"/>
      <c r="CV2572" s="14"/>
      <c r="CW2572" s="14"/>
      <c r="CX2572" s="14"/>
      <c r="CY2572" s="14"/>
      <c r="CZ2572" s="14"/>
      <c r="DA2572" s="14"/>
      <c r="DB2572" s="14"/>
      <c r="DC2572" s="14"/>
      <c r="DD2572" s="14"/>
      <c r="DE2572" s="14"/>
      <c r="DF2572" s="14"/>
      <c r="DG2572" s="14"/>
      <c r="DH2572" s="14"/>
      <c r="DI2572" s="14"/>
      <c r="DJ2572" s="14"/>
      <c r="DK2572" s="14"/>
      <c r="DL2572" s="14"/>
      <c r="DM2572" s="14"/>
      <c r="DN2572" s="14"/>
      <c r="DO2572" s="14"/>
      <c r="DP2572" s="14"/>
      <c r="DQ2572" s="14"/>
      <c r="DR2572" s="14"/>
      <c r="DS2572" s="14"/>
      <c r="DT2572" s="14"/>
      <c r="DU2572" s="14"/>
      <c r="DV2572" s="14"/>
      <c r="DW2572" s="14"/>
      <c r="DX2572" s="14"/>
      <c r="DY2572" s="14"/>
      <c r="DZ2572" s="14"/>
      <c r="EA2572" s="14"/>
      <c r="EB2572" s="14"/>
      <c r="EC2572" s="14"/>
      <c r="ED2572" s="14"/>
      <c r="EE2572" s="14"/>
      <c r="EF2572" s="14"/>
      <c r="EG2572" s="14"/>
      <c r="EH2572" s="14"/>
      <c r="EI2572" s="14"/>
      <c r="EJ2572" s="14"/>
      <c r="EK2572" s="14"/>
      <c r="EL2572" s="14"/>
      <c r="EM2572" s="14"/>
      <c r="EN2572" s="14"/>
      <c r="EO2572" s="14"/>
      <c r="EP2572" s="14"/>
      <c r="EQ2572" s="14"/>
      <c r="ER2572" s="14"/>
      <c r="ES2572" s="14"/>
      <c r="ET2572" s="14"/>
      <c r="EU2572" s="14"/>
      <c r="EV2572" s="14"/>
      <c r="EW2572" s="14"/>
      <c r="EX2572" s="14"/>
      <c r="EY2572" s="14"/>
      <c r="EZ2572" s="14"/>
      <c r="FA2572" s="14"/>
      <c r="FB2572" s="14"/>
      <c r="FC2572" s="14"/>
      <c r="FD2572" s="14"/>
      <c r="FE2572" s="14"/>
      <c r="FF2572" s="14"/>
      <c r="FG2572" s="14"/>
      <c r="FH2572" s="14"/>
      <c r="FI2572" s="14"/>
      <c r="FJ2572" s="14"/>
      <c r="FK2572" s="14"/>
      <c r="FL2572" s="14"/>
      <c r="FM2572" s="14"/>
      <c r="FN2572" s="14"/>
      <c r="FO2572" s="14"/>
      <c r="FP2572" s="14"/>
      <c r="FQ2572" s="14"/>
      <c r="FR2572" s="14"/>
      <c r="FS2572" s="14"/>
      <c r="FT2572" s="14"/>
      <c r="FU2572" s="14"/>
      <c r="FV2572" s="14"/>
      <c r="FW2572" s="14"/>
      <c r="FX2572" s="14"/>
      <c r="FY2572" s="14"/>
      <c r="FZ2572" s="14"/>
      <c r="GA2572" s="14"/>
      <c r="GB2572" s="14"/>
      <c r="GC2572" s="14"/>
      <c r="GD2572" s="14"/>
      <c r="GE2572" s="14"/>
      <c r="GF2572" s="14"/>
      <c r="GG2572" s="14"/>
      <c r="GH2572" s="14"/>
      <c r="GI2572" s="14"/>
      <c r="GJ2572" s="14"/>
      <c r="GK2572" s="14"/>
      <c r="GL2572" s="14"/>
      <c r="GM2572" s="14"/>
      <c r="GN2572" s="14"/>
      <c r="GO2572" s="14"/>
      <c r="GP2572" s="14"/>
      <c r="GQ2572" s="14"/>
      <c r="GR2572" s="14"/>
      <c r="GS2572" s="14"/>
      <c r="GT2572" s="14"/>
      <c r="GU2572" s="14"/>
      <c r="GV2572" s="14"/>
      <c r="GW2572" s="14"/>
      <c r="GX2572" s="14"/>
      <c r="GY2572" s="14"/>
      <c r="GZ2572" s="14"/>
      <c r="HA2572" s="14"/>
      <c r="HB2572" s="14"/>
      <c r="HC2572" s="14"/>
      <c r="HD2572" s="14"/>
      <c r="HE2572" s="14"/>
      <c r="HF2572" s="14"/>
      <c r="HG2572" s="14"/>
      <c r="HH2572" s="14"/>
      <c r="HI2572" s="14"/>
      <c r="HJ2572" s="14"/>
      <c r="HK2572" s="14"/>
      <c r="HL2572" s="14"/>
      <c r="HM2572" s="14"/>
      <c r="HN2572" s="14"/>
      <c r="HO2572" s="14"/>
      <c r="HP2572" s="14"/>
      <c r="HQ2572" s="14"/>
      <c r="HR2572" s="14"/>
      <c r="HS2572" s="14"/>
      <c r="HT2572" s="14"/>
      <c r="HU2572" s="14"/>
      <c r="HV2572" s="14"/>
      <c r="HW2572" s="14"/>
      <c r="HX2572" s="14"/>
      <c r="HY2572" s="14"/>
      <c r="HZ2572" s="14"/>
      <c r="IA2572" s="14"/>
      <c r="IB2572" s="14"/>
      <c r="IC2572" s="14"/>
      <c r="ID2572" s="14"/>
      <c r="IE2572" s="14"/>
      <c r="IF2572" s="14"/>
      <c r="IG2572" s="14"/>
      <c r="IH2572" s="14"/>
      <c r="II2572" s="14"/>
      <c r="IJ2572" s="14"/>
      <c r="IK2572" s="14"/>
      <c r="IL2572" s="14"/>
      <c r="IM2572" s="14"/>
      <c r="IN2572" s="14"/>
      <c r="IO2572" s="14"/>
      <c r="IP2572" s="14"/>
      <c r="IQ2572" s="14"/>
      <c r="IR2572" s="14"/>
      <c r="IS2572" s="14"/>
      <c r="IT2572" s="14"/>
    </row>
    <row r="2573" spans="1:254" x14ac:dyDescent="0.2">
      <c r="A2573" s="2">
        <v>501270</v>
      </c>
      <c r="B2573" s="4" t="s">
        <v>9</v>
      </c>
      <c r="C2573" s="5" t="s">
        <v>2341</v>
      </c>
      <c r="D2573" s="3">
        <v>12.8</v>
      </c>
      <c r="E2573" s="11">
        <v>12.8</v>
      </c>
      <c r="F2573" s="3"/>
      <c r="G2573" s="2">
        <v>2</v>
      </c>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C2573" s="14"/>
      <c r="AD2573" s="14"/>
      <c r="AE2573" s="14"/>
      <c r="AF2573" s="14"/>
      <c r="AG2573" s="14"/>
      <c r="AH2573" s="14"/>
      <c r="AI2573" s="14"/>
      <c r="AJ2573" s="14"/>
      <c r="AK2573" s="14"/>
      <c r="AL2573" s="14"/>
      <c r="AM2573" s="14"/>
      <c r="AN2573" s="14"/>
      <c r="AO2573" s="14"/>
      <c r="AP2573" s="14"/>
      <c r="AQ2573" s="14"/>
      <c r="AR2573" s="14"/>
      <c r="AS2573" s="14"/>
      <c r="AT2573" s="14"/>
      <c r="AU2573" s="14"/>
      <c r="AV2573" s="14"/>
      <c r="AW2573" s="14"/>
      <c r="AX2573" s="14"/>
      <c r="AY2573" s="14"/>
      <c r="AZ2573" s="14"/>
      <c r="BA2573" s="14"/>
      <c r="BB2573" s="14"/>
      <c r="BC2573" s="14"/>
      <c r="BD2573" s="14"/>
      <c r="BE2573" s="14"/>
      <c r="BF2573" s="14"/>
      <c r="BG2573" s="14"/>
      <c r="BH2573" s="14"/>
      <c r="BI2573" s="14"/>
      <c r="BJ2573" s="14"/>
      <c r="BK2573" s="14"/>
      <c r="BL2573" s="14"/>
      <c r="BM2573" s="14"/>
      <c r="BN2573" s="14"/>
      <c r="BO2573" s="14"/>
      <c r="BP2573" s="14"/>
      <c r="BQ2573" s="14"/>
      <c r="BR2573" s="14"/>
      <c r="BS2573" s="14"/>
      <c r="BT2573" s="14"/>
      <c r="BU2573" s="14"/>
      <c r="BV2573" s="14"/>
      <c r="BW2573" s="14"/>
      <c r="BX2573" s="14"/>
      <c r="BY2573" s="14"/>
      <c r="BZ2573" s="14"/>
      <c r="CA2573" s="14"/>
      <c r="CB2573" s="14"/>
      <c r="CC2573" s="14"/>
      <c r="CD2573" s="14"/>
      <c r="CE2573" s="14"/>
      <c r="CF2573" s="14"/>
      <c r="CG2573" s="14"/>
      <c r="CH2573" s="14"/>
      <c r="CI2573" s="14"/>
      <c r="CJ2573" s="14"/>
      <c r="CK2573" s="14"/>
      <c r="CL2573" s="14"/>
      <c r="CM2573" s="14"/>
      <c r="CN2573" s="14"/>
      <c r="CO2573" s="14"/>
      <c r="CP2573" s="14"/>
      <c r="CQ2573" s="14"/>
      <c r="CR2573" s="14"/>
      <c r="CS2573" s="14"/>
      <c r="CT2573" s="14"/>
      <c r="CU2573" s="14"/>
      <c r="CV2573" s="14"/>
      <c r="CW2573" s="14"/>
      <c r="CX2573" s="14"/>
      <c r="CY2573" s="14"/>
      <c r="CZ2573" s="14"/>
      <c r="DA2573" s="14"/>
      <c r="DB2573" s="14"/>
      <c r="DC2573" s="14"/>
      <c r="DD2573" s="14"/>
      <c r="DE2573" s="14"/>
      <c r="DF2573" s="14"/>
      <c r="DG2573" s="14"/>
      <c r="DH2573" s="14"/>
      <c r="DI2573" s="14"/>
      <c r="DJ2573" s="14"/>
      <c r="DK2573" s="14"/>
      <c r="DL2573" s="14"/>
      <c r="DM2573" s="14"/>
      <c r="DN2573" s="14"/>
      <c r="DO2573" s="14"/>
      <c r="DP2573" s="14"/>
      <c r="DQ2573" s="14"/>
      <c r="DR2573" s="14"/>
      <c r="DS2573" s="14"/>
      <c r="DT2573" s="14"/>
      <c r="DU2573" s="14"/>
      <c r="DV2573" s="14"/>
      <c r="DW2573" s="14"/>
      <c r="DX2573" s="14"/>
      <c r="DY2573" s="14"/>
      <c r="DZ2573" s="14"/>
      <c r="EA2573" s="14"/>
      <c r="EB2573" s="14"/>
      <c r="EC2573" s="14"/>
      <c r="ED2573" s="14"/>
      <c r="EE2573" s="14"/>
      <c r="EF2573" s="14"/>
      <c r="EG2573" s="14"/>
      <c r="EH2573" s="14"/>
      <c r="EI2573" s="14"/>
      <c r="EJ2573" s="14"/>
      <c r="EK2573" s="14"/>
      <c r="EL2573" s="14"/>
      <c r="EM2573" s="14"/>
      <c r="EN2573" s="14"/>
      <c r="EO2573" s="14"/>
      <c r="EP2573" s="14"/>
      <c r="EQ2573" s="14"/>
      <c r="ER2573" s="14"/>
      <c r="ES2573" s="14"/>
      <c r="ET2573" s="14"/>
      <c r="EU2573" s="14"/>
      <c r="EV2573" s="14"/>
      <c r="EW2573" s="14"/>
      <c r="EX2573" s="14"/>
      <c r="EY2573" s="14"/>
      <c r="EZ2573" s="14"/>
      <c r="FA2573" s="14"/>
      <c r="FB2573" s="14"/>
      <c r="FC2573" s="14"/>
      <c r="FD2573" s="14"/>
      <c r="FE2573" s="14"/>
      <c r="FF2573" s="14"/>
      <c r="FG2573" s="14"/>
      <c r="FH2573" s="14"/>
      <c r="FI2573" s="14"/>
      <c r="FJ2573" s="14"/>
      <c r="FK2573" s="14"/>
      <c r="FL2573" s="14"/>
      <c r="FM2573" s="14"/>
      <c r="FN2573" s="14"/>
      <c r="FO2573" s="14"/>
      <c r="FP2573" s="14"/>
      <c r="FQ2573" s="14"/>
      <c r="FR2573" s="14"/>
      <c r="FS2573" s="14"/>
      <c r="FT2573" s="14"/>
      <c r="FU2573" s="14"/>
      <c r="FV2573" s="14"/>
      <c r="FW2573" s="14"/>
      <c r="FX2573" s="14"/>
      <c r="FY2573" s="14"/>
      <c r="FZ2573" s="14"/>
      <c r="GA2573" s="14"/>
      <c r="GB2573" s="14"/>
      <c r="GC2573" s="14"/>
      <c r="GD2573" s="14"/>
      <c r="GE2573" s="14"/>
      <c r="GF2573" s="14"/>
      <c r="GG2573" s="14"/>
      <c r="GH2573" s="14"/>
      <c r="GI2573" s="14"/>
      <c r="GJ2573" s="14"/>
      <c r="GK2573" s="14"/>
      <c r="GL2573" s="14"/>
      <c r="GM2573" s="14"/>
      <c r="GN2573" s="14"/>
      <c r="GO2573" s="14"/>
      <c r="GP2573" s="14"/>
      <c r="GQ2573" s="14"/>
      <c r="GR2573" s="14"/>
      <c r="GS2573" s="14"/>
      <c r="GT2573" s="14"/>
      <c r="GU2573" s="14"/>
      <c r="GV2573" s="14"/>
      <c r="GW2573" s="14"/>
      <c r="GX2573" s="14"/>
      <c r="GY2573" s="14"/>
      <c r="GZ2573" s="14"/>
      <c r="HA2573" s="14"/>
      <c r="HB2573" s="14"/>
      <c r="HC2573" s="14"/>
      <c r="HD2573" s="14"/>
      <c r="HE2573" s="14"/>
      <c r="HF2573" s="14"/>
      <c r="HG2573" s="14"/>
      <c r="HH2573" s="14"/>
      <c r="HI2573" s="14"/>
      <c r="HJ2573" s="14"/>
      <c r="HK2573" s="14"/>
      <c r="HL2573" s="14"/>
      <c r="HM2573" s="14"/>
      <c r="HN2573" s="14"/>
      <c r="HO2573" s="14"/>
      <c r="HP2573" s="14"/>
      <c r="HQ2573" s="14"/>
      <c r="HR2573" s="14"/>
      <c r="HS2573" s="14"/>
      <c r="HT2573" s="14"/>
      <c r="HU2573" s="14"/>
      <c r="HV2573" s="14"/>
      <c r="HW2573" s="14"/>
      <c r="HX2573" s="14"/>
      <c r="HY2573" s="14"/>
      <c r="HZ2573" s="14"/>
      <c r="IA2573" s="14"/>
      <c r="IB2573" s="14"/>
      <c r="IC2573" s="14"/>
      <c r="ID2573" s="14"/>
      <c r="IE2573" s="14"/>
      <c r="IF2573" s="14"/>
      <c r="IG2573" s="14"/>
      <c r="IH2573" s="14"/>
      <c r="II2573" s="14"/>
      <c r="IJ2573" s="14"/>
      <c r="IK2573" s="14"/>
      <c r="IL2573" s="14"/>
      <c r="IM2573" s="14"/>
      <c r="IN2573" s="14"/>
      <c r="IO2573" s="14"/>
      <c r="IP2573" s="14"/>
      <c r="IQ2573" s="14"/>
      <c r="IR2573" s="14"/>
      <c r="IS2573" s="14"/>
      <c r="IT2573" s="14"/>
    </row>
    <row r="2574" spans="1:254" x14ac:dyDescent="0.2">
      <c r="A2574" s="12">
        <v>501275</v>
      </c>
      <c r="B2574" s="4"/>
      <c r="C2574" s="13" t="s">
        <v>2342</v>
      </c>
      <c r="D2574" s="11">
        <v>10</v>
      </c>
      <c r="E2574" s="11">
        <v>10</v>
      </c>
      <c r="F2574" s="11"/>
      <c r="G2574" s="12">
        <v>2</v>
      </c>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C2574" s="14"/>
      <c r="AD2574" s="14"/>
      <c r="AE2574" s="14"/>
      <c r="AF2574" s="14"/>
      <c r="AG2574" s="14"/>
      <c r="AH2574" s="14"/>
      <c r="AI2574" s="14"/>
      <c r="AJ2574" s="14"/>
      <c r="AK2574" s="14"/>
      <c r="AL2574" s="14"/>
      <c r="AM2574" s="14"/>
      <c r="AN2574" s="14"/>
      <c r="AO2574" s="14"/>
      <c r="AP2574" s="14"/>
      <c r="AQ2574" s="14"/>
      <c r="AR2574" s="14"/>
      <c r="AS2574" s="14"/>
      <c r="AT2574" s="14"/>
      <c r="AU2574" s="14"/>
      <c r="AV2574" s="14"/>
      <c r="AW2574" s="14"/>
      <c r="AX2574" s="14"/>
      <c r="AY2574" s="14"/>
      <c r="AZ2574" s="14"/>
      <c r="BA2574" s="14"/>
      <c r="BB2574" s="14"/>
      <c r="BC2574" s="14"/>
      <c r="BD2574" s="14"/>
      <c r="BE2574" s="14"/>
      <c r="BF2574" s="14"/>
      <c r="BG2574" s="14"/>
      <c r="BH2574" s="14"/>
      <c r="BI2574" s="14"/>
      <c r="BJ2574" s="14"/>
      <c r="BK2574" s="14"/>
      <c r="BL2574" s="14"/>
      <c r="BM2574" s="14"/>
      <c r="BN2574" s="14"/>
      <c r="BO2574" s="14"/>
      <c r="BP2574" s="14"/>
      <c r="BQ2574" s="14"/>
      <c r="BR2574" s="14"/>
      <c r="BS2574" s="14"/>
      <c r="BT2574" s="14"/>
      <c r="BU2574" s="14"/>
      <c r="BV2574" s="14"/>
      <c r="BW2574" s="14"/>
      <c r="BX2574" s="14"/>
      <c r="BY2574" s="14"/>
      <c r="BZ2574" s="14"/>
      <c r="CA2574" s="14"/>
      <c r="CB2574" s="14"/>
      <c r="CC2574" s="14"/>
      <c r="CD2574" s="14"/>
      <c r="CE2574" s="14"/>
      <c r="CF2574" s="14"/>
      <c r="CG2574" s="14"/>
      <c r="CH2574" s="14"/>
      <c r="CI2574" s="14"/>
      <c r="CJ2574" s="14"/>
      <c r="CK2574" s="14"/>
      <c r="CL2574" s="14"/>
      <c r="CM2574" s="14"/>
      <c r="CN2574" s="14"/>
      <c r="CO2574" s="14"/>
      <c r="CP2574" s="14"/>
      <c r="CQ2574" s="14"/>
      <c r="CR2574" s="14"/>
      <c r="CS2574" s="14"/>
      <c r="CT2574" s="14"/>
      <c r="CU2574" s="14"/>
      <c r="CV2574" s="14"/>
      <c r="CW2574" s="14"/>
      <c r="CX2574" s="14"/>
      <c r="CY2574" s="14"/>
      <c r="CZ2574" s="14"/>
      <c r="DA2574" s="14"/>
      <c r="DB2574" s="14"/>
      <c r="DC2574" s="14"/>
      <c r="DD2574" s="14"/>
      <c r="DE2574" s="14"/>
      <c r="DF2574" s="14"/>
      <c r="DG2574" s="14"/>
      <c r="DH2574" s="14"/>
      <c r="DI2574" s="14"/>
      <c r="DJ2574" s="14"/>
      <c r="DK2574" s="14"/>
      <c r="DL2574" s="14"/>
      <c r="DM2574" s="14"/>
      <c r="DN2574" s="14"/>
      <c r="DO2574" s="14"/>
      <c r="DP2574" s="14"/>
      <c r="DQ2574" s="14"/>
      <c r="DR2574" s="14"/>
      <c r="DS2574" s="14"/>
      <c r="DT2574" s="14"/>
      <c r="DU2574" s="14"/>
      <c r="DV2574" s="14"/>
      <c r="DW2574" s="14"/>
      <c r="DX2574" s="14"/>
      <c r="DY2574" s="14"/>
      <c r="DZ2574" s="14"/>
      <c r="EA2574" s="14"/>
      <c r="EB2574" s="14"/>
      <c r="EC2574" s="14"/>
      <c r="ED2574" s="14"/>
      <c r="EE2574" s="14"/>
      <c r="EF2574" s="14"/>
      <c r="EG2574" s="14"/>
      <c r="EH2574" s="14"/>
      <c r="EI2574" s="14"/>
      <c r="EJ2574" s="14"/>
      <c r="EK2574" s="14"/>
      <c r="EL2574" s="14"/>
      <c r="EM2574" s="14"/>
      <c r="EN2574" s="14"/>
      <c r="EO2574" s="14"/>
      <c r="EP2574" s="14"/>
      <c r="EQ2574" s="14"/>
      <c r="ER2574" s="14"/>
      <c r="ES2574" s="14"/>
      <c r="ET2574" s="14"/>
      <c r="EU2574" s="14"/>
      <c r="EV2574" s="14"/>
      <c r="EW2574" s="14"/>
      <c r="EX2574" s="14"/>
      <c r="EY2574" s="14"/>
      <c r="EZ2574" s="14"/>
      <c r="FA2574" s="14"/>
      <c r="FB2574" s="14"/>
      <c r="FC2574" s="14"/>
      <c r="FD2574" s="14"/>
      <c r="FE2574" s="14"/>
      <c r="FF2574" s="14"/>
      <c r="FG2574" s="14"/>
      <c r="FH2574" s="14"/>
      <c r="FI2574" s="14"/>
      <c r="FJ2574" s="14"/>
      <c r="FK2574" s="14"/>
      <c r="FL2574" s="14"/>
      <c r="FM2574" s="14"/>
      <c r="FN2574" s="14"/>
      <c r="FO2574" s="14"/>
      <c r="FP2574" s="14"/>
      <c r="FQ2574" s="14"/>
      <c r="FR2574" s="14"/>
      <c r="FS2574" s="14"/>
      <c r="FT2574" s="14"/>
      <c r="FU2574" s="14"/>
      <c r="FV2574" s="14"/>
      <c r="FW2574" s="14"/>
      <c r="FX2574" s="14"/>
      <c r="FY2574" s="14"/>
      <c r="FZ2574" s="14"/>
      <c r="GA2574" s="14"/>
      <c r="GB2574" s="14"/>
      <c r="GC2574" s="14"/>
      <c r="GD2574" s="14"/>
      <c r="GE2574" s="14"/>
      <c r="GF2574" s="14"/>
      <c r="GG2574" s="14"/>
      <c r="GH2574" s="14"/>
      <c r="GI2574" s="14"/>
      <c r="GJ2574" s="14"/>
      <c r="GK2574" s="14"/>
      <c r="GL2574" s="14"/>
      <c r="GM2574" s="14"/>
      <c r="GN2574" s="14"/>
      <c r="GO2574" s="14"/>
      <c r="GP2574" s="14"/>
      <c r="GQ2574" s="14"/>
      <c r="GR2574" s="14"/>
      <c r="GS2574" s="14"/>
      <c r="GT2574" s="14"/>
      <c r="GU2574" s="14"/>
      <c r="GV2574" s="14"/>
      <c r="GW2574" s="14"/>
      <c r="GX2574" s="14"/>
      <c r="GY2574" s="14"/>
      <c r="GZ2574" s="14"/>
      <c r="HA2574" s="14"/>
      <c r="HB2574" s="14"/>
      <c r="HC2574" s="14"/>
      <c r="HD2574" s="14"/>
      <c r="HE2574" s="14"/>
      <c r="HF2574" s="14"/>
      <c r="HG2574" s="14"/>
      <c r="HH2574" s="14"/>
      <c r="HI2574" s="14"/>
      <c r="HJ2574" s="14"/>
      <c r="HK2574" s="14"/>
      <c r="HL2574" s="14"/>
      <c r="HM2574" s="14"/>
      <c r="HN2574" s="14"/>
      <c r="HO2574" s="14"/>
      <c r="HP2574" s="14"/>
      <c r="HQ2574" s="14"/>
      <c r="HR2574" s="14"/>
      <c r="HS2574" s="14"/>
      <c r="HT2574" s="14"/>
      <c r="HU2574" s="14"/>
      <c r="HV2574" s="14"/>
      <c r="HW2574" s="14"/>
      <c r="HX2574" s="14"/>
      <c r="HY2574" s="14"/>
      <c r="HZ2574" s="14"/>
      <c r="IA2574" s="14"/>
      <c r="IB2574" s="14"/>
      <c r="IC2574" s="14"/>
      <c r="ID2574" s="14"/>
      <c r="IE2574" s="14"/>
      <c r="IF2574" s="14"/>
      <c r="IG2574" s="14"/>
      <c r="IH2574" s="14"/>
      <c r="II2574" s="14"/>
      <c r="IJ2574" s="14"/>
      <c r="IK2574" s="14"/>
      <c r="IL2574" s="14"/>
      <c r="IM2574" s="14"/>
      <c r="IN2574" s="14"/>
      <c r="IO2574" s="14"/>
      <c r="IP2574" s="14"/>
      <c r="IQ2574" s="14"/>
      <c r="IR2574" s="14"/>
      <c r="IS2574" s="14"/>
      <c r="IT2574" s="14"/>
    </row>
    <row r="2575" spans="1:254" x14ac:dyDescent="0.2">
      <c r="A2575" s="2">
        <v>501280</v>
      </c>
      <c r="B2575" s="4"/>
      <c r="C2575" s="5" t="s">
        <v>2343</v>
      </c>
      <c r="D2575" s="3">
        <v>34</v>
      </c>
      <c r="E2575" s="11">
        <v>34</v>
      </c>
      <c r="F2575" s="3"/>
      <c r="G2575" s="2">
        <v>3</v>
      </c>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c r="AG2575" s="14"/>
      <c r="AH2575" s="14"/>
      <c r="AI2575" s="14"/>
      <c r="AJ2575" s="14"/>
      <c r="AK2575" s="14"/>
      <c r="AL2575" s="14"/>
      <c r="AM2575" s="14"/>
      <c r="AN2575" s="14"/>
      <c r="AO2575" s="14"/>
      <c r="AP2575" s="14"/>
      <c r="AQ2575" s="14"/>
      <c r="AR2575" s="14"/>
      <c r="AS2575" s="14"/>
      <c r="AT2575" s="14"/>
      <c r="AU2575" s="14"/>
      <c r="AV2575" s="14"/>
      <c r="AW2575" s="14"/>
      <c r="AX2575" s="14"/>
      <c r="AY2575" s="14"/>
      <c r="AZ2575" s="14"/>
      <c r="BA2575" s="14"/>
      <c r="BB2575" s="14"/>
      <c r="BC2575" s="14"/>
      <c r="BD2575" s="14"/>
      <c r="BE2575" s="14"/>
      <c r="BF2575" s="14"/>
      <c r="BG2575" s="14"/>
      <c r="BH2575" s="14"/>
      <c r="BI2575" s="14"/>
      <c r="BJ2575" s="14"/>
      <c r="BK2575" s="14"/>
      <c r="BL2575" s="14"/>
      <c r="BM2575" s="14"/>
      <c r="BN2575" s="14"/>
      <c r="BO2575" s="14"/>
      <c r="BP2575" s="14"/>
      <c r="BQ2575" s="14"/>
      <c r="BR2575" s="14"/>
      <c r="BS2575" s="14"/>
      <c r="BT2575" s="14"/>
      <c r="BU2575" s="14"/>
      <c r="BV2575" s="14"/>
      <c r="BW2575" s="14"/>
      <c r="BX2575" s="14"/>
      <c r="BY2575" s="14"/>
      <c r="BZ2575" s="14"/>
      <c r="CA2575" s="14"/>
      <c r="CB2575" s="14"/>
      <c r="CC2575" s="14"/>
      <c r="CD2575" s="14"/>
      <c r="CE2575" s="14"/>
      <c r="CF2575" s="14"/>
      <c r="CG2575" s="14"/>
      <c r="CH2575" s="14"/>
      <c r="CI2575" s="14"/>
      <c r="CJ2575" s="14"/>
      <c r="CK2575" s="14"/>
      <c r="CL2575" s="14"/>
      <c r="CM2575" s="14"/>
      <c r="CN2575" s="14"/>
      <c r="CO2575" s="14"/>
      <c r="CP2575" s="14"/>
      <c r="CQ2575" s="14"/>
      <c r="CR2575" s="14"/>
      <c r="CS2575" s="14"/>
      <c r="CT2575" s="14"/>
      <c r="CU2575" s="14"/>
      <c r="CV2575" s="14"/>
      <c r="CW2575" s="14"/>
      <c r="CX2575" s="14"/>
      <c r="CY2575" s="14"/>
      <c r="CZ2575" s="14"/>
      <c r="DA2575" s="14"/>
      <c r="DB2575" s="14"/>
      <c r="DC2575" s="14"/>
      <c r="DD2575" s="14"/>
      <c r="DE2575" s="14"/>
      <c r="DF2575" s="14"/>
      <c r="DG2575" s="14"/>
      <c r="DH2575" s="14"/>
      <c r="DI2575" s="14"/>
      <c r="DJ2575" s="14"/>
      <c r="DK2575" s="14"/>
      <c r="DL2575" s="14"/>
      <c r="DM2575" s="14"/>
      <c r="DN2575" s="14"/>
      <c r="DO2575" s="14"/>
      <c r="DP2575" s="14"/>
      <c r="DQ2575" s="14"/>
      <c r="DR2575" s="14"/>
      <c r="DS2575" s="14"/>
      <c r="DT2575" s="14"/>
      <c r="DU2575" s="14"/>
      <c r="DV2575" s="14"/>
      <c r="DW2575" s="14"/>
      <c r="DX2575" s="14"/>
      <c r="DY2575" s="14"/>
      <c r="DZ2575" s="14"/>
      <c r="EA2575" s="14"/>
      <c r="EB2575" s="14"/>
      <c r="EC2575" s="14"/>
      <c r="ED2575" s="14"/>
      <c r="EE2575" s="14"/>
      <c r="EF2575" s="14"/>
      <c r="EG2575" s="14"/>
      <c r="EH2575" s="14"/>
      <c r="EI2575" s="14"/>
      <c r="EJ2575" s="14"/>
      <c r="EK2575" s="14"/>
      <c r="EL2575" s="14"/>
      <c r="EM2575" s="14"/>
      <c r="EN2575" s="14"/>
      <c r="EO2575" s="14"/>
      <c r="EP2575" s="14"/>
      <c r="EQ2575" s="14"/>
      <c r="ER2575" s="14"/>
      <c r="ES2575" s="14"/>
      <c r="ET2575" s="14"/>
      <c r="EU2575" s="14"/>
      <c r="EV2575" s="14"/>
      <c r="EW2575" s="14"/>
      <c r="EX2575" s="14"/>
      <c r="EY2575" s="14"/>
      <c r="EZ2575" s="14"/>
      <c r="FA2575" s="14"/>
      <c r="FB2575" s="14"/>
      <c r="FC2575" s="14"/>
      <c r="FD2575" s="14"/>
      <c r="FE2575" s="14"/>
      <c r="FF2575" s="14"/>
      <c r="FG2575" s="14"/>
      <c r="FH2575" s="14"/>
      <c r="FI2575" s="14"/>
      <c r="FJ2575" s="14"/>
      <c r="FK2575" s="14"/>
      <c r="FL2575" s="14"/>
      <c r="FM2575" s="14"/>
      <c r="FN2575" s="14"/>
      <c r="FO2575" s="14"/>
      <c r="FP2575" s="14"/>
      <c r="FQ2575" s="14"/>
      <c r="FR2575" s="14"/>
      <c r="FS2575" s="14"/>
      <c r="FT2575" s="14"/>
      <c r="FU2575" s="14"/>
      <c r="FV2575" s="14"/>
      <c r="FW2575" s="14"/>
      <c r="FX2575" s="14"/>
      <c r="FY2575" s="14"/>
      <c r="FZ2575" s="14"/>
      <c r="GA2575" s="14"/>
      <c r="GB2575" s="14"/>
      <c r="GC2575" s="14"/>
      <c r="GD2575" s="14"/>
      <c r="GE2575" s="14"/>
      <c r="GF2575" s="14"/>
      <c r="GG2575" s="14"/>
      <c r="GH2575" s="14"/>
      <c r="GI2575" s="14"/>
      <c r="GJ2575" s="14"/>
      <c r="GK2575" s="14"/>
      <c r="GL2575" s="14"/>
      <c r="GM2575" s="14"/>
      <c r="GN2575" s="14"/>
      <c r="GO2575" s="14"/>
      <c r="GP2575" s="14"/>
      <c r="GQ2575" s="14"/>
      <c r="GR2575" s="14"/>
      <c r="GS2575" s="14"/>
      <c r="GT2575" s="14"/>
      <c r="GU2575" s="14"/>
      <c r="GV2575" s="14"/>
      <c r="GW2575" s="14"/>
      <c r="GX2575" s="14"/>
      <c r="GY2575" s="14"/>
      <c r="GZ2575" s="14"/>
      <c r="HA2575" s="14"/>
      <c r="HB2575" s="14"/>
      <c r="HC2575" s="14"/>
      <c r="HD2575" s="14"/>
      <c r="HE2575" s="14"/>
      <c r="HF2575" s="14"/>
      <c r="HG2575" s="14"/>
      <c r="HH2575" s="14"/>
      <c r="HI2575" s="14"/>
      <c r="HJ2575" s="14"/>
      <c r="HK2575" s="14"/>
      <c r="HL2575" s="14"/>
      <c r="HM2575" s="14"/>
      <c r="HN2575" s="14"/>
      <c r="HO2575" s="14"/>
      <c r="HP2575" s="14"/>
      <c r="HQ2575" s="14"/>
      <c r="HR2575" s="14"/>
      <c r="HS2575" s="14"/>
      <c r="HT2575" s="14"/>
      <c r="HU2575" s="14"/>
      <c r="HV2575" s="14"/>
      <c r="HW2575" s="14"/>
      <c r="HX2575" s="14"/>
      <c r="HY2575" s="14"/>
      <c r="HZ2575" s="14"/>
      <c r="IA2575" s="14"/>
      <c r="IB2575" s="14"/>
      <c r="IC2575" s="14"/>
      <c r="ID2575" s="14"/>
      <c r="IE2575" s="14"/>
      <c r="IF2575" s="14"/>
      <c r="IG2575" s="14"/>
      <c r="IH2575" s="14"/>
      <c r="II2575" s="14"/>
      <c r="IJ2575" s="14"/>
      <c r="IK2575" s="14"/>
      <c r="IL2575" s="14"/>
      <c r="IM2575" s="14"/>
      <c r="IN2575" s="14"/>
      <c r="IO2575" s="14"/>
      <c r="IP2575" s="14"/>
      <c r="IQ2575" s="14"/>
      <c r="IR2575" s="14"/>
      <c r="IS2575" s="14"/>
      <c r="IT2575" s="14"/>
    </row>
    <row r="2576" spans="1:254" x14ac:dyDescent="0.2">
      <c r="A2576" s="12">
        <v>501285</v>
      </c>
      <c r="B2576" s="4"/>
      <c r="C2576" s="13" t="s">
        <v>2344</v>
      </c>
      <c r="D2576" s="11">
        <v>5.5</v>
      </c>
      <c r="E2576" s="11">
        <v>5.5</v>
      </c>
      <c r="F2576" s="11"/>
      <c r="G2576" s="12">
        <v>2</v>
      </c>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C2576" s="14"/>
      <c r="AD2576" s="14"/>
      <c r="AE2576" s="14"/>
      <c r="AF2576" s="14"/>
      <c r="AG2576" s="14"/>
      <c r="AH2576" s="14"/>
      <c r="AI2576" s="14"/>
      <c r="AJ2576" s="14"/>
      <c r="AK2576" s="14"/>
      <c r="AL2576" s="14"/>
      <c r="AM2576" s="14"/>
      <c r="AN2576" s="14"/>
      <c r="AO2576" s="14"/>
      <c r="AP2576" s="14"/>
      <c r="AQ2576" s="14"/>
      <c r="AR2576" s="14"/>
      <c r="AS2576" s="14"/>
      <c r="AT2576" s="14"/>
      <c r="AU2576" s="14"/>
      <c r="AV2576" s="14"/>
      <c r="AW2576" s="14"/>
      <c r="AX2576" s="14"/>
      <c r="AY2576" s="14"/>
      <c r="AZ2576" s="14"/>
      <c r="BA2576" s="14"/>
      <c r="BB2576" s="14"/>
      <c r="BC2576" s="14"/>
      <c r="BD2576" s="14"/>
      <c r="BE2576" s="14"/>
      <c r="BF2576" s="14"/>
      <c r="BG2576" s="14"/>
      <c r="BH2576" s="14"/>
      <c r="BI2576" s="14"/>
      <c r="BJ2576" s="14"/>
      <c r="BK2576" s="14"/>
      <c r="BL2576" s="14"/>
      <c r="BM2576" s="14"/>
      <c r="BN2576" s="14"/>
      <c r="BO2576" s="14"/>
      <c r="BP2576" s="14"/>
      <c r="BQ2576" s="14"/>
      <c r="BR2576" s="14"/>
      <c r="BS2576" s="14"/>
      <c r="BT2576" s="14"/>
      <c r="BU2576" s="14"/>
      <c r="BV2576" s="14"/>
      <c r="BW2576" s="14"/>
      <c r="BX2576" s="14"/>
      <c r="BY2576" s="14"/>
      <c r="BZ2576" s="14"/>
      <c r="CA2576" s="14"/>
      <c r="CB2576" s="14"/>
      <c r="CC2576" s="14"/>
      <c r="CD2576" s="14"/>
      <c r="CE2576" s="14"/>
      <c r="CF2576" s="14"/>
      <c r="CG2576" s="14"/>
      <c r="CH2576" s="14"/>
      <c r="CI2576" s="14"/>
      <c r="CJ2576" s="14"/>
      <c r="CK2576" s="14"/>
      <c r="CL2576" s="14"/>
      <c r="CM2576" s="14"/>
      <c r="CN2576" s="14"/>
      <c r="CO2576" s="14"/>
      <c r="CP2576" s="14"/>
      <c r="CQ2576" s="14"/>
      <c r="CR2576" s="14"/>
      <c r="CS2576" s="14"/>
      <c r="CT2576" s="14"/>
      <c r="CU2576" s="14"/>
      <c r="CV2576" s="14"/>
      <c r="CW2576" s="14"/>
      <c r="CX2576" s="14"/>
      <c r="CY2576" s="14"/>
      <c r="CZ2576" s="14"/>
      <c r="DA2576" s="14"/>
      <c r="DB2576" s="14"/>
      <c r="DC2576" s="14"/>
      <c r="DD2576" s="14"/>
      <c r="DE2576" s="14"/>
      <c r="DF2576" s="14"/>
      <c r="DG2576" s="14"/>
      <c r="DH2576" s="14"/>
      <c r="DI2576" s="14"/>
      <c r="DJ2576" s="14"/>
      <c r="DK2576" s="14"/>
      <c r="DL2576" s="14"/>
      <c r="DM2576" s="14"/>
      <c r="DN2576" s="14"/>
      <c r="DO2576" s="14"/>
      <c r="DP2576" s="14"/>
      <c r="DQ2576" s="14"/>
      <c r="DR2576" s="14"/>
      <c r="DS2576" s="14"/>
      <c r="DT2576" s="14"/>
      <c r="DU2576" s="14"/>
      <c r="DV2576" s="14"/>
      <c r="DW2576" s="14"/>
      <c r="DX2576" s="14"/>
      <c r="DY2576" s="14"/>
      <c r="DZ2576" s="14"/>
      <c r="EA2576" s="14"/>
      <c r="EB2576" s="14"/>
      <c r="EC2576" s="14"/>
      <c r="ED2576" s="14"/>
      <c r="EE2576" s="14"/>
      <c r="EF2576" s="14"/>
      <c r="EG2576" s="14"/>
      <c r="EH2576" s="14"/>
      <c r="EI2576" s="14"/>
      <c r="EJ2576" s="14"/>
      <c r="EK2576" s="14"/>
      <c r="EL2576" s="14"/>
      <c r="EM2576" s="14"/>
      <c r="EN2576" s="14"/>
      <c r="EO2576" s="14"/>
      <c r="EP2576" s="14"/>
      <c r="EQ2576" s="14"/>
      <c r="ER2576" s="14"/>
      <c r="ES2576" s="14"/>
      <c r="ET2576" s="14"/>
      <c r="EU2576" s="14"/>
      <c r="EV2576" s="14"/>
      <c r="EW2576" s="14"/>
      <c r="EX2576" s="14"/>
      <c r="EY2576" s="14"/>
      <c r="EZ2576" s="14"/>
      <c r="FA2576" s="14"/>
      <c r="FB2576" s="14"/>
      <c r="FC2576" s="14"/>
      <c r="FD2576" s="14"/>
      <c r="FE2576" s="14"/>
      <c r="FF2576" s="14"/>
      <c r="FG2576" s="14"/>
      <c r="FH2576" s="14"/>
      <c r="FI2576" s="14"/>
      <c r="FJ2576" s="14"/>
      <c r="FK2576" s="14"/>
      <c r="FL2576" s="14"/>
      <c r="FM2576" s="14"/>
      <c r="FN2576" s="14"/>
      <c r="FO2576" s="14"/>
      <c r="FP2576" s="14"/>
      <c r="FQ2576" s="14"/>
      <c r="FR2576" s="14"/>
      <c r="FS2576" s="14"/>
      <c r="FT2576" s="14"/>
      <c r="FU2576" s="14"/>
      <c r="FV2576" s="14"/>
      <c r="FW2576" s="14"/>
      <c r="FX2576" s="14"/>
      <c r="FY2576" s="14"/>
      <c r="FZ2576" s="14"/>
      <c r="GA2576" s="14"/>
      <c r="GB2576" s="14"/>
      <c r="GC2576" s="14"/>
      <c r="GD2576" s="14"/>
      <c r="GE2576" s="14"/>
      <c r="GF2576" s="14"/>
      <c r="GG2576" s="14"/>
      <c r="GH2576" s="14"/>
      <c r="GI2576" s="14"/>
      <c r="GJ2576" s="14"/>
      <c r="GK2576" s="14"/>
      <c r="GL2576" s="14"/>
      <c r="GM2576" s="14"/>
      <c r="GN2576" s="14"/>
      <c r="GO2576" s="14"/>
      <c r="GP2576" s="14"/>
      <c r="GQ2576" s="14"/>
      <c r="GR2576" s="14"/>
      <c r="GS2576" s="14"/>
      <c r="GT2576" s="14"/>
      <c r="GU2576" s="14"/>
      <c r="GV2576" s="14"/>
      <c r="GW2576" s="14"/>
      <c r="GX2576" s="14"/>
      <c r="GY2576" s="14"/>
      <c r="GZ2576" s="14"/>
      <c r="HA2576" s="14"/>
      <c r="HB2576" s="14"/>
      <c r="HC2576" s="14"/>
      <c r="HD2576" s="14"/>
      <c r="HE2576" s="14"/>
      <c r="HF2576" s="14"/>
      <c r="HG2576" s="14"/>
      <c r="HH2576" s="14"/>
      <c r="HI2576" s="14"/>
      <c r="HJ2576" s="14"/>
      <c r="HK2576" s="14"/>
      <c r="HL2576" s="14"/>
      <c r="HM2576" s="14"/>
      <c r="HN2576" s="14"/>
      <c r="HO2576" s="14"/>
      <c r="HP2576" s="14"/>
      <c r="HQ2576" s="14"/>
      <c r="HR2576" s="14"/>
      <c r="HS2576" s="14"/>
      <c r="HT2576" s="14"/>
      <c r="HU2576" s="14"/>
      <c r="HV2576" s="14"/>
      <c r="HW2576" s="14"/>
      <c r="HX2576" s="14"/>
      <c r="HY2576" s="14"/>
      <c r="HZ2576" s="14"/>
      <c r="IA2576" s="14"/>
      <c r="IB2576" s="14"/>
      <c r="IC2576" s="14"/>
      <c r="ID2576" s="14"/>
      <c r="IE2576" s="14"/>
      <c r="IF2576" s="14"/>
      <c r="IG2576" s="14"/>
      <c r="IH2576" s="14"/>
      <c r="II2576" s="14"/>
      <c r="IJ2576" s="14"/>
      <c r="IK2576" s="14"/>
      <c r="IL2576" s="14"/>
      <c r="IM2576" s="14"/>
      <c r="IN2576" s="14"/>
      <c r="IO2576" s="14"/>
      <c r="IP2576" s="14"/>
      <c r="IQ2576" s="14"/>
      <c r="IR2576" s="14"/>
      <c r="IS2576" s="14"/>
      <c r="IT2576" s="14"/>
    </row>
    <row r="2577" spans="1:254" x14ac:dyDescent="0.2">
      <c r="A2577" s="12">
        <v>501290</v>
      </c>
      <c r="B2577" s="4"/>
      <c r="C2577" s="13" t="s">
        <v>2345</v>
      </c>
      <c r="D2577" s="11">
        <v>18</v>
      </c>
      <c r="E2577" s="11">
        <v>18</v>
      </c>
      <c r="F2577" s="11"/>
      <c r="G2577" s="12">
        <v>3</v>
      </c>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C2577" s="14"/>
      <c r="AD2577" s="14"/>
      <c r="AE2577" s="14"/>
      <c r="AF2577" s="14"/>
      <c r="AG2577" s="14"/>
      <c r="AH2577" s="14"/>
      <c r="AI2577" s="14"/>
      <c r="AJ2577" s="14"/>
      <c r="AK2577" s="14"/>
      <c r="AL2577" s="14"/>
      <c r="AM2577" s="14"/>
      <c r="AN2577" s="14"/>
      <c r="AO2577" s="14"/>
      <c r="AP2577" s="14"/>
      <c r="AQ2577" s="14"/>
      <c r="AR2577" s="14"/>
      <c r="AS2577" s="14"/>
      <c r="AT2577" s="14"/>
      <c r="AU2577" s="14"/>
      <c r="AV2577" s="14"/>
      <c r="AW2577" s="14"/>
      <c r="AX2577" s="14"/>
      <c r="AY2577" s="14"/>
      <c r="AZ2577" s="14"/>
      <c r="BA2577" s="14"/>
      <c r="BB2577" s="14"/>
      <c r="BC2577" s="14"/>
      <c r="BD2577" s="14"/>
      <c r="BE2577" s="14"/>
      <c r="BF2577" s="14"/>
      <c r="BG2577" s="14"/>
      <c r="BH2577" s="14"/>
      <c r="BI2577" s="14"/>
      <c r="BJ2577" s="14"/>
      <c r="BK2577" s="14"/>
      <c r="BL2577" s="14"/>
      <c r="BM2577" s="14"/>
      <c r="BN2577" s="14"/>
      <c r="BO2577" s="14"/>
      <c r="BP2577" s="14"/>
      <c r="BQ2577" s="14"/>
      <c r="BR2577" s="14"/>
      <c r="BS2577" s="14"/>
      <c r="BT2577" s="14"/>
      <c r="BU2577" s="14"/>
      <c r="BV2577" s="14"/>
      <c r="BW2577" s="14"/>
      <c r="BX2577" s="14"/>
      <c r="BY2577" s="14"/>
      <c r="BZ2577" s="14"/>
      <c r="CA2577" s="14"/>
      <c r="CB2577" s="14"/>
      <c r="CC2577" s="14"/>
      <c r="CD2577" s="14"/>
      <c r="CE2577" s="14"/>
      <c r="CF2577" s="14"/>
      <c r="CG2577" s="14"/>
      <c r="CH2577" s="14"/>
      <c r="CI2577" s="14"/>
      <c r="CJ2577" s="14"/>
      <c r="CK2577" s="14"/>
      <c r="CL2577" s="14"/>
      <c r="CM2577" s="14"/>
      <c r="CN2577" s="14"/>
      <c r="CO2577" s="14"/>
      <c r="CP2577" s="14"/>
      <c r="CQ2577" s="14"/>
      <c r="CR2577" s="14"/>
      <c r="CS2577" s="14"/>
      <c r="CT2577" s="14"/>
      <c r="CU2577" s="14"/>
      <c r="CV2577" s="14"/>
      <c r="CW2577" s="14"/>
      <c r="CX2577" s="14"/>
      <c r="CY2577" s="14"/>
      <c r="CZ2577" s="14"/>
      <c r="DA2577" s="14"/>
      <c r="DB2577" s="14"/>
      <c r="DC2577" s="14"/>
      <c r="DD2577" s="14"/>
      <c r="DE2577" s="14"/>
      <c r="DF2577" s="14"/>
      <c r="DG2577" s="14"/>
      <c r="DH2577" s="14"/>
      <c r="DI2577" s="14"/>
      <c r="DJ2577" s="14"/>
      <c r="DK2577" s="14"/>
      <c r="DL2577" s="14"/>
      <c r="DM2577" s="14"/>
      <c r="DN2577" s="14"/>
      <c r="DO2577" s="14"/>
      <c r="DP2577" s="14"/>
      <c r="DQ2577" s="14"/>
      <c r="DR2577" s="14"/>
      <c r="DS2577" s="14"/>
      <c r="DT2577" s="14"/>
      <c r="DU2577" s="14"/>
      <c r="DV2577" s="14"/>
      <c r="DW2577" s="14"/>
      <c r="DX2577" s="14"/>
      <c r="DY2577" s="14"/>
      <c r="DZ2577" s="14"/>
      <c r="EA2577" s="14"/>
      <c r="EB2577" s="14"/>
      <c r="EC2577" s="14"/>
      <c r="ED2577" s="14"/>
      <c r="EE2577" s="14"/>
      <c r="EF2577" s="14"/>
      <c r="EG2577" s="14"/>
      <c r="EH2577" s="14"/>
      <c r="EI2577" s="14"/>
      <c r="EJ2577" s="14"/>
      <c r="EK2577" s="14"/>
      <c r="EL2577" s="14"/>
      <c r="EM2577" s="14"/>
      <c r="EN2577" s="14"/>
      <c r="EO2577" s="14"/>
      <c r="EP2577" s="14"/>
      <c r="EQ2577" s="14"/>
      <c r="ER2577" s="14"/>
      <c r="ES2577" s="14"/>
      <c r="ET2577" s="14"/>
      <c r="EU2577" s="14"/>
      <c r="EV2577" s="14"/>
      <c r="EW2577" s="14"/>
      <c r="EX2577" s="14"/>
      <c r="EY2577" s="14"/>
      <c r="EZ2577" s="14"/>
      <c r="FA2577" s="14"/>
      <c r="FB2577" s="14"/>
      <c r="FC2577" s="14"/>
      <c r="FD2577" s="14"/>
      <c r="FE2577" s="14"/>
      <c r="FF2577" s="14"/>
      <c r="FG2577" s="14"/>
      <c r="FH2577" s="14"/>
      <c r="FI2577" s="14"/>
      <c r="FJ2577" s="14"/>
      <c r="FK2577" s="14"/>
      <c r="FL2577" s="14"/>
      <c r="FM2577" s="14"/>
      <c r="FN2577" s="14"/>
      <c r="FO2577" s="14"/>
      <c r="FP2577" s="14"/>
      <c r="FQ2577" s="14"/>
      <c r="FR2577" s="14"/>
      <c r="FS2577" s="14"/>
      <c r="FT2577" s="14"/>
      <c r="FU2577" s="14"/>
      <c r="FV2577" s="14"/>
      <c r="FW2577" s="14"/>
      <c r="FX2577" s="14"/>
      <c r="FY2577" s="14"/>
      <c r="FZ2577" s="14"/>
      <c r="GA2577" s="14"/>
      <c r="GB2577" s="14"/>
      <c r="GC2577" s="14"/>
      <c r="GD2577" s="14"/>
      <c r="GE2577" s="14"/>
      <c r="GF2577" s="14"/>
      <c r="GG2577" s="14"/>
      <c r="GH2577" s="14"/>
      <c r="GI2577" s="14"/>
      <c r="GJ2577" s="14"/>
      <c r="GK2577" s="14"/>
      <c r="GL2577" s="14"/>
      <c r="GM2577" s="14"/>
      <c r="GN2577" s="14"/>
      <c r="GO2577" s="14"/>
      <c r="GP2577" s="14"/>
      <c r="GQ2577" s="14"/>
      <c r="GR2577" s="14"/>
      <c r="GS2577" s="14"/>
      <c r="GT2577" s="14"/>
      <c r="GU2577" s="14"/>
      <c r="GV2577" s="14"/>
      <c r="GW2577" s="14"/>
      <c r="GX2577" s="14"/>
      <c r="GY2577" s="14"/>
      <c r="GZ2577" s="14"/>
      <c r="HA2577" s="14"/>
      <c r="HB2577" s="14"/>
      <c r="HC2577" s="14"/>
      <c r="HD2577" s="14"/>
      <c r="HE2577" s="14"/>
      <c r="HF2577" s="14"/>
      <c r="HG2577" s="14"/>
      <c r="HH2577" s="14"/>
      <c r="HI2577" s="14"/>
      <c r="HJ2577" s="14"/>
      <c r="HK2577" s="14"/>
      <c r="HL2577" s="14"/>
      <c r="HM2577" s="14"/>
      <c r="HN2577" s="14"/>
      <c r="HO2577" s="14"/>
      <c r="HP2577" s="14"/>
      <c r="HQ2577" s="14"/>
      <c r="HR2577" s="14"/>
      <c r="HS2577" s="14"/>
      <c r="HT2577" s="14"/>
      <c r="HU2577" s="14"/>
      <c r="HV2577" s="14"/>
      <c r="HW2577" s="14"/>
      <c r="HX2577" s="14"/>
      <c r="HY2577" s="14"/>
      <c r="HZ2577" s="14"/>
      <c r="IA2577" s="14"/>
      <c r="IB2577" s="14"/>
      <c r="IC2577" s="14"/>
      <c r="ID2577" s="14"/>
      <c r="IE2577" s="14"/>
      <c r="IF2577" s="14"/>
      <c r="IG2577" s="14"/>
      <c r="IH2577" s="14"/>
      <c r="II2577" s="14"/>
      <c r="IJ2577" s="14"/>
      <c r="IK2577" s="14"/>
      <c r="IL2577" s="14"/>
      <c r="IM2577" s="14"/>
      <c r="IN2577" s="14"/>
      <c r="IO2577" s="14"/>
      <c r="IP2577" s="14"/>
      <c r="IQ2577" s="14"/>
      <c r="IR2577" s="14"/>
      <c r="IS2577" s="14"/>
      <c r="IT2577" s="14"/>
    </row>
    <row r="2578" spans="1:254" x14ac:dyDescent="0.2">
      <c r="A2578" s="12">
        <v>501295</v>
      </c>
      <c r="B2578" s="4"/>
      <c r="C2578" s="13" t="s">
        <v>2346</v>
      </c>
      <c r="D2578" s="11">
        <v>20</v>
      </c>
      <c r="E2578" s="11">
        <v>20</v>
      </c>
      <c r="F2578" s="11"/>
      <c r="G2578" s="12">
        <v>3</v>
      </c>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C2578" s="14"/>
      <c r="AD2578" s="14"/>
      <c r="AE2578" s="14"/>
      <c r="AF2578" s="14"/>
      <c r="AG2578" s="14"/>
      <c r="AH2578" s="14"/>
      <c r="AI2578" s="14"/>
      <c r="AJ2578" s="14"/>
      <c r="AK2578" s="14"/>
      <c r="AL2578" s="14"/>
      <c r="AM2578" s="14"/>
      <c r="AN2578" s="14"/>
      <c r="AO2578" s="14"/>
      <c r="AP2578" s="14"/>
      <c r="AQ2578" s="14"/>
      <c r="AR2578" s="14"/>
      <c r="AS2578" s="14"/>
      <c r="AT2578" s="14"/>
      <c r="AU2578" s="14"/>
      <c r="AV2578" s="14"/>
      <c r="AW2578" s="14"/>
      <c r="AX2578" s="14"/>
      <c r="AY2578" s="14"/>
      <c r="AZ2578" s="14"/>
      <c r="BA2578" s="14"/>
      <c r="BB2578" s="14"/>
      <c r="BC2578" s="14"/>
      <c r="BD2578" s="14"/>
      <c r="BE2578" s="14"/>
      <c r="BF2578" s="14"/>
      <c r="BG2578" s="14"/>
      <c r="BH2578" s="14"/>
      <c r="BI2578" s="14"/>
      <c r="BJ2578" s="14"/>
      <c r="BK2578" s="14"/>
      <c r="BL2578" s="14"/>
      <c r="BM2578" s="14"/>
      <c r="BN2578" s="14"/>
      <c r="BO2578" s="14"/>
      <c r="BP2578" s="14"/>
      <c r="BQ2578" s="14"/>
      <c r="BR2578" s="14"/>
      <c r="BS2578" s="14"/>
      <c r="BT2578" s="14"/>
      <c r="BU2578" s="14"/>
      <c r="BV2578" s="14"/>
      <c r="BW2578" s="14"/>
      <c r="BX2578" s="14"/>
      <c r="BY2578" s="14"/>
      <c r="BZ2578" s="14"/>
      <c r="CA2578" s="14"/>
      <c r="CB2578" s="14"/>
      <c r="CC2578" s="14"/>
      <c r="CD2578" s="14"/>
      <c r="CE2578" s="14"/>
      <c r="CF2578" s="14"/>
      <c r="CG2578" s="14"/>
      <c r="CH2578" s="14"/>
      <c r="CI2578" s="14"/>
      <c r="CJ2578" s="14"/>
      <c r="CK2578" s="14"/>
      <c r="CL2578" s="14"/>
      <c r="CM2578" s="14"/>
      <c r="CN2578" s="14"/>
      <c r="CO2578" s="14"/>
      <c r="CP2578" s="14"/>
      <c r="CQ2578" s="14"/>
      <c r="CR2578" s="14"/>
      <c r="CS2578" s="14"/>
      <c r="CT2578" s="14"/>
      <c r="CU2578" s="14"/>
      <c r="CV2578" s="14"/>
      <c r="CW2578" s="14"/>
      <c r="CX2578" s="14"/>
      <c r="CY2578" s="14"/>
      <c r="CZ2578" s="14"/>
      <c r="DA2578" s="14"/>
      <c r="DB2578" s="14"/>
      <c r="DC2578" s="14"/>
      <c r="DD2578" s="14"/>
      <c r="DE2578" s="14"/>
      <c r="DF2578" s="14"/>
      <c r="DG2578" s="14"/>
      <c r="DH2578" s="14"/>
      <c r="DI2578" s="14"/>
      <c r="DJ2578" s="14"/>
      <c r="DK2578" s="14"/>
      <c r="DL2578" s="14"/>
      <c r="DM2578" s="14"/>
      <c r="DN2578" s="14"/>
      <c r="DO2578" s="14"/>
      <c r="DP2578" s="14"/>
      <c r="DQ2578" s="14"/>
      <c r="DR2578" s="14"/>
      <c r="DS2578" s="14"/>
      <c r="DT2578" s="14"/>
      <c r="DU2578" s="14"/>
      <c r="DV2578" s="14"/>
      <c r="DW2578" s="14"/>
      <c r="DX2578" s="14"/>
      <c r="DY2578" s="14"/>
      <c r="DZ2578" s="14"/>
      <c r="EA2578" s="14"/>
      <c r="EB2578" s="14"/>
      <c r="EC2578" s="14"/>
      <c r="ED2578" s="14"/>
      <c r="EE2578" s="14"/>
      <c r="EF2578" s="14"/>
      <c r="EG2578" s="14"/>
      <c r="EH2578" s="14"/>
      <c r="EI2578" s="14"/>
      <c r="EJ2578" s="14"/>
      <c r="EK2578" s="14"/>
      <c r="EL2578" s="14"/>
      <c r="EM2578" s="14"/>
      <c r="EN2578" s="14"/>
      <c r="EO2578" s="14"/>
      <c r="EP2578" s="14"/>
      <c r="EQ2578" s="14"/>
      <c r="ER2578" s="14"/>
      <c r="ES2578" s="14"/>
      <c r="ET2578" s="14"/>
      <c r="EU2578" s="14"/>
      <c r="EV2578" s="14"/>
      <c r="EW2578" s="14"/>
      <c r="EX2578" s="14"/>
      <c r="EY2578" s="14"/>
      <c r="EZ2578" s="14"/>
      <c r="FA2578" s="14"/>
      <c r="FB2578" s="14"/>
      <c r="FC2578" s="14"/>
      <c r="FD2578" s="14"/>
      <c r="FE2578" s="14"/>
      <c r="FF2578" s="14"/>
      <c r="FG2578" s="14"/>
      <c r="FH2578" s="14"/>
      <c r="FI2578" s="14"/>
      <c r="FJ2578" s="14"/>
      <c r="FK2578" s="14"/>
      <c r="FL2578" s="14"/>
      <c r="FM2578" s="14"/>
      <c r="FN2578" s="14"/>
      <c r="FO2578" s="14"/>
      <c r="FP2578" s="14"/>
      <c r="FQ2578" s="14"/>
      <c r="FR2578" s="14"/>
      <c r="FS2578" s="14"/>
      <c r="FT2578" s="14"/>
      <c r="FU2578" s="14"/>
      <c r="FV2578" s="14"/>
      <c r="FW2578" s="14"/>
      <c r="FX2578" s="14"/>
      <c r="FY2578" s="14"/>
      <c r="FZ2578" s="14"/>
      <c r="GA2578" s="14"/>
      <c r="GB2578" s="14"/>
      <c r="GC2578" s="14"/>
      <c r="GD2578" s="14"/>
      <c r="GE2578" s="14"/>
      <c r="GF2578" s="14"/>
      <c r="GG2578" s="14"/>
      <c r="GH2578" s="14"/>
      <c r="GI2578" s="14"/>
      <c r="GJ2578" s="14"/>
      <c r="GK2578" s="14"/>
      <c r="GL2578" s="14"/>
      <c r="GM2578" s="14"/>
      <c r="GN2578" s="14"/>
      <c r="GO2578" s="14"/>
      <c r="GP2578" s="14"/>
      <c r="GQ2578" s="14"/>
      <c r="GR2578" s="14"/>
      <c r="GS2578" s="14"/>
      <c r="GT2578" s="14"/>
      <c r="GU2578" s="14"/>
      <c r="GV2578" s="14"/>
      <c r="GW2578" s="14"/>
      <c r="GX2578" s="14"/>
      <c r="GY2578" s="14"/>
      <c r="GZ2578" s="14"/>
      <c r="HA2578" s="14"/>
      <c r="HB2578" s="14"/>
      <c r="HC2578" s="14"/>
      <c r="HD2578" s="14"/>
      <c r="HE2578" s="14"/>
      <c r="HF2578" s="14"/>
      <c r="HG2578" s="14"/>
      <c r="HH2578" s="14"/>
      <c r="HI2578" s="14"/>
      <c r="HJ2578" s="14"/>
      <c r="HK2578" s="14"/>
      <c r="HL2578" s="14"/>
      <c r="HM2578" s="14"/>
      <c r="HN2578" s="14"/>
      <c r="HO2578" s="14"/>
      <c r="HP2578" s="14"/>
      <c r="HQ2578" s="14"/>
      <c r="HR2578" s="14"/>
      <c r="HS2578" s="14"/>
      <c r="HT2578" s="14"/>
      <c r="HU2578" s="14"/>
      <c r="HV2578" s="14"/>
      <c r="HW2578" s="14"/>
      <c r="HX2578" s="14"/>
      <c r="HY2578" s="14"/>
      <c r="HZ2578" s="14"/>
      <c r="IA2578" s="14"/>
      <c r="IB2578" s="14"/>
      <c r="IC2578" s="14"/>
      <c r="ID2578" s="14"/>
      <c r="IE2578" s="14"/>
      <c r="IF2578" s="14"/>
      <c r="IG2578" s="14"/>
      <c r="IH2578" s="14"/>
      <c r="II2578" s="14"/>
      <c r="IJ2578" s="14"/>
      <c r="IK2578" s="14"/>
      <c r="IL2578" s="14"/>
      <c r="IM2578" s="14"/>
      <c r="IN2578" s="14"/>
      <c r="IO2578" s="14"/>
      <c r="IP2578" s="14"/>
      <c r="IQ2578" s="14"/>
      <c r="IR2578" s="14"/>
      <c r="IS2578" s="14"/>
      <c r="IT2578" s="14"/>
    </row>
    <row r="2579" spans="1:254" x14ac:dyDescent="0.2">
      <c r="A2579" s="12">
        <v>501300</v>
      </c>
      <c r="B2579" s="4"/>
      <c r="C2579" s="13" t="s">
        <v>2347</v>
      </c>
      <c r="D2579" s="11">
        <v>18</v>
      </c>
      <c r="E2579" s="11">
        <v>18</v>
      </c>
      <c r="F2579" s="11"/>
      <c r="G2579" s="12">
        <v>3</v>
      </c>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C2579" s="14"/>
      <c r="AD2579" s="14"/>
      <c r="AE2579" s="14"/>
      <c r="AF2579" s="14"/>
      <c r="AG2579" s="14"/>
      <c r="AH2579" s="14"/>
      <c r="AI2579" s="14"/>
      <c r="AJ2579" s="14"/>
      <c r="AK2579" s="14"/>
      <c r="AL2579" s="14"/>
      <c r="AM2579" s="14"/>
      <c r="AN2579" s="14"/>
      <c r="AO2579" s="14"/>
      <c r="AP2579" s="14"/>
      <c r="AQ2579" s="14"/>
      <c r="AR2579" s="14"/>
      <c r="AS2579" s="14"/>
      <c r="AT2579" s="14"/>
      <c r="AU2579" s="14"/>
      <c r="AV2579" s="14"/>
      <c r="AW2579" s="14"/>
      <c r="AX2579" s="14"/>
      <c r="AY2579" s="14"/>
      <c r="AZ2579" s="14"/>
      <c r="BA2579" s="14"/>
      <c r="BB2579" s="14"/>
      <c r="BC2579" s="14"/>
      <c r="BD2579" s="14"/>
      <c r="BE2579" s="14"/>
      <c r="BF2579" s="14"/>
      <c r="BG2579" s="14"/>
      <c r="BH2579" s="14"/>
      <c r="BI2579" s="14"/>
      <c r="BJ2579" s="14"/>
      <c r="BK2579" s="14"/>
      <c r="BL2579" s="14"/>
      <c r="BM2579" s="14"/>
      <c r="BN2579" s="14"/>
      <c r="BO2579" s="14"/>
      <c r="BP2579" s="14"/>
      <c r="BQ2579" s="14"/>
      <c r="BR2579" s="14"/>
      <c r="BS2579" s="14"/>
      <c r="BT2579" s="14"/>
      <c r="BU2579" s="14"/>
      <c r="BV2579" s="14"/>
      <c r="BW2579" s="14"/>
      <c r="BX2579" s="14"/>
      <c r="BY2579" s="14"/>
      <c r="BZ2579" s="14"/>
      <c r="CA2579" s="14"/>
      <c r="CB2579" s="14"/>
      <c r="CC2579" s="14"/>
      <c r="CD2579" s="14"/>
      <c r="CE2579" s="14"/>
      <c r="CF2579" s="14"/>
      <c r="CG2579" s="14"/>
      <c r="CH2579" s="14"/>
      <c r="CI2579" s="14"/>
      <c r="CJ2579" s="14"/>
      <c r="CK2579" s="14"/>
      <c r="CL2579" s="14"/>
      <c r="CM2579" s="14"/>
      <c r="CN2579" s="14"/>
      <c r="CO2579" s="14"/>
      <c r="CP2579" s="14"/>
      <c r="CQ2579" s="14"/>
      <c r="CR2579" s="14"/>
      <c r="CS2579" s="14"/>
      <c r="CT2579" s="14"/>
      <c r="CU2579" s="14"/>
      <c r="CV2579" s="14"/>
      <c r="CW2579" s="14"/>
      <c r="CX2579" s="14"/>
      <c r="CY2579" s="14"/>
      <c r="CZ2579" s="14"/>
      <c r="DA2579" s="14"/>
      <c r="DB2579" s="14"/>
      <c r="DC2579" s="14"/>
      <c r="DD2579" s="14"/>
      <c r="DE2579" s="14"/>
      <c r="DF2579" s="14"/>
      <c r="DG2579" s="14"/>
      <c r="DH2579" s="14"/>
      <c r="DI2579" s="14"/>
      <c r="DJ2579" s="14"/>
      <c r="DK2579" s="14"/>
      <c r="DL2579" s="14"/>
      <c r="DM2579" s="14"/>
      <c r="DN2579" s="14"/>
      <c r="DO2579" s="14"/>
      <c r="DP2579" s="14"/>
      <c r="DQ2579" s="14"/>
      <c r="DR2579" s="14"/>
      <c r="DS2579" s="14"/>
      <c r="DT2579" s="14"/>
      <c r="DU2579" s="14"/>
      <c r="DV2579" s="14"/>
      <c r="DW2579" s="14"/>
      <c r="DX2579" s="14"/>
      <c r="DY2579" s="14"/>
      <c r="DZ2579" s="14"/>
      <c r="EA2579" s="14"/>
      <c r="EB2579" s="14"/>
      <c r="EC2579" s="14"/>
      <c r="ED2579" s="14"/>
      <c r="EE2579" s="14"/>
      <c r="EF2579" s="14"/>
      <c r="EG2579" s="14"/>
      <c r="EH2579" s="14"/>
      <c r="EI2579" s="14"/>
      <c r="EJ2579" s="14"/>
      <c r="EK2579" s="14"/>
      <c r="EL2579" s="14"/>
      <c r="EM2579" s="14"/>
      <c r="EN2579" s="14"/>
      <c r="EO2579" s="14"/>
      <c r="EP2579" s="14"/>
      <c r="EQ2579" s="14"/>
      <c r="ER2579" s="14"/>
      <c r="ES2579" s="14"/>
      <c r="ET2579" s="14"/>
      <c r="EU2579" s="14"/>
      <c r="EV2579" s="14"/>
      <c r="EW2579" s="14"/>
      <c r="EX2579" s="14"/>
      <c r="EY2579" s="14"/>
      <c r="EZ2579" s="14"/>
      <c r="FA2579" s="14"/>
      <c r="FB2579" s="14"/>
      <c r="FC2579" s="14"/>
      <c r="FD2579" s="14"/>
      <c r="FE2579" s="14"/>
      <c r="FF2579" s="14"/>
      <c r="FG2579" s="14"/>
      <c r="FH2579" s="14"/>
      <c r="FI2579" s="14"/>
      <c r="FJ2579" s="14"/>
      <c r="FK2579" s="14"/>
      <c r="FL2579" s="14"/>
      <c r="FM2579" s="14"/>
      <c r="FN2579" s="14"/>
      <c r="FO2579" s="14"/>
      <c r="FP2579" s="14"/>
      <c r="FQ2579" s="14"/>
      <c r="FR2579" s="14"/>
      <c r="FS2579" s="14"/>
      <c r="FT2579" s="14"/>
      <c r="FU2579" s="14"/>
      <c r="FV2579" s="14"/>
      <c r="FW2579" s="14"/>
      <c r="FX2579" s="14"/>
      <c r="FY2579" s="14"/>
      <c r="FZ2579" s="14"/>
      <c r="GA2579" s="14"/>
      <c r="GB2579" s="14"/>
      <c r="GC2579" s="14"/>
      <c r="GD2579" s="14"/>
      <c r="GE2579" s="14"/>
      <c r="GF2579" s="14"/>
      <c r="GG2579" s="14"/>
      <c r="GH2579" s="14"/>
      <c r="GI2579" s="14"/>
      <c r="GJ2579" s="14"/>
      <c r="GK2579" s="14"/>
      <c r="GL2579" s="14"/>
      <c r="GM2579" s="14"/>
      <c r="GN2579" s="14"/>
      <c r="GO2579" s="14"/>
      <c r="GP2579" s="14"/>
      <c r="GQ2579" s="14"/>
      <c r="GR2579" s="14"/>
      <c r="GS2579" s="14"/>
      <c r="GT2579" s="14"/>
      <c r="GU2579" s="14"/>
      <c r="GV2579" s="14"/>
      <c r="GW2579" s="14"/>
      <c r="GX2579" s="14"/>
      <c r="GY2579" s="14"/>
      <c r="GZ2579" s="14"/>
      <c r="HA2579" s="14"/>
      <c r="HB2579" s="14"/>
      <c r="HC2579" s="14"/>
      <c r="HD2579" s="14"/>
      <c r="HE2579" s="14"/>
      <c r="HF2579" s="14"/>
      <c r="HG2579" s="14"/>
      <c r="HH2579" s="14"/>
      <c r="HI2579" s="14"/>
      <c r="HJ2579" s="14"/>
      <c r="HK2579" s="14"/>
      <c r="HL2579" s="14"/>
      <c r="HM2579" s="14"/>
      <c r="HN2579" s="14"/>
      <c r="HO2579" s="14"/>
      <c r="HP2579" s="14"/>
      <c r="HQ2579" s="14"/>
      <c r="HR2579" s="14"/>
      <c r="HS2579" s="14"/>
      <c r="HT2579" s="14"/>
      <c r="HU2579" s="14"/>
      <c r="HV2579" s="14"/>
      <c r="HW2579" s="14"/>
      <c r="HX2579" s="14"/>
      <c r="HY2579" s="14"/>
      <c r="HZ2579" s="14"/>
      <c r="IA2579" s="14"/>
      <c r="IB2579" s="14"/>
      <c r="IC2579" s="14"/>
      <c r="ID2579" s="14"/>
      <c r="IE2579" s="14"/>
      <c r="IF2579" s="14"/>
      <c r="IG2579" s="14"/>
      <c r="IH2579" s="14"/>
      <c r="II2579" s="14"/>
      <c r="IJ2579" s="14"/>
      <c r="IK2579" s="14"/>
      <c r="IL2579" s="14"/>
      <c r="IM2579" s="14"/>
      <c r="IN2579" s="14"/>
      <c r="IO2579" s="14"/>
      <c r="IP2579" s="14"/>
      <c r="IQ2579" s="14"/>
      <c r="IR2579" s="14"/>
      <c r="IS2579" s="14"/>
      <c r="IT2579" s="14"/>
    </row>
    <row r="2580" spans="1:254" x14ac:dyDescent="0.2">
      <c r="A2580" s="12">
        <v>501305</v>
      </c>
      <c r="B2580" s="4"/>
      <c r="C2580" s="13" t="s">
        <v>2348</v>
      </c>
      <c r="D2580" s="11">
        <v>24</v>
      </c>
      <c r="E2580" s="11">
        <v>24</v>
      </c>
      <c r="F2580" s="11"/>
      <c r="G2580" s="12">
        <v>3</v>
      </c>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C2580" s="14"/>
      <c r="AD2580" s="14"/>
      <c r="AE2580" s="14"/>
      <c r="AF2580" s="14"/>
      <c r="AG2580" s="14"/>
      <c r="AH2580" s="14"/>
      <c r="AI2580" s="14"/>
      <c r="AJ2580" s="14"/>
      <c r="AK2580" s="14"/>
      <c r="AL2580" s="14"/>
      <c r="AM2580" s="14"/>
      <c r="AN2580" s="14"/>
      <c r="AO2580" s="14"/>
      <c r="AP2580" s="14"/>
      <c r="AQ2580" s="14"/>
      <c r="AR2580" s="14"/>
      <c r="AS2580" s="14"/>
      <c r="AT2580" s="14"/>
      <c r="AU2580" s="14"/>
      <c r="AV2580" s="14"/>
      <c r="AW2580" s="14"/>
      <c r="AX2580" s="14"/>
      <c r="AY2580" s="14"/>
      <c r="AZ2580" s="14"/>
      <c r="BA2580" s="14"/>
      <c r="BB2580" s="14"/>
      <c r="BC2580" s="14"/>
      <c r="BD2580" s="14"/>
      <c r="BE2580" s="14"/>
      <c r="BF2580" s="14"/>
      <c r="BG2580" s="14"/>
      <c r="BH2580" s="14"/>
      <c r="BI2580" s="14"/>
      <c r="BJ2580" s="14"/>
      <c r="BK2580" s="14"/>
      <c r="BL2580" s="14"/>
      <c r="BM2580" s="14"/>
      <c r="BN2580" s="14"/>
      <c r="BO2580" s="14"/>
      <c r="BP2580" s="14"/>
      <c r="BQ2580" s="14"/>
      <c r="BR2580" s="14"/>
      <c r="BS2580" s="14"/>
      <c r="BT2580" s="14"/>
      <c r="BU2580" s="14"/>
      <c r="BV2580" s="14"/>
      <c r="BW2580" s="14"/>
      <c r="BX2580" s="14"/>
      <c r="BY2580" s="14"/>
      <c r="BZ2580" s="14"/>
      <c r="CA2580" s="14"/>
      <c r="CB2580" s="14"/>
      <c r="CC2580" s="14"/>
      <c r="CD2580" s="14"/>
      <c r="CE2580" s="14"/>
      <c r="CF2580" s="14"/>
      <c r="CG2580" s="14"/>
      <c r="CH2580" s="14"/>
      <c r="CI2580" s="14"/>
      <c r="CJ2580" s="14"/>
      <c r="CK2580" s="14"/>
      <c r="CL2580" s="14"/>
      <c r="CM2580" s="14"/>
      <c r="CN2580" s="14"/>
      <c r="CO2580" s="14"/>
      <c r="CP2580" s="14"/>
      <c r="CQ2580" s="14"/>
      <c r="CR2580" s="14"/>
      <c r="CS2580" s="14"/>
      <c r="CT2580" s="14"/>
      <c r="CU2580" s="14"/>
      <c r="CV2580" s="14"/>
      <c r="CW2580" s="14"/>
      <c r="CX2580" s="14"/>
      <c r="CY2580" s="14"/>
      <c r="CZ2580" s="14"/>
      <c r="DA2580" s="14"/>
      <c r="DB2580" s="14"/>
      <c r="DC2580" s="14"/>
      <c r="DD2580" s="14"/>
      <c r="DE2580" s="14"/>
      <c r="DF2580" s="14"/>
      <c r="DG2580" s="14"/>
      <c r="DH2580" s="14"/>
      <c r="DI2580" s="14"/>
      <c r="DJ2580" s="14"/>
      <c r="DK2580" s="14"/>
      <c r="DL2580" s="14"/>
      <c r="DM2580" s="14"/>
      <c r="DN2580" s="14"/>
      <c r="DO2580" s="14"/>
      <c r="DP2580" s="14"/>
      <c r="DQ2580" s="14"/>
      <c r="DR2580" s="14"/>
      <c r="DS2580" s="14"/>
      <c r="DT2580" s="14"/>
      <c r="DU2580" s="14"/>
      <c r="DV2580" s="14"/>
      <c r="DW2580" s="14"/>
      <c r="DX2580" s="14"/>
      <c r="DY2580" s="14"/>
      <c r="DZ2580" s="14"/>
      <c r="EA2580" s="14"/>
      <c r="EB2580" s="14"/>
      <c r="EC2580" s="14"/>
      <c r="ED2580" s="14"/>
      <c r="EE2580" s="14"/>
      <c r="EF2580" s="14"/>
      <c r="EG2580" s="14"/>
      <c r="EH2580" s="14"/>
      <c r="EI2580" s="14"/>
      <c r="EJ2580" s="14"/>
      <c r="EK2580" s="14"/>
      <c r="EL2580" s="14"/>
      <c r="EM2580" s="14"/>
      <c r="EN2580" s="14"/>
      <c r="EO2580" s="14"/>
      <c r="EP2580" s="14"/>
      <c r="EQ2580" s="14"/>
      <c r="ER2580" s="14"/>
      <c r="ES2580" s="14"/>
      <c r="ET2580" s="14"/>
      <c r="EU2580" s="14"/>
      <c r="EV2580" s="14"/>
      <c r="EW2580" s="14"/>
      <c r="EX2580" s="14"/>
      <c r="EY2580" s="14"/>
      <c r="EZ2580" s="14"/>
      <c r="FA2580" s="14"/>
      <c r="FB2580" s="14"/>
      <c r="FC2580" s="14"/>
      <c r="FD2580" s="14"/>
      <c r="FE2580" s="14"/>
      <c r="FF2580" s="14"/>
      <c r="FG2580" s="14"/>
      <c r="FH2580" s="14"/>
      <c r="FI2580" s="14"/>
      <c r="FJ2580" s="14"/>
      <c r="FK2580" s="14"/>
      <c r="FL2580" s="14"/>
      <c r="FM2580" s="14"/>
      <c r="FN2580" s="14"/>
      <c r="FO2580" s="14"/>
      <c r="FP2580" s="14"/>
      <c r="FQ2580" s="14"/>
      <c r="FR2580" s="14"/>
      <c r="FS2580" s="14"/>
      <c r="FT2580" s="14"/>
      <c r="FU2580" s="14"/>
      <c r="FV2580" s="14"/>
      <c r="FW2580" s="14"/>
      <c r="FX2580" s="14"/>
      <c r="FY2580" s="14"/>
      <c r="FZ2580" s="14"/>
      <c r="GA2580" s="14"/>
      <c r="GB2580" s="14"/>
      <c r="GC2580" s="14"/>
      <c r="GD2580" s="14"/>
      <c r="GE2580" s="14"/>
      <c r="GF2580" s="14"/>
      <c r="GG2580" s="14"/>
      <c r="GH2580" s="14"/>
      <c r="GI2580" s="14"/>
      <c r="GJ2580" s="14"/>
      <c r="GK2580" s="14"/>
      <c r="GL2580" s="14"/>
      <c r="GM2580" s="14"/>
      <c r="GN2580" s="14"/>
      <c r="GO2580" s="14"/>
      <c r="GP2580" s="14"/>
      <c r="GQ2580" s="14"/>
      <c r="GR2580" s="14"/>
      <c r="GS2580" s="14"/>
      <c r="GT2580" s="14"/>
      <c r="GU2580" s="14"/>
      <c r="GV2580" s="14"/>
      <c r="GW2580" s="14"/>
      <c r="GX2580" s="14"/>
      <c r="GY2580" s="14"/>
      <c r="GZ2580" s="14"/>
      <c r="HA2580" s="14"/>
      <c r="HB2580" s="14"/>
      <c r="HC2580" s="14"/>
      <c r="HD2580" s="14"/>
      <c r="HE2580" s="14"/>
      <c r="HF2580" s="14"/>
      <c r="HG2580" s="14"/>
      <c r="HH2580" s="14"/>
      <c r="HI2580" s="14"/>
      <c r="HJ2580" s="14"/>
      <c r="HK2580" s="14"/>
      <c r="HL2580" s="14"/>
      <c r="HM2580" s="14"/>
      <c r="HN2580" s="14"/>
      <c r="HO2580" s="14"/>
      <c r="HP2580" s="14"/>
      <c r="HQ2580" s="14"/>
      <c r="HR2580" s="14"/>
      <c r="HS2580" s="14"/>
      <c r="HT2580" s="14"/>
      <c r="HU2580" s="14"/>
      <c r="HV2580" s="14"/>
      <c r="HW2580" s="14"/>
      <c r="HX2580" s="14"/>
      <c r="HY2580" s="14"/>
      <c r="HZ2580" s="14"/>
      <c r="IA2580" s="14"/>
      <c r="IB2580" s="14"/>
      <c r="IC2580" s="14"/>
      <c r="ID2580" s="14"/>
      <c r="IE2580" s="14"/>
      <c r="IF2580" s="14"/>
      <c r="IG2580" s="14"/>
      <c r="IH2580" s="14"/>
      <c r="II2580" s="14"/>
      <c r="IJ2580" s="14"/>
      <c r="IK2580" s="14"/>
      <c r="IL2580" s="14"/>
      <c r="IM2580" s="14"/>
      <c r="IN2580" s="14"/>
      <c r="IO2580" s="14"/>
      <c r="IP2580" s="14"/>
      <c r="IQ2580" s="14"/>
      <c r="IR2580" s="14"/>
      <c r="IS2580" s="14"/>
      <c r="IT2580" s="14"/>
    </row>
    <row r="2581" spans="1:254" x14ac:dyDescent="0.2">
      <c r="A2581" s="12">
        <v>501310</v>
      </c>
      <c r="B2581" s="4"/>
      <c r="C2581" s="13" t="s">
        <v>2349</v>
      </c>
      <c r="D2581" s="11">
        <v>22</v>
      </c>
      <c r="E2581" s="11">
        <v>22</v>
      </c>
      <c r="F2581" s="11"/>
      <c r="G2581" s="12">
        <v>3</v>
      </c>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C2581" s="14"/>
      <c r="AD2581" s="14"/>
      <c r="AE2581" s="14"/>
      <c r="AF2581" s="14"/>
      <c r="AG2581" s="14"/>
      <c r="AH2581" s="14"/>
      <c r="AI2581" s="14"/>
      <c r="AJ2581" s="14"/>
      <c r="AK2581" s="14"/>
      <c r="AL2581" s="14"/>
      <c r="AM2581" s="14"/>
      <c r="AN2581" s="14"/>
      <c r="AO2581" s="14"/>
      <c r="AP2581" s="14"/>
      <c r="AQ2581" s="14"/>
      <c r="AR2581" s="14"/>
      <c r="AS2581" s="14"/>
      <c r="AT2581" s="14"/>
      <c r="AU2581" s="14"/>
      <c r="AV2581" s="14"/>
      <c r="AW2581" s="14"/>
      <c r="AX2581" s="14"/>
      <c r="AY2581" s="14"/>
      <c r="AZ2581" s="14"/>
      <c r="BA2581" s="14"/>
      <c r="BB2581" s="14"/>
      <c r="BC2581" s="14"/>
      <c r="BD2581" s="14"/>
      <c r="BE2581" s="14"/>
      <c r="BF2581" s="14"/>
      <c r="BG2581" s="14"/>
      <c r="BH2581" s="14"/>
      <c r="BI2581" s="14"/>
      <c r="BJ2581" s="14"/>
      <c r="BK2581" s="14"/>
      <c r="BL2581" s="14"/>
      <c r="BM2581" s="14"/>
      <c r="BN2581" s="14"/>
      <c r="BO2581" s="14"/>
      <c r="BP2581" s="14"/>
      <c r="BQ2581" s="14"/>
      <c r="BR2581" s="14"/>
      <c r="BS2581" s="14"/>
      <c r="BT2581" s="14"/>
      <c r="BU2581" s="14"/>
      <c r="BV2581" s="14"/>
      <c r="BW2581" s="14"/>
      <c r="BX2581" s="14"/>
      <c r="BY2581" s="14"/>
      <c r="BZ2581" s="14"/>
      <c r="CA2581" s="14"/>
      <c r="CB2581" s="14"/>
      <c r="CC2581" s="14"/>
      <c r="CD2581" s="14"/>
      <c r="CE2581" s="14"/>
      <c r="CF2581" s="14"/>
      <c r="CG2581" s="14"/>
      <c r="CH2581" s="14"/>
      <c r="CI2581" s="14"/>
      <c r="CJ2581" s="14"/>
      <c r="CK2581" s="14"/>
      <c r="CL2581" s="14"/>
      <c r="CM2581" s="14"/>
      <c r="CN2581" s="14"/>
      <c r="CO2581" s="14"/>
      <c r="CP2581" s="14"/>
      <c r="CQ2581" s="14"/>
      <c r="CR2581" s="14"/>
      <c r="CS2581" s="14"/>
      <c r="CT2581" s="14"/>
      <c r="CU2581" s="14"/>
      <c r="CV2581" s="14"/>
      <c r="CW2581" s="14"/>
      <c r="CX2581" s="14"/>
      <c r="CY2581" s="14"/>
      <c r="CZ2581" s="14"/>
      <c r="DA2581" s="14"/>
      <c r="DB2581" s="14"/>
      <c r="DC2581" s="14"/>
      <c r="DD2581" s="14"/>
      <c r="DE2581" s="14"/>
      <c r="DF2581" s="14"/>
      <c r="DG2581" s="14"/>
      <c r="DH2581" s="14"/>
      <c r="DI2581" s="14"/>
      <c r="DJ2581" s="14"/>
      <c r="DK2581" s="14"/>
      <c r="DL2581" s="14"/>
      <c r="DM2581" s="14"/>
      <c r="DN2581" s="14"/>
      <c r="DO2581" s="14"/>
      <c r="DP2581" s="14"/>
      <c r="DQ2581" s="14"/>
      <c r="DR2581" s="14"/>
      <c r="DS2581" s="14"/>
      <c r="DT2581" s="14"/>
      <c r="DU2581" s="14"/>
      <c r="DV2581" s="14"/>
      <c r="DW2581" s="14"/>
      <c r="DX2581" s="14"/>
      <c r="DY2581" s="14"/>
      <c r="DZ2581" s="14"/>
      <c r="EA2581" s="14"/>
      <c r="EB2581" s="14"/>
      <c r="EC2581" s="14"/>
      <c r="ED2581" s="14"/>
      <c r="EE2581" s="14"/>
      <c r="EF2581" s="14"/>
      <c r="EG2581" s="14"/>
      <c r="EH2581" s="14"/>
      <c r="EI2581" s="14"/>
      <c r="EJ2581" s="14"/>
      <c r="EK2581" s="14"/>
      <c r="EL2581" s="14"/>
      <c r="EM2581" s="14"/>
      <c r="EN2581" s="14"/>
      <c r="EO2581" s="14"/>
      <c r="EP2581" s="14"/>
      <c r="EQ2581" s="14"/>
      <c r="ER2581" s="14"/>
      <c r="ES2581" s="14"/>
      <c r="ET2581" s="14"/>
      <c r="EU2581" s="14"/>
      <c r="EV2581" s="14"/>
      <c r="EW2581" s="14"/>
      <c r="EX2581" s="14"/>
      <c r="EY2581" s="14"/>
      <c r="EZ2581" s="14"/>
      <c r="FA2581" s="14"/>
      <c r="FB2581" s="14"/>
      <c r="FC2581" s="14"/>
      <c r="FD2581" s="14"/>
      <c r="FE2581" s="14"/>
      <c r="FF2581" s="14"/>
      <c r="FG2581" s="14"/>
      <c r="FH2581" s="14"/>
      <c r="FI2581" s="14"/>
      <c r="FJ2581" s="14"/>
      <c r="FK2581" s="14"/>
      <c r="FL2581" s="14"/>
      <c r="FM2581" s="14"/>
      <c r="FN2581" s="14"/>
      <c r="FO2581" s="14"/>
      <c r="FP2581" s="14"/>
      <c r="FQ2581" s="14"/>
      <c r="FR2581" s="14"/>
      <c r="FS2581" s="14"/>
      <c r="FT2581" s="14"/>
      <c r="FU2581" s="14"/>
      <c r="FV2581" s="14"/>
      <c r="FW2581" s="14"/>
      <c r="FX2581" s="14"/>
      <c r="FY2581" s="14"/>
      <c r="FZ2581" s="14"/>
      <c r="GA2581" s="14"/>
      <c r="GB2581" s="14"/>
      <c r="GC2581" s="14"/>
      <c r="GD2581" s="14"/>
      <c r="GE2581" s="14"/>
      <c r="GF2581" s="14"/>
      <c r="GG2581" s="14"/>
      <c r="GH2581" s="14"/>
      <c r="GI2581" s="14"/>
      <c r="GJ2581" s="14"/>
      <c r="GK2581" s="14"/>
      <c r="GL2581" s="14"/>
      <c r="GM2581" s="14"/>
      <c r="GN2581" s="14"/>
      <c r="GO2581" s="14"/>
      <c r="GP2581" s="14"/>
      <c r="GQ2581" s="14"/>
      <c r="GR2581" s="14"/>
      <c r="GS2581" s="14"/>
      <c r="GT2581" s="14"/>
      <c r="GU2581" s="14"/>
      <c r="GV2581" s="14"/>
      <c r="GW2581" s="14"/>
      <c r="GX2581" s="14"/>
      <c r="GY2581" s="14"/>
      <c r="GZ2581" s="14"/>
      <c r="HA2581" s="14"/>
      <c r="HB2581" s="14"/>
      <c r="HC2581" s="14"/>
      <c r="HD2581" s="14"/>
      <c r="HE2581" s="14"/>
      <c r="HF2581" s="14"/>
      <c r="HG2581" s="14"/>
      <c r="HH2581" s="14"/>
      <c r="HI2581" s="14"/>
      <c r="HJ2581" s="14"/>
      <c r="HK2581" s="14"/>
      <c r="HL2581" s="14"/>
      <c r="HM2581" s="14"/>
      <c r="HN2581" s="14"/>
      <c r="HO2581" s="14"/>
      <c r="HP2581" s="14"/>
      <c r="HQ2581" s="14"/>
      <c r="HR2581" s="14"/>
      <c r="HS2581" s="14"/>
      <c r="HT2581" s="14"/>
      <c r="HU2581" s="14"/>
      <c r="HV2581" s="14"/>
      <c r="HW2581" s="14"/>
      <c r="HX2581" s="14"/>
      <c r="HY2581" s="14"/>
      <c r="HZ2581" s="14"/>
      <c r="IA2581" s="14"/>
      <c r="IB2581" s="14"/>
      <c r="IC2581" s="14"/>
      <c r="ID2581" s="14"/>
      <c r="IE2581" s="14"/>
      <c r="IF2581" s="14"/>
      <c r="IG2581" s="14"/>
      <c r="IH2581" s="14"/>
      <c r="II2581" s="14"/>
      <c r="IJ2581" s="14"/>
      <c r="IK2581" s="14"/>
      <c r="IL2581" s="14"/>
      <c r="IM2581" s="14"/>
      <c r="IN2581" s="14"/>
      <c r="IO2581" s="14"/>
      <c r="IP2581" s="14"/>
      <c r="IQ2581" s="14"/>
      <c r="IR2581" s="14"/>
      <c r="IS2581" s="14"/>
      <c r="IT2581" s="14"/>
    </row>
    <row r="2582" spans="1:254" s="18" customFormat="1" x14ac:dyDescent="0.2">
      <c r="A2582" s="12">
        <v>501315</v>
      </c>
      <c r="B2582" s="4"/>
      <c r="C2582" s="13" t="s">
        <v>2350</v>
      </c>
      <c r="D2582" s="11">
        <v>35.9</v>
      </c>
      <c r="E2582" s="11">
        <v>35.9</v>
      </c>
      <c r="F2582" s="11"/>
      <c r="G2582" s="12">
        <v>3</v>
      </c>
    </row>
    <row r="2583" spans="1:254" x14ac:dyDescent="0.2">
      <c r="A2583" s="12">
        <v>501320</v>
      </c>
      <c r="B2583" s="4"/>
      <c r="C2583" s="13" t="s">
        <v>2351</v>
      </c>
      <c r="D2583" s="11">
        <v>17.2</v>
      </c>
      <c r="E2583" s="11">
        <v>17.2</v>
      </c>
      <c r="F2583" s="11"/>
      <c r="G2583" s="12">
        <v>3</v>
      </c>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C2583" s="14"/>
      <c r="AD2583" s="14"/>
      <c r="AE2583" s="14"/>
      <c r="AF2583" s="14"/>
      <c r="AG2583" s="14"/>
      <c r="AH2583" s="14"/>
      <c r="AI2583" s="14"/>
      <c r="AJ2583" s="14"/>
      <c r="AK2583" s="14"/>
      <c r="AL2583" s="14"/>
      <c r="AM2583" s="14"/>
      <c r="AN2583" s="14"/>
      <c r="AO2583" s="14"/>
      <c r="AP2583" s="14"/>
      <c r="AQ2583" s="14"/>
      <c r="AR2583" s="14"/>
      <c r="AS2583" s="14"/>
      <c r="AT2583" s="14"/>
      <c r="AU2583" s="14"/>
      <c r="AV2583" s="14"/>
      <c r="AW2583" s="14"/>
      <c r="AX2583" s="14"/>
      <c r="AY2583" s="14"/>
      <c r="AZ2583" s="14"/>
      <c r="BA2583" s="14"/>
      <c r="BB2583" s="14"/>
      <c r="BC2583" s="14"/>
      <c r="BD2583" s="14"/>
      <c r="BE2583" s="14"/>
      <c r="BF2583" s="14"/>
      <c r="BG2583" s="14"/>
      <c r="BH2583" s="14"/>
      <c r="BI2583" s="14"/>
      <c r="BJ2583" s="14"/>
      <c r="BK2583" s="14"/>
      <c r="BL2583" s="14"/>
      <c r="BM2583" s="14"/>
      <c r="BN2583" s="14"/>
      <c r="BO2583" s="14"/>
      <c r="BP2583" s="14"/>
      <c r="BQ2583" s="14"/>
      <c r="BR2583" s="14"/>
      <c r="BS2583" s="14"/>
      <c r="BT2583" s="14"/>
      <c r="BU2583" s="14"/>
      <c r="BV2583" s="14"/>
      <c r="BW2583" s="14"/>
      <c r="BX2583" s="14"/>
      <c r="BY2583" s="14"/>
      <c r="BZ2583" s="14"/>
      <c r="CA2583" s="14"/>
      <c r="CB2583" s="14"/>
      <c r="CC2583" s="14"/>
      <c r="CD2583" s="14"/>
      <c r="CE2583" s="14"/>
      <c r="CF2583" s="14"/>
      <c r="CG2583" s="14"/>
      <c r="CH2583" s="14"/>
      <c r="CI2583" s="14"/>
      <c r="CJ2583" s="14"/>
      <c r="CK2583" s="14"/>
      <c r="CL2583" s="14"/>
      <c r="CM2583" s="14"/>
      <c r="CN2583" s="14"/>
      <c r="CO2583" s="14"/>
      <c r="CP2583" s="14"/>
      <c r="CQ2583" s="14"/>
      <c r="CR2583" s="14"/>
      <c r="CS2583" s="14"/>
      <c r="CT2583" s="14"/>
      <c r="CU2583" s="14"/>
      <c r="CV2583" s="14"/>
      <c r="CW2583" s="14"/>
      <c r="CX2583" s="14"/>
      <c r="CY2583" s="14"/>
      <c r="CZ2583" s="14"/>
      <c r="DA2583" s="14"/>
      <c r="DB2583" s="14"/>
      <c r="DC2583" s="14"/>
      <c r="DD2583" s="14"/>
      <c r="DE2583" s="14"/>
      <c r="DF2583" s="14"/>
      <c r="DG2583" s="14"/>
      <c r="DH2583" s="14"/>
      <c r="DI2583" s="14"/>
      <c r="DJ2583" s="14"/>
      <c r="DK2583" s="14"/>
      <c r="DL2583" s="14"/>
      <c r="DM2583" s="14"/>
      <c r="DN2583" s="14"/>
      <c r="DO2583" s="14"/>
      <c r="DP2583" s="14"/>
      <c r="DQ2583" s="14"/>
      <c r="DR2583" s="14"/>
      <c r="DS2583" s="14"/>
      <c r="DT2583" s="14"/>
      <c r="DU2583" s="14"/>
      <c r="DV2583" s="14"/>
      <c r="DW2583" s="14"/>
      <c r="DX2583" s="14"/>
      <c r="DY2583" s="14"/>
      <c r="DZ2583" s="14"/>
      <c r="EA2583" s="14"/>
      <c r="EB2583" s="14"/>
      <c r="EC2583" s="14"/>
      <c r="ED2583" s="14"/>
      <c r="EE2583" s="14"/>
      <c r="EF2583" s="14"/>
      <c r="EG2583" s="14"/>
      <c r="EH2583" s="14"/>
      <c r="EI2583" s="14"/>
      <c r="EJ2583" s="14"/>
      <c r="EK2583" s="14"/>
      <c r="EL2583" s="14"/>
      <c r="EM2583" s="14"/>
      <c r="EN2583" s="14"/>
      <c r="EO2583" s="14"/>
      <c r="EP2583" s="14"/>
      <c r="EQ2583" s="14"/>
      <c r="ER2583" s="14"/>
      <c r="ES2583" s="14"/>
      <c r="ET2583" s="14"/>
      <c r="EU2583" s="14"/>
      <c r="EV2583" s="14"/>
      <c r="EW2583" s="14"/>
      <c r="EX2583" s="14"/>
      <c r="EY2583" s="14"/>
      <c r="EZ2583" s="14"/>
      <c r="FA2583" s="14"/>
      <c r="FB2583" s="14"/>
      <c r="FC2583" s="14"/>
      <c r="FD2583" s="14"/>
      <c r="FE2583" s="14"/>
      <c r="FF2583" s="14"/>
      <c r="FG2583" s="14"/>
      <c r="FH2583" s="14"/>
      <c r="FI2583" s="14"/>
      <c r="FJ2583" s="14"/>
      <c r="FK2583" s="14"/>
      <c r="FL2583" s="14"/>
      <c r="FM2583" s="14"/>
      <c r="FN2583" s="14"/>
      <c r="FO2583" s="14"/>
      <c r="FP2583" s="14"/>
      <c r="FQ2583" s="14"/>
      <c r="FR2583" s="14"/>
      <c r="FS2583" s="14"/>
      <c r="FT2583" s="14"/>
      <c r="FU2583" s="14"/>
      <c r="FV2583" s="14"/>
      <c r="FW2583" s="14"/>
      <c r="FX2583" s="14"/>
      <c r="FY2583" s="14"/>
      <c r="FZ2583" s="14"/>
      <c r="GA2583" s="14"/>
      <c r="GB2583" s="14"/>
      <c r="GC2583" s="14"/>
      <c r="GD2583" s="14"/>
      <c r="GE2583" s="14"/>
      <c r="GF2583" s="14"/>
      <c r="GG2583" s="14"/>
      <c r="GH2583" s="14"/>
      <c r="GI2583" s="14"/>
      <c r="GJ2583" s="14"/>
      <c r="GK2583" s="14"/>
      <c r="GL2583" s="14"/>
      <c r="GM2583" s="14"/>
      <c r="GN2583" s="14"/>
      <c r="GO2583" s="14"/>
      <c r="GP2583" s="14"/>
      <c r="GQ2583" s="14"/>
      <c r="GR2583" s="14"/>
      <c r="GS2583" s="14"/>
      <c r="GT2583" s="14"/>
      <c r="GU2583" s="14"/>
      <c r="GV2583" s="14"/>
      <c r="GW2583" s="14"/>
      <c r="GX2583" s="14"/>
      <c r="GY2583" s="14"/>
      <c r="GZ2583" s="14"/>
      <c r="HA2583" s="14"/>
      <c r="HB2583" s="14"/>
      <c r="HC2583" s="14"/>
      <c r="HD2583" s="14"/>
      <c r="HE2583" s="14"/>
      <c r="HF2583" s="14"/>
      <c r="HG2583" s="14"/>
      <c r="HH2583" s="14"/>
      <c r="HI2583" s="14"/>
      <c r="HJ2583" s="14"/>
      <c r="HK2583" s="14"/>
      <c r="HL2583" s="14"/>
      <c r="HM2583" s="14"/>
      <c r="HN2583" s="14"/>
      <c r="HO2583" s="14"/>
      <c r="HP2583" s="14"/>
      <c r="HQ2583" s="14"/>
      <c r="HR2583" s="14"/>
      <c r="HS2583" s="14"/>
      <c r="HT2583" s="14"/>
      <c r="HU2583" s="14"/>
      <c r="HV2583" s="14"/>
      <c r="HW2583" s="14"/>
      <c r="HX2583" s="14"/>
      <c r="HY2583" s="14"/>
      <c r="HZ2583" s="14"/>
      <c r="IA2583" s="14"/>
      <c r="IB2583" s="14"/>
      <c r="IC2583" s="14"/>
      <c r="ID2583" s="14"/>
      <c r="IE2583" s="14"/>
      <c r="IF2583" s="14"/>
      <c r="IG2583" s="14"/>
      <c r="IH2583" s="14"/>
      <c r="II2583" s="14"/>
      <c r="IJ2583" s="14"/>
      <c r="IK2583" s="14"/>
      <c r="IL2583" s="14"/>
      <c r="IM2583" s="14"/>
      <c r="IN2583" s="14"/>
      <c r="IO2583" s="14"/>
      <c r="IP2583" s="14"/>
      <c r="IQ2583" s="14"/>
      <c r="IR2583" s="14"/>
      <c r="IS2583" s="14"/>
      <c r="IT2583" s="14"/>
    </row>
    <row r="2584" spans="1:254" ht="40.5" x14ac:dyDescent="0.2">
      <c r="A2584" s="2">
        <v>501325</v>
      </c>
      <c r="B2584" s="4" t="s">
        <v>203</v>
      </c>
      <c r="C2584" s="5" t="s">
        <v>2352</v>
      </c>
      <c r="D2584" s="3">
        <v>24</v>
      </c>
      <c r="E2584" s="3">
        <v>18</v>
      </c>
      <c r="F2584" s="3">
        <v>6</v>
      </c>
      <c r="G2584" s="2">
        <v>3</v>
      </c>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C2584" s="14"/>
      <c r="AD2584" s="14"/>
      <c r="AE2584" s="14"/>
      <c r="AF2584" s="14"/>
      <c r="AG2584" s="14"/>
      <c r="AH2584" s="14"/>
      <c r="AI2584" s="14"/>
      <c r="AJ2584" s="14"/>
      <c r="AK2584" s="14"/>
      <c r="AL2584" s="14"/>
      <c r="AM2584" s="14"/>
      <c r="AN2584" s="14"/>
      <c r="AO2584" s="14"/>
      <c r="AP2584" s="14"/>
      <c r="AQ2584" s="14"/>
      <c r="AR2584" s="14"/>
      <c r="AS2584" s="14"/>
      <c r="AT2584" s="14"/>
      <c r="AU2584" s="14"/>
      <c r="AV2584" s="14"/>
      <c r="AW2584" s="14"/>
      <c r="AX2584" s="14"/>
      <c r="AY2584" s="14"/>
      <c r="AZ2584" s="14"/>
      <c r="BA2584" s="14"/>
      <c r="BB2584" s="14"/>
      <c r="BC2584" s="14"/>
      <c r="BD2584" s="14"/>
      <c r="BE2584" s="14"/>
      <c r="BF2584" s="14"/>
      <c r="BG2584" s="14"/>
      <c r="BH2584" s="14"/>
      <c r="BI2584" s="14"/>
      <c r="BJ2584" s="14"/>
      <c r="BK2584" s="14"/>
      <c r="BL2584" s="14"/>
      <c r="BM2584" s="14"/>
      <c r="BN2584" s="14"/>
      <c r="BO2584" s="14"/>
      <c r="BP2584" s="14"/>
      <c r="BQ2584" s="14"/>
      <c r="BR2584" s="14"/>
      <c r="BS2584" s="14"/>
      <c r="BT2584" s="14"/>
      <c r="BU2584" s="14"/>
      <c r="BV2584" s="14"/>
      <c r="BW2584" s="14"/>
      <c r="BX2584" s="14"/>
      <c r="BY2584" s="14"/>
      <c r="BZ2584" s="14"/>
      <c r="CA2584" s="14"/>
      <c r="CB2584" s="14"/>
      <c r="CC2584" s="14"/>
      <c r="CD2584" s="14"/>
      <c r="CE2584" s="14"/>
      <c r="CF2584" s="14"/>
      <c r="CG2584" s="14"/>
      <c r="CH2584" s="14"/>
      <c r="CI2584" s="14"/>
      <c r="CJ2584" s="14"/>
      <c r="CK2584" s="14"/>
      <c r="CL2584" s="14"/>
      <c r="CM2584" s="14"/>
      <c r="CN2584" s="14"/>
      <c r="CO2584" s="14"/>
      <c r="CP2584" s="14"/>
      <c r="CQ2584" s="14"/>
      <c r="CR2584" s="14"/>
      <c r="CS2584" s="14"/>
      <c r="CT2584" s="14"/>
      <c r="CU2584" s="14"/>
      <c r="CV2584" s="14"/>
      <c r="CW2584" s="14"/>
      <c r="CX2584" s="14"/>
      <c r="CY2584" s="14"/>
      <c r="CZ2584" s="14"/>
      <c r="DA2584" s="14"/>
      <c r="DB2584" s="14"/>
      <c r="DC2584" s="14"/>
      <c r="DD2584" s="14"/>
      <c r="DE2584" s="14"/>
      <c r="DF2584" s="14"/>
      <c r="DG2584" s="14"/>
      <c r="DH2584" s="14"/>
      <c r="DI2584" s="14"/>
      <c r="DJ2584" s="14"/>
      <c r="DK2584" s="14"/>
      <c r="DL2584" s="14"/>
      <c r="DM2584" s="14"/>
      <c r="DN2584" s="14"/>
      <c r="DO2584" s="14"/>
      <c r="DP2584" s="14"/>
      <c r="DQ2584" s="14"/>
      <c r="DR2584" s="14"/>
      <c r="DS2584" s="14"/>
      <c r="DT2584" s="14"/>
      <c r="DU2584" s="14"/>
      <c r="DV2584" s="14"/>
      <c r="DW2584" s="14"/>
      <c r="DX2584" s="14"/>
      <c r="DY2584" s="14"/>
      <c r="DZ2584" s="14"/>
      <c r="EA2584" s="14"/>
      <c r="EB2584" s="14"/>
      <c r="EC2584" s="14"/>
      <c r="ED2584" s="14"/>
      <c r="EE2584" s="14"/>
      <c r="EF2584" s="14"/>
      <c r="EG2584" s="14"/>
      <c r="EH2584" s="14"/>
      <c r="EI2584" s="14"/>
      <c r="EJ2584" s="14"/>
      <c r="EK2584" s="14"/>
      <c r="EL2584" s="14"/>
      <c r="EM2584" s="14"/>
      <c r="EN2584" s="14"/>
      <c r="EO2584" s="14"/>
      <c r="EP2584" s="14"/>
      <c r="EQ2584" s="14"/>
      <c r="ER2584" s="14"/>
      <c r="ES2584" s="14"/>
      <c r="ET2584" s="14"/>
      <c r="EU2584" s="14"/>
      <c r="EV2584" s="14"/>
      <c r="EW2584" s="14"/>
      <c r="EX2584" s="14"/>
      <c r="EY2584" s="14"/>
      <c r="EZ2584" s="14"/>
      <c r="FA2584" s="14"/>
      <c r="FB2584" s="14"/>
      <c r="FC2584" s="14"/>
      <c r="FD2584" s="14"/>
      <c r="FE2584" s="14"/>
      <c r="FF2584" s="14"/>
      <c r="FG2584" s="14"/>
      <c r="FH2584" s="14"/>
      <c r="FI2584" s="14"/>
      <c r="FJ2584" s="14"/>
      <c r="FK2584" s="14"/>
      <c r="FL2584" s="14"/>
      <c r="FM2584" s="14"/>
      <c r="FN2584" s="14"/>
      <c r="FO2584" s="14"/>
      <c r="FP2584" s="14"/>
      <c r="FQ2584" s="14"/>
      <c r="FR2584" s="14"/>
      <c r="FS2584" s="14"/>
      <c r="FT2584" s="14"/>
      <c r="FU2584" s="14"/>
      <c r="FV2584" s="14"/>
      <c r="FW2584" s="14"/>
      <c r="FX2584" s="14"/>
      <c r="FY2584" s="14"/>
      <c r="FZ2584" s="14"/>
      <c r="GA2584" s="14"/>
      <c r="GB2584" s="14"/>
      <c r="GC2584" s="14"/>
      <c r="GD2584" s="14"/>
      <c r="GE2584" s="14"/>
      <c r="GF2584" s="14"/>
      <c r="GG2584" s="14"/>
      <c r="GH2584" s="14"/>
      <c r="GI2584" s="14"/>
      <c r="GJ2584" s="14"/>
      <c r="GK2584" s="14"/>
      <c r="GL2584" s="14"/>
      <c r="GM2584" s="14"/>
      <c r="GN2584" s="14"/>
      <c r="GO2584" s="14"/>
      <c r="GP2584" s="14"/>
      <c r="GQ2584" s="14"/>
      <c r="GR2584" s="14"/>
      <c r="GS2584" s="14"/>
      <c r="GT2584" s="14"/>
      <c r="GU2584" s="14"/>
      <c r="GV2584" s="14"/>
      <c r="GW2584" s="14"/>
      <c r="GX2584" s="14"/>
      <c r="GY2584" s="14"/>
      <c r="GZ2584" s="14"/>
      <c r="HA2584" s="14"/>
      <c r="HB2584" s="14"/>
      <c r="HC2584" s="14"/>
      <c r="HD2584" s="14"/>
      <c r="HE2584" s="14"/>
      <c r="HF2584" s="14"/>
      <c r="HG2584" s="14"/>
      <c r="HH2584" s="14"/>
      <c r="HI2584" s="14"/>
      <c r="HJ2584" s="14"/>
      <c r="HK2584" s="14"/>
      <c r="HL2584" s="14"/>
      <c r="HM2584" s="14"/>
      <c r="HN2584" s="14"/>
      <c r="HO2584" s="14"/>
      <c r="HP2584" s="14"/>
      <c r="HQ2584" s="14"/>
      <c r="HR2584" s="14"/>
      <c r="HS2584" s="14"/>
      <c r="HT2584" s="14"/>
      <c r="HU2584" s="14"/>
      <c r="HV2584" s="14"/>
      <c r="HW2584" s="14"/>
      <c r="HX2584" s="14"/>
      <c r="HY2584" s="14"/>
      <c r="HZ2584" s="14"/>
      <c r="IA2584" s="14"/>
      <c r="IB2584" s="14"/>
      <c r="IC2584" s="14"/>
      <c r="ID2584" s="14"/>
      <c r="IE2584" s="14"/>
      <c r="IF2584" s="14"/>
      <c r="IG2584" s="14"/>
      <c r="IH2584" s="14"/>
      <c r="II2584" s="14"/>
      <c r="IJ2584" s="14"/>
      <c r="IK2584" s="14"/>
      <c r="IL2584" s="14"/>
      <c r="IM2584" s="14"/>
      <c r="IN2584" s="14"/>
      <c r="IO2584" s="14"/>
      <c r="IP2584" s="14"/>
      <c r="IQ2584" s="14"/>
      <c r="IR2584" s="14"/>
      <c r="IS2584" s="14"/>
      <c r="IT2584" s="14"/>
    </row>
    <row r="2585" spans="1:254" ht="40.5" x14ac:dyDescent="0.2">
      <c r="A2585" s="12">
        <v>501330</v>
      </c>
      <c r="B2585" s="4"/>
      <c r="C2585" s="13" t="s">
        <v>2353</v>
      </c>
      <c r="D2585" s="11">
        <v>26</v>
      </c>
      <c r="E2585" s="11">
        <v>26</v>
      </c>
      <c r="F2585" s="11"/>
      <c r="G2585" s="12">
        <v>3</v>
      </c>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C2585" s="14"/>
      <c r="AD2585" s="14"/>
      <c r="AE2585" s="14"/>
      <c r="AF2585" s="14"/>
      <c r="AG2585" s="14"/>
      <c r="AH2585" s="14"/>
      <c r="AI2585" s="14"/>
      <c r="AJ2585" s="14"/>
      <c r="AK2585" s="14"/>
      <c r="AL2585" s="14"/>
      <c r="AM2585" s="14"/>
      <c r="AN2585" s="14"/>
      <c r="AO2585" s="14"/>
      <c r="AP2585" s="14"/>
      <c r="AQ2585" s="14"/>
      <c r="AR2585" s="14"/>
      <c r="AS2585" s="14"/>
      <c r="AT2585" s="14"/>
      <c r="AU2585" s="14"/>
      <c r="AV2585" s="14"/>
      <c r="AW2585" s="14"/>
      <c r="AX2585" s="14"/>
      <c r="AY2585" s="14"/>
      <c r="AZ2585" s="14"/>
      <c r="BA2585" s="14"/>
      <c r="BB2585" s="14"/>
      <c r="BC2585" s="14"/>
      <c r="BD2585" s="14"/>
      <c r="BE2585" s="14"/>
      <c r="BF2585" s="14"/>
      <c r="BG2585" s="14"/>
      <c r="BH2585" s="14"/>
      <c r="BI2585" s="14"/>
      <c r="BJ2585" s="14"/>
      <c r="BK2585" s="14"/>
      <c r="BL2585" s="14"/>
      <c r="BM2585" s="14"/>
      <c r="BN2585" s="14"/>
      <c r="BO2585" s="14"/>
      <c r="BP2585" s="14"/>
      <c r="BQ2585" s="14"/>
      <c r="BR2585" s="14"/>
      <c r="BS2585" s="14"/>
      <c r="BT2585" s="14"/>
      <c r="BU2585" s="14"/>
      <c r="BV2585" s="14"/>
      <c r="BW2585" s="14"/>
      <c r="BX2585" s="14"/>
      <c r="BY2585" s="14"/>
      <c r="BZ2585" s="14"/>
      <c r="CA2585" s="14"/>
      <c r="CB2585" s="14"/>
      <c r="CC2585" s="14"/>
      <c r="CD2585" s="14"/>
      <c r="CE2585" s="14"/>
      <c r="CF2585" s="14"/>
      <c r="CG2585" s="14"/>
      <c r="CH2585" s="14"/>
      <c r="CI2585" s="14"/>
      <c r="CJ2585" s="14"/>
      <c r="CK2585" s="14"/>
      <c r="CL2585" s="14"/>
      <c r="CM2585" s="14"/>
      <c r="CN2585" s="14"/>
      <c r="CO2585" s="14"/>
      <c r="CP2585" s="14"/>
      <c r="CQ2585" s="14"/>
      <c r="CR2585" s="14"/>
      <c r="CS2585" s="14"/>
      <c r="CT2585" s="14"/>
      <c r="CU2585" s="14"/>
      <c r="CV2585" s="14"/>
      <c r="CW2585" s="14"/>
      <c r="CX2585" s="14"/>
      <c r="CY2585" s="14"/>
      <c r="CZ2585" s="14"/>
      <c r="DA2585" s="14"/>
      <c r="DB2585" s="14"/>
      <c r="DC2585" s="14"/>
      <c r="DD2585" s="14"/>
      <c r="DE2585" s="14"/>
      <c r="DF2585" s="14"/>
      <c r="DG2585" s="14"/>
      <c r="DH2585" s="14"/>
      <c r="DI2585" s="14"/>
      <c r="DJ2585" s="14"/>
      <c r="DK2585" s="14"/>
      <c r="DL2585" s="14"/>
      <c r="DM2585" s="14"/>
      <c r="DN2585" s="14"/>
      <c r="DO2585" s="14"/>
      <c r="DP2585" s="14"/>
      <c r="DQ2585" s="14"/>
      <c r="DR2585" s="14"/>
      <c r="DS2585" s="14"/>
      <c r="DT2585" s="14"/>
      <c r="DU2585" s="14"/>
      <c r="DV2585" s="14"/>
      <c r="DW2585" s="14"/>
      <c r="DX2585" s="14"/>
      <c r="DY2585" s="14"/>
      <c r="DZ2585" s="14"/>
      <c r="EA2585" s="14"/>
      <c r="EB2585" s="14"/>
      <c r="EC2585" s="14"/>
      <c r="ED2585" s="14"/>
      <c r="EE2585" s="14"/>
      <c r="EF2585" s="14"/>
      <c r="EG2585" s="14"/>
      <c r="EH2585" s="14"/>
      <c r="EI2585" s="14"/>
      <c r="EJ2585" s="14"/>
      <c r="EK2585" s="14"/>
      <c r="EL2585" s="14"/>
      <c r="EM2585" s="14"/>
      <c r="EN2585" s="14"/>
      <c r="EO2585" s="14"/>
      <c r="EP2585" s="14"/>
      <c r="EQ2585" s="14"/>
      <c r="ER2585" s="14"/>
      <c r="ES2585" s="14"/>
      <c r="ET2585" s="14"/>
      <c r="EU2585" s="14"/>
      <c r="EV2585" s="14"/>
      <c r="EW2585" s="14"/>
      <c r="EX2585" s="14"/>
      <c r="EY2585" s="14"/>
      <c r="EZ2585" s="14"/>
      <c r="FA2585" s="14"/>
      <c r="FB2585" s="14"/>
      <c r="FC2585" s="14"/>
      <c r="FD2585" s="14"/>
      <c r="FE2585" s="14"/>
      <c r="FF2585" s="14"/>
      <c r="FG2585" s="14"/>
      <c r="FH2585" s="14"/>
      <c r="FI2585" s="14"/>
      <c r="FJ2585" s="14"/>
      <c r="FK2585" s="14"/>
      <c r="FL2585" s="14"/>
      <c r="FM2585" s="14"/>
      <c r="FN2585" s="14"/>
      <c r="FO2585" s="14"/>
      <c r="FP2585" s="14"/>
      <c r="FQ2585" s="14"/>
      <c r="FR2585" s="14"/>
      <c r="FS2585" s="14"/>
      <c r="FT2585" s="14"/>
      <c r="FU2585" s="14"/>
      <c r="FV2585" s="14"/>
      <c r="FW2585" s="14"/>
      <c r="FX2585" s="14"/>
      <c r="FY2585" s="14"/>
      <c r="FZ2585" s="14"/>
      <c r="GA2585" s="14"/>
      <c r="GB2585" s="14"/>
      <c r="GC2585" s="14"/>
      <c r="GD2585" s="14"/>
      <c r="GE2585" s="14"/>
      <c r="GF2585" s="14"/>
      <c r="GG2585" s="14"/>
      <c r="GH2585" s="14"/>
      <c r="GI2585" s="14"/>
      <c r="GJ2585" s="14"/>
      <c r="GK2585" s="14"/>
      <c r="GL2585" s="14"/>
      <c r="GM2585" s="14"/>
      <c r="GN2585" s="14"/>
      <c r="GO2585" s="14"/>
      <c r="GP2585" s="14"/>
      <c r="GQ2585" s="14"/>
      <c r="GR2585" s="14"/>
      <c r="GS2585" s="14"/>
      <c r="GT2585" s="14"/>
      <c r="GU2585" s="14"/>
      <c r="GV2585" s="14"/>
      <c r="GW2585" s="14"/>
      <c r="GX2585" s="14"/>
      <c r="GY2585" s="14"/>
      <c r="GZ2585" s="14"/>
      <c r="HA2585" s="14"/>
      <c r="HB2585" s="14"/>
      <c r="HC2585" s="14"/>
      <c r="HD2585" s="14"/>
      <c r="HE2585" s="14"/>
      <c r="HF2585" s="14"/>
      <c r="HG2585" s="14"/>
      <c r="HH2585" s="14"/>
      <c r="HI2585" s="14"/>
      <c r="HJ2585" s="14"/>
      <c r="HK2585" s="14"/>
      <c r="HL2585" s="14"/>
      <c r="HM2585" s="14"/>
      <c r="HN2585" s="14"/>
      <c r="HO2585" s="14"/>
      <c r="HP2585" s="14"/>
      <c r="HQ2585" s="14"/>
      <c r="HR2585" s="14"/>
      <c r="HS2585" s="14"/>
      <c r="HT2585" s="14"/>
      <c r="HU2585" s="14"/>
      <c r="HV2585" s="14"/>
      <c r="HW2585" s="14"/>
      <c r="HX2585" s="14"/>
      <c r="HY2585" s="14"/>
      <c r="HZ2585" s="14"/>
      <c r="IA2585" s="14"/>
      <c r="IB2585" s="14"/>
      <c r="IC2585" s="14"/>
      <c r="ID2585" s="14"/>
      <c r="IE2585" s="14"/>
      <c r="IF2585" s="14"/>
      <c r="IG2585" s="14"/>
      <c r="IH2585" s="14"/>
      <c r="II2585" s="14"/>
      <c r="IJ2585" s="14"/>
      <c r="IK2585" s="14"/>
      <c r="IL2585" s="14"/>
      <c r="IM2585" s="14"/>
      <c r="IN2585" s="14"/>
      <c r="IO2585" s="14"/>
      <c r="IP2585" s="14"/>
      <c r="IQ2585" s="14"/>
      <c r="IR2585" s="14"/>
      <c r="IS2585" s="14"/>
      <c r="IT2585" s="14"/>
    </row>
    <row r="2586" spans="1:254" ht="40.5" x14ac:dyDescent="0.2">
      <c r="A2586" s="12">
        <v>501335</v>
      </c>
      <c r="B2586" s="4"/>
      <c r="C2586" s="13" t="s">
        <v>2354</v>
      </c>
      <c r="D2586" s="11">
        <v>52.7</v>
      </c>
      <c r="E2586" s="11">
        <v>52.7</v>
      </c>
      <c r="F2586" s="11"/>
      <c r="G2586" s="20">
        <v>6</v>
      </c>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C2586" s="14"/>
      <c r="AD2586" s="14"/>
      <c r="AE2586" s="14"/>
      <c r="AF2586" s="14"/>
      <c r="AG2586" s="14"/>
      <c r="AH2586" s="14"/>
      <c r="AI2586" s="14"/>
      <c r="AJ2586" s="14"/>
      <c r="AK2586" s="14"/>
      <c r="AL2586" s="14"/>
      <c r="AM2586" s="14"/>
      <c r="AN2586" s="14"/>
      <c r="AO2586" s="14"/>
      <c r="AP2586" s="14"/>
      <c r="AQ2586" s="14"/>
      <c r="AR2586" s="14"/>
      <c r="AS2586" s="14"/>
      <c r="AT2586" s="14"/>
      <c r="AU2586" s="14"/>
      <c r="AV2586" s="14"/>
      <c r="AW2586" s="14"/>
      <c r="AX2586" s="14"/>
      <c r="AY2586" s="14"/>
      <c r="AZ2586" s="14"/>
      <c r="BA2586" s="14"/>
      <c r="BB2586" s="14"/>
      <c r="BC2586" s="14"/>
      <c r="BD2586" s="14"/>
      <c r="BE2586" s="14"/>
      <c r="BF2586" s="14"/>
      <c r="BG2586" s="14"/>
      <c r="BH2586" s="14"/>
      <c r="BI2586" s="14"/>
      <c r="BJ2586" s="14"/>
      <c r="BK2586" s="14"/>
      <c r="BL2586" s="14"/>
      <c r="BM2586" s="14"/>
      <c r="BN2586" s="14"/>
      <c r="BO2586" s="14"/>
      <c r="BP2586" s="14"/>
      <c r="BQ2586" s="14"/>
      <c r="BR2586" s="14"/>
      <c r="BS2586" s="14"/>
      <c r="BT2586" s="14"/>
      <c r="BU2586" s="14"/>
      <c r="BV2586" s="14"/>
      <c r="BW2586" s="14"/>
      <c r="BX2586" s="14"/>
      <c r="BY2586" s="14"/>
      <c r="BZ2586" s="14"/>
      <c r="CA2586" s="14"/>
      <c r="CB2586" s="14"/>
      <c r="CC2586" s="14"/>
      <c r="CD2586" s="14"/>
      <c r="CE2586" s="14"/>
      <c r="CF2586" s="14"/>
      <c r="CG2586" s="14"/>
      <c r="CH2586" s="14"/>
      <c r="CI2586" s="14"/>
      <c r="CJ2586" s="14"/>
      <c r="CK2586" s="14"/>
      <c r="CL2586" s="14"/>
      <c r="CM2586" s="14"/>
      <c r="CN2586" s="14"/>
      <c r="CO2586" s="14"/>
      <c r="CP2586" s="14"/>
      <c r="CQ2586" s="14"/>
      <c r="CR2586" s="14"/>
      <c r="CS2586" s="14"/>
      <c r="CT2586" s="14"/>
      <c r="CU2586" s="14"/>
      <c r="CV2586" s="14"/>
      <c r="CW2586" s="14"/>
      <c r="CX2586" s="14"/>
      <c r="CY2586" s="14"/>
      <c r="CZ2586" s="14"/>
      <c r="DA2586" s="14"/>
      <c r="DB2586" s="14"/>
      <c r="DC2586" s="14"/>
      <c r="DD2586" s="14"/>
      <c r="DE2586" s="14"/>
      <c r="DF2586" s="14"/>
      <c r="DG2586" s="14"/>
      <c r="DH2586" s="14"/>
      <c r="DI2586" s="14"/>
      <c r="DJ2586" s="14"/>
      <c r="DK2586" s="14"/>
      <c r="DL2586" s="14"/>
      <c r="DM2586" s="14"/>
      <c r="DN2586" s="14"/>
      <c r="DO2586" s="14"/>
      <c r="DP2586" s="14"/>
      <c r="DQ2586" s="14"/>
      <c r="DR2586" s="14"/>
      <c r="DS2586" s="14"/>
      <c r="DT2586" s="14"/>
      <c r="DU2586" s="14"/>
      <c r="DV2586" s="14"/>
      <c r="DW2586" s="14"/>
      <c r="DX2586" s="14"/>
      <c r="DY2586" s="14"/>
      <c r="DZ2586" s="14"/>
      <c r="EA2586" s="14"/>
      <c r="EB2586" s="14"/>
      <c r="EC2586" s="14"/>
      <c r="ED2586" s="14"/>
      <c r="EE2586" s="14"/>
      <c r="EF2586" s="14"/>
      <c r="EG2586" s="14"/>
      <c r="EH2586" s="14"/>
      <c r="EI2586" s="14"/>
      <c r="EJ2586" s="14"/>
      <c r="EK2586" s="14"/>
      <c r="EL2586" s="14"/>
      <c r="EM2586" s="14"/>
      <c r="EN2586" s="14"/>
      <c r="EO2586" s="14"/>
      <c r="EP2586" s="14"/>
      <c r="EQ2586" s="14"/>
      <c r="ER2586" s="14"/>
      <c r="ES2586" s="14"/>
      <c r="ET2586" s="14"/>
      <c r="EU2586" s="14"/>
      <c r="EV2586" s="14"/>
      <c r="EW2586" s="14"/>
      <c r="EX2586" s="14"/>
      <c r="EY2586" s="14"/>
      <c r="EZ2586" s="14"/>
      <c r="FA2586" s="14"/>
      <c r="FB2586" s="14"/>
      <c r="FC2586" s="14"/>
      <c r="FD2586" s="14"/>
      <c r="FE2586" s="14"/>
      <c r="FF2586" s="14"/>
      <c r="FG2586" s="14"/>
      <c r="FH2586" s="14"/>
      <c r="FI2586" s="14"/>
      <c r="FJ2586" s="14"/>
      <c r="FK2586" s="14"/>
      <c r="FL2586" s="14"/>
      <c r="FM2586" s="14"/>
      <c r="FN2586" s="14"/>
      <c r="FO2586" s="14"/>
      <c r="FP2586" s="14"/>
      <c r="FQ2586" s="14"/>
      <c r="FR2586" s="14"/>
      <c r="FS2586" s="14"/>
      <c r="FT2586" s="14"/>
      <c r="FU2586" s="14"/>
      <c r="FV2586" s="14"/>
      <c r="FW2586" s="14"/>
      <c r="FX2586" s="14"/>
      <c r="FY2586" s="14"/>
      <c r="FZ2586" s="14"/>
      <c r="GA2586" s="14"/>
      <c r="GB2586" s="14"/>
      <c r="GC2586" s="14"/>
      <c r="GD2586" s="14"/>
      <c r="GE2586" s="14"/>
      <c r="GF2586" s="14"/>
      <c r="GG2586" s="14"/>
      <c r="GH2586" s="14"/>
      <c r="GI2586" s="14"/>
      <c r="GJ2586" s="14"/>
      <c r="GK2586" s="14"/>
      <c r="GL2586" s="14"/>
      <c r="GM2586" s="14"/>
      <c r="GN2586" s="14"/>
      <c r="GO2586" s="14"/>
      <c r="GP2586" s="14"/>
      <c r="GQ2586" s="14"/>
      <c r="GR2586" s="14"/>
      <c r="GS2586" s="14"/>
      <c r="GT2586" s="14"/>
      <c r="GU2586" s="14"/>
      <c r="GV2586" s="14"/>
      <c r="GW2586" s="14"/>
      <c r="GX2586" s="14"/>
      <c r="GY2586" s="14"/>
      <c r="GZ2586" s="14"/>
      <c r="HA2586" s="14"/>
      <c r="HB2586" s="14"/>
      <c r="HC2586" s="14"/>
      <c r="HD2586" s="14"/>
      <c r="HE2586" s="14"/>
      <c r="HF2586" s="14"/>
      <c r="HG2586" s="14"/>
      <c r="HH2586" s="14"/>
      <c r="HI2586" s="14"/>
      <c r="HJ2586" s="14"/>
      <c r="HK2586" s="14"/>
      <c r="HL2586" s="14"/>
      <c r="HM2586" s="14"/>
      <c r="HN2586" s="14"/>
      <c r="HO2586" s="14"/>
      <c r="HP2586" s="14"/>
      <c r="HQ2586" s="14"/>
      <c r="HR2586" s="14"/>
      <c r="HS2586" s="14"/>
      <c r="HT2586" s="14"/>
      <c r="HU2586" s="14"/>
      <c r="HV2586" s="14"/>
      <c r="HW2586" s="14"/>
      <c r="HX2586" s="14"/>
      <c r="HY2586" s="14"/>
      <c r="HZ2586" s="14"/>
      <c r="IA2586" s="14"/>
      <c r="IB2586" s="14"/>
      <c r="IC2586" s="14"/>
      <c r="ID2586" s="14"/>
      <c r="IE2586" s="14"/>
      <c r="IF2586" s="14"/>
      <c r="IG2586" s="14"/>
      <c r="IH2586" s="14"/>
      <c r="II2586" s="14"/>
      <c r="IJ2586" s="14"/>
      <c r="IK2586" s="14"/>
      <c r="IL2586" s="14"/>
      <c r="IM2586" s="14"/>
      <c r="IN2586" s="14"/>
      <c r="IO2586" s="14"/>
      <c r="IP2586" s="14"/>
      <c r="IQ2586" s="14"/>
      <c r="IR2586" s="14"/>
      <c r="IS2586" s="14"/>
      <c r="IT2586" s="14"/>
    </row>
    <row r="2587" spans="1:254" x14ac:dyDescent="0.2">
      <c r="A2587" s="12">
        <v>501340</v>
      </c>
      <c r="B2587" s="4"/>
      <c r="C2587" s="13" t="s">
        <v>2355</v>
      </c>
      <c r="D2587" s="11">
        <v>65.400000000000006</v>
      </c>
      <c r="E2587" s="11">
        <v>65.400000000000006</v>
      </c>
      <c r="F2587" s="11"/>
      <c r="G2587" s="20">
        <v>6</v>
      </c>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C2587" s="14"/>
      <c r="AD2587" s="14"/>
      <c r="AE2587" s="14"/>
      <c r="AF2587" s="14"/>
      <c r="AG2587" s="14"/>
      <c r="AH2587" s="14"/>
      <c r="AI2587" s="14"/>
      <c r="AJ2587" s="14"/>
      <c r="AK2587" s="14"/>
      <c r="AL2587" s="14"/>
      <c r="AM2587" s="14"/>
      <c r="AN2587" s="14"/>
      <c r="AO2587" s="14"/>
      <c r="AP2587" s="14"/>
      <c r="AQ2587" s="14"/>
      <c r="AR2587" s="14"/>
      <c r="AS2587" s="14"/>
      <c r="AT2587" s="14"/>
      <c r="AU2587" s="14"/>
      <c r="AV2587" s="14"/>
      <c r="AW2587" s="14"/>
      <c r="AX2587" s="14"/>
      <c r="AY2587" s="14"/>
      <c r="AZ2587" s="14"/>
      <c r="BA2587" s="14"/>
      <c r="BB2587" s="14"/>
      <c r="BC2587" s="14"/>
      <c r="BD2587" s="14"/>
      <c r="BE2587" s="14"/>
      <c r="BF2587" s="14"/>
      <c r="BG2587" s="14"/>
      <c r="BH2587" s="14"/>
      <c r="BI2587" s="14"/>
      <c r="BJ2587" s="14"/>
      <c r="BK2587" s="14"/>
      <c r="BL2587" s="14"/>
      <c r="BM2587" s="14"/>
      <c r="BN2587" s="14"/>
      <c r="BO2587" s="14"/>
      <c r="BP2587" s="14"/>
      <c r="BQ2587" s="14"/>
      <c r="BR2587" s="14"/>
      <c r="BS2587" s="14"/>
      <c r="BT2587" s="14"/>
      <c r="BU2587" s="14"/>
      <c r="BV2587" s="14"/>
      <c r="BW2587" s="14"/>
      <c r="BX2587" s="14"/>
      <c r="BY2587" s="14"/>
      <c r="BZ2587" s="14"/>
      <c r="CA2587" s="14"/>
      <c r="CB2587" s="14"/>
      <c r="CC2587" s="14"/>
      <c r="CD2587" s="14"/>
      <c r="CE2587" s="14"/>
      <c r="CF2587" s="14"/>
      <c r="CG2587" s="14"/>
      <c r="CH2587" s="14"/>
      <c r="CI2587" s="14"/>
      <c r="CJ2587" s="14"/>
      <c r="CK2587" s="14"/>
      <c r="CL2587" s="14"/>
      <c r="CM2587" s="14"/>
      <c r="CN2587" s="14"/>
      <c r="CO2587" s="14"/>
      <c r="CP2587" s="14"/>
      <c r="CQ2587" s="14"/>
      <c r="CR2587" s="14"/>
      <c r="CS2587" s="14"/>
      <c r="CT2587" s="14"/>
      <c r="CU2587" s="14"/>
      <c r="CV2587" s="14"/>
      <c r="CW2587" s="14"/>
      <c r="CX2587" s="14"/>
      <c r="CY2587" s="14"/>
      <c r="CZ2587" s="14"/>
      <c r="DA2587" s="14"/>
      <c r="DB2587" s="14"/>
      <c r="DC2587" s="14"/>
      <c r="DD2587" s="14"/>
      <c r="DE2587" s="14"/>
      <c r="DF2587" s="14"/>
      <c r="DG2587" s="14"/>
      <c r="DH2587" s="14"/>
      <c r="DI2587" s="14"/>
      <c r="DJ2587" s="14"/>
      <c r="DK2587" s="14"/>
      <c r="DL2587" s="14"/>
      <c r="DM2587" s="14"/>
      <c r="DN2587" s="14"/>
      <c r="DO2587" s="14"/>
      <c r="DP2587" s="14"/>
      <c r="DQ2587" s="14"/>
      <c r="DR2587" s="14"/>
      <c r="DS2587" s="14"/>
      <c r="DT2587" s="14"/>
      <c r="DU2587" s="14"/>
      <c r="DV2587" s="14"/>
      <c r="DW2587" s="14"/>
      <c r="DX2587" s="14"/>
      <c r="DY2587" s="14"/>
      <c r="DZ2587" s="14"/>
      <c r="EA2587" s="14"/>
      <c r="EB2587" s="14"/>
      <c r="EC2587" s="14"/>
      <c r="ED2587" s="14"/>
      <c r="EE2587" s="14"/>
      <c r="EF2587" s="14"/>
      <c r="EG2587" s="14"/>
      <c r="EH2587" s="14"/>
      <c r="EI2587" s="14"/>
      <c r="EJ2587" s="14"/>
      <c r="EK2587" s="14"/>
      <c r="EL2587" s="14"/>
      <c r="EM2587" s="14"/>
      <c r="EN2587" s="14"/>
      <c r="EO2587" s="14"/>
      <c r="EP2587" s="14"/>
      <c r="EQ2587" s="14"/>
      <c r="ER2587" s="14"/>
      <c r="ES2587" s="14"/>
      <c r="ET2587" s="14"/>
      <c r="EU2587" s="14"/>
      <c r="EV2587" s="14"/>
      <c r="EW2587" s="14"/>
      <c r="EX2587" s="14"/>
      <c r="EY2587" s="14"/>
      <c r="EZ2587" s="14"/>
      <c r="FA2587" s="14"/>
      <c r="FB2587" s="14"/>
      <c r="FC2587" s="14"/>
      <c r="FD2587" s="14"/>
      <c r="FE2587" s="14"/>
      <c r="FF2587" s="14"/>
      <c r="FG2587" s="14"/>
      <c r="FH2587" s="14"/>
      <c r="FI2587" s="14"/>
      <c r="FJ2587" s="14"/>
      <c r="FK2587" s="14"/>
      <c r="FL2587" s="14"/>
      <c r="FM2587" s="14"/>
      <c r="FN2587" s="14"/>
      <c r="FO2587" s="14"/>
      <c r="FP2587" s="14"/>
      <c r="FQ2587" s="14"/>
      <c r="FR2587" s="14"/>
      <c r="FS2587" s="14"/>
      <c r="FT2587" s="14"/>
      <c r="FU2587" s="14"/>
      <c r="FV2587" s="14"/>
      <c r="FW2587" s="14"/>
      <c r="FX2587" s="14"/>
      <c r="FY2587" s="14"/>
      <c r="FZ2587" s="14"/>
      <c r="GA2587" s="14"/>
      <c r="GB2587" s="14"/>
      <c r="GC2587" s="14"/>
      <c r="GD2587" s="14"/>
      <c r="GE2587" s="14"/>
      <c r="GF2587" s="14"/>
      <c r="GG2587" s="14"/>
      <c r="GH2587" s="14"/>
      <c r="GI2587" s="14"/>
      <c r="GJ2587" s="14"/>
      <c r="GK2587" s="14"/>
      <c r="GL2587" s="14"/>
      <c r="GM2587" s="14"/>
      <c r="GN2587" s="14"/>
      <c r="GO2587" s="14"/>
      <c r="GP2587" s="14"/>
      <c r="GQ2587" s="14"/>
      <c r="GR2587" s="14"/>
      <c r="GS2587" s="14"/>
      <c r="GT2587" s="14"/>
      <c r="GU2587" s="14"/>
      <c r="GV2587" s="14"/>
      <c r="GW2587" s="14"/>
      <c r="GX2587" s="14"/>
      <c r="GY2587" s="14"/>
      <c r="GZ2587" s="14"/>
      <c r="HA2587" s="14"/>
      <c r="HB2587" s="14"/>
      <c r="HC2587" s="14"/>
      <c r="HD2587" s="14"/>
      <c r="HE2587" s="14"/>
      <c r="HF2587" s="14"/>
      <c r="HG2587" s="14"/>
      <c r="HH2587" s="14"/>
      <c r="HI2587" s="14"/>
      <c r="HJ2587" s="14"/>
      <c r="HK2587" s="14"/>
      <c r="HL2587" s="14"/>
      <c r="HM2587" s="14"/>
      <c r="HN2587" s="14"/>
      <c r="HO2587" s="14"/>
      <c r="HP2587" s="14"/>
      <c r="HQ2587" s="14"/>
      <c r="HR2587" s="14"/>
      <c r="HS2587" s="14"/>
      <c r="HT2587" s="14"/>
      <c r="HU2587" s="14"/>
      <c r="HV2587" s="14"/>
      <c r="HW2587" s="14"/>
      <c r="HX2587" s="14"/>
      <c r="HY2587" s="14"/>
      <c r="HZ2587" s="14"/>
      <c r="IA2587" s="14"/>
      <c r="IB2587" s="14"/>
      <c r="IC2587" s="14"/>
      <c r="ID2587" s="14"/>
      <c r="IE2587" s="14"/>
      <c r="IF2587" s="14"/>
      <c r="IG2587" s="14"/>
      <c r="IH2587" s="14"/>
      <c r="II2587" s="14"/>
      <c r="IJ2587" s="14"/>
      <c r="IK2587" s="14"/>
      <c r="IL2587" s="14"/>
      <c r="IM2587" s="14"/>
      <c r="IN2587" s="14"/>
      <c r="IO2587" s="14"/>
      <c r="IP2587" s="14"/>
      <c r="IQ2587" s="14"/>
      <c r="IR2587" s="14"/>
      <c r="IS2587" s="14"/>
      <c r="IT2587" s="14"/>
    </row>
    <row r="2588" spans="1:254" x14ac:dyDescent="0.2">
      <c r="A2588" s="12">
        <v>501345</v>
      </c>
      <c r="B2588" s="4"/>
      <c r="C2588" s="13" t="s">
        <v>2356</v>
      </c>
      <c r="D2588" s="11">
        <v>84</v>
      </c>
      <c r="E2588" s="11">
        <v>84</v>
      </c>
      <c r="F2588" s="11"/>
      <c r="G2588" s="20">
        <v>6</v>
      </c>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C2588" s="14"/>
      <c r="AD2588" s="14"/>
      <c r="AE2588" s="14"/>
      <c r="AF2588" s="14"/>
      <c r="AG2588" s="14"/>
      <c r="AH2588" s="14"/>
      <c r="AI2588" s="14"/>
      <c r="AJ2588" s="14"/>
      <c r="AK2588" s="14"/>
      <c r="AL2588" s="14"/>
      <c r="AM2588" s="14"/>
      <c r="AN2588" s="14"/>
      <c r="AO2588" s="14"/>
      <c r="AP2588" s="14"/>
      <c r="AQ2588" s="14"/>
      <c r="AR2588" s="14"/>
      <c r="AS2588" s="14"/>
      <c r="AT2588" s="14"/>
      <c r="AU2588" s="14"/>
      <c r="AV2588" s="14"/>
      <c r="AW2588" s="14"/>
      <c r="AX2588" s="14"/>
      <c r="AY2588" s="14"/>
      <c r="AZ2588" s="14"/>
      <c r="BA2588" s="14"/>
      <c r="BB2588" s="14"/>
      <c r="BC2588" s="14"/>
      <c r="BD2588" s="14"/>
      <c r="BE2588" s="14"/>
      <c r="BF2588" s="14"/>
      <c r="BG2588" s="14"/>
      <c r="BH2588" s="14"/>
      <c r="BI2588" s="14"/>
      <c r="BJ2588" s="14"/>
      <c r="BK2588" s="14"/>
      <c r="BL2588" s="14"/>
      <c r="BM2588" s="14"/>
      <c r="BN2588" s="14"/>
      <c r="BO2588" s="14"/>
      <c r="BP2588" s="14"/>
      <c r="BQ2588" s="14"/>
      <c r="BR2588" s="14"/>
      <c r="BS2588" s="14"/>
      <c r="BT2588" s="14"/>
      <c r="BU2588" s="14"/>
      <c r="BV2588" s="14"/>
      <c r="BW2588" s="14"/>
      <c r="BX2588" s="14"/>
      <c r="BY2588" s="14"/>
      <c r="BZ2588" s="14"/>
      <c r="CA2588" s="14"/>
      <c r="CB2588" s="14"/>
      <c r="CC2588" s="14"/>
      <c r="CD2588" s="14"/>
      <c r="CE2588" s="14"/>
      <c r="CF2588" s="14"/>
      <c r="CG2588" s="14"/>
      <c r="CH2588" s="14"/>
      <c r="CI2588" s="14"/>
      <c r="CJ2588" s="14"/>
      <c r="CK2588" s="14"/>
      <c r="CL2588" s="14"/>
      <c r="CM2588" s="14"/>
      <c r="CN2588" s="14"/>
      <c r="CO2588" s="14"/>
      <c r="CP2588" s="14"/>
      <c r="CQ2588" s="14"/>
      <c r="CR2588" s="14"/>
      <c r="CS2588" s="14"/>
      <c r="CT2588" s="14"/>
      <c r="CU2588" s="14"/>
      <c r="CV2588" s="14"/>
      <c r="CW2588" s="14"/>
      <c r="CX2588" s="14"/>
      <c r="CY2588" s="14"/>
      <c r="CZ2588" s="14"/>
      <c r="DA2588" s="14"/>
      <c r="DB2588" s="14"/>
      <c r="DC2588" s="14"/>
      <c r="DD2588" s="14"/>
      <c r="DE2588" s="14"/>
      <c r="DF2588" s="14"/>
      <c r="DG2588" s="14"/>
      <c r="DH2588" s="14"/>
      <c r="DI2588" s="14"/>
      <c r="DJ2588" s="14"/>
      <c r="DK2588" s="14"/>
      <c r="DL2588" s="14"/>
      <c r="DM2588" s="14"/>
      <c r="DN2588" s="14"/>
      <c r="DO2588" s="14"/>
      <c r="DP2588" s="14"/>
      <c r="DQ2588" s="14"/>
      <c r="DR2588" s="14"/>
      <c r="DS2588" s="14"/>
      <c r="DT2588" s="14"/>
      <c r="DU2588" s="14"/>
      <c r="DV2588" s="14"/>
      <c r="DW2588" s="14"/>
      <c r="DX2588" s="14"/>
      <c r="DY2588" s="14"/>
      <c r="DZ2588" s="14"/>
      <c r="EA2588" s="14"/>
      <c r="EB2588" s="14"/>
      <c r="EC2588" s="14"/>
      <c r="ED2588" s="14"/>
      <c r="EE2588" s="14"/>
      <c r="EF2588" s="14"/>
      <c r="EG2588" s="14"/>
      <c r="EH2588" s="14"/>
      <c r="EI2588" s="14"/>
      <c r="EJ2588" s="14"/>
      <c r="EK2588" s="14"/>
      <c r="EL2588" s="14"/>
      <c r="EM2588" s="14"/>
      <c r="EN2588" s="14"/>
      <c r="EO2588" s="14"/>
      <c r="EP2588" s="14"/>
      <c r="EQ2588" s="14"/>
      <c r="ER2588" s="14"/>
      <c r="ES2588" s="14"/>
      <c r="ET2588" s="14"/>
      <c r="EU2588" s="14"/>
      <c r="EV2588" s="14"/>
      <c r="EW2588" s="14"/>
      <c r="EX2588" s="14"/>
      <c r="EY2588" s="14"/>
      <c r="EZ2588" s="14"/>
      <c r="FA2588" s="14"/>
      <c r="FB2588" s="14"/>
      <c r="FC2588" s="14"/>
      <c r="FD2588" s="14"/>
      <c r="FE2588" s="14"/>
      <c r="FF2588" s="14"/>
      <c r="FG2588" s="14"/>
      <c r="FH2588" s="14"/>
      <c r="FI2588" s="14"/>
      <c r="FJ2588" s="14"/>
      <c r="FK2588" s="14"/>
      <c r="FL2588" s="14"/>
      <c r="FM2588" s="14"/>
      <c r="FN2588" s="14"/>
      <c r="FO2588" s="14"/>
      <c r="FP2588" s="14"/>
      <c r="FQ2588" s="14"/>
      <c r="FR2588" s="14"/>
      <c r="FS2588" s="14"/>
      <c r="FT2588" s="14"/>
      <c r="FU2588" s="14"/>
      <c r="FV2588" s="14"/>
      <c r="FW2588" s="14"/>
      <c r="FX2588" s="14"/>
      <c r="FY2588" s="14"/>
      <c r="FZ2588" s="14"/>
      <c r="GA2588" s="14"/>
      <c r="GB2588" s="14"/>
      <c r="GC2588" s="14"/>
      <c r="GD2588" s="14"/>
      <c r="GE2588" s="14"/>
      <c r="GF2588" s="14"/>
      <c r="GG2588" s="14"/>
      <c r="GH2588" s="14"/>
      <c r="GI2588" s="14"/>
      <c r="GJ2588" s="14"/>
      <c r="GK2588" s="14"/>
      <c r="GL2588" s="14"/>
      <c r="GM2588" s="14"/>
      <c r="GN2588" s="14"/>
      <c r="GO2588" s="14"/>
      <c r="GP2588" s="14"/>
      <c r="GQ2588" s="14"/>
      <c r="GR2588" s="14"/>
      <c r="GS2588" s="14"/>
      <c r="GT2588" s="14"/>
      <c r="GU2588" s="14"/>
      <c r="GV2588" s="14"/>
      <c r="GW2588" s="14"/>
      <c r="GX2588" s="14"/>
      <c r="GY2588" s="14"/>
      <c r="GZ2588" s="14"/>
      <c r="HA2588" s="14"/>
      <c r="HB2588" s="14"/>
      <c r="HC2588" s="14"/>
      <c r="HD2588" s="14"/>
      <c r="HE2588" s="14"/>
      <c r="HF2588" s="14"/>
      <c r="HG2588" s="14"/>
      <c r="HH2588" s="14"/>
      <c r="HI2588" s="14"/>
      <c r="HJ2588" s="14"/>
      <c r="HK2588" s="14"/>
      <c r="HL2588" s="14"/>
      <c r="HM2588" s="14"/>
      <c r="HN2588" s="14"/>
      <c r="HO2588" s="14"/>
      <c r="HP2588" s="14"/>
      <c r="HQ2588" s="14"/>
      <c r="HR2588" s="14"/>
      <c r="HS2588" s="14"/>
      <c r="HT2588" s="14"/>
      <c r="HU2588" s="14"/>
      <c r="HV2588" s="14"/>
      <c r="HW2588" s="14"/>
      <c r="HX2588" s="14"/>
      <c r="HY2588" s="14"/>
      <c r="HZ2588" s="14"/>
      <c r="IA2588" s="14"/>
      <c r="IB2588" s="14"/>
      <c r="IC2588" s="14"/>
      <c r="ID2588" s="14"/>
      <c r="IE2588" s="14"/>
      <c r="IF2588" s="14"/>
      <c r="IG2588" s="14"/>
      <c r="IH2588" s="14"/>
      <c r="II2588" s="14"/>
      <c r="IJ2588" s="14"/>
      <c r="IK2588" s="14"/>
      <c r="IL2588" s="14"/>
      <c r="IM2588" s="14"/>
      <c r="IN2588" s="14"/>
      <c r="IO2588" s="14"/>
      <c r="IP2588" s="14"/>
      <c r="IQ2588" s="14"/>
      <c r="IR2588" s="14"/>
      <c r="IS2588" s="14"/>
      <c r="IT2588" s="14"/>
    </row>
    <row r="2589" spans="1:254" ht="60.75" x14ac:dyDescent="0.2">
      <c r="A2589" s="12">
        <v>501350</v>
      </c>
      <c r="B2589" s="4"/>
      <c r="C2589" s="19" t="s">
        <v>2357</v>
      </c>
      <c r="D2589" s="11">
        <v>42</v>
      </c>
      <c r="E2589" s="11">
        <v>42</v>
      </c>
      <c r="F2589" s="11"/>
      <c r="G2589" s="20">
        <v>6</v>
      </c>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C2589" s="14"/>
      <c r="AD2589" s="14"/>
      <c r="AE2589" s="14"/>
      <c r="AF2589" s="14"/>
      <c r="AG2589" s="14"/>
      <c r="AH2589" s="14"/>
      <c r="AI2589" s="14"/>
      <c r="AJ2589" s="14"/>
      <c r="AK2589" s="14"/>
      <c r="AL2589" s="14"/>
      <c r="AM2589" s="14"/>
      <c r="AN2589" s="14"/>
      <c r="AO2589" s="14"/>
      <c r="AP2589" s="14"/>
      <c r="AQ2589" s="14"/>
      <c r="AR2589" s="14"/>
      <c r="AS2589" s="14"/>
      <c r="AT2589" s="14"/>
      <c r="AU2589" s="14"/>
      <c r="AV2589" s="14"/>
      <c r="AW2589" s="14"/>
      <c r="AX2589" s="14"/>
      <c r="AY2589" s="14"/>
      <c r="AZ2589" s="14"/>
      <c r="BA2589" s="14"/>
      <c r="BB2589" s="14"/>
      <c r="BC2589" s="14"/>
      <c r="BD2589" s="14"/>
      <c r="BE2589" s="14"/>
      <c r="BF2589" s="14"/>
      <c r="BG2589" s="14"/>
      <c r="BH2589" s="14"/>
      <c r="BI2589" s="14"/>
      <c r="BJ2589" s="14"/>
      <c r="BK2589" s="14"/>
      <c r="BL2589" s="14"/>
      <c r="BM2589" s="14"/>
      <c r="BN2589" s="14"/>
      <c r="BO2589" s="14"/>
      <c r="BP2589" s="14"/>
      <c r="BQ2589" s="14"/>
      <c r="BR2589" s="14"/>
      <c r="BS2589" s="14"/>
      <c r="BT2589" s="14"/>
      <c r="BU2589" s="14"/>
      <c r="BV2589" s="14"/>
      <c r="BW2589" s="14"/>
      <c r="BX2589" s="14"/>
      <c r="BY2589" s="14"/>
      <c r="BZ2589" s="14"/>
      <c r="CA2589" s="14"/>
      <c r="CB2589" s="14"/>
      <c r="CC2589" s="14"/>
      <c r="CD2589" s="14"/>
      <c r="CE2589" s="14"/>
      <c r="CF2589" s="14"/>
      <c r="CG2589" s="14"/>
      <c r="CH2589" s="14"/>
      <c r="CI2589" s="14"/>
      <c r="CJ2589" s="14"/>
      <c r="CK2589" s="14"/>
      <c r="CL2589" s="14"/>
      <c r="CM2589" s="14"/>
      <c r="CN2589" s="14"/>
      <c r="CO2589" s="14"/>
      <c r="CP2589" s="14"/>
      <c r="CQ2589" s="14"/>
      <c r="CR2589" s="14"/>
      <c r="CS2589" s="14"/>
      <c r="CT2589" s="14"/>
      <c r="CU2589" s="14"/>
      <c r="CV2589" s="14"/>
      <c r="CW2589" s="14"/>
      <c r="CX2589" s="14"/>
      <c r="CY2589" s="14"/>
      <c r="CZ2589" s="14"/>
      <c r="DA2589" s="14"/>
      <c r="DB2589" s="14"/>
      <c r="DC2589" s="14"/>
      <c r="DD2589" s="14"/>
      <c r="DE2589" s="14"/>
      <c r="DF2589" s="14"/>
      <c r="DG2589" s="14"/>
      <c r="DH2589" s="14"/>
      <c r="DI2589" s="14"/>
      <c r="DJ2589" s="14"/>
      <c r="DK2589" s="14"/>
      <c r="DL2589" s="14"/>
      <c r="DM2589" s="14"/>
      <c r="DN2589" s="14"/>
      <c r="DO2589" s="14"/>
      <c r="DP2589" s="14"/>
      <c r="DQ2589" s="14"/>
      <c r="DR2589" s="14"/>
      <c r="DS2589" s="14"/>
      <c r="DT2589" s="14"/>
      <c r="DU2589" s="14"/>
      <c r="DV2589" s="14"/>
      <c r="DW2589" s="14"/>
      <c r="DX2589" s="14"/>
      <c r="DY2589" s="14"/>
      <c r="DZ2589" s="14"/>
      <c r="EA2589" s="14"/>
      <c r="EB2589" s="14"/>
      <c r="EC2589" s="14"/>
      <c r="ED2589" s="14"/>
      <c r="EE2589" s="14"/>
      <c r="EF2589" s="14"/>
      <c r="EG2589" s="14"/>
      <c r="EH2589" s="14"/>
      <c r="EI2589" s="14"/>
      <c r="EJ2589" s="14"/>
      <c r="EK2589" s="14"/>
      <c r="EL2589" s="14"/>
      <c r="EM2589" s="14"/>
      <c r="EN2589" s="14"/>
      <c r="EO2589" s="14"/>
      <c r="EP2589" s="14"/>
      <c r="EQ2589" s="14"/>
      <c r="ER2589" s="14"/>
      <c r="ES2589" s="14"/>
      <c r="ET2589" s="14"/>
      <c r="EU2589" s="14"/>
      <c r="EV2589" s="14"/>
      <c r="EW2589" s="14"/>
      <c r="EX2589" s="14"/>
      <c r="EY2589" s="14"/>
      <c r="EZ2589" s="14"/>
      <c r="FA2589" s="14"/>
      <c r="FB2589" s="14"/>
      <c r="FC2589" s="14"/>
      <c r="FD2589" s="14"/>
      <c r="FE2589" s="14"/>
      <c r="FF2589" s="14"/>
      <c r="FG2589" s="14"/>
      <c r="FH2589" s="14"/>
      <c r="FI2589" s="14"/>
      <c r="FJ2589" s="14"/>
      <c r="FK2589" s="14"/>
      <c r="FL2589" s="14"/>
      <c r="FM2589" s="14"/>
      <c r="FN2589" s="14"/>
      <c r="FO2589" s="14"/>
      <c r="FP2589" s="14"/>
      <c r="FQ2589" s="14"/>
      <c r="FR2589" s="14"/>
      <c r="FS2589" s="14"/>
      <c r="FT2589" s="14"/>
      <c r="FU2589" s="14"/>
      <c r="FV2589" s="14"/>
      <c r="FW2589" s="14"/>
      <c r="FX2589" s="14"/>
      <c r="FY2589" s="14"/>
      <c r="FZ2589" s="14"/>
      <c r="GA2589" s="14"/>
      <c r="GB2589" s="14"/>
      <c r="GC2589" s="14"/>
      <c r="GD2589" s="14"/>
      <c r="GE2589" s="14"/>
      <c r="GF2589" s="14"/>
      <c r="GG2589" s="14"/>
      <c r="GH2589" s="14"/>
      <c r="GI2589" s="14"/>
      <c r="GJ2589" s="14"/>
      <c r="GK2589" s="14"/>
      <c r="GL2589" s="14"/>
      <c r="GM2589" s="14"/>
      <c r="GN2589" s="14"/>
      <c r="GO2589" s="14"/>
      <c r="GP2589" s="14"/>
      <c r="GQ2589" s="14"/>
      <c r="GR2589" s="14"/>
      <c r="GS2589" s="14"/>
      <c r="GT2589" s="14"/>
      <c r="GU2589" s="14"/>
      <c r="GV2589" s="14"/>
      <c r="GW2589" s="14"/>
      <c r="GX2589" s="14"/>
      <c r="GY2589" s="14"/>
      <c r="GZ2589" s="14"/>
      <c r="HA2589" s="14"/>
      <c r="HB2589" s="14"/>
      <c r="HC2589" s="14"/>
      <c r="HD2589" s="14"/>
      <c r="HE2589" s="14"/>
      <c r="HF2589" s="14"/>
      <c r="HG2589" s="14"/>
      <c r="HH2589" s="14"/>
      <c r="HI2589" s="14"/>
      <c r="HJ2589" s="14"/>
      <c r="HK2589" s="14"/>
      <c r="HL2589" s="14"/>
      <c r="HM2589" s="14"/>
      <c r="HN2589" s="14"/>
      <c r="HO2589" s="14"/>
      <c r="HP2589" s="14"/>
      <c r="HQ2589" s="14"/>
      <c r="HR2589" s="14"/>
      <c r="HS2589" s="14"/>
      <c r="HT2589" s="14"/>
      <c r="HU2589" s="14"/>
      <c r="HV2589" s="14"/>
      <c r="HW2589" s="14"/>
      <c r="HX2589" s="14"/>
      <c r="HY2589" s="14"/>
      <c r="HZ2589" s="14"/>
      <c r="IA2589" s="14"/>
      <c r="IB2589" s="14"/>
      <c r="IC2589" s="14"/>
      <c r="ID2589" s="14"/>
      <c r="IE2589" s="14"/>
      <c r="IF2589" s="14"/>
      <c r="IG2589" s="14"/>
      <c r="IH2589" s="14"/>
      <c r="II2589" s="14"/>
      <c r="IJ2589" s="14"/>
      <c r="IK2589" s="14"/>
      <c r="IL2589" s="14"/>
      <c r="IM2589" s="14"/>
      <c r="IN2589" s="14"/>
      <c r="IO2589" s="14"/>
      <c r="IP2589" s="14"/>
      <c r="IQ2589" s="14"/>
      <c r="IR2589" s="14"/>
      <c r="IS2589" s="14"/>
      <c r="IT2589" s="14"/>
    </row>
    <row r="2590" spans="1:254" s="18" customFormat="1" x14ac:dyDescent="0.2">
      <c r="A2590" s="2">
        <v>501351</v>
      </c>
      <c r="B2590" s="4"/>
      <c r="C2590" s="5" t="s">
        <v>2358</v>
      </c>
      <c r="D2590" s="3">
        <v>67</v>
      </c>
      <c r="E2590" s="3">
        <v>55</v>
      </c>
      <c r="F2590" s="3">
        <v>12</v>
      </c>
      <c r="G2590" s="48">
        <v>6</v>
      </c>
    </row>
    <row r="2591" spans="1:254" x14ac:dyDescent="0.2">
      <c r="A2591" s="2">
        <v>501355</v>
      </c>
      <c r="B2591" s="4"/>
      <c r="C2591" s="5" t="s">
        <v>2359</v>
      </c>
      <c r="D2591" s="3">
        <v>75</v>
      </c>
      <c r="E2591" s="11">
        <v>75</v>
      </c>
      <c r="F2591" s="3"/>
      <c r="G2591" s="48">
        <v>6</v>
      </c>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C2591" s="14"/>
      <c r="AD2591" s="14"/>
      <c r="AE2591" s="14"/>
      <c r="AF2591" s="14"/>
      <c r="AG2591" s="14"/>
      <c r="AH2591" s="14"/>
      <c r="AI2591" s="14"/>
      <c r="AJ2591" s="14"/>
      <c r="AK2591" s="14"/>
      <c r="AL2591" s="14"/>
      <c r="AM2591" s="14"/>
      <c r="AN2591" s="14"/>
      <c r="AO2591" s="14"/>
      <c r="AP2591" s="14"/>
      <c r="AQ2591" s="14"/>
      <c r="AR2591" s="14"/>
      <c r="AS2591" s="14"/>
      <c r="AT2591" s="14"/>
      <c r="AU2591" s="14"/>
      <c r="AV2591" s="14"/>
      <c r="AW2591" s="14"/>
      <c r="AX2591" s="14"/>
      <c r="AY2591" s="14"/>
      <c r="AZ2591" s="14"/>
      <c r="BA2591" s="14"/>
      <c r="BB2591" s="14"/>
      <c r="BC2591" s="14"/>
      <c r="BD2591" s="14"/>
      <c r="BE2591" s="14"/>
      <c r="BF2591" s="14"/>
      <c r="BG2591" s="14"/>
      <c r="BH2591" s="14"/>
      <c r="BI2591" s="14"/>
      <c r="BJ2591" s="14"/>
      <c r="BK2591" s="14"/>
      <c r="BL2591" s="14"/>
      <c r="BM2591" s="14"/>
      <c r="BN2591" s="14"/>
      <c r="BO2591" s="14"/>
      <c r="BP2591" s="14"/>
      <c r="BQ2591" s="14"/>
      <c r="BR2591" s="14"/>
      <c r="BS2591" s="14"/>
      <c r="BT2591" s="14"/>
      <c r="BU2591" s="14"/>
      <c r="BV2591" s="14"/>
      <c r="BW2591" s="14"/>
      <c r="BX2591" s="14"/>
      <c r="BY2591" s="14"/>
      <c r="BZ2591" s="14"/>
      <c r="CA2591" s="14"/>
      <c r="CB2591" s="14"/>
      <c r="CC2591" s="14"/>
      <c r="CD2591" s="14"/>
      <c r="CE2591" s="14"/>
      <c r="CF2591" s="14"/>
      <c r="CG2591" s="14"/>
      <c r="CH2591" s="14"/>
      <c r="CI2591" s="14"/>
      <c r="CJ2591" s="14"/>
      <c r="CK2591" s="14"/>
      <c r="CL2591" s="14"/>
      <c r="CM2591" s="14"/>
      <c r="CN2591" s="14"/>
      <c r="CO2591" s="14"/>
      <c r="CP2591" s="14"/>
      <c r="CQ2591" s="14"/>
      <c r="CR2591" s="14"/>
      <c r="CS2591" s="14"/>
      <c r="CT2591" s="14"/>
      <c r="CU2591" s="14"/>
      <c r="CV2591" s="14"/>
      <c r="CW2591" s="14"/>
      <c r="CX2591" s="14"/>
      <c r="CY2591" s="14"/>
      <c r="CZ2591" s="14"/>
      <c r="DA2591" s="14"/>
      <c r="DB2591" s="14"/>
      <c r="DC2591" s="14"/>
      <c r="DD2591" s="14"/>
      <c r="DE2591" s="14"/>
      <c r="DF2591" s="14"/>
      <c r="DG2591" s="14"/>
      <c r="DH2591" s="14"/>
      <c r="DI2591" s="14"/>
      <c r="DJ2591" s="14"/>
      <c r="DK2591" s="14"/>
      <c r="DL2591" s="14"/>
      <c r="DM2591" s="14"/>
      <c r="DN2591" s="14"/>
      <c r="DO2591" s="14"/>
      <c r="DP2591" s="14"/>
      <c r="DQ2591" s="14"/>
      <c r="DR2591" s="14"/>
      <c r="DS2591" s="14"/>
      <c r="DT2591" s="14"/>
      <c r="DU2591" s="14"/>
      <c r="DV2591" s="14"/>
      <c r="DW2591" s="14"/>
      <c r="DX2591" s="14"/>
      <c r="DY2591" s="14"/>
      <c r="DZ2591" s="14"/>
      <c r="EA2591" s="14"/>
      <c r="EB2591" s="14"/>
      <c r="EC2591" s="14"/>
      <c r="ED2591" s="14"/>
      <c r="EE2591" s="14"/>
      <c r="EF2591" s="14"/>
      <c r="EG2591" s="14"/>
      <c r="EH2591" s="14"/>
      <c r="EI2591" s="14"/>
      <c r="EJ2591" s="14"/>
      <c r="EK2591" s="14"/>
      <c r="EL2591" s="14"/>
      <c r="EM2591" s="14"/>
      <c r="EN2591" s="14"/>
      <c r="EO2591" s="14"/>
      <c r="EP2591" s="14"/>
      <c r="EQ2591" s="14"/>
      <c r="ER2591" s="14"/>
      <c r="ES2591" s="14"/>
      <c r="ET2591" s="14"/>
      <c r="EU2591" s="14"/>
      <c r="EV2591" s="14"/>
      <c r="EW2591" s="14"/>
      <c r="EX2591" s="14"/>
      <c r="EY2591" s="14"/>
      <c r="EZ2591" s="14"/>
      <c r="FA2591" s="14"/>
      <c r="FB2591" s="14"/>
      <c r="FC2591" s="14"/>
      <c r="FD2591" s="14"/>
      <c r="FE2591" s="14"/>
      <c r="FF2591" s="14"/>
      <c r="FG2591" s="14"/>
      <c r="FH2591" s="14"/>
      <c r="FI2591" s="14"/>
      <c r="FJ2591" s="14"/>
      <c r="FK2591" s="14"/>
      <c r="FL2591" s="14"/>
      <c r="FM2591" s="14"/>
      <c r="FN2591" s="14"/>
      <c r="FO2591" s="14"/>
      <c r="FP2591" s="14"/>
      <c r="FQ2591" s="14"/>
      <c r="FR2591" s="14"/>
      <c r="FS2591" s="14"/>
      <c r="FT2591" s="14"/>
      <c r="FU2591" s="14"/>
      <c r="FV2591" s="14"/>
      <c r="FW2591" s="14"/>
      <c r="FX2591" s="14"/>
      <c r="FY2591" s="14"/>
      <c r="FZ2591" s="14"/>
      <c r="GA2591" s="14"/>
      <c r="GB2591" s="14"/>
      <c r="GC2591" s="14"/>
      <c r="GD2591" s="14"/>
      <c r="GE2591" s="14"/>
      <c r="GF2591" s="14"/>
      <c r="GG2591" s="14"/>
      <c r="GH2591" s="14"/>
      <c r="GI2591" s="14"/>
      <c r="GJ2591" s="14"/>
      <c r="GK2591" s="14"/>
      <c r="GL2591" s="14"/>
      <c r="GM2591" s="14"/>
      <c r="GN2591" s="14"/>
      <c r="GO2591" s="14"/>
      <c r="GP2591" s="14"/>
      <c r="GQ2591" s="14"/>
      <c r="GR2591" s="14"/>
      <c r="GS2591" s="14"/>
      <c r="GT2591" s="14"/>
      <c r="GU2591" s="14"/>
      <c r="GV2591" s="14"/>
      <c r="GW2591" s="14"/>
      <c r="GX2591" s="14"/>
      <c r="GY2591" s="14"/>
      <c r="GZ2591" s="14"/>
      <c r="HA2591" s="14"/>
      <c r="HB2591" s="14"/>
      <c r="HC2591" s="14"/>
      <c r="HD2591" s="14"/>
      <c r="HE2591" s="14"/>
      <c r="HF2591" s="14"/>
      <c r="HG2591" s="14"/>
      <c r="HH2591" s="14"/>
      <c r="HI2591" s="14"/>
      <c r="HJ2591" s="14"/>
      <c r="HK2591" s="14"/>
      <c r="HL2591" s="14"/>
      <c r="HM2591" s="14"/>
      <c r="HN2591" s="14"/>
      <c r="HO2591" s="14"/>
      <c r="HP2591" s="14"/>
      <c r="HQ2591" s="14"/>
      <c r="HR2591" s="14"/>
      <c r="HS2591" s="14"/>
      <c r="HT2591" s="14"/>
      <c r="HU2591" s="14"/>
      <c r="HV2591" s="14"/>
      <c r="HW2591" s="14"/>
      <c r="HX2591" s="14"/>
      <c r="HY2591" s="14"/>
      <c r="HZ2591" s="14"/>
      <c r="IA2591" s="14"/>
      <c r="IB2591" s="14"/>
      <c r="IC2591" s="14"/>
      <c r="ID2591" s="14"/>
      <c r="IE2591" s="14"/>
      <c r="IF2591" s="14"/>
      <c r="IG2591" s="14"/>
      <c r="IH2591" s="14"/>
      <c r="II2591" s="14"/>
      <c r="IJ2591" s="14"/>
      <c r="IK2591" s="14"/>
      <c r="IL2591" s="14"/>
      <c r="IM2591" s="14"/>
      <c r="IN2591" s="14"/>
      <c r="IO2591" s="14"/>
      <c r="IP2591" s="14"/>
      <c r="IQ2591" s="14"/>
      <c r="IR2591" s="14"/>
      <c r="IS2591" s="14"/>
      <c r="IT2591" s="14"/>
    </row>
    <row r="2592" spans="1:254" x14ac:dyDescent="0.2">
      <c r="A2592" s="12">
        <v>501360</v>
      </c>
      <c r="B2592" s="4"/>
      <c r="C2592" s="13" t="s">
        <v>2360</v>
      </c>
      <c r="D2592" s="11">
        <v>80</v>
      </c>
      <c r="E2592" s="11">
        <v>80</v>
      </c>
      <c r="F2592" s="11"/>
      <c r="G2592" s="20">
        <v>8</v>
      </c>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C2592" s="14"/>
      <c r="AD2592" s="14"/>
      <c r="AE2592" s="14"/>
      <c r="AF2592" s="14"/>
      <c r="AG2592" s="14"/>
      <c r="AH2592" s="14"/>
      <c r="AI2592" s="14"/>
      <c r="AJ2592" s="14"/>
      <c r="AK2592" s="14"/>
      <c r="AL2592" s="14"/>
      <c r="AM2592" s="14"/>
      <c r="AN2592" s="14"/>
      <c r="AO2592" s="14"/>
      <c r="AP2592" s="14"/>
      <c r="AQ2592" s="14"/>
      <c r="AR2592" s="14"/>
      <c r="AS2592" s="14"/>
      <c r="AT2592" s="14"/>
      <c r="AU2592" s="14"/>
      <c r="AV2592" s="14"/>
      <c r="AW2592" s="14"/>
      <c r="AX2592" s="14"/>
      <c r="AY2592" s="14"/>
      <c r="AZ2592" s="14"/>
      <c r="BA2592" s="14"/>
      <c r="BB2592" s="14"/>
      <c r="BC2592" s="14"/>
      <c r="BD2592" s="14"/>
      <c r="BE2592" s="14"/>
      <c r="BF2592" s="14"/>
      <c r="BG2592" s="14"/>
      <c r="BH2592" s="14"/>
      <c r="BI2592" s="14"/>
      <c r="BJ2592" s="14"/>
      <c r="BK2592" s="14"/>
      <c r="BL2592" s="14"/>
      <c r="BM2592" s="14"/>
      <c r="BN2592" s="14"/>
      <c r="BO2592" s="14"/>
      <c r="BP2592" s="14"/>
      <c r="BQ2592" s="14"/>
      <c r="BR2592" s="14"/>
      <c r="BS2592" s="14"/>
      <c r="BT2592" s="14"/>
      <c r="BU2592" s="14"/>
      <c r="BV2592" s="14"/>
      <c r="BW2592" s="14"/>
      <c r="BX2592" s="14"/>
      <c r="BY2592" s="14"/>
      <c r="BZ2592" s="14"/>
      <c r="CA2592" s="14"/>
      <c r="CB2592" s="14"/>
      <c r="CC2592" s="14"/>
      <c r="CD2592" s="14"/>
      <c r="CE2592" s="14"/>
      <c r="CF2592" s="14"/>
      <c r="CG2592" s="14"/>
      <c r="CH2592" s="14"/>
      <c r="CI2592" s="14"/>
      <c r="CJ2592" s="14"/>
      <c r="CK2592" s="14"/>
      <c r="CL2592" s="14"/>
      <c r="CM2592" s="14"/>
      <c r="CN2592" s="14"/>
      <c r="CO2592" s="14"/>
      <c r="CP2592" s="14"/>
      <c r="CQ2592" s="14"/>
      <c r="CR2592" s="14"/>
      <c r="CS2592" s="14"/>
      <c r="CT2592" s="14"/>
      <c r="CU2592" s="14"/>
      <c r="CV2592" s="14"/>
      <c r="CW2592" s="14"/>
      <c r="CX2592" s="14"/>
      <c r="CY2592" s="14"/>
      <c r="CZ2592" s="14"/>
      <c r="DA2592" s="14"/>
      <c r="DB2592" s="14"/>
      <c r="DC2592" s="14"/>
      <c r="DD2592" s="14"/>
      <c r="DE2592" s="14"/>
      <c r="DF2592" s="14"/>
      <c r="DG2592" s="14"/>
      <c r="DH2592" s="14"/>
      <c r="DI2592" s="14"/>
      <c r="DJ2592" s="14"/>
      <c r="DK2592" s="14"/>
      <c r="DL2592" s="14"/>
      <c r="DM2592" s="14"/>
      <c r="DN2592" s="14"/>
      <c r="DO2592" s="14"/>
      <c r="DP2592" s="14"/>
      <c r="DQ2592" s="14"/>
      <c r="DR2592" s="14"/>
      <c r="DS2592" s="14"/>
      <c r="DT2592" s="14"/>
      <c r="DU2592" s="14"/>
      <c r="DV2592" s="14"/>
      <c r="DW2592" s="14"/>
      <c r="DX2592" s="14"/>
      <c r="DY2592" s="14"/>
      <c r="DZ2592" s="14"/>
      <c r="EA2592" s="14"/>
      <c r="EB2592" s="14"/>
      <c r="EC2592" s="14"/>
      <c r="ED2592" s="14"/>
      <c r="EE2592" s="14"/>
      <c r="EF2592" s="14"/>
      <c r="EG2592" s="14"/>
      <c r="EH2592" s="14"/>
      <c r="EI2592" s="14"/>
      <c r="EJ2592" s="14"/>
      <c r="EK2592" s="14"/>
      <c r="EL2592" s="14"/>
      <c r="EM2592" s="14"/>
      <c r="EN2592" s="14"/>
      <c r="EO2592" s="14"/>
      <c r="EP2592" s="14"/>
      <c r="EQ2592" s="14"/>
      <c r="ER2592" s="14"/>
      <c r="ES2592" s="14"/>
      <c r="ET2592" s="14"/>
      <c r="EU2592" s="14"/>
      <c r="EV2592" s="14"/>
      <c r="EW2592" s="14"/>
      <c r="EX2592" s="14"/>
      <c r="EY2592" s="14"/>
      <c r="EZ2592" s="14"/>
      <c r="FA2592" s="14"/>
      <c r="FB2592" s="14"/>
      <c r="FC2592" s="14"/>
      <c r="FD2592" s="14"/>
      <c r="FE2592" s="14"/>
      <c r="FF2592" s="14"/>
      <c r="FG2592" s="14"/>
      <c r="FH2592" s="14"/>
      <c r="FI2592" s="14"/>
      <c r="FJ2592" s="14"/>
      <c r="FK2592" s="14"/>
      <c r="FL2592" s="14"/>
      <c r="FM2592" s="14"/>
      <c r="FN2592" s="14"/>
      <c r="FO2592" s="14"/>
      <c r="FP2592" s="14"/>
      <c r="FQ2592" s="14"/>
      <c r="FR2592" s="14"/>
      <c r="FS2592" s="14"/>
      <c r="FT2592" s="14"/>
      <c r="FU2592" s="14"/>
      <c r="FV2592" s="14"/>
      <c r="FW2592" s="14"/>
      <c r="FX2592" s="14"/>
      <c r="FY2592" s="14"/>
      <c r="FZ2592" s="14"/>
      <c r="GA2592" s="14"/>
      <c r="GB2592" s="14"/>
      <c r="GC2592" s="14"/>
      <c r="GD2592" s="14"/>
      <c r="GE2592" s="14"/>
      <c r="GF2592" s="14"/>
      <c r="GG2592" s="14"/>
      <c r="GH2592" s="14"/>
      <c r="GI2592" s="14"/>
      <c r="GJ2592" s="14"/>
      <c r="GK2592" s="14"/>
      <c r="GL2592" s="14"/>
      <c r="GM2592" s="14"/>
      <c r="GN2592" s="14"/>
      <c r="GO2592" s="14"/>
      <c r="GP2592" s="14"/>
      <c r="GQ2592" s="14"/>
      <c r="GR2592" s="14"/>
      <c r="GS2592" s="14"/>
      <c r="GT2592" s="14"/>
      <c r="GU2592" s="14"/>
      <c r="GV2592" s="14"/>
      <c r="GW2592" s="14"/>
      <c r="GX2592" s="14"/>
      <c r="GY2592" s="14"/>
      <c r="GZ2592" s="14"/>
      <c r="HA2592" s="14"/>
      <c r="HB2592" s="14"/>
      <c r="HC2592" s="14"/>
      <c r="HD2592" s="14"/>
      <c r="HE2592" s="14"/>
      <c r="HF2592" s="14"/>
      <c r="HG2592" s="14"/>
      <c r="HH2592" s="14"/>
      <c r="HI2592" s="14"/>
      <c r="HJ2592" s="14"/>
      <c r="HK2592" s="14"/>
      <c r="HL2592" s="14"/>
      <c r="HM2592" s="14"/>
      <c r="HN2592" s="14"/>
      <c r="HO2592" s="14"/>
      <c r="HP2592" s="14"/>
      <c r="HQ2592" s="14"/>
      <c r="HR2592" s="14"/>
      <c r="HS2592" s="14"/>
      <c r="HT2592" s="14"/>
      <c r="HU2592" s="14"/>
      <c r="HV2592" s="14"/>
      <c r="HW2592" s="14"/>
      <c r="HX2592" s="14"/>
      <c r="HY2592" s="14"/>
      <c r="HZ2592" s="14"/>
      <c r="IA2592" s="14"/>
      <c r="IB2592" s="14"/>
      <c r="IC2592" s="14"/>
      <c r="ID2592" s="14"/>
      <c r="IE2592" s="14"/>
      <c r="IF2592" s="14"/>
      <c r="IG2592" s="14"/>
      <c r="IH2592" s="14"/>
      <c r="II2592" s="14"/>
      <c r="IJ2592" s="14"/>
      <c r="IK2592" s="14"/>
      <c r="IL2592" s="14"/>
      <c r="IM2592" s="14"/>
      <c r="IN2592" s="14"/>
      <c r="IO2592" s="14"/>
      <c r="IP2592" s="14"/>
      <c r="IQ2592" s="14"/>
      <c r="IR2592" s="14"/>
      <c r="IS2592" s="14"/>
      <c r="IT2592" s="14"/>
    </row>
    <row r="2593" spans="1:254" ht="40.5" x14ac:dyDescent="0.2">
      <c r="A2593" s="12">
        <v>501365</v>
      </c>
      <c r="B2593" s="4"/>
      <c r="C2593" s="13" t="s">
        <v>2361</v>
      </c>
      <c r="D2593" s="11">
        <v>38.5</v>
      </c>
      <c r="E2593" s="11">
        <v>38.5</v>
      </c>
      <c r="F2593" s="11"/>
      <c r="G2593" s="12">
        <v>2</v>
      </c>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c r="AG2593" s="14"/>
      <c r="AH2593" s="14"/>
      <c r="AI2593" s="14"/>
      <c r="AJ2593" s="14"/>
      <c r="AK2593" s="14"/>
      <c r="AL2593" s="14"/>
      <c r="AM2593" s="14"/>
      <c r="AN2593" s="14"/>
      <c r="AO2593" s="14"/>
      <c r="AP2593" s="14"/>
      <c r="AQ2593" s="14"/>
      <c r="AR2593" s="14"/>
      <c r="AS2593" s="14"/>
      <c r="AT2593" s="14"/>
      <c r="AU2593" s="14"/>
      <c r="AV2593" s="14"/>
      <c r="AW2593" s="14"/>
      <c r="AX2593" s="14"/>
      <c r="AY2593" s="14"/>
      <c r="AZ2593" s="14"/>
      <c r="BA2593" s="14"/>
      <c r="BB2593" s="14"/>
      <c r="BC2593" s="14"/>
      <c r="BD2593" s="14"/>
      <c r="BE2593" s="14"/>
      <c r="BF2593" s="14"/>
      <c r="BG2593" s="14"/>
      <c r="BH2593" s="14"/>
      <c r="BI2593" s="14"/>
      <c r="BJ2593" s="14"/>
      <c r="BK2593" s="14"/>
      <c r="BL2593" s="14"/>
      <c r="BM2593" s="14"/>
      <c r="BN2593" s="14"/>
      <c r="BO2593" s="14"/>
      <c r="BP2593" s="14"/>
      <c r="BQ2593" s="14"/>
      <c r="BR2593" s="14"/>
      <c r="BS2593" s="14"/>
      <c r="BT2593" s="14"/>
      <c r="BU2593" s="14"/>
      <c r="BV2593" s="14"/>
      <c r="BW2593" s="14"/>
      <c r="BX2593" s="14"/>
      <c r="BY2593" s="14"/>
      <c r="BZ2593" s="14"/>
      <c r="CA2593" s="14"/>
      <c r="CB2593" s="14"/>
      <c r="CC2593" s="14"/>
      <c r="CD2593" s="14"/>
      <c r="CE2593" s="14"/>
      <c r="CF2593" s="14"/>
      <c r="CG2593" s="14"/>
      <c r="CH2593" s="14"/>
      <c r="CI2593" s="14"/>
      <c r="CJ2593" s="14"/>
      <c r="CK2593" s="14"/>
      <c r="CL2593" s="14"/>
      <c r="CM2593" s="14"/>
      <c r="CN2593" s="14"/>
      <c r="CO2593" s="14"/>
      <c r="CP2593" s="14"/>
      <c r="CQ2593" s="14"/>
      <c r="CR2593" s="14"/>
      <c r="CS2593" s="14"/>
      <c r="CT2593" s="14"/>
      <c r="CU2593" s="14"/>
      <c r="CV2593" s="14"/>
      <c r="CW2593" s="14"/>
      <c r="CX2593" s="14"/>
      <c r="CY2593" s="14"/>
      <c r="CZ2593" s="14"/>
      <c r="DA2593" s="14"/>
      <c r="DB2593" s="14"/>
      <c r="DC2593" s="14"/>
      <c r="DD2593" s="14"/>
      <c r="DE2593" s="14"/>
      <c r="DF2593" s="14"/>
      <c r="DG2593" s="14"/>
      <c r="DH2593" s="14"/>
      <c r="DI2593" s="14"/>
      <c r="DJ2593" s="14"/>
      <c r="DK2593" s="14"/>
      <c r="DL2593" s="14"/>
      <c r="DM2593" s="14"/>
      <c r="DN2593" s="14"/>
      <c r="DO2593" s="14"/>
      <c r="DP2593" s="14"/>
      <c r="DQ2593" s="14"/>
      <c r="DR2593" s="14"/>
      <c r="DS2593" s="14"/>
      <c r="DT2593" s="14"/>
      <c r="DU2593" s="14"/>
      <c r="DV2593" s="14"/>
      <c r="DW2593" s="14"/>
      <c r="DX2593" s="14"/>
      <c r="DY2593" s="14"/>
      <c r="DZ2593" s="14"/>
      <c r="EA2593" s="14"/>
      <c r="EB2593" s="14"/>
      <c r="EC2593" s="14"/>
      <c r="ED2593" s="14"/>
      <c r="EE2593" s="14"/>
      <c r="EF2593" s="14"/>
      <c r="EG2593" s="14"/>
      <c r="EH2593" s="14"/>
      <c r="EI2593" s="14"/>
      <c r="EJ2593" s="14"/>
      <c r="EK2593" s="14"/>
      <c r="EL2593" s="14"/>
      <c r="EM2593" s="14"/>
      <c r="EN2593" s="14"/>
      <c r="EO2593" s="14"/>
      <c r="EP2593" s="14"/>
      <c r="EQ2593" s="14"/>
      <c r="ER2593" s="14"/>
      <c r="ES2593" s="14"/>
      <c r="ET2593" s="14"/>
      <c r="EU2593" s="14"/>
      <c r="EV2593" s="14"/>
      <c r="EW2593" s="14"/>
      <c r="EX2593" s="14"/>
      <c r="EY2593" s="14"/>
      <c r="EZ2593" s="14"/>
      <c r="FA2593" s="14"/>
      <c r="FB2593" s="14"/>
      <c r="FC2593" s="14"/>
      <c r="FD2593" s="14"/>
      <c r="FE2593" s="14"/>
      <c r="FF2593" s="14"/>
      <c r="FG2593" s="14"/>
      <c r="FH2593" s="14"/>
      <c r="FI2593" s="14"/>
      <c r="FJ2593" s="14"/>
      <c r="FK2593" s="14"/>
      <c r="FL2593" s="14"/>
      <c r="FM2593" s="14"/>
      <c r="FN2593" s="14"/>
      <c r="FO2593" s="14"/>
      <c r="FP2593" s="14"/>
      <c r="FQ2593" s="14"/>
      <c r="FR2593" s="14"/>
      <c r="FS2593" s="14"/>
      <c r="FT2593" s="14"/>
      <c r="FU2593" s="14"/>
      <c r="FV2593" s="14"/>
      <c r="FW2593" s="14"/>
      <c r="FX2593" s="14"/>
      <c r="FY2593" s="14"/>
      <c r="FZ2593" s="14"/>
      <c r="GA2593" s="14"/>
      <c r="GB2593" s="14"/>
      <c r="GC2593" s="14"/>
      <c r="GD2593" s="14"/>
      <c r="GE2593" s="14"/>
      <c r="GF2593" s="14"/>
      <c r="GG2593" s="14"/>
      <c r="GH2593" s="14"/>
      <c r="GI2593" s="14"/>
      <c r="GJ2593" s="14"/>
      <c r="GK2593" s="14"/>
      <c r="GL2593" s="14"/>
      <c r="GM2593" s="14"/>
      <c r="GN2593" s="14"/>
      <c r="GO2593" s="14"/>
      <c r="GP2593" s="14"/>
      <c r="GQ2593" s="14"/>
      <c r="GR2593" s="14"/>
      <c r="GS2593" s="14"/>
      <c r="GT2593" s="14"/>
      <c r="GU2593" s="14"/>
      <c r="GV2593" s="14"/>
      <c r="GW2593" s="14"/>
      <c r="GX2593" s="14"/>
      <c r="GY2593" s="14"/>
      <c r="GZ2593" s="14"/>
      <c r="HA2593" s="14"/>
      <c r="HB2593" s="14"/>
      <c r="HC2593" s="14"/>
      <c r="HD2593" s="14"/>
      <c r="HE2593" s="14"/>
      <c r="HF2593" s="14"/>
      <c r="HG2593" s="14"/>
      <c r="HH2593" s="14"/>
      <c r="HI2593" s="14"/>
      <c r="HJ2593" s="14"/>
      <c r="HK2593" s="14"/>
      <c r="HL2593" s="14"/>
      <c r="HM2593" s="14"/>
      <c r="HN2593" s="14"/>
      <c r="HO2593" s="14"/>
      <c r="HP2593" s="14"/>
      <c r="HQ2593" s="14"/>
      <c r="HR2593" s="14"/>
      <c r="HS2593" s="14"/>
      <c r="HT2593" s="14"/>
      <c r="HU2593" s="14"/>
      <c r="HV2593" s="14"/>
      <c r="HW2593" s="14"/>
      <c r="HX2593" s="14"/>
      <c r="HY2593" s="14"/>
      <c r="HZ2593" s="14"/>
      <c r="IA2593" s="14"/>
      <c r="IB2593" s="14"/>
      <c r="IC2593" s="14"/>
      <c r="ID2593" s="14"/>
      <c r="IE2593" s="14"/>
      <c r="IF2593" s="14"/>
      <c r="IG2593" s="14"/>
      <c r="IH2593" s="14"/>
      <c r="II2593" s="14"/>
      <c r="IJ2593" s="14"/>
      <c r="IK2593" s="14"/>
      <c r="IL2593" s="14"/>
      <c r="IM2593" s="14"/>
      <c r="IN2593" s="14"/>
      <c r="IO2593" s="14"/>
      <c r="IP2593" s="14"/>
      <c r="IQ2593" s="14"/>
      <c r="IR2593" s="14"/>
      <c r="IS2593" s="14"/>
      <c r="IT2593" s="14"/>
    </row>
    <row r="2594" spans="1:254" x14ac:dyDescent="0.2">
      <c r="A2594" s="12">
        <v>501370</v>
      </c>
      <c r="B2594" s="4"/>
      <c r="C2594" s="13" t="s">
        <v>2362</v>
      </c>
      <c r="D2594" s="11">
        <v>43.6</v>
      </c>
      <c r="E2594" s="11">
        <v>43.6</v>
      </c>
      <c r="F2594" s="11"/>
      <c r="G2594" s="12">
        <v>3</v>
      </c>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C2594" s="14"/>
      <c r="AD2594" s="14"/>
      <c r="AE2594" s="14"/>
      <c r="AF2594" s="14"/>
      <c r="AG2594" s="14"/>
      <c r="AH2594" s="14"/>
      <c r="AI2594" s="14"/>
      <c r="AJ2594" s="14"/>
      <c r="AK2594" s="14"/>
      <c r="AL2594" s="14"/>
      <c r="AM2594" s="14"/>
      <c r="AN2594" s="14"/>
      <c r="AO2594" s="14"/>
      <c r="AP2594" s="14"/>
      <c r="AQ2594" s="14"/>
      <c r="AR2594" s="14"/>
      <c r="AS2594" s="14"/>
      <c r="AT2594" s="14"/>
      <c r="AU2594" s="14"/>
      <c r="AV2594" s="14"/>
      <c r="AW2594" s="14"/>
      <c r="AX2594" s="14"/>
      <c r="AY2594" s="14"/>
      <c r="AZ2594" s="14"/>
      <c r="BA2594" s="14"/>
      <c r="BB2594" s="14"/>
      <c r="BC2594" s="14"/>
      <c r="BD2594" s="14"/>
      <c r="BE2594" s="14"/>
      <c r="BF2594" s="14"/>
      <c r="BG2594" s="14"/>
      <c r="BH2594" s="14"/>
      <c r="BI2594" s="14"/>
      <c r="BJ2594" s="14"/>
      <c r="BK2594" s="14"/>
      <c r="BL2594" s="14"/>
      <c r="BM2594" s="14"/>
      <c r="BN2594" s="14"/>
      <c r="BO2594" s="14"/>
      <c r="BP2594" s="14"/>
      <c r="BQ2594" s="14"/>
      <c r="BR2594" s="14"/>
      <c r="BS2594" s="14"/>
      <c r="BT2594" s="14"/>
      <c r="BU2594" s="14"/>
      <c r="BV2594" s="14"/>
      <c r="BW2594" s="14"/>
      <c r="BX2594" s="14"/>
      <c r="BY2594" s="14"/>
      <c r="BZ2594" s="14"/>
      <c r="CA2594" s="14"/>
      <c r="CB2594" s="14"/>
      <c r="CC2594" s="14"/>
      <c r="CD2594" s="14"/>
      <c r="CE2594" s="14"/>
      <c r="CF2594" s="14"/>
      <c r="CG2594" s="14"/>
      <c r="CH2594" s="14"/>
      <c r="CI2594" s="14"/>
      <c r="CJ2594" s="14"/>
      <c r="CK2594" s="14"/>
      <c r="CL2594" s="14"/>
      <c r="CM2594" s="14"/>
      <c r="CN2594" s="14"/>
      <c r="CO2594" s="14"/>
      <c r="CP2594" s="14"/>
      <c r="CQ2594" s="14"/>
      <c r="CR2594" s="14"/>
      <c r="CS2594" s="14"/>
      <c r="CT2594" s="14"/>
      <c r="CU2594" s="14"/>
      <c r="CV2594" s="14"/>
      <c r="CW2594" s="14"/>
      <c r="CX2594" s="14"/>
      <c r="CY2594" s="14"/>
      <c r="CZ2594" s="14"/>
      <c r="DA2594" s="14"/>
      <c r="DB2594" s="14"/>
      <c r="DC2594" s="14"/>
      <c r="DD2594" s="14"/>
      <c r="DE2594" s="14"/>
      <c r="DF2594" s="14"/>
      <c r="DG2594" s="14"/>
      <c r="DH2594" s="14"/>
      <c r="DI2594" s="14"/>
      <c r="DJ2594" s="14"/>
      <c r="DK2594" s="14"/>
      <c r="DL2594" s="14"/>
      <c r="DM2594" s="14"/>
      <c r="DN2594" s="14"/>
      <c r="DO2594" s="14"/>
      <c r="DP2594" s="14"/>
      <c r="DQ2594" s="14"/>
      <c r="DR2594" s="14"/>
      <c r="DS2594" s="14"/>
      <c r="DT2594" s="14"/>
      <c r="DU2594" s="14"/>
      <c r="DV2594" s="14"/>
      <c r="DW2594" s="14"/>
      <c r="DX2594" s="14"/>
      <c r="DY2594" s="14"/>
      <c r="DZ2594" s="14"/>
      <c r="EA2594" s="14"/>
      <c r="EB2594" s="14"/>
      <c r="EC2594" s="14"/>
      <c r="ED2594" s="14"/>
      <c r="EE2594" s="14"/>
      <c r="EF2594" s="14"/>
      <c r="EG2594" s="14"/>
      <c r="EH2594" s="14"/>
      <c r="EI2594" s="14"/>
      <c r="EJ2594" s="14"/>
      <c r="EK2594" s="14"/>
      <c r="EL2594" s="14"/>
      <c r="EM2594" s="14"/>
      <c r="EN2594" s="14"/>
      <c r="EO2594" s="14"/>
      <c r="EP2594" s="14"/>
      <c r="EQ2594" s="14"/>
      <c r="ER2594" s="14"/>
      <c r="ES2594" s="14"/>
      <c r="ET2594" s="14"/>
      <c r="EU2594" s="14"/>
      <c r="EV2594" s="14"/>
      <c r="EW2594" s="14"/>
      <c r="EX2594" s="14"/>
      <c r="EY2594" s="14"/>
      <c r="EZ2594" s="14"/>
      <c r="FA2594" s="14"/>
      <c r="FB2594" s="14"/>
      <c r="FC2594" s="14"/>
      <c r="FD2594" s="14"/>
      <c r="FE2594" s="14"/>
      <c r="FF2594" s="14"/>
      <c r="FG2594" s="14"/>
      <c r="FH2594" s="14"/>
      <c r="FI2594" s="14"/>
      <c r="FJ2594" s="14"/>
      <c r="FK2594" s="14"/>
      <c r="FL2594" s="14"/>
      <c r="FM2594" s="14"/>
      <c r="FN2594" s="14"/>
      <c r="FO2594" s="14"/>
      <c r="FP2594" s="14"/>
      <c r="FQ2594" s="14"/>
      <c r="FR2594" s="14"/>
      <c r="FS2594" s="14"/>
      <c r="FT2594" s="14"/>
      <c r="FU2594" s="14"/>
      <c r="FV2594" s="14"/>
      <c r="FW2594" s="14"/>
      <c r="FX2594" s="14"/>
      <c r="FY2594" s="14"/>
      <c r="FZ2594" s="14"/>
      <c r="GA2594" s="14"/>
      <c r="GB2594" s="14"/>
      <c r="GC2594" s="14"/>
      <c r="GD2594" s="14"/>
      <c r="GE2594" s="14"/>
      <c r="GF2594" s="14"/>
      <c r="GG2594" s="14"/>
      <c r="GH2594" s="14"/>
      <c r="GI2594" s="14"/>
      <c r="GJ2594" s="14"/>
      <c r="GK2594" s="14"/>
      <c r="GL2594" s="14"/>
      <c r="GM2594" s="14"/>
      <c r="GN2594" s="14"/>
      <c r="GO2594" s="14"/>
      <c r="GP2594" s="14"/>
      <c r="GQ2594" s="14"/>
      <c r="GR2594" s="14"/>
      <c r="GS2594" s="14"/>
      <c r="GT2594" s="14"/>
      <c r="GU2594" s="14"/>
      <c r="GV2594" s="14"/>
      <c r="GW2594" s="14"/>
      <c r="GX2594" s="14"/>
      <c r="GY2594" s="14"/>
      <c r="GZ2594" s="14"/>
      <c r="HA2594" s="14"/>
      <c r="HB2594" s="14"/>
      <c r="HC2594" s="14"/>
      <c r="HD2594" s="14"/>
      <c r="HE2594" s="14"/>
      <c r="HF2594" s="14"/>
      <c r="HG2594" s="14"/>
      <c r="HH2594" s="14"/>
      <c r="HI2594" s="14"/>
      <c r="HJ2594" s="14"/>
      <c r="HK2594" s="14"/>
      <c r="HL2594" s="14"/>
      <c r="HM2594" s="14"/>
      <c r="HN2594" s="14"/>
      <c r="HO2594" s="14"/>
      <c r="HP2594" s="14"/>
      <c r="HQ2594" s="14"/>
      <c r="HR2594" s="14"/>
      <c r="HS2594" s="14"/>
      <c r="HT2594" s="14"/>
      <c r="HU2594" s="14"/>
      <c r="HV2594" s="14"/>
      <c r="HW2594" s="14"/>
      <c r="HX2594" s="14"/>
      <c r="HY2594" s="14"/>
      <c r="HZ2594" s="14"/>
      <c r="IA2594" s="14"/>
      <c r="IB2594" s="14"/>
      <c r="IC2594" s="14"/>
      <c r="ID2594" s="14"/>
      <c r="IE2594" s="14"/>
      <c r="IF2594" s="14"/>
      <c r="IG2594" s="14"/>
      <c r="IH2594" s="14"/>
      <c r="II2594" s="14"/>
      <c r="IJ2594" s="14"/>
      <c r="IK2594" s="14"/>
      <c r="IL2594" s="14"/>
      <c r="IM2594" s="14"/>
      <c r="IN2594" s="14"/>
      <c r="IO2594" s="14"/>
      <c r="IP2594" s="14"/>
      <c r="IQ2594" s="14"/>
      <c r="IR2594" s="14"/>
      <c r="IS2594" s="14"/>
      <c r="IT2594" s="14"/>
    </row>
    <row r="2595" spans="1:254" x14ac:dyDescent="0.2">
      <c r="A2595" s="12">
        <v>501375</v>
      </c>
      <c r="B2595" s="4"/>
      <c r="C2595" s="13" t="s">
        <v>2363</v>
      </c>
      <c r="D2595" s="11">
        <v>67.5</v>
      </c>
      <c r="E2595" s="11">
        <v>67.5</v>
      </c>
      <c r="F2595" s="11"/>
      <c r="G2595" s="12">
        <v>4</v>
      </c>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C2595" s="14"/>
      <c r="AD2595" s="14"/>
      <c r="AE2595" s="14"/>
      <c r="AF2595" s="14"/>
      <c r="AG2595" s="14"/>
      <c r="AH2595" s="14"/>
      <c r="AI2595" s="14"/>
      <c r="AJ2595" s="14"/>
      <c r="AK2595" s="14"/>
      <c r="AL2595" s="14"/>
      <c r="AM2595" s="14"/>
      <c r="AN2595" s="14"/>
      <c r="AO2595" s="14"/>
      <c r="AP2595" s="14"/>
      <c r="AQ2595" s="14"/>
      <c r="AR2595" s="14"/>
      <c r="AS2595" s="14"/>
      <c r="AT2595" s="14"/>
      <c r="AU2595" s="14"/>
      <c r="AV2595" s="14"/>
      <c r="AW2595" s="14"/>
      <c r="AX2595" s="14"/>
      <c r="AY2595" s="14"/>
      <c r="AZ2595" s="14"/>
      <c r="BA2595" s="14"/>
      <c r="BB2595" s="14"/>
      <c r="BC2595" s="14"/>
      <c r="BD2595" s="14"/>
      <c r="BE2595" s="14"/>
      <c r="BF2595" s="14"/>
      <c r="BG2595" s="14"/>
      <c r="BH2595" s="14"/>
      <c r="BI2595" s="14"/>
      <c r="BJ2595" s="14"/>
      <c r="BK2595" s="14"/>
      <c r="BL2595" s="14"/>
      <c r="BM2595" s="14"/>
      <c r="BN2595" s="14"/>
      <c r="BO2595" s="14"/>
      <c r="BP2595" s="14"/>
      <c r="BQ2595" s="14"/>
      <c r="BR2595" s="14"/>
      <c r="BS2595" s="14"/>
      <c r="BT2595" s="14"/>
      <c r="BU2595" s="14"/>
      <c r="BV2595" s="14"/>
      <c r="BW2595" s="14"/>
      <c r="BX2595" s="14"/>
      <c r="BY2595" s="14"/>
      <c r="BZ2595" s="14"/>
      <c r="CA2595" s="14"/>
      <c r="CB2595" s="14"/>
      <c r="CC2595" s="14"/>
      <c r="CD2595" s="14"/>
      <c r="CE2595" s="14"/>
      <c r="CF2595" s="14"/>
      <c r="CG2595" s="14"/>
      <c r="CH2595" s="14"/>
      <c r="CI2595" s="14"/>
      <c r="CJ2595" s="14"/>
      <c r="CK2595" s="14"/>
      <c r="CL2595" s="14"/>
      <c r="CM2595" s="14"/>
      <c r="CN2595" s="14"/>
      <c r="CO2595" s="14"/>
      <c r="CP2595" s="14"/>
      <c r="CQ2595" s="14"/>
      <c r="CR2595" s="14"/>
      <c r="CS2595" s="14"/>
      <c r="CT2595" s="14"/>
      <c r="CU2595" s="14"/>
      <c r="CV2595" s="14"/>
      <c r="CW2595" s="14"/>
      <c r="CX2595" s="14"/>
      <c r="CY2595" s="14"/>
      <c r="CZ2595" s="14"/>
      <c r="DA2595" s="14"/>
      <c r="DB2595" s="14"/>
      <c r="DC2595" s="14"/>
      <c r="DD2595" s="14"/>
      <c r="DE2595" s="14"/>
      <c r="DF2595" s="14"/>
      <c r="DG2595" s="14"/>
      <c r="DH2595" s="14"/>
      <c r="DI2595" s="14"/>
      <c r="DJ2595" s="14"/>
      <c r="DK2595" s="14"/>
      <c r="DL2595" s="14"/>
      <c r="DM2595" s="14"/>
      <c r="DN2595" s="14"/>
      <c r="DO2595" s="14"/>
      <c r="DP2595" s="14"/>
      <c r="DQ2595" s="14"/>
      <c r="DR2595" s="14"/>
      <c r="DS2595" s="14"/>
      <c r="DT2595" s="14"/>
      <c r="DU2595" s="14"/>
      <c r="DV2595" s="14"/>
      <c r="DW2595" s="14"/>
      <c r="DX2595" s="14"/>
      <c r="DY2595" s="14"/>
      <c r="DZ2595" s="14"/>
      <c r="EA2595" s="14"/>
      <c r="EB2595" s="14"/>
      <c r="EC2595" s="14"/>
      <c r="ED2595" s="14"/>
      <c r="EE2595" s="14"/>
      <c r="EF2595" s="14"/>
      <c r="EG2595" s="14"/>
      <c r="EH2595" s="14"/>
      <c r="EI2595" s="14"/>
      <c r="EJ2595" s="14"/>
      <c r="EK2595" s="14"/>
      <c r="EL2595" s="14"/>
      <c r="EM2595" s="14"/>
      <c r="EN2595" s="14"/>
      <c r="EO2595" s="14"/>
      <c r="EP2595" s="14"/>
      <c r="EQ2595" s="14"/>
      <c r="ER2595" s="14"/>
      <c r="ES2595" s="14"/>
      <c r="ET2595" s="14"/>
      <c r="EU2595" s="14"/>
      <c r="EV2595" s="14"/>
      <c r="EW2595" s="14"/>
      <c r="EX2595" s="14"/>
      <c r="EY2595" s="14"/>
      <c r="EZ2595" s="14"/>
      <c r="FA2595" s="14"/>
      <c r="FB2595" s="14"/>
      <c r="FC2595" s="14"/>
      <c r="FD2595" s="14"/>
      <c r="FE2595" s="14"/>
      <c r="FF2595" s="14"/>
      <c r="FG2595" s="14"/>
      <c r="FH2595" s="14"/>
      <c r="FI2595" s="14"/>
      <c r="FJ2595" s="14"/>
      <c r="FK2595" s="14"/>
      <c r="FL2595" s="14"/>
      <c r="FM2595" s="14"/>
      <c r="FN2595" s="14"/>
      <c r="FO2595" s="14"/>
      <c r="FP2595" s="14"/>
      <c r="FQ2595" s="14"/>
      <c r="FR2595" s="14"/>
      <c r="FS2595" s="14"/>
      <c r="FT2595" s="14"/>
      <c r="FU2595" s="14"/>
      <c r="FV2595" s="14"/>
      <c r="FW2595" s="14"/>
      <c r="FX2595" s="14"/>
      <c r="FY2595" s="14"/>
      <c r="FZ2595" s="14"/>
      <c r="GA2595" s="14"/>
      <c r="GB2595" s="14"/>
      <c r="GC2595" s="14"/>
      <c r="GD2595" s="14"/>
      <c r="GE2595" s="14"/>
      <c r="GF2595" s="14"/>
      <c r="GG2595" s="14"/>
      <c r="GH2595" s="14"/>
      <c r="GI2595" s="14"/>
      <c r="GJ2595" s="14"/>
      <c r="GK2595" s="14"/>
      <c r="GL2595" s="14"/>
      <c r="GM2595" s="14"/>
      <c r="GN2595" s="14"/>
      <c r="GO2595" s="14"/>
      <c r="GP2595" s="14"/>
      <c r="GQ2595" s="14"/>
      <c r="GR2595" s="14"/>
      <c r="GS2595" s="14"/>
      <c r="GT2595" s="14"/>
      <c r="GU2595" s="14"/>
      <c r="GV2595" s="14"/>
      <c r="GW2595" s="14"/>
      <c r="GX2595" s="14"/>
      <c r="GY2595" s="14"/>
      <c r="GZ2595" s="14"/>
      <c r="HA2595" s="14"/>
      <c r="HB2595" s="14"/>
      <c r="HC2595" s="14"/>
      <c r="HD2595" s="14"/>
      <c r="HE2595" s="14"/>
      <c r="HF2595" s="14"/>
      <c r="HG2595" s="14"/>
      <c r="HH2595" s="14"/>
      <c r="HI2595" s="14"/>
      <c r="HJ2595" s="14"/>
      <c r="HK2595" s="14"/>
      <c r="HL2595" s="14"/>
      <c r="HM2595" s="14"/>
      <c r="HN2595" s="14"/>
      <c r="HO2595" s="14"/>
      <c r="HP2595" s="14"/>
      <c r="HQ2595" s="14"/>
      <c r="HR2595" s="14"/>
      <c r="HS2595" s="14"/>
      <c r="HT2595" s="14"/>
      <c r="HU2595" s="14"/>
      <c r="HV2595" s="14"/>
      <c r="HW2595" s="14"/>
      <c r="HX2595" s="14"/>
      <c r="HY2595" s="14"/>
      <c r="HZ2595" s="14"/>
      <c r="IA2595" s="14"/>
      <c r="IB2595" s="14"/>
      <c r="IC2595" s="14"/>
      <c r="ID2595" s="14"/>
      <c r="IE2595" s="14"/>
      <c r="IF2595" s="14"/>
      <c r="IG2595" s="14"/>
      <c r="IH2595" s="14"/>
      <c r="II2595" s="14"/>
      <c r="IJ2595" s="14"/>
      <c r="IK2595" s="14"/>
      <c r="IL2595" s="14"/>
      <c r="IM2595" s="14"/>
      <c r="IN2595" s="14"/>
      <c r="IO2595" s="14"/>
      <c r="IP2595" s="14"/>
      <c r="IQ2595" s="14"/>
      <c r="IR2595" s="14"/>
      <c r="IS2595" s="14"/>
      <c r="IT2595" s="14"/>
    </row>
    <row r="2596" spans="1:254" x14ac:dyDescent="0.2">
      <c r="A2596" s="12">
        <v>501380</v>
      </c>
      <c r="B2596" s="4" t="s">
        <v>16</v>
      </c>
      <c r="C2596" s="13" t="s">
        <v>2364</v>
      </c>
      <c r="D2596" s="11">
        <v>8</v>
      </c>
      <c r="E2596" s="11">
        <v>8</v>
      </c>
      <c r="F2596" s="11"/>
      <c r="G2596" s="12">
        <v>2</v>
      </c>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C2596" s="14"/>
      <c r="AD2596" s="14"/>
      <c r="AE2596" s="14"/>
      <c r="AF2596" s="14"/>
      <c r="AG2596" s="14"/>
      <c r="AH2596" s="14"/>
      <c r="AI2596" s="14"/>
      <c r="AJ2596" s="14"/>
      <c r="AK2596" s="14"/>
      <c r="AL2596" s="14"/>
      <c r="AM2596" s="14"/>
      <c r="AN2596" s="14"/>
      <c r="AO2596" s="14"/>
      <c r="AP2596" s="14"/>
      <c r="AQ2596" s="14"/>
      <c r="AR2596" s="14"/>
      <c r="AS2596" s="14"/>
      <c r="AT2596" s="14"/>
      <c r="AU2596" s="14"/>
      <c r="AV2596" s="14"/>
      <c r="AW2596" s="14"/>
      <c r="AX2596" s="14"/>
      <c r="AY2596" s="14"/>
      <c r="AZ2596" s="14"/>
      <c r="BA2596" s="14"/>
      <c r="BB2596" s="14"/>
      <c r="BC2596" s="14"/>
      <c r="BD2596" s="14"/>
      <c r="BE2596" s="14"/>
      <c r="BF2596" s="14"/>
      <c r="BG2596" s="14"/>
      <c r="BH2596" s="14"/>
      <c r="BI2596" s="14"/>
      <c r="BJ2596" s="14"/>
      <c r="BK2596" s="14"/>
      <c r="BL2596" s="14"/>
      <c r="BM2596" s="14"/>
      <c r="BN2596" s="14"/>
      <c r="BO2596" s="14"/>
      <c r="BP2596" s="14"/>
      <c r="BQ2596" s="14"/>
      <c r="BR2596" s="14"/>
      <c r="BS2596" s="14"/>
      <c r="BT2596" s="14"/>
      <c r="BU2596" s="14"/>
      <c r="BV2596" s="14"/>
      <c r="BW2596" s="14"/>
      <c r="BX2596" s="14"/>
      <c r="BY2596" s="14"/>
      <c r="BZ2596" s="14"/>
      <c r="CA2596" s="14"/>
      <c r="CB2596" s="14"/>
      <c r="CC2596" s="14"/>
      <c r="CD2596" s="14"/>
      <c r="CE2596" s="14"/>
      <c r="CF2596" s="14"/>
      <c r="CG2596" s="14"/>
      <c r="CH2596" s="14"/>
      <c r="CI2596" s="14"/>
      <c r="CJ2596" s="14"/>
      <c r="CK2596" s="14"/>
      <c r="CL2596" s="14"/>
      <c r="CM2596" s="14"/>
      <c r="CN2596" s="14"/>
      <c r="CO2596" s="14"/>
      <c r="CP2596" s="14"/>
      <c r="CQ2596" s="14"/>
      <c r="CR2596" s="14"/>
      <c r="CS2596" s="14"/>
      <c r="CT2596" s="14"/>
      <c r="CU2596" s="14"/>
      <c r="CV2596" s="14"/>
      <c r="CW2596" s="14"/>
      <c r="CX2596" s="14"/>
      <c r="CY2596" s="14"/>
      <c r="CZ2596" s="14"/>
      <c r="DA2596" s="14"/>
      <c r="DB2596" s="14"/>
      <c r="DC2596" s="14"/>
      <c r="DD2596" s="14"/>
      <c r="DE2596" s="14"/>
      <c r="DF2596" s="14"/>
      <c r="DG2596" s="14"/>
      <c r="DH2596" s="14"/>
      <c r="DI2596" s="14"/>
      <c r="DJ2596" s="14"/>
      <c r="DK2596" s="14"/>
      <c r="DL2596" s="14"/>
      <c r="DM2596" s="14"/>
      <c r="DN2596" s="14"/>
      <c r="DO2596" s="14"/>
      <c r="DP2596" s="14"/>
      <c r="DQ2596" s="14"/>
      <c r="DR2596" s="14"/>
      <c r="DS2596" s="14"/>
      <c r="DT2596" s="14"/>
      <c r="DU2596" s="14"/>
      <c r="DV2596" s="14"/>
      <c r="DW2596" s="14"/>
      <c r="DX2596" s="14"/>
      <c r="DY2596" s="14"/>
      <c r="DZ2596" s="14"/>
      <c r="EA2596" s="14"/>
      <c r="EB2596" s="14"/>
      <c r="EC2596" s="14"/>
      <c r="ED2596" s="14"/>
      <c r="EE2596" s="14"/>
      <c r="EF2596" s="14"/>
      <c r="EG2596" s="14"/>
      <c r="EH2596" s="14"/>
      <c r="EI2596" s="14"/>
      <c r="EJ2596" s="14"/>
      <c r="EK2596" s="14"/>
      <c r="EL2596" s="14"/>
      <c r="EM2596" s="14"/>
      <c r="EN2596" s="14"/>
      <c r="EO2596" s="14"/>
      <c r="EP2596" s="14"/>
      <c r="EQ2596" s="14"/>
      <c r="ER2596" s="14"/>
      <c r="ES2596" s="14"/>
      <c r="ET2596" s="14"/>
      <c r="EU2596" s="14"/>
      <c r="EV2596" s="14"/>
      <c r="EW2596" s="14"/>
      <c r="EX2596" s="14"/>
      <c r="EY2596" s="14"/>
      <c r="EZ2596" s="14"/>
      <c r="FA2596" s="14"/>
      <c r="FB2596" s="14"/>
      <c r="FC2596" s="14"/>
      <c r="FD2596" s="14"/>
      <c r="FE2596" s="14"/>
      <c r="FF2596" s="14"/>
      <c r="FG2596" s="14"/>
      <c r="FH2596" s="14"/>
      <c r="FI2596" s="14"/>
      <c r="FJ2596" s="14"/>
      <c r="FK2596" s="14"/>
      <c r="FL2596" s="14"/>
      <c r="FM2596" s="14"/>
      <c r="FN2596" s="14"/>
      <c r="FO2596" s="14"/>
      <c r="FP2596" s="14"/>
      <c r="FQ2596" s="14"/>
      <c r="FR2596" s="14"/>
      <c r="FS2596" s="14"/>
      <c r="FT2596" s="14"/>
      <c r="FU2596" s="14"/>
      <c r="FV2596" s="14"/>
      <c r="FW2596" s="14"/>
      <c r="FX2596" s="14"/>
      <c r="FY2596" s="14"/>
      <c r="FZ2596" s="14"/>
      <c r="GA2596" s="14"/>
      <c r="GB2596" s="14"/>
      <c r="GC2596" s="14"/>
      <c r="GD2596" s="14"/>
      <c r="GE2596" s="14"/>
      <c r="GF2596" s="14"/>
      <c r="GG2596" s="14"/>
      <c r="GH2596" s="14"/>
      <c r="GI2596" s="14"/>
      <c r="GJ2596" s="14"/>
      <c r="GK2596" s="14"/>
      <c r="GL2596" s="14"/>
      <c r="GM2596" s="14"/>
      <c r="GN2596" s="14"/>
      <c r="GO2596" s="14"/>
      <c r="GP2596" s="14"/>
      <c r="GQ2596" s="14"/>
      <c r="GR2596" s="14"/>
      <c r="GS2596" s="14"/>
      <c r="GT2596" s="14"/>
      <c r="GU2596" s="14"/>
      <c r="GV2596" s="14"/>
      <c r="GW2596" s="14"/>
      <c r="GX2596" s="14"/>
      <c r="GY2596" s="14"/>
      <c r="GZ2596" s="14"/>
      <c r="HA2596" s="14"/>
      <c r="HB2596" s="14"/>
      <c r="HC2596" s="14"/>
      <c r="HD2596" s="14"/>
      <c r="HE2596" s="14"/>
      <c r="HF2596" s="14"/>
      <c r="HG2596" s="14"/>
      <c r="HH2596" s="14"/>
      <c r="HI2596" s="14"/>
      <c r="HJ2596" s="14"/>
      <c r="HK2596" s="14"/>
      <c r="HL2596" s="14"/>
      <c r="HM2596" s="14"/>
      <c r="HN2596" s="14"/>
      <c r="HO2596" s="14"/>
      <c r="HP2596" s="14"/>
      <c r="HQ2596" s="14"/>
      <c r="HR2596" s="14"/>
      <c r="HS2596" s="14"/>
      <c r="HT2596" s="14"/>
      <c r="HU2596" s="14"/>
      <c r="HV2596" s="14"/>
      <c r="HW2596" s="14"/>
      <c r="HX2596" s="14"/>
      <c r="HY2596" s="14"/>
      <c r="HZ2596" s="14"/>
      <c r="IA2596" s="14"/>
      <c r="IB2596" s="14"/>
      <c r="IC2596" s="14"/>
      <c r="ID2596" s="14"/>
      <c r="IE2596" s="14"/>
      <c r="IF2596" s="14"/>
      <c r="IG2596" s="14"/>
      <c r="IH2596" s="14"/>
      <c r="II2596" s="14"/>
      <c r="IJ2596" s="14"/>
      <c r="IK2596" s="14"/>
      <c r="IL2596" s="14"/>
      <c r="IM2596" s="14"/>
      <c r="IN2596" s="14"/>
      <c r="IO2596" s="14"/>
      <c r="IP2596" s="14"/>
      <c r="IQ2596" s="14"/>
      <c r="IR2596" s="14"/>
      <c r="IS2596" s="14"/>
      <c r="IT2596" s="14"/>
    </row>
    <row r="2597" spans="1:254" ht="40.5" x14ac:dyDescent="0.2">
      <c r="A2597" s="12">
        <v>501385</v>
      </c>
      <c r="B2597" s="17" t="s">
        <v>11</v>
      </c>
      <c r="C2597" s="13" t="s">
        <v>2365</v>
      </c>
      <c r="D2597" s="11">
        <v>60</v>
      </c>
      <c r="E2597" s="11">
        <v>40</v>
      </c>
      <c r="F2597" s="11">
        <v>20</v>
      </c>
      <c r="G2597" s="12">
        <v>3</v>
      </c>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C2597" s="14"/>
      <c r="AD2597" s="14"/>
      <c r="AE2597" s="14"/>
      <c r="AF2597" s="14"/>
      <c r="AG2597" s="14"/>
      <c r="AH2597" s="14"/>
      <c r="AI2597" s="14"/>
      <c r="AJ2597" s="14"/>
      <c r="AK2597" s="14"/>
      <c r="AL2597" s="14"/>
      <c r="AM2597" s="14"/>
      <c r="AN2597" s="14"/>
      <c r="AO2597" s="14"/>
      <c r="AP2597" s="14"/>
      <c r="AQ2597" s="14"/>
      <c r="AR2597" s="14"/>
      <c r="AS2597" s="14"/>
      <c r="AT2597" s="14"/>
      <c r="AU2597" s="14"/>
      <c r="AV2597" s="14"/>
      <c r="AW2597" s="14"/>
      <c r="AX2597" s="14"/>
      <c r="AY2597" s="14"/>
      <c r="AZ2597" s="14"/>
      <c r="BA2597" s="14"/>
      <c r="BB2597" s="14"/>
      <c r="BC2597" s="14"/>
      <c r="BD2597" s="14"/>
      <c r="BE2597" s="14"/>
      <c r="BF2597" s="14"/>
      <c r="BG2597" s="14"/>
      <c r="BH2597" s="14"/>
      <c r="BI2597" s="14"/>
      <c r="BJ2597" s="14"/>
      <c r="BK2597" s="14"/>
      <c r="BL2597" s="14"/>
      <c r="BM2597" s="14"/>
      <c r="BN2597" s="14"/>
      <c r="BO2597" s="14"/>
      <c r="BP2597" s="14"/>
      <c r="BQ2597" s="14"/>
      <c r="BR2597" s="14"/>
      <c r="BS2597" s="14"/>
      <c r="BT2597" s="14"/>
      <c r="BU2597" s="14"/>
      <c r="BV2597" s="14"/>
      <c r="BW2597" s="14"/>
      <c r="BX2597" s="14"/>
      <c r="BY2597" s="14"/>
      <c r="BZ2597" s="14"/>
      <c r="CA2597" s="14"/>
      <c r="CB2597" s="14"/>
      <c r="CC2597" s="14"/>
      <c r="CD2597" s="14"/>
      <c r="CE2597" s="14"/>
      <c r="CF2597" s="14"/>
      <c r="CG2597" s="14"/>
      <c r="CH2597" s="14"/>
      <c r="CI2597" s="14"/>
      <c r="CJ2597" s="14"/>
      <c r="CK2597" s="14"/>
      <c r="CL2597" s="14"/>
      <c r="CM2597" s="14"/>
      <c r="CN2597" s="14"/>
      <c r="CO2597" s="14"/>
      <c r="CP2597" s="14"/>
      <c r="CQ2597" s="14"/>
      <c r="CR2597" s="14"/>
      <c r="CS2597" s="14"/>
      <c r="CT2597" s="14"/>
      <c r="CU2597" s="14"/>
      <c r="CV2597" s="14"/>
      <c r="CW2597" s="14"/>
      <c r="CX2597" s="14"/>
      <c r="CY2597" s="14"/>
      <c r="CZ2597" s="14"/>
      <c r="DA2597" s="14"/>
      <c r="DB2597" s="14"/>
      <c r="DC2597" s="14"/>
      <c r="DD2597" s="14"/>
      <c r="DE2597" s="14"/>
      <c r="DF2597" s="14"/>
      <c r="DG2597" s="14"/>
      <c r="DH2597" s="14"/>
      <c r="DI2597" s="14"/>
      <c r="DJ2597" s="14"/>
      <c r="DK2597" s="14"/>
      <c r="DL2597" s="14"/>
      <c r="DM2597" s="14"/>
      <c r="DN2597" s="14"/>
      <c r="DO2597" s="14"/>
      <c r="DP2597" s="14"/>
      <c r="DQ2597" s="14"/>
      <c r="DR2597" s="14"/>
      <c r="DS2597" s="14"/>
      <c r="DT2597" s="14"/>
      <c r="DU2597" s="14"/>
      <c r="DV2597" s="14"/>
      <c r="DW2597" s="14"/>
      <c r="DX2597" s="14"/>
      <c r="DY2597" s="14"/>
      <c r="DZ2597" s="14"/>
      <c r="EA2597" s="14"/>
      <c r="EB2597" s="14"/>
      <c r="EC2597" s="14"/>
      <c r="ED2597" s="14"/>
      <c r="EE2597" s="14"/>
      <c r="EF2597" s="14"/>
      <c r="EG2597" s="14"/>
      <c r="EH2597" s="14"/>
      <c r="EI2597" s="14"/>
      <c r="EJ2597" s="14"/>
      <c r="EK2597" s="14"/>
      <c r="EL2597" s="14"/>
      <c r="EM2597" s="14"/>
      <c r="EN2597" s="14"/>
      <c r="EO2597" s="14"/>
      <c r="EP2597" s="14"/>
      <c r="EQ2597" s="14"/>
      <c r="ER2597" s="14"/>
      <c r="ES2597" s="14"/>
      <c r="ET2597" s="14"/>
      <c r="EU2597" s="14"/>
      <c r="EV2597" s="14"/>
      <c r="EW2597" s="14"/>
      <c r="EX2597" s="14"/>
      <c r="EY2597" s="14"/>
      <c r="EZ2597" s="14"/>
      <c r="FA2597" s="14"/>
      <c r="FB2597" s="14"/>
      <c r="FC2597" s="14"/>
      <c r="FD2597" s="14"/>
      <c r="FE2597" s="14"/>
      <c r="FF2597" s="14"/>
      <c r="FG2597" s="14"/>
      <c r="FH2597" s="14"/>
      <c r="FI2597" s="14"/>
      <c r="FJ2597" s="14"/>
      <c r="FK2597" s="14"/>
      <c r="FL2597" s="14"/>
      <c r="FM2597" s="14"/>
      <c r="FN2597" s="14"/>
      <c r="FO2597" s="14"/>
      <c r="FP2597" s="14"/>
      <c r="FQ2597" s="14"/>
      <c r="FR2597" s="14"/>
      <c r="FS2597" s="14"/>
      <c r="FT2597" s="14"/>
      <c r="FU2597" s="14"/>
      <c r="FV2597" s="14"/>
      <c r="FW2597" s="14"/>
      <c r="FX2597" s="14"/>
      <c r="FY2597" s="14"/>
      <c r="FZ2597" s="14"/>
      <c r="GA2597" s="14"/>
      <c r="GB2597" s="14"/>
      <c r="GC2597" s="14"/>
      <c r="GD2597" s="14"/>
      <c r="GE2597" s="14"/>
      <c r="GF2597" s="14"/>
      <c r="GG2597" s="14"/>
      <c r="GH2597" s="14"/>
      <c r="GI2597" s="14"/>
      <c r="GJ2597" s="14"/>
      <c r="GK2597" s="14"/>
      <c r="GL2597" s="14"/>
      <c r="GM2597" s="14"/>
      <c r="GN2597" s="14"/>
      <c r="GO2597" s="14"/>
      <c r="GP2597" s="14"/>
      <c r="GQ2597" s="14"/>
      <c r="GR2597" s="14"/>
      <c r="GS2597" s="14"/>
      <c r="GT2597" s="14"/>
      <c r="GU2597" s="14"/>
      <c r="GV2597" s="14"/>
      <c r="GW2597" s="14"/>
      <c r="GX2597" s="14"/>
      <c r="GY2597" s="14"/>
      <c r="GZ2597" s="14"/>
      <c r="HA2597" s="14"/>
      <c r="HB2597" s="14"/>
      <c r="HC2597" s="14"/>
      <c r="HD2597" s="14"/>
      <c r="HE2597" s="14"/>
      <c r="HF2597" s="14"/>
      <c r="HG2597" s="14"/>
      <c r="HH2597" s="14"/>
      <c r="HI2597" s="14"/>
      <c r="HJ2597" s="14"/>
      <c r="HK2597" s="14"/>
      <c r="HL2597" s="14"/>
      <c r="HM2597" s="14"/>
      <c r="HN2597" s="14"/>
      <c r="HO2597" s="14"/>
      <c r="HP2597" s="14"/>
      <c r="HQ2597" s="14"/>
      <c r="HR2597" s="14"/>
      <c r="HS2597" s="14"/>
      <c r="HT2597" s="14"/>
      <c r="HU2597" s="14"/>
      <c r="HV2597" s="14"/>
      <c r="HW2597" s="14"/>
      <c r="HX2597" s="14"/>
      <c r="HY2597" s="14"/>
      <c r="HZ2597" s="14"/>
      <c r="IA2597" s="14"/>
      <c r="IB2597" s="14"/>
      <c r="IC2597" s="14"/>
      <c r="ID2597" s="14"/>
      <c r="IE2597" s="14"/>
      <c r="IF2597" s="14"/>
      <c r="IG2597" s="14"/>
      <c r="IH2597" s="14"/>
      <c r="II2597" s="14"/>
      <c r="IJ2597" s="14"/>
      <c r="IK2597" s="14"/>
      <c r="IL2597" s="14"/>
      <c r="IM2597" s="14"/>
      <c r="IN2597" s="14"/>
      <c r="IO2597" s="14"/>
      <c r="IP2597" s="14"/>
      <c r="IQ2597" s="14"/>
      <c r="IR2597" s="14"/>
      <c r="IS2597" s="14"/>
      <c r="IT2597" s="14"/>
    </row>
    <row r="2598" spans="1:254" x14ac:dyDescent="0.2">
      <c r="A2598" s="12">
        <v>501390</v>
      </c>
      <c r="B2598" s="4"/>
      <c r="C2598" s="13" t="s">
        <v>2366</v>
      </c>
      <c r="D2598" s="11">
        <v>87.5</v>
      </c>
      <c r="E2598" s="11">
        <v>87.5</v>
      </c>
      <c r="F2598" s="11"/>
      <c r="G2598" s="12">
        <v>5</v>
      </c>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C2598" s="14"/>
      <c r="AD2598" s="14"/>
      <c r="AE2598" s="14"/>
      <c r="AF2598" s="14"/>
      <c r="AG2598" s="14"/>
      <c r="AH2598" s="14"/>
      <c r="AI2598" s="14"/>
      <c r="AJ2598" s="14"/>
      <c r="AK2598" s="14"/>
      <c r="AL2598" s="14"/>
      <c r="AM2598" s="14"/>
      <c r="AN2598" s="14"/>
      <c r="AO2598" s="14"/>
      <c r="AP2598" s="14"/>
      <c r="AQ2598" s="14"/>
      <c r="AR2598" s="14"/>
      <c r="AS2598" s="14"/>
      <c r="AT2598" s="14"/>
      <c r="AU2598" s="14"/>
      <c r="AV2598" s="14"/>
      <c r="AW2598" s="14"/>
      <c r="AX2598" s="14"/>
      <c r="AY2598" s="14"/>
      <c r="AZ2598" s="14"/>
      <c r="BA2598" s="14"/>
      <c r="BB2598" s="14"/>
      <c r="BC2598" s="14"/>
      <c r="BD2598" s="14"/>
      <c r="BE2598" s="14"/>
      <c r="BF2598" s="14"/>
      <c r="BG2598" s="14"/>
      <c r="BH2598" s="14"/>
      <c r="BI2598" s="14"/>
      <c r="BJ2598" s="14"/>
      <c r="BK2598" s="14"/>
      <c r="BL2598" s="14"/>
      <c r="BM2598" s="14"/>
      <c r="BN2598" s="14"/>
      <c r="BO2598" s="14"/>
      <c r="BP2598" s="14"/>
      <c r="BQ2598" s="14"/>
      <c r="BR2598" s="14"/>
      <c r="BS2598" s="14"/>
      <c r="BT2598" s="14"/>
      <c r="BU2598" s="14"/>
      <c r="BV2598" s="14"/>
      <c r="BW2598" s="14"/>
      <c r="BX2598" s="14"/>
      <c r="BY2598" s="14"/>
      <c r="BZ2598" s="14"/>
      <c r="CA2598" s="14"/>
      <c r="CB2598" s="14"/>
      <c r="CC2598" s="14"/>
      <c r="CD2598" s="14"/>
      <c r="CE2598" s="14"/>
      <c r="CF2598" s="14"/>
      <c r="CG2598" s="14"/>
      <c r="CH2598" s="14"/>
      <c r="CI2598" s="14"/>
      <c r="CJ2598" s="14"/>
      <c r="CK2598" s="14"/>
      <c r="CL2598" s="14"/>
      <c r="CM2598" s="14"/>
      <c r="CN2598" s="14"/>
      <c r="CO2598" s="14"/>
      <c r="CP2598" s="14"/>
      <c r="CQ2598" s="14"/>
      <c r="CR2598" s="14"/>
      <c r="CS2598" s="14"/>
      <c r="CT2598" s="14"/>
      <c r="CU2598" s="14"/>
      <c r="CV2598" s="14"/>
      <c r="CW2598" s="14"/>
      <c r="CX2598" s="14"/>
      <c r="CY2598" s="14"/>
      <c r="CZ2598" s="14"/>
      <c r="DA2598" s="14"/>
      <c r="DB2598" s="14"/>
      <c r="DC2598" s="14"/>
      <c r="DD2598" s="14"/>
      <c r="DE2598" s="14"/>
      <c r="DF2598" s="14"/>
      <c r="DG2598" s="14"/>
      <c r="DH2598" s="14"/>
      <c r="DI2598" s="14"/>
      <c r="DJ2598" s="14"/>
      <c r="DK2598" s="14"/>
      <c r="DL2598" s="14"/>
      <c r="DM2598" s="14"/>
      <c r="DN2598" s="14"/>
      <c r="DO2598" s="14"/>
      <c r="DP2598" s="14"/>
      <c r="DQ2598" s="14"/>
      <c r="DR2598" s="14"/>
      <c r="DS2598" s="14"/>
      <c r="DT2598" s="14"/>
      <c r="DU2598" s="14"/>
      <c r="DV2598" s="14"/>
      <c r="DW2598" s="14"/>
      <c r="DX2598" s="14"/>
      <c r="DY2598" s="14"/>
      <c r="DZ2598" s="14"/>
      <c r="EA2598" s="14"/>
      <c r="EB2598" s="14"/>
      <c r="EC2598" s="14"/>
      <c r="ED2598" s="14"/>
      <c r="EE2598" s="14"/>
      <c r="EF2598" s="14"/>
      <c r="EG2598" s="14"/>
      <c r="EH2598" s="14"/>
      <c r="EI2598" s="14"/>
      <c r="EJ2598" s="14"/>
      <c r="EK2598" s="14"/>
      <c r="EL2598" s="14"/>
      <c r="EM2598" s="14"/>
      <c r="EN2598" s="14"/>
      <c r="EO2598" s="14"/>
      <c r="EP2598" s="14"/>
      <c r="EQ2598" s="14"/>
      <c r="ER2598" s="14"/>
      <c r="ES2598" s="14"/>
      <c r="ET2598" s="14"/>
      <c r="EU2598" s="14"/>
      <c r="EV2598" s="14"/>
      <c r="EW2598" s="14"/>
      <c r="EX2598" s="14"/>
      <c r="EY2598" s="14"/>
      <c r="EZ2598" s="14"/>
      <c r="FA2598" s="14"/>
      <c r="FB2598" s="14"/>
      <c r="FC2598" s="14"/>
      <c r="FD2598" s="14"/>
      <c r="FE2598" s="14"/>
      <c r="FF2598" s="14"/>
      <c r="FG2598" s="14"/>
      <c r="FH2598" s="14"/>
      <c r="FI2598" s="14"/>
      <c r="FJ2598" s="14"/>
      <c r="FK2598" s="14"/>
      <c r="FL2598" s="14"/>
      <c r="FM2598" s="14"/>
      <c r="FN2598" s="14"/>
      <c r="FO2598" s="14"/>
      <c r="FP2598" s="14"/>
      <c r="FQ2598" s="14"/>
      <c r="FR2598" s="14"/>
      <c r="FS2598" s="14"/>
      <c r="FT2598" s="14"/>
      <c r="FU2598" s="14"/>
      <c r="FV2598" s="14"/>
      <c r="FW2598" s="14"/>
      <c r="FX2598" s="14"/>
      <c r="FY2598" s="14"/>
      <c r="FZ2598" s="14"/>
      <c r="GA2598" s="14"/>
      <c r="GB2598" s="14"/>
      <c r="GC2598" s="14"/>
      <c r="GD2598" s="14"/>
      <c r="GE2598" s="14"/>
      <c r="GF2598" s="14"/>
      <c r="GG2598" s="14"/>
      <c r="GH2598" s="14"/>
      <c r="GI2598" s="14"/>
      <c r="GJ2598" s="14"/>
      <c r="GK2598" s="14"/>
      <c r="GL2598" s="14"/>
      <c r="GM2598" s="14"/>
      <c r="GN2598" s="14"/>
      <c r="GO2598" s="14"/>
      <c r="GP2598" s="14"/>
      <c r="GQ2598" s="14"/>
      <c r="GR2598" s="14"/>
      <c r="GS2598" s="14"/>
      <c r="GT2598" s="14"/>
      <c r="GU2598" s="14"/>
      <c r="GV2598" s="14"/>
      <c r="GW2598" s="14"/>
      <c r="GX2598" s="14"/>
      <c r="GY2598" s="14"/>
      <c r="GZ2598" s="14"/>
      <c r="HA2598" s="14"/>
      <c r="HB2598" s="14"/>
      <c r="HC2598" s="14"/>
      <c r="HD2598" s="14"/>
      <c r="HE2598" s="14"/>
      <c r="HF2598" s="14"/>
      <c r="HG2598" s="14"/>
      <c r="HH2598" s="14"/>
      <c r="HI2598" s="14"/>
      <c r="HJ2598" s="14"/>
      <c r="HK2598" s="14"/>
      <c r="HL2598" s="14"/>
      <c r="HM2598" s="14"/>
      <c r="HN2598" s="14"/>
      <c r="HO2598" s="14"/>
      <c r="HP2598" s="14"/>
      <c r="HQ2598" s="14"/>
      <c r="HR2598" s="14"/>
      <c r="HS2598" s="14"/>
      <c r="HT2598" s="14"/>
      <c r="HU2598" s="14"/>
      <c r="HV2598" s="14"/>
      <c r="HW2598" s="14"/>
      <c r="HX2598" s="14"/>
      <c r="HY2598" s="14"/>
      <c r="HZ2598" s="14"/>
      <c r="IA2598" s="14"/>
      <c r="IB2598" s="14"/>
      <c r="IC2598" s="14"/>
      <c r="ID2598" s="14"/>
      <c r="IE2598" s="14"/>
      <c r="IF2598" s="14"/>
      <c r="IG2598" s="14"/>
      <c r="IH2598" s="14"/>
      <c r="II2598" s="14"/>
      <c r="IJ2598" s="14"/>
      <c r="IK2598" s="14"/>
      <c r="IL2598" s="14"/>
      <c r="IM2598" s="14"/>
      <c r="IN2598" s="14"/>
      <c r="IO2598" s="14"/>
      <c r="IP2598" s="14"/>
      <c r="IQ2598" s="14"/>
      <c r="IR2598" s="14"/>
      <c r="IS2598" s="14"/>
      <c r="IT2598" s="14"/>
    </row>
    <row r="2599" spans="1:254" x14ac:dyDescent="0.2">
      <c r="A2599" s="12">
        <v>501395</v>
      </c>
      <c r="B2599" s="4"/>
      <c r="C2599" s="13" t="s">
        <v>2367</v>
      </c>
      <c r="D2599" s="11">
        <v>100</v>
      </c>
      <c r="E2599" s="11">
        <v>100</v>
      </c>
      <c r="F2599" s="11"/>
      <c r="G2599" s="12">
        <v>5</v>
      </c>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C2599" s="14"/>
      <c r="AD2599" s="14"/>
      <c r="AE2599" s="14"/>
      <c r="AF2599" s="14"/>
      <c r="AG2599" s="14"/>
      <c r="AH2599" s="14"/>
      <c r="AI2599" s="14"/>
      <c r="AJ2599" s="14"/>
      <c r="AK2599" s="14"/>
      <c r="AL2599" s="14"/>
      <c r="AM2599" s="14"/>
      <c r="AN2599" s="14"/>
      <c r="AO2599" s="14"/>
      <c r="AP2599" s="14"/>
      <c r="AQ2599" s="14"/>
      <c r="AR2599" s="14"/>
      <c r="AS2599" s="14"/>
      <c r="AT2599" s="14"/>
      <c r="AU2599" s="14"/>
      <c r="AV2599" s="14"/>
      <c r="AW2599" s="14"/>
      <c r="AX2599" s="14"/>
      <c r="AY2599" s="14"/>
      <c r="AZ2599" s="14"/>
      <c r="BA2599" s="14"/>
      <c r="BB2599" s="14"/>
      <c r="BC2599" s="14"/>
      <c r="BD2599" s="14"/>
      <c r="BE2599" s="14"/>
      <c r="BF2599" s="14"/>
      <c r="BG2599" s="14"/>
      <c r="BH2599" s="14"/>
      <c r="BI2599" s="14"/>
      <c r="BJ2599" s="14"/>
      <c r="BK2599" s="14"/>
      <c r="BL2599" s="14"/>
      <c r="BM2599" s="14"/>
      <c r="BN2599" s="14"/>
      <c r="BO2599" s="14"/>
      <c r="BP2599" s="14"/>
      <c r="BQ2599" s="14"/>
      <c r="BR2599" s="14"/>
      <c r="BS2599" s="14"/>
      <c r="BT2599" s="14"/>
      <c r="BU2599" s="14"/>
      <c r="BV2599" s="14"/>
      <c r="BW2599" s="14"/>
      <c r="BX2599" s="14"/>
      <c r="BY2599" s="14"/>
      <c r="BZ2599" s="14"/>
      <c r="CA2599" s="14"/>
      <c r="CB2599" s="14"/>
      <c r="CC2599" s="14"/>
      <c r="CD2599" s="14"/>
      <c r="CE2599" s="14"/>
      <c r="CF2599" s="14"/>
      <c r="CG2599" s="14"/>
      <c r="CH2599" s="14"/>
      <c r="CI2599" s="14"/>
      <c r="CJ2599" s="14"/>
      <c r="CK2599" s="14"/>
      <c r="CL2599" s="14"/>
      <c r="CM2599" s="14"/>
      <c r="CN2599" s="14"/>
      <c r="CO2599" s="14"/>
      <c r="CP2599" s="14"/>
      <c r="CQ2599" s="14"/>
      <c r="CR2599" s="14"/>
      <c r="CS2599" s="14"/>
      <c r="CT2599" s="14"/>
      <c r="CU2599" s="14"/>
      <c r="CV2599" s="14"/>
      <c r="CW2599" s="14"/>
      <c r="CX2599" s="14"/>
      <c r="CY2599" s="14"/>
      <c r="CZ2599" s="14"/>
      <c r="DA2599" s="14"/>
      <c r="DB2599" s="14"/>
      <c r="DC2599" s="14"/>
      <c r="DD2599" s="14"/>
      <c r="DE2599" s="14"/>
      <c r="DF2599" s="14"/>
      <c r="DG2599" s="14"/>
      <c r="DH2599" s="14"/>
      <c r="DI2599" s="14"/>
      <c r="DJ2599" s="14"/>
      <c r="DK2599" s="14"/>
      <c r="DL2599" s="14"/>
      <c r="DM2599" s="14"/>
      <c r="DN2599" s="14"/>
      <c r="DO2599" s="14"/>
      <c r="DP2599" s="14"/>
      <c r="DQ2599" s="14"/>
      <c r="DR2599" s="14"/>
      <c r="DS2599" s="14"/>
      <c r="DT2599" s="14"/>
      <c r="DU2599" s="14"/>
      <c r="DV2599" s="14"/>
      <c r="DW2599" s="14"/>
      <c r="DX2599" s="14"/>
      <c r="DY2599" s="14"/>
      <c r="DZ2599" s="14"/>
      <c r="EA2599" s="14"/>
      <c r="EB2599" s="14"/>
      <c r="EC2599" s="14"/>
      <c r="ED2599" s="14"/>
      <c r="EE2599" s="14"/>
      <c r="EF2599" s="14"/>
      <c r="EG2599" s="14"/>
      <c r="EH2599" s="14"/>
      <c r="EI2599" s="14"/>
      <c r="EJ2599" s="14"/>
      <c r="EK2599" s="14"/>
      <c r="EL2599" s="14"/>
      <c r="EM2599" s="14"/>
      <c r="EN2599" s="14"/>
      <c r="EO2599" s="14"/>
      <c r="EP2599" s="14"/>
      <c r="EQ2599" s="14"/>
      <c r="ER2599" s="14"/>
      <c r="ES2599" s="14"/>
      <c r="ET2599" s="14"/>
      <c r="EU2599" s="14"/>
      <c r="EV2599" s="14"/>
      <c r="EW2599" s="14"/>
      <c r="EX2599" s="14"/>
      <c r="EY2599" s="14"/>
      <c r="EZ2599" s="14"/>
      <c r="FA2599" s="14"/>
      <c r="FB2599" s="14"/>
      <c r="FC2599" s="14"/>
      <c r="FD2599" s="14"/>
      <c r="FE2599" s="14"/>
      <c r="FF2599" s="14"/>
      <c r="FG2599" s="14"/>
      <c r="FH2599" s="14"/>
      <c r="FI2599" s="14"/>
      <c r="FJ2599" s="14"/>
      <c r="FK2599" s="14"/>
      <c r="FL2599" s="14"/>
      <c r="FM2599" s="14"/>
      <c r="FN2599" s="14"/>
      <c r="FO2599" s="14"/>
      <c r="FP2599" s="14"/>
      <c r="FQ2599" s="14"/>
      <c r="FR2599" s="14"/>
      <c r="FS2599" s="14"/>
      <c r="FT2599" s="14"/>
      <c r="FU2599" s="14"/>
      <c r="FV2599" s="14"/>
      <c r="FW2599" s="14"/>
      <c r="FX2599" s="14"/>
      <c r="FY2599" s="14"/>
      <c r="FZ2599" s="14"/>
      <c r="GA2599" s="14"/>
      <c r="GB2599" s="14"/>
      <c r="GC2599" s="14"/>
      <c r="GD2599" s="14"/>
      <c r="GE2599" s="14"/>
      <c r="GF2599" s="14"/>
      <c r="GG2599" s="14"/>
      <c r="GH2599" s="14"/>
      <c r="GI2599" s="14"/>
      <c r="GJ2599" s="14"/>
      <c r="GK2599" s="14"/>
      <c r="GL2599" s="14"/>
      <c r="GM2599" s="14"/>
      <c r="GN2599" s="14"/>
      <c r="GO2599" s="14"/>
      <c r="GP2599" s="14"/>
      <c r="GQ2599" s="14"/>
      <c r="GR2599" s="14"/>
      <c r="GS2599" s="14"/>
      <c r="GT2599" s="14"/>
      <c r="GU2599" s="14"/>
      <c r="GV2599" s="14"/>
      <c r="GW2599" s="14"/>
      <c r="GX2599" s="14"/>
      <c r="GY2599" s="14"/>
      <c r="GZ2599" s="14"/>
      <c r="HA2599" s="14"/>
      <c r="HB2599" s="14"/>
      <c r="HC2599" s="14"/>
      <c r="HD2599" s="14"/>
      <c r="HE2599" s="14"/>
      <c r="HF2599" s="14"/>
      <c r="HG2599" s="14"/>
      <c r="HH2599" s="14"/>
      <c r="HI2599" s="14"/>
      <c r="HJ2599" s="14"/>
      <c r="HK2599" s="14"/>
      <c r="HL2599" s="14"/>
      <c r="HM2599" s="14"/>
      <c r="HN2599" s="14"/>
      <c r="HO2599" s="14"/>
      <c r="HP2599" s="14"/>
      <c r="HQ2599" s="14"/>
      <c r="HR2599" s="14"/>
      <c r="HS2599" s="14"/>
      <c r="HT2599" s="14"/>
      <c r="HU2599" s="14"/>
      <c r="HV2599" s="14"/>
      <c r="HW2599" s="14"/>
      <c r="HX2599" s="14"/>
      <c r="HY2599" s="14"/>
      <c r="HZ2599" s="14"/>
      <c r="IA2599" s="14"/>
      <c r="IB2599" s="14"/>
      <c r="IC2599" s="14"/>
      <c r="ID2599" s="14"/>
      <c r="IE2599" s="14"/>
      <c r="IF2599" s="14"/>
      <c r="IG2599" s="14"/>
      <c r="IH2599" s="14"/>
      <c r="II2599" s="14"/>
      <c r="IJ2599" s="14"/>
      <c r="IK2599" s="14"/>
      <c r="IL2599" s="14"/>
      <c r="IM2599" s="14"/>
      <c r="IN2599" s="14"/>
      <c r="IO2599" s="14"/>
      <c r="IP2599" s="14"/>
      <c r="IQ2599" s="14"/>
      <c r="IR2599" s="14"/>
      <c r="IS2599" s="14"/>
      <c r="IT2599" s="14"/>
    </row>
    <row r="2600" spans="1:254" ht="40.5" x14ac:dyDescent="0.2">
      <c r="A2600" s="12">
        <v>501400</v>
      </c>
      <c r="B2600" s="4"/>
      <c r="C2600" s="13" t="s">
        <v>2368</v>
      </c>
      <c r="D2600" s="11">
        <v>3.5</v>
      </c>
      <c r="E2600" s="11">
        <v>3.5</v>
      </c>
      <c r="F2600" s="11"/>
      <c r="G2600" s="12">
        <v>2</v>
      </c>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C2600" s="14"/>
      <c r="AD2600" s="14"/>
      <c r="AE2600" s="14"/>
      <c r="AF2600" s="14"/>
      <c r="AG2600" s="14"/>
      <c r="AH2600" s="14"/>
      <c r="AI2600" s="14"/>
      <c r="AJ2600" s="14"/>
      <c r="AK2600" s="14"/>
      <c r="AL2600" s="14"/>
      <c r="AM2600" s="14"/>
      <c r="AN2600" s="14"/>
      <c r="AO2600" s="14"/>
      <c r="AP2600" s="14"/>
      <c r="AQ2600" s="14"/>
      <c r="AR2600" s="14"/>
      <c r="AS2600" s="14"/>
      <c r="AT2600" s="14"/>
      <c r="AU2600" s="14"/>
      <c r="AV2600" s="14"/>
      <c r="AW2600" s="14"/>
      <c r="AX2600" s="14"/>
      <c r="AY2600" s="14"/>
      <c r="AZ2600" s="14"/>
      <c r="BA2600" s="14"/>
      <c r="BB2600" s="14"/>
      <c r="BC2600" s="14"/>
      <c r="BD2600" s="14"/>
      <c r="BE2600" s="14"/>
      <c r="BF2600" s="14"/>
      <c r="BG2600" s="14"/>
      <c r="BH2600" s="14"/>
      <c r="BI2600" s="14"/>
      <c r="BJ2600" s="14"/>
      <c r="BK2600" s="14"/>
      <c r="BL2600" s="14"/>
      <c r="BM2600" s="14"/>
      <c r="BN2600" s="14"/>
      <c r="BO2600" s="14"/>
      <c r="BP2600" s="14"/>
      <c r="BQ2600" s="14"/>
      <c r="BR2600" s="14"/>
      <c r="BS2600" s="14"/>
      <c r="BT2600" s="14"/>
      <c r="BU2600" s="14"/>
      <c r="BV2600" s="14"/>
      <c r="BW2600" s="14"/>
      <c r="BX2600" s="14"/>
      <c r="BY2600" s="14"/>
      <c r="BZ2600" s="14"/>
      <c r="CA2600" s="14"/>
      <c r="CB2600" s="14"/>
      <c r="CC2600" s="14"/>
      <c r="CD2600" s="14"/>
      <c r="CE2600" s="14"/>
      <c r="CF2600" s="14"/>
      <c r="CG2600" s="14"/>
      <c r="CH2600" s="14"/>
      <c r="CI2600" s="14"/>
      <c r="CJ2600" s="14"/>
      <c r="CK2600" s="14"/>
      <c r="CL2600" s="14"/>
      <c r="CM2600" s="14"/>
      <c r="CN2600" s="14"/>
      <c r="CO2600" s="14"/>
      <c r="CP2600" s="14"/>
      <c r="CQ2600" s="14"/>
      <c r="CR2600" s="14"/>
      <c r="CS2600" s="14"/>
      <c r="CT2600" s="14"/>
      <c r="CU2600" s="14"/>
      <c r="CV2600" s="14"/>
      <c r="CW2600" s="14"/>
      <c r="CX2600" s="14"/>
      <c r="CY2600" s="14"/>
      <c r="CZ2600" s="14"/>
      <c r="DA2600" s="14"/>
      <c r="DB2600" s="14"/>
      <c r="DC2600" s="14"/>
      <c r="DD2600" s="14"/>
      <c r="DE2600" s="14"/>
      <c r="DF2600" s="14"/>
      <c r="DG2600" s="14"/>
      <c r="DH2600" s="14"/>
      <c r="DI2600" s="14"/>
      <c r="DJ2600" s="14"/>
      <c r="DK2600" s="14"/>
      <c r="DL2600" s="14"/>
      <c r="DM2600" s="14"/>
      <c r="DN2600" s="14"/>
      <c r="DO2600" s="14"/>
      <c r="DP2600" s="14"/>
      <c r="DQ2600" s="14"/>
      <c r="DR2600" s="14"/>
      <c r="DS2600" s="14"/>
      <c r="DT2600" s="14"/>
      <c r="DU2600" s="14"/>
      <c r="DV2600" s="14"/>
      <c r="DW2600" s="14"/>
      <c r="DX2600" s="14"/>
      <c r="DY2600" s="14"/>
      <c r="DZ2600" s="14"/>
      <c r="EA2600" s="14"/>
      <c r="EB2600" s="14"/>
      <c r="EC2600" s="14"/>
      <c r="ED2600" s="14"/>
      <c r="EE2600" s="14"/>
      <c r="EF2600" s="14"/>
      <c r="EG2600" s="14"/>
      <c r="EH2600" s="14"/>
      <c r="EI2600" s="14"/>
      <c r="EJ2600" s="14"/>
      <c r="EK2600" s="14"/>
      <c r="EL2600" s="14"/>
      <c r="EM2600" s="14"/>
      <c r="EN2600" s="14"/>
      <c r="EO2600" s="14"/>
      <c r="EP2600" s="14"/>
      <c r="EQ2600" s="14"/>
      <c r="ER2600" s="14"/>
      <c r="ES2600" s="14"/>
      <c r="ET2600" s="14"/>
      <c r="EU2600" s="14"/>
      <c r="EV2600" s="14"/>
      <c r="EW2600" s="14"/>
      <c r="EX2600" s="14"/>
      <c r="EY2600" s="14"/>
      <c r="EZ2600" s="14"/>
      <c r="FA2600" s="14"/>
      <c r="FB2600" s="14"/>
      <c r="FC2600" s="14"/>
      <c r="FD2600" s="14"/>
      <c r="FE2600" s="14"/>
      <c r="FF2600" s="14"/>
      <c r="FG2600" s="14"/>
      <c r="FH2600" s="14"/>
      <c r="FI2600" s="14"/>
      <c r="FJ2600" s="14"/>
      <c r="FK2600" s="14"/>
      <c r="FL2600" s="14"/>
      <c r="FM2600" s="14"/>
      <c r="FN2600" s="14"/>
      <c r="FO2600" s="14"/>
      <c r="FP2600" s="14"/>
      <c r="FQ2600" s="14"/>
      <c r="FR2600" s="14"/>
      <c r="FS2600" s="14"/>
      <c r="FT2600" s="14"/>
      <c r="FU2600" s="14"/>
      <c r="FV2600" s="14"/>
      <c r="FW2600" s="14"/>
      <c r="FX2600" s="14"/>
      <c r="FY2600" s="14"/>
      <c r="FZ2600" s="14"/>
      <c r="GA2600" s="14"/>
      <c r="GB2600" s="14"/>
      <c r="GC2600" s="14"/>
      <c r="GD2600" s="14"/>
      <c r="GE2600" s="14"/>
      <c r="GF2600" s="14"/>
      <c r="GG2600" s="14"/>
      <c r="GH2600" s="14"/>
      <c r="GI2600" s="14"/>
      <c r="GJ2600" s="14"/>
      <c r="GK2600" s="14"/>
      <c r="GL2600" s="14"/>
      <c r="GM2600" s="14"/>
      <c r="GN2600" s="14"/>
      <c r="GO2600" s="14"/>
      <c r="GP2600" s="14"/>
      <c r="GQ2600" s="14"/>
      <c r="GR2600" s="14"/>
      <c r="GS2600" s="14"/>
      <c r="GT2600" s="14"/>
      <c r="GU2600" s="14"/>
      <c r="GV2600" s="14"/>
      <c r="GW2600" s="14"/>
      <c r="GX2600" s="14"/>
      <c r="GY2600" s="14"/>
      <c r="GZ2600" s="14"/>
      <c r="HA2600" s="14"/>
      <c r="HB2600" s="14"/>
      <c r="HC2600" s="14"/>
      <c r="HD2600" s="14"/>
      <c r="HE2600" s="14"/>
      <c r="HF2600" s="14"/>
      <c r="HG2600" s="14"/>
      <c r="HH2600" s="14"/>
      <c r="HI2600" s="14"/>
      <c r="HJ2600" s="14"/>
      <c r="HK2600" s="14"/>
      <c r="HL2600" s="14"/>
      <c r="HM2600" s="14"/>
      <c r="HN2600" s="14"/>
      <c r="HO2600" s="14"/>
      <c r="HP2600" s="14"/>
      <c r="HQ2600" s="14"/>
      <c r="HR2600" s="14"/>
      <c r="HS2600" s="14"/>
      <c r="HT2600" s="14"/>
      <c r="HU2600" s="14"/>
      <c r="HV2600" s="14"/>
      <c r="HW2600" s="14"/>
      <c r="HX2600" s="14"/>
      <c r="HY2600" s="14"/>
      <c r="HZ2600" s="14"/>
      <c r="IA2600" s="14"/>
      <c r="IB2600" s="14"/>
      <c r="IC2600" s="14"/>
      <c r="ID2600" s="14"/>
      <c r="IE2600" s="14"/>
      <c r="IF2600" s="14"/>
      <c r="IG2600" s="14"/>
      <c r="IH2600" s="14"/>
      <c r="II2600" s="14"/>
      <c r="IJ2600" s="14"/>
      <c r="IK2600" s="14"/>
      <c r="IL2600" s="14"/>
      <c r="IM2600" s="14"/>
      <c r="IN2600" s="14"/>
      <c r="IO2600" s="14"/>
      <c r="IP2600" s="14"/>
      <c r="IQ2600" s="14"/>
      <c r="IR2600" s="14"/>
      <c r="IS2600" s="14"/>
      <c r="IT2600" s="14"/>
    </row>
    <row r="2601" spans="1:254" x14ac:dyDescent="0.2">
      <c r="A2601" s="12">
        <v>501405</v>
      </c>
      <c r="B2601" s="4"/>
      <c r="C2601" s="13" t="s">
        <v>2369</v>
      </c>
      <c r="D2601" s="11">
        <v>9.8000000000000007</v>
      </c>
      <c r="E2601" s="11">
        <v>9.8000000000000007</v>
      </c>
      <c r="F2601" s="11"/>
      <c r="G2601" s="12">
        <v>2</v>
      </c>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C2601" s="14"/>
      <c r="AD2601" s="14"/>
      <c r="AE2601" s="14"/>
      <c r="AF2601" s="14"/>
      <c r="AG2601" s="14"/>
      <c r="AH2601" s="14"/>
      <c r="AI2601" s="14"/>
      <c r="AJ2601" s="14"/>
      <c r="AK2601" s="14"/>
      <c r="AL2601" s="14"/>
      <c r="AM2601" s="14"/>
      <c r="AN2601" s="14"/>
      <c r="AO2601" s="14"/>
      <c r="AP2601" s="14"/>
      <c r="AQ2601" s="14"/>
      <c r="AR2601" s="14"/>
      <c r="AS2601" s="14"/>
      <c r="AT2601" s="14"/>
      <c r="AU2601" s="14"/>
      <c r="AV2601" s="14"/>
      <c r="AW2601" s="14"/>
      <c r="AX2601" s="14"/>
      <c r="AY2601" s="14"/>
      <c r="AZ2601" s="14"/>
      <c r="BA2601" s="14"/>
      <c r="BB2601" s="14"/>
      <c r="BC2601" s="14"/>
      <c r="BD2601" s="14"/>
      <c r="BE2601" s="14"/>
      <c r="BF2601" s="14"/>
      <c r="BG2601" s="14"/>
      <c r="BH2601" s="14"/>
      <c r="BI2601" s="14"/>
      <c r="BJ2601" s="14"/>
      <c r="BK2601" s="14"/>
      <c r="BL2601" s="14"/>
      <c r="BM2601" s="14"/>
      <c r="BN2601" s="14"/>
      <c r="BO2601" s="14"/>
      <c r="BP2601" s="14"/>
      <c r="BQ2601" s="14"/>
      <c r="BR2601" s="14"/>
      <c r="BS2601" s="14"/>
      <c r="BT2601" s="14"/>
      <c r="BU2601" s="14"/>
      <c r="BV2601" s="14"/>
      <c r="BW2601" s="14"/>
      <c r="BX2601" s="14"/>
      <c r="BY2601" s="14"/>
      <c r="BZ2601" s="14"/>
      <c r="CA2601" s="14"/>
      <c r="CB2601" s="14"/>
      <c r="CC2601" s="14"/>
      <c r="CD2601" s="14"/>
      <c r="CE2601" s="14"/>
      <c r="CF2601" s="14"/>
      <c r="CG2601" s="14"/>
      <c r="CH2601" s="14"/>
      <c r="CI2601" s="14"/>
      <c r="CJ2601" s="14"/>
      <c r="CK2601" s="14"/>
      <c r="CL2601" s="14"/>
      <c r="CM2601" s="14"/>
      <c r="CN2601" s="14"/>
      <c r="CO2601" s="14"/>
      <c r="CP2601" s="14"/>
      <c r="CQ2601" s="14"/>
      <c r="CR2601" s="14"/>
      <c r="CS2601" s="14"/>
      <c r="CT2601" s="14"/>
      <c r="CU2601" s="14"/>
      <c r="CV2601" s="14"/>
      <c r="CW2601" s="14"/>
      <c r="CX2601" s="14"/>
      <c r="CY2601" s="14"/>
      <c r="CZ2601" s="14"/>
      <c r="DA2601" s="14"/>
      <c r="DB2601" s="14"/>
      <c r="DC2601" s="14"/>
      <c r="DD2601" s="14"/>
      <c r="DE2601" s="14"/>
      <c r="DF2601" s="14"/>
      <c r="DG2601" s="14"/>
      <c r="DH2601" s="14"/>
      <c r="DI2601" s="14"/>
      <c r="DJ2601" s="14"/>
      <c r="DK2601" s="14"/>
      <c r="DL2601" s="14"/>
      <c r="DM2601" s="14"/>
      <c r="DN2601" s="14"/>
      <c r="DO2601" s="14"/>
      <c r="DP2601" s="14"/>
      <c r="DQ2601" s="14"/>
      <c r="DR2601" s="14"/>
      <c r="DS2601" s="14"/>
      <c r="DT2601" s="14"/>
      <c r="DU2601" s="14"/>
      <c r="DV2601" s="14"/>
      <c r="DW2601" s="14"/>
      <c r="DX2601" s="14"/>
      <c r="DY2601" s="14"/>
      <c r="DZ2601" s="14"/>
      <c r="EA2601" s="14"/>
      <c r="EB2601" s="14"/>
      <c r="EC2601" s="14"/>
      <c r="ED2601" s="14"/>
      <c r="EE2601" s="14"/>
      <c r="EF2601" s="14"/>
      <c r="EG2601" s="14"/>
      <c r="EH2601" s="14"/>
      <c r="EI2601" s="14"/>
      <c r="EJ2601" s="14"/>
      <c r="EK2601" s="14"/>
      <c r="EL2601" s="14"/>
      <c r="EM2601" s="14"/>
      <c r="EN2601" s="14"/>
      <c r="EO2601" s="14"/>
      <c r="EP2601" s="14"/>
      <c r="EQ2601" s="14"/>
      <c r="ER2601" s="14"/>
      <c r="ES2601" s="14"/>
      <c r="ET2601" s="14"/>
      <c r="EU2601" s="14"/>
      <c r="EV2601" s="14"/>
      <c r="EW2601" s="14"/>
      <c r="EX2601" s="14"/>
      <c r="EY2601" s="14"/>
      <c r="EZ2601" s="14"/>
      <c r="FA2601" s="14"/>
      <c r="FB2601" s="14"/>
      <c r="FC2601" s="14"/>
      <c r="FD2601" s="14"/>
      <c r="FE2601" s="14"/>
      <c r="FF2601" s="14"/>
      <c r="FG2601" s="14"/>
      <c r="FH2601" s="14"/>
      <c r="FI2601" s="14"/>
      <c r="FJ2601" s="14"/>
      <c r="FK2601" s="14"/>
      <c r="FL2601" s="14"/>
      <c r="FM2601" s="14"/>
      <c r="FN2601" s="14"/>
      <c r="FO2601" s="14"/>
      <c r="FP2601" s="14"/>
      <c r="FQ2601" s="14"/>
      <c r="FR2601" s="14"/>
      <c r="FS2601" s="14"/>
      <c r="FT2601" s="14"/>
      <c r="FU2601" s="14"/>
      <c r="FV2601" s="14"/>
      <c r="FW2601" s="14"/>
      <c r="FX2601" s="14"/>
      <c r="FY2601" s="14"/>
      <c r="FZ2601" s="14"/>
      <c r="GA2601" s="14"/>
      <c r="GB2601" s="14"/>
      <c r="GC2601" s="14"/>
      <c r="GD2601" s="14"/>
      <c r="GE2601" s="14"/>
      <c r="GF2601" s="14"/>
      <c r="GG2601" s="14"/>
      <c r="GH2601" s="14"/>
      <c r="GI2601" s="14"/>
      <c r="GJ2601" s="14"/>
      <c r="GK2601" s="14"/>
      <c r="GL2601" s="14"/>
      <c r="GM2601" s="14"/>
      <c r="GN2601" s="14"/>
      <c r="GO2601" s="14"/>
      <c r="GP2601" s="14"/>
      <c r="GQ2601" s="14"/>
      <c r="GR2601" s="14"/>
      <c r="GS2601" s="14"/>
      <c r="GT2601" s="14"/>
      <c r="GU2601" s="14"/>
      <c r="GV2601" s="14"/>
      <c r="GW2601" s="14"/>
      <c r="GX2601" s="14"/>
      <c r="GY2601" s="14"/>
      <c r="GZ2601" s="14"/>
      <c r="HA2601" s="14"/>
      <c r="HB2601" s="14"/>
      <c r="HC2601" s="14"/>
      <c r="HD2601" s="14"/>
      <c r="HE2601" s="14"/>
      <c r="HF2601" s="14"/>
      <c r="HG2601" s="14"/>
      <c r="HH2601" s="14"/>
      <c r="HI2601" s="14"/>
      <c r="HJ2601" s="14"/>
      <c r="HK2601" s="14"/>
      <c r="HL2601" s="14"/>
      <c r="HM2601" s="14"/>
      <c r="HN2601" s="14"/>
      <c r="HO2601" s="14"/>
      <c r="HP2601" s="14"/>
      <c r="HQ2601" s="14"/>
      <c r="HR2601" s="14"/>
      <c r="HS2601" s="14"/>
      <c r="HT2601" s="14"/>
      <c r="HU2601" s="14"/>
      <c r="HV2601" s="14"/>
      <c r="HW2601" s="14"/>
      <c r="HX2601" s="14"/>
      <c r="HY2601" s="14"/>
      <c r="HZ2601" s="14"/>
      <c r="IA2601" s="14"/>
      <c r="IB2601" s="14"/>
      <c r="IC2601" s="14"/>
      <c r="ID2601" s="14"/>
      <c r="IE2601" s="14"/>
      <c r="IF2601" s="14"/>
      <c r="IG2601" s="14"/>
      <c r="IH2601" s="14"/>
      <c r="II2601" s="14"/>
      <c r="IJ2601" s="14"/>
      <c r="IK2601" s="14"/>
      <c r="IL2601" s="14"/>
      <c r="IM2601" s="14"/>
      <c r="IN2601" s="14"/>
      <c r="IO2601" s="14"/>
      <c r="IP2601" s="14"/>
      <c r="IQ2601" s="14"/>
      <c r="IR2601" s="14"/>
      <c r="IS2601" s="14"/>
      <c r="IT2601" s="14"/>
    </row>
    <row r="2602" spans="1:254" x14ac:dyDescent="0.2">
      <c r="A2602" s="12">
        <v>501410</v>
      </c>
      <c r="B2602" s="4"/>
      <c r="C2602" s="13" t="s">
        <v>2370</v>
      </c>
      <c r="D2602" s="11">
        <v>5</v>
      </c>
      <c r="E2602" s="11">
        <v>5</v>
      </c>
      <c r="F2602" s="11"/>
      <c r="G2602" s="12">
        <v>2</v>
      </c>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c r="AG2602" s="14"/>
      <c r="AH2602" s="14"/>
      <c r="AI2602" s="14"/>
      <c r="AJ2602" s="14"/>
      <c r="AK2602" s="14"/>
      <c r="AL2602" s="14"/>
      <c r="AM2602" s="14"/>
      <c r="AN2602" s="14"/>
      <c r="AO2602" s="14"/>
      <c r="AP2602" s="14"/>
      <c r="AQ2602" s="14"/>
      <c r="AR2602" s="14"/>
      <c r="AS2602" s="14"/>
      <c r="AT2602" s="14"/>
      <c r="AU2602" s="14"/>
      <c r="AV2602" s="14"/>
      <c r="AW2602" s="14"/>
      <c r="AX2602" s="14"/>
      <c r="AY2602" s="14"/>
      <c r="AZ2602" s="14"/>
      <c r="BA2602" s="14"/>
      <c r="BB2602" s="14"/>
      <c r="BC2602" s="14"/>
      <c r="BD2602" s="14"/>
      <c r="BE2602" s="14"/>
      <c r="BF2602" s="14"/>
      <c r="BG2602" s="14"/>
      <c r="BH2602" s="14"/>
      <c r="BI2602" s="14"/>
      <c r="BJ2602" s="14"/>
      <c r="BK2602" s="14"/>
      <c r="BL2602" s="14"/>
      <c r="BM2602" s="14"/>
      <c r="BN2602" s="14"/>
      <c r="BO2602" s="14"/>
      <c r="BP2602" s="14"/>
      <c r="BQ2602" s="14"/>
      <c r="BR2602" s="14"/>
      <c r="BS2602" s="14"/>
      <c r="BT2602" s="14"/>
      <c r="BU2602" s="14"/>
      <c r="BV2602" s="14"/>
      <c r="BW2602" s="14"/>
      <c r="BX2602" s="14"/>
      <c r="BY2602" s="14"/>
      <c r="BZ2602" s="14"/>
      <c r="CA2602" s="14"/>
      <c r="CB2602" s="14"/>
      <c r="CC2602" s="14"/>
      <c r="CD2602" s="14"/>
      <c r="CE2602" s="14"/>
      <c r="CF2602" s="14"/>
      <c r="CG2602" s="14"/>
      <c r="CH2602" s="14"/>
      <c r="CI2602" s="14"/>
      <c r="CJ2602" s="14"/>
      <c r="CK2602" s="14"/>
      <c r="CL2602" s="14"/>
      <c r="CM2602" s="14"/>
      <c r="CN2602" s="14"/>
      <c r="CO2602" s="14"/>
      <c r="CP2602" s="14"/>
      <c r="CQ2602" s="14"/>
      <c r="CR2602" s="14"/>
      <c r="CS2602" s="14"/>
      <c r="CT2602" s="14"/>
      <c r="CU2602" s="14"/>
      <c r="CV2602" s="14"/>
      <c r="CW2602" s="14"/>
      <c r="CX2602" s="14"/>
      <c r="CY2602" s="14"/>
      <c r="CZ2602" s="14"/>
      <c r="DA2602" s="14"/>
      <c r="DB2602" s="14"/>
      <c r="DC2602" s="14"/>
      <c r="DD2602" s="14"/>
      <c r="DE2602" s="14"/>
      <c r="DF2602" s="14"/>
      <c r="DG2602" s="14"/>
      <c r="DH2602" s="14"/>
      <c r="DI2602" s="14"/>
      <c r="DJ2602" s="14"/>
      <c r="DK2602" s="14"/>
      <c r="DL2602" s="14"/>
      <c r="DM2602" s="14"/>
      <c r="DN2602" s="14"/>
      <c r="DO2602" s="14"/>
      <c r="DP2602" s="14"/>
      <c r="DQ2602" s="14"/>
      <c r="DR2602" s="14"/>
      <c r="DS2602" s="14"/>
      <c r="DT2602" s="14"/>
      <c r="DU2602" s="14"/>
      <c r="DV2602" s="14"/>
      <c r="DW2602" s="14"/>
      <c r="DX2602" s="14"/>
      <c r="DY2602" s="14"/>
      <c r="DZ2602" s="14"/>
      <c r="EA2602" s="14"/>
      <c r="EB2602" s="14"/>
      <c r="EC2602" s="14"/>
      <c r="ED2602" s="14"/>
      <c r="EE2602" s="14"/>
      <c r="EF2602" s="14"/>
      <c r="EG2602" s="14"/>
      <c r="EH2602" s="14"/>
      <c r="EI2602" s="14"/>
      <c r="EJ2602" s="14"/>
      <c r="EK2602" s="14"/>
      <c r="EL2602" s="14"/>
      <c r="EM2602" s="14"/>
      <c r="EN2602" s="14"/>
      <c r="EO2602" s="14"/>
      <c r="EP2602" s="14"/>
      <c r="EQ2602" s="14"/>
      <c r="ER2602" s="14"/>
      <c r="ES2602" s="14"/>
      <c r="ET2602" s="14"/>
      <c r="EU2602" s="14"/>
      <c r="EV2602" s="14"/>
      <c r="EW2602" s="14"/>
      <c r="EX2602" s="14"/>
      <c r="EY2602" s="14"/>
      <c r="EZ2602" s="14"/>
      <c r="FA2602" s="14"/>
      <c r="FB2602" s="14"/>
      <c r="FC2602" s="14"/>
      <c r="FD2602" s="14"/>
      <c r="FE2602" s="14"/>
      <c r="FF2602" s="14"/>
      <c r="FG2602" s="14"/>
      <c r="FH2602" s="14"/>
      <c r="FI2602" s="14"/>
      <c r="FJ2602" s="14"/>
      <c r="FK2602" s="14"/>
      <c r="FL2602" s="14"/>
      <c r="FM2602" s="14"/>
      <c r="FN2602" s="14"/>
      <c r="FO2602" s="14"/>
      <c r="FP2602" s="14"/>
      <c r="FQ2602" s="14"/>
      <c r="FR2602" s="14"/>
      <c r="FS2602" s="14"/>
      <c r="FT2602" s="14"/>
      <c r="FU2602" s="14"/>
      <c r="FV2602" s="14"/>
      <c r="FW2602" s="14"/>
      <c r="FX2602" s="14"/>
      <c r="FY2602" s="14"/>
      <c r="FZ2602" s="14"/>
      <c r="GA2602" s="14"/>
      <c r="GB2602" s="14"/>
      <c r="GC2602" s="14"/>
      <c r="GD2602" s="14"/>
      <c r="GE2602" s="14"/>
      <c r="GF2602" s="14"/>
      <c r="GG2602" s="14"/>
      <c r="GH2602" s="14"/>
      <c r="GI2602" s="14"/>
      <c r="GJ2602" s="14"/>
      <c r="GK2602" s="14"/>
      <c r="GL2602" s="14"/>
      <c r="GM2602" s="14"/>
      <c r="GN2602" s="14"/>
      <c r="GO2602" s="14"/>
      <c r="GP2602" s="14"/>
      <c r="GQ2602" s="14"/>
      <c r="GR2602" s="14"/>
      <c r="GS2602" s="14"/>
      <c r="GT2602" s="14"/>
      <c r="GU2602" s="14"/>
      <c r="GV2602" s="14"/>
      <c r="GW2602" s="14"/>
      <c r="GX2602" s="14"/>
      <c r="GY2602" s="14"/>
      <c r="GZ2602" s="14"/>
      <c r="HA2602" s="14"/>
      <c r="HB2602" s="14"/>
      <c r="HC2602" s="14"/>
      <c r="HD2602" s="14"/>
      <c r="HE2602" s="14"/>
      <c r="HF2602" s="14"/>
      <c r="HG2602" s="14"/>
      <c r="HH2602" s="14"/>
      <c r="HI2602" s="14"/>
      <c r="HJ2602" s="14"/>
      <c r="HK2602" s="14"/>
      <c r="HL2602" s="14"/>
      <c r="HM2602" s="14"/>
      <c r="HN2602" s="14"/>
      <c r="HO2602" s="14"/>
      <c r="HP2602" s="14"/>
      <c r="HQ2602" s="14"/>
      <c r="HR2602" s="14"/>
      <c r="HS2602" s="14"/>
      <c r="HT2602" s="14"/>
      <c r="HU2602" s="14"/>
      <c r="HV2602" s="14"/>
      <c r="HW2602" s="14"/>
      <c r="HX2602" s="14"/>
      <c r="HY2602" s="14"/>
      <c r="HZ2602" s="14"/>
      <c r="IA2602" s="14"/>
      <c r="IB2602" s="14"/>
      <c r="IC2602" s="14"/>
      <c r="ID2602" s="14"/>
      <c r="IE2602" s="14"/>
      <c r="IF2602" s="14"/>
      <c r="IG2602" s="14"/>
      <c r="IH2602" s="14"/>
      <c r="II2602" s="14"/>
      <c r="IJ2602" s="14"/>
      <c r="IK2602" s="14"/>
      <c r="IL2602" s="14"/>
      <c r="IM2602" s="14"/>
      <c r="IN2602" s="14"/>
      <c r="IO2602" s="14"/>
      <c r="IP2602" s="14"/>
      <c r="IQ2602" s="14"/>
      <c r="IR2602" s="14"/>
      <c r="IS2602" s="14"/>
      <c r="IT2602" s="14"/>
    </row>
    <row r="2603" spans="1:254" x14ac:dyDescent="0.2">
      <c r="A2603" s="12">
        <v>501415</v>
      </c>
      <c r="B2603" s="4"/>
      <c r="C2603" s="13" t="s">
        <v>2371</v>
      </c>
      <c r="D2603" s="11">
        <v>7</v>
      </c>
      <c r="E2603" s="11">
        <v>7</v>
      </c>
      <c r="F2603" s="11"/>
      <c r="G2603" s="12">
        <v>2</v>
      </c>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C2603" s="14"/>
      <c r="AD2603" s="14"/>
      <c r="AE2603" s="14"/>
      <c r="AF2603" s="14"/>
      <c r="AG2603" s="14"/>
      <c r="AH2603" s="14"/>
      <c r="AI2603" s="14"/>
      <c r="AJ2603" s="14"/>
      <c r="AK2603" s="14"/>
      <c r="AL2603" s="14"/>
      <c r="AM2603" s="14"/>
      <c r="AN2603" s="14"/>
      <c r="AO2603" s="14"/>
      <c r="AP2603" s="14"/>
      <c r="AQ2603" s="14"/>
      <c r="AR2603" s="14"/>
      <c r="AS2603" s="14"/>
      <c r="AT2603" s="14"/>
      <c r="AU2603" s="14"/>
      <c r="AV2603" s="14"/>
      <c r="AW2603" s="14"/>
      <c r="AX2603" s="14"/>
      <c r="AY2603" s="14"/>
      <c r="AZ2603" s="14"/>
      <c r="BA2603" s="14"/>
      <c r="BB2603" s="14"/>
      <c r="BC2603" s="14"/>
      <c r="BD2603" s="14"/>
      <c r="BE2603" s="14"/>
      <c r="BF2603" s="14"/>
      <c r="BG2603" s="14"/>
      <c r="BH2603" s="14"/>
      <c r="BI2603" s="14"/>
      <c r="BJ2603" s="14"/>
      <c r="BK2603" s="14"/>
      <c r="BL2603" s="14"/>
      <c r="BM2603" s="14"/>
      <c r="BN2603" s="14"/>
      <c r="BO2603" s="14"/>
      <c r="BP2603" s="14"/>
      <c r="BQ2603" s="14"/>
      <c r="BR2603" s="14"/>
      <c r="BS2603" s="14"/>
      <c r="BT2603" s="14"/>
      <c r="BU2603" s="14"/>
      <c r="BV2603" s="14"/>
      <c r="BW2603" s="14"/>
      <c r="BX2603" s="14"/>
      <c r="BY2603" s="14"/>
      <c r="BZ2603" s="14"/>
      <c r="CA2603" s="14"/>
      <c r="CB2603" s="14"/>
      <c r="CC2603" s="14"/>
      <c r="CD2603" s="14"/>
      <c r="CE2603" s="14"/>
      <c r="CF2603" s="14"/>
      <c r="CG2603" s="14"/>
      <c r="CH2603" s="14"/>
      <c r="CI2603" s="14"/>
      <c r="CJ2603" s="14"/>
      <c r="CK2603" s="14"/>
      <c r="CL2603" s="14"/>
      <c r="CM2603" s="14"/>
      <c r="CN2603" s="14"/>
      <c r="CO2603" s="14"/>
      <c r="CP2603" s="14"/>
      <c r="CQ2603" s="14"/>
      <c r="CR2603" s="14"/>
      <c r="CS2603" s="14"/>
      <c r="CT2603" s="14"/>
      <c r="CU2603" s="14"/>
      <c r="CV2603" s="14"/>
      <c r="CW2603" s="14"/>
      <c r="CX2603" s="14"/>
      <c r="CY2603" s="14"/>
      <c r="CZ2603" s="14"/>
      <c r="DA2603" s="14"/>
      <c r="DB2603" s="14"/>
      <c r="DC2603" s="14"/>
      <c r="DD2603" s="14"/>
      <c r="DE2603" s="14"/>
      <c r="DF2603" s="14"/>
      <c r="DG2603" s="14"/>
      <c r="DH2603" s="14"/>
      <c r="DI2603" s="14"/>
      <c r="DJ2603" s="14"/>
      <c r="DK2603" s="14"/>
      <c r="DL2603" s="14"/>
      <c r="DM2603" s="14"/>
      <c r="DN2603" s="14"/>
      <c r="DO2603" s="14"/>
      <c r="DP2603" s="14"/>
      <c r="DQ2603" s="14"/>
      <c r="DR2603" s="14"/>
      <c r="DS2603" s="14"/>
      <c r="DT2603" s="14"/>
      <c r="DU2603" s="14"/>
      <c r="DV2603" s="14"/>
      <c r="DW2603" s="14"/>
      <c r="DX2603" s="14"/>
      <c r="DY2603" s="14"/>
      <c r="DZ2603" s="14"/>
      <c r="EA2603" s="14"/>
      <c r="EB2603" s="14"/>
      <c r="EC2603" s="14"/>
      <c r="ED2603" s="14"/>
      <c r="EE2603" s="14"/>
      <c r="EF2603" s="14"/>
      <c r="EG2603" s="14"/>
      <c r="EH2603" s="14"/>
      <c r="EI2603" s="14"/>
      <c r="EJ2603" s="14"/>
      <c r="EK2603" s="14"/>
      <c r="EL2603" s="14"/>
      <c r="EM2603" s="14"/>
      <c r="EN2603" s="14"/>
      <c r="EO2603" s="14"/>
      <c r="EP2603" s="14"/>
      <c r="EQ2603" s="14"/>
      <c r="ER2603" s="14"/>
      <c r="ES2603" s="14"/>
      <c r="ET2603" s="14"/>
      <c r="EU2603" s="14"/>
      <c r="EV2603" s="14"/>
      <c r="EW2603" s="14"/>
      <c r="EX2603" s="14"/>
      <c r="EY2603" s="14"/>
      <c r="EZ2603" s="14"/>
      <c r="FA2603" s="14"/>
      <c r="FB2603" s="14"/>
      <c r="FC2603" s="14"/>
      <c r="FD2603" s="14"/>
      <c r="FE2603" s="14"/>
      <c r="FF2603" s="14"/>
      <c r="FG2603" s="14"/>
      <c r="FH2603" s="14"/>
      <c r="FI2603" s="14"/>
      <c r="FJ2603" s="14"/>
      <c r="FK2603" s="14"/>
      <c r="FL2603" s="14"/>
      <c r="FM2603" s="14"/>
      <c r="FN2603" s="14"/>
      <c r="FO2603" s="14"/>
      <c r="FP2603" s="14"/>
      <c r="FQ2603" s="14"/>
      <c r="FR2603" s="14"/>
      <c r="FS2603" s="14"/>
      <c r="FT2603" s="14"/>
      <c r="FU2603" s="14"/>
      <c r="FV2603" s="14"/>
      <c r="FW2603" s="14"/>
      <c r="FX2603" s="14"/>
      <c r="FY2603" s="14"/>
      <c r="FZ2603" s="14"/>
      <c r="GA2603" s="14"/>
      <c r="GB2603" s="14"/>
      <c r="GC2603" s="14"/>
      <c r="GD2603" s="14"/>
      <c r="GE2603" s="14"/>
      <c r="GF2603" s="14"/>
      <c r="GG2603" s="14"/>
      <c r="GH2603" s="14"/>
      <c r="GI2603" s="14"/>
      <c r="GJ2603" s="14"/>
      <c r="GK2603" s="14"/>
      <c r="GL2603" s="14"/>
      <c r="GM2603" s="14"/>
      <c r="GN2603" s="14"/>
      <c r="GO2603" s="14"/>
      <c r="GP2603" s="14"/>
      <c r="GQ2603" s="14"/>
      <c r="GR2603" s="14"/>
      <c r="GS2603" s="14"/>
      <c r="GT2603" s="14"/>
      <c r="GU2603" s="14"/>
      <c r="GV2603" s="14"/>
      <c r="GW2603" s="14"/>
      <c r="GX2603" s="14"/>
      <c r="GY2603" s="14"/>
      <c r="GZ2603" s="14"/>
      <c r="HA2603" s="14"/>
      <c r="HB2603" s="14"/>
      <c r="HC2603" s="14"/>
      <c r="HD2603" s="14"/>
      <c r="HE2603" s="14"/>
      <c r="HF2603" s="14"/>
      <c r="HG2603" s="14"/>
      <c r="HH2603" s="14"/>
      <c r="HI2603" s="14"/>
      <c r="HJ2603" s="14"/>
      <c r="HK2603" s="14"/>
      <c r="HL2603" s="14"/>
      <c r="HM2603" s="14"/>
      <c r="HN2603" s="14"/>
      <c r="HO2603" s="14"/>
      <c r="HP2603" s="14"/>
      <c r="HQ2603" s="14"/>
      <c r="HR2603" s="14"/>
      <c r="HS2603" s="14"/>
      <c r="HT2603" s="14"/>
      <c r="HU2603" s="14"/>
      <c r="HV2603" s="14"/>
      <c r="HW2603" s="14"/>
      <c r="HX2603" s="14"/>
      <c r="HY2603" s="14"/>
      <c r="HZ2603" s="14"/>
      <c r="IA2603" s="14"/>
      <c r="IB2603" s="14"/>
      <c r="IC2603" s="14"/>
      <c r="ID2603" s="14"/>
      <c r="IE2603" s="14"/>
      <c r="IF2603" s="14"/>
      <c r="IG2603" s="14"/>
      <c r="IH2603" s="14"/>
      <c r="II2603" s="14"/>
      <c r="IJ2603" s="14"/>
      <c r="IK2603" s="14"/>
      <c r="IL2603" s="14"/>
      <c r="IM2603" s="14"/>
      <c r="IN2603" s="14"/>
      <c r="IO2603" s="14"/>
      <c r="IP2603" s="14"/>
      <c r="IQ2603" s="14"/>
      <c r="IR2603" s="14"/>
      <c r="IS2603" s="14"/>
      <c r="IT2603" s="14"/>
    </row>
    <row r="2604" spans="1:254" ht="40.5" x14ac:dyDescent="0.2">
      <c r="A2604" s="12">
        <v>501420</v>
      </c>
      <c r="B2604" s="4"/>
      <c r="C2604" s="13" t="s">
        <v>2372</v>
      </c>
      <c r="D2604" s="11">
        <v>2.8</v>
      </c>
      <c r="E2604" s="11">
        <v>2.8</v>
      </c>
      <c r="F2604" s="11"/>
      <c r="G2604" s="20">
        <v>0</v>
      </c>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C2604" s="14"/>
      <c r="AD2604" s="14"/>
      <c r="AE2604" s="14"/>
      <c r="AF2604" s="14"/>
      <c r="AG2604" s="14"/>
      <c r="AH2604" s="14"/>
      <c r="AI2604" s="14"/>
      <c r="AJ2604" s="14"/>
      <c r="AK2604" s="14"/>
      <c r="AL2604" s="14"/>
      <c r="AM2604" s="14"/>
      <c r="AN2604" s="14"/>
      <c r="AO2604" s="14"/>
      <c r="AP2604" s="14"/>
      <c r="AQ2604" s="14"/>
      <c r="AR2604" s="14"/>
      <c r="AS2604" s="14"/>
      <c r="AT2604" s="14"/>
      <c r="AU2604" s="14"/>
      <c r="AV2604" s="14"/>
      <c r="AW2604" s="14"/>
      <c r="AX2604" s="14"/>
      <c r="AY2604" s="14"/>
      <c r="AZ2604" s="14"/>
      <c r="BA2604" s="14"/>
      <c r="BB2604" s="14"/>
      <c r="BC2604" s="14"/>
      <c r="BD2604" s="14"/>
      <c r="BE2604" s="14"/>
      <c r="BF2604" s="14"/>
      <c r="BG2604" s="14"/>
      <c r="BH2604" s="14"/>
      <c r="BI2604" s="14"/>
      <c r="BJ2604" s="14"/>
      <c r="BK2604" s="14"/>
      <c r="BL2604" s="14"/>
      <c r="BM2604" s="14"/>
      <c r="BN2604" s="14"/>
      <c r="BO2604" s="14"/>
      <c r="BP2604" s="14"/>
      <c r="BQ2604" s="14"/>
      <c r="BR2604" s="14"/>
      <c r="BS2604" s="14"/>
      <c r="BT2604" s="14"/>
      <c r="BU2604" s="14"/>
      <c r="BV2604" s="14"/>
      <c r="BW2604" s="14"/>
      <c r="BX2604" s="14"/>
      <c r="BY2604" s="14"/>
      <c r="BZ2604" s="14"/>
      <c r="CA2604" s="14"/>
      <c r="CB2604" s="14"/>
      <c r="CC2604" s="14"/>
      <c r="CD2604" s="14"/>
      <c r="CE2604" s="14"/>
      <c r="CF2604" s="14"/>
      <c r="CG2604" s="14"/>
      <c r="CH2604" s="14"/>
      <c r="CI2604" s="14"/>
      <c r="CJ2604" s="14"/>
      <c r="CK2604" s="14"/>
      <c r="CL2604" s="14"/>
      <c r="CM2604" s="14"/>
      <c r="CN2604" s="14"/>
      <c r="CO2604" s="14"/>
      <c r="CP2604" s="14"/>
      <c r="CQ2604" s="14"/>
      <c r="CR2604" s="14"/>
      <c r="CS2604" s="14"/>
      <c r="CT2604" s="14"/>
      <c r="CU2604" s="14"/>
      <c r="CV2604" s="14"/>
      <c r="CW2604" s="14"/>
      <c r="CX2604" s="14"/>
      <c r="CY2604" s="14"/>
      <c r="CZ2604" s="14"/>
      <c r="DA2604" s="14"/>
      <c r="DB2604" s="14"/>
      <c r="DC2604" s="14"/>
      <c r="DD2604" s="14"/>
      <c r="DE2604" s="14"/>
      <c r="DF2604" s="14"/>
      <c r="DG2604" s="14"/>
      <c r="DH2604" s="14"/>
      <c r="DI2604" s="14"/>
      <c r="DJ2604" s="14"/>
      <c r="DK2604" s="14"/>
      <c r="DL2604" s="14"/>
      <c r="DM2604" s="14"/>
      <c r="DN2604" s="14"/>
      <c r="DO2604" s="14"/>
      <c r="DP2604" s="14"/>
      <c r="DQ2604" s="14"/>
      <c r="DR2604" s="14"/>
      <c r="DS2604" s="14"/>
      <c r="DT2604" s="14"/>
      <c r="DU2604" s="14"/>
      <c r="DV2604" s="14"/>
      <c r="DW2604" s="14"/>
      <c r="DX2604" s="14"/>
      <c r="DY2604" s="14"/>
      <c r="DZ2604" s="14"/>
      <c r="EA2604" s="14"/>
      <c r="EB2604" s="14"/>
      <c r="EC2604" s="14"/>
      <c r="ED2604" s="14"/>
      <c r="EE2604" s="14"/>
      <c r="EF2604" s="14"/>
      <c r="EG2604" s="14"/>
      <c r="EH2604" s="14"/>
      <c r="EI2604" s="14"/>
      <c r="EJ2604" s="14"/>
      <c r="EK2604" s="14"/>
      <c r="EL2604" s="14"/>
      <c r="EM2604" s="14"/>
      <c r="EN2604" s="14"/>
      <c r="EO2604" s="14"/>
      <c r="EP2604" s="14"/>
      <c r="EQ2604" s="14"/>
      <c r="ER2604" s="14"/>
      <c r="ES2604" s="14"/>
      <c r="ET2604" s="14"/>
      <c r="EU2604" s="14"/>
      <c r="EV2604" s="14"/>
      <c r="EW2604" s="14"/>
      <c r="EX2604" s="14"/>
      <c r="EY2604" s="14"/>
      <c r="EZ2604" s="14"/>
      <c r="FA2604" s="14"/>
      <c r="FB2604" s="14"/>
      <c r="FC2604" s="14"/>
      <c r="FD2604" s="14"/>
      <c r="FE2604" s="14"/>
      <c r="FF2604" s="14"/>
      <c r="FG2604" s="14"/>
      <c r="FH2604" s="14"/>
      <c r="FI2604" s="14"/>
      <c r="FJ2604" s="14"/>
      <c r="FK2604" s="14"/>
      <c r="FL2604" s="14"/>
      <c r="FM2604" s="14"/>
      <c r="FN2604" s="14"/>
      <c r="FO2604" s="14"/>
      <c r="FP2604" s="14"/>
      <c r="FQ2604" s="14"/>
      <c r="FR2604" s="14"/>
      <c r="FS2604" s="14"/>
      <c r="FT2604" s="14"/>
      <c r="FU2604" s="14"/>
      <c r="FV2604" s="14"/>
      <c r="FW2604" s="14"/>
      <c r="FX2604" s="14"/>
      <c r="FY2604" s="14"/>
      <c r="FZ2604" s="14"/>
      <c r="GA2604" s="14"/>
      <c r="GB2604" s="14"/>
      <c r="GC2604" s="14"/>
      <c r="GD2604" s="14"/>
      <c r="GE2604" s="14"/>
      <c r="GF2604" s="14"/>
      <c r="GG2604" s="14"/>
      <c r="GH2604" s="14"/>
      <c r="GI2604" s="14"/>
      <c r="GJ2604" s="14"/>
      <c r="GK2604" s="14"/>
      <c r="GL2604" s="14"/>
      <c r="GM2604" s="14"/>
      <c r="GN2604" s="14"/>
      <c r="GO2604" s="14"/>
      <c r="GP2604" s="14"/>
      <c r="GQ2604" s="14"/>
      <c r="GR2604" s="14"/>
      <c r="GS2604" s="14"/>
      <c r="GT2604" s="14"/>
      <c r="GU2604" s="14"/>
      <c r="GV2604" s="14"/>
      <c r="GW2604" s="14"/>
      <c r="GX2604" s="14"/>
      <c r="GY2604" s="14"/>
      <c r="GZ2604" s="14"/>
      <c r="HA2604" s="14"/>
      <c r="HB2604" s="14"/>
      <c r="HC2604" s="14"/>
      <c r="HD2604" s="14"/>
      <c r="HE2604" s="14"/>
      <c r="HF2604" s="14"/>
      <c r="HG2604" s="14"/>
      <c r="HH2604" s="14"/>
      <c r="HI2604" s="14"/>
      <c r="HJ2604" s="14"/>
      <c r="HK2604" s="14"/>
      <c r="HL2604" s="14"/>
      <c r="HM2604" s="14"/>
      <c r="HN2604" s="14"/>
      <c r="HO2604" s="14"/>
      <c r="HP2604" s="14"/>
      <c r="HQ2604" s="14"/>
      <c r="HR2604" s="14"/>
      <c r="HS2604" s="14"/>
      <c r="HT2604" s="14"/>
      <c r="HU2604" s="14"/>
      <c r="HV2604" s="14"/>
      <c r="HW2604" s="14"/>
      <c r="HX2604" s="14"/>
      <c r="HY2604" s="14"/>
      <c r="HZ2604" s="14"/>
      <c r="IA2604" s="14"/>
      <c r="IB2604" s="14"/>
      <c r="IC2604" s="14"/>
      <c r="ID2604" s="14"/>
      <c r="IE2604" s="14"/>
      <c r="IF2604" s="14"/>
      <c r="IG2604" s="14"/>
      <c r="IH2604" s="14"/>
      <c r="II2604" s="14"/>
      <c r="IJ2604" s="14"/>
      <c r="IK2604" s="14"/>
      <c r="IL2604" s="14"/>
      <c r="IM2604" s="14"/>
      <c r="IN2604" s="14"/>
      <c r="IO2604" s="14"/>
      <c r="IP2604" s="14"/>
      <c r="IQ2604" s="14"/>
      <c r="IR2604" s="14"/>
      <c r="IS2604" s="14"/>
      <c r="IT2604" s="14"/>
    </row>
    <row r="2605" spans="1:254" x14ac:dyDescent="0.2">
      <c r="A2605" s="12">
        <v>501425</v>
      </c>
      <c r="B2605" s="4"/>
      <c r="C2605" s="13" t="s">
        <v>2373</v>
      </c>
      <c r="D2605" s="11">
        <v>27</v>
      </c>
      <c r="E2605" s="11">
        <v>27</v>
      </c>
      <c r="F2605" s="11"/>
      <c r="G2605" s="12">
        <v>3</v>
      </c>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C2605" s="14"/>
      <c r="AD2605" s="14"/>
      <c r="AE2605" s="14"/>
      <c r="AF2605" s="14"/>
      <c r="AG2605" s="14"/>
      <c r="AH2605" s="14"/>
      <c r="AI2605" s="14"/>
      <c r="AJ2605" s="14"/>
      <c r="AK2605" s="14"/>
      <c r="AL2605" s="14"/>
      <c r="AM2605" s="14"/>
      <c r="AN2605" s="14"/>
      <c r="AO2605" s="14"/>
      <c r="AP2605" s="14"/>
      <c r="AQ2605" s="14"/>
      <c r="AR2605" s="14"/>
      <c r="AS2605" s="14"/>
      <c r="AT2605" s="14"/>
      <c r="AU2605" s="14"/>
      <c r="AV2605" s="14"/>
      <c r="AW2605" s="14"/>
      <c r="AX2605" s="14"/>
      <c r="AY2605" s="14"/>
      <c r="AZ2605" s="14"/>
      <c r="BA2605" s="14"/>
      <c r="BB2605" s="14"/>
      <c r="BC2605" s="14"/>
      <c r="BD2605" s="14"/>
      <c r="BE2605" s="14"/>
      <c r="BF2605" s="14"/>
      <c r="BG2605" s="14"/>
      <c r="BH2605" s="14"/>
      <c r="BI2605" s="14"/>
      <c r="BJ2605" s="14"/>
      <c r="BK2605" s="14"/>
      <c r="BL2605" s="14"/>
      <c r="BM2605" s="14"/>
      <c r="BN2605" s="14"/>
      <c r="BO2605" s="14"/>
      <c r="BP2605" s="14"/>
      <c r="BQ2605" s="14"/>
      <c r="BR2605" s="14"/>
      <c r="BS2605" s="14"/>
      <c r="BT2605" s="14"/>
      <c r="BU2605" s="14"/>
      <c r="BV2605" s="14"/>
      <c r="BW2605" s="14"/>
      <c r="BX2605" s="14"/>
      <c r="BY2605" s="14"/>
      <c r="BZ2605" s="14"/>
      <c r="CA2605" s="14"/>
      <c r="CB2605" s="14"/>
      <c r="CC2605" s="14"/>
      <c r="CD2605" s="14"/>
      <c r="CE2605" s="14"/>
      <c r="CF2605" s="14"/>
      <c r="CG2605" s="14"/>
      <c r="CH2605" s="14"/>
      <c r="CI2605" s="14"/>
      <c r="CJ2605" s="14"/>
      <c r="CK2605" s="14"/>
      <c r="CL2605" s="14"/>
      <c r="CM2605" s="14"/>
      <c r="CN2605" s="14"/>
      <c r="CO2605" s="14"/>
      <c r="CP2605" s="14"/>
      <c r="CQ2605" s="14"/>
      <c r="CR2605" s="14"/>
      <c r="CS2605" s="14"/>
      <c r="CT2605" s="14"/>
      <c r="CU2605" s="14"/>
      <c r="CV2605" s="14"/>
      <c r="CW2605" s="14"/>
      <c r="CX2605" s="14"/>
      <c r="CY2605" s="14"/>
      <c r="CZ2605" s="14"/>
      <c r="DA2605" s="14"/>
      <c r="DB2605" s="14"/>
      <c r="DC2605" s="14"/>
      <c r="DD2605" s="14"/>
      <c r="DE2605" s="14"/>
      <c r="DF2605" s="14"/>
      <c r="DG2605" s="14"/>
      <c r="DH2605" s="14"/>
      <c r="DI2605" s="14"/>
      <c r="DJ2605" s="14"/>
      <c r="DK2605" s="14"/>
      <c r="DL2605" s="14"/>
      <c r="DM2605" s="14"/>
      <c r="DN2605" s="14"/>
      <c r="DO2605" s="14"/>
      <c r="DP2605" s="14"/>
      <c r="DQ2605" s="14"/>
      <c r="DR2605" s="14"/>
      <c r="DS2605" s="14"/>
      <c r="DT2605" s="14"/>
      <c r="DU2605" s="14"/>
      <c r="DV2605" s="14"/>
      <c r="DW2605" s="14"/>
      <c r="DX2605" s="14"/>
      <c r="DY2605" s="14"/>
      <c r="DZ2605" s="14"/>
      <c r="EA2605" s="14"/>
      <c r="EB2605" s="14"/>
      <c r="EC2605" s="14"/>
      <c r="ED2605" s="14"/>
      <c r="EE2605" s="14"/>
      <c r="EF2605" s="14"/>
      <c r="EG2605" s="14"/>
      <c r="EH2605" s="14"/>
      <c r="EI2605" s="14"/>
      <c r="EJ2605" s="14"/>
      <c r="EK2605" s="14"/>
      <c r="EL2605" s="14"/>
      <c r="EM2605" s="14"/>
      <c r="EN2605" s="14"/>
      <c r="EO2605" s="14"/>
      <c r="EP2605" s="14"/>
      <c r="EQ2605" s="14"/>
      <c r="ER2605" s="14"/>
      <c r="ES2605" s="14"/>
      <c r="ET2605" s="14"/>
      <c r="EU2605" s="14"/>
      <c r="EV2605" s="14"/>
      <c r="EW2605" s="14"/>
      <c r="EX2605" s="14"/>
      <c r="EY2605" s="14"/>
      <c r="EZ2605" s="14"/>
      <c r="FA2605" s="14"/>
      <c r="FB2605" s="14"/>
      <c r="FC2605" s="14"/>
      <c r="FD2605" s="14"/>
      <c r="FE2605" s="14"/>
      <c r="FF2605" s="14"/>
      <c r="FG2605" s="14"/>
      <c r="FH2605" s="14"/>
      <c r="FI2605" s="14"/>
      <c r="FJ2605" s="14"/>
      <c r="FK2605" s="14"/>
      <c r="FL2605" s="14"/>
      <c r="FM2605" s="14"/>
      <c r="FN2605" s="14"/>
      <c r="FO2605" s="14"/>
      <c r="FP2605" s="14"/>
      <c r="FQ2605" s="14"/>
      <c r="FR2605" s="14"/>
      <c r="FS2605" s="14"/>
      <c r="FT2605" s="14"/>
      <c r="FU2605" s="14"/>
      <c r="FV2605" s="14"/>
      <c r="FW2605" s="14"/>
      <c r="FX2605" s="14"/>
      <c r="FY2605" s="14"/>
      <c r="FZ2605" s="14"/>
      <c r="GA2605" s="14"/>
      <c r="GB2605" s="14"/>
      <c r="GC2605" s="14"/>
      <c r="GD2605" s="14"/>
      <c r="GE2605" s="14"/>
      <c r="GF2605" s="14"/>
      <c r="GG2605" s="14"/>
      <c r="GH2605" s="14"/>
      <c r="GI2605" s="14"/>
      <c r="GJ2605" s="14"/>
      <c r="GK2605" s="14"/>
      <c r="GL2605" s="14"/>
      <c r="GM2605" s="14"/>
      <c r="GN2605" s="14"/>
      <c r="GO2605" s="14"/>
      <c r="GP2605" s="14"/>
      <c r="GQ2605" s="14"/>
      <c r="GR2605" s="14"/>
      <c r="GS2605" s="14"/>
      <c r="GT2605" s="14"/>
      <c r="GU2605" s="14"/>
      <c r="GV2605" s="14"/>
      <c r="GW2605" s="14"/>
      <c r="GX2605" s="14"/>
      <c r="GY2605" s="14"/>
      <c r="GZ2605" s="14"/>
      <c r="HA2605" s="14"/>
      <c r="HB2605" s="14"/>
      <c r="HC2605" s="14"/>
      <c r="HD2605" s="14"/>
      <c r="HE2605" s="14"/>
      <c r="HF2605" s="14"/>
      <c r="HG2605" s="14"/>
      <c r="HH2605" s="14"/>
      <c r="HI2605" s="14"/>
      <c r="HJ2605" s="14"/>
      <c r="HK2605" s="14"/>
      <c r="HL2605" s="14"/>
      <c r="HM2605" s="14"/>
      <c r="HN2605" s="14"/>
      <c r="HO2605" s="14"/>
      <c r="HP2605" s="14"/>
      <c r="HQ2605" s="14"/>
      <c r="HR2605" s="14"/>
      <c r="HS2605" s="14"/>
      <c r="HT2605" s="14"/>
      <c r="HU2605" s="14"/>
      <c r="HV2605" s="14"/>
      <c r="HW2605" s="14"/>
      <c r="HX2605" s="14"/>
      <c r="HY2605" s="14"/>
      <c r="HZ2605" s="14"/>
      <c r="IA2605" s="14"/>
      <c r="IB2605" s="14"/>
      <c r="IC2605" s="14"/>
      <c r="ID2605" s="14"/>
      <c r="IE2605" s="14"/>
      <c r="IF2605" s="14"/>
      <c r="IG2605" s="14"/>
      <c r="IH2605" s="14"/>
      <c r="II2605" s="14"/>
      <c r="IJ2605" s="14"/>
      <c r="IK2605" s="14"/>
      <c r="IL2605" s="14"/>
      <c r="IM2605" s="14"/>
      <c r="IN2605" s="14"/>
      <c r="IO2605" s="14"/>
      <c r="IP2605" s="14"/>
      <c r="IQ2605" s="14"/>
      <c r="IR2605" s="14"/>
      <c r="IS2605" s="14"/>
      <c r="IT2605" s="14"/>
    </row>
    <row r="2606" spans="1:254" ht="40.5" x14ac:dyDescent="0.2">
      <c r="A2606" s="12">
        <v>501430</v>
      </c>
      <c r="B2606" s="4"/>
      <c r="C2606" s="13" t="s">
        <v>2374</v>
      </c>
      <c r="D2606" s="11">
        <v>41.5</v>
      </c>
      <c r="E2606" s="11">
        <v>41.5</v>
      </c>
      <c r="F2606" s="11"/>
      <c r="G2606" s="12">
        <v>4</v>
      </c>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C2606" s="14"/>
      <c r="AD2606" s="14"/>
      <c r="AE2606" s="14"/>
      <c r="AF2606" s="14"/>
      <c r="AG2606" s="14"/>
      <c r="AH2606" s="14"/>
      <c r="AI2606" s="14"/>
      <c r="AJ2606" s="14"/>
      <c r="AK2606" s="14"/>
      <c r="AL2606" s="14"/>
      <c r="AM2606" s="14"/>
      <c r="AN2606" s="14"/>
      <c r="AO2606" s="14"/>
      <c r="AP2606" s="14"/>
      <c r="AQ2606" s="14"/>
      <c r="AR2606" s="14"/>
      <c r="AS2606" s="14"/>
      <c r="AT2606" s="14"/>
      <c r="AU2606" s="14"/>
      <c r="AV2606" s="14"/>
      <c r="AW2606" s="14"/>
      <c r="AX2606" s="14"/>
      <c r="AY2606" s="14"/>
      <c r="AZ2606" s="14"/>
      <c r="BA2606" s="14"/>
      <c r="BB2606" s="14"/>
      <c r="BC2606" s="14"/>
      <c r="BD2606" s="14"/>
      <c r="BE2606" s="14"/>
      <c r="BF2606" s="14"/>
      <c r="BG2606" s="14"/>
      <c r="BH2606" s="14"/>
      <c r="BI2606" s="14"/>
      <c r="BJ2606" s="14"/>
      <c r="BK2606" s="14"/>
      <c r="BL2606" s="14"/>
      <c r="BM2606" s="14"/>
      <c r="BN2606" s="14"/>
      <c r="BO2606" s="14"/>
      <c r="BP2606" s="14"/>
      <c r="BQ2606" s="14"/>
      <c r="BR2606" s="14"/>
      <c r="BS2606" s="14"/>
      <c r="BT2606" s="14"/>
      <c r="BU2606" s="14"/>
      <c r="BV2606" s="14"/>
      <c r="BW2606" s="14"/>
      <c r="BX2606" s="14"/>
      <c r="BY2606" s="14"/>
      <c r="BZ2606" s="14"/>
      <c r="CA2606" s="14"/>
      <c r="CB2606" s="14"/>
      <c r="CC2606" s="14"/>
      <c r="CD2606" s="14"/>
      <c r="CE2606" s="14"/>
      <c r="CF2606" s="14"/>
      <c r="CG2606" s="14"/>
      <c r="CH2606" s="14"/>
      <c r="CI2606" s="14"/>
      <c r="CJ2606" s="14"/>
      <c r="CK2606" s="14"/>
      <c r="CL2606" s="14"/>
      <c r="CM2606" s="14"/>
      <c r="CN2606" s="14"/>
      <c r="CO2606" s="14"/>
      <c r="CP2606" s="14"/>
      <c r="CQ2606" s="14"/>
      <c r="CR2606" s="14"/>
      <c r="CS2606" s="14"/>
      <c r="CT2606" s="14"/>
      <c r="CU2606" s="14"/>
      <c r="CV2606" s="14"/>
      <c r="CW2606" s="14"/>
      <c r="CX2606" s="14"/>
      <c r="CY2606" s="14"/>
      <c r="CZ2606" s="14"/>
      <c r="DA2606" s="14"/>
      <c r="DB2606" s="14"/>
      <c r="DC2606" s="14"/>
      <c r="DD2606" s="14"/>
      <c r="DE2606" s="14"/>
      <c r="DF2606" s="14"/>
      <c r="DG2606" s="14"/>
      <c r="DH2606" s="14"/>
      <c r="DI2606" s="14"/>
      <c r="DJ2606" s="14"/>
      <c r="DK2606" s="14"/>
      <c r="DL2606" s="14"/>
      <c r="DM2606" s="14"/>
      <c r="DN2606" s="14"/>
      <c r="DO2606" s="14"/>
      <c r="DP2606" s="14"/>
      <c r="DQ2606" s="14"/>
      <c r="DR2606" s="14"/>
      <c r="DS2606" s="14"/>
      <c r="DT2606" s="14"/>
      <c r="DU2606" s="14"/>
      <c r="DV2606" s="14"/>
      <c r="DW2606" s="14"/>
      <c r="DX2606" s="14"/>
      <c r="DY2606" s="14"/>
      <c r="DZ2606" s="14"/>
      <c r="EA2606" s="14"/>
      <c r="EB2606" s="14"/>
      <c r="EC2606" s="14"/>
      <c r="ED2606" s="14"/>
      <c r="EE2606" s="14"/>
      <c r="EF2606" s="14"/>
      <c r="EG2606" s="14"/>
      <c r="EH2606" s="14"/>
      <c r="EI2606" s="14"/>
      <c r="EJ2606" s="14"/>
      <c r="EK2606" s="14"/>
      <c r="EL2606" s="14"/>
      <c r="EM2606" s="14"/>
      <c r="EN2606" s="14"/>
      <c r="EO2606" s="14"/>
      <c r="EP2606" s="14"/>
      <c r="EQ2606" s="14"/>
      <c r="ER2606" s="14"/>
      <c r="ES2606" s="14"/>
      <c r="ET2606" s="14"/>
      <c r="EU2606" s="14"/>
      <c r="EV2606" s="14"/>
      <c r="EW2606" s="14"/>
      <c r="EX2606" s="14"/>
      <c r="EY2606" s="14"/>
      <c r="EZ2606" s="14"/>
      <c r="FA2606" s="14"/>
      <c r="FB2606" s="14"/>
      <c r="FC2606" s="14"/>
      <c r="FD2606" s="14"/>
      <c r="FE2606" s="14"/>
      <c r="FF2606" s="14"/>
      <c r="FG2606" s="14"/>
      <c r="FH2606" s="14"/>
      <c r="FI2606" s="14"/>
      <c r="FJ2606" s="14"/>
      <c r="FK2606" s="14"/>
      <c r="FL2606" s="14"/>
      <c r="FM2606" s="14"/>
      <c r="FN2606" s="14"/>
      <c r="FO2606" s="14"/>
      <c r="FP2606" s="14"/>
      <c r="FQ2606" s="14"/>
      <c r="FR2606" s="14"/>
      <c r="FS2606" s="14"/>
      <c r="FT2606" s="14"/>
      <c r="FU2606" s="14"/>
      <c r="FV2606" s="14"/>
      <c r="FW2606" s="14"/>
      <c r="FX2606" s="14"/>
      <c r="FY2606" s="14"/>
      <c r="FZ2606" s="14"/>
      <c r="GA2606" s="14"/>
      <c r="GB2606" s="14"/>
      <c r="GC2606" s="14"/>
      <c r="GD2606" s="14"/>
      <c r="GE2606" s="14"/>
      <c r="GF2606" s="14"/>
      <c r="GG2606" s="14"/>
      <c r="GH2606" s="14"/>
      <c r="GI2606" s="14"/>
      <c r="GJ2606" s="14"/>
      <c r="GK2606" s="14"/>
      <c r="GL2606" s="14"/>
      <c r="GM2606" s="14"/>
      <c r="GN2606" s="14"/>
      <c r="GO2606" s="14"/>
      <c r="GP2606" s="14"/>
      <c r="GQ2606" s="14"/>
      <c r="GR2606" s="14"/>
      <c r="GS2606" s="14"/>
      <c r="GT2606" s="14"/>
      <c r="GU2606" s="14"/>
      <c r="GV2606" s="14"/>
      <c r="GW2606" s="14"/>
      <c r="GX2606" s="14"/>
      <c r="GY2606" s="14"/>
      <c r="GZ2606" s="14"/>
      <c r="HA2606" s="14"/>
      <c r="HB2606" s="14"/>
      <c r="HC2606" s="14"/>
      <c r="HD2606" s="14"/>
      <c r="HE2606" s="14"/>
      <c r="HF2606" s="14"/>
      <c r="HG2606" s="14"/>
      <c r="HH2606" s="14"/>
      <c r="HI2606" s="14"/>
      <c r="HJ2606" s="14"/>
      <c r="HK2606" s="14"/>
      <c r="HL2606" s="14"/>
      <c r="HM2606" s="14"/>
      <c r="HN2606" s="14"/>
      <c r="HO2606" s="14"/>
      <c r="HP2606" s="14"/>
      <c r="HQ2606" s="14"/>
      <c r="HR2606" s="14"/>
      <c r="HS2606" s="14"/>
      <c r="HT2606" s="14"/>
      <c r="HU2606" s="14"/>
      <c r="HV2606" s="14"/>
      <c r="HW2606" s="14"/>
      <c r="HX2606" s="14"/>
      <c r="HY2606" s="14"/>
      <c r="HZ2606" s="14"/>
      <c r="IA2606" s="14"/>
      <c r="IB2606" s="14"/>
      <c r="IC2606" s="14"/>
      <c r="ID2606" s="14"/>
      <c r="IE2606" s="14"/>
      <c r="IF2606" s="14"/>
      <c r="IG2606" s="14"/>
      <c r="IH2606" s="14"/>
      <c r="II2606" s="14"/>
      <c r="IJ2606" s="14"/>
      <c r="IK2606" s="14"/>
      <c r="IL2606" s="14"/>
      <c r="IM2606" s="14"/>
      <c r="IN2606" s="14"/>
      <c r="IO2606" s="14"/>
      <c r="IP2606" s="14"/>
      <c r="IQ2606" s="14"/>
      <c r="IR2606" s="14"/>
      <c r="IS2606" s="14"/>
      <c r="IT2606" s="14"/>
    </row>
    <row r="2607" spans="1:254" x14ac:dyDescent="0.2">
      <c r="A2607" s="12">
        <v>501435</v>
      </c>
      <c r="B2607" s="4"/>
      <c r="C2607" s="13" t="s">
        <v>2375</v>
      </c>
      <c r="D2607" s="11">
        <v>54.1</v>
      </c>
      <c r="E2607" s="11">
        <v>54.1</v>
      </c>
      <c r="F2607" s="11"/>
      <c r="G2607" s="12">
        <v>4</v>
      </c>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C2607" s="14"/>
      <c r="AD2607" s="14"/>
      <c r="AE2607" s="14"/>
      <c r="AF2607" s="14"/>
      <c r="AG2607" s="14"/>
      <c r="AH2607" s="14"/>
      <c r="AI2607" s="14"/>
      <c r="AJ2607" s="14"/>
      <c r="AK2607" s="14"/>
      <c r="AL2607" s="14"/>
      <c r="AM2607" s="14"/>
      <c r="AN2607" s="14"/>
      <c r="AO2607" s="14"/>
      <c r="AP2607" s="14"/>
      <c r="AQ2607" s="14"/>
      <c r="AR2607" s="14"/>
      <c r="AS2607" s="14"/>
      <c r="AT2607" s="14"/>
      <c r="AU2607" s="14"/>
      <c r="AV2607" s="14"/>
      <c r="AW2607" s="14"/>
      <c r="AX2607" s="14"/>
      <c r="AY2607" s="14"/>
      <c r="AZ2607" s="14"/>
      <c r="BA2607" s="14"/>
      <c r="BB2607" s="14"/>
      <c r="BC2607" s="14"/>
      <c r="BD2607" s="14"/>
      <c r="BE2607" s="14"/>
      <c r="BF2607" s="14"/>
      <c r="BG2607" s="14"/>
      <c r="BH2607" s="14"/>
      <c r="BI2607" s="14"/>
      <c r="BJ2607" s="14"/>
      <c r="BK2607" s="14"/>
      <c r="BL2607" s="14"/>
      <c r="BM2607" s="14"/>
      <c r="BN2607" s="14"/>
      <c r="BO2607" s="14"/>
      <c r="BP2607" s="14"/>
      <c r="BQ2607" s="14"/>
      <c r="BR2607" s="14"/>
      <c r="BS2607" s="14"/>
      <c r="BT2607" s="14"/>
      <c r="BU2607" s="14"/>
      <c r="BV2607" s="14"/>
      <c r="BW2607" s="14"/>
      <c r="BX2607" s="14"/>
      <c r="BY2607" s="14"/>
      <c r="BZ2607" s="14"/>
      <c r="CA2607" s="14"/>
      <c r="CB2607" s="14"/>
      <c r="CC2607" s="14"/>
      <c r="CD2607" s="14"/>
      <c r="CE2607" s="14"/>
      <c r="CF2607" s="14"/>
      <c r="CG2607" s="14"/>
      <c r="CH2607" s="14"/>
      <c r="CI2607" s="14"/>
      <c r="CJ2607" s="14"/>
      <c r="CK2607" s="14"/>
      <c r="CL2607" s="14"/>
      <c r="CM2607" s="14"/>
      <c r="CN2607" s="14"/>
      <c r="CO2607" s="14"/>
      <c r="CP2607" s="14"/>
      <c r="CQ2607" s="14"/>
      <c r="CR2607" s="14"/>
      <c r="CS2607" s="14"/>
      <c r="CT2607" s="14"/>
      <c r="CU2607" s="14"/>
      <c r="CV2607" s="14"/>
      <c r="CW2607" s="14"/>
      <c r="CX2607" s="14"/>
      <c r="CY2607" s="14"/>
      <c r="CZ2607" s="14"/>
      <c r="DA2607" s="14"/>
      <c r="DB2607" s="14"/>
      <c r="DC2607" s="14"/>
      <c r="DD2607" s="14"/>
      <c r="DE2607" s="14"/>
      <c r="DF2607" s="14"/>
      <c r="DG2607" s="14"/>
      <c r="DH2607" s="14"/>
      <c r="DI2607" s="14"/>
      <c r="DJ2607" s="14"/>
      <c r="DK2607" s="14"/>
      <c r="DL2607" s="14"/>
      <c r="DM2607" s="14"/>
      <c r="DN2607" s="14"/>
      <c r="DO2607" s="14"/>
      <c r="DP2607" s="14"/>
      <c r="DQ2607" s="14"/>
      <c r="DR2607" s="14"/>
      <c r="DS2607" s="14"/>
      <c r="DT2607" s="14"/>
      <c r="DU2607" s="14"/>
      <c r="DV2607" s="14"/>
      <c r="DW2607" s="14"/>
      <c r="DX2607" s="14"/>
      <c r="DY2607" s="14"/>
      <c r="DZ2607" s="14"/>
      <c r="EA2607" s="14"/>
      <c r="EB2607" s="14"/>
      <c r="EC2607" s="14"/>
      <c r="ED2607" s="14"/>
      <c r="EE2607" s="14"/>
      <c r="EF2607" s="14"/>
      <c r="EG2607" s="14"/>
      <c r="EH2607" s="14"/>
      <c r="EI2607" s="14"/>
      <c r="EJ2607" s="14"/>
      <c r="EK2607" s="14"/>
      <c r="EL2607" s="14"/>
      <c r="EM2607" s="14"/>
      <c r="EN2607" s="14"/>
      <c r="EO2607" s="14"/>
      <c r="EP2607" s="14"/>
      <c r="EQ2607" s="14"/>
      <c r="ER2607" s="14"/>
      <c r="ES2607" s="14"/>
      <c r="ET2607" s="14"/>
      <c r="EU2607" s="14"/>
      <c r="EV2607" s="14"/>
      <c r="EW2607" s="14"/>
      <c r="EX2607" s="14"/>
      <c r="EY2607" s="14"/>
      <c r="EZ2607" s="14"/>
      <c r="FA2607" s="14"/>
      <c r="FB2607" s="14"/>
      <c r="FC2607" s="14"/>
      <c r="FD2607" s="14"/>
      <c r="FE2607" s="14"/>
      <c r="FF2607" s="14"/>
      <c r="FG2607" s="14"/>
      <c r="FH2607" s="14"/>
      <c r="FI2607" s="14"/>
      <c r="FJ2607" s="14"/>
      <c r="FK2607" s="14"/>
      <c r="FL2607" s="14"/>
      <c r="FM2607" s="14"/>
      <c r="FN2607" s="14"/>
      <c r="FO2607" s="14"/>
      <c r="FP2607" s="14"/>
      <c r="FQ2607" s="14"/>
      <c r="FR2607" s="14"/>
      <c r="FS2607" s="14"/>
      <c r="FT2607" s="14"/>
      <c r="FU2607" s="14"/>
      <c r="FV2607" s="14"/>
      <c r="FW2607" s="14"/>
      <c r="FX2607" s="14"/>
      <c r="FY2607" s="14"/>
      <c r="FZ2607" s="14"/>
      <c r="GA2607" s="14"/>
      <c r="GB2607" s="14"/>
      <c r="GC2607" s="14"/>
      <c r="GD2607" s="14"/>
      <c r="GE2607" s="14"/>
      <c r="GF2607" s="14"/>
      <c r="GG2607" s="14"/>
      <c r="GH2607" s="14"/>
      <c r="GI2607" s="14"/>
      <c r="GJ2607" s="14"/>
      <c r="GK2607" s="14"/>
      <c r="GL2607" s="14"/>
      <c r="GM2607" s="14"/>
      <c r="GN2607" s="14"/>
      <c r="GO2607" s="14"/>
      <c r="GP2607" s="14"/>
      <c r="GQ2607" s="14"/>
      <c r="GR2607" s="14"/>
      <c r="GS2607" s="14"/>
      <c r="GT2607" s="14"/>
      <c r="GU2607" s="14"/>
      <c r="GV2607" s="14"/>
      <c r="GW2607" s="14"/>
      <c r="GX2607" s="14"/>
      <c r="GY2607" s="14"/>
      <c r="GZ2607" s="14"/>
      <c r="HA2607" s="14"/>
      <c r="HB2607" s="14"/>
      <c r="HC2607" s="14"/>
      <c r="HD2607" s="14"/>
      <c r="HE2607" s="14"/>
      <c r="HF2607" s="14"/>
      <c r="HG2607" s="14"/>
      <c r="HH2607" s="14"/>
      <c r="HI2607" s="14"/>
      <c r="HJ2607" s="14"/>
      <c r="HK2607" s="14"/>
      <c r="HL2607" s="14"/>
      <c r="HM2607" s="14"/>
      <c r="HN2607" s="14"/>
      <c r="HO2607" s="14"/>
      <c r="HP2607" s="14"/>
      <c r="HQ2607" s="14"/>
      <c r="HR2607" s="14"/>
      <c r="HS2607" s="14"/>
      <c r="HT2607" s="14"/>
      <c r="HU2607" s="14"/>
      <c r="HV2607" s="14"/>
      <c r="HW2607" s="14"/>
      <c r="HX2607" s="14"/>
      <c r="HY2607" s="14"/>
      <c r="HZ2607" s="14"/>
      <c r="IA2607" s="14"/>
      <c r="IB2607" s="14"/>
      <c r="IC2607" s="14"/>
      <c r="ID2607" s="14"/>
      <c r="IE2607" s="14"/>
      <c r="IF2607" s="14"/>
      <c r="IG2607" s="14"/>
      <c r="IH2607" s="14"/>
      <c r="II2607" s="14"/>
      <c r="IJ2607" s="14"/>
      <c r="IK2607" s="14"/>
      <c r="IL2607" s="14"/>
      <c r="IM2607" s="14"/>
      <c r="IN2607" s="14"/>
      <c r="IO2607" s="14"/>
      <c r="IP2607" s="14"/>
      <c r="IQ2607" s="14"/>
      <c r="IR2607" s="14"/>
      <c r="IS2607" s="14"/>
      <c r="IT2607" s="14"/>
    </row>
    <row r="2608" spans="1:254" x14ac:dyDescent="0.2">
      <c r="A2608" s="12">
        <v>501440</v>
      </c>
      <c r="B2608" s="4"/>
      <c r="C2608" s="13" t="s">
        <v>2376</v>
      </c>
      <c r="D2608" s="11">
        <v>64.3</v>
      </c>
      <c r="E2608" s="11">
        <v>64.3</v>
      </c>
      <c r="F2608" s="11"/>
      <c r="G2608" s="12">
        <v>4</v>
      </c>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C2608" s="14"/>
      <c r="AD2608" s="14"/>
      <c r="AE2608" s="14"/>
      <c r="AF2608" s="14"/>
      <c r="AG2608" s="14"/>
      <c r="AH2608" s="14"/>
      <c r="AI2608" s="14"/>
      <c r="AJ2608" s="14"/>
      <c r="AK2608" s="14"/>
      <c r="AL2608" s="14"/>
      <c r="AM2608" s="14"/>
      <c r="AN2608" s="14"/>
      <c r="AO2608" s="14"/>
      <c r="AP2608" s="14"/>
      <c r="AQ2608" s="14"/>
      <c r="AR2608" s="14"/>
      <c r="AS2608" s="14"/>
      <c r="AT2608" s="14"/>
      <c r="AU2608" s="14"/>
      <c r="AV2608" s="14"/>
      <c r="AW2608" s="14"/>
      <c r="AX2608" s="14"/>
      <c r="AY2608" s="14"/>
      <c r="AZ2608" s="14"/>
      <c r="BA2608" s="14"/>
      <c r="BB2608" s="14"/>
      <c r="BC2608" s="14"/>
      <c r="BD2608" s="14"/>
      <c r="BE2608" s="14"/>
      <c r="BF2608" s="14"/>
      <c r="BG2608" s="14"/>
      <c r="BH2608" s="14"/>
      <c r="BI2608" s="14"/>
      <c r="BJ2608" s="14"/>
      <c r="BK2608" s="14"/>
      <c r="BL2608" s="14"/>
      <c r="BM2608" s="14"/>
      <c r="BN2608" s="14"/>
      <c r="BO2608" s="14"/>
      <c r="BP2608" s="14"/>
      <c r="BQ2608" s="14"/>
      <c r="BR2608" s="14"/>
      <c r="BS2608" s="14"/>
      <c r="BT2608" s="14"/>
      <c r="BU2608" s="14"/>
      <c r="BV2608" s="14"/>
      <c r="BW2608" s="14"/>
      <c r="BX2608" s="14"/>
      <c r="BY2608" s="14"/>
      <c r="BZ2608" s="14"/>
      <c r="CA2608" s="14"/>
      <c r="CB2608" s="14"/>
      <c r="CC2608" s="14"/>
      <c r="CD2608" s="14"/>
      <c r="CE2608" s="14"/>
      <c r="CF2608" s="14"/>
      <c r="CG2608" s="14"/>
      <c r="CH2608" s="14"/>
      <c r="CI2608" s="14"/>
      <c r="CJ2608" s="14"/>
      <c r="CK2608" s="14"/>
      <c r="CL2608" s="14"/>
      <c r="CM2608" s="14"/>
      <c r="CN2608" s="14"/>
      <c r="CO2608" s="14"/>
      <c r="CP2608" s="14"/>
      <c r="CQ2608" s="14"/>
      <c r="CR2608" s="14"/>
      <c r="CS2608" s="14"/>
      <c r="CT2608" s="14"/>
      <c r="CU2608" s="14"/>
      <c r="CV2608" s="14"/>
      <c r="CW2608" s="14"/>
      <c r="CX2608" s="14"/>
      <c r="CY2608" s="14"/>
      <c r="CZ2608" s="14"/>
      <c r="DA2608" s="14"/>
      <c r="DB2608" s="14"/>
      <c r="DC2608" s="14"/>
      <c r="DD2608" s="14"/>
      <c r="DE2608" s="14"/>
      <c r="DF2608" s="14"/>
      <c r="DG2608" s="14"/>
      <c r="DH2608" s="14"/>
      <c r="DI2608" s="14"/>
      <c r="DJ2608" s="14"/>
      <c r="DK2608" s="14"/>
      <c r="DL2608" s="14"/>
      <c r="DM2608" s="14"/>
      <c r="DN2608" s="14"/>
      <c r="DO2608" s="14"/>
      <c r="DP2608" s="14"/>
      <c r="DQ2608" s="14"/>
      <c r="DR2608" s="14"/>
      <c r="DS2608" s="14"/>
      <c r="DT2608" s="14"/>
      <c r="DU2608" s="14"/>
      <c r="DV2608" s="14"/>
      <c r="DW2608" s="14"/>
      <c r="DX2608" s="14"/>
      <c r="DY2608" s="14"/>
      <c r="DZ2608" s="14"/>
      <c r="EA2608" s="14"/>
      <c r="EB2608" s="14"/>
      <c r="EC2608" s="14"/>
      <c r="ED2608" s="14"/>
      <c r="EE2608" s="14"/>
      <c r="EF2608" s="14"/>
      <c r="EG2608" s="14"/>
      <c r="EH2608" s="14"/>
      <c r="EI2608" s="14"/>
      <c r="EJ2608" s="14"/>
      <c r="EK2608" s="14"/>
      <c r="EL2608" s="14"/>
      <c r="EM2608" s="14"/>
      <c r="EN2608" s="14"/>
      <c r="EO2608" s="14"/>
      <c r="EP2608" s="14"/>
      <c r="EQ2608" s="14"/>
      <c r="ER2608" s="14"/>
      <c r="ES2608" s="14"/>
      <c r="ET2608" s="14"/>
      <c r="EU2608" s="14"/>
      <c r="EV2608" s="14"/>
      <c r="EW2608" s="14"/>
      <c r="EX2608" s="14"/>
      <c r="EY2608" s="14"/>
      <c r="EZ2608" s="14"/>
      <c r="FA2608" s="14"/>
      <c r="FB2608" s="14"/>
      <c r="FC2608" s="14"/>
      <c r="FD2608" s="14"/>
      <c r="FE2608" s="14"/>
      <c r="FF2608" s="14"/>
      <c r="FG2608" s="14"/>
      <c r="FH2608" s="14"/>
      <c r="FI2608" s="14"/>
      <c r="FJ2608" s="14"/>
      <c r="FK2608" s="14"/>
      <c r="FL2608" s="14"/>
      <c r="FM2608" s="14"/>
      <c r="FN2608" s="14"/>
      <c r="FO2608" s="14"/>
      <c r="FP2608" s="14"/>
      <c r="FQ2608" s="14"/>
      <c r="FR2608" s="14"/>
      <c r="FS2608" s="14"/>
      <c r="FT2608" s="14"/>
      <c r="FU2608" s="14"/>
      <c r="FV2608" s="14"/>
      <c r="FW2608" s="14"/>
      <c r="FX2608" s="14"/>
      <c r="FY2608" s="14"/>
      <c r="FZ2608" s="14"/>
      <c r="GA2608" s="14"/>
      <c r="GB2608" s="14"/>
      <c r="GC2608" s="14"/>
      <c r="GD2608" s="14"/>
      <c r="GE2608" s="14"/>
      <c r="GF2608" s="14"/>
      <c r="GG2608" s="14"/>
      <c r="GH2608" s="14"/>
      <c r="GI2608" s="14"/>
      <c r="GJ2608" s="14"/>
      <c r="GK2608" s="14"/>
      <c r="GL2608" s="14"/>
      <c r="GM2608" s="14"/>
      <c r="GN2608" s="14"/>
      <c r="GO2608" s="14"/>
      <c r="GP2608" s="14"/>
      <c r="GQ2608" s="14"/>
      <c r="GR2608" s="14"/>
      <c r="GS2608" s="14"/>
      <c r="GT2608" s="14"/>
      <c r="GU2608" s="14"/>
      <c r="GV2608" s="14"/>
      <c r="GW2608" s="14"/>
      <c r="GX2608" s="14"/>
      <c r="GY2608" s="14"/>
      <c r="GZ2608" s="14"/>
      <c r="HA2608" s="14"/>
      <c r="HB2608" s="14"/>
      <c r="HC2608" s="14"/>
      <c r="HD2608" s="14"/>
      <c r="HE2608" s="14"/>
      <c r="HF2608" s="14"/>
      <c r="HG2608" s="14"/>
      <c r="HH2608" s="14"/>
      <c r="HI2608" s="14"/>
      <c r="HJ2608" s="14"/>
      <c r="HK2608" s="14"/>
      <c r="HL2608" s="14"/>
      <c r="HM2608" s="14"/>
      <c r="HN2608" s="14"/>
      <c r="HO2608" s="14"/>
      <c r="HP2608" s="14"/>
      <c r="HQ2608" s="14"/>
      <c r="HR2608" s="14"/>
      <c r="HS2608" s="14"/>
      <c r="HT2608" s="14"/>
      <c r="HU2608" s="14"/>
      <c r="HV2608" s="14"/>
      <c r="HW2608" s="14"/>
      <c r="HX2608" s="14"/>
      <c r="HY2608" s="14"/>
      <c r="HZ2608" s="14"/>
      <c r="IA2608" s="14"/>
      <c r="IB2608" s="14"/>
      <c r="IC2608" s="14"/>
      <c r="ID2608" s="14"/>
      <c r="IE2608" s="14"/>
      <c r="IF2608" s="14"/>
      <c r="IG2608" s="14"/>
      <c r="IH2608" s="14"/>
      <c r="II2608" s="14"/>
      <c r="IJ2608" s="14"/>
      <c r="IK2608" s="14"/>
      <c r="IL2608" s="14"/>
      <c r="IM2608" s="14"/>
      <c r="IN2608" s="14"/>
      <c r="IO2608" s="14"/>
      <c r="IP2608" s="14"/>
      <c r="IQ2608" s="14"/>
      <c r="IR2608" s="14"/>
      <c r="IS2608" s="14"/>
      <c r="IT2608" s="14"/>
    </row>
    <row r="2609" spans="1:254" s="18" customFormat="1" x14ac:dyDescent="0.2">
      <c r="A2609" s="12">
        <v>501445</v>
      </c>
      <c r="B2609" s="4"/>
      <c r="C2609" s="13" t="s">
        <v>2377</v>
      </c>
      <c r="D2609" s="11">
        <v>54.1</v>
      </c>
      <c r="E2609" s="11">
        <v>54.1</v>
      </c>
      <c r="F2609" s="11"/>
      <c r="G2609" s="12">
        <v>4</v>
      </c>
    </row>
    <row r="2610" spans="1:254" s="18" customFormat="1" x14ac:dyDescent="0.2">
      <c r="A2610" s="12">
        <v>501450</v>
      </c>
      <c r="B2610" s="4"/>
      <c r="C2610" s="13" t="s">
        <v>2375</v>
      </c>
      <c r="D2610" s="11">
        <v>59</v>
      </c>
      <c r="E2610" s="11">
        <v>59</v>
      </c>
      <c r="F2610" s="11"/>
      <c r="G2610" s="12">
        <v>4</v>
      </c>
    </row>
    <row r="2611" spans="1:254" x14ac:dyDescent="0.2">
      <c r="A2611" s="12">
        <v>501455</v>
      </c>
      <c r="B2611" s="4"/>
      <c r="C2611" s="13" t="s">
        <v>2376</v>
      </c>
      <c r="D2611" s="11">
        <v>71.3</v>
      </c>
      <c r="E2611" s="11">
        <v>71.3</v>
      </c>
      <c r="F2611" s="11"/>
      <c r="G2611" s="12">
        <v>4</v>
      </c>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C2611" s="14"/>
      <c r="AD2611" s="14"/>
      <c r="AE2611" s="14"/>
      <c r="AF2611" s="14"/>
      <c r="AG2611" s="14"/>
      <c r="AH2611" s="14"/>
      <c r="AI2611" s="14"/>
      <c r="AJ2611" s="14"/>
      <c r="AK2611" s="14"/>
      <c r="AL2611" s="14"/>
      <c r="AM2611" s="14"/>
      <c r="AN2611" s="14"/>
      <c r="AO2611" s="14"/>
      <c r="AP2611" s="14"/>
      <c r="AQ2611" s="14"/>
      <c r="AR2611" s="14"/>
      <c r="AS2611" s="14"/>
      <c r="AT2611" s="14"/>
      <c r="AU2611" s="14"/>
      <c r="AV2611" s="14"/>
      <c r="AW2611" s="14"/>
      <c r="AX2611" s="14"/>
      <c r="AY2611" s="14"/>
      <c r="AZ2611" s="14"/>
      <c r="BA2611" s="14"/>
      <c r="BB2611" s="14"/>
      <c r="BC2611" s="14"/>
      <c r="BD2611" s="14"/>
      <c r="BE2611" s="14"/>
      <c r="BF2611" s="14"/>
      <c r="BG2611" s="14"/>
      <c r="BH2611" s="14"/>
      <c r="BI2611" s="14"/>
      <c r="BJ2611" s="14"/>
      <c r="BK2611" s="14"/>
      <c r="BL2611" s="14"/>
      <c r="BM2611" s="14"/>
      <c r="BN2611" s="14"/>
      <c r="BO2611" s="14"/>
      <c r="BP2611" s="14"/>
      <c r="BQ2611" s="14"/>
      <c r="BR2611" s="14"/>
      <c r="BS2611" s="14"/>
      <c r="BT2611" s="14"/>
      <c r="BU2611" s="14"/>
      <c r="BV2611" s="14"/>
      <c r="BW2611" s="14"/>
      <c r="BX2611" s="14"/>
      <c r="BY2611" s="14"/>
      <c r="BZ2611" s="14"/>
      <c r="CA2611" s="14"/>
      <c r="CB2611" s="14"/>
      <c r="CC2611" s="14"/>
      <c r="CD2611" s="14"/>
      <c r="CE2611" s="14"/>
      <c r="CF2611" s="14"/>
      <c r="CG2611" s="14"/>
      <c r="CH2611" s="14"/>
      <c r="CI2611" s="14"/>
      <c r="CJ2611" s="14"/>
      <c r="CK2611" s="14"/>
      <c r="CL2611" s="14"/>
      <c r="CM2611" s="14"/>
      <c r="CN2611" s="14"/>
      <c r="CO2611" s="14"/>
      <c r="CP2611" s="14"/>
      <c r="CQ2611" s="14"/>
      <c r="CR2611" s="14"/>
      <c r="CS2611" s="14"/>
      <c r="CT2611" s="14"/>
      <c r="CU2611" s="14"/>
      <c r="CV2611" s="14"/>
      <c r="CW2611" s="14"/>
      <c r="CX2611" s="14"/>
      <c r="CY2611" s="14"/>
      <c r="CZ2611" s="14"/>
      <c r="DA2611" s="14"/>
      <c r="DB2611" s="14"/>
      <c r="DC2611" s="14"/>
      <c r="DD2611" s="14"/>
      <c r="DE2611" s="14"/>
      <c r="DF2611" s="14"/>
      <c r="DG2611" s="14"/>
      <c r="DH2611" s="14"/>
      <c r="DI2611" s="14"/>
      <c r="DJ2611" s="14"/>
      <c r="DK2611" s="14"/>
      <c r="DL2611" s="14"/>
      <c r="DM2611" s="14"/>
      <c r="DN2611" s="14"/>
      <c r="DO2611" s="14"/>
      <c r="DP2611" s="14"/>
      <c r="DQ2611" s="14"/>
      <c r="DR2611" s="14"/>
      <c r="DS2611" s="14"/>
      <c r="DT2611" s="14"/>
      <c r="DU2611" s="14"/>
      <c r="DV2611" s="14"/>
      <c r="DW2611" s="14"/>
      <c r="DX2611" s="14"/>
      <c r="DY2611" s="14"/>
      <c r="DZ2611" s="14"/>
      <c r="EA2611" s="14"/>
      <c r="EB2611" s="14"/>
      <c r="EC2611" s="14"/>
      <c r="ED2611" s="14"/>
      <c r="EE2611" s="14"/>
      <c r="EF2611" s="14"/>
      <c r="EG2611" s="14"/>
      <c r="EH2611" s="14"/>
      <c r="EI2611" s="14"/>
      <c r="EJ2611" s="14"/>
      <c r="EK2611" s="14"/>
      <c r="EL2611" s="14"/>
      <c r="EM2611" s="14"/>
      <c r="EN2611" s="14"/>
      <c r="EO2611" s="14"/>
      <c r="EP2611" s="14"/>
      <c r="EQ2611" s="14"/>
      <c r="ER2611" s="14"/>
      <c r="ES2611" s="14"/>
      <c r="ET2611" s="14"/>
      <c r="EU2611" s="14"/>
      <c r="EV2611" s="14"/>
      <c r="EW2611" s="14"/>
      <c r="EX2611" s="14"/>
      <c r="EY2611" s="14"/>
      <c r="EZ2611" s="14"/>
      <c r="FA2611" s="14"/>
      <c r="FB2611" s="14"/>
      <c r="FC2611" s="14"/>
      <c r="FD2611" s="14"/>
      <c r="FE2611" s="14"/>
      <c r="FF2611" s="14"/>
      <c r="FG2611" s="14"/>
      <c r="FH2611" s="14"/>
      <c r="FI2611" s="14"/>
      <c r="FJ2611" s="14"/>
      <c r="FK2611" s="14"/>
      <c r="FL2611" s="14"/>
      <c r="FM2611" s="14"/>
      <c r="FN2611" s="14"/>
      <c r="FO2611" s="14"/>
      <c r="FP2611" s="14"/>
      <c r="FQ2611" s="14"/>
      <c r="FR2611" s="14"/>
      <c r="FS2611" s="14"/>
      <c r="FT2611" s="14"/>
      <c r="FU2611" s="14"/>
      <c r="FV2611" s="14"/>
      <c r="FW2611" s="14"/>
      <c r="FX2611" s="14"/>
      <c r="FY2611" s="14"/>
      <c r="FZ2611" s="14"/>
      <c r="GA2611" s="14"/>
      <c r="GB2611" s="14"/>
      <c r="GC2611" s="14"/>
      <c r="GD2611" s="14"/>
      <c r="GE2611" s="14"/>
      <c r="GF2611" s="14"/>
      <c r="GG2611" s="14"/>
      <c r="GH2611" s="14"/>
      <c r="GI2611" s="14"/>
      <c r="GJ2611" s="14"/>
      <c r="GK2611" s="14"/>
      <c r="GL2611" s="14"/>
      <c r="GM2611" s="14"/>
      <c r="GN2611" s="14"/>
      <c r="GO2611" s="14"/>
      <c r="GP2611" s="14"/>
      <c r="GQ2611" s="14"/>
      <c r="GR2611" s="14"/>
      <c r="GS2611" s="14"/>
      <c r="GT2611" s="14"/>
      <c r="GU2611" s="14"/>
      <c r="GV2611" s="14"/>
      <c r="GW2611" s="14"/>
      <c r="GX2611" s="14"/>
      <c r="GY2611" s="14"/>
      <c r="GZ2611" s="14"/>
      <c r="HA2611" s="14"/>
      <c r="HB2611" s="14"/>
      <c r="HC2611" s="14"/>
      <c r="HD2611" s="14"/>
      <c r="HE2611" s="14"/>
      <c r="HF2611" s="14"/>
      <c r="HG2611" s="14"/>
      <c r="HH2611" s="14"/>
      <c r="HI2611" s="14"/>
      <c r="HJ2611" s="14"/>
      <c r="HK2611" s="14"/>
      <c r="HL2611" s="14"/>
      <c r="HM2611" s="14"/>
      <c r="HN2611" s="14"/>
      <c r="HO2611" s="14"/>
      <c r="HP2611" s="14"/>
      <c r="HQ2611" s="14"/>
      <c r="HR2611" s="14"/>
      <c r="HS2611" s="14"/>
      <c r="HT2611" s="14"/>
      <c r="HU2611" s="14"/>
      <c r="HV2611" s="14"/>
      <c r="HW2611" s="14"/>
      <c r="HX2611" s="14"/>
      <c r="HY2611" s="14"/>
      <c r="HZ2611" s="14"/>
      <c r="IA2611" s="14"/>
      <c r="IB2611" s="14"/>
      <c r="IC2611" s="14"/>
      <c r="ID2611" s="14"/>
      <c r="IE2611" s="14"/>
      <c r="IF2611" s="14"/>
      <c r="IG2611" s="14"/>
      <c r="IH2611" s="14"/>
      <c r="II2611" s="14"/>
      <c r="IJ2611" s="14"/>
      <c r="IK2611" s="14"/>
      <c r="IL2611" s="14"/>
      <c r="IM2611" s="14"/>
      <c r="IN2611" s="14"/>
      <c r="IO2611" s="14"/>
      <c r="IP2611" s="14"/>
      <c r="IQ2611" s="14"/>
      <c r="IR2611" s="14"/>
      <c r="IS2611" s="14"/>
      <c r="IT2611" s="14"/>
    </row>
    <row r="2612" spans="1:254" ht="40.5" x14ac:dyDescent="0.2">
      <c r="A2612" s="12">
        <v>501460</v>
      </c>
      <c r="B2612" s="4"/>
      <c r="C2612" s="13" t="s">
        <v>2378</v>
      </c>
      <c r="D2612" s="11">
        <v>71</v>
      </c>
      <c r="E2612" s="11">
        <v>71</v>
      </c>
      <c r="F2612" s="11"/>
      <c r="G2612" s="12">
        <v>5</v>
      </c>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C2612" s="14"/>
      <c r="AD2612" s="14"/>
      <c r="AE2612" s="14"/>
      <c r="AF2612" s="14"/>
      <c r="AG2612" s="14"/>
      <c r="AH2612" s="14"/>
      <c r="AI2612" s="14"/>
      <c r="AJ2612" s="14"/>
      <c r="AK2612" s="14"/>
      <c r="AL2612" s="14"/>
      <c r="AM2612" s="14"/>
      <c r="AN2612" s="14"/>
      <c r="AO2612" s="14"/>
      <c r="AP2612" s="14"/>
      <c r="AQ2612" s="14"/>
      <c r="AR2612" s="14"/>
      <c r="AS2612" s="14"/>
      <c r="AT2612" s="14"/>
      <c r="AU2612" s="14"/>
      <c r="AV2612" s="14"/>
      <c r="AW2612" s="14"/>
      <c r="AX2612" s="14"/>
      <c r="AY2612" s="14"/>
      <c r="AZ2612" s="14"/>
      <c r="BA2612" s="14"/>
      <c r="BB2612" s="14"/>
      <c r="BC2612" s="14"/>
      <c r="BD2612" s="14"/>
      <c r="BE2612" s="14"/>
      <c r="BF2612" s="14"/>
      <c r="BG2612" s="14"/>
      <c r="BH2612" s="14"/>
      <c r="BI2612" s="14"/>
      <c r="BJ2612" s="14"/>
      <c r="BK2612" s="14"/>
      <c r="BL2612" s="14"/>
      <c r="BM2612" s="14"/>
      <c r="BN2612" s="14"/>
      <c r="BO2612" s="14"/>
      <c r="BP2612" s="14"/>
      <c r="BQ2612" s="14"/>
      <c r="BR2612" s="14"/>
      <c r="BS2612" s="14"/>
      <c r="BT2612" s="14"/>
      <c r="BU2612" s="14"/>
      <c r="BV2612" s="14"/>
      <c r="BW2612" s="14"/>
      <c r="BX2612" s="14"/>
      <c r="BY2612" s="14"/>
      <c r="BZ2612" s="14"/>
      <c r="CA2612" s="14"/>
      <c r="CB2612" s="14"/>
      <c r="CC2612" s="14"/>
      <c r="CD2612" s="14"/>
      <c r="CE2612" s="14"/>
      <c r="CF2612" s="14"/>
      <c r="CG2612" s="14"/>
      <c r="CH2612" s="14"/>
      <c r="CI2612" s="14"/>
      <c r="CJ2612" s="14"/>
      <c r="CK2612" s="14"/>
      <c r="CL2612" s="14"/>
      <c r="CM2612" s="14"/>
      <c r="CN2612" s="14"/>
      <c r="CO2612" s="14"/>
      <c r="CP2612" s="14"/>
      <c r="CQ2612" s="14"/>
      <c r="CR2612" s="14"/>
      <c r="CS2612" s="14"/>
      <c r="CT2612" s="14"/>
      <c r="CU2612" s="14"/>
      <c r="CV2612" s="14"/>
      <c r="CW2612" s="14"/>
      <c r="CX2612" s="14"/>
      <c r="CY2612" s="14"/>
      <c r="CZ2612" s="14"/>
      <c r="DA2612" s="14"/>
      <c r="DB2612" s="14"/>
      <c r="DC2612" s="14"/>
      <c r="DD2612" s="14"/>
      <c r="DE2612" s="14"/>
      <c r="DF2612" s="14"/>
      <c r="DG2612" s="14"/>
      <c r="DH2612" s="14"/>
      <c r="DI2612" s="14"/>
      <c r="DJ2612" s="14"/>
      <c r="DK2612" s="14"/>
      <c r="DL2612" s="14"/>
      <c r="DM2612" s="14"/>
      <c r="DN2612" s="14"/>
      <c r="DO2612" s="14"/>
      <c r="DP2612" s="14"/>
      <c r="DQ2612" s="14"/>
      <c r="DR2612" s="14"/>
      <c r="DS2612" s="14"/>
      <c r="DT2612" s="14"/>
      <c r="DU2612" s="14"/>
      <c r="DV2612" s="14"/>
      <c r="DW2612" s="14"/>
      <c r="DX2612" s="14"/>
      <c r="DY2612" s="14"/>
      <c r="DZ2612" s="14"/>
      <c r="EA2612" s="14"/>
      <c r="EB2612" s="14"/>
      <c r="EC2612" s="14"/>
      <c r="ED2612" s="14"/>
      <c r="EE2612" s="14"/>
      <c r="EF2612" s="14"/>
      <c r="EG2612" s="14"/>
      <c r="EH2612" s="14"/>
      <c r="EI2612" s="14"/>
      <c r="EJ2612" s="14"/>
      <c r="EK2612" s="14"/>
      <c r="EL2612" s="14"/>
      <c r="EM2612" s="14"/>
      <c r="EN2612" s="14"/>
      <c r="EO2612" s="14"/>
      <c r="EP2612" s="14"/>
      <c r="EQ2612" s="14"/>
      <c r="ER2612" s="14"/>
      <c r="ES2612" s="14"/>
      <c r="ET2612" s="14"/>
      <c r="EU2612" s="14"/>
      <c r="EV2612" s="14"/>
      <c r="EW2612" s="14"/>
      <c r="EX2612" s="14"/>
      <c r="EY2612" s="14"/>
      <c r="EZ2612" s="14"/>
      <c r="FA2612" s="14"/>
      <c r="FB2612" s="14"/>
      <c r="FC2612" s="14"/>
      <c r="FD2612" s="14"/>
      <c r="FE2612" s="14"/>
      <c r="FF2612" s="14"/>
      <c r="FG2612" s="14"/>
      <c r="FH2612" s="14"/>
      <c r="FI2612" s="14"/>
      <c r="FJ2612" s="14"/>
      <c r="FK2612" s="14"/>
      <c r="FL2612" s="14"/>
      <c r="FM2612" s="14"/>
      <c r="FN2612" s="14"/>
      <c r="FO2612" s="14"/>
      <c r="FP2612" s="14"/>
      <c r="FQ2612" s="14"/>
      <c r="FR2612" s="14"/>
      <c r="FS2612" s="14"/>
      <c r="FT2612" s="14"/>
      <c r="FU2612" s="14"/>
      <c r="FV2612" s="14"/>
      <c r="FW2612" s="14"/>
      <c r="FX2612" s="14"/>
      <c r="FY2612" s="14"/>
      <c r="FZ2612" s="14"/>
      <c r="GA2612" s="14"/>
      <c r="GB2612" s="14"/>
      <c r="GC2612" s="14"/>
      <c r="GD2612" s="14"/>
      <c r="GE2612" s="14"/>
      <c r="GF2612" s="14"/>
      <c r="GG2612" s="14"/>
      <c r="GH2612" s="14"/>
      <c r="GI2612" s="14"/>
      <c r="GJ2612" s="14"/>
      <c r="GK2612" s="14"/>
      <c r="GL2612" s="14"/>
      <c r="GM2612" s="14"/>
      <c r="GN2612" s="14"/>
      <c r="GO2612" s="14"/>
      <c r="GP2612" s="14"/>
      <c r="GQ2612" s="14"/>
      <c r="GR2612" s="14"/>
      <c r="GS2612" s="14"/>
      <c r="GT2612" s="14"/>
      <c r="GU2612" s="14"/>
      <c r="GV2612" s="14"/>
      <c r="GW2612" s="14"/>
      <c r="GX2612" s="14"/>
      <c r="GY2612" s="14"/>
      <c r="GZ2612" s="14"/>
      <c r="HA2612" s="14"/>
      <c r="HB2612" s="14"/>
      <c r="HC2612" s="14"/>
      <c r="HD2612" s="14"/>
      <c r="HE2612" s="14"/>
      <c r="HF2612" s="14"/>
      <c r="HG2612" s="14"/>
      <c r="HH2612" s="14"/>
      <c r="HI2612" s="14"/>
      <c r="HJ2612" s="14"/>
      <c r="HK2612" s="14"/>
      <c r="HL2612" s="14"/>
      <c r="HM2612" s="14"/>
      <c r="HN2612" s="14"/>
      <c r="HO2612" s="14"/>
      <c r="HP2612" s="14"/>
      <c r="HQ2612" s="14"/>
      <c r="HR2612" s="14"/>
      <c r="HS2612" s="14"/>
      <c r="HT2612" s="14"/>
      <c r="HU2612" s="14"/>
      <c r="HV2612" s="14"/>
      <c r="HW2612" s="14"/>
      <c r="HX2612" s="14"/>
      <c r="HY2612" s="14"/>
      <c r="HZ2612" s="14"/>
      <c r="IA2612" s="14"/>
      <c r="IB2612" s="14"/>
      <c r="IC2612" s="14"/>
      <c r="ID2612" s="14"/>
      <c r="IE2612" s="14"/>
      <c r="IF2612" s="14"/>
      <c r="IG2612" s="14"/>
      <c r="IH2612" s="14"/>
      <c r="II2612" s="14"/>
      <c r="IJ2612" s="14"/>
      <c r="IK2612" s="14"/>
      <c r="IL2612" s="14"/>
      <c r="IM2612" s="14"/>
      <c r="IN2612" s="14"/>
      <c r="IO2612" s="14"/>
      <c r="IP2612" s="14"/>
      <c r="IQ2612" s="14"/>
      <c r="IR2612" s="14"/>
      <c r="IS2612" s="14"/>
      <c r="IT2612" s="14"/>
    </row>
    <row r="2613" spans="1:254" x14ac:dyDescent="0.2">
      <c r="A2613" s="12">
        <v>501465</v>
      </c>
      <c r="B2613" s="4"/>
      <c r="C2613" s="13" t="s">
        <v>2379</v>
      </c>
      <c r="D2613" s="11">
        <v>8</v>
      </c>
      <c r="E2613" s="11">
        <v>8</v>
      </c>
      <c r="F2613" s="11"/>
      <c r="G2613" s="12">
        <v>2</v>
      </c>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C2613" s="14"/>
      <c r="AD2613" s="14"/>
      <c r="AE2613" s="14"/>
      <c r="AF2613" s="14"/>
      <c r="AG2613" s="14"/>
      <c r="AH2613" s="14"/>
      <c r="AI2613" s="14"/>
      <c r="AJ2613" s="14"/>
      <c r="AK2613" s="14"/>
      <c r="AL2613" s="14"/>
      <c r="AM2613" s="14"/>
      <c r="AN2613" s="14"/>
      <c r="AO2613" s="14"/>
      <c r="AP2613" s="14"/>
      <c r="AQ2613" s="14"/>
      <c r="AR2613" s="14"/>
      <c r="AS2613" s="14"/>
      <c r="AT2613" s="14"/>
      <c r="AU2613" s="14"/>
      <c r="AV2613" s="14"/>
      <c r="AW2613" s="14"/>
      <c r="AX2613" s="14"/>
      <c r="AY2613" s="14"/>
      <c r="AZ2613" s="14"/>
      <c r="BA2613" s="14"/>
      <c r="BB2613" s="14"/>
      <c r="BC2613" s="14"/>
      <c r="BD2613" s="14"/>
      <c r="BE2613" s="14"/>
      <c r="BF2613" s="14"/>
      <c r="BG2613" s="14"/>
      <c r="BH2613" s="14"/>
      <c r="BI2613" s="14"/>
      <c r="BJ2613" s="14"/>
      <c r="BK2613" s="14"/>
      <c r="BL2613" s="14"/>
      <c r="BM2613" s="14"/>
      <c r="BN2613" s="14"/>
      <c r="BO2613" s="14"/>
      <c r="BP2613" s="14"/>
      <c r="BQ2613" s="14"/>
      <c r="BR2613" s="14"/>
      <c r="BS2613" s="14"/>
      <c r="BT2613" s="14"/>
      <c r="BU2613" s="14"/>
      <c r="BV2613" s="14"/>
      <c r="BW2613" s="14"/>
      <c r="BX2613" s="14"/>
      <c r="BY2613" s="14"/>
      <c r="BZ2613" s="14"/>
      <c r="CA2613" s="14"/>
      <c r="CB2613" s="14"/>
      <c r="CC2613" s="14"/>
      <c r="CD2613" s="14"/>
      <c r="CE2613" s="14"/>
      <c r="CF2613" s="14"/>
      <c r="CG2613" s="14"/>
      <c r="CH2613" s="14"/>
      <c r="CI2613" s="14"/>
      <c r="CJ2613" s="14"/>
      <c r="CK2613" s="14"/>
      <c r="CL2613" s="14"/>
      <c r="CM2613" s="14"/>
      <c r="CN2613" s="14"/>
      <c r="CO2613" s="14"/>
      <c r="CP2613" s="14"/>
      <c r="CQ2613" s="14"/>
      <c r="CR2613" s="14"/>
      <c r="CS2613" s="14"/>
      <c r="CT2613" s="14"/>
      <c r="CU2613" s="14"/>
      <c r="CV2613" s="14"/>
      <c r="CW2613" s="14"/>
      <c r="CX2613" s="14"/>
      <c r="CY2613" s="14"/>
      <c r="CZ2613" s="14"/>
      <c r="DA2613" s="14"/>
      <c r="DB2613" s="14"/>
      <c r="DC2613" s="14"/>
      <c r="DD2613" s="14"/>
      <c r="DE2613" s="14"/>
      <c r="DF2613" s="14"/>
      <c r="DG2613" s="14"/>
      <c r="DH2613" s="14"/>
      <c r="DI2613" s="14"/>
      <c r="DJ2613" s="14"/>
      <c r="DK2613" s="14"/>
      <c r="DL2613" s="14"/>
      <c r="DM2613" s="14"/>
      <c r="DN2613" s="14"/>
      <c r="DO2613" s="14"/>
      <c r="DP2613" s="14"/>
      <c r="DQ2613" s="14"/>
      <c r="DR2613" s="14"/>
      <c r="DS2613" s="14"/>
      <c r="DT2613" s="14"/>
      <c r="DU2613" s="14"/>
      <c r="DV2613" s="14"/>
      <c r="DW2613" s="14"/>
      <c r="DX2613" s="14"/>
      <c r="DY2613" s="14"/>
      <c r="DZ2613" s="14"/>
      <c r="EA2613" s="14"/>
      <c r="EB2613" s="14"/>
      <c r="EC2613" s="14"/>
      <c r="ED2613" s="14"/>
      <c r="EE2613" s="14"/>
      <c r="EF2613" s="14"/>
      <c r="EG2613" s="14"/>
      <c r="EH2613" s="14"/>
      <c r="EI2613" s="14"/>
      <c r="EJ2613" s="14"/>
      <c r="EK2613" s="14"/>
      <c r="EL2613" s="14"/>
      <c r="EM2613" s="14"/>
      <c r="EN2613" s="14"/>
      <c r="EO2613" s="14"/>
      <c r="EP2613" s="14"/>
      <c r="EQ2613" s="14"/>
      <c r="ER2613" s="14"/>
      <c r="ES2613" s="14"/>
      <c r="ET2613" s="14"/>
      <c r="EU2613" s="14"/>
      <c r="EV2613" s="14"/>
      <c r="EW2613" s="14"/>
      <c r="EX2613" s="14"/>
      <c r="EY2613" s="14"/>
      <c r="EZ2613" s="14"/>
      <c r="FA2613" s="14"/>
      <c r="FB2613" s="14"/>
      <c r="FC2613" s="14"/>
      <c r="FD2613" s="14"/>
      <c r="FE2613" s="14"/>
      <c r="FF2613" s="14"/>
      <c r="FG2613" s="14"/>
      <c r="FH2613" s="14"/>
      <c r="FI2613" s="14"/>
      <c r="FJ2613" s="14"/>
      <c r="FK2613" s="14"/>
      <c r="FL2613" s="14"/>
      <c r="FM2613" s="14"/>
      <c r="FN2613" s="14"/>
      <c r="FO2613" s="14"/>
      <c r="FP2613" s="14"/>
      <c r="FQ2613" s="14"/>
      <c r="FR2613" s="14"/>
      <c r="FS2613" s="14"/>
      <c r="FT2613" s="14"/>
      <c r="FU2613" s="14"/>
      <c r="FV2613" s="14"/>
      <c r="FW2613" s="14"/>
      <c r="FX2613" s="14"/>
      <c r="FY2613" s="14"/>
      <c r="FZ2613" s="14"/>
      <c r="GA2613" s="14"/>
      <c r="GB2613" s="14"/>
      <c r="GC2613" s="14"/>
      <c r="GD2613" s="14"/>
      <c r="GE2613" s="14"/>
      <c r="GF2613" s="14"/>
      <c r="GG2613" s="14"/>
      <c r="GH2613" s="14"/>
      <c r="GI2613" s="14"/>
      <c r="GJ2613" s="14"/>
      <c r="GK2613" s="14"/>
      <c r="GL2613" s="14"/>
      <c r="GM2613" s="14"/>
      <c r="GN2613" s="14"/>
      <c r="GO2613" s="14"/>
      <c r="GP2613" s="14"/>
      <c r="GQ2613" s="14"/>
      <c r="GR2613" s="14"/>
      <c r="GS2613" s="14"/>
      <c r="GT2613" s="14"/>
      <c r="GU2613" s="14"/>
      <c r="GV2613" s="14"/>
      <c r="GW2613" s="14"/>
      <c r="GX2613" s="14"/>
      <c r="GY2613" s="14"/>
      <c r="GZ2613" s="14"/>
      <c r="HA2613" s="14"/>
      <c r="HB2613" s="14"/>
      <c r="HC2613" s="14"/>
      <c r="HD2613" s="14"/>
      <c r="HE2613" s="14"/>
      <c r="HF2613" s="14"/>
      <c r="HG2613" s="14"/>
      <c r="HH2613" s="14"/>
      <c r="HI2613" s="14"/>
      <c r="HJ2613" s="14"/>
      <c r="HK2613" s="14"/>
      <c r="HL2613" s="14"/>
      <c r="HM2613" s="14"/>
      <c r="HN2613" s="14"/>
      <c r="HO2613" s="14"/>
      <c r="HP2613" s="14"/>
      <c r="HQ2613" s="14"/>
      <c r="HR2613" s="14"/>
      <c r="HS2613" s="14"/>
      <c r="HT2613" s="14"/>
      <c r="HU2613" s="14"/>
      <c r="HV2613" s="14"/>
      <c r="HW2613" s="14"/>
      <c r="HX2613" s="14"/>
      <c r="HY2613" s="14"/>
      <c r="HZ2613" s="14"/>
      <c r="IA2613" s="14"/>
      <c r="IB2613" s="14"/>
      <c r="IC2613" s="14"/>
      <c r="ID2613" s="14"/>
      <c r="IE2613" s="14"/>
      <c r="IF2613" s="14"/>
      <c r="IG2613" s="14"/>
      <c r="IH2613" s="14"/>
      <c r="II2613" s="14"/>
      <c r="IJ2613" s="14"/>
      <c r="IK2613" s="14"/>
      <c r="IL2613" s="14"/>
      <c r="IM2613" s="14"/>
      <c r="IN2613" s="14"/>
      <c r="IO2613" s="14"/>
      <c r="IP2613" s="14"/>
      <c r="IQ2613" s="14"/>
      <c r="IR2613" s="14"/>
      <c r="IS2613" s="14"/>
      <c r="IT2613" s="14"/>
    </row>
    <row r="2614" spans="1:254" x14ac:dyDescent="0.2">
      <c r="A2614" s="12">
        <v>501470</v>
      </c>
      <c r="B2614" s="4"/>
      <c r="C2614" s="13" t="s">
        <v>2380</v>
      </c>
      <c r="D2614" s="11">
        <v>2.2999999999999998</v>
      </c>
      <c r="E2614" s="11">
        <v>2.2999999999999998</v>
      </c>
      <c r="F2614" s="11"/>
      <c r="G2614" s="12">
        <v>0</v>
      </c>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C2614" s="14"/>
      <c r="AD2614" s="14"/>
      <c r="AE2614" s="14"/>
      <c r="AF2614" s="14"/>
      <c r="AG2614" s="14"/>
      <c r="AH2614" s="14"/>
      <c r="AI2614" s="14"/>
      <c r="AJ2614" s="14"/>
      <c r="AK2614" s="14"/>
      <c r="AL2614" s="14"/>
      <c r="AM2614" s="14"/>
      <c r="AN2614" s="14"/>
      <c r="AO2614" s="14"/>
      <c r="AP2614" s="14"/>
      <c r="AQ2614" s="14"/>
      <c r="AR2614" s="14"/>
      <c r="AS2614" s="14"/>
      <c r="AT2614" s="14"/>
      <c r="AU2614" s="14"/>
      <c r="AV2614" s="14"/>
      <c r="AW2614" s="14"/>
      <c r="AX2614" s="14"/>
      <c r="AY2614" s="14"/>
      <c r="AZ2614" s="14"/>
      <c r="BA2614" s="14"/>
      <c r="BB2614" s="14"/>
      <c r="BC2614" s="14"/>
      <c r="BD2614" s="14"/>
      <c r="BE2614" s="14"/>
      <c r="BF2614" s="14"/>
      <c r="BG2614" s="14"/>
      <c r="BH2614" s="14"/>
      <c r="BI2614" s="14"/>
      <c r="BJ2614" s="14"/>
      <c r="BK2614" s="14"/>
      <c r="BL2614" s="14"/>
      <c r="BM2614" s="14"/>
      <c r="BN2614" s="14"/>
      <c r="BO2614" s="14"/>
      <c r="BP2614" s="14"/>
      <c r="BQ2614" s="14"/>
      <c r="BR2614" s="14"/>
      <c r="BS2614" s="14"/>
      <c r="BT2614" s="14"/>
      <c r="BU2614" s="14"/>
      <c r="BV2614" s="14"/>
      <c r="BW2614" s="14"/>
      <c r="BX2614" s="14"/>
      <c r="BY2614" s="14"/>
      <c r="BZ2614" s="14"/>
      <c r="CA2614" s="14"/>
      <c r="CB2614" s="14"/>
      <c r="CC2614" s="14"/>
      <c r="CD2614" s="14"/>
      <c r="CE2614" s="14"/>
      <c r="CF2614" s="14"/>
      <c r="CG2614" s="14"/>
      <c r="CH2614" s="14"/>
      <c r="CI2614" s="14"/>
      <c r="CJ2614" s="14"/>
      <c r="CK2614" s="14"/>
      <c r="CL2614" s="14"/>
      <c r="CM2614" s="14"/>
      <c r="CN2614" s="14"/>
      <c r="CO2614" s="14"/>
      <c r="CP2614" s="14"/>
      <c r="CQ2614" s="14"/>
      <c r="CR2614" s="14"/>
      <c r="CS2614" s="14"/>
      <c r="CT2614" s="14"/>
      <c r="CU2614" s="14"/>
      <c r="CV2614" s="14"/>
      <c r="CW2614" s="14"/>
      <c r="CX2614" s="14"/>
      <c r="CY2614" s="14"/>
      <c r="CZ2614" s="14"/>
      <c r="DA2614" s="14"/>
      <c r="DB2614" s="14"/>
      <c r="DC2614" s="14"/>
      <c r="DD2614" s="14"/>
      <c r="DE2614" s="14"/>
      <c r="DF2614" s="14"/>
      <c r="DG2614" s="14"/>
      <c r="DH2614" s="14"/>
      <c r="DI2614" s="14"/>
      <c r="DJ2614" s="14"/>
      <c r="DK2614" s="14"/>
      <c r="DL2614" s="14"/>
      <c r="DM2614" s="14"/>
      <c r="DN2614" s="14"/>
      <c r="DO2614" s="14"/>
      <c r="DP2614" s="14"/>
      <c r="DQ2614" s="14"/>
      <c r="DR2614" s="14"/>
      <c r="DS2614" s="14"/>
      <c r="DT2614" s="14"/>
      <c r="DU2614" s="14"/>
      <c r="DV2614" s="14"/>
      <c r="DW2614" s="14"/>
      <c r="DX2614" s="14"/>
      <c r="DY2614" s="14"/>
      <c r="DZ2614" s="14"/>
      <c r="EA2614" s="14"/>
      <c r="EB2614" s="14"/>
      <c r="EC2614" s="14"/>
      <c r="ED2614" s="14"/>
      <c r="EE2614" s="14"/>
      <c r="EF2614" s="14"/>
      <c r="EG2614" s="14"/>
      <c r="EH2614" s="14"/>
      <c r="EI2614" s="14"/>
      <c r="EJ2614" s="14"/>
      <c r="EK2614" s="14"/>
      <c r="EL2614" s="14"/>
      <c r="EM2614" s="14"/>
      <c r="EN2614" s="14"/>
      <c r="EO2614" s="14"/>
      <c r="EP2614" s="14"/>
      <c r="EQ2614" s="14"/>
      <c r="ER2614" s="14"/>
      <c r="ES2614" s="14"/>
      <c r="ET2614" s="14"/>
      <c r="EU2614" s="14"/>
      <c r="EV2614" s="14"/>
      <c r="EW2614" s="14"/>
      <c r="EX2614" s="14"/>
      <c r="EY2614" s="14"/>
      <c r="EZ2614" s="14"/>
      <c r="FA2614" s="14"/>
      <c r="FB2614" s="14"/>
      <c r="FC2614" s="14"/>
      <c r="FD2614" s="14"/>
      <c r="FE2614" s="14"/>
      <c r="FF2614" s="14"/>
      <c r="FG2614" s="14"/>
      <c r="FH2614" s="14"/>
      <c r="FI2614" s="14"/>
      <c r="FJ2614" s="14"/>
      <c r="FK2614" s="14"/>
      <c r="FL2614" s="14"/>
      <c r="FM2614" s="14"/>
      <c r="FN2614" s="14"/>
      <c r="FO2614" s="14"/>
      <c r="FP2614" s="14"/>
      <c r="FQ2614" s="14"/>
      <c r="FR2614" s="14"/>
      <c r="FS2614" s="14"/>
      <c r="FT2614" s="14"/>
      <c r="FU2614" s="14"/>
      <c r="FV2614" s="14"/>
      <c r="FW2614" s="14"/>
      <c r="FX2614" s="14"/>
      <c r="FY2614" s="14"/>
      <c r="FZ2614" s="14"/>
      <c r="GA2614" s="14"/>
      <c r="GB2614" s="14"/>
      <c r="GC2614" s="14"/>
      <c r="GD2614" s="14"/>
      <c r="GE2614" s="14"/>
      <c r="GF2614" s="14"/>
      <c r="GG2614" s="14"/>
      <c r="GH2614" s="14"/>
      <c r="GI2614" s="14"/>
      <c r="GJ2614" s="14"/>
      <c r="GK2614" s="14"/>
      <c r="GL2614" s="14"/>
      <c r="GM2614" s="14"/>
      <c r="GN2614" s="14"/>
      <c r="GO2614" s="14"/>
      <c r="GP2614" s="14"/>
      <c r="GQ2614" s="14"/>
      <c r="GR2614" s="14"/>
      <c r="GS2614" s="14"/>
      <c r="GT2614" s="14"/>
      <c r="GU2614" s="14"/>
      <c r="GV2614" s="14"/>
      <c r="GW2614" s="14"/>
      <c r="GX2614" s="14"/>
      <c r="GY2614" s="14"/>
      <c r="GZ2614" s="14"/>
      <c r="HA2614" s="14"/>
      <c r="HB2614" s="14"/>
      <c r="HC2614" s="14"/>
      <c r="HD2614" s="14"/>
      <c r="HE2614" s="14"/>
      <c r="HF2614" s="14"/>
      <c r="HG2614" s="14"/>
      <c r="HH2614" s="14"/>
      <c r="HI2614" s="14"/>
      <c r="HJ2614" s="14"/>
      <c r="HK2614" s="14"/>
      <c r="HL2614" s="14"/>
      <c r="HM2614" s="14"/>
      <c r="HN2614" s="14"/>
      <c r="HO2614" s="14"/>
      <c r="HP2614" s="14"/>
      <c r="HQ2614" s="14"/>
      <c r="HR2614" s="14"/>
      <c r="HS2614" s="14"/>
      <c r="HT2614" s="14"/>
      <c r="HU2614" s="14"/>
      <c r="HV2614" s="14"/>
      <c r="HW2614" s="14"/>
      <c r="HX2614" s="14"/>
      <c r="HY2614" s="14"/>
      <c r="HZ2614" s="14"/>
      <c r="IA2614" s="14"/>
      <c r="IB2614" s="14"/>
      <c r="IC2614" s="14"/>
      <c r="ID2614" s="14"/>
      <c r="IE2614" s="14"/>
      <c r="IF2614" s="14"/>
      <c r="IG2614" s="14"/>
      <c r="IH2614" s="14"/>
      <c r="II2614" s="14"/>
      <c r="IJ2614" s="14"/>
      <c r="IK2614" s="14"/>
      <c r="IL2614" s="14"/>
      <c r="IM2614" s="14"/>
      <c r="IN2614" s="14"/>
      <c r="IO2614" s="14"/>
      <c r="IP2614" s="14"/>
      <c r="IQ2614" s="14"/>
      <c r="IR2614" s="14"/>
      <c r="IS2614" s="14"/>
      <c r="IT2614" s="14"/>
    </row>
    <row r="2615" spans="1:254" ht="60.75" x14ac:dyDescent="0.2">
      <c r="A2615" s="12">
        <v>501475</v>
      </c>
      <c r="B2615" s="4"/>
      <c r="C2615" s="13" t="s">
        <v>2381</v>
      </c>
      <c r="D2615" s="11">
        <v>12</v>
      </c>
      <c r="E2615" s="11">
        <v>12</v>
      </c>
      <c r="F2615" s="11"/>
      <c r="G2615" s="12">
        <v>2</v>
      </c>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C2615" s="14"/>
      <c r="AD2615" s="14"/>
      <c r="AE2615" s="14"/>
      <c r="AF2615" s="14"/>
      <c r="AG2615" s="14"/>
      <c r="AH2615" s="14"/>
      <c r="AI2615" s="14"/>
      <c r="AJ2615" s="14"/>
      <c r="AK2615" s="14"/>
      <c r="AL2615" s="14"/>
      <c r="AM2615" s="14"/>
      <c r="AN2615" s="14"/>
      <c r="AO2615" s="14"/>
      <c r="AP2615" s="14"/>
      <c r="AQ2615" s="14"/>
      <c r="AR2615" s="14"/>
      <c r="AS2615" s="14"/>
      <c r="AT2615" s="14"/>
      <c r="AU2615" s="14"/>
      <c r="AV2615" s="14"/>
      <c r="AW2615" s="14"/>
      <c r="AX2615" s="14"/>
      <c r="AY2615" s="14"/>
      <c r="AZ2615" s="14"/>
      <c r="BA2615" s="14"/>
      <c r="BB2615" s="14"/>
      <c r="BC2615" s="14"/>
      <c r="BD2615" s="14"/>
      <c r="BE2615" s="14"/>
      <c r="BF2615" s="14"/>
      <c r="BG2615" s="14"/>
      <c r="BH2615" s="14"/>
      <c r="BI2615" s="14"/>
      <c r="BJ2615" s="14"/>
      <c r="BK2615" s="14"/>
      <c r="BL2615" s="14"/>
      <c r="BM2615" s="14"/>
      <c r="BN2615" s="14"/>
      <c r="BO2615" s="14"/>
      <c r="BP2615" s="14"/>
      <c r="BQ2615" s="14"/>
      <c r="BR2615" s="14"/>
      <c r="BS2615" s="14"/>
      <c r="BT2615" s="14"/>
      <c r="BU2615" s="14"/>
      <c r="BV2615" s="14"/>
      <c r="BW2615" s="14"/>
      <c r="BX2615" s="14"/>
      <c r="BY2615" s="14"/>
      <c r="BZ2615" s="14"/>
      <c r="CA2615" s="14"/>
      <c r="CB2615" s="14"/>
      <c r="CC2615" s="14"/>
      <c r="CD2615" s="14"/>
      <c r="CE2615" s="14"/>
      <c r="CF2615" s="14"/>
      <c r="CG2615" s="14"/>
      <c r="CH2615" s="14"/>
      <c r="CI2615" s="14"/>
      <c r="CJ2615" s="14"/>
      <c r="CK2615" s="14"/>
      <c r="CL2615" s="14"/>
      <c r="CM2615" s="14"/>
      <c r="CN2615" s="14"/>
      <c r="CO2615" s="14"/>
      <c r="CP2615" s="14"/>
      <c r="CQ2615" s="14"/>
      <c r="CR2615" s="14"/>
      <c r="CS2615" s="14"/>
      <c r="CT2615" s="14"/>
      <c r="CU2615" s="14"/>
      <c r="CV2615" s="14"/>
      <c r="CW2615" s="14"/>
      <c r="CX2615" s="14"/>
      <c r="CY2615" s="14"/>
      <c r="CZ2615" s="14"/>
      <c r="DA2615" s="14"/>
      <c r="DB2615" s="14"/>
      <c r="DC2615" s="14"/>
      <c r="DD2615" s="14"/>
      <c r="DE2615" s="14"/>
      <c r="DF2615" s="14"/>
      <c r="DG2615" s="14"/>
      <c r="DH2615" s="14"/>
      <c r="DI2615" s="14"/>
      <c r="DJ2615" s="14"/>
      <c r="DK2615" s="14"/>
      <c r="DL2615" s="14"/>
      <c r="DM2615" s="14"/>
      <c r="DN2615" s="14"/>
      <c r="DO2615" s="14"/>
      <c r="DP2615" s="14"/>
      <c r="DQ2615" s="14"/>
      <c r="DR2615" s="14"/>
      <c r="DS2615" s="14"/>
      <c r="DT2615" s="14"/>
      <c r="DU2615" s="14"/>
      <c r="DV2615" s="14"/>
      <c r="DW2615" s="14"/>
      <c r="DX2615" s="14"/>
      <c r="DY2615" s="14"/>
      <c r="DZ2615" s="14"/>
      <c r="EA2615" s="14"/>
      <c r="EB2615" s="14"/>
      <c r="EC2615" s="14"/>
      <c r="ED2615" s="14"/>
      <c r="EE2615" s="14"/>
      <c r="EF2615" s="14"/>
      <c r="EG2615" s="14"/>
      <c r="EH2615" s="14"/>
      <c r="EI2615" s="14"/>
      <c r="EJ2615" s="14"/>
      <c r="EK2615" s="14"/>
      <c r="EL2615" s="14"/>
      <c r="EM2615" s="14"/>
      <c r="EN2615" s="14"/>
      <c r="EO2615" s="14"/>
      <c r="EP2615" s="14"/>
      <c r="EQ2615" s="14"/>
      <c r="ER2615" s="14"/>
      <c r="ES2615" s="14"/>
      <c r="ET2615" s="14"/>
      <c r="EU2615" s="14"/>
      <c r="EV2615" s="14"/>
      <c r="EW2615" s="14"/>
      <c r="EX2615" s="14"/>
      <c r="EY2615" s="14"/>
      <c r="EZ2615" s="14"/>
      <c r="FA2615" s="14"/>
      <c r="FB2615" s="14"/>
      <c r="FC2615" s="14"/>
      <c r="FD2615" s="14"/>
      <c r="FE2615" s="14"/>
      <c r="FF2615" s="14"/>
      <c r="FG2615" s="14"/>
      <c r="FH2615" s="14"/>
      <c r="FI2615" s="14"/>
      <c r="FJ2615" s="14"/>
      <c r="FK2615" s="14"/>
      <c r="FL2615" s="14"/>
      <c r="FM2615" s="14"/>
      <c r="FN2615" s="14"/>
      <c r="FO2615" s="14"/>
      <c r="FP2615" s="14"/>
      <c r="FQ2615" s="14"/>
      <c r="FR2615" s="14"/>
      <c r="FS2615" s="14"/>
      <c r="FT2615" s="14"/>
      <c r="FU2615" s="14"/>
      <c r="FV2615" s="14"/>
      <c r="FW2615" s="14"/>
      <c r="FX2615" s="14"/>
      <c r="FY2615" s="14"/>
      <c r="FZ2615" s="14"/>
      <c r="GA2615" s="14"/>
      <c r="GB2615" s="14"/>
      <c r="GC2615" s="14"/>
      <c r="GD2615" s="14"/>
      <c r="GE2615" s="14"/>
      <c r="GF2615" s="14"/>
      <c r="GG2615" s="14"/>
      <c r="GH2615" s="14"/>
      <c r="GI2615" s="14"/>
      <c r="GJ2615" s="14"/>
      <c r="GK2615" s="14"/>
      <c r="GL2615" s="14"/>
      <c r="GM2615" s="14"/>
      <c r="GN2615" s="14"/>
      <c r="GO2615" s="14"/>
      <c r="GP2615" s="14"/>
      <c r="GQ2615" s="14"/>
      <c r="GR2615" s="14"/>
      <c r="GS2615" s="14"/>
      <c r="GT2615" s="14"/>
      <c r="GU2615" s="14"/>
      <c r="GV2615" s="14"/>
      <c r="GW2615" s="14"/>
      <c r="GX2615" s="14"/>
      <c r="GY2615" s="14"/>
      <c r="GZ2615" s="14"/>
      <c r="HA2615" s="14"/>
      <c r="HB2615" s="14"/>
      <c r="HC2615" s="14"/>
      <c r="HD2615" s="14"/>
      <c r="HE2615" s="14"/>
      <c r="HF2615" s="14"/>
      <c r="HG2615" s="14"/>
      <c r="HH2615" s="14"/>
      <c r="HI2615" s="14"/>
      <c r="HJ2615" s="14"/>
      <c r="HK2615" s="14"/>
      <c r="HL2615" s="14"/>
      <c r="HM2615" s="14"/>
      <c r="HN2615" s="14"/>
      <c r="HO2615" s="14"/>
      <c r="HP2615" s="14"/>
      <c r="HQ2615" s="14"/>
      <c r="HR2615" s="14"/>
      <c r="HS2615" s="14"/>
      <c r="HT2615" s="14"/>
      <c r="HU2615" s="14"/>
      <c r="HV2615" s="14"/>
      <c r="HW2615" s="14"/>
      <c r="HX2615" s="14"/>
      <c r="HY2615" s="14"/>
      <c r="HZ2615" s="14"/>
      <c r="IA2615" s="14"/>
      <c r="IB2615" s="14"/>
      <c r="IC2615" s="14"/>
      <c r="ID2615" s="14"/>
      <c r="IE2615" s="14"/>
      <c r="IF2615" s="14"/>
      <c r="IG2615" s="14"/>
      <c r="IH2615" s="14"/>
      <c r="II2615" s="14"/>
      <c r="IJ2615" s="14"/>
      <c r="IK2615" s="14"/>
      <c r="IL2615" s="14"/>
      <c r="IM2615" s="14"/>
      <c r="IN2615" s="14"/>
      <c r="IO2615" s="14"/>
      <c r="IP2615" s="14"/>
      <c r="IQ2615" s="14"/>
      <c r="IR2615" s="14"/>
      <c r="IS2615" s="14"/>
      <c r="IT2615" s="14"/>
    </row>
    <row r="2616" spans="1:254" x14ac:dyDescent="0.2">
      <c r="A2616" s="12">
        <v>501480</v>
      </c>
      <c r="B2616" s="4"/>
      <c r="C2616" s="19" t="s">
        <v>2382</v>
      </c>
      <c r="D2616" s="11">
        <v>12</v>
      </c>
      <c r="E2616" s="11">
        <v>12</v>
      </c>
      <c r="F2616" s="11"/>
      <c r="G2616" s="12">
        <v>3</v>
      </c>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C2616" s="14"/>
      <c r="AD2616" s="14"/>
      <c r="AE2616" s="14"/>
      <c r="AF2616" s="14"/>
      <c r="AG2616" s="14"/>
      <c r="AH2616" s="14"/>
      <c r="AI2616" s="14"/>
      <c r="AJ2616" s="14"/>
      <c r="AK2616" s="14"/>
      <c r="AL2616" s="14"/>
      <c r="AM2616" s="14"/>
      <c r="AN2616" s="14"/>
      <c r="AO2616" s="14"/>
      <c r="AP2616" s="14"/>
      <c r="AQ2616" s="14"/>
      <c r="AR2616" s="14"/>
      <c r="AS2616" s="14"/>
      <c r="AT2616" s="14"/>
      <c r="AU2616" s="14"/>
      <c r="AV2616" s="14"/>
      <c r="AW2616" s="14"/>
      <c r="AX2616" s="14"/>
      <c r="AY2616" s="14"/>
      <c r="AZ2616" s="14"/>
      <c r="BA2616" s="14"/>
      <c r="BB2616" s="14"/>
      <c r="BC2616" s="14"/>
      <c r="BD2616" s="14"/>
      <c r="BE2616" s="14"/>
      <c r="BF2616" s="14"/>
      <c r="BG2616" s="14"/>
      <c r="BH2616" s="14"/>
      <c r="BI2616" s="14"/>
      <c r="BJ2616" s="14"/>
      <c r="BK2616" s="14"/>
      <c r="BL2616" s="14"/>
      <c r="BM2616" s="14"/>
      <c r="BN2616" s="14"/>
      <c r="BO2616" s="14"/>
      <c r="BP2616" s="14"/>
      <c r="BQ2616" s="14"/>
      <c r="BR2616" s="14"/>
      <c r="BS2616" s="14"/>
      <c r="BT2616" s="14"/>
      <c r="BU2616" s="14"/>
      <c r="BV2616" s="14"/>
      <c r="BW2616" s="14"/>
      <c r="BX2616" s="14"/>
      <c r="BY2616" s="14"/>
      <c r="BZ2616" s="14"/>
      <c r="CA2616" s="14"/>
      <c r="CB2616" s="14"/>
      <c r="CC2616" s="14"/>
      <c r="CD2616" s="14"/>
      <c r="CE2616" s="14"/>
      <c r="CF2616" s="14"/>
      <c r="CG2616" s="14"/>
      <c r="CH2616" s="14"/>
      <c r="CI2616" s="14"/>
      <c r="CJ2616" s="14"/>
      <c r="CK2616" s="14"/>
      <c r="CL2616" s="14"/>
      <c r="CM2616" s="14"/>
      <c r="CN2616" s="14"/>
      <c r="CO2616" s="14"/>
      <c r="CP2616" s="14"/>
      <c r="CQ2616" s="14"/>
      <c r="CR2616" s="14"/>
      <c r="CS2616" s="14"/>
      <c r="CT2616" s="14"/>
      <c r="CU2616" s="14"/>
      <c r="CV2616" s="14"/>
      <c r="CW2616" s="14"/>
      <c r="CX2616" s="14"/>
      <c r="CY2616" s="14"/>
      <c r="CZ2616" s="14"/>
      <c r="DA2616" s="14"/>
      <c r="DB2616" s="14"/>
      <c r="DC2616" s="14"/>
      <c r="DD2616" s="14"/>
      <c r="DE2616" s="14"/>
      <c r="DF2616" s="14"/>
      <c r="DG2616" s="14"/>
      <c r="DH2616" s="14"/>
      <c r="DI2616" s="14"/>
      <c r="DJ2616" s="14"/>
      <c r="DK2616" s="14"/>
      <c r="DL2616" s="14"/>
      <c r="DM2616" s="14"/>
      <c r="DN2616" s="14"/>
      <c r="DO2616" s="14"/>
      <c r="DP2616" s="14"/>
      <c r="DQ2616" s="14"/>
      <c r="DR2616" s="14"/>
      <c r="DS2616" s="14"/>
      <c r="DT2616" s="14"/>
      <c r="DU2616" s="14"/>
      <c r="DV2616" s="14"/>
      <c r="DW2616" s="14"/>
      <c r="DX2616" s="14"/>
      <c r="DY2616" s="14"/>
      <c r="DZ2616" s="14"/>
      <c r="EA2616" s="14"/>
      <c r="EB2616" s="14"/>
      <c r="EC2616" s="14"/>
      <c r="ED2616" s="14"/>
      <c r="EE2616" s="14"/>
      <c r="EF2616" s="14"/>
      <c r="EG2616" s="14"/>
      <c r="EH2616" s="14"/>
      <c r="EI2616" s="14"/>
      <c r="EJ2616" s="14"/>
      <c r="EK2616" s="14"/>
      <c r="EL2616" s="14"/>
      <c r="EM2616" s="14"/>
      <c r="EN2616" s="14"/>
      <c r="EO2616" s="14"/>
      <c r="EP2616" s="14"/>
      <c r="EQ2616" s="14"/>
      <c r="ER2616" s="14"/>
      <c r="ES2616" s="14"/>
      <c r="ET2616" s="14"/>
      <c r="EU2616" s="14"/>
      <c r="EV2616" s="14"/>
      <c r="EW2616" s="14"/>
      <c r="EX2616" s="14"/>
      <c r="EY2616" s="14"/>
      <c r="EZ2616" s="14"/>
      <c r="FA2616" s="14"/>
      <c r="FB2616" s="14"/>
      <c r="FC2616" s="14"/>
      <c r="FD2616" s="14"/>
      <c r="FE2616" s="14"/>
      <c r="FF2616" s="14"/>
      <c r="FG2616" s="14"/>
      <c r="FH2616" s="14"/>
      <c r="FI2616" s="14"/>
      <c r="FJ2616" s="14"/>
      <c r="FK2616" s="14"/>
      <c r="FL2616" s="14"/>
      <c r="FM2616" s="14"/>
      <c r="FN2616" s="14"/>
      <c r="FO2616" s="14"/>
      <c r="FP2616" s="14"/>
      <c r="FQ2616" s="14"/>
      <c r="FR2616" s="14"/>
      <c r="FS2616" s="14"/>
      <c r="FT2616" s="14"/>
      <c r="FU2616" s="14"/>
      <c r="FV2616" s="14"/>
      <c r="FW2616" s="14"/>
      <c r="FX2616" s="14"/>
      <c r="FY2616" s="14"/>
      <c r="FZ2616" s="14"/>
      <c r="GA2616" s="14"/>
      <c r="GB2616" s="14"/>
      <c r="GC2616" s="14"/>
      <c r="GD2616" s="14"/>
      <c r="GE2616" s="14"/>
      <c r="GF2616" s="14"/>
      <c r="GG2616" s="14"/>
      <c r="GH2616" s="14"/>
      <c r="GI2616" s="14"/>
      <c r="GJ2616" s="14"/>
      <c r="GK2616" s="14"/>
      <c r="GL2616" s="14"/>
      <c r="GM2616" s="14"/>
      <c r="GN2616" s="14"/>
      <c r="GO2616" s="14"/>
      <c r="GP2616" s="14"/>
      <c r="GQ2616" s="14"/>
      <c r="GR2616" s="14"/>
      <c r="GS2616" s="14"/>
      <c r="GT2616" s="14"/>
      <c r="GU2616" s="14"/>
      <c r="GV2616" s="14"/>
      <c r="GW2616" s="14"/>
      <c r="GX2616" s="14"/>
      <c r="GY2616" s="14"/>
      <c r="GZ2616" s="14"/>
      <c r="HA2616" s="14"/>
      <c r="HB2616" s="14"/>
      <c r="HC2616" s="14"/>
      <c r="HD2616" s="14"/>
      <c r="HE2616" s="14"/>
      <c r="HF2616" s="14"/>
      <c r="HG2616" s="14"/>
      <c r="HH2616" s="14"/>
      <c r="HI2616" s="14"/>
      <c r="HJ2616" s="14"/>
      <c r="HK2616" s="14"/>
      <c r="HL2616" s="14"/>
      <c r="HM2616" s="14"/>
      <c r="HN2616" s="14"/>
      <c r="HO2616" s="14"/>
      <c r="HP2616" s="14"/>
      <c r="HQ2616" s="14"/>
      <c r="HR2616" s="14"/>
      <c r="HS2616" s="14"/>
      <c r="HT2616" s="14"/>
      <c r="HU2616" s="14"/>
      <c r="HV2616" s="14"/>
      <c r="HW2616" s="14"/>
      <c r="HX2616" s="14"/>
      <c r="HY2616" s="14"/>
      <c r="HZ2616" s="14"/>
      <c r="IA2616" s="14"/>
      <c r="IB2616" s="14"/>
      <c r="IC2616" s="14"/>
      <c r="ID2616" s="14"/>
      <c r="IE2616" s="14"/>
      <c r="IF2616" s="14"/>
      <c r="IG2616" s="14"/>
      <c r="IH2616" s="14"/>
      <c r="II2616" s="14"/>
      <c r="IJ2616" s="14"/>
      <c r="IK2616" s="14"/>
      <c r="IL2616" s="14"/>
      <c r="IM2616" s="14"/>
      <c r="IN2616" s="14"/>
      <c r="IO2616" s="14"/>
      <c r="IP2616" s="14"/>
      <c r="IQ2616" s="14"/>
      <c r="IR2616" s="14"/>
      <c r="IS2616" s="14"/>
      <c r="IT2616" s="14"/>
    </row>
    <row r="2617" spans="1:254" x14ac:dyDescent="0.2">
      <c r="A2617" s="12">
        <v>501485</v>
      </c>
      <c r="B2617" s="4"/>
      <c r="C2617" s="13" t="s">
        <v>2383</v>
      </c>
      <c r="D2617" s="11">
        <v>60.7</v>
      </c>
      <c r="E2617" s="11">
        <v>60.7</v>
      </c>
      <c r="F2617" s="11"/>
      <c r="G2617" s="12">
        <v>2</v>
      </c>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c r="AG2617" s="14"/>
      <c r="AH2617" s="14"/>
      <c r="AI2617" s="14"/>
      <c r="AJ2617" s="14"/>
      <c r="AK2617" s="14"/>
      <c r="AL2617" s="14"/>
      <c r="AM2617" s="14"/>
      <c r="AN2617" s="14"/>
      <c r="AO2617" s="14"/>
      <c r="AP2617" s="14"/>
      <c r="AQ2617" s="14"/>
      <c r="AR2617" s="14"/>
      <c r="AS2617" s="14"/>
      <c r="AT2617" s="14"/>
      <c r="AU2617" s="14"/>
      <c r="AV2617" s="14"/>
      <c r="AW2617" s="14"/>
      <c r="AX2617" s="14"/>
      <c r="AY2617" s="14"/>
      <c r="AZ2617" s="14"/>
      <c r="BA2617" s="14"/>
      <c r="BB2617" s="14"/>
      <c r="BC2617" s="14"/>
      <c r="BD2617" s="14"/>
      <c r="BE2617" s="14"/>
      <c r="BF2617" s="14"/>
      <c r="BG2617" s="14"/>
      <c r="BH2617" s="14"/>
      <c r="BI2617" s="14"/>
      <c r="BJ2617" s="14"/>
      <c r="BK2617" s="14"/>
      <c r="BL2617" s="14"/>
      <c r="BM2617" s="14"/>
      <c r="BN2617" s="14"/>
      <c r="BO2617" s="14"/>
      <c r="BP2617" s="14"/>
      <c r="BQ2617" s="14"/>
      <c r="BR2617" s="14"/>
      <c r="BS2617" s="14"/>
      <c r="BT2617" s="14"/>
      <c r="BU2617" s="14"/>
      <c r="BV2617" s="14"/>
      <c r="BW2617" s="14"/>
      <c r="BX2617" s="14"/>
      <c r="BY2617" s="14"/>
      <c r="BZ2617" s="14"/>
      <c r="CA2617" s="14"/>
      <c r="CB2617" s="14"/>
      <c r="CC2617" s="14"/>
      <c r="CD2617" s="14"/>
      <c r="CE2617" s="14"/>
      <c r="CF2617" s="14"/>
      <c r="CG2617" s="14"/>
      <c r="CH2617" s="14"/>
      <c r="CI2617" s="14"/>
      <c r="CJ2617" s="14"/>
      <c r="CK2617" s="14"/>
      <c r="CL2617" s="14"/>
      <c r="CM2617" s="14"/>
      <c r="CN2617" s="14"/>
      <c r="CO2617" s="14"/>
      <c r="CP2617" s="14"/>
      <c r="CQ2617" s="14"/>
      <c r="CR2617" s="14"/>
      <c r="CS2617" s="14"/>
      <c r="CT2617" s="14"/>
      <c r="CU2617" s="14"/>
      <c r="CV2617" s="14"/>
      <c r="CW2617" s="14"/>
      <c r="CX2617" s="14"/>
      <c r="CY2617" s="14"/>
      <c r="CZ2617" s="14"/>
      <c r="DA2617" s="14"/>
      <c r="DB2617" s="14"/>
      <c r="DC2617" s="14"/>
      <c r="DD2617" s="14"/>
      <c r="DE2617" s="14"/>
      <c r="DF2617" s="14"/>
      <c r="DG2617" s="14"/>
      <c r="DH2617" s="14"/>
      <c r="DI2617" s="14"/>
      <c r="DJ2617" s="14"/>
      <c r="DK2617" s="14"/>
      <c r="DL2617" s="14"/>
      <c r="DM2617" s="14"/>
      <c r="DN2617" s="14"/>
      <c r="DO2617" s="14"/>
      <c r="DP2617" s="14"/>
      <c r="DQ2617" s="14"/>
      <c r="DR2617" s="14"/>
      <c r="DS2617" s="14"/>
      <c r="DT2617" s="14"/>
      <c r="DU2617" s="14"/>
      <c r="DV2617" s="14"/>
      <c r="DW2617" s="14"/>
      <c r="DX2617" s="14"/>
      <c r="DY2617" s="14"/>
      <c r="DZ2617" s="14"/>
      <c r="EA2617" s="14"/>
      <c r="EB2617" s="14"/>
      <c r="EC2617" s="14"/>
      <c r="ED2617" s="14"/>
      <c r="EE2617" s="14"/>
      <c r="EF2617" s="14"/>
      <c r="EG2617" s="14"/>
      <c r="EH2617" s="14"/>
      <c r="EI2617" s="14"/>
      <c r="EJ2617" s="14"/>
      <c r="EK2617" s="14"/>
      <c r="EL2617" s="14"/>
      <c r="EM2617" s="14"/>
      <c r="EN2617" s="14"/>
      <c r="EO2617" s="14"/>
      <c r="EP2617" s="14"/>
      <c r="EQ2617" s="14"/>
      <c r="ER2617" s="14"/>
      <c r="ES2617" s="14"/>
      <c r="ET2617" s="14"/>
      <c r="EU2617" s="14"/>
      <c r="EV2617" s="14"/>
      <c r="EW2617" s="14"/>
      <c r="EX2617" s="14"/>
      <c r="EY2617" s="14"/>
      <c r="EZ2617" s="14"/>
      <c r="FA2617" s="14"/>
      <c r="FB2617" s="14"/>
      <c r="FC2617" s="14"/>
      <c r="FD2617" s="14"/>
      <c r="FE2617" s="14"/>
      <c r="FF2617" s="14"/>
      <c r="FG2617" s="14"/>
      <c r="FH2617" s="14"/>
      <c r="FI2617" s="14"/>
      <c r="FJ2617" s="14"/>
      <c r="FK2617" s="14"/>
      <c r="FL2617" s="14"/>
      <c r="FM2617" s="14"/>
      <c r="FN2617" s="14"/>
      <c r="FO2617" s="14"/>
      <c r="FP2617" s="14"/>
      <c r="FQ2617" s="14"/>
      <c r="FR2617" s="14"/>
      <c r="FS2617" s="14"/>
      <c r="FT2617" s="14"/>
      <c r="FU2617" s="14"/>
      <c r="FV2617" s="14"/>
      <c r="FW2617" s="14"/>
      <c r="FX2617" s="14"/>
      <c r="FY2617" s="14"/>
      <c r="FZ2617" s="14"/>
      <c r="GA2617" s="14"/>
      <c r="GB2617" s="14"/>
      <c r="GC2617" s="14"/>
      <c r="GD2617" s="14"/>
      <c r="GE2617" s="14"/>
      <c r="GF2617" s="14"/>
      <c r="GG2617" s="14"/>
      <c r="GH2617" s="14"/>
      <c r="GI2617" s="14"/>
      <c r="GJ2617" s="14"/>
      <c r="GK2617" s="14"/>
      <c r="GL2617" s="14"/>
      <c r="GM2617" s="14"/>
      <c r="GN2617" s="14"/>
      <c r="GO2617" s="14"/>
      <c r="GP2617" s="14"/>
      <c r="GQ2617" s="14"/>
      <c r="GR2617" s="14"/>
      <c r="GS2617" s="14"/>
      <c r="GT2617" s="14"/>
      <c r="GU2617" s="14"/>
      <c r="GV2617" s="14"/>
      <c r="GW2617" s="14"/>
      <c r="GX2617" s="14"/>
      <c r="GY2617" s="14"/>
      <c r="GZ2617" s="14"/>
      <c r="HA2617" s="14"/>
      <c r="HB2617" s="14"/>
      <c r="HC2617" s="14"/>
      <c r="HD2617" s="14"/>
      <c r="HE2617" s="14"/>
      <c r="HF2617" s="14"/>
      <c r="HG2617" s="14"/>
      <c r="HH2617" s="14"/>
      <c r="HI2617" s="14"/>
      <c r="HJ2617" s="14"/>
      <c r="HK2617" s="14"/>
      <c r="HL2617" s="14"/>
      <c r="HM2617" s="14"/>
      <c r="HN2617" s="14"/>
      <c r="HO2617" s="14"/>
      <c r="HP2617" s="14"/>
      <c r="HQ2617" s="14"/>
      <c r="HR2617" s="14"/>
      <c r="HS2617" s="14"/>
      <c r="HT2617" s="14"/>
      <c r="HU2617" s="14"/>
      <c r="HV2617" s="14"/>
      <c r="HW2617" s="14"/>
      <c r="HX2617" s="14"/>
      <c r="HY2617" s="14"/>
      <c r="HZ2617" s="14"/>
      <c r="IA2617" s="14"/>
      <c r="IB2617" s="14"/>
      <c r="IC2617" s="14"/>
      <c r="ID2617" s="14"/>
      <c r="IE2617" s="14"/>
      <c r="IF2617" s="14"/>
      <c r="IG2617" s="14"/>
      <c r="IH2617" s="14"/>
      <c r="II2617" s="14"/>
      <c r="IJ2617" s="14"/>
      <c r="IK2617" s="14"/>
      <c r="IL2617" s="14"/>
      <c r="IM2617" s="14"/>
      <c r="IN2617" s="14"/>
      <c r="IO2617" s="14"/>
      <c r="IP2617" s="14"/>
      <c r="IQ2617" s="14"/>
      <c r="IR2617" s="14"/>
      <c r="IS2617" s="14"/>
      <c r="IT2617" s="14"/>
    </row>
    <row r="2618" spans="1:254" x14ac:dyDescent="0.2">
      <c r="A2618" s="12">
        <v>501490</v>
      </c>
      <c r="B2618" s="4"/>
      <c r="C2618" s="13" t="s">
        <v>2384</v>
      </c>
      <c r="D2618" s="11">
        <v>13.8</v>
      </c>
      <c r="E2618" s="11">
        <v>13.8</v>
      </c>
      <c r="F2618" s="11"/>
      <c r="G2618" s="12">
        <v>2</v>
      </c>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C2618" s="14"/>
      <c r="AD2618" s="14"/>
      <c r="AE2618" s="14"/>
      <c r="AF2618" s="14"/>
      <c r="AG2618" s="14"/>
      <c r="AH2618" s="14"/>
      <c r="AI2618" s="14"/>
      <c r="AJ2618" s="14"/>
      <c r="AK2618" s="14"/>
      <c r="AL2618" s="14"/>
      <c r="AM2618" s="14"/>
      <c r="AN2618" s="14"/>
      <c r="AO2618" s="14"/>
      <c r="AP2618" s="14"/>
      <c r="AQ2618" s="14"/>
      <c r="AR2618" s="14"/>
      <c r="AS2618" s="14"/>
      <c r="AT2618" s="14"/>
      <c r="AU2618" s="14"/>
      <c r="AV2618" s="14"/>
      <c r="AW2618" s="14"/>
      <c r="AX2618" s="14"/>
      <c r="AY2618" s="14"/>
      <c r="AZ2618" s="14"/>
      <c r="BA2618" s="14"/>
      <c r="BB2618" s="14"/>
      <c r="BC2618" s="14"/>
      <c r="BD2618" s="14"/>
      <c r="BE2618" s="14"/>
      <c r="BF2618" s="14"/>
      <c r="BG2618" s="14"/>
      <c r="BH2618" s="14"/>
      <c r="BI2618" s="14"/>
      <c r="BJ2618" s="14"/>
      <c r="BK2618" s="14"/>
      <c r="BL2618" s="14"/>
      <c r="BM2618" s="14"/>
      <c r="BN2618" s="14"/>
      <c r="BO2618" s="14"/>
      <c r="BP2618" s="14"/>
      <c r="BQ2618" s="14"/>
      <c r="BR2618" s="14"/>
      <c r="BS2618" s="14"/>
      <c r="BT2618" s="14"/>
      <c r="BU2618" s="14"/>
      <c r="BV2618" s="14"/>
      <c r="BW2618" s="14"/>
      <c r="BX2618" s="14"/>
      <c r="BY2618" s="14"/>
      <c r="BZ2618" s="14"/>
      <c r="CA2618" s="14"/>
      <c r="CB2618" s="14"/>
      <c r="CC2618" s="14"/>
      <c r="CD2618" s="14"/>
      <c r="CE2618" s="14"/>
      <c r="CF2618" s="14"/>
      <c r="CG2618" s="14"/>
      <c r="CH2618" s="14"/>
      <c r="CI2618" s="14"/>
      <c r="CJ2618" s="14"/>
      <c r="CK2618" s="14"/>
      <c r="CL2618" s="14"/>
      <c r="CM2618" s="14"/>
      <c r="CN2618" s="14"/>
      <c r="CO2618" s="14"/>
      <c r="CP2618" s="14"/>
      <c r="CQ2618" s="14"/>
      <c r="CR2618" s="14"/>
      <c r="CS2618" s="14"/>
      <c r="CT2618" s="14"/>
      <c r="CU2618" s="14"/>
      <c r="CV2618" s="14"/>
      <c r="CW2618" s="14"/>
      <c r="CX2618" s="14"/>
      <c r="CY2618" s="14"/>
      <c r="CZ2618" s="14"/>
      <c r="DA2618" s="14"/>
      <c r="DB2618" s="14"/>
      <c r="DC2618" s="14"/>
      <c r="DD2618" s="14"/>
      <c r="DE2618" s="14"/>
      <c r="DF2618" s="14"/>
      <c r="DG2618" s="14"/>
      <c r="DH2618" s="14"/>
      <c r="DI2618" s="14"/>
      <c r="DJ2618" s="14"/>
      <c r="DK2618" s="14"/>
      <c r="DL2618" s="14"/>
      <c r="DM2618" s="14"/>
      <c r="DN2618" s="14"/>
      <c r="DO2618" s="14"/>
      <c r="DP2618" s="14"/>
      <c r="DQ2618" s="14"/>
      <c r="DR2618" s="14"/>
      <c r="DS2618" s="14"/>
      <c r="DT2618" s="14"/>
      <c r="DU2618" s="14"/>
      <c r="DV2618" s="14"/>
      <c r="DW2618" s="14"/>
      <c r="DX2618" s="14"/>
      <c r="DY2618" s="14"/>
      <c r="DZ2618" s="14"/>
      <c r="EA2618" s="14"/>
      <c r="EB2618" s="14"/>
      <c r="EC2618" s="14"/>
      <c r="ED2618" s="14"/>
      <c r="EE2618" s="14"/>
      <c r="EF2618" s="14"/>
      <c r="EG2618" s="14"/>
      <c r="EH2618" s="14"/>
      <c r="EI2618" s="14"/>
      <c r="EJ2618" s="14"/>
      <c r="EK2618" s="14"/>
      <c r="EL2618" s="14"/>
      <c r="EM2618" s="14"/>
      <c r="EN2618" s="14"/>
      <c r="EO2618" s="14"/>
      <c r="EP2618" s="14"/>
      <c r="EQ2618" s="14"/>
      <c r="ER2618" s="14"/>
      <c r="ES2618" s="14"/>
      <c r="ET2618" s="14"/>
      <c r="EU2618" s="14"/>
      <c r="EV2618" s="14"/>
      <c r="EW2618" s="14"/>
      <c r="EX2618" s="14"/>
      <c r="EY2618" s="14"/>
      <c r="EZ2618" s="14"/>
      <c r="FA2618" s="14"/>
      <c r="FB2618" s="14"/>
      <c r="FC2618" s="14"/>
      <c r="FD2618" s="14"/>
      <c r="FE2618" s="14"/>
      <c r="FF2618" s="14"/>
      <c r="FG2618" s="14"/>
      <c r="FH2618" s="14"/>
      <c r="FI2618" s="14"/>
      <c r="FJ2618" s="14"/>
      <c r="FK2618" s="14"/>
      <c r="FL2618" s="14"/>
      <c r="FM2618" s="14"/>
      <c r="FN2618" s="14"/>
      <c r="FO2618" s="14"/>
      <c r="FP2618" s="14"/>
      <c r="FQ2618" s="14"/>
      <c r="FR2618" s="14"/>
      <c r="FS2618" s="14"/>
      <c r="FT2618" s="14"/>
      <c r="FU2618" s="14"/>
      <c r="FV2618" s="14"/>
      <c r="FW2618" s="14"/>
      <c r="FX2618" s="14"/>
      <c r="FY2618" s="14"/>
      <c r="FZ2618" s="14"/>
      <c r="GA2618" s="14"/>
      <c r="GB2618" s="14"/>
      <c r="GC2618" s="14"/>
      <c r="GD2618" s="14"/>
      <c r="GE2618" s="14"/>
      <c r="GF2618" s="14"/>
      <c r="GG2618" s="14"/>
      <c r="GH2618" s="14"/>
      <c r="GI2618" s="14"/>
      <c r="GJ2618" s="14"/>
      <c r="GK2618" s="14"/>
      <c r="GL2618" s="14"/>
      <c r="GM2618" s="14"/>
      <c r="GN2618" s="14"/>
      <c r="GO2618" s="14"/>
      <c r="GP2618" s="14"/>
      <c r="GQ2618" s="14"/>
      <c r="GR2618" s="14"/>
      <c r="GS2618" s="14"/>
      <c r="GT2618" s="14"/>
      <c r="GU2618" s="14"/>
      <c r="GV2618" s="14"/>
      <c r="GW2618" s="14"/>
      <c r="GX2618" s="14"/>
      <c r="GY2618" s="14"/>
      <c r="GZ2618" s="14"/>
      <c r="HA2618" s="14"/>
      <c r="HB2618" s="14"/>
      <c r="HC2618" s="14"/>
      <c r="HD2618" s="14"/>
      <c r="HE2618" s="14"/>
      <c r="HF2618" s="14"/>
      <c r="HG2618" s="14"/>
      <c r="HH2618" s="14"/>
      <c r="HI2618" s="14"/>
      <c r="HJ2618" s="14"/>
      <c r="HK2618" s="14"/>
      <c r="HL2618" s="14"/>
      <c r="HM2618" s="14"/>
      <c r="HN2618" s="14"/>
      <c r="HO2618" s="14"/>
      <c r="HP2618" s="14"/>
      <c r="HQ2618" s="14"/>
      <c r="HR2618" s="14"/>
      <c r="HS2618" s="14"/>
      <c r="HT2618" s="14"/>
      <c r="HU2618" s="14"/>
      <c r="HV2618" s="14"/>
      <c r="HW2618" s="14"/>
      <c r="HX2618" s="14"/>
      <c r="HY2618" s="14"/>
      <c r="HZ2618" s="14"/>
      <c r="IA2618" s="14"/>
      <c r="IB2618" s="14"/>
      <c r="IC2618" s="14"/>
      <c r="ID2618" s="14"/>
      <c r="IE2618" s="14"/>
      <c r="IF2618" s="14"/>
      <c r="IG2618" s="14"/>
      <c r="IH2618" s="14"/>
      <c r="II2618" s="14"/>
      <c r="IJ2618" s="14"/>
      <c r="IK2618" s="14"/>
      <c r="IL2618" s="14"/>
      <c r="IM2618" s="14"/>
      <c r="IN2618" s="14"/>
      <c r="IO2618" s="14"/>
      <c r="IP2618" s="14"/>
      <c r="IQ2618" s="14"/>
      <c r="IR2618" s="14"/>
      <c r="IS2618" s="14"/>
      <c r="IT2618" s="14"/>
    </row>
    <row r="2619" spans="1:254" x14ac:dyDescent="0.2">
      <c r="A2619" s="2">
        <v>501492</v>
      </c>
      <c r="B2619" s="4"/>
      <c r="C2619" s="19" t="s">
        <v>2385</v>
      </c>
      <c r="D2619" s="3">
        <v>50</v>
      </c>
      <c r="E2619" s="11">
        <v>50</v>
      </c>
      <c r="F2619" s="3"/>
      <c r="G2619" s="2">
        <v>3</v>
      </c>
    </row>
    <row r="2620" spans="1:254" s="18" customFormat="1" x14ac:dyDescent="0.2">
      <c r="A2620" s="2">
        <v>501493</v>
      </c>
      <c r="B2620" s="4"/>
      <c r="C2620" s="5" t="s">
        <v>2386</v>
      </c>
      <c r="D2620" s="3">
        <v>40</v>
      </c>
      <c r="E2620" s="11">
        <v>40</v>
      </c>
      <c r="F2620" s="3"/>
      <c r="G2620" s="2">
        <v>3</v>
      </c>
    </row>
    <row r="2621" spans="1:254" s="18" customFormat="1" ht="40.5" x14ac:dyDescent="0.2">
      <c r="A2621" s="12">
        <v>501495</v>
      </c>
      <c r="B2621" s="4"/>
      <c r="C2621" s="13" t="s">
        <v>2387</v>
      </c>
      <c r="D2621" s="11">
        <v>5</v>
      </c>
      <c r="E2621" s="11">
        <v>5</v>
      </c>
      <c r="F2621" s="11"/>
      <c r="G2621" s="12">
        <v>2</v>
      </c>
    </row>
    <row r="2622" spans="1:254" x14ac:dyDescent="0.2">
      <c r="A2622" s="12">
        <v>501500</v>
      </c>
      <c r="B2622" s="4"/>
      <c r="C2622" s="13" t="s">
        <v>2388</v>
      </c>
      <c r="D2622" s="11">
        <v>10.1</v>
      </c>
      <c r="E2622" s="11">
        <v>10.1</v>
      </c>
      <c r="F2622" s="11"/>
      <c r="G2622" s="12">
        <v>3</v>
      </c>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c r="AG2622" s="14"/>
      <c r="AH2622" s="14"/>
      <c r="AI2622" s="14"/>
      <c r="AJ2622" s="14"/>
      <c r="AK2622" s="14"/>
      <c r="AL2622" s="14"/>
      <c r="AM2622" s="14"/>
      <c r="AN2622" s="14"/>
      <c r="AO2622" s="14"/>
      <c r="AP2622" s="14"/>
      <c r="AQ2622" s="14"/>
      <c r="AR2622" s="14"/>
      <c r="AS2622" s="14"/>
      <c r="AT2622" s="14"/>
      <c r="AU2622" s="14"/>
      <c r="AV2622" s="14"/>
      <c r="AW2622" s="14"/>
      <c r="AX2622" s="14"/>
      <c r="AY2622" s="14"/>
      <c r="AZ2622" s="14"/>
      <c r="BA2622" s="14"/>
      <c r="BB2622" s="14"/>
      <c r="BC2622" s="14"/>
      <c r="BD2622" s="14"/>
      <c r="BE2622" s="14"/>
      <c r="BF2622" s="14"/>
      <c r="BG2622" s="14"/>
      <c r="BH2622" s="14"/>
      <c r="BI2622" s="14"/>
      <c r="BJ2622" s="14"/>
      <c r="BK2622" s="14"/>
      <c r="BL2622" s="14"/>
      <c r="BM2622" s="14"/>
      <c r="BN2622" s="14"/>
      <c r="BO2622" s="14"/>
      <c r="BP2622" s="14"/>
      <c r="BQ2622" s="14"/>
      <c r="BR2622" s="14"/>
      <c r="BS2622" s="14"/>
      <c r="BT2622" s="14"/>
      <c r="BU2622" s="14"/>
      <c r="BV2622" s="14"/>
      <c r="BW2622" s="14"/>
      <c r="BX2622" s="14"/>
      <c r="BY2622" s="14"/>
      <c r="BZ2622" s="14"/>
      <c r="CA2622" s="14"/>
      <c r="CB2622" s="14"/>
      <c r="CC2622" s="14"/>
      <c r="CD2622" s="14"/>
      <c r="CE2622" s="14"/>
      <c r="CF2622" s="14"/>
      <c r="CG2622" s="14"/>
      <c r="CH2622" s="14"/>
      <c r="CI2622" s="14"/>
      <c r="CJ2622" s="14"/>
      <c r="CK2622" s="14"/>
      <c r="CL2622" s="14"/>
      <c r="CM2622" s="14"/>
      <c r="CN2622" s="14"/>
      <c r="CO2622" s="14"/>
      <c r="CP2622" s="14"/>
      <c r="CQ2622" s="14"/>
      <c r="CR2622" s="14"/>
      <c r="CS2622" s="14"/>
      <c r="CT2622" s="14"/>
      <c r="CU2622" s="14"/>
      <c r="CV2622" s="14"/>
      <c r="CW2622" s="14"/>
      <c r="CX2622" s="14"/>
      <c r="CY2622" s="14"/>
      <c r="CZ2622" s="14"/>
      <c r="DA2622" s="14"/>
      <c r="DB2622" s="14"/>
      <c r="DC2622" s="14"/>
      <c r="DD2622" s="14"/>
      <c r="DE2622" s="14"/>
      <c r="DF2622" s="14"/>
      <c r="DG2622" s="14"/>
      <c r="DH2622" s="14"/>
      <c r="DI2622" s="14"/>
      <c r="DJ2622" s="14"/>
      <c r="DK2622" s="14"/>
      <c r="DL2622" s="14"/>
      <c r="DM2622" s="14"/>
      <c r="DN2622" s="14"/>
      <c r="DO2622" s="14"/>
      <c r="DP2622" s="14"/>
      <c r="DQ2622" s="14"/>
      <c r="DR2622" s="14"/>
      <c r="DS2622" s="14"/>
      <c r="DT2622" s="14"/>
      <c r="DU2622" s="14"/>
      <c r="DV2622" s="14"/>
      <c r="DW2622" s="14"/>
      <c r="DX2622" s="14"/>
      <c r="DY2622" s="14"/>
      <c r="DZ2622" s="14"/>
      <c r="EA2622" s="14"/>
      <c r="EB2622" s="14"/>
      <c r="EC2622" s="14"/>
      <c r="ED2622" s="14"/>
      <c r="EE2622" s="14"/>
      <c r="EF2622" s="14"/>
      <c r="EG2622" s="14"/>
      <c r="EH2622" s="14"/>
      <c r="EI2622" s="14"/>
      <c r="EJ2622" s="14"/>
      <c r="EK2622" s="14"/>
      <c r="EL2622" s="14"/>
      <c r="EM2622" s="14"/>
      <c r="EN2622" s="14"/>
      <c r="EO2622" s="14"/>
      <c r="EP2622" s="14"/>
      <c r="EQ2622" s="14"/>
      <c r="ER2622" s="14"/>
      <c r="ES2622" s="14"/>
      <c r="ET2622" s="14"/>
      <c r="EU2622" s="14"/>
      <c r="EV2622" s="14"/>
      <c r="EW2622" s="14"/>
      <c r="EX2622" s="14"/>
      <c r="EY2622" s="14"/>
      <c r="EZ2622" s="14"/>
      <c r="FA2622" s="14"/>
      <c r="FB2622" s="14"/>
      <c r="FC2622" s="14"/>
      <c r="FD2622" s="14"/>
      <c r="FE2622" s="14"/>
      <c r="FF2622" s="14"/>
      <c r="FG2622" s="14"/>
      <c r="FH2622" s="14"/>
      <c r="FI2622" s="14"/>
      <c r="FJ2622" s="14"/>
      <c r="FK2622" s="14"/>
      <c r="FL2622" s="14"/>
      <c r="FM2622" s="14"/>
      <c r="FN2622" s="14"/>
      <c r="FO2622" s="14"/>
      <c r="FP2622" s="14"/>
      <c r="FQ2622" s="14"/>
      <c r="FR2622" s="14"/>
      <c r="FS2622" s="14"/>
      <c r="FT2622" s="14"/>
      <c r="FU2622" s="14"/>
      <c r="FV2622" s="14"/>
      <c r="FW2622" s="14"/>
      <c r="FX2622" s="14"/>
      <c r="FY2622" s="14"/>
      <c r="FZ2622" s="14"/>
      <c r="GA2622" s="14"/>
      <c r="GB2622" s="14"/>
      <c r="GC2622" s="14"/>
      <c r="GD2622" s="14"/>
      <c r="GE2622" s="14"/>
      <c r="GF2622" s="14"/>
      <c r="GG2622" s="14"/>
      <c r="GH2622" s="14"/>
      <c r="GI2622" s="14"/>
      <c r="GJ2622" s="14"/>
      <c r="GK2622" s="14"/>
      <c r="GL2622" s="14"/>
      <c r="GM2622" s="14"/>
      <c r="GN2622" s="14"/>
      <c r="GO2622" s="14"/>
      <c r="GP2622" s="14"/>
      <c r="GQ2622" s="14"/>
      <c r="GR2622" s="14"/>
      <c r="GS2622" s="14"/>
      <c r="GT2622" s="14"/>
      <c r="GU2622" s="14"/>
      <c r="GV2622" s="14"/>
      <c r="GW2622" s="14"/>
      <c r="GX2622" s="14"/>
      <c r="GY2622" s="14"/>
      <c r="GZ2622" s="14"/>
      <c r="HA2622" s="14"/>
      <c r="HB2622" s="14"/>
      <c r="HC2622" s="14"/>
      <c r="HD2622" s="14"/>
      <c r="HE2622" s="14"/>
      <c r="HF2622" s="14"/>
      <c r="HG2622" s="14"/>
      <c r="HH2622" s="14"/>
      <c r="HI2622" s="14"/>
      <c r="HJ2622" s="14"/>
      <c r="HK2622" s="14"/>
      <c r="HL2622" s="14"/>
      <c r="HM2622" s="14"/>
      <c r="HN2622" s="14"/>
      <c r="HO2622" s="14"/>
      <c r="HP2622" s="14"/>
      <c r="HQ2622" s="14"/>
      <c r="HR2622" s="14"/>
      <c r="HS2622" s="14"/>
      <c r="HT2622" s="14"/>
      <c r="HU2622" s="14"/>
      <c r="HV2622" s="14"/>
      <c r="HW2622" s="14"/>
      <c r="HX2622" s="14"/>
      <c r="HY2622" s="14"/>
      <c r="HZ2622" s="14"/>
      <c r="IA2622" s="14"/>
      <c r="IB2622" s="14"/>
      <c r="IC2622" s="14"/>
      <c r="ID2622" s="14"/>
      <c r="IE2622" s="14"/>
      <c r="IF2622" s="14"/>
      <c r="IG2622" s="14"/>
      <c r="IH2622" s="14"/>
      <c r="II2622" s="14"/>
      <c r="IJ2622" s="14"/>
      <c r="IK2622" s="14"/>
      <c r="IL2622" s="14"/>
      <c r="IM2622" s="14"/>
      <c r="IN2622" s="14"/>
      <c r="IO2622" s="14"/>
      <c r="IP2622" s="14"/>
      <c r="IQ2622" s="14"/>
      <c r="IR2622" s="14"/>
      <c r="IS2622" s="14"/>
      <c r="IT2622" s="14"/>
    </row>
    <row r="2623" spans="1:254" x14ac:dyDescent="0.2">
      <c r="A2623" s="12">
        <v>501505</v>
      </c>
      <c r="B2623" s="4"/>
      <c r="C2623" s="13" t="s">
        <v>2389</v>
      </c>
      <c r="D2623" s="11">
        <v>15</v>
      </c>
      <c r="E2623" s="11">
        <v>15</v>
      </c>
      <c r="F2623" s="11"/>
      <c r="G2623" s="12">
        <v>2</v>
      </c>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C2623" s="14"/>
      <c r="AD2623" s="14"/>
      <c r="AE2623" s="14"/>
      <c r="AF2623" s="14"/>
      <c r="AG2623" s="14"/>
      <c r="AH2623" s="14"/>
      <c r="AI2623" s="14"/>
      <c r="AJ2623" s="14"/>
      <c r="AK2623" s="14"/>
      <c r="AL2623" s="14"/>
      <c r="AM2623" s="14"/>
      <c r="AN2623" s="14"/>
      <c r="AO2623" s="14"/>
      <c r="AP2623" s="14"/>
      <c r="AQ2623" s="14"/>
      <c r="AR2623" s="14"/>
      <c r="AS2623" s="14"/>
      <c r="AT2623" s="14"/>
      <c r="AU2623" s="14"/>
      <c r="AV2623" s="14"/>
      <c r="AW2623" s="14"/>
      <c r="AX2623" s="14"/>
      <c r="AY2623" s="14"/>
      <c r="AZ2623" s="14"/>
      <c r="BA2623" s="14"/>
      <c r="BB2623" s="14"/>
      <c r="BC2623" s="14"/>
      <c r="BD2623" s="14"/>
      <c r="BE2623" s="14"/>
      <c r="BF2623" s="14"/>
      <c r="BG2623" s="14"/>
      <c r="BH2623" s="14"/>
      <c r="BI2623" s="14"/>
      <c r="BJ2623" s="14"/>
      <c r="BK2623" s="14"/>
      <c r="BL2623" s="14"/>
      <c r="BM2623" s="14"/>
      <c r="BN2623" s="14"/>
      <c r="BO2623" s="14"/>
      <c r="BP2623" s="14"/>
      <c r="BQ2623" s="14"/>
      <c r="BR2623" s="14"/>
      <c r="BS2623" s="14"/>
      <c r="BT2623" s="14"/>
      <c r="BU2623" s="14"/>
      <c r="BV2623" s="14"/>
      <c r="BW2623" s="14"/>
      <c r="BX2623" s="14"/>
      <c r="BY2623" s="14"/>
      <c r="BZ2623" s="14"/>
      <c r="CA2623" s="14"/>
      <c r="CB2623" s="14"/>
      <c r="CC2623" s="14"/>
      <c r="CD2623" s="14"/>
      <c r="CE2623" s="14"/>
      <c r="CF2623" s="14"/>
      <c r="CG2623" s="14"/>
      <c r="CH2623" s="14"/>
      <c r="CI2623" s="14"/>
      <c r="CJ2623" s="14"/>
      <c r="CK2623" s="14"/>
      <c r="CL2623" s="14"/>
      <c r="CM2623" s="14"/>
      <c r="CN2623" s="14"/>
      <c r="CO2623" s="14"/>
      <c r="CP2623" s="14"/>
      <c r="CQ2623" s="14"/>
      <c r="CR2623" s="14"/>
      <c r="CS2623" s="14"/>
      <c r="CT2623" s="14"/>
      <c r="CU2623" s="14"/>
      <c r="CV2623" s="14"/>
      <c r="CW2623" s="14"/>
      <c r="CX2623" s="14"/>
      <c r="CY2623" s="14"/>
      <c r="CZ2623" s="14"/>
      <c r="DA2623" s="14"/>
      <c r="DB2623" s="14"/>
      <c r="DC2623" s="14"/>
      <c r="DD2623" s="14"/>
      <c r="DE2623" s="14"/>
      <c r="DF2623" s="14"/>
      <c r="DG2623" s="14"/>
      <c r="DH2623" s="14"/>
      <c r="DI2623" s="14"/>
      <c r="DJ2623" s="14"/>
      <c r="DK2623" s="14"/>
      <c r="DL2623" s="14"/>
      <c r="DM2623" s="14"/>
      <c r="DN2623" s="14"/>
      <c r="DO2623" s="14"/>
      <c r="DP2623" s="14"/>
      <c r="DQ2623" s="14"/>
      <c r="DR2623" s="14"/>
      <c r="DS2623" s="14"/>
      <c r="DT2623" s="14"/>
      <c r="DU2623" s="14"/>
      <c r="DV2623" s="14"/>
      <c r="DW2623" s="14"/>
      <c r="DX2623" s="14"/>
      <c r="DY2623" s="14"/>
      <c r="DZ2623" s="14"/>
      <c r="EA2623" s="14"/>
      <c r="EB2623" s="14"/>
      <c r="EC2623" s="14"/>
      <c r="ED2623" s="14"/>
      <c r="EE2623" s="14"/>
      <c r="EF2623" s="14"/>
      <c r="EG2623" s="14"/>
      <c r="EH2623" s="14"/>
      <c r="EI2623" s="14"/>
      <c r="EJ2623" s="14"/>
      <c r="EK2623" s="14"/>
      <c r="EL2623" s="14"/>
      <c r="EM2623" s="14"/>
      <c r="EN2623" s="14"/>
      <c r="EO2623" s="14"/>
      <c r="EP2623" s="14"/>
      <c r="EQ2623" s="14"/>
      <c r="ER2623" s="14"/>
      <c r="ES2623" s="14"/>
      <c r="ET2623" s="14"/>
      <c r="EU2623" s="14"/>
      <c r="EV2623" s="14"/>
      <c r="EW2623" s="14"/>
      <c r="EX2623" s="14"/>
      <c r="EY2623" s="14"/>
      <c r="EZ2623" s="14"/>
      <c r="FA2623" s="14"/>
      <c r="FB2623" s="14"/>
      <c r="FC2623" s="14"/>
      <c r="FD2623" s="14"/>
      <c r="FE2623" s="14"/>
      <c r="FF2623" s="14"/>
      <c r="FG2623" s="14"/>
      <c r="FH2623" s="14"/>
      <c r="FI2623" s="14"/>
      <c r="FJ2623" s="14"/>
      <c r="FK2623" s="14"/>
      <c r="FL2623" s="14"/>
      <c r="FM2623" s="14"/>
      <c r="FN2623" s="14"/>
      <c r="FO2623" s="14"/>
      <c r="FP2623" s="14"/>
      <c r="FQ2623" s="14"/>
      <c r="FR2623" s="14"/>
      <c r="FS2623" s="14"/>
      <c r="FT2623" s="14"/>
      <c r="FU2623" s="14"/>
      <c r="FV2623" s="14"/>
      <c r="FW2623" s="14"/>
      <c r="FX2623" s="14"/>
      <c r="FY2623" s="14"/>
      <c r="FZ2623" s="14"/>
      <c r="GA2623" s="14"/>
      <c r="GB2623" s="14"/>
      <c r="GC2623" s="14"/>
      <c r="GD2623" s="14"/>
      <c r="GE2623" s="14"/>
      <c r="GF2623" s="14"/>
      <c r="GG2623" s="14"/>
      <c r="GH2623" s="14"/>
      <c r="GI2623" s="14"/>
      <c r="GJ2623" s="14"/>
      <c r="GK2623" s="14"/>
      <c r="GL2623" s="14"/>
      <c r="GM2623" s="14"/>
      <c r="GN2623" s="14"/>
      <c r="GO2623" s="14"/>
      <c r="GP2623" s="14"/>
      <c r="GQ2623" s="14"/>
      <c r="GR2623" s="14"/>
      <c r="GS2623" s="14"/>
      <c r="GT2623" s="14"/>
      <c r="GU2623" s="14"/>
      <c r="GV2623" s="14"/>
      <c r="GW2623" s="14"/>
      <c r="GX2623" s="14"/>
      <c r="GY2623" s="14"/>
      <c r="GZ2623" s="14"/>
      <c r="HA2623" s="14"/>
      <c r="HB2623" s="14"/>
      <c r="HC2623" s="14"/>
      <c r="HD2623" s="14"/>
      <c r="HE2623" s="14"/>
      <c r="HF2623" s="14"/>
      <c r="HG2623" s="14"/>
      <c r="HH2623" s="14"/>
      <c r="HI2623" s="14"/>
      <c r="HJ2623" s="14"/>
      <c r="HK2623" s="14"/>
      <c r="HL2623" s="14"/>
      <c r="HM2623" s="14"/>
      <c r="HN2623" s="14"/>
      <c r="HO2623" s="14"/>
      <c r="HP2623" s="14"/>
      <c r="HQ2623" s="14"/>
      <c r="HR2623" s="14"/>
      <c r="HS2623" s="14"/>
      <c r="HT2623" s="14"/>
      <c r="HU2623" s="14"/>
      <c r="HV2623" s="14"/>
      <c r="HW2623" s="14"/>
      <c r="HX2623" s="14"/>
      <c r="HY2623" s="14"/>
      <c r="HZ2623" s="14"/>
      <c r="IA2623" s="14"/>
      <c r="IB2623" s="14"/>
      <c r="IC2623" s="14"/>
      <c r="ID2623" s="14"/>
      <c r="IE2623" s="14"/>
      <c r="IF2623" s="14"/>
      <c r="IG2623" s="14"/>
      <c r="IH2623" s="14"/>
      <c r="II2623" s="14"/>
      <c r="IJ2623" s="14"/>
      <c r="IK2623" s="14"/>
      <c r="IL2623" s="14"/>
      <c r="IM2623" s="14"/>
      <c r="IN2623" s="14"/>
      <c r="IO2623" s="14"/>
      <c r="IP2623" s="14"/>
      <c r="IQ2623" s="14"/>
      <c r="IR2623" s="14"/>
      <c r="IS2623" s="14"/>
      <c r="IT2623" s="14"/>
    </row>
    <row r="2624" spans="1:254" x14ac:dyDescent="0.2">
      <c r="A2624" s="12">
        <v>501510</v>
      </c>
      <c r="B2624" s="4"/>
      <c r="C2624" s="13" t="s">
        <v>2390</v>
      </c>
      <c r="D2624" s="11">
        <v>3</v>
      </c>
      <c r="E2624" s="11">
        <v>3</v>
      </c>
      <c r="F2624" s="11"/>
      <c r="G2624" s="20">
        <v>0</v>
      </c>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c r="AG2624" s="14"/>
      <c r="AH2624" s="14"/>
      <c r="AI2624" s="14"/>
      <c r="AJ2624" s="14"/>
      <c r="AK2624" s="14"/>
      <c r="AL2624" s="14"/>
      <c r="AM2624" s="14"/>
      <c r="AN2624" s="14"/>
      <c r="AO2624" s="14"/>
      <c r="AP2624" s="14"/>
      <c r="AQ2624" s="14"/>
      <c r="AR2624" s="14"/>
      <c r="AS2624" s="14"/>
      <c r="AT2624" s="14"/>
      <c r="AU2624" s="14"/>
      <c r="AV2624" s="14"/>
      <c r="AW2624" s="14"/>
      <c r="AX2624" s="14"/>
      <c r="AY2624" s="14"/>
      <c r="AZ2624" s="14"/>
      <c r="BA2624" s="14"/>
      <c r="BB2624" s="14"/>
      <c r="BC2624" s="14"/>
      <c r="BD2624" s="14"/>
      <c r="BE2624" s="14"/>
      <c r="BF2624" s="14"/>
      <c r="BG2624" s="14"/>
      <c r="BH2624" s="14"/>
      <c r="BI2624" s="14"/>
      <c r="BJ2624" s="14"/>
      <c r="BK2624" s="14"/>
      <c r="BL2624" s="14"/>
      <c r="BM2624" s="14"/>
      <c r="BN2624" s="14"/>
      <c r="BO2624" s="14"/>
      <c r="BP2624" s="14"/>
      <c r="BQ2624" s="14"/>
      <c r="BR2624" s="14"/>
      <c r="BS2624" s="14"/>
      <c r="BT2624" s="14"/>
      <c r="BU2624" s="14"/>
      <c r="BV2624" s="14"/>
      <c r="BW2624" s="14"/>
      <c r="BX2624" s="14"/>
      <c r="BY2624" s="14"/>
      <c r="BZ2624" s="14"/>
      <c r="CA2624" s="14"/>
      <c r="CB2624" s="14"/>
      <c r="CC2624" s="14"/>
      <c r="CD2624" s="14"/>
      <c r="CE2624" s="14"/>
      <c r="CF2624" s="14"/>
      <c r="CG2624" s="14"/>
      <c r="CH2624" s="14"/>
      <c r="CI2624" s="14"/>
      <c r="CJ2624" s="14"/>
      <c r="CK2624" s="14"/>
      <c r="CL2624" s="14"/>
      <c r="CM2624" s="14"/>
      <c r="CN2624" s="14"/>
      <c r="CO2624" s="14"/>
      <c r="CP2624" s="14"/>
      <c r="CQ2624" s="14"/>
      <c r="CR2624" s="14"/>
      <c r="CS2624" s="14"/>
      <c r="CT2624" s="14"/>
      <c r="CU2624" s="14"/>
      <c r="CV2624" s="14"/>
      <c r="CW2624" s="14"/>
      <c r="CX2624" s="14"/>
      <c r="CY2624" s="14"/>
      <c r="CZ2624" s="14"/>
      <c r="DA2624" s="14"/>
      <c r="DB2624" s="14"/>
      <c r="DC2624" s="14"/>
      <c r="DD2624" s="14"/>
      <c r="DE2624" s="14"/>
      <c r="DF2624" s="14"/>
      <c r="DG2624" s="14"/>
      <c r="DH2624" s="14"/>
      <c r="DI2624" s="14"/>
      <c r="DJ2624" s="14"/>
      <c r="DK2624" s="14"/>
      <c r="DL2624" s="14"/>
      <c r="DM2624" s="14"/>
      <c r="DN2624" s="14"/>
      <c r="DO2624" s="14"/>
      <c r="DP2624" s="14"/>
      <c r="DQ2624" s="14"/>
      <c r="DR2624" s="14"/>
      <c r="DS2624" s="14"/>
      <c r="DT2624" s="14"/>
      <c r="DU2624" s="14"/>
      <c r="DV2624" s="14"/>
      <c r="DW2624" s="14"/>
      <c r="DX2624" s="14"/>
      <c r="DY2624" s="14"/>
      <c r="DZ2624" s="14"/>
      <c r="EA2624" s="14"/>
      <c r="EB2624" s="14"/>
      <c r="EC2624" s="14"/>
      <c r="ED2624" s="14"/>
      <c r="EE2624" s="14"/>
      <c r="EF2624" s="14"/>
      <c r="EG2624" s="14"/>
      <c r="EH2624" s="14"/>
      <c r="EI2624" s="14"/>
      <c r="EJ2624" s="14"/>
      <c r="EK2624" s="14"/>
      <c r="EL2624" s="14"/>
      <c r="EM2624" s="14"/>
      <c r="EN2624" s="14"/>
      <c r="EO2624" s="14"/>
      <c r="EP2624" s="14"/>
      <c r="EQ2624" s="14"/>
      <c r="ER2624" s="14"/>
      <c r="ES2624" s="14"/>
      <c r="ET2624" s="14"/>
      <c r="EU2624" s="14"/>
      <c r="EV2624" s="14"/>
      <c r="EW2624" s="14"/>
      <c r="EX2624" s="14"/>
      <c r="EY2624" s="14"/>
      <c r="EZ2624" s="14"/>
      <c r="FA2624" s="14"/>
      <c r="FB2624" s="14"/>
      <c r="FC2624" s="14"/>
      <c r="FD2624" s="14"/>
      <c r="FE2624" s="14"/>
      <c r="FF2624" s="14"/>
      <c r="FG2624" s="14"/>
      <c r="FH2624" s="14"/>
      <c r="FI2624" s="14"/>
      <c r="FJ2624" s="14"/>
      <c r="FK2624" s="14"/>
      <c r="FL2624" s="14"/>
      <c r="FM2624" s="14"/>
      <c r="FN2624" s="14"/>
      <c r="FO2624" s="14"/>
      <c r="FP2624" s="14"/>
      <c r="FQ2624" s="14"/>
      <c r="FR2624" s="14"/>
      <c r="FS2624" s="14"/>
      <c r="FT2624" s="14"/>
      <c r="FU2624" s="14"/>
      <c r="FV2624" s="14"/>
      <c r="FW2624" s="14"/>
      <c r="FX2624" s="14"/>
      <c r="FY2624" s="14"/>
      <c r="FZ2624" s="14"/>
      <c r="GA2624" s="14"/>
      <c r="GB2624" s="14"/>
      <c r="GC2624" s="14"/>
      <c r="GD2624" s="14"/>
      <c r="GE2624" s="14"/>
      <c r="GF2624" s="14"/>
      <c r="GG2624" s="14"/>
      <c r="GH2624" s="14"/>
      <c r="GI2624" s="14"/>
      <c r="GJ2624" s="14"/>
      <c r="GK2624" s="14"/>
      <c r="GL2624" s="14"/>
      <c r="GM2624" s="14"/>
      <c r="GN2624" s="14"/>
      <c r="GO2624" s="14"/>
      <c r="GP2624" s="14"/>
      <c r="GQ2624" s="14"/>
      <c r="GR2624" s="14"/>
      <c r="GS2624" s="14"/>
      <c r="GT2624" s="14"/>
      <c r="GU2624" s="14"/>
      <c r="GV2624" s="14"/>
      <c r="GW2624" s="14"/>
      <c r="GX2624" s="14"/>
      <c r="GY2624" s="14"/>
      <c r="GZ2624" s="14"/>
      <c r="HA2624" s="14"/>
      <c r="HB2624" s="14"/>
      <c r="HC2624" s="14"/>
      <c r="HD2624" s="14"/>
      <c r="HE2624" s="14"/>
      <c r="HF2624" s="14"/>
      <c r="HG2624" s="14"/>
      <c r="HH2624" s="14"/>
      <c r="HI2624" s="14"/>
      <c r="HJ2624" s="14"/>
      <c r="HK2624" s="14"/>
      <c r="HL2624" s="14"/>
      <c r="HM2624" s="14"/>
      <c r="HN2624" s="14"/>
      <c r="HO2624" s="14"/>
      <c r="HP2624" s="14"/>
      <c r="HQ2624" s="14"/>
      <c r="HR2624" s="14"/>
      <c r="HS2624" s="14"/>
      <c r="HT2624" s="14"/>
      <c r="HU2624" s="14"/>
      <c r="HV2624" s="14"/>
      <c r="HW2624" s="14"/>
      <c r="HX2624" s="14"/>
      <c r="HY2624" s="14"/>
      <c r="HZ2624" s="14"/>
      <c r="IA2624" s="14"/>
      <c r="IB2624" s="14"/>
      <c r="IC2624" s="14"/>
      <c r="ID2624" s="14"/>
      <c r="IE2624" s="14"/>
      <c r="IF2624" s="14"/>
      <c r="IG2624" s="14"/>
      <c r="IH2624" s="14"/>
      <c r="II2624" s="14"/>
      <c r="IJ2624" s="14"/>
      <c r="IK2624" s="14"/>
      <c r="IL2624" s="14"/>
      <c r="IM2624" s="14"/>
      <c r="IN2624" s="14"/>
      <c r="IO2624" s="14"/>
      <c r="IP2624" s="14"/>
      <c r="IQ2624" s="14"/>
      <c r="IR2624" s="14"/>
      <c r="IS2624" s="14"/>
      <c r="IT2624" s="14"/>
    </row>
    <row r="2625" spans="1:254" x14ac:dyDescent="0.2">
      <c r="A2625" s="12">
        <v>501515</v>
      </c>
      <c r="B2625" s="4"/>
      <c r="C2625" s="13" t="s">
        <v>2391</v>
      </c>
      <c r="D2625" s="11">
        <v>7</v>
      </c>
      <c r="E2625" s="11">
        <v>7</v>
      </c>
      <c r="F2625" s="11"/>
      <c r="G2625" s="12">
        <v>3</v>
      </c>
    </row>
    <row r="2626" spans="1:254" x14ac:dyDescent="0.2">
      <c r="A2626" s="12">
        <v>501520</v>
      </c>
      <c r="B2626" s="4"/>
      <c r="C2626" s="13" t="s">
        <v>2392</v>
      </c>
      <c r="D2626" s="11">
        <v>12</v>
      </c>
      <c r="E2626" s="11">
        <v>12</v>
      </c>
      <c r="F2626" s="11"/>
      <c r="G2626" s="12">
        <v>2</v>
      </c>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C2626" s="14"/>
      <c r="AD2626" s="14"/>
      <c r="AE2626" s="14"/>
      <c r="AF2626" s="14"/>
      <c r="AG2626" s="14"/>
      <c r="AH2626" s="14"/>
      <c r="AI2626" s="14"/>
      <c r="AJ2626" s="14"/>
      <c r="AK2626" s="14"/>
      <c r="AL2626" s="14"/>
      <c r="AM2626" s="14"/>
      <c r="AN2626" s="14"/>
      <c r="AO2626" s="14"/>
      <c r="AP2626" s="14"/>
      <c r="AQ2626" s="14"/>
      <c r="AR2626" s="14"/>
      <c r="AS2626" s="14"/>
      <c r="AT2626" s="14"/>
      <c r="AU2626" s="14"/>
      <c r="AV2626" s="14"/>
      <c r="AW2626" s="14"/>
      <c r="AX2626" s="14"/>
      <c r="AY2626" s="14"/>
      <c r="AZ2626" s="14"/>
      <c r="BA2626" s="14"/>
      <c r="BB2626" s="14"/>
      <c r="BC2626" s="14"/>
      <c r="BD2626" s="14"/>
      <c r="BE2626" s="14"/>
      <c r="BF2626" s="14"/>
      <c r="BG2626" s="14"/>
      <c r="BH2626" s="14"/>
      <c r="BI2626" s="14"/>
      <c r="BJ2626" s="14"/>
      <c r="BK2626" s="14"/>
      <c r="BL2626" s="14"/>
      <c r="BM2626" s="14"/>
      <c r="BN2626" s="14"/>
      <c r="BO2626" s="14"/>
      <c r="BP2626" s="14"/>
      <c r="BQ2626" s="14"/>
      <c r="BR2626" s="14"/>
      <c r="BS2626" s="14"/>
      <c r="BT2626" s="14"/>
      <c r="BU2626" s="14"/>
      <c r="BV2626" s="14"/>
      <c r="BW2626" s="14"/>
      <c r="BX2626" s="14"/>
      <c r="BY2626" s="14"/>
      <c r="BZ2626" s="14"/>
      <c r="CA2626" s="14"/>
      <c r="CB2626" s="14"/>
      <c r="CC2626" s="14"/>
      <c r="CD2626" s="14"/>
      <c r="CE2626" s="14"/>
      <c r="CF2626" s="14"/>
      <c r="CG2626" s="14"/>
      <c r="CH2626" s="14"/>
      <c r="CI2626" s="14"/>
      <c r="CJ2626" s="14"/>
      <c r="CK2626" s="14"/>
      <c r="CL2626" s="14"/>
      <c r="CM2626" s="14"/>
      <c r="CN2626" s="14"/>
      <c r="CO2626" s="14"/>
      <c r="CP2626" s="14"/>
      <c r="CQ2626" s="14"/>
      <c r="CR2626" s="14"/>
      <c r="CS2626" s="14"/>
      <c r="CT2626" s="14"/>
      <c r="CU2626" s="14"/>
      <c r="CV2626" s="14"/>
      <c r="CW2626" s="14"/>
      <c r="CX2626" s="14"/>
      <c r="CY2626" s="14"/>
      <c r="CZ2626" s="14"/>
      <c r="DA2626" s="14"/>
      <c r="DB2626" s="14"/>
      <c r="DC2626" s="14"/>
      <c r="DD2626" s="14"/>
      <c r="DE2626" s="14"/>
      <c r="DF2626" s="14"/>
      <c r="DG2626" s="14"/>
      <c r="DH2626" s="14"/>
      <c r="DI2626" s="14"/>
      <c r="DJ2626" s="14"/>
      <c r="DK2626" s="14"/>
      <c r="DL2626" s="14"/>
      <c r="DM2626" s="14"/>
      <c r="DN2626" s="14"/>
      <c r="DO2626" s="14"/>
      <c r="DP2626" s="14"/>
      <c r="DQ2626" s="14"/>
      <c r="DR2626" s="14"/>
      <c r="DS2626" s="14"/>
      <c r="DT2626" s="14"/>
      <c r="DU2626" s="14"/>
      <c r="DV2626" s="14"/>
      <c r="DW2626" s="14"/>
      <c r="DX2626" s="14"/>
      <c r="DY2626" s="14"/>
      <c r="DZ2626" s="14"/>
      <c r="EA2626" s="14"/>
      <c r="EB2626" s="14"/>
      <c r="EC2626" s="14"/>
      <c r="ED2626" s="14"/>
      <c r="EE2626" s="14"/>
      <c r="EF2626" s="14"/>
      <c r="EG2626" s="14"/>
      <c r="EH2626" s="14"/>
      <c r="EI2626" s="14"/>
      <c r="EJ2626" s="14"/>
      <c r="EK2626" s="14"/>
      <c r="EL2626" s="14"/>
      <c r="EM2626" s="14"/>
      <c r="EN2626" s="14"/>
      <c r="EO2626" s="14"/>
      <c r="EP2626" s="14"/>
      <c r="EQ2626" s="14"/>
      <c r="ER2626" s="14"/>
      <c r="ES2626" s="14"/>
      <c r="ET2626" s="14"/>
      <c r="EU2626" s="14"/>
      <c r="EV2626" s="14"/>
      <c r="EW2626" s="14"/>
      <c r="EX2626" s="14"/>
      <c r="EY2626" s="14"/>
      <c r="EZ2626" s="14"/>
      <c r="FA2626" s="14"/>
      <c r="FB2626" s="14"/>
      <c r="FC2626" s="14"/>
      <c r="FD2626" s="14"/>
      <c r="FE2626" s="14"/>
      <c r="FF2626" s="14"/>
      <c r="FG2626" s="14"/>
      <c r="FH2626" s="14"/>
      <c r="FI2626" s="14"/>
      <c r="FJ2626" s="14"/>
      <c r="FK2626" s="14"/>
      <c r="FL2626" s="14"/>
      <c r="FM2626" s="14"/>
      <c r="FN2626" s="14"/>
      <c r="FO2626" s="14"/>
      <c r="FP2626" s="14"/>
      <c r="FQ2626" s="14"/>
      <c r="FR2626" s="14"/>
      <c r="FS2626" s="14"/>
      <c r="FT2626" s="14"/>
      <c r="FU2626" s="14"/>
      <c r="FV2626" s="14"/>
      <c r="FW2626" s="14"/>
      <c r="FX2626" s="14"/>
      <c r="FY2626" s="14"/>
      <c r="FZ2626" s="14"/>
      <c r="GA2626" s="14"/>
      <c r="GB2626" s="14"/>
      <c r="GC2626" s="14"/>
      <c r="GD2626" s="14"/>
      <c r="GE2626" s="14"/>
      <c r="GF2626" s="14"/>
      <c r="GG2626" s="14"/>
      <c r="GH2626" s="14"/>
      <c r="GI2626" s="14"/>
      <c r="GJ2626" s="14"/>
      <c r="GK2626" s="14"/>
      <c r="GL2626" s="14"/>
      <c r="GM2626" s="14"/>
      <c r="GN2626" s="14"/>
      <c r="GO2626" s="14"/>
      <c r="GP2626" s="14"/>
      <c r="GQ2626" s="14"/>
      <c r="GR2626" s="14"/>
      <c r="GS2626" s="14"/>
      <c r="GT2626" s="14"/>
      <c r="GU2626" s="14"/>
      <c r="GV2626" s="14"/>
      <c r="GW2626" s="14"/>
      <c r="GX2626" s="14"/>
      <c r="GY2626" s="14"/>
      <c r="GZ2626" s="14"/>
      <c r="HA2626" s="14"/>
      <c r="HB2626" s="14"/>
      <c r="HC2626" s="14"/>
      <c r="HD2626" s="14"/>
      <c r="HE2626" s="14"/>
      <c r="HF2626" s="14"/>
      <c r="HG2626" s="14"/>
      <c r="HH2626" s="14"/>
      <c r="HI2626" s="14"/>
      <c r="HJ2626" s="14"/>
      <c r="HK2626" s="14"/>
      <c r="HL2626" s="14"/>
      <c r="HM2626" s="14"/>
      <c r="HN2626" s="14"/>
      <c r="HO2626" s="14"/>
      <c r="HP2626" s="14"/>
      <c r="HQ2626" s="14"/>
      <c r="HR2626" s="14"/>
      <c r="HS2626" s="14"/>
      <c r="HT2626" s="14"/>
      <c r="HU2626" s="14"/>
      <c r="HV2626" s="14"/>
      <c r="HW2626" s="14"/>
      <c r="HX2626" s="14"/>
      <c r="HY2626" s="14"/>
      <c r="HZ2626" s="14"/>
      <c r="IA2626" s="14"/>
      <c r="IB2626" s="14"/>
      <c r="IC2626" s="14"/>
      <c r="ID2626" s="14"/>
      <c r="IE2626" s="14"/>
      <c r="IF2626" s="14"/>
      <c r="IG2626" s="14"/>
      <c r="IH2626" s="14"/>
      <c r="II2626" s="14"/>
      <c r="IJ2626" s="14"/>
      <c r="IK2626" s="14"/>
      <c r="IL2626" s="14"/>
      <c r="IM2626" s="14"/>
      <c r="IN2626" s="14"/>
      <c r="IO2626" s="14"/>
      <c r="IP2626" s="14"/>
      <c r="IQ2626" s="14"/>
      <c r="IR2626" s="14"/>
      <c r="IS2626" s="14"/>
      <c r="IT2626" s="14"/>
    </row>
    <row r="2627" spans="1:254" x14ac:dyDescent="0.2">
      <c r="A2627" s="12">
        <v>501525</v>
      </c>
      <c r="B2627" s="4"/>
      <c r="C2627" s="13" t="s">
        <v>2393</v>
      </c>
      <c r="D2627" s="11">
        <v>7.5</v>
      </c>
      <c r="E2627" s="11">
        <v>5</v>
      </c>
      <c r="F2627" s="11">
        <v>2.5</v>
      </c>
      <c r="G2627" s="12">
        <v>2</v>
      </c>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C2627" s="14"/>
      <c r="AD2627" s="14"/>
      <c r="AE2627" s="14"/>
      <c r="AF2627" s="14"/>
      <c r="AG2627" s="14"/>
      <c r="AH2627" s="14"/>
      <c r="AI2627" s="14"/>
      <c r="AJ2627" s="14"/>
      <c r="AK2627" s="14"/>
      <c r="AL2627" s="14"/>
      <c r="AM2627" s="14"/>
      <c r="AN2627" s="14"/>
      <c r="AO2627" s="14"/>
      <c r="AP2627" s="14"/>
      <c r="AQ2627" s="14"/>
      <c r="AR2627" s="14"/>
      <c r="AS2627" s="14"/>
      <c r="AT2627" s="14"/>
      <c r="AU2627" s="14"/>
      <c r="AV2627" s="14"/>
      <c r="AW2627" s="14"/>
      <c r="AX2627" s="14"/>
      <c r="AY2627" s="14"/>
      <c r="AZ2627" s="14"/>
      <c r="BA2627" s="14"/>
      <c r="BB2627" s="14"/>
      <c r="BC2627" s="14"/>
      <c r="BD2627" s="14"/>
      <c r="BE2627" s="14"/>
      <c r="BF2627" s="14"/>
      <c r="BG2627" s="14"/>
      <c r="BH2627" s="14"/>
      <c r="BI2627" s="14"/>
      <c r="BJ2627" s="14"/>
      <c r="BK2627" s="14"/>
      <c r="BL2627" s="14"/>
      <c r="BM2627" s="14"/>
      <c r="BN2627" s="14"/>
      <c r="BO2627" s="14"/>
      <c r="BP2627" s="14"/>
      <c r="BQ2627" s="14"/>
      <c r="BR2627" s="14"/>
      <c r="BS2627" s="14"/>
      <c r="BT2627" s="14"/>
      <c r="BU2627" s="14"/>
      <c r="BV2627" s="14"/>
      <c r="BW2627" s="14"/>
      <c r="BX2627" s="14"/>
      <c r="BY2627" s="14"/>
      <c r="BZ2627" s="14"/>
      <c r="CA2627" s="14"/>
      <c r="CB2627" s="14"/>
      <c r="CC2627" s="14"/>
      <c r="CD2627" s="14"/>
      <c r="CE2627" s="14"/>
      <c r="CF2627" s="14"/>
      <c r="CG2627" s="14"/>
      <c r="CH2627" s="14"/>
      <c r="CI2627" s="14"/>
      <c r="CJ2627" s="14"/>
      <c r="CK2627" s="14"/>
      <c r="CL2627" s="14"/>
      <c r="CM2627" s="14"/>
      <c r="CN2627" s="14"/>
      <c r="CO2627" s="14"/>
      <c r="CP2627" s="14"/>
      <c r="CQ2627" s="14"/>
      <c r="CR2627" s="14"/>
      <c r="CS2627" s="14"/>
      <c r="CT2627" s="14"/>
      <c r="CU2627" s="14"/>
      <c r="CV2627" s="14"/>
      <c r="CW2627" s="14"/>
      <c r="CX2627" s="14"/>
      <c r="CY2627" s="14"/>
      <c r="CZ2627" s="14"/>
      <c r="DA2627" s="14"/>
      <c r="DB2627" s="14"/>
      <c r="DC2627" s="14"/>
      <c r="DD2627" s="14"/>
      <c r="DE2627" s="14"/>
      <c r="DF2627" s="14"/>
      <c r="DG2627" s="14"/>
      <c r="DH2627" s="14"/>
      <c r="DI2627" s="14"/>
      <c r="DJ2627" s="14"/>
      <c r="DK2627" s="14"/>
      <c r="DL2627" s="14"/>
      <c r="DM2627" s="14"/>
      <c r="DN2627" s="14"/>
      <c r="DO2627" s="14"/>
      <c r="DP2627" s="14"/>
      <c r="DQ2627" s="14"/>
      <c r="DR2627" s="14"/>
      <c r="DS2627" s="14"/>
      <c r="DT2627" s="14"/>
      <c r="DU2627" s="14"/>
      <c r="DV2627" s="14"/>
      <c r="DW2627" s="14"/>
      <c r="DX2627" s="14"/>
      <c r="DY2627" s="14"/>
      <c r="DZ2627" s="14"/>
      <c r="EA2627" s="14"/>
      <c r="EB2627" s="14"/>
      <c r="EC2627" s="14"/>
      <c r="ED2627" s="14"/>
      <c r="EE2627" s="14"/>
      <c r="EF2627" s="14"/>
      <c r="EG2627" s="14"/>
      <c r="EH2627" s="14"/>
      <c r="EI2627" s="14"/>
      <c r="EJ2627" s="14"/>
      <c r="EK2627" s="14"/>
      <c r="EL2627" s="14"/>
      <c r="EM2627" s="14"/>
      <c r="EN2627" s="14"/>
      <c r="EO2627" s="14"/>
      <c r="EP2627" s="14"/>
      <c r="EQ2627" s="14"/>
      <c r="ER2627" s="14"/>
      <c r="ES2627" s="14"/>
      <c r="ET2627" s="14"/>
      <c r="EU2627" s="14"/>
      <c r="EV2627" s="14"/>
      <c r="EW2627" s="14"/>
      <c r="EX2627" s="14"/>
      <c r="EY2627" s="14"/>
      <c r="EZ2627" s="14"/>
      <c r="FA2627" s="14"/>
      <c r="FB2627" s="14"/>
      <c r="FC2627" s="14"/>
      <c r="FD2627" s="14"/>
      <c r="FE2627" s="14"/>
      <c r="FF2627" s="14"/>
      <c r="FG2627" s="14"/>
      <c r="FH2627" s="14"/>
      <c r="FI2627" s="14"/>
      <c r="FJ2627" s="14"/>
      <c r="FK2627" s="14"/>
      <c r="FL2627" s="14"/>
      <c r="FM2627" s="14"/>
      <c r="FN2627" s="14"/>
      <c r="FO2627" s="14"/>
      <c r="FP2627" s="14"/>
      <c r="FQ2627" s="14"/>
      <c r="FR2627" s="14"/>
      <c r="FS2627" s="14"/>
      <c r="FT2627" s="14"/>
      <c r="FU2627" s="14"/>
      <c r="FV2627" s="14"/>
      <c r="FW2627" s="14"/>
      <c r="FX2627" s="14"/>
      <c r="FY2627" s="14"/>
      <c r="FZ2627" s="14"/>
      <c r="GA2627" s="14"/>
      <c r="GB2627" s="14"/>
      <c r="GC2627" s="14"/>
      <c r="GD2627" s="14"/>
      <c r="GE2627" s="14"/>
      <c r="GF2627" s="14"/>
      <c r="GG2627" s="14"/>
      <c r="GH2627" s="14"/>
      <c r="GI2627" s="14"/>
      <c r="GJ2627" s="14"/>
      <c r="GK2627" s="14"/>
      <c r="GL2627" s="14"/>
      <c r="GM2627" s="14"/>
      <c r="GN2627" s="14"/>
      <c r="GO2627" s="14"/>
      <c r="GP2627" s="14"/>
      <c r="GQ2627" s="14"/>
      <c r="GR2627" s="14"/>
      <c r="GS2627" s="14"/>
      <c r="GT2627" s="14"/>
      <c r="GU2627" s="14"/>
      <c r="GV2627" s="14"/>
      <c r="GW2627" s="14"/>
      <c r="GX2627" s="14"/>
      <c r="GY2627" s="14"/>
      <c r="GZ2627" s="14"/>
      <c r="HA2627" s="14"/>
      <c r="HB2627" s="14"/>
      <c r="HC2627" s="14"/>
      <c r="HD2627" s="14"/>
      <c r="HE2627" s="14"/>
      <c r="HF2627" s="14"/>
      <c r="HG2627" s="14"/>
      <c r="HH2627" s="14"/>
      <c r="HI2627" s="14"/>
      <c r="HJ2627" s="14"/>
      <c r="HK2627" s="14"/>
      <c r="HL2627" s="14"/>
      <c r="HM2627" s="14"/>
      <c r="HN2627" s="14"/>
      <c r="HO2627" s="14"/>
      <c r="HP2627" s="14"/>
      <c r="HQ2627" s="14"/>
      <c r="HR2627" s="14"/>
      <c r="HS2627" s="14"/>
      <c r="HT2627" s="14"/>
      <c r="HU2627" s="14"/>
      <c r="HV2627" s="14"/>
      <c r="HW2627" s="14"/>
      <c r="HX2627" s="14"/>
      <c r="HY2627" s="14"/>
      <c r="HZ2627" s="14"/>
      <c r="IA2627" s="14"/>
      <c r="IB2627" s="14"/>
      <c r="IC2627" s="14"/>
      <c r="ID2627" s="14"/>
      <c r="IE2627" s="14"/>
      <c r="IF2627" s="14"/>
      <c r="IG2627" s="14"/>
      <c r="IH2627" s="14"/>
      <c r="II2627" s="14"/>
      <c r="IJ2627" s="14"/>
      <c r="IK2627" s="14"/>
      <c r="IL2627" s="14"/>
      <c r="IM2627" s="14"/>
      <c r="IN2627" s="14"/>
      <c r="IO2627" s="14"/>
      <c r="IP2627" s="14"/>
      <c r="IQ2627" s="14"/>
      <c r="IR2627" s="14"/>
      <c r="IS2627" s="14"/>
      <c r="IT2627" s="14"/>
    </row>
    <row r="2628" spans="1:254" x14ac:dyDescent="0.2">
      <c r="A2628" s="12">
        <v>501530</v>
      </c>
      <c r="B2628" s="4"/>
      <c r="C2628" s="13" t="s">
        <v>2394</v>
      </c>
      <c r="D2628" s="11">
        <v>3.4</v>
      </c>
      <c r="E2628" s="11">
        <v>3.4</v>
      </c>
      <c r="F2628" s="11"/>
      <c r="G2628" s="12">
        <v>2</v>
      </c>
    </row>
    <row r="2629" spans="1:254" x14ac:dyDescent="0.2">
      <c r="A2629" s="12">
        <v>501535</v>
      </c>
      <c r="B2629" s="4"/>
      <c r="C2629" s="13" t="s">
        <v>2395</v>
      </c>
      <c r="D2629" s="11">
        <v>30</v>
      </c>
      <c r="E2629" s="11">
        <v>30</v>
      </c>
      <c r="F2629" s="11"/>
      <c r="G2629" s="12">
        <v>3</v>
      </c>
    </row>
    <row r="2630" spans="1:254" ht="40.5" x14ac:dyDescent="0.2">
      <c r="A2630" s="12">
        <v>501540</v>
      </c>
      <c r="B2630" s="4"/>
      <c r="C2630" s="13" t="s">
        <v>2396</v>
      </c>
      <c r="D2630" s="11">
        <v>80</v>
      </c>
      <c r="E2630" s="11">
        <v>80</v>
      </c>
      <c r="F2630" s="11"/>
      <c r="G2630" s="12">
        <v>2</v>
      </c>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C2630" s="14"/>
      <c r="AD2630" s="14"/>
      <c r="AE2630" s="14"/>
      <c r="AF2630" s="14"/>
      <c r="AG2630" s="14"/>
      <c r="AH2630" s="14"/>
      <c r="AI2630" s="14"/>
      <c r="AJ2630" s="14"/>
      <c r="AK2630" s="14"/>
      <c r="AL2630" s="14"/>
      <c r="AM2630" s="14"/>
      <c r="AN2630" s="14"/>
      <c r="AO2630" s="14"/>
      <c r="AP2630" s="14"/>
      <c r="AQ2630" s="14"/>
      <c r="AR2630" s="14"/>
      <c r="AS2630" s="14"/>
      <c r="AT2630" s="14"/>
      <c r="AU2630" s="14"/>
      <c r="AV2630" s="14"/>
      <c r="AW2630" s="14"/>
      <c r="AX2630" s="14"/>
      <c r="AY2630" s="14"/>
      <c r="AZ2630" s="14"/>
      <c r="BA2630" s="14"/>
      <c r="BB2630" s="14"/>
      <c r="BC2630" s="14"/>
      <c r="BD2630" s="14"/>
      <c r="BE2630" s="14"/>
      <c r="BF2630" s="14"/>
      <c r="BG2630" s="14"/>
      <c r="BH2630" s="14"/>
      <c r="BI2630" s="14"/>
      <c r="BJ2630" s="14"/>
      <c r="BK2630" s="14"/>
      <c r="BL2630" s="14"/>
      <c r="BM2630" s="14"/>
      <c r="BN2630" s="14"/>
      <c r="BO2630" s="14"/>
      <c r="BP2630" s="14"/>
      <c r="BQ2630" s="14"/>
      <c r="BR2630" s="14"/>
      <c r="BS2630" s="14"/>
      <c r="BT2630" s="14"/>
      <c r="BU2630" s="14"/>
      <c r="BV2630" s="14"/>
      <c r="BW2630" s="14"/>
      <c r="BX2630" s="14"/>
      <c r="BY2630" s="14"/>
      <c r="BZ2630" s="14"/>
      <c r="CA2630" s="14"/>
      <c r="CB2630" s="14"/>
      <c r="CC2630" s="14"/>
      <c r="CD2630" s="14"/>
      <c r="CE2630" s="14"/>
      <c r="CF2630" s="14"/>
      <c r="CG2630" s="14"/>
      <c r="CH2630" s="14"/>
      <c r="CI2630" s="14"/>
      <c r="CJ2630" s="14"/>
      <c r="CK2630" s="14"/>
      <c r="CL2630" s="14"/>
      <c r="CM2630" s="14"/>
      <c r="CN2630" s="14"/>
      <c r="CO2630" s="14"/>
      <c r="CP2630" s="14"/>
      <c r="CQ2630" s="14"/>
      <c r="CR2630" s="14"/>
      <c r="CS2630" s="14"/>
      <c r="CT2630" s="14"/>
      <c r="CU2630" s="14"/>
      <c r="CV2630" s="14"/>
      <c r="CW2630" s="14"/>
      <c r="CX2630" s="14"/>
      <c r="CY2630" s="14"/>
      <c r="CZ2630" s="14"/>
      <c r="DA2630" s="14"/>
      <c r="DB2630" s="14"/>
      <c r="DC2630" s="14"/>
      <c r="DD2630" s="14"/>
      <c r="DE2630" s="14"/>
      <c r="DF2630" s="14"/>
      <c r="DG2630" s="14"/>
      <c r="DH2630" s="14"/>
      <c r="DI2630" s="14"/>
      <c r="DJ2630" s="14"/>
      <c r="DK2630" s="14"/>
      <c r="DL2630" s="14"/>
      <c r="DM2630" s="14"/>
      <c r="DN2630" s="14"/>
      <c r="DO2630" s="14"/>
      <c r="DP2630" s="14"/>
      <c r="DQ2630" s="14"/>
      <c r="DR2630" s="14"/>
      <c r="DS2630" s="14"/>
      <c r="DT2630" s="14"/>
      <c r="DU2630" s="14"/>
      <c r="DV2630" s="14"/>
      <c r="DW2630" s="14"/>
      <c r="DX2630" s="14"/>
      <c r="DY2630" s="14"/>
      <c r="DZ2630" s="14"/>
      <c r="EA2630" s="14"/>
      <c r="EB2630" s="14"/>
      <c r="EC2630" s="14"/>
      <c r="ED2630" s="14"/>
      <c r="EE2630" s="14"/>
      <c r="EF2630" s="14"/>
      <c r="EG2630" s="14"/>
      <c r="EH2630" s="14"/>
      <c r="EI2630" s="14"/>
      <c r="EJ2630" s="14"/>
      <c r="EK2630" s="14"/>
      <c r="EL2630" s="14"/>
      <c r="EM2630" s="14"/>
      <c r="EN2630" s="14"/>
      <c r="EO2630" s="14"/>
      <c r="EP2630" s="14"/>
      <c r="EQ2630" s="14"/>
      <c r="ER2630" s="14"/>
      <c r="ES2630" s="14"/>
      <c r="ET2630" s="14"/>
      <c r="EU2630" s="14"/>
      <c r="EV2630" s="14"/>
      <c r="EW2630" s="14"/>
      <c r="EX2630" s="14"/>
      <c r="EY2630" s="14"/>
      <c r="EZ2630" s="14"/>
      <c r="FA2630" s="14"/>
      <c r="FB2630" s="14"/>
      <c r="FC2630" s="14"/>
      <c r="FD2630" s="14"/>
      <c r="FE2630" s="14"/>
      <c r="FF2630" s="14"/>
      <c r="FG2630" s="14"/>
      <c r="FH2630" s="14"/>
      <c r="FI2630" s="14"/>
      <c r="FJ2630" s="14"/>
      <c r="FK2630" s="14"/>
      <c r="FL2630" s="14"/>
      <c r="FM2630" s="14"/>
      <c r="FN2630" s="14"/>
      <c r="FO2630" s="14"/>
      <c r="FP2630" s="14"/>
      <c r="FQ2630" s="14"/>
      <c r="FR2630" s="14"/>
      <c r="FS2630" s="14"/>
      <c r="FT2630" s="14"/>
      <c r="FU2630" s="14"/>
      <c r="FV2630" s="14"/>
      <c r="FW2630" s="14"/>
      <c r="FX2630" s="14"/>
      <c r="FY2630" s="14"/>
      <c r="FZ2630" s="14"/>
      <c r="GA2630" s="14"/>
      <c r="GB2630" s="14"/>
      <c r="GC2630" s="14"/>
      <c r="GD2630" s="14"/>
      <c r="GE2630" s="14"/>
      <c r="GF2630" s="14"/>
      <c r="GG2630" s="14"/>
      <c r="GH2630" s="14"/>
      <c r="GI2630" s="14"/>
      <c r="GJ2630" s="14"/>
      <c r="GK2630" s="14"/>
      <c r="GL2630" s="14"/>
      <c r="GM2630" s="14"/>
      <c r="GN2630" s="14"/>
      <c r="GO2630" s="14"/>
      <c r="GP2630" s="14"/>
      <c r="GQ2630" s="14"/>
      <c r="GR2630" s="14"/>
      <c r="GS2630" s="14"/>
      <c r="GT2630" s="14"/>
      <c r="GU2630" s="14"/>
      <c r="GV2630" s="14"/>
      <c r="GW2630" s="14"/>
      <c r="GX2630" s="14"/>
      <c r="GY2630" s="14"/>
      <c r="GZ2630" s="14"/>
      <c r="HA2630" s="14"/>
      <c r="HB2630" s="14"/>
      <c r="HC2630" s="14"/>
      <c r="HD2630" s="14"/>
      <c r="HE2630" s="14"/>
      <c r="HF2630" s="14"/>
      <c r="HG2630" s="14"/>
      <c r="HH2630" s="14"/>
      <c r="HI2630" s="14"/>
      <c r="HJ2630" s="14"/>
      <c r="HK2630" s="14"/>
      <c r="HL2630" s="14"/>
      <c r="HM2630" s="14"/>
      <c r="HN2630" s="14"/>
      <c r="HO2630" s="14"/>
      <c r="HP2630" s="14"/>
      <c r="HQ2630" s="14"/>
      <c r="HR2630" s="14"/>
      <c r="HS2630" s="14"/>
      <c r="HT2630" s="14"/>
      <c r="HU2630" s="14"/>
      <c r="HV2630" s="14"/>
      <c r="HW2630" s="14"/>
      <c r="HX2630" s="14"/>
      <c r="HY2630" s="14"/>
      <c r="HZ2630" s="14"/>
      <c r="IA2630" s="14"/>
      <c r="IB2630" s="14"/>
      <c r="IC2630" s="14"/>
      <c r="ID2630" s="14"/>
      <c r="IE2630" s="14"/>
      <c r="IF2630" s="14"/>
      <c r="IG2630" s="14"/>
      <c r="IH2630" s="14"/>
      <c r="II2630" s="14"/>
      <c r="IJ2630" s="14"/>
      <c r="IK2630" s="14"/>
      <c r="IL2630" s="14"/>
      <c r="IM2630" s="14"/>
      <c r="IN2630" s="14"/>
      <c r="IO2630" s="14"/>
      <c r="IP2630" s="14"/>
      <c r="IQ2630" s="14"/>
      <c r="IR2630" s="14"/>
      <c r="IS2630" s="14"/>
      <c r="IT2630" s="14"/>
    </row>
    <row r="2631" spans="1:254" x14ac:dyDescent="0.2">
      <c r="A2631" s="2">
        <v>501545</v>
      </c>
      <c r="B2631" s="4"/>
      <c r="C2631" s="5" t="s">
        <v>2397</v>
      </c>
      <c r="D2631" s="3">
        <v>36</v>
      </c>
      <c r="E2631" s="11">
        <v>36</v>
      </c>
      <c r="F2631" s="3"/>
      <c r="G2631" s="2">
        <v>2</v>
      </c>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C2631" s="14"/>
      <c r="AD2631" s="14"/>
      <c r="AE2631" s="14"/>
      <c r="AF2631" s="14"/>
      <c r="AG2631" s="14"/>
      <c r="AH2631" s="14"/>
      <c r="AI2631" s="14"/>
      <c r="AJ2631" s="14"/>
      <c r="AK2631" s="14"/>
      <c r="AL2631" s="14"/>
      <c r="AM2631" s="14"/>
      <c r="AN2631" s="14"/>
      <c r="AO2631" s="14"/>
      <c r="AP2631" s="14"/>
      <c r="AQ2631" s="14"/>
      <c r="AR2631" s="14"/>
      <c r="AS2631" s="14"/>
      <c r="AT2631" s="14"/>
      <c r="AU2631" s="14"/>
      <c r="AV2631" s="14"/>
      <c r="AW2631" s="14"/>
      <c r="AX2631" s="14"/>
      <c r="AY2631" s="14"/>
      <c r="AZ2631" s="14"/>
      <c r="BA2631" s="14"/>
      <c r="BB2631" s="14"/>
      <c r="BC2631" s="14"/>
      <c r="BD2631" s="14"/>
      <c r="BE2631" s="14"/>
      <c r="BF2631" s="14"/>
      <c r="BG2631" s="14"/>
      <c r="BH2631" s="14"/>
      <c r="BI2631" s="14"/>
      <c r="BJ2631" s="14"/>
      <c r="BK2631" s="14"/>
      <c r="BL2631" s="14"/>
      <c r="BM2631" s="14"/>
      <c r="BN2631" s="14"/>
      <c r="BO2631" s="14"/>
      <c r="BP2631" s="14"/>
      <c r="BQ2631" s="14"/>
      <c r="BR2631" s="14"/>
      <c r="BS2631" s="14"/>
      <c r="BT2631" s="14"/>
      <c r="BU2631" s="14"/>
      <c r="BV2631" s="14"/>
      <c r="BW2631" s="14"/>
      <c r="BX2631" s="14"/>
      <c r="BY2631" s="14"/>
      <c r="BZ2631" s="14"/>
      <c r="CA2631" s="14"/>
      <c r="CB2631" s="14"/>
      <c r="CC2631" s="14"/>
      <c r="CD2631" s="14"/>
      <c r="CE2631" s="14"/>
      <c r="CF2631" s="14"/>
      <c r="CG2631" s="14"/>
      <c r="CH2631" s="14"/>
      <c r="CI2631" s="14"/>
      <c r="CJ2631" s="14"/>
      <c r="CK2631" s="14"/>
      <c r="CL2631" s="14"/>
      <c r="CM2631" s="14"/>
      <c r="CN2631" s="14"/>
      <c r="CO2631" s="14"/>
      <c r="CP2631" s="14"/>
      <c r="CQ2631" s="14"/>
      <c r="CR2631" s="14"/>
      <c r="CS2631" s="14"/>
      <c r="CT2631" s="14"/>
      <c r="CU2631" s="14"/>
      <c r="CV2631" s="14"/>
      <c r="CW2631" s="14"/>
      <c r="CX2631" s="14"/>
      <c r="CY2631" s="14"/>
      <c r="CZ2631" s="14"/>
      <c r="DA2631" s="14"/>
      <c r="DB2631" s="14"/>
      <c r="DC2631" s="14"/>
      <c r="DD2631" s="14"/>
      <c r="DE2631" s="14"/>
      <c r="DF2631" s="14"/>
      <c r="DG2631" s="14"/>
      <c r="DH2631" s="14"/>
      <c r="DI2631" s="14"/>
      <c r="DJ2631" s="14"/>
      <c r="DK2631" s="14"/>
      <c r="DL2631" s="14"/>
      <c r="DM2631" s="14"/>
      <c r="DN2631" s="14"/>
      <c r="DO2631" s="14"/>
      <c r="DP2631" s="14"/>
      <c r="DQ2631" s="14"/>
      <c r="DR2631" s="14"/>
      <c r="DS2631" s="14"/>
      <c r="DT2631" s="14"/>
      <c r="DU2631" s="14"/>
      <c r="DV2631" s="14"/>
      <c r="DW2631" s="14"/>
      <c r="DX2631" s="14"/>
      <c r="DY2631" s="14"/>
      <c r="DZ2631" s="14"/>
      <c r="EA2631" s="14"/>
      <c r="EB2631" s="14"/>
      <c r="EC2631" s="14"/>
      <c r="ED2631" s="14"/>
      <c r="EE2631" s="14"/>
      <c r="EF2631" s="14"/>
      <c r="EG2631" s="14"/>
      <c r="EH2631" s="14"/>
      <c r="EI2631" s="14"/>
      <c r="EJ2631" s="14"/>
      <c r="EK2631" s="14"/>
      <c r="EL2631" s="14"/>
      <c r="EM2631" s="14"/>
      <c r="EN2631" s="14"/>
      <c r="EO2631" s="14"/>
      <c r="EP2631" s="14"/>
      <c r="EQ2631" s="14"/>
      <c r="ER2631" s="14"/>
      <c r="ES2631" s="14"/>
      <c r="ET2631" s="14"/>
      <c r="EU2631" s="14"/>
      <c r="EV2631" s="14"/>
      <c r="EW2631" s="14"/>
      <c r="EX2631" s="14"/>
      <c r="EY2631" s="14"/>
      <c r="EZ2631" s="14"/>
      <c r="FA2631" s="14"/>
      <c r="FB2631" s="14"/>
      <c r="FC2631" s="14"/>
      <c r="FD2631" s="14"/>
      <c r="FE2631" s="14"/>
      <c r="FF2631" s="14"/>
      <c r="FG2631" s="14"/>
      <c r="FH2631" s="14"/>
      <c r="FI2631" s="14"/>
      <c r="FJ2631" s="14"/>
      <c r="FK2631" s="14"/>
      <c r="FL2631" s="14"/>
      <c r="FM2631" s="14"/>
      <c r="FN2631" s="14"/>
      <c r="FO2631" s="14"/>
      <c r="FP2631" s="14"/>
      <c r="FQ2631" s="14"/>
      <c r="FR2631" s="14"/>
      <c r="FS2631" s="14"/>
      <c r="FT2631" s="14"/>
      <c r="FU2631" s="14"/>
      <c r="FV2631" s="14"/>
      <c r="FW2631" s="14"/>
      <c r="FX2631" s="14"/>
      <c r="FY2631" s="14"/>
      <c r="FZ2631" s="14"/>
      <c r="GA2631" s="14"/>
      <c r="GB2631" s="14"/>
      <c r="GC2631" s="14"/>
      <c r="GD2631" s="14"/>
      <c r="GE2631" s="14"/>
      <c r="GF2631" s="14"/>
      <c r="GG2631" s="14"/>
      <c r="GH2631" s="14"/>
      <c r="GI2631" s="14"/>
      <c r="GJ2631" s="14"/>
      <c r="GK2631" s="14"/>
      <c r="GL2631" s="14"/>
      <c r="GM2631" s="14"/>
      <c r="GN2631" s="14"/>
      <c r="GO2631" s="14"/>
      <c r="GP2631" s="14"/>
      <c r="GQ2631" s="14"/>
      <c r="GR2631" s="14"/>
      <c r="GS2631" s="14"/>
      <c r="GT2631" s="14"/>
      <c r="GU2631" s="14"/>
      <c r="GV2631" s="14"/>
      <c r="GW2631" s="14"/>
      <c r="GX2631" s="14"/>
      <c r="GY2631" s="14"/>
      <c r="GZ2631" s="14"/>
      <c r="HA2631" s="14"/>
      <c r="HB2631" s="14"/>
      <c r="HC2631" s="14"/>
      <c r="HD2631" s="14"/>
      <c r="HE2631" s="14"/>
      <c r="HF2631" s="14"/>
      <c r="HG2631" s="14"/>
      <c r="HH2631" s="14"/>
      <c r="HI2631" s="14"/>
      <c r="HJ2631" s="14"/>
      <c r="HK2631" s="14"/>
      <c r="HL2631" s="14"/>
      <c r="HM2631" s="14"/>
      <c r="HN2631" s="14"/>
      <c r="HO2631" s="14"/>
      <c r="HP2631" s="14"/>
      <c r="HQ2631" s="14"/>
      <c r="HR2631" s="14"/>
      <c r="HS2631" s="14"/>
      <c r="HT2631" s="14"/>
      <c r="HU2631" s="14"/>
      <c r="HV2631" s="14"/>
      <c r="HW2631" s="14"/>
      <c r="HX2631" s="14"/>
      <c r="HY2631" s="14"/>
      <c r="HZ2631" s="14"/>
      <c r="IA2631" s="14"/>
      <c r="IB2631" s="14"/>
      <c r="IC2631" s="14"/>
      <c r="ID2631" s="14"/>
      <c r="IE2631" s="14"/>
      <c r="IF2631" s="14"/>
      <c r="IG2631" s="14"/>
      <c r="IH2631" s="14"/>
      <c r="II2631" s="14"/>
      <c r="IJ2631" s="14"/>
      <c r="IK2631" s="14"/>
      <c r="IL2631" s="14"/>
      <c r="IM2631" s="14"/>
      <c r="IN2631" s="14"/>
      <c r="IO2631" s="14"/>
      <c r="IP2631" s="14"/>
      <c r="IQ2631" s="14"/>
      <c r="IR2631" s="14"/>
      <c r="IS2631" s="14"/>
      <c r="IT2631" s="14"/>
    </row>
    <row r="2632" spans="1:254" x14ac:dyDescent="0.2">
      <c r="A2632" s="12">
        <v>501550</v>
      </c>
      <c r="B2632" s="4"/>
      <c r="C2632" s="13" t="s">
        <v>2398</v>
      </c>
      <c r="D2632" s="11">
        <v>8.5</v>
      </c>
      <c r="E2632" s="11">
        <v>8.5</v>
      </c>
      <c r="F2632" s="11"/>
      <c r="G2632" s="12">
        <v>3</v>
      </c>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C2632" s="14"/>
      <c r="AD2632" s="14"/>
      <c r="AE2632" s="14"/>
      <c r="AF2632" s="14"/>
      <c r="AG2632" s="14"/>
      <c r="AH2632" s="14"/>
      <c r="AI2632" s="14"/>
      <c r="AJ2632" s="14"/>
      <c r="AK2632" s="14"/>
      <c r="AL2632" s="14"/>
      <c r="AM2632" s="14"/>
      <c r="AN2632" s="14"/>
      <c r="AO2632" s="14"/>
      <c r="AP2632" s="14"/>
      <c r="AQ2632" s="14"/>
      <c r="AR2632" s="14"/>
      <c r="AS2632" s="14"/>
      <c r="AT2632" s="14"/>
      <c r="AU2632" s="14"/>
      <c r="AV2632" s="14"/>
      <c r="AW2632" s="14"/>
      <c r="AX2632" s="14"/>
      <c r="AY2632" s="14"/>
      <c r="AZ2632" s="14"/>
      <c r="BA2632" s="14"/>
      <c r="BB2632" s="14"/>
      <c r="BC2632" s="14"/>
      <c r="BD2632" s="14"/>
      <c r="BE2632" s="14"/>
      <c r="BF2632" s="14"/>
      <c r="BG2632" s="14"/>
      <c r="BH2632" s="14"/>
      <c r="BI2632" s="14"/>
      <c r="BJ2632" s="14"/>
      <c r="BK2632" s="14"/>
      <c r="BL2632" s="14"/>
      <c r="BM2632" s="14"/>
      <c r="BN2632" s="14"/>
      <c r="BO2632" s="14"/>
      <c r="BP2632" s="14"/>
      <c r="BQ2632" s="14"/>
      <c r="BR2632" s="14"/>
      <c r="BS2632" s="14"/>
      <c r="BT2632" s="14"/>
      <c r="BU2632" s="14"/>
      <c r="BV2632" s="14"/>
      <c r="BW2632" s="14"/>
      <c r="BX2632" s="14"/>
      <c r="BY2632" s="14"/>
      <c r="BZ2632" s="14"/>
      <c r="CA2632" s="14"/>
      <c r="CB2632" s="14"/>
      <c r="CC2632" s="14"/>
      <c r="CD2632" s="14"/>
      <c r="CE2632" s="14"/>
      <c r="CF2632" s="14"/>
      <c r="CG2632" s="14"/>
      <c r="CH2632" s="14"/>
      <c r="CI2632" s="14"/>
      <c r="CJ2632" s="14"/>
      <c r="CK2632" s="14"/>
      <c r="CL2632" s="14"/>
      <c r="CM2632" s="14"/>
      <c r="CN2632" s="14"/>
      <c r="CO2632" s="14"/>
      <c r="CP2632" s="14"/>
      <c r="CQ2632" s="14"/>
      <c r="CR2632" s="14"/>
      <c r="CS2632" s="14"/>
      <c r="CT2632" s="14"/>
      <c r="CU2632" s="14"/>
      <c r="CV2632" s="14"/>
      <c r="CW2632" s="14"/>
      <c r="CX2632" s="14"/>
      <c r="CY2632" s="14"/>
      <c r="CZ2632" s="14"/>
      <c r="DA2632" s="14"/>
      <c r="DB2632" s="14"/>
      <c r="DC2632" s="14"/>
      <c r="DD2632" s="14"/>
      <c r="DE2632" s="14"/>
      <c r="DF2632" s="14"/>
      <c r="DG2632" s="14"/>
      <c r="DH2632" s="14"/>
      <c r="DI2632" s="14"/>
      <c r="DJ2632" s="14"/>
      <c r="DK2632" s="14"/>
      <c r="DL2632" s="14"/>
      <c r="DM2632" s="14"/>
      <c r="DN2632" s="14"/>
      <c r="DO2632" s="14"/>
      <c r="DP2632" s="14"/>
      <c r="DQ2632" s="14"/>
      <c r="DR2632" s="14"/>
      <c r="DS2632" s="14"/>
      <c r="DT2632" s="14"/>
      <c r="DU2632" s="14"/>
      <c r="DV2632" s="14"/>
      <c r="DW2632" s="14"/>
      <c r="DX2632" s="14"/>
      <c r="DY2632" s="14"/>
      <c r="DZ2632" s="14"/>
      <c r="EA2632" s="14"/>
      <c r="EB2632" s="14"/>
      <c r="EC2632" s="14"/>
      <c r="ED2632" s="14"/>
      <c r="EE2632" s="14"/>
      <c r="EF2632" s="14"/>
      <c r="EG2632" s="14"/>
      <c r="EH2632" s="14"/>
      <c r="EI2632" s="14"/>
      <c r="EJ2632" s="14"/>
      <c r="EK2632" s="14"/>
      <c r="EL2632" s="14"/>
      <c r="EM2632" s="14"/>
      <c r="EN2632" s="14"/>
      <c r="EO2632" s="14"/>
      <c r="EP2632" s="14"/>
      <c r="EQ2632" s="14"/>
      <c r="ER2632" s="14"/>
      <c r="ES2632" s="14"/>
      <c r="ET2632" s="14"/>
      <c r="EU2632" s="14"/>
      <c r="EV2632" s="14"/>
      <c r="EW2632" s="14"/>
      <c r="EX2632" s="14"/>
      <c r="EY2632" s="14"/>
      <c r="EZ2632" s="14"/>
      <c r="FA2632" s="14"/>
      <c r="FB2632" s="14"/>
      <c r="FC2632" s="14"/>
      <c r="FD2632" s="14"/>
      <c r="FE2632" s="14"/>
      <c r="FF2632" s="14"/>
      <c r="FG2632" s="14"/>
      <c r="FH2632" s="14"/>
      <c r="FI2632" s="14"/>
      <c r="FJ2632" s="14"/>
      <c r="FK2632" s="14"/>
      <c r="FL2632" s="14"/>
      <c r="FM2632" s="14"/>
      <c r="FN2632" s="14"/>
      <c r="FO2632" s="14"/>
      <c r="FP2632" s="14"/>
      <c r="FQ2632" s="14"/>
      <c r="FR2632" s="14"/>
      <c r="FS2632" s="14"/>
      <c r="FT2632" s="14"/>
      <c r="FU2632" s="14"/>
      <c r="FV2632" s="14"/>
      <c r="FW2632" s="14"/>
      <c r="FX2632" s="14"/>
      <c r="FY2632" s="14"/>
      <c r="FZ2632" s="14"/>
      <c r="GA2632" s="14"/>
      <c r="GB2632" s="14"/>
      <c r="GC2632" s="14"/>
      <c r="GD2632" s="14"/>
      <c r="GE2632" s="14"/>
      <c r="GF2632" s="14"/>
      <c r="GG2632" s="14"/>
      <c r="GH2632" s="14"/>
      <c r="GI2632" s="14"/>
      <c r="GJ2632" s="14"/>
      <c r="GK2632" s="14"/>
      <c r="GL2632" s="14"/>
      <c r="GM2632" s="14"/>
      <c r="GN2632" s="14"/>
      <c r="GO2632" s="14"/>
      <c r="GP2632" s="14"/>
      <c r="GQ2632" s="14"/>
      <c r="GR2632" s="14"/>
      <c r="GS2632" s="14"/>
      <c r="GT2632" s="14"/>
      <c r="GU2632" s="14"/>
      <c r="GV2632" s="14"/>
      <c r="GW2632" s="14"/>
      <c r="GX2632" s="14"/>
      <c r="GY2632" s="14"/>
      <c r="GZ2632" s="14"/>
      <c r="HA2632" s="14"/>
      <c r="HB2632" s="14"/>
      <c r="HC2632" s="14"/>
      <c r="HD2632" s="14"/>
      <c r="HE2632" s="14"/>
      <c r="HF2632" s="14"/>
      <c r="HG2632" s="14"/>
      <c r="HH2632" s="14"/>
      <c r="HI2632" s="14"/>
      <c r="HJ2632" s="14"/>
      <c r="HK2632" s="14"/>
      <c r="HL2632" s="14"/>
      <c r="HM2632" s="14"/>
      <c r="HN2632" s="14"/>
      <c r="HO2632" s="14"/>
      <c r="HP2632" s="14"/>
      <c r="HQ2632" s="14"/>
      <c r="HR2632" s="14"/>
      <c r="HS2632" s="14"/>
      <c r="HT2632" s="14"/>
      <c r="HU2632" s="14"/>
      <c r="HV2632" s="14"/>
      <c r="HW2632" s="14"/>
      <c r="HX2632" s="14"/>
      <c r="HY2632" s="14"/>
      <c r="HZ2632" s="14"/>
      <c r="IA2632" s="14"/>
      <c r="IB2632" s="14"/>
      <c r="IC2632" s="14"/>
      <c r="ID2632" s="14"/>
      <c r="IE2632" s="14"/>
      <c r="IF2632" s="14"/>
      <c r="IG2632" s="14"/>
      <c r="IH2632" s="14"/>
      <c r="II2632" s="14"/>
      <c r="IJ2632" s="14"/>
      <c r="IK2632" s="14"/>
      <c r="IL2632" s="14"/>
      <c r="IM2632" s="14"/>
      <c r="IN2632" s="14"/>
      <c r="IO2632" s="14"/>
      <c r="IP2632" s="14"/>
      <c r="IQ2632" s="14"/>
      <c r="IR2632" s="14"/>
      <c r="IS2632" s="14"/>
      <c r="IT2632" s="14"/>
    </row>
    <row r="2633" spans="1:254" x14ac:dyDescent="0.2">
      <c r="A2633" s="12">
        <v>501555</v>
      </c>
      <c r="B2633" s="4"/>
      <c r="C2633" s="13" t="s">
        <v>2399</v>
      </c>
      <c r="D2633" s="11">
        <v>9.3000000000000007</v>
      </c>
      <c r="E2633" s="11">
        <v>9.3000000000000007</v>
      </c>
      <c r="F2633" s="11"/>
      <c r="G2633" s="12">
        <v>3</v>
      </c>
    </row>
    <row r="2634" spans="1:254" x14ac:dyDescent="0.2">
      <c r="A2634" s="12">
        <v>501560</v>
      </c>
      <c r="B2634" s="4"/>
      <c r="C2634" s="13" t="s">
        <v>2400</v>
      </c>
      <c r="D2634" s="11">
        <v>22.3</v>
      </c>
      <c r="E2634" s="11">
        <v>22.3</v>
      </c>
      <c r="F2634" s="11"/>
      <c r="G2634" s="12">
        <v>3</v>
      </c>
    </row>
    <row r="2635" spans="1:254" x14ac:dyDescent="0.2">
      <c r="A2635" s="12">
        <v>501565</v>
      </c>
      <c r="B2635" s="4"/>
      <c r="C2635" s="13" t="s">
        <v>2401</v>
      </c>
      <c r="D2635" s="11">
        <v>1.5</v>
      </c>
      <c r="E2635" s="11">
        <v>1.5</v>
      </c>
      <c r="F2635" s="11"/>
      <c r="G2635" s="12">
        <v>0</v>
      </c>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C2635" s="14"/>
      <c r="AD2635" s="14"/>
      <c r="AE2635" s="14"/>
      <c r="AF2635" s="14"/>
      <c r="AG2635" s="14"/>
      <c r="AH2635" s="14"/>
      <c r="AI2635" s="14"/>
      <c r="AJ2635" s="14"/>
      <c r="AK2635" s="14"/>
      <c r="AL2635" s="14"/>
      <c r="AM2635" s="14"/>
      <c r="AN2635" s="14"/>
      <c r="AO2635" s="14"/>
      <c r="AP2635" s="14"/>
      <c r="AQ2635" s="14"/>
      <c r="AR2635" s="14"/>
      <c r="AS2635" s="14"/>
      <c r="AT2635" s="14"/>
      <c r="AU2635" s="14"/>
      <c r="AV2635" s="14"/>
      <c r="AW2635" s="14"/>
      <c r="AX2635" s="14"/>
      <c r="AY2635" s="14"/>
      <c r="AZ2635" s="14"/>
      <c r="BA2635" s="14"/>
      <c r="BB2635" s="14"/>
      <c r="BC2635" s="14"/>
      <c r="BD2635" s="14"/>
      <c r="BE2635" s="14"/>
      <c r="BF2635" s="14"/>
      <c r="BG2635" s="14"/>
      <c r="BH2635" s="14"/>
      <c r="BI2635" s="14"/>
      <c r="BJ2635" s="14"/>
      <c r="BK2635" s="14"/>
      <c r="BL2635" s="14"/>
      <c r="BM2635" s="14"/>
      <c r="BN2635" s="14"/>
      <c r="BO2635" s="14"/>
      <c r="BP2635" s="14"/>
      <c r="BQ2635" s="14"/>
      <c r="BR2635" s="14"/>
      <c r="BS2635" s="14"/>
      <c r="BT2635" s="14"/>
      <c r="BU2635" s="14"/>
      <c r="BV2635" s="14"/>
      <c r="BW2635" s="14"/>
      <c r="BX2635" s="14"/>
      <c r="BY2635" s="14"/>
      <c r="BZ2635" s="14"/>
      <c r="CA2635" s="14"/>
      <c r="CB2635" s="14"/>
      <c r="CC2635" s="14"/>
      <c r="CD2635" s="14"/>
      <c r="CE2635" s="14"/>
      <c r="CF2635" s="14"/>
      <c r="CG2635" s="14"/>
      <c r="CH2635" s="14"/>
      <c r="CI2635" s="14"/>
      <c r="CJ2635" s="14"/>
      <c r="CK2635" s="14"/>
      <c r="CL2635" s="14"/>
      <c r="CM2635" s="14"/>
      <c r="CN2635" s="14"/>
      <c r="CO2635" s="14"/>
      <c r="CP2635" s="14"/>
      <c r="CQ2635" s="14"/>
      <c r="CR2635" s="14"/>
      <c r="CS2635" s="14"/>
      <c r="CT2635" s="14"/>
      <c r="CU2635" s="14"/>
      <c r="CV2635" s="14"/>
      <c r="CW2635" s="14"/>
      <c r="CX2635" s="14"/>
      <c r="CY2635" s="14"/>
      <c r="CZ2635" s="14"/>
      <c r="DA2635" s="14"/>
      <c r="DB2635" s="14"/>
      <c r="DC2635" s="14"/>
      <c r="DD2635" s="14"/>
      <c r="DE2635" s="14"/>
      <c r="DF2635" s="14"/>
      <c r="DG2635" s="14"/>
      <c r="DH2635" s="14"/>
      <c r="DI2635" s="14"/>
      <c r="DJ2635" s="14"/>
      <c r="DK2635" s="14"/>
      <c r="DL2635" s="14"/>
      <c r="DM2635" s="14"/>
      <c r="DN2635" s="14"/>
      <c r="DO2635" s="14"/>
      <c r="DP2635" s="14"/>
      <c r="DQ2635" s="14"/>
      <c r="DR2635" s="14"/>
      <c r="DS2635" s="14"/>
      <c r="DT2635" s="14"/>
      <c r="DU2635" s="14"/>
      <c r="DV2635" s="14"/>
      <c r="DW2635" s="14"/>
      <c r="DX2635" s="14"/>
      <c r="DY2635" s="14"/>
      <c r="DZ2635" s="14"/>
      <c r="EA2635" s="14"/>
      <c r="EB2635" s="14"/>
      <c r="EC2635" s="14"/>
      <c r="ED2635" s="14"/>
      <c r="EE2635" s="14"/>
      <c r="EF2635" s="14"/>
      <c r="EG2635" s="14"/>
      <c r="EH2635" s="14"/>
      <c r="EI2635" s="14"/>
      <c r="EJ2635" s="14"/>
      <c r="EK2635" s="14"/>
      <c r="EL2635" s="14"/>
      <c r="EM2635" s="14"/>
      <c r="EN2635" s="14"/>
      <c r="EO2635" s="14"/>
      <c r="EP2635" s="14"/>
      <c r="EQ2635" s="14"/>
      <c r="ER2635" s="14"/>
      <c r="ES2635" s="14"/>
      <c r="ET2635" s="14"/>
      <c r="EU2635" s="14"/>
      <c r="EV2635" s="14"/>
      <c r="EW2635" s="14"/>
      <c r="EX2635" s="14"/>
      <c r="EY2635" s="14"/>
      <c r="EZ2635" s="14"/>
      <c r="FA2635" s="14"/>
      <c r="FB2635" s="14"/>
      <c r="FC2635" s="14"/>
      <c r="FD2635" s="14"/>
      <c r="FE2635" s="14"/>
      <c r="FF2635" s="14"/>
      <c r="FG2635" s="14"/>
      <c r="FH2635" s="14"/>
      <c r="FI2635" s="14"/>
      <c r="FJ2635" s="14"/>
      <c r="FK2635" s="14"/>
      <c r="FL2635" s="14"/>
      <c r="FM2635" s="14"/>
      <c r="FN2635" s="14"/>
      <c r="FO2635" s="14"/>
      <c r="FP2635" s="14"/>
      <c r="FQ2635" s="14"/>
      <c r="FR2635" s="14"/>
      <c r="FS2635" s="14"/>
      <c r="FT2635" s="14"/>
      <c r="FU2635" s="14"/>
      <c r="FV2635" s="14"/>
      <c r="FW2635" s="14"/>
      <c r="FX2635" s="14"/>
      <c r="FY2635" s="14"/>
      <c r="FZ2635" s="14"/>
      <c r="GA2635" s="14"/>
      <c r="GB2635" s="14"/>
      <c r="GC2635" s="14"/>
      <c r="GD2635" s="14"/>
      <c r="GE2635" s="14"/>
      <c r="GF2635" s="14"/>
      <c r="GG2635" s="14"/>
      <c r="GH2635" s="14"/>
      <c r="GI2635" s="14"/>
      <c r="GJ2635" s="14"/>
      <c r="GK2635" s="14"/>
      <c r="GL2635" s="14"/>
      <c r="GM2635" s="14"/>
      <c r="GN2635" s="14"/>
      <c r="GO2635" s="14"/>
      <c r="GP2635" s="14"/>
      <c r="GQ2635" s="14"/>
      <c r="GR2635" s="14"/>
      <c r="GS2635" s="14"/>
      <c r="GT2635" s="14"/>
      <c r="GU2635" s="14"/>
      <c r="GV2635" s="14"/>
      <c r="GW2635" s="14"/>
      <c r="GX2635" s="14"/>
      <c r="GY2635" s="14"/>
      <c r="GZ2635" s="14"/>
      <c r="HA2635" s="14"/>
      <c r="HB2635" s="14"/>
      <c r="HC2635" s="14"/>
      <c r="HD2635" s="14"/>
      <c r="HE2635" s="14"/>
      <c r="HF2635" s="14"/>
      <c r="HG2635" s="14"/>
      <c r="HH2635" s="14"/>
      <c r="HI2635" s="14"/>
      <c r="HJ2635" s="14"/>
      <c r="HK2635" s="14"/>
      <c r="HL2635" s="14"/>
      <c r="HM2635" s="14"/>
      <c r="HN2635" s="14"/>
      <c r="HO2635" s="14"/>
      <c r="HP2635" s="14"/>
      <c r="HQ2635" s="14"/>
      <c r="HR2635" s="14"/>
      <c r="HS2635" s="14"/>
      <c r="HT2635" s="14"/>
      <c r="HU2635" s="14"/>
      <c r="HV2635" s="14"/>
      <c r="HW2635" s="14"/>
      <c r="HX2635" s="14"/>
      <c r="HY2635" s="14"/>
      <c r="HZ2635" s="14"/>
      <c r="IA2635" s="14"/>
      <c r="IB2635" s="14"/>
      <c r="IC2635" s="14"/>
      <c r="ID2635" s="14"/>
      <c r="IE2635" s="14"/>
      <c r="IF2635" s="14"/>
      <c r="IG2635" s="14"/>
      <c r="IH2635" s="14"/>
      <c r="II2635" s="14"/>
      <c r="IJ2635" s="14"/>
      <c r="IK2635" s="14"/>
      <c r="IL2635" s="14"/>
      <c r="IM2635" s="14"/>
      <c r="IN2635" s="14"/>
      <c r="IO2635" s="14"/>
      <c r="IP2635" s="14"/>
      <c r="IQ2635" s="14"/>
      <c r="IR2635" s="14"/>
      <c r="IS2635" s="14"/>
      <c r="IT2635" s="14"/>
    </row>
    <row r="2636" spans="1:254" x14ac:dyDescent="0.2">
      <c r="A2636" s="12">
        <v>501570</v>
      </c>
      <c r="B2636" s="4"/>
      <c r="C2636" s="13" t="s">
        <v>2402</v>
      </c>
      <c r="D2636" s="11">
        <v>2.5</v>
      </c>
      <c r="E2636" s="11">
        <v>2.5</v>
      </c>
      <c r="F2636" s="11"/>
      <c r="G2636" s="12">
        <v>0</v>
      </c>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C2636" s="14"/>
      <c r="AD2636" s="14"/>
      <c r="AE2636" s="14"/>
      <c r="AF2636" s="14"/>
      <c r="AG2636" s="14"/>
      <c r="AH2636" s="14"/>
      <c r="AI2636" s="14"/>
      <c r="AJ2636" s="14"/>
      <c r="AK2636" s="14"/>
      <c r="AL2636" s="14"/>
      <c r="AM2636" s="14"/>
      <c r="AN2636" s="14"/>
      <c r="AO2636" s="14"/>
      <c r="AP2636" s="14"/>
      <c r="AQ2636" s="14"/>
      <c r="AR2636" s="14"/>
      <c r="AS2636" s="14"/>
      <c r="AT2636" s="14"/>
      <c r="AU2636" s="14"/>
      <c r="AV2636" s="14"/>
      <c r="AW2636" s="14"/>
      <c r="AX2636" s="14"/>
      <c r="AY2636" s="14"/>
      <c r="AZ2636" s="14"/>
      <c r="BA2636" s="14"/>
      <c r="BB2636" s="14"/>
      <c r="BC2636" s="14"/>
      <c r="BD2636" s="14"/>
      <c r="BE2636" s="14"/>
      <c r="BF2636" s="14"/>
      <c r="BG2636" s="14"/>
      <c r="BH2636" s="14"/>
      <c r="BI2636" s="14"/>
      <c r="BJ2636" s="14"/>
      <c r="BK2636" s="14"/>
      <c r="BL2636" s="14"/>
      <c r="BM2636" s="14"/>
      <c r="BN2636" s="14"/>
      <c r="BO2636" s="14"/>
      <c r="BP2636" s="14"/>
      <c r="BQ2636" s="14"/>
      <c r="BR2636" s="14"/>
      <c r="BS2636" s="14"/>
      <c r="BT2636" s="14"/>
      <c r="BU2636" s="14"/>
      <c r="BV2636" s="14"/>
      <c r="BW2636" s="14"/>
      <c r="BX2636" s="14"/>
      <c r="BY2636" s="14"/>
      <c r="BZ2636" s="14"/>
      <c r="CA2636" s="14"/>
      <c r="CB2636" s="14"/>
      <c r="CC2636" s="14"/>
      <c r="CD2636" s="14"/>
      <c r="CE2636" s="14"/>
      <c r="CF2636" s="14"/>
      <c r="CG2636" s="14"/>
      <c r="CH2636" s="14"/>
      <c r="CI2636" s="14"/>
      <c r="CJ2636" s="14"/>
      <c r="CK2636" s="14"/>
      <c r="CL2636" s="14"/>
      <c r="CM2636" s="14"/>
      <c r="CN2636" s="14"/>
      <c r="CO2636" s="14"/>
      <c r="CP2636" s="14"/>
      <c r="CQ2636" s="14"/>
      <c r="CR2636" s="14"/>
      <c r="CS2636" s="14"/>
      <c r="CT2636" s="14"/>
      <c r="CU2636" s="14"/>
      <c r="CV2636" s="14"/>
      <c r="CW2636" s="14"/>
      <c r="CX2636" s="14"/>
      <c r="CY2636" s="14"/>
      <c r="CZ2636" s="14"/>
      <c r="DA2636" s="14"/>
      <c r="DB2636" s="14"/>
      <c r="DC2636" s="14"/>
      <c r="DD2636" s="14"/>
      <c r="DE2636" s="14"/>
      <c r="DF2636" s="14"/>
      <c r="DG2636" s="14"/>
      <c r="DH2636" s="14"/>
      <c r="DI2636" s="14"/>
      <c r="DJ2636" s="14"/>
      <c r="DK2636" s="14"/>
      <c r="DL2636" s="14"/>
      <c r="DM2636" s="14"/>
      <c r="DN2636" s="14"/>
      <c r="DO2636" s="14"/>
      <c r="DP2636" s="14"/>
      <c r="DQ2636" s="14"/>
      <c r="DR2636" s="14"/>
      <c r="DS2636" s="14"/>
      <c r="DT2636" s="14"/>
      <c r="DU2636" s="14"/>
      <c r="DV2636" s="14"/>
      <c r="DW2636" s="14"/>
      <c r="DX2636" s="14"/>
      <c r="DY2636" s="14"/>
      <c r="DZ2636" s="14"/>
      <c r="EA2636" s="14"/>
      <c r="EB2636" s="14"/>
      <c r="EC2636" s="14"/>
      <c r="ED2636" s="14"/>
      <c r="EE2636" s="14"/>
      <c r="EF2636" s="14"/>
      <c r="EG2636" s="14"/>
      <c r="EH2636" s="14"/>
      <c r="EI2636" s="14"/>
      <c r="EJ2636" s="14"/>
      <c r="EK2636" s="14"/>
      <c r="EL2636" s="14"/>
      <c r="EM2636" s="14"/>
      <c r="EN2636" s="14"/>
      <c r="EO2636" s="14"/>
      <c r="EP2636" s="14"/>
      <c r="EQ2636" s="14"/>
      <c r="ER2636" s="14"/>
      <c r="ES2636" s="14"/>
      <c r="ET2636" s="14"/>
      <c r="EU2636" s="14"/>
      <c r="EV2636" s="14"/>
      <c r="EW2636" s="14"/>
      <c r="EX2636" s="14"/>
      <c r="EY2636" s="14"/>
      <c r="EZ2636" s="14"/>
      <c r="FA2636" s="14"/>
      <c r="FB2636" s="14"/>
      <c r="FC2636" s="14"/>
      <c r="FD2636" s="14"/>
      <c r="FE2636" s="14"/>
      <c r="FF2636" s="14"/>
      <c r="FG2636" s="14"/>
      <c r="FH2636" s="14"/>
      <c r="FI2636" s="14"/>
      <c r="FJ2636" s="14"/>
      <c r="FK2636" s="14"/>
      <c r="FL2636" s="14"/>
      <c r="FM2636" s="14"/>
      <c r="FN2636" s="14"/>
      <c r="FO2636" s="14"/>
      <c r="FP2636" s="14"/>
      <c r="FQ2636" s="14"/>
      <c r="FR2636" s="14"/>
      <c r="FS2636" s="14"/>
      <c r="FT2636" s="14"/>
      <c r="FU2636" s="14"/>
      <c r="FV2636" s="14"/>
      <c r="FW2636" s="14"/>
      <c r="FX2636" s="14"/>
      <c r="FY2636" s="14"/>
      <c r="FZ2636" s="14"/>
      <c r="GA2636" s="14"/>
      <c r="GB2636" s="14"/>
      <c r="GC2636" s="14"/>
      <c r="GD2636" s="14"/>
      <c r="GE2636" s="14"/>
      <c r="GF2636" s="14"/>
      <c r="GG2636" s="14"/>
      <c r="GH2636" s="14"/>
      <c r="GI2636" s="14"/>
      <c r="GJ2636" s="14"/>
      <c r="GK2636" s="14"/>
      <c r="GL2636" s="14"/>
      <c r="GM2636" s="14"/>
      <c r="GN2636" s="14"/>
      <c r="GO2636" s="14"/>
      <c r="GP2636" s="14"/>
      <c r="GQ2636" s="14"/>
      <c r="GR2636" s="14"/>
      <c r="GS2636" s="14"/>
      <c r="GT2636" s="14"/>
      <c r="GU2636" s="14"/>
      <c r="GV2636" s="14"/>
      <c r="GW2636" s="14"/>
      <c r="GX2636" s="14"/>
      <c r="GY2636" s="14"/>
      <c r="GZ2636" s="14"/>
      <c r="HA2636" s="14"/>
      <c r="HB2636" s="14"/>
      <c r="HC2636" s="14"/>
      <c r="HD2636" s="14"/>
      <c r="HE2636" s="14"/>
      <c r="HF2636" s="14"/>
      <c r="HG2636" s="14"/>
      <c r="HH2636" s="14"/>
      <c r="HI2636" s="14"/>
      <c r="HJ2636" s="14"/>
      <c r="HK2636" s="14"/>
      <c r="HL2636" s="14"/>
      <c r="HM2636" s="14"/>
      <c r="HN2636" s="14"/>
      <c r="HO2636" s="14"/>
      <c r="HP2636" s="14"/>
      <c r="HQ2636" s="14"/>
      <c r="HR2636" s="14"/>
      <c r="HS2636" s="14"/>
      <c r="HT2636" s="14"/>
      <c r="HU2636" s="14"/>
      <c r="HV2636" s="14"/>
      <c r="HW2636" s="14"/>
      <c r="HX2636" s="14"/>
      <c r="HY2636" s="14"/>
      <c r="HZ2636" s="14"/>
      <c r="IA2636" s="14"/>
      <c r="IB2636" s="14"/>
      <c r="IC2636" s="14"/>
      <c r="ID2636" s="14"/>
      <c r="IE2636" s="14"/>
      <c r="IF2636" s="14"/>
      <c r="IG2636" s="14"/>
      <c r="IH2636" s="14"/>
      <c r="II2636" s="14"/>
      <c r="IJ2636" s="14"/>
      <c r="IK2636" s="14"/>
      <c r="IL2636" s="14"/>
      <c r="IM2636" s="14"/>
      <c r="IN2636" s="14"/>
      <c r="IO2636" s="14"/>
      <c r="IP2636" s="14"/>
      <c r="IQ2636" s="14"/>
      <c r="IR2636" s="14"/>
      <c r="IS2636" s="14"/>
      <c r="IT2636" s="14"/>
    </row>
    <row r="2637" spans="1:254" x14ac:dyDescent="0.2">
      <c r="A2637" s="12">
        <v>501575</v>
      </c>
      <c r="B2637" s="4"/>
      <c r="C2637" s="13" t="s">
        <v>2403</v>
      </c>
      <c r="D2637" s="11">
        <v>14.7</v>
      </c>
      <c r="E2637" s="11">
        <v>14.7</v>
      </c>
      <c r="F2637" s="11"/>
      <c r="G2637" s="12">
        <v>3</v>
      </c>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C2637" s="14"/>
      <c r="AD2637" s="14"/>
      <c r="AE2637" s="14"/>
      <c r="AF2637" s="14"/>
      <c r="AG2637" s="14"/>
      <c r="AH2637" s="14"/>
      <c r="AI2637" s="14"/>
      <c r="AJ2637" s="14"/>
      <c r="AK2637" s="14"/>
      <c r="AL2637" s="14"/>
      <c r="AM2637" s="14"/>
      <c r="AN2637" s="14"/>
      <c r="AO2637" s="14"/>
      <c r="AP2637" s="14"/>
      <c r="AQ2637" s="14"/>
      <c r="AR2637" s="14"/>
      <c r="AS2637" s="14"/>
      <c r="AT2637" s="14"/>
      <c r="AU2637" s="14"/>
      <c r="AV2637" s="14"/>
      <c r="AW2637" s="14"/>
      <c r="AX2637" s="14"/>
      <c r="AY2637" s="14"/>
      <c r="AZ2637" s="14"/>
      <c r="BA2637" s="14"/>
      <c r="BB2637" s="14"/>
      <c r="BC2637" s="14"/>
      <c r="BD2637" s="14"/>
      <c r="BE2637" s="14"/>
      <c r="BF2637" s="14"/>
      <c r="BG2637" s="14"/>
      <c r="BH2637" s="14"/>
      <c r="BI2637" s="14"/>
      <c r="BJ2637" s="14"/>
      <c r="BK2637" s="14"/>
      <c r="BL2637" s="14"/>
      <c r="BM2637" s="14"/>
      <c r="BN2637" s="14"/>
      <c r="BO2637" s="14"/>
      <c r="BP2637" s="14"/>
      <c r="BQ2637" s="14"/>
      <c r="BR2637" s="14"/>
      <c r="BS2637" s="14"/>
      <c r="BT2637" s="14"/>
      <c r="BU2637" s="14"/>
      <c r="BV2637" s="14"/>
      <c r="BW2637" s="14"/>
      <c r="BX2637" s="14"/>
      <c r="BY2637" s="14"/>
      <c r="BZ2637" s="14"/>
      <c r="CA2637" s="14"/>
      <c r="CB2637" s="14"/>
      <c r="CC2637" s="14"/>
      <c r="CD2637" s="14"/>
      <c r="CE2637" s="14"/>
      <c r="CF2637" s="14"/>
      <c r="CG2637" s="14"/>
      <c r="CH2637" s="14"/>
      <c r="CI2637" s="14"/>
      <c r="CJ2637" s="14"/>
      <c r="CK2637" s="14"/>
      <c r="CL2637" s="14"/>
      <c r="CM2637" s="14"/>
      <c r="CN2637" s="14"/>
      <c r="CO2637" s="14"/>
      <c r="CP2637" s="14"/>
      <c r="CQ2637" s="14"/>
      <c r="CR2637" s="14"/>
      <c r="CS2637" s="14"/>
      <c r="CT2637" s="14"/>
      <c r="CU2637" s="14"/>
      <c r="CV2637" s="14"/>
      <c r="CW2637" s="14"/>
      <c r="CX2637" s="14"/>
      <c r="CY2637" s="14"/>
      <c r="CZ2637" s="14"/>
      <c r="DA2637" s="14"/>
      <c r="DB2637" s="14"/>
      <c r="DC2637" s="14"/>
      <c r="DD2637" s="14"/>
      <c r="DE2637" s="14"/>
      <c r="DF2637" s="14"/>
      <c r="DG2637" s="14"/>
      <c r="DH2637" s="14"/>
      <c r="DI2637" s="14"/>
      <c r="DJ2637" s="14"/>
      <c r="DK2637" s="14"/>
      <c r="DL2637" s="14"/>
      <c r="DM2637" s="14"/>
      <c r="DN2637" s="14"/>
      <c r="DO2637" s="14"/>
      <c r="DP2637" s="14"/>
      <c r="DQ2637" s="14"/>
      <c r="DR2637" s="14"/>
      <c r="DS2637" s="14"/>
      <c r="DT2637" s="14"/>
      <c r="DU2637" s="14"/>
      <c r="DV2637" s="14"/>
      <c r="DW2637" s="14"/>
      <c r="DX2637" s="14"/>
      <c r="DY2637" s="14"/>
      <c r="DZ2637" s="14"/>
      <c r="EA2637" s="14"/>
      <c r="EB2637" s="14"/>
      <c r="EC2637" s="14"/>
      <c r="ED2637" s="14"/>
      <c r="EE2637" s="14"/>
      <c r="EF2637" s="14"/>
      <c r="EG2637" s="14"/>
      <c r="EH2637" s="14"/>
      <c r="EI2637" s="14"/>
      <c r="EJ2637" s="14"/>
      <c r="EK2637" s="14"/>
      <c r="EL2637" s="14"/>
      <c r="EM2637" s="14"/>
      <c r="EN2637" s="14"/>
      <c r="EO2637" s="14"/>
      <c r="EP2637" s="14"/>
      <c r="EQ2637" s="14"/>
      <c r="ER2637" s="14"/>
      <c r="ES2637" s="14"/>
      <c r="ET2637" s="14"/>
      <c r="EU2637" s="14"/>
      <c r="EV2637" s="14"/>
      <c r="EW2637" s="14"/>
      <c r="EX2637" s="14"/>
      <c r="EY2637" s="14"/>
      <c r="EZ2637" s="14"/>
      <c r="FA2637" s="14"/>
      <c r="FB2637" s="14"/>
      <c r="FC2637" s="14"/>
      <c r="FD2637" s="14"/>
      <c r="FE2637" s="14"/>
      <c r="FF2637" s="14"/>
      <c r="FG2637" s="14"/>
      <c r="FH2637" s="14"/>
      <c r="FI2637" s="14"/>
      <c r="FJ2637" s="14"/>
      <c r="FK2637" s="14"/>
      <c r="FL2637" s="14"/>
      <c r="FM2637" s="14"/>
      <c r="FN2637" s="14"/>
      <c r="FO2637" s="14"/>
      <c r="FP2637" s="14"/>
      <c r="FQ2637" s="14"/>
      <c r="FR2637" s="14"/>
      <c r="FS2637" s="14"/>
      <c r="FT2637" s="14"/>
      <c r="FU2637" s="14"/>
      <c r="FV2637" s="14"/>
      <c r="FW2637" s="14"/>
      <c r="FX2637" s="14"/>
      <c r="FY2637" s="14"/>
      <c r="FZ2637" s="14"/>
      <c r="GA2637" s="14"/>
      <c r="GB2637" s="14"/>
      <c r="GC2637" s="14"/>
      <c r="GD2637" s="14"/>
      <c r="GE2637" s="14"/>
      <c r="GF2637" s="14"/>
      <c r="GG2637" s="14"/>
      <c r="GH2637" s="14"/>
      <c r="GI2637" s="14"/>
      <c r="GJ2637" s="14"/>
      <c r="GK2637" s="14"/>
      <c r="GL2637" s="14"/>
      <c r="GM2637" s="14"/>
      <c r="GN2637" s="14"/>
      <c r="GO2637" s="14"/>
      <c r="GP2637" s="14"/>
      <c r="GQ2637" s="14"/>
      <c r="GR2637" s="14"/>
      <c r="GS2637" s="14"/>
      <c r="GT2637" s="14"/>
      <c r="GU2637" s="14"/>
      <c r="GV2637" s="14"/>
      <c r="GW2637" s="14"/>
      <c r="GX2637" s="14"/>
      <c r="GY2637" s="14"/>
      <c r="GZ2637" s="14"/>
      <c r="HA2637" s="14"/>
      <c r="HB2637" s="14"/>
      <c r="HC2637" s="14"/>
      <c r="HD2637" s="14"/>
      <c r="HE2637" s="14"/>
      <c r="HF2637" s="14"/>
      <c r="HG2637" s="14"/>
      <c r="HH2637" s="14"/>
      <c r="HI2637" s="14"/>
      <c r="HJ2637" s="14"/>
      <c r="HK2637" s="14"/>
      <c r="HL2637" s="14"/>
      <c r="HM2637" s="14"/>
      <c r="HN2637" s="14"/>
      <c r="HO2637" s="14"/>
      <c r="HP2637" s="14"/>
      <c r="HQ2637" s="14"/>
      <c r="HR2637" s="14"/>
      <c r="HS2637" s="14"/>
      <c r="HT2637" s="14"/>
      <c r="HU2637" s="14"/>
      <c r="HV2637" s="14"/>
      <c r="HW2637" s="14"/>
      <c r="HX2637" s="14"/>
      <c r="HY2637" s="14"/>
      <c r="HZ2637" s="14"/>
      <c r="IA2637" s="14"/>
      <c r="IB2637" s="14"/>
      <c r="IC2637" s="14"/>
      <c r="ID2637" s="14"/>
      <c r="IE2637" s="14"/>
      <c r="IF2637" s="14"/>
      <c r="IG2637" s="14"/>
      <c r="IH2637" s="14"/>
      <c r="II2637" s="14"/>
      <c r="IJ2637" s="14"/>
      <c r="IK2637" s="14"/>
      <c r="IL2637" s="14"/>
      <c r="IM2637" s="14"/>
      <c r="IN2637" s="14"/>
      <c r="IO2637" s="14"/>
      <c r="IP2637" s="14"/>
      <c r="IQ2637" s="14"/>
      <c r="IR2637" s="14"/>
      <c r="IS2637" s="14"/>
      <c r="IT2637" s="14"/>
    </row>
    <row r="2638" spans="1:254" x14ac:dyDescent="0.2">
      <c r="A2638" s="12">
        <v>501580</v>
      </c>
      <c r="B2638" s="4"/>
      <c r="C2638" s="13" t="s">
        <v>2404</v>
      </c>
      <c r="D2638" s="11">
        <v>18.399999999999999</v>
      </c>
      <c r="E2638" s="11">
        <v>18.399999999999999</v>
      </c>
      <c r="F2638" s="11"/>
      <c r="G2638" s="12">
        <v>3</v>
      </c>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C2638" s="14"/>
      <c r="AD2638" s="14"/>
      <c r="AE2638" s="14"/>
      <c r="AF2638" s="14"/>
      <c r="AG2638" s="14"/>
      <c r="AH2638" s="14"/>
      <c r="AI2638" s="14"/>
      <c r="AJ2638" s="14"/>
      <c r="AK2638" s="14"/>
      <c r="AL2638" s="14"/>
      <c r="AM2638" s="14"/>
      <c r="AN2638" s="14"/>
      <c r="AO2638" s="14"/>
      <c r="AP2638" s="14"/>
      <c r="AQ2638" s="14"/>
      <c r="AR2638" s="14"/>
      <c r="AS2638" s="14"/>
      <c r="AT2638" s="14"/>
      <c r="AU2638" s="14"/>
      <c r="AV2638" s="14"/>
      <c r="AW2638" s="14"/>
      <c r="AX2638" s="14"/>
      <c r="AY2638" s="14"/>
      <c r="AZ2638" s="14"/>
      <c r="BA2638" s="14"/>
      <c r="BB2638" s="14"/>
      <c r="BC2638" s="14"/>
      <c r="BD2638" s="14"/>
      <c r="BE2638" s="14"/>
      <c r="BF2638" s="14"/>
      <c r="BG2638" s="14"/>
      <c r="BH2638" s="14"/>
      <c r="BI2638" s="14"/>
      <c r="BJ2638" s="14"/>
      <c r="BK2638" s="14"/>
      <c r="BL2638" s="14"/>
      <c r="BM2638" s="14"/>
      <c r="BN2638" s="14"/>
      <c r="BO2638" s="14"/>
      <c r="BP2638" s="14"/>
      <c r="BQ2638" s="14"/>
      <c r="BR2638" s="14"/>
      <c r="BS2638" s="14"/>
      <c r="BT2638" s="14"/>
      <c r="BU2638" s="14"/>
      <c r="BV2638" s="14"/>
      <c r="BW2638" s="14"/>
      <c r="BX2638" s="14"/>
      <c r="BY2638" s="14"/>
      <c r="BZ2638" s="14"/>
      <c r="CA2638" s="14"/>
      <c r="CB2638" s="14"/>
      <c r="CC2638" s="14"/>
      <c r="CD2638" s="14"/>
      <c r="CE2638" s="14"/>
      <c r="CF2638" s="14"/>
      <c r="CG2638" s="14"/>
      <c r="CH2638" s="14"/>
      <c r="CI2638" s="14"/>
      <c r="CJ2638" s="14"/>
      <c r="CK2638" s="14"/>
      <c r="CL2638" s="14"/>
      <c r="CM2638" s="14"/>
      <c r="CN2638" s="14"/>
      <c r="CO2638" s="14"/>
      <c r="CP2638" s="14"/>
      <c r="CQ2638" s="14"/>
      <c r="CR2638" s="14"/>
      <c r="CS2638" s="14"/>
      <c r="CT2638" s="14"/>
      <c r="CU2638" s="14"/>
      <c r="CV2638" s="14"/>
      <c r="CW2638" s="14"/>
      <c r="CX2638" s="14"/>
      <c r="CY2638" s="14"/>
      <c r="CZ2638" s="14"/>
      <c r="DA2638" s="14"/>
      <c r="DB2638" s="14"/>
      <c r="DC2638" s="14"/>
      <c r="DD2638" s="14"/>
      <c r="DE2638" s="14"/>
      <c r="DF2638" s="14"/>
      <c r="DG2638" s="14"/>
      <c r="DH2638" s="14"/>
      <c r="DI2638" s="14"/>
      <c r="DJ2638" s="14"/>
      <c r="DK2638" s="14"/>
      <c r="DL2638" s="14"/>
      <c r="DM2638" s="14"/>
      <c r="DN2638" s="14"/>
      <c r="DO2638" s="14"/>
      <c r="DP2638" s="14"/>
      <c r="DQ2638" s="14"/>
      <c r="DR2638" s="14"/>
      <c r="DS2638" s="14"/>
      <c r="DT2638" s="14"/>
      <c r="DU2638" s="14"/>
      <c r="DV2638" s="14"/>
      <c r="DW2638" s="14"/>
      <c r="DX2638" s="14"/>
      <c r="DY2638" s="14"/>
      <c r="DZ2638" s="14"/>
      <c r="EA2638" s="14"/>
      <c r="EB2638" s="14"/>
      <c r="EC2638" s="14"/>
      <c r="ED2638" s="14"/>
      <c r="EE2638" s="14"/>
      <c r="EF2638" s="14"/>
      <c r="EG2638" s="14"/>
      <c r="EH2638" s="14"/>
      <c r="EI2638" s="14"/>
      <c r="EJ2638" s="14"/>
      <c r="EK2638" s="14"/>
      <c r="EL2638" s="14"/>
      <c r="EM2638" s="14"/>
      <c r="EN2638" s="14"/>
      <c r="EO2638" s="14"/>
      <c r="EP2638" s="14"/>
      <c r="EQ2638" s="14"/>
      <c r="ER2638" s="14"/>
      <c r="ES2638" s="14"/>
      <c r="ET2638" s="14"/>
      <c r="EU2638" s="14"/>
      <c r="EV2638" s="14"/>
      <c r="EW2638" s="14"/>
      <c r="EX2638" s="14"/>
      <c r="EY2638" s="14"/>
      <c r="EZ2638" s="14"/>
      <c r="FA2638" s="14"/>
      <c r="FB2638" s="14"/>
      <c r="FC2638" s="14"/>
      <c r="FD2638" s="14"/>
      <c r="FE2638" s="14"/>
      <c r="FF2638" s="14"/>
      <c r="FG2638" s="14"/>
      <c r="FH2638" s="14"/>
      <c r="FI2638" s="14"/>
      <c r="FJ2638" s="14"/>
      <c r="FK2638" s="14"/>
      <c r="FL2638" s="14"/>
      <c r="FM2638" s="14"/>
      <c r="FN2638" s="14"/>
      <c r="FO2638" s="14"/>
      <c r="FP2638" s="14"/>
      <c r="FQ2638" s="14"/>
      <c r="FR2638" s="14"/>
      <c r="FS2638" s="14"/>
      <c r="FT2638" s="14"/>
      <c r="FU2638" s="14"/>
      <c r="FV2638" s="14"/>
      <c r="FW2638" s="14"/>
      <c r="FX2638" s="14"/>
      <c r="FY2638" s="14"/>
      <c r="FZ2638" s="14"/>
      <c r="GA2638" s="14"/>
      <c r="GB2638" s="14"/>
      <c r="GC2638" s="14"/>
      <c r="GD2638" s="14"/>
      <c r="GE2638" s="14"/>
      <c r="GF2638" s="14"/>
      <c r="GG2638" s="14"/>
      <c r="GH2638" s="14"/>
      <c r="GI2638" s="14"/>
      <c r="GJ2638" s="14"/>
      <c r="GK2638" s="14"/>
      <c r="GL2638" s="14"/>
      <c r="GM2638" s="14"/>
      <c r="GN2638" s="14"/>
      <c r="GO2638" s="14"/>
      <c r="GP2638" s="14"/>
      <c r="GQ2638" s="14"/>
      <c r="GR2638" s="14"/>
      <c r="GS2638" s="14"/>
      <c r="GT2638" s="14"/>
      <c r="GU2638" s="14"/>
      <c r="GV2638" s="14"/>
      <c r="GW2638" s="14"/>
      <c r="GX2638" s="14"/>
      <c r="GY2638" s="14"/>
      <c r="GZ2638" s="14"/>
      <c r="HA2638" s="14"/>
      <c r="HB2638" s="14"/>
      <c r="HC2638" s="14"/>
      <c r="HD2638" s="14"/>
      <c r="HE2638" s="14"/>
      <c r="HF2638" s="14"/>
      <c r="HG2638" s="14"/>
      <c r="HH2638" s="14"/>
      <c r="HI2638" s="14"/>
      <c r="HJ2638" s="14"/>
      <c r="HK2638" s="14"/>
      <c r="HL2638" s="14"/>
      <c r="HM2638" s="14"/>
      <c r="HN2638" s="14"/>
      <c r="HO2638" s="14"/>
      <c r="HP2638" s="14"/>
      <c r="HQ2638" s="14"/>
      <c r="HR2638" s="14"/>
      <c r="HS2638" s="14"/>
      <c r="HT2638" s="14"/>
      <c r="HU2638" s="14"/>
      <c r="HV2638" s="14"/>
      <c r="HW2638" s="14"/>
      <c r="HX2638" s="14"/>
      <c r="HY2638" s="14"/>
      <c r="HZ2638" s="14"/>
      <c r="IA2638" s="14"/>
      <c r="IB2638" s="14"/>
      <c r="IC2638" s="14"/>
      <c r="ID2638" s="14"/>
      <c r="IE2638" s="14"/>
      <c r="IF2638" s="14"/>
      <c r="IG2638" s="14"/>
      <c r="IH2638" s="14"/>
      <c r="II2638" s="14"/>
      <c r="IJ2638" s="14"/>
      <c r="IK2638" s="14"/>
      <c r="IL2638" s="14"/>
      <c r="IM2638" s="14"/>
      <c r="IN2638" s="14"/>
      <c r="IO2638" s="14"/>
      <c r="IP2638" s="14"/>
      <c r="IQ2638" s="14"/>
      <c r="IR2638" s="14"/>
      <c r="IS2638" s="14"/>
      <c r="IT2638" s="14"/>
    </row>
    <row r="2639" spans="1:254" x14ac:dyDescent="0.2">
      <c r="A2639" s="12">
        <v>501585</v>
      </c>
      <c r="B2639" s="4"/>
      <c r="C2639" s="13" t="s">
        <v>2405</v>
      </c>
      <c r="D2639" s="11">
        <v>15.9</v>
      </c>
      <c r="E2639" s="11">
        <v>15.9</v>
      </c>
      <c r="F2639" s="11"/>
      <c r="G2639" s="12">
        <v>3</v>
      </c>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c r="AG2639" s="14"/>
      <c r="AH2639" s="14"/>
      <c r="AI2639" s="14"/>
      <c r="AJ2639" s="14"/>
      <c r="AK2639" s="14"/>
      <c r="AL2639" s="14"/>
      <c r="AM2639" s="14"/>
      <c r="AN2639" s="14"/>
      <c r="AO2639" s="14"/>
      <c r="AP2639" s="14"/>
      <c r="AQ2639" s="14"/>
      <c r="AR2639" s="14"/>
      <c r="AS2639" s="14"/>
      <c r="AT2639" s="14"/>
      <c r="AU2639" s="14"/>
      <c r="AV2639" s="14"/>
      <c r="AW2639" s="14"/>
      <c r="AX2639" s="14"/>
      <c r="AY2639" s="14"/>
      <c r="AZ2639" s="14"/>
      <c r="BA2639" s="14"/>
      <c r="BB2639" s="14"/>
      <c r="BC2639" s="14"/>
      <c r="BD2639" s="14"/>
      <c r="BE2639" s="14"/>
      <c r="BF2639" s="14"/>
      <c r="BG2639" s="14"/>
      <c r="BH2639" s="14"/>
      <c r="BI2639" s="14"/>
      <c r="BJ2639" s="14"/>
      <c r="BK2639" s="14"/>
      <c r="BL2639" s="14"/>
      <c r="BM2639" s="14"/>
      <c r="BN2639" s="14"/>
      <c r="BO2639" s="14"/>
      <c r="BP2639" s="14"/>
      <c r="BQ2639" s="14"/>
      <c r="BR2639" s="14"/>
      <c r="BS2639" s="14"/>
      <c r="BT2639" s="14"/>
      <c r="BU2639" s="14"/>
      <c r="BV2639" s="14"/>
      <c r="BW2639" s="14"/>
      <c r="BX2639" s="14"/>
      <c r="BY2639" s="14"/>
      <c r="BZ2639" s="14"/>
      <c r="CA2639" s="14"/>
      <c r="CB2639" s="14"/>
      <c r="CC2639" s="14"/>
      <c r="CD2639" s="14"/>
      <c r="CE2639" s="14"/>
      <c r="CF2639" s="14"/>
      <c r="CG2639" s="14"/>
      <c r="CH2639" s="14"/>
      <c r="CI2639" s="14"/>
      <c r="CJ2639" s="14"/>
      <c r="CK2639" s="14"/>
      <c r="CL2639" s="14"/>
      <c r="CM2639" s="14"/>
      <c r="CN2639" s="14"/>
      <c r="CO2639" s="14"/>
      <c r="CP2639" s="14"/>
      <c r="CQ2639" s="14"/>
      <c r="CR2639" s="14"/>
      <c r="CS2639" s="14"/>
      <c r="CT2639" s="14"/>
      <c r="CU2639" s="14"/>
      <c r="CV2639" s="14"/>
      <c r="CW2639" s="14"/>
      <c r="CX2639" s="14"/>
      <c r="CY2639" s="14"/>
      <c r="CZ2639" s="14"/>
      <c r="DA2639" s="14"/>
      <c r="DB2639" s="14"/>
      <c r="DC2639" s="14"/>
      <c r="DD2639" s="14"/>
      <c r="DE2639" s="14"/>
      <c r="DF2639" s="14"/>
      <c r="DG2639" s="14"/>
      <c r="DH2639" s="14"/>
      <c r="DI2639" s="14"/>
      <c r="DJ2639" s="14"/>
      <c r="DK2639" s="14"/>
      <c r="DL2639" s="14"/>
      <c r="DM2639" s="14"/>
      <c r="DN2639" s="14"/>
      <c r="DO2639" s="14"/>
      <c r="DP2639" s="14"/>
      <c r="DQ2639" s="14"/>
      <c r="DR2639" s="14"/>
      <c r="DS2639" s="14"/>
      <c r="DT2639" s="14"/>
      <c r="DU2639" s="14"/>
      <c r="DV2639" s="14"/>
      <c r="DW2639" s="14"/>
      <c r="DX2639" s="14"/>
      <c r="DY2639" s="14"/>
      <c r="DZ2639" s="14"/>
      <c r="EA2639" s="14"/>
      <c r="EB2639" s="14"/>
      <c r="EC2639" s="14"/>
      <c r="ED2639" s="14"/>
      <c r="EE2639" s="14"/>
      <c r="EF2639" s="14"/>
      <c r="EG2639" s="14"/>
      <c r="EH2639" s="14"/>
      <c r="EI2639" s="14"/>
      <c r="EJ2639" s="14"/>
      <c r="EK2639" s="14"/>
      <c r="EL2639" s="14"/>
      <c r="EM2639" s="14"/>
      <c r="EN2639" s="14"/>
      <c r="EO2639" s="14"/>
      <c r="EP2639" s="14"/>
      <c r="EQ2639" s="14"/>
      <c r="ER2639" s="14"/>
      <c r="ES2639" s="14"/>
      <c r="ET2639" s="14"/>
      <c r="EU2639" s="14"/>
      <c r="EV2639" s="14"/>
      <c r="EW2639" s="14"/>
      <c r="EX2639" s="14"/>
      <c r="EY2639" s="14"/>
      <c r="EZ2639" s="14"/>
      <c r="FA2639" s="14"/>
      <c r="FB2639" s="14"/>
      <c r="FC2639" s="14"/>
      <c r="FD2639" s="14"/>
      <c r="FE2639" s="14"/>
      <c r="FF2639" s="14"/>
      <c r="FG2639" s="14"/>
      <c r="FH2639" s="14"/>
      <c r="FI2639" s="14"/>
      <c r="FJ2639" s="14"/>
      <c r="FK2639" s="14"/>
      <c r="FL2639" s="14"/>
      <c r="FM2639" s="14"/>
      <c r="FN2639" s="14"/>
      <c r="FO2639" s="14"/>
      <c r="FP2639" s="14"/>
      <c r="FQ2639" s="14"/>
      <c r="FR2639" s="14"/>
      <c r="FS2639" s="14"/>
      <c r="FT2639" s="14"/>
      <c r="FU2639" s="14"/>
      <c r="FV2639" s="14"/>
      <c r="FW2639" s="14"/>
      <c r="FX2639" s="14"/>
      <c r="FY2639" s="14"/>
      <c r="FZ2639" s="14"/>
      <c r="GA2639" s="14"/>
      <c r="GB2639" s="14"/>
      <c r="GC2639" s="14"/>
      <c r="GD2639" s="14"/>
      <c r="GE2639" s="14"/>
      <c r="GF2639" s="14"/>
      <c r="GG2639" s="14"/>
      <c r="GH2639" s="14"/>
      <c r="GI2639" s="14"/>
      <c r="GJ2639" s="14"/>
      <c r="GK2639" s="14"/>
      <c r="GL2639" s="14"/>
      <c r="GM2639" s="14"/>
      <c r="GN2639" s="14"/>
      <c r="GO2639" s="14"/>
      <c r="GP2639" s="14"/>
      <c r="GQ2639" s="14"/>
      <c r="GR2639" s="14"/>
      <c r="GS2639" s="14"/>
      <c r="GT2639" s="14"/>
      <c r="GU2639" s="14"/>
      <c r="GV2639" s="14"/>
      <c r="GW2639" s="14"/>
      <c r="GX2639" s="14"/>
      <c r="GY2639" s="14"/>
      <c r="GZ2639" s="14"/>
      <c r="HA2639" s="14"/>
      <c r="HB2639" s="14"/>
      <c r="HC2639" s="14"/>
      <c r="HD2639" s="14"/>
      <c r="HE2639" s="14"/>
      <c r="HF2639" s="14"/>
      <c r="HG2639" s="14"/>
      <c r="HH2639" s="14"/>
      <c r="HI2639" s="14"/>
      <c r="HJ2639" s="14"/>
      <c r="HK2639" s="14"/>
      <c r="HL2639" s="14"/>
      <c r="HM2639" s="14"/>
      <c r="HN2639" s="14"/>
      <c r="HO2639" s="14"/>
      <c r="HP2639" s="14"/>
      <c r="HQ2639" s="14"/>
      <c r="HR2639" s="14"/>
      <c r="HS2639" s="14"/>
      <c r="HT2639" s="14"/>
      <c r="HU2639" s="14"/>
      <c r="HV2639" s="14"/>
      <c r="HW2639" s="14"/>
      <c r="HX2639" s="14"/>
      <c r="HY2639" s="14"/>
      <c r="HZ2639" s="14"/>
      <c r="IA2639" s="14"/>
      <c r="IB2639" s="14"/>
      <c r="IC2639" s="14"/>
      <c r="ID2639" s="14"/>
      <c r="IE2639" s="14"/>
      <c r="IF2639" s="14"/>
      <c r="IG2639" s="14"/>
      <c r="IH2639" s="14"/>
      <c r="II2639" s="14"/>
      <c r="IJ2639" s="14"/>
      <c r="IK2639" s="14"/>
      <c r="IL2639" s="14"/>
      <c r="IM2639" s="14"/>
      <c r="IN2639" s="14"/>
      <c r="IO2639" s="14"/>
      <c r="IP2639" s="14"/>
      <c r="IQ2639" s="14"/>
      <c r="IR2639" s="14"/>
      <c r="IS2639" s="14"/>
      <c r="IT2639" s="14"/>
    </row>
    <row r="2640" spans="1:254" x14ac:dyDescent="0.2">
      <c r="A2640" s="12">
        <v>501590</v>
      </c>
      <c r="B2640" s="4"/>
      <c r="C2640" s="13" t="s">
        <v>2406</v>
      </c>
      <c r="D2640" s="11">
        <v>19.3</v>
      </c>
      <c r="E2640" s="11">
        <v>19.3</v>
      </c>
      <c r="F2640" s="11"/>
      <c r="G2640" s="12">
        <v>3</v>
      </c>
    </row>
    <row r="2641" spans="1:254" x14ac:dyDescent="0.2">
      <c r="A2641" s="12">
        <v>501595</v>
      </c>
      <c r="B2641" s="4"/>
      <c r="C2641" s="19" t="s">
        <v>2407</v>
      </c>
      <c r="D2641" s="11">
        <v>21</v>
      </c>
      <c r="E2641" s="11">
        <v>21</v>
      </c>
      <c r="F2641" s="11"/>
      <c r="G2641" s="12">
        <v>3</v>
      </c>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C2641" s="14"/>
      <c r="AD2641" s="14"/>
      <c r="AE2641" s="14"/>
      <c r="AF2641" s="14"/>
      <c r="AG2641" s="14"/>
      <c r="AH2641" s="14"/>
      <c r="AI2641" s="14"/>
      <c r="AJ2641" s="14"/>
      <c r="AK2641" s="14"/>
      <c r="AL2641" s="14"/>
      <c r="AM2641" s="14"/>
      <c r="AN2641" s="14"/>
      <c r="AO2641" s="14"/>
      <c r="AP2641" s="14"/>
      <c r="AQ2641" s="14"/>
      <c r="AR2641" s="14"/>
      <c r="AS2641" s="14"/>
      <c r="AT2641" s="14"/>
      <c r="AU2641" s="14"/>
      <c r="AV2641" s="14"/>
      <c r="AW2641" s="14"/>
      <c r="AX2641" s="14"/>
      <c r="AY2641" s="14"/>
      <c r="AZ2641" s="14"/>
      <c r="BA2641" s="14"/>
      <c r="BB2641" s="14"/>
      <c r="BC2641" s="14"/>
      <c r="BD2641" s="14"/>
      <c r="BE2641" s="14"/>
      <c r="BF2641" s="14"/>
      <c r="BG2641" s="14"/>
      <c r="BH2641" s="14"/>
      <c r="BI2641" s="14"/>
      <c r="BJ2641" s="14"/>
      <c r="BK2641" s="14"/>
      <c r="BL2641" s="14"/>
      <c r="BM2641" s="14"/>
      <c r="BN2641" s="14"/>
      <c r="BO2641" s="14"/>
      <c r="BP2641" s="14"/>
      <c r="BQ2641" s="14"/>
      <c r="BR2641" s="14"/>
      <c r="BS2641" s="14"/>
      <c r="BT2641" s="14"/>
      <c r="BU2641" s="14"/>
      <c r="BV2641" s="14"/>
      <c r="BW2641" s="14"/>
      <c r="BX2641" s="14"/>
      <c r="BY2641" s="14"/>
      <c r="BZ2641" s="14"/>
      <c r="CA2641" s="14"/>
      <c r="CB2641" s="14"/>
      <c r="CC2641" s="14"/>
      <c r="CD2641" s="14"/>
      <c r="CE2641" s="14"/>
      <c r="CF2641" s="14"/>
      <c r="CG2641" s="14"/>
      <c r="CH2641" s="14"/>
      <c r="CI2641" s="14"/>
      <c r="CJ2641" s="14"/>
      <c r="CK2641" s="14"/>
      <c r="CL2641" s="14"/>
      <c r="CM2641" s="14"/>
      <c r="CN2641" s="14"/>
      <c r="CO2641" s="14"/>
      <c r="CP2641" s="14"/>
      <c r="CQ2641" s="14"/>
      <c r="CR2641" s="14"/>
      <c r="CS2641" s="14"/>
      <c r="CT2641" s="14"/>
      <c r="CU2641" s="14"/>
      <c r="CV2641" s="14"/>
      <c r="CW2641" s="14"/>
      <c r="CX2641" s="14"/>
      <c r="CY2641" s="14"/>
      <c r="CZ2641" s="14"/>
      <c r="DA2641" s="14"/>
      <c r="DB2641" s="14"/>
      <c r="DC2641" s="14"/>
      <c r="DD2641" s="14"/>
      <c r="DE2641" s="14"/>
      <c r="DF2641" s="14"/>
      <c r="DG2641" s="14"/>
      <c r="DH2641" s="14"/>
      <c r="DI2641" s="14"/>
      <c r="DJ2641" s="14"/>
      <c r="DK2641" s="14"/>
      <c r="DL2641" s="14"/>
      <c r="DM2641" s="14"/>
      <c r="DN2641" s="14"/>
      <c r="DO2641" s="14"/>
      <c r="DP2641" s="14"/>
      <c r="DQ2641" s="14"/>
      <c r="DR2641" s="14"/>
      <c r="DS2641" s="14"/>
      <c r="DT2641" s="14"/>
      <c r="DU2641" s="14"/>
      <c r="DV2641" s="14"/>
      <c r="DW2641" s="14"/>
      <c r="DX2641" s="14"/>
      <c r="DY2641" s="14"/>
      <c r="DZ2641" s="14"/>
      <c r="EA2641" s="14"/>
      <c r="EB2641" s="14"/>
      <c r="EC2641" s="14"/>
      <c r="ED2641" s="14"/>
      <c r="EE2641" s="14"/>
      <c r="EF2641" s="14"/>
      <c r="EG2641" s="14"/>
      <c r="EH2641" s="14"/>
      <c r="EI2641" s="14"/>
      <c r="EJ2641" s="14"/>
      <c r="EK2641" s="14"/>
      <c r="EL2641" s="14"/>
      <c r="EM2641" s="14"/>
      <c r="EN2641" s="14"/>
      <c r="EO2641" s="14"/>
      <c r="EP2641" s="14"/>
      <c r="EQ2641" s="14"/>
      <c r="ER2641" s="14"/>
      <c r="ES2641" s="14"/>
      <c r="ET2641" s="14"/>
      <c r="EU2641" s="14"/>
      <c r="EV2641" s="14"/>
      <c r="EW2641" s="14"/>
      <c r="EX2641" s="14"/>
      <c r="EY2641" s="14"/>
      <c r="EZ2641" s="14"/>
      <c r="FA2641" s="14"/>
      <c r="FB2641" s="14"/>
      <c r="FC2641" s="14"/>
      <c r="FD2641" s="14"/>
      <c r="FE2641" s="14"/>
      <c r="FF2641" s="14"/>
      <c r="FG2641" s="14"/>
      <c r="FH2641" s="14"/>
      <c r="FI2641" s="14"/>
      <c r="FJ2641" s="14"/>
      <c r="FK2641" s="14"/>
      <c r="FL2641" s="14"/>
      <c r="FM2641" s="14"/>
      <c r="FN2641" s="14"/>
      <c r="FO2641" s="14"/>
      <c r="FP2641" s="14"/>
      <c r="FQ2641" s="14"/>
      <c r="FR2641" s="14"/>
      <c r="FS2641" s="14"/>
      <c r="FT2641" s="14"/>
      <c r="FU2641" s="14"/>
      <c r="FV2641" s="14"/>
      <c r="FW2641" s="14"/>
      <c r="FX2641" s="14"/>
      <c r="FY2641" s="14"/>
      <c r="FZ2641" s="14"/>
      <c r="GA2641" s="14"/>
      <c r="GB2641" s="14"/>
      <c r="GC2641" s="14"/>
      <c r="GD2641" s="14"/>
      <c r="GE2641" s="14"/>
      <c r="GF2641" s="14"/>
      <c r="GG2641" s="14"/>
      <c r="GH2641" s="14"/>
      <c r="GI2641" s="14"/>
      <c r="GJ2641" s="14"/>
      <c r="GK2641" s="14"/>
      <c r="GL2641" s="14"/>
      <c r="GM2641" s="14"/>
      <c r="GN2641" s="14"/>
      <c r="GO2641" s="14"/>
      <c r="GP2641" s="14"/>
      <c r="GQ2641" s="14"/>
      <c r="GR2641" s="14"/>
      <c r="GS2641" s="14"/>
      <c r="GT2641" s="14"/>
      <c r="GU2641" s="14"/>
      <c r="GV2641" s="14"/>
      <c r="GW2641" s="14"/>
      <c r="GX2641" s="14"/>
      <c r="GY2641" s="14"/>
      <c r="GZ2641" s="14"/>
      <c r="HA2641" s="14"/>
      <c r="HB2641" s="14"/>
      <c r="HC2641" s="14"/>
      <c r="HD2641" s="14"/>
      <c r="HE2641" s="14"/>
      <c r="HF2641" s="14"/>
      <c r="HG2641" s="14"/>
      <c r="HH2641" s="14"/>
      <c r="HI2641" s="14"/>
      <c r="HJ2641" s="14"/>
      <c r="HK2641" s="14"/>
      <c r="HL2641" s="14"/>
      <c r="HM2641" s="14"/>
      <c r="HN2641" s="14"/>
      <c r="HO2641" s="14"/>
      <c r="HP2641" s="14"/>
      <c r="HQ2641" s="14"/>
      <c r="HR2641" s="14"/>
      <c r="HS2641" s="14"/>
      <c r="HT2641" s="14"/>
      <c r="HU2641" s="14"/>
      <c r="HV2641" s="14"/>
      <c r="HW2641" s="14"/>
      <c r="HX2641" s="14"/>
      <c r="HY2641" s="14"/>
      <c r="HZ2641" s="14"/>
      <c r="IA2641" s="14"/>
      <c r="IB2641" s="14"/>
      <c r="IC2641" s="14"/>
      <c r="ID2641" s="14"/>
      <c r="IE2641" s="14"/>
      <c r="IF2641" s="14"/>
      <c r="IG2641" s="14"/>
      <c r="IH2641" s="14"/>
      <c r="II2641" s="14"/>
      <c r="IJ2641" s="14"/>
      <c r="IK2641" s="14"/>
      <c r="IL2641" s="14"/>
      <c r="IM2641" s="14"/>
      <c r="IN2641" s="14"/>
      <c r="IO2641" s="14"/>
      <c r="IP2641" s="14"/>
      <c r="IQ2641" s="14"/>
      <c r="IR2641" s="14"/>
      <c r="IS2641" s="14"/>
      <c r="IT2641" s="14"/>
    </row>
    <row r="2642" spans="1:254" x14ac:dyDescent="0.2">
      <c r="A2642" s="12">
        <v>501600</v>
      </c>
      <c r="B2642" s="4"/>
      <c r="C2642" s="21" t="s">
        <v>97</v>
      </c>
      <c r="D2642" s="11"/>
      <c r="E2642" s="11"/>
      <c r="F2642" s="11"/>
      <c r="G2642" s="12"/>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C2642" s="14"/>
      <c r="AD2642" s="14"/>
      <c r="AE2642" s="14"/>
      <c r="AF2642" s="14"/>
      <c r="AG2642" s="14"/>
      <c r="AH2642" s="14"/>
      <c r="AI2642" s="14"/>
      <c r="AJ2642" s="14"/>
      <c r="AK2642" s="14"/>
      <c r="AL2642" s="14"/>
      <c r="AM2642" s="14"/>
      <c r="AN2642" s="14"/>
      <c r="AO2642" s="14"/>
      <c r="AP2642" s="14"/>
      <c r="AQ2642" s="14"/>
      <c r="AR2642" s="14"/>
      <c r="AS2642" s="14"/>
      <c r="AT2642" s="14"/>
      <c r="AU2642" s="14"/>
      <c r="AV2642" s="14"/>
      <c r="AW2642" s="14"/>
      <c r="AX2642" s="14"/>
      <c r="AY2642" s="14"/>
      <c r="AZ2642" s="14"/>
      <c r="BA2642" s="14"/>
      <c r="BB2642" s="14"/>
      <c r="BC2642" s="14"/>
      <c r="BD2642" s="14"/>
      <c r="BE2642" s="14"/>
      <c r="BF2642" s="14"/>
      <c r="BG2642" s="14"/>
      <c r="BH2642" s="14"/>
      <c r="BI2642" s="14"/>
      <c r="BJ2642" s="14"/>
      <c r="BK2642" s="14"/>
      <c r="BL2642" s="14"/>
      <c r="BM2642" s="14"/>
      <c r="BN2642" s="14"/>
      <c r="BO2642" s="14"/>
      <c r="BP2642" s="14"/>
      <c r="BQ2642" s="14"/>
      <c r="BR2642" s="14"/>
      <c r="BS2642" s="14"/>
      <c r="BT2642" s="14"/>
      <c r="BU2642" s="14"/>
      <c r="BV2642" s="14"/>
      <c r="BW2642" s="14"/>
      <c r="BX2642" s="14"/>
      <c r="BY2642" s="14"/>
      <c r="BZ2642" s="14"/>
      <c r="CA2642" s="14"/>
      <c r="CB2642" s="14"/>
      <c r="CC2642" s="14"/>
      <c r="CD2642" s="14"/>
      <c r="CE2642" s="14"/>
      <c r="CF2642" s="14"/>
      <c r="CG2642" s="14"/>
      <c r="CH2642" s="14"/>
      <c r="CI2642" s="14"/>
      <c r="CJ2642" s="14"/>
      <c r="CK2642" s="14"/>
      <c r="CL2642" s="14"/>
      <c r="CM2642" s="14"/>
      <c r="CN2642" s="14"/>
      <c r="CO2642" s="14"/>
      <c r="CP2642" s="14"/>
      <c r="CQ2642" s="14"/>
      <c r="CR2642" s="14"/>
      <c r="CS2642" s="14"/>
      <c r="CT2642" s="14"/>
      <c r="CU2642" s="14"/>
      <c r="CV2642" s="14"/>
      <c r="CW2642" s="14"/>
      <c r="CX2642" s="14"/>
      <c r="CY2642" s="14"/>
      <c r="CZ2642" s="14"/>
      <c r="DA2642" s="14"/>
      <c r="DB2642" s="14"/>
      <c r="DC2642" s="14"/>
      <c r="DD2642" s="14"/>
      <c r="DE2642" s="14"/>
      <c r="DF2642" s="14"/>
      <c r="DG2642" s="14"/>
      <c r="DH2642" s="14"/>
      <c r="DI2642" s="14"/>
      <c r="DJ2642" s="14"/>
      <c r="DK2642" s="14"/>
      <c r="DL2642" s="14"/>
      <c r="DM2642" s="14"/>
      <c r="DN2642" s="14"/>
      <c r="DO2642" s="14"/>
      <c r="DP2642" s="14"/>
      <c r="DQ2642" s="14"/>
      <c r="DR2642" s="14"/>
      <c r="DS2642" s="14"/>
      <c r="DT2642" s="14"/>
      <c r="DU2642" s="14"/>
      <c r="DV2642" s="14"/>
      <c r="DW2642" s="14"/>
      <c r="DX2642" s="14"/>
      <c r="DY2642" s="14"/>
      <c r="DZ2642" s="14"/>
      <c r="EA2642" s="14"/>
      <c r="EB2642" s="14"/>
      <c r="EC2642" s="14"/>
      <c r="ED2642" s="14"/>
      <c r="EE2642" s="14"/>
      <c r="EF2642" s="14"/>
      <c r="EG2642" s="14"/>
      <c r="EH2642" s="14"/>
      <c r="EI2642" s="14"/>
      <c r="EJ2642" s="14"/>
      <c r="EK2642" s="14"/>
      <c r="EL2642" s="14"/>
      <c r="EM2642" s="14"/>
      <c r="EN2642" s="14"/>
      <c r="EO2642" s="14"/>
      <c r="EP2642" s="14"/>
      <c r="EQ2642" s="14"/>
      <c r="ER2642" s="14"/>
      <c r="ES2642" s="14"/>
      <c r="ET2642" s="14"/>
      <c r="EU2642" s="14"/>
      <c r="EV2642" s="14"/>
      <c r="EW2642" s="14"/>
      <c r="EX2642" s="14"/>
      <c r="EY2642" s="14"/>
      <c r="EZ2642" s="14"/>
      <c r="FA2642" s="14"/>
      <c r="FB2642" s="14"/>
      <c r="FC2642" s="14"/>
      <c r="FD2642" s="14"/>
      <c r="FE2642" s="14"/>
      <c r="FF2642" s="14"/>
      <c r="FG2642" s="14"/>
      <c r="FH2642" s="14"/>
      <c r="FI2642" s="14"/>
      <c r="FJ2642" s="14"/>
      <c r="FK2642" s="14"/>
      <c r="FL2642" s="14"/>
      <c r="FM2642" s="14"/>
      <c r="FN2642" s="14"/>
      <c r="FO2642" s="14"/>
      <c r="FP2642" s="14"/>
      <c r="FQ2642" s="14"/>
      <c r="FR2642" s="14"/>
      <c r="FS2642" s="14"/>
      <c r="FT2642" s="14"/>
      <c r="FU2642" s="14"/>
      <c r="FV2642" s="14"/>
      <c r="FW2642" s="14"/>
      <c r="FX2642" s="14"/>
      <c r="FY2642" s="14"/>
      <c r="FZ2642" s="14"/>
      <c r="GA2642" s="14"/>
      <c r="GB2642" s="14"/>
      <c r="GC2642" s="14"/>
      <c r="GD2642" s="14"/>
      <c r="GE2642" s="14"/>
      <c r="GF2642" s="14"/>
      <c r="GG2642" s="14"/>
      <c r="GH2642" s="14"/>
      <c r="GI2642" s="14"/>
      <c r="GJ2642" s="14"/>
      <c r="GK2642" s="14"/>
      <c r="GL2642" s="14"/>
      <c r="GM2642" s="14"/>
      <c r="GN2642" s="14"/>
      <c r="GO2642" s="14"/>
      <c r="GP2642" s="14"/>
      <c r="GQ2642" s="14"/>
      <c r="GR2642" s="14"/>
      <c r="GS2642" s="14"/>
      <c r="GT2642" s="14"/>
      <c r="GU2642" s="14"/>
      <c r="GV2642" s="14"/>
      <c r="GW2642" s="14"/>
      <c r="GX2642" s="14"/>
      <c r="GY2642" s="14"/>
      <c r="GZ2642" s="14"/>
      <c r="HA2642" s="14"/>
      <c r="HB2642" s="14"/>
      <c r="HC2642" s="14"/>
      <c r="HD2642" s="14"/>
      <c r="HE2642" s="14"/>
      <c r="HF2642" s="14"/>
      <c r="HG2642" s="14"/>
      <c r="HH2642" s="14"/>
      <c r="HI2642" s="14"/>
      <c r="HJ2642" s="14"/>
      <c r="HK2642" s="14"/>
      <c r="HL2642" s="14"/>
      <c r="HM2642" s="14"/>
      <c r="HN2642" s="14"/>
      <c r="HO2642" s="14"/>
      <c r="HP2642" s="14"/>
      <c r="HQ2642" s="14"/>
      <c r="HR2642" s="14"/>
      <c r="HS2642" s="14"/>
      <c r="HT2642" s="14"/>
      <c r="HU2642" s="14"/>
      <c r="HV2642" s="14"/>
      <c r="HW2642" s="14"/>
      <c r="HX2642" s="14"/>
      <c r="HY2642" s="14"/>
      <c r="HZ2642" s="14"/>
      <c r="IA2642" s="14"/>
      <c r="IB2642" s="14"/>
      <c r="IC2642" s="14"/>
      <c r="ID2642" s="14"/>
      <c r="IE2642" s="14"/>
      <c r="IF2642" s="14"/>
      <c r="IG2642" s="14"/>
      <c r="IH2642" s="14"/>
      <c r="II2642" s="14"/>
      <c r="IJ2642" s="14"/>
      <c r="IK2642" s="14"/>
      <c r="IL2642" s="14"/>
      <c r="IM2642" s="14"/>
      <c r="IN2642" s="14"/>
      <c r="IO2642" s="14"/>
      <c r="IP2642" s="14"/>
      <c r="IQ2642" s="14"/>
      <c r="IR2642" s="14"/>
      <c r="IS2642" s="14"/>
      <c r="IT2642" s="14"/>
    </row>
    <row r="2643" spans="1:254" x14ac:dyDescent="0.2">
      <c r="A2643" s="12">
        <v>501605</v>
      </c>
      <c r="B2643" s="4"/>
      <c r="C2643" s="21" t="s">
        <v>97</v>
      </c>
      <c r="D2643" s="11"/>
      <c r="E2643" s="11"/>
      <c r="F2643" s="11"/>
      <c r="G2643" s="12"/>
    </row>
    <row r="2644" spans="1:254" x14ac:dyDescent="0.2">
      <c r="A2644" s="12">
        <v>501610</v>
      </c>
      <c r="B2644" s="4"/>
      <c r="C2644" s="19" t="s">
        <v>2408</v>
      </c>
      <c r="D2644" s="11">
        <v>19.5</v>
      </c>
      <c r="E2644" s="11">
        <v>19.5</v>
      </c>
      <c r="F2644" s="11"/>
      <c r="G2644" s="12">
        <v>3</v>
      </c>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C2644" s="14"/>
      <c r="AD2644" s="14"/>
      <c r="AE2644" s="14"/>
      <c r="AF2644" s="14"/>
      <c r="AG2644" s="14"/>
      <c r="AH2644" s="14"/>
      <c r="AI2644" s="14"/>
      <c r="AJ2644" s="14"/>
      <c r="AK2644" s="14"/>
      <c r="AL2644" s="14"/>
      <c r="AM2644" s="14"/>
      <c r="AN2644" s="14"/>
      <c r="AO2644" s="14"/>
      <c r="AP2644" s="14"/>
      <c r="AQ2644" s="14"/>
      <c r="AR2644" s="14"/>
      <c r="AS2644" s="14"/>
      <c r="AT2644" s="14"/>
      <c r="AU2644" s="14"/>
      <c r="AV2644" s="14"/>
      <c r="AW2644" s="14"/>
      <c r="AX2644" s="14"/>
      <c r="AY2644" s="14"/>
      <c r="AZ2644" s="14"/>
      <c r="BA2644" s="14"/>
      <c r="BB2644" s="14"/>
      <c r="BC2644" s="14"/>
      <c r="BD2644" s="14"/>
      <c r="BE2644" s="14"/>
      <c r="BF2644" s="14"/>
      <c r="BG2644" s="14"/>
      <c r="BH2644" s="14"/>
      <c r="BI2644" s="14"/>
      <c r="BJ2644" s="14"/>
      <c r="BK2644" s="14"/>
      <c r="BL2644" s="14"/>
      <c r="BM2644" s="14"/>
      <c r="BN2644" s="14"/>
      <c r="BO2644" s="14"/>
      <c r="BP2644" s="14"/>
      <c r="BQ2644" s="14"/>
      <c r="BR2644" s="14"/>
      <c r="BS2644" s="14"/>
      <c r="BT2644" s="14"/>
      <c r="BU2644" s="14"/>
      <c r="BV2644" s="14"/>
      <c r="BW2644" s="14"/>
      <c r="BX2644" s="14"/>
      <c r="BY2644" s="14"/>
      <c r="BZ2644" s="14"/>
      <c r="CA2644" s="14"/>
      <c r="CB2644" s="14"/>
      <c r="CC2644" s="14"/>
      <c r="CD2644" s="14"/>
      <c r="CE2644" s="14"/>
      <c r="CF2644" s="14"/>
      <c r="CG2644" s="14"/>
      <c r="CH2644" s="14"/>
      <c r="CI2644" s="14"/>
      <c r="CJ2644" s="14"/>
      <c r="CK2644" s="14"/>
      <c r="CL2644" s="14"/>
      <c r="CM2644" s="14"/>
      <c r="CN2644" s="14"/>
      <c r="CO2644" s="14"/>
      <c r="CP2644" s="14"/>
      <c r="CQ2644" s="14"/>
      <c r="CR2644" s="14"/>
      <c r="CS2644" s="14"/>
      <c r="CT2644" s="14"/>
      <c r="CU2644" s="14"/>
      <c r="CV2644" s="14"/>
      <c r="CW2644" s="14"/>
      <c r="CX2644" s="14"/>
      <c r="CY2644" s="14"/>
      <c r="CZ2644" s="14"/>
      <c r="DA2644" s="14"/>
      <c r="DB2644" s="14"/>
      <c r="DC2644" s="14"/>
      <c r="DD2644" s="14"/>
      <c r="DE2644" s="14"/>
      <c r="DF2644" s="14"/>
      <c r="DG2644" s="14"/>
      <c r="DH2644" s="14"/>
      <c r="DI2644" s="14"/>
      <c r="DJ2644" s="14"/>
      <c r="DK2644" s="14"/>
      <c r="DL2644" s="14"/>
      <c r="DM2644" s="14"/>
      <c r="DN2644" s="14"/>
      <c r="DO2644" s="14"/>
      <c r="DP2644" s="14"/>
      <c r="DQ2644" s="14"/>
      <c r="DR2644" s="14"/>
      <c r="DS2644" s="14"/>
      <c r="DT2644" s="14"/>
      <c r="DU2644" s="14"/>
      <c r="DV2644" s="14"/>
      <c r="DW2644" s="14"/>
      <c r="DX2644" s="14"/>
      <c r="DY2644" s="14"/>
      <c r="DZ2644" s="14"/>
      <c r="EA2644" s="14"/>
      <c r="EB2644" s="14"/>
      <c r="EC2644" s="14"/>
      <c r="ED2644" s="14"/>
      <c r="EE2644" s="14"/>
      <c r="EF2644" s="14"/>
      <c r="EG2644" s="14"/>
      <c r="EH2644" s="14"/>
      <c r="EI2644" s="14"/>
      <c r="EJ2644" s="14"/>
      <c r="EK2644" s="14"/>
      <c r="EL2644" s="14"/>
      <c r="EM2644" s="14"/>
      <c r="EN2644" s="14"/>
      <c r="EO2644" s="14"/>
      <c r="EP2644" s="14"/>
      <c r="EQ2644" s="14"/>
      <c r="ER2644" s="14"/>
      <c r="ES2644" s="14"/>
      <c r="ET2644" s="14"/>
      <c r="EU2644" s="14"/>
      <c r="EV2644" s="14"/>
      <c r="EW2644" s="14"/>
      <c r="EX2644" s="14"/>
      <c r="EY2644" s="14"/>
      <c r="EZ2644" s="14"/>
      <c r="FA2644" s="14"/>
      <c r="FB2644" s="14"/>
      <c r="FC2644" s="14"/>
      <c r="FD2644" s="14"/>
      <c r="FE2644" s="14"/>
      <c r="FF2644" s="14"/>
      <c r="FG2644" s="14"/>
      <c r="FH2644" s="14"/>
      <c r="FI2644" s="14"/>
      <c r="FJ2644" s="14"/>
      <c r="FK2644" s="14"/>
      <c r="FL2644" s="14"/>
      <c r="FM2644" s="14"/>
      <c r="FN2644" s="14"/>
      <c r="FO2644" s="14"/>
      <c r="FP2644" s="14"/>
      <c r="FQ2644" s="14"/>
      <c r="FR2644" s="14"/>
      <c r="FS2644" s="14"/>
      <c r="FT2644" s="14"/>
      <c r="FU2644" s="14"/>
      <c r="FV2644" s="14"/>
      <c r="FW2644" s="14"/>
      <c r="FX2644" s="14"/>
      <c r="FY2644" s="14"/>
      <c r="FZ2644" s="14"/>
      <c r="GA2644" s="14"/>
      <c r="GB2644" s="14"/>
      <c r="GC2644" s="14"/>
      <c r="GD2644" s="14"/>
      <c r="GE2644" s="14"/>
      <c r="GF2644" s="14"/>
      <c r="GG2644" s="14"/>
      <c r="GH2644" s="14"/>
      <c r="GI2644" s="14"/>
      <c r="GJ2644" s="14"/>
      <c r="GK2644" s="14"/>
      <c r="GL2644" s="14"/>
      <c r="GM2644" s="14"/>
      <c r="GN2644" s="14"/>
      <c r="GO2644" s="14"/>
      <c r="GP2644" s="14"/>
      <c r="GQ2644" s="14"/>
      <c r="GR2644" s="14"/>
      <c r="GS2644" s="14"/>
      <c r="GT2644" s="14"/>
      <c r="GU2644" s="14"/>
      <c r="GV2644" s="14"/>
      <c r="GW2644" s="14"/>
      <c r="GX2644" s="14"/>
      <c r="GY2644" s="14"/>
      <c r="GZ2644" s="14"/>
      <c r="HA2644" s="14"/>
      <c r="HB2644" s="14"/>
      <c r="HC2644" s="14"/>
      <c r="HD2644" s="14"/>
      <c r="HE2644" s="14"/>
      <c r="HF2644" s="14"/>
      <c r="HG2644" s="14"/>
      <c r="HH2644" s="14"/>
      <c r="HI2644" s="14"/>
      <c r="HJ2644" s="14"/>
      <c r="HK2644" s="14"/>
      <c r="HL2644" s="14"/>
      <c r="HM2644" s="14"/>
      <c r="HN2644" s="14"/>
      <c r="HO2644" s="14"/>
      <c r="HP2644" s="14"/>
      <c r="HQ2644" s="14"/>
      <c r="HR2644" s="14"/>
      <c r="HS2644" s="14"/>
      <c r="HT2644" s="14"/>
      <c r="HU2644" s="14"/>
      <c r="HV2644" s="14"/>
      <c r="HW2644" s="14"/>
      <c r="HX2644" s="14"/>
      <c r="HY2644" s="14"/>
      <c r="HZ2644" s="14"/>
      <c r="IA2644" s="14"/>
      <c r="IB2644" s="14"/>
      <c r="IC2644" s="14"/>
      <c r="ID2644" s="14"/>
      <c r="IE2644" s="14"/>
      <c r="IF2644" s="14"/>
      <c r="IG2644" s="14"/>
      <c r="IH2644" s="14"/>
      <c r="II2644" s="14"/>
      <c r="IJ2644" s="14"/>
      <c r="IK2644" s="14"/>
      <c r="IL2644" s="14"/>
      <c r="IM2644" s="14"/>
      <c r="IN2644" s="14"/>
      <c r="IO2644" s="14"/>
      <c r="IP2644" s="14"/>
      <c r="IQ2644" s="14"/>
      <c r="IR2644" s="14"/>
      <c r="IS2644" s="14"/>
      <c r="IT2644" s="14"/>
    </row>
    <row r="2645" spans="1:254" s="18" customFormat="1" x14ac:dyDescent="0.2">
      <c r="A2645" s="12">
        <v>501615</v>
      </c>
      <c r="B2645" s="4"/>
      <c r="C2645" s="19" t="s">
        <v>2409</v>
      </c>
      <c r="D2645" s="11">
        <v>28.2</v>
      </c>
      <c r="E2645" s="11">
        <v>28.2</v>
      </c>
      <c r="F2645" s="11"/>
      <c r="G2645" s="12">
        <v>3</v>
      </c>
    </row>
    <row r="2646" spans="1:254" s="18" customFormat="1" x14ac:dyDescent="0.2">
      <c r="A2646" s="2">
        <v>501620</v>
      </c>
      <c r="B2646" s="4"/>
      <c r="C2646" s="19" t="s">
        <v>2410</v>
      </c>
      <c r="D2646" s="3">
        <v>39</v>
      </c>
      <c r="E2646" s="11">
        <v>39</v>
      </c>
      <c r="F2646" s="3"/>
      <c r="G2646" s="2">
        <v>3</v>
      </c>
    </row>
    <row r="2647" spans="1:254" ht="40.5" x14ac:dyDescent="0.2">
      <c r="A2647" s="12">
        <v>501625</v>
      </c>
      <c r="B2647" s="4" t="s">
        <v>7</v>
      </c>
      <c r="C2647" s="13" t="s">
        <v>2411</v>
      </c>
      <c r="D2647" s="11">
        <v>12</v>
      </c>
      <c r="E2647" s="11">
        <v>12</v>
      </c>
      <c r="F2647" s="11"/>
      <c r="G2647" s="12">
        <v>0</v>
      </c>
    </row>
    <row r="2648" spans="1:254" x14ac:dyDescent="0.2">
      <c r="A2648" s="12">
        <v>501630</v>
      </c>
      <c r="B2648" s="4"/>
      <c r="C2648" s="13" t="s">
        <v>2412</v>
      </c>
      <c r="D2648" s="11">
        <v>23</v>
      </c>
      <c r="E2648" s="11">
        <v>23</v>
      </c>
      <c r="F2648" s="11"/>
      <c r="G2648" s="12">
        <v>3</v>
      </c>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C2648" s="14"/>
      <c r="AD2648" s="14"/>
      <c r="AE2648" s="14"/>
      <c r="AF2648" s="14"/>
      <c r="AG2648" s="14"/>
      <c r="AH2648" s="14"/>
      <c r="AI2648" s="14"/>
      <c r="AJ2648" s="14"/>
      <c r="AK2648" s="14"/>
      <c r="AL2648" s="14"/>
      <c r="AM2648" s="14"/>
      <c r="AN2648" s="14"/>
      <c r="AO2648" s="14"/>
      <c r="AP2648" s="14"/>
      <c r="AQ2648" s="14"/>
      <c r="AR2648" s="14"/>
      <c r="AS2648" s="14"/>
      <c r="AT2648" s="14"/>
      <c r="AU2648" s="14"/>
      <c r="AV2648" s="14"/>
      <c r="AW2648" s="14"/>
      <c r="AX2648" s="14"/>
      <c r="AY2648" s="14"/>
      <c r="AZ2648" s="14"/>
      <c r="BA2648" s="14"/>
      <c r="BB2648" s="14"/>
      <c r="BC2648" s="14"/>
      <c r="BD2648" s="14"/>
      <c r="BE2648" s="14"/>
      <c r="BF2648" s="14"/>
      <c r="BG2648" s="14"/>
      <c r="BH2648" s="14"/>
      <c r="BI2648" s="14"/>
      <c r="BJ2648" s="14"/>
      <c r="BK2648" s="14"/>
      <c r="BL2648" s="14"/>
      <c r="BM2648" s="14"/>
      <c r="BN2648" s="14"/>
      <c r="BO2648" s="14"/>
      <c r="BP2648" s="14"/>
      <c r="BQ2648" s="14"/>
      <c r="BR2648" s="14"/>
      <c r="BS2648" s="14"/>
      <c r="BT2648" s="14"/>
      <c r="BU2648" s="14"/>
      <c r="BV2648" s="14"/>
      <c r="BW2648" s="14"/>
      <c r="BX2648" s="14"/>
      <c r="BY2648" s="14"/>
      <c r="BZ2648" s="14"/>
      <c r="CA2648" s="14"/>
      <c r="CB2648" s="14"/>
      <c r="CC2648" s="14"/>
      <c r="CD2648" s="14"/>
      <c r="CE2648" s="14"/>
      <c r="CF2648" s="14"/>
      <c r="CG2648" s="14"/>
      <c r="CH2648" s="14"/>
      <c r="CI2648" s="14"/>
      <c r="CJ2648" s="14"/>
      <c r="CK2648" s="14"/>
      <c r="CL2648" s="14"/>
      <c r="CM2648" s="14"/>
      <c r="CN2648" s="14"/>
      <c r="CO2648" s="14"/>
      <c r="CP2648" s="14"/>
      <c r="CQ2648" s="14"/>
      <c r="CR2648" s="14"/>
      <c r="CS2648" s="14"/>
      <c r="CT2648" s="14"/>
      <c r="CU2648" s="14"/>
      <c r="CV2648" s="14"/>
      <c r="CW2648" s="14"/>
      <c r="CX2648" s="14"/>
      <c r="CY2648" s="14"/>
      <c r="CZ2648" s="14"/>
      <c r="DA2648" s="14"/>
      <c r="DB2648" s="14"/>
      <c r="DC2648" s="14"/>
      <c r="DD2648" s="14"/>
      <c r="DE2648" s="14"/>
      <c r="DF2648" s="14"/>
      <c r="DG2648" s="14"/>
      <c r="DH2648" s="14"/>
      <c r="DI2648" s="14"/>
      <c r="DJ2648" s="14"/>
      <c r="DK2648" s="14"/>
      <c r="DL2648" s="14"/>
      <c r="DM2648" s="14"/>
      <c r="DN2648" s="14"/>
      <c r="DO2648" s="14"/>
      <c r="DP2648" s="14"/>
      <c r="DQ2648" s="14"/>
      <c r="DR2648" s="14"/>
      <c r="DS2648" s="14"/>
      <c r="DT2648" s="14"/>
      <c r="DU2648" s="14"/>
      <c r="DV2648" s="14"/>
      <c r="DW2648" s="14"/>
      <c r="DX2648" s="14"/>
      <c r="DY2648" s="14"/>
      <c r="DZ2648" s="14"/>
      <c r="EA2648" s="14"/>
      <c r="EB2648" s="14"/>
      <c r="EC2648" s="14"/>
      <c r="ED2648" s="14"/>
      <c r="EE2648" s="14"/>
      <c r="EF2648" s="14"/>
      <c r="EG2648" s="14"/>
      <c r="EH2648" s="14"/>
      <c r="EI2648" s="14"/>
      <c r="EJ2648" s="14"/>
      <c r="EK2648" s="14"/>
      <c r="EL2648" s="14"/>
      <c r="EM2648" s="14"/>
      <c r="EN2648" s="14"/>
      <c r="EO2648" s="14"/>
      <c r="EP2648" s="14"/>
      <c r="EQ2648" s="14"/>
      <c r="ER2648" s="14"/>
      <c r="ES2648" s="14"/>
      <c r="ET2648" s="14"/>
      <c r="EU2648" s="14"/>
      <c r="EV2648" s="14"/>
      <c r="EW2648" s="14"/>
      <c r="EX2648" s="14"/>
      <c r="EY2648" s="14"/>
      <c r="EZ2648" s="14"/>
      <c r="FA2648" s="14"/>
      <c r="FB2648" s="14"/>
      <c r="FC2648" s="14"/>
      <c r="FD2648" s="14"/>
      <c r="FE2648" s="14"/>
      <c r="FF2648" s="14"/>
      <c r="FG2648" s="14"/>
      <c r="FH2648" s="14"/>
      <c r="FI2648" s="14"/>
      <c r="FJ2648" s="14"/>
      <c r="FK2648" s="14"/>
      <c r="FL2648" s="14"/>
      <c r="FM2648" s="14"/>
      <c r="FN2648" s="14"/>
      <c r="FO2648" s="14"/>
      <c r="FP2648" s="14"/>
      <c r="FQ2648" s="14"/>
      <c r="FR2648" s="14"/>
      <c r="FS2648" s="14"/>
      <c r="FT2648" s="14"/>
      <c r="FU2648" s="14"/>
      <c r="FV2648" s="14"/>
      <c r="FW2648" s="14"/>
      <c r="FX2648" s="14"/>
      <c r="FY2648" s="14"/>
      <c r="FZ2648" s="14"/>
      <c r="GA2648" s="14"/>
      <c r="GB2648" s="14"/>
      <c r="GC2648" s="14"/>
      <c r="GD2648" s="14"/>
      <c r="GE2648" s="14"/>
      <c r="GF2648" s="14"/>
      <c r="GG2648" s="14"/>
      <c r="GH2648" s="14"/>
      <c r="GI2648" s="14"/>
      <c r="GJ2648" s="14"/>
      <c r="GK2648" s="14"/>
      <c r="GL2648" s="14"/>
      <c r="GM2648" s="14"/>
      <c r="GN2648" s="14"/>
      <c r="GO2648" s="14"/>
      <c r="GP2648" s="14"/>
      <c r="GQ2648" s="14"/>
      <c r="GR2648" s="14"/>
      <c r="GS2648" s="14"/>
      <c r="GT2648" s="14"/>
      <c r="GU2648" s="14"/>
      <c r="GV2648" s="14"/>
      <c r="GW2648" s="14"/>
      <c r="GX2648" s="14"/>
      <c r="GY2648" s="14"/>
      <c r="GZ2648" s="14"/>
      <c r="HA2648" s="14"/>
      <c r="HB2648" s="14"/>
      <c r="HC2648" s="14"/>
      <c r="HD2648" s="14"/>
      <c r="HE2648" s="14"/>
      <c r="HF2648" s="14"/>
      <c r="HG2648" s="14"/>
      <c r="HH2648" s="14"/>
      <c r="HI2648" s="14"/>
      <c r="HJ2648" s="14"/>
      <c r="HK2648" s="14"/>
      <c r="HL2648" s="14"/>
      <c r="HM2648" s="14"/>
      <c r="HN2648" s="14"/>
      <c r="HO2648" s="14"/>
      <c r="HP2648" s="14"/>
      <c r="HQ2648" s="14"/>
      <c r="HR2648" s="14"/>
      <c r="HS2648" s="14"/>
      <c r="HT2648" s="14"/>
      <c r="HU2648" s="14"/>
      <c r="HV2648" s="14"/>
      <c r="HW2648" s="14"/>
      <c r="HX2648" s="14"/>
      <c r="HY2648" s="14"/>
      <c r="HZ2648" s="14"/>
      <c r="IA2648" s="14"/>
      <c r="IB2648" s="14"/>
      <c r="IC2648" s="14"/>
      <c r="ID2648" s="14"/>
      <c r="IE2648" s="14"/>
      <c r="IF2648" s="14"/>
      <c r="IG2648" s="14"/>
      <c r="IH2648" s="14"/>
      <c r="II2648" s="14"/>
      <c r="IJ2648" s="14"/>
      <c r="IK2648" s="14"/>
      <c r="IL2648" s="14"/>
      <c r="IM2648" s="14"/>
      <c r="IN2648" s="14"/>
      <c r="IO2648" s="14"/>
      <c r="IP2648" s="14"/>
      <c r="IQ2648" s="14"/>
      <c r="IR2648" s="14"/>
      <c r="IS2648" s="14"/>
      <c r="IT2648" s="14"/>
    </row>
    <row r="2649" spans="1:254" x14ac:dyDescent="0.2">
      <c r="A2649" s="12">
        <v>501635</v>
      </c>
      <c r="B2649" s="4"/>
      <c r="C2649" s="13" t="s">
        <v>2413</v>
      </c>
      <c r="D2649" s="11">
        <v>32</v>
      </c>
      <c r="E2649" s="11">
        <v>32</v>
      </c>
      <c r="F2649" s="11"/>
      <c r="G2649" s="12">
        <v>3</v>
      </c>
    </row>
    <row r="2650" spans="1:254" x14ac:dyDescent="0.2">
      <c r="A2650" s="12">
        <v>501640</v>
      </c>
      <c r="B2650" s="4"/>
      <c r="C2650" s="13" t="s">
        <v>2414</v>
      </c>
      <c r="D2650" s="11">
        <v>39</v>
      </c>
      <c r="E2650" s="11">
        <v>39</v>
      </c>
      <c r="F2650" s="11"/>
      <c r="G2650" s="12">
        <v>4</v>
      </c>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C2650" s="14"/>
      <c r="AD2650" s="14"/>
      <c r="AE2650" s="14"/>
      <c r="AF2650" s="14"/>
      <c r="AG2650" s="14"/>
      <c r="AH2650" s="14"/>
      <c r="AI2650" s="14"/>
      <c r="AJ2650" s="14"/>
      <c r="AK2650" s="14"/>
      <c r="AL2650" s="14"/>
      <c r="AM2650" s="14"/>
      <c r="AN2650" s="14"/>
      <c r="AO2650" s="14"/>
      <c r="AP2650" s="14"/>
      <c r="AQ2650" s="14"/>
      <c r="AR2650" s="14"/>
      <c r="AS2650" s="14"/>
      <c r="AT2650" s="14"/>
      <c r="AU2650" s="14"/>
      <c r="AV2650" s="14"/>
      <c r="AW2650" s="14"/>
      <c r="AX2650" s="14"/>
      <c r="AY2650" s="14"/>
      <c r="AZ2650" s="14"/>
      <c r="BA2650" s="14"/>
      <c r="BB2650" s="14"/>
      <c r="BC2650" s="14"/>
      <c r="BD2650" s="14"/>
      <c r="BE2650" s="14"/>
      <c r="BF2650" s="14"/>
      <c r="BG2650" s="14"/>
      <c r="BH2650" s="14"/>
      <c r="BI2650" s="14"/>
      <c r="BJ2650" s="14"/>
      <c r="BK2650" s="14"/>
      <c r="BL2650" s="14"/>
      <c r="BM2650" s="14"/>
      <c r="BN2650" s="14"/>
      <c r="BO2650" s="14"/>
      <c r="BP2650" s="14"/>
      <c r="BQ2650" s="14"/>
      <c r="BR2650" s="14"/>
      <c r="BS2650" s="14"/>
      <c r="BT2650" s="14"/>
      <c r="BU2650" s="14"/>
      <c r="BV2650" s="14"/>
      <c r="BW2650" s="14"/>
      <c r="BX2650" s="14"/>
      <c r="BY2650" s="14"/>
      <c r="BZ2650" s="14"/>
      <c r="CA2650" s="14"/>
      <c r="CB2650" s="14"/>
      <c r="CC2650" s="14"/>
      <c r="CD2650" s="14"/>
      <c r="CE2650" s="14"/>
      <c r="CF2650" s="14"/>
      <c r="CG2650" s="14"/>
      <c r="CH2650" s="14"/>
      <c r="CI2650" s="14"/>
      <c r="CJ2650" s="14"/>
      <c r="CK2650" s="14"/>
      <c r="CL2650" s="14"/>
      <c r="CM2650" s="14"/>
      <c r="CN2650" s="14"/>
      <c r="CO2650" s="14"/>
      <c r="CP2650" s="14"/>
      <c r="CQ2650" s="14"/>
      <c r="CR2650" s="14"/>
      <c r="CS2650" s="14"/>
      <c r="CT2650" s="14"/>
      <c r="CU2650" s="14"/>
      <c r="CV2650" s="14"/>
      <c r="CW2650" s="14"/>
      <c r="CX2650" s="14"/>
      <c r="CY2650" s="14"/>
      <c r="CZ2650" s="14"/>
      <c r="DA2650" s="14"/>
      <c r="DB2650" s="14"/>
      <c r="DC2650" s="14"/>
      <c r="DD2650" s="14"/>
      <c r="DE2650" s="14"/>
      <c r="DF2650" s="14"/>
      <c r="DG2650" s="14"/>
      <c r="DH2650" s="14"/>
      <c r="DI2650" s="14"/>
      <c r="DJ2650" s="14"/>
      <c r="DK2650" s="14"/>
      <c r="DL2650" s="14"/>
      <c r="DM2650" s="14"/>
      <c r="DN2650" s="14"/>
      <c r="DO2650" s="14"/>
      <c r="DP2650" s="14"/>
      <c r="DQ2650" s="14"/>
      <c r="DR2650" s="14"/>
      <c r="DS2650" s="14"/>
      <c r="DT2650" s="14"/>
      <c r="DU2650" s="14"/>
      <c r="DV2650" s="14"/>
      <c r="DW2650" s="14"/>
      <c r="DX2650" s="14"/>
      <c r="DY2650" s="14"/>
      <c r="DZ2650" s="14"/>
      <c r="EA2650" s="14"/>
      <c r="EB2650" s="14"/>
      <c r="EC2650" s="14"/>
      <c r="ED2650" s="14"/>
      <c r="EE2650" s="14"/>
      <c r="EF2650" s="14"/>
      <c r="EG2650" s="14"/>
      <c r="EH2650" s="14"/>
      <c r="EI2650" s="14"/>
      <c r="EJ2650" s="14"/>
      <c r="EK2650" s="14"/>
      <c r="EL2650" s="14"/>
      <c r="EM2650" s="14"/>
      <c r="EN2650" s="14"/>
      <c r="EO2650" s="14"/>
      <c r="EP2650" s="14"/>
      <c r="EQ2650" s="14"/>
      <c r="ER2650" s="14"/>
      <c r="ES2650" s="14"/>
      <c r="ET2650" s="14"/>
      <c r="EU2650" s="14"/>
      <c r="EV2650" s="14"/>
      <c r="EW2650" s="14"/>
      <c r="EX2650" s="14"/>
      <c r="EY2650" s="14"/>
      <c r="EZ2650" s="14"/>
      <c r="FA2650" s="14"/>
      <c r="FB2650" s="14"/>
      <c r="FC2650" s="14"/>
      <c r="FD2650" s="14"/>
      <c r="FE2650" s="14"/>
      <c r="FF2650" s="14"/>
      <c r="FG2650" s="14"/>
      <c r="FH2650" s="14"/>
      <c r="FI2650" s="14"/>
      <c r="FJ2650" s="14"/>
      <c r="FK2650" s="14"/>
      <c r="FL2650" s="14"/>
      <c r="FM2650" s="14"/>
      <c r="FN2650" s="14"/>
      <c r="FO2650" s="14"/>
      <c r="FP2650" s="14"/>
      <c r="FQ2650" s="14"/>
      <c r="FR2650" s="14"/>
      <c r="FS2650" s="14"/>
      <c r="FT2650" s="14"/>
      <c r="FU2650" s="14"/>
      <c r="FV2650" s="14"/>
      <c r="FW2650" s="14"/>
      <c r="FX2650" s="14"/>
      <c r="FY2650" s="14"/>
      <c r="FZ2650" s="14"/>
      <c r="GA2650" s="14"/>
      <c r="GB2650" s="14"/>
      <c r="GC2650" s="14"/>
      <c r="GD2650" s="14"/>
      <c r="GE2650" s="14"/>
      <c r="GF2650" s="14"/>
      <c r="GG2650" s="14"/>
      <c r="GH2650" s="14"/>
      <c r="GI2650" s="14"/>
      <c r="GJ2650" s="14"/>
      <c r="GK2650" s="14"/>
      <c r="GL2650" s="14"/>
      <c r="GM2650" s="14"/>
      <c r="GN2650" s="14"/>
      <c r="GO2650" s="14"/>
      <c r="GP2650" s="14"/>
      <c r="GQ2650" s="14"/>
      <c r="GR2650" s="14"/>
      <c r="GS2650" s="14"/>
      <c r="GT2650" s="14"/>
      <c r="GU2650" s="14"/>
      <c r="GV2650" s="14"/>
      <c r="GW2650" s="14"/>
      <c r="GX2650" s="14"/>
      <c r="GY2650" s="14"/>
      <c r="GZ2650" s="14"/>
      <c r="HA2650" s="14"/>
      <c r="HB2650" s="14"/>
      <c r="HC2650" s="14"/>
      <c r="HD2650" s="14"/>
      <c r="HE2650" s="14"/>
      <c r="HF2650" s="14"/>
      <c r="HG2650" s="14"/>
      <c r="HH2650" s="14"/>
      <c r="HI2650" s="14"/>
      <c r="HJ2650" s="14"/>
      <c r="HK2650" s="14"/>
      <c r="HL2650" s="14"/>
      <c r="HM2650" s="14"/>
      <c r="HN2650" s="14"/>
      <c r="HO2650" s="14"/>
      <c r="HP2650" s="14"/>
      <c r="HQ2650" s="14"/>
      <c r="HR2650" s="14"/>
      <c r="HS2650" s="14"/>
      <c r="HT2650" s="14"/>
      <c r="HU2650" s="14"/>
      <c r="HV2650" s="14"/>
      <c r="HW2650" s="14"/>
      <c r="HX2650" s="14"/>
      <c r="HY2650" s="14"/>
      <c r="HZ2650" s="14"/>
      <c r="IA2650" s="14"/>
      <c r="IB2650" s="14"/>
      <c r="IC2650" s="14"/>
      <c r="ID2650" s="14"/>
      <c r="IE2650" s="14"/>
      <c r="IF2650" s="14"/>
      <c r="IG2650" s="14"/>
      <c r="IH2650" s="14"/>
      <c r="II2650" s="14"/>
      <c r="IJ2650" s="14"/>
      <c r="IK2650" s="14"/>
      <c r="IL2650" s="14"/>
      <c r="IM2650" s="14"/>
      <c r="IN2650" s="14"/>
      <c r="IO2650" s="14"/>
      <c r="IP2650" s="14"/>
      <c r="IQ2650" s="14"/>
      <c r="IR2650" s="14"/>
      <c r="IS2650" s="14"/>
      <c r="IT2650" s="14"/>
    </row>
    <row r="2651" spans="1:254" x14ac:dyDescent="0.2">
      <c r="A2651" s="12">
        <v>501645</v>
      </c>
      <c r="B2651" s="4"/>
      <c r="C2651" s="13" t="s">
        <v>2415</v>
      </c>
      <c r="D2651" s="11">
        <v>30</v>
      </c>
      <c r="E2651" s="11">
        <v>30</v>
      </c>
      <c r="F2651" s="11"/>
      <c r="G2651" s="12">
        <v>4</v>
      </c>
    </row>
    <row r="2652" spans="1:254" x14ac:dyDescent="0.2">
      <c r="A2652" s="12">
        <v>501650</v>
      </c>
      <c r="B2652" s="4"/>
      <c r="C2652" s="13" t="s">
        <v>2416</v>
      </c>
      <c r="D2652" s="11">
        <v>32</v>
      </c>
      <c r="E2652" s="11">
        <v>32</v>
      </c>
      <c r="F2652" s="11"/>
      <c r="G2652" s="12">
        <v>4</v>
      </c>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C2652" s="14"/>
      <c r="AD2652" s="14"/>
      <c r="AE2652" s="14"/>
      <c r="AF2652" s="14"/>
      <c r="AG2652" s="14"/>
      <c r="AH2652" s="14"/>
      <c r="AI2652" s="14"/>
      <c r="AJ2652" s="14"/>
      <c r="AK2652" s="14"/>
      <c r="AL2652" s="14"/>
      <c r="AM2652" s="14"/>
      <c r="AN2652" s="14"/>
      <c r="AO2652" s="14"/>
      <c r="AP2652" s="14"/>
      <c r="AQ2652" s="14"/>
      <c r="AR2652" s="14"/>
      <c r="AS2652" s="14"/>
      <c r="AT2652" s="14"/>
      <c r="AU2652" s="14"/>
      <c r="AV2652" s="14"/>
      <c r="AW2652" s="14"/>
      <c r="AX2652" s="14"/>
      <c r="AY2652" s="14"/>
      <c r="AZ2652" s="14"/>
      <c r="BA2652" s="14"/>
      <c r="BB2652" s="14"/>
      <c r="BC2652" s="14"/>
      <c r="BD2652" s="14"/>
      <c r="BE2652" s="14"/>
      <c r="BF2652" s="14"/>
      <c r="BG2652" s="14"/>
      <c r="BH2652" s="14"/>
      <c r="BI2652" s="14"/>
      <c r="BJ2652" s="14"/>
      <c r="BK2652" s="14"/>
      <c r="BL2652" s="14"/>
      <c r="BM2652" s="14"/>
      <c r="BN2652" s="14"/>
      <c r="BO2652" s="14"/>
      <c r="BP2652" s="14"/>
      <c r="BQ2652" s="14"/>
      <c r="BR2652" s="14"/>
      <c r="BS2652" s="14"/>
      <c r="BT2652" s="14"/>
      <c r="BU2652" s="14"/>
      <c r="BV2652" s="14"/>
      <c r="BW2652" s="14"/>
      <c r="BX2652" s="14"/>
      <c r="BY2652" s="14"/>
      <c r="BZ2652" s="14"/>
      <c r="CA2652" s="14"/>
      <c r="CB2652" s="14"/>
      <c r="CC2652" s="14"/>
      <c r="CD2652" s="14"/>
      <c r="CE2652" s="14"/>
      <c r="CF2652" s="14"/>
      <c r="CG2652" s="14"/>
      <c r="CH2652" s="14"/>
      <c r="CI2652" s="14"/>
      <c r="CJ2652" s="14"/>
      <c r="CK2652" s="14"/>
      <c r="CL2652" s="14"/>
      <c r="CM2652" s="14"/>
      <c r="CN2652" s="14"/>
      <c r="CO2652" s="14"/>
      <c r="CP2652" s="14"/>
      <c r="CQ2652" s="14"/>
      <c r="CR2652" s="14"/>
      <c r="CS2652" s="14"/>
      <c r="CT2652" s="14"/>
      <c r="CU2652" s="14"/>
      <c r="CV2652" s="14"/>
      <c r="CW2652" s="14"/>
      <c r="CX2652" s="14"/>
      <c r="CY2652" s="14"/>
      <c r="CZ2652" s="14"/>
      <c r="DA2652" s="14"/>
      <c r="DB2652" s="14"/>
      <c r="DC2652" s="14"/>
      <c r="DD2652" s="14"/>
      <c r="DE2652" s="14"/>
      <c r="DF2652" s="14"/>
      <c r="DG2652" s="14"/>
      <c r="DH2652" s="14"/>
      <c r="DI2652" s="14"/>
      <c r="DJ2652" s="14"/>
      <c r="DK2652" s="14"/>
      <c r="DL2652" s="14"/>
      <c r="DM2652" s="14"/>
      <c r="DN2652" s="14"/>
      <c r="DO2652" s="14"/>
      <c r="DP2652" s="14"/>
      <c r="DQ2652" s="14"/>
      <c r="DR2652" s="14"/>
      <c r="DS2652" s="14"/>
      <c r="DT2652" s="14"/>
      <c r="DU2652" s="14"/>
      <c r="DV2652" s="14"/>
      <c r="DW2652" s="14"/>
      <c r="DX2652" s="14"/>
      <c r="DY2652" s="14"/>
      <c r="DZ2652" s="14"/>
      <c r="EA2652" s="14"/>
      <c r="EB2652" s="14"/>
      <c r="EC2652" s="14"/>
      <c r="ED2652" s="14"/>
      <c r="EE2652" s="14"/>
      <c r="EF2652" s="14"/>
      <c r="EG2652" s="14"/>
      <c r="EH2652" s="14"/>
      <c r="EI2652" s="14"/>
      <c r="EJ2652" s="14"/>
      <c r="EK2652" s="14"/>
      <c r="EL2652" s="14"/>
      <c r="EM2652" s="14"/>
      <c r="EN2652" s="14"/>
      <c r="EO2652" s="14"/>
      <c r="EP2652" s="14"/>
      <c r="EQ2652" s="14"/>
      <c r="ER2652" s="14"/>
      <c r="ES2652" s="14"/>
      <c r="ET2652" s="14"/>
      <c r="EU2652" s="14"/>
      <c r="EV2652" s="14"/>
      <c r="EW2652" s="14"/>
      <c r="EX2652" s="14"/>
      <c r="EY2652" s="14"/>
      <c r="EZ2652" s="14"/>
      <c r="FA2652" s="14"/>
      <c r="FB2652" s="14"/>
      <c r="FC2652" s="14"/>
      <c r="FD2652" s="14"/>
      <c r="FE2652" s="14"/>
      <c r="FF2652" s="14"/>
      <c r="FG2652" s="14"/>
      <c r="FH2652" s="14"/>
      <c r="FI2652" s="14"/>
      <c r="FJ2652" s="14"/>
      <c r="FK2652" s="14"/>
      <c r="FL2652" s="14"/>
      <c r="FM2652" s="14"/>
      <c r="FN2652" s="14"/>
      <c r="FO2652" s="14"/>
      <c r="FP2652" s="14"/>
      <c r="FQ2652" s="14"/>
      <c r="FR2652" s="14"/>
      <c r="FS2652" s="14"/>
      <c r="FT2652" s="14"/>
      <c r="FU2652" s="14"/>
      <c r="FV2652" s="14"/>
      <c r="FW2652" s="14"/>
      <c r="FX2652" s="14"/>
      <c r="FY2652" s="14"/>
      <c r="FZ2652" s="14"/>
      <c r="GA2652" s="14"/>
      <c r="GB2652" s="14"/>
      <c r="GC2652" s="14"/>
      <c r="GD2652" s="14"/>
      <c r="GE2652" s="14"/>
      <c r="GF2652" s="14"/>
      <c r="GG2652" s="14"/>
      <c r="GH2652" s="14"/>
      <c r="GI2652" s="14"/>
      <c r="GJ2652" s="14"/>
      <c r="GK2652" s="14"/>
      <c r="GL2652" s="14"/>
      <c r="GM2652" s="14"/>
      <c r="GN2652" s="14"/>
      <c r="GO2652" s="14"/>
      <c r="GP2652" s="14"/>
      <c r="GQ2652" s="14"/>
      <c r="GR2652" s="14"/>
      <c r="GS2652" s="14"/>
      <c r="GT2652" s="14"/>
      <c r="GU2652" s="14"/>
      <c r="GV2652" s="14"/>
      <c r="GW2652" s="14"/>
      <c r="GX2652" s="14"/>
      <c r="GY2652" s="14"/>
      <c r="GZ2652" s="14"/>
      <c r="HA2652" s="14"/>
      <c r="HB2652" s="14"/>
      <c r="HC2652" s="14"/>
      <c r="HD2652" s="14"/>
      <c r="HE2652" s="14"/>
      <c r="HF2652" s="14"/>
      <c r="HG2652" s="14"/>
      <c r="HH2652" s="14"/>
      <c r="HI2652" s="14"/>
      <c r="HJ2652" s="14"/>
      <c r="HK2652" s="14"/>
      <c r="HL2652" s="14"/>
      <c r="HM2652" s="14"/>
      <c r="HN2652" s="14"/>
      <c r="HO2652" s="14"/>
      <c r="HP2652" s="14"/>
      <c r="HQ2652" s="14"/>
      <c r="HR2652" s="14"/>
      <c r="HS2652" s="14"/>
      <c r="HT2652" s="14"/>
      <c r="HU2652" s="14"/>
      <c r="HV2652" s="14"/>
      <c r="HW2652" s="14"/>
      <c r="HX2652" s="14"/>
      <c r="HY2652" s="14"/>
      <c r="HZ2652" s="14"/>
      <c r="IA2652" s="14"/>
      <c r="IB2652" s="14"/>
      <c r="IC2652" s="14"/>
      <c r="ID2652" s="14"/>
      <c r="IE2652" s="14"/>
      <c r="IF2652" s="14"/>
      <c r="IG2652" s="14"/>
      <c r="IH2652" s="14"/>
      <c r="II2652" s="14"/>
      <c r="IJ2652" s="14"/>
      <c r="IK2652" s="14"/>
      <c r="IL2652" s="14"/>
      <c r="IM2652" s="14"/>
      <c r="IN2652" s="14"/>
      <c r="IO2652" s="14"/>
      <c r="IP2652" s="14"/>
      <c r="IQ2652" s="14"/>
      <c r="IR2652" s="14"/>
      <c r="IS2652" s="14"/>
      <c r="IT2652" s="14"/>
    </row>
    <row r="2653" spans="1:254" x14ac:dyDescent="0.2">
      <c r="A2653" s="12">
        <v>501655</v>
      </c>
      <c r="B2653" s="4"/>
      <c r="C2653" s="19" t="s">
        <v>2417</v>
      </c>
      <c r="D2653" s="11">
        <v>42.5</v>
      </c>
      <c r="E2653" s="11">
        <v>42.5</v>
      </c>
      <c r="F2653" s="11"/>
      <c r="G2653" s="12">
        <v>4</v>
      </c>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C2653" s="14"/>
      <c r="AD2653" s="14"/>
      <c r="AE2653" s="14"/>
      <c r="AF2653" s="14"/>
      <c r="AG2653" s="14"/>
      <c r="AH2653" s="14"/>
      <c r="AI2653" s="14"/>
      <c r="AJ2653" s="14"/>
      <c r="AK2653" s="14"/>
      <c r="AL2653" s="14"/>
      <c r="AM2653" s="14"/>
      <c r="AN2653" s="14"/>
      <c r="AO2653" s="14"/>
      <c r="AP2653" s="14"/>
      <c r="AQ2653" s="14"/>
      <c r="AR2653" s="14"/>
      <c r="AS2653" s="14"/>
      <c r="AT2653" s="14"/>
      <c r="AU2653" s="14"/>
      <c r="AV2653" s="14"/>
      <c r="AW2653" s="14"/>
      <c r="AX2653" s="14"/>
      <c r="AY2653" s="14"/>
      <c r="AZ2653" s="14"/>
      <c r="BA2653" s="14"/>
      <c r="BB2653" s="14"/>
      <c r="BC2653" s="14"/>
      <c r="BD2653" s="14"/>
      <c r="BE2653" s="14"/>
      <c r="BF2653" s="14"/>
      <c r="BG2653" s="14"/>
      <c r="BH2653" s="14"/>
      <c r="BI2653" s="14"/>
      <c r="BJ2653" s="14"/>
      <c r="BK2653" s="14"/>
      <c r="BL2653" s="14"/>
      <c r="BM2653" s="14"/>
      <c r="BN2653" s="14"/>
      <c r="BO2653" s="14"/>
      <c r="BP2653" s="14"/>
      <c r="BQ2653" s="14"/>
      <c r="BR2653" s="14"/>
      <c r="BS2653" s="14"/>
      <c r="BT2653" s="14"/>
      <c r="BU2653" s="14"/>
      <c r="BV2653" s="14"/>
      <c r="BW2653" s="14"/>
      <c r="BX2653" s="14"/>
      <c r="BY2653" s="14"/>
      <c r="BZ2653" s="14"/>
      <c r="CA2653" s="14"/>
      <c r="CB2653" s="14"/>
      <c r="CC2653" s="14"/>
      <c r="CD2653" s="14"/>
      <c r="CE2653" s="14"/>
      <c r="CF2653" s="14"/>
      <c r="CG2653" s="14"/>
      <c r="CH2653" s="14"/>
      <c r="CI2653" s="14"/>
      <c r="CJ2653" s="14"/>
      <c r="CK2653" s="14"/>
      <c r="CL2653" s="14"/>
      <c r="CM2653" s="14"/>
      <c r="CN2653" s="14"/>
      <c r="CO2653" s="14"/>
      <c r="CP2653" s="14"/>
      <c r="CQ2653" s="14"/>
      <c r="CR2653" s="14"/>
      <c r="CS2653" s="14"/>
      <c r="CT2653" s="14"/>
      <c r="CU2653" s="14"/>
      <c r="CV2653" s="14"/>
      <c r="CW2653" s="14"/>
      <c r="CX2653" s="14"/>
      <c r="CY2653" s="14"/>
      <c r="CZ2653" s="14"/>
      <c r="DA2653" s="14"/>
      <c r="DB2653" s="14"/>
      <c r="DC2653" s="14"/>
      <c r="DD2653" s="14"/>
      <c r="DE2653" s="14"/>
      <c r="DF2653" s="14"/>
      <c r="DG2653" s="14"/>
      <c r="DH2653" s="14"/>
      <c r="DI2653" s="14"/>
      <c r="DJ2653" s="14"/>
      <c r="DK2653" s="14"/>
      <c r="DL2653" s="14"/>
      <c r="DM2653" s="14"/>
      <c r="DN2653" s="14"/>
      <c r="DO2653" s="14"/>
      <c r="DP2653" s="14"/>
      <c r="DQ2653" s="14"/>
      <c r="DR2653" s="14"/>
      <c r="DS2653" s="14"/>
      <c r="DT2653" s="14"/>
      <c r="DU2653" s="14"/>
      <c r="DV2653" s="14"/>
      <c r="DW2653" s="14"/>
      <c r="DX2653" s="14"/>
      <c r="DY2653" s="14"/>
      <c r="DZ2653" s="14"/>
      <c r="EA2653" s="14"/>
      <c r="EB2653" s="14"/>
      <c r="EC2653" s="14"/>
      <c r="ED2653" s="14"/>
      <c r="EE2653" s="14"/>
      <c r="EF2653" s="14"/>
      <c r="EG2653" s="14"/>
      <c r="EH2653" s="14"/>
      <c r="EI2653" s="14"/>
      <c r="EJ2653" s="14"/>
      <c r="EK2653" s="14"/>
      <c r="EL2653" s="14"/>
      <c r="EM2653" s="14"/>
      <c r="EN2653" s="14"/>
      <c r="EO2653" s="14"/>
      <c r="EP2653" s="14"/>
      <c r="EQ2653" s="14"/>
      <c r="ER2653" s="14"/>
      <c r="ES2653" s="14"/>
      <c r="ET2653" s="14"/>
      <c r="EU2653" s="14"/>
      <c r="EV2653" s="14"/>
      <c r="EW2653" s="14"/>
      <c r="EX2653" s="14"/>
      <c r="EY2653" s="14"/>
      <c r="EZ2653" s="14"/>
      <c r="FA2653" s="14"/>
      <c r="FB2653" s="14"/>
      <c r="FC2653" s="14"/>
      <c r="FD2653" s="14"/>
      <c r="FE2653" s="14"/>
      <c r="FF2653" s="14"/>
      <c r="FG2653" s="14"/>
      <c r="FH2653" s="14"/>
      <c r="FI2653" s="14"/>
      <c r="FJ2653" s="14"/>
      <c r="FK2653" s="14"/>
      <c r="FL2653" s="14"/>
      <c r="FM2653" s="14"/>
      <c r="FN2653" s="14"/>
      <c r="FO2653" s="14"/>
      <c r="FP2653" s="14"/>
      <c r="FQ2653" s="14"/>
      <c r="FR2653" s="14"/>
      <c r="FS2653" s="14"/>
      <c r="FT2653" s="14"/>
      <c r="FU2653" s="14"/>
      <c r="FV2653" s="14"/>
      <c r="FW2653" s="14"/>
      <c r="FX2653" s="14"/>
      <c r="FY2653" s="14"/>
      <c r="FZ2653" s="14"/>
      <c r="GA2653" s="14"/>
      <c r="GB2653" s="14"/>
      <c r="GC2653" s="14"/>
      <c r="GD2653" s="14"/>
      <c r="GE2653" s="14"/>
      <c r="GF2653" s="14"/>
      <c r="GG2653" s="14"/>
      <c r="GH2653" s="14"/>
      <c r="GI2653" s="14"/>
      <c r="GJ2653" s="14"/>
      <c r="GK2653" s="14"/>
      <c r="GL2653" s="14"/>
      <c r="GM2653" s="14"/>
      <c r="GN2653" s="14"/>
      <c r="GO2653" s="14"/>
      <c r="GP2653" s="14"/>
      <c r="GQ2653" s="14"/>
      <c r="GR2653" s="14"/>
      <c r="GS2653" s="14"/>
      <c r="GT2653" s="14"/>
      <c r="GU2653" s="14"/>
      <c r="GV2653" s="14"/>
      <c r="GW2653" s="14"/>
      <c r="GX2653" s="14"/>
      <c r="GY2653" s="14"/>
      <c r="GZ2653" s="14"/>
      <c r="HA2653" s="14"/>
      <c r="HB2653" s="14"/>
      <c r="HC2653" s="14"/>
      <c r="HD2653" s="14"/>
      <c r="HE2653" s="14"/>
      <c r="HF2653" s="14"/>
      <c r="HG2653" s="14"/>
      <c r="HH2653" s="14"/>
      <c r="HI2653" s="14"/>
      <c r="HJ2653" s="14"/>
      <c r="HK2653" s="14"/>
      <c r="HL2653" s="14"/>
      <c r="HM2653" s="14"/>
      <c r="HN2653" s="14"/>
      <c r="HO2653" s="14"/>
      <c r="HP2653" s="14"/>
      <c r="HQ2653" s="14"/>
      <c r="HR2653" s="14"/>
      <c r="HS2653" s="14"/>
      <c r="HT2653" s="14"/>
      <c r="HU2653" s="14"/>
      <c r="HV2653" s="14"/>
      <c r="HW2653" s="14"/>
      <c r="HX2653" s="14"/>
      <c r="HY2653" s="14"/>
      <c r="HZ2653" s="14"/>
      <c r="IA2653" s="14"/>
      <c r="IB2653" s="14"/>
      <c r="IC2653" s="14"/>
      <c r="ID2653" s="14"/>
      <c r="IE2653" s="14"/>
      <c r="IF2653" s="14"/>
      <c r="IG2653" s="14"/>
      <c r="IH2653" s="14"/>
      <c r="II2653" s="14"/>
      <c r="IJ2653" s="14"/>
      <c r="IK2653" s="14"/>
      <c r="IL2653" s="14"/>
      <c r="IM2653" s="14"/>
      <c r="IN2653" s="14"/>
      <c r="IO2653" s="14"/>
      <c r="IP2653" s="14"/>
      <c r="IQ2653" s="14"/>
      <c r="IR2653" s="14"/>
      <c r="IS2653" s="14"/>
      <c r="IT2653" s="14"/>
    </row>
    <row r="2654" spans="1:254" x14ac:dyDescent="0.2">
      <c r="A2654" s="12">
        <v>501660</v>
      </c>
      <c r="B2654" s="4"/>
      <c r="C2654" s="19" t="s">
        <v>2418</v>
      </c>
      <c r="D2654" s="11">
        <v>59.8</v>
      </c>
      <c r="E2654" s="11">
        <v>59.8</v>
      </c>
      <c r="F2654" s="11"/>
      <c r="G2654" s="12">
        <v>4</v>
      </c>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C2654" s="14"/>
      <c r="AD2654" s="14"/>
      <c r="AE2654" s="14"/>
      <c r="AF2654" s="14"/>
      <c r="AG2654" s="14"/>
      <c r="AH2654" s="14"/>
      <c r="AI2654" s="14"/>
      <c r="AJ2654" s="14"/>
      <c r="AK2654" s="14"/>
      <c r="AL2654" s="14"/>
      <c r="AM2654" s="14"/>
      <c r="AN2654" s="14"/>
      <c r="AO2654" s="14"/>
      <c r="AP2654" s="14"/>
      <c r="AQ2654" s="14"/>
      <c r="AR2654" s="14"/>
      <c r="AS2654" s="14"/>
      <c r="AT2654" s="14"/>
      <c r="AU2654" s="14"/>
      <c r="AV2654" s="14"/>
      <c r="AW2654" s="14"/>
      <c r="AX2654" s="14"/>
      <c r="AY2654" s="14"/>
      <c r="AZ2654" s="14"/>
      <c r="BA2654" s="14"/>
      <c r="BB2654" s="14"/>
      <c r="BC2654" s="14"/>
      <c r="BD2654" s="14"/>
      <c r="BE2654" s="14"/>
      <c r="BF2654" s="14"/>
      <c r="BG2654" s="14"/>
      <c r="BH2654" s="14"/>
      <c r="BI2654" s="14"/>
      <c r="BJ2654" s="14"/>
      <c r="BK2654" s="14"/>
      <c r="BL2654" s="14"/>
      <c r="BM2654" s="14"/>
      <c r="BN2654" s="14"/>
      <c r="BO2654" s="14"/>
      <c r="BP2654" s="14"/>
      <c r="BQ2654" s="14"/>
      <c r="BR2654" s="14"/>
      <c r="BS2654" s="14"/>
      <c r="BT2654" s="14"/>
      <c r="BU2654" s="14"/>
      <c r="BV2654" s="14"/>
      <c r="BW2654" s="14"/>
      <c r="BX2654" s="14"/>
      <c r="BY2654" s="14"/>
      <c r="BZ2654" s="14"/>
      <c r="CA2654" s="14"/>
      <c r="CB2654" s="14"/>
      <c r="CC2654" s="14"/>
      <c r="CD2654" s="14"/>
      <c r="CE2654" s="14"/>
      <c r="CF2654" s="14"/>
      <c r="CG2654" s="14"/>
      <c r="CH2654" s="14"/>
      <c r="CI2654" s="14"/>
      <c r="CJ2654" s="14"/>
      <c r="CK2654" s="14"/>
      <c r="CL2654" s="14"/>
      <c r="CM2654" s="14"/>
      <c r="CN2654" s="14"/>
      <c r="CO2654" s="14"/>
      <c r="CP2654" s="14"/>
      <c r="CQ2654" s="14"/>
      <c r="CR2654" s="14"/>
      <c r="CS2654" s="14"/>
      <c r="CT2654" s="14"/>
      <c r="CU2654" s="14"/>
      <c r="CV2654" s="14"/>
      <c r="CW2654" s="14"/>
      <c r="CX2654" s="14"/>
      <c r="CY2654" s="14"/>
      <c r="CZ2654" s="14"/>
      <c r="DA2654" s="14"/>
      <c r="DB2654" s="14"/>
      <c r="DC2654" s="14"/>
      <c r="DD2654" s="14"/>
      <c r="DE2654" s="14"/>
      <c r="DF2654" s="14"/>
      <c r="DG2654" s="14"/>
      <c r="DH2654" s="14"/>
      <c r="DI2654" s="14"/>
      <c r="DJ2654" s="14"/>
      <c r="DK2654" s="14"/>
      <c r="DL2654" s="14"/>
      <c r="DM2654" s="14"/>
      <c r="DN2654" s="14"/>
      <c r="DO2654" s="14"/>
      <c r="DP2654" s="14"/>
      <c r="DQ2654" s="14"/>
      <c r="DR2654" s="14"/>
      <c r="DS2654" s="14"/>
      <c r="DT2654" s="14"/>
      <c r="DU2654" s="14"/>
      <c r="DV2654" s="14"/>
      <c r="DW2654" s="14"/>
      <c r="DX2654" s="14"/>
      <c r="DY2654" s="14"/>
      <c r="DZ2654" s="14"/>
      <c r="EA2654" s="14"/>
      <c r="EB2654" s="14"/>
      <c r="EC2654" s="14"/>
      <c r="ED2654" s="14"/>
      <c r="EE2654" s="14"/>
      <c r="EF2654" s="14"/>
      <c r="EG2654" s="14"/>
      <c r="EH2654" s="14"/>
      <c r="EI2654" s="14"/>
      <c r="EJ2654" s="14"/>
      <c r="EK2654" s="14"/>
      <c r="EL2654" s="14"/>
      <c r="EM2654" s="14"/>
      <c r="EN2654" s="14"/>
      <c r="EO2654" s="14"/>
      <c r="EP2654" s="14"/>
      <c r="EQ2654" s="14"/>
      <c r="ER2654" s="14"/>
      <c r="ES2654" s="14"/>
      <c r="ET2654" s="14"/>
      <c r="EU2654" s="14"/>
      <c r="EV2654" s="14"/>
      <c r="EW2654" s="14"/>
      <c r="EX2654" s="14"/>
      <c r="EY2654" s="14"/>
      <c r="EZ2654" s="14"/>
      <c r="FA2654" s="14"/>
      <c r="FB2654" s="14"/>
      <c r="FC2654" s="14"/>
      <c r="FD2654" s="14"/>
      <c r="FE2654" s="14"/>
      <c r="FF2654" s="14"/>
      <c r="FG2654" s="14"/>
      <c r="FH2654" s="14"/>
      <c r="FI2654" s="14"/>
      <c r="FJ2654" s="14"/>
      <c r="FK2654" s="14"/>
      <c r="FL2654" s="14"/>
      <c r="FM2654" s="14"/>
      <c r="FN2654" s="14"/>
      <c r="FO2654" s="14"/>
      <c r="FP2654" s="14"/>
      <c r="FQ2654" s="14"/>
      <c r="FR2654" s="14"/>
      <c r="FS2654" s="14"/>
      <c r="FT2654" s="14"/>
      <c r="FU2654" s="14"/>
      <c r="FV2654" s="14"/>
      <c r="FW2654" s="14"/>
      <c r="FX2654" s="14"/>
      <c r="FY2654" s="14"/>
      <c r="FZ2654" s="14"/>
      <c r="GA2654" s="14"/>
      <c r="GB2654" s="14"/>
      <c r="GC2654" s="14"/>
      <c r="GD2654" s="14"/>
      <c r="GE2654" s="14"/>
      <c r="GF2654" s="14"/>
      <c r="GG2654" s="14"/>
      <c r="GH2654" s="14"/>
      <c r="GI2654" s="14"/>
      <c r="GJ2654" s="14"/>
      <c r="GK2654" s="14"/>
      <c r="GL2654" s="14"/>
      <c r="GM2654" s="14"/>
      <c r="GN2654" s="14"/>
      <c r="GO2654" s="14"/>
      <c r="GP2654" s="14"/>
      <c r="GQ2654" s="14"/>
      <c r="GR2654" s="14"/>
      <c r="GS2654" s="14"/>
      <c r="GT2654" s="14"/>
      <c r="GU2654" s="14"/>
      <c r="GV2654" s="14"/>
      <c r="GW2654" s="14"/>
      <c r="GX2654" s="14"/>
      <c r="GY2654" s="14"/>
      <c r="GZ2654" s="14"/>
      <c r="HA2654" s="14"/>
      <c r="HB2654" s="14"/>
      <c r="HC2654" s="14"/>
      <c r="HD2654" s="14"/>
      <c r="HE2654" s="14"/>
      <c r="HF2654" s="14"/>
      <c r="HG2654" s="14"/>
      <c r="HH2654" s="14"/>
      <c r="HI2654" s="14"/>
      <c r="HJ2654" s="14"/>
      <c r="HK2654" s="14"/>
      <c r="HL2654" s="14"/>
      <c r="HM2654" s="14"/>
      <c r="HN2654" s="14"/>
      <c r="HO2654" s="14"/>
      <c r="HP2654" s="14"/>
      <c r="HQ2654" s="14"/>
      <c r="HR2654" s="14"/>
      <c r="HS2654" s="14"/>
      <c r="HT2654" s="14"/>
      <c r="HU2654" s="14"/>
      <c r="HV2654" s="14"/>
      <c r="HW2654" s="14"/>
      <c r="HX2654" s="14"/>
      <c r="HY2654" s="14"/>
      <c r="HZ2654" s="14"/>
      <c r="IA2654" s="14"/>
      <c r="IB2654" s="14"/>
      <c r="IC2654" s="14"/>
      <c r="ID2654" s="14"/>
      <c r="IE2654" s="14"/>
      <c r="IF2654" s="14"/>
      <c r="IG2654" s="14"/>
      <c r="IH2654" s="14"/>
      <c r="II2654" s="14"/>
      <c r="IJ2654" s="14"/>
      <c r="IK2654" s="14"/>
      <c r="IL2654" s="14"/>
      <c r="IM2654" s="14"/>
      <c r="IN2654" s="14"/>
      <c r="IO2654" s="14"/>
      <c r="IP2654" s="14"/>
      <c r="IQ2654" s="14"/>
      <c r="IR2654" s="14"/>
      <c r="IS2654" s="14"/>
      <c r="IT2654" s="14"/>
    </row>
    <row r="2655" spans="1:254" x14ac:dyDescent="0.2">
      <c r="A2655" s="12">
        <v>501665</v>
      </c>
      <c r="B2655" s="13"/>
      <c r="C2655" s="13" t="s">
        <v>2419</v>
      </c>
      <c r="D2655" s="11">
        <v>27</v>
      </c>
      <c r="E2655" s="11">
        <v>27</v>
      </c>
      <c r="F2655" s="11"/>
      <c r="G2655" s="12">
        <v>4</v>
      </c>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C2655" s="14"/>
      <c r="AD2655" s="14"/>
      <c r="AE2655" s="14"/>
      <c r="AF2655" s="14"/>
      <c r="AG2655" s="14"/>
      <c r="AH2655" s="14"/>
      <c r="AI2655" s="14"/>
      <c r="AJ2655" s="14"/>
      <c r="AK2655" s="14"/>
      <c r="AL2655" s="14"/>
      <c r="AM2655" s="14"/>
      <c r="AN2655" s="14"/>
      <c r="AO2655" s="14"/>
      <c r="AP2655" s="14"/>
      <c r="AQ2655" s="14"/>
      <c r="AR2655" s="14"/>
      <c r="AS2655" s="14"/>
      <c r="AT2655" s="14"/>
      <c r="AU2655" s="14"/>
      <c r="AV2655" s="14"/>
      <c r="AW2655" s="14"/>
      <c r="AX2655" s="14"/>
      <c r="AY2655" s="14"/>
      <c r="AZ2655" s="14"/>
      <c r="BA2655" s="14"/>
      <c r="BB2655" s="14"/>
      <c r="BC2655" s="14"/>
      <c r="BD2655" s="14"/>
      <c r="BE2655" s="14"/>
      <c r="BF2655" s="14"/>
      <c r="BG2655" s="14"/>
      <c r="BH2655" s="14"/>
      <c r="BI2655" s="14"/>
      <c r="BJ2655" s="14"/>
      <c r="BK2655" s="14"/>
      <c r="BL2655" s="14"/>
      <c r="BM2655" s="14"/>
      <c r="BN2655" s="14"/>
      <c r="BO2655" s="14"/>
      <c r="BP2655" s="14"/>
      <c r="BQ2655" s="14"/>
      <c r="BR2655" s="14"/>
      <c r="BS2655" s="14"/>
      <c r="BT2655" s="14"/>
      <c r="BU2655" s="14"/>
      <c r="BV2655" s="14"/>
      <c r="BW2655" s="14"/>
      <c r="BX2655" s="14"/>
      <c r="BY2655" s="14"/>
      <c r="BZ2655" s="14"/>
      <c r="CA2655" s="14"/>
      <c r="CB2655" s="14"/>
      <c r="CC2655" s="14"/>
      <c r="CD2655" s="14"/>
      <c r="CE2655" s="14"/>
      <c r="CF2655" s="14"/>
      <c r="CG2655" s="14"/>
      <c r="CH2655" s="14"/>
      <c r="CI2655" s="14"/>
      <c r="CJ2655" s="14"/>
      <c r="CK2655" s="14"/>
      <c r="CL2655" s="14"/>
      <c r="CM2655" s="14"/>
      <c r="CN2655" s="14"/>
      <c r="CO2655" s="14"/>
      <c r="CP2655" s="14"/>
      <c r="CQ2655" s="14"/>
      <c r="CR2655" s="14"/>
      <c r="CS2655" s="14"/>
      <c r="CT2655" s="14"/>
      <c r="CU2655" s="14"/>
      <c r="CV2655" s="14"/>
      <c r="CW2655" s="14"/>
      <c r="CX2655" s="14"/>
      <c r="CY2655" s="14"/>
      <c r="CZ2655" s="14"/>
      <c r="DA2655" s="14"/>
      <c r="DB2655" s="14"/>
      <c r="DC2655" s="14"/>
      <c r="DD2655" s="14"/>
      <c r="DE2655" s="14"/>
      <c r="DF2655" s="14"/>
      <c r="DG2655" s="14"/>
      <c r="DH2655" s="14"/>
      <c r="DI2655" s="14"/>
      <c r="DJ2655" s="14"/>
      <c r="DK2655" s="14"/>
      <c r="DL2655" s="14"/>
      <c r="DM2655" s="14"/>
      <c r="DN2655" s="14"/>
      <c r="DO2655" s="14"/>
      <c r="DP2655" s="14"/>
      <c r="DQ2655" s="14"/>
      <c r="DR2655" s="14"/>
      <c r="DS2655" s="14"/>
      <c r="DT2655" s="14"/>
      <c r="DU2655" s="14"/>
      <c r="DV2655" s="14"/>
      <c r="DW2655" s="14"/>
      <c r="DX2655" s="14"/>
      <c r="DY2655" s="14"/>
      <c r="DZ2655" s="14"/>
      <c r="EA2655" s="14"/>
      <c r="EB2655" s="14"/>
      <c r="EC2655" s="14"/>
      <c r="ED2655" s="14"/>
      <c r="EE2655" s="14"/>
      <c r="EF2655" s="14"/>
      <c r="EG2655" s="14"/>
      <c r="EH2655" s="14"/>
      <c r="EI2655" s="14"/>
      <c r="EJ2655" s="14"/>
      <c r="EK2655" s="14"/>
      <c r="EL2655" s="14"/>
      <c r="EM2655" s="14"/>
      <c r="EN2655" s="14"/>
      <c r="EO2655" s="14"/>
      <c r="EP2655" s="14"/>
      <c r="EQ2655" s="14"/>
      <c r="ER2655" s="14"/>
      <c r="ES2655" s="14"/>
      <c r="ET2655" s="14"/>
      <c r="EU2655" s="14"/>
      <c r="EV2655" s="14"/>
      <c r="EW2655" s="14"/>
      <c r="EX2655" s="14"/>
      <c r="EY2655" s="14"/>
      <c r="EZ2655" s="14"/>
      <c r="FA2655" s="14"/>
      <c r="FB2655" s="14"/>
      <c r="FC2655" s="14"/>
      <c r="FD2655" s="14"/>
      <c r="FE2655" s="14"/>
      <c r="FF2655" s="14"/>
      <c r="FG2655" s="14"/>
      <c r="FH2655" s="14"/>
      <c r="FI2655" s="14"/>
      <c r="FJ2655" s="14"/>
      <c r="FK2655" s="14"/>
      <c r="FL2655" s="14"/>
      <c r="FM2655" s="14"/>
      <c r="FN2655" s="14"/>
      <c r="FO2655" s="14"/>
      <c r="FP2655" s="14"/>
      <c r="FQ2655" s="14"/>
      <c r="FR2655" s="14"/>
      <c r="FS2655" s="14"/>
      <c r="FT2655" s="14"/>
      <c r="FU2655" s="14"/>
      <c r="FV2655" s="14"/>
      <c r="FW2655" s="14"/>
      <c r="FX2655" s="14"/>
      <c r="FY2655" s="14"/>
      <c r="FZ2655" s="14"/>
      <c r="GA2655" s="14"/>
      <c r="GB2655" s="14"/>
      <c r="GC2655" s="14"/>
      <c r="GD2655" s="14"/>
      <c r="GE2655" s="14"/>
      <c r="GF2655" s="14"/>
      <c r="GG2655" s="14"/>
      <c r="GH2655" s="14"/>
      <c r="GI2655" s="14"/>
      <c r="GJ2655" s="14"/>
      <c r="GK2655" s="14"/>
      <c r="GL2655" s="14"/>
      <c r="GM2655" s="14"/>
      <c r="GN2655" s="14"/>
      <c r="GO2655" s="14"/>
      <c r="GP2655" s="14"/>
      <c r="GQ2655" s="14"/>
      <c r="GR2655" s="14"/>
      <c r="GS2655" s="14"/>
      <c r="GT2655" s="14"/>
      <c r="GU2655" s="14"/>
      <c r="GV2655" s="14"/>
      <c r="GW2655" s="14"/>
      <c r="GX2655" s="14"/>
      <c r="GY2655" s="14"/>
      <c r="GZ2655" s="14"/>
      <c r="HA2655" s="14"/>
      <c r="HB2655" s="14"/>
      <c r="HC2655" s="14"/>
      <c r="HD2655" s="14"/>
      <c r="HE2655" s="14"/>
      <c r="HF2655" s="14"/>
      <c r="HG2655" s="14"/>
      <c r="HH2655" s="14"/>
      <c r="HI2655" s="14"/>
      <c r="HJ2655" s="14"/>
      <c r="HK2655" s="14"/>
      <c r="HL2655" s="14"/>
      <c r="HM2655" s="14"/>
      <c r="HN2655" s="14"/>
      <c r="HO2655" s="14"/>
      <c r="HP2655" s="14"/>
      <c r="HQ2655" s="14"/>
      <c r="HR2655" s="14"/>
      <c r="HS2655" s="14"/>
      <c r="HT2655" s="14"/>
      <c r="HU2655" s="14"/>
      <c r="HV2655" s="14"/>
      <c r="HW2655" s="14"/>
      <c r="HX2655" s="14"/>
      <c r="HY2655" s="14"/>
      <c r="HZ2655" s="14"/>
      <c r="IA2655" s="14"/>
      <c r="IB2655" s="14"/>
      <c r="IC2655" s="14"/>
      <c r="ID2655" s="14"/>
      <c r="IE2655" s="14"/>
      <c r="IF2655" s="14"/>
      <c r="IG2655" s="14"/>
      <c r="IH2655" s="14"/>
      <c r="II2655" s="14"/>
      <c r="IJ2655" s="14"/>
      <c r="IK2655" s="14"/>
      <c r="IL2655" s="14"/>
      <c r="IM2655" s="14"/>
      <c r="IN2655" s="14"/>
      <c r="IO2655" s="14"/>
      <c r="IP2655" s="14"/>
      <c r="IQ2655" s="14"/>
      <c r="IR2655" s="14"/>
      <c r="IS2655" s="14"/>
      <c r="IT2655" s="14"/>
    </row>
    <row r="2656" spans="1:254" ht="40.5" x14ac:dyDescent="0.2">
      <c r="A2656" s="2">
        <v>501670</v>
      </c>
      <c r="B2656" s="13"/>
      <c r="C2656" s="5" t="s">
        <v>2420</v>
      </c>
      <c r="D2656" s="3">
        <v>40</v>
      </c>
      <c r="E2656" s="11">
        <v>40</v>
      </c>
      <c r="F2656" s="3"/>
      <c r="G2656" s="2">
        <v>4</v>
      </c>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C2656" s="14"/>
      <c r="AD2656" s="14"/>
      <c r="AE2656" s="14"/>
      <c r="AF2656" s="14"/>
      <c r="AG2656" s="14"/>
      <c r="AH2656" s="14"/>
      <c r="AI2656" s="14"/>
      <c r="AJ2656" s="14"/>
      <c r="AK2656" s="14"/>
      <c r="AL2656" s="14"/>
      <c r="AM2656" s="14"/>
      <c r="AN2656" s="14"/>
      <c r="AO2656" s="14"/>
      <c r="AP2656" s="14"/>
      <c r="AQ2656" s="14"/>
      <c r="AR2656" s="14"/>
      <c r="AS2656" s="14"/>
      <c r="AT2656" s="14"/>
      <c r="AU2656" s="14"/>
      <c r="AV2656" s="14"/>
      <c r="AW2656" s="14"/>
      <c r="AX2656" s="14"/>
      <c r="AY2656" s="14"/>
      <c r="AZ2656" s="14"/>
      <c r="BA2656" s="14"/>
      <c r="BB2656" s="14"/>
      <c r="BC2656" s="14"/>
      <c r="BD2656" s="14"/>
      <c r="BE2656" s="14"/>
      <c r="BF2656" s="14"/>
      <c r="BG2656" s="14"/>
      <c r="BH2656" s="14"/>
      <c r="BI2656" s="14"/>
      <c r="BJ2656" s="14"/>
      <c r="BK2656" s="14"/>
      <c r="BL2656" s="14"/>
      <c r="BM2656" s="14"/>
      <c r="BN2656" s="14"/>
      <c r="BO2656" s="14"/>
      <c r="BP2656" s="14"/>
      <c r="BQ2656" s="14"/>
      <c r="BR2656" s="14"/>
      <c r="BS2656" s="14"/>
      <c r="BT2656" s="14"/>
      <c r="BU2656" s="14"/>
      <c r="BV2656" s="14"/>
      <c r="BW2656" s="14"/>
      <c r="BX2656" s="14"/>
      <c r="BY2656" s="14"/>
      <c r="BZ2656" s="14"/>
      <c r="CA2656" s="14"/>
      <c r="CB2656" s="14"/>
      <c r="CC2656" s="14"/>
      <c r="CD2656" s="14"/>
      <c r="CE2656" s="14"/>
      <c r="CF2656" s="14"/>
      <c r="CG2656" s="14"/>
      <c r="CH2656" s="14"/>
      <c r="CI2656" s="14"/>
      <c r="CJ2656" s="14"/>
      <c r="CK2656" s="14"/>
      <c r="CL2656" s="14"/>
      <c r="CM2656" s="14"/>
      <c r="CN2656" s="14"/>
      <c r="CO2656" s="14"/>
      <c r="CP2656" s="14"/>
      <c r="CQ2656" s="14"/>
      <c r="CR2656" s="14"/>
      <c r="CS2656" s="14"/>
      <c r="CT2656" s="14"/>
      <c r="CU2656" s="14"/>
      <c r="CV2656" s="14"/>
      <c r="CW2656" s="14"/>
      <c r="CX2656" s="14"/>
      <c r="CY2656" s="14"/>
      <c r="CZ2656" s="14"/>
      <c r="DA2656" s="14"/>
      <c r="DB2656" s="14"/>
      <c r="DC2656" s="14"/>
      <c r="DD2656" s="14"/>
      <c r="DE2656" s="14"/>
      <c r="DF2656" s="14"/>
      <c r="DG2656" s="14"/>
      <c r="DH2656" s="14"/>
      <c r="DI2656" s="14"/>
      <c r="DJ2656" s="14"/>
      <c r="DK2656" s="14"/>
      <c r="DL2656" s="14"/>
      <c r="DM2656" s="14"/>
      <c r="DN2656" s="14"/>
      <c r="DO2656" s="14"/>
      <c r="DP2656" s="14"/>
      <c r="DQ2656" s="14"/>
      <c r="DR2656" s="14"/>
      <c r="DS2656" s="14"/>
      <c r="DT2656" s="14"/>
      <c r="DU2656" s="14"/>
      <c r="DV2656" s="14"/>
      <c r="DW2656" s="14"/>
      <c r="DX2656" s="14"/>
      <c r="DY2656" s="14"/>
      <c r="DZ2656" s="14"/>
      <c r="EA2656" s="14"/>
      <c r="EB2656" s="14"/>
      <c r="EC2656" s="14"/>
      <c r="ED2656" s="14"/>
      <c r="EE2656" s="14"/>
      <c r="EF2656" s="14"/>
      <c r="EG2656" s="14"/>
      <c r="EH2656" s="14"/>
      <c r="EI2656" s="14"/>
      <c r="EJ2656" s="14"/>
      <c r="EK2656" s="14"/>
      <c r="EL2656" s="14"/>
      <c r="EM2656" s="14"/>
      <c r="EN2656" s="14"/>
      <c r="EO2656" s="14"/>
      <c r="EP2656" s="14"/>
      <c r="EQ2656" s="14"/>
      <c r="ER2656" s="14"/>
      <c r="ES2656" s="14"/>
      <c r="ET2656" s="14"/>
      <c r="EU2656" s="14"/>
      <c r="EV2656" s="14"/>
      <c r="EW2656" s="14"/>
      <c r="EX2656" s="14"/>
      <c r="EY2656" s="14"/>
      <c r="EZ2656" s="14"/>
      <c r="FA2656" s="14"/>
      <c r="FB2656" s="14"/>
      <c r="FC2656" s="14"/>
      <c r="FD2656" s="14"/>
      <c r="FE2656" s="14"/>
      <c r="FF2656" s="14"/>
      <c r="FG2656" s="14"/>
      <c r="FH2656" s="14"/>
      <c r="FI2656" s="14"/>
      <c r="FJ2656" s="14"/>
      <c r="FK2656" s="14"/>
      <c r="FL2656" s="14"/>
      <c r="FM2656" s="14"/>
      <c r="FN2656" s="14"/>
      <c r="FO2656" s="14"/>
      <c r="FP2656" s="14"/>
      <c r="FQ2656" s="14"/>
      <c r="FR2656" s="14"/>
      <c r="FS2656" s="14"/>
      <c r="FT2656" s="14"/>
      <c r="FU2656" s="14"/>
      <c r="FV2656" s="14"/>
      <c r="FW2656" s="14"/>
      <c r="FX2656" s="14"/>
      <c r="FY2656" s="14"/>
      <c r="FZ2656" s="14"/>
      <c r="GA2656" s="14"/>
      <c r="GB2656" s="14"/>
      <c r="GC2656" s="14"/>
      <c r="GD2656" s="14"/>
      <c r="GE2656" s="14"/>
      <c r="GF2656" s="14"/>
      <c r="GG2656" s="14"/>
      <c r="GH2656" s="14"/>
      <c r="GI2656" s="14"/>
      <c r="GJ2656" s="14"/>
      <c r="GK2656" s="14"/>
      <c r="GL2656" s="14"/>
      <c r="GM2656" s="14"/>
      <c r="GN2656" s="14"/>
      <c r="GO2656" s="14"/>
      <c r="GP2656" s="14"/>
      <c r="GQ2656" s="14"/>
      <c r="GR2656" s="14"/>
      <c r="GS2656" s="14"/>
      <c r="GT2656" s="14"/>
      <c r="GU2656" s="14"/>
      <c r="GV2656" s="14"/>
      <c r="GW2656" s="14"/>
      <c r="GX2656" s="14"/>
      <c r="GY2656" s="14"/>
      <c r="GZ2656" s="14"/>
      <c r="HA2656" s="14"/>
      <c r="HB2656" s="14"/>
      <c r="HC2656" s="14"/>
      <c r="HD2656" s="14"/>
      <c r="HE2656" s="14"/>
      <c r="HF2656" s="14"/>
      <c r="HG2656" s="14"/>
      <c r="HH2656" s="14"/>
      <c r="HI2656" s="14"/>
      <c r="HJ2656" s="14"/>
      <c r="HK2656" s="14"/>
      <c r="HL2656" s="14"/>
      <c r="HM2656" s="14"/>
      <c r="HN2656" s="14"/>
      <c r="HO2656" s="14"/>
      <c r="HP2656" s="14"/>
      <c r="HQ2656" s="14"/>
      <c r="HR2656" s="14"/>
      <c r="HS2656" s="14"/>
      <c r="HT2656" s="14"/>
      <c r="HU2656" s="14"/>
      <c r="HV2656" s="14"/>
      <c r="HW2656" s="14"/>
      <c r="HX2656" s="14"/>
      <c r="HY2656" s="14"/>
      <c r="HZ2656" s="14"/>
      <c r="IA2656" s="14"/>
      <c r="IB2656" s="14"/>
      <c r="IC2656" s="14"/>
      <c r="ID2656" s="14"/>
      <c r="IE2656" s="14"/>
      <c r="IF2656" s="14"/>
      <c r="IG2656" s="14"/>
      <c r="IH2656" s="14"/>
      <c r="II2656" s="14"/>
      <c r="IJ2656" s="14"/>
      <c r="IK2656" s="14"/>
      <c r="IL2656" s="14"/>
      <c r="IM2656" s="14"/>
      <c r="IN2656" s="14"/>
      <c r="IO2656" s="14"/>
      <c r="IP2656" s="14"/>
      <c r="IQ2656" s="14"/>
      <c r="IR2656" s="14"/>
      <c r="IS2656" s="14"/>
      <c r="IT2656" s="14"/>
    </row>
    <row r="2657" spans="1:254" ht="40.5" x14ac:dyDescent="0.2">
      <c r="A2657" s="12">
        <v>501675</v>
      </c>
      <c r="B2657" s="4"/>
      <c r="C2657" s="13" t="s">
        <v>2421</v>
      </c>
      <c r="D2657" s="11">
        <v>35</v>
      </c>
      <c r="E2657" s="11">
        <v>35</v>
      </c>
      <c r="F2657" s="11"/>
      <c r="G2657" s="12">
        <v>4</v>
      </c>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c r="AG2657" s="14"/>
      <c r="AH2657" s="14"/>
      <c r="AI2657" s="14"/>
      <c r="AJ2657" s="14"/>
      <c r="AK2657" s="14"/>
      <c r="AL2657" s="14"/>
      <c r="AM2657" s="14"/>
      <c r="AN2657" s="14"/>
      <c r="AO2657" s="14"/>
      <c r="AP2657" s="14"/>
      <c r="AQ2657" s="14"/>
      <c r="AR2657" s="14"/>
      <c r="AS2657" s="14"/>
      <c r="AT2657" s="14"/>
      <c r="AU2657" s="14"/>
      <c r="AV2657" s="14"/>
      <c r="AW2657" s="14"/>
      <c r="AX2657" s="14"/>
      <c r="AY2657" s="14"/>
      <c r="AZ2657" s="14"/>
      <c r="BA2657" s="14"/>
      <c r="BB2657" s="14"/>
      <c r="BC2657" s="14"/>
      <c r="BD2657" s="14"/>
      <c r="BE2657" s="14"/>
      <c r="BF2657" s="14"/>
      <c r="BG2657" s="14"/>
      <c r="BH2657" s="14"/>
      <c r="BI2657" s="14"/>
      <c r="BJ2657" s="14"/>
      <c r="BK2657" s="14"/>
      <c r="BL2657" s="14"/>
      <c r="BM2657" s="14"/>
      <c r="BN2657" s="14"/>
      <c r="BO2657" s="14"/>
      <c r="BP2657" s="14"/>
      <c r="BQ2657" s="14"/>
      <c r="BR2657" s="14"/>
      <c r="BS2657" s="14"/>
      <c r="BT2657" s="14"/>
      <c r="BU2657" s="14"/>
      <c r="BV2657" s="14"/>
      <c r="BW2657" s="14"/>
      <c r="BX2657" s="14"/>
      <c r="BY2657" s="14"/>
      <c r="BZ2657" s="14"/>
      <c r="CA2657" s="14"/>
      <c r="CB2657" s="14"/>
      <c r="CC2657" s="14"/>
      <c r="CD2657" s="14"/>
      <c r="CE2657" s="14"/>
      <c r="CF2657" s="14"/>
      <c r="CG2657" s="14"/>
      <c r="CH2657" s="14"/>
      <c r="CI2657" s="14"/>
      <c r="CJ2657" s="14"/>
      <c r="CK2657" s="14"/>
      <c r="CL2657" s="14"/>
      <c r="CM2657" s="14"/>
      <c r="CN2657" s="14"/>
      <c r="CO2657" s="14"/>
      <c r="CP2657" s="14"/>
      <c r="CQ2657" s="14"/>
      <c r="CR2657" s="14"/>
      <c r="CS2657" s="14"/>
      <c r="CT2657" s="14"/>
      <c r="CU2657" s="14"/>
      <c r="CV2657" s="14"/>
      <c r="CW2657" s="14"/>
      <c r="CX2657" s="14"/>
      <c r="CY2657" s="14"/>
      <c r="CZ2657" s="14"/>
      <c r="DA2657" s="14"/>
      <c r="DB2657" s="14"/>
      <c r="DC2657" s="14"/>
      <c r="DD2657" s="14"/>
      <c r="DE2657" s="14"/>
      <c r="DF2657" s="14"/>
      <c r="DG2657" s="14"/>
      <c r="DH2657" s="14"/>
      <c r="DI2657" s="14"/>
      <c r="DJ2657" s="14"/>
      <c r="DK2657" s="14"/>
      <c r="DL2657" s="14"/>
      <c r="DM2657" s="14"/>
      <c r="DN2657" s="14"/>
      <c r="DO2657" s="14"/>
      <c r="DP2657" s="14"/>
      <c r="DQ2657" s="14"/>
      <c r="DR2657" s="14"/>
      <c r="DS2657" s="14"/>
      <c r="DT2657" s="14"/>
      <c r="DU2657" s="14"/>
      <c r="DV2657" s="14"/>
      <c r="DW2657" s="14"/>
      <c r="DX2657" s="14"/>
      <c r="DY2657" s="14"/>
      <c r="DZ2657" s="14"/>
      <c r="EA2657" s="14"/>
      <c r="EB2657" s="14"/>
      <c r="EC2657" s="14"/>
      <c r="ED2657" s="14"/>
      <c r="EE2657" s="14"/>
      <c r="EF2657" s="14"/>
      <c r="EG2657" s="14"/>
      <c r="EH2657" s="14"/>
      <c r="EI2657" s="14"/>
      <c r="EJ2657" s="14"/>
      <c r="EK2657" s="14"/>
      <c r="EL2657" s="14"/>
      <c r="EM2657" s="14"/>
      <c r="EN2657" s="14"/>
      <c r="EO2657" s="14"/>
      <c r="EP2657" s="14"/>
      <c r="EQ2657" s="14"/>
      <c r="ER2657" s="14"/>
      <c r="ES2657" s="14"/>
      <c r="ET2657" s="14"/>
      <c r="EU2657" s="14"/>
      <c r="EV2657" s="14"/>
      <c r="EW2657" s="14"/>
      <c r="EX2657" s="14"/>
      <c r="EY2657" s="14"/>
      <c r="EZ2657" s="14"/>
      <c r="FA2657" s="14"/>
      <c r="FB2657" s="14"/>
      <c r="FC2657" s="14"/>
      <c r="FD2657" s="14"/>
      <c r="FE2657" s="14"/>
      <c r="FF2657" s="14"/>
      <c r="FG2657" s="14"/>
      <c r="FH2657" s="14"/>
      <c r="FI2657" s="14"/>
      <c r="FJ2657" s="14"/>
      <c r="FK2657" s="14"/>
      <c r="FL2657" s="14"/>
      <c r="FM2657" s="14"/>
      <c r="FN2657" s="14"/>
      <c r="FO2657" s="14"/>
      <c r="FP2657" s="14"/>
      <c r="FQ2657" s="14"/>
      <c r="FR2657" s="14"/>
      <c r="FS2657" s="14"/>
      <c r="FT2657" s="14"/>
      <c r="FU2657" s="14"/>
      <c r="FV2657" s="14"/>
      <c r="FW2657" s="14"/>
      <c r="FX2657" s="14"/>
      <c r="FY2657" s="14"/>
      <c r="FZ2657" s="14"/>
      <c r="GA2657" s="14"/>
      <c r="GB2657" s="14"/>
      <c r="GC2657" s="14"/>
      <c r="GD2657" s="14"/>
      <c r="GE2657" s="14"/>
      <c r="GF2657" s="14"/>
      <c r="GG2657" s="14"/>
      <c r="GH2657" s="14"/>
      <c r="GI2657" s="14"/>
      <c r="GJ2657" s="14"/>
      <c r="GK2657" s="14"/>
      <c r="GL2657" s="14"/>
      <c r="GM2657" s="14"/>
      <c r="GN2657" s="14"/>
      <c r="GO2657" s="14"/>
      <c r="GP2657" s="14"/>
      <c r="GQ2657" s="14"/>
      <c r="GR2657" s="14"/>
      <c r="GS2657" s="14"/>
      <c r="GT2657" s="14"/>
      <c r="GU2657" s="14"/>
      <c r="GV2657" s="14"/>
      <c r="GW2657" s="14"/>
      <c r="GX2657" s="14"/>
      <c r="GY2657" s="14"/>
      <c r="GZ2657" s="14"/>
      <c r="HA2657" s="14"/>
      <c r="HB2657" s="14"/>
      <c r="HC2657" s="14"/>
      <c r="HD2657" s="14"/>
      <c r="HE2657" s="14"/>
      <c r="HF2657" s="14"/>
      <c r="HG2657" s="14"/>
      <c r="HH2657" s="14"/>
      <c r="HI2657" s="14"/>
      <c r="HJ2657" s="14"/>
      <c r="HK2657" s="14"/>
      <c r="HL2657" s="14"/>
      <c r="HM2657" s="14"/>
      <c r="HN2657" s="14"/>
      <c r="HO2657" s="14"/>
      <c r="HP2657" s="14"/>
      <c r="HQ2657" s="14"/>
      <c r="HR2657" s="14"/>
      <c r="HS2657" s="14"/>
      <c r="HT2657" s="14"/>
      <c r="HU2657" s="14"/>
      <c r="HV2657" s="14"/>
      <c r="HW2657" s="14"/>
      <c r="HX2657" s="14"/>
      <c r="HY2657" s="14"/>
      <c r="HZ2657" s="14"/>
      <c r="IA2657" s="14"/>
      <c r="IB2657" s="14"/>
      <c r="IC2657" s="14"/>
      <c r="ID2657" s="14"/>
      <c r="IE2657" s="14"/>
      <c r="IF2657" s="14"/>
      <c r="IG2657" s="14"/>
      <c r="IH2657" s="14"/>
      <c r="II2657" s="14"/>
      <c r="IJ2657" s="14"/>
      <c r="IK2657" s="14"/>
      <c r="IL2657" s="14"/>
      <c r="IM2657" s="14"/>
      <c r="IN2657" s="14"/>
      <c r="IO2657" s="14"/>
      <c r="IP2657" s="14"/>
      <c r="IQ2657" s="14"/>
      <c r="IR2657" s="14"/>
      <c r="IS2657" s="14"/>
      <c r="IT2657" s="14"/>
    </row>
    <row r="2658" spans="1:254" x14ac:dyDescent="0.2">
      <c r="A2658" s="12">
        <v>501680</v>
      </c>
      <c r="B2658" s="4"/>
      <c r="C2658" s="13" t="s">
        <v>2422</v>
      </c>
      <c r="D2658" s="11">
        <v>27</v>
      </c>
      <c r="E2658" s="11">
        <v>27</v>
      </c>
      <c r="F2658" s="11"/>
      <c r="G2658" s="12">
        <v>3</v>
      </c>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C2658" s="14"/>
      <c r="AD2658" s="14"/>
      <c r="AE2658" s="14"/>
      <c r="AF2658" s="14"/>
      <c r="AG2658" s="14"/>
      <c r="AH2658" s="14"/>
      <c r="AI2658" s="14"/>
      <c r="AJ2658" s="14"/>
      <c r="AK2658" s="14"/>
      <c r="AL2658" s="14"/>
      <c r="AM2658" s="14"/>
      <c r="AN2658" s="14"/>
      <c r="AO2658" s="14"/>
      <c r="AP2658" s="14"/>
      <c r="AQ2658" s="14"/>
      <c r="AR2658" s="14"/>
      <c r="AS2658" s="14"/>
      <c r="AT2658" s="14"/>
      <c r="AU2658" s="14"/>
      <c r="AV2658" s="14"/>
      <c r="AW2658" s="14"/>
      <c r="AX2658" s="14"/>
      <c r="AY2658" s="14"/>
      <c r="AZ2658" s="14"/>
      <c r="BA2658" s="14"/>
      <c r="BB2658" s="14"/>
      <c r="BC2658" s="14"/>
      <c r="BD2658" s="14"/>
      <c r="BE2658" s="14"/>
      <c r="BF2658" s="14"/>
      <c r="BG2658" s="14"/>
      <c r="BH2658" s="14"/>
      <c r="BI2658" s="14"/>
      <c r="BJ2658" s="14"/>
      <c r="BK2658" s="14"/>
      <c r="BL2658" s="14"/>
      <c r="BM2658" s="14"/>
      <c r="BN2658" s="14"/>
      <c r="BO2658" s="14"/>
      <c r="BP2658" s="14"/>
      <c r="BQ2658" s="14"/>
      <c r="BR2658" s="14"/>
      <c r="BS2658" s="14"/>
      <c r="BT2658" s="14"/>
      <c r="BU2658" s="14"/>
      <c r="BV2658" s="14"/>
      <c r="BW2658" s="14"/>
      <c r="BX2658" s="14"/>
      <c r="BY2658" s="14"/>
      <c r="BZ2658" s="14"/>
      <c r="CA2658" s="14"/>
      <c r="CB2658" s="14"/>
      <c r="CC2658" s="14"/>
      <c r="CD2658" s="14"/>
      <c r="CE2658" s="14"/>
      <c r="CF2658" s="14"/>
      <c r="CG2658" s="14"/>
      <c r="CH2658" s="14"/>
      <c r="CI2658" s="14"/>
      <c r="CJ2658" s="14"/>
      <c r="CK2658" s="14"/>
      <c r="CL2658" s="14"/>
      <c r="CM2658" s="14"/>
      <c r="CN2658" s="14"/>
      <c r="CO2658" s="14"/>
      <c r="CP2658" s="14"/>
      <c r="CQ2658" s="14"/>
      <c r="CR2658" s="14"/>
      <c r="CS2658" s="14"/>
      <c r="CT2658" s="14"/>
      <c r="CU2658" s="14"/>
      <c r="CV2658" s="14"/>
      <c r="CW2658" s="14"/>
      <c r="CX2658" s="14"/>
      <c r="CY2658" s="14"/>
      <c r="CZ2658" s="14"/>
      <c r="DA2658" s="14"/>
      <c r="DB2658" s="14"/>
      <c r="DC2658" s="14"/>
      <c r="DD2658" s="14"/>
      <c r="DE2658" s="14"/>
      <c r="DF2658" s="14"/>
      <c r="DG2658" s="14"/>
      <c r="DH2658" s="14"/>
      <c r="DI2658" s="14"/>
      <c r="DJ2658" s="14"/>
      <c r="DK2658" s="14"/>
      <c r="DL2658" s="14"/>
      <c r="DM2658" s="14"/>
      <c r="DN2658" s="14"/>
      <c r="DO2658" s="14"/>
      <c r="DP2658" s="14"/>
      <c r="DQ2658" s="14"/>
      <c r="DR2658" s="14"/>
      <c r="DS2658" s="14"/>
      <c r="DT2658" s="14"/>
      <c r="DU2658" s="14"/>
      <c r="DV2658" s="14"/>
      <c r="DW2658" s="14"/>
      <c r="DX2658" s="14"/>
      <c r="DY2658" s="14"/>
      <c r="DZ2658" s="14"/>
      <c r="EA2658" s="14"/>
      <c r="EB2658" s="14"/>
      <c r="EC2658" s="14"/>
      <c r="ED2658" s="14"/>
      <c r="EE2658" s="14"/>
      <c r="EF2658" s="14"/>
      <c r="EG2658" s="14"/>
      <c r="EH2658" s="14"/>
      <c r="EI2658" s="14"/>
      <c r="EJ2658" s="14"/>
      <c r="EK2658" s="14"/>
      <c r="EL2658" s="14"/>
      <c r="EM2658" s="14"/>
      <c r="EN2658" s="14"/>
      <c r="EO2658" s="14"/>
      <c r="EP2658" s="14"/>
      <c r="EQ2658" s="14"/>
      <c r="ER2658" s="14"/>
      <c r="ES2658" s="14"/>
      <c r="ET2658" s="14"/>
      <c r="EU2658" s="14"/>
      <c r="EV2658" s="14"/>
      <c r="EW2658" s="14"/>
      <c r="EX2658" s="14"/>
      <c r="EY2658" s="14"/>
      <c r="EZ2658" s="14"/>
      <c r="FA2658" s="14"/>
      <c r="FB2658" s="14"/>
      <c r="FC2658" s="14"/>
      <c r="FD2658" s="14"/>
      <c r="FE2658" s="14"/>
      <c r="FF2658" s="14"/>
      <c r="FG2658" s="14"/>
      <c r="FH2658" s="14"/>
      <c r="FI2658" s="14"/>
      <c r="FJ2658" s="14"/>
      <c r="FK2658" s="14"/>
      <c r="FL2658" s="14"/>
      <c r="FM2658" s="14"/>
      <c r="FN2658" s="14"/>
      <c r="FO2658" s="14"/>
      <c r="FP2658" s="14"/>
      <c r="FQ2658" s="14"/>
      <c r="FR2658" s="14"/>
      <c r="FS2658" s="14"/>
      <c r="FT2658" s="14"/>
      <c r="FU2658" s="14"/>
      <c r="FV2658" s="14"/>
      <c r="FW2658" s="14"/>
      <c r="FX2658" s="14"/>
      <c r="FY2658" s="14"/>
      <c r="FZ2658" s="14"/>
      <c r="GA2658" s="14"/>
      <c r="GB2658" s="14"/>
      <c r="GC2658" s="14"/>
      <c r="GD2658" s="14"/>
      <c r="GE2658" s="14"/>
      <c r="GF2658" s="14"/>
      <c r="GG2658" s="14"/>
      <c r="GH2658" s="14"/>
      <c r="GI2658" s="14"/>
      <c r="GJ2658" s="14"/>
      <c r="GK2658" s="14"/>
      <c r="GL2658" s="14"/>
      <c r="GM2658" s="14"/>
      <c r="GN2658" s="14"/>
      <c r="GO2658" s="14"/>
      <c r="GP2658" s="14"/>
      <c r="GQ2658" s="14"/>
      <c r="GR2658" s="14"/>
      <c r="GS2658" s="14"/>
      <c r="GT2658" s="14"/>
      <c r="GU2658" s="14"/>
      <c r="GV2658" s="14"/>
      <c r="GW2658" s="14"/>
      <c r="GX2658" s="14"/>
      <c r="GY2658" s="14"/>
      <c r="GZ2658" s="14"/>
      <c r="HA2658" s="14"/>
      <c r="HB2658" s="14"/>
      <c r="HC2658" s="14"/>
      <c r="HD2658" s="14"/>
      <c r="HE2658" s="14"/>
      <c r="HF2658" s="14"/>
      <c r="HG2658" s="14"/>
      <c r="HH2658" s="14"/>
      <c r="HI2658" s="14"/>
      <c r="HJ2658" s="14"/>
      <c r="HK2658" s="14"/>
      <c r="HL2658" s="14"/>
      <c r="HM2658" s="14"/>
      <c r="HN2658" s="14"/>
      <c r="HO2658" s="14"/>
      <c r="HP2658" s="14"/>
      <c r="HQ2658" s="14"/>
      <c r="HR2658" s="14"/>
      <c r="HS2658" s="14"/>
      <c r="HT2658" s="14"/>
      <c r="HU2658" s="14"/>
      <c r="HV2658" s="14"/>
      <c r="HW2658" s="14"/>
      <c r="HX2658" s="14"/>
      <c r="HY2658" s="14"/>
      <c r="HZ2658" s="14"/>
      <c r="IA2658" s="14"/>
      <c r="IB2658" s="14"/>
      <c r="IC2658" s="14"/>
      <c r="ID2658" s="14"/>
      <c r="IE2658" s="14"/>
      <c r="IF2658" s="14"/>
      <c r="IG2658" s="14"/>
      <c r="IH2658" s="14"/>
      <c r="II2658" s="14"/>
      <c r="IJ2658" s="14"/>
      <c r="IK2658" s="14"/>
      <c r="IL2658" s="14"/>
      <c r="IM2658" s="14"/>
      <c r="IN2658" s="14"/>
      <c r="IO2658" s="14"/>
      <c r="IP2658" s="14"/>
      <c r="IQ2658" s="14"/>
      <c r="IR2658" s="14"/>
      <c r="IS2658" s="14"/>
      <c r="IT2658" s="14"/>
    </row>
    <row r="2659" spans="1:254" x14ac:dyDescent="0.2">
      <c r="A2659" s="12">
        <v>501685</v>
      </c>
      <c r="B2659" s="4"/>
      <c r="C2659" s="13" t="s">
        <v>2423</v>
      </c>
      <c r="D2659" s="11">
        <v>47</v>
      </c>
      <c r="E2659" s="11">
        <v>47</v>
      </c>
      <c r="F2659" s="11"/>
      <c r="G2659" s="12">
        <v>4</v>
      </c>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C2659" s="14"/>
      <c r="AD2659" s="14"/>
      <c r="AE2659" s="14"/>
      <c r="AF2659" s="14"/>
      <c r="AG2659" s="14"/>
      <c r="AH2659" s="14"/>
      <c r="AI2659" s="14"/>
      <c r="AJ2659" s="14"/>
      <c r="AK2659" s="14"/>
      <c r="AL2659" s="14"/>
      <c r="AM2659" s="14"/>
      <c r="AN2659" s="14"/>
      <c r="AO2659" s="14"/>
      <c r="AP2659" s="14"/>
      <c r="AQ2659" s="14"/>
      <c r="AR2659" s="14"/>
      <c r="AS2659" s="14"/>
      <c r="AT2659" s="14"/>
      <c r="AU2659" s="14"/>
      <c r="AV2659" s="14"/>
      <c r="AW2659" s="14"/>
      <c r="AX2659" s="14"/>
      <c r="AY2659" s="14"/>
      <c r="AZ2659" s="14"/>
      <c r="BA2659" s="14"/>
      <c r="BB2659" s="14"/>
      <c r="BC2659" s="14"/>
      <c r="BD2659" s="14"/>
      <c r="BE2659" s="14"/>
      <c r="BF2659" s="14"/>
      <c r="BG2659" s="14"/>
      <c r="BH2659" s="14"/>
      <c r="BI2659" s="14"/>
      <c r="BJ2659" s="14"/>
      <c r="BK2659" s="14"/>
      <c r="BL2659" s="14"/>
      <c r="BM2659" s="14"/>
      <c r="BN2659" s="14"/>
      <c r="BO2659" s="14"/>
      <c r="BP2659" s="14"/>
      <c r="BQ2659" s="14"/>
      <c r="BR2659" s="14"/>
      <c r="BS2659" s="14"/>
      <c r="BT2659" s="14"/>
      <c r="BU2659" s="14"/>
      <c r="BV2659" s="14"/>
      <c r="BW2659" s="14"/>
      <c r="BX2659" s="14"/>
      <c r="BY2659" s="14"/>
      <c r="BZ2659" s="14"/>
      <c r="CA2659" s="14"/>
      <c r="CB2659" s="14"/>
      <c r="CC2659" s="14"/>
      <c r="CD2659" s="14"/>
      <c r="CE2659" s="14"/>
      <c r="CF2659" s="14"/>
      <c r="CG2659" s="14"/>
      <c r="CH2659" s="14"/>
      <c r="CI2659" s="14"/>
      <c r="CJ2659" s="14"/>
      <c r="CK2659" s="14"/>
      <c r="CL2659" s="14"/>
      <c r="CM2659" s="14"/>
      <c r="CN2659" s="14"/>
      <c r="CO2659" s="14"/>
      <c r="CP2659" s="14"/>
      <c r="CQ2659" s="14"/>
      <c r="CR2659" s="14"/>
      <c r="CS2659" s="14"/>
      <c r="CT2659" s="14"/>
      <c r="CU2659" s="14"/>
      <c r="CV2659" s="14"/>
      <c r="CW2659" s="14"/>
      <c r="CX2659" s="14"/>
      <c r="CY2659" s="14"/>
      <c r="CZ2659" s="14"/>
      <c r="DA2659" s="14"/>
      <c r="DB2659" s="14"/>
      <c r="DC2659" s="14"/>
      <c r="DD2659" s="14"/>
      <c r="DE2659" s="14"/>
      <c r="DF2659" s="14"/>
      <c r="DG2659" s="14"/>
      <c r="DH2659" s="14"/>
      <c r="DI2659" s="14"/>
      <c r="DJ2659" s="14"/>
      <c r="DK2659" s="14"/>
      <c r="DL2659" s="14"/>
      <c r="DM2659" s="14"/>
      <c r="DN2659" s="14"/>
      <c r="DO2659" s="14"/>
      <c r="DP2659" s="14"/>
      <c r="DQ2659" s="14"/>
      <c r="DR2659" s="14"/>
      <c r="DS2659" s="14"/>
      <c r="DT2659" s="14"/>
      <c r="DU2659" s="14"/>
      <c r="DV2659" s="14"/>
      <c r="DW2659" s="14"/>
      <c r="DX2659" s="14"/>
      <c r="DY2659" s="14"/>
      <c r="DZ2659" s="14"/>
      <c r="EA2659" s="14"/>
      <c r="EB2659" s="14"/>
      <c r="EC2659" s="14"/>
      <c r="ED2659" s="14"/>
      <c r="EE2659" s="14"/>
      <c r="EF2659" s="14"/>
      <c r="EG2659" s="14"/>
      <c r="EH2659" s="14"/>
      <c r="EI2659" s="14"/>
      <c r="EJ2659" s="14"/>
      <c r="EK2659" s="14"/>
      <c r="EL2659" s="14"/>
      <c r="EM2659" s="14"/>
      <c r="EN2659" s="14"/>
      <c r="EO2659" s="14"/>
      <c r="EP2659" s="14"/>
      <c r="EQ2659" s="14"/>
      <c r="ER2659" s="14"/>
      <c r="ES2659" s="14"/>
      <c r="ET2659" s="14"/>
      <c r="EU2659" s="14"/>
      <c r="EV2659" s="14"/>
      <c r="EW2659" s="14"/>
      <c r="EX2659" s="14"/>
      <c r="EY2659" s="14"/>
      <c r="EZ2659" s="14"/>
      <c r="FA2659" s="14"/>
      <c r="FB2659" s="14"/>
      <c r="FC2659" s="14"/>
      <c r="FD2659" s="14"/>
      <c r="FE2659" s="14"/>
      <c r="FF2659" s="14"/>
      <c r="FG2659" s="14"/>
      <c r="FH2659" s="14"/>
      <c r="FI2659" s="14"/>
      <c r="FJ2659" s="14"/>
      <c r="FK2659" s="14"/>
      <c r="FL2659" s="14"/>
      <c r="FM2659" s="14"/>
      <c r="FN2659" s="14"/>
      <c r="FO2659" s="14"/>
      <c r="FP2659" s="14"/>
      <c r="FQ2659" s="14"/>
      <c r="FR2659" s="14"/>
      <c r="FS2659" s="14"/>
      <c r="FT2659" s="14"/>
      <c r="FU2659" s="14"/>
      <c r="FV2659" s="14"/>
      <c r="FW2659" s="14"/>
      <c r="FX2659" s="14"/>
      <c r="FY2659" s="14"/>
      <c r="FZ2659" s="14"/>
      <c r="GA2659" s="14"/>
      <c r="GB2659" s="14"/>
      <c r="GC2659" s="14"/>
      <c r="GD2659" s="14"/>
      <c r="GE2659" s="14"/>
      <c r="GF2659" s="14"/>
      <c r="GG2659" s="14"/>
      <c r="GH2659" s="14"/>
      <c r="GI2659" s="14"/>
      <c r="GJ2659" s="14"/>
      <c r="GK2659" s="14"/>
      <c r="GL2659" s="14"/>
      <c r="GM2659" s="14"/>
      <c r="GN2659" s="14"/>
      <c r="GO2659" s="14"/>
      <c r="GP2659" s="14"/>
      <c r="GQ2659" s="14"/>
      <c r="GR2659" s="14"/>
      <c r="GS2659" s="14"/>
      <c r="GT2659" s="14"/>
      <c r="GU2659" s="14"/>
      <c r="GV2659" s="14"/>
      <c r="GW2659" s="14"/>
      <c r="GX2659" s="14"/>
      <c r="GY2659" s="14"/>
      <c r="GZ2659" s="14"/>
      <c r="HA2659" s="14"/>
      <c r="HB2659" s="14"/>
      <c r="HC2659" s="14"/>
      <c r="HD2659" s="14"/>
      <c r="HE2659" s="14"/>
      <c r="HF2659" s="14"/>
      <c r="HG2659" s="14"/>
      <c r="HH2659" s="14"/>
      <c r="HI2659" s="14"/>
      <c r="HJ2659" s="14"/>
      <c r="HK2659" s="14"/>
      <c r="HL2659" s="14"/>
      <c r="HM2659" s="14"/>
      <c r="HN2659" s="14"/>
      <c r="HO2659" s="14"/>
      <c r="HP2659" s="14"/>
      <c r="HQ2659" s="14"/>
      <c r="HR2659" s="14"/>
      <c r="HS2659" s="14"/>
      <c r="HT2659" s="14"/>
      <c r="HU2659" s="14"/>
      <c r="HV2659" s="14"/>
      <c r="HW2659" s="14"/>
      <c r="HX2659" s="14"/>
      <c r="HY2659" s="14"/>
      <c r="HZ2659" s="14"/>
      <c r="IA2659" s="14"/>
      <c r="IB2659" s="14"/>
      <c r="IC2659" s="14"/>
      <c r="ID2659" s="14"/>
      <c r="IE2659" s="14"/>
      <c r="IF2659" s="14"/>
      <c r="IG2659" s="14"/>
      <c r="IH2659" s="14"/>
      <c r="II2659" s="14"/>
      <c r="IJ2659" s="14"/>
      <c r="IK2659" s="14"/>
      <c r="IL2659" s="14"/>
      <c r="IM2659" s="14"/>
      <c r="IN2659" s="14"/>
      <c r="IO2659" s="14"/>
      <c r="IP2659" s="14"/>
      <c r="IQ2659" s="14"/>
      <c r="IR2659" s="14"/>
      <c r="IS2659" s="14"/>
      <c r="IT2659" s="14"/>
    </row>
    <row r="2660" spans="1:254" ht="60.75" x14ac:dyDescent="0.2">
      <c r="A2660" s="12">
        <v>501690</v>
      </c>
      <c r="B2660" s="4"/>
      <c r="C2660" s="13" t="s">
        <v>2424</v>
      </c>
      <c r="D2660" s="11">
        <v>26.3</v>
      </c>
      <c r="E2660" s="11">
        <v>26.3</v>
      </c>
      <c r="F2660" s="11"/>
      <c r="G2660" s="12">
        <v>3</v>
      </c>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C2660" s="14"/>
      <c r="AD2660" s="14"/>
      <c r="AE2660" s="14"/>
      <c r="AF2660" s="14"/>
      <c r="AG2660" s="14"/>
      <c r="AH2660" s="14"/>
      <c r="AI2660" s="14"/>
      <c r="AJ2660" s="14"/>
      <c r="AK2660" s="14"/>
      <c r="AL2660" s="14"/>
      <c r="AM2660" s="14"/>
      <c r="AN2660" s="14"/>
      <c r="AO2660" s="14"/>
      <c r="AP2660" s="14"/>
      <c r="AQ2660" s="14"/>
      <c r="AR2660" s="14"/>
      <c r="AS2660" s="14"/>
      <c r="AT2660" s="14"/>
      <c r="AU2660" s="14"/>
      <c r="AV2660" s="14"/>
      <c r="AW2660" s="14"/>
      <c r="AX2660" s="14"/>
      <c r="AY2660" s="14"/>
      <c r="AZ2660" s="14"/>
      <c r="BA2660" s="14"/>
      <c r="BB2660" s="14"/>
      <c r="BC2660" s="14"/>
      <c r="BD2660" s="14"/>
      <c r="BE2660" s="14"/>
      <c r="BF2660" s="14"/>
      <c r="BG2660" s="14"/>
      <c r="BH2660" s="14"/>
      <c r="BI2660" s="14"/>
      <c r="BJ2660" s="14"/>
      <c r="BK2660" s="14"/>
      <c r="BL2660" s="14"/>
      <c r="BM2660" s="14"/>
      <c r="BN2660" s="14"/>
      <c r="BO2660" s="14"/>
      <c r="BP2660" s="14"/>
      <c r="BQ2660" s="14"/>
      <c r="BR2660" s="14"/>
      <c r="BS2660" s="14"/>
      <c r="BT2660" s="14"/>
      <c r="BU2660" s="14"/>
      <c r="BV2660" s="14"/>
      <c r="BW2660" s="14"/>
      <c r="BX2660" s="14"/>
      <c r="BY2660" s="14"/>
      <c r="BZ2660" s="14"/>
      <c r="CA2660" s="14"/>
      <c r="CB2660" s="14"/>
      <c r="CC2660" s="14"/>
      <c r="CD2660" s="14"/>
      <c r="CE2660" s="14"/>
      <c r="CF2660" s="14"/>
      <c r="CG2660" s="14"/>
      <c r="CH2660" s="14"/>
      <c r="CI2660" s="14"/>
      <c r="CJ2660" s="14"/>
      <c r="CK2660" s="14"/>
      <c r="CL2660" s="14"/>
      <c r="CM2660" s="14"/>
      <c r="CN2660" s="14"/>
      <c r="CO2660" s="14"/>
      <c r="CP2660" s="14"/>
      <c r="CQ2660" s="14"/>
      <c r="CR2660" s="14"/>
      <c r="CS2660" s="14"/>
      <c r="CT2660" s="14"/>
      <c r="CU2660" s="14"/>
      <c r="CV2660" s="14"/>
      <c r="CW2660" s="14"/>
      <c r="CX2660" s="14"/>
      <c r="CY2660" s="14"/>
      <c r="CZ2660" s="14"/>
      <c r="DA2660" s="14"/>
      <c r="DB2660" s="14"/>
      <c r="DC2660" s="14"/>
      <c r="DD2660" s="14"/>
      <c r="DE2660" s="14"/>
      <c r="DF2660" s="14"/>
      <c r="DG2660" s="14"/>
      <c r="DH2660" s="14"/>
      <c r="DI2660" s="14"/>
      <c r="DJ2660" s="14"/>
      <c r="DK2660" s="14"/>
      <c r="DL2660" s="14"/>
      <c r="DM2660" s="14"/>
      <c r="DN2660" s="14"/>
      <c r="DO2660" s="14"/>
      <c r="DP2660" s="14"/>
      <c r="DQ2660" s="14"/>
      <c r="DR2660" s="14"/>
      <c r="DS2660" s="14"/>
      <c r="DT2660" s="14"/>
      <c r="DU2660" s="14"/>
      <c r="DV2660" s="14"/>
      <c r="DW2660" s="14"/>
      <c r="DX2660" s="14"/>
      <c r="DY2660" s="14"/>
      <c r="DZ2660" s="14"/>
      <c r="EA2660" s="14"/>
      <c r="EB2660" s="14"/>
      <c r="EC2660" s="14"/>
      <c r="ED2660" s="14"/>
      <c r="EE2660" s="14"/>
      <c r="EF2660" s="14"/>
      <c r="EG2660" s="14"/>
      <c r="EH2660" s="14"/>
      <c r="EI2660" s="14"/>
      <c r="EJ2660" s="14"/>
      <c r="EK2660" s="14"/>
      <c r="EL2660" s="14"/>
      <c r="EM2660" s="14"/>
      <c r="EN2660" s="14"/>
      <c r="EO2660" s="14"/>
      <c r="EP2660" s="14"/>
      <c r="EQ2660" s="14"/>
      <c r="ER2660" s="14"/>
      <c r="ES2660" s="14"/>
      <c r="ET2660" s="14"/>
      <c r="EU2660" s="14"/>
      <c r="EV2660" s="14"/>
      <c r="EW2660" s="14"/>
      <c r="EX2660" s="14"/>
      <c r="EY2660" s="14"/>
      <c r="EZ2660" s="14"/>
      <c r="FA2660" s="14"/>
      <c r="FB2660" s="14"/>
      <c r="FC2660" s="14"/>
      <c r="FD2660" s="14"/>
      <c r="FE2660" s="14"/>
      <c r="FF2660" s="14"/>
      <c r="FG2660" s="14"/>
      <c r="FH2660" s="14"/>
      <c r="FI2660" s="14"/>
      <c r="FJ2660" s="14"/>
      <c r="FK2660" s="14"/>
      <c r="FL2660" s="14"/>
      <c r="FM2660" s="14"/>
      <c r="FN2660" s="14"/>
      <c r="FO2660" s="14"/>
      <c r="FP2660" s="14"/>
      <c r="FQ2660" s="14"/>
      <c r="FR2660" s="14"/>
      <c r="FS2660" s="14"/>
      <c r="FT2660" s="14"/>
      <c r="FU2660" s="14"/>
      <c r="FV2660" s="14"/>
      <c r="FW2660" s="14"/>
      <c r="FX2660" s="14"/>
      <c r="FY2660" s="14"/>
      <c r="FZ2660" s="14"/>
      <c r="GA2660" s="14"/>
      <c r="GB2660" s="14"/>
      <c r="GC2660" s="14"/>
      <c r="GD2660" s="14"/>
      <c r="GE2660" s="14"/>
      <c r="GF2660" s="14"/>
      <c r="GG2660" s="14"/>
      <c r="GH2660" s="14"/>
      <c r="GI2660" s="14"/>
      <c r="GJ2660" s="14"/>
      <c r="GK2660" s="14"/>
      <c r="GL2660" s="14"/>
      <c r="GM2660" s="14"/>
      <c r="GN2660" s="14"/>
      <c r="GO2660" s="14"/>
      <c r="GP2660" s="14"/>
      <c r="GQ2660" s="14"/>
      <c r="GR2660" s="14"/>
      <c r="GS2660" s="14"/>
      <c r="GT2660" s="14"/>
      <c r="GU2660" s="14"/>
      <c r="GV2660" s="14"/>
      <c r="GW2660" s="14"/>
      <c r="GX2660" s="14"/>
      <c r="GY2660" s="14"/>
      <c r="GZ2660" s="14"/>
      <c r="HA2660" s="14"/>
      <c r="HB2660" s="14"/>
      <c r="HC2660" s="14"/>
      <c r="HD2660" s="14"/>
      <c r="HE2660" s="14"/>
      <c r="HF2660" s="14"/>
      <c r="HG2660" s="14"/>
      <c r="HH2660" s="14"/>
      <c r="HI2660" s="14"/>
      <c r="HJ2660" s="14"/>
      <c r="HK2660" s="14"/>
      <c r="HL2660" s="14"/>
      <c r="HM2660" s="14"/>
      <c r="HN2660" s="14"/>
      <c r="HO2660" s="14"/>
      <c r="HP2660" s="14"/>
      <c r="HQ2660" s="14"/>
      <c r="HR2660" s="14"/>
      <c r="HS2660" s="14"/>
      <c r="HT2660" s="14"/>
      <c r="HU2660" s="14"/>
      <c r="HV2660" s="14"/>
      <c r="HW2660" s="14"/>
      <c r="HX2660" s="14"/>
      <c r="HY2660" s="14"/>
      <c r="HZ2660" s="14"/>
      <c r="IA2660" s="14"/>
      <c r="IB2660" s="14"/>
      <c r="IC2660" s="14"/>
      <c r="ID2660" s="14"/>
      <c r="IE2660" s="14"/>
      <c r="IF2660" s="14"/>
      <c r="IG2660" s="14"/>
      <c r="IH2660" s="14"/>
      <c r="II2660" s="14"/>
      <c r="IJ2660" s="14"/>
      <c r="IK2660" s="14"/>
      <c r="IL2660" s="14"/>
      <c r="IM2660" s="14"/>
      <c r="IN2660" s="14"/>
      <c r="IO2660" s="14"/>
      <c r="IP2660" s="14"/>
      <c r="IQ2660" s="14"/>
      <c r="IR2660" s="14"/>
      <c r="IS2660" s="14"/>
      <c r="IT2660" s="14"/>
    </row>
    <row r="2661" spans="1:254" x14ac:dyDescent="0.2">
      <c r="A2661" s="12">
        <v>501695</v>
      </c>
      <c r="B2661" s="4"/>
      <c r="C2661" s="13" t="s">
        <v>2425</v>
      </c>
      <c r="D2661" s="11">
        <v>59.4</v>
      </c>
      <c r="E2661" s="11">
        <v>59.4</v>
      </c>
      <c r="F2661" s="11"/>
      <c r="G2661" s="12">
        <v>3</v>
      </c>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C2661" s="14"/>
      <c r="AD2661" s="14"/>
      <c r="AE2661" s="14"/>
      <c r="AF2661" s="14"/>
      <c r="AG2661" s="14"/>
      <c r="AH2661" s="14"/>
      <c r="AI2661" s="14"/>
      <c r="AJ2661" s="14"/>
      <c r="AK2661" s="14"/>
      <c r="AL2661" s="14"/>
      <c r="AM2661" s="14"/>
      <c r="AN2661" s="14"/>
      <c r="AO2661" s="14"/>
      <c r="AP2661" s="14"/>
      <c r="AQ2661" s="14"/>
      <c r="AR2661" s="14"/>
      <c r="AS2661" s="14"/>
      <c r="AT2661" s="14"/>
      <c r="AU2661" s="14"/>
      <c r="AV2661" s="14"/>
      <c r="AW2661" s="14"/>
      <c r="AX2661" s="14"/>
      <c r="AY2661" s="14"/>
      <c r="AZ2661" s="14"/>
      <c r="BA2661" s="14"/>
      <c r="BB2661" s="14"/>
      <c r="BC2661" s="14"/>
      <c r="BD2661" s="14"/>
      <c r="BE2661" s="14"/>
      <c r="BF2661" s="14"/>
      <c r="BG2661" s="14"/>
      <c r="BH2661" s="14"/>
      <c r="BI2661" s="14"/>
      <c r="BJ2661" s="14"/>
      <c r="BK2661" s="14"/>
      <c r="BL2661" s="14"/>
      <c r="BM2661" s="14"/>
      <c r="BN2661" s="14"/>
      <c r="BO2661" s="14"/>
      <c r="BP2661" s="14"/>
      <c r="BQ2661" s="14"/>
      <c r="BR2661" s="14"/>
      <c r="BS2661" s="14"/>
      <c r="BT2661" s="14"/>
      <c r="BU2661" s="14"/>
      <c r="BV2661" s="14"/>
      <c r="BW2661" s="14"/>
      <c r="BX2661" s="14"/>
      <c r="BY2661" s="14"/>
      <c r="BZ2661" s="14"/>
      <c r="CA2661" s="14"/>
      <c r="CB2661" s="14"/>
      <c r="CC2661" s="14"/>
      <c r="CD2661" s="14"/>
      <c r="CE2661" s="14"/>
      <c r="CF2661" s="14"/>
      <c r="CG2661" s="14"/>
      <c r="CH2661" s="14"/>
      <c r="CI2661" s="14"/>
      <c r="CJ2661" s="14"/>
      <c r="CK2661" s="14"/>
      <c r="CL2661" s="14"/>
      <c r="CM2661" s="14"/>
      <c r="CN2661" s="14"/>
      <c r="CO2661" s="14"/>
      <c r="CP2661" s="14"/>
      <c r="CQ2661" s="14"/>
      <c r="CR2661" s="14"/>
      <c r="CS2661" s="14"/>
      <c r="CT2661" s="14"/>
      <c r="CU2661" s="14"/>
      <c r="CV2661" s="14"/>
      <c r="CW2661" s="14"/>
      <c r="CX2661" s="14"/>
      <c r="CY2661" s="14"/>
      <c r="CZ2661" s="14"/>
      <c r="DA2661" s="14"/>
      <c r="DB2661" s="14"/>
      <c r="DC2661" s="14"/>
      <c r="DD2661" s="14"/>
      <c r="DE2661" s="14"/>
      <c r="DF2661" s="14"/>
      <c r="DG2661" s="14"/>
      <c r="DH2661" s="14"/>
      <c r="DI2661" s="14"/>
      <c r="DJ2661" s="14"/>
      <c r="DK2661" s="14"/>
      <c r="DL2661" s="14"/>
      <c r="DM2661" s="14"/>
      <c r="DN2661" s="14"/>
      <c r="DO2661" s="14"/>
      <c r="DP2661" s="14"/>
      <c r="DQ2661" s="14"/>
      <c r="DR2661" s="14"/>
      <c r="DS2661" s="14"/>
      <c r="DT2661" s="14"/>
      <c r="DU2661" s="14"/>
      <c r="DV2661" s="14"/>
      <c r="DW2661" s="14"/>
      <c r="DX2661" s="14"/>
      <c r="DY2661" s="14"/>
      <c r="DZ2661" s="14"/>
      <c r="EA2661" s="14"/>
      <c r="EB2661" s="14"/>
      <c r="EC2661" s="14"/>
      <c r="ED2661" s="14"/>
      <c r="EE2661" s="14"/>
      <c r="EF2661" s="14"/>
      <c r="EG2661" s="14"/>
      <c r="EH2661" s="14"/>
      <c r="EI2661" s="14"/>
      <c r="EJ2661" s="14"/>
      <c r="EK2661" s="14"/>
      <c r="EL2661" s="14"/>
      <c r="EM2661" s="14"/>
      <c r="EN2661" s="14"/>
      <c r="EO2661" s="14"/>
      <c r="EP2661" s="14"/>
      <c r="EQ2661" s="14"/>
      <c r="ER2661" s="14"/>
      <c r="ES2661" s="14"/>
      <c r="ET2661" s="14"/>
      <c r="EU2661" s="14"/>
      <c r="EV2661" s="14"/>
      <c r="EW2661" s="14"/>
      <c r="EX2661" s="14"/>
      <c r="EY2661" s="14"/>
      <c r="EZ2661" s="14"/>
      <c r="FA2661" s="14"/>
      <c r="FB2661" s="14"/>
      <c r="FC2661" s="14"/>
      <c r="FD2661" s="14"/>
      <c r="FE2661" s="14"/>
      <c r="FF2661" s="14"/>
      <c r="FG2661" s="14"/>
      <c r="FH2661" s="14"/>
      <c r="FI2661" s="14"/>
      <c r="FJ2661" s="14"/>
      <c r="FK2661" s="14"/>
      <c r="FL2661" s="14"/>
      <c r="FM2661" s="14"/>
      <c r="FN2661" s="14"/>
      <c r="FO2661" s="14"/>
      <c r="FP2661" s="14"/>
      <c r="FQ2661" s="14"/>
      <c r="FR2661" s="14"/>
      <c r="FS2661" s="14"/>
      <c r="FT2661" s="14"/>
      <c r="FU2661" s="14"/>
      <c r="FV2661" s="14"/>
      <c r="FW2661" s="14"/>
      <c r="FX2661" s="14"/>
      <c r="FY2661" s="14"/>
      <c r="FZ2661" s="14"/>
      <c r="GA2661" s="14"/>
      <c r="GB2661" s="14"/>
      <c r="GC2661" s="14"/>
      <c r="GD2661" s="14"/>
      <c r="GE2661" s="14"/>
      <c r="GF2661" s="14"/>
      <c r="GG2661" s="14"/>
      <c r="GH2661" s="14"/>
      <c r="GI2661" s="14"/>
      <c r="GJ2661" s="14"/>
      <c r="GK2661" s="14"/>
      <c r="GL2661" s="14"/>
      <c r="GM2661" s="14"/>
      <c r="GN2661" s="14"/>
      <c r="GO2661" s="14"/>
      <c r="GP2661" s="14"/>
      <c r="GQ2661" s="14"/>
      <c r="GR2661" s="14"/>
      <c r="GS2661" s="14"/>
      <c r="GT2661" s="14"/>
      <c r="GU2661" s="14"/>
      <c r="GV2661" s="14"/>
      <c r="GW2661" s="14"/>
      <c r="GX2661" s="14"/>
      <c r="GY2661" s="14"/>
      <c r="GZ2661" s="14"/>
      <c r="HA2661" s="14"/>
      <c r="HB2661" s="14"/>
      <c r="HC2661" s="14"/>
      <c r="HD2661" s="14"/>
      <c r="HE2661" s="14"/>
      <c r="HF2661" s="14"/>
      <c r="HG2661" s="14"/>
      <c r="HH2661" s="14"/>
      <c r="HI2661" s="14"/>
      <c r="HJ2661" s="14"/>
      <c r="HK2661" s="14"/>
      <c r="HL2661" s="14"/>
      <c r="HM2661" s="14"/>
      <c r="HN2661" s="14"/>
      <c r="HO2661" s="14"/>
      <c r="HP2661" s="14"/>
      <c r="HQ2661" s="14"/>
      <c r="HR2661" s="14"/>
      <c r="HS2661" s="14"/>
      <c r="HT2661" s="14"/>
      <c r="HU2661" s="14"/>
      <c r="HV2661" s="14"/>
      <c r="HW2661" s="14"/>
      <c r="HX2661" s="14"/>
      <c r="HY2661" s="14"/>
      <c r="HZ2661" s="14"/>
      <c r="IA2661" s="14"/>
      <c r="IB2661" s="14"/>
      <c r="IC2661" s="14"/>
      <c r="ID2661" s="14"/>
      <c r="IE2661" s="14"/>
      <c r="IF2661" s="14"/>
      <c r="IG2661" s="14"/>
      <c r="IH2661" s="14"/>
      <c r="II2661" s="14"/>
      <c r="IJ2661" s="14"/>
      <c r="IK2661" s="14"/>
      <c r="IL2661" s="14"/>
      <c r="IM2661" s="14"/>
      <c r="IN2661" s="14"/>
      <c r="IO2661" s="14"/>
      <c r="IP2661" s="14"/>
      <c r="IQ2661" s="14"/>
      <c r="IR2661" s="14"/>
      <c r="IS2661" s="14"/>
      <c r="IT2661" s="14"/>
    </row>
    <row r="2662" spans="1:254" x14ac:dyDescent="0.2">
      <c r="A2662" s="2">
        <v>501697</v>
      </c>
      <c r="B2662" s="17" t="s">
        <v>11</v>
      </c>
      <c r="C2662" s="19" t="s">
        <v>2426</v>
      </c>
      <c r="D2662" s="3">
        <v>12</v>
      </c>
      <c r="E2662" s="3">
        <v>7</v>
      </c>
      <c r="F2662" s="3">
        <v>5</v>
      </c>
      <c r="G2662" s="2">
        <v>0</v>
      </c>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C2662" s="14"/>
      <c r="AD2662" s="14"/>
      <c r="AE2662" s="14"/>
      <c r="AF2662" s="14"/>
      <c r="AG2662" s="14"/>
      <c r="AH2662" s="14"/>
      <c r="AI2662" s="14"/>
      <c r="AJ2662" s="14"/>
      <c r="AK2662" s="14"/>
      <c r="AL2662" s="14"/>
      <c r="AM2662" s="14"/>
      <c r="AN2662" s="14"/>
      <c r="AO2662" s="14"/>
      <c r="AP2662" s="14"/>
      <c r="AQ2662" s="14"/>
      <c r="AR2662" s="14"/>
      <c r="AS2662" s="14"/>
      <c r="AT2662" s="14"/>
      <c r="AU2662" s="14"/>
      <c r="AV2662" s="14"/>
      <c r="AW2662" s="14"/>
      <c r="AX2662" s="14"/>
      <c r="AY2662" s="14"/>
      <c r="AZ2662" s="14"/>
      <c r="BA2662" s="14"/>
      <c r="BB2662" s="14"/>
      <c r="BC2662" s="14"/>
      <c r="BD2662" s="14"/>
      <c r="BE2662" s="14"/>
      <c r="BF2662" s="14"/>
      <c r="BG2662" s="14"/>
      <c r="BH2662" s="14"/>
      <c r="BI2662" s="14"/>
      <c r="BJ2662" s="14"/>
      <c r="BK2662" s="14"/>
      <c r="BL2662" s="14"/>
      <c r="BM2662" s="14"/>
      <c r="BN2662" s="14"/>
      <c r="BO2662" s="14"/>
      <c r="BP2662" s="14"/>
      <c r="BQ2662" s="14"/>
      <c r="BR2662" s="14"/>
      <c r="BS2662" s="14"/>
      <c r="BT2662" s="14"/>
      <c r="BU2662" s="14"/>
      <c r="BV2662" s="14"/>
      <c r="BW2662" s="14"/>
      <c r="BX2662" s="14"/>
      <c r="BY2662" s="14"/>
      <c r="BZ2662" s="14"/>
      <c r="CA2662" s="14"/>
      <c r="CB2662" s="14"/>
      <c r="CC2662" s="14"/>
      <c r="CD2662" s="14"/>
      <c r="CE2662" s="14"/>
      <c r="CF2662" s="14"/>
      <c r="CG2662" s="14"/>
      <c r="CH2662" s="14"/>
      <c r="CI2662" s="14"/>
      <c r="CJ2662" s="14"/>
      <c r="CK2662" s="14"/>
      <c r="CL2662" s="14"/>
      <c r="CM2662" s="14"/>
      <c r="CN2662" s="14"/>
      <c r="CO2662" s="14"/>
      <c r="CP2662" s="14"/>
      <c r="CQ2662" s="14"/>
      <c r="CR2662" s="14"/>
      <c r="CS2662" s="14"/>
      <c r="CT2662" s="14"/>
      <c r="CU2662" s="14"/>
      <c r="CV2662" s="14"/>
      <c r="CW2662" s="14"/>
      <c r="CX2662" s="14"/>
      <c r="CY2662" s="14"/>
      <c r="CZ2662" s="14"/>
      <c r="DA2662" s="14"/>
      <c r="DB2662" s="14"/>
      <c r="DC2662" s="14"/>
      <c r="DD2662" s="14"/>
      <c r="DE2662" s="14"/>
      <c r="DF2662" s="14"/>
      <c r="DG2662" s="14"/>
      <c r="DH2662" s="14"/>
      <c r="DI2662" s="14"/>
      <c r="DJ2662" s="14"/>
      <c r="DK2662" s="14"/>
      <c r="DL2662" s="14"/>
      <c r="DM2662" s="14"/>
      <c r="DN2662" s="14"/>
      <c r="DO2662" s="14"/>
      <c r="DP2662" s="14"/>
      <c r="DQ2662" s="14"/>
      <c r="DR2662" s="14"/>
      <c r="DS2662" s="14"/>
      <c r="DT2662" s="14"/>
      <c r="DU2662" s="14"/>
      <c r="DV2662" s="14"/>
      <c r="DW2662" s="14"/>
      <c r="DX2662" s="14"/>
      <c r="DY2662" s="14"/>
      <c r="DZ2662" s="14"/>
      <c r="EA2662" s="14"/>
      <c r="EB2662" s="14"/>
      <c r="EC2662" s="14"/>
      <c r="ED2662" s="14"/>
      <c r="EE2662" s="14"/>
      <c r="EF2662" s="14"/>
      <c r="EG2662" s="14"/>
      <c r="EH2662" s="14"/>
      <c r="EI2662" s="14"/>
      <c r="EJ2662" s="14"/>
      <c r="EK2662" s="14"/>
      <c r="EL2662" s="14"/>
      <c r="EM2662" s="14"/>
      <c r="EN2662" s="14"/>
      <c r="EO2662" s="14"/>
      <c r="EP2662" s="14"/>
      <c r="EQ2662" s="14"/>
      <c r="ER2662" s="14"/>
      <c r="ES2662" s="14"/>
      <c r="ET2662" s="14"/>
      <c r="EU2662" s="14"/>
      <c r="EV2662" s="14"/>
      <c r="EW2662" s="14"/>
      <c r="EX2662" s="14"/>
      <c r="EY2662" s="14"/>
      <c r="EZ2662" s="14"/>
      <c r="FA2662" s="14"/>
      <c r="FB2662" s="14"/>
      <c r="FC2662" s="14"/>
      <c r="FD2662" s="14"/>
      <c r="FE2662" s="14"/>
      <c r="FF2662" s="14"/>
      <c r="FG2662" s="14"/>
      <c r="FH2662" s="14"/>
      <c r="FI2662" s="14"/>
      <c r="FJ2662" s="14"/>
      <c r="FK2662" s="14"/>
      <c r="FL2662" s="14"/>
      <c r="FM2662" s="14"/>
      <c r="FN2662" s="14"/>
      <c r="FO2662" s="14"/>
      <c r="FP2662" s="14"/>
      <c r="FQ2662" s="14"/>
      <c r="FR2662" s="14"/>
      <c r="FS2662" s="14"/>
      <c r="FT2662" s="14"/>
      <c r="FU2662" s="14"/>
      <c r="FV2662" s="14"/>
      <c r="FW2662" s="14"/>
      <c r="FX2662" s="14"/>
      <c r="FY2662" s="14"/>
      <c r="FZ2662" s="14"/>
      <c r="GA2662" s="14"/>
      <c r="GB2662" s="14"/>
      <c r="GC2662" s="14"/>
      <c r="GD2662" s="14"/>
      <c r="GE2662" s="14"/>
      <c r="GF2662" s="14"/>
      <c r="GG2662" s="14"/>
      <c r="GH2662" s="14"/>
      <c r="GI2662" s="14"/>
      <c r="GJ2662" s="14"/>
      <c r="GK2662" s="14"/>
      <c r="GL2662" s="14"/>
      <c r="GM2662" s="14"/>
      <c r="GN2662" s="14"/>
      <c r="GO2662" s="14"/>
      <c r="GP2662" s="14"/>
      <c r="GQ2662" s="14"/>
      <c r="GR2662" s="14"/>
      <c r="GS2662" s="14"/>
      <c r="GT2662" s="14"/>
      <c r="GU2662" s="14"/>
      <c r="GV2662" s="14"/>
      <c r="GW2662" s="14"/>
      <c r="GX2662" s="14"/>
      <c r="GY2662" s="14"/>
      <c r="GZ2662" s="14"/>
      <c r="HA2662" s="14"/>
      <c r="HB2662" s="14"/>
      <c r="HC2662" s="14"/>
      <c r="HD2662" s="14"/>
      <c r="HE2662" s="14"/>
      <c r="HF2662" s="14"/>
      <c r="HG2662" s="14"/>
      <c r="HH2662" s="14"/>
      <c r="HI2662" s="14"/>
      <c r="HJ2662" s="14"/>
      <c r="HK2662" s="14"/>
      <c r="HL2662" s="14"/>
      <c r="HM2662" s="14"/>
      <c r="HN2662" s="14"/>
      <c r="HO2662" s="14"/>
      <c r="HP2662" s="14"/>
      <c r="HQ2662" s="14"/>
      <c r="HR2662" s="14"/>
      <c r="HS2662" s="14"/>
      <c r="HT2662" s="14"/>
      <c r="HU2662" s="14"/>
      <c r="HV2662" s="14"/>
      <c r="HW2662" s="14"/>
      <c r="HX2662" s="14"/>
      <c r="HY2662" s="14"/>
      <c r="HZ2662" s="14"/>
      <c r="IA2662" s="14"/>
      <c r="IB2662" s="14"/>
      <c r="IC2662" s="14"/>
      <c r="ID2662" s="14"/>
      <c r="IE2662" s="14"/>
      <c r="IF2662" s="14"/>
      <c r="IG2662" s="14"/>
      <c r="IH2662" s="14"/>
      <c r="II2662" s="14"/>
      <c r="IJ2662" s="14"/>
      <c r="IK2662" s="14"/>
      <c r="IL2662" s="14"/>
      <c r="IM2662" s="14"/>
      <c r="IN2662" s="14"/>
      <c r="IO2662" s="14"/>
      <c r="IP2662" s="14"/>
      <c r="IQ2662" s="14"/>
      <c r="IR2662" s="14"/>
      <c r="IS2662" s="14"/>
      <c r="IT2662" s="14"/>
    </row>
    <row r="2663" spans="1:254" x14ac:dyDescent="0.2">
      <c r="A2663" s="12">
        <v>501700</v>
      </c>
      <c r="B2663" s="4"/>
      <c r="C2663" s="13" t="s">
        <v>2427</v>
      </c>
      <c r="D2663" s="11">
        <v>5</v>
      </c>
      <c r="E2663" s="11">
        <v>5</v>
      </c>
      <c r="F2663" s="11"/>
      <c r="G2663" s="12">
        <v>2</v>
      </c>
    </row>
    <row r="2664" spans="1:254" x14ac:dyDescent="0.2">
      <c r="A2664" s="12">
        <v>501705</v>
      </c>
      <c r="B2664" s="4"/>
      <c r="C2664" s="19" t="s">
        <v>2428</v>
      </c>
      <c r="D2664" s="11">
        <v>5.6</v>
      </c>
      <c r="E2664" s="11">
        <v>5.6</v>
      </c>
      <c r="F2664" s="11"/>
      <c r="G2664" s="12">
        <v>2</v>
      </c>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C2664" s="14"/>
      <c r="AD2664" s="14"/>
      <c r="AE2664" s="14"/>
      <c r="AF2664" s="14"/>
      <c r="AG2664" s="14"/>
      <c r="AH2664" s="14"/>
      <c r="AI2664" s="14"/>
      <c r="AJ2664" s="14"/>
      <c r="AK2664" s="14"/>
      <c r="AL2664" s="14"/>
      <c r="AM2664" s="14"/>
      <c r="AN2664" s="14"/>
      <c r="AO2664" s="14"/>
      <c r="AP2664" s="14"/>
      <c r="AQ2664" s="14"/>
      <c r="AR2664" s="14"/>
      <c r="AS2664" s="14"/>
      <c r="AT2664" s="14"/>
      <c r="AU2664" s="14"/>
      <c r="AV2664" s="14"/>
      <c r="AW2664" s="14"/>
      <c r="AX2664" s="14"/>
      <c r="AY2664" s="14"/>
      <c r="AZ2664" s="14"/>
      <c r="BA2664" s="14"/>
      <c r="BB2664" s="14"/>
      <c r="BC2664" s="14"/>
      <c r="BD2664" s="14"/>
      <c r="BE2664" s="14"/>
      <c r="BF2664" s="14"/>
      <c r="BG2664" s="14"/>
      <c r="BH2664" s="14"/>
      <c r="BI2664" s="14"/>
      <c r="BJ2664" s="14"/>
      <c r="BK2664" s="14"/>
      <c r="BL2664" s="14"/>
      <c r="BM2664" s="14"/>
      <c r="BN2664" s="14"/>
      <c r="BO2664" s="14"/>
      <c r="BP2664" s="14"/>
      <c r="BQ2664" s="14"/>
      <c r="BR2664" s="14"/>
      <c r="BS2664" s="14"/>
      <c r="BT2664" s="14"/>
      <c r="BU2664" s="14"/>
      <c r="BV2664" s="14"/>
      <c r="BW2664" s="14"/>
      <c r="BX2664" s="14"/>
      <c r="BY2664" s="14"/>
      <c r="BZ2664" s="14"/>
      <c r="CA2664" s="14"/>
      <c r="CB2664" s="14"/>
      <c r="CC2664" s="14"/>
      <c r="CD2664" s="14"/>
      <c r="CE2664" s="14"/>
      <c r="CF2664" s="14"/>
      <c r="CG2664" s="14"/>
      <c r="CH2664" s="14"/>
      <c r="CI2664" s="14"/>
      <c r="CJ2664" s="14"/>
      <c r="CK2664" s="14"/>
      <c r="CL2664" s="14"/>
      <c r="CM2664" s="14"/>
      <c r="CN2664" s="14"/>
      <c r="CO2664" s="14"/>
      <c r="CP2664" s="14"/>
      <c r="CQ2664" s="14"/>
      <c r="CR2664" s="14"/>
      <c r="CS2664" s="14"/>
      <c r="CT2664" s="14"/>
      <c r="CU2664" s="14"/>
      <c r="CV2664" s="14"/>
      <c r="CW2664" s="14"/>
      <c r="CX2664" s="14"/>
      <c r="CY2664" s="14"/>
      <c r="CZ2664" s="14"/>
      <c r="DA2664" s="14"/>
      <c r="DB2664" s="14"/>
      <c r="DC2664" s="14"/>
      <c r="DD2664" s="14"/>
      <c r="DE2664" s="14"/>
      <c r="DF2664" s="14"/>
      <c r="DG2664" s="14"/>
      <c r="DH2664" s="14"/>
      <c r="DI2664" s="14"/>
      <c r="DJ2664" s="14"/>
      <c r="DK2664" s="14"/>
      <c r="DL2664" s="14"/>
      <c r="DM2664" s="14"/>
      <c r="DN2664" s="14"/>
      <c r="DO2664" s="14"/>
      <c r="DP2664" s="14"/>
      <c r="DQ2664" s="14"/>
      <c r="DR2664" s="14"/>
      <c r="DS2664" s="14"/>
      <c r="DT2664" s="14"/>
      <c r="DU2664" s="14"/>
      <c r="DV2664" s="14"/>
      <c r="DW2664" s="14"/>
      <c r="DX2664" s="14"/>
      <c r="DY2664" s="14"/>
      <c r="DZ2664" s="14"/>
      <c r="EA2664" s="14"/>
      <c r="EB2664" s="14"/>
      <c r="EC2664" s="14"/>
      <c r="ED2664" s="14"/>
      <c r="EE2664" s="14"/>
      <c r="EF2664" s="14"/>
      <c r="EG2664" s="14"/>
      <c r="EH2664" s="14"/>
      <c r="EI2664" s="14"/>
      <c r="EJ2664" s="14"/>
      <c r="EK2664" s="14"/>
      <c r="EL2664" s="14"/>
      <c r="EM2664" s="14"/>
      <c r="EN2664" s="14"/>
      <c r="EO2664" s="14"/>
      <c r="EP2664" s="14"/>
      <c r="EQ2664" s="14"/>
      <c r="ER2664" s="14"/>
      <c r="ES2664" s="14"/>
      <c r="ET2664" s="14"/>
      <c r="EU2664" s="14"/>
      <c r="EV2664" s="14"/>
      <c r="EW2664" s="14"/>
      <c r="EX2664" s="14"/>
      <c r="EY2664" s="14"/>
      <c r="EZ2664" s="14"/>
      <c r="FA2664" s="14"/>
      <c r="FB2664" s="14"/>
      <c r="FC2664" s="14"/>
      <c r="FD2664" s="14"/>
      <c r="FE2664" s="14"/>
      <c r="FF2664" s="14"/>
      <c r="FG2664" s="14"/>
      <c r="FH2664" s="14"/>
      <c r="FI2664" s="14"/>
      <c r="FJ2664" s="14"/>
      <c r="FK2664" s="14"/>
      <c r="FL2664" s="14"/>
      <c r="FM2664" s="14"/>
      <c r="FN2664" s="14"/>
      <c r="FO2664" s="14"/>
      <c r="FP2664" s="14"/>
      <c r="FQ2664" s="14"/>
      <c r="FR2664" s="14"/>
      <c r="FS2664" s="14"/>
      <c r="FT2664" s="14"/>
      <c r="FU2664" s="14"/>
      <c r="FV2664" s="14"/>
      <c r="FW2664" s="14"/>
      <c r="FX2664" s="14"/>
      <c r="FY2664" s="14"/>
      <c r="FZ2664" s="14"/>
      <c r="GA2664" s="14"/>
      <c r="GB2664" s="14"/>
      <c r="GC2664" s="14"/>
      <c r="GD2664" s="14"/>
      <c r="GE2664" s="14"/>
      <c r="GF2664" s="14"/>
      <c r="GG2664" s="14"/>
      <c r="GH2664" s="14"/>
      <c r="GI2664" s="14"/>
      <c r="GJ2664" s="14"/>
      <c r="GK2664" s="14"/>
      <c r="GL2664" s="14"/>
      <c r="GM2664" s="14"/>
      <c r="GN2664" s="14"/>
      <c r="GO2664" s="14"/>
      <c r="GP2664" s="14"/>
      <c r="GQ2664" s="14"/>
      <c r="GR2664" s="14"/>
      <c r="GS2664" s="14"/>
      <c r="GT2664" s="14"/>
      <c r="GU2664" s="14"/>
      <c r="GV2664" s="14"/>
      <c r="GW2664" s="14"/>
      <c r="GX2664" s="14"/>
      <c r="GY2664" s="14"/>
      <c r="GZ2664" s="14"/>
      <c r="HA2664" s="14"/>
      <c r="HB2664" s="14"/>
      <c r="HC2664" s="14"/>
      <c r="HD2664" s="14"/>
      <c r="HE2664" s="14"/>
      <c r="HF2664" s="14"/>
      <c r="HG2664" s="14"/>
      <c r="HH2664" s="14"/>
      <c r="HI2664" s="14"/>
      <c r="HJ2664" s="14"/>
      <c r="HK2664" s="14"/>
      <c r="HL2664" s="14"/>
      <c r="HM2664" s="14"/>
      <c r="HN2664" s="14"/>
      <c r="HO2664" s="14"/>
      <c r="HP2664" s="14"/>
      <c r="HQ2664" s="14"/>
      <c r="HR2664" s="14"/>
      <c r="HS2664" s="14"/>
      <c r="HT2664" s="14"/>
      <c r="HU2664" s="14"/>
      <c r="HV2664" s="14"/>
      <c r="HW2664" s="14"/>
      <c r="HX2664" s="14"/>
      <c r="HY2664" s="14"/>
      <c r="HZ2664" s="14"/>
      <c r="IA2664" s="14"/>
      <c r="IB2664" s="14"/>
      <c r="IC2664" s="14"/>
      <c r="ID2664" s="14"/>
      <c r="IE2664" s="14"/>
      <c r="IF2664" s="14"/>
      <c r="IG2664" s="14"/>
      <c r="IH2664" s="14"/>
      <c r="II2664" s="14"/>
      <c r="IJ2664" s="14"/>
      <c r="IK2664" s="14"/>
      <c r="IL2664" s="14"/>
      <c r="IM2664" s="14"/>
      <c r="IN2664" s="14"/>
      <c r="IO2664" s="14"/>
      <c r="IP2664" s="14"/>
      <c r="IQ2664" s="14"/>
      <c r="IR2664" s="14"/>
      <c r="IS2664" s="14"/>
      <c r="IT2664" s="14"/>
    </row>
    <row r="2665" spans="1:254" x14ac:dyDescent="0.2">
      <c r="A2665" s="12">
        <v>501710</v>
      </c>
      <c r="B2665" s="4"/>
      <c r="C2665" s="13" t="s">
        <v>5518</v>
      </c>
      <c r="D2665" s="11">
        <v>7.7</v>
      </c>
      <c r="E2665" s="11">
        <v>7.7</v>
      </c>
      <c r="F2665" s="11"/>
      <c r="G2665" s="12">
        <v>3</v>
      </c>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C2665" s="14"/>
      <c r="AD2665" s="14"/>
      <c r="AE2665" s="14"/>
      <c r="AF2665" s="14"/>
      <c r="AG2665" s="14"/>
      <c r="AH2665" s="14"/>
      <c r="AI2665" s="14"/>
      <c r="AJ2665" s="14"/>
      <c r="AK2665" s="14"/>
      <c r="AL2665" s="14"/>
      <c r="AM2665" s="14"/>
      <c r="AN2665" s="14"/>
      <c r="AO2665" s="14"/>
      <c r="AP2665" s="14"/>
      <c r="AQ2665" s="14"/>
      <c r="AR2665" s="14"/>
      <c r="AS2665" s="14"/>
      <c r="AT2665" s="14"/>
      <c r="AU2665" s="14"/>
      <c r="AV2665" s="14"/>
      <c r="AW2665" s="14"/>
      <c r="AX2665" s="14"/>
      <c r="AY2665" s="14"/>
      <c r="AZ2665" s="14"/>
      <c r="BA2665" s="14"/>
      <c r="BB2665" s="14"/>
      <c r="BC2665" s="14"/>
      <c r="BD2665" s="14"/>
      <c r="BE2665" s="14"/>
      <c r="BF2665" s="14"/>
      <c r="BG2665" s="14"/>
      <c r="BH2665" s="14"/>
      <c r="BI2665" s="14"/>
      <c r="BJ2665" s="14"/>
      <c r="BK2665" s="14"/>
      <c r="BL2665" s="14"/>
      <c r="BM2665" s="14"/>
      <c r="BN2665" s="14"/>
      <c r="BO2665" s="14"/>
      <c r="BP2665" s="14"/>
      <c r="BQ2665" s="14"/>
      <c r="BR2665" s="14"/>
      <c r="BS2665" s="14"/>
      <c r="BT2665" s="14"/>
      <c r="BU2665" s="14"/>
      <c r="BV2665" s="14"/>
      <c r="BW2665" s="14"/>
      <c r="BX2665" s="14"/>
      <c r="BY2665" s="14"/>
      <c r="BZ2665" s="14"/>
      <c r="CA2665" s="14"/>
      <c r="CB2665" s="14"/>
      <c r="CC2665" s="14"/>
      <c r="CD2665" s="14"/>
      <c r="CE2665" s="14"/>
      <c r="CF2665" s="14"/>
      <c r="CG2665" s="14"/>
      <c r="CH2665" s="14"/>
      <c r="CI2665" s="14"/>
      <c r="CJ2665" s="14"/>
      <c r="CK2665" s="14"/>
      <c r="CL2665" s="14"/>
      <c r="CM2665" s="14"/>
      <c r="CN2665" s="14"/>
      <c r="CO2665" s="14"/>
      <c r="CP2665" s="14"/>
      <c r="CQ2665" s="14"/>
      <c r="CR2665" s="14"/>
      <c r="CS2665" s="14"/>
      <c r="CT2665" s="14"/>
      <c r="CU2665" s="14"/>
      <c r="CV2665" s="14"/>
      <c r="CW2665" s="14"/>
      <c r="CX2665" s="14"/>
      <c r="CY2665" s="14"/>
      <c r="CZ2665" s="14"/>
      <c r="DA2665" s="14"/>
      <c r="DB2665" s="14"/>
      <c r="DC2665" s="14"/>
      <c r="DD2665" s="14"/>
      <c r="DE2665" s="14"/>
      <c r="DF2665" s="14"/>
      <c r="DG2665" s="14"/>
      <c r="DH2665" s="14"/>
      <c r="DI2665" s="14"/>
      <c r="DJ2665" s="14"/>
      <c r="DK2665" s="14"/>
      <c r="DL2665" s="14"/>
      <c r="DM2665" s="14"/>
      <c r="DN2665" s="14"/>
      <c r="DO2665" s="14"/>
      <c r="DP2665" s="14"/>
      <c r="DQ2665" s="14"/>
      <c r="DR2665" s="14"/>
      <c r="DS2665" s="14"/>
      <c r="DT2665" s="14"/>
      <c r="DU2665" s="14"/>
      <c r="DV2665" s="14"/>
      <c r="DW2665" s="14"/>
      <c r="DX2665" s="14"/>
      <c r="DY2665" s="14"/>
      <c r="DZ2665" s="14"/>
      <c r="EA2665" s="14"/>
      <c r="EB2665" s="14"/>
      <c r="EC2665" s="14"/>
      <c r="ED2665" s="14"/>
      <c r="EE2665" s="14"/>
      <c r="EF2665" s="14"/>
      <c r="EG2665" s="14"/>
      <c r="EH2665" s="14"/>
      <c r="EI2665" s="14"/>
      <c r="EJ2665" s="14"/>
      <c r="EK2665" s="14"/>
      <c r="EL2665" s="14"/>
      <c r="EM2665" s="14"/>
      <c r="EN2665" s="14"/>
      <c r="EO2665" s="14"/>
      <c r="EP2665" s="14"/>
      <c r="EQ2665" s="14"/>
      <c r="ER2665" s="14"/>
      <c r="ES2665" s="14"/>
      <c r="ET2665" s="14"/>
      <c r="EU2665" s="14"/>
      <c r="EV2665" s="14"/>
      <c r="EW2665" s="14"/>
      <c r="EX2665" s="14"/>
      <c r="EY2665" s="14"/>
      <c r="EZ2665" s="14"/>
      <c r="FA2665" s="14"/>
      <c r="FB2665" s="14"/>
      <c r="FC2665" s="14"/>
      <c r="FD2665" s="14"/>
      <c r="FE2665" s="14"/>
      <c r="FF2665" s="14"/>
      <c r="FG2665" s="14"/>
      <c r="FH2665" s="14"/>
      <c r="FI2665" s="14"/>
      <c r="FJ2665" s="14"/>
      <c r="FK2665" s="14"/>
      <c r="FL2665" s="14"/>
      <c r="FM2665" s="14"/>
      <c r="FN2665" s="14"/>
      <c r="FO2665" s="14"/>
      <c r="FP2665" s="14"/>
      <c r="FQ2665" s="14"/>
      <c r="FR2665" s="14"/>
      <c r="FS2665" s="14"/>
      <c r="FT2665" s="14"/>
      <c r="FU2665" s="14"/>
      <c r="FV2665" s="14"/>
      <c r="FW2665" s="14"/>
      <c r="FX2665" s="14"/>
      <c r="FY2665" s="14"/>
      <c r="FZ2665" s="14"/>
      <c r="GA2665" s="14"/>
      <c r="GB2665" s="14"/>
      <c r="GC2665" s="14"/>
      <c r="GD2665" s="14"/>
      <c r="GE2665" s="14"/>
      <c r="GF2665" s="14"/>
      <c r="GG2665" s="14"/>
      <c r="GH2665" s="14"/>
      <c r="GI2665" s="14"/>
      <c r="GJ2665" s="14"/>
      <c r="GK2665" s="14"/>
      <c r="GL2665" s="14"/>
      <c r="GM2665" s="14"/>
      <c r="GN2665" s="14"/>
      <c r="GO2665" s="14"/>
      <c r="GP2665" s="14"/>
      <c r="GQ2665" s="14"/>
      <c r="GR2665" s="14"/>
      <c r="GS2665" s="14"/>
      <c r="GT2665" s="14"/>
      <c r="GU2665" s="14"/>
      <c r="GV2665" s="14"/>
      <c r="GW2665" s="14"/>
      <c r="GX2665" s="14"/>
      <c r="GY2665" s="14"/>
      <c r="GZ2665" s="14"/>
      <c r="HA2665" s="14"/>
      <c r="HB2665" s="14"/>
      <c r="HC2665" s="14"/>
      <c r="HD2665" s="14"/>
      <c r="HE2665" s="14"/>
      <c r="HF2665" s="14"/>
      <c r="HG2665" s="14"/>
      <c r="HH2665" s="14"/>
      <c r="HI2665" s="14"/>
      <c r="HJ2665" s="14"/>
      <c r="HK2665" s="14"/>
      <c r="HL2665" s="14"/>
      <c r="HM2665" s="14"/>
      <c r="HN2665" s="14"/>
      <c r="HO2665" s="14"/>
      <c r="HP2665" s="14"/>
      <c r="HQ2665" s="14"/>
      <c r="HR2665" s="14"/>
      <c r="HS2665" s="14"/>
      <c r="HT2665" s="14"/>
      <c r="HU2665" s="14"/>
      <c r="HV2665" s="14"/>
      <c r="HW2665" s="14"/>
      <c r="HX2665" s="14"/>
      <c r="HY2665" s="14"/>
      <c r="HZ2665" s="14"/>
      <c r="IA2665" s="14"/>
      <c r="IB2665" s="14"/>
      <c r="IC2665" s="14"/>
      <c r="ID2665" s="14"/>
      <c r="IE2665" s="14"/>
      <c r="IF2665" s="14"/>
      <c r="IG2665" s="14"/>
      <c r="IH2665" s="14"/>
      <c r="II2665" s="14"/>
      <c r="IJ2665" s="14"/>
      <c r="IK2665" s="14"/>
      <c r="IL2665" s="14"/>
      <c r="IM2665" s="14"/>
      <c r="IN2665" s="14"/>
      <c r="IO2665" s="14"/>
      <c r="IP2665" s="14"/>
      <c r="IQ2665" s="14"/>
      <c r="IR2665" s="14"/>
      <c r="IS2665" s="14"/>
      <c r="IT2665" s="14"/>
    </row>
    <row r="2666" spans="1:254" ht="40.5" x14ac:dyDescent="0.2">
      <c r="A2666" s="12">
        <v>501715</v>
      </c>
      <c r="B2666" s="4"/>
      <c r="C2666" s="13" t="s">
        <v>2429</v>
      </c>
      <c r="D2666" s="11">
        <v>5.5</v>
      </c>
      <c r="E2666" s="11">
        <v>5.5</v>
      </c>
      <c r="F2666" s="11"/>
      <c r="G2666" s="12">
        <v>2</v>
      </c>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C2666" s="14"/>
      <c r="AD2666" s="14"/>
      <c r="AE2666" s="14"/>
      <c r="AF2666" s="14"/>
      <c r="AG2666" s="14"/>
      <c r="AH2666" s="14"/>
      <c r="AI2666" s="14"/>
      <c r="AJ2666" s="14"/>
      <c r="AK2666" s="14"/>
      <c r="AL2666" s="14"/>
      <c r="AM2666" s="14"/>
      <c r="AN2666" s="14"/>
      <c r="AO2666" s="14"/>
      <c r="AP2666" s="14"/>
      <c r="AQ2666" s="14"/>
      <c r="AR2666" s="14"/>
      <c r="AS2666" s="14"/>
      <c r="AT2666" s="14"/>
      <c r="AU2666" s="14"/>
      <c r="AV2666" s="14"/>
      <c r="AW2666" s="14"/>
      <c r="AX2666" s="14"/>
      <c r="AY2666" s="14"/>
      <c r="AZ2666" s="14"/>
      <c r="BA2666" s="14"/>
      <c r="BB2666" s="14"/>
      <c r="BC2666" s="14"/>
      <c r="BD2666" s="14"/>
      <c r="BE2666" s="14"/>
      <c r="BF2666" s="14"/>
      <c r="BG2666" s="14"/>
      <c r="BH2666" s="14"/>
      <c r="BI2666" s="14"/>
      <c r="BJ2666" s="14"/>
      <c r="BK2666" s="14"/>
      <c r="BL2666" s="14"/>
      <c r="BM2666" s="14"/>
      <c r="BN2666" s="14"/>
      <c r="BO2666" s="14"/>
      <c r="BP2666" s="14"/>
      <c r="BQ2666" s="14"/>
      <c r="BR2666" s="14"/>
      <c r="BS2666" s="14"/>
      <c r="BT2666" s="14"/>
      <c r="BU2666" s="14"/>
      <c r="BV2666" s="14"/>
      <c r="BW2666" s="14"/>
      <c r="BX2666" s="14"/>
      <c r="BY2666" s="14"/>
      <c r="BZ2666" s="14"/>
      <c r="CA2666" s="14"/>
      <c r="CB2666" s="14"/>
      <c r="CC2666" s="14"/>
      <c r="CD2666" s="14"/>
      <c r="CE2666" s="14"/>
      <c r="CF2666" s="14"/>
      <c r="CG2666" s="14"/>
      <c r="CH2666" s="14"/>
      <c r="CI2666" s="14"/>
      <c r="CJ2666" s="14"/>
      <c r="CK2666" s="14"/>
      <c r="CL2666" s="14"/>
      <c r="CM2666" s="14"/>
      <c r="CN2666" s="14"/>
      <c r="CO2666" s="14"/>
      <c r="CP2666" s="14"/>
      <c r="CQ2666" s="14"/>
      <c r="CR2666" s="14"/>
      <c r="CS2666" s="14"/>
      <c r="CT2666" s="14"/>
      <c r="CU2666" s="14"/>
      <c r="CV2666" s="14"/>
      <c r="CW2666" s="14"/>
      <c r="CX2666" s="14"/>
      <c r="CY2666" s="14"/>
      <c r="CZ2666" s="14"/>
      <c r="DA2666" s="14"/>
      <c r="DB2666" s="14"/>
      <c r="DC2666" s="14"/>
      <c r="DD2666" s="14"/>
      <c r="DE2666" s="14"/>
      <c r="DF2666" s="14"/>
      <c r="DG2666" s="14"/>
      <c r="DH2666" s="14"/>
      <c r="DI2666" s="14"/>
      <c r="DJ2666" s="14"/>
      <c r="DK2666" s="14"/>
      <c r="DL2666" s="14"/>
      <c r="DM2666" s="14"/>
      <c r="DN2666" s="14"/>
      <c r="DO2666" s="14"/>
      <c r="DP2666" s="14"/>
      <c r="DQ2666" s="14"/>
      <c r="DR2666" s="14"/>
      <c r="DS2666" s="14"/>
      <c r="DT2666" s="14"/>
      <c r="DU2666" s="14"/>
      <c r="DV2666" s="14"/>
      <c r="DW2666" s="14"/>
      <c r="DX2666" s="14"/>
      <c r="DY2666" s="14"/>
      <c r="DZ2666" s="14"/>
      <c r="EA2666" s="14"/>
      <c r="EB2666" s="14"/>
      <c r="EC2666" s="14"/>
      <c r="ED2666" s="14"/>
      <c r="EE2666" s="14"/>
      <c r="EF2666" s="14"/>
      <c r="EG2666" s="14"/>
      <c r="EH2666" s="14"/>
      <c r="EI2666" s="14"/>
      <c r="EJ2666" s="14"/>
      <c r="EK2666" s="14"/>
      <c r="EL2666" s="14"/>
      <c r="EM2666" s="14"/>
      <c r="EN2666" s="14"/>
      <c r="EO2666" s="14"/>
      <c r="EP2666" s="14"/>
      <c r="EQ2666" s="14"/>
      <c r="ER2666" s="14"/>
      <c r="ES2666" s="14"/>
      <c r="ET2666" s="14"/>
      <c r="EU2666" s="14"/>
      <c r="EV2666" s="14"/>
      <c r="EW2666" s="14"/>
      <c r="EX2666" s="14"/>
      <c r="EY2666" s="14"/>
      <c r="EZ2666" s="14"/>
      <c r="FA2666" s="14"/>
      <c r="FB2666" s="14"/>
      <c r="FC2666" s="14"/>
      <c r="FD2666" s="14"/>
      <c r="FE2666" s="14"/>
      <c r="FF2666" s="14"/>
      <c r="FG2666" s="14"/>
      <c r="FH2666" s="14"/>
      <c r="FI2666" s="14"/>
      <c r="FJ2666" s="14"/>
      <c r="FK2666" s="14"/>
      <c r="FL2666" s="14"/>
      <c r="FM2666" s="14"/>
      <c r="FN2666" s="14"/>
      <c r="FO2666" s="14"/>
      <c r="FP2666" s="14"/>
      <c r="FQ2666" s="14"/>
      <c r="FR2666" s="14"/>
      <c r="FS2666" s="14"/>
      <c r="FT2666" s="14"/>
      <c r="FU2666" s="14"/>
      <c r="FV2666" s="14"/>
      <c r="FW2666" s="14"/>
      <c r="FX2666" s="14"/>
      <c r="FY2666" s="14"/>
      <c r="FZ2666" s="14"/>
      <c r="GA2666" s="14"/>
      <c r="GB2666" s="14"/>
      <c r="GC2666" s="14"/>
      <c r="GD2666" s="14"/>
      <c r="GE2666" s="14"/>
      <c r="GF2666" s="14"/>
      <c r="GG2666" s="14"/>
      <c r="GH2666" s="14"/>
      <c r="GI2666" s="14"/>
      <c r="GJ2666" s="14"/>
      <c r="GK2666" s="14"/>
      <c r="GL2666" s="14"/>
      <c r="GM2666" s="14"/>
      <c r="GN2666" s="14"/>
      <c r="GO2666" s="14"/>
      <c r="GP2666" s="14"/>
      <c r="GQ2666" s="14"/>
      <c r="GR2666" s="14"/>
      <c r="GS2666" s="14"/>
      <c r="GT2666" s="14"/>
      <c r="GU2666" s="14"/>
      <c r="GV2666" s="14"/>
      <c r="GW2666" s="14"/>
      <c r="GX2666" s="14"/>
      <c r="GY2666" s="14"/>
      <c r="GZ2666" s="14"/>
      <c r="HA2666" s="14"/>
      <c r="HB2666" s="14"/>
      <c r="HC2666" s="14"/>
      <c r="HD2666" s="14"/>
      <c r="HE2666" s="14"/>
      <c r="HF2666" s="14"/>
      <c r="HG2666" s="14"/>
      <c r="HH2666" s="14"/>
      <c r="HI2666" s="14"/>
      <c r="HJ2666" s="14"/>
      <c r="HK2666" s="14"/>
      <c r="HL2666" s="14"/>
      <c r="HM2666" s="14"/>
      <c r="HN2666" s="14"/>
      <c r="HO2666" s="14"/>
      <c r="HP2666" s="14"/>
      <c r="HQ2666" s="14"/>
      <c r="HR2666" s="14"/>
      <c r="HS2666" s="14"/>
      <c r="HT2666" s="14"/>
      <c r="HU2666" s="14"/>
      <c r="HV2666" s="14"/>
      <c r="HW2666" s="14"/>
      <c r="HX2666" s="14"/>
      <c r="HY2666" s="14"/>
      <c r="HZ2666" s="14"/>
      <c r="IA2666" s="14"/>
      <c r="IB2666" s="14"/>
      <c r="IC2666" s="14"/>
      <c r="ID2666" s="14"/>
      <c r="IE2666" s="14"/>
      <c r="IF2666" s="14"/>
      <c r="IG2666" s="14"/>
      <c r="IH2666" s="14"/>
      <c r="II2666" s="14"/>
      <c r="IJ2666" s="14"/>
      <c r="IK2666" s="14"/>
      <c r="IL2666" s="14"/>
      <c r="IM2666" s="14"/>
      <c r="IN2666" s="14"/>
      <c r="IO2666" s="14"/>
      <c r="IP2666" s="14"/>
      <c r="IQ2666" s="14"/>
      <c r="IR2666" s="14"/>
      <c r="IS2666" s="14"/>
      <c r="IT2666" s="14"/>
    </row>
    <row r="2667" spans="1:254" ht="40.5" x14ac:dyDescent="0.2">
      <c r="A2667" s="12">
        <v>501720</v>
      </c>
      <c r="B2667" s="4"/>
      <c r="C2667" s="13" t="s">
        <v>2430</v>
      </c>
      <c r="D2667" s="11">
        <v>7</v>
      </c>
      <c r="E2667" s="11">
        <v>7</v>
      </c>
      <c r="F2667" s="11"/>
      <c r="G2667" s="12">
        <v>2</v>
      </c>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C2667" s="14"/>
      <c r="AD2667" s="14"/>
      <c r="AE2667" s="14"/>
      <c r="AF2667" s="14"/>
      <c r="AG2667" s="14"/>
      <c r="AH2667" s="14"/>
      <c r="AI2667" s="14"/>
      <c r="AJ2667" s="14"/>
      <c r="AK2667" s="14"/>
      <c r="AL2667" s="14"/>
      <c r="AM2667" s="14"/>
      <c r="AN2667" s="14"/>
      <c r="AO2667" s="14"/>
      <c r="AP2667" s="14"/>
      <c r="AQ2667" s="14"/>
      <c r="AR2667" s="14"/>
      <c r="AS2667" s="14"/>
      <c r="AT2667" s="14"/>
      <c r="AU2667" s="14"/>
      <c r="AV2667" s="14"/>
      <c r="AW2667" s="14"/>
      <c r="AX2667" s="14"/>
      <c r="AY2667" s="14"/>
      <c r="AZ2667" s="14"/>
      <c r="BA2667" s="14"/>
      <c r="BB2667" s="14"/>
      <c r="BC2667" s="14"/>
      <c r="BD2667" s="14"/>
      <c r="BE2667" s="14"/>
      <c r="BF2667" s="14"/>
      <c r="BG2667" s="14"/>
      <c r="BH2667" s="14"/>
      <c r="BI2667" s="14"/>
      <c r="BJ2667" s="14"/>
      <c r="BK2667" s="14"/>
      <c r="BL2667" s="14"/>
      <c r="BM2667" s="14"/>
      <c r="BN2667" s="14"/>
      <c r="BO2667" s="14"/>
      <c r="BP2667" s="14"/>
      <c r="BQ2667" s="14"/>
      <c r="BR2667" s="14"/>
      <c r="BS2667" s="14"/>
      <c r="BT2667" s="14"/>
      <c r="BU2667" s="14"/>
      <c r="BV2667" s="14"/>
      <c r="BW2667" s="14"/>
      <c r="BX2667" s="14"/>
      <c r="BY2667" s="14"/>
      <c r="BZ2667" s="14"/>
      <c r="CA2667" s="14"/>
      <c r="CB2667" s="14"/>
      <c r="CC2667" s="14"/>
      <c r="CD2667" s="14"/>
      <c r="CE2667" s="14"/>
      <c r="CF2667" s="14"/>
      <c r="CG2667" s="14"/>
      <c r="CH2667" s="14"/>
      <c r="CI2667" s="14"/>
      <c r="CJ2667" s="14"/>
      <c r="CK2667" s="14"/>
      <c r="CL2667" s="14"/>
      <c r="CM2667" s="14"/>
      <c r="CN2667" s="14"/>
      <c r="CO2667" s="14"/>
      <c r="CP2667" s="14"/>
      <c r="CQ2667" s="14"/>
      <c r="CR2667" s="14"/>
      <c r="CS2667" s="14"/>
      <c r="CT2667" s="14"/>
      <c r="CU2667" s="14"/>
      <c r="CV2667" s="14"/>
      <c r="CW2667" s="14"/>
      <c r="CX2667" s="14"/>
      <c r="CY2667" s="14"/>
      <c r="CZ2667" s="14"/>
      <c r="DA2667" s="14"/>
      <c r="DB2667" s="14"/>
      <c r="DC2667" s="14"/>
      <c r="DD2667" s="14"/>
      <c r="DE2667" s="14"/>
      <c r="DF2667" s="14"/>
      <c r="DG2667" s="14"/>
      <c r="DH2667" s="14"/>
      <c r="DI2667" s="14"/>
      <c r="DJ2667" s="14"/>
      <c r="DK2667" s="14"/>
      <c r="DL2667" s="14"/>
      <c r="DM2667" s="14"/>
      <c r="DN2667" s="14"/>
      <c r="DO2667" s="14"/>
      <c r="DP2667" s="14"/>
      <c r="DQ2667" s="14"/>
      <c r="DR2667" s="14"/>
      <c r="DS2667" s="14"/>
      <c r="DT2667" s="14"/>
      <c r="DU2667" s="14"/>
      <c r="DV2667" s="14"/>
      <c r="DW2667" s="14"/>
      <c r="DX2667" s="14"/>
      <c r="DY2667" s="14"/>
      <c r="DZ2667" s="14"/>
      <c r="EA2667" s="14"/>
      <c r="EB2667" s="14"/>
      <c r="EC2667" s="14"/>
      <c r="ED2667" s="14"/>
      <c r="EE2667" s="14"/>
      <c r="EF2667" s="14"/>
      <c r="EG2667" s="14"/>
      <c r="EH2667" s="14"/>
      <c r="EI2667" s="14"/>
      <c r="EJ2667" s="14"/>
      <c r="EK2667" s="14"/>
      <c r="EL2667" s="14"/>
      <c r="EM2667" s="14"/>
      <c r="EN2667" s="14"/>
      <c r="EO2667" s="14"/>
      <c r="EP2667" s="14"/>
      <c r="EQ2667" s="14"/>
      <c r="ER2667" s="14"/>
      <c r="ES2667" s="14"/>
      <c r="ET2667" s="14"/>
      <c r="EU2667" s="14"/>
      <c r="EV2667" s="14"/>
      <c r="EW2667" s="14"/>
      <c r="EX2667" s="14"/>
      <c r="EY2667" s="14"/>
      <c r="EZ2667" s="14"/>
      <c r="FA2667" s="14"/>
      <c r="FB2667" s="14"/>
      <c r="FC2667" s="14"/>
      <c r="FD2667" s="14"/>
      <c r="FE2667" s="14"/>
      <c r="FF2667" s="14"/>
      <c r="FG2667" s="14"/>
      <c r="FH2667" s="14"/>
      <c r="FI2667" s="14"/>
      <c r="FJ2667" s="14"/>
      <c r="FK2667" s="14"/>
      <c r="FL2667" s="14"/>
      <c r="FM2667" s="14"/>
      <c r="FN2667" s="14"/>
      <c r="FO2667" s="14"/>
      <c r="FP2667" s="14"/>
      <c r="FQ2667" s="14"/>
      <c r="FR2667" s="14"/>
      <c r="FS2667" s="14"/>
      <c r="FT2667" s="14"/>
      <c r="FU2667" s="14"/>
      <c r="FV2667" s="14"/>
      <c r="FW2667" s="14"/>
      <c r="FX2667" s="14"/>
      <c r="FY2667" s="14"/>
      <c r="FZ2667" s="14"/>
      <c r="GA2667" s="14"/>
      <c r="GB2667" s="14"/>
      <c r="GC2667" s="14"/>
      <c r="GD2667" s="14"/>
      <c r="GE2667" s="14"/>
      <c r="GF2667" s="14"/>
      <c r="GG2667" s="14"/>
      <c r="GH2667" s="14"/>
      <c r="GI2667" s="14"/>
      <c r="GJ2667" s="14"/>
      <c r="GK2667" s="14"/>
      <c r="GL2667" s="14"/>
      <c r="GM2667" s="14"/>
      <c r="GN2667" s="14"/>
      <c r="GO2667" s="14"/>
      <c r="GP2667" s="14"/>
      <c r="GQ2667" s="14"/>
      <c r="GR2667" s="14"/>
      <c r="GS2667" s="14"/>
      <c r="GT2667" s="14"/>
      <c r="GU2667" s="14"/>
      <c r="GV2667" s="14"/>
      <c r="GW2667" s="14"/>
      <c r="GX2667" s="14"/>
      <c r="GY2667" s="14"/>
      <c r="GZ2667" s="14"/>
      <c r="HA2667" s="14"/>
      <c r="HB2667" s="14"/>
      <c r="HC2667" s="14"/>
      <c r="HD2667" s="14"/>
      <c r="HE2667" s="14"/>
      <c r="HF2667" s="14"/>
      <c r="HG2667" s="14"/>
      <c r="HH2667" s="14"/>
      <c r="HI2667" s="14"/>
      <c r="HJ2667" s="14"/>
      <c r="HK2667" s="14"/>
      <c r="HL2667" s="14"/>
      <c r="HM2667" s="14"/>
      <c r="HN2667" s="14"/>
      <c r="HO2667" s="14"/>
      <c r="HP2667" s="14"/>
      <c r="HQ2667" s="14"/>
      <c r="HR2667" s="14"/>
      <c r="HS2667" s="14"/>
      <c r="HT2667" s="14"/>
      <c r="HU2667" s="14"/>
      <c r="HV2667" s="14"/>
      <c r="HW2667" s="14"/>
      <c r="HX2667" s="14"/>
      <c r="HY2667" s="14"/>
      <c r="HZ2667" s="14"/>
      <c r="IA2667" s="14"/>
      <c r="IB2667" s="14"/>
      <c r="IC2667" s="14"/>
      <c r="ID2667" s="14"/>
      <c r="IE2667" s="14"/>
      <c r="IF2667" s="14"/>
      <c r="IG2667" s="14"/>
      <c r="IH2667" s="14"/>
      <c r="II2667" s="14"/>
      <c r="IJ2667" s="14"/>
      <c r="IK2667" s="14"/>
      <c r="IL2667" s="14"/>
      <c r="IM2667" s="14"/>
      <c r="IN2667" s="14"/>
      <c r="IO2667" s="14"/>
      <c r="IP2667" s="14"/>
      <c r="IQ2667" s="14"/>
      <c r="IR2667" s="14"/>
      <c r="IS2667" s="14"/>
      <c r="IT2667" s="14"/>
    </row>
    <row r="2668" spans="1:254" ht="40.5" x14ac:dyDescent="0.2">
      <c r="A2668" s="2">
        <v>501721</v>
      </c>
      <c r="B2668" s="4"/>
      <c r="C2668" s="19" t="s">
        <v>2431</v>
      </c>
      <c r="D2668" s="3">
        <v>45</v>
      </c>
      <c r="E2668" s="11">
        <v>45</v>
      </c>
      <c r="F2668" s="3"/>
      <c r="G2668" s="2">
        <v>3</v>
      </c>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C2668" s="14"/>
      <c r="AD2668" s="14"/>
      <c r="AE2668" s="14"/>
      <c r="AF2668" s="14"/>
      <c r="AG2668" s="14"/>
      <c r="AH2668" s="14"/>
      <c r="AI2668" s="14"/>
      <c r="AJ2668" s="14"/>
      <c r="AK2668" s="14"/>
      <c r="AL2668" s="14"/>
      <c r="AM2668" s="14"/>
      <c r="AN2668" s="14"/>
      <c r="AO2668" s="14"/>
      <c r="AP2668" s="14"/>
      <c r="AQ2668" s="14"/>
      <c r="AR2668" s="14"/>
      <c r="AS2668" s="14"/>
      <c r="AT2668" s="14"/>
      <c r="AU2668" s="14"/>
      <c r="AV2668" s="14"/>
      <c r="AW2668" s="14"/>
      <c r="AX2668" s="14"/>
      <c r="AY2668" s="14"/>
      <c r="AZ2668" s="14"/>
      <c r="BA2668" s="14"/>
      <c r="BB2668" s="14"/>
      <c r="BC2668" s="14"/>
      <c r="BD2668" s="14"/>
      <c r="BE2668" s="14"/>
      <c r="BF2668" s="14"/>
      <c r="BG2668" s="14"/>
      <c r="BH2668" s="14"/>
      <c r="BI2668" s="14"/>
      <c r="BJ2668" s="14"/>
      <c r="BK2668" s="14"/>
      <c r="BL2668" s="14"/>
      <c r="BM2668" s="14"/>
      <c r="BN2668" s="14"/>
      <c r="BO2668" s="14"/>
      <c r="BP2668" s="14"/>
      <c r="BQ2668" s="14"/>
      <c r="BR2668" s="14"/>
      <c r="BS2668" s="14"/>
      <c r="BT2668" s="14"/>
      <c r="BU2668" s="14"/>
      <c r="BV2668" s="14"/>
      <c r="BW2668" s="14"/>
      <c r="BX2668" s="14"/>
      <c r="BY2668" s="14"/>
      <c r="BZ2668" s="14"/>
      <c r="CA2668" s="14"/>
      <c r="CB2668" s="14"/>
      <c r="CC2668" s="14"/>
      <c r="CD2668" s="14"/>
      <c r="CE2668" s="14"/>
      <c r="CF2668" s="14"/>
      <c r="CG2668" s="14"/>
      <c r="CH2668" s="14"/>
      <c r="CI2668" s="14"/>
      <c r="CJ2668" s="14"/>
      <c r="CK2668" s="14"/>
      <c r="CL2668" s="14"/>
      <c r="CM2668" s="14"/>
      <c r="CN2668" s="14"/>
      <c r="CO2668" s="14"/>
      <c r="CP2668" s="14"/>
      <c r="CQ2668" s="14"/>
      <c r="CR2668" s="14"/>
      <c r="CS2668" s="14"/>
      <c r="CT2668" s="14"/>
      <c r="CU2668" s="14"/>
      <c r="CV2668" s="14"/>
      <c r="CW2668" s="14"/>
      <c r="CX2668" s="14"/>
      <c r="CY2668" s="14"/>
      <c r="CZ2668" s="14"/>
      <c r="DA2668" s="14"/>
      <c r="DB2668" s="14"/>
      <c r="DC2668" s="14"/>
      <c r="DD2668" s="14"/>
      <c r="DE2668" s="14"/>
      <c r="DF2668" s="14"/>
      <c r="DG2668" s="14"/>
      <c r="DH2668" s="14"/>
      <c r="DI2668" s="14"/>
      <c r="DJ2668" s="14"/>
      <c r="DK2668" s="14"/>
      <c r="DL2668" s="14"/>
      <c r="DM2668" s="14"/>
      <c r="DN2668" s="14"/>
      <c r="DO2668" s="14"/>
      <c r="DP2668" s="14"/>
      <c r="DQ2668" s="14"/>
      <c r="DR2668" s="14"/>
      <c r="DS2668" s="14"/>
      <c r="DT2668" s="14"/>
      <c r="DU2668" s="14"/>
      <c r="DV2668" s="14"/>
      <c r="DW2668" s="14"/>
      <c r="DX2668" s="14"/>
      <c r="DY2668" s="14"/>
      <c r="DZ2668" s="14"/>
      <c r="EA2668" s="14"/>
      <c r="EB2668" s="14"/>
      <c r="EC2668" s="14"/>
      <c r="ED2668" s="14"/>
      <c r="EE2668" s="14"/>
      <c r="EF2668" s="14"/>
      <c r="EG2668" s="14"/>
      <c r="EH2668" s="14"/>
      <c r="EI2668" s="14"/>
      <c r="EJ2668" s="14"/>
      <c r="EK2668" s="14"/>
      <c r="EL2668" s="14"/>
      <c r="EM2668" s="14"/>
      <c r="EN2668" s="14"/>
      <c r="EO2668" s="14"/>
      <c r="EP2668" s="14"/>
      <c r="EQ2668" s="14"/>
      <c r="ER2668" s="14"/>
      <c r="ES2668" s="14"/>
      <c r="ET2668" s="14"/>
      <c r="EU2668" s="14"/>
      <c r="EV2668" s="14"/>
      <c r="EW2668" s="14"/>
      <c r="EX2668" s="14"/>
      <c r="EY2668" s="14"/>
      <c r="EZ2668" s="14"/>
      <c r="FA2668" s="14"/>
      <c r="FB2668" s="14"/>
      <c r="FC2668" s="14"/>
      <c r="FD2668" s="14"/>
      <c r="FE2668" s="14"/>
      <c r="FF2668" s="14"/>
      <c r="FG2668" s="14"/>
      <c r="FH2668" s="14"/>
      <c r="FI2668" s="14"/>
      <c r="FJ2668" s="14"/>
      <c r="FK2668" s="14"/>
      <c r="FL2668" s="14"/>
      <c r="FM2668" s="14"/>
      <c r="FN2668" s="14"/>
      <c r="FO2668" s="14"/>
      <c r="FP2668" s="14"/>
      <c r="FQ2668" s="14"/>
      <c r="FR2668" s="14"/>
      <c r="FS2668" s="14"/>
      <c r="FT2668" s="14"/>
      <c r="FU2668" s="14"/>
      <c r="FV2668" s="14"/>
      <c r="FW2668" s="14"/>
      <c r="FX2668" s="14"/>
      <c r="FY2668" s="14"/>
      <c r="FZ2668" s="14"/>
      <c r="GA2668" s="14"/>
      <c r="GB2668" s="14"/>
      <c r="GC2668" s="14"/>
      <c r="GD2668" s="14"/>
      <c r="GE2668" s="14"/>
      <c r="GF2668" s="14"/>
      <c r="GG2668" s="14"/>
      <c r="GH2668" s="14"/>
      <c r="GI2668" s="14"/>
      <c r="GJ2668" s="14"/>
      <c r="GK2668" s="14"/>
      <c r="GL2668" s="14"/>
      <c r="GM2668" s="14"/>
      <c r="GN2668" s="14"/>
      <c r="GO2668" s="14"/>
      <c r="GP2668" s="14"/>
      <c r="GQ2668" s="14"/>
      <c r="GR2668" s="14"/>
      <c r="GS2668" s="14"/>
      <c r="GT2668" s="14"/>
      <c r="GU2668" s="14"/>
      <c r="GV2668" s="14"/>
      <c r="GW2668" s="14"/>
      <c r="GX2668" s="14"/>
      <c r="GY2668" s="14"/>
      <c r="GZ2668" s="14"/>
      <c r="HA2668" s="14"/>
      <c r="HB2668" s="14"/>
      <c r="HC2668" s="14"/>
      <c r="HD2668" s="14"/>
      <c r="HE2668" s="14"/>
      <c r="HF2668" s="14"/>
      <c r="HG2668" s="14"/>
      <c r="HH2668" s="14"/>
      <c r="HI2668" s="14"/>
      <c r="HJ2668" s="14"/>
      <c r="HK2668" s="14"/>
      <c r="HL2668" s="14"/>
      <c r="HM2668" s="14"/>
      <c r="HN2668" s="14"/>
      <c r="HO2668" s="14"/>
      <c r="HP2668" s="14"/>
      <c r="HQ2668" s="14"/>
      <c r="HR2668" s="14"/>
      <c r="HS2668" s="14"/>
      <c r="HT2668" s="14"/>
      <c r="HU2668" s="14"/>
      <c r="HV2668" s="14"/>
      <c r="HW2668" s="14"/>
      <c r="HX2668" s="14"/>
      <c r="HY2668" s="14"/>
      <c r="HZ2668" s="14"/>
      <c r="IA2668" s="14"/>
      <c r="IB2668" s="14"/>
      <c r="IC2668" s="14"/>
      <c r="ID2668" s="14"/>
      <c r="IE2668" s="14"/>
      <c r="IF2668" s="14"/>
      <c r="IG2668" s="14"/>
      <c r="IH2668" s="14"/>
      <c r="II2668" s="14"/>
      <c r="IJ2668" s="14"/>
      <c r="IK2668" s="14"/>
      <c r="IL2668" s="14"/>
      <c r="IM2668" s="14"/>
      <c r="IN2668" s="14"/>
      <c r="IO2668" s="14"/>
      <c r="IP2668" s="14"/>
      <c r="IQ2668" s="14"/>
      <c r="IR2668" s="14"/>
      <c r="IS2668" s="14"/>
      <c r="IT2668" s="14"/>
    </row>
    <row r="2669" spans="1:254" x14ac:dyDescent="0.2">
      <c r="A2669" s="12">
        <v>501725</v>
      </c>
      <c r="B2669" s="4"/>
      <c r="C2669" s="13" t="s">
        <v>2432</v>
      </c>
      <c r="D2669" s="11">
        <v>3.1</v>
      </c>
      <c r="E2669" s="11">
        <v>3.1</v>
      </c>
      <c r="F2669" s="11"/>
      <c r="G2669" s="12">
        <v>2</v>
      </c>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c r="AG2669" s="14"/>
      <c r="AH2669" s="14"/>
      <c r="AI2669" s="14"/>
      <c r="AJ2669" s="14"/>
      <c r="AK2669" s="14"/>
      <c r="AL2669" s="14"/>
      <c r="AM2669" s="14"/>
      <c r="AN2669" s="14"/>
      <c r="AO2669" s="14"/>
      <c r="AP2669" s="14"/>
      <c r="AQ2669" s="14"/>
      <c r="AR2669" s="14"/>
      <c r="AS2669" s="14"/>
      <c r="AT2669" s="14"/>
      <c r="AU2669" s="14"/>
      <c r="AV2669" s="14"/>
      <c r="AW2669" s="14"/>
      <c r="AX2669" s="14"/>
      <c r="AY2669" s="14"/>
      <c r="AZ2669" s="14"/>
      <c r="BA2669" s="14"/>
      <c r="BB2669" s="14"/>
      <c r="BC2669" s="14"/>
      <c r="BD2669" s="14"/>
      <c r="BE2669" s="14"/>
      <c r="BF2669" s="14"/>
      <c r="BG2669" s="14"/>
      <c r="BH2669" s="14"/>
      <c r="BI2669" s="14"/>
      <c r="BJ2669" s="14"/>
      <c r="BK2669" s="14"/>
      <c r="BL2669" s="14"/>
      <c r="BM2669" s="14"/>
      <c r="BN2669" s="14"/>
      <c r="BO2669" s="14"/>
      <c r="BP2669" s="14"/>
      <c r="BQ2669" s="14"/>
      <c r="BR2669" s="14"/>
      <c r="BS2669" s="14"/>
      <c r="BT2669" s="14"/>
      <c r="BU2669" s="14"/>
      <c r="BV2669" s="14"/>
      <c r="BW2669" s="14"/>
      <c r="BX2669" s="14"/>
      <c r="BY2669" s="14"/>
      <c r="BZ2669" s="14"/>
      <c r="CA2669" s="14"/>
      <c r="CB2669" s="14"/>
      <c r="CC2669" s="14"/>
      <c r="CD2669" s="14"/>
      <c r="CE2669" s="14"/>
      <c r="CF2669" s="14"/>
      <c r="CG2669" s="14"/>
      <c r="CH2669" s="14"/>
      <c r="CI2669" s="14"/>
      <c r="CJ2669" s="14"/>
      <c r="CK2669" s="14"/>
      <c r="CL2669" s="14"/>
      <c r="CM2669" s="14"/>
      <c r="CN2669" s="14"/>
      <c r="CO2669" s="14"/>
      <c r="CP2669" s="14"/>
      <c r="CQ2669" s="14"/>
      <c r="CR2669" s="14"/>
      <c r="CS2669" s="14"/>
      <c r="CT2669" s="14"/>
      <c r="CU2669" s="14"/>
      <c r="CV2669" s="14"/>
      <c r="CW2669" s="14"/>
      <c r="CX2669" s="14"/>
      <c r="CY2669" s="14"/>
      <c r="CZ2669" s="14"/>
      <c r="DA2669" s="14"/>
      <c r="DB2669" s="14"/>
      <c r="DC2669" s="14"/>
      <c r="DD2669" s="14"/>
      <c r="DE2669" s="14"/>
      <c r="DF2669" s="14"/>
      <c r="DG2669" s="14"/>
      <c r="DH2669" s="14"/>
      <c r="DI2669" s="14"/>
      <c r="DJ2669" s="14"/>
      <c r="DK2669" s="14"/>
      <c r="DL2669" s="14"/>
      <c r="DM2669" s="14"/>
      <c r="DN2669" s="14"/>
      <c r="DO2669" s="14"/>
      <c r="DP2669" s="14"/>
      <c r="DQ2669" s="14"/>
      <c r="DR2669" s="14"/>
      <c r="DS2669" s="14"/>
      <c r="DT2669" s="14"/>
      <c r="DU2669" s="14"/>
      <c r="DV2669" s="14"/>
      <c r="DW2669" s="14"/>
      <c r="DX2669" s="14"/>
      <c r="DY2669" s="14"/>
      <c r="DZ2669" s="14"/>
      <c r="EA2669" s="14"/>
      <c r="EB2669" s="14"/>
      <c r="EC2669" s="14"/>
      <c r="ED2669" s="14"/>
      <c r="EE2669" s="14"/>
      <c r="EF2669" s="14"/>
      <c r="EG2669" s="14"/>
      <c r="EH2669" s="14"/>
      <c r="EI2669" s="14"/>
      <c r="EJ2669" s="14"/>
      <c r="EK2669" s="14"/>
      <c r="EL2669" s="14"/>
      <c r="EM2669" s="14"/>
      <c r="EN2669" s="14"/>
      <c r="EO2669" s="14"/>
      <c r="EP2669" s="14"/>
      <c r="EQ2669" s="14"/>
      <c r="ER2669" s="14"/>
      <c r="ES2669" s="14"/>
      <c r="ET2669" s="14"/>
      <c r="EU2669" s="14"/>
      <c r="EV2669" s="14"/>
      <c r="EW2669" s="14"/>
      <c r="EX2669" s="14"/>
      <c r="EY2669" s="14"/>
      <c r="EZ2669" s="14"/>
      <c r="FA2669" s="14"/>
      <c r="FB2669" s="14"/>
      <c r="FC2669" s="14"/>
      <c r="FD2669" s="14"/>
      <c r="FE2669" s="14"/>
      <c r="FF2669" s="14"/>
      <c r="FG2669" s="14"/>
      <c r="FH2669" s="14"/>
      <c r="FI2669" s="14"/>
      <c r="FJ2669" s="14"/>
      <c r="FK2669" s="14"/>
      <c r="FL2669" s="14"/>
      <c r="FM2669" s="14"/>
      <c r="FN2669" s="14"/>
      <c r="FO2669" s="14"/>
      <c r="FP2669" s="14"/>
      <c r="FQ2669" s="14"/>
      <c r="FR2669" s="14"/>
      <c r="FS2669" s="14"/>
      <c r="FT2669" s="14"/>
      <c r="FU2669" s="14"/>
      <c r="FV2669" s="14"/>
      <c r="FW2669" s="14"/>
      <c r="FX2669" s="14"/>
      <c r="FY2669" s="14"/>
      <c r="FZ2669" s="14"/>
      <c r="GA2669" s="14"/>
      <c r="GB2669" s="14"/>
      <c r="GC2669" s="14"/>
      <c r="GD2669" s="14"/>
      <c r="GE2669" s="14"/>
      <c r="GF2669" s="14"/>
      <c r="GG2669" s="14"/>
      <c r="GH2669" s="14"/>
      <c r="GI2669" s="14"/>
      <c r="GJ2669" s="14"/>
      <c r="GK2669" s="14"/>
      <c r="GL2669" s="14"/>
      <c r="GM2669" s="14"/>
      <c r="GN2669" s="14"/>
      <c r="GO2669" s="14"/>
      <c r="GP2669" s="14"/>
      <c r="GQ2669" s="14"/>
      <c r="GR2669" s="14"/>
      <c r="GS2669" s="14"/>
      <c r="GT2669" s="14"/>
      <c r="GU2669" s="14"/>
      <c r="GV2669" s="14"/>
      <c r="GW2669" s="14"/>
      <c r="GX2669" s="14"/>
      <c r="GY2669" s="14"/>
      <c r="GZ2669" s="14"/>
      <c r="HA2669" s="14"/>
      <c r="HB2669" s="14"/>
      <c r="HC2669" s="14"/>
      <c r="HD2669" s="14"/>
      <c r="HE2669" s="14"/>
      <c r="HF2669" s="14"/>
      <c r="HG2669" s="14"/>
      <c r="HH2669" s="14"/>
      <c r="HI2669" s="14"/>
      <c r="HJ2669" s="14"/>
      <c r="HK2669" s="14"/>
      <c r="HL2669" s="14"/>
      <c r="HM2669" s="14"/>
      <c r="HN2669" s="14"/>
      <c r="HO2669" s="14"/>
      <c r="HP2669" s="14"/>
      <c r="HQ2669" s="14"/>
      <c r="HR2669" s="14"/>
      <c r="HS2669" s="14"/>
      <c r="HT2669" s="14"/>
      <c r="HU2669" s="14"/>
      <c r="HV2669" s="14"/>
      <c r="HW2669" s="14"/>
      <c r="HX2669" s="14"/>
      <c r="HY2669" s="14"/>
      <c r="HZ2669" s="14"/>
      <c r="IA2669" s="14"/>
      <c r="IB2669" s="14"/>
      <c r="IC2669" s="14"/>
      <c r="ID2669" s="14"/>
      <c r="IE2669" s="14"/>
      <c r="IF2669" s="14"/>
      <c r="IG2669" s="14"/>
      <c r="IH2669" s="14"/>
      <c r="II2669" s="14"/>
      <c r="IJ2669" s="14"/>
      <c r="IK2669" s="14"/>
      <c r="IL2669" s="14"/>
      <c r="IM2669" s="14"/>
      <c r="IN2669" s="14"/>
      <c r="IO2669" s="14"/>
      <c r="IP2669" s="14"/>
      <c r="IQ2669" s="14"/>
      <c r="IR2669" s="14"/>
      <c r="IS2669" s="14"/>
      <c r="IT2669" s="14"/>
    </row>
    <row r="2670" spans="1:254" x14ac:dyDescent="0.2">
      <c r="A2670" s="12">
        <v>501730</v>
      </c>
      <c r="B2670" s="4"/>
      <c r="C2670" s="13" t="s">
        <v>2433</v>
      </c>
      <c r="D2670" s="11">
        <v>4.8</v>
      </c>
      <c r="E2670" s="11">
        <v>4.8</v>
      </c>
      <c r="F2670" s="11"/>
      <c r="G2670" s="12">
        <v>2</v>
      </c>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C2670" s="14"/>
      <c r="AD2670" s="14"/>
      <c r="AE2670" s="14"/>
      <c r="AF2670" s="14"/>
      <c r="AG2670" s="14"/>
      <c r="AH2670" s="14"/>
      <c r="AI2670" s="14"/>
      <c r="AJ2670" s="14"/>
      <c r="AK2670" s="14"/>
      <c r="AL2670" s="14"/>
      <c r="AM2670" s="14"/>
      <c r="AN2670" s="14"/>
      <c r="AO2670" s="14"/>
      <c r="AP2670" s="14"/>
      <c r="AQ2670" s="14"/>
      <c r="AR2670" s="14"/>
      <c r="AS2670" s="14"/>
      <c r="AT2670" s="14"/>
      <c r="AU2670" s="14"/>
      <c r="AV2670" s="14"/>
      <c r="AW2670" s="14"/>
      <c r="AX2670" s="14"/>
      <c r="AY2670" s="14"/>
      <c r="AZ2670" s="14"/>
      <c r="BA2670" s="14"/>
      <c r="BB2670" s="14"/>
      <c r="BC2670" s="14"/>
      <c r="BD2670" s="14"/>
      <c r="BE2670" s="14"/>
      <c r="BF2670" s="14"/>
      <c r="BG2670" s="14"/>
      <c r="BH2670" s="14"/>
      <c r="BI2670" s="14"/>
      <c r="BJ2670" s="14"/>
      <c r="BK2670" s="14"/>
      <c r="BL2670" s="14"/>
      <c r="BM2670" s="14"/>
      <c r="BN2670" s="14"/>
      <c r="BO2670" s="14"/>
      <c r="BP2670" s="14"/>
      <c r="BQ2670" s="14"/>
      <c r="BR2670" s="14"/>
      <c r="BS2670" s="14"/>
      <c r="BT2670" s="14"/>
      <c r="BU2670" s="14"/>
      <c r="BV2670" s="14"/>
      <c r="BW2670" s="14"/>
      <c r="BX2670" s="14"/>
      <c r="BY2670" s="14"/>
      <c r="BZ2670" s="14"/>
      <c r="CA2670" s="14"/>
      <c r="CB2670" s="14"/>
      <c r="CC2670" s="14"/>
      <c r="CD2670" s="14"/>
      <c r="CE2670" s="14"/>
      <c r="CF2670" s="14"/>
      <c r="CG2670" s="14"/>
      <c r="CH2670" s="14"/>
      <c r="CI2670" s="14"/>
      <c r="CJ2670" s="14"/>
      <c r="CK2670" s="14"/>
      <c r="CL2670" s="14"/>
      <c r="CM2670" s="14"/>
      <c r="CN2670" s="14"/>
      <c r="CO2670" s="14"/>
      <c r="CP2670" s="14"/>
      <c r="CQ2670" s="14"/>
      <c r="CR2670" s="14"/>
      <c r="CS2670" s="14"/>
      <c r="CT2670" s="14"/>
      <c r="CU2670" s="14"/>
      <c r="CV2670" s="14"/>
      <c r="CW2670" s="14"/>
      <c r="CX2670" s="14"/>
      <c r="CY2670" s="14"/>
      <c r="CZ2670" s="14"/>
      <c r="DA2670" s="14"/>
      <c r="DB2670" s="14"/>
      <c r="DC2670" s="14"/>
      <c r="DD2670" s="14"/>
      <c r="DE2670" s="14"/>
      <c r="DF2670" s="14"/>
      <c r="DG2670" s="14"/>
      <c r="DH2670" s="14"/>
      <c r="DI2670" s="14"/>
      <c r="DJ2670" s="14"/>
      <c r="DK2670" s="14"/>
      <c r="DL2670" s="14"/>
      <c r="DM2670" s="14"/>
      <c r="DN2670" s="14"/>
      <c r="DO2670" s="14"/>
      <c r="DP2670" s="14"/>
      <c r="DQ2670" s="14"/>
      <c r="DR2670" s="14"/>
      <c r="DS2670" s="14"/>
      <c r="DT2670" s="14"/>
      <c r="DU2670" s="14"/>
      <c r="DV2670" s="14"/>
      <c r="DW2670" s="14"/>
      <c r="DX2670" s="14"/>
      <c r="DY2670" s="14"/>
      <c r="DZ2670" s="14"/>
      <c r="EA2670" s="14"/>
      <c r="EB2670" s="14"/>
      <c r="EC2670" s="14"/>
      <c r="ED2670" s="14"/>
      <c r="EE2670" s="14"/>
      <c r="EF2670" s="14"/>
      <c r="EG2670" s="14"/>
      <c r="EH2670" s="14"/>
      <c r="EI2670" s="14"/>
      <c r="EJ2670" s="14"/>
      <c r="EK2670" s="14"/>
      <c r="EL2670" s="14"/>
      <c r="EM2670" s="14"/>
      <c r="EN2670" s="14"/>
      <c r="EO2670" s="14"/>
      <c r="EP2670" s="14"/>
      <c r="EQ2670" s="14"/>
      <c r="ER2670" s="14"/>
      <c r="ES2670" s="14"/>
      <c r="ET2670" s="14"/>
      <c r="EU2670" s="14"/>
      <c r="EV2670" s="14"/>
      <c r="EW2670" s="14"/>
      <c r="EX2670" s="14"/>
      <c r="EY2670" s="14"/>
      <c r="EZ2670" s="14"/>
      <c r="FA2670" s="14"/>
      <c r="FB2670" s="14"/>
      <c r="FC2670" s="14"/>
      <c r="FD2670" s="14"/>
      <c r="FE2670" s="14"/>
      <c r="FF2670" s="14"/>
      <c r="FG2670" s="14"/>
      <c r="FH2670" s="14"/>
      <c r="FI2670" s="14"/>
      <c r="FJ2670" s="14"/>
      <c r="FK2670" s="14"/>
      <c r="FL2670" s="14"/>
      <c r="FM2670" s="14"/>
      <c r="FN2670" s="14"/>
      <c r="FO2670" s="14"/>
      <c r="FP2670" s="14"/>
      <c r="FQ2670" s="14"/>
      <c r="FR2670" s="14"/>
      <c r="FS2670" s="14"/>
      <c r="FT2670" s="14"/>
      <c r="FU2670" s="14"/>
      <c r="FV2670" s="14"/>
      <c r="FW2670" s="14"/>
      <c r="FX2670" s="14"/>
      <c r="FY2670" s="14"/>
      <c r="FZ2670" s="14"/>
      <c r="GA2670" s="14"/>
      <c r="GB2670" s="14"/>
      <c r="GC2670" s="14"/>
      <c r="GD2670" s="14"/>
      <c r="GE2670" s="14"/>
      <c r="GF2670" s="14"/>
      <c r="GG2670" s="14"/>
      <c r="GH2670" s="14"/>
      <c r="GI2670" s="14"/>
      <c r="GJ2670" s="14"/>
      <c r="GK2670" s="14"/>
      <c r="GL2670" s="14"/>
      <c r="GM2670" s="14"/>
      <c r="GN2670" s="14"/>
      <c r="GO2670" s="14"/>
      <c r="GP2670" s="14"/>
      <c r="GQ2670" s="14"/>
      <c r="GR2670" s="14"/>
      <c r="GS2670" s="14"/>
      <c r="GT2670" s="14"/>
      <c r="GU2670" s="14"/>
      <c r="GV2670" s="14"/>
      <c r="GW2670" s="14"/>
      <c r="GX2670" s="14"/>
      <c r="GY2670" s="14"/>
      <c r="GZ2670" s="14"/>
      <c r="HA2670" s="14"/>
      <c r="HB2670" s="14"/>
      <c r="HC2670" s="14"/>
      <c r="HD2670" s="14"/>
      <c r="HE2670" s="14"/>
      <c r="HF2670" s="14"/>
      <c r="HG2670" s="14"/>
      <c r="HH2670" s="14"/>
      <c r="HI2670" s="14"/>
      <c r="HJ2670" s="14"/>
      <c r="HK2670" s="14"/>
      <c r="HL2670" s="14"/>
      <c r="HM2670" s="14"/>
      <c r="HN2670" s="14"/>
      <c r="HO2670" s="14"/>
      <c r="HP2670" s="14"/>
      <c r="HQ2670" s="14"/>
      <c r="HR2670" s="14"/>
      <c r="HS2670" s="14"/>
      <c r="HT2670" s="14"/>
      <c r="HU2670" s="14"/>
      <c r="HV2670" s="14"/>
      <c r="HW2670" s="14"/>
      <c r="HX2670" s="14"/>
      <c r="HY2670" s="14"/>
      <c r="HZ2670" s="14"/>
      <c r="IA2670" s="14"/>
      <c r="IB2670" s="14"/>
      <c r="IC2670" s="14"/>
      <c r="ID2670" s="14"/>
      <c r="IE2670" s="14"/>
      <c r="IF2670" s="14"/>
      <c r="IG2670" s="14"/>
      <c r="IH2670" s="14"/>
      <c r="II2670" s="14"/>
      <c r="IJ2670" s="14"/>
      <c r="IK2670" s="14"/>
      <c r="IL2670" s="14"/>
      <c r="IM2670" s="14"/>
      <c r="IN2670" s="14"/>
      <c r="IO2670" s="14"/>
      <c r="IP2670" s="14"/>
      <c r="IQ2670" s="14"/>
      <c r="IR2670" s="14"/>
      <c r="IS2670" s="14"/>
      <c r="IT2670" s="14"/>
    </row>
    <row r="2671" spans="1:254" x14ac:dyDescent="0.2">
      <c r="A2671" s="12">
        <v>501735</v>
      </c>
      <c r="B2671" s="4"/>
      <c r="C2671" s="13" t="s">
        <v>2434</v>
      </c>
      <c r="D2671" s="11">
        <v>6</v>
      </c>
      <c r="E2671" s="11">
        <v>4</v>
      </c>
      <c r="F2671" s="11">
        <v>2</v>
      </c>
      <c r="G2671" s="12">
        <v>2</v>
      </c>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c r="AG2671" s="14"/>
      <c r="AH2671" s="14"/>
      <c r="AI2671" s="14"/>
      <c r="AJ2671" s="14"/>
      <c r="AK2671" s="14"/>
      <c r="AL2671" s="14"/>
      <c r="AM2671" s="14"/>
      <c r="AN2671" s="14"/>
      <c r="AO2671" s="14"/>
      <c r="AP2671" s="14"/>
      <c r="AQ2671" s="14"/>
      <c r="AR2671" s="14"/>
      <c r="AS2671" s="14"/>
      <c r="AT2671" s="14"/>
      <c r="AU2671" s="14"/>
      <c r="AV2671" s="14"/>
      <c r="AW2671" s="14"/>
      <c r="AX2671" s="14"/>
      <c r="AY2671" s="14"/>
      <c r="AZ2671" s="14"/>
      <c r="BA2671" s="14"/>
      <c r="BB2671" s="14"/>
      <c r="BC2671" s="14"/>
      <c r="BD2671" s="14"/>
      <c r="BE2671" s="14"/>
      <c r="BF2671" s="14"/>
      <c r="BG2671" s="14"/>
      <c r="BH2671" s="14"/>
      <c r="BI2671" s="14"/>
      <c r="BJ2671" s="14"/>
      <c r="BK2671" s="14"/>
      <c r="BL2671" s="14"/>
      <c r="BM2671" s="14"/>
      <c r="BN2671" s="14"/>
      <c r="BO2671" s="14"/>
      <c r="BP2671" s="14"/>
      <c r="BQ2671" s="14"/>
      <c r="BR2671" s="14"/>
      <c r="BS2671" s="14"/>
      <c r="BT2671" s="14"/>
      <c r="BU2671" s="14"/>
      <c r="BV2671" s="14"/>
      <c r="BW2671" s="14"/>
      <c r="BX2671" s="14"/>
      <c r="BY2671" s="14"/>
      <c r="BZ2671" s="14"/>
      <c r="CA2671" s="14"/>
      <c r="CB2671" s="14"/>
      <c r="CC2671" s="14"/>
      <c r="CD2671" s="14"/>
      <c r="CE2671" s="14"/>
      <c r="CF2671" s="14"/>
      <c r="CG2671" s="14"/>
      <c r="CH2671" s="14"/>
      <c r="CI2671" s="14"/>
      <c r="CJ2671" s="14"/>
      <c r="CK2671" s="14"/>
      <c r="CL2671" s="14"/>
      <c r="CM2671" s="14"/>
      <c r="CN2671" s="14"/>
      <c r="CO2671" s="14"/>
      <c r="CP2671" s="14"/>
      <c r="CQ2671" s="14"/>
      <c r="CR2671" s="14"/>
      <c r="CS2671" s="14"/>
      <c r="CT2671" s="14"/>
      <c r="CU2671" s="14"/>
      <c r="CV2671" s="14"/>
      <c r="CW2671" s="14"/>
      <c r="CX2671" s="14"/>
      <c r="CY2671" s="14"/>
      <c r="CZ2671" s="14"/>
      <c r="DA2671" s="14"/>
      <c r="DB2671" s="14"/>
      <c r="DC2671" s="14"/>
      <c r="DD2671" s="14"/>
      <c r="DE2671" s="14"/>
      <c r="DF2671" s="14"/>
      <c r="DG2671" s="14"/>
      <c r="DH2671" s="14"/>
      <c r="DI2671" s="14"/>
      <c r="DJ2671" s="14"/>
      <c r="DK2671" s="14"/>
      <c r="DL2671" s="14"/>
      <c r="DM2671" s="14"/>
      <c r="DN2671" s="14"/>
      <c r="DO2671" s="14"/>
      <c r="DP2671" s="14"/>
      <c r="DQ2671" s="14"/>
      <c r="DR2671" s="14"/>
      <c r="DS2671" s="14"/>
      <c r="DT2671" s="14"/>
      <c r="DU2671" s="14"/>
      <c r="DV2671" s="14"/>
      <c r="DW2671" s="14"/>
      <c r="DX2671" s="14"/>
      <c r="DY2671" s="14"/>
      <c r="DZ2671" s="14"/>
      <c r="EA2671" s="14"/>
      <c r="EB2671" s="14"/>
      <c r="EC2671" s="14"/>
      <c r="ED2671" s="14"/>
      <c r="EE2671" s="14"/>
      <c r="EF2671" s="14"/>
      <c r="EG2671" s="14"/>
      <c r="EH2671" s="14"/>
      <c r="EI2671" s="14"/>
      <c r="EJ2671" s="14"/>
      <c r="EK2671" s="14"/>
      <c r="EL2671" s="14"/>
      <c r="EM2671" s="14"/>
      <c r="EN2671" s="14"/>
      <c r="EO2671" s="14"/>
      <c r="EP2671" s="14"/>
      <c r="EQ2671" s="14"/>
      <c r="ER2671" s="14"/>
      <c r="ES2671" s="14"/>
      <c r="ET2671" s="14"/>
      <c r="EU2671" s="14"/>
      <c r="EV2671" s="14"/>
      <c r="EW2671" s="14"/>
      <c r="EX2671" s="14"/>
      <c r="EY2671" s="14"/>
      <c r="EZ2671" s="14"/>
      <c r="FA2671" s="14"/>
      <c r="FB2671" s="14"/>
      <c r="FC2671" s="14"/>
      <c r="FD2671" s="14"/>
      <c r="FE2671" s="14"/>
      <c r="FF2671" s="14"/>
      <c r="FG2671" s="14"/>
      <c r="FH2671" s="14"/>
      <c r="FI2671" s="14"/>
      <c r="FJ2671" s="14"/>
      <c r="FK2671" s="14"/>
      <c r="FL2671" s="14"/>
      <c r="FM2671" s="14"/>
      <c r="FN2671" s="14"/>
      <c r="FO2671" s="14"/>
      <c r="FP2671" s="14"/>
      <c r="FQ2671" s="14"/>
      <c r="FR2671" s="14"/>
      <c r="FS2671" s="14"/>
      <c r="FT2671" s="14"/>
      <c r="FU2671" s="14"/>
      <c r="FV2671" s="14"/>
      <c r="FW2671" s="14"/>
      <c r="FX2671" s="14"/>
      <c r="FY2671" s="14"/>
      <c r="FZ2671" s="14"/>
      <c r="GA2671" s="14"/>
      <c r="GB2671" s="14"/>
      <c r="GC2671" s="14"/>
      <c r="GD2671" s="14"/>
      <c r="GE2671" s="14"/>
      <c r="GF2671" s="14"/>
      <c r="GG2671" s="14"/>
      <c r="GH2671" s="14"/>
      <c r="GI2671" s="14"/>
      <c r="GJ2671" s="14"/>
      <c r="GK2671" s="14"/>
      <c r="GL2671" s="14"/>
      <c r="GM2671" s="14"/>
      <c r="GN2671" s="14"/>
      <c r="GO2671" s="14"/>
      <c r="GP2671" s="14"/>
      <c r="GQ2671" s="14"/>
      <c r="GR2671" s="14"/>
      <c r="GS2671" s="14"/>
      <c r="GT2671" s="14"/>
      <c r="GU2671" s="14"/>
      <c r="GV2671" s="14"/>
      <c r="GW2671" s="14"/>
      <c r="GX2671" s="14"/>
      <c r="GY2671" s="14"/>
      <c r="GZ2671" s="14"/>
      <c r="HA2671" s="14"/>
      <c r="HB2671" s="14"/>
      <c r="HC2671" s="14"/>
      <c r="HD2671" s="14"/>
      <c r="HE2671" s="14"/>
      <c r="HF2671" s="14"/>
      <c r="HG2671" s="14"/>
      <c r="HH2671" s="14"/>
      <c r="HI2671" s="14"/>
      <c r="HJ2671" s="14"/>
      <c r="HK2671" s="14"/>
      <c r="HL2671" s="14"/>
      <c r="HM2671" s="14"/>
      <c r="HN2671" s="14"/>
      <c r="HO2671" s="14"/>
      <c r="HP2671" s="14"/>
      <c r="HQ2671" s="14"/>
      <c r="HR2671" s="14"/>
      <c r="HS2671" s="14"/>
      <c r="HT2671" s="14"/>
      <c r="HU2671" s="14"/>
      <c r="HV2671" s="14"/>
      <c r="HW2671" s="14"/>
      <c r="HX2671" s="14"/>
      <c r="HY2671" s="14"/>
      <c r="HZ2671" s="14"/>
      <c r="IA2671" s="14"/>
      <c r="IB2671" s="14"/>
      <c r="IC2671" s="14"/>
      <c r="ID2671" s="14"/>
      <c r="IE2671" s="14"/>
      <c r="IF2671" s="14"/>
      <c r="IG2671" s="14"/>
      <c r="IH2671" s="14"/>
      <c r="II2671" s="14"/>
      <c r="IJ2671" s="14"/>
      <c r="IK2671" s="14"/>
      <c r="IL2671" s="14"/>
      <c r="IM2671" s="14"/>
      <c r="IN2671" s="14"/>
      <c r="IO2671" s="14"/>
      <c r="IP2671" s="14"/>
      <c r="IQ2671" s="14"/>
      <c r="IR2671" s="14"/>
      <c r="IS2671" s="14"/>
      <c r="IT2671" s="14"/>
    </row>
    <row r="2672" spans="1:254" ht="40.5" x14ac:dyDescent="0.2">
      <c r="A2672" s="12">
        <v>501740</v>
      </c>
      <c r="B2672" s="4"/>
      <c r="C2672" s="13" t="s">
        <v>2435</v>
      </c>
      <c r="D2672" s="11">
        <v>13</v>
      </c>
      <c r="E2672" s="11">
        <v>8.5</v>
      </c>
      <c r="F2672" s="11">
        <v>4.5</v>
      </c>
      <c r="G2672" s="12">
        <v>2</v>
      </c>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c r="AG2672" s="14"/>
      <c r="AH2672" s="14"/>
      <c r="AI2672" s="14"/>
      <c r="AJ2672" s="14"/>
      <c r="AK2672" s="14"/>
      <c r="AL2672" s="14"/>
      <c r="AM2672" s="14"/>
      <c r="AN2672" s="14"/>
      <c r="AO2672" s="14"/>
      <c r="AP2672" s="14"/>
      <c r="AQ2672" s="14"/>
      <c r="AR2672" s="14"/>
      <c r="AS2672" s="14"/>
      <c r="AT2672" s="14"/>
      <c r="AU2672" s="14"/>
      <c r="AV2672" s="14"/>
      <c r="AW2672" s="14"/>
      <c r="AX2672" s="14"/>
      <c r="AY2672" s="14"/>
      <c r="AZ2672" s="14"/>
      <c r="BA2672" s="14"/>
      <c r="BB2672" s="14"/>
      <c r="BC2672" s="14"/>
      <c r="BD2672" s="14"/>
      <c r="BE2672" s="14"/>
      <c r="BF2672" s="14"/>
      <c r="BG2672" s="14"/>
      <c r="BH2672" s="14"/>
      <c r="BI2672" s="14"/>
      <c r="BJ2672" s="14"/>
      <c r="BK2672" s="14"/>
      <c r="BL2672" s="14"/>
      <c r="BM2672" s="14"/>
      <c r="BN2672" s="14"/>
      <c r="BO2672" s="14"/>
      <c r="BP2672" s="14"/>
      <c r="BQ2672" s="14"/>
      <c r="BR2672" s="14"/>
      <c r="BS2672" s="14"/>
      <c r="BT2672" s="14"/>
      <c r="BU2672" s="14"/>
      <c r="BV2672" s="14"/>
      <c r="BW2672" s="14"/>
      <c r="BX2672" s="14"/>
      <c r="BY2672" s="14"/>
      <c r="BZ2672" s="14"/>
      <c r="CA2672" s="14"/>
      <c r="CB2672" s="14"/>
      <c r="CC2672" s="14"/>
      <c r="CD2672" s="14"/>
      <c r="CE2672" s="14"/>
      <c r="CF2672" s="14"/>
      <c r="CG2672" s="14"/>
      <c r="CH2672" s="14"/>
      <c r="CI2672" s="14"/>
      <c r="CJ2672" s="14"/>
      <c r="CK2672" s="14"/>
      <c r="CL2672" s="14"/>
      <c r="CM2672" s="14"/>
      <c r="CN2672" s="14"/>
      <c r="CO2672" s="14"/>
      <c r="CP2672" s="14"/>
      <c r="CQ2672" s="14"/>
      <c r="CR2672" s="14"/>
      <c r="CS2672" s="14"/>
      <c r="CT2672" s="14"/>
      <c r="CU2672" s="14"/>
      <c r="CV2672" s="14"/>
      <c r="CW2672" s="14"/>
      <c r="CX2672" s="14"/>
      <c r="CY2672" s="14"/>
      <c r="CZ2672" s="14"/>
      <c r="DA2672" s="14"/>
      <c r="DB2672" s="14"/>
      <c r="DC2672" s="14"/>
      <c r="DD2672" s="14"/>
      <c r="DE2672" s="14"/>
      <c r="DF2672" s="14"/>
      <c r="DG2672" s="14"/>
      <c r="DH2672" s="14"/>
      <c r="DI2672" s="14"/>
      <c r="DJ2672" s="14"/>
      <c r="DK2672" s="14"/>
      <c r="DL2672" s="14"/>
      <c r="DM2672" s="14"/>
      <c r="DN2672" s="14"/>
      <c r="DO2672" s="14"/>
      <c r="DP2672" s="14"/>
      <c r="DQ2672" s="14"/>
      <c r="DR2672" s="14"/>
      <c r="DS2672" s="14"/>
      <c r="DT2672" s="14"/>
      <c r="DU2672" s="14"/>
      <c r="DV2672" s="14"/>
      <c r="DW2672" s="14"/>
      <c r="DX2672" s="14"/>
      <c r="DY2672" s="14"/>
      <c r="DZ2672" s="14"/>
      <c r="EA2672" s="14"/>
      <c r="EB2672" s="14"/>
      <c r="EC2672" s="14"/>
      <c r="ED2672" s="14"/>
      <c r="EE2672" s="14"/>
      <c r="EF2672" s="14"/>
      <c r="EG2672" s="14"/>
      <c r="EH2672" s="14"/>
      <c r="EI2672" s="14"/>
      <c r="EJ2672" s="14"/>
      <c r="EK2672" s="14"/>
      <c r="EL2672" s="14"/>
      <c r="EM2672" s="14"/>
      <c r="EN2672" s="14"/>
      <c r="EO2672" s="14"/>
      <c r="EP2672" s="14"/>
      <c r="EQ2672" s="14"/>
      <c r="ER2672" s="14"/>
      <c r="ES2672" s="14"/>
      <c r="ET2672" s="14"/>
      <c r="EU2672" s="14"/>
      <c r="EV2672" s="14"/>
      <c r="EW2672" s="14"/>
      <c r="EX2672" s="14"/>
      <c r="EY2672" s="14"/>
      <c r="EZ2672" s="14"/>
      <c r="FA2672" s="14"/>
      <c r="FB2672" s="14"/>
      <c r="FC2672" s="14"/>
      <c r="FD2672" s="14"/>
      <c r="FE2672" s="14"/>
      <c r="FF2672" s="14"/>
      <c r="FG2672" s="14"/>
      <c r="FH2672" s="14"/>
      <c r="FI2672" s="14"/>
      <c r="FJ2672" s="14"/>
      <c r="FK2672" s="14"/>
      <c r="FL2672" s="14"/>
      <c r="FM2672" s="14"/>
      <c r="FN2672" s="14"/>
      <c r="FO2672" s="14"/>
      <c r="FP2672" s="14"/>
      <c r="FQ2672" s="14"/>
      <c r="FR2672" s="14"/>
      <c r="FS2672" s="14"/>
      <c r="FT2672" s="14"/>
      <c r="FU2672" s="14"/>
      <c r="FV2672" s="14"/>
      <c r="FW2672" s="14"/>
      <c r="FX2672" s="14"/>
      <c r="FY2672" s="14"/>
      <c r="FZ2672" s="14"/>
      <c r="GA2672" s="14"/>
      <c r="GB2672" s="14"/>
      <c r="GC2672" s="14"/>
      <c r="GD2672" s="14"/>
      <c r="GE2672" s="14"/>
      <c r="GF2672" s="14"/>
      <c r="GG2672" s="14"/>
      <c r="GH2672" s="14"/>
      <c r="GI2672" s="14"/>
      <c r="GJ2672" s="14"/>
      <c r="GK2672" s="14"/>
      <c r="GL2672" s="14"/>
      <c r="GM2672" s="14"/>
      <c r="GN2672" s="14"/>
      <c r="GO2672" s="14"/>
      <c r="GP2672" s="14"/>
      <c r="GQ2672" s="14"/>
      <c r="GR2672" s="14"/>
      <c r="GS2672" s="14"/>
      <c r="GT2672" s="14"/>
      <c r="GU2672" s="14"/>
      <c r="GV2672" s="14"/>
      <c r="GW2672" s="14"/>
      <c r="GX2672" s="14"/>
      <c r="GY2672" s="14"/>
      <c r="GZ2672" s="14"/>
      <c r="HA2672" s="14"/>
      <c r="HB2672" s="14"/>
      <c r="HC2672" s="14"/>
      <c r="HD2672" s="14"/>
      <c r="HE2672" s="14"/>
      <c r="HF2672" s="14"/>
      <c r="HG2672" s="14"/>
      <c r="HH2672" s="14"/>
      <c r="HI2672" s="14"/>
      <c r="HJ2672" s="14"/>
      <c r="HK2672" s="14"/>
      <c r="HL2672" s="14"/>
      <c r="HM2672" s="14"/>
      <c r="HN2672" s="14"/>
      <c r="HO2672" s="14"/>
      <c r="HP2672" s="14"/>
      <c r="HQ2672" s="14"/>
      <c r="HR2672" s="14"/>
      <c r="HS2672" s="14"/>
      <c r="HT2672" s="14"/>
      <c r="HU2672" s="14"/>
      <c r="HV2672" s="14"/>
      <c r="HW2672" s="14"/>
      <c r="HX2672" s="14"/>
      <c r="HY2672" s="14"/>
      <c r="HZ2672" s="14"/>
      <c r="IA2672" s="14"/>
      <c r="IB2672" s="14"/>
      <c r="IC2672" s="14"/>
      <c r="ID2672" s="14"/>
      <c r="IE2672" s="14"/>
      <c r="IF2672" s="14"/>
      <c r="IG2672" s="14"/>
      <c r="IH2672" s="14"/>
      <c r="II2672" s="14"/>
      <c r="IJ2672" s="14"/>
      <c r="IK2672" s="14"/>
      <c r="IL2672" s="14"/>
      <c r="IM2672" s="14"/>
      <c r="IN2672" s="14"/>
      <c r="IO2672" s="14"/>
      <c r="IP2672" s="14"/>
      <c r="IQ2672" s="14"/>
      <c r="IR2672" s="14"/>
      <c r="IS2672" s="14"/>
      <c r="IT2672" s="14"/>
    </row>
    <row r="2673" spans="1:254" x14ac:dyDescent="0.2">
      <c r="A2673" s="12">
        <v>501745</v>
      </c>
      <c r="B2673" s="4"/>
      <c r="C2673" s="13" t="s">
        <v>2436</v>
      </c>
      <c r="D2673" s="11">
        <v>17.600000000000001</v>
      </c>
      <c r="E2673" s="11">
        <v>17.600000000000001</v>
      </c>
      <c r="F2673" s="11"/>
      <c r="G2673" s="12">
        <v>3</v>
      </c>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C2673" s="14"/>
      <c r="AD2673" s="14"/>
      <c r="AE2673" s="14"/>
      <c r="AF2673" s="14"/>
      <c r="AG2673" s="14"/>
      <c r="AH2673" s="14"/>
      <c r="AI2673" s="14"/>
      <c r="AJ2673" s="14"/>
      <c r="AK2673" s="14"/>
      <c r="AL2673" s="14"/>
      <c r="AM2673" s="14"/>
      <c r="AN2673" s="14"/>
      <c r="AO2673" s="14"/>
      <c r="AP2673" s="14"/>
      <c r="AQ2673" s="14"/>
      <c r="AR2673" s="14"/>
      <c r="AS2673" s="14"/>
      <c r="AT2673" s="14"/>
      <c r="AU2673" s="14"/>
      <c r="AV2673" s="14"/>
      <c r="AW2673" s="14"/>
      <c r="AX2673" s="14"/>
      <c r="AY2673" s="14"/>
      <c r="AZ2673" s="14"/>
      <c r="BA2673" s="14"/>
      <c r="BB2673" s="14"/>
      <c r="BC2673" s="14"/>
      <c r="BD2673" s="14"/>
      <c r="BE2673" s="14"/>
      <c r="BF2673" s="14"/>
      <c r="BG2673" s="14"/>
      <c r="BH2673" s="14"/>
      <c r="BI2673" s="14"/>
      <c r="BJ2673" s="14"/>
      <c r="BK2673" s="14"/>
      <c r="BL2673" s="14"/>
      <c r="BM2673" s="14"/>
      <c r="BN2673" s="14"/>
      <c r="BO2673" s="14"/>
      <c r="BP2673" s="14"/>
      <c r="BQ2673" s="14"/>
      <c r="BR2673" s="14"/>
      <c r="BS2673" s="14"/>
      <c r="BT2673" s="14"/>
      <c r="BU2673" s="14"/>
      <c r="BV2673" s="14"/>
      <c r="BW2673" s="14"/>
      <c r="BX2673" s="14"/>
      <c r="BY2673" s="14"/>
      <c r="BZ2673" s="14"/>
      <c r="CA2673" s="14"/>
      <c r="CB2673" s="14"/>
      <c r="CC2673" s="14"/>
      <c r="CD2673" s="14"/>
      <c r="CE2673" s="14"/>
      <c r="CF2673" s="14"/>
      <c r="CG2673" s="14"/>
      <c r="CH2673" s="14"/>
      <c r="CI2673" s="14"/>
      <c r="CJ2673" s="14"/>
      <c r="CK2673" s="14"/>
      <c r="CL2673" s="14"/>
      <c r="CM2673" s="14"/>
      <c r="CN2673" s="14"/>
      <c r="CO2673" s="14"/>
      <c r="CP2673" s="14"/>
      <c r="CQ2673" s="14"/>
      <c r="CR2673" s="14"/>
      <c r="CS2673" s="14"/>
      <c r="CT2673" s="14"/>
      <c r="CU2673" s="14"/>
      <c r="CV2673" s="14"/>
      <c r="CW2673" s="14"/>
      <c r="CX2673" s="14"/>
      <c r="CY2673" s="14"/>
      <c r="CZ2673" s="14"/>
      <c r="DA2673" s="14"/>
      <c r="DB2673" s="14"/>
      <c r="DC2673" s="14"/>
      <c r="DD2673" s="14"/>
      <c r="DE2673" s="14"/>
      <c r="DF2673" s="14"/>
      <c r="DG2673" s="14"/>
      <c r="DH2673" s="14"/>
      <c r="DI2673" s="14"/>
      <c r="DJ2673" s="14"/>
      <c r="DK2673" s="14"/>
      <c r="DL2673" s="14"/>
      <c r="DM2673" s="14"/>
      <c r="DN2673" s="14"/>
      <c r="DO2673" s="14"/>
      <c r="DP2673" s="14"/>
      <c r="DQ2673" s="14"/>
      <c r="DR2673" s="14"/>
      <c r="DS2673" s="14"/>
      <c r="DT2673" s="14"/>
      <c r="DU2673" s="14"/>
      <c r="DV2673" s="14"/>
      <c r="DW2673" s="14"/>
      <c r="DX2673" s="14"/>
      <c r="DY2673" s="14"/>
      <c r="DZ2673" s="14"/>
      <c r="EA2673" s="14"/>
      <c r="EB2673" s="14"/>
      <c r="EC2673" s="14"/>
      <c r="ED2673" s="14"/>
      <c r="EE2673" s="14"/>
      <c r="EF2673" s="14"/>
      <c r="EG2673" s="14"/>
      <c r="EH2673" s="14"/>
      <c r="EI2673" s="14"/>
      <c r="EJ2673" s="14"/>
      <c r="EK2673" s="14"/>
      <c r="EL2673" s="14"/>
      <c r="EM2673" s="14"/>
      <c r="EN2673" s="14"/>
      <c r="EO2673" s="14"/>
      <c r="EP2673" s="14"/>
      <c r="EQ2673" s="14"/>
      <c r="ER2673" s="14"/>
      <c r="ES2673" s="14"/>
      <c r="ET2673" s="14"/>
      <c r="EU2673" s="14"/>
      <c r="EV2673" s="14"/>
      <c r="EW2673" s="14"/>
      <c r="EX2673" s="14"/>
      <c r="EY2673" s="14"/>
      <c r="EZ2673" s="14"/>
      <c r="FA2673" s="14"/>
      <c r="FB2673" s="14"/>
      <c r="FC2673" s="14"/>
      <c r="FD2673" s="14"/>
      <c r="FE2673" s="14"/>
      <c r="FF2673" s="14"/>
      <c r="FG2673" s="14"/>
      <c r="FH2673" s="14"/>
      <c r="FI2673" s="14"/>
      <c r="FJ2673" s="14"/>
      <c r="FK2673" s="14"/>
      <c r="FL2673" s="14"/>
      <c r="FM2673" s="14"/>
      <c r="FN2673" s="14"/>
      <c r="FO2673" s="14"/>
      <c r="FP2673" s="14"/>
      <c r="FQ2673" s="14"/>
      <c r="FR2673" s="14"/>
      <c r="FS2673" s="14"/>
      <c r="FT2673" s="14"/>
      <c r="FU2673" s="14"/>
      <c r="FV2673" s="14"/>
      <c r="FW2673" s="14"/>
      <c r="FX2673" s="14"/>
      <c r="FY2673" s="14"/>
      <c r="FZ2673" s="14"/>
      <c r="GA2673" s="14"/>
      <c r="GB2673" s="14"/>
      <c r="GC2673" s="14"/>
      <c r="GD2673" s="14"/>
      <c r="GE2673" s="14"/>
      <c r="GF2673" s="14"/>
      <c r="GG2673" s="14"/>
      <c r="GH2673" s="14"/>
      <c r="GI2673" s="14"/>
      <c r="GJ2673" s="14"/>
      <c r="GK2673" s="14"/>
      <c r="GL2673" s="14"/>
      <c r="GM2673" s="14"/>
      <c r="GN2673" s="14"/>
      <c r="GO2673" s="14"/>
      <c r="GP2673" s="14"/>
      <c r="GQ2673" s="14"/>
      <c r="GR2673" s="14"/>
      <c r="GS2673" s="14"/>
      <c r="GT2673" s="14"/>
      <c r="GU2673" s="14"/>
      <c r="GV2673" s="14"/>
      <c r="GW2673" s="14"/>
      <c r="GX2673" s="14"/>
      <c r="GY2673" s="14"/>
      <c r="GZ2673" s="14"/>
      <c r="HA2673" s="14"/>
      <c r="HB2673" s="14"/>
      <c r="HC2673" s="14"/>
      <c r="HD2673" s="14"/>
      <c r="HE2673" s="14"/>
      <c r="HF2673" s="14"/>
      <c r="HG2673" s="14"/>
      <c r="HH2673" s="14"/>
      <c r="HI2673" s="14"/>
      <c r="HJ2673" s="14"/>
      <c r="HK2673" s="14"/>
      <c r="HL2673" s="14"/>
      <c r="HM2673" s="14"/>
      <c r="HN2673" s="14"/>
      <c r="HO2673" s="14"/>
      <c r="HP2673" s="14"/>
      <c r="HQ2673" s="14"/>
      <c r="HR2673" s="14"/>
      <c r="HS2673" s="14"/>
      <c r="HT2673" s="14"/>
      <c r="HU2673" s="14"/>
      <c r="HV2673" s="14"/>
      <c r="HW2673" s="14"/>
      <c r="HX2673" s="14"/>
      <c r="HY2673" s="14"/>
      <c r="HZ2673" s="14"/>
      <c r="IA2673" s="14"/>
      <c r="IB2673" s="14"/>
      <c r="IC2673" s="14"/>
      <c r="ID2673" s="14"/>
      <c r="IE2673" s="14"/>
      <c r="IF2673" s="14"/>
      <c r="IG2673" s="14"/>
      <c r="IH2673" s="14"/>
      <c r="II2673" s="14"/>
      <c r="IJ2673" s="14"/>
      <c r="IK2673" s="14"/>
      <c r="IL2673" s="14"/>
      <c r="IM2673" s="14"/>
      <c r="IN2673" s="14"/>
      <c r="IO2673" s="14"/>
      <c r="IP2673" s="14"/>
      <c r="IQ2673" s="14"/>
      <c r="IR2673" s="14"/>
      <c r="IS2673" s="14"/>
      <c r="IT2673" s="14"/>
    </row>
    <row r="2674" spans="1:254" s="18" customFormat="1" ht="40.5" x14ac:dyDescent="0.2">
      <c r="A2674" s="12">
        <v>501750</v>
      </c>
      <c r="B2674" s="4"/>
      <c r="C2674" s="13" t="s">
        <v>2437</v>
      </c>
      <c r="D2674" s="11">
        <v>87.9</v>
      </c>
      <c r="E2674" s="11">
        <v>87.9</v>
      </c>
      <c r="F2674" s="11"/>
      <c r="G2674" s="12">
        <v>4</v>
      </c>
    </row>
    <row r="2675" spans="1:254" s="18" customFormat="1" x14ac:dyDescent="0.2">
      <c r="A2675" s="12">
        <v>501755</v>
      </c>
      <c r="B2675" s="4"/>
      <c r="C2675" s="13" t="s">
        <v>2438</v>
      </c>
      <c r="D2675" s="11">
        <v>35</v>
      </c>
      <c r="E2675" s="11">
        <v>35</v>
      </c>
      <c r="F2675" s="11"/>
      <c r="G2675" s="12">
        <v>4</v>
      </c>
    </row>
    <row r="2676" spans="1:254" s="18" customFormat="1" x14ac:dyDescent="0.2">
      <c r="A2676" s="12">
        <v>501760</v>
      </c>
      <c r="B2676" s="4"/>
      <c r="C2676" s="19" t="s">
        <v>2439</v>
      </c>
      <c r="D2676" s="11">
        <v>20.100000000000001</v>
      </c>
      <c r="E2676" s="11">
        <v>20.100000000000001</v>
      </c>
      <c r="F2676" s="11"/>
      <c r="G2676" s="12">
        <v>3</v>
      </c>
    </row>
    <row r="2677" spans="1:254" s="18" customFormat="1" x14ac:dyDescent="0.2">
      <c r="A2677" s="12">
        <v>501765</v>
      </c>
      <c r="B2677" s="4"/>
      <c r="C2677" s="13" t="s">
        <v>2440</v>
      </c>
      <c r="D2677" s="11">
        <v>29</v>
      </c>
      <c r="E2677" s="11">
        <v>29</v>
      </c>
      <c r="F2677" s="11"/>
      <c r="G2677" s="12">
        <v>3</v>
      </c>
    </row>
    <row r="2678" spans="1:254" s="18" customFormat="1" x14ac:dyDescent="0.2">
      <c r="A2678" s="12">
        <v>501770</v>
      </c>
      <c r="B2678" s="4"/>
      <c r="C2678" s="13" t="s">
        <v>2441</v>
      </c>
      <c r="D2678" s="11">
        <v>14</v>
      </c>
      <c r="E2678" s="11">
        <v>14</v>
      </c>
      <c r="F2678" s="11"/>
      <c r="G2678" s="12">
        <v>3</v>
      </c>
    </row>
    <row r="2679" spans="1:254" s="18" customFormat="1" x14ac:dyDescent="0.2">
      <c r="A2679" s="12">
        <v>501775</v>
      </c>
      <c r="B2679" s="4"/>
      <c r="C2679" s="13" t="s">
        <v>2442</v>
      </c>
      <c r="D2679" s="11">
        <v>14</v>
      </c>
      <c r="E2679" s="11">
        <v>14</v>
      </c>
      <c r="F2679" s="11"/>
      <c r="G2679" s="12">
        <v>3</v>
      </c>
    </row>
    <row r="2680" spans="1:254" x14ac:dyDescent="0.2">
      <c r="A2680" s="12">
        <v>501780</v>
      </c>
      <c r="B2680" s="4"/>
      <c r="C2680" s="13" t="s">
        <v>2443</v>
      </c>
      <c r="D2680" s="11">
        <v>2</v>
      </c>
      <c r="E2680" s="11">
        <v>2</v>
      </c>
      <c r="F2680" s="11"/>
      <c r="G2680" s="12">
        <v>2</v>
      </c>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C2680" s="14"/>
      <c r="AD2680" s="14"/>
      <c r="AE2680" s="14"/>
      <c r="AF2680" s="14"/>
      <c r="AG2680" s="14"/>
      <c r="AH2680" s="14"/>
      <c r="AI2680" s="14"/>
      <c r="AJ2680" s="14"/>
      <c r="AK2680" s="14"/>
      <c r="AL2680" s="14"/>
      <c r="AM2680" s="14"/>
      <c r="AN2680" s="14"/>
      <c r="AO2680" s="14"/>
      <c r="AP2680" s="14"/>
      <c r="AQ2680" s="14"/>
      <c r="AR2680" s="14"/>
      <c r="AS2680" s="14"/>
      <c r="AT2680" s="14"/>
      <c r="AU2680" s="14"/>
      <c r="AV2680" s="14"/>
      <c r="AW2680" s="14"/>
      <c r="AX2680" s="14"/>
      <c r="AY2680" s="14"/>
      <c r="AZ2680" s="14"/>
      <c r="BA2680" s="14"/>
      <c r="BB2680" s="14"/>
      <c r="BC2680" s="14"/>
      <c r="BD2680" s="14"/>
      <c r="BE2680" s="14"/>
      <c r="BF2680" s="14"/>
      <c r="BG2680" s="14"/>
      <c r="BH2680" s="14"/>
      <c r="BI2680" s="14"/>
      <c r="BJ2680" s="14"/>
      <c r="BK2680" s="14"/>
      <c r="BL2680" s="14"/>
      <c r="BM2680" s="14"/>
      <c r="BN2680" s="14"/>
      <c r="BO2680" s="14"/>
      <c r="BP2680" s="14"/>
      <c r="BQ2680" s="14"/>
      <c r="BR2680" s="14"/>
      <c r="BS2680" s="14"/>
      <c r="BT2680" s="14"/>
      <c r="BU2680" s="14"/>
      <c r="BV2680" s="14"/>
      <c r="BW2680" s="14"/>
      <c r="BX2680" s="14"/>
      <c r="BY2680" s="14"/>
      <c r="BZ2680" s="14"/>
      <c r="CA2680" s="14"/>
      <c r="CB2680" s="14"/>
      <c r="CC2680" s="14"/>
      <c r="CD2680" s="14"/>
      <c r="CE2680" s="14"/>
      <c r="CF2680" s="14"/>
      <c r="CG2680" s="14"/>
      <c r="CH2680" s="14"/>
      <c r="CI2680" s="14"/>
      <c r="CJ2680" s="14"/>
      <c r="CK2680" s="14"/>
      <c r="CL2680" s="14"/>
      <c r="CM2680" s="14"/>
      <c r="CN2680" s="14"/>
      <c r="CO2680" s="14"/>
      <c r="CP2680" s="14"/>
      <c r="CQ2680" s="14"/>
      <c r="CR2680" s="14"/>
      <c r="CS2680" s="14"/>
      <c r="CT2680" s="14"/>
      <c r="CU2680" s="14"/>
      <c r="CV2680" s="14"/>
      <c r="CW2680" s="14"/>
      <c r="CX2680" s="14"/>
      <c r="CY2680" s="14"/>
      <c r="CZ2680" s="14"/>
      <c r="DA2680" s="14"/>
      <c r="DB2680" s="14"/>
      <c r="DC2680" s="14"/>
      <c r="DD2680" s="14"/>
      <c r="DE2680" s="14"/>
      <c r="DF2680" s="14"/>
      <c r="DG2680" s="14"/>
      <c r="DH2680" s="14"/>
      <c r="DI2680" s="14"/>
      <c r="DJ2680" s="14"/>
      <c r="DK2680" s="14"/>
      <c r="DL2680" s="14"/>
      <c r="DM2680" s="14"/>
      <c r="DN2680" s="14"/>
      <c r="DO2680" s="14"/>
      <c r="DP2680" s="14"/>
      <c r="DQ2680" s="14"/>
      <c r="DR2680" s="14"/>
      <c r="DS2680" s="14"/>
      <c r="DT2680" s="14"/>
      <c r="DU2680" s="14"/>
      <c r="DV2680" s="14"/>
      <c r="DW2680" s="14"/>
      <c r="DX2680" s="14"/>
      <c r="DY2680" s="14"/>
      <c r="DZ2680" s="14"/>
      <c r="EA2680" s="14"/>
      <c r="EB2680" s="14"/>
      <c r="EC2680" s="14"/>
      <c r="ED2680" s="14"/>
      <c r="EE2680" s="14"/>
      <c r="EF2680" s="14"/>
      <c r="EG2680" s="14"/>
      <c r="EH2680" s="14"/>
      <c r="EI2680" s="14"/>
      <c r="EJ2680" s="14"/>
      <c r="EK2680" s="14"/>
      <c r="EL2680" s="14"/>
      <c r="EM2680" s="14"/>
      <c r="EN2680" s="14"/>
      <c r="EO2680" s="14"/>
      <c r="EP2680" s="14"/>
      <c r="EQ2680" s="14"/>
      <c r="ER2680" s="14"/>
      <c r="ES2680" s="14"/>
      <c r="ET2680" s="14"/>
      <c r="EU2680" s="14"/>
      <c r="EV2680" s="14"/>
      <c r="EW2680" s="14"/>
      <c r="EX2680" s="14"/>
      <c r="EY2680" s="14"/>
      <c r="EZ2680" s="14"/>
      <c r="FA2680" s="14"/>
      <c r="FB2680" s="14"/>
      <c r="FC2680" s="14"/>
      <c r="FD2680" s="14"/>
      <c r="FE2680" s="14"/>
      <c r="FF2680" s="14"/>
      <c r="FG2680" s="14"/>
      <c r="FH2680" s="14"/>
      <c r="FI2680" s="14"/>
      <c r="FJ2680" s="14"/>
      <c r="FK2680" s="14"/>
      <c r="FL2680" s="14"/>
      <c r="FM2680" s="14"/>
      <c r="FN2680" s="14"/>
      <c r="FO2680" s="14"/>
      <c r="FP2680" s="14"/>
      <c r="FQ2680" s="14"/>
      <c r="FR2680" s="14"/>
      <c r="FS2680" s="14"/>
      <c r="FT2680" s="14"/>
      <c r="FU2680" s="14"/>
      <c r="FV2680" s="14"/>
      <c r="FW2680" s="14"/>
      <c r="FX2680" s="14"/>
      <c r="FY2680" s="14"/>
      <c r="FZ2680" s="14"/>
      <c r="GA2680" s="14"/>
      <c r="GB2680" s="14"/>
      <c r="GC2680" s="14"/>
      <c r="GD2680" s="14"/>
      <c r="GE2680" s="14"/>
      <c r="GF2680" s="14"/>
      <c r="GG2680" s="14"/>
      <c r="GH2680" s="14"/>
      <c r="GI2680" s="14"/>
      <c r="GJ2680" s="14"/>
      <c r="GK2680" s="14"/>
      <c r="GL2680" s="14"/>
      <c r="GM2680" s="14"/>
      <c r="GN2680" s="14"/>
      <c r="GO2680" s="14"/>
      <c r="GP2680" s="14"/>
      <c r="GQ2680" s="14"/>
      <c r="GR2680" s="14"/>
      <c r="GS2680" s="14"/>
      <c r="GT2680" s="14"/>
      <c r="GU2680" s="14"/>
      <c r="GV2680" s="14"/>
      <c r="GW2680" s="14"/>
      <c r="GX2680" s="14"/>
      <c r="GY2680" s="14"/>
      <c r="GZ2680" s="14"/>
      <c r="HA2680" s="14"/>
      <c r="HB2680" s="14"/>
      <c r="HC2680" s="14"/>
      <c r="HD2680" s="14"/>
      <c r="HE2680" s="14"/>
      <c r="HF2680" s="14"/>
      <c r="HG2680" s="14"/>
      <c r="HH2680" s="14"/>
      <c r="HI2680" s="14"/>
      <c r="HJ2680" s="14"/>
      <c r="HK2680" s="14"/>
      <c r="HL2680" s="14"/>
      <c r="HM2680" s="14"/>
      <c r="HN2680" s="14"/>
      <c r="HO2680" s="14"/>
      <c r="HP2680" s="14"/>
      <c r="HQ2680" s="14"/>
      <c r="HR2680" s="14"/>
      <c r="HS2680" s="14"/>
      <c r="HT2680" s="14"/>
      <c r="HU2680" s="14"/>
      <c r="HV2680" s="14"/>
      <c r="HW2680" s="14"/>
      <c r="HX2680" s="14"/>
      <c r="HY2680" s="14"/>
      <c r="HZ2680" s="14"/>
      <c r="IA2680" s="14"/>
      <c r="IB2680" s="14"/>
      <c r="IC2680" s="14"/>
      <c r="ID2680" s="14"/>
      <c r="IE2680" s="14"/>
      <c r="IF2680" s="14"/>
      <c r="IG2680" s="14"/>
      <c r="IH2680" s="14"/>
      <c r="II2680" s="14"/>
      <c r="IJ2680" s="14"/>
      <c r="IK2680" s="14"/>
      <c r="IL2680" s="14"/>
      <c r="IM2680" s="14"/>
      <c r="IN2680" s="14"/>
      <c r="IO2680" s="14"/>
      <c r="IP2680" s="14"/>
      <c r="IQ2680" s="14"/>
      <c r="IR2680" s="14"/>
      <c r="IS2680" s="14"/>
      <c r="IT2680" s="14"/>
    </row>
    <row r="2681" spans="1:254" s="18" customFormat="1" x14ac:dyDescent="0.2">
      <c r="A2681" s="12">
        <v>501785</v>
      </c>
      <c r="B2681" s="4"/>
      <c r="C2681" s="13" t="s">
        <v>2444</v>
      </c>
      <c r="D2681" s="11">
        <v>6</v>
      </c>
      <c r="E2681" s="11">
        <v>6</v>
      </c>
      <c r="F2681" s="11"/>
      <c r="G2681" s="12">
        <v>2</v>
      </c>
    </row>
    <row r="2682" spans="1:254" x14ac:dyDescent="0.2">
      <c r="A2682" s="12">
        <v>501790</v>
      </c>
      <c r="B2682" s="4" t="s">
        <v>16</v>
      </c>
      <c r="C2682" s="19" t="s">
        <v>2445</v>
      </c>
      <c r="D2682" s="11">
        <v>1.5</v>
      </c>
      <c r="E2682" s="11">
        <v>1.5</v>
      </c>
      <c r="F2682" s="11"/>
      <c r="G2682" s="12">
        <v>0</v>
      </c>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c r="AG2682" s="14"/>
      <c r="AH2682" s="14"/>
      <c r="AI2682" s="14"/>
      <c r="AJ2682" s="14"/>
      <c r="AK2682" s="14"/>
      <c r="AL2682" s="14"/>
      <c r="AM2682" s="14"/>
      <c r="AN2682" s="14"/>
      <c r="AO2682" s="14"/>
      <c r="AP2682" s="14"/>
      <c r="AQ2682" s="14"/>
      <c r="AR2682" s="14"/>
      <c r="AS2682" s="14"/>
      <c r="AT2682" s="14"/>
      <c r="AU2682" s="14"/>
      <c r="AV2682" s="14"/>
      <c r="AW2682" s="14"/>
      <c r="AX2682" s="14"/>
      <c r="AY2682" s="14"/>
      <c r="AZ2682" s="14"/>
      <c r="BA2682" s="14"/>
      <c r="BB2682" s="14"/>
      <c r="BC2682" s="14"/>
      <c r="BD2682" s="14"/>
      <c r="BE2682" s="14"/>
      <c r="BF2682" s="14"/>
      <c r="BG2682" s="14"/>
      <c r="BH2682" s="14"/>
      <c r="BI2682" s="14"/>
      <c r="BJ2682" s="14"/>
      <c r="BK2682" s="14"/>
      <c r="BL2682" s="14"/>
      <c r="BM2682" s="14"/>
      <c r="BN2682" s="14"/>
      <c r="BO2682" s="14"/>
      <c r="BP2682" s="14"/>
      <c r="BQ2682" s="14"/>
      <c r="BR2682" s="14"/>
      <c r="BS2682" s="14"/>
      <c r="BT2682" s="14"/>
      <c r="BU2682" s="14"/>
      <c r="BV2682" s="14"/>
      <c r="BW2682" s="14"/>
      <c r="BX2682" s="14"/>
      <c r="BY2682" s="14"/>
      <c r="BZ2682" s="14"/>
      <c r="CA2682" s="14"/>
      <c r="CB2682" s="14"/>
      <c r="CC2682" s="14"/>
      <c r="CD2682" s="14"/>
      <c r="CE2682" s="14"/>
      <c r="CF2682" s="14"/>
      <c r="CG2682" s="14"/>
      <c r="CH2682" s="14"/>
      <c r="CI2682" s="14"/>
      <c r="CJ2682" s="14"/>
      <c r="CK2682" s="14"/>
      <c r="CL2682" s="14"/>
      <c r="CM2682" s="14"/>
      <c r="CN2682" s="14"/>
      <c r="CO2682" s="14"/>
      <c r="CP2682" s="14"/>
      <c r="CQ2682" s="14"/>
      <c r="CR2682" s="14"/>
      <c r="CS2682" s="14"/>
      <c r="CT2682" s="14"/>
      <c r="CU2682" s="14"/>
      <c r="CV2682" s="14"/>
      <c r="CW2682" s="14"/>
      <c r="CX2682" s="14"/>
      <c r="CY2682" s="14"/>
      <c r="CZ2682" s="14"/>
      <c r="DA2682" s="14"/>
      <c r="DB2682" s="14"/>
      <c r="DC2682" s="14"/>
      <c r="DD2682" s="14"/>
      <c r="DE2682" s="14"/>
      <c r="DF2682" s="14"/>
      <c r="DG2682" s="14"/>
      <c r="DH2682" s="14"/>
      <c r="DI2682" s="14"/>
      <c r="DJ2682" s="14"/>
      <c r="DK2682" s="14"/>
      <c r="DL2682" s="14"/>
      <c r="DM2682" s="14"/>
      <c r="DN2682" s="14"/>
      <c r="DO2682" s="14"/>
      <c r="DP2682" s="14"/>
      <c r="DQ2682" s="14"/>
      <c r="DR2682" s="14"/>
      <c r="DS2682" s="14"/>
      <c r="DT2682" s="14"/>
      <c r="DU2682" s="14"/>
      <c r="DV2682" s="14"/>
      <c r="DW2682" s="14"/>
      <c r="DX2682" s="14"/>
      <c r="DY2682" s="14"/>
      <c r="DZ2682" s="14"/>
      <c r="EA2682" s="14"/>
      <c r="EB2682" s="14"/>
      <c r="EC2682" s="14"/>
      <c r="ED2682" s="14"/>
      <c r="EE2682" s="14"/>
      <c r="EF2682" s="14"/>
      <c r="EG2682" s="14"/>
      <c r="EH2682" s="14"/>
      <c r="EI2682" s="14"/>
      <c r="EJ2682" s="14"/>
      <c r="EK2682" s="14"/>
      <c r="EL2682" s="14"/>
      <c r="EM2682" s="14"/>
      <c r="EN2682" s="14"/>
      <c r="EO2682" s="14"/>
      <c r="EP2682" s="14"/>
      <c r="EQ2682" s="14"/>
      <c r="ER2682" s="14"/>
      <c r="ES2682" s="14"/>
      <c r="ET2682" s="14"/>
      <c r="EU2682" s="14"/>
      <c r="EV2682" s="14"/>
      <c r="EW2682" s="14"/>
      <c r="EX2682" s="14"/>
      <c r="EY2682" s="14"/>
      <c r="EZ2682" s="14"/>
      <c r="FA2682" s="14"/>
      <c r="FB2682" s="14"/>
      <c r="FC2682" s="14"/>
      <c r="FD2682" s="14"/>
      <c r="FE2682" s="14"/>
      <c r="FF2682" s="14"/>
      <c r="FG2682" s="14"/>
      <c r="FH2682" s="14"/>
      <c r="FI2682" s="14"/>
      <c r="FJ2682" s="14"/>
      <c r="FK2682" s="14"/>
      <c r="FL2682" s="14"/>
      <c r="FM2682" s="14"/>
      <c r="FN2682" s="14"/>
      <c r="FO2682" s="14"/>
      <c r="FP2682" s="14"/>
      <c r="FQ2682" s="14"/>
      <c r="FR2682" s="14"/>
      <c r="FS2682" s="14"/>
      <c r="FT2682" s="14"/>
      <c r="FU2682" s="14"/>
      <c r="FV2682" s="14"/>
      <c r="FW2682" s="14"/>
      <c r="FX2682" s="14"/>
      <c r="FY2682" s="14"/>
      <c r="FZ2682" s="14"/>
      <c r="GA2682" s="14"/>
      <c r="GB2682" s="14"/>
      <c r="GC2682" s="14"/>
      <c r="GD2682" s="14"/>
      <c r="GE2682" s="14"/>
      <c r="GF2682" s="14"/>
      <c r="GG2682" s="14"/>
      <c r="GH2682" s="14"/>
      <c r="GI2682" s="14"/>
      <c r="GJ2682" s="14"/>
      <c r="GK2682" s="14"/>
      <c r="GL2682" s="14"/>
      <c r="GM2682" s="14"/>
      <c r="GN2682" s="14"/>
      <c r="GO2682" s="14"/>
      <c r="GP2682" s="14"/>
      <c r="GQ2682" s="14"/>
      <c r="GR2682" s="14"/>
      <c r="GS2682" s="14"/>
      <c r="GT2682" s="14"/>
      <c r="GU2682" s="14"/>
      <c r="GV2682" s="14"/>
      <c r="GW2682" s="14"/>
      <c r="GX2682" s="14"/>
      <c r="GY2682" s="14"/>
      <c r="GZ2682" s="14"/>
      <c r="HA2682" s="14"/>
      <c r="HB2682" s="14"/>
      <c r="HC2682" s="14"/>
      <c r="HD2682" s="14"/>
      <c r="HE2682" s="14"/>
      <c r="HF2682" s="14"/>
      <c r="HG2682" s="14"/>
      <c r="HH2682" s="14"/>
      <c r="HI2682" s="14"/>
      <c r="HJ2682" s="14"/>
      <c r="HK2682" s="14"/>
      <c r="HL2682" s="14"/>
      <c r="HM2682" s="14"/>
      <c r="HN2682" s="14"/>
      <c r="HO2682" s="14"/>
      <c r="HP2682" s="14"/>
      <c r="HQ2682" s="14"/>
      <c r="HR2682" s="14"/>
      <c r="HS2682" s="14"/>
      <c r="HT2682" s="14"/>
      <c r="HU2682" s="14"/>
      <c r="HV2682" s="14"/>
      <c r="HW2682" s="14"/>
      <c r="HX2682" s="14"/>
      <c r="HY2682" s="14"/>
      <c r="HZ2682" s="14"/>
      <c r="IA2682" s="14"/>
      <c r="IB2682" s="14"/>
      <c r="IC2682" s="14"/>
      <c r="ID2682" s="14"/>
      <c r="IE2682" s="14"/>
      <c r="IF2682" s="14"/>
      <c r="IG2682" s="14"/>
      <c r="IH2682" s="14"/>
      <c r="II2682" s="14"/>
      <c r="IJ2682" s="14"/>
      <c r="IK2682" s="14"/>
      <c r="IL2682" s="14"/>
      <c r="IM2682" s="14"/>
      <c r="IN2682" s="14"/>
      <c r="IO2682" s="14"/>
      <c r="IP2682" s="14"/>
      <c r="IQ2682" s="14"/>
      <c r="IR2682" s="14"/>
      <c r="IS2682" s="14"/>
      <c r="IT2682" s="14"/>
    </row>
    <row r="2683" spans="1:254" x14ac:dyDescent="0.2">
      <c r="A2683" s="2">
        <v>501792</v>
      </c>
      <c r="B2683" s="4" t="s">
        <v>16</v>
      </c>
      <c r="C2683" s="19" t="s">
        <v>2446</v>
      </c>
      <c r="D2683" s="3">
        <v>0.75</v>
      </c>
      <c r="E2683" s="11">
        <v>0.75</v>
      </c>
      <c r="F2683" s="3"/>
      <c r="G2683" s="2">
        <v>0</v>
      </c>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C2683" s="14"/>
      <c r="AD2683" s="14"/>
      <c r="AE2683" s="14"/>
      <c r="AF2683" s="14"/>
      <c r="AG2683" s="14"/>
      <c r="AH2683" s="14"/>
      <c r="AI2683" s="14"/>
      <c r="AJ2683" s="14"/>
      <c r="AK2683" s="14"/>
      <c r="AL2683" s="14"/>
      <c r="AM2683" s="14"/>
      <c r="AN2683" s="14"/>
      <c r="AO2683" s="14"/>
      <c r="AP2683" s="14"/>
      <c r="AQ2683" s="14"/>
      <c r="AR2683" s="14"/>
      <c r="AS2683" s="14"/>
      <c r="AT2683" s="14"/>
      <c r="AU2683" s="14"/>
      <c r="AV2683" s="14"/>
      <c r="AW2683" s="14"/>
      <c r="AX2683" s="14"/>
      <c r="AY2683" s="14"/>
      <c r="AZ2683" s="14"/>
      <c r="BA2683" s="14"/>
      <c r="BB2683" s="14"/>
      <c r="BC2683" s="14"/>
      <c r="BD2683" s="14"/>
      <c r="BE2683" s="14"/>
      <c r="BF2683" s="14"/>
      <c r="BG2683" s="14"/>
      <c r="BH2683" s="14"/>
      <c r="BI2683" s="14"/>
      <c r="BJ2683" s="14"/>
      <c r="BK2683" s="14"/>
      <c r="BL2683" s="14"/>
      <c r="BM2683" s="14"/>
      <c r="BN2683" s="14"/>
      <c r="BO2683" s="14"/>
      <c r="BP2683" s="14"/>
      <c r="BQ2683" s="14"/>
      <c r="BR2683" s="14"/>
      <c r="BS2683" s="14"/>
      <c r="BT2683" s="14"/>
      <c r="BU2683" s="14"/>
      <c r="BV2683" s="14"/>
      <c r="BW2683" s="14"/>
      <c r="BX2683" s="14"/>
      <c r="BY2683" s="14"/>
      <c r="BZ2683" s="14"/>
      <c r="CA2683" s="14"/>
      <c r="CB2683" s="14"/>
      <c r="CC2683" s="14"/>
      <c r="CD2683" s="14"/>
      <c r="CE2683" s="14"/>
      <c r="CF2683" s="14"/>
      <c r="CG2683" s="14"/>
      <c r="CH2683" s="14"/>
      <c r="CI2683" s="14"/>
      <c r="CJ2683" s="14"/>
      <c r="CK2683" s="14"/>
      <c r="CL2683" s="14"/>
      <c r="CM2683" s="14"/>
      <c r="CN2683" s="14"/>
      <c r="CO2683" s="14"/>
      <c r="CP2683" s="14"/>
      <c r="CQ2683" s="14"/>
      <c r="CR2683" s="14"/>
      <c r="CS2683" s="14"/>
      <c r="CT2683" s="14"/>
      <c r="CU2683" s="14"/>
      <c r="CV2683" s="14"/>
      <c r="CW2683" s="14"/>
      <c r="CX2683" s="14"/>
      <c r="CY2683" s="14"/>
      <c r="CZ2683" s="14"/>
      <c r="DA2683" s="14"/>
      <c r="DB2683" s="14"/>
      <c r="DC2683" s="14"/>
      <c r="DD2683" s="14"/>
      <c r="DE2683" s="14"/>
      <c r="DF2683" s="14"/>
      <c r="DG2683" s="14"/>
      <c r="DH2683" s="14"/>
      <c r="DI2683" s="14"/>
      <c r="DJ2683" s="14"/>
      <c r="DK2683" s="14"/>
      <c r="DL2683" s="14"/>
      <c r="DM2683" s="14"/>
      <c r="DN2683" s="14"/>
      <c r="DO2683" s="14"/>
      <c r="DP2683" s="14"/>
      <c r="DQ2683" s="14"/>
      <c r="DR2683" s="14"/>
      <c r="DS2683" s="14"/>
      <c r="DT2683" s="14"/>
      <c r="DU2683" s="14"/>
      <c r="DV2683" s="14"/>
      <c r="DW2683" s="14"/>
      <c r="DX2683" s="14"/>
      <c r="DY2683" s="14"/>
      <c r="DZ2683" s="14"/>
      <c r="EA2683" s="14"/>
      <c r="EB2683" s="14"/>
      <c r="EC2683" s="14"/>
      <c r="ED2683" s="14"/>
      <c r="EE2683" s="14"/>
      <c r="EF2683" s="14"/>
      <c r="EG2683" s="14"/>
      <c r="EH2683" s="14"/>
      <c r="EI2683" s="14"/>
      <c r="EJ2683" s="14"/>
      <c r="EK2683" s="14"/>
      <c r="EL2683" s="14"/>
      <c r="EM2683" s="14"/>
      <c r="EN2683" s="14"/>
      <c r="EO2683" s="14"/>
      <c r="EP2683" s="14"/>
      <c r="EQ2683" s="14"/>
      <c r="ER2683" s="14"/>
      <c r="ES2683" s="14"/>
      <c r="ET2683" s="14"/>
      <c r="EU2683" s="14"/>
      <c r="EV2683" s="14"/>
      <c r="EW2683" s="14"/>
      <c r="EX2683" s="14"/>
      <c r="EY2683" s="14"/>
      <c r="EZ2683" s="14"/>
      <c r="FA2683" s="14"/>
      <c r="FB2683" s="14"/>
      <c r="FC2683" s="14"/>
      <c r="FD2683" s="14"/>
      <c r="FE2683" s="14"/>
      <c r="FF2683" s="14"/>
      <c r="FG2683" s="14"/>
      <c r="FH2683" s="14"/>
      <c r="FI2683" s="14"/>
      <c r="FJ2683" s="14"/>
      <c r="FK2683" s="14"/>
      <c r="FL2683" s="14"/>
      <c r="FM2683" s="14"/>
      <c r="FN2683" s="14"/>
      <c r="FO2683" s="14"/>
      <c r="FP2683" s="14"/>
      <c r="FQ2683" s="14"/>
      <c r="FR2683" s="14"/>
      <c r="FS2683" s="14"/>
      <c r="FT2683" s="14"/>
      <c r="FU2683" s="14"/>
      <c r="FV2683" s="14"/>
      <c r="FW2683" s="14"/>
      <c r="FX2683" s="14"/>
      <c r="FY2683" s="14"/>
      <c r="FZ2683" s="14"/>
      <c r="GA2683" s="14"/>
      <c r="GB2683" s="14"/>
      <c r="GC2683" s="14"/>
      <c r="GD2683" s="14"/>
      <c r="GE2683" s="14"/>
      <c r="GF2683" s="14"/>
      <c r="GG2683" s="14"/>
      <c r="GH2683" s="14"/>
      <c r="GI2683" s="14"/>
      <c r="GJ2683" s="14"/>
      <c r="GK2683" s="14"/>
      <c r="GL2683" s="14"/>
      <c r="GM2683" s="14"/>
      <c r="GN2683" s="14"/>
      <c r="GO2683" s="14"/>
      <c r="GP2683" s="14"/>
      <c r="GQ2683" s="14"/>
      <c r="GR2683" s="14"/>
      <c r="GS2683" s="14"/>
      <c r="GT2683" s="14"/>
      <c r="GU2683" s="14"/>
      <c r="GV2683" s="14"/>
      <c r="GW2683" s="14"/>
      <c r="GX2683" s="14"/>
      <c r="GY2683" s="14"/>
      <c r="GZ2683" s="14"/>
      <c r="HA2683" s="14"/>
      <c r="HB2683" s="14"/>
      <c r="HC2683" s="14"/>
      <c r="HD2683" s="14"/>
      <c r="HE2683" s="14"/>
      <c r="HF2683" s="14"/>
      <c r="HG2683" s="14"/>
      <c r="HH2683" s="14"/>
      <c r="HI2683" s="14"/>
      <c r="HJ2683" s="14"/>
      <c r="HK2683" s="14"/>
      <c r="HL2683" s="14"/>
      <c r="HM2683" s="14"/>
      <c r="HN2683" s="14"/>
      <c r="HO2683" s="14"/>
      <c r="HP2683" s="14"/>
      <c r="HQ2683" s="14"/>
      <c r="HR2683" s="14"/>
      <c r="HS2683" s="14"/>
      <c r="HT2683" s="14"/>
      <c r="HU2683" s="14"/>
      <c r="HV2683" s="14"/>
      <c r="HW2683" s="14"/>
      <c r="HX2683" s="14"/>
      <c r="HY2683" s="14"/>
      <c r="HZ2683" s="14"/>
      <c r="IA2683" s="14"/>
      <c r="IB2683" s="14"/>
      <c r="IC2683" s="14"/>
      <c r="ID2683" s="14"/>
      <c r="IE2683" s="14"/>
      <c r="IF2683" s="14"/>
      <c r="IG2683" s="14"/>
      <c r="IH2683" s="14"/>
      <c r="II2683" s="14"/>
      <c r="IJ2683" s="14"/>
      <c r="IK2683" s="14"/>
      <c r="IL2683" s="14"/>
      <c r="IM2683" s="14"/>
      <c r="IN2683" s="14"/>
      <c r="IO2683" s="14"/>
      <c r="IP2683" s="14"/>
      <c r="IQ2683" s="14"/>
      <c r="IR2683" s="14"/>
      <c r="IS2683" s="14"/>
      <c r="IT2683" s="14"/>
    </row>
    <row r="2684" spans="1:254" x14ac:dyDescent="0.2">
      <c r="A2684" s="12">
        <v>501795</v>
      </c>
      <c r="B2684" s="4"/>
      <c r="C2684" s="13" t="s">
        <v>2447</v>
      </c>
      <c r="D2684" s="11">
        <v>10</v>
      </c>
      <c r="E2684" s="11">
        <v>10</v>
      </c>
      <c r="F2684" s="11"/>
      <c r="G2684" s="12">
        <v>3</v>
      </c>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C2684" s="14"/>
      <c r="AD2684" s="14"/>
      <c r="AE2684" s="14"/>
      <c r="AF2684" s="14"/>
      <c r="AG2684" s="14"/>
      <c r="AH2684" s="14"/>
      <c r="AI2684" s="14"/>
      <c r="AJ2684" s="14"/>
      <c r="AK2684" s="14"/>
      <c r="AL2684" s="14"/>
      <c r="AM2684" s="14"/>
      <c r="AN2684" s="14"/>
      <c r="AO2684" s="14"/>
      <c r="AP2684" s="14"/>
      <c r="AQ2684" s="14"/>
      <c r="AR2684" s="14"/>
      <c r="AS2684" s="14"/>
      <c r="AT2684" s="14"/>
      <c r="AU2684" s="14"/>
      <c r="AV2684" s="14"/>
      <c r="AW2684" s="14"/>
      <c r="AX2684" s="14"/>
      <c r="AY2684" s="14"/>
      <c r="AZ2684" s="14"/>
      <c r="BA2684" s="14"/>
      <c r="BB2684" s="14"/>
      <c r="BC2684" s="14"/>
      <c r="BD2684" s="14"/>
      <c r="BE2684" s="14"/>
      <c r="BF2684" s="14"/>
      <c r="BG2684" s="14"/>
      <c r="BH2684" s="14"/>
      <c r="BI2684" s="14"/>
      <c r="BJ2684" s="14"/>
      <c r="BK2684" s="14"/>
      <c r="BL2684" s="14"/>
      <c r="BM2684" s="14"/>
      <c r="BN2684" s="14"/>
      <c r="BO2684" s="14"/>
      <c r="BP2684" s="14"/>
      <c r="BQ2684" s="14"/>
      <c r="BR2684" s="14"/>
      <c r="BS2684" s="14"/>
      <c r="BT2684" s="14"/>
      <c r="BU2684" s="14"/>
      <c r="BV2684" s="14"/>
      <c r="BW2684" s="14"/>
      <c r="BX2684" s="14"/>
      <c r="BY2684" s="14"/>
      <c r="BZ2684" s="14"/>
      <c r="CA2684" s="14"/>
      <c r="CB2684" s="14"/>
      <c r="CC2684" s="14"/>
      <c r="CD2684" s="14"/>
      <c r="CE2684" s="14"/>
      <c r="CF2684" s="14"/>
      <c r="CG2684" s="14"/>
      <c r="CH2684" s="14"/>
      <c r="CI2684" s="14"/>
      <c r="CJ2684" s="14"/>
      <c r="CK2684" s="14"/>
      <c r="CL2684" s="14"/>
      <c r="CM2684" s="14"/>
      <c r="CN2684" s="14"/>
      <c r="CO2684" s="14"/>
      <c r="CP2684" s="14"/>
      <c r="CQ2684" s="14"/>
      <c r="CR2684" s="14"/>
      <c r="CS2684" s="14"/>
      <c r="CT2684" s="14"/>
      <c r="CU2684" s="14"/>
      <c r="CV2684" s="14"/>
      <c r="CW2684" s="14"/>
      <c r="CX2684" s="14"/>
      <c r="CY2684" s="14"/>
      <c r="CZ2684" s="14"/>
      <c r="DA2684" s="14"/>
      <c r="DB2684" s="14"/>
      <c r="DC2684" s="14"/>
      <c r="DD2684" s="14"/>
      <c r="DE2684" s="14"/>
      <c r="DF2684" s="14"/>
      <c r="DG2684" s="14"/>
      <c r="DH2684" s="14"/>
      <c r="DI2684" s="14"/>
      <c r="DJ2684" s="14"/>
      <c r="DK2684" s="14"/>
      <c r="DL2684" s="14"/>
      <c r="DM2684" s="14"/>
      <c r="DN2684" s="14"/>
      <c r="DO2684" s="14"/>
      <c r="DP2684" s="14"/>
      <c r="DQ2684" s="14"/>
      <c r="DR2684" s="14"/>
      <c r="DS2684" s="14"/>
      <c r="DT2684" s="14"/>
      <c r="DU2684" s="14"/>
      <c r="DV2684" s="14"/>
      <c r="DW2684" s="14"/>
      <c r="DX2684" s="14"/>
      <c r="DY2684" s="14"/>
      <c r="DZ2684" s="14"/>
      <c r="EA2684" s="14"/>
      <c r="EB2684" s="14"/>
      <c r="EC2684" s="14"/>
      <c r="ED2684" s="14"/>
      <c r="EE2684" s="14"/>
      <c r="EF2684" s="14"/>
      <c r="EG2684" s="14"/>
      <c r="EH2684" s="14"/>
      <c r="EI2684" s="14"/>
      <c r="EJ2684" s="14"/>
      <c r="EK2684" s="14"/>
      <c r="EL2684" s="14"/>
      <c r="EM2684" s="14"/>
      <c r="EN2684" s="14"/>
      <c r="EO2684" s="14"/>
      <c r="EP2684" s="14"/>
      <c r="EQ2684" s="14"/>
      <c r="ER2684" s="14"/>
      <c r="ES2684" s="14"/>
      <c r="ET2684" s="14"/>
      <c r="EU2684" s="14"/>
      <c r="EV2684" s="14"/>
      <c r="EW2684" s="14"/>
      <c r="EX2684" s="14"/>
      <c r="EY2684" s="14"/>
      <c r="EZ2684" s="14"/>
      <c r="FA2684" s="14"/>
      <c r="FB2684" s="14"/>
      <c r="FC2684" s="14"/>
      <c r="FD2684" s="14"/>
      <c r="FE2684" s="14"/>
      <c r="FF2684" s="14"/>
      <c r="FG2684" s="14"/>
      <c r="FH2684" s="14"/>
      <c r="FI2684" s="14"/>
      <c r="FJ2684" s="14"/>
      <c r="FK2684" s="14"/>
      <c r="FL2684" s="14"/>
      <c r="FM2684" s="14"/>
      <c r="FN2684" s="14"/>
      <c r="FO2684" s="14"/>
      <c r="FP2684" s="14"/>
      <c r="FQ2684" s="14"/>
      <c r="FR2684" s="14"/>
      <c r="FS2684" s="14"/>
      <c r="FT2684" s="14"/>
      <c r="FU2684" s="14"/>
      <c r="FV2684" s="14"/>
      <c r="FW2684" s="14"/>
      <c r="FX2684" s="14"/>
      <c r="FY2684" s="14"/>
      <c r="FZ2684" s="14"/>
      <c r="GA2684" s="14"/>
      <c r="GB2684" s="14"/>
      <c r="GC2684" s="14"/>
      <c r="GD2684" s="14"/>
      <c r="GE2684" s="14"/>
      <c r="GF2684" s="14"/>
      <c r="GG2684" s="14"/>
      <c r="GH2684" s="14"/>
      <c r="GI2684" s="14"/>
      <c r="GJ2684" s="14"/>
      <c r="GK2684" s="14"/>
      <c r="GL2684" s="14"/>
      <c r="GM2684" s="14"/>
      <c r="GN2684" s="14"/>
      <c r="GO2684" s="14"/>
      <c r="GP2684" s="14"/>
      <c r="GQ2684" s="14"/>
      <c r="GR2684" s="14"/>
      <c r="GS2684" s="14"/>
      <c r="GT2684" s="14"/>
      <c r="GU2684" s="14"/>
      <c r="GV2684" s="14"/>
      <c r="GW2684" s="14"/>
      <c r="GX2684" s="14"/>
      <c r="GY2684" s="14"/>
      <c r="GZ2684" s="14"/>
      <c r="HA2684" s="14"/>
      <c r="HB2684" s="14"/>
      <c r="HC2684" s="14"/>
      <c r="HD2684" s="14"/>
      <c r="HE2684" s="14"/>
      <c r="HF2684" s="14"/>
      <c r="HG2684" s="14"/>
      <c r="HH2684" s="14"/>
      <c r="HI2684" s="14"/>
      <c r="HJ2684" s="14"/>
      <c r="HK2684" s="14"/>
      <c r="HL2684" s="14"/>
      <c r="HM2684" s="14"/>
      <c r="HN2684" s="14"/>
      <c r="HO2684" s="14"/>
      <c r="HP2684" s="14"/>
      <c r="HQ2684" s="14"/>
      <c r="HR2684" s="14"/>
      <c r="HS2684" s="14"/>
      <c r="HT2684" s="14"/>
      <c r="HU2684" s="14"/>
      <c r="HV2684" s="14"/>
      <c r="HW2684" s="14"/>
      <c r="HX2684" s="14"/>
      <c r="HY2684" s="14"/>
      <c r="HZ2684" s="14"/>
      <c r="IA2684" s="14"/>
      <c r="IB2684" s="14"/>
      <c r="IC2684" s="14"/>
      <c r="ID2684" s="14"/>
      <c r="IE2684" s="14"/>
      <c r="IF2684" s="14"/>
      <c r="IG2684" s="14"/>
      <c r="IH2684" s="14"/>
      <c r="II2684" s="14"/>
      <c r="IJ2684" s="14"/>
      <c r="IK2684" s="14"/>
      <c r="IL2684" s="14"/>
      <c r="IM2684" s="14"/>
      <c r="IN2684" s="14"/>
      <c r="IO2684" s="14"/>
      <c r="IP2684" s="14"/>
      <c r="IQ2684" s="14"/>
      <c r="IR2684" s="14"/>
      <c r="IS2684" s="14"/>
      <c r="IT2684" s="14"/>
    </row>
    <row r="2685" spans="1:254" s="18" customFormat="1" x14ac:dyDescent="0.2">
      <c r="A2685" s="12">
        <v>501800</v>
      </c>
      <c r="B2685" s="4"/>
      <c r="C2685" s="13" t="s">
        <v>2448</v>
      </c>
      <c r="D2685" s="11">
        <v>38</v>
      </c>
      <c r="E2685" s="11">
        <v>38</v>
      </c>
      <c r="F2685" s="11"/>
      <c r="G2685" s="12">
        <v>4</v>
      </c>
    </row>
    <row r="2686" spans="1:254" s="18" customFormat="1" ht="40.5" x14ac:dyDescent="0.2">
      <c r="A2686" s="12">
        <v>501805</v>
      </c>
      <c r="B2686" s="4"/>
      <c r="C2686" s="13" t="s">
        <v>2449</v>
      </c>
      <c r="D2686" s="11">
        <v>27.6</v>
      </c>
      <c r="E2686" s="11">
        <v>27.6</v>
      </c>
      <c r="F2686" s="11"/>
      <c r="G2686" s="12">
        <v>3</v>
      </c>
    </row>
    <row r="2687" spans="1:254" s="18" customFormat="1" x14ac:dyDescent="0.2">
      <c r="A2687" s="12">
        <v>501810</v>
      </c>
      <c r="B2687" s="4"/>
      <c r="C2687" s="13" t="s">
        <v>2450</v>
      </c>
      <c r="D2687" s="11">
        <v>47</v>
      </c>
      <c r="E2687" s="11">
        <v>47</v>
      </c>
      <c r="F2687" s="11"/>
      <c r="G2687" s="12">
        <v>4</v>
      </c>
    </row>
    <row r="2688" spans="1:254" s="18" customFormat="1" x14ac:dyDescent="0.2">
      <c r="A2688" s="12">
        <v>501815</v>
      </c>
      <c r="B2688" s="4"/>
      <c r="C2688" s="19" t="s">
        <v>2451</v>
      </c>
      <c r="D2688" s="11">
        <v>55</v>
      </c>
      <c r="E2688" s="11">
        <v>55</v>
      </c>
      <c r="F2688" s="11"/>
      <c r="G2688" s="12">
        <v>4</v>
      </c>
    </row>
    <row r="2689" spans="1:254" s="18" customFormat="1" ht="40.5" x14ac:dyDescent="0.2">
      <c r="A2689" s="12">
        <v>501820</v>
      </c>
      <c r="B2689" s="4"/>
      <c r="C2689" s="13" t="s">
        <v>2452</v>
      </c>
      <c r="D2689" s="11">
        <v>65</v>
      </c>
      <c r="E2689" s="11">
        <v>65</v>
      </c>
      <c r="F2689" s="11"/>
      <c r="G2689" s="12">
        <v>4</v>
      </c>
    </row>
    <row r="2690" spans="1:254" ht="60.75" x14ac:dyDescent="0.2">
      <c r="A2690" s="12">
        <v>501825</v>
      </c>
      <c r="B2690" s="4"/>
      <c r="C2690" s="13" t="s">
        <v>2453</v>
      </c>
      <c r="D2690" s="11">
        <v>80</v>
      </c>
      <c r="E2690" s="11">
        <v>80</v>
      </c>
      <c r="F2690" s="11"/>
      <c r="G2690" s="12">
        <v>5</v>
      </c>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C2690" s="14"/>
      <c r="AD2690" s="14"/>
      <c r="AE2690" s="14"/>
      <c r="AF2690" s="14"/>
      <c r="AG2690" s="14"/>
      <c r="AH2690" s="14"/>
      <c r="AI2690" s="14"/>
      <c r="AJ2690" s="14"/>
      <c r="AK2690" s="14"/>
      <c r="AL2690" s="14"/>
      <c r="AM2690" s="14"/>
      <c r="AN2690" s="14"/>
      <c r="AO2690" s="14"/>
      <c r="AP2690" s="14"/>
      <c r="AQ2690" s="14"/>
      <c r="AR2690" s="14"/>
      <c r="AS2690" s="14"/>
      <c r="AT2690" s="14"/>
      <c r="AU2690" s="14"/>
      <c r="AV2690" s="14"/>
      <c r="AW2690" s="14"/>
      <c r="AX2690" s="14"/>
      <c r="AY2690" s="14"/>
      <c r="AZ2690" s="14"/>
      <c r="BA2690" s="14"/>
      <c r="BB2690" s="14"/>
      <c r="BC2690" s="14"/>
      <c r="BD2690" s="14"/>
      <c r="BE2690" s="14"/>
      <c r="BF2690" s="14"/>
      <c r="BG2690" s="14"/>
      <c r="BH2690" s="14"/>
      <c r="BI2690" s="14"/>
      <c r="BJ2690" s="14"/>
      <c r="BK2690" s="14"/>
      <c r="BL2690" s="14"/>
      <c r="BM2690" s="14"/>
      <c r="BN2690" s="14"/>
      <c r="BO2690" s="14"/>
      <c r="BP2690" s="14"/>
      <c r="BQ2690" s="14"/>
      <c r="BR2690" s="14"/>
      <c r="BS2690" s="14"/>
      <c r="BT2690" s="14"/>
      <c r="BU2690" s="14"/>
      <c r="BV2690" s="14"/>
      <c r="BW2690" s="14"/>
      <c r="BX2690" s="14"/>
      <c r="BY2690" s="14"/>
      <c r="BZ2690" s="14"/>
      <c r="CA2690" s="14"/>
      <c r="CB2690" s="14"/>
      <c r="CC2690" s="14"/>
      <c r="CD2690" s="14"/>
      <c r="CE2690" s="14"/>
      <c r="CF2690" s="14"/>
      <c r="CG2690" s="14"/>
      <c r="CH2690" s="14"/>
      <c r="CI2690" s="14"/>
      <c r="CJ2690" s="14"/>
      <c r="CK2690" s="14"/>
      <c r="CL2690" s="14"/>
      <c r="CM2690" s="14"/>
      <c r="CN2690" s="14"/>
      <c r="CO2690" s="14"/>
      <c r="CP2690" s="14"/>
      <c r="CQ2690" s="14"/>
      <c r="CR2690" s="14"/>
      <c r="CS2690" s="14"/>
      <c r="CT2690" s="14"/>
      <c r="CU2690" s="14"/>
      <c r="CV2690" s="14"/>
      <c r="CW2690" s="14"/>
      <c r="CX2690" s="14"/>
      <c r="CY2690" s="14"/>
      <c r="CZ2690" s="14"/>
      <c r="DA2690" s="14"/>
      <c r="DB2690" s="14"/>
      <c r="DC2690" s="14"/>
      <c r="DD2690" s="14"/>
      <c r="DE2690" s="14"/>
      <c r="DF2690" s="14"/>
      <c r="DG2690" s="14"/>
      <c r="DH2690" s="14"/>
      <c r="DI2690" s="14"/>
      <c r="DJ2690" s="14"/>
      <c r="DK2690" s="14"/>
      <c r="DL2690" s="14"/>
      <c r="DM2690" s="14"/>
      <c r="DN2690" s="14"/>
      <c r="DO2690" s="14"/>
      <c r="DP2690" s="14"/>
      <c r="DQ2690" s="14"/>
      <c r="DR2690" s="14"/>
      <c r="DS2690" s="14"/>
      <c r="DT2690" s="14"/>
      <c r="DU2690" s="14"/>
      <c r="DV2690" s="14"/>
      <c r="DW2690" s="14"/>
      <c r="DX2690" s="14"/>
      <c r="DY2690" s="14"/>
      <c r="DZ2690" s="14"/>
      <c r="EA2690" s="14"/>
      <c r="EB2690" s="14"/>
      <c r="EC2690" s="14"/>
      <c r="ED2690" s="14"/>
      <c r="EE2690" s="14"/>
      <c r="EF2690" s="14"/>
      <c r="EG2690" s="14"/>
      <c r="EH2690" s="14"/>
      <c r="EI2690" s="14"/>
      <c r="EJ2690" s="14"/>
      <c r="EK2690" s="14"/>
      <c r="EL2690" s="14"/>
      <c r="EM2690" s="14"/>
      <c r="EN2690" s="14"/>
      <c r="EO2690" s="14"/>
      <c r="EP2690" s="14"/>
      <c r="EQ2690" s="14"/>
      <c r="ER2690" s="14"/>
      <c r="ES2690" s="14"/>
      <c r="ET2690" s="14"/>
      <c r="EU2690" s="14"/>
      <c r="EV2690" s="14"/>
      <c r="EW2690" s="14"/>
      <c r="EX2690" s="14"/>
      <c r="EY2690" s="14"/>
      <c r="EZ2690" s="14"/>
      <c r="FA2690" s="14"/>
      <c r="FB2690" s="14"/>
      <c r="FC2690" s="14"/>
      <c r="FD2690" s="14"/>
      <c r="FE2690" s="14"/>
      <c r="FF2690" s="14"/>
      <c r="FG2690" s="14"/>
      <c r="FH2690" s="14"/>
      <c r="FI2690" s="14"/>
      <c r="FJ2690" s="14"/>
      <c r="FK2690" s="14"/>
      <c r="FL2690" s="14"/>
      <c r="FM2690" s="14"/>
      <c r="FN2690" s="14"/>
      <c r="FO2690" s="14"/>
      <c r="FP2690" s="14"/>
      <c r="FQ2690" s="14"/>
      <c r="FR2690" s="14"/>
      <c r="FS2690" s="14"/>
      <c r="FT2690" s="14"/>
      <c r="FU2690" s="14"/>
      <c r="FV2690" s="14"/>
      <c r="FW2690" s="14"/>
      <c r="FX2690" s="14"/>
      <c r="FY2690" s="14"/>
      <c r="FZ2690" s="14"/>
      <c r="GA2690" s="14"/>
      <c r="GB2690" s="14"/>
      <c r="GC2690" s="14"/>
      <c r="GD2690" s="14"/>
      <c r="GE2690" s="14"/>
      <c r="GF2690" s="14"/>
      <c r="GG2690" s="14"/>
      <c r="GH2690" s="14"/>
      <c r="GI2690" s="14"/>
      <c r="GJ2690" s="14"/>
      <c r="GK2690" s="14"/>
      <c r="GL2690" s="14"/>
      <c r="GM2690" s="14"/>
      <c r="GN2690" s="14"/>
      <c r="GO2690" s="14"/>
      <c r="GP2690" s="14"/>
      <c r="GQ2690" s="14"/>
      <c r="GR2690" s="14"/>
      <c r="GS2690" s="14"/>
      <c r="GT2690" s="14"/>
      <c r="GU2690" s="14"/>
      <c r="GV2690" s="14"/>
      <c r="GW2690" s="14"/>
      <c r="GX2690" s="14"/>
      <c r="GY2690" s="14"/>
      <c r="GZ2690" s="14"/>
      <c r="HA2690" s="14"/>
      <c r="HB2690" s="14"/>
      <c r="HC2690" s="14"/>
      <c r="HD2690" s="14"/>
      <c r="HE2690" s="14"/>
      <c r="HF2690" s="14"/>
      <c r="HG2690" s="14"/>
      <c r="HH2690" s="14"/>
      <c r="HI2690" s="14"/>
      <c r="HJ2690" s="14"/>
      <c r="HK2690" s="14"/>
      <c r="HL2690" s="14"/>
      <c r="HM2690" s="14"/>
      <c r="HN2690" s="14"/>
      <c r="HO2690" s="14"/>
      <c r="HP2690" s="14"/>
      <c r="HQ2690" s="14"/>
      <c r="HR2690" s="14"/>
      <c r="HS2690" s="14"/>
      <c r="HT2690" s="14"/>
      <c r="HU2690" s="14"/>
      <c r="HV2690" s="14"/>
      <c r="HW2690" s="14"/>
      <c r="HX2690" s="14"/>
      <c r="HY2690" s="14"/>
      <c r="HZ2690" s="14"/>
      <c r="IA2690" s="14"/>
      <c r="IB2690" s="14"/>
      <c r="IC2690" s="14"/>
      <c r="ID2690" s="14"/>
      <c r="IE2690" s="14"/>
      <c r="IF2690" s="14"/>
      <c r="IG2690" s="14"/>
      <c r="IH2690" s="14"/>
      <c r="II2690" s="14"/>
      <c r="IJ2690" s="14"/>
      <c r="IK2690" s="14"/>
      <c r="IL2690" s="14"/>
      <c r="IM2690" s="14"/>
      <c r="IN2690" s="14"/>
      <c r="IO2690" s="14"/>
      <c r="IP2690" s="14"/>
      <c r="IQ2690" s="14"/>
      <c r="IR2690" s="14"/>
      <c r="IS2690" s="14"/>
      <c r="IT2690" s="14"/>
    </row>
    <row r="2691" spans="1:254" ht="60.75" x14ac:dyDescent="0.2">
      <c r="A2691" s="2">
        <v>501830</v>
      </c>
      <c r="B2691" s="4"/>
      <c r="C2691" s="5" t="s">
        <v>2454</v>
      </c>
      <c r="D2691" s="3">
        <v>180</v>
      </c>
      <c r="E2691" s="11">
        <v>180</v>
      </c>
      <c r="F2691" s="3"/>
      <c r="G2691" s="2">
        <v>5</v>
      </c>
    </row>
    <row r="2692" spans="1:254" s="18" customFormat="1" ht="40.5" x14ac:dyDescent="0.2">
      <c r="A2692" s="2">
        <v>501832</v>
      </c>
      <c r="B2692" s="4"/>
      <c r="C2692" s="5" t="s">
        <v>2455</v>
      </c>
      <c r="D2692" s="3">
        <v>130</v>
      </c>
      <c r="E2692" s="11">
        <v>130</v>
      </c>
      <c r="F2692" s="3"/>
      <c r="G2692" s="2">
        <v>3</v>
      </c>
    </row>
    <row r="2693" spans="1:254" ht="40.5" x14ac:dyDescent="0.2">
      <c r="A2693" s="2">
        <v>501835</v>
      </c>
      <c r="B2693" s="4"/>
      <c r="C2693" s="5" t="s">
        <v>2456</v>
      </c>
      <c r="D2693" s="3">
        <v>55</v>
      </c>
      <c r="E2693" s="11">
        <v>55</v>
      </c>
      <c r="F2693" s="3"/>
      <c r="G2693" s="2">
        <v>3</v>
      </c>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C2693" s="14"/>
      <c r="AD2693" s="14"/>
      <c r="AE2693" s="14"/>
      <c r="AF2693" s="14"/>
      <c r="AG2693" s="14"/>
      <c r="AH2693" s="14"/>
      <c r="AI2693" s="14"/>
      <c r="AJ2693" s="14"/>
      <c r="AK2693" s="14"/>
      <c r="AL2693" s="14"/>
      <c r="AM2693" s="14"/>
      <c r="AN2693" s="14"/>
      <c r="AO2693" s="14"/>
      <c r="AP2693" s="14"/>
      <c r="AQ2693" s="14"/>
      <c r="AR2693" s="14"/>
      <c r="AS2693" s="14"/>
      <c r="AT2693" s="14"/>
      <c r="AU2693" s="14"/>
      <c r="AV2693" s="14"/>
      <c r="AW2693" s="14"/>
      <c r="AX2693" s="14"/>
      <c r="AY2693" s="14"/>
      <c r="AZ2693" s="14"/>
      <c r="BA2693" s="14"/>
      <c r="BB2693" s="14"/>
      <c r="BC2693" s="14"/>
      <c r="BD2693" s="14"/>
      <c r="BE2693" s="14"/>
      <c r="BF2693" s="14"/>
      <c r="BG2693" s="14"/>
      <c r="BH2693" s="14"/>
      <c r="BI2693" s="14"/>
      <c r="BJ2693" s="14"/>
      <c r="BK2693" s="14"/>
      <c r="BL2693" s="14"/>
      <c r="BM2693" s="14"/>
      <c r="BN2693" s="14"/>
      <c r="BO2693" s="14"/>
      <c r="BP2693" s="14"/>
      <c r="BQ2693" s="14"/>
      <c r="BR2693" s="14"/>
      <c r="BS2693" s="14"/>
      <c r="BT2693" s="14"/>
      <c r="BU2693" s="14"/>
      <c r="BV2693" s="14"/>
      <c r="BW2693" s="14"/>
      <c r="BX2693" s="14"/>
      <c r="BY2693" s="14"/>
      <c r="BZ2693" s="14"/>
      <c r="CA2693" s="14"/>
      <c r="CB2693" s="14"/>
      <c r="CC2693" s="14"/>
      <c r="CD2693" s="14"/>
      <c r="CE2693" s="14"/>
      <c r="CF2693" s="14"/>
      <c r="CG2693" s="14"/>
      <c r="CH2693" s="14"/>
      <c r="CI2693" s="14"/>
      <c r="CJ2693" s="14"/>
      <c r="CK2693" s="14"/>
      <c r="CL2693" s="14"/>
      <c r="CM2693" s="14"/>
      <c r="CN2693" s="14"/>
      <c r="CO2693" s="14"/>
      <c r="CP2693" s="14"/>
      <c r="CQ2693" s="14"/>
      <c r="CR2693" s="14"/>
      <c r="CS2693" s="14"/>
      <c r="CT2693" s="14"/>
      <c r="CU2693" s="14"/>
      <c r="CV2693" s="14"/>
      <c r="CW2693" s="14"/>
      <c r="CX2693" s="14"/>
      <c r="CY2693" s="14"/>
      <c r="CZ2693" s="14"/>
      <c r="DA2693" s="14"/>
      <c r="DB2693" s="14"/>
      <c r="DC2693" s="14"/>
      <c r="DD2693" s="14"/>
      <c r="DE2693" s="14"/>
      <c r="DF2693" s="14"/>
      <c r="DG2693" s="14"/>
      <c r="DH2693" s="14"/>
      <c r="DI2693" s="14"/>
      <c r="DJ2693" s="14"/>
      <c r="DK2693" s="14"/>
      <c r="DL2693" s="14"/>
      <c r="DM2693" s="14"/>
      <c r="DN2693" s="14"/>
      <c r="DO2693" s="14"/>
      <c r="DP2693" s="14"/>
      <c r="DQ2693" s="14"/>
      <c r="DR2693" s="14"/>
      <c r="DS2693" s="14"/>
      <c r="DT2693" s="14"/>
      <c r="DU2693" s="14"/>
      <c r="DV2693" s="14"/>
      <c r="DW2693" s="14"/>
      <c r="DX2693" s="14"/>
      <c r="DY2693" s="14"/>
      <c r="DZ2693" s="14"/>
      <c r="EA2693" s="14"/>
      <c r="EB2693" s="14"/>
      <c r="EC2693" s="14"/>
      <c r="ED2693" s="14"/>
      <c r="EE2693" s="14"/>
      <c r="EF2693" s="14"/>
      <c r="EG2693" s="14"/>
      <c r="EH2693" s="14"/>
      <c r="EI2693" s="14"/>
      <c r="EJ2693" s="14"/>
      <c r="EK2693" s="14"/>
      <c r="EL2693" s="14"/>
      <c r="EM2693" s="14"/>
      <c r="EN2693" s="14"/>
      <c r="EO2693" s="14"/>
      <c r="EP2693" s="14"/>
      <c r="EQ2693" s="14"/>
      <c r="ER2693" s="14"/>
      <c r="ES2693" s="14"/>
      <c r="ET2693" s="14"/>
      <c r="EU2693" s="14"/>
      <c r="EV2693" s="14"/>
      <c r="EW2693" s="14"/>
      <c r="EX2693" s="14"/>
      <c r="EY2693" s="14"/>
      <c r="EZ2693" s="14"/>
      <c r="FA2693" s="14"/>
      <c r="FB2693" s="14"/>
      <c r="FC2693" s="14"/>
      <c r="FD2693" s="14"/>
      <c r="FE2693" s="14"/>
      <c r="FF2693" s="14"/>
      <c r="FG2693" s="14"/>
      <c r="FH2693" s="14"/>
      <c r="FI2693" s="14"/>
      <c r="FJ2693" s="14"/>
      <c r="FK2693" s="14"/>
      <c r="FL2693" s="14"/>
      <c r="FM2693" s="14"/>
      <c r="FN2693" s="14"/>
      <c r="FO2693" s="14"/>
      <c r="FP2693" s="14"/>
      <c r="FQ2693" s="14"/>
      <c r="FR2693" s="14"/>
      <c r="FS2693" s="14"/>
      <c r="FT2693" s="14"/>
      <c r="FU2693" s="14"/>
      <c r="FV2693" s="14"/>
      <c r="FW2693" s="14"/>
      <c r="FX2693" s="14"/>
      <c r="FY2693" s="14"/>
      <c r="FZ2693" s="14"/>
      <c r="GA2693" s="14"/>
      <c r="GB2693" s="14"/>
      <c r="GC2693" s="14"/>
      <c r="GD2693" s="14"/>
      <c r="GE2693" s="14"/>
      <c r="GF2693" s="14"/>
      <c r="GG2693" s="14"/>
      <c r="GH2693" s="14"/>
      <c r="GI2693" s="14"/>
      <c r="GJ2693" s="14"/>
      <c r="GK2693" s="14"/>
      <c r="GL2693" s="14"/>
      <c r="GM2693" s="14"/>
      <c r="GN2693" s="14"/>
      <c r="GO2693" s="14"/>
      <c r="GP2693" s="14"/>
      <c r="GQ2693" s="14"/>
      <c r="GR2693" s="14"/>
      <c r="GS2693" s="14"/>
      <c r="GT2693" s="14"/>
      <c r="GU2693" s="14"/>
      <c r="GV2693" s="14"/>
      <c r="GW2693" s="14"/>
      <c r="GX2693" s="14"/>
      <c r="GY2693" s="14"/>
      <c r="GZ2693" s="14"/>
      <c r="HA2693" s="14"/>
      <c r="HB2693" s="14"/>
      <c r="HC2693" s="14"/>
      <c r="HD2693" s="14"/>
      <c r="HE2693" s="14"/>
      <c r="HF2693" s="14"/>
      <c r="HG2693" s="14"/>
      <c r="HH2693" s="14"/>
      <c r="HI2693" s="14"/>
      <c r="HJ2693" s="14"/>
      <c r="HK2693" s="14"/>
      <c r="HL2693" s="14"/>
      <c r="HM2693" s="14"/>
      <c r="HN2693" s="14"/>
      <c r="HO2693" s="14"/>
      <c r="HP2693" s="14"/>
      <c r="HQ2693" s="14"/>
      <c r="HR2693" s="14"/>
      <c r="HS2693" s="14"/>
      <c r="HT2693" s="14"/>
      <c r="HU2693" s="14"/>
      <c r="HV2693" s="14"/>
      <c r="HW2693" s="14"/>
      <c r="HX2693" s="14"/>
      <c r="HY2693" s="14"/>
      <c r="HZ2693" s="14"/>
      <c r="IA2693" s="14"/>
      <c r="IB2693" s="14"/>
      <c r="IC2693" s="14"/>
      <c r="ID2693" s="14"/>
      <c r="IE2693" s="14"/>
      <c r="IF2693" s="14"/>
      <c r="IG2693" s="14"/>
      <c r="IH2693" s="14"/>
      <c r="II2693" s="14"/>
      <c r="IJ2693" s="14"/>
      <c r="IK2693" s="14"/>
      <c r="IL2693" s="14"/>
      <c r="IM2693" s="14"/>
      <c r="IN2693" s="14"/>
      <c r="IO2693" s="14"/>
      <c r="IP2693" s="14"/>
      <c r="IQ2693" s="14"/>
      <c r="IR2693" s="14"/>
      <c r="IS2693" s="14"/>
      <c r="IT2693" s="14"/>
    </row>
    <row r="2694" spans="1:254" x14ac:dyDescent="0.2">
      <c r="A2694" s="12">
        <v>501840</v>
      </c>
      <c r="B2694" s="4"/>
      <c r="C2694" s="13" t="s">
        <v>2457</v>
      </c>
      <c r="D2694" s="11">
        <v>68.7</v>
      </c>
      <c r="E2694" s="11">
        <v>68.7</v>
      </c>
      <c r="F2694" s="11"/>
      <c r="G2694" s="12">
        <v>4</v>
      </c>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C2694" s="14"/>
      <c r="AD2694" s="14"/>
      <c r="AE2694" s="14"/>
      <c r="AF2694" s="14"/>
      <c r="AG2694" s="14"/>
      <c r="AH2694" s="14"/>
      <c r="AI2694" s="14"/>
      <c r="AJ2694" s="14"/>
      <c r="AK2694" s="14"/>
      <c r="AL2694" s="14"/>
      <c r="AM2694" s="14"/>
      <c r="AN2694" s="14"/>
      <c r="AO2694" s="14"/>
      <c r="AP2694" s="14"/>
      <c r="AQ2694" s="14"/>
      <c r="AR2694" s="14"/>
      <c r="AS2694" s="14"/>
      <c r="AT2694" s="14"/>
      <c r="AU2694" s="14"/>
      <c r="AV2694" s="14"/>
      <c r="AW2694" s="14"/>
      <c r="AX2694" s="14"/>
      <c r="AY2694" s="14"/>
      <c r="AZ2694" s="14"/>
      <c r="BA2694" s="14"/>
      <c r="BB2694" s="14"/>
      <c r="BC2694" s="14"/>
      <c r="BD2694" s="14"/>
      <c r="BE2694" s="14"/>
      <c r="BF2694" s="14"/>
      <c r="BG2694" s="14"/>
      <c r="BH2694" s="14"/>
      <c r="BI2694" s="14"/>
      <c r="BJ2694" s="14"/>
      <c r="BK2694" s="14"/>
      <c r="BL2694" s="14"/>
      <c r="BM2694" s="14"/>
      <c r="BN2694" s="14"/>
      <c r="BO2694" s="14"/>
      <c r="BP2694" s="14"/>
      <c r="BQ2694" s="14"/>
      <c r="BR2694" s="14"/>
      <c r="BS2694" s="14"/>
      <c r="BT2694" s="14"/>
      <c r="BU2694" s="14"/>
      <c r="BV2694" s="14"/>
      <c r="BW2694" s="14"/>
      <c r="BX2694" s="14"/>
      <c r="BY2694" s="14"/>
      <c r="BZ2694" s="14"/>
      <c r="CA2694" s="14"/>
      <c r="CB2694" s="14"/>
      <c r="CC2694" s="14"/>
      <c r="CD2694" s="14"/>
      <c r="CE2694" s="14"/>
      <c r="CF2694" s="14"/>
      <c r="CG2694" s="14"/>
      <c r="CH2694" s="14"/>
      <c r="CI2694" s="14"/>
      <c r="CJ2694" s="14"/>
      <c r="CK2694" s="14"/>
      <c r="CL2694" s="14"/>
      <c r="CM2694" s="14"/>
      <c r="CN2694" s="14"/>
      <c r="CO2694" s="14"/>
      <c r="CP2694" s="14"/>
      <c r="CQ2694" s="14"/>
      <c r="CR2694" s="14"/>
      <c r="CS2694" s="14"/>
      <c r="CT2694" s="14"/>
      <c r="CU2694" s="14"/>
      <c r="CV2694" s="14"/>
      <c r="CW2694" s="14"/>
      <c r="CX2694" s="14"/>
      <c r="CY2694" s="14"/>
      <c r="CZ2694" s="14"/>
      <c r="DA2694" s="14"/>
      <c r="DB2694" s="14"/>
      <c r="DC2694" s="14"/>
      <c r="DD2694" s="14"/>
      <c r="DE2694" s="14"/>
      <c r="DF2694" s="14"/>
      <c r="DG2694" s="14"/>
      <c r="DH2694" s="14"/>
      <c r="DI2694" s="14"/>
      <c r="DJ2694" s="14"/>
      <c r="DK2694" s="14"/>
      <c r="DL2694" s="14"/>
      <c r="DM2694" s="14"/>
      <c r="DN2694" s="14"/>
      <c r="DO2694" s="14"/>
      <c r="DP2694" s="14"/>
      <c r="DQ2694" s="14"/>
      <c r="DR2694" s="14"/>
      <c r="DS2694" s="14"/>
      <c r="DT2694" s="14"/>
      <c r="DU2694" s="14"/>
      <c r="DV2694" s="14"/>
      <c r="DW2694" s="14"/>
      <c r="DX2694" s="14"/>
      <c r="DY2694" s="14"/>
      <c r="DZ2694" s="14"/>
      <c r="EA2694" s="14"/>
      <c r="EB2694" s="14"/>
      <c r="EC2694" s="14"/>
      <c r="ED2694" s="14"/>
      <c r="EE2694" s="14"/>
      <c r="EF2694" s="14"/>
      <c r="EG2694" s="14"/>
      <c r="EH2694" s="14"/>
      <c r="EI2694" s="14"/>
      <c r="EJ2694" s="14"/>
      <c r="EK2694" s="14"/>
      <c r="EL2694" s="14"/>
      <c r="EM2694" s="14"/>
      <c r="EN2694" s="14"/>
      <c r="EO2694" s="14"/>
      <c r="EP2694" s="14"/>
      <c r="EQ2694" s="14"/>
      <c r="ER2694" s="14"/>
      <c r="ES2694" s="14"/>
      <c r="ET2694" s="14"/>
      <c r="EU2694" s="14"/>
      <c r="EV2694" s="14"/>
      <c r="EW2694" s="14"/>
      <c r="EX2694" s="14"/>
      <c r="EY2694" s="14"/>
      <c r="EZ2694" s="14"/>
      <c r="FA2694" s="14"/>
      <c r="FB2694" s="14"/>
      <c r="FC2694" s="14"/>
      <c r="FD2694" s="14"/>
      <c r="FE2694" s="14"/>
      <c r="FF2694" s="14"/>
      <c r="FG2694" s="14"/>
      <c r="FH2694" s="14"/>
      <c r="FI2694" s="14"/>
      <c r="FJ2694" s="14"/>
      <c r="FK2694" s="14"/>
      <c r="FL2694" s="14"/>
      <c r="FM2694" s="14"/>
      <c r="FN2694" s="14"/>
      <c r="FO2694" s="14"/>
      <c r="FP2694" s="14"/>
      <c r="FQ2694" s="14"/>
      <c r="FR2694" s="14"/>
      <c r="FS2694" s="14"/>
      <c r="FT2694" s="14"/>
      <c r="FU2694" s="14"/>
      <c r="FV2694" s="14"/>
      <c r="FW2694" s="14"/>
      <c r="FX2694" s="14"/>
      <c r="FY2694" s="14"/>
      <c r="FZ2694" s="14"/>
      <c r="GA2694" s="14"/>
      <c r="GB2694" s="14"/>
      <c r="GC2694" s="14"/>
      <c r="GD2694" s="14"/>
      <c r="GE2694" s="14"/>
      <c r="GF2694" s="14"/>
      <c r="GG2694" s="14"/>
      <c r="GH2694" s="14"/>
      <c r="GI2694" s="14"/>
      <c r="GJ2694" s="14"/>
      <c r="GK2694" s="14"/>
      <c r="GL2694" s="14"/>
      <c r="GM2694" s="14"/>
      <c r="GN2694" s="14"/>
      <c r="GO2694" s="14"/>
      <c r="GP2694" s="14"/>
      <c r="GQ2694" s="14"/>
      <c r="GR2694" s="14"/>
      <c r="GS2694" s="14"/>
      <c r="GT2694" s="14"/>
      <c r="GU2694" s="14"/>
      <c r="GV2694" s="14"/>
      <c r="GW2694" s="14"/>
      <c r="GX2694" s="14"/>
      <c r="GY2694" s="14"/>
      <c r="GZ2694" s="14"/>
      <c r="HA2694" s="14"/>
      <c r="HB2694" s="14"/>
      <c r="HC2694" s="14"/>
      <c r="HD2694" s="14"/>
      <c r="HE2694" s="14"/>
      <c r="HF2694" s="14"/>
      <c r="HG2694" s="14"/>
      <c r="HH2694" s="14"/>
      <c r="HI2694" s="14"/>
      <c r="HJ2694" s="14"/>
      <c r="HK2694" s="14"/>
      <c r="HL2694" s="14"/>
      <c r="HM2694" s="14"/>
      <c r="HN2694" s="14"/>
      <c r="HO2694" s="14"/>
      <c r="HP2694" s="14"/>
      <c r="HQ2694" s="14"/>
      <c r="HR2694" s="14"/>
      <c r="HS2694" s="14"/>
      <c r="HT2694" s="14"/>
      <c r="HU2694" s="14"/>
      <c r="HV2694" s="14"/>
      <c r="HW2694" s="14"/>
      <c r="HX2694" s="14"/>
      <c r="HY2694" s="14"/>
      <c r="HZ2694" s="14"/>
      <c r="IA2694" s="14"/>
      <c r="IB2694" s="14"/>
      <c r="IC2694" s="14"/>
      <c r="ID2694" s="14"/>
      <c r="IE2694" s="14"/>
      <c r="IF2694" s="14"/>
      <c r="IG2694" s="14"/>
      <c r="IH2694" s="14"/>
      <c r="II2694" s="14"/>
      <c r="IJ2694" s="14"/>
      <c r="IK2694" s="14"/>
      <c r="IL2694" s="14"/>
      <c r="IM2694" s="14"/>
      <c r="IN2694" s="14"/>
      <c r="IO2694" s="14"/>
      <c r="IP2694" s="14"/>
      <c r="IQ2694" s="14"/>
      <c r="IR2694" s="14"/>
      <c r="IS2694" s="14"/>
      <c r="IT2694" s="14"/>
    </row>
    <row r="2695" spans="1:254" x14ac:dyDescent="0.2">
      <c r="A2695" s="2">
        <v>501845</v>
      </c>
      <c r="B2695" s="4"/>
      <c r="C2695" s="5" t="s">
        <v>2458</v>
      </c>
      <c r="D2695" s="3">
        <v>80</v>
      </c>
      <c r="E2695" s="11">
        <v>80</v>
      </c>
      <c r="F2695" s="3"/>
      <c r="G2695" s="2">
        <v>4</v>
      </c>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C2695" s="14"/>
      <c r="AD2695" s="14"/>
      <c r="AE2695" s="14"/>
      <c r="AF2695" s="14"/>
      <c r="AG2695" s="14"/>
      <c r="AH2695" s="14"/>
      <c r="AI2695" s="14"/>
      <c r="AJ2695" s="14"/>
      <c r="AK2695" s="14"/>
      <c r="AL2695" s="14"/>
      <c r="AM2695" s="14"/>
      <c r="AN2695" s="14"/>
      <c r="AO2695" s="14"/>
      <c r="AP2695" s="14"/>
      <c r="AQ2695" s="14"/>
      <c r="AR2695" s="14"/>
      <c r="AS2695" s="14"/>
      <c r="AT2695" s="14"/>
      <c r="AU2695" s="14"/>
      <c r="AV2695" s="14"/>
      <c r="AW2695" s="14"/>
      <c r="AX2695" s="14"/>
      <c r="AY2695" s="14"/>
      <c r="AZ2695" s="14"/>
      <c r="BA2695" s="14"/>
      <c r="BB2695" s="14"/>
      <c r="BC2695" s="14"/>
      <c r="BD2695" s="14"/>
      <c r="BE2695" s="14"/>
      <c r="BF2695" s="14"/>
      <c r="BG2695" s="14"/>
      <c r="BH2695" s="14"/>
      <c r="BI2695" s="14"/>
      <c r="BJ2695" s="14"/>
      <c r="BK2695" s="14"/>
      <c r="BL2695" s="14"/>
      <c r="BM2695" s="14"/>
      <c r="BN2695" s="14"/>
      <c r="BO2695" s="14"/>
      <c r="BP2695" s="14"/>
      <c r="BQ2695" s="14"/>
      <c r="BR2695" s="14"/>
      <c r="BS2695" s="14"/>
      <c r="BT2695" s="14"/>
      <c r="BU2695" s="14"/>
      <c r="BV2695" s="14"/>
      <c r="BW2695" s="14"/>
      <c r="BX2695" s="14"/>
      <c r="BY2695" s="14"/>
      <c r="BZ2695" s="14"/>
      <c r="CA2695" s="14"/>
      <c r="CB2695" s="14"/>
      <c r="CC2695" s="14"/>
      <c r="CD2695" s="14"/>
      <c r="CE2695" s="14"/>
      <c r="CF2695" s="14"/>
      <c r="CG2695" s="14"/>
      <c r="CH2695" s="14"/>
      <c r="CI2695" s="14"/>
      <c r="CJ2695" s="14"/>
      <c r="CK2695" s="14"/>
      <c r="CL2695" s="14"/>
      <c r="CM2695" s="14"/>
      <c r="CN2695" s="14"/>
      <c r="CO2695" s="14"/>
      <c r="CP2695" s="14"/>
      <c r="CQ2695" s="14"/>
      <c r="CR2695" s="14"/>
      <c r="CS2695" s="14"/>
      <c r="CT2695" s="14"/>
      <c r="CU2695" s="14"/>
      <c r="CV2695" s="14"/>
      <c r="CW2695" s="14"/>
      <c r="CX2695" s="14"/>
      <c r="CY2695" s="14"/>
      <c r="CZ2695" s="14"/>
      <c r="DA2695" s="14"/>
      <c r="DB2695" s="14"/>
      <c r="DC2695" s="14"/>
      <c r="DD2695" s="14"/>
      <c r="DE2695" s="14"/>
      <c r="DF2695" s="14"/>
      <c r="DG2695" s="14"/>
      <c r="DH2695" s="14"/>
      <c r="DI2695" s="14"/>
      <c r="DJ2695" s="14"/>
      <c r="DK2695" s="14"/>
      <c r="DL2695" s="14"/>
      <c r="DM2695" s="14"/>
      <c r="DN2695" s="14"/>
      <c r="DO2695" s="14"/>
      <c r="DP2695" s="14"/>
      <c r="DQ2695" s="14"/>
      <c r="DR2695" s="14"/>
      <c r="DS2695" s="14"/>
      <c r="DT2695" s="14"/>
      <c r="DU2695" s="14"/>
      <c r="DV2695" s="14"/>
      <c r="DW2695" s="14"/>
      <c r="DX2695" s="14"/>
      <c r="DY2695" s="14"/>
      <c r="DZ2695" s="14"/>
      <c r="EA2695" s="14"/>
      <c r="EB2695" s="14"/>
      <c r="EC2695" s="14"/>
      <c r="ED2695" s="14"/>
      <c r="EE2695" s="14"/>
      <c r="EF2695" s="14"/>
      <c r="EG2695" s="14"/>
      <c r="EH2695" s="14"/>
      <c r="EI2695" s="14"/>
      <c r="EJ2695" s="14"/>
      <c r="EK2695" s="14"/>
      <c r="EL2695" s="14"/>
      <c r="EM2695" s="14"/>
      <c r="EN2695" s="14"/>
      <c r="EO2695" s="14"/>
      <c r="EP2695" s="14"/>
      <c r="EQ2695" s="14"/>
      <c r="ER2695" s="14"/>
      <c r="ES2695" s="14"/>
      <c r="ET2695" s="14"/>
      <c r="EU2695" s="14"/>
      <c r="EV2695" s="14"/>
      <c r="EW2695" s="14"/>
      <c r="EX2695" s="14"/>
      <c r="EY2695" s="14"/>
      <c r="EZ2695" s="14"/>
      <c r="FA2695" s="14"/>
      <c r="FB2695" s="14"/>
      <c r="FC2695" s="14"/>
      <c r="FD2695" s="14"/>
      <c r="FE2695" s="14"/>
      <c r="FF2695" s="14"/>
      <c r="FG2695" s="14"/>
      <c r="FH2695" s="14"/>
      <c r="FI2695" s="14"/>
      <c r="FJ2695" s="14"/>
      <c r="FK2695" s="14"/>
      <c r="FL2695" s="14"/>
      <c r="FM2695" s="14"/>
      <c r="FN2695" s="14"/>
      <c r="FO2695" s="14"/>
      <c r="FP2695" s="14"/>
      <c r="FQ2695" s="14"/>
      <c r="FR2695" s="14"/>
      <c r="FS2695" s="14"/>
      <c r="FT2695" s="14"/>
      <c r="FU2695" s="14"/>
      <c r="FV2695" s="14"/>
      <c r="FW2695" s="14"/>
      <c r="FX2695" s="14"/>
      <c r="FY2695" s="14"/>
      <c r="FZ2695" s="14"/>
      <c r="GA2695" s="14"/>
      <c r="GB2695" s="14"/>
      <c r="GC2695" s="14"/>
      <c r="GD2695" s="14"/>
      <c r="GE2695" s="14"/>
      <c r="GF2695" s="14"/>
      <c r="GG2695" s="14"/>
      <c r="GH2695" s="14"/>
      <c r="GI2695" s="14"/>
      <c r="GJ2695" s="14"/>
      <c r="GK2695" s="14"/>
      <c r="GL2695" s="14"/>
      <c r="GM2695" s="14"/>
      <c r="GN2695" s="14"/>
      <c r="GO2695" s="14"/>
      <c r="GP2695" s="14"/>
      <c r="GQ2695" s="14"/>
      <c r="GR2695" s="14"/>
      <c r="GS2695" s="14"/>
      <c r="GT2695" s="14"/>
      <c r="GU2695" s="14"/>
      <c r="GV2695" s="14"/>
      <c r="GW2695" s="14"/>
      <c r="GX2695" s="14"/>
      <c r="GY2695" s="14"/>
      <c r="GZ2695" s="14"/>
      <c r="HA2695" s="14"/>
      <c r="HB2695" s="14"/>
      <c r="HC2695" s="14"/>
      <c r="HD2695" s="14"/>
      <c r="HE2695" s="14"/>
      <c r="HF2695" s="14"/>
      <c r="HG2695" s="14"/>
      <c r="HH2695" s="14"/>
      <c r="HI2695" s="14"/>
      <c r="HJ2695" s="14"/>
      <c r="HK2695" s="14"/>
      <c r="HL2695" s="14"/>
      <c r="HM2695" s="14"/>
      <c r="HN2695" s="14"/>
      <c r="HO2695" s="14"/>
      <c r="HP2695" s="14"/>
      <c r="HQ2695" s="14"/>
      <c r="HR2695" s="14"/>
      <c r="HS2695" s="14"/>
      <c r="HT2695" s="14"/>
      <c r="HU2695" s="14"/>
      <c r="HV2695" s="14"/>
      <c r="HW2695" s="14"/>
      <c r="HX2695" s="14"/>
      <c r="HY2695" s="14"/>
      <c r="HZ2695" s="14"/>
      <c r="IA2695" s="14"/>
      <c r="IB2695" s="14"/>
      <c r="IC2695" s="14"/>
      <c r="ID2695" s="14"/>
      <c r="IE2695" s="14"/>
      <c r="IF2695" s="14"/>
      <c r="IG2695" s="14"/>
      <c r="IH2695" s="14"/>
      <c r="II2695" s="14"/>
      <c r="IJ2695" s="14"/>
      <c r="IK2695" s="14"/>
      <c r="IL2695" s="14"/>
      <c r="IM2695" s="14"/>
      <c r="IN2695" s="14"/>
      <c r="IO2695" s="14"/>
      <c r="IP2695" s="14"/>
      <c r="IQ2695" s="14"/>
      <c r="IR2695" s="14"/>
      <c r="IS2695" s="14"/>
      <c r="IT2695" s="14"/>
    </row>
    <row r="2696" spans="1:254" x14ac:dyDescent="0.2">
      <c r="A2696" s="12">
        <v>501850</v>
      </c>
      <c r="B2696" s="4"/>
      <c r="C2696" s="21" t="s">
        <v>97</v>
      </c>
      <c r="D2696" s="11"/>
      <c r="E2696" s="11"/>
      <c r="F2696" s="11"/>
      <c r="G2696" s="12"/>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C2696" s="14"/>
      <c r="AD2696" s="14"/>
      <c r="AE2696" s="14"/>
      <c r="AF2696" s="14"/>
      <c r="AG2696" s="14"/>
      <c r="AH2696" s="14"/>
      <c r="AI2696" s="14"/>
      <c r="AJ2696" s="14"/>
      <c r="AK2696" s="14"/>
      <c r="AL2696" s="14"/>
      <c r="AM2696" s="14"/>
      <c r="AN2696" s="14"/>
      <c r="AO2696" s="14"/>
      <c r="AP2696" s="14"/>
      <c r="AQ2696" s="14"/>
      <c r="AR2696" s="14"/>
      <c r="AS2696" s="14"/>
      <c r="AT2696" s="14"/>
      <c r="AU2696" s="14"/>
      <c r="AV2696" s="14"/>
      <c r="AW2696" s="14"/>
      <c r="AX2696" s="14"/>
      <c r="AY2696" s="14"/>
      <c r="AZ2696" s="14"/>
      <c r="BA2696" s="14"/>
      <c r="BB2696" s="14"/>
      <c r="BC2696" s="14"/>
      <c r="BD2696" s="14"/>
      <c r="BE2696" s="14"/>
      <c r="BF2696" s="14"/>
      <c r="BG2696" s="14"/>
      <c r="BH2696" s="14"/>
      <c r="BI2696" s="14"/>
      <c r="BJ2696" s="14"/>
      <c r="BK2696" s="14"/>
      <c r="BL2696" s="14"/>
      <c r="BM2696" s="14"/>
      <c r="BN2696" s="14"/>
      <c r="BO2696" s="14"/>
      <c r="BP2696" s="14"/>
      <c r="BQ2696" s="14"/>
      <c r="BR2696" s="14"/>
      <c r="BS2696" s="14"/>
      <c r="BT2696" s="14"/>
      <c r="BU2696" s="14"/>
      <c r="BV2696" s="14"/>
      <c r="BW2696" s="14"/>
      <c r="BX2696" s="14"/>
      <c r="BY2696" s="14"/>
      <c r="BZ2696" s="14"/>
      <c r="CA2696" s="14"/>
      <c r="CB2696" s="14"/>
      <c r="CC2696" s="14"/>
      <c r="CD2696" s="14"/>
      <c r="CE2696" s="14"/>
      <c r="CF2696" s="14"/>
      <c r="CG2696" s="14"/>
      <c r="CH2696" s="14"/>
      <c r="CI2696" s="14"/>
      <c r="CJ2696" s="14"/>
      <c r="CK2696" s="14"/>
      <c r="CL2696" s="14"/>
      <c r="CM2696" s="14"/>
      <c r="CN2696" s="14"/>
      <c r="CO2696" s="14"/>
      <c r="CP2696" s="14"/>
      <c r="CQ2696" s="14"/>
      <c r="CR2696" s="14"/>
      <c r="CS2696" s="14"/>
      <c r="CT2696" s="14"/>
      <c r="CU2696" s="14"/>
      <c r="CV2696" s="14"/>
      <c r="CW2696" s="14"/>
      <c r="CX2696" s="14"/>
      <c r="CY2696" s="14"/>
      <c r="CZ2696" s="14"/>
      <c r="DA2696" s="14"/>
      <c r="DB2696" s="14"/>
      <c r="DC2696" s="14"/>
      <c r="DD2696" s="14"/>
      <c r="DE2696" s="14"/>
      <c r="DF2696" s="14"/>
      <c r="DG2696" s="14"/>
      <c r="DH2696" s="14"/>
      <c r="DI2696" s="14"/>
      <c r="DJ2696" s="14"/>
      <c r="DK2696" s="14"/>
      <c r="DL2696" s="14"/>
      <c r="DM2696" s="14"/>
      <c r="DN2696" s="14"/>
      <c r="DO2696" s="14"/>
      <c r="DP2696" s="14"/>
      <c r="DQ2696" s="14"/>
      <c r="DR2696" s="14"/>
      <c r="DS2696" s="14"/>
      <c r="DT2696" s="14"/>
      <c r="DU2696" s="14"/>
      <c r="DV2696" s="14"/>
      <c r="DW2696" s="14"/>
      <c r="DX2696" s="14"/>
      <c r="DY2696" s="14"/>
      <c r="DZ2696" s="14"/>
      <c r="EA2696" s="14"/>
      <c r="EB2696" s="14"/>
      <c r="EC2696" s="14"/>
      <c r="ED2696" s="14"/>
      <c r="EE2696" s="14"/>
      <c r="EF2696" s="14"/>
      <c r="EG2696" s="14"/>
      <c r="EH2696" s="14"/>
      <c r="EI2696" s="14"/>
      <c r="EJ2696" s="14"/>
      <c r="EK2696" s="14"/>
      <c r="EL2696" s="14"/>
      <c r="EM2696" s="14"/>
      <c r="EN2696" s="14"/>
      <c r="EO2696" s="14"/>
      <c r="EP2696" s="14"/>
      <c r="EQ2696" s="14"/>
      <c r="ER2696" s="14"/>
      <c r="ES2696" s="14"/>
      <c r="ET2696" s="14"/>
      <c r="EU2696" s="14"/>
      <c r="EV2696" s="14"/>
      <c r="EW2696" s="14"/>
      <c r="EX2696" s="14"/>
      <c r="EY2696" s="14"/>
      <c r="EZ2696" s="14"/>
      <c r="FA2696" s="14"/>
      <c r="FB2696" s="14"/>
      <c r="FC2696" s="14"/>
      <c r="FD2696" s="14"/>
      <c r="FE2696" s="14"/>
      <c r="FF2696" s="14"/>
      <c r="FG2696" s="14"/>
      <c r="FH2696" s="14"/>
      <c r="FI2696" s="14"/>
      <c r="FJ2696" s="14"/>
      <c r="FK2696" s="14"/>
      <c r="FL2696" s="14"/>
      <c r="FM2696" s="14"/>
      <c r="FN2696" s="14"/>
      <c r="FO2696" s="14"/>
      <c r="FP2696" s="14"/>
      <c r="FQ2696" s="14"/>
      <c r="FR2696" s="14"/>
      <c r="FS2696" s="14"/>
      <c r="FT2696" s="14"/>
      <c r="FU2696" s="14"/>
      <c r="FV2696" s="14"/>
      <c r="FW2696" s="14"/>
      <c r="FX2696" s="14"/>
      <c r="FY2696" s="14"/>
      <c r="FZ2696" s="14"/>
      <c r="GA2696" s="14"/>
      <c r="GB2696" s="14"/>
      <c r="GC2696" s="14"/>
      <c r="GD2696" s="14"/>
      <c r="GE2696" s="14"/>
      <c r="GF2696" s="14"/>
      <c r="GG2696" s="14"/>
      <c r="GH2696" s="14"/>
      <c r="GI2696" s="14"/>
      <c r="GJ2696" s="14"/>
      <c r="GK2696" s="14"/>
      <c r="GL2696" s="14"/>
      <c r="GM2696" s="14"/>
      <c r="GN2696" s="14"/>
      <c r="GO2696" s="14"/>
      <c r="GP2696" s="14"/>
      <c r="GQ2696" s="14"/>
      <c r="GR2696" s="14"/>
      <c r="GS2696" s="14"/>
      <c r="GT2696" s="14"/>
      <c r="GU2696" s="14"/>
      <c r="GV2696" s="14"/>
      <c r="GW2696" s="14"/>
      <c r="GX2696" s="14"/>
      <c r="GY2696" s="14"/>
      <c r="GZ2696" s="14"/>
      <c r="HA2696" s="14"/>
      <c r="HB2696" s="14"/>
      <c r="HC2696" s="14"/>
      <c r="HD2696" s="14"/>
      <c r="HE2696" s="14"/>
      <c r="HF2696" s="14"/>
      <c r="HG2696" s="14"/>
      <c r="HH2696" s="14"/>
      <c r="HI2696" s="14"/>
      <c r="HJ2696" s="14"/>
      <c r="HK2696" s="14"/>
      <c r="HL2696" s="14"/>
      <c r="HM2696" s="14"/>
      <c r="HN2696" s="14"/>
      <c r="HO2696" s="14"/>
      <c r="HP2696" s="14"/>
      <c r="HQ2696" s="14"/>
      <c r="HR2696" s="14"/>
      <c r="HS2696" s="14"/>
      <c r="HT2696" s="14"/>
      <c r="HU2696" s="14"/>
      <c r="HV2696" s="14"/>
      <c r="HW2696" s="14"/>
      <c r="HX2696" s="14"/>
      <c r="HY2696" s="14"/>
      <c r="HZ2696" s="14"/>
      <c r="IA2696" s="14"/>
      <c r="IB2696" s="14"/>
      <c r="IC2696" s="14"/>
      <c r="ID2696" s="14"/>
      <c r="IE2696" s="14"/>
      <c r="IF2696" s="14"/>
      <c r="IG2696" s="14"/>
      <c r="IH2696" s="14"/>
      <c r="II2696" s="14"/>
      <c r="IJ2696" s="14"/>
      <c r="IK2696" s="14"/>
      <c r="IL2696" s="14"/>
      <c r="IM2696" s="14"/>
      <c r="IN2696" s="14"/>
      <c r="IO2696" s="14"/>
      <c r="IP2696" s="14"/>
      <c r="IQ2696" s="14"/>
      <c r="IR2696" s="14"/>
      <c r="IS2696" s="14"/>
      <c r="IT2696" s="14"/>
    </row>
    <row r="2697" spans="1:254" x14ac:dyDescent="0.2">
      <c r="A2697" s="12">
        <v>501855</v>
      </c>
      <c r="B2697" s="4"/>
      <c r="C2697" s="21" t="s">
        <v>97</v>
      </c>
      <c r="D2697" s="11"/>
      <c r="E2697" s="11"/>
      <c r="F2697" s="11"/>
      <c r="G2697" s="12"/>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C2697" s="14"/>
      <c r="AD2697" s="14"/>
      <c r="AE2697" s="14"/>
      <c r="AF2697" s="14"/>
      <c r="AG2697" s="14"/>
      <c r="AH2697" s="14"/>
      <c r="AI2697" s="14"/>
      <c r="AJ2697" s="14"/>
      <c r="AK2697" s="14"/>
      <c r="AL2697" s="14"/>
      <c r="AM2697" s="14"/>
      <c r="AN2697" s="14"/>
      <c r="AO2697" s="14"/>
      <c r="AP2697" s="14"/>
      <c r="AQ2697" s="14"/>
      <c r="AR2697" s="14"/>
      <c r="AS2697" s="14"/>
      <c r="AT2697" s="14"/>
      <c r="AU2697" s="14"/>
      <c r="AV2697" s="14"/>
      <c r="AW2697" s="14"/>
      <c r="AX2697" s="14"/>
      <c r="AY2697" s="14"/>
      <c r="AZ2697" s="14"/>
      <c r="BA2697" s="14"/>
      <c r="BB2697" s="14"/>
      <c r="BC2697" s="14"/>
      <c r="BD2697" s="14"/>
      <c r="BE2697" s="14"/>
      <c r="BF2697" s="14"/>
      <c r="BG2697" s="14"/>
      <c r="BH2697" s="14"/>
      <c r="BI2697" s="14"/>
      <c r="BJ2697" s="14"/>
      <c r="BK2697" s="14"/>
      <c r="BL2697" s="14"/>
      <c r="BM2697" s="14"/>
      <c r="BN2697" s="14"/>
      <c r="BO2697" s="14"/>
      <c r="BP2697" s="14"/>
      <c r="BQ2697" s="14"/>
      <c r="BR2697" s="14"/>
      <c r="BS2697" s="14"/>
      <c r="BT2697" s="14"/>
      <c r="BU2697" s="14"/>
      <c r="BV2697" s="14"/>
      <c r="BW2697" s="14"/>
      <c r="BX2697" s="14"/>
      <c r="BY2697" s="14"/>
      <c r="BZ2697" s="14"/>
      <c r="CA2697" s="14"/>
      <c r="CB2697" s="14"/>
      <c r="CC2697" s="14"/>
      <c r="CD2697" s="14"/>
      <c r="CE2697" s="14"/>
      <c r="CF2697" s="14"/>
      <c r="CG2697" s="14"/>
      <c r="CH2697" s="14"/>
      <c r="CI2697" s="14"/>
      <c r="CJ2697" s="14"/>
      <c r="CK2697" s="14"/>
      <c r="CL2697" s="14"/>
      <c r="CM2697" s="14"/>
      <c r="CN2697" s="14"/>
      <c r="CO2697" s="14"/>
      <c r="CP2697" s="14"/>
      <c r="CQ2697" s="14"/>
      <c r="CR2697" s="14"/>
      <c r="CS2697" s="14"/>
      <c r="CT2697" s="14"/>
      <c r="CU2697" s="14"/>
      <c r="CV2697" s="14"/>
      <c r="CW2697" s="14"/>
      <c r="CX2697" s="14"/>
      <c r="CY2697" s="14"/>
      <c r="CZ2697" s="14"/>
      <c r="DA2697" s="14"/>
      <c r="DB2697" s="14"/>
      <c r="DC2697" s="14"/>
      <c r="DD2697" s="14"/>
      <c r="DE2697" s="14"/>
      <c r="DF2697" s="14"/>
      <c r="DG2697" s="14"/>
      <c r="DH2697" s="14"/>
      <c r="DI2697" s="14"/>
      <c r="DJ2697" s="14"/>
      <c r="DK2697" s="14"/>
      <c r="DL2697" s="14"/>
      <c r="DM2697" s="14"/>
      <c r="DN2697" s="14"/>
      <c r="DO2697" s="14"/>
      <c r="DP2697" s="14"/>
      <c r="DQ2697" s="14"/>
      <c r="DR2697" s="14"/>
      <c r="DS2697" s="14"/>
      <c r="DT2697" s="14"/>
      <c r="DU2697" s="14"/>
      <c r="DV2697" s="14"/>
      <c r="DW2697" s="14"/>
      <c r="DX2697" s="14"/>
      <c r="DY2697" s="14"/>
      <c r="DZ2697" s="14"/>
      <c r="EA2697" s="14"/>
      <c r="EB2697" s="14"/>
      <c r="EC2697" s="14"/>
      <c r="ED2697" s="14"/>
      <c r="EE2697" s="14"/>
      <c r="EF2697" s="14"/>
      <c r="EG2697" s="14"/>
      <c r="EH2697" s="14"/>
      <c r="EI2697" s="14"/>
      <c r="EJ2697" s="14"/>
      <c r="EK2697" s="14"/>
      <c r="EL2697" s="14"/>
      <c r="EM2697" s="14"/>
      <c r="EN2697" s="14"/>
      <c r="EO2697" s="14"/>
      <c r="EP2697" s="14"/>
      <c r="EQ2697" s="14"/>
      <c r="ER2697" s="14"/>
      <c r="ES2697" s="14"/>
      <c r="ET2697" s="14"/>
      <c r="EU2697" s="14"/>
      <c r="EV2697" s="14"/>
      <c r="EW2697" s="14"/>
      <c r="EX2697" s="14"/>
      <c r="EY2697" s="14"/>
      <c r="EZ2697" s="14"/>
      <c r="FA2697" s="14"/>
      <c r="FB2697" s="14"/>
      <c r="FC2697" s="14"/>
      <c r="FD2697" s="14"/>
      <c r="FE2697" s="14"/>
      <c r="FF2697" s="14"/>
      <c r="FG2697" s="14"/>
      <c r="FH2697" s="14"/>
      <c r="FI2697" s="14"/>
      <c r="FJ2697" s="14"/>
      <c r="FK2697" s="14"/>
      <c r="FL2697" s="14"/>
      <c r="FM2697" s="14"/>
      <c r="FN2697" s="14"/>
      <c r="FO2697" s="14"/>
      <c r="FP2697" s="14"/>
      <c r="FQ2697" s="14"/>
      <c r="FR2697" s="14"/>
      <c r="FS2697" s="14"/>
      <c r="FT2697" s="14"/>
      <c r="FU2697" s="14"/>
      <c r="FV2697" s="14"/>
      <c r="FW2697" s="14"/>
      <c r="FX2697" s="14"/>
      <c r="FY2697" s="14"/>
      <c r="FZ2697" s="14"/>
      <c r="GA2697" s="14"/>
      <c r="GB2697" s="14"/>
      <c r="GC2697" s="14"/>
      <c r="GD2697" s="14"/>
      <c r="GE2697" s="14"/>
      <c r="GF2697" s="14"/>
      <c r="GG2697" s="14"/>
      <c r="GH2697" s="14"/>
      <c r="GI2697" s="14"/>
      <c r="GJ2697" s="14"/>
      <c r="GK2697" s="14"/>
      <c r="GL2697" s="14"/>
      <c r="GM2697" s="14"/>
      <c r="GN2697" s="14"/>
      <c r="GO2697" s="14"/>
      <c r="GP2697" s="14"/>
      <c r="GQ2697" s="14"/>
      <c r="GR2697" s="14"/>
      <c r="GS2697" s="14"/>
      <c r="GT2697" s="14"/>
      <c r="GU2697" s="14"/>
      <c r="GV2697" s="14"/>
      <c r="GW2697" s="14"/>
      <c r="GX2697" s="14"/>
      <c r="GY2697" s="14"/>
      <c r="GZ2697" s="14"/>
      <c r="HA2697" s="14"/>
      <c r="HB2697" s="14"/>
      <c r="HC2697" s="14"/>
      <c r="HD2697" s="14"/>
      <c r="HE2697" s="14"/>
      <c r="HF2697" s="14"/>
      <c r="HG2697" s="14"/>
      <c r="HH2697" s="14"/>
      <c r="HI2697" s="14"/>
      <c r="HJ2697" s="14"/>
      <c r="HK2697" s="14"/>
      <c r="HL2697" s="14"/>
      <c r="HM2697" s="14"/>
      <c r="HN2697" s="14"/>
      <c r="HO2697" s="14"/>
      <c r="HP2697" s="14"/>
      <c r="HQ2697" s="14"/>
      <c r="HR2697" s="14"/>
      <c r="HS2697" s="14"/>
      <c r="HT2697" s="14"/>
      <c r="HU2697" s="14"/>
      <c r="HV2697" s="14"/>
      <c r="HW2697" s="14"/>
      <c r="HX2697" s="14"/>
      <c r="HY2697" s="14"/>
      <c r="HZ2697" s="14"/>
      <c r="IA2697" s="14"/>
      <c r="IB2697" s="14"/>
      <c r="IC2697" s="14"/>
      <c r="ID2697" s="14"/>
      <c r="IE2697" s="14"/>
      <c r="IF2697" s="14"/>
      <c r="IG2697" s="14"/>
      <c r="IH2697" s="14"/>
      <c r="II2697" s="14"/>
      <c r="IJ2697" s="14"/>
      <c r="IK2697" s="14"/>
      <c r="IL2697" s="14"/>
      <c r="IM2697" s="14"/>
      <c r="IN2697" s="14"/>
      <c r="IO2697" s="14"/>
      <c r="IP2697" s="14"/>
      <c r="IQ2697" s="14"/>
      <c r="IR2697" s="14"/>
      <c r="IS2697" s="14"/>
      <c r="IT2697" s="14"/>
    </row>
    <row r="2698" spans="1:254" x14ac:dyDescent="0.2">
      <c r="A2698" s="12">
        <v>501860</v>
      </c>
      <c r="B2698" s="17" t="s">
        <v>11</v>
      </c>
      <c r="C2698" s="19" t="s">
        <v>2459</v>
      </c>
      <c r="D2698" s="11">
        <v>2</v>
      </c>
      <c r="E2698" s="11">
        <v>2</v>
      </c>
      <c r="F2698" s="11"/>
      <c r="G2698" s="12">
        <v>0</v>
      </c>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C2698" s="14"/>
      <c r="AD2698" s="14"/>
      <c r="AE2698" s="14"/>
      <c r="AF2698" s="14"/>
      <c r="AG2698" s="14"/>
      <c r="AH2698" s="14"/>
      <c r="AI2698" s="14"/>
      <c r="AJ2698" s="14"/>
      <c r="AK2698" s="14"/>
      <c r="AL2698" s="14"/>
      <c r="AM2698" s="14"/>
      <c r="AN2698" s="14"/>
      <c r="AO2698" s="14"/>
      <c r="AP2698" s="14"/>
      <c r="AQ2698" s="14"/>
      <c r="AR2698" s="14"/>
      <c r="AS2698" s="14"/>
      <c r="AT2698" s="14"/>
      <c r="AU2698" s="14"/>
      <c r="AV2698" s="14"/>
      <c r="AW2698" s="14"/>
      <c r="AX2698" s="14"/>
      <c r="AY2698" s="14"/>
      <c r="AZ2698" s="14"/>
      <c r="BA2698" s="14"/>
      <c r="BB2698" s="14"/>
      <c r="BC2698" s="14"/>
      <c r="BD2698" s="14"/>
      <c r="BE2698" s="14"/>
      <c r="BF2698" s="14"/>
      <c r="BG2698" s="14"/>
      <c r="BH2698" s="14"/>
      <c r="BI2698" s="14"/>
      <c r="BJ2698" s="14"/>
      <c r="BK2698" s="14"/>
      <c r="BL2698" s="14"/>
      <c r="BM2698" s="14"/>
      <c r="BN2698" s="14"/>
      <c r="BO2698" s="14"/>
      <c r="BP2698" s="14"/>
      <c r="BQ2698" s="14"/>
      <c r="BR2698" s="14"/>
      <c r="BS2698" s="14"/>
      <c r="BT2698" s="14"/>
      <c r="BU2698" s="14"/>
      <c r="BV2698" s="14"/>
      <c r="BW2698" s="14"/>
      <c r="BX2698" s="14"/>
      <c r="BY2698" s="14"/>
      <c r="BZ2698" s="14"/>
      <c r="CA2698" s="14"/>
      <c r="CB2698" s="14"/>
      <c r="CC2698" s="14"/>
      <c r="CD2698" s="14"/>
      <c r="CE2698" s="14"/>
      <c r="CF2698" s="14"/>
      <c r="CG2698" s="14"/>
      <c r="CH2698" s="14"/>
      <c r="CI2698" s="14"/>
      <c r="CJ2698" s="14"/>
      <c r="CK2698" s="14"/>
      <c r="CL2698" s="14"/>
      <c r="CM2698" s="14"/>
      <c r="CN2698" s="14"/>
      <c r="CO2698" s="14"/>
      <c r="CP2698" s="14"/>
      <c r="CQ2698" s="14"/>
      <c r="CR2698" s="14"/>
      <c r="CS2698" s="14"/>
      <c r="CT2698" s="14"/>
      <c r="CU2698" s="14"/>
      <c r="CV2698" s="14"/>
      <c r="CW2698" s="14"/>
      <c r="CX2698" s="14"/>
      <c r="CY2698" s="14"/>
      <c r="CZ2698" s="14"/>
      <c r="DA2698" s="14"/>
      <c r="DB2698" s="14"/>
      <c r="DC2698" s="14"/>
      <c r="DD2698" s="14"/>
      <c r="DE2698" s="14"/>
      <c r="DF2698" s="14"/>
      <c r="DG2698" s="14"/>
      <c r="DH2698" s="14"/>
      <c r="DI2698" s="14"/>
      <c r="DJ2698" s="14"/>
      <c r="DK2698" s="14"/>
      <c r="DL2698" s="14"/>
      <c r="DM2698" s="14"/>
      <c r="DN2698" s="14"/>
      <c r="DO2698" s="14"/>
      <c r="DP2698" s="14"/>
      <c r="DQ2698" s="14"/>
      <c r="DR2698" s="14"/>
      <c r="DS2698" s="14"/>
      <c r="DT2698" s="14"/>
      <c r="DU2698" s="14"/>
      <c r="DV2698" s="14"/>
      <c r="DW2698" s="14"/>
      <c r="DX2698" s="14"/>
      <c r="DY2698" s="14"/>
      <c r="DZ2698" s="14"/>
      <c r="EA2698" s="14"/>
      <c r="EB2698" s="14"/>
      <c r="EC2698" s="14"/>
      <c r="ED2698" s="14"/>
      <c r="EE2698" s="14"/>
      <c r="EF2698" s="14"/>
      <c r="EG2698" s="14"/>
      <c r="EH2698" s="14"/>
      <c r="EI2698" s="14"/>
      <c r="EJ2698" s="14"/>
      <c r="EK2698" s="14"/>
      <c r="EL2698" s="14"/>
      <c r="EM2698" s="14"/>
      <c r="EN2698" s="14"/>
      <c r="EO2698" s="14"/>
      <c r="EP2698" s="14"/>
      <c r="EQ2698" s="14"/>
      <c r="ER2698" s="14"/>
      <c r="ES2698" s="14"/>
      <c r="ET2698" s="14"/>
      <c r="EU2698" s="14"/>
      <c r="EV2698" s="14"/>
      <c r="EW2698" s="14"/>
      <c r="EX2698" s="14"/>
      <c r="EY2698" s="14"/>
      <c r="EZ2698" s="14"/>
      <c r="FA2698" s="14"/>
      <c r="FB2698" s="14"/>
      <c r="FC2698" s="14"/>
      <c r="FD2698" s="14"/>
      <c r="FE2698" s="14"/>
      <c r="FF2698" s="14"/>
      <c r="FG2698" s="14"/>
      <c r="FH2698" s="14"/>
      <c r="FI2698" s="14"/>
      <c r="FJ2698" s="14"/>
      <c r="FK2698" s="14"/>
      <c r="FL2698" s="14"/>
      <c r="FM2698" s="14"/>
      <c r="FN2698" s="14"/>
      <c r="FO2698" s="14"/>
      <c r="FP2698" s="14"/>
      <c r="FQ2698" s="14"/>
      <c r="FR2698" s="14"/>
      <c r="FS2698" s="14"/>
      <c r="FT2698" s="14"/>
      <c r="FU2698" s="14"/>
      <c r="FV2698" s="14"/>
      <c r="FW2698" s="14"/>
      <c r="FX2698" s="14"/>
      <c r="FY2698" s="14"/>
      <c r="FZ2698" s="14"/>
      <c r="GA2698" s="14"/>
      <c r="GB2698" s="14"/>
      <c r="GC2698" s="14"/>
      <c r="GD2698" s="14"/>
      <c r="GE2698" s="14"/>
      <c r="GF2698" s="14"/>
      <c r="GG2698" s="14"/>
      <c r="GH2698" s="14"/>
      <c r="GI2698" s="14"/>
      <c r="GJ2698" s="14"/>
      <c r="GK2698" s="14"/>
      <c r="GL2698" s="14"/>
      <c r="GM2698" s="14"/>
      <c r="GN2698" s="14"/>
      <c r="GO2698" s="14"/>
      <c r="GP2698" s="14"/>
      <c r="GQ2698" s="14"/>
      <c r="GR2698" s="14"/>
      <c r="GS2698" s="14"/>
      <c r="GT2698" s="14"/>
      <c r="GU2698" s="14"/>
      <c r="GV2698" s="14"/>
      <c r="GW2698" s="14"/>
      <c r="GX2698" s="14"/>
      <c r="GY2698" s="14"/>
      <c r="GZ2698" s="14"/>
      <c r="HA2698" s="14"/>
      <c r="HB2698" s="14"/>
      <c r="HC2698" s="14"/>
      <c r="HD2698" s="14"/>
      <c r="HE2698" s="14"/>
      <c r="HF2698" s="14"/>
      <c r="HG2698" s="14"/>
      <c r="HH2698" s="14"/>
      <c r="HI2698" s="14"/>
      <c r="HJ2698" s="14"/>
      <c r="HK2698" s="14"/>
      <c r="HL2698" s="14"/>
      <c r="HM2698" s="14"/>
      <c r="HN2698" s="14"/>
      <c r="HO2698" s="14"/>
      <c r="HP2698" s="14"/>
      <c r="HQ2698" s="14"/>
      <c r="HR2698" s="14"/>
      <c r="HS2698" s="14"/>
      <c r="HT2698" s="14"/>
      <c r="HU2698" s="14"/>
      <c r="HV2698" s="14"/>
      <c r="HW2698" s="14"/>
      <c r="HX2698" s="14"/>
      <c r="HY2698" s="14"/>
      <c r="HZ2698" s="14"/>
      <c r="IA2698" s="14"/>
      <c r="IB2698" s="14"/>
      <c r="IC2698" s="14"/>
      <c r="ID2698" s="14"/>
      <c r="IE2698" s="14"/>
      <c r="IF2698" s="14"/>
      <c r="IG2698" s="14"/>
      <c r="IH2698" s="14"/>
      <c r="II2698" s="14"/>
      <c r="IJ2698" s="14"/>
      <c r="IK2698" s="14"/>
      <c r="IL2698" s="14"/>
      <c r="IM2698" s="14"/>
      <c r="IN2698" s="14"/>
      <c r="IO2698" s="14"/>
      <c r="IP2698" s="14"/>
      <c r="IQ2698" s="14"/>
      <c r="IR2698" s="14"/>
      <c r="IS2698" s="14"/>
      <c r="IT2698" s="14"/>
    </row>
    <row r="2699" spans="1:254" x14ac:dyDescent="0.2">
      <c r="A2699" s="12">
        <v>501865</v>
      </c>
      <c r="B2699" s="4" t="s">
        <v>16</v>
      </c>
      <c r="C2699" s="19" t="s">
        <v>2460</v>
      </c>
      <c r="D2699" s="11">
        <v>1</v>
      </c>
      <c r="E2699" s="11">
        <v>1</v>
      </c>
      <c r="F2699" s="11"/>
      <c r="G2699" s="12">
        <v>0</v>
      </c>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C2699" s="14"/>
      <c r="AD2699" s="14"/>
      <c r="AE2699" s="14"/>
      <c r="AF2699" s="14"/>
      <c r="AG2699" s="14"/>
      <c r="AH2699" s="14"/>
      <c r="AI2699" s="14"/>
      <c r="AJ2699" s="14"/>
      <c r="AK2699" s="14"/>
      <c r="AL2699" s="14"/>
      <c r="AM2699" s="14"/>
      <c r="AN2699" s="14"/>
      <c r="AO2699" s="14"/>
      <c r="AP2699" s="14"/>
      <c r="AQ2699" s="14"/>
      <c r="AR2699" s="14"/>
      <c r="AS2699" s="14"/>
      <c r="AT2699" s="14"/>
      <c r="AU2699" s="14"/>
      <c r="AV2699" s="14"/>
      <c r="AW2699" s="14"/>
      <c r="AX2699" s="14"/>
      <c r="AY2699" s="14"/>
      <c r="AZ2699" s="14"/>
      <c r="BA2699" s="14"/>
      <c r="BB2699" s="14"/>
      <c r="BC2699" s="14"/>
      <c r="BD2699" s="14"/>
      <c r="BE2699" s="14"/>
      <c r="BF2699" s="14"/>
      <c r="BG2699" s="14"/>
      <c r="BH2699" s="14"/>
      <c r="BI2699" s="14"/>
      <c r="BJ2699" s="14"/>
      <c r="BK2699" s="14"/>
      <c r="BL2699" s="14"/>
      <c r="BM2699" s="14"/>
      <c r="BN2699" s="14"/>
      <c r="BO2699" s="14"/>
      <c r="BP2699" s="14"/>
      <c r="BQ2699" s="14"/>
      <c r="BR2699" s="14"/>
      <c r="BS2699" s="14"/>
      <c r="BT2699" s="14"/>
      <c r="BU2699" s="14"/>
      <c r="BV2699" s="14"/>
      <c r="BW2699" s="14"/>
      <c r="BX2699" s="14"/>
      <c r="BY2699" s="14"/>
      <c r="BZ2699" s="14"/>
      <c r="CA2699" s="14"/>
      <c r="CB2699" s="14"/>
      <c r="CC2699" s="14"/>
      <c r="CD2699" s="14"/>
      <c r="CE2699" s="14"/>
      <c r="CF2699" s="14"/>
      <c r="CG2699" s="14"/>
      <c r="CH2699" s="14"/>
      <c r="CI2699" s="14"/>
      <c r="CJ2699" s="14"/>
      <c r="CK2699" s="14"/>
      <c r="CL2699" s="14"/>
      <c r="CM2699" s="14"/>
      <c r="CN2699" s="14"/>
      <c r="CO2699" s="14"/>
      <c r="CP2699" s="14"/>
      <c r="CQ2699" s="14"/>
      <c r="CR2699" s="14"/>
      <c r="CS2699" s="14"/>
      <c r="CT2699" s="14"/>
      <c r="CU2699" s="14"/>
      <c r="CV2699" s="14"/>
      <c r="CW2699" s="14"/>
      <c r="CX2699" s="14"/>
      <c r="CY2699" s="14"/>
      <c r="CZ2699" s="14"/>
      <c r="DA2699" s="14"/>
      <c r="DB2699" s="14"/>
      <c r="DC2699" s="14"/>
      <c r="DD2699" s="14"/>
      <c r="DE2699" s="14"/>
      <c r="DF2699" s="14"/>
      <c r="DG2699" s="14"/>
      <c r="DH2699" s="14"/>
      <c r="DI2699" s="14"/>
      <c r="DJ2699" s="14"/>
      <c r="DK2699" s="14"/>
      <c r="DL2699" s="14"/>
      <c r="DM2699" s="14"/>
      <c r="DN2699" s="14"/>
      <c r="DO2699" s="14"/>
      <c r="DP2699" s="14"/>
      <c r="DQ2699" s="14"/>
      <c r="DR2699" s="14"/>
      <c r="DS2699" s="14"/>
      <c r="DT2699" s="14"/>
      <c r="DU2699" s="14"/>
      <c r="DV2699" s="14"/>
      <c r="DW2699" s="14"/>
      <c r="DX2699" s="14"/>
      <c r="DY2699" s="14"/>
      <c r="DZ2699" s="14"/>
      <c r="EA2699" s="14"/>
      <c r="EB2699" s="14"/>
      <c r="EC2699" s="14"/>
      <c r="ED2699" s="14"/>
      <c r="EE2699" s="14"/>
      <c r="EF2699" s="14"/>
      <c r="EG2699" s="14"/>
      <c r="EH2699" s="14"/>
      <c r="EI2699" s="14"/>
      <c r="EJ2699" s="14"/>
      <c r="EK2699" s="14"/>
      <c r="EL2699" s="14"/>
      <c r="EM2699" s="14"/>
      <c r="EN2699" s="14"/>
      <c r="EO2699" s="14"/>
      <c r="EP2699" s="14"/>
      <c r="EQ2699" s="14"/>
      <c r="ER2699" s="14"/>
      <c r="ES2699" s="14"/>
      <c r="ET2699" s="14"/>
      <c r="EU2699" s="14"/>
      <c r="EV2699" s="14"/>
      <c r="EW2699" s="14"/>
      <c r="EX2699" s="14"/>
      <c r="EY2699" s="14"/>
      <c r="EZ2699" s="14"/>
      <c r="FA2699" s="14"/>
      <c r="FB2699" s="14"/>
      <c r="FC2699" s="14"/>
      <c r="FD2699" s="14"/>
      <c r="FE2699" s="14"/>
      <c r="FF2699" s="14"/>
      <c r="FG2699" s="14"/>
      <c r="FH2699" s="14"/>
      <c r="FI2699" s="14"/>
      <c r="FJ2699" s="14"/>
      <c r="FK2699" s="14"/>
      <c r="FL2699" s="14"/>
      <c r="FM2699" s="14"/>
      <c r="FN2699" s="14"/>
      <c r="FO2699" s="14"/>
      <c r="FP2699" s="14"/>
      <c r="FQ2699" s="14"/>
      <c r="FR2699" s="14"/>
      <c r="FS2699" s="14"/>
      <c r="FT2699" s="14"/>
      <c r="FU2699" s="14"/>
      <c r="FV2699" s="14"/>
      <c r="FW2699" s="14"/>
      <c r="FX2699" s="14"/>
      <c r="FY2699" s="14"/>
      <c r="FZ2699" s="14"/>
      <c r="GA2699" s="14"/>
      <c r="GB2699" s="14"/>
      <c r="GC2699" s="14"/>
      <c r="GD2699" s="14"/>
      <c r="GE2699" s="14"/>
      <c r="GF2699" s="14"/>
      <c r="GG2699" s="14"/>
      <c r="GH2699" s="14"/>
      <c r="GI2699" s="14"/>
      <c r="GJ2699" s="14"/>
      <c r="GK2699" s="14"/>
      <c r="GL2699" s="14"/>
      <c r="GM2699" s="14"/>
      <c r="GN2699" s="14"/>
      <c r="GO2699" s="14"/>
      <c r="GP2699" s="14"/>
      <c r="GQ2699" s="14"/>
      <c r="GR2699" s="14"/>
      <c r="GS2699" s="14"/>
      <c r="GT2699" s="14"/>
      <c r="GU2699" s="14"/>
      <c r="GV2699" s="14"/>
      <c r="GW2699" s="14"/>
      <c r="GX2699" s="14"/>
      <c r="GY2699" s="14"/>
      <c r="GZ2699" s="14"/>
      <c r="HA2699" s="14"/>
      <c r="HB2699" s="14"/>
      <c r="HC2699" s="14"/>
      <c r="HD2699" s="14"/>
      <c r="HE2699" s="14"/>
      <c r="HF2699" s="14"/>
      <c r="HG2699" s="14"/>
      <c r="HH2699" s="14"/>
      <c r="HI2699" s="14"/>
      <c r="HJ2699" s="14"/>
      <c r="HK2699" s="14"/>
      <c r="HL2699" s="14"/>
      <c r="HM2699" s="14"/>
      <c r="HN2699" s="14"/>
      <c r="HO2699" s="14"/>
      <c r="HP2699" s="14"/>
      <c r="HQ2699" s="14"/>
      <c r="HR2699" s="14"/>
      <c r="HS2699" s="14"/>
      <c r="HT2699" s="14"/>
      <c r="HU2699" s="14"/>
      <c r="HV2699" s="14"/>
      <c r="HW2699" s="14"/>
      <c r="HX2699" s="14"/>
      <c r="HY2699" s="14"/>
      <c r="HZ2699" s="14"/>
      <c r="IA2699" s="14"/>
      <c r="IB2699" s="14"/>
      <c r="IC2699" s="14"/>
      <c r="ID2699" s="14"/>
      <c r="IE2699" s="14"/>
      <c r="IF2699" s="14"/>
      <c r="IG2699" s="14"/>
      <c r="IH2699" s="14"/>
      <c r="II2699" s="14"/>
      <c r="IJ2699" s="14"/>
      <c r="IK2699" s="14"/>
      <c r="IL2699" s="14"/>
      <c r="IM2699" s="14"/>
      <c r="IN2699" s="14"/>
      <c r="IO2699" s="14"/>
      <c r="IP2699" s="14"/>
      <c r="IQ2699" s="14"/>
      <c r="IR2699" s="14"/>
      <c r="IS2699" s="14"/>
      <c r="IT2699" s="14"/>
    </row>
    <row r="2700" spans="1:254" x14ac:dyDescent="0.2">
      <c r="A2700" s="12">
        <v>501870</v>
      </c>
      <c r="B2700" s="17" t="s">
        <v>11</v>
      </c>
      <c r="C2700" s="13" t="s">
        <v>2461</v>
      </c>
      <c r="D2700" s="11">
        <v>3</v>
      </c>
      <c r="E2700" s="11">
        <v>3</v>
      </c>
      <c r="F2700" s="11"/>
      <c r="G2700" s="12">
        <v>0</v>
      </c>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C2700" s="14"/>
      <c r="AD2700" s="14"/>
      <c r="AE2700" s="14"/>
      <c r="AF2700" s="14"/>
      <c r="AG2700" s="14"/>
      <c r="AH2700" s="14"/>
      <c r="AI2700" s="14"/>
      <c r="AJ2700" s="14"/>
      <c r="AK2700" s="14"/>
      <c r="AL2700" s="14"/>
      <c r="AM2700" s="14"/>
      <c r="AN2700" s="14"/>
      <c r="AO2700" s="14"/>
      <c r="AP2700" s="14"/>
      <c r="AQ2700" s="14"/>
      <c r="AR2700" s="14"/>
      <c r="AS2700" s="14"/>
      <c r="AT2700" s="14"/>
      <c r="AU2700" s="14"/>
      <c r="AV2700" s="14"/>
      <c r="AW2700" s="14"/>
      <c r="AX2700" s="14"/>
      <c r="AY2700" s="14"/>
      <c r="AZ2700" s="14"/>
      <c r="BA2700" s="14"/>
      <c r="BB2700" s="14"/>
      <c r="BC2700" s="14"/>
      <c r="BD2700" s="14"/>
      <c r="BE2700" s="14"/>
      <c r="BF2700" s="14"/>
      <c r="BG2700" s="14"/>
      <c r="BH2700" s="14"/>
      <c r="BI2700" s="14"/>
      <c r="BJ2700" s="14"/>
      <c r="BK2700" s="14"/>
      <c r="BL2700" s="14"/>
      <c r="BM2700" s="14"/>
      <c r="BN2700" s="14"/>
      <c r="BO2700" s="14"/>
      <c r="BP2700" s="14"/>
      <c r="BQ2700" s="14"/>
      <c r="BR2700" s="14"/>
      <c r="BS2700" s="14"/>
      <c r="BT2700" s="14"/>
      <c r="BU2700" s="14"/>
      <c r="BV2700" s="14"/>
      <c r="BW2700" s="14"/>
      <c r="BX2700" s="14"/>
      <c r="BY2700" s="14"/>
      <c r="BZ2700" s="14"/>
      <c r="CA2700" s="14"/>
      <c r="CB2700" s="14"/>
      <c r="CC2700" s="14"/>
      <c r="CD2700" s="14"/>
      <c r="CE2700" s="14"/>
      <c r="CF2700" s="14"/>
      <c r="CG2700" s="14"/>
      <c r="CH2700" s="14"/>
      <c r="CI2700" s="14"/>
      <c r="CJ2700" s="14"/>
      <c r="CK2700" s="14"/>
      <c r="CL2700" s="14"/>
      <c r="CM2700" s="14"/>
      <c r="CN2700" s="14"/>
      <c r="CO2700" s="14"/>
      <c r="CP2700" s="14"/>
      <c r="CQ2700" s="14"/>
      <c r="CR2700" s="14"/>
      <c r="CS2700" s="14"/>
      <c r="CT2700" s="14"/>
      <c r="CU2700" s="14"/>
      <c r="CV2700" s="14"/>
      <c r="CW2700" s="14"/>
      <c r="CX2700" s="14"/>
      <c r="CY2700" s="14"/>
      <c r="CZ2700" s="14"/>
      <c r="DA2700" s="14"/>
      <c r="DB2700" s="14"/>
      <c r="DC2700" s="14"/>
      <c r="DD2700" s="14"/>
      <c r="DE2700" s="14"/>
      <c r="DF2700" s="14"/>
      <c r="DG2700" s="14"/>
      <c r="DH2700" s="14"/>
      <c r="DI2700" s="14"/>
      <c r="DJ2700" s="14"/>
      <c r="DK2700" s="14"/>
      <c r="DL2700" s="14"/>
      <c r="DM2700" s="14"/>
      <c r="DN2700" s="14"/>
      <c r="DO2700" s="14"/>
      <c r="DP2700" s="14"/>
      <c r="DQ2700" s="14"/>
      <c r="DR2700" s="14"/>
      <c r="DS2700" s="14"/>
      <c r="DT2700" s="14"/>
      <c r="DU2700" s="14"/>
      <c r="DV2700" s="14"/>
      <c r="DW2700" s="14"/>
      <c r="DX2700" s="14"/>
      <c r="DY2700" s="14"/>
      <c r="DZ2700" s="14"/>
      <c r="EA2700" s="14"/>
      <c r="EB2700" s="14"/>
      <c r="EC2700" s="14"/>
      <c r="ED2700" s="14"/>
      <c r="EE2700" s="14"/>
      <c r="EF2700" s="14"/>
      <c r="EG2700" s="14"/>
      <c r="EH2700" s="14"/>
      <c r="EI2700" s="14"/>
      <c r="EJ2700" s="14"/>
      <c r="EK2700" s="14"/>
      <c r="EL2700" s="14"/>
      <c r="EM2700" s="14"/>
      <c r="EN2700" s="14"/>
      <c r="EO2700" s="14"/>
      <c r="EP2700" s="14"/>
      <c r="EQ2700" s="14"/>
      <c r="ER2700" s="14"/>
      <c r="ES2700" s="14"/>
      <c r="ET2700" s="14"/>
      <c r="EU2700" s="14"/>
      <c r="EV2700" s="14"/>
      <c r="EW2700" s="14"/>
      <c r="EX2700" s="14"/>
      <c r="EY2700" s="14"/>
      <c r="EZ2700" s="14"/>
      <c r="FA2700" s="14"/>
      <c r="FB2700" s="14"/>
      <c r="FC2700" s="14"/>
      <c r="FD2700" s="14"/>
      <c r="FE2700" s="14"/>
      <c r="FF2700" s="14"/>
      <c r="FG2700" s="14"/>
      <c r="FH2700" s="14"/>
      <c r="FI2700" s="14"/>
      <c r="FJ2700" s="14"/>
      <c r="FK2700" s="14"/>
      <c r="FL2700" s="14"/>
      <c r="FM2700" s="14"/>
      <c r="FN2700" s="14"/>
      <c r="FO2700" s="14"/>
      <c r="FP2700" s="14"/>
      <c r="FQ2700" s="14"/>
      <c r="FR2700" s="14"/>
      <c r="FS2700" s="14"/>
      <c r="FT2700" s="14"/>
      <c r="FU2700" s="14"/>
      <c r="FV2700" s="14"/>
      <c r="FW2700" s="14"/>
      <c r="FX2700" s="14"/>
      <c r="FY2700" s="14"/>
      <c r="FZ2700" s="14"/>
      <c r="GA2700" s="14"/>
      <c r="GB2700" s="14"/>
      <c r="GC2700" s="14"/>
      <c r="GD2700" s="14"/>
      <c r="GE2700" s="14"/>
      <c r="GF2700" s="14"/>
      <c r="GG2700" s="14"/>
      <c r="GH2700" s="14"/>
      <c r="GI2700" s="14"/>
      <c r="GJ2700" s="14"/>
      <c r="GK2700" s="14"/>
      <c r="GL2700" s="14"/>
      <c r="GM2700" s="14"/>
      <c r="GN2700" s="14"/>
      <c r="GO2700" s="14"/>
      <c r="GP2700" s="14"/>
      <c r="GQ2700" s="14"/>
      <c r="GR2700" s="14"/>
      <c r="GS2700" s="14"/>
      <c r="GT2700" s="14"/>
      <c r="GU2700" s="14"/>
      <c r="GV2700" s="14"/>
      <c r="GW2700" s="14"/>
      <c r="GX2700" s="14"/>
      <c r="GY2700" s="14"/>
      <c r="GZ2700" s="14"/>
      <c r="HA2700" s="14"/>
      <c r="HB2700" s="14"/>
      <c r="HC2700" s="14"/>
      <c r="HD2700" s="14"/>
      <c r="HE2700" s="14"/>
      <c r="HF2700" s="14"/>
      <c r="HG2700" s="14"/>
      <c r="HH2700" s="14"/>
      <c r="HI2700" s="14"/>
      <c r="HJ2700" s="14"/>
      <c r="HK2700" s="14"/>
      <c r="HL2700" s="14"/>
      <c r="HM2700" s="14"/>
      <c r="HN2700" s="14"/>
      <c r="HO2700" s="14"/>
      <c r="HP2700" s="14"/>
      <c r="HQ2700" s="14"/>
      <c r="HR2700" s="14"/>
      <c r="HS2700" s="14"/>
      <c r="HT2700" s="14"/>
      <c r="HU2700" s="14"/>
      <c r="HV2700" s="14"/>
      <c r="HW2700" s="14"/>
      <c r="HX2700" s="14"/>
      <c r="HY2700" s="14"/>
      <c r="HZ2700" s="14"/>
      <c r="IA2700" s="14"/>
      <c r="IB2700" s="14"/>
      <c r="IC2700" s="14"/>
      <c r="ID2700" s="14"/>
      <c r="IE2700" s="14"/>
      <c r="IF2700" s="14"/>
      <c r="IG2700" s="14"/>
      <c r="IH2700" s="14"/>
      <c r="II2700" s="14"/>
      <c r="IJ2700" s="14"/>
      <c r="IK2700" s="14"/>
      <c r="IL2700" s="14"/>
      <c r="IM2700" s="14"/>
      <c r="IN2700" s="14"/>
      <c r="IO2700" s="14"/>
      <c r="IP2700" s="14"/>
      <c r="IQ2700" s="14"/>
      <c r="IR2700" s="14"/>
      <c r="IS2700" s="14"/>
      <c r="IT2700" s="14"/>
    </row>
    <row r="2701" spans="1:254" x14ac:dyDescent="0.2">
      <c r="A2701" s="12">
        <v>501875</v>
      </c>
      <c r="B2701" s="17" t="s">
        <v>11</v>
      </c>
      <c r="C2701" s="13" t="s">
        <v>2462</v>
      </c>
      <c r="D2701" s="11">
        <v>0.7</v>
      </c>
      <c r="E2701" s="11">
        <v>0.7</v>
      </c>
      <c r="F2701" s="11"/>
      <c r="G2701" s="12">
        <v>0</v>
      </c>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C2701" s="14"/>
      <c r="AD2701" s="14"/>
      <c r="AE2701" s="14"/>
      <c r="AF2701" s="14"/>
      <c r="AG2701" s="14"/>
      <c r="AH2701" s="14"/>
      <c r="AI2701" s="14"/>
      <c r="AJ2701" s="14"/>
      <c r="AK2701" s="14"/>
      <c r="AL2701" s="14"/>
      <c r="AM2701" s="14"/>
      <c r="AN2701" s="14"/>
      <c r="AO2701" s="14"/>
      <c r="AP2701" s="14"/>
      <c r="AQ2701" s="14"/>
      <c r="AR2701" s="14"/>
      <c r="AS2701" s="14"/>
      <c r="AT2701" s="14"/>
      <c r="AU2701" s="14"/>
      <c r="AV2701" s="14"/>
      <c r="AW2701" s="14"/>
      <c r="AX2701" s="14"/>
      <c r="AY2701" s="14"/>
      <c r="AZ2701" s="14"/>
      <c r="BA2701" s="14"/>
      <c r="BB2701" s="14"/>
      <c r="BC2701" s="14"/>
      <c r="BD2701" s="14"/>
      <c r="BE2701" s="14"/>
      <c r="BF2701" s="14"/>
      <c r="BG2701" s="14"/>
      <c r="BH2701" s="14"/>
      <c r="BI2701" s="14"/>
      <c r="BJ2701" s="14"/>
      <c r="BK2701" s="14"/>
      <c r="BL2701" s="14"/>
      <c r="BM2701" s="14"/>
      <c r="BN2701" s="14"/>
      <c r="BO2701" s="14"/>
      <c r="BP2701" s="14"/>
      <c r="BQ2701" s="14"/>
      <c r="BR2701" s="14"/>
      <c r="BS2701" s="14"/>
      <c r="BT2701" s="14"/>
      <c r="BU2701" s="14"/>
      <c r="BV2701" s="14"/>
      <c r="BW2701" s="14"/>
      <c r="BX2701" s="14"/>
      <c r="BY2701" s="14"/>
      <c r="BZ2701" s="14"/>
      <c r="CA2701" s="14"/>
      <c r="CB2701" s="14"/>
      <c r="CC2701" s="14"/>
      <c r="CD2701" s="14"/>
      <c r="CE2701" s="14"/>
      <c r="CF2701" s="14"/>
      <c r="CG2701" s="14"/>
      <c r="CH2701" s="14"/>
      <c r="CI2701" s="14"/>
      <c r="CJ2701" s="14"/>
      <c r="CK2701" s="14"/>
      <c r="CL2701" s="14"/>
      <c r="CM2701" s="14"/>
      <c r="CN2701" s="14"/>
      <c r="CO2701" s="14"/>
      <c r="CP2701" s="14"/>
      <c r="CQ2701" s="14"/>
      <c r="CR2701" s="14"/>
      <c r="CS2701" s="14"/>
      <c r="CT2701" s="14"/>
      <c r="CU2701" s="14"/>
      <c r="CV2701" s="14"/>
      <c r="CW2701" s="14"/>
      <c r="CX2701" s="14"/>
      <c r="CY2701" s="14"/>
      <c r="CZ2701" s="14"/>
      <c r="DA2701" s="14"/>
      <c r="DB2701" s="14"/>
      <c r="DC2701" s="14"/>
      <c r="DD2701" s="14"/>
      <c r="DE2701" s="14"/>
      <c r="DF2701" s="14"/>
      <c r="DG2701" s="14"/>
      <c r="DH2701" s="14"/>
      <c r="DI2701" s="14"/>
      <c r="DJ2701" s="14"/>
      <c r="DK2701" s="14"/>
      <c r="DL2701" s="14"/>
      <c r="DM2701" s="14"/>
      <c r="DN2701" s="14"/>
      <c r="DO2701" s="14"/>
      <c r="DP2701" s="14"/>
      <c r="DQ2701" s="14"/>
      <c r="DR2701" s="14"/>
      <c r="DS2701" s="14"/>
      <c r="DT2701" s="14"/>
      <c r="DU2701" s="14"/>
      <c r="DV2701" s="14"/>
      <c r="DW2701" s="14"/>
      <c r="DX2701" s="14"/>
      <c r="DY2701" s="14"/>
      <c r="DZ2701" s="14"/>
      <c r="EA2701" s="14"/>
      <c r="EB2701" s="14"/>
      <c r="EC2701" s="14"/>
      <c r="ED2701" s="14"/>
      <c r="EE2701" s="14"/>
      <c r="EF2701" s="14"/>
      <c r="EG2701" s="14"/>
      <c r="EH2701" s="14"/>
      <c r="EI2701" s="14"/>
      <c r="EJ2701" s="14"/>
      <c r="EK2701" s="14"/>
      <c r="EL2701" s="14"/>
      <c r="EM2701" s="14"/>
      <c r="EN2701" s="14"/>
      <c r="EO2701" s="14"/>
      <c r="EP2701" s="14"/>
      <c r="EQ2701" s="14"/>
      <c r="ER2701" s="14"/>
      <c r="ES2701" s="14"/>
      <c r="ET2701" s="14"/>
      <c r="EU2701" s="14"/>
      <c r="EV2701" s="14"/>
      <c r="EW2701" s="14"/>
      <c r="EX2701" s="14"/>
      <c r="EY2701" s="14"/>
      <c r="EZ2701" s="14"/>
      <c r="FA2701" s="14"/>
      <c r="FB2701" s="14"/>
      <c r="FC2701" s="14"/>
      <c r="FD2701" s="14"/>
      <c r="FE2701" s="14"/>
      <c r="FF2701" s="14"/>
      <c r="FG2701" s="14"/>
      <c r="FH2701" s="14"/>
      <c r="FI2701" s="14"/>
      <c r="FJ2701" s="14"/>
      <c r="FK2701" s="14"/>
      <c r="FL2701" s="14"/>
      <c r="FM2701" s="14"/>
      <c r="FN2701" s="14"/>
      <c r="FO2701" s="14"/>
      <c r="FP2701" s="14"/>
      <c r="FQ2701" s="14"/>
      <c r="FR2701" s="14"/>
      <c r="FS2701" s="14"/>
      <c r="FT2701" s="14"/>
      <c r="FU2701" s="14"/>
      <c r="FV2701" s="14"/>
      <c r="FW2701" s="14"/>
      <c r="FX2701" s="14"/>
      <c r="FY2701" s="14"/>
      <c r="FZ2701" s="14"/>
      <c r="GA2701" s="14"/>
      <c r="GB2701" s="14"/>
      <c r="GC2701" s="14"/>
      <c r="GD2701" s="14"/>
      <c r="GE2701" s="14"/>
      <c r="GF2701" s="14"/>
      <c r="GG2701" s="14"/>
      <c r="GH2701" s="14"/>
      <c r="GI2701" s="14"/>
      <c r="GJ2701" s="14"/>
      <c r="GK2701" s="14"/>
      <c r="GL2701" s="14"/>
      <c r="GM2701" s="14"/>
      <c r="GN2701" s="14"/>
      <c r="GO2701" s="14"/>
      <c r="GP2701" s="14"/>
      <c r="GQ2701" s="14"/>
      <c r="GR2701" s="14"/>
      <c r="GS2701" s="14"/>
      <c r="GT2701" s="14"/>
      <c r="GU2701" s="14"/>
      <c r="GV2701" s="14"/>
      <c r="GW2701" s="14"/>
      <c r="GX2701" s="14"/>
      <c r="GY2701" s="14"/>
      <c r="GZ2701" s="14"/>
      <c r="HA2701" s="14"/>
      <c r="HB2701" s="14"/>
      <c r="HC2701" s="14"/>
      <c r="HD2701" s="14"/>
      <c r="HE2701" s="14"/>
      <c r="HF2701" s="14"/>
      <c r="HG2701" s="14"/>
      <c r="HH2701" s="14"/>
      <c r="HI2701" s="14"/>
      <c r="HJ2701" s="14"/>
      <c r="HK2701" s="14"/>
      <c r="HL2701" s="14"/>
      <c r="HM2701" s="14"/>
      <c r="HN2701" s="14"/>
      <c r="HO2701" s="14"/>
      <c r="HP2701" s="14"/>
      <c r="HQ2701" s="14"/>
      <c r="HR2701" s="14"/>
      <c r="HS2701" s="14"/>
      <c r="HT2701" s="14"/>
      <c r="HU2701" s="14"/>
      <c r="HV2701" s="14"/>
      <c r="HW2701" s="14"/>
      <c r="HX2701" s="14"/>
      <c r="HY2701" s="14"/>
      <c r="HZ2701" s="14"/>
      <c r="IA2701" s="14"/>
      <c r="IB2701" s="14"/>
      <c r="IC2701" s="14"/>
      <c r="ID2701" s="14"/>
      <c r="IE2701" s="14"/>
      <c r="IF2701" s="14"/>
      <c r="IG2701" s="14"/>
      <c r="IH2701" s="14"/>
      <c r="II2701" s="14"/>
      <c r="IJ2701" s="14"/>
      <c r="IK2701" s="14"/>
      <c r="IL2701" s="14"/>
      <c r="IM2701" s="14"/>
      <c r="IN2701" s="14"/>
      <c r="IO2701" s="14"/>
      <c r="IP2701" s="14"/>
      <c r="IQ2701" s="14"/>
      <c r="IR2701" s="14"/>
      <c r="IS2701" s="14"/>
      <c r="IT2701" s="14"/>
    </row>
    <row r="2702" spans="1:254" ht="40.5" x14ac:dyDescent="0.2">
      <c r="A2702" s="12">
        <v>501880</v>
      </c>
      <c r="B2702" s="17" t="s">
        <v>11</v>
      </c>
      <c r="C2702" s="13" t="s">
        <v>2463</v>
      </c>
      <c r="D2702" s="11">
        <v>3.3</v>
      </c>
      <c r="E2702" s="11">
        <v>3.3</v>
      </c>
      <c r="F2702" s="11"/>
      <c r="G2702" s="12">
        <v>2</v>
      </c>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C2702" s="14"/>
      <c r="AD2702" s="14"/>
      <c r="AE2702" s="14"/>
      <c r="AF2702" s="14"/>
      <c r="AG2702" s="14"/>
      <c r="AH2702" s="14"/>
      <c r="AI2702" s="14"/>
      <c r="AJ2702" s="14"/>
      <c r="AK2702" s="14"/>
      <c r="AL2702" s="14"/>
      <c r="AM2702" s="14"/>
      <c r="AN2702" s="14"/>
      <c r="AO2702" s="14"/>
      <c r="AP2702" s="14"/>
      <c r="AQ2702" s="14"/>
      <c r="AR2702" s="14"/>
      <c r="AS2702" s="14"/>
      <c r="AT2702" s="14"/>
      <c r="AU2702" s="14"/>
      <c r="AV2702" s="14"/>
      <c r="AW2702" s="14"/>
      <c r="AX2702" s="14"/>
      <c r="AY2702" s="14"/>
      <c r="AZ2702" s="14"/>
      <c r="BA2702" s="14"/>
      <c r="BB2702" s="14"/>
      <c r="BC2702" s="14"/>
      <c r="BD2702" s="14"/>
      <c r="BE2702" s="14"/>
      <c r="BF2702" s="14"/>
      <c r="BG2702" s="14"/>
      <c r="BH2702" s="14"/>
      <c r="BI2702" s="14"/>
      <c r="BJ2702" s="14"/>
      <c r="BK2702" s="14"/>
      <c r="BL2702" s="14"/>
      <c r="BM2702" s="14"/>
      <c r="BN2702" s="14"/>
      <c r="BO2702" s="14"/>
      <c r="BP2702" s="14"/>
      <c r="BQ2702" s="14"/>
      <c r="BR2702" s="14"/>
      <c r="BS2702" s="14"/>
      <c r="BT2702" s="14"/>
      <c r="BU2702" s="14"/>
      <c r="BV2702" s="14"/>
      <c r="BW2702" s="14"/>
      <c r="BX2702" s="14"/>
      <c r="BY2702" s="14"/>
      <c r="BZ2702" s="14"/>
      <c r="CA2702" s="14"/>
      <c r="CB2702" s="14"/>
      <c r="CC2702" s="14"/>
      <c r="CD2702" s="14"/>
      <c r="CE2702" s="14"/>
      <c r="CF2702" s="14"/>
      <c r="CG2702" s="14"/>
      <c r="CH2702" s="14"/>
      <c r="CI2702" s="14"/>
      <c r="CJ2702" s="14"/>
      <c r="CK2702" s="14"/>
      <c r="CL2702" s="14"/>
      <c r="CM2702" s="14"/>
      <c r="CN2702" s="14"/>
      <c r="CO2702" s="14"/>
      <c r="CP2702" s="14"/>
      <c r="CQ2702" s="14"/>
      <c r="CR2702" s="14"/>
      <c r="CS2702" s="14"/>
      <c r="CT2702" s="14"/>
      <c r="CU2702" s="14"/>
      <c r="CV2702" s="14"/>
      <c r="CW2702" s="14"/>
      <c r="CX2702" s="14"/>
      <c r="CY2702" s="14"/>
      <c r="CZ2702" s="14"/>
      <c r="DA2702" s="14"/>
      <c r="DB2702" s="14"/>
      <c r="DC2702" s="14"/>
      <c r="DD2702" s="14"/>
      <c r="DE2702" s="14"/>
      <c r="DF2702" s="14"/>
      <c r="DG2702" s="14"/>
      <c r="DH2702" s="14"/>
      <c r="DI2702" s="14"/>
      <c r="DJ2702" s="14"/>
      <c r="DK2702" s="14"/>
      <c r="DL2702" s="14"/>
      <c r="DM2702" s="14"/>
      <c r="DN2702" s="14"/>
      <c r="DO2702" s="14"/>
      <c r="DP2702" s="14"/>
      <c r="DQ2702" s="14"/>
      <c r="DR2702" s="14"/>
      <c r="DS2702" s="14"/>
      <c r="DT2702" s="14"/>
      <c r="DU2702" s="14"/>
      <c r="DV2702" s="14"/>
      <c r="DW2702" s="14"/>
      <c r="DX2702" s="14"/>
      <c r="DY2702" s="14"/>
      <c r="DZ2702" s="14"/>
      <c r="EA2702" s="14"/>
      <c r="EB2702" s="14"/>
      <c r="EC2702" s="14"/>
      <c r="ED2702" s="14"/>
      <c r="EE2702" s="14"/>
      <c r="EF2702" s="14"/>
      <c r="EG2702" s="14"/>
      <c r="EH2702" s="14"/>
      <c r="EI2702" s="14"/>
      <c r="EJ2702" s="14"/>
      <c r="EK2702" s="14"/>
      <c r="EL2702" s="14"/>
      <c r="EM2702" s="14"/>
      <c r="EN2702" s="14"/>
      <c r="EO2702" s="14"/>
      <c r="EP2702" s="14"/>
      <c r="EQ2702" s="14"/>
      <c r="ER2702" s="14"/>
      <c r="ES2702" s="14"/>
      <c r="ET2702" s="14"/>
      <c r="EU2702" s="14"/>
      <c r="EV2702" s="14"/>
      <c r="EW2702" s="14"/>
      <c r="EX2702" s="14"/>
      <c r="EY2702" s="14"/>
      <c r="EZ2702" s="14"/>
      <c r="FA2702" s="14"/>
      <c r="FB2702" s="14"/>
      <c r="FC2702" s="14"/>
      <c r="FD2702" s="14"/>
      <c r="FE2702" s="14"/>
      <c r="FF2702" s="14"/>
      <c r="FG2702" s="14"/>
      <c r="FH2702" s="14"/>
      <c r="FI2702" s="14"/>
      <c r="FJ2702" s="14"/>
      <c r="FK2702" s="14"/>
      <c r="FL2702" s="14"/>
      <c r="FM2702" s="14"/>
      <c r="FN2702" s="14"/>
      <c r="FO2702" s="14"/>
      <c r="FP2702" s="14"/>
      <c r="FQ2702" s="14"/>
      <c r="FR2702" s="14"/>
      <c r="FS2702" s="14"/>
      <c r="FT2702" s="14"/>
      <c r="FU2702" s="14"/>
      <c r="FV2702" s="14"/>
      <c r="FW2702" s="14"/>
      <c r="FX2702" s="14"/>
      <c r="FY2702" s="14"/>
      <c r="FZ2702" s="14"/>
      <c r="GA2702" s="14"/>
      <c r="GB2702" s="14"/>
      <c r="GC2702" s="14"/>
      <c r="GD2702" s="14"/>
      <c r="GE2702" s="14"/>
      <c r="GF2702" s="14"/>
      <c r="GG2702" s="14"/>
      <c r="GH2702" s="14"/>
      <c r="GI2702" s="14"/>
      <c r="GJ2702" s="14"/>
      <c r="GK2702" s="14"/>
      <c r="GL2702" s="14"/>
      <c r="GM2702" s="14"/>
      <c r="GN2702" s="14"/>
      <c r="GO2702" s="14"/>
      <c r="GP2702" s="14"/>
      <c r="GQ2702" s="14"/>
      <c r="GR2702" s="14"/>
      <c r="GS2702" s="14"/>
      <c r="GT2702" s="14"/>
      <c r="GU2702" s="14"/>
      <c r="GV2702" s="14"/>
      <c r="GW2702" s="14"/>
      <c r="GX2702" s="14"/>
      <c r="GY2702" s="14"/>
      <c r="GZ2702" s="14"/>
      <c r="HA2702" s="14"/>
      <c r="HB2702" s="14"/>
      <c r="HC2702" s="14"/>
      <c r="HD2702" s="14"/>
      <c r="HE2702" s="14"/>
      <c r="HF2702" s="14"/>
      <c r="HG2702" s="14"/>
      <c r="HH2702" s="14"/>
      <c r="HI2702" s="14"/>
      <c r="HJ2702" s="14"/>
      <c r="HK2702" s="14"/>
      <c r="HL2702" s="14"/>
      <c r="HM2702" s="14"/>
      <c r="HN2702" s="14"/>
      <c r="HO2702" s="14"/>
      <c r="HP2702" s="14"/>
      <c r="HQ2702" s="14"/>
      <c r="HR2702" s="14"/>
      <c r="HS2702" s="14"/>
      <c r="HT2702" s="14"/>
      <c r="HU2702" s="14"/>
      <c r="HV2702" s="14"/>
      <c r="HW2702" s="14"/>
      <c r="HX2702" s="14"/>
      <c r="HY2702" s="14"/>
      <c r="HZ2702" s="14"/>
      <c r="IA2702" s="14"/>
      <c r="IB2702" s="14"/>
      <c r="IC2702" s="14"/>
      <c r="ID2702" s="14"/>
      <c r="IE2702" s="14"/>
      <c r="IF2702" s="14"/>
      <c r="IG2702" s="14"/>
      <c r="IH2702" s="14"/>
      <c r="II2702" s="14"/>
      <c r="IJ2702" s="14"/>
      <c r="IK2702" s="14"/>
      <c r="IL2702" s="14"/>
      <c r="IM2702" s="14"/>
      <c r="IN2702" s="14"/>
      <c r="IO2702" s="14"/>
      <c r="IP2702" s="14"/>
      <c r="IQ2702" s="14"/>
      <c r="IR2702" s="14"/>
      <c r="IS2702" s="14"/>
      <c r="IT2702" s="14"/>
    </row>
    <row r="2703" spans="1:254" ht="40.5" x14ac:dyDescent="0.2">
      <c r="A2703" s="12">
        <v>501885</v>
      </c>
      <c r="B2703" s="4" t="s">
        <v>9</v>
      </c>
      <c r="C2703" s="13" t="s">
        <v>2464</v>
      </c>
      <c r="D2703" s="11">
        <v>15</v>
      </c>
      <c r="E2703" s="11">
        <v>10</v>
      </c>
      <c r="F2703" s="11">
        <v>5</v>
      </c>
      <c r="G2703" s="12">
        <v>3</v>
      </c>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C2703" s="14"/>
      <c r="AD2703" s="14"/>
      <c r="AE2703" s="14"/>
      <c r="AF2703" s="14"/>
      <c r="AG2703" s="14"/>
      <c r="AH2703" s="14"/>
      <c r="AI2703" s="14"/>
      <c r="AJ2703" s="14"/>
      <c r="AK2703" s="14"/>
      <c r="AL2703" s="14"/>
      <c r="AM2703" s="14"/>
      <c r="AN2703" s="14"/>
      <c r="AO2703" s="14"/>
      <c r="AP2703" s="14"/>
      <c r="AQ2703" s="14"/>
      <c r="AR2703" s="14"/>
      <c r="AS2703" s="14"/>
      <c r="AT2703" s="14"/>
      <c r="AU2703" s="14"/>
      <c r="AV2703" s="14"/>
      <c r="AW2703" s="14"/>
      <c r="AX2703" s="14"/>
      <c r="AY2703" s="14"/>
      <c r="AZ2703" s="14"/>
      <c r="BA2703" s="14"/>
      <c r="BB2703" s="14"/>
      <c r="BC2703" s="14"/>
      <c r="BD2703" s="14"/>
      <c r="BE2703" s="14"/>
      <c r="BF2703" s="14"/>
      <c r="BG2703" s="14"/>
      <c r="BH2703" s="14"/>
      <c r="BI2703" s="14"/>
      <c r="BJ2703" s="14"/>
      <c r="BK2703" s="14"/>
      <c r="BL2703" s="14"/>
      <c r="BM2703" s="14"/>
      <c r="BN2703" s="14"/>
      <c r="BO2703" s="14"/>
      <c r="BP2703" s="14"/>
      <c r="BQ2703" s="14"/>
      <c r="BR2703" s="14"/>
      <c r="BS2703" s="14"/>
      <c r="BT2703" s="14"/>
      <c r="BU2703" s="14"/>
      <c r="BV2703" s="14"/>
      <c r="BW2703" s="14"/>
      <c r="BX2703" s="14"/>
      <c r="BY2703" s="14"/>
      <c r="BZ2703" s="14"/>
      <c r="CA2703" s="14"/>
      <c r="CB2703" s="14"/>
      <c r="CC2703" s="14"/>
      <c r="CD2703" s="14"/>
      <c r="CE2703" s="14"/>
      <c r="CF2703" s="14"/>
      <c r="CG2703" s="14"/>
      <c r="CH2703" s="14"/>
      <c r="CI2703" s="14"/>
      <c r="CJ2703" s="14"/>
      <c r="CK2703" s="14"/>
      <c r="CL2703" s="14"/>
      <c r="CM2703" s="14"/>
      <c r="CN2703" s="14"/>
      <c r="CO2703" s="14"/>
      <c r="CP2703" s="14"/>
      <c r="CQ2703" s="14"/>
      <c r="CR2703" s="14"/>
      <c r="CS2703" s="14"/>
      <c r="CT2703" s="14"/>
      <c r="CU2703" s="14"/>
      <c r="CV2703" s="14"/>
      <c r="CW2703" s="14"/>
      <c r="CX2703" s="14"/>
      <c r="CY2703" s="14"/>
      <c r="CZ2703" s="14"/>
      <c r="DA2703" s="14"/>
      <c r="DB2703" s="14"/>
      <c r="DC2703" s="14"/>
      <c r="DD2703" s="14"/>
      <c r="DE2703" s="14"/>
      <c r="DF2703" s="14"/>
      <c r="DG2703" s="14"/>
      <c r="DH2703" s="14"/>
      <c r="DI2703" s="14"/>
      <c r="DJ2703" s="14"/>
      <c r="DK2703" s="14"/>
      <c r="DL2703" s="14"/>
      <c r="DM2703" s="14"/>
      <c r="DN2703" s="14"/>
      <c r="DO2703" s="14"/>
      <c r="DP2703" s="14"/>
      <c r="DQ2703" s="14"/>
      <c r="DR2703" s="14"/>
      <c r="DS2703" s="14"/>
      <c r="DT2703" s="14"/>
      <c r="DU2703" s="14"/>
      <c r="DV2703" s="14"/>
      <c r="DW2703" s="14"/>
      <c r="DX2703" s="14"/>
      <c r="DY2703" s="14"/>
      <c r="DZ2703" s="14"/>
      <c r="EA2703" s="14"/>
      <c r="EB2703" s="14"/>
      <c r="EC2703" s="14"/>
      <c r="ED2703" s="14"/>
      <c r="EE2703" s="14"/>
      <c r="EF2703" s="14"/>
      <c r="EG2703" s="14"/>
      <c r="EH2703" s="14"/>
      <c r="EI2703" s="14"/>
      <c r="EJ2703" s="14"/>
      <c r="EK2703" s="14"/>
      <c r="EL2703" s="14"/>
      <c r="EM2703" s="14"/>
      <c r="EN2703" s="14"/>
      <c r="EO2703" s="14"/>
      <c r="EP2703" s="14"/>
      <c r="EQ2703" s="14"/>
      <c r="ER2703" s="14"/>
      <c r="ES2703" s="14"/>
      <c r="ET2703" s="14"/>
      <c r="EU2703" s="14"/>
      <c r="EV2703" s="14"/>
      <c r="EW2703" s="14"/>
      <c r="EX2703" s="14"/>
      <c r="EY2703" s="14"/>
      <c r="EZ2703" s="14"/>
      <c r="FA2703" s="14"/>
      <c r="FB2703" s="14"/>
      <c r="FC2703" s="14"/>
      <c r="FD2703" s="14"/>
      <c r="FE2703" s="14"/>
      <c r="FF2703" s="14"/>
      <c r="FG2703" s="14"/>
      <c r="FH2703" s="14"/>
      <c r="FI2703" s="14"/>
      <c r="FJ2703" s="14"/>
      <c r="FK2703" s="14"/>
      <c r="FL2703" s="14"/>
      <c r="FM2703" s="14"/>
      <c r="FN2703" s="14"/>
      <c r="FO2703" s="14"/>
      <c r="FP2703" s="14"/>
      <c r="FQ2703" s="14"/>
      <c r="FR2703" s="14"/>
      <c r="FS2703" s="14"/>
      <c r="FT2703" s="14"/>
      <c r="FU2703" s="14"/>
      <c r="FV2703" s="14"/>
      <c r="FW2703" s="14"/>
      <c r="FX2703" s="14"/>
      <c r="FY2703" s="14"/>
      <c r="FZ2703" s="14"/>
      <c r="GA2703" s="14"/>
      <c r="GB2703" s="14"/>
      <c r="GC2703" s="14"/>
      <c r="GD2703" s="14"/>
      <c r="GE2703" s="14"/>
      <c r="GF2703" s="14"/>
      <c r="GG2703" s="14"/>
      <c r="GH2703" s="14"/>
      <c r="GI2703" s="14"/>
      <c r="GJ2703" s="14"/>
      <c r="GK2703" s="14"/>
      <c r="GL2703" s="14"/>
      <c r="GM2703" s="14"/>
      <c r="GN2703" s="14"/>
      <c r="GO2703" s="14"/>
      <c r="GP2703" s="14"/>
      <c r="GQ2703" s="14"/>
      <c r="GR2703" s="14"/>
      <c r="GS2703" s="14"/>
      <c r="GT2703" s="14"/>
      <c r="GU2703" s="14"/>
      <c r="GV2703" s="14"/>
      <c r="GW2703" s="14"/>
      <c r="GX2703" s="14"/>
      <c r="GY2703" s="14"/>
      <c r="GZ2703" s="14"/>
      <c r="HA2703" s="14"/>
      <c r="HB2703" s="14"/>
      <c r="HC2703" s="14"/>
      <c r="HD2703" s="14"/>
      <c r="HE2703" s="14"/>
      <c r="HF2703" s="14"/>
      <c r="HG2703" s="14"/>
      <c r="HH2703" s="14"/>
      <c r="HI2703" s="14"/>
      <c r="HJ2703" s="14"/>
      <c r="HK2703" s="14"/>
      <c r="HL2703" s="14"/>
      <c r="HM2703" s="14"/>
      <c r="HN2703" s="14"/>
      <c r="HO2703" s="14"/>
      <c r="HP2703" s="14"/>
      <c r="HQ2703" s="14"/>
      <c r="HR2703" s="14"/>
      <c r="HS2703" s="14"/>
      <c r="HT2703" s="14"/>
      <c r="HU2703" s="14"/>
      <c r="HV2703" s="14"/>
      <c r="HW2703" s="14"/>
      <c r="HX2703" s="14"/>
      <c r="HY2703" s="14"/>
      <c r="HZ2703" s="14"/>
      <c r="IA2703" s="14"/>
      <c r="IB2703" s="14"/>
      <c r="IC2703" s="14"/>
      <c r="ID2703" s="14"/>
      <c r="IE2703" s="14"/>
      <c r="IF2703" s="14"/>
      <c r="IG2703" s="14"/>
      <c r="IH2703" s="14"/>
      <c r="II2703" s="14"/>
      <c r="IJ2703" s="14"/>
      <c r="IK2703" s="14"/>
      <c r="IL2703" s="14"/>
      <c r="IM2703" s="14"/>
      <c r="IN2703" s="14"/>
      <c r="IO2703" s="14"/>
      <c r="IP2703" s="14"/>
      <c r="IQ2703" s="14"/>
      <c r="IR2703" s="14"/>
      <c r="IS2703" s="14"/>
      <c r="IT2703" s="14"/>
    </row>
    <row r="2704" spans="1:254" x14ac:dyDescent="0.2">
      <c r="A2704" s="12">
        <v>501890</v>
      </c>
      <c r="B2704" s="4"/>
      <c r="C2704" s="13" t="s">
        <v>2465</v>
      </c>
      <c r="D2704" s="11">
        <v>22.9</v>
      </c>
      <c r="E2704" s="11">
        <v>22.9</v>
      </c>
      <c r="F2704" s="11"/>
      <c r="G2704" s="12">
        <v>3</v>
      </c>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C2704" s="14"/>
      <c r="AD2704" s="14"/>
      <c r="AE2704" s="14"/>
      <c r="AF2704" s="14"/>
      <c r="AG2704" s="14"/>
      <c r="AH2704" s="14"/>
      <c r="AI2704" s="14"/>
      <c r="AJ2704" s="14"/>
      <c r="AK2704" s="14"/>
      <c r="AL2704" s="14"/>
      <c r="AM2704" s="14"/>
      <c r="AN2704" s="14"/>
      <c r="AO2704" s="14"/>
      <c r="AP2704" s="14"/>
      <c r="AQ2704" s="14"/>
      <c r="AR2704" s="14"/>
      <c r="AS2704" s="14"/>
      <c r="AT2704" s="14"/>
      <c r="AU2704" s="14"/>
      <c r="AV2704" s="14"/>
      <c r="AW2704" s="14"/>
      <c r="AX2704" s="14"/>
      <c r="AY2704" s="14"/>
      <c r="AZ2704" s="14"/>
      <c r="BA2704" s="14"/>
      <c r="BB2704" s="14"/>
      <c r="BC2704" s="14"/>
      <c r="BD2704" s="14"/>
      <c r="BE2704" s="14"/>
      <c r="BF2704" s="14"/>
      <c r="BG2704" s="14"/>
      <c r="BH2704" s="14"/>
      <c r="BI2704" s="14"/>
      <c r="BJ2704" s="14"/>
      <c r="BK2704" s="14"/>
      <c r="BL2704" s="14"/>
      <c r="BM2704" s="14"/>
      <c r="BN2704" s="14"/>
      <c r="BO2704" s="14"/>
      <c r="BP2704" s="14"/>
      <c r="BQ2704" s="14"/>
      <c r="BR2704" s="14"/>
      <c r="BS2704" s="14"/>
      <c r="BT2704" s="14"/>
      <c r="BU2704" s="14"/>
      <c r="BV2704" s="14"/>
      <c r="BW2704" s="14"/>
      <c r="BX2704" s="14"/>
      <c r="BY2704" s="14"/>
      <c r="BZ2704" s="14"/>
      <c r="CA2704" s="14"/>
      <c r="CB2704" s="14"/>
      <c r="CC2704" s="14"/>
      <c r="CD2704" s="14"/>
      <c r="CE2704" s="14"/>
      <c r="CF2704" s="14"/>
      <c r="CG2704" s="14"/>
      <c r="CH2704" s="14"/>
      <c r="CI2704" s="14"/>
      <c r="CJ2704" s="14"/>
      <c r="CK2704" s="14"/>
      <c r="CL2704" s="14"/>
      <c r="CM2704" s="14"/>
      <c r="CN2704" s="14"/>
      <c r="CO2704" s="14"/>
      <c r="CP2704" s="14"/>
      <c r="CQ2704" s="14"/>
      <c r="CR2704" s="14"/>
      <c r="CS2704" s="14"/>
      <c r="CT2704" s="14"/>
      <c r="CU2704" s="14"/>
      <c r="CV2704" s="14"/>
      <c r="CW2704" s="14"/>
      <c r="CX2704" s="14"/>
      <c r="CY2704" s="14"/>
      <c r="CZ2704" s="14"/>
      <c r="DA2704" s="14"/>
      <c r="DB2704" s="14"/>
      <c r="DC2704" s="14"/>
      <c r="DD2704" s="14"/>
      <c r="DE2704" s="14"/>
      <c r="DF2704" s="14"/>
      <c r="DG2704" s="14"/>
      <c r="DH2704" s="14"/>
      <c r="DI2704" s="14"/>
      <c r="DJ2704" s="14"/>
      <c r="DK2704" s="14"/>
      <c r="DL2704" s="14"/>
      <c r="DM2704" s="14"/>
      <c r="DN2704" s="14"/>
      <c r="DO2704" s="14"/>
      <c r="DP2704" s="14"/>
      <c r="DQ2704" s="14"/>
      <c r="DR2704" s="14"/>
      <c r="DS2704" s="14"/>
      <c r="DT2704" s="14"/>
      <c r="DU2704" s="14"/>
      <c r="DV2704" s="14"/>
      <c r="DW2704" s="14"/>
      <c r="DX2704" s="14"/>
      <c r="DY2704" s="14"/>
      <c r="DZ2704" s="14"/>
      <c r="EA2704" s="14"/>
      <c r="EB2704" s="14"/>
      <c r="EC2704" s="14"/>
      <c r="ED2704" s="14"/>
      <c r="EE2704" s="14"/>
      <c r="EF2704" s="14"/>
      <c r="EG2704" s="14"/>
      <c r="EH2704" s="14"/>
      <c r="EI2704" s="14"/>
      <c r="EJ2704" s="14"/>
      <c r="EK2704" s="14"/>
      <c r="EL2704" s="14"/>
      <c r="EM2704" s="14"/>
      <c r="EN2704" s="14"/>
      <c r="EO2704" s="14"/>
      <c r="EP2704" s="14"/>
      <c r="EQ2704" s="14"/>
      <c r="ER2704" s="14"/>
      <c r="ES2704" s="14"/>
      <c r="ET2704" s="14"/>
      <c r="EU2704" s="14"/>
      <c r="EV2704" s="14"/>
      <c r="EW2704" s="14"/>
      <c r="EX2704" s="14"/>
      <c r="EY2704" s="14"/>
      <c r="EZ2704" s="14"/>
      <c r="FA2704" s="14"/>
      <c r="FB2704" s="14"/>
      <c r="FC2704" s="14"/>
      <c r="FD2704" s="14"/>
      <c r="FE2704" s="14"/>
      <c r="FF2704" s="14"/>
      <c r="FG2704" s="14"/>
      <c r="FH2704" s="14"/>
      <c r="FI2704" s="14"/>
      <c r="FJ2704" s="14"/>
      <c r="FK2704" s="14"/>
      <c r="FL2704" s="14"/>
      <c r="FM2704" s="14"/>
      <c r="FN2704" s="14"/>
      <c r="FO2704" s="14"/>
      <c r="FP2704" s="14"/>
      <c r="FQ2704" s="14"/>
      <c r="FR2704" s="14"/>
      <c r="FS2704" s="14"/>
      <c r="FT2704" s="14"/>
      <c r="FU2704" s="14"/>
      <c r="FV2704" s="14"/>
      <c r="FW2704" s="14"/>
      <c r="FX2704" s="14"/>
      <c r="FY2704" s="14"/>
      <c r="FZ2704" s="14"/>
      <c r="GA2704" s="14"/>
      <c r="GB2704" s="14"/>
      <c r="GC2704" s="14"/>
      <c r="GD2704" s="14"/>
      <c r="GE2704" s="14"/>
      <c r="GF2704" s="14"/>
      <c r="GG2704" s="14"/>
      <c r="GH2704" s="14"/>
      <c r="GI2704" s="14"/>
      <c r="GJ2704" s="14"/>
      <c r="GK2704" s="14"/>
      <c r="GL2704" s="14"/>
      <c r="GM2704" s="14"/>
      <c r="GN2704" s="14"/>
      <c r="GO2704" s="14"/>
      <c r="GP2704" s="14"/>
      <c r="GQ2704" s="14"/>
      <c r="GR2704" s="14"/>
      <c r="GS2704" s="14"/>
      <c r="GT2704" s="14"/>
      <c r="GU2704" s="14"/>
      <c r="GV2704" s="14"/>
      <c r="GW2704" s="14"/>
      <c r="GX2704" s="14"/>
      <c r="GY2704" s="14"/>
      <c r="GZ2704" s="14"/>
      <c r="HA2704" s="14"/>
      <c r="HB2704" s="14"/>
      <c r="HC2704" s="14"/>
      <c r="HD2704" s="14"/>
      <c r="HE2704" s="14"/>
      <c r="HF2704" s="14"/>
      <c r="HG2704" s="14"/>
      <c r="HH2704" s="14"/>
      <c r="HI2704" s="14"/>
      <c r="HJ2704" s="14"/>
      <c r="HK2704" s="14"/>
      <c r="HL2704" s="14"/>
      <c r="HM2704" s="14"/>
      <c r="HN2704" s="14"/>
      <c r="HO2704" s="14"/>
      <c r="HP2704" s="14"/>
      <c r="HQ2704" s="14"/>
      <c r="HR2704" s="14"/>
      <c r="HS2704" s="14"/>
      <c r="HT2704" s="14"/>
      <c r="HU2704" s="14"/>
      <c r="HV2704" s="14"/>
      <c r="HW2704" s="14"/>
      <c r="HX2704" s="14"/>
      <c r="HY2704" s="14"/>
      <c r="HZ2704" s="14"/>
      <c r="IA2704" s="14"/>
      <c r="IB2704" s="14"/>
      <c r="IC2704" s="14"/>
      <c r="ID2704" s="14"/>
      <c r="IE2704" s="14"/>
      <c r="IF2704" s="14"/>
      <c r="IG2704" s="14"/>
      <c r="IH2704" s="14"/>
      <c r="II2704" s="14"/>
      <c r="IJ2704" s="14"/>
      <c r="IK2704" s="14"/>
      <c r="IL2704" s="14"/>
      <c r="IM2704" s="14"/>
      <c r="IN2704" s="14"/>
      <c r="IO2704" s="14"/>
      <c r="IP2704" s="14"/>
      <c r="IQ2704" s="14"/>
      <c r="IR2704" s="14"/>
      <c r="IS2704" s="14"/>
      <c r="IT2704" s="14"/>
    </row>
    <row r="2705" spans="1:254" x14ac:dyDescent="0.2">
      <c r="A2705" s="12">
        <v>501895</v>
      </c>
      <c r="B2705" s="4" t="s">
        <v>9</v>
      </c>
      <c r="C2705" s="13" t="s">
        <v>2466</v>
      </c>
      <c r="D2705" s="11">
        <v>4.2</v>
      </c>
      <c r="E2705" s="11">
        <v>4.2</v>
      </c>
      <c r="F2705" s="11"/>
      <c r="G2705" s="12">
        <v>2</v>
      </c>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c r="AG2705" s="14"/>
      <c r="AH2705" s="14"/>
      <c r="AI2705" s="14"/>
      <c r="AJ2705" s="14"/>
      <c r="AK2705" s="14"/>
      <c r="AL2705" s="14"/>
      <c r="AM2705" s="14"/>
      <c r="AN2705" s="14"/>
      <c r="AO2705" s="14"/>
      <c r="AP2705" s="14"/>
      <c r="AQ2705" s="14"/>
      <c r="AR2705" s="14"/>
      <c r="AS2705" s="14"/>
      <c r="AT2705" s="14"/>
      <c r="AU2705" s="14"/>
      <c r="AV2705" s="14"/>
      <c r="AW2705" s="14"/>
      <c r="AX2705" s="14"/>
      <c r="AY2705" s="14"/>
      <c r="AZ2705" s="14"/>
      <c r="BA2705" s="14"/>
      <c r="BB2705" s="14"/>
      <c r="BC2705" s="14"/>
      <c r="BD2705" s="14"/>
      <c r="BE2705" s="14"/>
      <c r="BF2705" s="14"/>
      <c r="BG2705" s="14"/>
      <c r="BH2705" s="14"/>
      <c r="BI2705" s="14"/>
      <c r="BJ2705" s="14"/>
      <c r="BK2705" s="14"/>
      <c r="BL2705" s="14"/>
      <c r="BM2705" s="14"/>
      <c r="BN2705" s="14"/>
      <c r="BO2705" s="14"/>
      <c r="BP2705" s="14"/>
      <c r="BQ2705" s="14"/>
      <c r="BR2705" s="14"/>
      <c r="BS2705" s="14"/>
      <c r="BT2705" s="14"/>
      <c r="BU2705" s="14"/>
      <c r="BV2705" s="14"/>
      <c r="BW2705" s="14"/>
      <c r="BX2705" s="14"/>
      <c r="BY2705" s="14"/>
      <c r="BZ2705" s="14"/>
      <c r="CA2705" s="14"/>
      <c r="CB2705" s="14"/>
      <c r="CC2705" s="14"/>
      <c r="CD2705" s="14"/>
      <c r="CE2705" s="14"/>
      <c r="CF2705" s="14"/>
      <c r="CG2705" s="14"/>
      <c r="CH2705" s="14"/>
      <c r="CI2705" s="14"/>
      <c r="CJ2705" s="14"/>
      <c r="CK2705" s="14"/>
      <c r="CL2705" s="14"/>
      <c r="CM2705" s="14"/>
      <c r="CN2705" s="14"/>
      <c r="CO2705" s="14"/>
      <c r="CP2705" s="14"/>
      <c r="CQ2705" s="14"/>
      <c r="CR2705" s="14"/>
      <c r="CS2705" s="14"/>
      <c r="CT2705" s="14"/>
      <c r="CU2705" s="14"/>
      <c r="CV2705" s="14"/>
      <c r="CW2705" s="14"/>
      <c r="CX2705" s="14"/>
      <c r="CY2705" s="14"/>
      <c r="CZ2705" s="14"/>
      <c r="DA2705" s="14"/>
      <c r="DB2705" s="14"/>
      <c r="DC2705" s="14"/>
      <c r="DD2705" s="14"/>
      <c r="DE2705" s="14"/>
      <c r="DF2705" s="14"/>
      <c r="DG2705" s="14"/>
      <c r="DH2705" s="14"/>
      <c r="DI2705" s="14"/>
      <c r="DJ2705" s="14"/>
      <c r="DK2705" s="14"/>
      <c r="DL2705" s="14"/>
      <c r="DM2705" s="14"/>
      <c r="DN2705" s="14"/>
      <c r="DO2705" s="14"/>
      <c r="DP2705" s="14"/>
      <c r="DQ2705" s="14"/>
      <c r="DR2705" s="14"/>
      <c r="DS2705" s="14"/>
      <c r="DT2705" s="14"/>
      <c r="DU2705" s="14"/>
      <c r="DV2705" s="14"/>
      <c r="DW2705" s="14"/>
      <c r="DX2705" s="14"/>
      <c r="DY2705" s="14"/>
      <c r="DZ2705" s="14"/>
      <c r="EA2705" s="14"/>
      <c r="EB2705" s="14"/>
      <c r="EC2705" s="14"/>
      <c r="ED2705" s="14"/>
      <c r="EE2705" s="14"/>
      <c r="EF2705" s="14"/>
      <c r="EG2705" s="14"/>
      <c r="EH2705" s="14"/>
      <c r="EI2705" s="14"/>
      <c r="EJ2705" s="14"/>
      <c r="EK2705" s="14"/>
      <c r="EL2705" s="14"/>
      <c r="EM2705" s="14"/>
      <c r="EN2705" s="14"/>
      <c r="EO2705" s="14"/>
      <c r="EP2705" s="14"/>
      <c r="EQ2705" s="14"/>
      <c r="ER2705" s="14"/>
      <c r="ES2705" s="14"/>
      <c r="ET2705" s="14"/>
      <c r="EU2705" s="14"/>
      <c r="EV2705" s="14"/>
      <c r="EW2705" s="14"/>
      <c r="EX2705" s="14"/>
      <c r="EY2705" s="14"/>
      <c r="EZ2705" s="14"/>
      <c r="FA2705" s="14"/>
      <c r="FB2705" s="14"/>
      <c r="FC2705" s="14"/>
      <c r="FD2705" s="14"/>
      <c r="FE2705" s="14"/>
      <c r="FF2705" s="14"/>
      <c r="FG2705" s="14"/>
      <c r="FH2705" s="14"/>
      <c r="FI2705" s="14"/>
      <c r="FJ2705" s="14"/>
      <c r="FK2705" s="14"/>
      <c r="FL2705" s="14"/>
      <c r="FM2705" s="14"/>
      <c r="FN2705" s="14"/>
      <c r="FO2705" s="14"/>
      <c r="FP2705" s="14"/>
      <c r="FQ2705" s="14"/>
      <c r="FR2705" s="14"/>
      <c r="FS2705" s="14"/>
      <c r="FT2705" s="14"/>
      <c r="FU2705" s="14"/>
      <c r="FV2705" s="14"/>
      <c r="FW2705" s="14"/>
      <c r="FX2705" s="14"/>
      <c r="FY2705" s="14"/>
      <c r="FZ2705" s="14"/>
      <c r="GA2705" s="14"/>
      <c r="GB2705" s="14"/>
      <c r="GC2705" s="14"/>
      <c r="GD2705" s="14"/>
      <c r="GE2705" s="14"/>
      <c r="GF2705" s="14"/>
      <c r="GG2705" s="14"/>
      <c r="GH2705" s="14"/>
      <c r="GI2705" s="14"/>
      <c r="GJ2705" s="14"/>
      <c r="GK2705" s="14"/>
      <c r="GL2705" s="14"/>
      <c r="GM2705" s="14"/>
      <c r="GN2705" s="14"/>
      <c r="GO2705" s="14"/>
      <c r="GP2705" s="14"/>
      <c r="GQ2705" s="14"/>
      <c r="GR2705" s="14"/>
      <c r="GS2705" s="14"/>
      <c r="GT2705" s="14"/>
      <c r="GU2705" s="14"/>
      <c r="GV2705" s="14"/>
      <c r="GW2705" s="14"/>
      <c r="GX2705" s="14"/>
      <c r="GY2705" s="14"/>
      <c r="GZ2705" s="14"/>
      <c r="HA2705" s="14"/>
      <c r="HB2705" s="14"/>
      <c r="HC2705" s="14"/>
      <c r="HD2705" s="14"/>
      <c r="HE2705" s="14"/>
      <c r="HF2705" s="14"/>
      <c r="HG2705" s="14"/>
      <c r="HH2705" s="14"/>
      <c r="HI2705" s="14"/>
      <c r="HJ2705" s="14"/>
      <c r="HK2705" s="14"/>
      <c r="HL2705" s="14"/>
      <c r="HM2705" s="14"/>
      <c r="HN2705" s="14"/>
      <c r="HO2705" s="14"/>
      <c r="HP2705" s="14"/>
      <c r="HQ2705" s="14"/>
      <c r="HR2705" s="14"/>
      <c r="HS2705" s="14"/>
      <c r="HT2705" s="14"/>
      <c r="HU2705" s="14"/>
      <c r="HV2705" s="14"/>
      <c r="HW2705" s="14"/>
      <c r="HX2705" s="14"/>
      <c r="HY2705" s="14"/>
      <c r="HZ2705" s="14"/>
      <c r="IA2705" s="14"/>
      <c r="IB2705" s="14"/>
      <c r="IC2705" s="14"/>
      <c r="ID2705" s="14"/>
      <c r="IE2705" s="14"/>
      <c r="IF2705" s="14"/>
      <c r="IG2705" s="14"/>
      <c r="IH2705" s="14"/>
      <c r="II2705" s="14"/>
      <c r="IJ2705" s="14"/>
      <c r="IK2705" s="14"/>
      <c r="IL2705" s="14"/>
      <c r="IM2705" s="14"/>
      <c r="IN2705" s="14"/>
      <c r="IO2705" s="14"/>
      <c r="IP2705" s="14"/>
      <c r="IQ2705" s="14"/>
      <c r="IR2705" s="14"/>
      <c r="IS2705" s="14"/>
      <c r="IT2705" s="14"/>
    </row>
    <row r="2706" spans="1:254" x14ac:dyDescent="0.2">
      <c r="A2706" s="12">
        <v>501900</v>
      </c>
      <c r="B2706" s="4"/>
      <c r="C2706" s="13" t="s">
        <v>2467</v>
      </c>
      <c r="D2706" s="11">
        <v>12.1</v>
      </c>
      <c r="E2706" s="11">
        <v>12.1</v>
      </c>
      <c r="F2706" s="11"/>
      <c r="G2706" s="12">
        <v>3</v>
      </c>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C2706" s="14"/>
      <c r="AD2706" s="14"/>
      <c r="AE2706" s="14"/>
      <c r="AF2706" s="14"/>
      <c r="AG2706" s="14"/>
      <c r="AH2706" s="14"/>
      <c r="AI2706" s="14"/>
      <c r="AJ2706" s="14"/>
      <c r="AK2706" s="14"/>
      <c r="AL2706" s="14"/>
      <c r="AM2706" s="14"/>
      <c r="AN2706" s="14"/>
      <c r="AO2706" s="14"/>
      <c r="AP2706" s="14"/>
      <c r="AQ2706" s="14"/>
      <c r="AR2706" s="14"/>
      <c r="AS2706" s="14"/>
      <c r="AT2706" s="14"/>
      <c r="AU2706" s="14"/>
      <c r="AV2706" s="14"/>
      <c r="AW2706" s="14"/>
      <c r="AX2706" s="14"/>
      <c r="AY2706" s="14"/>
      <c r="AZ2706" s="14"/>
      <c r="BA2706" s="14"/>
      <c r="BB2706" s="14"/>
      <c r="BC2706" s="14"/>
      <c r="BD2706" s="14"/>
      <c r="BE2706" s="14"/>
      <c r="BF2706" s="14"/>
      <c r="BG2706" s="14"/>
      <c r="BH2706" s="14"/>
      <c r="BI2706" s="14"/>
      <c r="BJ2706" s="14"/>
      <c r="BK2706" s="14"/>
      <c r="BL2706" s="14"/>
      <c r="BM2706" s="14"/>
      <c r="BN2706" s="14"/>
      <c r="BO2706" s="14"/>
      <c r="BP2706" s="14"/>
      <c r="BQ2706" s="14"/>
      <c r="BR2706" s="14"/>
      <c r="BS2706" s="14"/>
      <c r="BT2706" s="14"/>
      <c r="BU2706" s="14"/>
      <c r="BV2706" s="14"/>
      <c r="BW2706" s="14"/>
      <c r="BX2706" s="14"/>
      <c r="BY2706" s="14"/>
      <c r="BZ2706" s="14"/>
      <c r="CA2706" s="14"/>
      <c r="CB2706" s="14"/>
      <c r="CC2706" s="14"/>
      <c r="CD2706" s="14"/>
      <c r="CE2706" s="14"/>
      <c r="CF2706" s="14"/>
      <c r="CG2706" s="14"/>
      <c r="CH2706" s="14"/>
      <c r="CI2706" s="14"/>
      <c r="CJ2706" s="14"/>
      <c r="CK2706" s="14"/>
      <c r="CL2706" s="14"/>
      <c r="CM2706" s="14"/>
      <c r="CN2706" s="14"/>
      <c r="CO2706" s="14"/>
      <c r="CP2706" s="14"/>
      <c r="CQ2706" s="14"/>
      <c r="CR2706" s="14"/>
      <c r="CS2706" s="14"/>
      <c r="CT2706" s="14"/>
      <c r="CU2706" s="14"/>
      <c r="CV2706" s="14"/>
      <c r="CW2706" s="14"/>
      <c r="CX2706" s="14"/>
      <c r="CY2706" s="14"/>
      <c r="CZ2706" s="14"/>
      <c r="DA2706" s="14"/>
      <c r="DB2706" s="14"/>
      <c r="DC2706" s="14"/>
      <c r="DD2706" s="14"/>
      <c r="DE2706" s="14"/>
      <c r="DF2706" s="14"/>
      <c r="DG2706" s="14"/>
      <c r="DH2706" s="14"/>
      <c r="DI2706" s="14"/>
      <c r="DJ2706" s="14"/>
      <c r="DK2706" s="14"/>
      <c r="DL2706" s="14"/>
      <c r="DM2706" s="14"/>
      <c r="DN2706" s="14"/>
      <c r="DO2706" s="14"/>
      <c r="DP2706" s="14"/>
      <c r="DQ2706" s="14"/>
      <c r="DR2706" s="14"/>
      <c r="DS2706" s="14"/>
      <c r="DT2706" s="14"/>
      <c r="DU2706" s="14"/>
      <c r="DV2706" s="14"/>
      <c r="DW2706" s="14"/>
      <c r="DX2706" s="14"/>
      <c r="DY2706" s="14"/>
      <c r="DZ2706" s="14"/>
      <c r="EA2706" s="14"/>
      <c r="EB2706" s="14"/>
      <c r="EC2706" s="14"/>
      <c r="ED2706" s="14"/>
      <c r="EE2706" s="14"/>
      <c r="EF2706" s="14"/>
      <c r="EG2706" s="14"/>
      <c r="EH2706" s="14"/>
      <c r="EI2706" s="14"/>
      <c r="EJ2706" s="14"/>
      <c r="EK2706" s="14"/>
      <c r="EL2706" s="14"/>
      <c r="EM2706" s="14"/>
      <c r="EN2706" s="14"/>
      <c r="EO2706" s="14"/>
      <c r="EP2706" s="14"/>
      <c r="EQ2706" s="14"/>
      <c r="ER2706" s="14"/>
      <c r="ES2706" s="14"/>
      <c r="ET2706" s="14"/>
      <c r="EU2706" s="14"/>
      <c r="EV2706" s="14"/>
      <c r="EW2706" s="14"/>
      <c r="EX2706" s="14"/>
      <c r="EY2706" s="14"/>
      <c r="EZ2706" s="14"/>
      <c r="FA2706" s="14"/>
      <c r="FB2706" s="14"/>
      <c r="FC2706" s="14"/>
      <c r="FD2706" s="14"/>
      <c r="FE2706" s="14"/>
      <c r="FF2706" s="14"/>
      <c r="FG2706" s="14"/>
      <c r="FH2706" s="14"/>
      <c r="FI2706" s="14"/>
      <c r="FJ2706" s="14"/>
      <c r="FK2706" s="14"/>
      <c r="FL2706" s="14"/>
      <c r="FM2706" s="14"/>
      <c r="FN2706" s="14"/>
      <c r="FO2706" s="14"/>
      <c r="FP2706" s="14"/>
      <c r="FQ2706" s="14"/>
      <c r="FR2706" s="14"/>
      <c r="FS2706" s="14"/>
      <c r="FT2706" s="14"/>
      <c r="FU2706" s="14"/>
      <c r="FV2706" s="14"/>
      <c r="FW2706" s="14"/>
      <c r="FX2706" s="14"/>
      <c r="FY2706" s="14"/>
      <c r="FZ2706" s="14"/>
      <c r="GA2706" s="14"/>
      <c r="GB2706" s="14"/>
      <c r="GC2706" s="14"/>
      <c r="GD2706" s="14"/>
      <c r="GE2706" s="14"/>
      <c r="GF2706" s="14"/>
      <c r="GG2706" s="14"/>
      <c r="GH2706" s="14"/>
      <c r="GI2706" s="14"/>
      <c r="GJ2706" s="14"/>
      <c r="GK2706" s="14"/>
      <c r="GL2706" s="14"/>
      <c r="GM2706" s="14"/>
      <c r="GN2706" s="14"/>
      <c r="GO2706" s="14"/>
      <c r="GP2706" s="14"/>
      <c r="GQ2706" s="14"/>
      <c r="GR2706" s="14"/>
      <c r="GS2706" s="14"/>
      <c r="GT2706" s="14"/>
      <c r="GU2706" s="14"/>
      <c r="GV2706" s="14"/>
      <c r="GW2706" s="14"/>
      <c r="GX2706" s="14"/>
      <c r="GY2706" s="14"/>
      <c r="GZ2706" s="14"/>
      <c r="HA2706" s="14"/>
      <c r="HB2706" s="14"/>
      <c r="HC2706" s="14"/>
      <c r="HD2706" s="14"/>
      <c r="HE2706" s="14"/>
      <c r="HF2706" s="14"/>
      <c r="HG2706" s="14"/>
      <c r="HH2706" s="14"/>
      <c r="HI2706" s="14"/>
      <c r="HJ2706" s="14"/>
      <c r="HK2706" s="14"/>
      <c r="HL2706" s="14"/>
      <c r="HM2706" s="14"/>
      <c r="HN2706" s="14"/>
      <c r="HO2706" s="14"/>
      <c r="HP2706" s="14"/>
      <c r="HQ2706" s="14"/>
      <c r="HR2706" s="14"/>
      <c r="HS2706" s="14"/>
      <c r="HT2706" s="14"/>
      <c r="HU2706" s="14"/>
      <c r="HV2706" s="14"/>
      <c r="HW2706" s="14"/>
      <c r="HX2706" s="14"/>
      <c r="HY2706" s="14"/>
      <c r="HZ2706" s="14"/>
      <c r="IA2706" s="14"/>
      <c r="IB2706" s="14"/>
      <c r="IC2706" s="14"/>
      <c r="ID2706" s="14"/>
      <c r="IE2706" s="14"/>
      <c r="IF2706" s="14"/>
      <c r="IG2706" s="14"/>
      <c r="IH2706" s="14"/>
      <c r="II2706" s="14"/>
      <c r="IJ2706" s="14"/>
      <c r="IK2706" s="14"/>
      <c r="IL2706" s="14"/>
      <c r="IM2706" s="14"/>
      <c r="IN2706" s="14"/>
      <c r="IO2706" s="14"/>
      <c r="IP2706" s="14"/>
      <c r="IQ2706" s="14"/>
      <c r="IR2706" s="14"/>
      <c r="IS2706" s="14"/>
      <c r="IT2706" s="14"/>
    </row>
    <row r="2707" spans="1:254" x14ac:dyDescent="0.2">
      <c r="A2707" s="2">
        <v>501905</v>
      </c>
      <c r="B2707" s="4"/>
      <c r="C2707" s="5" t="s">
        <v>2468</v>
      </c>
      <c r="D2707" s="3">
        <v>27</v>
      </c>
      <c r="E2707" s="3">
        <v>20</v>
      </c>
      <c r="F2707" s="3">
        <v>7</v>
      </c>
      <c r="G2707" s="2">
        <v>3</v>
      </c>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c r="AG2707" s="14"/>
      <c r="AH2707" s="14"/>
      <c r="AI2707" s="14"/>
      <c r="AJ2707" s="14"/>
      <c r="AK2707" s="14"/>
      <c r="AL2707" s="14"/>
      <c r="AM2707" s="14"/>
      <c r="AN2707" s="14"/>
      <c r="AO2707" s="14"/>
      <c r="AP2707" s="14"/>
      <c r="AQ2707" s="14"/>
      <c r="AR2707" s="14"/>
      <c r="AS2707" s="14"/>
      <c r="AT2707" s="14"/>
      <c r="AU2707" s="14"/>
      <c r="AV2707" s="14"/>
      <c r="AW2707" s="14"/>
      <c r="AX2707" s="14"/>
      <c r="AY2707" s="14"/>
      <c r="AZ2707" s="14"/>
      <c r="BA2707" s="14"/>
      <c r="BB2707" s="14"/>
      <c r="BC2707" s="14"/>
      <c r="BD2707" s="14"/>
      <c r="BE2707" s="14"/>
      <c r="BF2707" s="14"/>
      <c r="BG2707" s="14"/>
      <c r="BH2707" s="14"/>
      <c r="BI2707" s="14"/>
      <c r="BJ2707" s="14"/>
      <c r="BK2707" s="14"/>
      <c r="BL2707" s="14"/>
      <c r="BM2707" s="14"/>
      <c r="BN2707" s="14"/>
      <c r="BO2707" s="14"/>
      <c r="BP2707" s="14"/>
      <c r="BQ2707" s="14"/>
      <c r="BR2707" s="14"/>
      <c r="BS2707" s="14"/>
      <c r="BT2707" s="14"/>
      <c r="BU2707" s="14"/>
      <c r="BV2707" s="14"/>
      <c r="BW2707" s="14"/>
      <c r="BX2707" s="14"/>
      <c r="BY2707" s="14"/>
      <c r="BZ2707" s="14"/>
      <c r="CA2707" s="14"/>
      <c r="CB2707" s="14"/>
      <c r="CC2707" s="14"/>
      <c r="CD2707" s="14"/>
      <c r="CE2707" s="14"/>
      <c r="CF2707" s="14"/>
      <c r="CG2707" s="14"/>
      <c r="CH2707" s="14"/>
      <c r="CI2707" s="14"/>
      <c r="CJ2707" s="14"/>
      <c r="CK2707" s="14"/>
      <c r="CL2707" s="14"/>
      <c r="CM2707" s="14"/>
      <c r="CN2707" s="14"/>
      <c r="CO2707" s="14"/>
      <c r="CP2707" s="14"/>
      <c r="CQ2707" s="14"/>
      <c r="CR2707" s="14"/>
      <c r="CS2707" s="14"/>
      <c r="CT2707" s="14"/>
      <c r="CU2707" s="14"/>
      <c r="CV2707" s="14"/>
      <c r="CW2707" s="14"/>
      <c r="CX2707" s="14"/>
      <c r="CY2707" s="14"/>
      <c r="CZ2707" s="14"/>
      <c r="DA2707" s="14"/>
      <c r="DB2707" s="14"/>
      <c r="DC2707" s="14"/>
      <c r="DD2707" s="14"/>
      <c r="DE2707" s="14"/>
      <c r="DF2707" s="14"/>
      <c r="DG2707" s="14"/>
      <c r="DH2707" s="14"/>
      <c r="DI2707" s="14"/>
      <c r="DJ2707" s="14"/>
      <c r="DK2707" s="14"/>
      <c r="DL2707" s="14"/>
      <c r="DM2707" s="14"/>
      <c r="DN2707" s="14"/>
      <c r="DO2707" s="14"/>
      <c r="DP2707" s="14"/>
      <c r="DQ2707" s="14"/>
      <c r="DR2707" s="14"/>
      <c r="DS2707" s="14"/>
      <c r="DT2707" s="14"/>
      <c r="DU2707" s="14"/>
      <c r="DV2707" s="14"/>
      <c r="DW2707" s="14"/>
      <c r="DX2707" s="14"/>
      <c r="DY2707" s="14"/>
      <c r="DZ2707" s="14"/>
      <c r="EA2707" s="14"/>
      <c r="EB2707" s="14"/>
      <c r="EC2707" s="14"/>
      <c r="ED2707" s="14"/>
      <c r="EE2707" s="14"/>
      <c r="EF2707" s="14"/>
      <c r="EG2707" s="14"/>
      <c r="EH2707" s="14"/>
      <c r="EI2707" s="14"/>
      <c r="EJ2707" s="14"/>
      <c r="EK2707" s="14"/>
      <c r="EL2707" s="14"/>
      <c r="EM2707" s="14"/>
      <c r="EN2707" s="14"/>
      <c r="EO2707" s="14"/>
      <c r="EP2707" s="14"/>
      <c r="EQ2707" s="14"/>
      <c r="ER2707" s="14"/>
      <c r="ES2707" s="14"/>
      <c r="ET2707" s="14"/>
      <c r="EU2707" s="14"/>
      <c r="EV2707" s="14"/>
      <c r="EW2707" s="14"/>
      <c r="EX2707" s="14"/>
      <c r="EY2707" s="14"/>
      <c r="EZ2707" s="14"/>
      <c r="FA2707" s="14"/>
      <c r="FB2707" s="14"/>
      <c r="FC2707" s="14"/>
      <c r="FD2707" s="14"/>
      <c r="FE2707" s="14"/>
      <c r="FF2707" s="14"/>
      <c r="FG2707" s="14"/>
      <c r="FH2707" s="14"/>
      <c r="FI2707" s="14"/>
      <c r="FJ2707" s="14"/>
      <c r="FK2707" s="14"/>
      <c r="FL2707" s="14"/>
      <c r="FM2707" s="14"/>
      <c r="FN2707" s="14"/>
      <c r="FO2707" s="14"/>
      <c r="FP2707" s="14"/>
      <c r="FQ2707" s="14"/>
      <c r="FR2707" s="14"/>
      <c r="FS2707" s="14"/>
      <c r="FT2707" s="14"/>
      <c r="FU2707" s="14"/>
      <c r="FV2707" s="14"/>
      <c r="FW2707" s="14"/>
      <c r="FX2707" s="14"/>
      <c r="FY2707" s="14"/>
      <c r="FZ2707" s="14"/>
      <c r="GA2707" s="14"/>
      <c r="GB2707" s="14"/>
      <c r="GC2707" s="14"/>
      <c r="GD2707" s="14"/>
      <c r="GE2707" s="14"/>
      <c r="GF2707" s="14"/>
      <c r="GG2707" s="14"/>
      <c r="GH2707" s="14"/>
      <c r="GI2707" s="14"/>
      <c r="GJ2707" s="14"/>
      <c r="GK2707" s="14"/>
      <c r="GL2707" s="14"/>
      <c r="GM2707" s="14"/>
      <c r="GN2707" s="14"/>
      <c r="GO2707" s="14"/>
      <c r="GP2707" s="14"/>
      <c r="GQ2707" s="14"/>
      <c r="GR2707" s="14"/>
      <c r="GS2707" s="14"/>
      <c r="GT2707" s="14"/>
      <c r="GU2707" s="14"/>
      <c r="GV2707" s="14"/>
      <c r="GW2707" s="14"/>
      <c r="GX2707" s="14"/>
      <c r="GY2707" s="14"/>
      <c r="GZ2707" s="14"/>
      <c r="HA2707" s="14"/>
      <c r="HB2707" s="14"/>
      <c r="HC2707" s="14"/>
      <c r="HD2707" s="14"/>
      <c r="HE2707" s="14"/>
      <c r="HF2707" s="14"/>
      <c r="HG2707" s="14"/>
      <c r="HH2707" s="14"/>
      <c r="HI2707" s="14"/>
      <c r="HJ2707" s="14"/>
      <c r="HK2707" s="14"/>
      <c r="HL2707" s="14"/>
      <c r="HM2707" s="14"/>
      <c r="HN2707" s="14"/>
      <c r="HO2707" s="14"/>
      <c r="HP2707" s="14"/>
      <c r="HQ2707" s="14"/>
      <c r="HR2707" s="14"/>
      <c r="HS2707" s="14"/>
      <c r="HT2707" s="14"/>
      <c r="HU2707" s="14"/>
      <c r="HV2707" s="14"/>
      <c r="HW2707" s="14"/>
      <c r="HX2707" s="14"/>
      <c r="HY2707" s="14"/>
      <c r="HZ2707" s="14"/>
      <c r="IA2707" s="14"/>
      <c r="IB2707" s="14"/>
      <c r="IC2707" s="14"/>
      <c r="ID2707" s="14"/>
      <c r="IE2707" s="14"/>
      <c r="IF2707" s="14"/>
      <c r="IG2707" s="14"/>
      <c r="IH2707" s="14"/>
      <c r="II2707" s="14"/>
      <c r="IJ2707" s="14"/>
      <c r="IK2707" s="14"/>
      <c r="IL2707" s="14"/>
      <c r="IM2707" s="14"/>
      <c r="IN2707" s="14"/>
      <c r="IO2707" s="14"/>
      <c r="IP2707" s="14"/>
      <c r="IQ2707" s="14"/>
      <c r="IR2707" s="14"/>
      <c r="IS2707" s="14"/>
      <c r="IT2707" s="14"/>
    </row>
    <row r="2708" spans="1:254" ht="40.5" x14ac:dyDescent="0.2">
      <c r="A2708" s="12">
        <v>501910</v>
      </c>
      <c r="B2708" s="4"/>
      <c r="C2708" s="13" t="s">
        <v>2469</v>
      </c>
      <c r="D2708" s="11">
        <v>22.1</v>
      </c>
      <c r="E2708" s="11">
        <v>22.1</v>
      </c>
      <c r="F2708" s="11"/>
      <c r="G2708" s="12">
        <v>4</v>
      </c>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C2708" s="14"/>
      <c r="AD2708" s="14"/>
      <c r="AE2708" s="14"/>
      <c r="AF2708" s="14"/>
      <c r="AG2708" s="14"/>
      <c r="AH2708" s="14"/>
      <c r="AI2708" s="14"/>
      <c r="AJ2708" s="14"/>
      <c r="AK2708" s="14"/>
      <c r="AL2708" s="14"/>
      <c r="AM2708" s="14"/>
      <c r="AN2708" s="14"/>
      <c r="AO2708" s="14"/>
      <c r="AP2708" s="14"/>
      <c r="AQ2708" s="14"/>
      <c r="AR2708" s="14"/>
      <c r="AS2708" s="14"/>
      <c r="AT2708" s="14"/>
      <c r="AU2708" s="14"/>
      <c r="AV2708" s="14"/>
      <c r="AW2708" s="14"/>
      <c r="AX2708" s="14"/>
      <c r="AY2708" s="14"/>
      <c r="AZ2708" s="14"/>
      <c r="BA2708" s="14"/>
      <c r="BB2708" s="14"/>
      <c r="BC2708" s="14"/>
      <c r="BD2708" s="14"/>
      <c r="BE2708" s="14"/>
      <c r="BF2708" s="14"/>
      <c r="BG2708" s="14"/>
      <c r="BH2708" s="14"/>
      <c r="BI2708" s="14"/>
      <c r="BJ2708" s="14"/>
      <c r="BK2708" s="14"/>
      <c r="BL2708" s="14"/>
      <c r="BM2708" s="14"/>
      <c r="BN2708" s="14"/>
      <c r="BO2708" s="14"/>
      <c r="BP2708" s="14"/>
      <c r="BQ2708" s="14"/>
      <c r="BR2708" s="14"/>
      <c r="BS2708" s="14"/>
      <c r="BT2708" s="14"/>
      <c r="BU2708" s="14"/>
      <c r="BV2708" s="14"/>
      <c r="BW2708" s="14"/>
      <c r="BX2708" s="14"/>
      <c r="BY2708" s="14"/>
      <c r="BZ2708" s="14"/>
      <c r="CA2708" s="14"/>
      <c r="CB2708" s="14"/>
      <c r="CC2708" s="14"/>
      <c r="CD2708" s="14"/>
      <c r="CE2708" s="14"/>
      <c r="CF2708" s="14"/>
      <c r="CG2708" s="14"/>
      <c r="CH2708" s="14"/>
      <c r="CI2708" s="14"/>
      <c r="CJ2708" s="14"/>
      <c r="CK2708" s="14"/>
      <c r="CL2708" s="14"/>
      <c r="CM2708" s="14"/>
      <c r="CN2708" s="14"/>
      <c r="CO2708" s="14"/>
      <c r="CP2708" s="14"/>
      <c r="CQ2708" s="14"/>
      <c r="CR2708" s="14"/>
      <c r="CS2708" s="14"/>
      <c r="CT2708" s="14"/>
      <c r="CU2708" s="14"/>
      <c r="CV2708" s="14"/>
      <c r="CW2708" s="14"/>
      <c r="CX2708" s="14"/>
      <c r="CY2708" s="14"/>
      <c r="CZ2708" s="14"/>
      <c r="DA2708" s="14"/>
      <c r="DB2708" s="14"/>
      <c r="DC2708" s="14"/>
      <c r="DD2708" s="14"/>
      <c r="DE2708" s="14"/>
      <c r="DF2708" s="14"/>
      <c r="DG2708" s="14"/>
      <c r="DH2708" s="14"/>
      <c r="DI2708" s="14"/>
      <c r="DJ2708" s="14"/>
      <c r="DK2708" s="14"/>
      <c r="DL2708" s="14"/>
      <c r="DM2708" s="14"/>
      <c r="DN2708" s="14"/>
      <c r="DO2708" s="14"/>
      <c r="DP2708" s="14"/>
      <c r="DQ2708" s="14"/>
      <c r="DR2708" s="14"/>
      <c r="DS2708" s="14"/>
      <c r="DT2708" s="14"/>
      <c r="DU2708" s="14"/>
      <c r="DV2708" s="14"/>
      <c r="DW2708" s="14"/>
      <c r="DX2708" s="14"/>
      <c r="DY2708" s="14"/>
      <c r="DZ2708" s="14"/>
      <c r="EA2708" s="14"/>
      <c r="EB2708" s="14"/>
      <c r="EC2708" s="14"/>
      <c r="ED2708" s="14"/>
      <c r="EE2708" s="14"/>
      <c r="EF2708" s="14"/>
      <c r="EG2708" s="14"/>
      <c r="EH2708" s="14"/>
      <c r="EI2708" s="14"/>
      <c r="EJ2708" s="14"/>
      <c r="EK2708" s="14"/>
      <c r="EL2708" s="14"/>
      <c r="EM2708" s="14"/>
      <c r="EN2708" s="14"/>
      <c r="EO2708" s="14"/>
      <c r="EP2708" s="14"/>
      <c r="EQ2708" s="14"/>
      <c r="ER2708" s="14"/>
      <c r="ES2708" s="14"/>
      <c r="ET2708" s="14"/>
      <c r="EU2708" s="14"/>
      <c r="EV2708" s="14"/>
      <c r="EW2708" s="14"/>
      <c r="EX2708" s="14"/>
      <c r="EY2708" s="14"/>
      <c r="EZ2708" s="14"/>
      <c r="FA2708" s="14"/>
      <c r="FB2708" s="14"/>
      <c r="FC2708" s="14"/>
      <c r="FD2708" s="14"/>
      <c r="FE2708" s="14"/>
      <c r="FF2708" s="14"/>
      <c r="FG2708" s="14"/>
      <c r="FH2708" s="14"/>
      <c r="FI2708" s="14"/>
      <c r="FJ2708" s="14"/>
      <c r="FK2708" s="14"/>
      <c r="FL2708" s="14"/>
      <c r="FM2708" s="14"/>
      <c r="FN2708" s="14"/>
      <c r="FO2708" s="14"/>
      <c r="FP2708" s="14"/>
      <c r="FQ2708" s="14"/>
      <c r="FR2708" s="14"/>
      <c r="FS2708" s="14"/>
      <c r="FT2708" s="14"/>
      <c r="FU2708" s="14"/>
      <c r="FV2708" s="14"/>
      <c r="FW2708" s="14"/>
      <c r="FX2708" s="14"/>
      <c r="FY2708" s="14"/>
      <c r="FZ2708" s="14"/>
      <c r="GA2708" s="14"/>
      <c r="GB2708" s="14"/>
      <c r="GC2708" s="14"/>
      <c r="GD2708" s="14"/>
      <c r="GE2708" s="14"/>
      <c r="GF2708" s="14"/>
      <c r="GG2708" s="14"/>
      <c r="GH2708" s="14"/>
      <c r="GI2708" s="14"/>
      <c r="GJ2708" s="14"/>
      <c r="GK2708" s="14"/>
      <c r="GL2708" s="14"/>
      <c r="GM2708" s="14"/>
      <c r="GN2708" s="14"/>
      <c r="GO2708" s="14"/>
      <c r="GP2708" s="14"/>
      <c r="GQ2708" s="14"/>
      <c r="GR2708" s="14"/>
      <c r="GS2708" s="14"/>
      <c r="GT2708" s="14"/>
      <c r="GU2708" s="14"/>
      <c r="GV2708" s="14"/>
      <c r="GW2708" s="14"/>
      <c r="GX2708" s="14"/>
      <c r="GY2708" s="14"/>
      <c r="GZ2708" s="14"/>
      <c r="HA2708" s="14"/>
      <c r="HB2708" s="14"/>
      <c r="HC2708" s="14"/>
      <c r="HD2708" s="14"/>
      <c r="HE2708" s="14"/>
      <c r="HF2708" s="14"/>
      <c r="HG2708" s="14"/>
      <c r="HH2708" s="14"/>
      <c r="HI2708" s="14"/>
      <c r="HJ2708" s="14"/>
      <c r="HK2708" s="14"/>
      <c r="HL2708" s="14"/>
      <c r="HM2708" s="14"/>
      <c r="HN2708" s="14"/>
      <c r="HO2708" s="14"/>
      <c r="HP2708" s="14"/>
      <c r="HQ2708" s="14"/>
      <c r="HR2708" s="14"/>
      <c r="HS2708" s="14"/>
      <c r="HT2708" s="14"/>
      <c r="HU2708" s="14"/>
      <c r="HV2708" s="14"/>
      <c r="HW2708" s="14"/>
      <c r="HX2708" s="14"/>
      <c r="HY2708" s="14"/>
      <c r="HZ2708" s="14"/>
      <c r="IA2708" s="14"/>
      <c r="IB2708" s="14"/>
      <c r="IC2708" s="14"/>
      <c r="ID2708" s="14"/>
      <c r="IE2708" s="14"/>
      <c r="IF2708" s="14"/>
      <c r="IG2708" s="14"/>
      <c r="IH2708" s="14"/>
      <c r="II2708" s="14"/>
      <c r="IJ2708" s="14"/>
      <c r="IK2708" s="14"/>
      <c r="IL2708" s="14"/>
      <c r="IM2708" s="14"/>
      <c r="IN2708" s="14"/>
      <c r="IO2708" s="14"/>
      <c r="IP2708" s="14"/>
      <c r="IQ2708" s="14"/>
      <c r="IR2708" s="14"/>
      <c r="IS2708" s="14"/>
      <c r="IT2708" s="14"/>
    </row>
    <row r="2709" spans="1:254" x14ac:dyDescent="0.2">
      <c r="A2709" s="12">
        <v>501915</v>
      </c>
      <c r="B2709" s="4"/>
      <c r="C2709" s="13" t="s">
        <v>2470</v>
      </c>
      <c r="D2709" s="11">
        <v>40.9</v>
      </c>
      <c r="E2709" s="11">
        <v>40.9</v>
      </c>
      <c r="F2709" s="11"/>
      <c r="G2709" s="12">
        <v>4</v>
      </c>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C2709" s="14"/>
      <c r="AD2709" s="14"/>
      <c r="AE2709" s="14"/>
      <c r="AF2709" s="14"/>
      <c r="AG2709" s="14"/>
      <c r="AH2709" s="14"/>
      <c r="AI2709" s="14"/>
      <c r="AJ2709" s="14"/>
      <c r="AK2709" s="14"/>
      <c r="AL2709" s="14"/>
      <c r="AM2709" s="14"/>
      <c r="AN2709" s="14"/>
      <c r="AO2709" s="14"/>
      <c r="AP2709" s="14"/>
      <c r="AQ2709" s="14"/>
      <c r="AR2709" s="14"/>
      <c r="AS2709" s="14"/>
      <c r="AT2709" s="14"/>
      <c r="AU2709" s="14"/>
      <c r="AV2709" s="14"/>
      <c r="AW2709" s="14"/>
      <c r="AX2709" s="14"/>
      <c r="AY2709" s="14"/>
      <c r="AZ2709" s="14"/>
      <c r="BA2709" s="14"/>
      <c r="BB2709" s="14"/>
      <c r="BC2709" s="14"/>
      <c r="BD2709" s="14"/>
      <c r="BE2709" s="14"/>
      <c r="BF2709" s="14"/>
      <c r="BG2709" s="14"/>
      <c r="BH2709" s="14"/>
      <c r="BI2709" s="14"/>
      <c r="BJ2709" s="14"/>
      <c r="BK2709" s="14"/>
      <c r="BL2709" s="14"/>
      <c r="BM2709" s="14"/>
      <c r="BN2709" s="14"/>
      <c r="BO2709" s="14"/>
      <c r="BP2709" s="14"/>
      <c r="BQ2709" s="14"/>
      <c r="BR2709" s="14"/>
      <c r="BS2709" s="14"/>
      <c r="BT2709" s="14"/>
      <c r="BU2709" s="14"/>
      <c r="BV2709" s="14"/>
      <c r="BW2709" s="14"/>
      <c r="BX2709" s="14"/>
      <c r="BY2709" s="14"/>
      <c r="BZ2709" s="14"/>
      <c r="CA2709" s="14"/>
      <c r="CB2709" s="14"/>
      <c r="CC2709" s="14"/>
      <c r="CD2709" s="14"/>
      <c r="CE2709" s="14"/>
      <c r="CF2709" s="14"/>
      <c r="CG2709" s="14"/>
      <c r="CH2709" s="14"/>
      <c r="CI2709" s="14"/>
      <c r="CJ2709" s="14"/>
      <c r="CK2709" s="14"/>
      <c r="CL2709" s="14"/>
      <c r="CM2709" s="14"/>
      <c r="CN2709" s="14"/>
      <c r="CO2709" s="14"/>
      <c r="CP2709" s="14"/>
      <c r="CQ2709" s="14"/>
      <c r="CR2709" s="14"/>
      <c r="CS2709" s="14"/>
      <c r="CT2709" s="14"/>
      <c r="CU2709" s="14"/>
      <c r="CV2709" s="14"/>
      <c r="CW2709" s="14"/>
      <c r="CX2709" s="14"/>
      <c r="CY2709" s="14"/>
      <c r="CZ2709" s="14"/>
      <c r="DA2709" s="14"/>
      <c r="DB2709" s="14"/>
      <c r="DC2709" s="14"/>
      <c r="DD2709" s="14"/>
      <c r="DE2709" s="14"/>
      <c r="DF2709" s="14"/>
      <c r="DG2709" s="14"/>
      <c r="DH2709" s="14"/>
      <c r="DI2709" s="14"/>
      <c r="DJ2709" s="14"/>
      <c r="DK2709" s="14"/>
      <c r="DL2709" s="14"/>
      <c r="DM2709" s="14"/>
      <c r="DN2709" s="14"/>
      <c r="DO2709" s="14"/>
      <c r="DP2709" s="14"/>
      <c r="DQ2709" s="14"/>
      <c r="DR2709" s="14"/>
      <c r="DS2709" s="14"/>
      <c r="DT2709" s="14"/>
      <c r="DU2709" s="14"/>
      <c r="DV2709" s="14"/>
      <c r="DW2709" s="14"/>
      <c r="DX2709" s="14"/>
      <c r="DY2709" s="14"/>
      <c r="DZ2709" s="14"/>
      <c r="EA2709" s="14"/>
      <c r="EB2709" s="14"/>
      <c r="EC2709" s="14"/>
      <c r="ED2709" s="14"/>
      <c r="EE2709" s="14"/>
      <c r="EF2709" s="14"/>
      <c r="EG2709" s="14"/>
      <c r="EH2709" s="14"/>
      <c r="EI2709" s="14"/>
      <c r="EJ2709" s="14"/>
      <c r="EK2709" s="14"/>
      <c r="EL2709" s="14"/>
      <c r="EM2709" s="14"/>
      <c r="EN2709" s="14"/>
      <c r="EO2709" s="14"/>
      <c r="EP2709" s="14"/>
      <c r="EQ2709" s="14"/>
      <c r="ER2709" s="14"/>
      <c r="ES2709" s="14"/>
      <c r="ET2709" s="14"/>
      <c r="EU2709" s="14"/>
      <c r="EV2709" s="14"/>
      <c r="EW2709" s="14"/>
      <c r="EX2709" s="14"/>
      <c r="EY2709" s="14"/>
      <c r="EZ2709" s="14"/>
      <c r="FA2709" s="14"/>
      <c r="FB2709" s="14"/>
      <c r="FC2709" s="14"/>
      <c r="FD2709" s="14"/>
      <c r="FE2709" s="14"/>
      <c r="FF2709" s="14"/>
      <c r="FG2709" s="14"/>
      <c r="FH2709" s="14"/>
      <c r="FI2709" s="14"/>
      <c r="FJ2709" s="14"/>
      <c r="FK2709" s="14"/>
      <c r="FL2709" s="14"/>
      <c r="FM2709" s="14"/>
      <c r="FN2709" s="14"/>
      <c r="FO2709" s="14"/>
      <c r="FP2709" s="14"/>
      <c r="FQ2709" s="14"/>
      <c r="FR2709" s="14"/>
      <c r="FS2709" s="14"/>
      <c r="FT2709" s="14"/>
      <c r="FU2709" s="14"/>
      <c r="FV2709" s="14"/>
      <c r="FW2709" s="14"/>
      <c r="FX2709" s="14"/>
      <c r="FY2709" s="14"/>
      <c r="FZ2709" s="14"/>
      <c r="GA2709" s="14"/>
      <c r="GB2709" s="14"/>
      <c r="GC2709" s="14"/>
      <c r="GD2709" s="14"/>
      <c r="GE2709" s="14"/>
      <c r="GF2709" s="14"/>
      <c r="GG2709" s="14"/>
      <c r="GH2709" s="14"/>
      <c r="GI2709" s="14"/>
      <c r="GJ2709" s="14"/>
      <c r="GK2709" s="14"/>
      <c r="GL2709" s="14"/>
      <c r="GM2709" s="14"/>
      <c r="GN2709" s="14"/>
      <c r="GO2709" s="14"/>
      <c r="GP2709" s="14"/>
      <c r="GQ2709" s="14"/>
      <c r="GR2709" s="14"/>
      <c r="GS2709" s="14"/>
      <c r="GT2709" s="14"/>
      <c r="GU2709" s="14"/>
      <c r="GV2709" s="14"/>
      <c r="GW2709" s="14"/>
      <c r="GX2709" s="14"/>
      <c r="GY2709" s="14"/>
      <c r="GZ2709" s="14"/>
      <c r="HA2709" s="14"/>
      <c r="HB2709" s="14"/>
      <c r="HC2709" s="14"/>
      <c r="HD2709" s="14"/>
      <c r="HE2709" s="14"/>
      <c r="HF2709" s="14"/>
      <c r="HG2709" s="14"/>
      <c r="HH2709" s="14"/>
      <c r="HI2709" s="14"/>
      <c r="HJ2709" s="14"/>
      <c r="HK2709" s="14"/>
      <c r="HL2709" s="14"/>
      <c r="HM2709" s="14"/>
      <c r="HN2709" s="14"/>
      <c r="HO2709" s="14"/>
      <c r="HP2709" s="14"/>
      <c r="HQ2709" s="14"/>
      <c r="HR2709" s="14"/>
      <c r="HS2709" s="14"/>
      <c r="HT2709" s="14"/>
      <c r="HU2709" s="14"/>
      <c r="HV2709" s="14"/>
      <c r="HW2709" s="14"/>
      <c r="HX2709" s="14"/>
      <c r="HY2709" s="14"/>
      <c r="HZ2709" s="14"/>
      <c r="IA2709" s="14"/>
      <c r="IB2709" s="14"/>
      <c r="IC2709" s="14"/>
      <c r="ID2709" s="14"/>
      <c r="IE2709" s="14"/>
      <c r="IF2709" s="14"/>
      <c r="IG2709" s="14"/>
      <c r="IH2709" s="14"/>
      <c r="II2709" s="14"/>
      <c r="IJ2709" s="14"/>
      <c r="IK2709" s="14"/>
      <c r="IL2709" s="14"/>
      <c r="IM2709" s="14"/>
      <c r="IN2709" s="14"/>
      <c r="IO2709" s="14"/>
      <c r="IP2709" s="14"/>
      <c r="IQ2709" s="14"/>
      <c r="IR2709" s="14"/>
      <c r="IS2709" s="14"/>
      <c r="IT2709" s="14"/>
    </row>
    <row r="2710" spans="1:254" x14ac:dyDescent="0.2">
      <c r="A2710" s="12">
        <v>501920</v>
      </c>
      <c r="B2710" s="4"/>
      <c r="C2710" s="13" t="s">
        <v>2471</v>
      </c>
      <c r="D2710" s="11">
        <v>30</v>
      </c>
      <c r="E2710" s="11">
        <v>30</v>
      </c>
      <c r="F2710" s="11"/>
      <c r="G2710" s="12">
        <v>4</v>
      </c>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C2710" s="14"/>
      <c r="AD2710" s="14"/>
      <c r="AE2710" s="14"/>
      <c r="AF2710" s="14"/>
      <c r="AG2710" s="14"/>
      <c r="AH2710" s="14"/>
      <c r="AI2710" s="14"/>
      <c r="AJ2710" s="14"/>
      <c r="AK2710" s="14"/>
      <c r="AL2710" s="14"/>
      <c r="AM2710" s="14"/>
      <c r="AN2710" s="14"/>
      <c r="AO2710" s="14"/>
      <c r="AP2710" s="14"/>
      <c r="AQ2710" s="14"/>
      <c r="AR2710" s="14"/>
      <c r="AS2710" s="14"/>
      <c r="AT2710" s="14"/>
      <c r="AU2710" s="14"/>
      <c r="AV2710" s="14"/>
      <c r="AW2710" s="14"/>
      <c r="AX2710" s="14"/>
      <c r="AY2710" s="14"/>
      <c r="AZ2710" s="14"/>
      <c r="BA2710" s="14"/>
      <c r="BB2710" s="14"/>
      <c r="BC2710" s="14"/>
      <c r="BD2710" s="14"/>
      <c r="BE2710" s="14"/>
      <c r="BF2710" s="14"/>
      <c r="BG2710" s="14"/>
      <c r="BH2710" s="14"/>
      <c r="BI2710" s="14"/>
      <c r="BJ2710" s="14"/>
      <c r="BK2710" s="14"/>
      <c r="BL2710" s="14"/>
      <c r="BM2710" s="14"/>
      <c r="BN2710" s="14"/>
      <c r="BO2710" s="14"/>
      <c r="BP2710" s="14"/>
      <c r="BQ2710" s="14"/>
      <c r="BR2710" s="14"/>
      <c r="BS2710" s="14"/>
      <c r="BT2710" s="14"/>
      <c r="BU2710" s="14"/>
      <c r="BV2710" s="14"/>
      <c r="BW2710" s="14"/>
      <c r="BX2710" s="14"/>
      <c r="BY2710" s="14"/>
      <c r="BZ2710" s="14"/>
      <c r="CA2710" s="14"/>
      <c r="CB2710" s="14"/>
      <c r="CC2710" s="14"/>
      <c r="CD2710" s="14"/>
      <c r="CE2710" s="14"/>
      <c r="CF2710" s="14"/>
      <c r="CG2710" s="14"/>
      <c r="CH2710" s="14"/>
      <c r="CI2710" s="14"/>
      <c r="CJ2710" s="14"/>
      <c r="CK2710" s="14"/>
      <c r="CL2710" s="14"/>
      <c r="CM2710" s="14"/>
      <c r="CN2710" s="14"/>
      <c r="CO2710" s="14"/>
      <c r="CP2710" s="14"/>
      <c r="CQ2710" s="14"/>
      <c r="CR2710" s="14"/>
      <c r="CS2710" s="14"/>
      <c r="CT2710" s="14"/>
      <c r="CU2710" s="14"/>
      <c r="CV2710" s="14"/>
      <c r="CW2710" s="14"/>
      <c r="CX2710" s="14"/>
      <c r="CY2710" s="14"/>
      <c r="CZ2710" s="14"/>
      <c r="DA2710" s="14"/>
      <c r="DB2710" s="14"/>
      <c r="DC2710" s="14"/>
      <c r="DD2710" s="14"/>
      <c r="DE2710" s="14"/>
      <c r="DF2710" s="14"/>
      <c r="DG2710" s="14"/>
      <c r="DH2710" s="14"/>
      <c r="DI2710" s="14"/>
      <c r="DJ2710" s="14"/>
      <c r="DK2710" s="14"/>
      <c r="DL2710" s="14"/>
      <c r="DM2710" s="14"/>
      <c r="DN2710" s="14"/>
      <c r="DO2710" s="14"/>
      <c r="DP2710" s="14"/>
      <c r="DQ2710" s="14"/>
      <c r="DR2710" s="14"/>
      <c r="DS2710" s="14"/>
      <c r="DT2710" s="14"/>
      <c r="DU2710" s="14"/>
      <c r="DV2710" s="14"/>
      <c r="DW2710" s="14"/>
      <c r="DX2710" s="14"/>
      <c r="DY2710" s="14"/>
      <c r="DZ2710" s="14"/>
      <c r="EA2710" s="14"/>
      <c r="EB2710" s="14"/>
      <c r="EC2710" s="14"/>
      <c r="ED2710" s="14"/>
      <c r="EE2710" s="14"/>
      <c r="EF2710" s="14"/>
      <c r="EG2710" s="14"/>
      <c r="EH2710" s="14"/>
      <c r="EI2710" s="14"/>
      <c r="EJ2710" s="14"/>
      <c r="EK2710" s="14"/>
      <c r="EL2710" s="14"/>
      <c r="EM2710" s="14"/>
      <c r="EN2710" s="14"/>
      <c r="EO2710" s="14"/>
      <c r="EP2710" s="14"/>
      <c r="EQ2710" s="14"/>
      <c r="ER2710" s="14"/>
      <c r="ES2710" s="14"/>
      <c r="ET2710" s="14"/>
      <c r="EU2710" s="14"/>
      <c r="EV2710" s="14"/>
      <c r="EW2710" s="14"/>
      <c r="EX2710" s="14"/>
      <c r="EY2710" s="14"/>
      <c r="EZ2710" s="14"/>
      <c r="FA2710" s="14"/>
      <c r="FB2710" s="14"/>
      <c r="FC2710" s="14"/>
      <c r="FD2710" s="14"/>
      <c r="FE2710" s="14"/>
      <c r="FF2710" s="14"/>
      <c r="FG2710" s="14"/>
      <c r="FH2710" s="14"/>
      <c r="FI2710" s="14"/>
      <c r="FJ2710" s="14"/>
      <c r="FK2710" s="14"/>
      <c r="FL2710" s="14"/>
      <c r="FM2710" s="14"/>
      <c r="FN2710" s="14"/>
      <c r="FO2710" s="14"/>
      <c r="FP2710" s="14"/>
      <c r="FQ2710" s="14"/>
      <c r="FR2710" s="14"/>
      <c r="FS2710" s="14"/>
      <c r="FT2710" s="14"/>
      <c r="FU2710" s="14"/>
      <c r="FV2710" s="14"/>
      <c r="FW2710" s="14"/>
      <c r="FX2710" s="14"/>
      <c r="FY2710" s="14"/>
      <c r="FZ2710" s="14"/>
      <c r="GA2710" s="14"/>
      <c r="GB2710" s="14"/>
      <c r="GC2710" s="14"/>
      <c r="GD2710" s="14"/>
      <c r="GE2710" s="14"/>
      <c r="GF2710" s="14"/>
      <c r="GG2710" s="14"/>
      <c r="GH2710" s="14"/>
      <c r="GI2710" s="14"/>
      <c r="GJ2710" s="14"/>
      <c r="GK2710" s="14"/>
      <c r="GL2710" s="14"/>
      <c r="GM2710" s="14"/>
      <c r="GN2710" s="14"/>
      <c r="GO2710" s="14"/>
      <c r="GP2710" s="14"/>
      <c r="GQ2710" s="14"/>
      <c r="GR2710" s="14"/>
      <c r="GS2710" s="14"/>
      <c r="GT2710" s="14"/>
      <c r="GU2710" s="14"/>
      <c r="GV2710" s="14"/>
      <c r="GW2710" s="14"/>
      <c r="GX2710" s="14"/>
      <c r="GY2710" s="14"/>
      <c r="GZ2710" s="14"/>
      <c r="HA2710" s="14"/>
      <c r="HB2710" s="14"/>
      <c r="HC2710" s="14"/>
      <c r="HD2710" s="14"/>
      <c r="HE2710" s="14"/>
      <c r="HF2710" s="14"/>
      <c r="HG2710" s="14"/>
      <c r="HH2710" s="14"/>
      <c r="HI2710" s="14"/>
      <c r="HJ2710" s="14"/>
      <c r="HK2710" s="14"/>
      <c r="HL2710" s="14"/>
      <c r="HM2710" s="14"/>
      <c r="HN2710" s="14"/>
      <c r="HO2710" s="14"/>
      <c r="HP2710" s="14"/>
      <c r="HQ2710" s="14"/>
      <c r="HR2710" s="14"/>
      <c r="HS2710" s="14"/>
      <c r="HT2710" s="14"/>
      <c r="HU2710" s="14"/>
      <c r="HV2710" s="14"/>
      <c r="HW2710" s="14"/>
      <c r="HX2710" s="14"/>
      <c r="HY2710" s="14"/>
      <c r="HZ2710" s="14"/>
      <c r="IA2710" s="14"/>
      <c r="IB2710" s="14"/>
      <c r="IC2710" s="14"/>
      <c r="ID2710" s="14"/>
      <c r="IE2710" s="14"/>
      <c r="IF2710" s="14"/>
      <c r="IG2710" s="14"/>
      <c r="IH2710" s="14"/>
      <c r="II2710" s="14"/>
      <c r="IJ2710" s="14"/>
      <c r="IK2710" s="14"/>
      <c r="IL2710" s="14"/>
      <c r="IM2710" s="14"/>
      <c r="IN2710" s="14"/>
      <c r="IO2710" s="14"/>
      <c r="IP2710" s="14"/>
      <c r="IQ2710" s="14"/>
      <c r="IR2710" s="14"/>
      <c r="IS2710" s="14"/>
      <c r="IT2710" s="14"/>
    </row>
    <row r="2711" spans="1:254" x14ac:dyDescent="0.2">
      <c r="A2711" s="12">
        <v>501925</v>
      </c>
      <c r="B2711" s="4"/>
      <c r="C2711" s="13" t="s">
        <v>2472</v>
      </c>
      <c r="D2711" s="11">
        <v>39</v>
      </c>
      <c r="E2711" s="11">
        <v>39</v>
      </c>
      <c r="F2711" s="11"/>
      <c r="G2711" s="12">
        <v>5</v>
      </c>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C2711" s="14"/>
      <c r="AD2711" s="14"/>
      <c r="AE2711" s="14"/>
      <c r="AF2711" s="14"/>
      <c r="AG2711" s="14"/>
      <c r="AH2711" s="14"/>
      <c r="AI2711" s="14"/>
      <c r="AJ2711" s="14"/>
      <c r="AK2711" s="14"/>
      <c r="AL2711" s="14"/>
      <c r="AM2711" s="14"/>
      <c r="AN2711" s="14"/>
      <c r="AO2711" s="14"/>
      <c r="AP2711" s="14"/>
      <c r="AQ2711" s="14"/>
      <c r="AR2711" s="14"/>
      <c r="AS2711" s="14"/>
      <c r="AT2711" s="14"/>
      <c r="AU2711" s="14"/>
      <c r="AV2711" s="14"/>
      <c r="AW2711" s="14"/>
      <c r="AX2711" s="14"/>
      <c r="AY2711" s="14"/>
      <c r="AZ2711" s="14"/>
      <c r="BA2711" s="14"/>
      <c r="BB2711" s="14"/>
      <c r="BC2711" s="14"/>
      <c r="BD2711" s="14"/>
      <c r="BE2711" s="14"/>
      <c r="BF2711" s="14"/>
      <c r="BG2711" s="14"/>
      <c r="BH2711" s="14"/>
      <c r="BI2711" s="14"/>
      <c r="BJ2711" s="14"/>
      <c r="BK2711" s="14"/>
      <c r="BL2711" s="14"/>
      <c r="BM2711" s="14"/>
      <c r="BN2711" s="14"/>
      <c r="BO2711" s="14"/>
      <c r="BP2711" s="14"/>
      <c r="BQ2711" s="14"/>
      <c r="BR2711" s="14"/>
      <c r="BS2711" s="14"/>
      <c r="BT2711" s="14"/>
      <c r="BU2711" s="14"/>
      <c r="BV2711" s="14"/>
      <c r="BW2711" s="14"/>
      <c r="BX2711" s="14"/>
      <c r="BY2711" s="14"/>
      <c r="BZ2711" s="14"/>
      <c r="CA2711" s="14"/>
      <c r="CB2711" s="14"/>
      <c r="CC2711" s="14"/>
      <c r="CD2711" s="14"/>
      <c r="CE2711" s="14"/>
      <c r="CF2711" s="14"/>
      <c r="CG2711" s="14"/>
      <c r="CH2711" s="14"/>
      <c r="CI2711" s="14"/>
      <c r="CJ2711" s="14"/>
      <c r="CK2711" s="14"/>
      <c r="CL2711" s="14"/>
      <c r="CM2711" s="14"/>
      <c r="CN2711" s="14"/>
      <c r="CO2711" s="14"/>
      <c r="CP2711" s="14"/>
      <c r="CQ2711" s="14"/>
      <c r="CR2711" s="14"/>
      <c r="CS2711" s="14"/>
      <c r="CT2711" s="14"/>
      <c r="CU2711" s="14"/>
      <c r="CV2711" s="14"/>
      <c r="CW2711" s="14"/>
      <c r="CX2711" s="14"/>
      <c r="CY2711" s="14"/>
      <c r="CZ2711" s="14"/>
      <c r="DA2711" s="14"/>
      <c r="DB2711" s="14"/>
      <c r="DC2711" s="14"/>
      <c r="DD2711" s="14"/>
      <c r="DE2711" s="14"/>
      <c r="DF2711" s="14"/>
      <c r="DG2711" s="14"/>
      <c r="DH2711" s="14"/>
      <c r="DI2711" s="14"/>
      <c r="DJ2711" s="14"/>
      <c r="DK2711" s="14"/>
      <c r="DL2711" s="14"/>
      <c r="DM2711" s="14"/>
      <c r="DN2711" s="14"/>
      <c r="DO2711" s="14"/>
      <c r="DP2711" s="14"/>
      <c r="DQ2711" s="14"/>
      <c r="DR2711" s="14"/>
      <c r="DS2711" s="14"/>
      <c r="DT2711" s="14"/>
      <c r="DU2711" s="14"/>
      <c r="DV2711" s="14"/>
      <c r="DW2711" s="14"/>
      <c r="DX2711" s="14"/>
      <c r="DY2711" s="14"/>
      <c r="DZ2711" s="14"/>
      <c r="EA2711" s="14"/>
      <c r="EB2711" s="14"/>
      <c r="EC2711" s="14"/>
      <c r="ED2711" s="14"/>
      <c r="EE2711" s="14"/>
      <c r="EF2711" s="14"/>
      <c r="EG2711" s="14"/>
      <c r="EH2711" s="14"/>
      <c r="EI2711" s="14"/>
      <c r="EJ2711" s="14"/>
      <c r="EK2711" s="14"/>
      <c r="EL2711" s="14"/>
      <c r="EM2711" s="14"/>
      <c r="EN2711" s="14"/>
      <c r="EO2711" s="14"/>
      <c r="EP2711" s="14"/>
      <c r="EQ2711" s="14"/>
      <c r="ER2711" s="14"/>
      <c r="ES2711" s="14"/>
      <c r="ET2711" s="14"/>
      <c r="EU2711" s="14"/>
      <c r="EV2711" s="14"/>
      <c r="EW2711" s="14"/>
      <c r="EX2711" s="14"/>
      <c r="EY2711" s="14"/>
      <c r="EZ2711" s="14"/>
      <c r="FA2711" s="14"/>
      <c r="FB2711" s="14"/>
      <c r="FC2711" s="14"/>
      <c r="FD2711" s="14"/>
      <c r="FE2711" s="14"/>
      <c r="FF2711" s="14"/>
      <c r="FG2711" s="14"/>
      <c r="FH2711" s="14"/>
      <c r="FI2711" s="14"/>
      <c r="FJ2711" s="14"/>
      <c r="FK2711" s="14"/>
      <c r="FL2711" s="14"/>
      <c r="FM2711" s="14"/>
      <c r="FN2711" s="14"/>
      <c r="FO2711" s="14"/>
      <c r="FP2711" s="14"/>
      <c r="FQ2711" s="14"/>
      <c r="FR2711" s="14"/>
      <c r="FS2711" s="14"/>
      <c r="FT2711" s="14"/>
      <c r="FU2711" s="14"/>
      <c r="FV2711" s="14"/>
      <c r="FW2711" s="14"/>
      <c r="FX2711" s="14"/>
      <c r="FY2711" s="14"/>
      <c r="FZ2711" s="14"/>
      <c r="GA2711" s="14"/>
      <c r="GB2711" s="14"/>
      <c r="GC2711" s="14"/>
      <c r="GD2711" s="14"/>
      <c r="GE2711" s="14"/>
      <c r="GF2711" s="14"/>
      <c r="GG2711" s="14"/>
      <c r="GH2711" s="14"/>
      <c r="GI2711" s="14"/>
      <c r="GJ2711" s="14"/>
      <c r="GK2711" s="14"/>
      <c r="GL2711" s="14"/>
      <c r="GM2711" s="14"/>
      <c r="GN2711" s="14"/>
      <c r="GO2711" s="14"/>
      <c r="GP2711" s="14"/>
      <c r="GQ2711" s="14"/>
      <c r="GR2711" s="14"/>
      <c r="GS2711" s="14"/>
      <c r="GT2711" s="14"/>
      <c r="GU2711" s="14"/>
      <c r="GV2711" s="14"/>
      <c r="GW2711" s="14"/>
      <c r="GX2711" s="14"/>
      <c r="GY2711" s="14"/>
      <c r="GZ2711" s="14"/>
      <c r="HA2711" s="14"/>
      <c r="HB2711" s="14"/>
      <c r="HC2711" s="14"/>
      <c r="HD2711" s="14"/>
      <c r="HE2711" s="14"/>
      <c r="HF2711" s="14"/>
      <c r="HG2711" s="14"/>
      <c r="HH2711" s="14"/>
      <c r="HI2711" s="14"/>
      <c r="HJ2711" s="14"/>
      <c r="HK2711" s="14"/>
      <c r="HL2711" s="14"/>
      <c r="HM2711" s="14"/>
      <c r="HN2711" s="14"/>
      <c r="HO2711" s="14"/>
      <c r="HP2711" s="14"/>
      <c r="HQ2711" s="14"/>
      <c r="HR2711" s="14"/>
      <c r="HS2711" s="14"/>
      <c r="HT2711" s="14"/>
      <c r="HU2711" s="14"/>
      <c r="HV2711" s="14"/>
      <c r="HW2711" s="14"/>
      <c r="HX2711" s="14"/>
      <c r="HY2711" s="14"/>
      <c r="HZ2711" s="14"/>
      <c r="IA2711" s="14"/>
      <c r="IB2711" s="14"/>
      <c r="IC2711" s="14"/>
      <c r="ID2711" s="14"/>
      <c r="IE2711" s="14"/>
      <c r="IF2711" s="14"/>
      <c r="IG2711" s="14"/>
      <c r="IH2711" s="14"/>
      <c r="II2711" s="14"/>
      <c r="IJ2711" s="14"/>
      <c r="IK2711" s="14"/>
      <c r="IL2711" s="14"/>
      <c r="IM2711" s="14"/>
      <c r="IN2711" s="14"/>
      <c r="IO2711" s="14"/>
      <c r="IP2711" s="14"/>
      <c r="IQ2711" s="14"/>
      <c r="IR2711" s="14"/>
      <c r="IS2711" s="14"/>
      <c r="IT2711" s="14"/>
    </row>
    <row r="2712" spans="1:254" x14ac:dyDescent="0.2">
      <c r="A2712" s="12">
        <v>501930</v>
      </c>
      <c r="B2712" s="4"/>
      <c r="C2712" s="13" t="s">
        <v>2473</v>
      </c>
      <c r="D2712" s="11">
        <v>11.7</v>
      </c>
      <c r="E2712" s="11">
        <v>9</v>
      </c>
      <c r="F2712" s="11">
        <v>2.7</v>
      </c>
      <c r="G2712" s="12">
        <v>3</v>
      </c>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C2712" s="14"/>
      <c r="AD2712" s="14"/>
      <c r="AE2712" s="14"/>
      <c r="AF2712" s="14"/>
      <c r="AG2712" s="14"/>
      <c r="AH2712" s="14"/>
      <c r="AI2712" s="14"/>
      <c r="AJ2712" s="14"/>
      <c r="AK2712" s="14"/>
      <c r="AL2712" s="14"/>
      <c r="AM2712" s="14"/>
      <c r="AN2712" s="14"/>
      <c r="AO2712" s="14"/>
      <c r="AP2712" s="14"/>
      <c r="AQ2712" s="14"/>
      <c r="AR2712" s="14"/>
      <c r="AS2712" s="14"/>
      <c r="AT2712" s="14"/>
      <c r="AU2712" s="14"/>
      <c r="AV2712" s="14"/>
      <c r="AW2712" s="14"/>
      <c r="AX2712" s="14"/>
      <c r="AY2712" s="14"/>
      <c r="AZ2712" s="14"/>
      <c r="BA2712" s="14"/>
      <c r="BB2712" s="14"/>
      <c r="BC2712" s="14"/>
      <c r="BD2712" s="14"/>
      <c r="BE2712" s="14"/>
      <c r="BF2712" s="14"/>
      <c r="BG2712" s="14"/>
      <c r="BH2712" s="14"/>
      <c r="BI2712" s="14"/>
      <c r="BJ2712" s="14"/>
      <c r="BK2712" s="14"/>
      <c r="BL2712" s="14"/>
      <c r="BM2712" s="14"/>
      <c r="BN2712" s="14"/>
      <c r="BO2712" s="14"/>
      <c r="BP2712" s="14"/>
      <c r="BQ2712" s="14"/>
      <c r="BR2712" s="14"/>
      <c r="BS2712" s="14"/>
      <c r="BT2712" s="14"/>
      <c r="BU2712" s="14"/>
      <c r="BV2712" s="14"/>
      <c r="BW2712" s="14"/>
      <c r="BX2712" s="14"/>
      <c r="BY2712" s="14"/>
      <c r="BZ2712" s="14"/>
      <c r="CA2712" s="14"/>
      <c r="CB2712" s="14"/>
      <c r="CC2712" s="14"/>
      <c r="CD2712" s="14"/>
      <c r="CE2712" s="14"/>
      <c r="CF2712" s="14"/>
      <c r="CG2712" s="14"/>
      <c r="CH2712" s="14"/>
      <c r="CI2712" s="14"/>
      <c r="CJ2712" s="14"/>
      <c r="CK2712" s="14"/>
      <c r="CL2712" s="14"/>
      <c r="CM2712" s="14"/>
      <c r="CN2712" s="14"/>
      <c r="CO2712" s="14"/>
      <c r="CP2712" s="14"/>
      <c r="CQ2712" s="14"/>
      <c r="CR2712" s="14"/>
      <c r="CS2712" s="14"/>
      <c r="CT2712" s="14"/>
      <c r="CU2712" s="14"/>
      <c r="CV2712" s="14"/>
      <c r="CW2712" s="14"/>
      <c r="CX2712" s="14"/>
      <c r="CY2712" s="14"/>
      <c r="CZ2712" s="14"/>
      <c r="DA2712" s="14"/>
      <c r="DB2712" s="14"/>
      <c r="DC2712" s="14"/>
      <c r="DD2712" s="14"/>
      <c r="DE2712" s="14"/>
      <c r="DF2712" s="14"/>
      <c r="DG2712" s="14"/>
      <c r="DH2712" s="14"/>
      <c r="DI2712" s="14"/>
      <c r="DJ2712" s="14"/>
      <c r="DK2712" s="14"/>
      <c r="DL2712" s="14"/>
      <c r="DM2712" s="14"/>
      <c r="DN2712" s="14"/>
      <c r="DO2712" s="14"/>
      <c r="DP2712" s="14"/>
      <c r="DQ2712" s="14"/>
      <c r="DR2712" s="14"/>
      <c r="DS2712" s="14"/>
      <c r="DT2712" s="14"/>
      <c r="DU2712" s="14"/>
      <c r="DV2712" s="14"/>
      <c r="DW2712" s="14"/>
      <c r="DX2712" s="14"/>
      <c r="DY2712" s="14"/>
      <c r="DZ2712" s="14"/>
      <c r="EA2712" s="14"/>
      <c r="EB2712" s="14"/>
      <c r="EC2712" s="14"/>
      <c r="ED2712" s="14"/>
      <c r="EE2712" s="14"/>
      <c r="EF2712" s="14"/>
      <c r="EG2712" s="14"/>
      <c r="EH2712" s="14"/>
      <c r="EI2712" s="14"/>
      <c r="EJ2712" s="14"/>
      <c r="EK2712" s="14"/>
      <c r="EL2712" s="14"/>
      <c r="EM2712" s="14"/>
      <c r="EN2712" s="14"/>
      <c r="EO2712" s="14"/>
      <c r="EP2712" s="14"/>
      <c r="EQ2712" s="14"/>
      <c r="ER2712" s="14"/>
      <c r="ES2712" s="14"/>
      <c r="ET2712" s="14"/>
      <c r="EU2712" s="14"/>
      <c r="EV2712" s="14"/>
      <c r="EW2712" s="14"/>
      <c r="EX2712" s="14"/>
      <c r="EY2712" s="14"/>
      <c r="EZ2712" s="14"/>
      <c r="FA2712" s="14"/>
      <c r="FB2712" s="14"/>
      <c r="FC2712" s="14"/>
      <c r="FD2712" s="14"/>
      <c r="FE2712" s="14"/>
      <c r="FF2712" s="14"/>
      <c r="FG2712" s="14"/>
      <c r="FH2712" s="14"/>
      <c r="FI2712" s="14"/>
      <c r="FJ2712" s="14"/>
      <c r="FK2712" s="14"/>
      <c r="FL2712" s="14"/>
      <c r="FM2712" s="14"/>
      <c r="FN2712" s="14"/>
      <c r="FO2712" s="14"/>
      <c r="FP2712" s="14"/>
      <c r="FQ2712" s="14"/>
      <c r="FR2712" s="14"/>
      <c r="FS2712" s="14"/>
      <c r="FT2712" s="14"/>
      <c r="FU2712" s="14"/>
      <c r="FV2712" s="14"/>
      <c r="FW2712" s="14"/>
      <c r="FX2712" s="14"/>
      <c r="FY2712" s="14"/>
      <c r="FZ2712" s="14"/>
      <c r="GA2712" s="14"/>
      <c r="GB2712" s="14"/>
      <c r="GC2712" s="14"/>
      <c r="GD2712" s="14"/>
      <c r="GE2712" s="14"/>
      <c r="GF2712" s="14"/>
      <c r="GG2712" s="14"/>
      <c r="GH2712" s="14"/>
      <c r="GI2712" s="14"/>
      <c r="GJ2712" s="14"/>
      <c r="GK2712" s="14"/>
      <c r="GL2712" s="14"/>
      <c r="GM2712" s="14"/>
      <c r="GN2712" s="14"/>
      <c r="GO2712" s="14"/>
      <c r="GP2712" s="14"/>
      <c r="GQ2712" s="14"/>
      <c r="GR2712" s="14"/>
      <c r="GS2712" s="14"/>
      <c r="GT2712" s="14"/>
      <c r="GU2712" s="14"/>
      <c r="GV2712" s="14"/>
      <c r="GW2712" s="14"/>
      <c r="GX2712" s="14"/>
      <c r="GY2712" s="14"/>
      <c r="GZ2712" s="14"/>
      <c r="HA2712" s="14"/>
      <c r="HB2712" s="14"/>
      <c r="HC2712" s="14"/>
      <c r="HD2712" s="14"/>
      <c r="HE2712" s="14"/>
      <c r="HF2712" s="14"/>
      <c r="HG2712" s="14"/>
      <c r="HH2712" s="14"/>
      <c r="HI2712" s="14"/>
      <c r="HJ2712" s="14"/>
      <c r="HK2712" s="14"/>
      <c r="HL2712" s="14"/>
      <c r="HM2712" s="14"/>
      <c r="HN2712" s="14"/>
      <c r="HO2712" s="14"/>
      <c r="HP2712" s="14"/>
      <c r="HQ2712" s="14"/>
      <c r="HR2712" s="14"/>
      <c r="HS2712" s="14"/>
      <c r="HT2712" s="14"/>
      <c r="HU2712" s="14"/>
      <c r="HV2712" s="14"/>
      <c r="HW2712" s="14"/>
      <c r="HX2712" s="14"/>
      <c r="HY2712" s="14"/>
      <c r="HZ2712" s="14"/>
      <c r="IA2712" s="14"/>
      <c r="IB2712" s="14"/>
      <c r="IC2712" s="14"/>
      <c r="ID2712" s="14"/>
      <c r="IE2712" s="14"/>
      <c r="IF2712" s="14"/>
      <c r="IG2712" s="14"/>
      <c r="IH2712" s="14"/>
      <c r="II2712" s="14"/>
      <c r="IJ2712" s="14"/>
      <c r="IK2712" s="14"/>
      <c r="IL2712" s="14"/>
      <c r="IM2712" s="14"/>
      <c r="IN2712" s="14"/>
      <c r="IO2712" s="14"/>
      <c r="IP2712" s="14"/>
      <c r="IQ2712" s="14"/>
      <c r="IR2712" s="14"/>
      <c r="IS2712" s="14"/>
      <c r="IT2712" s="14"/>
    </row>
    <row r="2713" spans="1:254" x14ac:dyDescent="0.2">
      <c r="A2713" s="2">
        <v>501931</v>
      </c>
      <c r="B2713" s="4"/>
      <c r="C2713" s="5" t="s">
        <v>2474</v>
      </c>
      <c r="D2713" s="3">
        <v>4.5</v>
      </c>
      <c r="E2713" s="3">
        <v>3.5</v>
      </c>
      <c r="F2713" s="3">
        <v>1</v>
      </c>
      <c r="G2713" s="2">
        <v>0</v>
      </c>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C2713" s="14"/>
      <c r="AD2713" s="14"/>
      <c r="AE2713" s="14"/>
      <c r="AF2713" s="14"/>
      <c r="AG2713" s="14"/>
      <c r="AH2713" s="14"/>
      <c r="AI2713" s="14"/>
      <c r="AJ2713" s="14"/>
      <c r="AK2713" s="14"/>
      <c r="AL2713" s="14"/>
      <c r="AM2713" s="14"/>
      <c r="AN2713" s="14"/>
      <c r="AO2713" s="14"/>
      <c r="AP2713" s="14"/>
      <c r="AQ2713" s="14"/>
      <c r="AR2713" s="14"/>
      <c r="AS2713" s="14"/>
      <c r="AT2713" s="14"/>
      <c r="AU2713" s="14"/>
      <c r="AV2713" s="14"/>
      <c r="AW2713" s="14"/>
      <c r="AX2713" s="14"/>
      <c r="AY2713" s="14"/>
      <c r="AZ2713" s="14"/>
      <c r="BA2713" s="14"/>
      <c r="BB2713" s="14"/>
      <c r="BC2713" s="14"/>
      <c r="BD2713" s="14"/>
      <c r="BE2713" s="14"/>
      <c r="BF2713" s="14"/>
      <c r="BG2713" s="14"/>
      <c r="BH2713" s="14"/>
      <c r="BI2713" s="14"/>
      <c r="BJ2713" s="14"/>
      <c r="BK2713" s="14"/>
      <c r="BL2713" s="14"/>
      <c r="BM2713" s="14"/>
      <c r="BN2713" s="14"/>
      <c r="BO2713" s="14"/>
      <c r="BP2713" s="14"/>
      <c r="BQ2713" s="14"/>
      <c r="BR2713" s="14"/>
      <c r="BS2713" s="14"/>
      <c r="BT2713" s="14"/>
      <c r="BU2713" s="14"/>
      <c r="BV2713" s="14"/>
      <c r="BW2713" s="14"/>
      <c r="BX2713" s="14"/>
      <c r="BY2713" s="14"/>
      <c r="BZ2713" s="14"/>
      <c r="CA2713" s="14"/>
      <c r="CB2713" s="14"/>
      <c r="CC2713" s="14"/>
      <c r="CD2713" s="14"/>
      <c r="CE2713" s="14"/>
      <c r="CF2713" s="14"/>
      <c r="CG2713" s="14"/>
      <c r="CH2713" s="14"/>
      <c r="CI2713" s="14"/>
      <c r="CJ2713" s="14"/>
      <c r="CK2713" s="14"/>
      <c r="CL2713" s="14"/>
      <c r="CM2713" s="14"/>
      <c r="CN2713" s="14"/>
      <c r="CO2713" s="14"/>
      <c r="CP2713" s="14"/>
      <c r="CQ2713" s="14"/>
      <c r="CR2713" s="14"/>
      <c r="CS2713" s="14"/>
      <c r="CT2713" s="14"/>
      <c r="CU2713" s="14"/>
      <c r="CV2713" s="14"/>
      <c r="CW2713" s="14"/>
      <c r="CX2713" s="14"/>
      <c r="CY2713" s="14"/>
      <c r="CZ2713" s="14"/>
      <c r="DA2713" s="14"/>
      <c r="DB2713" s="14"/>
      <c r="DC2713" s="14"/>
      <c r="DD2713" s="14"/>
      <c r="DE2713" s="14"/>
      <c r="DF2713" s="14"/>
      <c r="DG2713" s="14"/>
      <c r="DH2713" s="14"/>
      <c r="DI2713" s="14"/>
      <c r="DJ2713" s="14"/>
      <c r="DK2713" s="14"/>
      <c r="DL2713" s="14"/>
      <c r="DM2713" s="14"/>
      <c r="DN2713" s="14"/>
      <c r="DO2713" s="14"/>
      <c r="DP2713" s="14"/>
      <c r="DQ2713" s="14"/>
      <c r="DR2713" s="14"/>
      <c r="DS2713" s="14"/>
      <c r="DT2713" s="14"/>
      <c r="DU2713" s="14"/>
      <c r="DV2713" s="14"/>
      <c r="DW2713" s="14"/>
      <c r="DX2713" s="14"/>
      <c r="DY2713" s="14"/>
      <c r="DZ2713" s="14"/>
      <c r="EA2713" s="14"/>
      <c r="EB2713" s="14"/>
      <c r="EC2713" s="14"/>
      <c r="ED2713" s="14"/>
      <c r="EE2713" s="14"/>
      <c r="EF2713" s="14"/>
      <c r="EG2713" s="14"/>
      <c r="EH2713" s="14"/>
      <c r="EI2713" s="14"/>
      <c r="EJ2713" s="14"/>
      <c r="EK2713" s="14"/>
      <c r="EL2713" s="14"/>
      <c r="EM2713" s="14"/>
      <c r="EN2713" s="14"/>
      <c r="EO2713" s="14"/>
      <c r="EP2713" s="14"/>
      <c r="EQ2713" s="14"/>
      <c r="ER2713" s="14"/>
      <c r="ES2713" s="14"/>
      <c r="ET2713" s="14"/>
      <c r="EU2713" s="14"/>
      <c r="EV2713" s="14"/>
      <c r="EW2713" s="14"/>
      <c r="EX2713" s="14"/>
      <c r="EY2713" s="14"/>
      <c r="EZ2713" s="14"/>
      <c r="FA2713" s="14"/>
      <c r="FB2713" s="14"/>
      <c r="FC2713" s="14"/>
      <c r="FD2713" s="14"/>
      <c r="FE2713" s="14"/>
      <c r="FF2713" s="14"/>
      <c r="FG2713" s="14"/>
      <c r="FH2713" s="14"/>
      <c r="FI2713" s="14"/>
      <c r="FJ2713" s="14"/>
      <c r="FK2713" s="14"/>
      <c r="FL2713" s="14"/>
      <c r="FM2713" s="14"/>
      <c r="FN2713" s="14"/>
      <c r="FO2713" s="14"/>
      <c r="FP2713" s="14"/>
      <c r="FQ2713" s="14"/>
      <c r="FR2713" s="14"/>
      <c r="FS2713" s="14"/>
      <c r="FT2713" s="14"/>
      <c r="FU2713" s="14"/>
      <c r="FV2713" s="14"/>
      <c r="FW2713" s="14"/>
      <c r="FX2713" s="14"/>
      <c r="FY2713" s="14"/>
      <c r="FZ2713" s="14"/>
      <c r="GA2713" s="14"/>
      <c r="GB2713" s="14"/>
      <c r="GC2713" s="14"/>
      <c r="GD2713" s="14"/>
      <c r="GE2713" s="14"/>
      <c r="GF2713" s="14"/>
      <c r="GG2713" s="14"/>
      <c r="GH2713" s="14"/>
      <c r="GI2713" s="14"/>
      <c r="GJ2713" s="14"/>
      <c r="GK2713" s="14"/>
      <c r="GL2713" s="14"/>
      <c r="GM2713" s="14"/>
      <c r="GN2713" s="14"/>
      <c r="GO2713" s="14"/>
      <c r="GP2713" s="14"/>
      <c r="GQ2713" s="14"/>
      <c r="GR2713" s="14"/>
      <c r="GS2713" s="14"/>
      <c r="GT2713" s="14"/>
      <c r="GU2713" s="14"/>
      <c r="GV2713" s="14"/>
      <c r="GW2713" s="14"/>
      <c r="GX2713" s="14"/>
      <c r="GY2713" s="14"/>
      <c r="GZ2713" s="14"/>
      <c r="HA2713" s="14"/>
      <c r="HB2713" s="14"/>
      <c r="HC2713" s="14"/>
      <c r="HD2713" s="14"/>
      <c r="HE2713" s="14"/>
      <c r="HF2713" s="14"/>
      <c r="HG2713" s="14"/>
      <c r="HH2713" s="14"/>
      <c r="HI2713" s="14"/>
      <c r="HJ2713" s="14"/>
      <c r="HK2713" s="14"/>
      <c r="HL2713" s="14"/>
      <c r="HM2713" s="14"/>
      <c r="HN2713" s="14"/>
      <c r="HO2713" s="14"/>
      <c r="HP2713" s="14"/>
      <c r="HQ2713" s="14"/>
      <c r="HR2713" s="14"/>
      <c r="HS2713" s="14"/>
      <c r="HT2713" s="14"/>
      <c r="HU2713" s="14"/>
      <c r="HV2713" s="14"/>
      <c r="HW2713" s="14"/>
      <c r="HX2713" s="14"/>
      <c r="HY2713" s="14"/>
      <c r="HZ2713" s="14"/>
      <c r="IA2713" s="14"/>
      <c r="IB2713" s="14"/>
      <c r="IC2713" s="14"/>
      <c r="ID2713" s="14"/>
      <c r="IE2713" s="14"/>
      <c r="IF2713" s="14"/>
      <c r="IG2713" s="14"/>
      <c r="IH2713" s="14"/>
      <c r="II2713" s="14"/>
      <c r="IJ2713" s="14"/>
      <c r="IK2713" s="14"/>
      <c r="IL2713" s="14"/>
      <c r="IM2713" s="14"/>
      <c r="IN2713" s="14"/>
      <c r="IO2713" s="14"/>
      <c r="IP2713" s="14"/>
      <c r="IQ2713" s="14"/>
      <c r="IR2713" s="14"/>
      <c r="IS2713" s="14"/>
      <c r="IT2713" s="14"/>
    </row>
    <row r="2714" spans="1:254" x14ac:dyDescent="0.2">
      <c r="A2714" s="12">
        <v>501935</v>
      </c>
      <c r="B2714" s="4"/>
      <c r="C2714" s="13" t="s">
        <v>2475</v>
      </c>
      <c r="D2714" s="11">
        <v>14.7</v>
      </c>
      <c r="E2714" s="11">
        <v>14.7</v>
      </c>
      <c r="F2714" s="11"/>
      <c r="G2714" s="12">
        <v>3</v>
      </c>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C2714" s="14"/>
      <c r="AD2714" s="14"/>
      <c r="AE2714" s="14"/>
      <c r="AF2714" s="14"/>
      <c r="AG2714" s="14"/>
      <c r="AH2714" s="14"/>
      <c r="AI2714" s="14"/>
      <c r="AJ2714" s="14"/>
      <c r="AK2714" s="14"/>
      <c r="AL2714" s="14"/>
      <c r="AM2714" s="14"/>
      <c r="AN2714" s="14"/>
      <c r="AO2714" s="14"/>
      <c r="AP2714" s="14"/>
      <c r="AQ2714" s="14"/>
      <c r="AR2714" s="14"/>
      <c r="AS2714" s="14"/>
      <c r="AT2714" s="14"/>
      <c r="AU2714" s="14"/>
      <c r="AV2714" s="14"/>
      <c r="AW2714" s="14"/>
      <c r="AX2714" s="14"/>
      <c r="AY2714" s="14"/>
      <c r="AZ2714" s="14"/>
      <c r="BA2714" s="14"/>
      <c r="BB2714" s="14"/>
      <c r="BC2714" s="14"/>
      <c r="BD2714" s="14"/>
      <c r="BE2714" s="14"/>
      <c r="BF2714" s="14"/>
      <c r="BG2714" s="14"/>
      <c r="BH2714" s="14"/>
      <c r="BI2714" s="14"/>
      <c r="BJ2714" s="14"/>
      <c r="BK2714" s="14"/>
      <c r="BL2714" s="14"/>
      <c r="BM2714" s="14"/>
      <c r="BN2714" s="14"/>
      <c r="BO2714" s="14"/>
      <c r="BP2714" s="14"/>
      <c r="BQ2714" s="14"/>
      <c r="BR2714" s="14"/>
      <c r="BS2714" s="14"/>
      <c r="BT2714" s="14"/>
      <c r="BU2714" s="14"/>
      <c r="BV2714" s="14"/>
      <c r="BW2714" s="14"/>
      <c r="BX2714" s="14"/>
      <c r="BY2714" s="14"/>
      <c r="BZ2714" s="14"/>
      <c r="CA2714" s="14"/>
      <c r="CB2714" s="14"/>
      <c r="CC2714" s="14"/>
      <c r="CD2714" s="14"/>
      <c r="CE2714" s="14"/>
      <c r="CF2714" s="14"/>
      <c r="CG2714" s="14"/>
      <c r="CH2714" s="14"/>
      <c r="CI2714" s="14"/>
      <c r="CJ2714" s="14"/>
      <c r="CK2714" s="14"/>
      <c r="CL2714" s="14"/>
      <c r="CM2714" s="14"/>
      <c r="CN2714" s="14"/>
      <c r="CO2714" s="14"/>
      <c r="CP2714" s="14"/>
      <c r="CQ2714" s="14"/>
      <c r="CR2714" s="14"/>
      <c r="CS2714" s="14"/>
      <c r="CT2714" s="14"/>
      <c r="CU2714" s="14"/>
      <c r="CV2714" s="14"/>
      <c r="CW2714" s="14"/>
      <c r="CX2714" s="14"/>
      <c r="CY2714" s="14"/>
      <c r="CZ2714" s="14"/>
      <c r="DA2714" s="14"/>
      <c r="DB2714" s="14"/>
      <c r="DC2714" s="14"/>
      <c r="DD2714" s="14"/>
      <c r="DE2714" s="14"/>
      <c r="DF2714" s="14"/>
      <c r="DG2714" s="14"/>
      <c r="DH2714" s="14"/>
      <c r="DI2714" s="14"/>
      <c r="DJ2714" s="14"/>
      <c r="DK2714" s="14"/>
      <c r="DL2714" s="14"/>
      <c r="DM2714" s="14"/>
      <c r="DN2714" s="14"/>
      <c r="DO2714" s="14"/>
      <c r="DP2714" s="14"/>
      <c r="DQ2714" s="14"/>
      <c r="DR2714" s="14"/>
      <c r="DS2714" s="14"/>
      <c r="DT2714" s="14"/>
      <c r="DU2714" s="14"/>
      <c r="DV2714" s="14"/>
      <c r="DW2714" s="14"/>
      <c r="DX2714" s="14"/>
      <c r="DY2714" s="14"/>
      <c r="DZ2714" s="14"/>
      <c r="EA2714" s="14"/>
      <c r="EB2714" s="14"/>
      <c r="EC2714" s="14"/>
      <c r="ED2714" s="14"/>
      <c r="EE2714" s="14"/>
      <c r="EF2714" s="14"/>
      <c r="EG2714" s="14"/>
      <c r="EH2714" s="14"/>
      <c r="EI2714" s="14"/>
      <c r="EJ2714" s="14"/>
      <c r="EK2714" s="14"/>
      <c r="EL2714" s="14"/>
      <c r="EM2714" s="14"/>
      <c r="EN2714" s="14"/>
      <c r="EO2714" s="14"/>
      <c r="EP2714" s="14"/>
      <c r="EQ2714" s="14"/>
      <c r="ER2714" s="14"/>
      <c r="ES2714" s="14"/>
      <c r="ET2714" s="14"/>
      <c r="EU2714" s="14"/>
      <c r="EV2714" s="14"/>
      <c r="EW2714" s="14"/>
      <c r="EX2714" s="14"/>
      <c r="EY2714" s="14"/>
      <c r="EZ2714" s="14"/>
      <c r="FA2714" s="14"/>
      <c r="FB2714" s="14"/>
      <c r="FC2714" s="14"/>
      <c r="FD2714" s="14"/>
      <c r="FE2714" s="14"/>
      <c r="FF2714" s="14"/>
      <c r="FG2714" s="14"/>
      <c r="FH2714" s="14"/>
      <c r="FI2714" s="14"/>
      <c r="FJ2714" s="14"/>
      <c r="FK2714" s="14"/>
      <c r="FL2714" s="14"/>
      <c r="FM2714" s="14"/>
      <c r="FN2714" s="14"/>
      <c r="FO2714" s="14"/>
      <c r="FP2714" s="14"/>
      <c r="FQ2714" s="14"/>
      <c r="FR2714" s="14"/>
      <c r="FS2714" s="14"/>
      <c r="FT2714" s="14"/>
      <c r="FU2714" s="14"/>
      <c r="FV2714" s="14"/>
      <c r="FW2714" s="14"/>
      <c r="FX2714" s="14"/>
      <c r="FY2714" s="14"/>
      <c r="FZ2714" s="14"/>
      <c r="GA2714" s="14"/>
      <c r="GB2714" s="14"/>
      <c r="GC2714" s="14"/>
      <c r="GD2714" s="14"/>
      <c r="GE2714" s="14"/>
      <c r="GF2714" s="14"/>
      <c r="GG2714" s="14"/>
      <c r="GH2714" s="14"/>
      <c r="GI2714" s="14"/>
      <c r="GJ2714" s="14"/>
      <c r="GK2714" s="14"/>
      <c r="GL2714" s="14"/>
      <c r="GM2714" s="14"/>
      <c r="GN2714" s="14"/>
      <c r="GO2714" s="14"/>
      <c r="GP2714" s="14"/>
      <c r="GQ2714" s="14"/>
      <c r="GR2714" s="14"/>
      <c r="GS2714" s="14"/>
      <c r="GT2714" s="14"/>
      <c r="GU2714" s="14"/>
      <c r="GV2714" s="14"/>
      <c r="GW2714" s="14"/>
      <c r="GX2714" s="14"/>
      <c r="GY2714" s="14"/>
      <c r="GZ2714" s="14"/>
      <c r="HA2714" s="14"/>
      <c r="HB2714" s="14"/>
      <c r="HC2714" s="14"/>
      <c r="HD2714" s="14"/>
      <c r="HE2714" s="14"/>
      <c r="HF2714" s="14"/>
      <c r="HG2714" s="14"/>
      <c r="HH2714" s="14"/>
      <c r="HI2714" s="14"/>
      <c r="HJ2714" s="14"/>
      <c r="HK2714" s="14"/>
      <c r="HL2714" s="14"/>
      <c r="HM2714" s="14"/>
      <c r="HN2714" s="14"/>
      <c r="HO2714" s="14"/>
      <c r="HP2714" s="14"/>
      <c r="HQ2714" s="14"/>
      <c r="HR2714" s="14"/>
      <c r="HS2714" s="14"/>
      <c r="HT2714" s="14"/>
      <c r="HU2714" s="14"/>
      <c r="HV2714" s="14"/>
      <c r="HW2714" s="14"/>
      <c r="HX2714" s="14"/>
      <c r="HY2714" s="14"/>
      <c r="HZ2714" s="14"/>
      <c r="IA2714" s="14"/>
      <c r="IB2714" s="14"/>
      <c r="IC2714" s="14"/>
      <c r="ID2714" s="14"/>
      <c r="IE2714" s="14"/>
      <c r="IF2714" s="14"/>
      <c r="IG2714" s="14"/>
      <c r="IH2714" s="14"/>
      <c r="II2714" s="14"/>
      <c r="IJ2714" s="14"/>
      <c r="IK2714" s="14"/>
      <c r="IL2714" s="14"/>
      <c r="IM2714" s="14"/>
      <c r="IN2714" s="14"/>
      <c r="IO2714" s="14"/>
      <c r="IP2714" s="14"/>
      <c r="IQ2714" s="14"/>
      <c r="IR2714" s="14"/>
      <c r="IS2714" s="14"/>
      <c r="IT2714" s="14"/>
    </row>
    <row r="2715" spans="1:254" ht="40.5" x14ac:dyDescent="0.2">
      <c r="A2715" s="12">
        <v>501940</v>
      </c>
      <c r="B2715" s="4"/>
      <c r="C2715" s="13" t="s">
        <v>2476</v>
      </c>
      <c r="D2715" s="11">
        <v>18</v>
      </c>
      <c r="E2715" s="11">
        <v>18</v>
      </c>
      <c r="F2715" s="11"/>
      <c r="G2715" s="12">
        <v>3</v>
      </c>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C2715" s="14"/>
      <c r="AD2715" s="14"/>
      <c r="AE2715" s="14"/>
      <c r="AF2715" s="14"/>
      <c r="AG2715" s="14"/>
      <c r="AH2715" s="14"/>
      <c r="AI2715" s="14"/>
      <c r="AJ2715" s="14"/>
      <c r="AK2715" s="14"/>
      <c r="AL2715" s="14"/>
      <c r="AM2715" s="14"/>
      <c r="AN2715" s="14"/>
      <c r="AO2715" s="14"/>
      <c r="AP2715" s="14"/>
      <c r="AQ2715" s="14"/>
      <c r="AR2715" s="14"/>
      <c r="AS2715" s="14"/>
      <c r="AT2715" s="14"/>
      <c r="AU2715" s="14"/>
      <c r="AV2715" s="14"/>
      <c r="AW2715" s="14"/>
      <c r="AX2715" s="14"/>
      <c r="AY2715" s="14"/>
      <c r="AZ2715" s="14"/>
      <c r="BA2715" s="14"/>
      <c r="BB2715" s="14"/>
      <c r="BC2715" s="14"/>
      <c r="BD2715" s="14"/>
      <c r="BE2715" s="14"/>
      <c r="BF2715" s="14"/>
      <c r="BG2715" s="14"/>
      <c r="BH2715" s="14"/>
      <c r="BI2715" s="14"/>
      <c r="BJ2715" s="14"/>
      <c r="BK2715" s="14"/>
      <c r="BL2715" s="14"/>
      <c r="BM2715" s="14"/>
      <c r="BN2715" s="14"/>
      <c r="BO2715" s="14"/>
      <c r="BP2715" s="14"/>
      <c r="BQ2715" s="14"/>
      <c r="BR2715" s="14"/>
      <c r="BS2715" s="14"/>
      <c r="BT2715" s="14"/>
      <c r="BU2715" s="14"/>
      <c r="BV2715" s="14"/>
      <c r="BW2715" s="14"/>
      <c r="BX2715" s="14"/>
      <c r="BY2715" s="14"/>
      <c r="BZ2715" s="14"/>
      <c r="CA2715" s="14"/>
      <c r="CB2715" s="14"/>
      <c r="CC2715" s="14"/>
      <c r="CD2715" s="14"/>
      <c r="CE2715" s="14"/>
      <c r="CF2715" s="14"/>
      <c r="CG2715" s="14"/>
      <c r="CH2715" s="14"/>
      <c r="CI2715" s="14"/>
      <c r="CJ2715" s="14"/>
      <c r="CK2715" s="14"/>
      <c r="CL2715" s="14"/>
      <c r="CM2715" s="14"/>
      <c r="CN2715" s="14"/>
      <c r="CO2715" s="14"/>
      <c r="CP2715" s="14"/>
      <c r="CQ2715" s="14"/>
      <c r="CR2715" s="14"/>
      <c r="CS2715" s="14"/>
      <c r="CT2715" s="14"/>
      <c r="CU2715" s="14"/>
      <c r="CV2715" s="14"/>
      <c r="CW2715" s="14"/>
      <c r="CX2715" s="14"/>
      <c r="CY2715" s="14"/>
      <c r="CZ2715" s="14"/>
      <c r="DA2715" s="14"/>
      <c r="DB2715" s="14"/>
      <c r="DC2715" s="14"/>
      <c r="DD2715" s="14"/>
      <c r="DE2715" s="14"/>
      <c r="DF2715" s="14"/>
      <c r="DG2715" s="14"/>
      <c r="DH2715" s="14"/>
      <c r="DI2715" s="14"/>
      <c r="DJ2715" s="14"/>
      <c r="DK2715" s="14"/>
      <c r="DL2715" s="14"/>
      <c r="DM2715" s="14"/>
      <c r="DN2715" s="14"/>
      <c r="DO2715" s="14"/>
      <c r="DP2715" s="14"/>
      <c r="DQ2715" s="14"/>
      <c r="DR2715" s="14"/>
      <c r="DS2715" s="14"/>
      <c r="DT2715" s="14"/>
      <c r="DU2715" s="14"/>
      <c r="DV2715" s="14"/>
      <c r="DW2715" s="14"/>
      <c r="DX2715" s="14"/>
      <c r="DY2715" s="14"/>
      <c r="DZ2715" s="14"/>
      <c r="EA2715" s="14"/>
      <c r="EB2715" s="14"/>
      <c r="EC2715" s="14"/>
      <c r="ED2715" s="14"/>
      <c r="EE2715" s="14"/>
      <c r="EF2715" s="14"/>
      <c r="EG2715" s="14"/>
      <c r="EH2715" s="14"/>
      <c r="EI2715" s="14"/>
      <c r="EJ2715" s="14"/>
      <c r="EK2715" s="14"/>
      <c r="EL2715" s="14"/>
      <c r="EM2715" s="14"/>
      <c r="EN2715" s="14"/>
      <c r="EO2715" s="14"/>
      <c r="EP2715" s="14"/>
      <c r="EQ2715" s="14"/>
      <c r="ER2715" s="14"/>
      <c r="ES2715" s="14"/>
      <c r="ET2715" s="14"/>
      <c r="EU2715" s="14"/>
      <c r="EV2715" s="14"/>
      <c r="EW2715" s="14"/>
      <c r="EX2715" s="14"/>
      <c r="EY2715" s="14"/>
      <c r="EZ2715" s="14"/>
      <c r="FA2715" s="14"/>
      <c r="FB2715" s="14"/>
      <c r="FC2715" s="14"/>
      <c r="FD2715" s="14"/>
      <c r="FE2715" s="14"/>
      <c r="FF2715" s="14"/>
      <c r="FG2715" s="14"/>
      <c r="FH2715" s="14"/>
      <c r="FI2715" s="14"/>
      <c r="FJ2715" s="14"/>
      <c r="FK2715" s="14"/>
      <c r="FL2715" s="14"/>
      <c r="FM2715" s="14"/>
      <c r="FN2715" s="14"/>
      <c r="FO2715" s="14"/>
      <c r="FP2715" s="14"/>
      <c r="FQ2715" s="14"/>
      <c r="FR2715" s="14"/>
      <c r="FS2715" s="14"/>
      <c r="FT2715" s="14"/>
      <c r="FU2715" s="14"/>
      <c r="FV2715" s="14"/>
      <c r="FW2715" s="14"/>
      <c r="FX2715" s="14"/>
      <c r="FY2715" s="14"/>
      <c r="FZ2715" s="14"/>
      <c r="GA2715" s="14"/>
      <c r="GB2715" s="14"/>
      <c r="GC2715" s="14"/>
      <c r="GD2715" s="14"/>
      <c r="GE2715" s="14"/>
      <c r="GF2715" s="14"/>
      <c r="GG2715" s="14"/>
      <c r="GH2715" s="14"/>
      <c r="GI2715" s="14"/>
      <c r="GJ2715" s="14"/>
      <c r="GK2715" s="14"/>
      <c r="GL2715" s="14"/>
      <c r="GM2715" s="14"/>
      <c r="GN2715" s="14"/>
      <c r="GO2715" s="14"/>
      <c r="GP2715" s="14"/>
      <c r="GQ2715" s="14"/>
      <c r="GR2715" s="14"/>
      <c r="GS2715" s="14"/>
      <c r="GT2715" s="14"/>
      <c r="GU2715" s="14"/>
      <c r="GV2715" s="14"/>
      <c r="GW2715" s="14"/>
      <c r="GX2715" s="14"/>
      <c r="GY2715" s="14"/>
      <c r="GZ2715" s="14"/>
      <c r="HA2715" s="14"/>
      <c r="HB2715" s="14"/>
      <c r="HC2715" s="14"/>
      <c r="HD2715" s="14"/>
      <c r="HE2715" s="14"/>
      <c r="HF2715" s="14"/>
      <c r="HG2715" s="14"/>
      <c r="HH2715" s="14"/>
      <c r="HI2715" s="14"/>
      <c r="HJ2715" s="14"/>
      <c r="HK2715" s="14"/>
      <c r="HL2715" s="14"/>
      <c r="HM2715" s="14"/>
      <c r="HN2715" s="14"/>
      <c r="HO2715" s="14"/>
      <c r="HP2715" s="14"/>
      <c r="HQ2715" s="14"/>
      <c r="HR2715" s="14"/>
      <c r="HS2715" s="14"/>
      <c r="HT2715" s="14"/>
      <c r="HU2715" s="14"/>
      <c r="HV2715" s="14"/>
      <c r="HW2715" s="14"/>
      <c r="HX2715" s="14"/>
      <c r="HY2715" s="14"/>
      <c r="HZ2715" s="14"/>
      <c r="IA2715" s="14"/>
      <c r="IB2715" s="14"/>
      <c r="IC2715" s="14"/>
      <c r="ID2715" s="14"/>
      <c r="IE2715" s="14"/>
      <c r="IF2715" s="14"/>
      <c r="IG2715" s="14"/>
      <c r="IH2715" s="14"/>
      <c r="II2715" s="14"/>
      <c r="IJ2715" s="14"/>
      <c r="IK2715" s="14"/>
      <c r="IL2715" s="14"/>
      <c r="IM2715" s="14"/>
      <c r="IN2715" s="14"/>
      <c r="IO2715" s="14"/>
      <c r="IP2715" s="14"/>
      <c r="IQ2715" s="14"/>
      <c r="IR2715" s="14"/>
      <c r="IS2715" s="14"/>
      <c r="IT2715" s="14"/>
    </row>
    <row r="2716" spans="1:254" x14ac:dyDescent="0.2">
      <c r="A2716" s="12">
        <v>501945</v>
      </c>
      <c r="B2716" s="4"/>
      <c r="C2716" s="13" t="s">
        <v>2477</v>
      </c>
      <c r="D2716" s="11">
        <v>21.5</v>
      </c>
      <c r="E2716" s="11">
        <v>21.5</v>
      </c>
      <c r="F2716" s="11"/>
      <c r="G2716" s="12">
        <v>3</v>
      </c>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C2716" s="14"/>
      <c r="AD2716" s="14"/>
      <c r="AE2716" s="14"/>
      <c r="AF2716" s="14"/>
      <c r="AG2716" s="14"/>
      <c r="AH2716" s="14"/>
      <c r="AI2716" s="14"/>
      <c r="AJ2716" s="14"/>
      <c r="AK2716" s="14"/>
      <c r="AL2716" s="14"/>
      <c r="AM2716" s="14"/>
      <c r="AN2716" s="14"/>
      <c r="AO2716" s="14"/>
      <c r="AP2716" s="14"/>
      <c r="AQ2716" s="14"/>
      <c r="AR2716" s="14"/>
      <c r="AS2716" s="14"/>
      <c r="AT2716" s="14"/>
      <c r="AU2716" s="14"/>
      <c r="AV2716" s="14"/>
      <c r="AW2716" s="14"/>
      <c r="AX2716" s="14"/>
      <c r="AY2716" s="14"/>
      <c r="AZ2716" s="14"/>
      <c r="BA2716" s="14"/>
      <c r="BB2716" s="14"/>
      <c r="BC2716" s="14"/>
      <c r="BD2716" s="14"/>
      <c r="BE2716" s="14"/>
      <c r="BF2716" s="14"/>
      <c r="BG2716" s="14"/>
      <c r="BH2716" s="14"/>
      <c r="BI2716" s="14"/>
      <c r="BJ2716" s="14"/>
      <c r="BK2716" s="14"/>
      <c r="BL2716" s="14"/>
      <c r="BM2716" s="14"/>
      <c r="BN2716" s="14"/>
      <c r="BO2716" s="14"/>
      <c r="BP2716" s="14"/>
      <c r="BQ2716" s="14"/>
      <c r="BR2716" s="14"/>
      <c r="BS2716" s="14"/>
      <c r="BT2716" s="14"/>
      <c r="BU2716" s="14"/>
      <c r="BV2716" s="14"/>
      <c r="BW2716" s="14"/>
      <c r="BX2716" s="14"/>
      <c r="BY2716" s="14"/>
      <c r="BZ2716" s="14"/>
      <c r="CA2716" s="14"/>
      <c r="CB2716" s="14"/>
      <c r="CC2716" s="14"/>
      <c r="CD2716" s="14"/>
      <c r="CE2716" s="14"/>
      <c r="CF2716" s="14"/>
      <c r="CG2716" s="14"/>
      <c r="CH2716" s="14"/>
      <c r="CI2716" s="14"/>
      <c r="CJ2716" s="14"/>
      <c r="CK2716" s="14"/>
      <c r="CL2716" s="14"/>
      <c r="CM2716" s="14"/>
      <c r="CN2716" s="14"/>
      <c r="CO2716" s="14"/>
      <c r="CP2716" s="14"/>
      <c r="CQ2716" s="14"/>
      <c r="CR2716" s="14"/>
      <c r="CS2716" s="14"/>
      <c r="CT2716" s="14"/>
      <c r="CU2716" s="14"/>
      <c r="CV2716" s="14"/>
      <c r="CW2716" s="14"/>
      <c r="CX2716" s="14"/>
      <c r="CY2716" s="14"/>
      <c r="CZ2716" s="14"/>
      <c r="DA2716" s="14"/>
      <c r="DB2716" s="14"/>
      <c r="DC2716" s="14"/>
      <c r="DD2716" s="14"/>
      <c r="DE2716" s="14"/>
      <c r="DF2716" s="14"/>
      <c r="DG2716" s="14"/>
      <c r="DH2716" s="14"/>
      <c r="DI2716" s="14"/>
      <c r="DJ2716" s="14"/>
      <c r="DK2716" s="14"/>
      <c r="DL2716" s="14"/>
      <c r="DM2716" s="14"/>
      <c r="DN2716" s="14"/>
      <c r="DO2716" s="14"/>
      <c r="DP2716" s="14"/>
      <c r="DQ2716" s="14"/>
      <c r="DR2716" s="14"/>
      <c r="DS2716" s="14"/>
      <c r="DT2716" s="14"/>
      <c r="DU2716" s="14"/>
      <c r="DV2716" s="14"/>
      <c r="DW2716" s="14"/>
      <c r="DX2716" s="14"/>
      <c r="DY2716" s="14"/>
      <c r="DZ2716" s="14"/>
      <c r="EA2716" s="14"/>
      <c r="EB2716" s="14"/>
      <c r="EC2716" s="14"/>
      <c r="ED2716" s="14"/>
      <c r="EE2716" s="14"/>
      <c r="EF2716" s="14"/>
      <c r="EG2716" s="14"/>
      <c r="EH2716" s="14"/>
      <c r="EI2716" s="14"/>
      <c r="EJ2716" s="14"/>
      <c r="EK2716" s="14"/>
      <c r="EL2716" s="14"/>
      <c r="EM2716" s="14"/>
      <c r="EN2716" s="14"/>
      <c r="EO2716" s="14"/>
      <c r="EP2716" s="14"/>
      <c r="EQ2716" s="14"/>
      <c r="ER2716" s="14"/>
      <c r="ES2716" s="14"/>
      <c r="ET2716" s="14"/>
      <c r="EU2716" s="14"/>
      <c r="EV2716" s="14"/>
      <c r="EW2716" s="14"/>
      <c r="EX2716" s="14"/>
      <c r="EY2716" s="14"/>
      <c r="EZ2716" s="14"/>
      <c r="FA2716" s="14"/>
      <c r="FB2716" s="14"/>
      <c r="FC2716" s="14"/>
      <c r="FD2716" s="14"/>
      <c r="FE2716" s="14"/>
      <c r="FF2716" s="14"/>
      <c r="FG2716" s="14"/>
      <c r="FH2716" s="14"/>
      <c r="FI2716" s="14"/>
      <c r="FJ2716" s="14"/>
      <c r="FK2716" s="14"/>
      <c r="FL2716" s="14"/>
      <c r="FM2716" s="14"/>
      <c r="FN2716" s="14"/>
      <c r="FO2716" s="14"/>
      <c r="FP2716" s="14"/>
      <c r="FQ2716" s="14"/>
      <c r="FR2716" s="14"/>
      <c r="FS2716" s="14"/>
      <c r="FT2716" s="14"/>
      <c r="FU2716" s="14"/>
      <c r="FV2716" s="14"/>
      <c r="FW2716" s="14"/>
      <c r="FX2716" s="14"/>
      <c r="FY2716" s="14"/>
      <c r="FZ2716" s="14"/>
      <c r="GA2716" s="14"/>
      <c r="GB2716" s="14"/>
      <c r="GC2716" s="14"/>
      <c r="GD2716" s="14"/>
      <c r="GE2716" s="14"/>
      <c r="GF2716" s="14"/>
      <c r="GG2716" s="14"/>
      <c r="GH2716" s="14"/>
      <c r="GI2716" s="14"/>
      <c r="GJ2716" s="14"/>
      <c r="GK2716" s="14"/>
      <c r="GL2716" s="14"/>
      <c r="GM2716" s="14"/>
      <c r="GN2716" s="14"/>
      <c r="GO2716" s="14"/>
      <c r="GP2716" s="14"/>
      <c r="GQ2716" s="14"/>
      <c r="GR2716" s="14"/>
      <c r="GS2716" s="14"/>
      <c r="GT2716" s="14"/>
      <c r="GU2716" s="14"/>
      <c r="GV2716" s="14"/>
      <c r="GW2716" s="14"/>
      <c r="GX2716" s="14"/>
      <c r="GY2716" s="14"/>
      <c r="GZ2716" s="14"/>
      <c r="HA2716" s="14"/>
      <c r="HB2716" s="14"/>
      <c r="HC2716" s="14"/>
      <c r="HD2716" s="14"/>
      <c r="HE2716" s="14"/>
      <c r="HF2716" s="14"/>
      <c r="HG2716" s="14"/>
      <c r="HH2716" s="14"/>
      <c r="HI2716" s="14"/>
      <c r="HJ2716" s="14"/>
      <c r="HK2716" s="14"/>
      <c r="HL2716" s="14"/>
      <c r="HM2716" s="14"/>
      <c r="HN2716" s="14"/>
      <c r="HO2716" s="14"/>
      <c r="HP2716" s="14"/>
      <c r="HQ2716" s="14"/>
      <c r="HR2716" s="14"/>
      <c r="HS2716" s="14"/>
      <c r="HT2716" s="14"/>
      <c r="HU2716" s="14"/>
      <c r="HV2716" s="14"/>
      <c r="HW2716" s="14"/>
      <c r="HX2716" s="14"/>
      <c r="HY2716" s="14"/>
      <c r="HZ2716" s="14"/>
      <c r="IA2716" s="14"/>
      <c r="IB2716" s="14"/>
      <c r="IC2716" s="14"/>
      <c r="ID2716" s="14"/>
      <c r="IE2716" s="14"/>
      <c r="IF2716" s="14"/>
      <c r="IG2716" s="14"/>
      <c r="IH2716" s="14"/>
      <c r="II2716" s="14"/>
      <c r="IJ2716" s="14"/>
      <c r="IK2716" s="14"/>
      <c r="IL2716" s="14"/>
      <c r="IM2716" s="14"/>
      <c r="IN2716" s="14"/>
      <c r="IO2716" s="14"/>
      <c r="IP2716" s="14"/>
      <c r="IQ2716" s="14"/>
      <c r="IR2716" s="14"/>
      <c r="IS2716" s="14"/>
      <c r="IT2716" s="14"/>
    </row>
    <row r="2717" spans="1:254" x14ac:dyDescent="0.2">
      <c r="A2717" s="12">
        <v>501950</v>
      </c>
      <c r="B2717" s="4"/>
      <c r="C2717" s="13" t="s">
        <v>2478</v>
      </c>
      <c r="D2717" s="11">
        <v>30.5</v>
      </c>
      <c r="E2717" s="11">
        <v>30.5</v>
      </c>
      <c r="F2717" s="11"/>
      <c r="G2717" s="12">
        <v>3</v>
      </c>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c r="AG2717" s="14"/>
      <c r="AH2717" s="14"/>
      <c r="AI2717" s="14"/>
      <c r="AJ2717" s="14"/>
      <c r="AK2717" s="14"/>
      <c r="AL2717" s="14"/>
      <c r="AM2717" s="14"/>
      <c r="AN2717" s="14"/>
      <c r="AO2717" s="14"/>
      <c r="AP2717" s="14"/>
      <c r="AQ2717" s="14"/>
      <c r="AR2717" s="14"/>
      <c r="AS2717" s="14"/>
      <c r="AT2717" s="14"/>
      <c r="AU2717" s="14"/>
      <c r="AV2717" s="14"/>
      <c r="AW2717" s="14"/>
      <c r="AX2717" s="14"/>
      <c r="AY2717" s="14"/>
      <c r="AZ2717" s="14"/>
      <c r="BA2717" s="14"/>
      <c r="BB2717" s="14"/>
      <c r="BC2717" s="14"/>
      <c r="BD2717" s="14"/>
      <c r="BE2717" s="14"/>
      <c r="BF2717" s="14"/>
      <c r="BG2717" s="14"/>
      <c r="BH2717" s="14"/>
      <c r="BI2717" s="14"/>
      <c r="BJ2717" s="14"/>
      <c r="BK2717" s="14"/>
      <c r="BL2717" s="14"/>
      <c r="BM2717" s="14"/>
      <c r="BN2717" s="14"/>
      <c r="BO2717" s="14"/>
      <c r="BP2717" s="14"/>
      <c r="BQ2717" s="14"/>
      <c r="BR2717" s="14"/>
      <c r="BS2717" s="14"/>
      <c r="BT2717" s="14"/>
      <c r="BU2717" s="14"/>
      <c r="BV2717" s="14"/>
      <c r="BW2717" s="14"/>
      <c r="BX2717" s="14"/>
      <c r="BY2717" s="14"/>
      <c r="BZ2717" s="14"/>
      <c r="CA2717" s="14"/>
      <c r="CB2717" s="14"/>
      <c r="CC2717" s="14"/>
      <c r="CD2717" s="14"/>
      <c r="CE2717" s="14"/>
      <c r="CF2717" s="14"/>
      <c r="CG2717" s="14"/>
      <c r="CH2717" s="14"/>
      <c r="CI2717" s="14"/>
      <c r="CJ2717" s="14"/>
      <c r="CK2717" s="14"/>
      <c r="CL2717" s="14"/>
      <c r="CM2717" s="14"/>
      <c r="CN2717" s="14"/>
      <c r="CO2717" s="14"/>
      <c r="CP2717" s="14"/>
      <c r="CQ2717" s="14"/>
      <c r="CR2717" s="14"/>
      <c r="CS2717" s="14"/>
      <c r="CT2717" s="14"/>
      <c r="CU2717" s="14"/>
      <c r="CV2717" s="14"/>
      <c r="CW2717" s="14"/>
      <c r="CX2717" s="14"/>
      <c r="CY2717" s="14"/>
      <c r="CZ2717" s="14"/>
      <c r="DA2717" s="14"/>
      <c r="DB2717" s="14"/>
      <c r="DC2717" s="14"/>
      <c r="DD2717" s="14"/>
      <c r="DE2717" s="14"/>
      <c r="DF2717" s="14"/>
      <c r="DG2717" s="14"/>
      <c r="DH2717" s="14"/>
      <c r="DI2717" s="14"/>
      <c r="DJ2717" s="14"/>
      <c r="DK2717" s="14"/>
      <c r="DL2717" s="14"/>
      <c r="DM2717" s="14"/>
      <c r="DN2717" s="14"/>
      <c r="DO2717" s="14"/>
      <c r="DP2717" s="14"/>
      <c r="DQ2717" s="14"/>
      <c r="DR2717" s="14"/>
      <c r="DS2717" s="14"/>
      <c r="DT2717" s="14"/>
      <c r="DU2717" s="14"/>
      <c r="DV2717" s="14"/>
      <c r="DW2717" s="14"/>
      <c r="DX2717" s="14"/>
      <c r="DY2717" s="14"/>
      <c r="DZ2717" s="14"/>
      <c r="EA2717" s="14"/>
      <c r="EB2717" s="14"/>
      <c r="EC2717" s="14"/>
      <c r="ED2717" s="14"/>
      <c r="EE2717" s="14"/>
      <c r="EF2717" s="14"/>
      <c r="EG2717" s="14"/>
      <c r="EH2717" s="14"/>
      <c r="EI2717" s="14"/>
      <c r="EJ2717" s="14"/>
      <c r="EK2717" s="14"/>
      <c r="EL2717" s="14"/>
      <c r="EM2717" s="14"/>
      <c r="EN2717" s="14"/>
      <c r="EO2717" s="14"/>
      <c r="EP2717" s="14"/>
      <c r="EQ2717" s="14"/>
      <c r="ER2717" s="14"/>
      <c r="ES2717" s="14"/>
      <c r="ET2717" s="14"/>
      <c r="EU2717" s="14"/>
      <c r="EV2717" s="14"/>
      <c r="EW2717" s="14"/>
      <c r="EX2717" s="14"/>
      <c r="EY2717" s="14"/>
      <c r="EZ2717" s="14"/>
      <c r="FA2717" s="14"/>
      <c r="FB2717" s="14"/>
      <c r="FC2717" s="14"/>
      <c r="FD2717" s="14"/>
      <c r="FE2717" s="14"/>
      <c r="FF2717" s="14"/>
      <c r="FG2717" s="14"/>
      <c r="FH2717" s="14"/>
      <c r="FI2717" s="14"/>
      <c r="FJ2717" s="14"/>
      <c r="FK2717" s="14"/>
      <c r="FL2717" s="14"/>
      <c r="FM2717" s="14"/>
      <c r="FN2717" s="14"/>
      <c r="FO2717" s="14"/>
      <c r="FP2717" s="14"/>
      <c r="FQ2717" s="14"/>
      <c r="FR2717" s="14"/>
      <c r="FS2717" s="14"/>
      <c r="FT2717" s="14"/>
      <c r="FU2717" s="14"/>
      <c r="FV2717" s="14"/>
      <c r="FW2717" s="14"/>
      <c r="FX2717" s="14"/>
      <c r="FY2717" s="14"/>
      <c r="FZ2717" s="14"/>
      <c r="GA2717" s="14"/>
      <c r="GB2717" s="14"/>
      <c r="GC2717" s="14"/>
      <c r="GD2717" s="14"/>
      <c r="GE2717" s="14"/>
      <c r="GF2717" s="14"/>
      <c r="GG2717" s="14"/>
      <c r="GH2717" s="14"/>
      <c r="GI2717" s="14"/>
      <c r="GJ2717" s="14"/>
      <c r="GK2717" s="14"/>
      <c r="GL2717" s="14"/>
      <c r="GM2717" s="14"/>
      <c r="GN2717" s="14"/>
      <c r="GO2717" s="14"/>
      <c r="GP2717" s="14"/>
      <c r="GQ2717" s="14"/>
      <c r="GR2717" s="14"/>
      <c r="GS2717" s="14"/>
      <c r="GT2717" s="14"/>
      <c r="GU2717" s="14"/>
      <c r="GV2717" s="14"/>
      <c r="GW2717" s="14"/>
      <c r="GX2717" s="14"/>
      <c r="GY2717" s="14"/>
      <c r="GZ2717" s="14"/>
      <c r="HA2717" s="14"/>
      <c r="HB2717" s="14"/>
      <c r="HC2717" s="14"/>
      <c r="HD2717" s="14"/>
      <c r="HE2717" s="14"/>
      <c r="HF2717" s="14"/>
      <c r="HG2717" s="14"/>
      <c r="HH2717" s="14"/>
      <c r="HI2717" s="14"/>
      <c r="HJ2717" s="14"/>
      <c r="HK2717" s="14"/>
      <c r="HL2717" s="14"/>
      <c r="HM2717" s="14"/>
      <c r="HN2717" s="14"/>
      <c r="HO2717" s="14"/>
      <c r="HP2717" s="14"/>
      <c r="HQ2717" s="14"/>
      <c r="HR2717" s="14"/>
      <c r="HS2717" s="14"/>
      <c r="HT2717" s="14"/>
      <c r="HU2717" s="14"/>
      <c r="HV2717" s="14"/>
      <c r="HW2717" s="14"/>
      <c r="HX2717" s="14"/>
      <c r="HY2717" s="14"/>
      <c r="HZ2717" s="14"/>
      <c r="IA2717" s="14"/>
      <c r="IB2717" s="14"/>
      <c r="IC2717" s="14"/>
      <c r="ID2717" s="14"/>
      <c r="IE2717" s="14"/>
      <c r="IF2717" s="14"/>
      <c r="IG2717" s="14"/>
      <c r="IH2717" s="14"/>
      <c r="II2717" s="14"/>
      <c r="IJ2717" s="14"/>
      <c r="IK2717" s="14"/>
      <c r="IL2717" s="14"/>
      <c r="IM2717" s="14"/>
      <c r="IN2717" s="14"/>
      <c r="IO2717" s="14"/>
      <c r="IP2717" s="14"/>
      <c r="IQ2717" s="14"/>
      <c r="IR2717" s="14"/>
      <c r="IS2717" s="14"/>
      <c r="IT2717" s="14"/>
    </row>
    <row r="2718" spans="1:254" x14ac:dyDescent="0.2">
      <c r="A2718" s="12">
        <v>501955</v>
      </c>
      <c r="B2718" s="4" t="s">
        <v>9</v>
      </c>
      <c r="C2718" s="13" t="s">
        <v>2479</v>
      </c>
      <c r="D2718" s="11">
        <v>18</v>
      </c>
      <c r="E2718" s="11">
        <v>18</v>
      </c>
      <c r="F2718" s="11"/>
      <c r="G2718" s="12">
        <v>3</v>
      </c>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c r="AG2718" s="14"/>
      <c r="AH2718" s="14"/>
      <c r="AI2718" s="14"/>
      <c r="AJ2718" s="14"/>
      <c r="AK2718" s="14"/>
      <c r="AL2718" s="14"/>
      <c r="AM2718" s="14"/>
      <c r="AN2718" s="14"/>
      <c r="AO2718" s="14"/>
      <c r="AP2718" s="14"/>
      <c r="AQ2718" s="14"/>
      <c r="AR2718" s="14"/>
      <c r="AS2718" s="14"/>
      <c r="AT2718" s="14"/>
      <c r="AU2718" s="14"/>
      <c r="AV2718" s="14"/>
      <c r="AW2718" s="14"/>
      <c r="AX2718" s="14"/>
      <c r="AY2718" s="14"/>
      <c r="AZ2718" s="14"/>
      <c r="BA2718" s="14"/>
      <c r="BB2718" s="14"/>
      <c r="BC2718" s="14"/>
      <c r="BD2718" s="14"/>
      <c r="BE2718" s="14"/>
      <c r="BF2718" s="14"/>
      <c r="BG2718" s="14"/>
      <c r="BH2718" s="14"/>
      <c r="BI2718" s="14"/>
      <c r="BJ2718" s="14"/>
      <c r="BK2718" s="14"/>
      <c r="BL2718" s="14"/>
      <c r="BM2718" s="14"/>
      <c r="BN2718" s="14"/>
      <c r="BO2718" s="14"/>
      <c r="BP2718" s="14"/>
      <c r="BQ2718" s="14"/>
      <c r="BR2718" s="14"/>
      <c r="BS2718" s="14"/>
      <c r="BT2718" s="14"/>
      <c r="BU2718" s="14"/>
      <c r="BV2718" s="14"/>
      <c r="BW2718" s="14"/>
      <c r="BX2718" s="14"/>
      <c r="BY2718" s="14"/>
      <c r="BZ2718" s="14"/>
      <c r="CA2718" s="14"/>
      <c r="CB2718" s="14"/>
      <c r="CC2718" s="14"/>
      <c r="CD2718" s="14"/>
      <c r="CE2718" s="14"/>
      <c r="CF2718" s="14"/>
      <c r="CG2718" s="14"/>
      <c r="CH2718" s="14"/>
      <c r="CI2718" s="14"/>
      <c r="CJ2718" s="14"/>
      <c r="CK2718" s="14"/>
      <c r="CL2718" s="14"/>
      <c r="CM2718" s="14"/>
      <c r="CN2718" s="14"/>
      <c r="CO2718" s="14"/>
      <c r="CP2718" s="14"/>
      <c r="CQ2718" s="14"/>
      <c r="CR2718" s="14"/>
      <c r="CS2718" s="14"/>
      <c r="CT2718" s="14"/>
      <c r="CU2718" s="14"/>
      <c r="CV2718" s="14"/>
      <c r="CW2718" s="14"/>
      <c r="CX2718" s="14"/>
      <c r="CY2718" s="14"/>
      <c r="CZ2718" s="14"/>
      <c r="DA2718" s="14"/>
      <c r="DB2718" s="14"/>
      <c r="DC2718" s="14"/>
      <c r="DD2718" s="14"/>
      <c r="DE2718" s="14"/>
      <c r="DF2718" s="14"/>
      <c r="DG2718" s="14"/>
      <c r="DH2718" s="14"/>
      <c r="DI2718" s="14"/>
      <c r="DJ2718" s="14"/>
      <c r="DK2718" s="14"/>
      <c r="DL2718" s="14"/>
      <c r="DM2718" s="14"/>
      <c r="DN2718" s="14"/>
      <c r="DO2718" s="14"/>
      <c r="DP2718" s="14"/>
      <c r="DQ2718" s="14"/>
      <c r="DR2718" s="14"/>
      <c r="DS2718" s="14"/>
      <c r="DT2718" s="14"/>
      <c r="DU2718" s="14"/>
      <c r="DV2718" s="14"/>
      <c r="DW2718" s="14"/>
      <c r="DX2718" s="14"/>
      <c r="DY2718" s="14"/>
      <c r="DZ2718" s="14"/>
      <c r="EA2718" s="14"/>
      <c r="EB2718" s="14"/>
      <c r="EC2718" s="14"/>
      <c r="ED2718" s="14"/>
      <c r="EE2718" s="14"/>
      <c r="EF2718" s="14"/>
      <c r="EG2718" s="14"/>
      <c r="EH2718" s="14"/>
      <c r="EI2718" s="14"/>
      <c r="EJ2718" s="14"/>
      <c r="EK2718" s="14"/>
      <c r="EL2718" s="14"/>
      <c r="EM2718" s="14"/>
      <c r="EN2718" s="14"/>
      <c r="EO2718" s="14"/>
      <c r="EP2718" s="14"/>
      <c r="EQ2718" s="14"/>
      <c r="ER2718" s="14"/>
      <c r="ES2718" s="14"/>
      <c r="ET2718" s="14"/>
      <c r="EU2718" s="14"/>
      <c r="EV2718" s="14"/>
      <c r="EW2718" s="14"/>
      <c r="EX2718" s="14"/>
      <c r="EY2718" s="14"/>
      <c r="EZ2718" s="14"/>
      <c r="FA2718" s="14"/>
      <c r="FB2718" s="14"/>
      <c r="FC2718" s="14"/>
      <c r="FD2718" s="14"/>
      <c r="FE2718" s="14"/>
      <c r="FF2718" s="14"/>
      <c r="FG2718" s="14"/>
      <c r="FH2718" s="14"/>
      <c r="FI2718" s="14"/>
      <c r="FJ2718" s="14"/>
      <c r="FK2718" s="14"/>
      <c r="FL2718" s="14"/>
      <c r="FM2718" s="14"/>
      <c r="FN2718" s="14"/>
      <c r="FO2718" s="14"/>
      <c r="FP2718" s="14"/>
      <c r="FQ2718" s="14"/>
      <c r="FR2718" s="14"/>
      <c r="FS2718" s="14"/>
      <c r="FT2718" s="14"/>
      <c r="FU2718" s="14"/>
      <c r="FV2718" s="14"/>
      <c r="FW2718" s="14"/>
      <c r="FX2718" s="14"/>
      <c r="FY2718" s="14"/>
      <c r="FZ2718" s="14"/>
      <c r="GA2718" s="14"/>
      <c r="GB2718" s="14"/>
      <c r="GC2718" s="14"/>
      <c r="GD2718" s="14"/>
      <c r="GE2718" s="14"/>
      <c r="GF2718" s="14"/>
      <c r="GG2718" s="14"/>
      <c r="GH2718" s="14"/>
      <c r="GI2718" s="14"/>
      <c r="GJ2718" s="14"/>
      <c r="GK2718" s="14"/>
      <c r="GL2718" s="14"/>
      <c r="GM2718" s="14"/>
      <c r="GN2718" s="14"/>
      <c r="GO2718" s="14"/>
      <c r="GP2718" s="14"/>
      <c r="GQ2718" s="14"/>
      <c r="GR2718" s="14"/>
      <c r="GS2718" s="14"/>
      <c r="GT2718" s="14"/>
      <c r="GU2718" s="14"/>
      <c r="GV2718" s="14"/>
      <c r="GW2718" s="14"/>
      <c r="GX2718" s="14"/>
      <c r="GY2718" s="14"/>
      <c r="GZ2718" s="14"/>
      <c r="HA2718" s="14"/>
      <c r="HB2718" s="14"/>
      <c r="HC2718" s="14"/>
      <c r="HD2718" s="14"/>
      <c r="HE2718" s="14"/>
      <c r="HF2718" s="14"/>
      <c r="HG2718" s="14"/>
      <c r="HH2718" s="14"/>
      <c r="HI2718" s="14"/>
      <c r="HJ2718" s="14"/>
      <c r="HK2718" s="14"/>
      <c r="HL2718" s="14"/>
      <c r="HM2718" s="14"/>
      <c r="HN2718" s="14"/>
      <c r="HO2718" s="14"/>
      <c r="HP2718" s="14"/>
      <c r="HQ2718" s="14"/>
      <c r="HR2718" s="14"/>
      <c r="HS2718" s="14"/>
      <c r="HT2718" s="14"/>
      <c r="HU2718" s="14"/>
      <c r="HV2718" s="14"/>
      <c r="HW2718" s="14"/>
      <c r="HX2718" s="14"/>
      <c r="HY2718" s="14"/>
      <c r="HZ2718" s="14"/>
      <c r="IA2718" s="14"/>
      <c r="IB2718" s="14"/>
      <c r="IC2718" s="14"/>
      <c r="ID2718" s="14"/>
      <c r="IE2718" s="14"/>
      <c r="IF2718" s="14"/>
      <c r="IG2718" s="14"/>
      <c r="IH2718" s="14"/>
      <c r="II2718" s="14"/>
      <c r="IJ2718" s="14"/>
      <c r="IK2718" s="14"/>
      <c r="IL2718" s="14"/>
      <c r="IM2718" s="14"/>
      <c r="IN2718" s="14"/>
      <c r="IO2718" s="14"/>
      <c r="IP2718" s="14"/>
      <c r="IQ2718" s="14"/>
      <c r="IR2718" s="14"/>
      <c r="IS2718" s="14"/>
      <c r="IT2718" s="14"/>
    </row>
    <row r="2719" spans="1:254" ht="40.5" x14ac:dyDescent="0.2">
      <c r="A2719" s="12">
        <v>501960</v>
      </c>
      <c r="B2719" s="4" t="s">
        <v>175</v>
      </c>
      <c r="C2719" s="13" t="s">
        <v>2480</v>
      </c>
      <c r="D2719" s="11">
        <v>4.2</v>
      </c>
      <c r="E2719" s="11">
        <v>4.2</v>
      </c>
      <c r="F2719" s="11"/>
      <c r="G2719" s="12">
        <v>0</v>
      </c>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4"/>
      <c r="AY2719" s="14"/>
      <c r="AZ2719" s="14"/>
      <c r="BA2719" s="14"/>
      <c r="BB2719" s="14"/>
      <c r="BC2719" s="14"/>
      <c r="BD2719" s="14"/>
      <c r="BE2719" s="14"/>
      <c r="BF2719" s="14"/>
      <c r="BG2719" s="14"/>
      <c r="BH2719" s="14"/>
      <c r="BI2719" s="14"/>
      <c r="BJ2719" s="14"/>
      <c r="BK2719" s="14"/>
      <c r="BL2719" s="14"/>
      <c r="BM2719" s="14"/>
      <c r="BN2719" s="14"/>
      <c r="BO2719" s="14"/>
      <c r="BP2719" s="14"/>
      <c r="BQ2719" s="14"/>
      <c r="BR2719" s="14"/>
      <c r="BS2719" s="14"/>
      <c r="BT2719" s="14"/>
      <c r="BU2719" s="14"/>
      <c r="BV2719" s="14"/>
      <c r="BW2719" s="14"/>
      <c r="BX2719" s="14"/>
      <c r="BY2719" s="14"/>
      <c r="BZ2719" s="14"/>
      <c r="CA2719" s="14"/>
      <c r="CB2719" s="14"/>
      <c r="CC2719" s="14"/>
      <c r="CD2719" s="14"/>
      <c r="CE2719" s="14"/>
      <c r="CF2719" s="14"/>
      <c r="CG2719" s="14"/>
      <c r="CH2719" s="14"/>
      <c r="CI2719" s="14"/>
      <c r="CJ2719" s="14"/>
      <c r="CK2719" s="14"/>
      <c r="CL2719" s="14"/>
      <c r="CM2719" s="14"/>
      <c r="CN2719" s="14"/>
      <c r="CO2719" s="14"/>
      <c r="CP2719" s="14"/>
      <c r="CQ2719" s="14"/>
      <c r="CR2719" s="14"/>
      <c r="CS2719" s="14"/>
      <c r="CT2719" s="14"/>
      <c r="CU2719" s="14"/>
      <c r="CV2719" s="14"/>
      <c r="CW2719" s="14"/>
      <c r="CX2719" s="14"/>
      <c r="CY2719" s="14"/>
      <c r="CZ2719" s="14"/>
      <c r="DA2719" s="14"/>
      <c r="DB2719" s="14"/>
      <c r="DC2719" s="14"/>
      <c r="DD2719" s="14"/>
      <c r="DE2719" s="14"/>
      <c r="DF2719" s="14"/>
      <c r="DG2719" s="14"/>
      <c r="DH2719" s="14"/>
      <c r="DI2719" s="14"/>
      <c r="DJ2719" s="14"/>
      <c r="DK2719" s="14"/>
      <c r="DL2719" s="14"/>
      <c r="DM2719" s="14"/>
      <c r="DN2719" s="14"/>
      <c r="DO2719" s="14"/>
      <c r="DP2719" s="14"/>
      <c r="DQ2719" s="14"/>
      <c r="DR2719" s="14"/>
      <c r="DS2719" s="14"/>
      <c r="DT2719" s="14"/>
      <c r="DU2719" s="14"/>
      <c r="DV2719" s="14"/>
      <c r="DW2719" s="14"/>
      <c r="DX2719" s="14"/>
      <c r="DY2719" s="14"/>
      <c r="DZ2719" s="14"/>
      <c r="EA2719" s="14"/>
      <c r="EB2719" s="14"/>
      <c r="EC2719" s="14"/>
      <c r="ED2719" s="14"/>
      <c r="EE2719" s="14"/>
      <c r="EF2719" s="14"/>
      <c r="EG2719" s="14"/>
      <c r="EH2719" s="14"/>
      <c r="EI2719" s="14"/>
      <c r="EJ2719" s="14"/>
      <c r="EK2719" s="14"/>
      <c r="EL2719" s="14"/>
      <c r="EM2719" s="14"/>
      <c r="EN2719" s="14"/>
      <c r="EO2719" s="14"/>
      <c r="EP2719" s="14"/>
      <c r="EQ2719" s="14"/>
      <c r="ER2719" s="14"/>
      <c r="ES2719" s="14"/>
      <c r="ET2719" s="14"/>
      <c r="EU2719" s="14"/>
      <c r="EV2719" s="14"/>
      <c r="EW2719" s="14"/>
      <c r="EX2719" s="14"/>
      <c r="EY2719" s="14"/>
      <c r="EZ2719" s="14"/>
      <c r="FA2719" s="14"/>
      <c r="FB2719" s="14"/>
      <c r="FC2719" s="14"/>
      <c r="FD2719" s="14"/>
      <c r="FE2719" s="14"/>
      <c r="FF2719" s="14"/>
      <c r="FG2719" s="14"/>
      <c r="FH2719" s="14"/>
      <c r="FI2719" s="14"/>
      <c r="FJ2719" s="14"/>
      <c r="FK2719" s="14"/>
      <c r="FL2719" s="14"/>
      <c r="FM2719" s="14"/>
      <c r="FN2719" s="14"/>
      <c r="FO2719" s="14"/>
      <c r="FP2719" s="14"/>
      <c r="FQ2719" s="14"/>
      <c r="FR2719" s="14"/>
      <c r="FS2719" s="14"/>
      <c r="FT2719" s="14"/>
      <c r="FU2719" s="14"/>
      <c r="FV2719" s="14"/>
      <c r="FW2719" s="14"/>
      <c r="FX2719" s="14"/>
      <c r="FY2719" s="14"/>
      <c r="FZ2719" s="14"/>
      <c r="GA2719" s="14"/>
      <c r="GB2719" s="14"/>
      <c r="GC2719" s="14"/>
      <c r="GD2719" s="14"/>
      <c r="GE2719" s="14"/>
      <c r="GF2719" s="14"/>
      <c r="GG2719" s="14"/>
      <c r="GH2719" s="14"/>
      <c r="GI2719" s="14"/>
      <c r="GJ2719" s="14"/>
      <c r="GK2719" s="14"/>
      <c r="GL2719" s="14"/>
      <c r="GM2719" s="14"/>
      <c r="GN2719" s="14"/>
      <c r="GO2719" s="14"/>
      <c r="GP2719" s="14"/>
      <c r="GQ2719" s="14"/>
      <c r="GR2719" s="14"/>
      <c r="GS2719" s="14"/>
      <c r="GT2719" s="14"/>
      <c r="GU2719" s="14"/>
      <c r="GV2719" s="14"/>
      <c r="GW2719" s="14"/>
      <c r="GX2719" s="14"/>
      <c r="GY2719" s="14"/>
      <c r="GZ2719" s="14"/>
      <c r="HA2719" s="14"/>
      <c r="HB2719" s="14"/>
      <c r="HC2719" s="14"/>
      <c r="HD2719" s="14"/>
      <c r="HE2719" s="14"/>
      <c r="HF2719" s="14"/>
      <c r="HG2719" s="14"/>
      <c r="HH2719" s="14"/>
      <c r="HI2719" s="14"/>
      <c r="HJ2719" s="14"/>
      <c r="HK2719" s="14"/>
      <c r="HL2719" s="14"/>
      <c r="HM2719" s="14"/>
      <c r="HN2719" s="14"/>
      <c r="HO2719" s="14"/>
      <c r="HP2719" s="14"/>
      <c r="HQ2719" s="14"/>
      <c r="HR2719" s="14"/>
      <c r="HS2719" s="14"/>
      <c r="HT2719" s="14"/>
      <c r="HU2719" s="14"/>
      <c r="HV2719" s="14"/>
      <c r="HW2719" s="14"/>
      <c r="HX2719" s="14"/>
      <c r="HY2719" s="14"/>
      <c r="HZ2719" s="14"/>
      <c r="IA2719" s="14"/>
      <c r="IB2719" s="14"/>
      <c r="IC2719" s="14"/>
      <c r="ID2719" s="14"/>
      <c r="IE2719" s="14"/>
      <c r="IF2719" s="14"/>
      <c r="IG2719" s="14"/>
      <c r="IH2719" s="14"/>
      <c r="II2719" s="14"/>
      <c r="IJ2719" s="14"/>
      <c r="IK2719" s="14"/>
      <c r="IL2719" s="14"/>
      <c r="IM2719" s="14"/>
      <c r="IN2719" s="14"/>
      <c r="IO2719" s="14"/>
      <c r="IP2719" s="14"/>
      <c r="IQ2719" s="14"/>
      <c r="IR2719" s="14"/>
      <c r="IS2719" s="14"/>
      <c r="IT2719" s="14"/>
    </row>
    <row r="2720" spans="1:254" x14ac:dyDescent="0.2">
      <c r="A2720" s="12">
        <v>501965</v>
      </c>
      <c r="B2720" s="4" t="s">
        <v>9</v>
      </c>
      <c r="C2720" s="13" t="s">
        <v>2481</v>
      </c>
      <c r="D2720" s="11">
        <v>14.2</v>
      </c>
      <c r="E2720" s="11">
        <v>14.2</v>
      </c>
      <c r="F2720" s="11"/>
      <c r="G2720" s="12">
        <v>3</v>
      </c>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C2720" s="14"/>
      <c r="AD2720" s="14"/>
      <c r="AE2720" s="14"/>
      <c r="AF2720" s="14"/>
      <c r="AG2720" s="14"/>
      <c r="AH2720" s="14"/>
      <c r="AI2720" s="14"/>
      <c r="AJ2720" s="14"/>
      <c r="AK2720" s="14"/>
      <c r="AL2720" s="14"/>
      <c r="AM2720" s="14"/>
      <c r="AN2720" s="14"/>
      <c r="AO2720" s="14"/>
      <c r="AP2720" s="14"/>
      <c r="AQ2720" s="14"/>
      <c r="AR2720" s="14"/>
      <c r="AS2720" s="14"/>
      <c r="AT2720" s="14"/>
      <c r="AU2720" s="14"/>
      <c r="AV2720" s="14"/>
      <c r="AW2720" s="14"/>
      <c r="AX2720" s="14"/>
      <c r="AY2720" s="14"/>
      <c r="AZ2720" s="14"/>
      <c r="BA2720" s="14"/>
      <c r="BB2720" s="14"/>
      <c r="BC2720" s="14"/>
      <c r="BD2720" s="14"/>
      <c r="BE2720" s="14"/>
      <c r="BF2720" s="14"/>
      <c r="BG2720" s="14"/>
      <c r="BH2720" s="14"/>
      <c r="BI2720" s="14"/>
      <c r="BJ2720" s="14"/>
      <c r="BK2720" s="14"/>
      <c r="BL2720" s="14"/>
      <c r="BM2720" s="14"/>
      <c r="BN2720" s="14"/>
      <c r="BO2720" s="14"/>
      <c r="BP2720" s="14"/>
      <c r="BQ2720" s="14"/>
      <c r="BR2720" s="14"/>
      <c r="BS2720" s="14"/>
      <c r="BT2720" s="14"/>
      <c r="BU2720" s="14"/>
      <c r="BV2720" s="14"/>
      <c r="BW2720" s="14"/>
      <c r="BX2720" s="14"/>
      <c r="BY2720" s="14"/>
      <c r="BZ2720" s="14"/>
      <c r="CA2720" s="14"/>
      <c r="CB2720" s="14"/>
      <c r="CC2720" s="14"/>
      <c r="CD2720" s="14"/>
      <c r="CE2720" s="14"/>
      <c r="CF2720" s="14"/>
      <c r="CG2720" s="14"/>
      <c r="CH2720" s="14"/>
      <c r="CI2720" s="14"/>
      <c r="CJ2720" s="14"/>
      <c r="CK2720" s="14"/>
      <c r="CL2720" s="14"/>
      <c r="CM2720" s="14"/>
      <c r="CN2720" s="14"/>
      <c r="CO2720" s="14"/>
      <c r="CP2720" s="14"/>
      <c r="CQ2720" s="14"/>
      <c r="CR2720" s="14"/>
      <c r="CS2720" s="14"/>
      <c r="CT2720" s="14"/>
      <c r="CU2720" s="14"/>
      <c r="CV2720" s="14"/>
      <c r="CW2720" s="14"/>
      <c r="CX2720" s="14"/>
      <c r="CY2720" s="14"/>
      <c r="CZ2720" s="14"/>
      <c r="DA2720" s="14"/>
      <c r="DB2720" s="14"/>
      <c r="DC2720" s="14"/>
      <c r="DD2720" s="14"/>
      <c r="DE2720" s="14"/>
      <c r="DF2720" s="14"/>
      <c r="DG2720" s="14"/>
      <c r="DH2720" s="14"/>
      <c r="DI2720" s="14"/>
      <c r="DJ2720" s="14"/>
      <c r="DK2720" s="14"/>
      <c r="DL2720" s="14"/>
      <c r="DM2720" s="14"/>
      <c r="DN2720" s="14"/>
      <c r="DO2720" s="14"/>
      <c r="DP2720" s="14"/>
      <c r="DQ2720" s="14"/>
      <c r="DR2720" s="14"/>
      <c r="DS2720" s="14"/>
      <c r="DT2720" s="14"/>
      <c r="DU2720" s="14"/>
      <c r="DV2720" s="14"/>
      <c r="DW2720" s="14"/>
      <c r="DX2720" s="14"/>
      <c r="DY2720" s="14"/>
      <c r="DZ2720" s="14"/>
      <c r="EA2720" s="14"/>
      <c r="EB2720" s="14"/>
      <c r="EC2720" s="14"/>
      <c r="ED2720" s="14"/>
      <c r="EE2720" s="14"/>
      <c r="EF2720" s="14"/>
      <c r="EG2720" s="14"/>
      <c r="EH2720" s="14"/>
      <c r="EI2720" s="14"/>
      <c r="EJ2720" s="14"/>
      <c r="EK2720" s="14"/>
      <c r="EL2720" s="14"/>
      <c r="EM2720" s="14"/>
      <c r="EN2720" s="14"/>
      <c r="EO2720" s="14"/>
      <c r="EP2720" s="14"/>
      <c r="EQ2720" s="14"/>
      <c r="ER2720" s="14"/>
      <c r="ES2720" s="14"/>
      <c r="ET2720" s="14"/>
      <c r="EU2720" s="14"/>
      <c r="EV2720" s="14"/>
      <c r="EW2720" s="14"/>
      <c r="EX2720" s="14"/>
      <c r="EY2720" s="14"/>
      <c r="EZ2720" s="14"/>
      <c r="FA2720" s="14"/>
      <c r="FB2720" s="14"/>
      <c r="FC2720" s="14"/>
      <c r="FD2720" s="14"/>
      <c r="FE2720" s="14"/>
      <c r="FF2720" s="14"/>
      <c r="FG2720" s="14"/>
      <c r="FH2720" s="14"/>
      <c r="FI2720" s="14"/>
      <c r="FJ2720" s="14"/>
      <c r="FK2720" s="14"/>
      <c r="FL2720" s="14"/>
      <c r="FM2720" s="14"/>
      <c r="FN2720" s="14"/>
      <c r="FO2720" s="14"/>
      <c r="FP2720" s="14"/>
      <c r="FQ2720" s="14"/>
      <c r="FR2720" s="14"/>
      <c r="FS2720" s="14"/>
      <c r="FT2720" s="14"/>
      <c r="FU2720" s="14"/>
      <c r="FV2720" s="14"/>
      <c r="FW2720" s="14"/>
      <c r="FX2720" s="14"/>
      <c r="FY2720" s="14"/>
      <c r="FZ2720" s="14"/>
      <c r="GA2720" s="14"/>
      <c r="GB2720" s="14"/>
      <c r="GC2720" s="14"/>
      <c r="GD2720" s="14"/>
      <c r="GE2720" s="14"/>
      <c r="GF2720" s="14"/>
      <c r="GG2720" s="14"/>
      <c r="GH2720" s="14"/>
      <c r="GI2720" s="14"/>
      <c r="GJ2720" s="14"/>
      <c r="GK2720" s="14"/>
      <c r="GL2720" s="14"/>
      <c r="GM2720" s="14"/>
      <c r="GN2720" s="14"/>
      <c r="GO2720" s="14"/>
      <c r="GP2720" s="14"/>
      <c r="GQ2720" s="14"/>
      <c r="GR2720" s="14"/>
      <c r="GS2720" s="14"/>
      <c r="GT2720" s="14"/>
      <c r="GU2720" s="14"/>
      <c r="GV2720" s="14"/>
      <c r="GW2720" s="14"/>
      <c r="GX2720" s="14"/>
      <c r="GY2720" s="14"/>
      <c r="GZ2720" s="14"/>
      <c r="HA2720" s="14"/>
      <c r="HB2720" s="14"/>
      <c r="HC2720" s="14"/>
      <c r="HD2720" s="14"/>
      <c r="HE2720" s="14"/>
      <c r="HF2720" s="14"/>
      <c r="HG2720" s="14"/>
      <c r="HH2720" s="14"/>
      <c r="HI2720" s="14"/>
      <c r="HJ2720" s="14"/>
      <c r="HK2720" s="14"/>
      <c r="HL2720" s="14"/>
      <c r="HM2720" s="14"/>
      <c r="HN2720" s="14"/>
      <c r="HO2720" s="14"/>
      <c r="HP2720" s="14"/>
      <c r="HQ2720" s="14"/>
      <c r="HR2720" s="14"/>
      <c r="HS2720" s="14"/>
      <c r="HT2720" s="14"/>
      <c r="HU2720" s="14"/>
      <c r="HV2720" s="14"/>
      <c r="HW2720" s="14"/>
      <c r="HX2720" s="14"/>
      <c r="HY2720" s="14"/>
      <c r="HZ2720" s="14"/>
      <c r="IA2720" s="14"/>
      <c r="IB2720" s="14"/>
      <c r="IC2720" s="14"/>
      <c r="ID2720" s="14"/>
      <c r="IE2720" s="14"/>
      <c r="IF2720" s="14"/>
      <c r="IG2720" s="14"/>
      <c r="IH2720" s="14"/>
      <c r="II2720" s="14"/>
      <c r="IJ2720" s="14"/>
      <c r="IK2720" s="14"/>
      <c r="IL2720" s="14"/>
      <c r="IM2720" s="14"/>
      <c r="IN2720" s="14"/>
      <c r="IO2720" s="14"/>
      <c r="IP2720" s="14"/>
      <c r="IQ2720" s="14"/>
      <c r="IR2720" s="14"/>
      <c r="IS2720" s="14"/>
      <c r="IT2720" s="14"/>
    </row>
    <row r="2721" spans="1:254" x14ac:dyDescent="0.2">
      <c r="A2721" s="12">
        <v>501970</v>
      </c>
      <c r="B2721" s="4"/>
      <c r="C2721" s="13" t="s">
        <v>2482</v>
      </c>
      <c r="D2721" s="11">
        <v>30</v>
      </c>
      <c r="E2721" s="11">
        <v>30</v>
      </c>
      <c r="F2721" s="11"/>
      <c r="G2721" s="12">
        <v>3</v>
      </c>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C2721" s="14"/>
      <c r="AD2721" s="14"/>
      <c r="AE2721" s="14"/>
      <c r="AF2721" s="14"/>
      <c r="AG2721" s="14"/>
      <c r="AH2721" s="14"/>
      <c r="AI2721" s="14"/>
      <c r="AJ2721" s="14"/>
      <c r="AK2721" s="14"/>
      <c r="AL2721" s="14"/>
      <c r="AM2721" s="14"/>
      <c r="AN2721" s="14"/>
      <c r="AO2721" s="14"/>
      <c r="AP2721" s="14"/>
      <c r="AQ2721" s="14"/>
      <c r="AR2721" s="14"/>
      <c r="AS2721" s="14"/>
      <c r="AT2721" s="14"/>
      <c r="AU2721" s="14"/>
      <c r="AV2721" s="14"/>
      <c r="AW2721" s="14"/>
      <c r="AX2721" s="14"/>
      <c r="AY2721" s="14"/>
      <c r="AZ2721" s="14"/>
      <c r="BA2721" s="14"/>
      <c r="BB2721" s="14"/>
      <c r="BC2721" s="14"/>
      <c r="BD2721" s="14"/>
      <c r="BE2721" s="14"/>
      <c r="BF2721" s="14"/>
      <c r="BG2721" s="14"/>
      <c r="BH2721" s="14"/>
      <c r="BI2721" s="14"/>
      <c r="BJ2721" s="14"/>
      <c r="BK2721" s="14"/>
      <c r="BL2721" s="14"/>
      <c r="BM2721" s="14"/>
      <c r="BN2721" s="14"/>
      <c r="BO2721" s="14"/>
      <c r="BP2721" s="14"/>
      <c r="BQ2721" s="14"/>
      <c r="BR2721" s="14"/>
      <c r="BS2721" s="14"/>
      <c r="BT2721" s="14"/>
      <c r="BU2721" s="14"/>
      <c r="BV2721" s="14"/>
      <c r="BW2721" s="14"/>
      <c r="BX2721" s="14"/>
      <c r="BY2721" s="14"/>
      <c r="BZ2721" s="14"/>
      <c r="CA2721" s="14"/>
      <c r="CB2721" s="14"/>
      <c r="CC2721" s="14"/>
      <c r="CD2721" s="14"/>
      <c r="CE2721" s="14"/>
      <c r="CF2721" s="14"/>
      <c r="CG2721" s="14"/>
      <c r="CH2721" s="14"/>
      <c r="CI2721" s="14"/>
      <c r="CJ2721" s="14"/>
      <c r="CK2721" s="14"/>
      <c r="CL2721" s="14"/>
      <c r="CM2721" s="14"/>
      <c r="CN2721" s="14"/>
      <c r="CO2721" s="14"/>
      <c r="CP2721" s="14"/>
      <c r="CQ2721" s="14"/>
      <c r="CR2721" s="14"/>
      <c r="CS2721" s="14"/>
      <c r="CT2721" s="14"/>
      <c r="CU2721" s="14"/>
      <c r="CV2721" s="14"/>
      <c r="CW2721" s="14"/>
      <c r="CX2721" s="14"/>
      <c r="CY2721" s="14"/>
      <c r="CZ2721" s="14"/>
      <c r="DA2721" s="14"/>
      <c r="DB2721" s="14"/>
      <c r="DC2721" s="14"/>
      <c r="DD2721" s="14"/>
      <c r="DE2721" s="14"/>
      <c r="DF2721" s="14"/>
      <c r="DG2721" s="14"/>
      <c r="DH2721" s="14"/>
      <c r="DI2721" s="14"/>
      <c r="DJ2721" s="14"/>
      <c r="DK2721" s="14"/>
      <c r="DL2721" s="14"/>
      <c r="DM2721" s="14"/>
      <c r="DN2721" s="14"/>
      <c r="DO2721" s="14"/>
      <c r="DP2721" s="14"/>
      <c r="DQ2721" s="14"/>
      <c r="DR2721" s="14"/>
      <c r="DS2721" s="14"/>
      <c r="DT2721" s="14"/>
      <c r="DU2721" s="14"/>
      <c r="DV2721" s="14"/>
      <c r="DW2721" s="14"/>
      <c r="DX2721" s="14"/>
      <c r="DY2721" s="14"/>
      <c r="DZ2721" s="14"/>
      <c r="EA2721" s="14"/>
      <c r="EB2721" s="14"/>
      <c r="EC2721" s="14"/>
      <c r="ED2721" s="14"/>
      <c r="EE2721" s="14"/>
      <c r="EF2721" s="14"/>
      <c r="EG2721" s="14"/>
      <c r="EH2721" s="14"/>
      <c r="EI2721" s="14"/>
      <c r="EJ2721" s="14"/>
      <c r="EK2721" s="14"/>
      <c r="EL2721" s="14"/>
      <c r="EM2721" s="14"/>
      <c r="EN2721" s="14"/>
      <c r="EO2721" s="14"/>
      <c r="EP2721" s="14"/>
      <c r="EQ2721" s="14"/>
      <c r="ER2721" s="14"/>
      <c r="ES2721" s="14"/>
      <c r="ET2721" s="14"/>
      <c r="EU2721" s="14"/>
      <c r="EV2721" s="14"/>
      <c r="EW2721" s="14"/>
      <c r="EX2721" s="14"/>
      <c r="EY2721" s="14"/>
      <c r="EZ2721" s="14"/>
      <c r="FA2721" s="14"/>
      <c r="FB2721" s="14"/>
      <c r="FC2721" s="14"/>
      <c r="FD2721" s="14"/>
      <c r="FE2721" s="14"/>
      <c r="FF2721" s="14"/>
      <c r="FG2721" s="14"/>
      <c r="FH2721" s="14"/>
      <c r="FI2721" s="14"/>
      <c r="FJ2721" s="14"/>
      <c r="FK2721" s="14"/>
      <c r="FL2721" s="14"/>
      <c r="FM2721" s="14"/>
      <c r="FN2721" s="14"/>
      <c r="FO2721" s="14"/>
      <c r="FP2721" s="14"/>
      <c r="FQ2721" s="14"/>
      <c r="FR2721" s="14"/>
      <c r="FS2721" s="14"/>
      <c r="FT2721" s="14"/>
      <c r="FU2721" s="14"/>
      <c r="FV2721" s="14"/>
      <c r="FW2721" s="14"/>
      <c r="FX2721" s="14"/>
      <c r="FY2721" s="14"/>
      <c r="FZ2721" s="14"/>
      <c r="GA2721" s="14"/>
      <c r="GB2721" s="14"/>
      <c r="GC2721" s="14"/>
      <c r="GD2721" s="14"/>
      <c r="GE2721" s="14"/>
      <c r="GF2721" s="14"/>
      <c r="GG2721" s="14"/>
      <c r="GH2721" s="14"/>
      <c r="GI2721" s="14"/>
      <c r="GJ2721" s="14"/>
      <c r="GK2721" s="14"/>
      <c r="GL2721" s="14"/>
      <c r="GM2721" s="14"/>
      <c r="GN2721" s="14"/>
      <c r="GO2721" s="14"/>
      <c r="GP2721" s="14"/>
      <c r="GQ2721" s="14"/>
      <c r="GR2721" s="14"/>
      <c r="GS2721" s="14"/>
      <c r="GT2721" s="14"/>
      <c r="GU2721" s="14"/>
      <c r="GV2721" s="14"/>
      <c r="GW2721" s="14"/>
      <c r="GX2721" s="14"/>
      <c r="GY2721" s="14"/>
      <c r="GZ2721" s="14"/>
      <c r="HA2721" s="14"/>
      <c r="HB2721" s="14"/>
      <c r="HC2721" s="14"/>
      <c r="HD2721" s="14"/>
      <c r="HE2721" s="14"/>
      <c r="HF2721" s="14"/>
      <c r="HG2721" s="14"/>
      <c r="HH2721" s="14"/>
      <c r="HI2721" s="14"/>
      <c r="HJ2721" s="14"/>
      <c r="HK2721" s="14"/>
      <c r="HL2721" s="14"/>
      <c r="HM2721" s="14"/>
      <c r="HN2721" s="14"/>
      <c r="HO2721" s="14"/>
      <c r="HP2721" s="14"/>
      <c r="HQ2721" s="14"/>
      <c r="HR2721" s="14"/>
      <c r="HS2721" s="14"/>
      <c r="HT2721" s="14"/>
      <c r="HU2721" s="14"/>
      <c r="HV2721" s="14"/>
      <c r="HW2721" s="14"/>
      <c r="HX2721" s="14"/>
      <c r="HY2721" s="14"/>
      <c r="HZ2721" s="14"/>
      <c r="IA2721" s="14"/>
      <c r="IB2721" s="14"/>
      <c r="IC2721" s="14"/>
      <c r="ID2721" s="14"/>
      <c r="IE2721" s="14"/>
      <c r="IF2721" s="14"/>
      <c r="IG2721" s="14"/>
      <c r="IH2721" s="14"/>
      <c r="II2721" s="14"/>
      <c r="IJ2721" s="14"/>
      <c r="IK2721" s="14"/>
      <c r="IL2721" s="14"/>
      <c r="IM2721" s="14"/>
      <c r="IN2721" s="14"/>
      <c r="IO2721" s="14"/>
      <c r="IP2721" s="14"/>
      <c r="IQ2721" s="14"/>
      <c r="IR2721" s="14"/>
      <c r="IS2721" s="14"/>
      <c r="IT2721" s="14"/>
    </row>
    <row r="2722" spans="1:254" ht="40.5" x14ac:dyDescent="0.2">
      <c r="A2722" s="12">
        <v>501975</v>
      </c>
      <c r="B2722" s="4"/>
      <c r="C2722" s="13" t="s">
        <v>2483</v>
      </c>
      <c r="D2722" s="11">
        <v>37</v>
      </c>
      <c r="E2722" s="11">
        <v>37</v>
      </c>
      <c r="F2722" s="11"/>
      <c r="G2722" s="12">
        <v>4</v>
      </c>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C2722" s="14"/>
      <c r="AD2722" s="14"/>
      <c r="AE2722" s="14"/>
      <c r="AF2722" s="14"/>
      <c r="AG2722" s="14"/>
      <c r="AH2722" s="14"/>
      <c r="AI2722" s="14"/>
      <c r="AJ2722" s="14"/>
      <c r="AK2722" s="14"/>
      <c r="AL2722" s="14"/>
      <c r="AM2722" s="14"/>
      <c r="AN2722" s="14"/>
      <c r="AO2722" s="14"/>
      <c r="AP2722" s="14"/>
      <c r="AQ2722" s="14"/>
      <c r="AR2722" s="14"/>
      <c r="AS2722" s="14"/>
      <c r="AT2722" s="14"/>
      <c r="AU2722" s="14"/>
      <c r="AV2722" s="14"/>
      <c r="AW2722" s="14"/>
      <c r="AX2722" s="14"/>
      <c r="AY2722" s="14"/>
      <c r="AZ2722" s="14"/>
      <c r="BA2722" s="14"/>
      <c r="BB2722" s="14"/>
      <c r="BC2722" s="14"/>
      <c r="BD2722" s="14"/>
      <c r="BE2722" s="14"/>
      <c r="BF2722" s="14"/>
      <c r="BG2722" s="14"/>
      <c r="BH2722" s="14"/>
      <c r="BI2722" s="14"/>
      <c r="BJ2722" s="14"/>
      <c r="BK2722" s="14"/>
      <c r="BL2722" s="14"/>
      <c r="BM2722" s="14"/>
      <c r="BN2722" s="14"/>
      <c r="BO2722" s="14"/>
      <c r="BP2722" s="14"/>
      <c r="BQ2722" s="14"/>
      <c r="BR2722" s="14"/>
      <c r="BS2722" s="14"/>
      <c r="BT2722" s="14"/>
      <c r="BU2722" s="14"/>
      <c r="BV2722" s="14"/>
      <c r="BW2722" s="14"/>
      <c r="BX2722" s="14"/>
      <c r="BY2722" s="14"/>
      <c r="BZ2722" s="14"/>
      <c r="CA2722" s="14"/>
      <c r="CB2722" s="14"/>
      <c r="CC2722" s="14"/>
      <c r="CD2722" s="14"/>
      <c r="CE2722" s="14"/>
      <c r="CF2722" s="14"/>
      <c r="CG2722" s="14"/>
      <c r="CH2722" s="14"/>
      <c r="CI2722" s="14"/>
      <c r="CJ2722" s="14"/>
      <c r="CK2722" s="14"/>
      <c r="CL2722" s="14"/>
      <c r="CM2722" s="14"/>
      <c r="CN2722" s="14"/>
      <c r="CO2722" s="14"/>
      <c r="CP2722" s="14"/>
      <c r="CQ2722" s="14"/>
      <c r="CR2722" s="14"/>
      <c r="CS2722" s="14"/>
      <c r="CT2722" s="14"/>
      <c r="CU2722" s="14"/>
      <c r="CV2722" s="14"/>
      <c r="CW2722" s="14"/>
      <c r="CX2722" s="14"/>
      <c r="CY2722" s="14"/>
      <c r="CZ2722" s="14"/>
      <c r="DA2722" s="14"/>
      <c r="DB2722" s="14"/>
      <c r="DC2722" s="14"/>
      <c r="DD2722" s="14"/>
      <c r="DE2722" s="14"/>
      <c r="DF2722" s="14"/>
      <c r="DG2722" s="14"/>
      <c r="DH2722" s="14"/>
      <c r="DI2722" s="14"/>
      <c r="DJ2722" s="14"/>
      <c r="DK2722" s="14"/>
      <c r="DL2722" s="14"/>
      <c r="DM2722" s="14"/>
      <c r="DN2722" s="14"/>
      <c r="DO2722" s="14"/>
      <c r="DP2722" s="14"/>
      <c r="DQ2722" s="14"/>
      <c r="DR2722" s="14"/>
      <c r="DS2722" s="14"/>
      <c r="DT2722" s="14"/>
      <c r="DU2722" s="14"/>
      <c r="DV2722" s="14"/>
      <c r="DW2722" s="14"/>
      <c r="DX2722" s="14"/>
      <c r="DY2722" s="14"/>
      <c r="DZ2722" s="14"/>
      <c r="EA2722" s="14"/>
      <c r="EB2722" s="14"/>
      <c r="EC2722" s="14"/>
      <c r="ED2722" s="14"/>
      <c r="EE2722" s="14"/>
      <c r="EF2722" s="14"/>
      <c r="EG2722" s="14"/>
      <c r="EH2722" s="14"/>
      <c r="EI2722" s="14"/>
      <c r="EJ2722" s="14"/>
      <c r="EK2722" s="14"/>
      <c r="EL2722" s="14"/>
      <c r="EM2722" s="14"/>
      <c r="EN2722" s="14"/>
      <c r="EO2722" s="14"/>
      <c r="EP2722" s="14"/>
      <c r="EQ2722" s="14"/>
      <c r="ER2722" s="14"/>
      <c r="ES2722" s="14"/>
      <c r="ET2722" s="14"/>
      <c r="EU2722" s="14"/>
      <c r="EV2722" s="14"/>
      <c r="EW2722" s="14"/>
      <c r="EX2722" s="14"/>
      <c r="EY2722" s="14"/>
      <c r="EZ2722" s="14"/>
      <c r="FA2722" s="14"/>
      <c r="FB2722" s="14"/>
      <c r="FC2722" s="14"/>
      <c r="FD2722" s="14"/>
      <c r="FE2722" s="14"/>
      <c r="FF2722" s="14"/>
      <c r="FG2722" s="14"/>
      <c r="FH2722" s="14"/>
      <c r="FI2722" s="14"/>
      <c r="FJ2722" s="14"/>
      <c r="FK2722" s="14"/>
      <c r="FL2722" s="14"/>
      <c r="FM2722" s="14"/>
      <c r="FN2722" s="14"/>
      <c r="FO2722" s="14"/>
      <c r="FP2722" s="14"/>
      <c r="FQ2722" s="14"/>
      <c r="FR2722" s="14"/>
      <c r="FS2722" s="14"/>
      <c r="FT2722" s="14"/>
      <c r="FU2722" s="14"/>
      <c r="FV2722" s="14"/>
      <c r="FW2722" s="14"/>
      <c r="FX2722" s="14"/>
      <c r="FY2722" s="14"/>
      <c r="FZ2722" s="14"/>
      <c r="GA2722" s="14"/>
      <c r="GB2722" s="14"/>
      <c r="GC2722" s="14"/>
      <c r="GD2722" s="14"/>
      <c r="GE2722" s="14"/>
      <c r="GF2722" s="14"/>
      <c r="GG2722" s="14"/>
      <c r="GH2722" s="14"/>
      <c r="GI2722" s="14"/>
      <c r="GJ2722" s="14"/>
      <c r="GK2722" s="14"/>
      <c r="GL2722" s="14"/>
      <c r="GM2722" s="14"/>
      <c r="GN2722" s="14"/>
      <c r="GO2722" s="14"/>
      <c r="GP2722" s="14"/>
      <c r="GQ2722" s="14"/>
      <c r="GR2722" s="14"/>
      <c r="GS2722" s="14"/>
      <c r="GT2722" s="14"/>
      <c r="GU2722" s="14"/>
      <c r="GV2722" s="14"/>
      <c r="GW2722" s="14"/>
      <c r="GX2722" s="14"/>
      <c r="GY2722" s="14"/>
      <c r="GZ2722" s="14"/>
      <c r="HA2722" s="14"/>
      <c r="HB2722" s="14"/>
      <c r="HC2722" s="14"/>
      <c r="HD2722" s="14"/>
      <c r="HE2722" s="14"/>
      <c r="HF2722" s="14"/>
      <c r="HG2722" s="14"/>
      <c r="HH2722" s="14"/>
      <c r="HI2722" s="14"/>
      <c r="HJ2722" s="14"/>
      <c r="HK2722" s="14"/>
      <c r="HL2722" s="14"/>
      <c r="HM2722" s="14"/>
      <c r="HN2722" s="14"/>
      <c r="HO2722" s="14"/>
      <c r="HP2722" s="14"/>
      <c r="HQ2722" s="14"/>
      <c r="HR2722" s="14"/>
      <c r="HS2722" s="14"/>
      <c r="HT2722" s="14"/>
      <c r="HU2722" s="14"/>
      <c r="HV2722" s="14"/>
      <c r="HW2722" s="14"/>
      <c r="HX2722" s="14"/>
      <c r="HY2722" s="14"/>
      <c r="HZ2722" s="14"/>
      <c r="IA2722" s="14"/>
      <c r="IB2722" s="14"/>
      <c r="IC2722" s="14"/>
      <c r="ID2722" s="14"/>
      <c r="IE2722" s="14"/>
      <c r="IF2722" s="14"/>
      <c r="IG2722" s="14"/>
      <c r="IH2722" s="14"/>
      <c r="II2722" s="14"/>
      <c r="IJ2722" s="14"/>
      <c r="IK2722" s="14"/>
      <c r="IL2722" s="14"/>
      <c r="IM2722" s="14"/>
      <c r="IN2722" s="14"/>
      <c r="IO2722" s="14"/>
      <c r="IP2722" s="14"/>
      <c r="IQ2722" s="14"/>
      <c r="IR2722" s="14"/>
      <c r="IS2722" s="14"/>
      <c r="IT2722" s="14"/>
    </row>
    <row r="2723" spans="1:254" x14ac:dyDescent="0.2">
      <c r="A2723" s="2">
        <v>501980</v>
      </c>
      <c r="B2723" s="4"/>
      <c r="C2723" s="5" t="s">
        <v>2484</v>
      </c>
      <c r="D2723" s="3">
        <v>45</v>
      </c>
      <c r="E2723" s="11">
        <v>45</v>
      </c>
      <c r="F2723" s="3"/>
      <c r="G2723" s="2">
        <v>4</v>
      </c>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C2723" s="14"/>
      <c r="AD2723" s="14"/>
      <c r="AE2723" s="14"/>
      <c r="AF2723" s="14"/>
      <c r="AG2723" s="14"/>
      <c r="AH2723" s="14"/>
      <c r="AI2723" s="14"/>
      <c r="AJ2723" s="14"/>
      <c r="AK2723" s="14"/>
      <c r="AL2723" s="14"/>
      <c r="AM2723" s="14"/>
      <c r="AN2723" s="14"/>
      <c r="AO2723" s="14"/>
      <c r="AP2723" s="14"/>
      <c r="AQ2723" s="14"/>
      <c r="AR2723" s="14"/>
      <c r="AS2723" s="14"/>
      <c r="AT2723" s="14"/>
      <c r="AU2723" s="14"/>
      <c r="AV2723" s="14"/>
      <c r="AW2723" s="14"/>
      <c r="AX2723" s="14"/>
      <c r="AY2723" s="14"/>
      <c r="AZ2723" s="14"/>
      <c r="BA2723" s="14"/>
      <c r="BB2723" s="14"/>
      <c r="BC2723" s="14"/>
      <c r="BD2723" s="14"/>
      <c r="BE2723" s="14"/>
      <c r="BF2723" s="14"/>
      <c r="BG2723" s="14"/>
      <c r="BH2723" s="14"/>
      <c r="BI2723" s="14"/>
      <c r="BJ2723" s="14"/>
      <c r="BK2723" s="14"/>
      <c r="BL2723" s="14"/>
      <c r="BM2723" s="14"/>
      <c r="BN2723" s="14"/>
      <c r="BO2723" s="14"/>
      <c r="BP2723" s="14"/>
      <c r="BQ2723" s="14"/>
      <c r="BR2723" s="14"/>
      <c r="BS2723" s="14"/>
      <c r="BT2723" s="14"/>
      <c r="BU2723" s="14"/>
      <c r="BV2723" s="14"/>
      <c r="BW2723" s="14"/>
      <c r="BX2723" s="14"/>
      <c r="BY2723" s="14"/>
      <c r="BZ2723" s="14"/>
      <c r="CA2723" s="14"/>
      <c r="CB2723" s="14"/>
      <c r="CC2723" s="14"/>
      <c r="CD2723" s="14"/>
      <c r="CE2723" s="14"/>
      <c r="CF2723" s="14"/>
      <c r="CG2723" s="14"/>
      <c r="CH2723" s="14"/>
      <c r="CI2723" s="14"/>
      <c r="CJ2723" s="14"/>
      <c r="CK2723" s="14"/>
      <c r="CL2723" s="14"/>
      <c r="CM2723" s="14"/>
      <c r="CN2723" s="14"/>
      <c r="CO2723" s="14"/>
      <c r="CP2723" s="14"/>
      <c r="CQ2723" s="14"/>
      <c r="CR2723" s="14"/>
      <c r="CS2723" s="14"/>
      <c r="CT2723" s="14"/>
      <c r="CU2723" s="14"/>
      <c r="CV2723" s="14"/>
      <c r="CW2723" s="14"/>
      <c r="CX2723" s="14"/>
      <c r="CY2723" s="14"/>
      <c r="CZ2723" s="14"/>
      <c r="DA2723" s="14"/>
      <c r="DB2723" s="14"/>
      <c r="DC2723" s="14"/>
      <c r="DD2723" s="14"/>
      <c r="DE2723" s="14"/>
      <c r="DF2723" s="14"/>
      <c r="DG2723" s="14"/>
      <c r="DH2723" s="14"/>
      <c r="DI2723" s="14"/>
      <c r="DJ2723" s="14"/>
      <c r="DK2723" s="14"/>
      <c r="DL2723" s="14"/>
      <c r="DM2723" s="14"/>
      <c r="DN2723" s="14"/>
      <c r="DO2723" s="14"/>
      <c r="DP2723" s="14"/>
      <c r="DQ2723" s="14"/>
      <c r="DR2723" s="14"/>
      <c r="DS2723" s="14"/>
      <c r="DT2723" s="14"/>
      <c r="DU2723" s="14"/>
      <c r="DV2723" s="14"/>
      <c r="DW2723" s="14"/>
      <c r="DX2723" s="14"/>
      <c r="DY2723" s="14"/>
      <c r="DZ2723" s="14"/>
      <c r="EA2723" s="14"/>
      <c r="EB2723" s="14"/>
      <c r="EC2723" s="14"/>
      <c r="ED2723" s="14"/>
      <c r="EE2723" s="14"/>
      <c r="EF2723" s="14"/>
      <c r="EG2723" s="14"/>
      <c r="EH2723" s="14"/>
      <c r="EI2723" s="14"/>
      <c r="EJ2723" s="14"/>
      <c r="EK2723" s="14"/>
      <c r="EL2723" s="14"/>
      <c r="EM2723" s="14"/>
      <c r="EN2723" s="14"/>
      <c r="EO2723" s="14"/>
      <c r="EP2723" s="14"/>
      <c r="EQ2723" s="14"/>
      <c r="ER2723" s="14"/>
      <c r="ES2723" s="14"/>
      <c r="ET2723" s="14"/>
      <c r="EU2723" s="14"/>
      <c r="EV2723" s="14"/>
      <c r="EW2723" s="14"/>
      <c r="EX2723" s="14"/>
      <c r="EY2723" s="14"/>
      <c r="EZ2723" s="14"/>
      <c r="FA2723" s="14"/>
      <c r="FB2723" s="14"/>
      <c r="FC2723" s="14"/>
      <c r="FD2723" s="14"/>
      <c r="FE2723" s="14"/>
      <c r="FF2723" s="14"/>
      <c r="FG2723" s="14"/>
      <c r="FH2723" s="14"/>
      <c r="FI2723" s="14"/>
      <c r="FJ2723" s="14"/>
      <c r="FK2723" s="14"/>
      <c r="FL2723" s="14"/>
      <c r="FM2723" s="14"/>
      <c r="FN2723" s="14"/>
      <c r="FO2723" s="14"/>
      <c r="FP2723" s="14"/>
      <c r="FQ2723" s="14"/>
      <c r="FR2723" s="14"/>
      <c r="FS2723" s="14"/>
      <c r="FT2723" s="14"/>
      <c r="FU2723" s="14"/>
      <c r="FV2723" s="14"/>
      <c r="FW2723" s="14"/>
      <c r="FX2723" s="14"/>
      <c r="FY2723" s="14"/>
      <c r="FZ2723" s="14"/>
      <c r="GA2723" s="14"/>
      <c r="GB2723" s="14"/>
      <c r="GC2723" s="14"/>
      <c r="GD2723" s="14"/>
      <c r="GE2723" s="14"/>
      <c r="GF2723" s="14"/>
      <c r="GG2723" s="14"/>
      <c r="GH2723" s="14"/>
      <c r="GI2723" s="14"/>
      <c r="GJ2723" s="14"/>
      <c r="GK2723" s="14"/>
      <c r="GL2723" s="14"/>
      <c r="GM2723" s="14"/>
      <c r="GN2723" s="14"/>
      <c r="GO2723" s="14"/>
      <c r="GP2723" s="14"/>
      <c r="GQ2723" s="14"/>
      <c r="GR2723" s="14"/>
      <c r="GS2723" s="14"/>
      <c r="GT2723" s="14"/>
      <c r="GU2723" s="14"/>
      <c r="GV2723" s="14"/>
      <c r="GW2723" s="14"/>
      <c r="GX2723" s="14"/>
      <c r="GY2723" s="14"/>
      <c r="GZ2723" s="14"/>
      <c r="HA2723" s="14"/>
      <c r="HB2723" s="14"/>
      <c r="HC2723" s="14"/>
      <c r="HD2723" s="14"/>
      <c r="HE2723" s="14"/>
      <c r="HF2723" s="14"/>
      <c r="HG2723" s="14"/>
      <c r="HH2723" s="14"/>
      <c r="HI2723" s="14"/>
      <c r="HJ2723" s="14"/>
      <c r="HK2723" s="14"/>
      <c r="HL2723" s="14"/>
      <c r="HM2723" s="14"/>
      <c r="HN2723" s="14"/>
      <c r="HO2723" s="14"/>
      <c r="HP2723" s="14"/>
      <c r="HQ2723" s="14"/>
      <c r="HR2723" s="14"/>
      <c r="HS2723" s="14"/>
      <c r="HT2723" s="14"/>
      <c r="HU2723" s="14"/>
      <c r="HV2723" s="14"/>
      <c r="HW2723" s="14"/>
      <c r="HX2723" s="14"/>
      <c r="HY2723" s="14"/>
      <c r="HZ2723" s="14"/>
      <c r="IA2723" s="14"/>
      <c r="IB2723" s="14"/>
      <c r="IC2723" s="14"/>
      <c r="ID2723" s="14"/>
      <c r="IE2723" s="14"/>
      <c r="IF2723" s="14"/>
      <c r="IG2723" s="14"/>
      <c r="IH2723" s="14"/>
      <c r="II2723" s="14"/>
      <c r="IJ2723" s="14"/>
      <c r="IK2723" s="14"/>
      <c r="IL2723" s="14"/>
      <c r="IM2723" s="14"/>
      <c r="IN2723" s="14"/>
      <c r="IO2723" s="14"/>
      <c r="IP2723" s="14"/>
      <c r="IQ2723" s="14"/>
      <c r="IR2723" s="14"/>
      <c r="IS2723" s="14"/>
      <c r="IT2723" s="14"/>
    </row>
    <row r="2724" spans="1:254" x14ac:dyDescent="0.2">
      <c r="A2724" s="12">
        <v>501985</v>
      </c>
      <c r="B2724" s="4"/>
      <c r="C2724" s="21" t="s">
        <v>97</v>
      </c>
      <c r="D2724" s="11"/>
      <c r="E2724" s="11"/>
      <c r="F2724" s="11"/>
      <c r="G2724" s="12"/>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C2724" s="14"/>
      <c r="AD2724" s="14"/>
      <c r="AE2724" s="14"/>
      <c r="AF2724" s="14"/>
      <c r="AG2724" s="14"/>
      <c r="AH2724" s="14"/>
      <c r="AI2724" s="14"/>
      <c r="AJ2724" s="14"/>
      <c r="AK2724" s="14"/>
      <c r="AL2724" s="14"/>
      <c r="AM2724" s="14"/>
      <c r="AN2724" s="14"/>
      <c r="AO2724" s="14"/>
      <c r="AP2724" s="14"/>
      <c r="AQ2724" s="14"/>
      <c r="AR2724" s="14"/>
      <c r="AS2724" s="14"/>
      <c r="AT2724" s="14"/>
      <c r="AU2724" s="14"/>
      <c r="AV2724" s="14"/>
      <c r="AW2724" s="14"/>
      <c r="AX2724" s="14"/>
      <c r="AY2724" s="14"/>
      <c r="AZ2724" s="14"/>
      <c r="BA2724" s="14"/>
      <c r="BB2724" s="14"/>
      <c r="BC2724" s="14"/>
      <c r="BD2724" s="14"/>
      <c r="BE2724" s="14"/>
      <c r="BF2724" s="14"/>
      <c r="BG2724" s="14"/>
      <c r="BH2724" s="14"/>
      <c r="BI2724" s="14"/>
      <c r="BJ2724" s="14"/>
      <c r="BK2724" s="14"/>
      <c r="BL2724" s="14"/>
      <c r="BM2724" s="14"/>
      <c r="BN2724" s="14"/>
      <c r="BO2724" s="14"/>
      <c r="BP2724" s="14"/>
      <c r="BQ2724" s="14"/>
      <c r="BR2724" s="14"/>
      <c r="BS2724" s="14"/>
      <c r="BT2724" s="14"/>
      <c r="BU2724" s="14"/>
      <c r="BV2724" s="14"/>
      <c r="BW2724" s="14"/>
      <c r="BX2724" s="14"/>
      <c r="BY2724" s="14"/>
      <c r="BZ2724" s="14"/>
      <c r="CA2724" s="14"/>
      <c r="CB2724" s="14"/>
      <c r="CC2724" s="14"/>
      <c r="CD2724" s="14"/>
      <c r="CE2724" s="14"/>
      <c r="CF2724" s="14"/>
      <c r="CG2724" s="14"/>
      <c r="CH2724" s="14"/>
      <c r="CI2724" s="14"/>
      <c r="CJ2724" s="14"/>
      <c r="CK2724" s="14"/>
      <c r="CL2724" s="14"/>
      <c r="CM2724" s="14"/>
      <c r="CN2724" s="14"/>
      <c r="CO2724" s="14"/>
      <c r="CP2724" s="14"/>
      <c r="CQ2724" s="14"/>
      <c r="CR2724" s="14"/>
      <c r="CS2724" s="14"/>
      <c r="CT2724" s="14"/>
      <c r="CU2724" s="14"/>
      <c r="CV2724" s="14"/>
      <c r="CW2724" s="14"/>
      <c r="CX2724" s="14"/>
      <c r="CY2724" s="14"/>
      <c r="CZ2724" s="14"/>
      <c r="DA2724" s="14"/>
      <c r="DB2724" s="14"/>
      <c r="DC2724" s="14"/>
      <c r="DD2724" s="14"/>
      <c r="DE2724" s="14"/>
      <c r="DF2724" s="14"/>
      <c r="DG2724" s="14"/>
      <c r="DH2724" s="14"/>
      <c r="DI2724" s="14"/>
      <c r="DJ2724" s="14"/>
      <c r="DK2724" s="14"/>
      <c r="DL2724" s="14"/>
      <c r="DM2724" s="14"/>
      <c r="DN2724" s="14"/>
      <c r="DO2724" s="14"/>
      <c r="DP2724" s="14"/>
      <c r="DQ2724" s="14"/>
      <c r="DR2724" s="14"/>
      <c r="DS2724" s="14"/>
      <c r="DT2724" s="14"/>
      <c r="DU2724" s="14"/>
      <c r="DV2724" s="14"/>
      <c r="DW2724" s="14"/>
      <c r="DX2724" s="14"/>
      <c r="DY2724" s="14"/>
      <c r="DZ2724" s="14"/>
      <c r="EA2724" s="14"/>
      <c r="EB2724" s="14"/>
      <c r="EC2724" s="14"/>
      <c r="ED2724" s="14"/>
      <c r="EE2724" s="14"/>
      <c r="EF2724" s="14"/>
      <c r="EG2724" s="14"/>
      <c r="EH2724" s="14"/>
      <c r="EI2724" s="14"/>
      <c r="EJ2724" s="14"/>
      <c r="EK2724" s="14"/>
      <c r="EL2724" s="14"/>
      <c r="EM2724" s="14"/>
      <c r="EN2724" s="14"/>
      <c r="EO2724" s="14"/>
      <c r="EP2724" s="14"/>
      <c r="EQ2724" s="14"/>
      <c r="ER2724" s="14"/>
      <c r="ES2724" s="14"/>
      <c r="ET2724" s="14"/>
      <c r="EU2724" s="14"/>
      <c r="EV2724" s="14"/>
      <c r="EW2724" s="14"/>
      <c r="EX2724" s="14"/>
      <c r="EY2724" s="14"/>
      <c r="EZ2724" s="14"/>
      <c r="FA2724" s="14"/>
      <c r="FB2724" s="14"/>
      <c r="FC2724" s="14"/>
      <c r="FD2724" s="14"/>
      <c r="FE2724" s="14"/>
      <c r="FF2724" s="14"/>
      <c r="FG2724" s="14"/>
      <c r="FH2724" s="14"/>
      <c r="FI2724" s="14"/>
      <c r="FJ2724" s="14"/>
      <c r="FK2724" s="14"/>
      <c r="FL2724" s="14"/>
      <c r="FM2724" s="14"/>
      <c r="FN2724" s="14"/>
      <c r="FO2724" s="14"/>
      <c r="FP2724" s="14"/>
      <c r="FQ2724" s="14"/>
      <c r="FR2724" s="14"/>
      <c r="FS2724" s="14"/>
      <c r="FT2724" s="14"/>
      <c r="FU2724" s="14"/>
      <c r="FV2724" s="14"/>
      <c r="FW2724" s="14"/>
      <c r="FX2724" s="14"/>
      <c r="FY2724" s="14"/>
      <c r="FZ2724" s="14"/>
      <c r="GA2724" s="14"/>
      <c r="GB2724" s="14"/>
      <c r="GC2724" s="14"/>
      <c r="GD2724" s="14"/>
      <c r="GE2724" s="14"/>
      <c r="GF2724" s="14"/>
      <c r="GG2724" s="14"/>
      <c r="GH2724" s="14"/>
      <c r="GI2724" s="14"/>
      <c r="GJ2724" s="14"/>
      <c r="GK2724" s="14"/>
      <c r="GL2724" s="14"/>
      <c r="GM2724" s="14"/>
      <c r="GN2724" s="14"/>
      <c r="GO2724" s="14"/>
      <c r="GP2724" s="14"/>
      <c r="GQ2724" s="14"/>
      <c r="GR2724" s="14"/>
      <c r="GS2724" s="14"/>
      <c r="GT2724" s="14"/>
      <c r="GU2724" s="14"/>
      <c r="GV2724" s="14"/>
      <c r="GW2724" s="14"/>
      <c r="GX2724" s="14"/>
      <c r="GY2724" s="14"/>
      <c r="GZ2724" s="14"/>
      <c r="HA2724" s="14"/>
      <c r="HB2724" s="14"/>
      <c r="HC2724" s="14"/>
      <c r="HD2724" s="14"/>
      <c r="HE2724" s="14"/>
      <c r="HF2724" s="14"/>
      <c r="HG2724" s="14"/>
      <c r="HH2724" s="14"/>
      <c r="HI2724" s="14"/>
      <c r="HJ2724" s="14"/>
      <c r="HK2724" s="14"/>
      <c r="HL2724" s="14"/>
      <c r="HM2724" s="14"/>
      <c r="HN2724" s="14"/>
      <c r="HO2724" s="14"/>
      <c r="HP2724" s="14"/>
      <c r="HQ2724" s="14"/>
      <c r="HR2724" s="14"/>
      <c r="HS2724" s="14"/>
      <c r="HT2724" s="14"/>
      <c r="HU2724" s="14"/>
      <c r="HV2724" s="14"/>
      <c r="HW2724" s="14"/>
      <c r="HX2724" s="14"/>
      <c r="HY2724" s="14"/>
      <c r="HZ2724" s="14"/>
      <c r="IA2724" s="14"/>
      <c r="IB2724" s="14"/>
      <c r="IC2724" s="14"/>
      <c r="ID2724" s="14"/>
      <c r="IE2724" s="14"/>
      <c r="IF2724" s="14"/>
      <c r="IG2724" s="14"/>
      <c r="IH2724" s="14"/>
      <c r="II2724" s="14"/>
      <c r="IJ2724" s="14"/>
      <c r="IK2724" s="14"/>
      <c r="IL2724" s="14"/>
      <c r="IM2724" s="14"/>
      <c r="IN2724" s="14"/>
      <c r="IO2724" s="14"/>
      <c r="IP2724" s="14"/>
      <c r="IQ2724" s="14"/>
      <c r="IR2724" s="14"/>
      <c r="IS2724" s="14"/>
      <c r="IT2724" s="14"/>
    </row>
    <row r="2725" spans="1:254" x14ac:dyDescent="0.2">
      <c r="A2725" s="12">
        <v>501990</v>
      </c>
      <c r="B2725" s="4"/>
      <c r="C2725" s="13" t="s">
        <v>2485</v>
      </c>
      <c r="D2725" s="11">
        <v>42.8</v>
      </c>
      <c r="E2725" s="11">
        <v>42.8</v>
      </c>
      <c r="F2725" s="11"/>
      <c r="G2725" s="12">
        <v>4</v>
      </c>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C2725" s="14"/>
      <c r="AD2725" s="14"/>
      <c r="AE2725" s="14"/>
      <c r="AF2725" s="14"/>
      <c r="AG2725" s="14"/>
      <c r="AH2725" s="14"/>
      <c r="AI2725" s="14"/>
      <c r="AJ2725" s="14"/>
      <c r="AK2725" s="14"/>
      <c r="AL2725" s="14"/>
      <c r="AM2725" s="14"/>
      <c r="AN2725" s="14"/>
      <c r="AO2725" s="14"/>
      <c r="AP2725" s="14"/>
      <c r="AQ2725" s="14"/>
      <c r="AR2725" s="14"/>
      <c r="AS2725" s="14"/>
      <c r="AT2725" s="14"/>
      <c r="AU2725" s="14"/>
      <c r="AV2725" s="14"/>
      <c r="AW2725" s="14"/>
      <c r="AX2725" s="14"/>
      <c r="AY2725" s="14"/>
      <c r="AZ2725" s="14"/>
      <c r="BA2725" s="14"/>
      <c r="BB2725" s="14"/>
      <c r="BC2725" s="14"/>
      <c r="BD2725" s="14"/>
      <c r="BE2725" s="14"/>
      <c r="BF2725" s="14"/>
      <c r="BG2725" s="14"/>
      <c r="BH2725" s="14"/>
      <c r="BI2725" s="14"/>
      <c r="BJ2725" s="14"/>
      <c r="BK2725" s="14"/>
      <c r="BL2725" s="14"/>
      <c r="BM2725" s="14"/>
      <c r="BN2725" s="14"/>
      <c r="BO2725" s="14"/>
      <c r="BP2725" s="14"/>
      <c r="BQ2725" s="14"/>
      <c r="BR2725" s="14"/>
      <c r="BS2725" s="14"/>
      <c r="BT2725" s="14"/>
      <c r="BU2725" s="14"/>
      <c r="BV2725" s="14"/>
      <c r="BW2725" s="14"/>
      <c r="BX2725" s="14"/>
      <c r="BY2725" s="14"/>
      <c r="BZ2725" s="14"/>
      <c r="CA2725" s="14"/>
      <c r="CB2725" s="14"/>
      <c r="CC2725" s="14"/>
      <c r="CD2725" s="14"/>
      <c r="CE2725" s="14"/>
      <c r="CF2725" s="14"/>
      <c r="CG2725" s="14"/>
      <c r="CH2725" s="14"/>
      <c r="CI2725" s="14"/>
      <c r="CJ2725" s="14"/>
      <c r="CK2725" s="14"/>
      <c r="CL2725" s="14"/>
      <c r="CM2725" s="14"/>
      <c r="CN2725" s="14"/>
      <c r="CO2725" s="14"/>
      <c r="CP2725" s="14"/>
      <c r="CQ2725" s="14"/>
      <c r="CR2725" s="14"/>
      <c r="CS2725" s="14"/>
      <c r="CT2725" s="14"/>
      <c r="CU2725" s="14"/>
      <c r="CV2725" s="14"/>
      <c r="CW2725" s="14"/>
      <c r="CX2725" s="14"/>
      <c r="CY2725" s="14"/>
      <c r="CZ2725" s="14"/>
      <c r="DA2725" s="14"/>
      <c r="DB2725" s="14"/>
      <c r="DC2725" s="14"/>
      <c r="DD2725" s="14"/>
      <c r="DE2725" s="14"/>
      <c r="DF2725" s="14"/>
      <c r="DG2725" s="14"/>
      <c r="DH2725" s="14"/>
      <c r="DI2725" s="14"/>
      <c r="DJ2725" s="14"/>
      <c r="DK2725" s="14"/>
      <c r="DL2725" s="14"/>
      <c r="DM2725" s="14"/>
      <c r="DN2725" s="14"/>
      <c r="DO2725" s="14"/>
      <c r="DP2725" s="14"/>
      <c r="DQ2725" s="14"/>
      <c r="DR2725" s="14"/>
      <c r="DS2725" s="14"/>
      <c r="DT2725" s="14"/>
      <c r="DU2725" s="14"/>
      <c r="DV2725" s="14"/>
      <c r="DW2725" s="14"/>
      <c r="DX2725" s="14"/>
      <c r="DY2725" s="14"/>
      <c r="DZ2725" s="14"/>
      <c r="EA2725" s="14"/>
      <c r="EB2725" s="14"/>
      <c r="EC2725" s="14"/>
      <c r="ED2725" s="14"/>
      <c r="EE2725" s="14"/>
      <c r="EF2725" s="14"/>
      <c r="EG2725" s="14"/>
      <c r="EH2725" s="14"/>
      <c r="EI2725" s="14"/>
      <c r="EJ2725" s="14"/>
      <c r="EK2725" s="14"/>
      <c r="EL2725" s="14"/>
      <c r="EM2725" s="14"/>
      <c r="EN2725" s="14"/>
      <c r="EO2725" s="14"/>
      <c r="EP2725" s="14"/>
      <c r="EQ2725" s="14"/>
      <c r="ER2725" s="14"/>
      <c r="ES2725" s="14"/>
      <c r="ET2725" s="14"/>
      <c r="EU2725" s="14"/>
      <c r="EV2725" s="14"/>
      <c r="EW2725" s="14"/>
      <c r="EX2725" s="14"/>
      <c r="EY2725" s="14"/>
      <c r="EZ2725" s="14"/>
      <c r="FA2725" s="14"/>
      <c r="FB2725" s="14"/>
      <c r="FC2725" s="14"/>
      <c r="FD2725" s="14"/>
      <c r="FE2725" s="14"/>
      <c r="FF2725" s="14"/>
      <c r="FG2725" s="14"/>
      <c r="FH2725" s="14"/>
      <c r="FI2725" s="14"/>
      <c r="FJ2725" s="14"/>
      <c r="FK2725" s="14"/>
      <c r="FL2725" s="14"/>
      <c r="FM2725" s="14"/>
      <c r="FN2725" s="14"/>
      <c r="FO2725" s="14"/>
      <c r="FP2725" s="14"/>
      <c r="FQ2725" s="14"/>
      <c r="FR2725" s="14"/>
      <c r="FS2725" s="14"/>
      <c r="FT2725" s="14"/>
      <c r="FU2725" s="14"/>
      <c r="FV2725" s="14"/>
      <c r="FW2725" s="14"/>
      <c r="FX2725" s="14"/>
      <c r="FY2725" s="14"/>
      <c r="FZ2725" s="14"/>
      <c r="GA2725" s="14"/>
      <c r="GB2725" s="14"/>
      <c r="GC2725" s="14"/>
      <c r="GD2725" s="14"/>
      <c r="GE2725" s="14"/>
      <c r="GF2725" s="14"/>
      <c r="GG2725" s="14"/>
      <c r="GH2725" s="14"/>
      <c r="GI2725" s="14"/>
      <c r="GJ2725" s="14"/>
      <c r="GK2725" s="14"/>
      <c r="GL2725" s="14"/>
      <c r="GM2725" s="14"/>
      <c r="GN2725" s="14"/>
      <c r="GO2725" s="14"/>
      <c r="GP2725" s="14"/>
      <c r="GQ2725" s="14"/>
      <c r="GR2725" s="14"/>
      <c r="GS2725" s="14"/>
      <c r="GT2725" s="14"/>
      <c r="GU2725" s="14"/>
      <c r="GV2725" s="14"/>
      <c r="GW2725" s="14"/>
      <c r="GX2725" s="14"/>
      <c r="GY2725" s="14"/>
      <c r="GZ2725" s="14"/>
      <c r="HA2725" s="14"/>
      <c r="HB2725" s="14"/>
      <c r="HC2725" s="14"/>
      <c r="HD2725" s="14"/>
      <c r="HE2725" s="14"/>
      <c r="HF2725" s="14"/>
      <c r="HG2725" s="14"/>
      <c r="HH2725" s="14"/>
      <c r="HI2725" s="14"/>
      <c r="HJ2725" s="14"/>
      <c r="HK2725" s="14"/>
      <c r="HL2725" s="14"/>
      <c r="HM2725" s="14"/>
      <c r="HN2725" s="14"/>
      <c r="HO2725" s="14"/>
      <c r="HP2725" s="14"/>
      <c r="HQ2725" s="14"/>
      <c r="HR2725" s="14"/>
      <c r="HS2725" s="14"/>
      <c r="HT2725" s="14"/>
      <c r="HU2725" s="14"/>
      <c r="HV2725" s="14"/>
      <c r="HW2725" s="14"/>
      <c r="HX2725" s="14"/>
      <c r="HY2725" s="14"/>
      <c r="HZ2725" s="14"/>
      <c r="IA2725" s="14"/>
      <c r="IB2725" s="14"/>
      <c r="IC2725" s="14"/>
      <c r="ID2725" s="14"/>
      <c r="IE2725" s="14"/>
      <c r="IF2725" s="14"/>
      <c r="IG2725" s="14"/>
      <c r="IH2725" s="14"/>
      <c r="II2725" s="14"/>
      <c r="IJ2725" s="14"/>
      <c r="IK2725" s="14"/>
      <c r="IL2725" s="14"/>
      <c r="IM2725" s="14"/>
      <c r="IN2725" s="14"/>
      <c r="IO2725" s="14"/>
      <c r="IP2725" s="14"/>
      <c r="IQ2725" s="14"/>
      <c r="IR2725" s="14"/>
      <c r="IS2725" s="14"/>
      <c r="IT2725" s="14"/>
    </row>
    <row r="2726" spans="1:254" x14ac:dyDescent="0.2">
      <c r="A2726" s="12">
        <v>501995</v>
      </c>
      <c r="B2726" s="4"/>
      <c r="C2726" s="13" t="s">
        <v>2486</v>
      </c>
      <c r="D2726" s="11">
        <v>45</v>
      </c>
      <c r="E2726" s="11">
        <v>45</v>
      </c>
      <c r="F2726" s="11"/>
      <c r="G2726" s="12">
        <v>4</v>
      </c>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C2726" s="14"/>
      <c r="AD2726" s="14"/>
      <c r="AE2726" s="14"/>
      <c r="AF2726" s="14"/>
      <c r="AG2726" s="14"/>
      <c r="AH2726" s="14"/>
      <c r="AI2726" s="14"/>
      <c r="AJ2726" s="14"/>
      <c r="AK2726" s="14"/>
      <c r="AL2726" s="14"/>
      <c r="AM2726" s="14"/>
      <c r="AN2726" s="14"/>
      <c r="AO2726" s="14"/>
      <c r="AP2726" s="14"/>
      <c r="AQ2726" s="14"/>
      <c r="AR2726" s="14"/>
      <c r="AS2726" s="14"/>
      <c r="AT2726" s="14"/>
      <c r="AU2726" s="14"/>
      <c r="AV2726" s="14"/>
      <c r="AW2726" s="14"/>
      <c r="AX2726" s="14"/>
      <c r="AY2726" s="14"/>
      <c r="AZ2726" s="14"/>
      <c r="BA2726" s="14"/>
      <c r="BB2726" s="14"/>
      <c r="BC2726" s="14"/>
      <c r="BD2726" s="14"/>
      <c r="BE2726" s="14"/>
      <c r="BF2726" s="14"/>
      <c r="BG2726" s="14"/>
      <c r="BH2726" s="14"/>
      <c r="BI2726" s="14"/>
      <c r="BJ2726" s="14"/>
      <c r="BK2726" s="14"/>
      <c r="BL2726" s="14"/>
      <c r="BM2726" s="14"/>
      <c r="BN2726" s="14"/>
      <c r="BO2726" s="14"/>
      <c r="BP2726" s="14"/>
      <c r="BQ2726" s="14"/>
      <c r="BR2726" s="14"/>
      <c r="BS2726" s="14"/>
      <c r="BT2726" s="14"/>
      <c r="BU2726" s="14"/>
      <c r="BV2726" s="14"/>
      <c r="BW2726" s="14"/>
      <c r="BX2726" s="14"/>
      <c r="BY2726" s="14"/>
      <c r="BZ2726" s="14"/>
      <c r="CA2726" s="14"/>
      <c r="CB2726" s="14"/>
      <c r="CC2726" s="14"/>
      <c r="CD2726" s="14"/>
      <c r="CE2726" s="14"/>
      <c r="CF2726" s="14"/>
      <c r="CG2726" s="14"/>
      <c r="CH2726" s="14"/>
      <c r="CI2726" s="14"/>
      <c r="CJ2726" s="14"/>
      <c r="CK2726" s="14"/>
      <c r="CL2726" s="14"/>
      <c r="CM2726" s="14"/>
      <c r="CN2726" s="14"/>
      <c r="CO2726" s="14"/>
      <c r="CP2726" s="14"/>
      <c r="CQ2726" s="14"/>
      <c r="CR2726" s="14"/>
      <c r="CS2726" s="14"/>
      <c r="CT2726" s="14"/>
      <c r="CU2726" s="14"/>
      <c r="CV2726" s="14"/>
      <c r="CW2726" s="14"/>
      <c r="CX2726" s="14"/>
      <c r="CY2726" s="14"/>
      <c r="CZ2726" s="14"/>
      <c r="DA2726" s="14"/>
      <c r="DB2726" s="14"/>
      <c r="DC2726" s="14"/>
      <c r="DD2726" s="14"/>
      <c r="DE2726" s="14"/>
      <c r="DF2726" s="14"/>
      <c r="DG2726" s="14"/>
      <c r="DH2726" s="14"/>
      <c r="DI2726" s="14"/>
      <c r="DJ2726" s="14"/>
      <c r="DK2726" s="14"/>
      <c r="DL2726" s="14"/>
      <c r="DM2726" s="14"/>
      <c r="DN2726" s="14"/>
      <c r="DO2726" s="14"/>
      <c r="DP2726" s="14"/>
      <c r="DQ2726" s="14"/>
      <c r="DR2726" s="14"/>
      <c r="DS2726" s="14"/>
      <c r="DT2726" s="14"/>
      <c r="DU2726" s="14"/>
      <c r="DV2726" s="14"/>
      <c r="DW2726" s="14"/>
      <c r="DX2726" s="14"/>
      <c r="DY2726" s="14"/>
      <c r="DZ2726" s="14"/>
      <c r="EA2726" s="14"/>
      <c r="EB2726" s="14"/>
      <c r="EC2726" s="14"/>
      <c r="ED2726" s="14"/>
      <c r="EE2726" s="14"/>
      <c r="EF2726" s="14"/>
      <c r="EG2726" s="14"/>
      <c r="EH2726" s="14"/>
      <c r="EI2726" s="14"/>
      <c r="EJ2726" s="14"/>
      <c r="EK2726" s="14"/>
      <c r="EL2726" s="14"/>
      <c r="EM2726" s="14"/>
      <c r="EN2726" s="14"/>
      <c r="EO2726" s="14"/>
      <c r="EP2726" s="14"/>
      <c r="EQ2726" s="14"/>
      <c r="ER2726" s="14"/>
      <c r="ES2726" s="14"/>
      <c r="ET2726" s="14"/>
      <c r="EU2726" s="14"/>
      <c r="EV2726" s="14"/>
      <c r="EW2726" s="14"/>
      <c r="EX2726" s="14"/>
      <c r="EY2726" s="14"/>
      <c r="EZ2726" s="14"/>
      <c r="FA2726" s="14"/>
      <c r="FB2726" s="14"/>
      <c r="FC2726" s="14"/>
      <c r="FD2726" s="14"/>
      <c r="FE2726" s="14"/>
      <c r="FF2726" s="14"/>
      <c r="FG2726" s="14"/>
      <c r="FH2726" s="14"/>
      <c r="FI2726" s="14"/>
      <c r="FJ2726" s="14"/>
      <c r="FK2726" s="14"/>
      <c r="FL2726" s="14"/>
      <c r="FM2726" s="14"/>
      <c r="FN2726" s="14"/>
      <c r="FO2726" s="14"/>
      <c r="FP2726" s="14"/>
      <c r="FQ2726" s="14"/>
      <c r="FR2726" s="14"/>
      <c r="FS2726" s="14"/>
      <c r="FT2726" s="14"/>
      <c r="FU2726" s="14"/>
      <c r="FV2726" s="14"/>
      <c r="FW2726" s="14"/>
      <c r="FX2726" s="14"/>
      <c r="FY2726" s="14"/>
      <c r="FZ2726" s="14"/>
      <c r="GA2726" s="14"/>
      <c r="GB2726" s="14"/>
      <c r="GC2726" s="14"/>
      <c r="GD2726" s="14"/>
      <c r="GE2726" s="14"/>
      <c r="GF2726" s="14"/>
      <c r="GG2726" s="14"/>
      <c r="GH2726" s="14"/>
      <c r="GI2726" s="14"/>
      <c r="GJ2726" s="14"/>
      <c r="GK2726" s="14"/>
      <c r="GL2726" s="14"/>
      <c r="GM2726" s="14"/>
      <c r="GN2726" s="14"/>
      <c r="GO2726" s="14"/>
      <c r="GP2726" s="14"/>
      <c r="GQ2726" s="14"/>
      <c r="GR2726" s="14"/>
      <c r="GS2726" s="14"/>
      <c r="GT2726" s="14"/>
      <c r="GU2726" s="14"/>
      <c r="GV2726" s="14"/>
      <c r="GW2726" s="14"/>
      <c r="GX2726" s="14"/>
      <c r="GY2726" s="14"/>
      <c r="GZ2726" s="14"/>
      <c r="HA2726" s="14"/>
      <c r="HB2726" s="14"/>
      <c r="HC2726" s="14"/>
      <c r="HD2726" s="14"/>
      <c r="HE2726" s="14"/>
      <c r="HF2726" s="14"/>
      <c r="HG2726" s="14"/>
      <c r="HH2726" s="14"/>
      <c r="HI2726" s="14"/>
      <c r="HJ2726" s="14"/>
      <c r="HK2726" s="14"/>
      <c r="HL2726" s="14"/>
      <c r="HM2726" s="14"/>
      <c r="HN2726" s="14"/>
      <c r="HO2726" s="14"/>
      <c r="HP2726" s="14"/>
      <c r="HQ2726" s="14"/>
      <c r="HR2726" s="14"/>
      <c r="HS2726" s="14"/>
      <c r="HT2726" s="14"/>
      <c r="HU2726" s="14"/>
      <c r="HV2726" s="14"/>
      <c r="HW2726" s="14"/>
      <c r="HX2726" s="14"/>
      <c r="HY2726" s="14"/>
      <c r="HZ2726" s="14"/>
      <c r="IA2726" s="14"/>
      <c r="IB2726" s="14"/>
      <c r="IC2726" s="14"/>
      <c r="ID2726" s="14"/>
      <c r="IE2726" s="14"/>
      <c r="IF2726" s="14"/>
      <c r="IG2726" s="14"/>
      <c r="IH2726" s="14"/>
      <c r="II2726" s="14"/>
      <c r="IJ2726" s="14"/>
      <c r="IK2726" s="14"/>
      <c r="IL2726" s="14"/>
      <c r="IM2726" s="14"/>
      <c r="IN2726" s="14"/>
      <c r="IO2726" s="14"/>
      <c r="IP2726" s="14"/>
      <c r="IQ2726" s="14"/>
      <c r="IR2726" s="14"/>
      <c r="IS2726" s="14"/>
      <c r="IT2726" s="14"/>
    </row>
    <row r="2727" spans="1:254" x14ac:dyDescent="0.2">
      <c r="A2727" s="12">
        <v>502000</v>
      </c>
      <c r="B2727" s="4"/>
      <c r="C2727" s="13" t="s">
        <v>2487</v>
      </c>
      <c r="D2727" s="11">
        <v>15</v>
      </c>
      <c r="E2727" s="11">
        <v>15</v>
      </c>
      <c r="F2727" s="11"/>
      <c r="G2727" s="12">
        <v>3</v>
      </c>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C2727" s="14"/>
      <c r="AD2727" s="14"/>
      <c r="AE2727" s="14"/>
      <c r="AF2727" s="14"/>
      <c r="AG2727" s="14"/>
      <c r="AH2727" s="14"/>
      <c r="AI2727" s="14"/>
      <c r="AJ2727" s="14"/>
      <c r="AK2727" s="14"/>
      <c r="AL2727" s="14"/>
      <c r="AM2727" s="14"/>
      <c r="AN2727" s="14"/>
      <c r="AO2727" s="14"/>
      <c r="AP2727" s="14"/>
      <c r="AQ2727" s="14"/>
      <c r="AR2727" s="14"/>
      <c r="AS2727" s="14"/>
      <c r="AT2727" s="14"/>
      <c r="AU2727" s="14"/>
      <c r="AV2727" s="14"/>
      <c r="AW2727" s="14"/>
      <c r="AX2727" s="14"/>
      <c r="AY2727" s="14"/>
      <c r="AZ2727" s="14"/>
      <c r="BA2727" s="14"/>
      <c r="BB2727" s="14"/>
      <c r="BC2727" s="14"/>
      <c r="BD2727" s="14"/>
      <c r="BE2727" s="14"/>
      <c r="BF2727" s="14"/>
      <c r="BG2727" s="14"/>
      <c r="BH2727" s="14"/>
      <c r="BI2727" s="14"/>
      <c r="BJ2727" s="14"/>
      <c r="BK2727" s="14"/>
      <c r="BL2727" s="14"/>
      <c r="BM2727" s="14"/>
      <c r="BN2727" s="14"/>
      <c r="BO2727" s="14"/>
      <c r="BP2727" s="14"/>
      <c r="BQ2727" s="14"/>
      <c r="BR2727" s="14"/>
      <c r="BS2727" s="14"/>
      <c r="BT2727" s="14"/>
      <c r="BU2727" s="14"/>
      <c r="BV2727" s="14"/>
      <c r="BW2727" s="14"/>
      <c r="BX2727" s="14"/>
      <c r="BY2727" s="14"/>
      <c r="BZ2727" s="14"/>
      <c r="CA2727" s="14"/>
      <c r="CB2727" s="14"/>
      <c r="CC2727" s="14"/>
      <c r="CD2727" s="14"/>
      <c r="CE2727" s="14"/>
      <c r="CF2727" s="14"/>
      <c r="CG2727" s="14"/>
      <c r="CH2727" s="14"/>
      <c r="CI2727" s="14"/>
      <c r="CJ2727" s="14"/>
      <c r="CK2727" s="14"/>
      <c r="CL2727" s="14"/>
      <c r="CM2727" s="14"/>
      <c r="CN2727" s="14"/>
      <c r="CO2727" s="14"/>
      <c r="CP2727" s="14"/>
      <c r="CQ2727" s="14"/>
      <c r="CR2727" s="14"/>
      <c r="CS2727" s="14"/>
      <c r="CT2727" s="14"/>
      <c r="CU2727" s="14"/>
      <c r="CV2727" s="14"/>
      <c r="CW2727" s="14"/>
      <c r="CX2727" s="14"/>
      <c r="CY2727" s="14"/>
      <c r="CZ2727" s="14"/>
      <c r="DA2727" s="14"/>
      <c r="DB2727" s="14"/>
      <c r="DC2727" s="14"/>
      <c r="DD2727" s="14"/>
      <c r="DE2727" s="14"/>
      <c r="DF2727" s="14"/>
      <c r="DG2727" s="14"/>
      <c r="DH2727" s="14"/>
      <c r="DI2727" s="14"/>
      <c r="DJ2727" s="14"/>
      <c r="DK2727" s="14"/>
      <c r="DL2727" s="14"/>
      <c r="DM2727" s="14"/>
      <c r="DN2727" s="14"/>
      <c r="DO2727" s="14"/>
      <c r="DP2727" s="14"/>
      <c r="DQ2727" s="14"/>
      <c r="DR2727" s="14"/>
      <c r="DS2727" s="14"/>
      <c r="DT2727" s="14"/>
      <c r="DU2727" s="14"/>
      <c r="DV2727" s="14"/>
      <c r="DW2727" s="14"/>
      <c r="DX2727" s="14"/>
      <c r="DY2727" s="14"/>
      <c r="DZ2727" s="14"/>
      <c r="EA2727" s="14"/>
      <c r="EB2727" s="14"/>
      <c r="EC2727" s="14"/>
      <c r="ED2727" s="14"/>
      <c r="EE2727" s="14"/>
      <c r="EF2727" s="14"/>
      <c r="EG2727" s="14"/>
      <c r="EH2727" s="14"/>
      <c r="EI2727" s="14"/>
      <c r="EJ2727" s="14"/>
      <c r="EK2727" s="14"/>
      <c r="EL2727" s="14"/>
      <c r="EM2727" s="14"/>
      <c r="EN2727" s="14"/>
      <c r="EO2727" s="14"/>
      <c r="EP2727" s="14"/>
      <c r="EQ2727" s="14"/>
      <c r="ER2727" s="14"/>
      <c r="ES2727" s="14"/>
      <c r="ET2727" s="14"/>
      <c r="EU2727" s="14"/>
      <c r="EV2727" s="14"/>
      <c r="EW2727" s="14"/>
      <c r="EX2727" s="14"/>
      <c r="EY2727" s="14"/>
      <c r="EZ2727" s="14"/>
      <c r="FA2727" s="14"/>
      <c r="FB2727" s="14"/>
      <c r="FC2727" s="14"/>
      <c r="FD2727" s="14"/>
      <c r="FE2727" s="14"/>
      <c r="FF2727" s="14"/>
      <c r="FG2727" s="14"/>
      <c r="FH2727" s="14"/>
      <c r="FI2727" s="14"/>
      <c r="FJ2727" s="14"/>
      <c r="FK2727" s="14"/>
      <c r="FL2727" s="14"/>
      <c r="FM2727" s="14"/>
      <c r="FN2727" s="14"/>
      <c r="FO2727" s="14"/>
      <c r="FP2727" s="14"/>
      <c r="FQ2727" s="14"/>
      <c r="FR2727" s="14"/>
      <c r="FS2727" s="14"/>
      <c r="FT2727" s="14"/>
      <c r="FU2727" s="14"/>
      <c r="FV2727" s="14"/>
      <c r="FW2727" s="14"/>
      <c r="FX2727" s="14"/>
      <c r="FY2727" s="14"/>
      <c r="FZ2727" s="14"/>
      <c r="GA2727" s="14"/>
      <c r="GB2727" s="14"/>
      <c r="GC2727" s="14"/>
      <c r="GD2727" s="14"/>
      <c r="GE2727" s="14"/>
      <c r="GF2727" s="14"/>
      <c r="GG2727" s="14"/>
      <c r="GH2727" s="14"/>
      <c r="GI2727" s="14"/>
      <c r="GJ2727" s="14"/>
      <c r="GK2727" s="14"/>
      <c r="GL2727" s="14"/>
      <c r="GM2727" s="14"/>
      <c r="GN2727" s="14"/>
      <c r="GO2727" s="14"/>
      <c r="GP2727" s="14"/>
      <c r="GQ2727" s="14"/>
      <c r="GR2727" s="14"/>
      <c r="GS2727" s="14"/>
      <c r="GT2727" s="14"/>
      <c r="GU2727" s="14"/>
      <c r="GV2727" s="14"/>
      <c r="GW2727" s="14"/>
      <c r="GX2727" s="14"/>
      <c r="GY2727" s="14"/>
      <c r="GZ2727" s="14"/>
      <c r="HA2727" s="14"/>
      <c r="HB2727" s="14"/>
      <c r="HC2727" s="14"/>
      <c r="HD2727" s="14"/>
      <c r="HE2727" s="14"/>
      <c r="HF2727" s="14"/>
      <c r="HG2727" s="14"/>
      <c r="HH2727" s="14"/>
      <c r="HI2727" s="14"/>
      <c r="HJ2727" s="14"/>
      <c r="HK2727" s="14"/>
      <c r="HL2727" s="14"/>
      <c r="HM2727" s="14"/>
      <c r="HN2727" s="14"/>
      <c r="HO2727" s="14"/>
      <c r="HP2727" s="14"/>
      <c r="HQ2727" s="14"/>
      <c r="HR2727" s="14"/>
      <c r="HS2727" s="14"/>
      <c r="HT2727" s="14"/>
      <c r="HU2727" s="14"/>
      <c r="HV2727" s="14"/>
      <c r="HW2727" s="14"/>
      <c r="HX2727" s="14"/>
      <c r="HY2727" s="14"/>
      <c r="HZ2727" s="14"/>
      <c r="IA2727" s="14"/>
      <c r="IB2727" s="14"/>
      <c r="IC2727" s="14"/>
      <c r="ID2727" s="14"/>
      <c r="IE2727" s="14"/>
      <c r="IF2727" s="14"/>
      <c r="IG2727" s="14"/>
      <c r="IH2727" s="14"/>
      <c r="II2727" s="14"/>
      <c r="IJ2727" s="14"/>
      <c r="IK2727" s="14"/>
      <c r="IL2727" s="14"/>
      <c r="IM2727" s="14"/>
      <c r="IN2727" s="14"/>
      <c r="IO2727" s="14"/>
      <c r="IP2727" s="14"/>
      <c r="IQ2727" s="14"/>
      <c r="IR2727" s="14"/>
      <c r="IS2727" s="14"/>
      <c r="IT2727" s="14"/>
    </row>
    <row r="2728" spans="1:254" x14ac:dyDescent="0.2">
      <c r="A2728" s="12">
        <v>502005</v>
      </c>
      <c r="B2728" s="4"/>
      <c r="C2728" s="13" t="s">
        <v>2488</v>
      </c>
      <c r="D2728" s="11">
        <v>18</v>
      </c>
      <c r="E2728" s="11">
        <v>18</v>
      </c>
      <c r="F2728" s="11"/>
      <c r="G2728" s="12">
        <v>3</v>
      </c>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C2728" s="14"/>
      <c r="AD2728" s="14"/>
      <c r="AE2728" s="14"/>
      <c r="AF2728" s="14"/>
      <c r="AG2728" s="14"/>
      <c r="AH2728" s="14"/>
      <c r="AI2728" s="14"/>
      <c r="AJ2728" s="14"/>
      <c r="AK2728" s="14"/>
      <c r="AL2728" s="14"/>
      <c r="AM2728" s="14"/>
      <c r="AN2728" s="14"/>
      <c r="AO2728" s="14"/>
      <c r="AP2728" s="14"/>
      <c r="AQ2728" s="14"/>
      <c r="AR2728" s="14"/>
      <c r="AS2728" s="14"/>
      <c r="AT2728" s="14"/>
      <c r="AU2728" s="14"/>
      <c r="AV2728" s="14"/>
      <c r="AW2728" s="14"/>
      <c r="AX2728" s="14"/>
      <c r="AY2728" s="14"/>
      <c r="AZ2728" s="14"/>
      <c r="BA2728" s="14"/>
      <c r="BB2728" s="14"/>
      <c r="BC2728" s="14"/>
      <c r="BD2728" s="14"/>
      <c r="BE2728" s="14"/>
      <c r="BF2728" s="14"/>
      <c r="BG2728" s="14"/>
      <c r="BH2728" s="14"/>
      <c r="BI2728" s="14"/>
      <c r="BJ2728" s="14"/>
      <c r="BK2728" s="14"/>
      <c r="BL2728" s="14"/>
      <c r="BM2728" s="14"/>
      <c r="BN2728" s="14"/>
      <c r="BO2728" s="14"/>
      <c r="BP2728" s="14"/>
      <c r="BQ2728" s="14"/>
      <c r="BR2728" s="14"/>
      <c r="BS2728" s="14"/>
      <c r="BT2728" s="14"/>
      <c r="BU2728" s="14"/>
      <c r="BV2728" s="14"/>
      <c r="BW2728" s="14"/>
      <c r="BX2728" s="14"/>
      <c r="BY2728" s="14"/>
      <c r="BZ2728" s="14"/>
      <c r="CA2728" s="14"/>
      <c r="CB2728" s="14"/>
      <c r="CC2728" s="14"/>
      <c r="CD2728" s="14"/>
      <c r="CE2728" s="14"/>
      <c r="CF2728" s="14"/>
      <c r="CG2728" s="14"/>
      <c r="CH2728" s="14"/>
      <c r="CI2728" s="14"/>
      <c r="CJ2728" s="14"/>
      <c r="CK2728" s="14"/>
      <c r="CL2728" s="14"/>
      <c r="CM2728" s="14"/>
      <c r="CN2728" s="14"/>
      <c r="CO2728" s="14"/>
      <c r="CP2728" s="14"/>
      <c r="CQ2728" s="14"/>
      <c r="CR2728" s="14"/>
      <c r="CS2728" s="14"/>
      <c r="CT2728" s="14"/>
      <c r="CU2728" s="14"/>
      <c r="CV2728" s="14"/>
      <c r="CW2728" s="14"/>
      <c r="CX2728" s="14"/>
      <c r="CY2728" s="14"/>
      <c r="CZ2728" s="14"/>
      <c r="DA2728" s="14"/>
      <c r="DB2728" s="14"/>
      <c r="DC2728" s="14"/>
      <c r="DD2728" s="14"/>
      <c r="DE2728" s="14"/>
      <c r="DF2728" s="14"/>
      <c r="DG2728" s="14"/>
      <c r="DH2728" s="14"/>
      <c r="DI2728" s="14"/>
      <c r="DJ2728" s="14"/>
      <c r="DK2728" s="14"/>
      <c r="DL2728" s="14"/>
      <c r="DM2728" s="14"/>
      <c r="DN2728" s="14"/>
      <c r="DO2728" s="14"/>
      <c r="DP2728" s="14"/>
      <c r="DQ2728" s="14"/>
      <c r="DR2728" s="14"/>
      <c r="DS2728" s="14"/>
      <c r="DT2728" s="14"/>
      <c r="DU2728" s="14"/>
      <c r="DV2728" s="14"/>
      <c r="DW2728" s="14"/>
      <c r="DX2728" s="14"/>
      <c r="DY2728" s="14"/>
      <c r="DZ2728" s="14"/>
      <c r="EA2728" s="14"/>
      <c r="EB2728" s="14"/>
      <c r="EC2728" s="14"/>
      <c r="ED2728" s="14"/>
      <c r="EE2728" s="14"/>
      <c r="EF2728" s="14"/>
      <c r="EG2728" s="14"/>
      <c r="EH2728" s="14"/>
      <c r="EI2728" s="14"/>
      <c r="EJ2728" s="14"/>
      <c r="EK2728" s="14"/>
      <c r="EL2728" s="14"/>
      <c r="EM2728" s="14"/>
      <c r="EN2728" s="14"/>
      <c r="EO2728" s="14"/>
      <c r="EP2728" s="14"/>
      <c r="EQ2728" s="14"/>
      <c r="ER2728" s="14"/>
      <c r="ES2728" s="14"/>
      <c r="ET2728" s="14"/>
      <c r="EU2728" s="14"/>
      <c r="EV2728" s="14"/>
      <c r="EW2728" s="14"/>
      <c r="EX2728" s="14"/>
      <c r="EY2728" s="14"/>
      <c r="EZ2728" s="14"/>
      <c r="FA2728" s="14"/>
      <c r="FB2728" s="14"/>
      <c r="FC2728" s="14"/>
      <c r="FD2728" s="14"/>
      <c r="FE2728" s="14"/>
      <c r="FF2728" s="14"/>
      <c r="FG2728" s="14"/>
      <c r="FH2728" s="14"/>
      <c r="FI2728" s="14"/>
      <c r="FJ2728" s="14"/>
      <c r="FK2728" s="14"/>
      <c r="FL2728" s="14"/>
      <c r="FM2728" s="14"/>
      <c r="FN2728" s="14"/>
      <c r="FO2728" s="14"/>
      <c r="FP2728" s="14"/>
      <c r="FQ2728" s="14"/>
      <c r="FR2728" s="14"/>
      <c r="FS2728" s="14"/>
      <c r="FT2728" s="14"/>
      <c r="FU2728" s="14"/>
      <c r="FV2728" s="14"/>
      <c r="FW2728" s="14"/>
      <c r="FX2728" s="14"/>
      <c r="FY2728" s="14"/>
      <c r="FZ2728" s="14"/>
      <c r="GA2728" s="14"/>
      <c r="GB2728" s="14"/>
      <c r="GC2728" s="14"/>
      <c r="GD2728" s="14"/>
      <c r="GE2728" s="14"/>
      <c r="GF2728" s="14"/>
      <c r="GG2728" s="14"/>
      <c r="GH2728" s="14"/>
      <c r="GI2728" s="14"/>
      <c r="GJ2728" s="14"/>
      <c r="GK2728" s="14"/>
      <c r="GL2728" s="14"/>
      <c r="GM2728" s="14"/>
      <c r="GN2728" s="14"/>
      <c r="GO2728" s="14"/>
      <c r="GP2728" s="14"/>
      <c r="GQ2728" s="14"/>
      <c r="GR2728" s="14"/>
      <c r="GS2728" s="14"/>
      <c r="GT2728" s="14"/>
      <c r="GU2728" s="14"/>
      <c r="GV2728" s="14"/>
      <c r="GW2728" s="14"/>
      <c r="GX2728" s="14"/>
      <c r="GY2728" s="14"/>
      <c r="GZ2728" s="14"/>
      <c r="HA2728" s="14"/>
      <c r="HB2728" s="14"/>
      <c r="HC2728" s="14"/>
      <c r="HD2728" s="14"/>
      <c r="HE2728" s="14"/>
      <c r="HF2728" s="14"/>
      <c r="HG2728" s="14"/>
      <c r="HH2728" s="14"/>
      <c r="HI2728" s="14"/>
      <c r="HJ2728" s="14"/>
      <c r="HK2728" s="14"/>
      <c r="HL2728" s="14"/>
      <c r="HM2728" s="14"/>
      <c r="HN2728" s="14"/>
      <c r="HO2728" s="14"/>
      <c r="HP2728" s="14"/>
      <c r="HQ2728" s="14"/>
      <c r="HR2728" s="14"/>
      <c r="HS2728" s="14"/>
      <c r="HT2728" s="14"/>
      <c r="HU2728" s="14"/>
      <c r="HV2728" s="14"/>
      <c r="HW2728" s="14"/>
      <c r="HX2728" s="14"/>
      <c r="HY2728" s="14"/>
      <c r="HZ2728" s="14"/>
      <c r="IA2728" s="14"/>
      <c r="IB2728" s="14"/>
      <c r="IC2728" s="14"/>
      <c r="ID2728" s="14"/>
      <c r="IE2728" s="14"/>
      <c r="IF2728" s="14"/>
      <c r="IG2728" s="14"/>
      <c r="IH2728" s="14"/>
      <c r="II2728" s="14"/>
      <c r="IJ2728" s="14"/>
      <c r="IK2728" s="14"/>
      <c r="IL2728" s="14"/>
      <c r="IM2728" s="14"/>
      <c r="IN2728" s="14"/>
      <c r="IO2728" s="14"/>
      <c r="IP2728" s="14"/>
      <c r="IQ2728" s="14"/>
      <c r="IR2728" s="14"/>
      <c r="IS2728" s="14"/>
      <c r="IT2728" s="14"/>
    </row>
    <row r="2729" spans="1:254" ht="40.5" x14ac:dyDescent="0.2">
      <c r="A2729" s="12">
        <v>502010</v>
      </c>
      <c r="B2729" s="4"/>
      <c r="C2729" s="13" t="s">
        <v>2489</v>
      </c>
      <c r="D2729" s="11">
        <v>7.5</v>
      </c>
      <c r="E2729" s="11">
        <v>7.5</v>
      </c>
      <c r="F2729" s="11"/>
      <c r="G2729" s="12">
        <v>3</v>
      </c>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C2729" s="14"/>
      <c r="AD2729" s="14"/>
      <c r="AE2729" s="14"/>
      <c r="AF2729" s="14"/>
      <c r="AG2729" s="14"/>
      <c r="AH2729" s="14"/>
      <c r="AI2729" s="14"/>
      <c r="AJ2729" s="14"/>
      <c r="AK2729" s="14"/>
      <c r="AL2729" s="14"/>
      <c r="AM2729" s="14"/>
      <c r="AN2729" s="14"/>
      <c r="AO2729" s="14"/>
      <c r="AP2729" s="14"/>
      <c r="AQ2729" s="14"/>
      <c r="AR2729" s="14"/>
      <c r="AS2729" s="14"/>
      <c r="AT2729" s="14"/>
      <c r="AU2729" s="14"/>
      <c r="AV2729" s="14"/>
      <c r="AW2729" s="14"/>
      <c r="AX2729" s="14"/>
      <c r="AY2729" s="14"/>
      <c r="AZ2729" s="14"/>
      <c r="BA2729" s="14"/>
      <c r="BB2729" s="14"/>
      <c r="BC2729" s="14"/>
      <c r="BD2729" s="14"/>
      <c r="BE2729" s="14"/>
      <c r="BF2729" s="14"/>
      <c r="BG2729" s="14"/>
      <c r="BH2729" s="14"/>
      <c r="BI2729" s="14"/>
      <c r="BJ2729" s="14"/>
      <c r="BK2729" s="14"/>
      <c r="BL2729" s="14"/>
      <c r="BM2729" s="14"/>
      <c r="BN2729" s="14"/>
      <c r="BO2729" s="14"/>
      <c r="BP2729" s="14"/>
      <c r="BQ2729" s="14"/>
      <c r="BR2729" s="14"/>
      <c r="BS2729" s="14"/>
      <c r="BT2729" s="14"/>
      <c r="BU2729" s="14"/>
      <c r="BV2729" s="14"/>
      <c r="BW2729" s="14"/>
      <c r="BX2729" s="14"/>
      <c r="BY2729" s="14"/>
      <c r="BZ2729" s="14"/>
      <c r="CA2729" s="14"/>
      <c r="CB2729" s="14"/>
      <c r="CC2729" s="14"/>
      <c r="CD2729" s="14"/>
      <c r="CE2729" s="14"/>
      <c r="CF2729" s="14"/>
      <c r="CG2729" s="14"/>
      <c r="CH2729" s="14"/>
      <c r="CI2729" s="14"/>
      <c r="CJ2729" s="14"/>
      <c r="CK2729" s="14"/>
      <c r="CL2729" s="14"/>
      <c r="CM2729" s="14"/>
      <c r="CN2729" s="14"/>
      <c r="CO2729" s="14"/>
      <c r="CP2729" s="14"/>
      <c r="CQ2729" s="14"/>
      <c r="CR2729" s="14"/>
      <c r="CS2729" s="14"/>
      <c r="CT2729" s="14"/>
      <c r="CU2729" s="14"/>
      <c r="CV2729" s="14"/>
      <c r="CW2729" s="14"/>
      <c r="CX2729" s="14"/>
      <c r="CY2729" s="14"/>
      <c r="CZ2729" s="14"/>
      <c r="DA2729" s="14"/>
      <c r="DB2729" s="14"/>
      <c r="DC2729" s="14"/>
      <c r="DD2729" s="14"/>
      <c r="DE2729" s="14"/>
      <c r="DF2729" s="14"/>
      <c r="DG2729" s="14"/>
      <c r="DH2729" s="14"/>
      <c r="DI2729" s="14"/>
      <c r="DJ2729" s="14"/>
      <c r="DK2729" s="14"/>
      <c r="DL2729" s="14"/>
      <c r="DM2729" s="14"/>
      <c r="DN2729" s="14"/>
      <c r="DO2729" s="14"/>
      <c r="DP2729" s="14"/>
      <c r="DQ2729" s="14"/>
      <c r="DR2729" s="14"/>
      <c r="DS2729" s="14"/>
      <c r="DT2729" s="14"/>
      <c r="DU2729" s="14"/>
      <c r="DV2729" s="14"/>
      <c r="DW2729" s="14"/>
      <c r="DX2729" s="14"/>
      <c r="DY2729" s="14"/>
      <c r="DZ2729" s="14"/>
      <c r="EA2729" s="14"/>
      <c r="EB2729" s="14"/>
      <c r="EC2729" s="14"/>
      <c r="ED2729" s="14"/>
      <c r="EE2729" s="14"/>
      <c r="EF2729" s="14"/>
      <c r="EG2729" s="14"/>
      <c r="EH2729" s="14"/>
      <c r="EI2729" s="14"/>
      <c r="EJ2729" s="14"/>
      <c r="EK2729" s="14"/>
      <c r="EL2729" s="14"/>
      <c r="EM2729" s="14"/>
      <c r="EN2729" s="14"/>
      <c r="EO2729" s="14"/>
      <c r="EP2729" s="14"/>
      <c r="EQ2729" s="14"/>
      <c r="ER2729" s="14"/>
      <c r="ES2729" s="14"/>
      <c r="ET2729" s="14"/>
      <c r="EU2729" s="14"/>
      <c r="EV2729" s="14"/>
      <c r="EW2729" s="14"/>
      <c r="EX2729" s="14"/>
      <c r="EY2729" s="14"/>
      <c r="EZ2729" s="14"/>
      <c r="FA2729" s="14"/>
      <c r="FB2729" s="14"/>
      <c r="FC2729" s="14"/>
      <c r="FD2729" s="14"/>
      <c r="FE2729" s="14"/>
      <c r="FF2729" s="14"/>
      <c r="FG2729" s="14"/>
      <c r="FH2729" s="14"/>
      <c r="FI2729" s="14"/>
      <c r="FJ2729" s="14"/>
      <c r="FK2729" s="14"/>
      <c r="FL2729" s="14"/>
      <c r="FM2729" s="14"/>
      <c r="FN2729" s="14"/>
      <c r="FO2729" s="14"/>
      <c r="FP2729" s="14"/>
      <c r="FQ2729" s="14"/>
      <c r="FR2729" s="14"/>
      <c r="FS2729" s="14"/>
      <c r="FT2729" s="14"/>
      <c r="FU2729" s="14"/>
      <c r="FV2729" s="14"/>
      <c r="FW2729" s="14"/>
      <c r="FX2729" s="14"/>
      <c r="FY2729" s="14"/>
      <c r="FZ2729" s="14"/>
      <c r="GA2729" s="14"/>
      <c r="GB2729" s="14"/>
      <c r="GC2729" s="14"/>
      <c r="GD2729" s="14"/>
      <c r="GE2729" s="14"/>
      <c r="GF2729" s="14"/>
      <c r="GG2729" s="14"/>
      <c r="GH2729" s="14"/>
      <c r="GI2729" s="14"/>
      <c r="GJ2729" s="14"/>
      <c r="GK2729" s="14"/>
      <c r="GL2729" s="14"/>
      <c r="GM2729" s="14"/>
      <c r="GN2729" s="14"/>
      <c r="GO2729" s="14"/>
      <c r="GP2729" s="14"/>
      <c r="GQ2729" s="14"/>
      <c r="GR2729" s="14"/>
      <c r="GS2729" s="14"/>
      <c r="GT2729" s="14"/>
      <c r="GU2729" s="14"/>
      <c r="GV2729" s="14"/>
      <c r="GW2729" s="14"/>
      <c r="GX2729" s="14"/>
      <c r="GY2729" s="14"/>
      <c r="GZ2729" s="14"/>
      <c r="HA2729" s="14"/>
      <c r="HB2729" s="14"/>
      <c r="HC2729" s="14"/>
      <c r="HD2729" s="14"/>
      <c r="HE2729" s="14"/>
      <c r="HF2729" s="14"/>
      <c r="HG2729" s="14"/>
      <c r="HH2729" s="14"/>
      <c r="HI2729" s="14"/>
      <c r="HJ2729" s="14"/>
      <c r="HK2729" s="14"/>
      <c r="HL2729" s="14"/>
      <c r="HM2729" s="14"/>
      <c r="HN2729" s="14"/>
      <c r="HO2729" s="14"/>
      <c r="HP2729" s="14"/>
      <c r="HQ2729" s="14"/>
      <c r="HR2729" s="14"/>
      <c r="HS2729" s="14"/>
      <c r="HT2729" s="14"/>
      <c r="HU2729" s="14"/>
      <c r="HV2729" s="14"/>
      <c r="HW2729" s="14"/>
      <c r="HX2729" s="14"/>
      <c r="HY2729" s="14"/>
      <c r="HZ2729" s="14"/>
      <c r="IA2729" s="14"/>
      <c r="IB2729" s="14"/>
      <c r="IC2729" s="14"/>
      <c r="ID2729" s="14"/>
      <c r="IE2729" s="14"/>
      <c r="IF2729" s="14"/>
      <c r="IG2729" s="14"/>
      <c r="IH2729" s="14"/>
      <c r="II2729" s="14"/>
      <c r="IJ2729" s="14"/>
      <c r="IK2729" s="14"/>
      <c r="IL2729" s="14"/>
      <c r="IM2729" s="14"/>
      <c r="IN2729" s="14"/>
      <c r="IO2729" s="14"/>
      <c r="IP2729" s="14"/>
      <c r="IQ2729" s="14"/>
      <c r="IR2729" s="14"/>
      <c r="IS2729" s="14"/>
      <c r="IT2729" s="14"/>
    </row>
    <row r="2730" spans="1:254" x14ac:dyDescent="0.2">
      <c r="A2730" s="12">
        <v>502015</v>
      </c>
      <c r="B2730" s="4"/>
      <c r="C2730" s="13" t="s">
        <v>2490</v>
      </c>
      <c r="D2730" s="11">
        <v>30</v>
      </c>
      <c r="E2730" s="11">
        <v>30</v>
      </c>
      <c r="F2730" s="11"/>
      <c r="G2730" s="12">
        <v>3</v>
      </c>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c r="AG2730" s="14"/>
      <c r="AH2730" s="14"/>
      <c r="AI2730" s="14"/>
      <c r="AJ2730" s="14"/>
      <c r="AK2730" s="14"/>
      <c r="AL2730" s="14"/>
      <c r="AM2730" s="14"/>
      <c r="AN2730" s="14"/>
      <c r="AO2730" s="14"/>
      <c r="AP2730" s="14"/>
      <c r="AQ2730" s="14"/>
      <c r="AR2730" s="14"/>
      <c r="AS2730" s="14"/>
      <c r="AT2730" s="14"/>
      <c r="AU2730" s="14"/>
      <c r="AV2730" s="14"/>
      <c r="AW2730" s="14"/>
      <c r="AX2730" s="14"/>
      <c r="AY2730" s="14"/>
      <c r="AZ2730" s="14"/>
      <c r="BA2730" s="14"/>
      <c r="BB2730" s="14"/>
      <c r="BC2730" s="14"/>
      <c r="BD2730" s="14"/>
      <c r="BE2730" s="14"/>
      <c r="BF2730" s="14"/>
      <c r="BG2730" s="14"/>
      <c r="BH2730" s="14"/>
      <c r="BI2730" s="14"/>
      <c r="BJ2730" s="14"/>
      <c r="BK2730" s="14"/>
      <c r="BL2730" s="14"/>
      <c r="BM2730" s="14"/>
      <c r="BN2730" s="14"/>
      <c r="BO2730" s="14"/>
      <c r="BP2730" s="14"/>
      <c r="BQ2730" s="14"/>
      <c r="BR2730" s="14"/>
      <c r="BS2730" s="14"/>
      <c r="BT2730" s="14"/>
      <c r="BU2730" s="14"/>
      <c r="BV2730" s="14"/>
      <c r="BW2730" s="14"/>
      <c r="BX2730" s="14"/>
      <c r="BY2730" s="14"/>
      <c r="BZ2730" s="14"/>
      <c r="CA2730" s="14"/>
      <c r="CB2730" s="14"/>
      <c r="CC2730" s="14"/>
      <c r="CD2730" s="14"/>
      <c r="CE2730" s="14"/>
      <c r="CF2730" s="14"/>
      <c r="CG2730" s="14"/>
      <c r="CH2730" s="14"/>
      <c r="CI2730" s="14"/>
      <c r="CJ2730" s="14"/>
      <c r="CK2730" s="14"/>
      <c r="CL2730" s="14"/>
      <c r="CM2730" s="14"/>
      <c r="CN2730" s="14"/>
      <c r="CO2730" s="14"/>
      <c r="CP2730" s="14"/>
      <c r="CQ2730" s="14"/>
      <c r="CR2730" s="14"/>
      <c r="CS2730" s="14"/>
      <c r="CT2730" s="14"/>
      <c r="CU2730" s="14"/>
      <c r="CV2730" s="14"/>
      <c r="CW2730" s="14"/>
      <c r="CX2730" s="14"/>
      <c r="CY2730" s="14"/>
      <c r="CZ2730" s="14"/>
      <c r="DA2730" s="14"/>
      <c r="DB2730" s="14"/>
      <c r="DC2730" s="14"/>
      <c r="DD2730" s="14"/>
      <c r="DE2730" s="14"/>
      <c r="DF2730" s="14"/>
      <c r="DG2730" s="14"/>
      <c r="DH2730" s="14"/>
      <c r="DI2730" s="14"/>
      <c r="DJ2730" s="14"/>
      <c r="DK2730" s="14"/>
      <c r="DL2730" s="14"/>
      <c r="DM2730" s="14"/>
      <c r="DN2730" s="14"/>
      <c r="DO2730" s="14"/>
      <c r="DP2730" s="14"/>
      <c r="DQ2730" s="14"/>
      <c r="DR2730" s="14"/>
      <c r="DS2730" s="14"/>
      <c r="DT2730" s="14"/>
      <c r="DU2730" s="14"/>
      <c r="DV2730" s="14"/>
      <c r="DW2730" s="14"/>
      <c r="DX2730" s="14"/>
      <c r="DY2730" s="14"/>
      <c r="DZ2730" s="14"/>
      <c r="EA2730" s="14"/>
      <c r="EB2730" s="14"/>
      <c r="EC2730" s="14"/>
      <c r="ED2730" s="14"/>
      <c r="EE2730" s="14"/>
      <c r="EF2730" s="14"/>
      <c r="EG2730" s="14"/>
      <c r="EH2730" s="14"/>
      <c r="EI2730" s="14"/>
      <c r="EJ2730" s="14"/>
      <c r="EK2730" s="14"/>
      <c r="EL2730" s="14"/>
      <c r="EM2730" s="14"/>
      <c r="EN2730" s="14"/>
      <c r="EO2730" s="14"/>
      <c r="EP2730" s="14"/>
      <c r="EQ2730" s="14"/>
      <c r="ER2730" s="14"/>
      <c r="ES2730" s="14"/>
      <c r="ET2730" s="14"/>
      <c r="EU2730" s="14"/>
      <c r="EV2730" s="14"/>
      <c r="EW2730" s="14"/>
      <c r="EX2730" s="14"/>
      <c r="EY2730" s="14"/>
      <c r="EZ2730" s="14"/>
      <c r="FA2730" s="14"/>
      <c r="FB2730" s="14"/>
      <c r="FC2730" s="14"/>
      <c r="FD2730" s="14"/>
      <c r="FE2730" s="14"/>
      <c r="FF2730" s="14"/>
      <c r="FG2730" s="14"/>
      <c r="FH2730" s="14"/>
      <c r="FI2730" s="14"/>
      <c r="FJ2730" s="14"/>
      <c r="FK2730" s="14"/>
      <c r="FL2730" s="14"/>
      <c r="FM2730" s="14"/>
      <c r="FN2730" s="14"/>
      <c r="FO2730" s="14"/>
      <c r="FP2730" s="14"/>
      <c r="FQ2730" s="14"/>
      <c r="FR2730" s="14"/>
      <c r="FS2730" s="14"/>
      <c r="FT2730" s="14"/>
      <c r="FU2730" s="14"/>
      <c r="FV2730" s="14"/>
      <c r="FW2730" s="14"/>
      <c r="FX2730" s="14"/>
      <c r="FY2730" s="14"/>
      <c r="FZ2730" s="14"/>
      <c r="GA2730" s="14"/>
      <c r="GB2730" s="14"/>
      <c r="GC2730" s="14"/>
      <c r="GD2730" s="14"/>
      <c r="GE2730" s="14"/>
      <c r="GF2730" s="14"/>
      <c r="GG2730" s="14"/>
      <c r="GH2730" s="14"/>
      <c r="GI2730" s="14"/>
      <c r="GJ2730" s="14"/>
      <c r="GK2730" s="14"/>
      <c r="GL2730" s="14"/>
      <c r="GM2730" s="14"/>
      <c r="GN2730" s="14"/>
      <c r="GO2730" s="14"/>
      <c r="GP2730" s="14"/>
      <c r="GQ2730" s="14"/>
      <c r="GR2730" s="14"/>
      <c r="GS2730" s="14"/>
      <c r="GT2730" s="14"/>
      <c r="GU2730" s="14"/>
      <c r="GV2730" s="14"/>
      <c r="GW2730" s="14"/>
      <c r="GX2730" s="14"/>
      <c r="GY2730" s="14"/>
      <c r="GZ2730" s="14"/>
      <c r="HA2730" s="14"/>
      <c r="HB2730" s="14"/>
      <c r="HC2730" s="14"/>
      <c r="HD2730" s="14"/>
      <c r="HE2730" s="14"/>
      <c r="HF2730" s="14"/>
      <c r="HG2730" s="14"/>
      <c r="HH2730" s="14"/>
      <c r="HI2730" s="14"/>
      <c r="HJ2730" s="14"/>
      <c r="HK2730" s="14"/>
      <c r="HL2730" s="14"/>
      <c r="HM2730" s="14"/>
      <c r="HN2730" s="14"/>
      <c r="HO2730" s="14"/>
      <c r="HP2730" s="14"/>
      <c r="HQ2730" s="14"/>
      <c r="HR2730" s="14"/>
      <c r="HS2730" s="14"/>
      <c r="HT2730" s="14"/>
      <c r="HU2730" s="14"/>
      <c r="HV2730" s="14"/>
      <c r="HW2730" s="14"/>
      <c r="HX2730" s="14"/>
      <c r="HY2730" s="14"/>
      <c r="HZ2730" s="14"/>
      <c r="IA2730" s="14"/>
      <c r="IB2730" s="14"/>
      <c r="IC2730" s="14"/>
      <c r="ID2730" s="14"/>
      <c r="IE2730" s="14"/>
      <c r="IF2730" s="14"/>
      <c r="IG2730" s="14"/>
      <c r="IH2730" s="14"/>
      <c r="II2730" s="14"/>
      <c r="IJ2730" s="14"/>
      <c r="IK2730" s="14"/>
      <c r="IL2730" s="14"/>
      <c r="IM2730" s="14"/>
      <c r="IN2730" s="14"/>
      <c r="IO2730" s="14"/>
      <c r="IP2730" s="14"/>
      <c r="IQ2730" s="14"/>
      <c r="IR2730" s="14"/>
      <c r="IS2730" s="14"/>
      <c r="IT2730" s="14"/>
    </row>
    <row r="2731" spans="1:254" x14ac:dyDescent="0.2">
      <c r="A2731" s="12">
        <v>502020</v>
      </c>
      <c r="B2731" s="4"/>
      <c r="C2731" s="13" t="s">
        <v>2491</v>
      </c>
      <c r="D2731" s="11">
        <v>20</v>
      </c>
      <c r="E2731" s="11">
        <v>20</v>
      </c>
      <c r="F2731" s="11"/>
      <c r="G2731" s="12">
        <v>3</v>
      </c>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c r="AG2731" s="14"/>
      <c r="AH2731" s="14"/>
      <c r="AI2731" s="14"/>
      <c r="AJ2731" s="14"/>
      <c r="AK2731" s="14"/>
      <c r="AL2731" s="14"/>
      <c r="AM2731" s="14"/>
      <c r="AN2731" s="14"/>
      <c r="AO2731" s="14"/>
      <c r="AP2731" s="14"/>
      <c r="AQ2731" s="14"/>
      <c r="AR2731" s="14"/>
      <c r="AS2731" s="14"/>
      <c r="AT2731" s="14"/>
      <c r="AU2731" s="14"/>
      <c r="AV2731" s="14"/>
      <c r="AW2731" s="14"/>
      <c r="AX2731" s="14"/>
      <c r="AY2731" s="14"/>
      <c r="AZ2731" s="14"/>
      <c r="BA2731" s="14"/>
      <c r="BB2731" s="14"/>
      <c r="BC2731" s="14"/>
      <c r="BD2731" s="14"/>
      <c r="BE2731" s="14"/>
      <c r="BF2731" s="14"/>
      <c r="BG2731" s="14"/>
      <c r="BH2731" s="14"/>
      <c r="BI2731" s="14"/>
      <c r="BJ2731" s="14"/>
      <c r="BK2731" s="14"/>
      <c r="BL2731" s="14"/>
      <c r="BM2731" s="14"/>
      <c r="BN2731" s="14"/>
      <c r="BO2731" s="14"/>
      <c r="BP2731" s="14"/>
      <c r="BQ2731" s="14"/>
      <c r="BR2731" s="14"/>
      <c r="BS2731" s="14"/>
      <c r="BT2731" s="14"/>
      <c r="BU2731" s="14"/>
      <c r="BV2731" s="14"/>
      <c r="BW2731" s="14"/>
      <c r="BX2731" s="14"/>
      <c r="BY2731" s="14"/>
      <c r="BZ2731" s="14"/>
      <c r="CA2731" s="14"/>
      <c r="CB2731" s="14"/>
      <c r="CC2731" s="14"/>
      <c r="CD2731" s="14"/>
      <c r="CE2731" s="14"/>
      <c r="CF2731" s="14"/>
      <c r="CG2731" s="14"/>
      <c r="CH2731" s="14"/>
      <c r="CI2731" s="14"/>
      <c r="CJ2731" s="14"/>
      <c r="CK2731" s="14"/>
      <c r="CL2731" s="14"/>
      <c r="CM2731" s="14"/>
      <c r="CN2731" s="14"/>
      <c r="CO2731" s="14"/>
      <c r="CP2731" s="14"/>
      <c r="CQ2731" s="14"/>
      <c r="CR2731" s="14"/>
      <c r="CS2731" s="14"/>
      <c r="CT2731" s="14"/>
      <c r="CU2731" s="14"/>
      <c r="CV2731" s="14"/>
      <c r="CW2731" s="14"/>
      <c r="CX2731" s="14"/>
      <c r="CY2731" s="14"/>
      <c r="CZ2731" s="14"/>
      <c r="DA2731" s="14"/>
      <c r="DB2731" s="14"/>
      <c r="DC2731" s="14"/>
      <c r="DD2731" s="14"/>
      <c r="DE2731" s="14"/>
      <c r="DF2731" s="14"/>
      <c r="DG2731" s="14"/>
      <c r="DH2731" s="14"/>
      <c r="DI2731" s="14"/>
      <c r="DJ2731" s="14"/>
      <c r="DK2731" s="14"/>
      <c r="DL2731" s="14"/>
      <c r="DM2731" s="14"/>
      <c r="DN2731" s="14"/>
      <c r="DO2731" s="14"/>
      <c r="DP2731" s="14"/>
      <c r="DQ2731" s="14"/>
      <c r="DR2731" s="14"/>
      <c r="DS2731" s="14"/>
      <c r="DT2731" s="14"/>
      <c r="DU2731" s="14"/>
      <c r="DV2731" s="14"/>
      <c r="DW2731" s="14"/>
      <c r="DX2731" s="14"/>
      <c r="DY2731" s="14"/>
      <c r="DZ2731" s="14"/>
      <c r="EA2731" s="14"/>
      <c r="EB2731" s="14"/>
      <c r="EC2731" s="14"/>
      <c r="ED2731" s="14"/>
      <c r="EE2731" s="14"/>
      <c r="EF2731" s="14"/>
      <c r="EG2731" s="14"/>
      <c r="EH2731" s="14"/>
      <c r="EI2731" s="14"/>
      <c r="EJ2731" s="14"/>
      <c r="EK2731" s="14"/>
      <c r="EL2731" s="14"/>
      <c r="EM2731" s="14"/>
      <c r="EN2731" s="14"/>
      <c r="EO2731" s="14"/>
      <c r="EP2731" s="14"/>
      <c r="EQ2731" s="14"/>
      <c r="ER2731" s="14"/>
      <c r="ES2731" s="14"/>
      <c r="ET2731" s="14"/>
      <c r="EU2731" s="14"/>
      <c r="EV2731" s="14"/>
      <c r="EW2731" s="14"/>
      <c r="EX2731" s="14"/>
      <c r="EY2731" s="14"/>
      <c r="EZ2731" s="14"/>
      <c r="FA2731" s="14"/>
      <c r="FB2731" s="14"/>
      <c r="FC2731" s="14"/>
      <c r="FD2731" s="14"/>
      <c r="FE2731" s="14"/>
      <c r="FF2731" s="14"/>
      <c r="FG2731" s="14"/>
      <c r="FH2731" s="14"/>
      <c r="FI2731" s="14"/>
      <c r="FJ2731" s="14"/>
      <c r="FK2731" s="14"/>
      <c r="FL2731" s="14"/>
      <c r="FM2731" s="14"/>
      <c r="FN2731" s="14"/>
      <c r="FO2731" s="14"/>
      <c r="FP2731" s="14"/>
      <c r="FQ2731" s="14"/>
      <c r="FR2731" s="14"/>
      <c r="FS2731" s="14"/>
      <c r="FT2731" s="14"/>
      <c r="FU2731" s="14"/>
      <c r="FV2731" s="14"/>
      <c r="FW2731" s="14"/>
      <c r="FX2731" s="14"/>
      <c r="FY2731" s="14"/>
      <c r="FZ2731" s="14"/>
      <c r="GA2731" s="14"/>
      <c r="GB2731" s="14"/>
      <c r="GC2731" s="14"/>
      <c r="GD2731" s="14"/>
      <c r="GE2731" s="14"/>
      <c r="GF2731" s="14"/>
      <c r="GG2731" s="14"/>
      <c r="GH2731" s="14"/>
      <c r="GI2731" s="14"/>
      <c r="GJ2731" s="14"/>
      <c r="GK2731" s="14"/>
      <c r="GL2731" s="14"/>
      <c r="GM2731" s="14"/>
      <c r="GN2731" s="14"/>
      <c r="GO2731" s="14"/>
      <c r="GP2731" s="14"/>
      <c r="GQ2731" s="14"/>
      <c r="GR2731" s="14"/>
      <c r="GS2731" s="14"/>
      <c r="GT2731" s="14"/>
      <c r="GU2731" s="14"/>
      <c r="GV2731" s="14"/>
      <c r="GW2731" s="14"/>
      <c r="GX2731" s="14"/>
      <c r="GY2731" s="14"/>
      <c r="GZ2731" s="14"/>
      <c r="HA2731" s="14"/>
      <c r="HB2731" s="14"/>
      <c r="HC2731" s="14"/>
      <c r="HD2731" s="14"/>
      <c r="HE2731" s="14"/>
      <c r="HF2731" s="14"/>
      <c r="HG2731" s="14"/>
      <c r="HH2731" s="14"/>
      <c r="HI2731" s="14"/>
      <c r="HJ2731" s="14"/>
      <c r="HK2731" s="14"/>
      <c r="HL2731" s="14"/>
      <c r="HM2731" s="14"/>
      <c r="HN2731" s="14"/>
      <c r="HO2731" s="14"/>
      <c r="HP2731" s="14"/>
      <c r="HQ2731" s="14"/>
      <c r="HR2731" s="14"/>
      <c r="HS2731" s="14"/>
      <c r="HT2731" s="14"/>
      <c r="HU2731" s="14"/>
      <c r="HV2731" s="14"/>
      <c r="HW2731" s="14"/>
      <c r="HX2731" s="14"/>
      <c r="HY2731" s="14"/>
      <c r="HZ2731" s="14"/>
      <c r="IA2731" s="14"/>
      <c r="IB2731" s="14"/>
      <c r="IC2731" s="14"/>
      <c r="ID2731" s="14"/>
      <c r="IE2731" s="14"/>
      <c r="IF2731" s="14"/>
      <c r="IG2731" s="14"/>
      <c r="IH2731" s="14"/>
      <c r="II2731" s="14"/>
      <c r="IJ2731" s="14"/>
      <c r="IK2731" s="14"/>
      <c r="IL2731" s="14"/>
      <c r="IM2731" s="14"/>
      <c r="IN2731" s="14"/>
      <c r="IO2731" s="14"/>
      <c r="IP2731" s="14"/>
      <c r="IQ2731" s="14"/>
      <c r="IR2731" s="14"/>
      <c r="IS2731" s="14"/>
      <c r="IT2731" s="14"/>
    </row>
    <row r="2732" spans="1:254" x14ac:dyDescent="0.2">
      <c r="A2732" s="12">
        <v>502025</v>
      </c>
      <c r="B2732" s="4"/>
      <c r="C2732" s="13" t="s">
        <v>2492</v>
      </c>
      <c r="D2732" s="11">
        <v>30</v>
      </c>
      <c r="E2732" s="11">
        <v>30</v>
      </c>
      <c r="F2732" s="11"/>
      <c r="G2732" s="12">
        <v>3</v>
      </c>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C2732" s="14"/>
      <c r="AD2732" s="14"/>
      <c r="AE2732" s="14"/>
      <c r="AF2732" s="14"/>
      <c r="AG2732" s="14"/>
      <c r="AH2732" s="14"/>
      <c r="AI2732" s="14"/>
      <c r="AJ2732" s="14"/>
      <c r="AK2732" s="14"/>
      <c r="AL2732" s="14"/>
      <c r="AM2732" s="14"/>
      <c r="AN2732" s="14"/>
      <c r="AO2732" s="14"/>
      <c r="AP2732" s="14"/>
      <c r="AQ2732" s="14"/>
      <c r="AR2732" s="14"/>
      <c r="AS2732" s="14"/>
      <c r="AT2732" s="14"/>
      <c r="AU2732" s="14"/>
      <c r="AV2732" s="14"/>
      <c r="AW2732" s="14"/>
      <c r="AX2732" s="14"/>
      <c r="AY2732" s="14"/>
      <c r="AZ2732" s="14"/>
      <c r="BA2732" s="14"/>
      <c r="BB2732" s="14"/>
      <c r="BC2732" s="14"/>
      <c r="BD2732" s="14"/>
      <c r="BE2732" s="14"/>
      <c r="BF2732" s="14"/>
      <c r="BG2732" s="14"/>
      <c r="BH2732" s="14"/>
      <c r="BI2732" s="14"/>
      <c r="BJ2732" s="14"/>
      <c r="BK2732" s="14"/>
      <c r="BL2732" s="14"/>
      <c r="BM2732" s="14"/>
      <c r="BN2732" s="14"/>
      <c r="BO2732" s="14"/>
      <c r="BP2732" s="14"/>
      <c r="BQ2732" s="14"/>
      <c r="BR2732" s="14"/>
      <c r="BS2732" s="14"/>
      <c r="BT2732" s="14"/>
      <c r="BU2732" s="14"/>
      <c r="BV2732" s="14"/>
      <c r="BW2732" s="14"/>
      <c r="BX2732" s="14"/>
      <c r="BY2732" s="14"/>
      <c r="BZ2732" s="14"/>
      <c r="CA2732" s="14"/>
      <c r="CB2732" s="14"/>
      <c r="CC2732" s="14"/>
      <c r="CD2732" s="14"/>
      <c r="CE2732" s="14"/>
      <c r="CF2732" s="14"/>
      <c r="CG2732" s="14"/>
      <c r="CH2732" s="14"/>
      <c r="CI2732" s="14"/>
      <c r="CJ2732" s="14"/>
      <c r="CK2732" s="14"/>
      <c r="CL2732" s="14"/>
      <c r="CM2732" s="14"/>
      <c r="CN2732" s="14"/>
      <c r="CO2732" s="14"/>
      <c r="CP2732" s="14"/>
      <c r="CQ2732" s="14"/>
      <c r="CR2732" s="14"/>
      <c r="CS2732" s="14"/>
      <c r="CT2732" s="14"/>
      <c r="CU2732" s="14"/>
      <c r="CV2732" s="14"/>
      <c r="CW2732" s="14"/>
      <c r="CX2732" s="14"/>
      <c r="CY2732" s="14"/>
      <c r="CZ2732" s="14"/>
      <c r="DA2732" s="14"/>
      <c r="DB2732" s="14"/>
      <c r="DC2732" s="14"/>
      <c r="DD2732" s="14"/>
      <c r="DE2732" s="14"/>
      <c r="DF2732" s="14"/>
      <c r="DG2732" s="14"/>
      <c r="DH2732" s="14"/>
      <c r="DI2732" s="14"/>
      <c r="DJ2732" s="14"/>
      <c r="DK2732" s="14"/>
      <c r="DL2732" s="14"/>
      <c r="DM2732" s="14"/>
      <c r="DN2732" s="14"/>
      <c r="DO2732" s="14"/>
      <c r="DP2732" s="14"/>
      <c r="DQ2732" s="14"/>
      <c r="DR2732" s="14"/>
      <c r="DS2732" s="14"/>
      <c r="DT2732" s="14"/>
      <c r="DU2732" s="14"/>
      <c r="DV2732" s="14"/>
      <c r="DW2732" s="14"/>
      <c r="DX2732" s="14"/>
      <c r="DY2732" s="14"/>
      <c r="DZ2732" s="14"/>
      <c r="EA2732" s="14"/>
      <c r="EB2732" s="14"/>
      <c r="EC2732" s="14"/>
      <c r="ED2732" s="14"/>
      <c r="EE2732" s="14"/>
      <c r="EF2732" s="14"/>
      <c r="EG2732" s="14"/>
      <c r="EH2732" s="14"/>
      <c r="EI2732" s="14"/>
      <c r="EJ2732" s="14"/>
      <c r="EK2732" s="14"/>
      <c r="EL2732" s="14"/>
      <c r="EM2732" s="14"/>
      <c r="EN2732" s="14"/>
      <c r="EO2732" s="14"/>
      <c r="EP2732" s="14"/>
      <c r="EQ2732" s="14"/>
      <c r="ER2732" s="14"/>
      <c r="ES2732" s="14"/>
      <c r="ET2732" s="14"/>
      <c r="EU2732" s="14"/>
      <c r="EV2732" s="14"/>
      <c r="EW2732" s="14"/>
      <c r="EX2732" s="14"/>
      <c r="EY2732" s="14"/>
      <c r="EZ2732" s="14"/>
      <c r="FA2732" s="14"/>
      <c r="FB2732" s="14"/>
      <c r="FC2732" s="14"/>
      <c r="FD2732" s="14"/>
      <c r="FE2732" s="14"/>
      <c r="FF2732" s="14"/>
      <c r="FG2732" s="14"/>
      <c r="FH2732" s="14"/>
      <c r="FI2732" s="14"/>
      <c r="FJ2732" s="14"/>
      <c r="FK2732" s="14"/>
      <c r="FL2732" s="14"/>
      <c r="FM2732" s="14"/>
      <c r="FN2732" s="14"/>
      <c r="FO2732" s="14"/>
      <c r="FP2732" s="14"/>
      <c r="FQ2732" s="14"/>
      <c r="FR2732" s="14"/>
      <c r="FS2732" s="14"/>
      <c r="FT2732" s="14"/>
      <c r="FU2732" s="14"/>
      <c r="FV2732" s="14"/>
      <c r="FW2732" s="14"/>
      <c r="FX2732" s="14"/>
      <c r="FY2732" s="14"/>
      <c r="FZ2732" s="14"/>
      <c r="GA2732" s="14"/>
      <c r="GB2732" s="14"/>
      <c r="GC2732" s="14"/>
      <c r="GD2732" s="14"/>
      <c r="GE2732" s="14"/>
      <c r="GF2732" s="14"/>
      <c r="GG2732" s="14"/>
      <c r="GH2732" s="14"/>
      <c r="GI2732" s="14"/>
      <c r="GJ2732" s="14"/>
      <c r="GK2732" s="14"/>
      <c r="GL2732" s="14"/>
      <c r="GM2732" s="14"/>
      <c r="GN2732" s="14"/>
      <c r="GO2732" s="14"/>
      <c r="GP2732" s="14"/>
      <c r="GQ2732" s="14"/>
      <c r="GR2732" s="14"/>
      <c r="GS2732" s="14"/>
      <c r="GT2732" s="14"/>
      <c r="GU2732" s="14"/>
      <c r="GV2732" s="14"/>
      <c r="GW2732" s="14"/>
      <c r="GX2732" s="14"/>
      <c r="GY2732" s="14"/>
      <c r="GZ2732" s="14"/>
      <c r="HA2732" s="14"/>
      <c r="HB2732" s="14"/>
      <c r="HC2732" s="14"/>
      <c r="HD2732" s="14"/>
      <c r="HE2732" s="14"/>
      <c r="HF2732" s="14"/>
      <c r="HG2732" s="14"/>
      <c r="HH2732" s="14"/>
      <c r="HI2732" s="14"/>
      <c r="HJ2732" s="14"/>
      <c r="HK2732" s="14"/>
      <c r="HL2732" s="14"/>
      <c r="HM2732" s="14"/>
      <c r="HN2732" s="14"/>
      <c r="HO2732" s="14"/>
      <c r="HP2732" s="14"/>
      <c r="HQ2732" s="14"/>
      <c r="HR2732" s="14"/>
      <c r="HS2732" s="14"/>
      <c r="HT2732" s="14"/>
      <c r="HU2732" s="14"/>
      <c r="HV2732" s="14"/>
      <c r="HW2732" s="14"/>
      <c r="HX2732" s="14"/>
      <c r="HY2732" s="14"/>
      <c r="HZ2732" s="14"/>
      <c r="IA2732" s="14"/>
      <c r="IB2732" s="14"/>
      <c r="IC2732" s="14"/>
      <c r="ID2732" s="14"/>
      <c r="IE2732" s="14"/>
      <c r="IF2732" s="14"/>
      <c r="IG2732" s="14"/>
      <c r="IH2732" s="14"/>
      <c r="II2732" s="14"/>
      <c r="IJ2732" s="14"/>
      <c r="IK2732" s="14"/>
      <c r="IL2732" s="14"/>
      <c r="IM2732" s="14"/>
      <c r="IN2732" s="14"/>
      <c r="IO2732" s="14"/>
      <c r="IP2732" s="14"/>
      <c r="IQ2732" s="14"/>
      <c r="IR2732" s="14"/>
      <c r="IS2732" s="14"/>
      <c r="IT2732" s="14"/>
    </row>
    <row r="2733" spans="1:254" x14ac:dyDescent="0.2">
      <c r="A2733" s="12">
        <v>502030</v>
      </c>
      <c r="B2733" s="4"/>
      <c r="C2733" s="13" t="s">
        <v>2493</v>
      </c>
      <c r="D2733" s="11">
        <v>30</v>
      </c>
      <c r="E2733" s="11">
        <v>30</v>
      </c>
      <c r="F2733" s="11"/>
      <c r="G2733" s="12">
        <v>3</v>
      </c>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C2733" s="14"/>
      <c r="AD2733" s="14"/>
      <c r="AE2733" s="14"/>
      <c r="AF2733" s="14"/>
      <c r="AG2733" s="14"/>
      <c r="AH2733" s="14"/>
      <c r="AI2733" s="14"/>
      <c r="AJ2733" s="14"/>
      <c r="AK2733" s="14"/>
      <c r="AL2733" s="14"/>
      <c r="AM2733" s="14"/>
      <c r="AN2733" s="14"/>
      <c r="AO2733" s="14"/>
      <c r="AP2733" s="14"/>
      <c r="AQ2733" s="14"/>
      <c r="AR2733" s="14"/>
      <c r="AS2733" s="14"/>
      <c r="AT2733" s="14"/>
      <c r="AU2733" s="14"/>
      <c r="AV2733" s="14"/>
      <c r="AW2733" s="14"/>
      <c r="AX2733" s="14"/>
      <c r="AY2733" s="14"/>
      <c r="AZ2733" s="14"/>
      <c r="BA2733" s="14"/>
      <c r="BB2733" s="14"/>
      <c r="BC2733" s="14"/>
      <c r="BD2733" s="14"/>
      <c r="BE2733" s="14"/>
      <c r="BF2733" s="14"/>
      <c r="BG2733" s="14"/>
      <c r="BH2733" s="14"/>
      <c r="BI2733" s="14"/>
      <c r="BJ2733" s="14"/>
      <c r="BK2733" s="14"/>
      <c r="BL2733" s="14"/>
      <c r="BM2733" s="14"/>
      <c r="BN2733" s="14"/>
      <c r="BO2733" s="14"/>
      <c r="BP2733" s="14"/>
      <c r="BQ2733" s="14"/>
      <c r="BR2733" s="14"/>
      <c r="BS2733" s="14"/>
      <c r="BT2733" s="14"/>
      <c r="BU2733" s="14"/>
      <c r="BV2733" s="14"/>
      <c r="BW2733" s="14"/>
      <c r="BX2733" s="14"/>
      <c r="BY2733" s="14"/>
      <c r="BZ2733" s="14"/>
      <c r="CA2733" s="14"/>
      <c r="CB2733" s="14"/>
      <c r="CC2733" s="14"/>
      <c r="CD2733" s="14"/>
      <c r="CE2733" s="14"/>
      <c r="CF2733" s="14"/>
      <c r="CG2733" s="14"/>
      <c r="CH2733" s="14"/>
      <c r="CI2733" s="14"/>
      <c r="CJ2733" s="14"/>
      <c r="CK2733" s="14"/>
      <c r="CL2733" s="14"/>
      <c r="CM2733" s="14"/>
      <c r="CN2733" s="14"/>
      <c r="CO2733" s="14"/>
      <c r="CP2733" s="14"/>
      <c r="CQ2733" s="14"/>
      <c r="CR2733" s="14"/>
      <c r="CS2733" s="14"/>
      <c r="CT2733" s="14"/>
      <c r="CU2733" s="14"/>
      <c r="CV2733" s="14"/>
      <c r="CW2733" s="14"/>
      <c r="CX2733" s="14"/>
      <c r="CY2733" s="14"/>
      <c r="CZ2733" s="14"/>
      <c r="DA2733" s="14"/>
      <c r="DB2733" s="14"/>
      <c r="DC2733" s="14"/>
      <c r="DD2733" s="14"/>
      <c r="DE2733" s="14"/>
      <c r="DF2733" s="14"/>
      <c r="DG2733" s="14"/>
      <c r="DH2733" s="14"/>
      <c r="DI2733" s="14"/>
      <c r="DJ2733" s="14"/>
      <c r="DK2733" s="14"/>
      <c r="DL2733" s="14"/>
      <c r="DM2733" s="14"/>
      <c r="DN2733" s="14"/>
      <c r="DO2733" s="14"/>
      <c r="DP2733" s="14"/>
      <c r="DQ2733" s="14"/>
      <c r="DR2733" s="14"/>
      <c r="DS2733" s="14"/>
      <c r="DT2733" s="14"/>
      <c r="DU2733" s="14"/>
      <c r="DV2733" s="14"/>
      <c r="DW2733" s="14"/>
      <c r="DX2733" s="14"/>
      <c r="DY2733" s="14"/>
      <c r="DZ2733" s="14"/>
      <c r="EA2733" s="14"/>
      <c r="EB2733" s="14"/>
      <c r="EC2733" s="14"/>
      <c r="ED2733" s="14"/>
      <c r="EE2733" s="14"/>
      <c r="EF2733" s="14"/>
      <c r="EG2733" s="14"/>
      <c r="EH2733" s="14"/>
      <c r="EI2733" s="14"/>
      <c r="EJ2733" s="14"/>
      <c r="EK2733" s="14"/>
      <c r="EL2733" s="14"/>
      <c r="EM2733" s="14"/>
      <c r="EN2733" s="14"/>
      <c r="EO2733" s="14"/>
      <c r="EP2733" s="14"/>
      <c r="EQ2733" s="14"/>
      <c r="ER2733" s="14"/>
      <c r="ES2733" s="14"/>
      <c r="ET2733" s="14"/>
      <c r="EU2733" s="14"/>
      <c r="EV2733" s="14"/>
      <c r="EW2733" s="14"/>
      <c r="EX2733" s="14"/>
      <c r="EY2733" s="14"/>
      <c r="EZ2733" s="14"/>
      <c r="FA2733" s="14"/>
      <c r="FB2733" s="14"/>
      <c r="FC2733" s="14"/>
      <c r="FD2733" s="14"/>
      <c r="FE2733" s="14"/>
      <c r="FF2733" s="14"/>
      <c r="FG2733" s="14"/>
      <c r="FH2733" s="14"/>
      <c r="FI2733" s="14"/>
      <c r="FJ2733" s="14"/>
      <c r="FK2733" s="14"/>
      <c r="FL2733" s="14"/>
      <c r="FM2733" s="14"/>
      <c r="FN2733" s="14"/>
      <c r="FO2733" s="14"/>
      <c r="FP2733" s="14"/>
      <c r="FQ2733" s="14"/>
      <c r="FR2733" s="14"/>
      <c r="FS2733" s="14"/>
      <c r="FT2733" s="14"/>
      <c r="FU2733" s="14"/>
      <c r="FV2733" s="14"/>
      <c r="FW2733" s="14"/>
      <c r="FX2733" s="14"/>
      <c r="FY2733" s="14"/>
      <c r="FZ2733" s="14"/>
      <c r="GA2733" s="14"/>
      <c r="GB2733" s="14"/>
      <c r="GC2733" s="14"/>
      <c r="GD2733" s="14"/>
      <c r="GE2733" s="14"/>
      <c r="GF2733" s="14"/>
      <c r="GG2733" s="14"/>
      <c r="GH2733" s="14"/>
      <c r="GI2733" s="14"/>
      <c r="GJ2733" s="14"/>
      <c r="GK2733" s="14"/>
      <c r="GL2733" s="14"/>
      <c r="GM2733" s="14"/>
      <c r="GN2733" s="14"/>
      <c r="GO2733" s="14"/>
      <c r="GP2733" s="14"/>
      <c r="GQ2733" s="14"/>
      <c r="GR2733" s="14"/>
      <c r="GS2733" s="14"/>
      <c r="GT2733" s="14"/>
      <c r="GU2733" s="14"/>
      <c r="GV2733" s="14"/>
      <c r="GW2733" s="14"/>
      <c r="GX2733" s="14"/>
      <c r="GY2733" s="14"/>
      <c r="GZ2733" s="14"/>
      <c r="HA2733" s="14"/>
      <c r="HB2733" s="14"/>
      <c r="HC2733" s="14"/>
      <c r="HD2733" s="14"/>
      <c r="HE2733" s="14"/>
      <c r="HF2733" s="14"/>
      <c r="HG2733" s="14"/>
      <c r="HH2733" s="14"/>
      <c r="HI2733" s="14"/>
      <c r="HJ2733" s="14"/>
      <c r="HK2733" s="14"/>
      <c r="HL2733" s="14"/>
      <c r="HM2733" s="14"/>
      <c r="HN2733" s="14"/>
      <c r="HO2733" s="14"/>
      <c r="HP2733" s="14"/>
      <c r="HQ2733" s="14"/>
      <c r="HR2733" s="14"/>
      <c r="HS2733" s="14"/>
      <c r="HT2733" s="14"/>
      <c r="HU2733" s="14"/>
      <c r="HV2733" s="14"/>
      <c r="HW2733" s="14"/>
      <c r="HX2733" s="14"/>
      <c r="HY2733" s="14"/>
      <c r="HZ2733" s="14"/>
      <c r="IA2733" s="14"/>
      <c r="IB2733" s="14"/>
      <c r="IC2733" s="14"/>
      <c r="ID2733" s="14"/>
      <c r="IE2733" s="14"/>
      <c r="IF2733" s="14"/>
      <c r="IG2733" s="14"/>
      <c r="IH2733" s="14"/>
      <c r="II2733" s="14"/>
      <c r="IJ2733" s="14"/>
      <c r="IK2733" s="14"/>
      <c r="IL2733" s="14"/>
      <c r="IM2733" s="14"/>
      <c r="IN2733" s="14"/>
      <c r="IO2733" s="14"/>
      <c r="IP2733" s="14"/>
      <c r="IQ2733" s="14"/>
      <c r="IR2733" s="14"/>
      <c r="IS2733" s="14"/>
      <c r="IT2733" s="14"/>
    </row>
    <row r="2734" spans="1:254" x14ac:dyDescent="0.2">
      <c r="A2734" s="12">
        <v>502035</v>
      </c>
      <c r="B2734" s="4"/>
      <c r="C2734" s="13" t="s">
        <v>2494</v>
      </c>
      <c r="D2734" s="11">
        <v>24.5</v>
      </c>
      <c r="E2734" s="11">
        <v>24.5</v>
      </c>
      <c r="F2734" s="11"/>
      <c r="G2734" s="12">
        <v>3</v>
      </c>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C2734" s="14"/>
      <c r="AD2734" s="14"/>
      <c r="AE2734" s="14"/>
      <c r="AF2734" s="14"/>
      <c r="AG2734" s="14"/>
      <c r="AH2734" s="14"/>
      <c r="AI2734" s="14"/>
      <c r="AJ2734" s="14"/>
      <c r="AK2734" s="14"/>
      <c r="AL2734" s="14"/>
      <c r="AM2734" s="14"/>
      <c r="AN2734" s="14"/>
      <c r="AO2734" s="14"/>
      <c r="AP2734" s="14"/>
      <c r="AQ2734" s="14"/>
      <c r="AR2734" s="14"/>
      <c r="AS2734" s="14"/>
      <c r="AT2734" s="14"/>
      <c r="AU2734" s="14"/>
      <c r="AV2734" s="14"/>
      <c r="AW2734" s="14"/>
      <c r="AX2734" s="14"/>
      <c r="AY2734" s="14"/>
      <c r="AZ2734" s="14"/>
      <c r="BA2734" s="14"/>
      <c r="BB2734" s="14"/>
      <c r="BC2734" s="14"/>
      <c r="BD2734" s="14"/>
      <c r="BE2734" s="14"/>
      <c r="BF2734" s="14"/>
      <c r="BG2734" s="14"/>
      <c r="BH2734" s="14"/>
      <c r="BI2734" s="14"/>
      <c r="BJ2734" s="14"/>
      <c r="BK2734" s="14"/>
      <c r="BL2734" s="14"/>
      <c r="BM2734" s="14"/>
      <c r="BN2734" s="14"/>
      <c r="BO2734" s="14"/>
      <c r="BP2734" s="14"/>
      <c r="BQ2734" s="14"/>
      <c r="BR2734" s="14"/>
      <c r="BS2734" s="14"/>
      <c r="BT2734" s="14"/>
      <c r="BU2734" s="14"/>
      <c r="BV2734" s="14"/>
      <c r="BW2734" s="14"/>
      <c r="BX2734" s="14"/>
      <c r="BY2734" s="14"/>
      <c r="BZ2734" s="14"/>
      <c r="CA2734" s="14"/>
      <c r="CB2734" s="14"/>
      <c r="CC2734" s="14"/>
      <c r="CD2734" s="14"/>
      <c r="CE2734" s="14"/>
      <c r="CF2734" s="14"/>
      <c r="CG2734" s="14"/>
      <c r="CH2734" s="14"/>
      <c r="CI2734" s="14"/>
      <c r="CJ2734" s="14"/>
      <c r="CK2734" s="14"/>
      <c r="CL2734" s="14"/>
      <c r="CM2734" s="14"/>
      <c r="CN2734" s="14"/>
      <c r="CO2734" s="14"/>
      <c r="CP2734" s="14"/>
      <c r="CQ2734" s="14"/>
      <c r="CR2734" s="14"/>
      <c r="CS2734" s="14"/>
      <c r="CT2734" s="14"/>
      <c r="CU2734" s="14"/>
      <c r="CV2734" s="14"/>
      <c r="CW2734" s="14"/>
      <c r="CX2734" s="14"/>
      <c r="CY2734" s="14"/>
      <c r="CZ2734" s="14"/>
      <c r="DA2734" s="14"/>
      <c r="DB2734" s="14"/>
      <c r="DC2734" s="14"/>
      <c r="DD2734" s="14"/>
      <c r="DE2734" s="14"/>
      <c r="DF2734" s="14"/>
      <c r="DG2734" s="14"/>
      <c r="DH2734" s="14"/>
      <c r="DI2734" s="14"/>
      <c r="DJ2734" s="14"/>
      <c r="DK2734" s="14"/>
      <c r="DL2734" s="14"/>
      <c r="DM2734" s="14"/>
      <c r="DN2734" s="14"/>
      <c r="DO2734" s="14"/>
      <c r="DP2734" s="14"/>
      <c r="DQ2734" s="14"/>
      <c r="DR2734" s="14"/>
      <c r="DS2734" s="14"/>
      <c r="DT2734" s="14"/>
      <c r="DU2734" s="14"/>
      <c r="DV2734" s="14"/>
      <c r="DW2734" s="14"/>
      <c r="DX2734" s="14"/>
      <c r="DY2734" s="14"/>
      <c r="DZ2734" s="14"/>
      <c r="EA2734" s="14"/>
      <c r="EB2734" s="14"/>
      <c r="EC2734" s="14"/>
      <c r="ED2734" s="14"/>
      <c r="EE2734" s="14"/>
      <c r="EF2734" s="14"/>
      <c r="EG2734" s="14"/>
      <c r="EH2734" s="14"/>
      <c r="EI2734" s="14"/>
      <c r="EJ2734" s="14"/>
      <c r="EK2734" s="14"/>
      <c r="EL2734" s="14"/>
      <c r="EM2734" s="14"/>
      <c r="EN2734" s="14"/>
      <c r="EO2734" s="14"/>
      <c r="EP2734" s="14"/>
      <c r="EQ2734" s="14"/>
      <c r="ER2734" s="14"/>
      <c r="ES2734" s="14"/>
      <c r="ET2734" s="14"/>
      <c r="EU2734" s="14"/>
      <c r="EV2734" s="14"/>
      <c r="EW2734" s="14"/>
      <c r="EX2734" s="14"/>
      <c r="EY2734" s="14"/>
      <c r="EZ2734" s="14"/>
      <c r="FA2734" s="14"/>
      <c r="FB2734" s="14"/>
      <c r="FC2734" s="14"/>
      <c r="FD2734" s="14"/>
      <c r="FE2734" s="14"/>
      <c r="FF2734" s="14"/>
      <c r="FG2734" s="14"/>
      <c r="FH2734" s="14"/>
      <c r="FI2734" s="14"/>
      <c r="FJ2734" s="14"/>
      <c r="FK2734" s="14"/>
      <c r="FL2734" s="14"/>
      <c r="FM2734" s="14"/>
      <c r="FN2734" s="14"/>
      <c r="FO2734" s="14"/>
      <c r="FP2734" s="14"/>
      <c r="FQ2734" s="14"/>
      <c r="FR2734" s="14"/>
      <c r="FS2734" s="14"/>
      <c r="FT2734" s="14"/>
      <c r="FU2734" s="14"/>
      <c r="FV2734" s="14"/>
      <c r="FW2734" s="14"/>
      <c r="FX2734" s="14"/>
      <c r="FY2734" s="14"/>
      <c r="FZ2734" s="14"/>
      <c r="GA2734" s="14"/>
      <c r="GB2734" s="14"/>
      <c r="GC2734" s="14"/>
      <c r="GD2734" s="14"/>
      <c r="GE2734" s="14"/>
      <c r="GF2734" s="14"/>
      <c r="GG2734" s="14"/>
      <c r="GH2734" s="14"/>
      <c r="GI2734" s="14"/>
      <c r="GJ2734" s="14"/>
      <c r="GK2734" s="14"/>
      <c r="GL2734" s="14"/>
      <c r="GM2734" s="14"/>
      <c r="GN2734" s="14"/>
      <c r="GO2734" s="14"/>
      <c r="GP2734" s="14"/>
      <c r="GQ2734" s="14"/>
      <c r="GR2734" s="14"/>
      <c r="GS2734" s="14"/>
      <c r="GT2734" s="14"/>
      <c r="GU2734" s="14"/>
      <c r="GV2734" s="14"/>
      <c r="GW2734" s="14"/>
      <c r="GX2734" s="14"/>
      <c r="GY2734" s="14"/>
      <c r="GZ2734" s="14"/>
      <c r="HA2734" s="14"/>
      <c r="HB2734" s="14"/>
      <c r="HC2734" s="14"/>
      <c r="HD2734" s="14"/>
      <c r="HE2734" s="14"/>
      <c r="HF2734" s="14"/>
      <c r="HG2734" s="14"/>
      <c r="HH2734" s="14"/>
      <c r="HI2734" s="14"/>
      <c r="HJ2734" s="14"/>
      <c r="HK2734" s="14"/>
      <c r="HL2734" s="14"/>
      <c r="HM2734" s="14"/>
      <c r="HN2734" s="14"/>
      <c r="HO2734" s="14"/>
      <c r="HP2734" s="14"/>
      <c r="HQ2734" s="14"/>
      <c r="HR2734" s="14"/>
      <c r="HS2734" s="14"/>
      <c r="HT2734" s="14"/>
      <c r="HU2734" s="14"/>
      <c r="HV2734" s="14"/>
      <c r="HW2734" s="14"/>
      <c r="HX2734" s="14"/>
      <c r="HY2734" s="14"/>
      <c r="HZ2734" s="14"/>
      <c r="IA2734" s="14"/>
      <c r="IB2734" s="14"/>
      <c r="IC2734" s="14"/>
      <c r="ID2734" s="14"/>
      <c r="IE2734" s="14"/>
      <c r="IF2734" s="14"/>
      <c r="IG2734" s="14"/>
      <c r="IH2734" s="14"/>
      <c r="II2734" s="14"/>
      <c r="IJ2734" s="14"/>
      <c r="IK2734" s="14"/>
      <c r="IL2734" s="14"/>
      <c r="IM2734" s="14"/>
      <c r="IN2734" s="14"/>
      <c r="IO2734" s="14"/>
      <c r="IP2734" s="14"/>
      <c r="IQ2734" s="14"/>
      <c r="IR2734" s="14"/>
      <c r="IS2734" s="14"/>
      <c r="IT2734" s="14"/>
    </row>
    <row r="2735" spans="1:254" ht="40.5" x14ac:dyDescent="0.2">
      <c r="A2735" s="12">
        <v>502040</v>
      </c>
      <c r="B2735" s="4"/>
      <c r="C2735" s="13" t="s">
        <v>2495</v>
      </c>
      <c r="D2735" s="11">
        <v>42</v>
      </c>
      <c r="E2735" s="11">
        <v>42</v>
      </c>
      <c r="F2735" s="11"/>
      <c r="G2735" s="12">
        <v>4</v>
      </c>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C2735" s="14"/>
      <c r="AD2735" s="14"/>
      <c r="AE2735" s="14"/>
      <c r="AF2735" s="14"/>
      <c r="AG2735" s="14"/>
      <c r="AH2735" s="14"/>
      <c r="AI2735" s="14"/>
      <c r="AJ2735" s="14"/>
      <c r="AK2735" s="14"/>
      <c r="AL2735" s="14"/>
      <c r="AM2735" s="14"/>
      <c r="AN2735" s="14"/>
      <c r="AO2735" s="14"/>
      <c r="AP2735" s="14"/>
      <c r="AQ2735" s="14"/>
      <c r="AR2735" s="14"/>
      <c r="AS2735" s="14"/>
      <c r="AT2735" s="14"/>
      <c r="AU2735" s="14"/>
      <c r="AV2735" s="14"/>
      <c r="AW2735" s="14"/>
      <c r="AX2735" s="14"/>
      <c r="AY2735" s="14"/>
      <c r="AZ2735" s="14"/>
      <c r="BA2735" s="14"/>
      <c r="BB2735" s="14"/>
      <c r="BC2735" s="14"/>
      <c r="BD2735" s="14"/>
      <c r="BE2735" s="14"/>
      <c r="BF2735" s="14"/>
      <c r="BG2735" s="14"/>
      <c r="BH2735" s="14"/>
      <c r="BI2735" s="14"/>
      <c r="BJ2735" s="14"/>
      <c r="BK2735" s="14"/>
      <c r="BL2735" s="14"/>
      <c r="BM2735" s="14"/>
      <c r="BN2735" s="14"/>
      <c r="BO2735" s="14"/>
      <c r="BP2735" s="14"/>
      <c r="BQ2735" s="14"/>
      <c r="BR2735" s="14"/>
      <c r="BS2735" s="14"/>
      <c r="BT2735" s="14"/>
      <c r="BU2735" s="14"/>
      <c r="BV2735" s="14"/>
      <c r="BW2735" s="14"/>
      <c r="BX2735" s="14"/>
      <c r="BY2735" s="14"/>
      <c r="BZ2735" s="14"/>
      <c r="CA2735" s="14"/>
      <c r="CB2735" s="14"/>
      <c r="CC2735" s="14"/>
      <c r="CD2735" s="14"/>
      <c r="CE2735" s="14"/>
      <c r="CF2735" s="14"/>
      <c r="CG2735" s="14"/>
      <c r="CH2735" s="14"/>
      <c r="CI2735" s="14"/>
      <c r="CJ2735" s="14"/>
      <c r="CK2735" s="14"/>
      <c r="CL2735" s="14"/>
      <c r="CM2735" s="14"/>
      <c r="CN2735" s="14"/>
      <c r="CO2735" s="14"/>
      <c r="CP2735" s="14"/>
      <c r="CQ2735" s="14"/>
      <c r="CR2735" s="14"/>
      <c r="CS2735" s="14"/>
      <c r="CT2735" s="14"/>
      <c r="CU2735" s="14"/>
      <c r="CV2735" s="14"/>
      <c r="CW2735" s="14"/>
      <c r="CX2735" s="14"/>
      <c r="CY2735" s="14"/>
      <c r="CZ2735" s="14"/>
      <c r="DA2735" s="14"/>
      <c r="DB2735" s="14"/>
      <c r="DC2735" s="14"/>
      <c r="DD2735" s="14"/>
      <c r="DE2735" s="14"/>
      <c r="DF2735" s="14"/>
      <c r="DG2735" s="14"/>
      <c r="DH2735" s="14"/>
      <c r="DI2735" s="14"/>
      <c r="DJ2735" s="14"/>
      <c r="DK2735" s="14"/>
      <c r="DL2735" s="14"/>
      <c r="DM2735" s="14"/>
      <c r="DN2735" s="14"/>
      <c r="DO2735" s="14"/>
      <c r="DP2735" s="14"/>
      <c r="DQ2735" s="14"/>
      <c r="DR2735" s="14"/>
      <c r="DS2735" s="14"/>
      <c r="DT2735" s="14"/>
      <c r="DU2735" s="14"/>
      <c r="DV2735" s="14"/>
      <c r="DW2735" s="14"/>
      <c r="DX2735" s="14"/>
      <c r="DY2735" s="14"/>
      <c r="DZ2735" s="14"/>
      <c r="EA2735" s="14"/>
      <c r="EB2735" s="14"/>
      <c r="EC2735" s="14"/>
      <c r="ED2735" s="14"/>
      <c r="EE2735" s="14"/>
      <c r="EF2735" s="14"/>
      <c r="EG2735" s="14"/>
      <c r="EH2735" s="14"/>
      <c r="EI2735" s="14"/>
      <c r="EJ2735" s="14"/>
      <c r="EK2735" s="14"/>
      <c r="EL2735" s="14"/>
      <c r="EM2735" s="14"/>
      <c r="EN2735" s="14"/>
      <c r="EO2735" s="14"/>
      <c r="EP2735" s="14"/>
      <c r="EQ2735" s="14"/>
      <c r="ER2735" s="14"/>
      <c r="ES2735" s="14"/>
      <c r="ET2735" s="14"/>
      <c r="EU2735" s="14"/>
      <c r="EV2735" s="14"/>
      <c r="EW2735" s="14"/>
      <c r="EX2735" s="14"/>
      <c r="EY2735" s="14"/>
      <c r="EZ2735" s="14"/>
      <c r="FA2735" s="14"/>
      <c r="FB2735" s="14"/>
      <c r="FC2735" s="14"/>
      <c r="FD2735" s="14"/>
      <c r="FE2735" s="14"/>
      <c r="FF2735" s="14"/>
      <c r="FG2735" s="14"/>
      <c r="FH2735" s="14"/>
      <c r="FI2735" s="14"/>
      <c r="FJ2735" s="14"/>
      <c r="FK2735" s="14"/>
      <c r="FL2735" s="14"/>
      <c r="FM2735" s="14"/>
      <c r="FN2735" s="14"/>
      <c r="FO2735" s="14"/>
      <c r="FP2735" s="14"/>
      <c r="FQ2735" s="14"/>
      <c r="FR2735" s="14"/>
      <c r="FS2735" s="14"/>
      <c r="FT2735" s="14"/>
      <c r="FU2735" s="14"/>
      <c r="FV2735" s="14"/>
      <c r="FW2735" s="14"/>
      <c r="FX2735" s="14"/>
      <c r="FY2735" s="14"/>
      <c r="FZ2735" s="14"/>
      <c r="GA2735" s="14"/>
      <c r="GB2735" s="14"/>
      <c r="GC2735" s="14"/>
      <c r="GD2735" s="14"/>
      <c r="GE2735" s="14"/>
      <c r="GF2735" s="14"/>
      <c r="GG2735" s="14"/>
      <c r="GH2735" s="14"/>
      <c r="GI2735" s="14"/>
      <c r="GJ2735" s="14"/>
      <c r="GK2735" s="14"/>
      <c r="GL2735" s="14"/>
      <c r="GM2735" s="14"/>
      <c r="GN2735" s="14"/>
      <c r="GO2735" s="14"/>
      <c r="GP2735" s="14"/>
      <c r="GQ2735" s="14"/>
      <c r="GR2735" s="14"/>
      <c r="GS2735" s="14"/>
      <c r="GT2735" s="14"/>
      <c r="GU2735" s="14"/>
      <c r="GV2735" s="14"/>
      <c r="GW2735" s="14"/>
      <c r="GX2735" s="14"/>
      <c r="GY2735" s="14"/>
      <c r="GZ2735" s="14"/>
      <c r="HA2735" s="14"/>
      <c r="HB2735" s="14"/>
      <c r="HC2735" s="14"/>
      <c r="HD2735" s="14"/>
      <c r="HE2735" s="14"/>
      <c r="HF2735" s="14"/>
      <c r="HG2735" s="14"/>
      <c r="HH2735" s="14"/>
      <c r="HI2735" s="14"/>
      <c r="HJ2735" s="14"/>
      <c r="HK2735" s="14"/>
      <c r="HL2735" s="14"/>
      <c r="HM2735" s="14"/>
      <c r="HN2735" s="14"/>
      <c r="HO2735" s="14"/>
      <c r="HP2735" s="14"/>
      <c r="HQ2735" s="14"/>
      <c r="HR2735" s="14"/>
      <c r="HS2735" s="14"/>
      <c r="HT2735" s="14"/>
      <c r="HU2735" s="14"/>
      <c r="HV2735" s="14"/>
      <c r="HW2735" s="14"/>
      <c r="HX2735" s="14"/>
      <c r="HY2735" s="14"/>
      <c r="HZ2735" s="14"/>
      <c r="IA2735" s="14"/>
      <c r="IB2735" s="14"/>
      <c r="IC2735" s="14"/>
      <c r="ID2735" s="14"/>
      <c r="IE2735" s="14"/>
      <c r="IF2735" s="14"/>
      <c r="IG2735" s="14"/>
      <c r="IH2735" s="14"/>
      <c r="II2735" s="14"/>
      <c r="IJ2735" s="14"/>
      <c r="IK2735" s="14"/>
      <c r="IL2735" s="14"/>
      <c r="IM2735" s="14"/>
      <c r="IN2735" s="14"/>
      <c r="IO2735" s="14"/>
      <c r="IP2735" s="14"/>
      <c r="IQ2735" s="14"/>
      <c r="IR2735" s="14"/>
      <c r="IS2735" s="14"/>
      <c r="IT2735" s="14"/>
    </row>
    <row r="2736" spans="1:254" x14ac:dyDescent="0.2">
      <c r="A2736" s="12">
        <v>502045</v>
      </c>
      <c r="B2736" s="4"/>
      <c r="C2736" s="13" t="s">
        <v>2496</v>
      </c>
      <c r="D2736" s="11">
        <v>60</v>
      </c>
      <c r="E2736" s="11">
        <v>60</v>
      </c>
      <c r="F2736" s="11"/>
      <c r="G2736" s="12">
        <v>4</v>
      </c>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C2736" s="14"/>
      <c r="AD2736" s="14"/>
      <c r="AE2736" s="14"/>
      <c r="AF2736" s="14"/>
      <c r="AG2736" s="14"/>
      <c r="AH2736" s="14"/>
      <c r="AI2736" s="14"/>
      <c r="AJ2736" s="14"/>
      <c r="AK2736" s="14"/>
      <c r="AL2736" s="14"/>
      <c r="AM2736" s="14"/>
      <c r="AN2736" s="14"/>
      <c r="AO2736" s="14"/>
      <c r="AP2736" s="14"/>
      <c r="AQ2736" s="14"/>
      <c r="AR2736" s="14"/>
      <c r="AS2736" s="14"/>
      <c r="AT2736" s="14"/>
      <c r="AU2736" s="14"/>
      <c r="AV2736" s="14"/>
      <c r="AW2736" s="14"/>
      <c r="AX2736" s="14"/>
      <c r="AY2736" s="14"/>
      <c r="AZ2736" s="14"/>
      <c r="BA2736" s="14"/>
      <c r="BB2736" s="14"/>
      <c r="BC2736" s="14"/>
      <c r="BD2736" s="14"/>
      <c r="BE2736" s="14"/>
      <c r="BF2736" s="14"/>
      <c r="BG2736" s="14"/>
      <c r="BH2736" s="14"/>
      <c r="BI2736" s="14"/>
      <c r="BJ2736" s="14"/>
      <c r="BK2736" s="14"/>
      <c r="BL2736" s="14"/>
      <c r="BM2736" s="14"/>
      <c r="BN2736" s="14"/>
      <c r="BO2736" s="14"/>
      <c r="BP2736" s="14"/>
      <c r="BQ2736" s="14"/>
      <c r="BR2736" s="14"/>
      <c r="BS2736" s="14"/>
      <c r="BT2736" s="14"/>
      <c r="BU2736" s="14"/>
      <c r="BV2736" s="14"/>
      <c r="BW2736" s="14"/>
      <c r="BX2736" s="14"/>
      <c r="BY2736" s="14"/>
      <c r="BZ2736" s="14"/>
      <c r="CA2736" s="14"/>
      <c r="CB2736" s="14"/>
      <c r="CC2736" s="14"/>
      <c r="CD2736" s="14"/>
      <c r="CE2736" s="14"/>
      <c r="CF2736" s="14"/>
      <c r="CG2736" s="14"/>
      <c r="CH2736" s="14"/>
      <c r="CI2736" s="14"/>
      <c r="CJ2736" s="14"/>
      <c r="CK2736" s="14"/>
      <c r="CL2736" s="14"/>
      <c r="CM2736" s="14"/>
      <c r="CN2736" s="14"/>
      <c r="CO2736" s="14"/>
      <c r="CP2736" s="14"/>
      <c r="CQ2736" s="14"/>
      <c r="CR2736" s="14"/>
      <c r="CS2736" s="14"/>
      <c r="CT2736" s="14"/>
      <c r="CU2736" s="14"/>
      <c r="CV2736" s="14"/>
      <c r="CW2736" s="14"/>
      <c r="CX2736" s="14"/>
      <c r="CY2736" s="14"/>
      <c r="CZ2736" s="14"/>
      <c r="DA2736" s="14"/>
      <c r="DB2736" s="14"/>
      <c r="DC2736" s="14"/>
      <c r="DD2736" s="14"/>
      <c r="DE2736" s="14"/>
      <c r="DF2736" s="14"/>
      <c r="DG2736" s="14"/>
      <c r="DH2736" s="14"/>
      <c r="DI2736" s="14"/>
      <c r="DJ2736" s="14"/>
      <c r="DK2736" s="14"/>
      <c r="DL2736" s="14"/>
      <c r="DM2736" s="14"/>
      <c r="DN2736" s="14"/>
      <c r="DO2736" s="14"/>
      <c r="DP2736" s="14"/>
      <c r="DQ2736" s="14"/>
      <c r="DR2736" s="14"/>
      <c r="DS2736" s="14"/>
      <c r="DT2736" s="14"/>
      <c r="DU2736" s="14"/>
      <c r="DV2736" s="14"/>
      <c r="DW2736" s="14"/>
      <c r="DX2736" s="14"/>
      <c r="DY2736" s="14"/>
      <c r="DZ2736" s="14"/>
      <c r="EA2736" s="14"/>
      <c r="EB2736" s="14"/>
      <c r="EC2736" s="14"/>
      <c r="ED2736" s="14"/>
      <c r="EE2736" s="14"/>
      <c r="EF2736" s="14"/>
      <c r="EG2736" s="14"/>
      <c r="EH2736" s="14"/>
      <c r="EI2736" s="14"/>
      <c r="EJ2736" s="14"/>
      <c r="EK2736" s="14"/>
      <c r="EL2736" s="14"/>
      <c r="EM2736" s="14"/>
      <c r="EN2736" s="14"/>
      <c r="EO2736" s="14"/>
      <c r="EP2736" s="14"/>
      <c r="EQ2736" s="14"/>
      <c r="ER2736" s="14"/>
      <c r="ES2736" s="14"/>
      <c r="ET2736" s="14"/>
      <c r="EU2736" s="14"/>
      <c r="EV2736" s="14"/>
      <c r="EW2736" s="14"/>
      <c r="EX2736" s="14"/>
      <c r="EY2736" s="14"/>
      <c r="EZ2736" s="14"/>
      <c r="FA2736" s="14"/>
      <c r="FB2736" s="14"/>
      <c r="FC2736" s="14"/>
      <c r="FD2736" s="14"/>
      <c r="FE2736" s="14"/>
      <c r="FF2736" s="14"/>
      <c r="FG2736" s="14"/>
      <c r="FH2736" s="14"/>
      <c r="FI2736" s="14"/>
      <c r="FJ2736" s="14"/>
      <c r="FK2736" s="14"/>
      <c r="FL2736" s="14"/>
      <c r="FM2736" s="14"/>
      <c r="FN2736" s="14"/>
      <c r="FO2736" s="14"/>
      <c r="FP2736" s="14"/>
      <c r="FQ2736" s="14"/>
      <c r="FR2736" s="14"/>
      <c r="FS2736" s="14"/>
      <c r="FT2736" s="14"/>
      <c r="FU2736" s="14"/>
      <c r="FV2736" s="14"/>
      <c r="FW2736" s="14"/>
      <c r="FX2736" s="14"/>
      <c r="FY2736" s="14"/>
      <c r="FZ2736" s="14"/>
      <c r="GA2736" s="14"/>
      <c r="GB2736" s="14"/>
      <c r="GC2736" s="14"/>
      <c r="GD2736" s="14"/>
      <c r="GE2736" s="14"/>
      <c r="GF2736" s="14"/>
      <c r="GG2736" s="14"/>
      <c r="GH2736" s="14"/>
      <c r="GI2736" s="14"/>
      <c r="GJ2736" s="14"/>
      <c r="GK2736" s="14"/>
      <c r="GL2736" s="14"/>
      <c r="GM2736" s="14"/>
      <c r="GN2736" s="14"/>
      <c r="GO2736" s="14"/>
      <c r="GP2736" s="14"/>
      <c r="GQ2736" s="14"/>
      <c r="GR2736" s="14"/>
      <c r="GS2736" s="14"/>
      <c r="GT2736" s="14"/>
      <c r="GU2736" s="14"/>
      <c r="GV2736" s="14"/>
      <c r="GW2736" s="14"/>
      <c r="GX2736" s="14"/>
      <c r="GY2736" s="14"/>
      <c r="GZ2736" s="14"/>
      <c r="HA2736" s="14"/>
      <c r="HB2736" s="14"/>
      <c r="HC2736" s="14"/>
      <c r="HD2736" s="14"/>
      <c r="HE2736" s="14"/>
      <c r="HF2736" s="14"/>
      <c r="HG2736" s="14"/>
      <c r="HH2736" s="14"/>
      <c r="HI2736" s="14"/>
      <c r="HJ2736" s="14"/>
      <c r="HK2736" s="14"/>
      <c r="HL2736" s="14"/>
      <c r="HM2736" s="14"/>
      <c r="HN2736" s="14"/>
      <c r="HO2736" s="14"/>
      <c r="HP2736" s="14"/>
      <c r="HQ2736" s="14"/>
      <c r="HR2736" s="14"/>
      <c r="HS2736" s="14"/>
      <c r="HT2736" s="14"/>
      <c r="HU2736" s="14"/>
      <c r="HV2736" s="14"/>
      <c r="HW2736" s="14"/>
      <c r="HX2736" s="14"/>
      <c r="HY2736" s="14"/>
      <c r="HZ2736" s="14"/>
      <c r="IA2736" s="14"/>
      <c r="IB2736" s="14"/>
      <c r="IC2736" s="14"/>
      <c r="ID2736" s="14"/>
      <c r="IE2736" s="14"/>
      <c r="IF2736" s="14"/>
      <c r="IG2736" s="14"/>
      <c r="IH2736" s="14"/>
      <c r="II2736" s="14"/>
      <c r="IJ2736" s="14"/>
      <c r="IK2736" s="14"/>
      <c r="IL2736" s="14"/>
      <c r="IM2736" s="14"/>
      <c r="IN2736" s="14"/>
      <c r="IO2736" s="14"/>
      <c r="IP2736" s="14"/>
      <c r="IQ2736" s="14"/>
      <c r="IR2736" s="14"/>
      <c r="IS2736" s="14"/>
      <c r="IT2736" s="14"/>
    </row>
    <row r="2737" spans="1:254" ht="40.5" x14ac:dyDescent="0.2">
      <c r="A2737" s="12">
        <v>502050</v>
      </c>
      <c r="B2737" s="4"/>
      <c r="C2737" s="13" t="s">
        <v>2497</v>
      </c>
      <c r="D2737" s="11">
        <v>90</v>
      </c>
      <c r="E2737" s="11">
        <v>90</v>
      </c>
      <c r="F2737" s="11"/>
      <c r="G2737" s="12">
        <v>4</v>
      </c>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c r="AG2737" s="14"/>
      <c r="AH2737" s="14"/>
      <c r="AI2737" s="14"/>
      <c r="AJ2737" s="14"/>
      <c r="AK2737" s="14"/>
      <c r="AL2737" s="14"/>
      <c r="AM2737" s="14"/>
      <c r="AN2737" s="14"/>
      <c r="AO2737" s="14"/>
      <c r="AP2737" s="14"/>
      <c r="AQ2737" s="14"/>
      <c r="AR2737" s="14"/>
      <c r="AS2737" s="14"/>
      <c r="AT2737" s="14"/>
      <c r="AU2737" s="14"/>
      <c r="AV2737" s="14"/>
      <c r="AW2737" s="14"/>
      <c r="AX2737" s="14"/>
      <c r="AY2737" s="14"/>
      <c r="AZ2737" s="14"/>
      <c r="BA2737" s="14"/>
      <c r="BB2737" s="14"/>
      <c r="BC2737" s="14"/>
      <c r="BD2737" s="14"/>
      <c r="BE2737" s="14"/>
      <c r="BF2737" s="14"/>
      <c r="BG2737" s="14"/>
      <c r="BH2737" s="14"/>
      <c r="BI2737" s="14"/>
      <c r="BJ2737" s="14"/>
      <c r="BK2737" s="14"/>
      <c r="BL2737" s="14"/>
      <c r="BM2737" s="14"/>
      <c r="BN2737" s="14"/>
      <c r="BO2737" s="14"/>
      <c r="BP2737" s="14"/>
      <c r="BQ2737" s="14"/>
      <c r="BR2737" s="14"/>
      <c r="BS2737" s="14"/>
      <c r="BT2737" s="14"/>
      <c r="BU2737" s="14"/>
      <c r="BV2737" s="14"/>
      <c r="BW2737" s="14"/>
      <c r="BX2737" s="14"/>
      <c r="BY2737" s="14"/>
      <c r="BZ2737" s="14"/>
      <c r="CA2737" s="14"/>
      <c r="CB2737" s="14"/>
      <c r="CC2737" s="14"/>
      <c r="CD2737" s="14"/>
      <c r="CE2737" s="14"/>
      <c r="CF2737" s="14"/>
      <c r="CG2737" s="14"/>
      <c r="CH2737" s="14"/>
      <c r="CI2737" s="14"/>
      <c r="CJ2737" s="14"/>
      <c r="CK2737" s="14"/>
      <c r="CL2737" s="14"/>
      <c r="CM2737" s="14"/>
      <c r="CN2737" s="14"/>
      <c r="CO2737" s="14"/>
      <c r="CP2737" s="14"/>
      <c r="CQ2737" s="14"/>
      <c r="CR2737" s="14"/>
      <c r="CS2737" s="14"/>
      <c r="CT2737" s="14"/>
      <c r="CU2737" s="14"/>
      <c r="CV2737" s="14"/>
      <c r="CW2737" s="14"/>
      <c r="CX2737" s="14"/>
      <c r="CY2737" s="14"/>
      <c r="CZ2737" s="14"/>
      <c r="DA2737" s="14"/>
      <c r="DB2737" s="14"/>
      <c r="DC2737" s="14"/>
      <c r="DD2737" s="14"/>
      <c r="DE2737" s="14"/>
      <c r="DF2737" s="14"/>
      <c r="DG2737" s="14"/>
      <c r="DH2737" s="14"/>
      <c r="DI2737" s="14"/>
      <c r="DJ2737" s="14"/>
      <c r="DK2737" s="14"/>
      <c r="DL2737" s="14"/>
      <c r="DM2737" s="14"/>
      <c r="DN2737" s="14"/>
      <c r="DO2737" s="14"/>
      <c r="DP2737" s="14"/>
      <c r="DQ2737" s="14"/>
      <c r="DR2737" s="14"/>
      <c r="DS2737" s="14"/>
      <c r="DT2737" s="14"/>
      <c r="DU2737" s="14"/>
      <c r="DV2737" s="14"/>
      <c r="DW2737" s="14"/>
      <c r="DX2737" s="14"/>
      <c r="DY2737" s="14"/>
      <c r="DZ2737" s="14"/>
      <c r="EA2737" s="14"/>
      <c r="EB2737" s="14"/>
      <c r="EC2737" s="14"/>
      <c r="ED2737" s="14"/>
      <c r="EE2737" s="14"/>
      <c r="EF2737" s="14"/>
      <c r="EG2737" s="14"/>
      <c r="EH2737" s="14"/>
      <c r="EI2737" s="14"/>
      <c r="EJ2737" s="14"/>
      <c r="EK2737" s="14"/>
      <c r="EL2737" s="14"/>
      <c r="EM2737" s="14"/>
      <c r="EN2737" s="14"/>
      <c r="EO2737" s="14"/>
      <c r="EP2737" s="14"/>
      <c r="EQ2737" s="14"/>
      <c r="ER2737" s="14"/>
      <c r="ES2737" s="14"/>
      <c r="ET2737" s="14"/>
      <c r="EU2737" s="14"/>
      <c r="EV2737" s="14"/>
      <c r="EW2737" s="14"/>
      <c r="EX2737" s="14"/>
      <c r="EY2737" s="14"/>
      <c r="EZ2737" s="14"/>
      <c r="FA2737" s="14"/>
      <c r="FB2737" s="14"/>
      <c r="FC2737" s="14"/>
      <c r="FD2737" s="14"/>
      <c r="FE2737" s="14"/>
      <c r="FF2737" s="14"/>
      <c r="FG2737" s="14"/>
      <c r="FH2737" s="14"/>
      <c r="FI2737" s="14"/>
      <c r="FJ2737" s="14"/>
      <c r="FK2737" s="14"/>
      <c r="FL2737" s="14"/>
      <c r="FM2737" s="14"/>
      <c r="FN2737" s="14"/>
      <c r="FO2737" s="14"/>
      <c r="FP2737" s="14"/>
      <c r="FQ2737" s="14"/>
      <c r="FR2737" s="14"/>
      <c r="FS2737" s="14"/>
      <c r="FT2737" s="14"/>
      <c r="FU2737" s="14"/>
      <c r="FV2737" s="14"/>
      <c r="FW2737" s="14"/>
      <c r="FX2737" s="14"/>
      <c r="FY2737" s="14"/>
      <c r="FZ2737" s="14"/>
      <c r="GA2737" s="14"/>
      <c r="GB2737" s="14"/>
      <c r="GC2737" s="14"/>
      <c r="GD2737" s="14"/>
      <c r="GE2737" s="14"/>
      <c r="GF2737" s="14"/>
      <c r="GG2737" s="14"/>
      <c r="GH2737" s="14"/>
      <c r="GI2737" s="14"/>
      <c r="GJ2737" s="14"/>
      <c r="GK2737" s="14"/>
      <c r="GL2737" s="14"/>
      <c r="GM2737" s="14"/>
      <c r="GN2737" s="14"/>
      <c r="GO2737" s="14"/>
      <c r="GP2737" s="14"/>
      <c r="GQ2737" s="14"/>
      <c r="GR2737" s="14"/>
      <c r="GS2737" s="14"/>
      <c r="GT2737" s="14"/>
      <c r="GU2737" s="14"/>
      <c r="GV2737" s="14"/>
      <c r="GW2737" s="14"/>
      <c r="GX2737" s="14"/>
      <c r="GY2737" s="14"/>
      <c r="GZ2737" s="14"/>
      <c r="HA2737" s="14"/>
      <c r="HB2737" s="14"/>
      <c r="HC2737" s="14"/>
      <c r="HD2737" s="14"/>
      <c r="HE2737" s="14"/>
      <c r="HF2737" s="14"/>
      <c r="HG2737" s="14"/>
      <c r="HH2737" s="14"/>
      <c r="HI2737" s="14"/>
      <c r="HJ2737" s="14"/>
      <c r="HK2737" s="14"/>
      <c r="HL2737" s="14"/>
      <c r="HM2737" s="14"/>
      <c r="HN2737" s="14"/>
      <c r="HO2737" s="14"/>
      <c r="HP2737" s="14"/>
      <c r="HQ2737" s="14"/>
      <c r="HR2737" s="14"/>
      <c r="HS2737" s="14"/>
      <c r="HT2737" s="14"/>
      <c r="HU2737" s="14"/>
      <c r="HV2737" s="14"/>
      <c r="HW2737" s="14"/>
      <c r="HX2737" s="14"/>
      <c r="HY2737" s="14"/>
      <c r="HZ2737" s="14"/>
      <c r="IA2737" s="14"/>
      <c r="IB2737" s="14"/>
      <c r="IC2737" s="14"/>
      <c r="ID2737" s="14"/>
      <c r="IE2737" s="14"/>
      <c r="IF2737" s="14"/>
      <c r="IG2737" s="14"/>
      <c r="IH2737" s="14"/>
      <c r="II2737" s="14"/>
      <c r="IJ2737" s="14"/>
      <c r="IK2737" s="14"/>
      <c r="IL2737" s="14"/>
      <c r="IM2737" s="14"/>
      <c r="IN2737" s="14"/>
      <c r="IO2737" s="14"/>
      <c r="IP2737" s="14"/>
      <c r="IQ2737" s="14"/>
      <c r="IR2737" s="14"/>
      <c r="IS2737" s="14"/>
      <c r="IT2737" s="14"/>
    </row>
    <row r="2738" spans="1:254" ht="60.75" x14ac:dyDescent="0.2">
      <c r="A2738" s="12">
        <v>502055</v>
      </c>
      <c r="B2738" s="4"/>
      <c r="C2738" s="13" t="s">
        <v>2498</v>
      </c>
      <c r="D2738" s="11">
        <v>45</v>
      </c>
      <c r="E2738" s="11">
        <v>45</v>
      </c>
      <c r="F2738" s="11"/>
      <c r="G2738" s="12">
        <v>4</v>
      </c>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C2738" s="14"/>
      <c r="AD2738" s="14"/>
      <c r="AE2738" s="14"/>
      <c r="AF2738" s="14"/>
      <c r="AG2738" s="14"/>
      <c r="AH2738" s="14"/>
      <c r="AI2738" s="14"/>
      <c r="AJ2738" s="14"/>
      <c r="AK2738" s="14"/>
      <c r="AL2738" s="14"/>
      <c r="AM2738" s="14"/>
      <c r="AN2738" s="14"/>
      <c r="AO2738" s="14"/>
      <c r="AP2738" s="14"/>
      <c r="AQ2738" s="14"/>
      <c r="AR2738" s="14"/>
      <c r="AS2738" s="14"/>
      <c r="AT2738" s="14"/>
      <c r="AU2738" s="14"/>
      <c r="AV2738" s="14"/>
      <c r="AW2738" s="14"/>
      <c r="AX2738" s="14"/>
      <c r="AY2738" s="14"/>
      <c r="AZ2738" s="14"/>
      <c r="BA2738" s="14"/>
      <c r="BB2738" s="14"/>
      <c r="BC2738" s="14"/>
      <c r="BD2738" s="14"/>
      <c r="BE2738" s="14"/>
      <c r="BF2738" s="14"/>
      <c r="BG2738" s="14"/>
      <c r="BH2738" s="14"/>
      <c r="BI2738" s="14"/>
      <c r="BJ2738" s="14"/>
      <c r="BK2738" s="14"/>
      <c r="BL2738" s="14"/>
      <c r="BM2738" s="14"/>
      <c r="BN2738" s="14"/>
      <c r="BO2738" s="14"/>
      <c r="BP2738" s="14"/>
      <c r="BQ2738" s="14"/>
      <c r="BR2738" s="14"/>
      <c r="BS2738" s="14"/>
      <c r="BT2738" s="14"/>
      <c r="BU2738" s="14"/>
      <c r="BV2738" s="14"/>
      <c r="BW2738" s="14"/>
      <c r="BX2738" s="14"/>
      <c r="BY2738" s="14"/>
      <c r="BZ2738" s="14"/>
      <c r="CA2738" s="14"/>
      <c r="CB2738" s="14"/>
      <c r="CC2738" s="14"/>
      <c r="CD2738" s="14"/>
      <c r="CE2738" s="14"/>
      <c r="CF2738" s="14"/>
      <c r="CG2738" s="14"/>
      <c r="CH2738" s="14"/>
      <c r="CI2738" s="14"/>
      <c r="CJ2738" s="14"/>
      <c r="CK2738" s="14"/>
      <c r="CL2738" s="14"/>
      <c r="CM2738" s="14"/>
      <c r="CN2738" s="14"/>
      <c r="CO2738" s="14"/>
      <c r="CP2738" s="14"/>
      <c r="CQ2738" s="14"/>
      <c r="CR2738" s="14"/>
      <c r="CS2738" s="14"/>
      <c r="CT2738" s="14"/>
      <c r="CU2738" s="14"/>
      <c r="CV2738" s="14"/>
      <c r="CW2738" s="14"/>
      <c r="CX2738" s="14"/>
      <c r="CY2738" s="14"/>
      <c r="CZ2738" s="14"/>
      <c r="DA2738" s="14"/>
      <c r="DB2738" s="14"/>
      <c r="DC2738" s="14"/>
      <c r="DD2738" s="14"/>
      <c r="DE2738" s="14"/>
      <c r="DF2738" s="14"/>
      <c r="DG2738" s="14"/>
      <c r="DH2738" s="14"/>
      <c r="DI2738" s="14"/>
      <c r="DJ2738" s="14"/>
      <c r="DK2738" s="14"/>
      <c r="DL2738" s="14"/>
      <c r="DM2738" s="14"/>
      <c r="DN2738" s="14"/>
      <c r="DO2738" s="14"/>
      <c r="DP2738" s="14"/>
      <c r="DQ2738" s="14"/>
      <c r="DR2738" s="14"/>
      <c r="DS2738" s="14"/>
      <c r="DT2738" s="14"/>
      <c r="DU2738" s="14"/>
      <c r="DV2738" s="14"/>
      <c r="DW2738" s="14"/>
      <c r="DX2738" s="14"/>
      <c r="DY2738" s="14"/>
      <c r="DZ2738" s="14"/>
      <c r="EA2738" s="14"/>
      <c r="EB2738" s="14"/>
      <c r="EC2738" s="14"/>
      <c r="ED2738" s="14"/>
      <c r="EE2738" s="14"/>
      <c r="EF2738" s="14"/>
      <c r="EG2738" s="14"/>
      <c r="EH2738" s="14"/>
      <c r="EI2738" s="14"/>
      <c r="EJ2738" s="14"/>
      <c r="EK2738" s="14"/>
      <c r="EL2738" s="14"/>
      <c r="EM2738" s="14"/>
      <c r="EN2738" s="14"/>
      <c r="EO2738" s="14"/>
      <c r="EP2738" s="14"/>
      <c r="EQ2738" s="14"/>
      <c r="ER2738" s="14"/>
      <c r="ES2738" s="14"/>
      <c r="ET2738" s="14"/>
      <c r="EU2738" s="14"/>
      <c r="EV2738" s="14"/>
      <c r="EW2738" s="14"/>
      <c r="EX2738" s="14"/>
      <c r="EY2738" s="14"/>
      <c r="EZ2738" s="14"/>
      <c r="FA2738" s="14"/>
      <c r="FB2738" s="14"/>
      <c r="FC2738" s="14"/>
      <c r="FD2738" s="14"/>
      <c r="FE2738" s="14"/>
      <c r="FF2738" s="14"/>
      <c r="FG2738" s="14"/>
      <c r="FH2738" s="14"/>
      <c r="FI2738" s="14"/>
      <c r="FJ2738" s="14"/>
      <c r="FK2738" s="14"/>
      <c r="FL2738" s="14"/>
      <c r="FM2738" s="14"/>
      <c r="FN2738" s="14"/>
      <c r="FO2738" s="14"/>
      <c r="FP2738" s="14"/>
      <c r="FQ2738" s="14"/>
      <c r="FR2738" s="14"/>
      <c r="FS2738" s="14"/>
      <c r="FT2738" s="14"/>
      <c r="FU2738" s="14"/>
      <c r="FV2738" s="14"/>
      <c r="FW2738" s="14"/>
      <c r="FX2738" s="14"/>
      <c r="FY2738" s="14"/>
      <c r="FZ2738" s="14"/>
      <c r="GA2738" s="14"/>
      <c r="GB2738" s="14"/>
      <c r="GC2738" s="14"/>
      <c r="GD2738" s="14"/>
      <c r="GE2738" s="14"/>
      <c r="GF2738" s="14"/>
      <c r="GG2738" s="14"/>
      <c r="GH2738" s="14"/>
      <c r="GI2738" s="14"/>
      <c r="GJ2738" s="14"/>
      <c r="GK2738" s="14"/>
      <c r="GL2738" s="14"/>
      <c r="GM2738" s="14"/>
      <c r="GN2738" s="14"/>
      <c r="GO2738" s="14"/>
      <c r="GP2738" s="14"/>
      <c r="GQ2738" s="14"/>
      <c r="GR2738" s="14"/>
      <c r="GS2738" s="14"/>
      <c r="GT2738" s="14"/>
      <c r="GU2738" s="14"/>
      <c r="GV2738" s="14"/>
      <c r="GW2738" s="14"/>
      <c r="GX2738" s="14"/>
      <c r="GY2738" s="14"/>
      <c r="GZ2738" s="14"/>
      <c r="HA2738" s="14"/>
      <c r="HB2738" s="14"/>
      <c r="HC2738" s="14"/>
      <c r="HD2738" s="14"/>
      <c r="HE2738" s="14"/>
      <c r="HF2738" s="14"/>
      <c r="HG2738" s="14"/>
      <c r="HH2738" s="14"/>
      <c r="HI2738" s="14"/>
      <c r="HJ2738" s="14"/>
      <c r="HK2738" s="14"/>
      <c r="HL2738" s="14"/>
      <c r="HM2738" s="14"/>
      <c r="HN2738" s="14"/>
      <c r="HO2738" s="14"/>
      <c r="HP2738" s="14"/>
      <c r="HQ2738" s="14"/>
      <c r="HR2738" s="14"/>
      <c r="HS2738" s="14"/>
      <c r="HT2738" s="14"/>
      <c r="HU2738" s="14"/>
      <c r="HV2738" s="14"/>
      <c r="HW2738" s="14"/>
      <c r="HX2738" s="14"/>
      <c r="HY2738" s="14"/>
      <c r="HZ2738" s="14"/>
      <c r="IA2738" s="14"/>
      <c r="IB2738" s="14"/>
      <c r="IC2738" s="14"/>
      <c r="ID2738" s="14"/>
      <c r="IE2738" s="14"/>
      <c r="IF2738" s="14"/>
      <c r="IG2738" s="14"/>
      <c r="IH2738" s="14"/>
      <c r="II2738" s="14"/>
      <c r="IJ2738" s="14"/>
      <c r="IK2738" s="14"/>
      <c r="IL2738" s="14"/>
      <c r="IM2738" s="14"/>
      <c r="IN2738" s="14"/>
      <c r="IO2738" s="14"/>
      <c r="IP2738" s="14"/>
      <c r="IQ2738" s="14"/>
      <c r="IR2738" s="14"/>
      <c r="IS2738" s="14"/>
      <c r="IT2738" s="14"/>
    </row>
    <row r="2739" spans="1:254" x14ac:dyDescent="0.2">
      <c r="A2739" s="2">
        <v>502060</v>
      </c>
      <c r="B2739" s="4" t="s">
        <v>9</v>
      </c>
      <c r="C2739" s="5" t="s">
        <v>2499</v>
      </c>
      <c r="D2739" s="3">
        <v>12.6</v>
      </c>
      <c r="E2739" s="11">
        <v>12.6</v>
      </c>
      <c r="F2739" s="3"/>
      <c r="G2739" s="2">
        <v>3</v>
      </c>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C2739" s="14"/>
      <c r="AD2739" s="14"/>
      <c r="AE2739" s="14"/>
      <c r="AF2739" s="14"/>
      <c r="AG2739" s="14"/>
      <c r="AH2739" s="14"/>
      <c r="AI2739" s="14"/>
      <c r="AJ2739" s="14"/>
      <c r="AK2739" s="14"/>
      <c r="AL2739" s="14"/>
      <c r="AM2739" s="14"/>
      <c r="AN2739" s="14"/>
      <c r="AO2739" s="14"/>
      <c r="AP2739" s="14"/>
      <c r="AQ2739" s="14"/>
      <c r="AR2739" s="14"/>
      <c r="AS2739" s="14"/>
      <c r="AT2739" s="14"/>
      <c r="AU2739" s="14"/>
      <c r="AV2739" s="14"/>
      <c r="AW2739" s="14"/>
      <c r="AX2739" s="14"/>
      <c r="AY2739" s="14"/>
      <c r="AZ2739" s="14"/>
      <c r="BA2739" s="14"/>
      <c r="BB2739" s="14"/>
      <c r="BC2739" s="14"/>
      <c r="BD2739" s="14"/>
      <c r="BE2739" s="14"/>
      <c r="BF2739" s="14"/>
      <c r="BG2739" s="14"/>
      <c r="BH2739" s="14"/>
      <c r="BI2739" s="14"/>
      <c r="BJ2739" s="14"/>
      <c r="BK2739" s="14"/>
      <c r="BL2739" s="14"/>
      <c r="BM2739" s="14"/>
      <c r="BN2739" s="14"/>
      <c r="BO2739" s="14"/>
      <c r="BP2739" s="14"/>
      <c r="BQ2739" s="14"/>
      <c r="BR2739" s="14"/>
      <c r="BS2739" s="14"/>
      <c r="BT2739" s="14"/>
      <c r="BU2739" s="14"/>
      <c r="BV2739" s="14"/>
      <c r="BW2739" s="14"/>
      <c r="BX2739" s="14"/>
      <c r="BY2739" s="14"/>
      <c r="BZ2739" s="14"/>
      <c r="CA2739" s="14"/>
      <c r="CB2739" s="14"/>
      <c r="CC2739" s="14"/>
      <c r="CD2739" s="14"/>
      <c r="CE2739" s="14"/>
      <c r="CF2739" s="14"/>
      <c r="CG2739" s="14"/>
      <c r="CH2739" s="14"/>
      <c r="CI2739" s="14"/>
      <c r="CJ2739" s="14"/>
      <c r="CK2739" s="14"/>
      <c r="CL2739" s="14"/>
      <c r="CM2739" s="14"/>
      <c r="CN2739" s="14"/>
      <c r="CO2739" s="14"/>
      <c r="CP2739" s="14"/>
      <c r="CQ2739" s="14"/>
      <c r="CR2739" s="14"/>
      <c r="CS2739" s="14"/>
      <c r="CT2739" s="14"/>
      <c r="CU2739" s="14"/>
      <c r="CV2739" s="14"/>
      <c r="CW2739" s="14"/>
      <c r="CX2739" s="14"/>
      <c r="CY2739" s="14"/>
      <c r="CZ2739" s="14"/>
      <c r="DA2739" s="14"/>
      <c r="DB2739" s="14"/>
      <c r="DC2739" s="14"/>
      <c r="DD2739" s="14"/>
      <c r="DE2739" s="14"/>
      <c r="DF2739" s="14"/>
      <c r="DG2739" s="14"/>
      <c r="DH2739" s="14"/>
      <c r="DI2739" s="14"/>
      <c r="DJ2739" s="14"/>
      <c r="DK2739" s="14"/>
      <c r="DL2739" s="14"/>
      <c r="DM2739" s="14"/>
      <c r="DN2739" s="14"/>
      <c r="DO2739" s="14"/>
      <c r="DP2739" s="14"/>
      <c r="DQ2739" s="14"/>
      <c r="DR2739" s="14"/>
      <c r="DS2739" s="14"/>
      <c r="DT2739" s="14"/>
      <c r="DU2739" s="14"/>
      <c r="DV2739" s="14"/>
      <c r="DW2739" s="14"/>
      <c r="DX2739" s="14"/>
      <c r="DY2739" s="14"/>
      <c r="DZ2739" s="14"/>
      <c r="EA2739" s="14"/>
      <c r="EB2739" s="14"/>
      <c r="EC2739" s="14"/>
      <c r="ED2739" s="14"/>
      <c r="EE2739" s="14"/>
      <c r="EF2739" s="14"/>
      <c r="EG2739" s="14"/>
      <c r="EH2739" s="14"/>
      <c r="EI2739" s="14"/>
      <c r="EJ2739" s="14"/>
      <c r="EK2739" s="14"/>
      <c r="EL2739" s="14"/>
      <c r="EM2739" s="14"/>
      <c r="EN2739" s="14"/>
      <c r="EO2739" s="14"/>
      <c r="EP2739" s="14"/>
      <c r="EQ2739" s="14"/>
      <c r="ER2739" s="14"/>
      <c r="ES2739" s="14"/>
      <c r="ET2739" s="14"/>
      <c r="EU2739" s="14"/>
      <c r="EV2739" s="14"/>
      <c r="EW2739" s="14"/>
      <c r="EX2739" s="14"/>
      <c r="EY2739" s="14"/>
      <c r="EZ2739" s="14"/>
      <c r="FA2739" s="14"/>
      <c r="FB2739" s="14"/>
      <c r="FC2739" s="14"/>
      <c r="FD2739" s="14"/>
      <c r="FE2739" s="14"/>
      <c r="FF2739" s="14"/>
      <c r="FG2739" s="14"/>
      <c r="FH2739" s="14"/>
      <c r="FI2739" s="14"/>
      <c r="FJ2739" s="14"/>
      <c r="FK2739" s="14"/>
      <c r="FL2739" s="14"/>
      <c r="FM2739" s="14"/>
      <c r="FN2739" s="14"/>
      <c r="FO2739" s="14"/>
      <c r="FP2739" s="14"/>
      <c r="FQ2739" s="14"/>
      <c r="FR2739" s="14"/>
      <c r="FS2739" s="14"/>
      <c r="FT2739" s="14"/>
      <c r="FU2739" s="14"/>
      <c r="FV2739" s="14"/>
      <c r="FW2739" s="14"/>
      <c r="FX2739" s="14"/>
      <c r="FY2739" s="14"/>
      <c r="FZ2739" s="14"/>
      <c r="GA2739" s="14"/>
      <c r="GB2739" s="14"/>
      <c r="GC2739" s="14"/>
      <c r="GD2739" s="14"/>
      <c r="GE2739" s="14"/>
      <c r="GF2739" s="14"/>
      <c r="GG2739" s="14"/>
      <c r="GH2739" s="14"/>
      <c r="GI2739" s="14"/>
      <c r="GJ2739" s="14"/>
      <c r="GK2739" s="14"/>
      <c r="GL2739" s="14"/>
      <c r="GM2739" s="14"/>
      <c r="GN2739" s="14"/>
      <c r="GO2739" s="14"/>
      <c r="GP2739" s="14"/>
      <c r="GQ2739" s="14"/>
      <c r="GR2739" s="14"/>
      <c r="GS2739" s="14"/>
      <c r="GT2739" s="14"/>
      <c r="GU2739" s="14"/>
      <c r="GV2739" s="14"/>
      <c r="GW2739" s="14"/>
      <c r="GX2739" s="14"/>
      <c r="GY2739" s="14"/>
      <c r="GZ2739" s="14"/>
      <c r="HA2739" s="14"/>
      <c r="HB2739" s="14"/>
      <c r="HC2739" s="14"/>
      <c r="HD2739" s="14"/>
      <c r="HE2739" s="14"/>
      <c r="HF2739" s="14"/>
      <c r="HG2739" s="14"/>
      <c r="HH2739" s="14"/>
      <c r="HI2739" s="14"/>
      <c r="HJ2739" s="14"/>
      <c r="HK2739" s="14"/>
      <c r="HL2739" s="14"/>
      <c r="HM2739" s="14"/>
      <c r="HN2739" s="14"/>
      <c r="HO2739" s="14"/>
      <c r="HP2739" s="14"/>
      <c r="HQ2739" s="14"/>
      <c r="HR2739" s="14"/>
      <c r="HS2739" s="14"/>
      <c r="HT2739" s="14"/>
      <c r="HU2739" s="14"/>
      <c r="HV2739" s="14"/>
      <c r="HW2739" s="14"/>
      <c r="HX2739" s="14"/>
      <c r="HY2739" s="14"/>
      <c r="HZ2739" s="14"/>
      <c r="IA2739" s="14"/>
      <c r="IB2739" s="14"/>
      <c r="IC2739" s="14"/>
      <c r="ID2739" s="14"/>
      <c r="IE2739" s="14"/>
      <c r="IF2739" s="14"/>
      <c r="IG2739" s="14"/>
      <c r="IH2739" s="14"/>
      <c r="II2739" s="14"/>
      <c r="IJ2739" s="14"/>
      <c r="IK2739" s="14"/>
      <c r="IL2739" s="14"/>
      <c r="IM2739" s="14"/>
      <c r="IN2739" s="14"/>
      <c r="IO2739" s="14"/>
      <c r="IP2739" s="14"/>
      <c r="IQ2739" s="14"/>
      <c r="IR2739" s="14"/>
      <c r="IS2739" s="14"/>
      <c r="IT2739" s="14"/>
    </row>
    <row r="2740" spans="1:254" s="18" customFormat="1" x14ac:dyDescent="0.2">
      <c r="A2740" s="2">
        <v>502062</v>
      </c>
      <c r="B2740" s="4" t="s">
        <v>9</v>
      </c>
      <c r="C2740" s="5" t="s">
        <v>2500</v>
      </c>
      <c r="D2740" s="3">
        <v>12</v>
      </c>
      <c r="E2740" s="11">
        <v>12</v>
      </c>
      <c r="F2740" s="3"/>
      <c r="G2740" s="2">
        <v>3</v>
      </c>
    </row>
    <row r="2741" spans="1:254" s="18" customFormat="1" x14ac:dyDescent="0.2">
      <c r="A2741" s="2">
        <v>502065</v>
      </c>
      <c r="B2741" s="4" t="s">
        <v>9</v>
      </c>
      <c r="C2741" s="5" t="s">
        <v>2501</v>
      </c>
      <c r="D2741" s="3">
        <v>44</v>
      </c>
      <c r="E2741" s="3">
        <v>32</v>
      </c>
      <c r="F2741" s="3">
        <v>12</v>
      </c>
      <c r="G2741" s="2">
        <v>3</v>
      </c>
    </row>
    <row r="2742" spans="1:254" s="18" customFormat="1" ht="60.75" x14ac:dyDescent="0.2">
      <c r="A2742" s="2">
        <v>502066</v>
      </c>
      <c r="B2742" s="17" t="s">
        <v>11</v>
      </c>
      <c r="C2742" s="5" t="s">
        <v>2502</v>
      </c>
      <c r="D2742" s="3">
        <v>125</v>
      </c>
      <c r="E2742" s="3">
        <v>65</v>
      </c>
      <c r="F2742" s="3">
        <v>60</v>
      </c>
      <c r="G2742" s="2" t="s">
        <v>1171</v>
      </c>
    </row>
    <row r="2743" spans="1:254" s="18" customFormat="1" ht="40.5" x14ac:dyDescent="0.2">
      <c r="A2743" s="2">
        <v>502067</v>
      </c>
      <c r="B2743" s="17" t="s">
        <v>11</v>
      </c>
      <c r="C2743" s="5" t="s">
        <v>2503</v>
      </c>
      <c r="D2743" s="3">
        <v>90</v>
      </c>
      <c r="E2743" s="3">
        <v>55</v>
      </c>
      <c r="F2743" s="3">
        <v>35</v>
      </c>
      <c r="G2743" s="2" t="s">
        <v>1171</v>
      </c>
    </row>
    <row r="2744" spans="1:254" ht="40.5" x14ac:dyDescent="0.2">
      <c r="A2744" s="2">
        <v>502068</v>
      </c>
      <c r="B2744" s="17" t="s">
        <v>11</v>
      </c>
      <c r="C2744" s="5" t="s">
        <v>2504</v>
      </c>
      <c r="D2744" s="3">
        <v>20</v>
      </c>
      <c r="E2744" s="3">
        <v>13</v>
      </c>
      <c r="F2744" s="3">
        <v>7</v>
      </c>
      <c r="G2744" s="2" t="s">
        <v>1171</v>
      </c>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C2744" s="14"/>
      <c r="AD2744" s="14"/>
      <c r="AE2744" s="14"/>
      <c r="AF2744" s="14"/>
      <c r="AG2744" s="14"/>
      <c r="AH2744" s="14"/>
      <c r="AI2744" s="14"/>
      <c r="AJ2744" s="14"/>
      <c r="AK2744" s="14"/>
      <c r="AL2744" s="14"/>
      <c r="AM2744" s="14"/>
      <c r="AN2744" s="14"/>
      <c r="AO2744" s="14"/>
      <c r="AP2744" s="14"/>
      <c r="AQ2744" s="14"/>
      <c r="AR2744" s="14"/>
      <c r="AS2744" s="14"/>
      <c r="AT2744" s="14"/>
      <c r="AU2744" s="14"/>
      <c r="AV2744" s="14"/>
      <c r="AW2744" s="14"/>
      <c r="AX2744" s="14"/>
      <c r="AY2744" s="14"/>
      <c r="AZ2744" s="14"/>
      <c r="BA2744" s="14"/>
      <c r="BB2744" s="14"/>
      <c r="BC2744" s="14"/>
      <c r="BD2744" s="14"/>
      <c r="BE2744" s="14"/>
      <c r="BF2744" s="14"/>
      <c r="BG2744" s="14"/>
      <c r="BH2744" s="14"/>
      <c r="BI2744" s="14"/>
      <c r="BJ2744" s="14"/>
      <c r="BK2744" s="14"/>
      <c r="BL2744" s="14"/>
      <c r="BM2744" s="14"/>
      <c r="BN2744" s="14"/>
      <c r="BO2744" s="14"/>
      <c r="BP2744" s="14"/>
      <c r="BQ2744" s="14"/>
      <c r="BR2744" s="14"/>
      <c r="BS2744" s="14"/>
      <c r="BT2744" s="14"/>
      <c r="BU2744" s="14"/>
      <c r="BV2744" s="14"/>
      <c r="BW2744" s="14"/>
      <c r="BX2744" s="14"/>
      <c r="BY2744" s="14"/>
      <c r="BZ2744" s="14"/>
      <c r="CA2744" s="14"/>
      <c r="CB2744" s="14"/>
      <c r="CC2744" s="14"/>
      <c r="CD2744" s="14"/>
      <c r="CE2744" s="14"/>
      <c r="CF2744" s="14"/>
      <c r="CG2744" s="14"/>
      <c r="CH2744" s="14"/>
      <c r="CI2744" s="14"/>
      <c r="CJ2744" s="14"/>
      <c r="CK2744" s="14"/>
      <c r="CL2744" s="14"/>
      <c r="CM2744" s="14"/>
      <c r="CN2744" s="14"/>
      <c r="CO2744" s="14"/>
      <c r="CP2744" s="14"/>
      <c r="CQ2744" s="14"/>
      <c r="CR2744" s="14"/>
      <c r="CS2744" s="14"/>
      <c r="CT2744" s="14"/>
      <c r="CU2744" s="14"/>
      <c r="CV2744" s="14"/>
      <c r="CW2744" s="14"/>
      <c r="CX2744" s="14"/>
      <c r="CY2744" s="14"/>
      <c r="CZ2744" s="14"/>
      <c r="DA2744" s="14"/>
      <c r="DB2744" s="14"/>
      <c r="DC2744" s="14"/>
      <c r="DD2744" s="14"/>
      <c r="DE2744" s="14"/>
      <c r="DF2744" s="14"/>
      <c r="DG2744" s="14"/>
      <c r="DH2744" s="14"/>
      <c r="DI2744" s="14"/>
      <c r="DJ2744" s="14"/>
      <c r="DK2744" s="14"/>
      <c r="DL2744" s="14"/>
      <c r="DM2744" s="14"/>
      <c r="DN2744" s="14"/>
      <c r="DO2744" s="14"/>
      <c r="DP2744" s="14"/>
      <c r="DQ2744" s="14"/>
      <c r="DR2744" s="14"/>
      <c r="DS2744" s="14"/>
      <c r="DT2744" s="14"/>
      <c r="DU2744" s="14"/>
      <c r="DV2744" s="14"/>
      <c r="DW2744" s="14"/>
      <c r="DX2744" s="14"/>
      <c r="DY2744" s="14"/>
      <c r="DZ2744" s="14"/>
      <c r="EA2744" s="14"/>
      <c r="EB2744" s="14"/>
      <c r="EC2744" s="14"/>
      <c r="ED2744" s="14"/>
      <c r="EE2744" s="14"/>
      <c r="EF2744" s="14"/>
      <c r="EG2744" s="14"/>
      <c r="EH2744" s="14"/>
      <c r="EI2744" s="14"/>
      <c r="EJ2744" s="14"/>
      <c r="EK2744" s="14"/>
      <c r="EL2744" s="14"/>
      <c r="EM2744" s="14"/>
      <c r="EN2744" s="14"/>
      <c r="EO2744" s="14"/>
      <c r="EP2744" s="14"/>
      <c r="EQ2744" s="14"/>
      <c r="ER2744" s="14"/>
      <c r="ES2744" s="14"/>
      <c r="ET2744" s="14"/>
      <c r="EU2744" s="14"/>
      <c r="EV2744" s="14"/>
      <c r="EW2744" s="14"/>
      <c r="EX2744" s="14"/>
      <c r="EY2744" s="14"/>
      <c r="EZ2744" s="14"/>
      <c r="FA2744" s="14"/>
      <c r="FB2744" s="14"/>
      <c r="FC2744" s="14"/>
      <c r="FD2744" s="14"/>
      <c r="FE2744" s="14"/>
      <c r="FF2744" s="14"/>
      <c r="FG2744" s="14"/>
      <c r="FH2744" s="14"/>
      <c r="FI2744" s="14"/>
      <c r="FJ2744" s="14"/>
      <c r="FK2744" s="14"/>
      <c r="FL2744" s="14"/>
      <c r="FM2744" s="14"/>
      <c r="FN2744" s="14"/>
      <c r="FO2744" s="14"/>
      <c r="FP2744" s="14"/>
      <c r="FQ2744" s="14"/>
      <c r="FR2744" s="14"/>
      <c r="FS2744" s="14"/>
      <c r="FT2744" s="14"/>
      <c r="FU2744" s="14"/>
      <c r="FV2744" s="14"/>
      <c r="FW2744" s="14"/>
      <c r="FX2744" s="14"/>
      <c r="FY2744" s="14"/>
      <c r="FZ2744" s="14"/>
      <c r="GA2744" s="14"/>
      <c r="GB2744" s="14"/>
      <c r="GC2744" s="14"/>
      <c r="GD2744" s="14"/>
      <c r="GE2744" s="14"/>
      <c r="GF2744" s="14"/>
      <c r="GG2744" s="14"/>
      <c r="GH2744" s="14"/>
      <c r="GI2744" s="14"/>
      <c r="GJ2744" s="14"/>
      <c r="GK2744" s="14"/>
      <c r="GL2744" s="14"/>
      <c r="GM2744" s="14"/>
      <c r="GN2744" s="14"/>
      <c r="GO2744" s="14"/>
      <c r="GP2744" s="14"/>
      <c r="GQ2744" s="14"/>
      <c r="GR2744" s="14"/>
      <c r="GS2744" s="14"/>
      <c r="GT2744" s="14"/>
      <c r="GU2744" s="14"/>
      <c r="GV2744" s="14"/>
      <c r="GW2744" s="14"/>
      <c r="GX2744" s="14"/>
      <c r="GY2744" s="14"/>
      <c r="GZ2744" s="14"/>
      <c r="HA2744" s="14"/>
      <c r="HB2744" s="14"/>
      <c r="HC2744" s="14"/>
      <c r="HD2744" s="14"/>
      <c r="HE2744" s="14"/>
      <c r="HF2744" s="14"/>
      <c r="HG2744" s="14"/>
      <c r="HH2744" s="14"/>
      <c r="HI2744" s="14"/>
      <c r="HJ2744" s="14"/>
      <c r="HK2744" s="14"/>
      <c r="HL2744" s="14"/>
      <c r="HM2744" s="14"/>
      <c r="HN2744" s="14"/>
      <c r="HO2744" s="14"/>
      <c r="HP2744" s="14"/>
      <c r="HQ2744" s="14"/>
      <c r="HR2744" s="14"/>
      <c r="HS2744" s="14"/>
      <c r="HT2744" s="14"/>
      <c r="HU2744" s="14"/>
      <c r="HV2744" s="14"/>
      <c r="HW2744" s="14"/>
      <c r="HX2744" s="14"/>
      <c r="HY2744" s="14"/>
      <c r="HZ2744" s="14"/>
      <c r="IA2744" s="14"/>
      <c r="IB2744" s="14"/>
      <c r="IC2744" s="14"/>
      <c r="ID2744" s="14"/>
      <c r="IE2744" s="14"/>
      <c r="IF2744" s="14"/>
      <c r="IG2744" s="14"/>
      <c r="IH2744" s="14"/>
      <c r="II2744" s="14"/>
      <c r="IJ2744" s="14"/>
      <c r="IK2744" s="14"/>
      <c r="IL2744" s="14"/>
      <c r="IM2744" s="14"/>
      <c r="IN2744" s="14"/>
      <c r="IO2744" s="14"/>
      <c r="IP2744" s="14"/>
      <c r="IQ2744" s="14"/>
      <c r="IR2744" s="14"/>
      <c r="IS2744" s="14"/>
      <c r="IT2744" s="14"/>
    </row>
    <row r="2745" spans="1:254" ht="60.75" x14ac:dyDescent="0.2">
      <c r="A2745" s="2">
        <v>502069</v>
      </c>
      <c r="B2745" s="17" t="s">
        <v>11</v>
      </c>
      <c r="C2745" s="5" t="s">
        <v>2505</v>
      </c>
      <c r="D2745" s="3">
        <v>145</v>
      </c>
      <c r="E2745" s="3">
        <v>90</v>
      </c>
      <c r="F2745" s="3">
        <v>55</v>
      </c>
      <c r="G2745" s="2" t="s">
        <v>1171</v>
      </c>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C2745" s="14"/>
      <c r="AD2745" s="14"/>
      <c r="AE2745" s="14"/>
      <c r="AF2745" s="14"/>
      <c r="AG2745" s="14"/>
      <c r="AH2745" s="14"/>
      <c r="AI2745" s="14"/>
      <c r="AJ2745" s="14"/>
      <c r="AK2745" s="14"/>
      <c r="AL2745" s="14"/>
      <c r="AM2745" s="14"/>
      <c r="AN2745" s="14"/>
      <c r="AO2745" s="14"/>
      <c r="AP2745" s="14"/>
      <c r="AQ2745" s="14"/>
      <c r="AR2745" s="14"/>
      <c r="AS2745" s="14"/>
      <c r="AT2745" s="14"/>
      <c r="AU2745" s="14"/>
      <c r="AV2745" s="14"/>
      <c r="AW2745" s="14"/>
      <c r="AX2745" s="14"/>
      <c r="AY2745" s="14"/>
      <c r="AZ2745" s="14"/>
      <c r="BA2745" s="14"/>
      <c r="BB2745" s="14"/>
      <c r="BC2745" s="14"/>
      <c r="BD2745" s="14"/>
      <c r="BE2745" s="14"/>
      <c r="BF2745" s="14"/>
      <c r="BG2745" s="14"/>
      <c r="BH2745" s="14"/>
      <c r="BI2745" s="14"/>
      <c r="BJ2745" s="14"/>
      <c r="BK2745" s="14"/>
      <c r="BL2745" s="14"/>
      <c r="BM2745" s="14"/>
      <c r="BN2745" s="14"/>
      <c r="BO2745" s="14"/>
      <c r="BP2745" s="14"/>
      <c r="BQ2745" s="14"/>
      <c r="BR2745" s="14"/>
      <c r="BS2745" s="14"/>
      <c r="BT2745" s="14"/>
      <c r="BU2745" s="14"/>
      <c r="BV2745" s="14"/>
      <c r="BW2745" s="14"/>
      <c r="BX2745" s="14"/>
      <c r="BY2745" s="14"/>
      <c r="BZ2745" s="14"/>
      <c r="CA2745" s="14"/>
      <c r="CB2745" s="14"/>
      <c r="CC2745" s="14"/>
      <c r="CD2745" s="14"/>
      <c r="CE2745" s="14"/>
      <c r="CF2745" s="14"/>
      <c r="CG2745" s="14"/>
      <c r="CH2745" s="14"/>
      <c r="CI2745" s="14"/>
      <c r="CJ2745" s="14"/>
      <c r="CK2745" s="14"/>
      <c r="CL2745" s="14"/>
      <c r="CM2745" s="14"/>
      <c r="CN2745" s="14"/>
      <c r="CO2745" s="14"/>
      <c r="CP2745" s="14"/>
      <c r="CQ2745" s="14"/>
      <c r="CR2745" s="14"/>
      <c r="CS2745" s="14"/>
      <c r="CT2745" s="14"/>
      <c r="CU2745" s="14"/>
      <c r="CV2745" s="14"/>
      <c r="CW2745" s="14"/>
      <c r="CX2745" s="14"/>
      <c r="CY2745" s="14"/>
      <c r="CZ2745" s="14"/>
      <c r="DA2745" s="14"/>
      <c r="DB2745" s="14"/>
      <c r="DC2745" s="14"/>
      <c r="DD2745" s="14"/>
      <c r="DE2745" s="14"/>
      <c r="DF2745" s="14"/>
      <c r="DG2745" s="14"/>
      <c r="DH2745" s="14"/>
      <c r="DI2745" s="14"/>
      <c r="DJ2745" s="14"/>
      <c r="DK2745" s="14"/>
      <c r="DL2745" s="14"/>
      <c r="DM2745" s="14"/>
      <c r="DN2745" s="14"/>
      <c r="DO2745" s="14"/>
      <c r="DP2745" s="14"/>
      <c r="DQ2745" s="14"/>
      <c r="DR2745" s="14"/>
      <c r="DS2745" s="14"/>
      <c r="DT2745" s="14"/>
      <c r="DU2745" s="14"/>
      <c r="DV2745" s="14"/>
      <c r="DW2745" s="14"/>
      <c r="DX2745" s="14"/>
      <c r="DY2745" s="14"/>
      <c r="DZ2745" s="14"/>
      <c r="EA2745" s="14"/>
      <c r="EB2745" s="14"/>
      <c r="EC2745" s="14"/>
      <c r="ED2745" s="14"/>
      <c r="EE2745" s="14"/>
      <c r="EF2745" s="14"/>
      <c r="EG2745" s="14"/>
      <c r="EH2745" s="14"/>
      <c r="EI2745" s="14"/>
      <c r="EJ2745" s="14"/>
      <c r="EK2745" s="14"/>
      <c r="EL2745" s="14"/>
      <c r="EM2745" s="14"/>
      <c r="EN2745" s="14"/>
      <c r="EO2745" s="14"/>
      <c r="EP2745" s="14"/>
      <c r="EQ2745" s="14"/>
      <c r="ER2745" s="14"/>
      <c r="ES2745" s="14"/>
      <c r="ET2745" s="14"/>
      <c r="EU2745" s="14"/>
      <c r="EV2745" s="14"/>
      <c r="EW2745" s="14"/>
      <c r="EX2745" s="14"/>
      <c r="EY2745" s="14"/>
      <c r="EZ2745" s="14"/>
      <c r="FA2745" s="14"/>
      <c r="FB2745" s="14"/>
      <c r="FC2745" s="14"/>
      <c r="FD2745" s="14"/>
      <c r="FE2745" s="14"/>
      <c r="FF2745" s="14"/>
      <c r="FG2745" s="14"/>
      <c r="FH2745" s="14"/>
      <c r="FI2745" s="14"/>
      <c r="FJ2745" s="14"/>
      <c r="FK2745" s="14"/>
      <c r="FL2745" s="14"/>
      <c r="FM2745" s="14"/>
      <c r="FN2745" s="14"/>
      <c r="FO2745" s="14"/>
      <c r="FP2745" s="14"/>
      <c r="FQ2745" s="14"/>
      <c r="FR2745" s="14"/>
      <c r="FS2745" s="14"/>
      <c r="FT2745" s="14"/>
      <c r="FU2745" s="14"/>
      <c r="FV2745" s="14"/>
      <c r="FW2745" s="14"/>
      <c r="FX2745" s="14"/>
      <c r="FY2745" s="14"/>
      <c r="FZ2745" s="14"/>
      <c r="GA2745" s="14"/>
      <c r="GB2745" s="14"/>
      <c r="GC2745" s="14"/>
      <c r="GD2745" s="14"/>
      <c r="GE2745" s="14"/>
      <c r="GF2745" s="14"/>
      <c r="GG2745" s="14"/>
      <c r="GH2745" s="14"/>
      <c r="GI2745" s="14"/>
      <c r="GJ2745" s="14"/>
      <c r="GK2745" s="14"/>
      <c r="GL2745" s="14"/>
      <c r="GM2745" s="14"/>
      <c r="GN2745" s="14"/>
      <c r="GO2745" s="14"/>
      <c r="GP2745" s="14"/>
      <c r="GQ2745" s="14"/>
      <c r="GR2745" s="14"/>
      <c r="GS2745" s="14"/>
      <c r="GT2745" s="14"/>
      <c r="GU2745" s="14"/>
      <c r="GV2745" s="14"/>
      <c r="GW2745" s="14"/>
      <c r="GX2745" s="14"/>
      <c r="GY2745" s="14"/>
      <c r="GZ2745" s="14"/>
      <c r="HA2745" s="14"/>
      <c r="HB2745" s="14"/>
      <c r="HC2745" s="14"/>
      <c r="HD2745" s="14"/>
      <c r="HE2745" s="14"/>
      <c r="HF2745" s="14"/>
      <c r="HG2745" s="14"/>
      <c r="HH2745" s="14"/>
      <c r="HI2745" s="14"/>
      <c r="HJ2745" s="14"/>
      <c r="HK2745" s="14"/>
      <c r="HL2745" s="14"/>
      <c r="HM2745" s="14"/>
      <c r="HN2745" s="14"/>
      <c r="HO2745" s="14"/>
      <c r="HP2745" s="14"/>
      <c r="HQ2745" s="14"/>
      <c r="HR2745" s="14"/>
      <c r="HS2745" s="14"/>
      <c r="HT2745" s="14"/>
      <c r="HU2745" s="14"/>
      <c r="HV2745" s="14"/>
      <c r="HW2745" s="14"/>
      <c r="HX2745" s="14"/>
      <c r="HY2745" s="14"/>
      <c r="HZ2745" s="14"/>
      <c r="IA2745" s="14"/>
      <c r="IB2745" s="14"/>
      <c r="IC2745" s="14"/>
      <c r="ID2745" s="14"/>
      <c r="IE2745" s="14"/>
      <c r="IF2745" s="14"/>
      <c r="IG2745" s="14"/>
      <c r="IH2745" s="14"/>
      <c r="II2745" s="14"/>
      <c r="IJ2745" s="14"/>
      <c r="IK2745" s="14"/>
      <c r="IL2745" s="14"/>
      <c r="IM2745" s="14"/>
      <c r="IN2745" s="14"/>
      <c r="IO2745" s="14"/>
      <c r="IP2745" s="14"/>
      <c r="IQ2745" s="14"/>
      <c r="IR2745" s="14"/>
      <c r="IS2745" s="14"/>
      <c r="IT2745" s="14"/>
    </row>
    <row r="2746" spans="1:254" s="18" customFormat="1" x14ac:dyDescent="0.2">
      <c r="A2746" s="12">
        <v>502070</v>
      </c>
      <c r="B2746" s="4"/>
      <c r="C2746" s="21" t="s">
        <v>97</v>
      </c>
      <c r="D2746" s="11"/>
      <c r="E2746" s="11"/>
      <c r="F2746" s="11"/>
      <c r="G2746" s="12"/>
    </row>
    <row r="2747" spans="1:254" x14ac:dyDescent="0.2">
      <c r="A2747" s="59">
        <v>502071</v>
      </c>
      <c r="B2747" s="58" t="s">
        <v>11</v>
      </c>
      <c r="C2747" s="42" t="s">
        <v>2506</v>
      </c>
      <c r="D2747" s="60" t="s">
        <v>1181</v>
      </c>
      <c r="E2747" s="26" t="s">
        <v>1211</v>
      </c>
      <c r="F2747" s="50" t="s">
        <v>2130</v>
      </c>
      <c r="G2747" s="2">
        <v>2</v>
      </c>
      <c r="I2747" s="14"/>
      <c r="J2747" s="14"/>
      <c r="K2747" s="14"/>
      <c r="L2747" s="14"/>
      <c r="M2747" s="14"/>
      <c r="N2747" s="14"/>
      <c r="O2747" s="14"/>
      <c r="P2747" s="14"/>
      <c r="Q2747" s="14"/>
      <c r="R2747" s="14"/>
      <c r="S2747" s="14"/>
      <c r="T2747" s="14"/>
      <c r="U2747" s="14"/>
      <c r="V2747" s="14"/>
      <c r="W2747" s="14"/>
      <c r="X2747" s="14"/>
      <c r="Y2747" s="14"/>
      <c r="Z2747" s="14"/>
      <c r="AA2747" s="14"/>
      <c r="AB2747" s="14"/>
      <c r="AC2747" s="14"/>
      <c r="AD2747" s="14"/>
      <c r="AE2747" s="14"/>
      <c r="AF2747" s="14"/>
      <c r="AG2747" s="14"/>
      <c r="AH2747" s="14"/>
      <c r="AI2747" s="14"/>
      <c r="AJ2747" s="14"/>
      <c r="AK2747" s="14"/>
      <c r="AL2747" s="14"/>
      <c r="AM2747" s="14"/>
      <c r="AN2747" s="14"/>
      <c r="AO2747" s="14"/>
      <c r="AP2747" s="14"/>
      <c r="AQ2747" s="14"/>
      <c r="AR2747" s="14"/>
      <c r="AS2747" s="14"/>
      <c r="AT2747" s="14"/>
      <c r="AU2747" s="14"/>
      <c r="AV2747" s="14"/>
      <c r="AW2747" s="14"/>
      <c r="AX2747" s="14"/>
      <c r="AY2747" s="14"/>
      <c r="AZ2747" s="14"/>
      <c r="BA2747" s="14"/>
      <c r="BB2747" s="14"/>
      <c r="BC2747" s="14"/>
      <c r="BD2747" s="14"/>
      <c r="BE2747" s="14"/>
      <c r="BF2747" s="14"/>
      <c r="BG2747" s="14"/>
      <c r="BH2747" s="14"/>
      <c r="BI2747" s="14"/>
      <c r="BJ2747" s="14"/>
      <c r="BK2747" s="14"/>
      <c r="BL2747" s="14"/>
      <c r="BM2747" s="14"/>
      <c r="BN2747" s="14"/>
      <c r="BO2747" s="14"/>
      <c r="BP2747" s="14"/>
      <c r="BQ2747" s="14"/>
      <c r="BR2747" s="14"/>
      <c r="BS2747" s="14"/>
      <c r="BT2747" s="14"/>
      <c r="BU2747" s="14"/>
      <c r="BV2747" s="14"/>
      <c r="BW2747" s="14"/>
      <c r="BX2747" s="14"/>
      <c r="BY2747" s="14"/>
      <c r="BZ2747" s="14"/>
      <c r="CA2747" s="14"/>
      <c r="CB2747" s="14"/>
      <c r="CC2747" s="14"/>
      <c r="CD2747" s="14"/>
      <c r="CE2747" s="14"/>
      <c r="CF2747" s="14"/>
      <c r="CG2747" s="14"/>
      <c r="CH2747" s="14"/>
      <c r="CI2747" s="14"/>
      <c r="CJ2747" s="14"/>
      <c r="CK2747" s="14"/>
      <c r="CL2747" s="14"/>
      <c r="CM2747" s="14"/>
      <c r="CN2747" s="14"/>
      <c r="CO2747" s="14"/>
      <c r="CP2747" s="14"/>
      <c r="CQ2747" s="14"/>
      <c r="CR2747" s="14"/>
      <c r="CS2747" s="14"/>
      <c r="CT2747" s="14"/>
      <c r="CU2747" s="14"/>
      <c r="CV2747" s="14"/>
      <c r="CW2747" s="14"/>
      <c r="CX2747" s="14"/>
      <c r="CY2747" s="14"/>
      <c r="CZ2747" s="14"/>
      <c r="DA2747" s="14"/>
      <c r="DB2747" s="14"/>
      <c r="DC2747" s="14"/>
      <c r="DD2747" s="14"/>
      <c r="DE2747" s="14"/>
      <c r="DF2747" s="14"/>
      <c r="DG2747" s="14"/>
      <c r="DH2747" s="14"/>
      <c r="DI2747" s="14"/>
      <c r="DJ2747" s="14"/>
      <c r="DK2747" s="14"/>
      <c r="DL2747" s="14"/>
      <c r="DM2747" s="14"/>
      <c r="DN2747" s="14"/>
      <c r="DO2747" s="14"/>
      <c r="DP2747" s="14"/>
      <c r="DQ2747" s="14"/>
      <c r="DR2747" s="14"/>
      <c r="DS2747" s="14"/>
      <c r="DT2747" s="14"/>
      <c r="DU2747" s="14"/>
      <c r="DV2747" s="14"/>
      <c r="DW2747" s="14"/>
      <c r="DX2747" s="14"/>
      <c r="DY2747" s="14"/>
      <c r="DZ2747" s="14"/>
      <c r="EA2747" s="14"/>
      <c r="EB2747" s="14"/>
      <c r="EC2747" s="14"/>
      <c r="ED2747" s="14"/>
      <c r="EE2747" s="14"/>
      <c r="EF2747" s="14"/>
      <c r="EG2747" s="14"/>
      <c r="EH2747" s="14"/>
      <c r="EI2747" s="14"/>
      <c r="EJ2747" s="14"/>
      <c r="EK2747" s="14"/>
      <c r="EL2747" s="14"/>
      <c r="EM2747" s="14"/>
      <c r="EN2747" s="14"/>
      <c r="EO2747" s="14"/>
      <c r="EP2747" s="14"/>
      <c r="EQ2747" s="14"/>
      <c r="ER2747" s="14"/>
      <c r="ES2747" s="14"/>
      <c r="ET2747" s="14"/>
      <c r="EU2747" s="14"/>
      <c r="EV2747" s="14"/>
      <c r="EW2747" s="14"/>
      <c r="EX2747" s="14"/>
      <c r="EY2747" s="14"/>
      <c r="EZ2747" s="14"/>
      <c r="FA2747" s="14"/>
      <c r="FB2747" s="14"/>
      <c r="FC2747" s="14"/>
      <c r="FD2747" s="14"/>
      <c r="FE2747" s="14"/>
      <c r="FF2747" s="14"/>
      <c r="FG2747" s="14"/>
      <c r="FH2747" s="14"/>
      <c r="FI2747" s="14"/>
      <c r="FJ2747" s="14"/>
      <c r="FK2747" s="14"/>
      <c r="FL2747" s="14"/>
      <c r="FM2747" s="14"/>
      <c r="FN2747" s="14"/>
      <c r="FO2747" s="14"/>
      <c r="FP2747" s="14"/>
      <c r="FQ2747" s="14"/>
      <c r="FR2747" s="14"/>
      <c r="FS2747" s="14"/>
      <c r="FT2747" s="14"/>
      <c r="FU2747" s="14"/>
      <c r="FV2747" s="14"/>
      <c r="FW2747" s="14"/>
      <c r="FX2747" s="14"/>
      <c r="FY2747" s="14"/>
      <c r="FZ2747" s="14"/>
      <c r="GA2747" s="14"/>
      <c r="GB2747" s="14"/>
      <c r="GC2747" s="14"/>
      <c r="GD2747" s="14"/>
      <c r="GE2747" s="14"/>
      <c r="GF2747" s="14"/>
      <c r="GG2747" s="14"/>
      <c r="GH2747" s="14"/>
      <c r="GI2747" s="14"/>
      <c r="GJ2747" s="14"/>
      <c r="GK2747" s="14"/>
      <c r="GL2747" s="14"/>
      <c r="GM2747" s="14"/>
      <c r="GN2747" s="14"/>
      <c r="GO2747" s="14"/>
      <c r="GP2747" s="14"/>
      <c r="GQ2747" s="14"/>
      <c r="GR2747" s="14"/>
      <c r="GS2747" s="14"/>
      <c r="GT2747" s="14"/>
      <c r="GU2747" s="14"/>
      <c r="GV2747" s="14"/>
      <c r="GW2747" s="14"/>
      <c r="GX2747" s="14"/>
      <c r="GY2747" s="14"/>
      <c r="GZ2747" s="14"/>
      <c r="HA2747" s="14"/>
      <c r="HB2747" s="14"/>
      <c r="HC2747" s="14"/>
      <c r="HD2747" s="14"/>
      <c r="HE2747" s="14"/>
      <c r="HF2747" s="14"/>
      <c r="HG2747" s="14"/>
      <c r="HH2747" s="14"/>
      <c r="HI2747" s="14"/>
      <c r="HJ2747" s="14"/>
      <c r="HK2747" s="14"/>
      <c r="HL2747" s="14"/>
      <c r="HM2747" s="14"/>
      <c r="HN2747" s="14"/>
      <c r="HO2747" s="14"/>
      <c r="HP2747" s="14"/>
      <c r="HQ2747" s="14"/>
      <c r="HR2747" s="14"/>
      <c r="HS2747" s="14"/>
      <c r="HT2747" s="14"/>
      <c r="HU2747" s="14"/>
      <c r="HV2747" s="14"/>
      <c r="HW2747" s="14"/>
      <c r="HX2747" s="14"/>
      <c r="HY2747" s="14"/>
      <c r="HZ2747" s="14"/>
      <c r="IA2747" s="14"/>
      <c r="IB2747" s="14"/>
      <c r="IC2747" s="14"/>
      <c r="ID2747" s="14"/>
      <c r="IE2747" s="14"/>
      <c r="IF2747" s="14"/>
      <c r="IG2747" s="14"/>
      <c r="IH2747" s="14"/>
      <c r="II2747" s="14"/>
      <c r="IJ2747" s="14"/>
      <c r="IK2747" s="14"/>
      <c r="IL2747" s="14"/>
      <c r="IM2747" s="14"/>
      <c r="IN2747" s="14"/>
      <c r="IO2747" s="14"/>
      <c r="IP2747" s="14"/>
      <c r="IQ2747" s="14"/>
      <c r="IR2747" s="14"/>
      <c r="IS2747" s="14"/>
      <c r="IT2747" s="14"/>
    </row>
    <row r="2748" spans="1:254" s="18" customFormat="1" x14ac:dyDescent="0.2">
      <c r="A2748" s="59">
        <v>502072</v>
      </c>
      <c r="B2748" s="58" t="s">
        <v>11</v>
      </c>
      <c r="C2748" s="42" t="s">
        <v>2507</v>
      </c>
      <c r="D2748" s="60" t="s">
        <v>2508</v>
      </c>
      <c r="E2748" s="26" t="s">
        <v>2211</v>
      </c>
      <c r="F2748" s="50" t="s">
        <v>1179</v>
      </c>
      <c r="G2748" s="2">
        <v>2</v>
      </c>
    </row>
    <row r="2749" spans="1:254" x14ac:dyDescent="0.2">
      <c r="A2749" s="2">
        <v>502075</v>
      </c>
      <c r="B2749" s="4" t="s">
        <v>203</v>
      </c>
      <c r="C2749" s="5" t="s">
        <v>2509</v>
      </c>
      <c r="D2749" s="3">
        <v>9</v>
      </c>
      <c r="E2749" s="3">
        <v>6</v>
      </c>
      <c r="F2749" s="3">
        <v>3</v>
      </c>
      <c r="G2749" s="2">
        <v>3</v>
      </c>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C2749" s="14"/>
      <c r="AD2749" s="14"/>
      <c r="AE2749" s="14"/>
      <c r="AF2749" s="14"/>
      <c r="AG2749" s="14"/>
      <c r="AH2749" s="14"/>
      <c r="AI2749" s="14"/>
      <c r="AJ2749" s="14"/>
      <c r="AK2749" s="14"/>
      <c r="AL2749" s="14"/>
      <c r="AM2749" s="14"/>
      <c r="AN2749" s="14"/>
      <c r="AO2749" s="14"/>
      <c r="AP2749" s="14"/>
      <c r="AQ2749" s="14"/>
      <c r="AR2749" s="14"/>
      <c r="AS2749" s="14"/>
      <c r="AT2749" s="14"/>
      <c r="AU2749" s="14"/>
      <c r="AV2749" s="14"/>
      <c r="AW2749" s="14"/>
      <c r="AX2749" s="14"/>
      <c r="AY2749" s="14"/>
      <c r="AZ2749" s="14"/>
      <c r="BA2749" s="14"/>
      <c r="BB2749" s="14"/>
      <c r="BC2749" s="14"/>
      <c r="BD2749" s="14"/>
      <c r="BE2749" s="14"/>
      <c r="BF2749" s="14"/>
      <c r="BG2749" s="14"/>
      <c r="BH2749" s="14"/>
      <c r="BI2749" s="14"/>
      <c r="BJ2749" s="14"/>
      <c r="BK2749" s="14"/>
      <c r="BL2749" s="14"/>
      <c r="BM2749" s="14"/>
      <c r="BN2749" s="14"/>
      <c r="BO2749" s="14"/>
      <c r="BP2749" s="14"/>
      <c r="BQ2749" s="14"/>
      <c r="BR2749" s="14"/>
      <c r="BS2749" s="14"/>
      <c r="BT2749" s="14"/>
      <c r="BU2749" s="14"/>
      <c r="BV2749" s="14"/>
      <c r="BW2749" s="14"/>
      <c r="BX2749" s="14"/>
      <c r="BY2749" s="14"/>
      <c r="BZ2749" s="14"/>
      <c r="CA2749" s="14"/>
      <c r="CB2749" s="14"/>
      <c r="CC2749" s="14"/>
      <c r="CD2749" s="14"/>
      <c r="CE2749" s="14"/>
      <c r="CF2749" s="14"/>
      <c r="CG2749" s="14"/>
      <c r="CH2749" s="14"/>
      <c r="CI2749" s="14"/>
      <c r="CJ2749" s="14"/>
      <c r="CK2749" s="14"/>
      <c r="CL2749" s="14"/>
      <c r="CM2749" s="14"/>
      <c r="CN2749" s="14"/>
      <c r="CO2749" s="14"/>
      <c r="CP2749" s="14"/>
      <c r="CQ2749" s="14"/>
      <c r="CR2749" s="14"/>
      <c r="CS2749" s="14"/>
      <c r="CT2749" s="14"/>
      <c r="CU2749" s="14"/>
      <c r="CV2749" s="14"/>
      <c r="CW2749" s="14"/>
      <c r="CX2749" s="14"/>
      <c r="CY2749" s="14"/>
      <c r="CZ2749" s="14"/>
      <c r="DA2749" s="14"/>
      <c r="DB2749" s="14"/>
      <c r="DC2749" s="14"/>
      <c r="DD2749" s="14"/>
      <c r="DE2749" s="14"/>
      <c r="DF2749" s="14"/>
      <c r="DG2749" s="14"/>
      <c r="DH2749" s="14"/>
      <c r="DI2749" s="14"/>
      <c r="DJ2749" s="14"/>
      <c r="DK2749" s="14"/>
      <c r="DL2749" s="14"/>
      <c r="DM2749" s="14"/>
      <c r="DN2749" s="14"/>
      <c r="DO2749" s="14"/>
      <c r="DP2749" s="14"/>
      <c r="DQ2749" s="14"/>
      <c r="DR2749" s="14"/>
      <c r="DS2749" s="14"/>
      <c r="DT2749" s="14"/>
      <c r="DU2749" s="14"/>
      <c r="DV2749" s="14"/>
      <c r="DW2749" s="14"/>
      <c r="DX2749" s="14"/>
      <c r="DY2749" s="14"/>
      <c r="DZ2749" s="14"/>
      <c r="EA2749" s="14"/>
      <c r="EB2749" s="14"/>
      <c r="EC2749" s="14"/>
      <c r="ED2749" s="14"/>
      <c r="EE2749" s="14"/>
      <c r="EF2749" s="14"/>
      <c r="EG2749" s="14"/>
      <c r="EH2749" s="14"/>
      <c r="EI2749" s="14"/>
      <c r="EJ2749" s="14"/>
      <c r="EK2749" s="14"/>
      <c r="EL2749" s="14"/>
      <c r="EM2749" s="14"/>
      <c r="EN2749" s="14"/>
      <c r="EO2749" s="14"/>
      <c r="EP2749" s="14"/>
      <c r="EQ2749" s="14"/>
      <c r="ER2749" s="14"/>
      <c r="ES2749" s="14"/>
      <c r="ET2749" s="14"/>
      <c r="EU2749" s="14"/>
      <c r="EV2749" s="14"/>
      <c r="EW2749" s="14"/>
      <c r="EX2749" s="14"/>
      <c r="EY2749" s="14"/>
      <c r="EZ2749" s="14"/>
      <c r="FA2749" s="14"/>
      <c r="FB2749" s="14"/>
      <c r="FC2749" s="14"/>
      <c r="FD2749" s="14"/>
      <c r="FE2749" s="14"/>
      <c r="FF2749" s="14"/>
      <c r="FG2749" s="14"/>
      <c r="FH2749" s="14"/>
      <c r="FI2749" s="14"/>
      <c r="FJ2749" s="14"/>
      <c r="FK2749" s="14"/>
      <c r="FL2749" s="14"/>
      <c r="FM2749" s="14"/>
      <c r="FN2749" s="14"/>
      <c r="FO2749" s="14"/>
      <c r="FP2749" s="14"/>
      <c r="FQ2749" s="14"/>
      <c r="FR2749" s="14"/>
      <c r="FS2749" s="14"/>
      <c r="FT2749" s="14"/>
      <c r="FU2749" s="14"/>
      <c r="FV2749" s="14"/>
      <c r="FW2749" s="14"/>
      <c r="FX2749" s="14"/>
      <c r="FY2749" s="14"/>
      <c r="FZ2749" s="14"/>
      <c r="GA2749" s="14"/>
      <c r="GB2749" s="14"/>
      <c r="GC2749" s="14"/>
      <c r="GD2749" s="14"/>
      <c r="GE2749" s="14"/>
      <c r="GF2749" s="14"/>
      <c r="GG2749" s="14"/>
      <c r="GH2749" s="14"/>
      <c r="GI2749" s="14"/>
      <c r="GJ2749" s="14"/>
      <c r="GK2749" s="14"/>
      <c r="GL2749" s="14"/>
      <c r="GM2749" s="14"/>
      <c r="GN2749" s="14"/>
      <c r="GO2749" s="14"/>
      <c r="GP2749" s="14"/>
      <c r="GQ2749" s="14"/>
      <c r="GR2749" s="14"/>
      <c r="GS2749" s="14"/>
      <c r="GT2749" s="14"/>
      <c r="GU2749" s="14"/>
      <c r="GV2749" s="14"/>
      <c r="GW2749" s="14"/>
      <c r="GX2749" s="14"/>
      <c r="GY2749" s="14"/>
      <c r="GZ2749" s="14"/>
      <c r="HA2749" s="14"/>
      <c r="HB2749" s="14"/>
      <c r="HC2749" s="14"/>
      <c r="HD2749" s="14"/>
      <c r="HE2749" s="14"/>
      <c r="HF2749" s="14"/>
      <c r="HG2749" s="14"/>
      <c r="HH2749" s="14"/>
      <c r="HI2749" s="14"/>
      <c r="HJ2749" s="14"/>
      <c r="HK2749" s="14"/>
      <c r="HL2749" s="14"/>
      <c r="HM2749" s="14"/>
      <c r="HN2749" s="14"/>
      <c r="HO2749" s="14"/>
      <c r="HP2749" s="14"/>
      <c r="HQ2749" s="14"/>
      <c r="HR2749" s="14"/>
      <c r="HS2749" s="14"/>
      <c r="HT2749" s="14"/>
      <c r="HU2749" s="14"/>
      <c r="HV2749" s="14"/>
      <c r="HW2749" s="14"/>
      <c r="HX2749" s="14"/>
      <c r="HY2749" s="14"/>
      <c r="HZ2749" s="14"/>
      <c r="IA2749" s="14"/>
      <c r="IB2749" s="14"/>
      <c r="IC2749" s="14"/>
      <c r="ID2749" s="14"/>
      <c r="IE2749" s="14"/>
      <c r="IF2749" s="14"/>
      <c r="IG2749" s="14"/>
      <c r="IH2749" s="14"/>
      <c r="II2749" s="14"/>
      <c r="IJ2749" s="14"/>
      <c r="IK2749" s="14"/>
      <c r="IL2749" s="14"/>
      <c r="IM2749" s="14"/>
      <c r="IN2749" s="14"/>
      <c r="IO2749" s="14"/>
      <c r="IP2749" s="14"/>
      <c r="IQ2749" s="14"/>
      <c r="IR2749" s="14"/>
      <c r="IS2749" s="14"/>
      <c r="IT2749" s="14"/>
    </row>
    <row r="2750" spans="1:254" x14ac:dyDescent="0.2">
      <c r="A2750" s="2">
        <v>502080</v>
      </c>
      <c r="B2750" s="4" t="s">
        <v>203</v>
      </c>
      <c r="C2750" s="5" t="s">
        <v>2510</v>
      </c>
      <c r="D2750" s="3">
        <v>12</v>
      </c>
      <c r="E2750" s="3">
        <v>9</v>
      </c>
      <c r="F2750" s="3">
        <v>3</v>
      </c>
      <c r="G2750" s="2">
        <v>2</v>
      </c>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C2750" s="14"/>
      <c r="AD2750" s="14"/>
      <c r="AE2750" s="14"/>
      <c r="AF2750" s="14"/>
      <c r="AG2750" s="14"/>
      <c r="AH2750" s="14"/>
      <c r="AI2750" s="14"/>
      <c r="AJ2750" s="14"/>
      <c r="AK2750" s="14"/>
      <c r="AL2750" s="14"/>
      <c r="AM2750" s="14"/>
      <c r="AN2750" s="14"/>
      <c r="AO2750" s="14"/>
      <c r="AP2750" s="14"/>
      <c r="AQ2750" s="14"/>
      <c r="AR2750" s="14"/>
      <c r="AS2750" s="14"/>
      <c r="AT2750" s="14"/>
      <c r="AU2750" s="14"/>
      <c r="AV2750" s="14"/>
      <c r="AW2750" s="14"/>
      <c r="AX2750" s="14"/>
      <c r="AY2750" s="14"/>
      <c r="AZ2750" s="14"/>
      <c r="BA2750" s="14"/>
      <c r="BB2750" s="14"/>
      <c r="BC2750" s="14"/>
      <c r="BD2750" s="14"/>
      <c r="BE2750" s="14"/>
      <c r="BF2750" s="14"/>
      <c r="BG2750" s="14"/>
      <c r="BH2750" s="14"/>
      <c r="BI2750" s="14"/>
      <c r="BJ2750" s="14"/>
      <c r="BK2750" s="14"/>
      <c r="BL2750" s="14"/>
      <c r="BM2750" s="14"/>
      <c r="BN2750" s="14"/>
      <c r="BO2750" s="14"/>
      <c r="BP2750" s="14"/>
      <c r="BQ2750" s="14"/>
      <c r="BR2750" s="14"/>
      <c r="BS2750" s="14"/>
      <c r="BT2750" s="14"/>
      <c r="BU2750" s="14"/>
      <c r="BV2750" s="14"/>
      <c r="BW2750" s="14"/>
      <c r="BX2750" s="14"/>
      <c r="BY2750" s="14"/>
      <c r="BZ2750" s="14"/>
      <c r="CA2750" s="14"/>
      <c r="CB2750" s="14"/>
      <c r="CC2750" s="14"/>
      <c r="CD2750" s="14"/>
      <c r="CE2750" s="14"/>
      <c r="CF2750" s="14"/>
      <c r="CG2750" s="14"/>
      <c r="CH2750" s="14"/>
      <c r="CI2750" s="14"/>
      <c r="CJ2750" s="14"/>
      <c r="CK2750" s="14"/>
      <c r="CL2750" s="14"/>
      <c r="CM2750" s="14"/>
      <c r="CN2750" s="14"/>
      <c r="CO2750" s="14"/>
      <c r="CP2750" s="14"/>
      <c r="CQ2750" s="14"/>
      <c r="CR2750" s="14"/>
      <c r="CS2750" s="14"/>
      <c r="CT2750" s="14"/>
      <c r="CU2750" s="14"/>
      <c r="CV2750" s="14"/>
      <c r="CW2750" s="14"/>
      <c r="CX2750" s="14"/>
      <c r="CY2750" s="14"/>
      <c r="CZ2750" s="14"/>
      <c r="DA2750" s="14"/>
      <c r="DB2750" s="14"/>
      <c r="DC2750" s="14"/>
      <c r="DD2750" s="14"/>
      <c r="DE2750" s="14"/>
      <c r="DF2750" s="14"/>
      <c r="DG2750" s="14"/>
      <c r="DH2750" s="14"/>
      <c r="DI2750" s="14"/>
      <c r="DJ2750" s="14"/>
      <c r="DK2750" s="14"/>
      <c r="DL2750" s="14"/>
      <c r="DM2750" s="14"/>
      <c r="DN2750" s="14"/>
      <c r="DO2750" s="14"/>
      <c r="DP2750" s="14"/>
      <c r="DQ2750" s="14"/>
      <c r="DR2750" s="14"/>
      <c r="DS2750" s="14"/>
      <c r="DT2750" s="14"/>
      <c r="DU2750" s="14"/>
      <c r="DV2750" s="14"/>
      <c r="DW2750" s="14"/>
      <c r="DX2750" s="14"/>
      <c r="DY2750" s="14"/>
      <c r="DZ2750" s="14"/>
      <c r="EA2750" s="14"/>
      <c r="EB2750" s="14"/>
      <c r="EC2750" s="14"/>
      <c r="ED2750" s="14"/>
      <c r="EE2750" s="14"/>
      <c r="EF2750" s="14"/>
      <c r="EG2750" s="14"/>
      <c r="EH2750" s="14"/>
      <c r="EI2750" s="14"/>
      <c r="EJ2750" s="14"/>
      <c r="EK2750" s="14"/>
      <c r="EL2750" s="14"/>
      <c r="EM2750" s="14"/>
      <c r="EN2750" s="14"/>
      <c r="EO2750" s="14"/>
      <c r="EP2750" s="14"/>
      <c r="EQ2750" s="14"/>
      <c r="ER2750" s="14"/>
      <c r="ES2750" s="14"/>
      <c r="ET2750" s="14"/>
      <c r="EU2750" s="14"/>
      <c r="EV2750" s="14"/>
      <c r="EW2750" s="14"/>
      <c r="EX2750" s="14"/>
      <c r="EY2750" s="14"/>
      <c r="EZ2750" s="14"/>
      <c r="FA2750" s="14"/>
      <c r="FB2750" s="14"/>
      <c r="FC2750" s="14"/>
      <c r="FD2750" s="14"/>
      <c r="FE2750" s="14"/>
      <c r="FF2750" s="14"/>
      <c r="FG2750" s="14"/>
      <c r="FH2750" s="14"/>
      <c r="FI2750" s="14"/>
      <c r="FJ2750" s="14"/>
      <c r="FK2750" s="14"/>
      <c r="FL2750" s="14"/>
      <c r="FM2750" s="14"/>
      <c r="FN2750" s="14"/>
      <c r="FO2750" s="14"/>
      <c r="FP2750" s="14"/>
      <c r="FQ2750" s="14"/>
      <c r="FR2750" s="14"/>
      <c r="FS2750" s="14"/>
      <c r="FT2750" s="14"/>
      <c r="FU2750" s="14"/>
      <c r="FV2750" s="14"/>
      <c r="FW2750" s="14"/>
      <c r="FX2750" s="14"/>
      <c r="FY2750" s="14"/>
      <c r="FZ2750" s="14"/>
      <c r="GA2750" s="14"/>
      <c r="GB2750" s="14"/>
      <c r="GC2750" s="14"/>
      <c r="GD2750" s="14"/>
      <c r="GE2750" s="14"/>
      <c r="GF2750" s="14"/>
      <c r="GG2750" s="14"/>
      <c r="GH2750" s="14"/>
      <c r="GI2750" s="14"/>
      <c r="GJ2750" s="14"/>
      <c r="GK2750" s="14"/>
      <c r="GL2750" s="14"/>
      <c r="GM2750" s="14"/>
      <c r="GN2750" s="14"/>
      <c r="GO2750" s="14"/>
      <c r="GP2750" s="14"/>
      <c r="GQ2750" s="14"/>
      <c r="GR2750" s="14"/>
      <c r="GS2750" s="14"/>
      <c r="GT2750" s="14"/>
      <c r="GU2750" s="14"/>
      <c r="GV2750" s="14"/>
      <c r="GW2750" s="14"/>
      <c r="GX2750" s="14"/>
      <c r="GY2750" s="14"/>
      <c r="GZ2750" s="14"/>
      <c r="HA2750" s="14"/>
      <c r="HB2750" s="14"/>
      <c r="HC2750" s="14"/>
      <c r="HD2750" s="14"/>
      <c r="HE2750" s="14"/>
      <c r="HF2750" s="14"/>
      <c r="HG2750" s="14"/>
      <c r="HH2750" s="14"/>
      <c r="HI2750" s="14"/>
      <c r="HJ2750" s="14"/>
      <c r="HK2750" s="14"/>
      <c r="HL2750" s="14"/>
      <c r="HM2750" s="14"/>
      <c r="HN2750" s="14"/>
      <c r="HO2750" s="14"/>
      <c r="HP2750" s="14"/>
      <c r="HQ2750" s="14"/>
      <c r="HR2750" s="14"/>
      <c r="HS2750" s="14"/>
      <c r="HT2750" s="14"/>
      <c r="HU2750" s="14"/>
      <c r="HV2750" s="14"/>
      <c r="HW2750" s="14"/>
      <c r="HX2750" s="14"/>
      <c r="HY2750" s="14"/>
      <c r="HZ2750" s="14"/>
      <c r="IA2750" s="14"/>
      <c r="IB2750" s="14"/>
      <c r="IC2750" s="14"/>
      <c r="ID2750" s="14"/>
      <c r="IE2750" s="14"/>
      <c r="IF2750" s="14"/>
      <c r="IG2750" s="14"/>
      <c r="IH2750" s="14"/>
      <c r="II2750" s="14"/>
      <c r="IJ2750" s="14"/>
      <c r="IK2750" s="14"/>
      <c r="IL2750" s="14"/>
      <c r="IM2750" s="14"/>
      <c r="IN2750" s="14"/>
      <c r="IO2750" s="14"/>
      <c r="IP2750" s="14"/>
      <c r="IQ2750" s="14"/>
      <c r="IR2750" s="14"/>
      <c r="IS2750" s="14"/>
      <c r="IT2750" s="14"/>
    </row>
    <row r="2751" spans="1:254" x14ac:dyDescent="0.2">
      <c r="A2751" s="12">
        <v>502085</v>
      </c>
      <c r="B2751" s="4" t="s">
        <v>16</v>
      </c>
      <c r="C2751" s="13" t="s">
        <v>2511</v>
      </c>
      <c r="D2751" s="11">
        <v>3.4000000000000004</v>
      </c>
      <c r="E2751" s="11">
        <v>1.3</v>
      </c>
      <c r="F2751" s="11">
        <v>2.1</v>
      </c>
      <c r="G2751" s="12">
        <v>0</v>
      </c>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C2751" s="14"/>
      <c r="AD2751" s="14"/>
      <c r="AE2751" s="14"/>
      <c r="AF2751" s="14"/>
      <c r="AG2751" s="14"/>
      <c r="AH2751" s="14"/>
      <c r="AI2751" s="14"/>
      <c r="AJ2751" s="14"/>
      <c r="AK2751" s="14"/>
      <c r="AL2751" s="14"/>
      <c r="AM2751" s="14"/>
      <c r="AN2751" s="14"/>
      <c r="AO2751" s="14"/>
      <c r="AP2751" s="14"/>
      <c r="AQ2751" s="14"/>
      <c r="AR2751" s="14"/>
      <c r="AS2751" s="14"/>
      <c r="AT2751" s="14"/>
      <c r="AU2751" s="14"/>
      <c r="AV2751" s="14"/>
      <c r="AW2751" s="14"/>
      <c r="AX2751" s="14"/>
      <c r="AY2751" s="14"/>
      <c r="AZ2751" s="14"/>
      <c r="BA2751" s="14"/>
      <c r="BB2751" s="14"/>
      <c r="BC2751" s="14"/>
      <c r="BD2751" s="14"/>
      <c r="BE2751" s="14"/>
      <c r="BF2751" s="14"/>
      <c r="BG2751" s="14"/>
      <c r="BH2751" s="14"/>
      <c r="BI2751" s="14"/>
      <c r="BJ2751" s="14"/>
      <c r="BK2751" s="14"/>
      <c r="BL2751" s="14"/>
      <c r="BM2751" s="14"/>
      <c r="BN2751" s="14"/>
      <c r="BO2751" s="14"/>
      <c r="BP2751" s="14"/>
      <c r="BQ2751" s="14"/>
      <c r="BR2751" s="14"/>
      <c r="BS2751" s="14"/>
      <c r="BT2751" s="14"/>
      <c r="BU2751" s="14"/>
      <c r="BV2751" s="14"/>
      <c r="BW2751" s="14"/>
      <c r="BX2751" s="14"/>
      <c r="BY2751" s="14"/>
      <c r="BZ2751" s="14"/>
      <c r="CA2751" s="14"/>
      <c r="CB2751" s="14"/>
      <c r="CC2751" s="14"/>
      <c r="CD2751" s="14"/>
      <c r="CE2751" s="14"/>
      <c r="CF2751" s="14"/>
      <c r="CG2751" s="14"/>
      <c r="CH2751" s="14"/>
      <c r="CI2751" s="14"/>
      <c r="CJ2751" s="14"/>
      <c r="CK2751" s="14"/>
      <c r="CL2751" s="14"/>
      <c r="CM2751" s="14"/>
      <c r="CN2751" s="14"/>
      <c r="CO2751" s="14"/>
      <c r="CP2751" s="14"/>
      <c r="CQ2751" s="14"/>
      <c r="CR2751" s="14"/>
      <c r="CS2751" s="14"/>
      <c r="CT2751" s="14"/>
      <c r="CU2751" s="14"/>
      <c r="CV2751" s="14"/>
      <c r="CW2751" s="14"/>
      <c r="CX2751" s="14"/>
      <c r="CY2751" s="14"/>
      <c r="CZ2751" s="14"/>
      <c r="DA2751" s="14"/>
      <c r="DB2751" s="14"/>
      <c r="DC2751" s="14"/>
      <c r="DD2751" s="14"/>
      <c r="DE2751" s="14"/>
      <c r="DF2751" s="14"/>
      <c r="DG2751" s="14"/>
      <c r="DH2751" s="14"/>
      <c r="DI2751" s="14"/>
      <c r="DJ2751" s="14"/>
      <c r="DK2751" s="14"/>
      <c r="DL2751" s="14"/>
      <c r="DM2751" s="14"/>
      <c r="DN2751" s="14"/>
      <c r="DO2751" s="14"/>
      <c r="DP2751" s="14"/>
      <c r="DQ2751" s="14"/>
      <c r="DR2751" s="14"/>
      <c r="DS2751" s="14"/>
      <c r="DT2751" s="14"/>
      <c r="DU2751" s="14"/>
      <c r="DV2751" s="14"/>
      <c r="DW2751" s="14"/>
      <c r="DX2751" s="14"/>
      <c r="DY2751" s="14"/>
      <c r="DZ2751" s="14"/>
      <c r="EA2751" s="14"/>
      <c r="EB2751" s="14"/>
      <c r="EC2751" s="14"/>
      <c r="ED2751" s="14"/>
      <c r="EE2751" s="14"/>
      <c r="EF2751" s="14"/>
      <c r="EG2751" s="14"/>
      <c r="EH2751" s="14"/>
      <c r="EI2751" s="14"/>
      <c r="EJ2751" s="14"/>
      <c r="EK2751" s="14"/>
      <c r="EL2751" s="14"/>
      <c r="EM2751" s="14"/>
      <c r="EN2751" s="14"/>
      <c r="EO2751" s="14"/>
      <c r="EP2751" s="14"/>
      <c r="EQ2751" s="14"/>
      <c r="ER2751" s="14"/>
      <c r="ES2751" s="14"/>
      <c r="ET2751" s="14"/>
      <c r="EU2751" s="14"/>
      <c r="EV2751" s="14"/>
      <c r="EW2751" s="14"/>
      <c r="EX2751" s="14"/>
      <c r="EY2751" s="14"/>
      <c r="EZ2751" s="14"/>
      <c r="FA2751" s="14"/>
      <c r="FB2751" s="14"/>
      <c r="FC2751" s="14"/>
      <c r="FD2751" s="14"/>
      <c r="FE2751" s="14"/>
      <c r="FF2751" s="14"/>
      <c r="FG2751" s="14"/>
      <c r="FH2751" s="14"/>
      <c r="FI2751" s="14"/>
      <c r="FJ2751" s="14"/>
      <c r="FK2751" s="14"/>
      <c r="FL2751" s="14"/>
      <c r="FM2751" s="14"/>
      <c r="FN2751" s="14"/>
      <c r="FO2751" s="14"/>
      <c r="FP2751" s="14"/>
      <c r="FQ2751" s="14"/>
      <c r="FR2751" s="14"/>
      <c r="FS2751" s="14"/>
      <c r="FT2751" s="14"/>
      <c r="FU2751" s="14"/>
      <c r="FV2751" s="14"/>
      <c r="FW2751" s="14"/>
      <c r="FX2751" s="14"/>
      <c r="FY2751" s="14"/>
      <c r="FZ2751" s="14"/>
      <c r="GA2751" s="14"/>
      <c r="GB2751" s="14"/>
      <c r="GC2751" s="14"/>
      <c r="GD2751" s="14"/>
      <c r="GE2751" s="14"/>
      <c r="GF2751" s="14"/>
      <c r="GG2751" s="14"/>
      <c r="GH2751" s="14"/>
      <c r="GI2751" s="14"/>
      <c r="GJ2751" s="14"/>
      <c r="GK2751" s="14"/>
      <c r="GL2751" s="14"/>
      <c r="GM2751" s="14"/>
      <c r="GN2751" s="14"/>
      <c r="GO2751" s="14"/>
      <c r="GP2751" s="14"/>
      <c r="GQ2751" s="14"/>
      <c r="GR2751" s="14"/>
      <c r="GS2751" s="14"/>
      <c r="GT2751" s="14"/>
      <c r="GU2751" s="14"/>
      <c r="GV2751" s="14"/>
      <c r="GW2751" s="14"/>
      <c r="GX2751" s="14"/>
      <c r="GY2751" s="14"/>
      <c r="GZ2751" s="14"/>
      <c r="HA2751" s="14"/>
      <c r="HB2751" s="14"/>
      <c r="HC2751" s="14"/>
      <c r="HD2751" s="14"/>
      <c r="HE2751" s="14"/>
      <c r="HF2751" s="14"/>
      <c r="HG2751" s="14"/>
      <c r="HH2751" s="14"/>
      <c r="HI2751" s="14"/>
      <c r="HJ2751" s="14"/>
      <c r="HK2751" s="14"/>
      <c r="HL2751" s="14"/>
      <c r="HM2751" s="14"/>
      <c r="HN2751" s="14"/>
      <c r="HO2751" s="14"/>
      <c r="HP2751" s="14"/>
      <c r="HQ2751" s="14"/>
      <c r="HR2751" s="14"/>
      <c r="HS2751" s="14"/>
      <c r="HT2751" s="14"/>
      <c r="HU2751" s="14"/>
      <c r="HV2751" s="14"/>
      <c r="HW2751" s="14"/>
      <c r="HX2751" s="14"/>
      <c r="HY2751" s="14"/>
      <c r="HZ2751" s="14"/>
      <c r="IA2751" s="14"/>
      <c r="IB2751" s="14"/>
      <c r="IC2751" s="14"/>
      <c r="ID2751" s="14"/>
      <c r="IE2751" s="14"/>
      <c r="IF2751" s="14"/>
      <c r="IG2751" s="14"/>
      <c r="IH2751" s="14"/>
      <c r="II2751" s="14"/>
      <c r="IJ2751" s="14"/>
      <c r="IK2751" s="14"/>
      <c r="IL2751" s="14"/>
      <c r="IM2751" s="14"/>
      <c r="IN2751" s="14"/>
      <c r="IO2751" s="14"/>
      <c r="IP2751" s="14"/>
      <c r="IQ2751" s="14"/>
      <c r="IR2751" s="14"/>
      <c r="IS2751" s="14"/>
      <c r="IT2751" s="14"/>
    </row>
    <row r="2752" spans="1:254" s="18" customFormat="1" x14ac:dyDescent="0.2">
      <c r="A2752" s="12">
        <v>502090</v>
      </c>
      <c r="B2752" s="4" t="s">
        <v>16</v>
      </c>
      <c r="C2752" s="13" t="s">
        <v>2512</v>
      </c>
      <c r="D2752" s="11">
        <v>2.2000000000000002</v>
      </c>
      <c r="E2752" s="11">
        <v>0.5</v>
      </c>
      <c r="F2752" s="11">
        <v>1.7</v>
      </c>
      <c r="G2752" s="12">
        <v>0</v>
      </c>
    </row>
    <row r="2753" spans="1:254" x14ac:dyDescent="0.2">
      <c r="A2753" s="2">
        <v>502091</v>
      </c>
      <c r="B2753" s="4" t="s">
        <v>16</v>
      </c>
      <c r="C2753" s="19" t="s">
        <v>2513</v>
      </c>
      <c r="D2753" s="3">
        <v>2.5</v>
      </c>
      <c r="E2753" s="3">
        <v>1</v>
      </c>
      <c r="F2753" s="3">
        <v>1.5</v>
      </c>
      <c r="G2753" s="2">
        <v>0</v>
      </c>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C2753" s="14"/>
      <c r="AD2753" s="14"/>
      <c r="AE2753" s="14"/>
      <c r="AF2753" s="14"/>
      <c r="AG2753" s="14"/>
      <c r="AH2753" s="14"/>
      <c r="AI2753" s="14"/>
      <c r="AJ2753" s="14"/>
      <c r="AK2753" s="14"/>
      <c r="AL2753" s="14"/>
      <c r="AM2753" s="14"/>
      <c r="AN2753" s="14"/>
      <c r="AO2753" s="14"/>
      <c r="AP2753" s="14"/>
      <c r="AQ2753" s="14"/>
      <c r="AR2753" s="14"/>
      <c r="AS2753" s="14"/>
      <c r="AT2753" s="14"/>
      <c r="AU2753" s="14"/>
      <c r="AV2753" s="14"/>
      <c r="AW2753" s="14"/>
      <c r="AX2753" s="14"/>
      <c r="AY2753" s="14"/>
      <c r="AZ2753" s="14"/>
      <c r="BA2753" s="14"/>
      <c r="BB2753" s="14"/>
      <c r="BC2753" s="14"/>
      <c r="BD2753" s="14"/>
      <c r="BE2753" s="14"/>
      <c r="BF2753" s="14"/>
      <c r="BG2753" s="14"/>
      <c r="BH2753" s="14"/>
      <c r="BI2753" s="14"/>
      <c r="BJ2753" s="14"/>
      <c r="BK2753" s="14"/>
      <c r="BL2753" s="14"/>
      <c r="BM2753" s="14"/>
      <c r="BN2753" s="14"/>
      <c r="BO2753" s="14"/>
      <c r="BP2753" s="14"/>
      <c r="BQ2753" s="14"/>
      <c r="BR2753" s="14"/>
      <c r="BS2753" s="14"/>
      <c r="BT2753" s="14"/>
      <c r="BU2753" s="14"/>
      <c r="BV2753" s="14"/>
      <c r="BW2753" s="14"/>
      <c r="BX2753" s="14"/>
      <c r="BY2753" s="14"/>
      <c r="BZ2753" s="14"/>
      <c r="CA2753" s="14"/>
      <c r="CB2753" s="14"/>
      <c r="CC2753" s="14"/>
      <c r="CD2753" s="14"/>
      <c r="CE2753" s="14"/>
      <c r="CF2753" s="14"/>
      <c r="CG2753" s="14"/>
      <c r="CH2753" s="14"/>
      <c r="CI2753" s="14"/>
      <c r="CJ2753" s="14"/>
      <c r="CK2753" s="14"/>
      <c r="CL2753" s="14"/>
      <c r="CM2753" s="14"/>
      <c r="CN2753" s="14"/>
      <c r="CO2753" s="14"/>
      <c r="CP2753" s="14"/>
      <c r="CQ2753" s="14"/>
      <c r="CR2753" s="14"/>
      <c r="CS2753" s="14"/>
      <c r="CT2753" s="14"/>
      <c r="CU2753" s="14"/>
      <c r="CV2753" s="14"/>
      <c r="CW2753" s="14"/>
      <c r="CX2753" s="14"/>
      <c r="CY2753" s="14"/>
      <c r="CZ2753" s="14"/>
      <c r="DA2753" s="14"/>
      <c r="DB2753" s="14"/>
      <c r="DC2753" s="14"/>
      <c r="DD2753" s="14"/>
      <c r="DE2753" s="14"/>
      <c r="DF2753" s="14"/>
      <c r="DG2753" s="14"/>
      <c r="DH2753" s="14"/>
      <c r="DI2753" s="14"/>
      <c r="DJ2753" s="14"/>
      <c r="DK2753" s="14"/>
      <c r="DL2753" s="14"/>
      <c r="DM2753" s="14"/>
      <c r="DN2753" s="14"/>
      <c r="DO2753" s="14"/>
      <c r="DP2753" s="14"/>
      <c r="DQ2753" s="14"/>
      <c r="DR2753" s="14"/>
      <c r="DS2753" s="14"/>
      <c r="DT2753" s="14"/>
      <c r="DU2753" s="14"/>
      <c r="DV2753" s="14"/>
      <c r="DW2753" s="14"/>
      <c r="DX2753" s="14"/>
      <c r="DY2753" s="14"/>
      <c r="DZ2753" s="14"/>
      <c r="EA2753" s="14"/>
      <c r="EB2753" s="14"/>
      <c r="EC2753" s="14"/>
      <c r="ED2753" s="14"/>
      <c r="EE2753" s="14"/>
      <c r="EF2753" s="14"/>
      <c r="EG2753" s="14"/>
      <c r="EH2753" s="14"/>
      <c r="EI2753" s="14"/>
      <c r="EJ2753" s="14"/>
      <c r="EK2753" s="14"/>
      <c r="EL2753" s="14"/>
      <c r="EM2753" s="14"/>
      <c r="EN2753" s="14"/>
      <c r="EO2753" s="14"/>
      <c r="EP2753" s="14"/>
      <c r="EQ2753" s="14"/>
      <c r="ER2753" s="14"/>
      <c r="ES2753" s="14"/>
      <c r="ET2753" s="14"/>
      <c r="EU2753" s="14"/>
      <c r="EV2753" s="14"/>
      <c r="EW2753" s="14"/>
      <c r="EX2753" s="14"/>
      <c r="EY2753" s="14"/>
      <c r="EZ2753" s="14"/>
      <c r="FA2753" s="14"/>
      <c r="FB2753" s="14"/>
      <c r="FC2753" s="14"/>
      <c r="FD2753" s="14"/>
      <c r="FE2753" s="14"/>
      <c r="FF2753" s="14"/>
      <c r="FG2753" s="14"/>
      <c r="FH2753" s="14"/>
      <c r="FI2753" s="14"/>
      <c r="FJ2753" s="14"/>
      <c r="FK2753" s="14"/>
      <c r="FL2753" s="14"/>
      <c r="FM2753" s="14"/>
      <c r="FN2753" s="14"/>
      <c r="FO2753" s="14"/>
      <c r="FP2753" s="14"/>
      <c r="FQ2753" s="14"/>
      <c r="FR2753" s="14"/>
      <c r="FS2753" s="14"/>
      <c r="FT2753" s="14"/>
      <c r="FU2753" s="14"/>
      <c r="FV2753" s="14"/>
      <c r="FW2753" s="14"/>
      <c r="FX2753" s="14"/>
      <c r="FY2753" s="14"/>
      <c r="FZ2753" s="14"/>
      <c r="GA2753" s="14"/>
      <c r="GB2753" s="14"/>
      <c r="GC2753" s="14"/>
      <c r="GD2753" s="14"/>
      <c r="GE2753" s="14"/>
      <c r="GF2753" s="14"/>
      <c r="GG2753" s="14"/>
      <c r="GH2753" s="14"/>
      <c r="GI2753" s="14"/>
      <c r="GJ2753" s="14"/>
      <c r="GK2753" s="14"/>
      <c r="GL2753" s="14"/>
      <c r="GM2753" s="14"/>
      <c r="GN2753" s="14"/>
      <c r="GO2753" s="14"/>
      <c r="GP2753" s="14"/>
      <c r="GQ2753" s="14"/>
      <c r="GR2753" s="14"/>
      <c r="GS2753" s="14"/>
      <c r="GT2753" s="14"/>
      <c r="GU2753" s="14"/>
      <c r="GV2753" s="14"/>
      <c r="GW2753" s="14"/>
      <c r="GX2753" s="14"/>
      <c r="GY2753" s="14"/>
      <c r="GZ2753" s="14"/>
      <c r="HA2753" s="14"/>
      <c r="HB2753" s="14"/>
      <c r="HC2753" s="14"/>
      <c r="HD2753" s="14"/>
      <c r="HE2753" s="14"/>
      <c r="HF2753" s="14"/>
      <c r="HG2753" s="14"/>
      <c r="HH2753" s="14"/>
      <c r="HI2753" s="14"/>
      <c r="HJ2753" s="14"/>
      <c r="HK2753" s="14"/>
      <c r="HL2753" s="14"/>
      <c r="HM2753" s="14"/>
      <c r="HN2753" s="14"/>
      <c r="HO2753" s="14"/>
      <c r="HP2753" s="14"/>
      <c r="HQ2753" s="14"/>
      <c r="HR2753" s="14"/>
      <c r="HS2753" s="14"/>
      <c r="HT2753" s="14"/>
      <c r="HU2753" s="14"/>
      <c r="HV2753" s="14"/>
      <c r="HW2753" s="14"/>
      <c r="HX2753" s="14"/>
      <c r="HY2753" s="14"/>
      <c r="HZ2753" s="14"/>
      <c r="IA2753" s="14"/>
      <c r="IB2753" s="14"/>
      <c r="IC2753" s="14"/>
      <c r="ID2753" s="14"/>
      <c r="IE2753" s="14"/>
      <c r="IF2753" s="14"/>
      <c r="IG2753" s="14"/>
      <c r="IH2753" s="14"/>
      <c r="II2753" s="14"/>
      <c r="IJ2753" s="14"/>
      <c r="IK2753" s="14"/>
      <c r="IL2753" s="14"/>
      <c r="IM2753" s="14"/>
      <c r="IN2753" s="14"/>
      <c r="IO2753" s="14"/>
      <c r="IP2753" s="14"/>
      <c r="IQ2753" s="14"/>
      <c r="IR2753" s="14"/>
      <c r="IS2753" s="14"/>
      <c r="IT2753" s="14"/>
    </row>
    <row r="2754" spans="1:254" x14ac:dyDescent="0.2">
      <c r="A2754" s="12">
        <v>502095</v>
      </c>
      <c r="B2754" s="4"/>
      <c r="C2754" s="13" t="s">
        <v>2514</v>
      </c>
      <c r="D2754" s="11">
        <v>6</v>
      </c>
      <c r="E2754" s="11">
        <v>6</v>
      </c>
      <c r="F2754" s="11"/>
      <c r="G2754" s="12">
        <v>3</v>
      </c>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C2754" s="14"/>
      <c r="AD2754" s="14"/>
      <c r="AE2754" s="14"/>
      <c r="AF2754" s="14"/>
      <c r="AG2754" s="14"/>
      <c r="AH2754" s="14"/>
      <c r="AI2754" s="14"/>
      <c r="AJ2754" s="14"/>
      <c r="AK2754" s="14"/>
      <c r="AL2754" s="14"/>
      <c r="AM2754" s="14"/>
      <c r="AN2754" s="14"/>
      <c r="AO2754" s="14"/>
      <c r="AP2754" s="14"/>
      <c r="AQ2754" s="14"/>
      <c r="AR2754" s="14"/>
      <c r="AS2754" s="14"/>
      <c r="AT2754" s="14"/>
      <c r="AU2754" s="14"/>
      <c r="AV2754" s="14"/>
      <c r="AW2754" s="14"/>
      <c r="AX2754" s="14"/>
      <c r="AY2754" s="14"/>
      <c r="AZ2754" s="14"/>
      <c r="BA2754" s="14"/>
      <c r="BB2754" s="14"/>
      <c r="BC2754" s="14"/>
      <c r="BD2754" s="14"/>
      <c r="BE2754" s="14"/>
      <c r="BF2754" s="14"/>
      <c r="BG2754" s="14"/>
      <c r="BH2754" s="14"/>
      <c r="BI2754" s="14"/>
      <c r="BJ2754" s="14"/>
      <c r="BK2754" s="14"/>
      <c r="BL2754" s="14"/>
      <c r="BM2754" s="14"/>
      <c r="BN2754" s="14"/>
      <c r="BO2754" s="14"/>
      <c r="BP2754" s="14"/>
      <c r="BQ2754" s="14"/>
      <c r="BR2754" s="14"/>
      <c r="BS2754" s="14"/>
      <c r="BT2754" s="14"/>
      <c r="BU2754" s="14"/>
      <c r="BV2754" s="14"/>
      <c r="BW2754" s="14"/>
      <c r="BX2754" s="14"/>
      <c r="BY2754" s="14"/>
      <c r="BZ2754" s="14"/>
      <c r="CA2754" s="14"/>
      <c r="CB2754" s="14"/>
      <c r="CC2754" s="14"/>
      <c r="CD2754" s="14"/>
      <c r="CE2754" s="14"/>
      <c r="CF2754" s="14"/>
      <c r="CG2754" s="14"/>
      <c r="CH2754" s="14"/>
      <c r="CI2754" s="14"/>
      <c r="CJ2754" s="14"/>
      <c r="CK2754" s="14"/>
      <c r="CL2754" s="14"/>
      <c r="CM2754" s="14"/>
      <c r="CN2754" s="14"/>
      <c r="CO2754" s="14"/>
      <c r="CP2754" s="14"/>
      <c r="CQ2754" s="14"/>
      <c r="CR2754" s="14"/>
      <c r="CS2754" s="14"/>
      <c r="CT2754" s="14"/>
      <c r="CU2754" s="14"/>
      <c r="CV2754" s="14"/>
      <c r="CW2754" s="14"/>
      <c r="CX2754" s="14"/>
      <c r="CY2754" s="14"/>
      <c r="CZ2754" s="14"/>
      <c r="DA2754" s="14"/>
      <c r="DB2754" s="14"/>
      <c r="DC2754" s="14"/>
      <c r="DD2754" s="14"/>
      <c r="DE2754" s="14"/>
      <c r="DF2754" s="14"/>
      <c r="DG2754" s="14"/>
      <c r="DH2754" s="14"/>
      <c r="DI2754" s="14"/>
      <c r="DJ2754" s="14"/>
      <c r="DK2754" s="14"/>
      <c r="DL2754" s="14"/>
      <c r="DM2754" s="14"/>
      <c r="DN2754" s="14"/>
      <c r="DO2754" s="14"/>
      <c r="DP2754" s="14"/>
      <c r="DQ2754" s="14"/>
      <c r="DR2754" s="14"/>
      <c r="DS2754" s="14"/>
      <c r="DT2754" s="14"/>
      <c r="DU2754" s="14"/>
      <c r="DV2754" s="14"/>
      <c r="DW2754" s="14"/>
      <c r="DX2754" s="14"/>
      <c r="DY2754" s="14"/>
      <c r="DZ2754" s="14"/>
      <c r="EA2754" s="14"/>
      <c r="EB2754" s="14"/>
      <c r="EC2754" s="14"/>
      <c r="ED2754" s="14"/>
      <c r="EE2754" s="14"/>
      <c r="EF2754" s="14"/>
      <c r="EG2754" s="14"/>
      <c r="EH2754" s="14"/>
      <c r="EI2754" s="14"/>
      <c r="EJ2754" s="14"/>
      <c r="EK2754" s="14"/>
      <c r="EL2754" s="14"/>
      <c r="EM2754" s="14"/>
      <c r="EN2754" s="14"/>
      <c r="EO2754" s="14"/>
      <c r="EP2754" s="14"/>
      <c r="EQ2754" s="14"/>
      <c r="ER2754" s="14"/>
      <c r="ES2754" s="14"/>
      <c r="ET2754" s="14"/>
      <c r="EU2754" s="14"/>
      <c r="EV2754" s="14"/>
      <c r="EW2754" s="14"/>
      <c r="EX2754" s="14"/>
      <c r="EY2754" s="14"/>
      <c r="EZ2754" s="14"/>
      <c r="FA2754" s="14"/>
      <c r="FB2754" s="14"/>
      <c r="FC2754" s="14"/>
      <c r="FD2754" s="14"/>
      <c r="FE2754" s="14"/>
      <c r="FF2754" s="14"/>
      <c r="FG2754" s="14"/>
      <c r="FH2754" s="14"/>
      <c r="FI2754" s="14"/>
      <c r="FJ2754" s="14"/>
      <c r="FK2754" s="14"/>
      <c r="FL2754" s="14"/>
      <c r="FM2754" s="14"/>
      <c r="FN2754" s="14"/>
      <c r="FO2754" s="14"/>
      <c r="FP2754" s="14"/>
      <c r="FQ2754" s="14"/>
      <c r="FR2754" s="14"/>
      <c r="FS2754" s="14"/>
      <c r="FT2754" s="14"/>
      <c r="FU2754" s="14"/>
      <c r="FV2754" s="14"/>
      <c r="FW2754" s="14"/>
      <c r="FX2754" s="14"/>
      <c r="FY2754" s="14"/>
      <c r="FZ2754" s="14"/>
      <c r="GA2754" s="14"/>
      <c r="GB2754" s="14"/>
      <c r="GC2754" s="14"/>
      <c r="GD2754" s="14"/>
      <c r="GE2754" s="14"/>
      <c r="GF2754" s="14"/>
      <c r="GG2754" s="14"/>
      <c r="GH2754" s="14"/>
      <c r="GI2754" s="14"/>
      <c r="GJ2754" s="14"/>
      <c r="GK2754" s="14"/>
      <c r="GL2754" s="14"/>
      <c r="GM2754" s="14"/>
      <c r="GN2754" s="14"/>
      <c r="GO2754" s="14"/>
      <c r="GP2754" s="14"/>
      <c r="GQ2754" s="14"/>
      <c r="GR2754" s="14"/>
      <c r="GS2754" s="14"/>
      <c r="GT2754" s="14"/>
      <c r="GU2754" s="14"/>
      <c r="GV2754" s="14"/>
      <c r="GW2754" s="14"/>
      <c r="GX2754" s="14"/>
      <c r="GY2754" s="14"/>
      <c r="GZ2754" s="14"/>
      <c r="HA2754" s="14"/>
      <c r="HB2754" s="14"/>
      <c r="HC2754" s="14"/>
      <c r="HD2754" s="14"/>
      <c r="HE2754" s="14"/>
      <c r="HF2754" s="14"/>
      <c r="HG2754" s="14"/>
      <c r="HH2754" s="14"/>
      <c r="HI2754" s="14"/>
      <c r="HJ2754" s="14"/>
      <c r="HK2754" s="14"/>
      <c r="HL2754" s="14"/>
      <c r="HM2754" s="14"/>
      <c r="HN2754" s="14"/>
      <c r="HO2754" s="14"/>
      <c r="HP2754" s="14"/>
      <c r="HQ2754" s="14"/>
      <c r="HR2754" s="14"/>
      <c r="HS2754" s="14"/>
      <c r="HT2754" s="14"/>
      <c r="HU2754" s="14"/>
      <c r="HV2754" s="14"/>
      <c r="HW2754" s="14"/>
      <c r="HX2754" s="14"/>
      <c r="HY2754" s="14"/>
      <c r="HZ2754" s="14"/>
      <c r="IA2754" s="14"/>
      <c r="IB2754" s="14"/>
      <c r="IC2754" s="14"/>
      <c r="ID2754" s="14"/>
      <c r="IE2754" s="14"/>
      <c r="IF2754" s="14"/>
      <c r="IG2754" s="14"/>
      <c r="IH2754" s="14"/>
      <c r="II2754" s="14"/>
      <c r="IJ2754" s="14"/>
      <c r="IK2754" s="14"/>
      <c r="IL2754" s="14"/>
      <c r="IM2754" s="14"/>
      <c r="IN2754" s="14"/>
      <c r="IO2754" s="14"/>
      <c r="IP2754" s="14"/>
      <c r="IQ2754" s="14"/>
      <c r="IR2754" s="14"/>
      <c r="IS2754" s="14"/>
      <c r="IT2754" s="14"/>
    </row>
    <row r="2755" spans="1:254" x14ac:dyDescent="0.2">
      <c r="A2755" s="12">
        <v>502100</v>
      </c>
      <c r="B2755" s="4"/>
      <c r="C2755" s="13" t="s">
        <v>2515</v>
      </c>
      <c r="D2755" s="11">
        <v>15.899999999999999</v>
      </c>
      <c r="E2755" s="11">
        <v>10.6</v>
      </c>
      <c r="F2755" s="11">
        <v>5.3</v>
      </c>
      <c r="G2755" s="12">
        <v>3</v>
      </c>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C2755" s="14"/>
      <c r="AD2755" s="14"/>
      <c r="AE2755" s="14"/>
      <c r="AF2755" s="14"/>
      <c r="AG2755" s="14"/>
      <c r="AH2755" s="14"/>
      <c r="AI2755" s="14"/>
      <c r="AJ2755" s="14"/>
      <c r="AK2755" s="14"/>
      <c r="AL2755" s="14"/>
      <c r="AM2755" s="14"/>
      <c r="AN2755" s="14"/>
      <c r="AO2755" s="14"/>
      <c r="AP2755" s="14"/>
      <c r="AQ2755" s="14"/>
      <c r="AR2755" s="14"/>
      <c r="AS2755" s="14"/>
      <c r="AT2755" s="14"/>
      <c r="AU2755" s="14"/>
      <c r="AV2755" s="14"/>
      <c r="AW2755" s="14"/>
      <c r="AX2755" s="14"/>
      <c r="AY2755" s="14"/>
      <c r="AZ2755" s="14"/>
      <c r="BA2755" s="14"/>
      <c r="BB2755" s="14"/>
      <c r="BC2755" s="14"/>
      <c r="BD2755" s="14"/>
      <c r="BE2755" s="14"/>
      <c r="BF2755" s="14"/>
      <c r="BG2755" s="14"/>
      <c r="BH2755" s="14"/>
      <c r="BI2755" s="14"/>
      <c r="BJ2755" s="14"/>
      <c r="BK2755" s="14"/>
      <c r="BL2755" s="14"/>
      <c r="BM2755" s="14"/>
      <c r="BN2755" s="14"/>
      <c r="BO2755" s="14"/>
      <c r="BP2755" s="14"/>
      <c r="BQ2755" s="14"/>
      <c r="BR2755" s="14"/>
      <c r="BS2755" s="14"/>
      <c r="BT2755" s="14"/>
      <c r="BU2755" s="14"/>
      <c r="BV2755" s="14"/>
      <c r="BW2755" s="14"/>
      <c r="BX2755" s="14"/>
      <c r="BY2755" s="14"/>
      <c r="BZ2755" s="14"/>
      <c r="CA2755" s="14"/>
      <c r="CB2755" s="14"/>
      <c r="CC2755" s="14"/>
      <c r="CD2755" s="14"/>
      <c r="CE2755" s="14"/>
      <c r="CF2755" s="14"/>
      <c r="CG2755" s="14"/>
      <c r="CH2755" s="14"/>
      <c r="CI2755" s="14"/>
      <c r="CJ2755" s="14"/>
      <c r="CK2755" s="14"/>
      <c r="CL2755" s="14"/>
      <c r="CM2755" s="14"/>
      <c r="CN2755" s="14"/>
      <c r="CO2755" s="14"/>
      <c r="CP2755" s="14"/>
      <c r="CQ2755" s="14"/>
      <c r="CR2755" s="14"/>
      <c r="CS2755" s="14"/>
      <c r="CT2755" s="14"/>
      <c r="CU2755" s="14"/>
      <c r="CV2755" s="14"/>
      <c r="CW2755" s="14"/>
      <c r="CX2755" s="14"/>
      <c r="CY2755" s="14"/>
      <c r="CZ2755" s="14"/>
      <c r="DA2755" s="14"/>
      <c r="DB2755" s="14"/>
      <c r="DC2755" s="14"/>
      <c r="DD2755" s="14"/>
      <c r="DE2755" s="14"/>
      <c r="DF2755" s="14"/>
      <c r="DG2755" s="14"/>
      <c r="DH2755" s="14"/>
      <c r="DI2755" s="14"/>
      <c r="DJ2755" s="14"/>
      <c r="DK2755" s="14"/>
      <c r="DL2755" s="14"/>
      <c r="DM2755" s="14"/>
      <c r="DN2755" s="14"/>
      <c r="DO2755" s="14"/>
      <c r="DP2755" s="14"/>
      <c r="DQ2755" s="14"/>
      <c r="DR2755" s="14"/>
      <c r="DS2755" s="14"/>
      <c r="DT2755" s="14"/>
      <c r="DU2755" s="14"/>
      <c r="DV2755" s="14"/>
      <c r="DW2755" s="14"/>
      <c r="DX2755" s="14"/>
      <c r="DY2755" s="14"/>
      <c r="DZ2755" s="14"/>
      <c r="EA2755" s="14"/>
      <c r="EB2755" s="14"/>
      <c r="EC2755" s="14"/>
      <c r="ED2755" s="14"/>
      <c r="EE2755" s="14"/>
      <c r="EF2755" s="14"/>
      <c r="EG2755" s="14"/>
      <c r="EH2755" s="14"/>
      <c r="EI2755" s="14"/>
      <c r="EJ2755" s="14"/>
      <c r="EK2755" s="14"/>
      <c r="EL2755" s="14"/>
      <c r="EM2755" s="14"/>
      <c r="EN2755" s="14"/>
      <c r="EO2755" s="14"/>
      <c r="EP2755" s="14"/>
      <c r="EQ2755" s="14"/>
      <c r="ER2755" s="14"/>
      <c r="ES2755" s="14"/>
      <c r="ET2755" s="14"/>
      <c r="EU2755" s="14"/>
      <c r="EV2755" s="14"/>
      <c r="EW2755" s="14"/>
      <c r="EX2755" s="14"/>
      <c r="EY2755" s="14"/>
      <c r="EZ2755" s="14"/>
      <c r="FA2755" s="14"/>
      <c r="FB2755" s="14"/>
      <c r="FC2755" s="14"/>
      <c r="FD2755" s="14"/>
      <c r="FE2755" s="14"/>
      <c r="FF2755" s="14"/>
      <c r="FG2755" s="14"/>
      <c r="FH2755" s="14"/>
      <c r="FI2755" s="14"/>
      <c r="FJ2755" s="14"/>
      <c r="FK2755" s="14"/>
      <c r="FL2755" s="14"/>
      <c r="FM2755" s="14"/>
      <c r="FN2755" s="14"/>
      <c r="FO2755" s="14"/>
      <c r="FP2755" s="14"/>
      <c r="FQ2755" s="14"/>
      <c r="FR2755" s="14"/>
      <c r="FS2755" s="14"/>
      <c r="FT2755" s="14"/>
      <c r="FU2755" s="14"/>
      <c r="FV2755" s="14"/>
      <c r="FW2755" s="14"/>
      <c r="FX2755" s="14"/>
      <c r="FY2755" s="14"/>
      <c r="FZ2755" s="14"/>
      <c r="GA2755" s="14"/>
      <c r="GB2755" s="14"/>
      <c r="GC2755" s="14"/>
      <c r="GD2755" s="14"/>
      <c r="GE2755" s="14"/>
      <c r="GF2755" s="14"/>
      <c r="GG2755" s="14"/>
      <c r="GH2755" s="14"/>
      <c r="GI2755" s="14"/>
      <c r="GJ2755" s="14"/>
      <c r="GK2755" s="14"/>
      <c r="GL2755" s="14"/>
      <c r="GM2755" s="14"/>
      <c r="GN2755" s="14"/>
      <c r="GO2755" s="14"/>
      <c r="GP2755" s="14"/>
      <c r="GQ2755" s="14"/>
      <c r="GR2755" s="14"/>
      <c r="GS2755" s="14"/>
      <c r="GT2755" s="14"/>
      <c r="GU2755" s="14"/>
      <c r="GV2755" s="14"/>
      <c r="GW2755" s="14"/>
      <c r="GX2755" s="14"/>
      <c r="GY2755" s="14"/>
      <c r="GZ2755" s="14"/>
      <c r="HA2755" s="14"/>
      <c r="HB2755" s="14"/>
      <c r="HC2755" s="14"/>
      <c r="HD2755" s="14"/>
      <c r="HE2755" s="14"/>
      <c r="HF2755" s="14"/>
      <c r="HG2755" s="14"/>
      <c r="HH2755" s="14"/>
      <c r="HI2755" s="14"/>
      <c r="HJ2755" s="14"/>
      <c r="HK2755" s="14"/>
      <c r="HL2755" s="14"/>
      <c r="HM2755" s="14"/>
      <c r="HN2755" s="14"/>
      <c r="HO2755" s="14"/>
      <c r="HP2755" s="14"/>
      <c r="HQ2755" s="14"/>
      <c r="HR2755" s="14"/>
      <c r="HS2755" s="14"/>
      <c r="HT2755" s="14"/>
      <c r="HU2755" s="14"/>
      <c r="HV2755" s="14"/>
      <c r="HW2755" s="14"/>
      <c r="HX2755" s="14"/>
      <c r="HY2755" s="14"/>
      <c r="HZ2755" s="14"/>
      <c r="IA2755" s="14"/>
      <c r="IB2755" s="14"/>
      <c r="IC2755" s="14"/>
      <c r="ID2755" s="14"/>
      <c r="IE2755" s="14"/>
      <c r="IF2755" s="14"/>
      <c r="IG2755" s="14"/>
      <c r="IH2755" s="14"/>
      <c r="II2755" s="14"/>
      <c r="IJ2755" s="14"/>
      <c r="IK2755" s="14"/>
      <c r="IL2755" s="14"/>
      <c r="IM2755" s="14"/>
      <c r="IN2755" s="14"/>
      <c r="IO2755" s="14"/>
      <c r="IP2755" s="14"/>
      <c r="IQ2755" s="14"/>
      <c r="IR2755" s="14"/>
      <c r="IS2755" s="14"/>
      <c r="IT2755" s="14"/>
    </row>
    <row r="2756" spans="1:254" x14ac:dyDescent="0.2">
      <c r="A2756" s="12">
        <v>502105</v>
      </c>
      <c r="B2756" s="4"/>
      <c r="C2756" s="13" t="s">
        <v>2516</v>
      </c>
      <c r="D2756" s="11">
        <v>21</v>
      </c>
      <c r="E2756" s="11">
        <v>14</v>
      </c>
      <c r="F2756" s="11">
        <v>7</v>
      </c>
      <c r="G2756" s="12">
        <v>3</v>
      </c>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C2756" s="14"/>
      <c r="AD2756" s="14"/>
      <c r="AE2756" s="14"/>
      <c r="AF2756" s="14"/>
      <c r="AG2756" s="14"/>
      <c r="AH2756" s="14"/>
      <c r="AI2756" s="14"/>
      <c r="AJ2756" s="14"/>
      <c r="AK2756" s="14"/>
      <c r="AL2756" s="14"/>
      <c r="AM2756" s="14"/>
      <c r="AN2756" s="14"/>
      <c r="AO2756" s="14"/>
      <c r="AP2756" s="14"/>
      <c r="AQ2756" s="14"/>
      <c r="AR2756" s="14"/>
      <c r="AS2756" s="14"/>
      <c r="AT2756" s="14"/>
      <c r="AU2756" s="14"/>
      <c r="AV2756" s="14"/>
      <c r="AW2756" s="14"/>
      <c r="AX2756" s="14"/>
      <c r="AY2756" s="14"/>
      <c r="AZ2756" s="14"/>
      <c r="BA2756" s="14"/>
      <c r="BB2756" s="14"/>
      <c r="BC2756" s="14"/>
      <c r="BD2756" s="14"/>
      <c r="BE2756" s="14"/>
      <c r="BF2756" s="14"/>
      <c r="BG2756" s="14"/>
      <c r="BH2756" s="14"/>
      <c r="BI2756" s="14"/>
      <c r="BJ2756" s="14"/>
      <c r="BK2756" s="14"/>
      <c r="BL2756" s="14"/>
      <c r="BM2756" s="14"/>
      <c r="BN2756" s="14"/>
      <c r="BO2756" s="14"/>
      <c r="BP2756" s="14"/>
      <c r="BQ2756" s="14"/>
      <c r="BR2756" s="14"/>
      <c r="BS2756" s="14"/>
      <c r="BT2756" s="14"/>
      <c r="BU2756" s="14"/>
      <c r="BV2756" s="14"/>
      <c r="BW2756" s="14"/>
      <c r="BX2756" s="14"/>
      <c r="BY2756" s="14"/>
      <c r="BZ2756" s="14"/>
      <c r="CA2756" s="14"/>
      <c r="CB2756" s="14"/>
      <c r="CC2756" s="14"/>
      <c r="CD2756" s="14"/>
      <c r="CE2756" s="14"/>
      <c r="CF2756" s="14"/>
      <c r="CG2756" s="14"/>
      <c r="CH2756" s="14"/>
      <c r="CI2756" s="14"/>
      <c r="CJ2756" s="14"/>
      <c r="CK2756" s="14"/>
      <c r="CL2756" s="14"/>
      <c r="CM2756" s="14"/>
      <c r="CN2756" s="14"/>
      <c r="CO2756" s="14"/>
      <c r="CP2756" s="14"/>
      <c r="CQ2756" s="14"/>
      <c r="CR2756" s="14"/>
      <c r="CS2756" s="14"/>
      <c r="CT2756" s="14"/>
      <c r="CU2756" s="14"/>
      <c r="CV2756" s="14"/>
      <c r="CW2756" s="14"/>
      <c r="CX2756" s="14"/>
      <c r="CY2756" s="14"/>
      <c r="CZ2756" s="14"/>
      <c r="DA2756" s="14"/>
      <c r="DB2756" s="14"/>
      <c r="DC2756" s="14"/>
      <c r="DD2756" s="14"/>
      <c r="DE2756" s="14"/>
      <c r="DF2756" s="14"/>
      <c r="DG2756" s="14"/>
      <c r="DH2756" s="14"/>
      <c r="DI2756" s="14"/>
      <c r="DJ2756" s="14"/>
      <c r="DK2756" s="14"/>
      <c r="DL2756" s="14"/>
      <c r="DM2756" s="14"/>
      <c r="DN2756" s="14"/>
      <c r="DO2756" s="14"/>
      <c r="DP2756" s="14"/>
      <c r="DQ2756" s="14"/>
      <c r="DR2756" s="14"/>
      <c r="DS2756" s="14"/>
      <c r="DT2756" s="14"/>
      <c r="DU2756" s="14"/>
      <c r="DV2756" s="14"/>
      <c r="DW2756" s="14"/>
      <c r="DX2756" s="14"/>
      <c r="DY2756" s="14"/>
      <c r="DZ2756" s="14"/>
      <c r="EA2756" s="14"/>
      <c r="EB2756" s="14"/>
      <c r="EC2756" s="14"/>
      <c r="ED2756" s="14"/>
      <c r="EE2756" s="14"/>
      <c r="EF2756" s="14"/>
      <c r="EG2756" s="14"/>
      <c r="EH2756" s="14"/>
      <c r="EI2756" s="14"/>
      <c r="EJ2756" s="14"/>
      <c r="EK2756" s="14"/>
      <c r="EL2756" s="14"/>
      <c r="EM2756" s="14"/>
      <c r="EN2756" s="14"/>
      <c r="EO2756" s="14"/>
      <c r="EP2756" s="14"/>
      <c r="EQ2756" s="14"/>
      <c r="ER2756" s="14"/>
      <c r="ES2756" s="14"/>
      <c r="ET2756" s="14"/>
      <c r="EU2756" s="14"/>
      <c r="EV2756" s="14"/>
      <c r="EW2756" s="14"/>
      <c r="EX2756" s="14"/>
      <c r="EY2756" s="14"/>
      <c r="EZ2756" s="14"/>
      <c r="FA2756" s="14"/>
      <c r="FB2756" s="14"/>
      <c r="FC2756" s="14"/>
      <c r="FD2756" s="14"/>
      <c r="FE2756" s="14"/>
      <c r="FF2756" s="14"/>
      <c r="FG2756" s="14"/>
      <c r="FH2756" s="14"/>
      <c r="FI2756" s="14"/>
      <c r="FJ2756" s="14"/>
      <c r="FK2756" s="14"/>
      <c r="FL2756" s="14"/>
      <c r="FM2756" s="14"/>
      <c r="FN2756" s="14"/>
      <c r="FO2756" s="14"/>
      <c r="FP2756" s="14"/>
      <c r="FQ2756" s="14"/>
      <c r="FR2756" s="14"/>
      <c r="FS2756" s="14"/>
      <c r="FT2756" s="14"/>
      <c r="FU2756" s="14"/>
      <c r="FV2756" s="14"/>
      <c r="FW2756" s="14"/>
      <c r="FX2756" s="14"/>
      <c r="FY2756" s="14"/>
      <c r="FZ2756" s="14"/>
      <c r="GA2756" s="14"/>
      <c r="GB2756" s="14"/>
      <c r="GC2756" s="14"/>
      <c r="GD2756" s="14"/>
      <c r="GE2756" s="14"/>
      <c r="GF2756" s="14"/>
      <c r="GG2756" s="14"/>
      <c r="GH2756" s="14"/>
      <c r="GI2756" s="14"/>
      <c r="GJ2756" s="14"/>
      <c r="GK2756" s="14"/>
      <c r="GL2756" s="14"/>
      <c r="GM2756" s="14"/>
      <c r="GN2756" s="14"/>
      <c r="GO2756" s="14"/>
      <c r="GP2756" s="14"/>
      <c r="GQ2756" s="14"/>
      <c r="GR2756" s="14"/>
      <c r="GS2756" s="14"/>
      <c r="GT2756" s="14"/>
      <c r="GU2756" s="14"/>
      <c r="GV2756" s="14"/>
      <c r="GW2756" s="14"/>
      <c r="GX2756" s="14"/>
      <c r="GY2756" s="14"/>
      <c r="GZ2756" s="14"/>
      <c r="HA2756" s="14"/>
      <c r="HB2756" s="14"/>
      <c r="HC2756" s="14"/>
      <c r="HD2756" s="14"/>
      <c r="HE2756" s="14"/>
      <c r="HF2756" s="14"/>
      <c r="HG2756" s="14"/>
      <c r="HH2756" s="14"/>
      <c r="HI2756" s="14"/>
      <c r="HJ2756" s="14"/>
      <c r="HK2756" s="14"/>
      <c r="HL2756" s="14"/>
      <c r="HM2756" s="14"/>
      <c r="HN2756" s="14"/>
      <c r="HO2756" s="14"/>
      <c r="HP2756" s="14"/>
      <c r="HQ2756" s="14"/>
      <c r="HR2756" s="14"/>
      <c r="HS2756" s="14"/>
      <c r="HT2756" s="14"/>
      <c r="HU2756" s="14"/>
      <c r="HV2756" s="14"/>
      <c r="HW2756" s="14"/>
      <c r="HX2756" s="14"/>
      <c r="HY2756" s="14"/>
      <c r="HZ2756" s="14"/>
      <c r="IA2756" s="14"/>
      <c r="IB2756" s="14"/>
      <c r="IC2756" s="14"/>
      <c r="ID2756" s="14"/>
      <c r="IE2756" s="14"/>
      <c r="IF2756" s="14"/>
      <c r="IG2756" s="14"/>
      <c r="IH2756" s="14"/>
      <c r="II2756" s="14"/>
      <c r="IJ2756" s="14"/>
      <c r="IK2756" s="14"/>
      <c r="IL2756" s="14"/>
      <c r="IM2756" s="14"/>
      <c r="IN2756" s="14"/>
      <c r="IO2756" s="14"/>
      <c r="IP2756" s="14"/>
      <c r="IQ2756" s="14"/>
      <c r="IR2756" s="14"/>
      <c r="IS2756" s="14"/>
      <c r="IT2756" s="14"/>
    </row>
    <row r="2757" spans="1:254" s="18" customFormat="1" x14ac:dyDescent="0.2">
      <c r="A2757" s="12">
        <v>502110</v>
      </c>
      <c r="B2757" s="4"/>
      <c r="C2757" s="13" t="s">
        <v>2517</v>
      </c>
      <c r="D2757" s="11">
        <v>15.899999999999999</v>
      </c>
      <c r="E2757" s="11">
        <v>10.6</v>
      </c>
      <c r="F2757" s="11">
        <v>5.3</v>
      </c>
      <c r="G2757" s="12">
        <v>3</v>
      </c>
    </row>
    <row r="2758" spans="1:254" s="18" customFormat="1" x14ac:dyDescent="0.2">
      <c r="A2758" s="12">
        <v>502115</v>
      </c>
      <c r="B2758" s="4"/>
      <c r="C2758" s="13" t="s">
        <v>2518</v>
      </c>
      <c r="D2758" s="11">
        <v>21</v>
      </c>
      <c r="E2758" s="11">
        <v>14</v>
      </c>
      <c r="F2758" s="11">
        <v>7</v>
      </c>
      <c r="G2758" s="12">
        <v>3</v>
      </c>
    </row>
    <row r="2759" spans="1:254" s="18" customFormat="1" x14ac:dyDescent="0.2">
      <c r="A2759" s="2">
        <v>502117</v>
      </c>
      <c r="B2759" s="4"/>
      <c r="C2759" s="5" t="s">
        <v>2519</v>
      </c>
      <c r="D2759" s="3">
        <v>1.2</v>
      </c>
      <c r="E2759" s="11">
        <v>1.2</v>
      </c>
      <c r="F2759" s="3"/>
      <c r="G2759" s="2">
        <v>0</v>
      </c>
    </row>
    <row r="2760" spans="1:254" s="18" customFormat="1" ht="40.5" x14ac:dyDescent="0.2">
      <c r="A2760" s="12">
        <v>502120</v>
      </c>
      <c r="B2760" s="4"/>
      <c r="C2760" s="13" t="s">
        <v>2520</v>
      </c>
      <c r="D2760" s="11">
        <v>42.6</v>
      </c>
      <c r="E2760" s="11">
        <v>42.6</v>
      </c>
      <c r="F2760" s="11"/>
      <c r="G2760" s="12">
        <v>4</v>
      </c>
    </row>
    <row r="2761" spans="1:254" x14ac:dyDescent="0.2">
      <c r="A2761" s="12">
        <v>502125</v>
      </c>
      <c r="B2761" s="4"/>
      <c r="C2761" s="13" t="s">
        <v>2521</v>
      </c>
      <c r="D2761" s="11">
        <v>40</v>
      </c>
      <c r="E2761" s="11">
        <v>40</v>
      </c>
      <c r="F2761" s="11"/>
      <c r="G2761" s="12">
        <v>4</v>
      </c>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C2761" s="14"/>
      <c r="AD2761" s="14"/>
      <c r="AE2761" s="14"/>
      <c r="AF2761" s="14"/>
      <c r="AG2761" s="14"/>
      <c r="AH2761" s="14"/>
      <c r="AI2761" s="14"/>
      <c r="AJ2761" s="14"/>
      <c r="AK2761" s="14"/>
      <c r="AL2761" s="14"/>
      <c r="AM2761" s="14"/>
      <c r="AN2761" s="14"/>
      <c r="AO2761" s="14"/>
      <c r="AP2761" s="14"/>
      <c r="AQ2761" s="14"/>
      <c r="AR2761" s="14"/>
      <c r="AS2761" s="14"/>
      <c r="AT2761" s="14"/>
      <c r="AU2761" s="14"/>
      <c r="AV2761" s="14"/>
      <c r="AW2761" s="14"/>
      <c r="AX2761" s="14"/>
      <c r="AY2761" s="14"/>
      <c r="AZ2761" s="14"/>
      <c r="BA2761" s="14"/>
      <c r="BB2761" s="14"/>
      <c r="BC2761" s="14"/>
      <c r="BD2761" s="14"/>
      <c r="BE2761" s="14"/>
      <c r="BF2761" s="14"/>
      <c r="BG2761" s="14"/>
      <c r="BH2761" s="14"/>
      <c r="BI2761" s="14"/>
      <c r="BJ2761" s="14"/>
      <c r="BK2761" s="14"/>
      <c r="BL2761" s="14"/>
      <c r="BM2761" s="14"/>
      <c r="BN2761" s="14"/>
      <c r="BO2761" s="14"/>
      <c r="BP2761" s="14"/>
      <c r="BQ2761" s="14"/>
      <c r="BR2761" s="14"/>
      <c r="BS2761" s="14"/>
      <c r="BT2761" s="14"/>
      <c r="BU2761" s="14"/>
      <c r="BV2761" s="14"/>
      <c r="BW2761" s="14"/>
      <c r="BX2761" s="14"/>
      <c r="BY2761" s="14"/>
      <c r="BZ2761" s="14"/>
      <c r="CA2761" s="14"/>
      <c r="CB2761" s="14"/>
      <c r="CC2761" s="14"/>
      <c r="CD2761" s="14"/>
      <c r="CE2761" s="14"/>
      <c r="CF2761" s="14"/>
      <c r="CG2761" s="14"/>
      <c r="CH2761" s="14"/>
      <c r="CI2761" s="14"/>
      <c r="CJ2761" s="14"/>
      <c r="CK2761" s="14"/>
      <c r="CL2761" s="14"/>
      <c r="CM2761" s="14"/>
      <c r="CN2761" s="14"/>
      <c r="CO2761" s="14"/>
      <c r="CP2761" s="14"/>
      <c r="CQ2761" s="14"/>
      <c r="CR2761" s="14"/>
      <c r="CS2761" s="14"/>
      <c r="CT2761" s="14"/>
      <c r="CU2761" s="14"/>
      <c r="CV2761" s="14"/>
      <c r="CW2761" s="14"/>
      <c r="CX2761" s="14"/>
      <c r="CY2761" s="14"/>
      <c r="CZ2761" s="14"/>
      <c r="DA2761" s="14"/>
      <c r="DB2761" s="14"/>
      <c r="DC2761" s="14"/>
      <c r="DD2761" s="14"/>
      <c r="DE2761" s="14"/>
      <c r="DF2761" s="14"/>
      <c r="DG2761" s="14"/>
      <c r="DH2761" s="14"/>
      <c r="DI2761" s="14"/>
      <c r="DJ2761" s="14"/>
      <c r="DK2761" s="14"/>
      <c r="DL2761" s="14"/>
      <c r="DM2761" s="14"/>
      <c r="DN2761" s="14"/>
      <c r="DO2761" s="14"/>
      <c r="DP2761" s="14"/>
      <c r="DQ2761" s="14"/>
      <c r="DR2761" s="14"/>
      <c r="DS2761" s="14"/>
      <c r="DT2761" s="14"/>
      <c r="DU2761" s="14"/>
      <c r="DV2761" s="14"/>
      <c r="DW2761" s="14"/>
      <c r="DX2761" s="14"/>
      <c r="DY2761" s="14"/>
      <c r="DZ2761" s="14"/>
      <c r="EA2761" s="14"/>
      <c r="EB2761" s="14"/>
      <c r="EC2761" s="14"/>
      <c r="ED2761" s="14"/>
      <c r="EE2761" s="14"/>
      <c r="EF2761" s="14"/>
      <c r="EG2761" s="14"/>
      <c r="EH2761" s="14"/>
      <c r="EI2761" s="14"/>
      <c r="EJ2761" s="14"/>
      <c r="EK2761" s="14"/>
      <c r="EL2761" s="14"/>
      <c r="EM2761" s="14"/>
      <c r="EN2761" s="14"/>
      <c r="EO2761" s="14"/>
      <c r="EP2761" s="14"/>
      <c r="EQ2761" s="14"/>
      <c r="ER2761" s="14"/>
      <c r="ES2761" s="14"/>
      <c r="ET2761" s="14"/>
      <c r="EU2761" s="14"/>
      <c r="EV2761" s="14"/>
      <c r="EW2761" s="14"/>
      <c r="EX2761" s="14"/>
      <c r="EY2761" s="14"/>
      <c r="EZ2761" s="14"/>
      <c r="FA2761" s="14"/>
      <c r="FB2761" s="14"/>
      <c r="FC2761" s="14"/>
      <c r="FD2761" s="14"/>
      <c r="FE2761" s="14"/>
      <c r="FF2761" s="14"/>
      <c r="FG2761" s="14"/>
      <c r="FH2761" s="14"/>
      <c r="FI2761" s="14"/>
      <c r="FJ2761" s="14"/>
      <c r="FK2761" s="14"/>
      <c r="FL2761" s="14"/>
      <c r="FM2761" s="14"/>
      <c r="FN2761" s="14"/>
      <c r="FO2761" s="14"/>
      <c r="FP2761" s="14"/>
      <c r="FQ2761" s="14"/>
      <c r="FR2761" s="14"/>
      <c r="FS2761" s="14"/>
      <c r="FT2761" s="14"/>
      <c r="FU2761" s="14"/>
      <c r="FV2761" s="14"/>
      <c r="FW2761" s="14"/>
      <c r="FX2761" s="14"/>
      <c r="FY2761" s="14"/>
      <c r="FZ2761" s="14"/>
      <c r="GA2761" s="14"/>
      <c r="GB2761" s="14"/>
      <c r="GC2761" s="14"/>
      <c r="GD2761" s="14"/>
      <c r="GE2761" s="14"/>
      <c r="GF2761" s="14"/>
      <c r="GG2761" s="14"/>
      <c r="GH2761" s="14"/>
      <c r="GI2761" s="14"/>
      <c r="GJ2761" s="14"/>
      <c r="GK2761" s="14"/>
      <c r="GL2761" s="14"/>
      <c r="GM2761" s="14"/>
      <c r="GN2761" s="14"/>
      <c r="GO2761" s="14"/>
      <c r="GP2761" s="14"/>
      <c r="GQ2761" s="14"/>
      <c r="GR2761" s="14"/>
      <c r="GS2761" s="14"/>
      <c r="GT2761" s="14"/>
      <c r="GU2761" s="14"/>
      <c r="GV2761" s="14"/>
      <c r="GW2761" s="14"/>
      <c r="GX2761" s="14"/>
      <c r="GY2761" s="14"/>
      <c r="GZ2761" s="14"/>
      <c r="HA2761" s="14"/>
      <c r="HB2761" s="14"/>
      <c r="HC2761" s="14"/>
      <c r="HD2761" s="14"/>
      <c r="HE2761" s="14"/>
      <c r="HF2761" s="14"/>
      <c r="HG2761" s="14"/>
      <c r="HH2761" s="14"/>
      <c r="HI2761" s="14"/>
      <c r="HJ2761" s="14"/>
      <c r="HK2761" s="14"/>
      <c r="HL2761" s="14"/>
      <c r="HM2761" s="14"/>
      <c r="HN2761" s="14"/>
      <c r="HO2761" s="14"/>
      <c r="HP2761" s="14"/>
      <c r="HQ2761" s="14"/>
      <c r="HR2761" s="14"/>
      <c r="HS2761" s="14"/>
      <c r="HT2761" s="14"/>
      <c r="HU2761" s="14"/>
      <c r="HV2761" s="14"/>
      <c r="HW2761" s="14"/>
      <c r="HX2761" s="14"/>
      <c r="HY2761" s="14"/>
      <c r="HZ2761" s="14"/>
      <c r="IA2761" s="14"/>
      <c r="IB2761" s="14"/>
      <c r="IC2761" s="14"/>
      <c r="ID2761" s="14"/>
      <c r="IE2761" s="14"/>
      <c r="IF2761" s="14"/>
      <c r="IG2761" s="14"/>
      <c r="IH2761" s="14"/>
      <c r="II2761" s="14"/>
      <c r="IJ2761" s="14"/>
      <c r="IK2761" s="14"/>
      <c r="IL2761" s="14"/>
      <c r="IM2761" s="14"/>
      <c r="IN2761" s="14"/>
      <c r="IO2761" s="14"/>
      <c r="IP2761" s="14"/>
      <c r="IQ2761" s="14"/>
      <c r="IR2761" s="14"/>
      <c r="IS2761" s="14"/>
      <c r="IT2761" s="14"/>
    </row>
    <row r="2762" spans="1:254" x14ac:dyDescent="0.2">
      <c r="A2762" s="12">
        <v>502130</v>
      </c>
      <c r="B2762" s="4"/>
      <c r="C2762" s="13" t="s">
        <v>2522</v>
      </c>
      <c r="D2762" s="11">
        <v>23</v>
      </c>
      <c r="E2762" s="11">
        <v>23</v>
      </c>
      <c r="F2762" s="11"/>
      <c r="G2762" s="12">
        <v>4</v>
      </c>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C2762" s="14"/>
      <c r="AD2762" s="14"/>
      <c r="AE2762" s="14"/>
      <c r="AF2762" s="14"/>
      <c r="AG2762" s="14"/>
      <c r="AH2762" s="14"/>
      <c r="AI2762" s="14"/>
      <c r="AJ2762" s="14"/>
      <c r="AK2762" s="14"/>
      <c r="AL2762" s="14"/>
      <c r="AM2762" s="14"/>
      <c r="AN2762" s="14"/>
      <c r="AO2762" s="14"/>
      <c r="AP2762" s="14"/>
      <c r="AQ2762" s="14"/>
      <c r="AR2762" s="14"/>
      <c r="AS2762" s="14"/>
      <c r="AT2762" s="14"/>
      <c r="AU2762" s="14"/>
      <c r="AV2762" s="14"/>
      <c r="AW2762" s="14"/>
      <c r="AX2762" s="14"/>
      <c r="AY2762" s="14"/>
      <c r="AZ2762" s="14"/>
      <c r="BA2762" s="14"/>
      <c r="BB2762" s="14"/>
      <c r="BC2762" s="14"/>
      <c r="BD2762" s="14"/>
      <c r="BE2762" s="14"/>
      <c r="BF2762" s="14"/>
      <c r="BG2762" s="14"/>
      <c r="BH2762" s="14"/>
      <c r="BI2762" s="14"/>
      <c r="BJ2762" s="14"/>
      <c r="BK2762" s="14"/>
      <c r="BL2762" s="14"/>
      <c r="BM2762" s="14"/>
      <c r="BN2762" s="14"/>
      <c r="BO2762" s="14"/>
      <c r="BP2762" s="14"/>
      <c r="BQ2762" s="14"/>
      <c r="BR2762" s="14"/>
      <c r="BS2762" s="14"/>
      <c r="BT2762" s="14"/>
      <c r="BU2762" s="14"/>
      <c r="BV2762" s="14"/>
      <c r="BW2762" s="14"/>
      <c r="BX2762" s="14"/>
      <c r="BY2762" s="14"/>
      <c r="BZ2762" s="14"/>
      <c r="CA2762" s="14"/>
      <c r="CB2762" s="14"/>
      <c r="CC2762" s="14"/>
      <c r="CD2762" s="14"/>
      <c r="CE2762" s="14"/>
      <c r="CF2762" s="14"/>
      <c r="CG2762" s="14"/>
      <c r="CH2762" s="14"/>
      <c r="CI2762" s="14"/>
      <c r="CJ2762" s="14"/>
      <c r="CK2762" s="14"/>
      <c r="CL2762" s="14"/>
      <c r="CM2762" s="14"/>
      <c r="CN2762" s="14"/>
      <c r="CO2762" s="14"/>
      <c r="CP2762" s="14"/>
      <c r="CQ2762" s="14"/>
      <c r="CR2762" s="14"/>
      <c r="CS2762" s="14"/>
      <c r="CT2762" s="14"/>
      <c r="CU2762" s="14"/>
      <c r="CV2762" s="14"/>
      <c r="CW2762" s="14"/>
      <c r="CX2762" s="14"/>
      <c r="CY2762" s="14"/>
      <c r="CZ2762" s="14"/>
      <c r="DA2762" s="14"/>
      <c r="DB2762" s="14"/>
      <c r="DC2762" s="14"/>
      <c r="DD2762" s="14"/>
      <c r="DE2762" s="14"/>
      <c r="DF2762" s="14"/>
      <c r="DG2762" s="14"/>
      <c r="DH2762" s="14"/>
      <c r="DI2762" s="14"/>
      <c r="DJ2762" s="14"/>
      <c r="DK2762" s="14"/>
      <c r="DL2762" s="14"/>
      <c r="DM2762" s="14"/>
      <c r="DN2762" s="14"/>
      <c r="DO2762" s="14"/>
      <c r="DP2762" s="14"/>
      <c r="DQ2762" s="14"/>
      <c r="DR2762" s="14"/>
      <c r="DS2762" s="14"/>
      <c r="DT2762" s="14"/>
      <c r="DU2762" s="14"/>
      <c r="DV2762" s="14"/>
      <c r="DW2762" s="14"/>
      <c r="DX2762" s="14"/>
      <c r="DY2762" s="14"/>
      <c r="DZ2762" s="14"/>
      <c r="EA2762" s="14"/>
      <c r="EB2762" s="14"/>
      <c r="EC2762" s="14"/>
      <c r="ED2762" s="14"/>
      <c r="EE2762" s="14"/>
      <c r="EF2762" s="14"/>
      <c r="EG2762" s="14"/>
      <c r="EH2762" s="14"/>
      <c r="EI2762" s="14"/>
      <c r="EJ2762" s="14"/>
      <c r="EK2762" s="14"/>
      <c r="EL2762" s="14"/>
      <c r="EM2762" s="14"/>
      <c r="EN2762" s="14"/>
      <c r="EO2762" s="14"/>
      <c r="EP2762" s="14"/>
      <c r="EQ2762" s="14"/>
      <c r="ER2762" s="14"/>
      <c r="ES2762" s="14"/>
      <c r="ET2762" s="14"/>
      <c r="EU2762" s="14"/>
      <c r="EV2762" s="14"/>
      <c r="EW2762" s="14"/>
      <c r="EX2762" s="14"/>
      <c r="EY2762" s="14"/>
      <c r="EZ2762" s="14"/>
      <c r="FA2762" s="14"/>
      <c r="FB2762" s="14"/>
      <c r="FC2762" s="14"/>
      <c r="FD2762" s="14"/>
      <c r="FE2762" s="14"/>
      <c r="FF2762" s="14"/>
      <c r="FG2762" s="14"/>
      <c r="FH2762" s="14"/>
      <c r="FI2762" s="14"/>
      <c r="FJ2762" s="14"/>
      <c r="FK2762" s="14"/>
      <c r="FL2762" s="14"/>
      <c r="FM2762" s="14"/>
      <c r="FN2762" s="14"/>
      <c r="FO2762" s="14"/>
      <c r="FP2762" s="14"/>
      <c r="FQ2762" s="14"/>
      <c r="FR2762" s="14"/>
      <c r="FS2762" s="14"/>
      <c r="FT2762" s="14"/>
      <c r="FU2762" s="14"/>
      <c r="FV2762" s="14"/>
      <c r="FW2762" s="14"/>
      <c r="FX2762" s="14"/>
      <c r="FY2762" s="14"/>
      <c r="FZ2762" s="14"/>
      <c r="GA2762" s="14"/>
      <c r="GB2762" s="14"/>
      <c r="GC2762" s="14"/>
      <c r="GD2762" s="14"/>
      <c r="GE2762" s="14"/>
      <c r="GF2762" s="14"/>
      <c r="GG2762" s="14"/>
      <c r="GH2762" s="14"/>
      <c r="GI2762" s="14"/>
      <c r="GJ2762" s="14"/>
      <c r="GK2762" s="14"/>
      <c r="GL2762" s="14"/>
      <c r="GM2762" s="14"/>
      <c r="GN2762" s="14"/>
      <c r="GO2762" s="14"/>
      <c r="GP2762" s="14"/>
      <c r="GQ2762" s="14"/>
      <c r="GR2762" s="14"/>
      <c r="GS2762" s="14"/>
      <c r="GT2762" s="14"/>
      <c r="GU2762" s="14"/>
      <c r="GV2762" s="14"/>
      <c r="GW2762" s="14"/>
      <c r="GX2762" s="14"/>
      <c r="GY2762" s="14"/>
      <c r="GZ2762" s="14"/>
      <c r="HA2762" s="14"/>
      <c r="HB2762" s="14"/>
      <c r="HC2762" s="14"/>
      <c r="HD2762" s="14"/>
      <c r="HE2762" s="14"/>
      <c r="HF2762" s="14"/>
      <c r="HG2762" s="14"/>
      <c r="HH2762" s="14"/>
      <c r="HI2762" s="14"/>
      <c r="HJ2762" s="14"/>
      <c r="HK2762" s="14"/>
      <c r="HL2762" s="14"/>
      <c r="HM2762" s="14"/>
      <c r="HN2762" s="14"/>
      <c r="HO2762" s="14"/>
      <c r="HP2762" s="14"/>
      <c r="HQ2762" s="14"/>
      <c r="HR2762" s="14"/>
      <c r="HS2762" s="14"/>
      <c r="HT2762" s="14"/>
      <c r="HU2762" s="14"/>
      <c r="HV2762" s="14"/>
      <c r="HW2762" s="14"/>
      <c r="HX2762" s="14"/>
      <c r="HY2762" s="14"/>
      <c r="HZ2762" s="14"/>
      <c r="IA2762" s="14"/>
      <c r="IB2762" s="14"/>
      <c r="IC2762" s="14"/>
      <c r="ID2762" s="14"/>
      <c r="IE2762" s="14"/>
      <c r="IF2762" s="14"/>
      <c r="IG2762" s="14"/>
      <c r="IH2762" s="14"/>
      <c r="II2762" s="14"/>
      <c r="IJ2762" s="14"/>
      <c r="IK2762" s="14"/>
      <c r="IL2762" s="14"/>
      <c r="IM2762" s="14"/>
      <c r="IN2762" s="14"/>
      <c r="IO2762" s="14"/>
      <c r="IP2762" s="14"/>
      <c r="IQ2762" s="14"/>
      <c r="IR2762" s="14"/>
      <c r="IS2762" s="14"/>
      <c r="IT2762" s="14"/>
    </row>
    <row r="2763" spans="1:254" x14ac:dyDescent="0.2">
      <c r="A2763" s="12">
        <v>502135</v>
      </c>
      <c r="B2763" s="4"/>
      <c r="C2763" s="13" t="s">
        <v>2523</v>
      </c>
      <c r="D2763" s="11">
        <v>2.5</v>
      </c>
      <c r="E2763" s="11">
        <v>2.5</v>
      </c>
      <c r="F2763" s="11"/>
      <c r="G2763" s="12">
        <v>0</v>
      </c>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C2763" s="14"/>
      <c r="AD2763" s="14"/>
      <c r="AE2763" s="14"/>
      <c r="AF2763" s="14"/>
      <c r="AG2763" s="14"/>
      <c r="AH2763" s="14"/>
      <c r="AI2763" s="14"/>
      <c r="AJ2763" s="14"/>
      <c r="AK2763" s="14"/>
      <c r="AL2763" s="14"/>
      <c r="AM2763" s="14"/>
      <c r="AN2763" s="14"/>
      <c r="AO2763" s="14"/>
      <c r="AP2763" s="14"/>
      <c r="AQ2763" s="14"/>
      <c r="AR2763" s="14"/>
      <c r="AS2763" s="14"/>
      <c r="AT2763" s="14"/>
      <c r="AU2763" s="14"/>
      <c r="AV2763" s="14"/>
      <c r="AW2763" s="14"/>
      <c r="AX2763" s="14"/>
      <c r="AY2763" s="14"/>
      <c r="AZ2763" s="14"/>
      <c r="BA2763" s="14"/>
      <c r="BB2763" s="14"/>
      <c r="BC2763" s="14"/>
      <c r="BD2763" s="14"/>
      <c r="BE2763" s="14"/>
      <c r="BF2763" s="14"/>
      <c r="BG2763" s="14"/>
      <c r="BH2763" s="14"/>
      <c r="BI2763" s="14"/>
      <c r="BJ2763" s="14"/>
      <c r="BK2763" s="14"/>
      <c r="BL2763" s="14"/>
      <c r="BM2763" s="14"/>
      <c r="BN2763" s="14"/>
      <c r="BO2763" s="14"/>
      <c r="BP2763" s="14"/>
      <c r="BQ2763" s="14"/>
      <c r="BR2763" s="14"/>
      <c r="BS2763" s="14"/>
      <c r="BT2763" s="14"/>
      <c r="BU2763" s="14"/>
      <c r="BV2763" s="14"/>
      <c r="BW2763" s="14"/>
      <c r="BX2763" s="14"/>
      <c r="BY2763" s="14"/>
      <c r="BZ2763" s="14"/>
      <c r="CA2763" s="14"/>
      <c r="CB2763" s="14"/>
      <c r="CC2763" s="14"/>
      <c r="CD2763" s="14"/>
      <c r="CE2763" s="14"/>
      <c r="CF2763" s="14"/>
      <c r="CG2763" s="14"/>
      <c r="CH2763" s="14"/>
      <c r="CI2763" s="14"/>
      <c r="CJ2763" s="14"/>
      <c r="CK2763" s="14"/>
      <c r="CL2763" s="14"/>
      <c r="CM2763" s="14"/>
      <c r="CN2763" s="14"/>
      <c r="CO2763" s="14"/>
      <c r="CP2763" s="14"/>
      <c r="CQ2763" s="14"/>
      <c r="CR2763" s="14"/>
      <c r="CS2763" s="14"/>
      <c r="CT2763" s="14"/>
      <c r="CU2763" s="14"/>
      <c r="CV2763" s="14"/>
      <c r="CW2763" s="14"/>
      <c r="CX2763" s="14"/>
      <c r="CY2763" s="14"/>
      <c r="CZ2763" s="14"/>
      <c r="DA2763" s="14"/>
      <c r="DB2763" s="14"/>
      <c r="DC2763" s="14"/>
      <c r="DD2763" s="14"/>
      <c r="DE2763" s="14"/>
      <c r="DF2763" s="14"/>
      <c r="DG2763" s="14"/>
      <c r="DH2763" s="14"/>
      <c r="DI2763" s="14"/>
      <c r="DJ2763" s="14"/>
      <c r="DK2763" s="14"/>
      <c r="DL2763" s="14"/>
      <c r="DM2763" s="14"/>
      <c r="DN2763" s="14"/>
      <c r="DO2763" s="14"/>
      <c r="DP2763" s="14"/>
      <c r="DQ2763" s="14"/>
      <c r="DR2763" s="14"/>
      <c r="DS2763" s="14"/>
      <c r="DT2763" s="14"/>
      <c r="DU2763" s="14"/>
      <c r="DV2763" s="14"/>
      <c r="DW2763" s="14"/>
      <c r="DX2763" s="14"/>
      <c r="DY2763" s="14"/>
      <c r="DZ2763" s="14"/>
      <c r="EA2763" s="14"/>
      <c r="EB2763" s="14"/>
      <c r="EC2763" s="14"/>
      <c r="ED2763" s="14"/>
      <c r="EE2763" s="14"/>
      <c r="EF2763" s="14"/>
      <c r="EG2763" s="14"/>
      <c r="EH2763" s="14"/>
      <c r="EI2763" s="14"/>
      <c r="EJ2763" s="14"/>
      <c r="EK2763" s="14"/>
      <c r="EL2763" s="14"/>
      <c r="EM2763" s="14"/>
      <c r="EN2763" s="14"/>
      <c r="EO2763" s="14"/>
      <c r="EP2763" s="14"/>
      <c r="EQ2763" s="14"/>
      <c r="ER2763" s="14"/>
      <c r="ES2763" s="14"/>
      <c r="ET2763" s="14"/>
      <c r="EU2763" s="14"/>
      <c r="EV2763" s="14"/>
      <c r="EW2763" s="14"/>
      <c r="EX2763" s="14"/>
      <c r="EY2763" s="14"/>
      <c r="EZ2763" s="14"/>
      <c r="FA2763" s="14"/>
      <c r="FB2763" s="14"/>
      <c r="FC2763" s="14"/>
      <c r="FD2763" s="14"/>
      <c r="FE2763" s="14"/>
      <c r="FF2763" s="14"/>
      <c r="FG2763" s="14"/>
      <c r="FH2763" s="14"/>
      <c r="FI2763" s="14"/>
      <c r="FJ2763" s="14"/>
      <c r="FK2763" s="14"/>
      <c r="FL2763" s="14"/>
      <c r="FM2763" s="14"/>
      <c r="FN2763" s="14"/>
      <c r="FO2763" s="14"/>
      <c r="FP2763" s="14"/>
      <c r="FQ2763" s="14"/>
      <c r="FR2763" s="14"/>
      <c r="FS2763" s="14"/>
      <c r="FT2763" s="14"/>
      <c r="FU2763" s="14"/>
      <c r="FV2763" s="14"/>
      <c r="FW2763" s="14"/>
      <c r="FX2763" s="14"/>
      <c r="FY2763" s="14"/>
      <c r="FZ2763" s="14"/>
      <c r="GA2763" s="14"/>
      <c r="GB2763" s="14"/>
      <c r="GC2763" s="14"/>
      <c r="GD2763" s="14"/>
      <c r="GE2763" s="14"/>
      <c r="GF2763" s="14"/>
      <c r="GG2763" s="14"/>
      <c r="GH2763" s="14"/>
      <c r="GI2763" s="14"/>
      <c r="GJ2763" s="14"/>
      <c r="GK2763" s="14"/>
      <c r="GL2763" s="14"/>
      <c r="GM2763" s="14"/>
      <c r="GN2763" s="14"/>
      <c r="GO2763" s="14"/>
      <c r="GP2763" s="14"/>
      <c r="GQ2763" s="14"/>
      <c r="GR2763" s="14"/>
      <c r="GS2763" s="14"/>
      <c r="GT2763" s="14"/>
      <c r="GU2763" s="14"/>
      <c r="GV2763" s="14"/>
      <c r="GW2763" s="14"/>
      <c r="GX2763" s="14"/>
      <c r="GY2763" s="14"/>
      <c r="GZ2763" s="14"/>
      <c r="HA2763" s="14"/>
      <c r="HB2763" s="14"/>
      <c r="HC2763" s="14"/>
      <c r="HD2763" s="14"/>
      <c r="HE2763" s="14"/>
      <c r="HF2763" s="14"/>
      <c r="HG2763" s="14"/>
      <c r="HH2763" s="14"/>
      <c r="HI2763" s="14"/>
      <c r="HJ2763" s="14"/>
      <c r="HK2763" s="14"/>
      <c r="HL2763" s="14"/>
      <c r="HM2763" s="14"/>
      <c r="HN2763" s="14"/>
      <c r="HO2763" s="14"/>
      <c r="HP2763" s="14"/>
      <c r="HQ2763" s="14"/>
      <c r="HR2763" s="14"/>
      <c r="HS2763" s="14"/>
      <c r="HT2763" s="14"/>
      <c r="HU2763" s="14"/>
      <c r="HV2763" s="14"/>
      <c r="HW2763" s="14"/>
      <c r="HX2763" s="14"/>
      <c r="HY2763" s="14"/>
      <c r="HZ2763" s="14"/>
      <c r="IA2763" s="14"/>
      <c r="IB2763" s="14"/>
      <c r="IC2763" s="14"/>
      <c r="ID2763" s="14"/>
      <c r="IE2763" s="14"/>
      <c r="IF2763" s="14"/>
      <c r="IG2763" s="14"/>
      <c r="IH2763" s="14"/>
      <c r="II2763" s="14"/>
      <c r="IJ2763" s="14"/>
      <c r="IK2763" s="14"/>
      <c r="IL2763" s="14"/>
      <c r="IM2763" s="14"/>
      <c r="IN2763" s="14"/>
      <c r="IO2763" s="14"/>
      <c r="IP2763" s="14"/>
      <c r="IQ2763" s="14"/>
      <c r="IR2763" s="14"/>
      <c r="IS2763" s="14"/>
      <c r="IT2763" s="14"/>
    </row>
    <row r="2764" spans="1:254" s="18" customFormat="1" x14ac:dyDescent="0.2">
      <c r="A2764" s="12">
        <v>502140</v>
      </c>
      <c r="B2764" s="4"/>
      <c r="C2764" s="13" t="s">
        <v>2524</v>
      </c>
      <c r="D2764" s="11">
        <v>7.7</v>
      </c>
      <c r="E2764" s="11">
        <v>7.7</v>
      </c>
      <c r="F2764" s="11"/>
      <c r="G2764" s="12">
        <v>2</v>
      </c>
    </row>
    <row r="2765" spans="1:254" x14ac:dyDescent="0.2">
      <c r="A2765" s="12">
        <v>502145</v>
      </c>
      <c r="B2765" s="4"/>
      <c r="C2765" s="13" t="s">
        <v>2525</v>
      </c>
      <c r="D2765" s="11">
        <v>10</v>
      </c>
      <c r="E2765" s="11">
        <v>10</v>
      </c>
      <c r="F2765" s="11"/>
      <c r="G2765" s="12">
        <v>3</v>
      </c>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C2765" s="14"/>
      <c r="AD2765" s="14"/>
      <c r="AE2765" s="14"/>
      <c r="AF2765" s="14"/>
      <c r="AG2765" s="14"/>
      <c r="AH2765" s="14"/>
      <c r="AI2765" s="14"/>
      <c r="AJ2765" s="14"/>
      <c r="AK2765" s="14"/>
      <c r="AL2765" s="14"/>
      <c r="AM2765" s="14"/>
      <c r="AN2765" s="14"/>
      <c r="AO2765" s="14"/>
      <c r="AP2765" s="14"/>
      <c r="AQ2765" s="14"/>
      <c r="AR2765" s="14"/>
      <c r="AS2765" s="14"/>
      <c r="AT2765" s="14"/>
      <c r="AU2765" s="14"/>
      <c r="AV2765" s="14"/>
      <c r="AW2765" s="14"/>
      <c r="AX2765" s="14"/>
      <c r="AY2765" s="14"/>
      <c r="AZ2765" s="14"/>
      <c r="BA2765" s="14"/>
      <c r="BB2765" s="14"/>
      <c r="BC2765" s="14"/>
      <c r="BD2765" s="14"/>
      <c r="BE2765" s="14"/>
      <c r="BF2765" s="14"/>
      <c r="BG2765" s="14"/>
      <c r="BH2765" s="14"/>
      <c r="BI2765" s="14"/>
      <c r="BJ2765" s="14"/>
      <c r="BK2765" s="14"/>
      <c r="BL2765" s="14"/>
      <c r="BM2765" s="14"/>
      <c r="BN2765" s="14"/>
      <c r="BO2765" s="14"/>
      <c r="BP2765" s="14"/>
      <c r="BQ2765" s="14"/>
      <c r="BR2765" s="14"/>
      <c r="BS2765" s="14"/>
      <c r="BT2765" s="14"/>
      <c r="BU2765" s="14"/>
      <c r="BV2765" s="14"/>
      <c r="BW2765" s="14"/>
      <c r="BX2765" s="14"/>
      <c r="BY2765" s="14"/>
      <c r="BZ2765" s="14"/>
      <c r="CA2765" s="14"/>
      <c r="CB2765" s="14"/>
      <c r="CC2765" s="14"/>
      <c r="CD2765" s="14"/>
      <c r="CE2765" s="14"/>
      <c r="CF2765" s="14"/>
      <c r="CG2765" s="14"/>
      <c r="CH2765" s="14"/>
      <c r="CI2765" s="14"/>
      <c r="CJ2765" s="14"/>
      <c r="CK2765" s="14"/>
      <c r="CL2765" s="14"/>
      <c r="CM2765" s="14"/>
      <c r="CN2765" s="14"/>
      <c r="CO2765" s="14"/>
      <c r="CP2765" s="14"/>
      <c r="CQ2765" s="14"/>
      <c r="CR2765" s="14"/>
      <c r="CS2765" s="14"/>
      <c r="CT2765" s="14"/>
      <c r="CU2765" s="14"/>
      <c r="CV2765" s="14"/>
      <c r="CW2765" s="14"/>
      <c r="CX2765" s="14"/>
      <c r="CY2765" s="14"/>
      <c r="CZ2765" s="14"/>
      <c r="DA2765" s="14"/>
      <c r="DB2765" s="14"/>
      <c r="DC2765" s="14"/>
      <c r="DD2765" s="14"/>
      <c r="DE2765" s="14"/>
      <c r="DF2765" s="14"/>
      <c r="DG2765" s="14"/>
      <c r="DH2765" s="14"/>
      <c r="DI2765" s="14"/>
      <c r="DJ2765" s="14"/>
      <c r="DK2765" s="14"/>
      <c r="DL2765" s="14"/>
      <c r="DM2765" s="14"/>
      <c r="DN2765" s="14"/>
      <c r="DO2765" s="14"/>
      <c r="DP2765" s="14"/>
      <c r="DQ2765" s="14"/>
      <c r="DR2765" s="14"/>
      <c r="DS2765" s="14"/>
      <c r="DT2765" s="14"/>
      <c r="DU2765" s="14"/>
      <c r="DV2765" s="14"/>
      <c r="DW2765" s="14"/>
      <c r="DX2765" s="14"/>
      <c r="DY2765" s="14"/>
      <c r="DZ2765" s="14"/>
      <c r="EA2765" s="14"/>
      <c r="EB2765" s="14"/>
      <c r="EC2765" s="14"/>
      <c r="ED2765" s="14"/>
      <c r="EE2765" s="14"/>
      <c r="EF2765" s="14"/>
      <c r="EG2765" s="14"/>
      <c r="EH2765" s="14"/>
      <c r="EI2765" s="14"/>
      <c r="EJ2765" s="14"/>
      <c r="EK2765" s="14"/>
      <c r="EL2765" s="14"/>
      <c r="EM2765" s="14"/>
      <c r="EN2765" s="14"/>
      <c r="EO2765" s="14"/>
      <c r="EP2765" s="14"/>
      <c r="EQ2765" s="14"/>
      <c r="ER2765" s="14"/>
      <c r="ES2765" s="14"/>
      <c r="ET2765" s="14"/>
      <c r="EU2765" s="14"/>
      <c r="EV2765" s="14"/>
      <c r="EW2765" s="14"/>
      <c r="EX2765" s="14"/>
      <c r="EY2765" s="14"/>
      <c r="EZ2765" s="14"/>
      <c r="FA2765" s="14"/>
      <c r="FB2765" s="14"/>
      <c r="FC2765" s="14"/>
      <c r="FD2765" s="14"/>
      <c r="FE2765" s="14"/>
      <c r="FF2765" s="14"/>
      <c r="FG2765" s="14"/>
      <c r="FH2765" s="14"/>
      <c r="FI2765" s="14"/>
      <c r="FJ2765" s="14"/>
      <c r="FK2765" s="14"/>
      <c r="FL2765" s="14"/>
      <c r="FM2765" s="14"/>
      <c r="FN2765" s="14"/>
      <c r="FO2765" s="14"/>
      <c r="FP2765" s="14"/>
      <c r="FQ2765" s="14"/>
      <c r="FR2765" s="14"/>
      <c r="FS2765" s="14"/>
      <c r="FT2765" s="14"/>
      <c r="FU2765" s="14"/>
      <c r="FV2765" s="14"/>
      <c r="FW2765" s="14"/>
      <c r="FX2765" s="14"/>
      <c r="FY2765" s="14"/>
      <c r="FZ2765" s="14"/>
      <c r="GA2765" s="14"/>
      <c r="GB2765" s="14"/>
      <c r="GC2765" s="14"/>
      <c r="GD2765" s="14"/>
      <c r="GE2765" s="14"/>
      <c r="GF2765" s="14"/>
      <c r="GG2765" s="14"/>
      <c r="GH2765" s="14"/>
      <c r="GI2765" s="14"/>
      <c r="GJ2765" s="14"/>
      <c r="GK2765" s="14"/>
      <c r="GL2765" s="14"/>
      <c r="GM2765" s="14"/>
      <c r="GN2765" s="14"/>
      <c r="GO2765" s="14"/>
      <c r="GP2765" s="14"/>
      <c r="GQ2765" s="14"/>
      <c r="GR2765" s="14"/>
      <c r="GS2765" s="14"/>
      <c r="GT2765" s="14"/>
      <c r="GU2765" s="14"/>
      <c r="GV2765" s="14"/>
      <c r="GW2765" s="14"/>
      <c r="GX2765" s="14"/>
      <c r="GY2765" s="14"/>
      <c r="GZ2765" s="14"/>
      <c r="HA2765" s="14"/>
      <c r="HB2765" s="14"/>
      <c r="HC2765" s="14"/>
      <c r="HD2765" s="14"/>
      <c r="HE2765" s="14"/>
      <c r="HF2765" s="14"/>
      <c r="HG2765" s="14"/>
      <c r="HH2765" s="14"/>
      <c r="HI2765" s="14"/>
      <c r="HJ2765" s="14"/>
      <c r="HK2765" s="14"/>
      <c r="HL2765" s="14"/>
      <c r="HM2765" s="14"/>
      <c r="HN2765" s="14"/>
      <c r="HO2765" s="14"/>
      <c r="HP2765" s="14"/>
      <c r="HQ2765" s="14"/>
      <c r="HR2765" s="14"/>
      <c r="HS2765" s="14"/>
      <c r="HT2765" s="14"/>
      <c r="HU2765" s="14"/>
      <c r="HV2765" s="14"/>
      <c r="HW2765" s="14"/>
      <c r="HX2765" s="14"/>
      <c r="HY2765" s="14"/>
      <c r="HZ2765" s="14"/>
      <c r="IA2765" s="14"/>
      <c r="IB2765" s="14"/>
      <c r="IC2765" s="14"/>
      <c r="ID2765" s="14"/>
      <c r="IE2765" s="14"/>
      <c r="IF2765" s="14"/>
      <c r="IG2765" s="14"/>
      <c r="IH2765" s="14"/>
      <c r="II2765" s="14"/>
      <c r="IJ2765" s="14"/>
      <c r="IK2765" s="14"/>
      <c r="IL2765" s="14"/>
      <c r="IM2765" s="14"/>
      <c r="IN2765" s="14"/>
      <c r="IO2765" s="14"/>
      <c r="IP2765" s="14"/>
      <c r="IQ2765" s="14"/>
      <c r="IR2765" s="14"/>
      <c r="IS2765" s="14"/>
      <c r="IT2765" s="14"/>
    </row>
    <row r="2766" spans="1:254" x14ac:dyDescent="0.2">
      <c r="A2766" s="12">
        <v>502150</v>
      </c>
      <c r="B2766" s="4"/>
      <c r="C2766" s="13" t="s">
        <v>2526</v>
      </c>
      <c r="D2766" s="11">
        <v>15.7</v>
      </c>
      <c r="E2766" s="11">
        <v>15.7</v>
      </c>
      <c r="F2766" s="11"/>
      <c r="G2766" s="12">
        <v>3</v>
      </c>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C2766" s="14"/>
      <c r="AD2766" s="14"/>
      <c r="AE2766" s="14"/>
      <c r="AF2766" s="14"/>
      <c r="AG2766" s="14"/>
      <c r="AH2766" s="14"/>
      <c r="AI2766" s="14"/>
      <c r="AJ2766" s="14"/>
      <c r="AK2766" s="14"/>
      <c r="AL2766" s="14"/>
      <c r="AM2766" s="14"/>
      <c r="AN2766" s="14"/>
      <c r="AO2766" s="14"/>
      <c r="AP2766" s="14"/>
      <c r="AQ2766" s="14"/>
      <c r="AR2766" s="14"/>
      <c r="AS2766" s="14"/>
      <c r="AT2766" s="14"/>
      <c r="AU2766" s="14"/>
      <c r="AV2766" s="14"/>
      <c r="AW2766" s="14"/>
      <c r="AX2766" s="14"/>
      <c r="AY2766" s="14"/>
      <c r="AZ2766" s="14"/>
      <c r="BA2766" s="14"/>
      <c r="BB2766" s="14"/>
      <c r="BC2766" s="14"/>
      <c r="BD2766" s="14"/>
      <c r="BE2766" s="14"/>
      <c r="BF2766" s="14"/>
      <c r="BG2766" s="14"/>
      <c r="BH2766" s="14"/>
      <c r="BI2766" s="14"/>
      <c r="BJ2766" s="14"/>
      <c r="BK2766" s="14"/>
      <c r="BL2766" s="14"/>
      <c r="BM2766" s="14"/>
      <c r="BN2766" s="14"/>
      <c r="BO2766" s="14"/>
      <c r="BP2766" s="14"/>
      <c r="BQ2766" s="14"/>
      <c r="BR2766" s="14"/>
      <c r="BS2766" s="14"/>
      <c r="BT2766" s="14"/>
      <c r="BU2766" s="14"/>
      <c r="BV2766" s="14"/>
      <c r="BW2766" s="14"/>
      <c r="BX2766" s="14"/>
      <c r="BY2766" s="14"/>
      <c r="BZ2766" s="14"/>
      <c r="CA2766" s="14"/>
      <c r="CB2766" s="14"/>
      <c r="CC2766" s="14"/>
      <c r="CD2766" s="14"/>
      <c r="CE2766" s="14"/>
      <c r="CF2766" s="14"/>
      <c r="CG2766" s="14"/>
      <c r="CH2766" s="14"/>
      <c r="CI2766" s="14"/>
      <c r="CJ2766" s="14"/>
      <c r="CK2766" s="14"/>
      <c r="CL2766" s="14"/>
      <c r="CM2766" s="14"/>
      <c r="CN2766" s="14"/>
      <c r="CO2766" s="14"/>
      <c r="CP2766" s="14"/>
      <c r="CQ2766" s="14"/>
      <c r="CR2766" s="14"/>
      <c r="CS2766" s="14"/>
      <c r="CT2766" s="14"/>
      <c r="CU2766" s="14"/>
      <c r="CV2766" s="14"/>
      <c r="CW2766" s="14"/>
      <c r="CX2766" s="14"/>
      <c r="CY2766" s="14"/>
      <c r="CZ2766" s="14"/>
      <c r="DA2766" s="14"/>
      <c r="DB2766" s="14"/>
      <c r="DC2766" s="14"/>
      <c r="DD2766" s="14"/>
      <c r="DE2766" s="14"/>
      <c r="DF2766" s="14"/>
      <c r="DG2766" s="14"/>
      <c r="DH2766" s="14"/>
      <c r="DI2766" s="14"/>
      <c r="DJ2766" s="14"/>
      <c r="DK2766" s="14"/>
      <c r="DL2766" s="14"/>
      <c r="DM2766" s="14"/>
      <c r="DN2766" s="14"/>
      <c r="DO2766" s="14"/>
      <c r="DP2766" s="14"/>
      <c r="DQ2766" s="14"/>
      <c r="DR2766" s="14"/>
      <c r="DS2766" s="14"/>
      <c r="DT2766" s="14"/>
      <c r="DU2766" s="14"/>
      <c r="DV2766" s="14"/>
      <c r="DW2766" s="14"/>
      <c r="DX2766" s="14"/>
      <c r="DY2766" s="14"/>
      <c r="DZ2766" s="14"/>
      <c r="EA2766" s="14"/>
      <c r="EB2766" s="14"/>
      <c r="EC2766" s="14"/>
      <c r="ED2766" s="14"/>
      <c r="EE2766" s="14"/>
      <c r="EF2766" s="14"/>
      <c r="EG2766" s="14"/>
      <c r="EH2766" s="14"/>
      <c r="EI2766" s="14"/>
      <c r="EJ2766" s="14"/>
      <c r="EK2766" s="14"/>
      <c r="EL2766" s="14"/>
      <c r="EM2766" s="14"/>
      <c r="EN2766" s="14"/>
      <c r="EO2766" s="14"/>
      <c r="EP2766" s="14"/>
      <c r="EQ2766" s="14"/>
      <c r="ER2766" s="14"/>
      <c r="ES2766" s="14"/>
      <c r="ET2766" s="14"/>
      <c r="EU2766" s="14"/>
      <c r="EV2766" s="14"/>
      <c r="EW2766" s="14"/>
      <c r="EX2766" s="14"/>
      <c r="EY2766" s="14"/>
      <c r="EZ2766" s="14"/>
      <c r="FA2766" s="14"/>
      <c r="FB2766" s="14"/>
      <c r="FC2766" s="14"/>
      <c r="FD2766" s="14"/>
      <c r="FE2766" s="14"/>
      <c r="FF2766" s="14"/>
      <c r="FG2766" s="14"/>
      <c r="FH2766" s="14"/>
      <c r="FI2766" s="14"/>
      <c r="FJ2766" s="14"/>
      <c r="FK2766" s="14"/>
      <c r="FL2766" s="14"/>
      <c r="FM2766" s="14"/>
      <c r="FN2766" s="14"/>
      <c r="FO2766" s="14"/>
      <c r="FP2766" s="14"/>
      <c r="FQ2766" s="14"/>
      <c r="FR2766" s="14"/>
      <c r="FS2766" s="14"/>
      <c r="FT2766" s="14"/>
      <c r="FU2766" s="14"/>
      <c r="FV2766" s="14"/>
      <c r="FW2766" s="14"/>
      <c r="FX2766" s="14"/>
      <c r="FY2766" s="14"/>
      <c r="FZ2766" s="14"/>
      <c r="GA2766" s="14"/>
      <c r="GB2766" s="14"/>
      <c r="GC2766" s="14"/>
      <c r="GD2766" s="14"/>
      <c r="GE2766" s="14"/>
      <c r="GF2766" s="14"/>
      <c r="GG2766" s="14"/>
      <c r="GH2766" s="14"/>
      <c r="GI2766" s="14"/>
      <c r="GJ2766" s="14"/>
      <c r="GK2766" s="14"/>
      <c r="GL2766" s="14"/>
      <c r="GM2766" s="14"/>
      <c r="GN2766" s="14"/>
      <c r="GO2766" s="14"/>
      <c r="GP2766" s="14"/>
      <c r="GQ2766" s="14"/>
      <c r="GR2766" s="14"/>
      <c r="GS2766" s="14"/>
      <c r="GT2766" s="14"/>
      <c r="GU2766" s="14"/>
      <c r="GV2766" s="14"/>
      <c r="GW2766" s="14"/>
      <c r="GX2766" s="14"/>
      <c r="GY2766" s="14"/>
      <c r="GZ2766" s="14"/>
      <c r="HA2766" s="14"/>
      <c r="HB2766" s="14"/>
      <c r="HC2766" s="14"/>
      <c r="HD2766" s="14"/>
      <c r="HE2766" s="14"/>
      <c r="HF2766" s="14"/>
      <c r="HG2766" s="14"/>
      <c r="HH2766" s="14"/>
      <c r="HI2766" s="14"/>
      <c r="HJ2766" s="14"/>
      <c r="HK2766" s="14"/>
      <c r="HL2766" s="14"/>
      <c r="HM2766" s="14"/>
      <c r="HN2766" s="14"/>
      <c r="HO2766" s="14"/>
      <c r="HP2766" s="14"/>
      <c r="HQ2766" s="14"/>
      <c r="HR2766" s="14"/>
      <c r="HS2766" s="14"/>
      <c r="HT2766" s="14"/>
      <c r="HU2766" s="14"/>
      <c r="HV2766" s="14"/>
      <c r="HW2766" s="14"/>
      <c r="HX2766" s="14"/>
      <c r="HY2766" s="14"/>
      <c r="HZ2766" s="14"/>
      <c r="IA2766" s="14"/>
      <c r="IB2766" s="14"/>
      <c r="IC2766" s="14"/>
      <c r="ID2766" s="14"/>
      <c r="IE2766" s="14"/>
      <c r="IF2766" s="14"/>
      <c r="IG2766" s="14"/>
      <c r="IH2766" s="14"/>
      <c r="II2766" s="14"/>
      <c r="IJ2766" s="14"/>
      <c r="IK2766" s="14"/>
      <c r="IL2766" s="14"/>
      <c r="IM2766" s="14"/>
      <c r="IN2766" s="14"/>
      <c r="IO2766" s="14"/>
      <c r="IP2766" s="14"/>
      <c r="IQ2766" s="14"/>
      <c r="IR2766" s="14"/>
      <c r="IS2766" s="14"/>
      <c r="IT2766" s="14"/>
    </row>
    <row r="2767" spans="1:254" s="18" customFormat="1" ht="40.5" x14ac:dyDescent="0.2">
      <c r="A2767" s="12">
        <v>502155</v>
      </c>
      <c r="B2767" s="4"/>
      <c r="C2767" s="13" t="s">
        <v>2527</v>
      </c>
      <c r="D2767" s="11">
        <v>50</v>
      </c>
      <c r="E2767" s="11">
        <v>50</v>
      </c>
      <c r="F2767" s="11"/>
      <c r="G2767" s="12">
        <v>0</v>
      </c>
    </row>
    <row r="2768" spans="1:254" ht="40.5" x14ac:dyDescent="0.2">
      <c r="A2768" s="2">
        <v>502156</v>
      </c>
      <c r="B2768" s="4"/>
      <c r="C2768" s="5" t="s">
        <v>2528</v>
      </c>
      <c r="D2768" s="3">
        <v>50</v>
      </c>
      <c r="E2768" s="11">
        <v>50</v>
      </c>
      <c r="F2768" s="3"/>
      <c r="G2768" s="2" t="s">
        <v>2529</v>
      </c>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C2768" s="14"/>
      <c r="AD2768" s="14"/>
      <c r="AE2768" s="14"/>
      <c r="AF2768" s="14"/>
      <c r="AG2768" s="14"/>
      <c r="AH2768" s="14"/>
      <c r="AI2768" s="14"/>
      <c r="AJ2768" s="14"/>
      <c r="AK2768" s="14"/>
      <c r="AL2768" s="14"/>
      <c r="AM2768" s="14"/>
      <c r="AN2768" s="14"/>
      <c r="AO2768" s="14"/>
      <c r="AP2768" s="14"/>
      <c r="AQ2768" s="14"/>
      <c r="AR2768" s="14"/>
      <c r="AS2768" s="14"/>
      <c r="AT2768" s="14"/>
      <c r="AU2768" s="14"/>
      <c r="AV2768" s="14"/>
      <c r="AW2768" s="14"/>
      <c r="AX2768" s="14"/>
      <c r="AY2768" s="14"/>
      <c r="AZ2768" s="14"/>
      <c r="BA2768" s="14"/>
      <c r="BB2768" s="14"/>
      <c r="BC2768" s="14"/>
      <c r="BD2768" s="14"/>
      <c r="BE2768" s="14"/>
      <c r="BF2768" s="14"/>
      <c r="BG2768" s="14"/>
      <c r="BH2768" s="14"/>
      <c r="BI2768" s="14"/>
      <c r="BJ2768" s="14"/>
      <c r="BK2768" s="14"/>
      <c r="BL2768" s="14"/>
      <c r="BM2768" s="14"/>
      <c r="BN2768" s="14"/>
      <c r="BO2768" s="14"/>
      <c r="BP2768" s="14"/>
      <c r="BQ2768" s="14"/>
      <c r="BR2768" s="14"/>
      <c r="BS2768" s="14"/>
      <c r="BT2768" s="14"/>
      <c r="BU2768" s="14"/>
      <c r="BV2768" s="14"/>
      <c r="BW2768" s="14"/>
      <c r="BX2768" s="14"/>
      <c r="BY2768" s="14"/>
      <c r="BZ2768" s="14"/>
      <c r="CA2768" s="14"/>
      <c r="CB2768" s="14"/>
      <c r="CC2768" s="14"/>
      <c r="CD2768" s="14"/>
      <c r="CE2768" s="14"/>
      <c r="CF2768" s="14"/>
      <c r="CG2768" s="14"/>
      <c r="CH2768" s="14"/>
      <c r="CI2768" s="14"/>
      <c r="CJ2768" s="14"/>
      <c r="CK2768" s="14"/>
      <c r="CL2768" s="14"/>
      <c r="CM2768" s="14"/>
      <c r="CN2768" s="14"/>
      <c r="CO2768" s="14"/>
      <c r="CP2768" s="14"/>
      <c r="CQ2768" s="14"/>
      <c r="CR2768" s="14"/>
      <c r="CS2768" s="14"/>
      <c r="CT2768" s="14"/>
      <c r="CU2768" s="14"/>
      <c r="CV2768" s="14"/>
      <c r="CW2768" s="14"/>
      <c r="CX2768" s="14"/>
      <c r="CY2768" s="14"/>
      <c r="CZ2768" s="14"/>
      <c r="DA2768" s="14"/>
      <c r="DB2768" s="14"/>
      <c r="DC2768" s="14"/>
      <c r="DD2768" s="14"/>
      <c r="DE2768" s="14"/>
      <c r="DF2768" s="14"/>
      <c r="DG2768" s="14"/>
      <c r="DH2768" s="14"/>
      <c r="DI2768" s="14"/>
      <c r="DJ2768" s="14"/>
      <c r="DK2768" s="14"/>
      <c r="DL2768" s="14"/>
      <c r="DM2768" s="14"/>
      <c r="DN2768" s="14"/>
      <c r="DO2768" s="14"/>
      <c r="DP2768" s="14"/>
      <c r="DQ2768" s="14"/>
      <c r="DR2768" s="14"/>
      <c r="DS2768" s="14"/>
      <c r="DT2768" s="14"/>
      <c r="DU2768" s="14"/>
      <c r="DV2768" s="14"/>
      <c r="DW2768" s="14"/>
      <c r="DX2768" s="14"/>
      <c r="DY2768" s="14"/>
      <c r="DZ2768" s="14"/>
      <c r="EA2768" s="14"/>
      <c r="EB2768" s="14"/>
      <c r="EC2768" s="14"/>
      <c r="ED2768" s="14"/>
      <c r="EE2768" s="14"/>
      <c r="EF2768" s="14"/>
      <c r="EG2768" s="14"/>
      <c r="EH2768" s="14"/>
      <c r="EI2768" s="14"/>
      <c r="EJ2768" s="14"/>
      <c r="EK2768" s="14"/>
      <c r="EL2768" s="14"/>
      <c r="EM2768" s="14"/>
      <c r="EN2768" s="14"/>
      <c r="EO2768" s="14"/>
      <c r="EP2768" s="14"/>
      <c r="EQ2768" s="14"/>
      <c r="ER2768" s="14"/>
      <c r="ES2768" s="14"/>
      <c r="ET2768" s="14"/>
      <c r="EU2768" s="14"/>
      <c r="EV2768" s="14"/>
      <c r="EW2768" s="14"/>
      <c r="EX2768" s="14"/>
      <c r="EY2768" s="14"/>
      <c r="EZ2768" s="14"/>
      <c r="FA2768" s="14"/>
      <c r="FB2768" s="14"/>
      <c r="FC2768" s="14"/>
      <c r="FD2768" s="14"/>
      <c r="FE2768" s="14"/>
      <c r="FF2768" s="14"/>
      <c r="FG2768" s="14"/>
      <c r="FH2768" s="14"/>
      <c r="FI2768" s="14"/>
      <c r="FJ2768" s="14"/>
      <c r="FK2768" s="14"/>
      <c r="FL2768" s="14"/>
      <c r="FM2768" s="14"/>
      <c r="FN2768" s="14"/>
      <c r="FO2768" s="14"/>
      <c r="FP2768" s="14"/>
      <c r="FQ2768" s="14"/>
      <c r="FR2768" s="14"/>
      <c r="FS2768" s="14"/>
      <c r="FT2768" s="14"/>
      <c r="FU2768" s="14"/>
      <c r="FV2768" s="14"/>
      <c r="FW2768" s="14"/>
      <c r="FX2768" s="14"/>
      <c r="FY2768" s="14"/>
      <c r="FZ2768" s="14"/>
      <c r="GA2768" s="14"/>
      <c r="GB2768" s="14"/>
      <c r="GC2768" s="14"/>
      <c r="GD2768" s="14"/>
      <c r="GE2768" s="14"/>
      <c r="GF2768" s="14"/>
      <c r="GG2768" s="14"/>
      <c r="GH2768" s="14"/>
      <c r="GI2768" s="14"/>
      <c r="GJ2768" s="14"/>
      <c r="GK2768" s="14"/>
      <c r="GL2768" s="14"/>
      <c r="GM2768" s="14"/>
      <c r="GN2768" s="14"/>
      <c r="GO2768" s="14"/>
      <c r="GP2768" s="14"/>
      <c r="GQ2768" s="14"/>
      <c r="GR2768" s="14"/>
      <c r="GS2768" s="14"/>
      <c r="GT2768" s="14"/>
      <c r="GU2768" s="14"/>
      <c r="GV2768" s="14"/>
      <c r="GW2768" s="14"/>
      <c r="GX2768" s="14"/>
      <c r="GY2768" s="14"/>
      <c r="GZ2768" s="14"/>
      <c r="HA2768" s="14"/>
      <c r="HB2768" s="14"/>
      <c r="HC2768" s="14"/>
      <c r="HD2768" s="14"/>
      <c r="HE2768" s="14"/>
      <c r="HF2768" s="14"/>
      <c r="HG2768" s="14"/>
      <c r="HH2768" s="14"/>
      <c r="HI2768" s="14"/>
      <c r="HJ2768" s="14"/>
      <c r="HK2768" s="14"/>
      <c r="HL2768" s="14"/>
      <c r="HM2768" s="14"/>
      <c r="HN2768" s="14"/>
      <c r="HO2768" s="14"/>
      <c r="HP2768" s="14"/>
      <c r="HQ2768" s="14"/>
      <c r="HR2768" s="14"/>
      <c r="HS2768" s="14"/>
      <c r="HT2768" s="14"/>
      <c r="HU2768" s="14"/>
      <c r="HV2768" s="14"/>
      <c r="HW2768" s="14"/>
      <c r="HX2768" s="14"/>
      <c r="HY2768" s="14"/>
      <c r="HZ2768" s="14"/>
      <c r="IA2768" s="14"/>
      <c r="IB2768" s="14"/>
      <c r="IC2768" s="14"/>
      <c r="ID2768" s="14"/>
      <c r="IE2768" s="14"/>
      <c r="IF2768" s="14"/>
      <c r="IG2768" s="14"/>
      <c r="IH2768" s="14"/>
      <c r="II2768" s="14"/>
      <c r="IJ2768" s="14"/>
      <c r="IK2768" s="14"/>
      <c r="IL2768" s="14"/>
      <c r="IM2768" s="14"/>
      <c r="IN2768" s="14"/>
      <c r="IO2768" s="14"/>
      <c r="IP2768" s="14"/>
      <c r="IQ2768" s="14"/>
      <c r="IR2768" s="14"/>
      <c r="IS2768" s="14"/>
      <c r="IT2768" s="14"/>
    </row>
    <row r="2769" spans="1:254" s="18" customFormat="1" ht="40.5" x14ac:dyDescent="0.2">
      <c r="A2769" s="2">
        <v>502157</v>
      </c>
      <c r="B2769" s="4"/>
      <c r="C2769" s="19" t="s">
        <v>2530</v>
      </c>
      <c r="D2769" s="3">
        <v>50</v>
      </c>
      <c r="E2769" s="11">
        <v>50</v>
      </c>
      <c r="F2769" s="3"/>
      <c r="G2769" s="2" t="s">
        <v>2531</v>
      </c>
    </row>
    <row r="2770" spans="1:254" x14ac:dyDescent="0.2">
      <c r="A2770" s="12">
        <v>502160</v>
      </c>
      <c r="B2770" s="4"/>
      <c r="C2770" s="13" t="s">
        <v>2532</v>
      </c>
      <c r="D2770" s="11">
        <v>58</v>
      </c>
      <c r="E2770" s="11">
        <v>58</v>
      </c>
      <c r="F2770" s="11"/>
      <c r="G2770" s="12">
        <v>0</v>
      </c>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C2770" s="14"/>
      <c r="AD2770" s="14"/>
      <c r="AE2770" s="14"/>
      <c r="AF2770" s="14"/>
      <c r="AG2770" s="14"/>
      <c r="AH2770" s="14"/>
      <c r="AI2770" s="14"/>
      <c r="AJ2770" s="14"/>
      <c r="AK2770" s="14"/>
      <c r="AL2770" s="14"/>
      <c r="AM2770" s="14"/>
      <c r="AN2770" s="14"/>
      <c r="AO2770" s="14"/>
      <c r="AP2770" s="14"/>
      <c r="AQ2770" s="14"/>
      <c r="AR2770" s="14"/>
      <c r="AS2770" s="14"/>
      <c r="AT2770" s="14"/>
      <c r="AU2770" s="14"/>
      <c r="AV2770" s="14"/>
      <c r="AW2770" s="14"/>
      <c r="AX2770" s="14"/>
      <c r="AY2770" s="14"/>
      <c r="AZ2770" s="14"/>
      <c r="BA2770" s="14"/>
      <c r="BB2770" s="14"/>
      <c r="BC2770" s="14"/>
      <c r="BD2770" s="14"/>
      <c r="BE2770" s="14"/>
      <c r="BF2770" s="14"/>
      <c r="BG2770" s="14"/>
      <c r="BH2770" s="14"/>
      <c r="BI2770" s="14"/>
      <c r="BJ2770" s="14"/>
      <c r="BK2770" s="14"/>
      <c r="BL2770" s="14"/>
      <c r="BM2770" s="14"/>
      <c r="BN2770" s="14"/>
      <c r="BO2770" s="14"/>
      <c r="BP2770" s="14"/>
      <c r="BQ2770" s="14"/>
      <c r="BR2770" s="14"/>
      <c r="BS2770" s="14"/>
      <c r="BT2770" s="14"/>
      <c r="BU2770" s="14"/>
      <c r="BV2770" s="14"/>
      <c r="BW2770" s="14"/>
      <c r="BX2770" s="14"/>
      <c r="BY2770" s="14"/>
      <c r="BZ2770" s="14"/>
      <c r="CA2770" s="14"/>
      <c r="CB2770" s="14"/>
      <c r="CC2770" s="14"/>
      <c r="CD2770" s="14"/>
      <c r="CE2770" s="14"/>
      <c r="CF2770" s="14"/>
      <c r="CG2770" s="14"/>
      <c r="CH2770" s="14"/>
      <c r="CI2770" s="14"/>
      <c r="CJ2770" s="14"/>
      <c r="CK2770" s="14"/>
      <c r="CL2770" s="14"/>
      <c r="CM2770" s="14"/>
      <c r="CN2770" s="14"/>
      <c r="CO2770" s="14"/>
      <c r="CP2770" s="14"/>
      <c r="CQ2770" s="14"/>
      <c r="CR2770" s="14"/>
      <c r="CS2770" s="14"/>
      <c r="CT2770" s="14"/>
      <c r="CU2770" s="14"/>
      <c r="CV2770" s="14"/>
      <c r="CW2770" s="14"/>
      <c r="CX2770" s="14"/>
      <c r="CY2770" s="14"/>
      <c r="CZ2770" s="14"/>
      <c r="DA2770" s="14"/>
      <c r="DB2770" s="14"/>
      <c r="DC2770" s="14"/>
      <c r="DD2770" s="14"/>
      <c r="DE2770" s="14"/>
      <c r="DF2770" s="14"/>
      <c r="DG2770" s="14"/>
      <c r="DH2770" s="14"/>
      <c r="DI2770" s="14"/>
      <c r="DJ2770" s="14"/>
      <c r="DK2770" s="14"/>
      <c r="DL2770" s="14"/>
      <c r="DM2770" s="14"/>
      <c r="DN2770" s="14"/>
      <c r="DO2770" s="14"/>
      <c r="DP2770" s="14"/>
      <c r="DQ2770" s="14"/>
      <c r="DR2770" s="14"/>
      <c r="DS2770" s="14"/>
      <c r="DT2770" s="14"/>
      <c r="DU2770" s="14"/>
      <c r="DV2770" s="14"/>
      <c r="DW2770" s="14"/>
      <c r="DX2770" s="14"/>
      <c r="DY2770" s="14"/>
      <c r="DZ2770" s="14"/>
      <c r="EA2770" s="14"/>
      <c r="EB2770" s="14"/>
      <c r="EC2770" s="14"/>
      <c r="ED2770" s="14"/>
      <c r="EE2770" s="14"/>
      <c r="EF2770" s="14"/>
      <c r="EG2770" s="14"/>
      <c r="EH2770" s="14"/>
      <c r="EI2770" s="14"/>
      <c r="EJ2770" s="14"/>
      <c r="EK2770" s="14"/>
      <c r="EL2770" s="14"/>
      <c r="EM2770" s="14"/>
      <c r="EN2770" s="14"/>
      <c r="EO2770" s="14"/>
      <c r="EP2770" s="14"/>
      <c r="EQ2770" s="14"/>
      <c r="ER2770" s="14"/>
      <c r="ES2770" s="14"/>
      <c r="ET2770" s="14"/>
      <c r="EU2770" s="14"/>
      <c r="EV2770" s="14"/>
      <c r="EW2770" s="14"/>
      <c r="EX2770" s="14"/>
      <c r="EY2770" s="14"/>
      <c r="EZ2770" s="14"/>
      <c r="FA2770" s="14"/>
      <c r="FB2770" s="14"/>
      <c r="FC2770" s="14"/>
      <c r="FD2770" s="14"/>
      <c r="FE2770" s="14"/>
      <c r="FF2770" s="14"/>
      <c r="FG2770" s="14"/>
      <c r="FH2770" s="14"/>
      <c r="FI2770" s="14"/>
      <c r="FJ2770" s="14"/>
      <c r="FK2770" s="14"/>
      <c r="FL2770" s="14"/>
      <c r="FM2770" s="14"/>
      <c r="FN2770" s="14"/>
      <c r="FO2770" s="14"/>
      <c r="FP2770" s="14"/>
      <c r="FQ2770" s="14"/>
      <c r="FR2770" s="14"/>
      <c r="FS2770" s="14"/>
      <c r="FT2770" s="14"/>
      <c r="FU2770" s="14"/>
      <c r="FV2770" s="14"/>
      <c r="FW2770" s="14"/>
      <c r="FX2770" s="14"/>
      <c r="FY2770" s="14"/>
      <c r="FZ2770" s="14"/>
      <c r="GA2770" s="14"/>
      <c r="GB2770" s="14"/>
      <c r="GC2770" s="14"/>
      <c r="GD2770" s="14"/>
      <c r="GE2770" s="14"/>
      <c r="GF2770" s="14"/>
      <c r="GG2770" s="14"/>
      <c r="GH2770" s="14"/>
      <c r="GI2770" s="14"/>
      <c r="GJ2770" s="14"/>
      <c r="GK2770" s="14"/>
      <c r="GL2770" s="14"/>
      <c r="GM2770" s="14"/>
      <c r="GN2770" s="14"/>
      <c r="GO2770" s="14"/>
      <c r="GP2770" s="14"/>
      <c r="GQ2770" s="14"/>
      <c r="GR2770" s="14"/>
      <c r="GS2770" s="14"/>
      <c r="GT2770" s="14"/>
      <c r="GU2770" s="14"/>
      <c r="GV2770" s="14"/>
      <c r="GW2770" s="14"/>
      <c r="GX2770" s="14"/>
      <c r="GY2770" s="14"/>
      <c r="GZ2770" s="14"/>
      <c r="HA2770" s="14"/>
      <c r="HB2770" s="14"/>
      <c r="HC2770" s="14"/>
      <c r="HD2770" s="14"/>
      <c r="HE2770" s="14"/>
      <c r="HF2770" s="14"/>
      <c r="HG2770" s="14"/>
      <c r="HH2770" s="14"/>
      <c r="HI2770" s="14"/>
      <c r="HJ2770" s="14"/>
      <c r="HK2770" s="14"/>
      <c r="HL2770" s="14"/>
      <c r="HM2770" s="14"/>
      <c r="HN2770" s="14"/>
      <c r="HO2770" s="14"/>
      <c r="HP2770" s="14"/>
      <c r="HQ2770" s="14"/>
      <c r="HR2770" s="14"/>
      <c r="HS2770" s="14"/>
      <c r="HT2770" s="14"/>
      <c r="HU2770" s="14"/>
      <c r="HV2770" s="14"/>
      <c r="HW2770" s="14"/>
      <c r="HX2770" s="14"/>
      <c r="HY2770" s="14"/>
      <c r="HZ2770" s="14"/>
      <c r="IA2770" s="14"/>
      <c r="IB2770" s="14"/>
      <c r="IC2770" s="14"/>
      <c r="ID2770" s="14"/>
      <c r="IE2770" s="14"/>
      <c r="IF2770" s="14"/>
      <c r="IG2770" s="14"/>
      <c r="IH2770" s="14"/>
      <c r="II2770" s="14"/>
      <c r="IJ2770" s="14"/>
      <c r="IK2770" s="14"/>
      <c r="IL2770" s="14"/>
      <c r="IM2770" s="14"/>
      <c r="IN2770" s="14"/>
      <c r="IO2770" s="14"/>
      <c r="IP2770" s="14"/>
      <c r="IQ2770" s="14"/>
      <c r="IR2770" s="14"/>
      <c r="IS2770" s="14"/>
      <c r="IT2770" s="14"/>
    </row>
    <row r="2771" spans="1:254" s="18" customFormat="1" x14ac:dyDescent="0.2">
      <c r="A2771" s="2">
        <v>502161</v>
      </c>
      <c r="B2771" s="4"/>
      <c r="C2771" s="5" t="s">
        <v>2533</v>
      </c>
      <c r="D2771" s="3">
        <v>58</v>
      </c>
      <c r="E2771" s="11">
        <v>58</v>
      </c>
      <c r="F2771" s="3"/>
      <c r="G2771" s="2" t="s">
        <v>2534</v>
      </c>
    </row>
    <row r="2772" spans="1:254" s="18" customFormat="1" x14ac:dyDescent="0.2">
      <c r="A2772" s="2">
        <v>502162</v>
      </c>
      <c r="B2772" s="4"/>
      <c r="C2772" s="5" t="s">
        <v>2535</v>
      </c>
      <c r="D2772" s="3">
        <v>58</v>
      </c>
      <c r="E2772" s="11">
        <v>58</v>
      </c>
      <c r="F2772" s="3"/>
      <c r="G2772" s="2" t="s">
        <v>2536</v>
      </c>
    </row>
    <row r="2773" spans="1:254" s="18" customFormat="1" x14ac:dyDescent="0.2">
      <c r="A2773" s="12">
        <v>502165</v>
      </c>
      <c r="B2773" s="4"/>
      <c r="C2773" s="13" t="s">
        <v>2537</v>
      </c>
      <c r="D2773" s="11">
        <v>5.7</v>
      </c>
      <c r="E2773" s="11">
        <v>5.7</v>
      </c>
      <c r="F2773" s="11"/>
      <c r="G2773" s="12">
        <v>0</v>
      </c>
    </row>
    <row r="2774" spans="1:254" s="18" customFormat="1" x14ac:dyDescent="0.2">
      <c r="A2774" s="12">
        <v>502170</v>
      </c>
      <c r="B2774" s="4"/>
      <c r="C2774" s="13" t="s">
        <v>2538</v>
      </c>
      <c r="D2774" s="11">
        <v>40</v>
      </c>
      <c r="E2774" s="11">
        <v>40</v>
      </c>
      <c r="F2774" s="11"/>
      <c r="G2774" s="12">
        <v>5</v>
      </c>
    </row>
    <row r="2775" spans="1:254" s="18" customFormat="1" x14ac:dyDescent="0.2">
      <c r="A2775" s="2">
        <v>502172</v>
      </c>
      <c r="B2775" s="4"/>
      <c r="C2775" s="5" t="s">
        <v>2539</v>
      </c>
      <c r="D2775" s="3">
        <v>90</v>
      </c>
      <c r="E2775" s="11">
        <v>90</v>
      </c>
      <c r="F2775" s="3"/>
      <c r="G2775" s="2">
        <v>5</v>
      </c>
    </row>
    <row r="2776" spans="1:254" s="18" customFormat="1" x14ac:dyDescent="0.2">
      <c r="A2776" s="12">
        <v>502175</v>
      </c>
      <c r="B2776" s="4" t="s">
        <v>7</v>
      </c>
      <c r="C2776" s="13" t="s">
        <v>2540</v>
      </c>
      <c r="D2776" s="11">
        <v>27</v>
      </c>
      <c r="E2776" s="11">
        <v>27</v>
      </c>
      <c r="F2776" s="11"/>
      <c r="G2776" s="12">
        <v>0</v>
      </c>
    </row>
    <row r="2777" spans="1:254" s="18" customFormat="1" ht="40.5" x14ac:dyDescent="0.2">
      <c r="A2777" s="12">
        <v>502180</v>
      </c>
      <c r="B2777" s="4"/>
      <c r="C2777" s="13" t="s">
        <v>2541</v>
      </c>
      <c r="D2777" s="11">
        <v>64</v>
      </c>
      <c r="E2777" s="11">
        <v>64</v>
      </c>
      <c r="F2777" s="11"/>
      <c r="G2777" s="12">
        <v>0</v>
      </c>
    </row>
    <row r="2778" spans="1:254" ht="40.5" x14ac:dyDescent="0.2">
      <c r="A2778" s="2">
        <v>502181</v>
      </c>
      <c r="B2778" s="4"/>
      <c r="C2778" s="5" t="s">
        <v>2542</v>
      </c>
      <c r="D2778" s="3">
        <v>64</v>
      </c>
      <c r="E2778" s="11">
        <v>64</v>
      </c>
      <c r="F2778" s="3"/>
      <c r="G2778" s="2" t="s">
        <v>2543</v>
      </c>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c r="AG2778" s="14"/>
      <c r="AH2778" s="14"/>
      <c r="AI2778" s="14"/>
      <c r="AJ2778" s="14"/>
      <c r="AK2778" s="14"/>
      <c r="AL2778" s="14"/>
      <c r="AM2778" s="14"/>
      <c r="AN2778" s="14"/>
      <c r="AO2778" s="14"/>
      <c r="AP2778" s="14"/>
      <c r="AQ2778" s="14"/>
      <c r="AR2778" s="14"/>
      <c r="AS2778" s="14"/>
      <c r="AT2778" s="14"/>
      <c r="AU2778" s="14"/>
      <c r="AV2778" s="14"/>
      <c r="AW2778" s="14"/>
      <c r="AX2778" s="14"/>
      <c r="AY2778" s="14"/>
      <c r="AZ2778" s="14"/>
      <c r="BA2778" s="14"/>
      <c r="BB2778" s="14"/>
      <c r="BC2778" s="14"/>
      <c r="BD2778" s="14"/>
      <c r="BE2778" s="14"/>
      <c r="BF2778" s="14"/>
      <c r="BG2778" s="14"/>
      <c r="BH2778" s="14"/>
      <c r="BI2778" s="14"/>
      <c r="BJ2778" s="14"/>
      <c r="BK2778" s="14"/>
      <c r="BL2778" s="14"/>
      <c r="BM2778" s="14"/>
      <c r="BN2778" s="14"/>
      <c r="BO2778" s="14"/>
      <c r="BP2778" s="14"/>
      <c r="BQ2778" s="14"/>
      <c r="BR2778" s="14"/>
      <c r="BS2778" s="14"/>
      <c r="BT2778" s="14"/>
      <c r="BU2778" s="14"/>
      <c r="BV2778" s="14"/>
      <c r="BW2778" s="14"/>
      <c r="BX2778" s="14"/>
      <c r="BY2778" s="14"/>
      <c r="BZ2778" s="14"/>
      <c r="CA2778" s="14"/>
      <c r="CB2778" s="14"/>
      <c r="CC2778" s="14"/>
      <c r="CD2778" s="14"/>
      <c r="CE2778" s="14"/>
      <c r="CF2778" s="14"/>
      <c r="CG2778" s="14"/>
      <c r="CH2778" s="14"/>
      <c r="CI2778" s="14"/>
      <c r="CJ2778" s="14"/>
      <c r="CK2778" s="14"/>
      <c r="CL2778" s="14"/>
      <c r="CM2778" s="14"/>
      <c r="CN2778" s="14"/>
      <c r="CO2778" s="14"/>
      <c r="CP2778" s="14"/>
      <c r="CQ2778" s="14"/>
      <c r="CR2778" s="14"/>
      <c r="CS2778" s="14"/>
      <c r="CT2778" s="14"/>
      <c r="CU2778" s="14"/>
      <c r="CV2778" s="14"/>
      <c r="CW2778" s="14"/>
      <c r="CX2778" s="14"/>
      <c r="CY2778" s="14"/>
      <c r="CZ2778" s="14"/>
      <c r="DA2778" s="14"/>
      <c r="DB2778" s="14"/>
      <c r="DC2778" s="14"/>
      <c r="DD2778" s="14"/>
      <c r="DE2778" s="14"/>
      <c r="DF2778" s="14"/>
      <c r="DG2778" s="14"/>
      <c r="DH2778" s="14"/>
      <c r="DI2778" s="14"/>
      <c r="DJ2778" s="14"/>
      <c r="DK2778" s="14"/>
      <c r="DL2778" s="14"/>
      <c r="DM2778" s="14"/>
      <c r="DN2778" s="14"/>
      <c r="DO2778" s="14"/>
      <c r="DP2778" s="14"/>
      <c r="DQ2778" s="14"/>
      <c r="DR2778" s="14"/>
      <c r="DS2778" s="14"/>
      <c r="DT2778" s="14"/>
      <c r="DU2778" s="14"/>
      <c r="DV2778" s="14"/>
      <c r="DW2778" s="14"/>
      <c r="DX2778" s="14"/>
      <c r="DY2778" s="14"/>
      <c r="DZ2778" s="14"/>
      <c r="EA2778" s="14"/>
      <c r="EB2778" s="14"/>
      <c r="EC2778" s="14"/>
      <c r="ED2778" s="14"/>
      <c r="EE2778" s="14"/>
      <c r="EF2778" s="14"/>
      <c r="EG2778" s="14"/>
      <c r="EH2778" s="14"/>
      <c r="EI2778" s="14"/>
      <c r="EJ2778" s="14"/>
      <c r="EK2778" s="14"/>
      <c r="EL2778" s="14"/>
      <c r="EM2778" s="14"/>
      <c r="EN2778" s="14"/>
      <c r="EO2778" s="14"/>
      <c r="EP2778" s="14"/>
      <c r="EQ2778" s="14"/>
      <c r="ER2778" s="14"/>
      <c r="ES2778" s="14"/>
      <c r="ET2778" s="14"/>
      <c r="EU2778" s="14"/>
      <c r="EV2778" s="14"/>
      <c r="EW2778" s="14"/>
      <c r="EX2778" s="14"/>
      <c r="EY2778" s="14"/>
      <c r="EZ2778" s="14"/>
      <c r="FA2778" s="14"/>
      <c r="FB2778" s="14"/>
      <c r="FC2778" s="14"/>
      <c r="FD2778" s="14"/>
      <c r="FE2778" s="14"/>
      <c r="FF2778" s="14"/>
      <c r="FG2778" s="14"/>
      <c r="FH2778" s="14"/>
      <c r="FI2778" s="14"/>
      <c r="FJ2778" s="14"/>
      <c r="FK2778" s="14"/>
      <c r="FL2778" s="14"/>
      <c r="FM2778" s="14"/>
      <c r="FN2778" s="14"/>
      <c r="FO2778" s="14"/>
      <c r="FP2778" s="14"/>
      <c r="FQ2778" s="14"/>
      <c r="FR2778" s="14"/>
      <c r="FS2778" s="14"/>
      <c r="FT2778" s="14"/>
      <c r="FU2778" s="14"/>
      <c r="FV2778" s="14"/>
      <c r="FW2778" s="14"/>
      <c r="FX2778" s="14"/>
      <c r="FY2778" s="14"/>
      <c r="FZ2778" s="14"/>
      <c r="GA2778" s="14"/>
      <c r="GB2778" s="14"/>
      <c r="GC2778" s="14"/>
      <c r="GD2778" s="14"/>
      <c r="GE2778" s="14"/>
      <c r="GF2778" s="14"/>
      <c r="GG2778" s="14"/>
      <c r="GH2778" s="14"/>
      <c r="GI2778" s="14"/>
      <c r="GJ2778" s="14"/>
      <c r="GK2778" s="14"/>
      <c r="GL2778" s="14"/>
      <c r="GM2778" s="14"/>
      <c r="GN2778" s="14"/>
      <c r="GO2778" s="14"/>
      <c r="GP2778" s="14"/>
      <c r="GQ2778" s="14"/>
      <c r="GR2778" s="14"/>
      <c r="GS2778" s="14"/>
      <c r="GT2778" s="14"/>
      <c r="GU2778" s="14"/>
      <c r="GV2778" s="14"/>
      <c r="GW2778" s="14"/>
      <c r="GX2778" s="14"/>
      <c r="GY2778" s="14"/>
      <c r="GZ2778" s="14"/>
      <c r="HA2778" s="14"/>
      <c r="HB2778" s="14"/>
      <c r="HC2778" s="14"/>
      <c r="HD2778" s="14"/>
      <c r="HE2778" s="14"/>
      <c r="HF2778" s="14"/>
      <c r="HG2778" s="14"/>
      <c r="HH2778" s="14"/>
      <c r="HI2778" s="14"/>
      <c r="HJ2778" s="14"/>
      <c r="HK2778" s="14"/>
      <c r="HL2778" s="14"/>
      <c r="HM2778" s="14"/>
      <c r="HN2778" s="14"/>
      <c r="HO2778" s="14"/>
      <c r="HP2778" s="14"/>
      <c r="HQ2778" s="14"/>
      <c r="HR2778" s="14"/>
      <c r="HS2778" s="14"/>
      <c r="HT2778" s="14"/>
      <c r="HU2778" s="14"/>
      <c r="HV2778" s="14"/>
      <c r="HW2778" s="14"/>
      <c r="HX2778" s="14"/>
      <c r="HY2778" s="14"/>
      <c r="HZ2778" s="14"/>
      <c r="IA2778" s="14"/>
      <c r="IB2778" s="14"/>
      <c r="IC2778" s="14"/>
      <c r="ID2778" s="14"/>
      <c r="IE2778" s="14"/>
      <c r="IF2778" s="14"/>
      <c r="IG2778" s="14"/>
      <c r="IH2778" s="14"/>
      <c r="II2778" s="14"/>
      <c r="IJ2778" s="14"/>
      <c r="IK2778" s="14"/>
      <c r="IL2778" s="14"/>
      <c r="IM2778" s="14"/>
      <c r="IN2778" s="14"/>
      <c r="IO2778" s="14"/>
      <c r="IP2778" s="14"/>
      <c r="IQ2778" s="14"/>
      <c r="IR2778" s="14"/>
      <c r="IS2778" s="14"/>
      <c r="IT2778" s="14"/>
    </row>
    <row r="2779" spans="1:254" s="18" customFormat="1" ht="40.5" x14ac:dyDescent="0.2">
      <c r="A2779" s="12">
        <v>502185</v>
      </c>
      <c r="B2779" s="4"/>
      <c r="C2779" s="13" t="s">
        <v>2544</v>
      </c>
      <c r="D2779" s="11">
        <v>13</v>
      </c>
      <c r="E2779" s="11">
        <v>13</v>
      </c>
      <c r="F2779" s="11"/>
      <c r="G2779" s="12">
        <v>3</v>
      </c>
    </row>
    <row r="2780" spans="1:254" ht="60.75" x14ac:dyDescent="0.2">
      <c r="A2780" s="12">
        <v>502190</v>
      </c>
      <c r="B2780" s="4"/>
      <c r="C2780" s="13" t="s">
        <v>2545</v>
      </c>
      <c r="D2780" s="11">
        <v>19</v>
      </c>
      <c r="E2780" s="11">
        <v>19</v>
      </c>
      <c r="F2780" s="11"/>
      <c r="G2780" s="12">
        <v>3</v>
      </c>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C2780" s="14"/>
      <c r="AD2780" s="14"/>
      <c r="AE2780" s="14"/>
      <c r="AF2780" s="14"/>
      <c r="AG2780" s="14"/>
      <c r="AH2780" s="14"/>
      <c r="AI2780" s="14"/>
      <c r="AJ2780" s="14"/>
      <c r="AK2780" s="14"/>
      <c r="AL2780" s="14"/>
      <c r="AM2780" s="14"/>
      <c r="AN2780" s="14"/>
      <c r="AO2780" s="14"/>
      <c r="AP2780" s="14"/>
      <c r="AQ2780" s="14"/>
      <c r="AR2780" s="14"/>
      <c r="AS2780" s="14"/>
      <c r="AT2780" s="14"/>
      <c r="AU2780" s="14"/>
      <c r="AV2780" s="14"/>
      <c r="AW2780" s="14"/>
      <c r="AX2780" s="14"/>
      <c r="AY2780" s="14"/>
      <c r="AZ2780" s="14"/>
      <c r="BA2780" s="14"/>
      <c r="BB2780" s="14"/>
      <c r="BC2780" s="14"/>
      <c r="BD2780" s="14"/>
      <c r="BE2780" s="14"/>
      <c r="BF2780" s="14"/>
      <c r="BG2780" s="14"/>
      <c r="BH2780" s="14"/>
      <c r="BI2780" s="14"/>
      <c r="BJ2780" s="14"/>
      <c r="BK2780" s="14"/>
      <c r="BL2780" s="14"/>
      <c r="BM2780" s="14"/>
      <c r="BN2780" s="14"/>
      <c r="BO2780" s="14"/>
      <c r="BP2780" s="14"/>
      <c r="BQ2780" s="14"/>
      <c r="BR2780" s="14"/>
      <c r="BS2780" s="14"/>
      <c r="BT2780" s="14"/>
      <c r="BU2780" s="14"/>
      <c r="BV2780" s="14"/>
      <c r="BW2780" s="14"/>
      <c r="BX2780" s="14"/>
      <c r="BY2780" s="14"/>
      <c r="BZ2780" s="14"/>
      <c r="CA2780" s="14"/>
      <c r="CB2780" s="14"/>
      <c r="CC2780" s="14"/>
      <c r="CD2780" s="14"/>
      <c r="CE2780" s="14"/>
      <c r="CF2780" s="14"/>
      <c r="CG2780" s="14"/>
      <c r="CH2780" s="14"/>
      <c r="CI2780" s="14"/>
      <c r="CJ2780" s="14"/>
      <c r="CK2780" s="14"/>
      <c r="CL2780" s="14"/>
      <c r="CM2780" s="14"/>
      <c r="CN2780" s="14"/>
      <c r="CO2780" s="14"/>
      <c r="CP2780" s="14"/>
      <c r="CQ2780" s="14"/>
      <c r="CR2780" s="14"/>
      <c r="CS2780" s="14"/>
      <c r="CT2780" s="14"/>
      <c r="CU2780" s="14"/>
      <c r="CV2780" s="14"/>
      <c r="CW2780" s="14"/>
      <c r="CX2780" s="14"/>
      <c r="CY2780" s="14"/>
      <c r="CZ2780" s="14"/>
      <c r="DA2780" s="14"/>
      <c r="DB2780" s="14"/>
      <c r="DC2780" s="14"/>
      <c r="DD2780" s="14"/>
      <c r="DE2780" s="14"/>
      <c r="DF2780" s="14"/>
      <c r="DG2780" s="14"/>
      <c r="DH2780" s="14"/>
      <c r="DI2780" s="14"/>
      <c r="DJ2780" s="14"/>
      <c r="DK2780" s="14"/>
      <c r="DL2780" s="14"/>
      <c r="DM2780" s="14"/>
      <c r="DN2780" s="14"/>
      <c r="DO2780" s="14"/>
      <c r="DP2780" s="14"/>
      <c r="DQ2780" s="14"/>
      <c r="DR2780" s="14"/>
      <c r="DS2780" s="14"/>
      <c r="DT2780" s="14"/>
      <c r="DU2780" s="14"/>
      <c r="DV2780" s="14"/>
      <c r="DW2780" s="14"/>
      <c r="DX2780" s="14"/>
      <c r="DY2780" s="14"/>
      <c r="DZ2780" s="14"/>
      <c r="EA2780" s="14"/>
      <c r="EB2780" s="14"/>
      <c r="EC2780" s="14"/>
      <c r="ED2780" s="14"/>
      <c r="EE2780" s="14"/>
      <c r="EF2780" s="14"/>
      <c r="EG2780" s="14"/>
      <c r="EH2780" s="14"/>
      <c r="EI2780" s="14"/>
      <c r="EJ2780" s="14"/>
      <c r="EK2780" s="14"/>
      <c r="EL2780" s="14"/>
      <c r="EM2780" s="14"/>
      <c r="EN2780" s="14"/>
      <c r="EO2780" s="14"/>
      <c r="EP2780" s="14"/>
      <c r="EQ2780" s="14"/>
      <c r="ER2780" s="14"/>
      <c r="ES2780" s="14"/>
      <c r="ET2780" s="14"/>
      <c r="EU2780" s="14"/>
      <c r="EV2780" s="14"/>
      <c r="EW2780" s="14"/>
      <c r="EX2780" s="14"/>
      <c r="EY2780" s="14"/>
      <c r="EZ2780" s="14"/>
      <c r="FA2780" s="14"/>
      <c r="FB2780" s="14"/>
      <c r="FC2780" s="14"/>
      <c r="FD2780" s="14"/>
      <c r="FE2780" s="14"/>
      <c r="FF2780" s="14"/>
      <c r="FG2780" s="14"/>
      <c r="FH2780" s="14"/>
      <c r="FI2780" s="14"/>
      <c r="FJ2780" s="14"/>
      <c r="FK2780" s="14"/>
      <c r="FL2780" s="14"/>
      <c r="FM2780" s="14"/>
      <c r="FN2780" s="14"/>
      <c r="FO2780" s="14"/>
      <c r="FP2780" s="14"/>
      <c r="FQ2780" s="14"/>
      <c r="FR2780" s="14"/>
      <c r="FS2780" s="14"/>
      <c r="FT2780" s="14"/>
      <c r="FU2780" s="14"/>
      <c r="FV2780" s="14"/>
      <c r="FW2780" s="14"/>
      <c r="FX2780" s="14"/>
      <c r="FY2780" s="14"/>
      <c r="FZ2780" s="14"/>
      <c r="GA2780" s="14"/>
      <c r="GB2780" s="14"/>
      <c r="GC2780" s="14"/>
      <c r="GD2780" s="14"/>
      <c r="GE2780" s="14"/>
      <c r="GF2780" s="14"/>
      <c r="GG2780" s="14"/>
      <c r="GH2780" s="14"/>
      <c r="GI2780" s="14"/>
      <c r="GJ2780" s="14"/>
      <c r="GK2780" s="14"/>
      <c r="GL2780" s="14"/>
      <c r="GM2780" s="14"/>
      <c r="GN2780" s="14"/>
      <c r="GO2780" s="14"/>
      <c r="GP2780" s="14"/>
      <c r="GQ2780" s="14"/>
      <c r="GR2780" s="14"/>
      <c r="GS2780" s="14"/>
      <c r="GT2780" s="14"/>
      <c r="GU2780" s="14"/>
      <c r="GV2780" s="14"/>
      <c r="GW2780" s="14"/>
      <c r="GX2780" s="14"/>
      <c r="GY2780" s="14"/>
      <c r="GZ2780" s="14"/>
      <c r="HA2780" s="14"/>
      <c r="HB2780" s="14"/>
      <c r="HC2780" s="14"/>
      <c r="HD2780" s="14"/>
      <c r="HE2780" s="14"/>
      <c r="HF2780" s="14"/>
      <c r="HG2780" s="14"/>
      <c r="HH2780" s="14"/>
      <c r="HI2780" s="14"/>
      <c r="HJ2780" s="14"/>
      <c r="HK2780" s="14"/>
      <c r="HL2780" s="14"/>
      <c r="HM2780" s="14"/>
      <c r="HN2780" s="14"/>
      <c r="HO2780" s="14"/>
      <c r="HP2780" s="14"/>
      <c r="HQ2780" s="14"/>
      <c r="HR2780" s="14"/>
      <c r="HS2780" s="14"/>
      <c r="HT2780" s="14"/>
      <c r="HU2780" s="14"/>
      <c r="HV2780" s="14"/>
      <c r="HW2780" s="14"/>
      <c r="HX2780" s="14"/>
      <c r="HY2780" s="14"/>
      <c r="HZ2780" s="14"/>
      <c r="IA2780" s="14"/>
      <c r="IB2780" s="14"/>
      <c r="IC2780" s="14"/>
      <c r="ID2780" s="14"/>
      <c r="IE2780" s="14"/>
      <c r="IF2780" s="14"/>
      <c r="IG2780" s="14"/>
      <c r="IH2780" s="14"/>
      <c r="II2780" s="14"/>
      <c r="IJ2780" s="14"/>
      <c r="IK2780" s="14"/>
      <c r="IL2780" s="14"/>
      <c r="IM2780" s="14"/>
      <c r="IN2780" s="14"/>
      <c r="IO2780" s="14"/>
      <c r="IP2780" s="14"/>
      <c r="IQ2780" s="14"/>
      <c r="IR2780" s="14"/>
      <c r="IS2780" s="14"/>
      <c r="IT2780" s="14"/>
    </row>
    <row r="2781" spans="1:254" x14ac:dyDescent="0.2">
      <c r="A2781" s="12">
        <v>502195</v>
      </c>
      <c r="B2781" s="4"/>
      <c r="C2781" s="13" t="s">
        <v>2546</v>
      </c>
      <c r="D2781" s="11">
        <v>11</v>
      </c>
      <c r="E2781" s="11">
        <v>11</v>
      </c>
      <c r="F2781" s="11"/>
      <c r="G2781" s="12">
        <v>3</v>
      </c>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C2781" s="14"/>
      <c r="AD2781" s="14"/>
      <c r="AE2781" s="14"/>
      <c r="AF2781" s="14"/>
      <c r="AG2781" s="14"/>
      <c r="AH2781" s="14"/>
      <c r="AI2781" s="14"/>
      <c r="AJ2781" s="14"/>
      <c r="AK2781" s="14"/>
      <c r="AL2781" s="14"/>
      <c r="AM2781" s="14"/>
      <c r="AN2781" s="14"/>
      <c r="AO2781" s="14"/>
      <c r="AP2781" s="14"/>
      <c r="AQ2781" s="14"/>
      <c r="AR2781" s="14"/>
      <c r="AS2781" s="14"/>
      <c r="AT2781" s="14"/>
      <c r="AU2781" s="14"/>
      <c r="AV2781" s="14"/>
      <c r="AW2781" s="14"/>
      <c r="AX2781" s="14"/>
      <c r="AY2781" s="14"/>
      <c r="AZ2781" s="14"/>
      <c r="BA2781" s="14"/>
      <c r="BB2781" s="14"/>
      <c r="BC2781" s="14"/>
      <c r="BD2781" s="14"/>
      <c r="BE2781" s="14"/>
      <c r="BF2781" s="14"/>
      <c r="BG2781" s="14"/>
      <c r="BH2781" s="14"/>
      <c r="BI2781" s="14"/>
      <c r="BJ2781" s="14"/>
      <c r="BK2781" s="14"/>
      <c r="BL2781" s="14"/>
      <c r="BM2781" s="14"/>
      <c r="BN2781" s="14"/>
      <c r="BO2781" s="14"/>
      <c r="BP2781" s="14"/>
      <c r="BQ2781" s="14"/>
      <c r="BR2781" s="14"/>
      <c r="BS2781" s="14"/>
      <c r="BT2781" s="14"/>
      <c r="BU2781" s="14"/>
      <c r="BV2781" s="14"/>
      <c r="BW2781" s="14"/>
      <c r="BX2781" s="14"/>
      <c r="BY2781" s="14"/>
      <c r="BZ2781" s="14"/>
      <c r="CA2781" s="14"/>
      <c r="CB2781" s="14"/>
      <c r="CC2781" s="14"/>
      <c r="CD2781" s="14"/>
      <c r="CE2781" s="14"/>
      <c r="CF2781" s="14"/>
      <c r="CG2781" s="14"/>
      <c r="CH2781" s="14"/>
      <c r="CI2781" s="14"/>
      <c r="CJ2781" s="14"/>
      <c r="CK2781" s="14"/>
      <c r="CL2781" s="14"/>
      <c r="CM2781" s="14"/>
      <c r="CN2781" s="14"/>
      <c r="CO2781" s="14"/>
      <c r="CP2781" s="14"/>
      <c r="CQ2781" s="14"/>
      <c r="CR2781" s="14"/>
      <c r="CS2781" s="14"/>
      <c r="CT2781" s="14"/>
      <c r="CU2781" s="14"/>
      <c r="CV2781" s="14"/>
      <c r="CW2781" s="14"/>
      <c r="CX2781" s="14"/>
      <c r="CY2781" s="14"/>
      <c r="CZ2781" s="14"/>
      <c r="DA2781" s="14"/>
      <c r="DB2781" s="14"/>
      <c r="DC2781" s="14"/>
      <c r="DD2781" s="14"/>
      <c r="DE2781" s="14"/>
      <c r="DF2781" s="14"/>
      <c r="DG2781" s="14"/>
      <c r="DH2781" s="14"/>
      <c r="DI2781" s="14"/>
      <c r="DJ2781" s="14"/>
      <c r="DK2781" s="14"/>
      <c r="DL2781" s="14"/>
      <c r="DM2781" s="14"/>
      <c r="DN2781" s="14"/>
      <c r="DO2781" s="14"/>
      <c r="DP2781" s="14"/>
      <c r="DQ2781" s="14"/>
      <c r="DR2781" s="14"/>
      <c r="DS2781" s="14"/>
      <c r="DT2781" s="14"/>
      <c r="DU2781" s="14"/>
      <c r="DV2781" s="14"/>
      <c r="DW2781" s="14"/>
      <c r="DX2781" s="14"/>
      <c r="DY2781" s="14"/>
      <c r="DZ2781" s="14"/>
      <c r="EA2781" s="14"/>
      <c r="EB2781" s="14"/>
      <c r="EC2781" s="14"/>
      <c r="ED2781" s="14"/>
      <c r="EE2781" s="14"/>
      <c r="EF2781" s="14"/>
      <c r="EG2781" s="14"/>
      <c r="EH2781" s="14"/>
      <c r="EI2781" s="14"/>
      <c r="EJ2781" s="14"/>
      <c r="EK2781" s="14"/>
      <c r="EL2781" s="14"/>
      <c r="EM2781" s="14"/>
      <c r="EN2781" s="14"/>
      <c r="EO2781" s="14"/>
      <c r="EP2781" s="14"/>
      <c r="EQ2781" s="14"/>
      <c r="ER2781" s="14"/>
      <c r="ES2781" s="14"/>
      <c r="ET2781" s="14"/>
      <c r="EU2781" s="14"/>
      <c r="EV2781" s="14"/>
      <c r="EW2781" s="14"/>
      <c r="EX2781" s="14"/>
      <c r="EY2781" s="14"/>
      <c r="EZ2781" s="14"/>
      <c r="FA2781" s="14"/>
      <c r="FB2781" s="14"/>
      <c r="FC2781" s="14"/>
      <c r="FD2781" s="14"/>
      <c r="FE2781" s="14"/>
      <c r="FF2781" s="14"/>
      <c r="FG2781" s="14"/>
      <c r="FH2781" s="14"/>
      <c r="FI2781" s="14"/>
      <c r="FJ2781" s="14"/>
      <c r="FK2781" s="14"/>
      <c r="FL2781" s="14"/>
      <c r="FM2781" s="14"/>
      <c r="FN2781" s="14"/>
      <c r="FO2781" s="14"/>
      <c r="FP2781" s="14"/>
      <c r="FQ2781" s="14"/>
      <c r="FR2781" s="14"/>
      <c r="FS2781" s="14"/>
      <c r="FT2781" s="14"/>
      <c r="FU2781" s="14"/>
      <c r="FV2781" s="14"/>
      <c r="FW2781" s="14"/>
      <c r="FX2781" s="14"/>
      <c r="FY2781" s="14"/>
      <c r="FZ2781" s="14"/>
      <c r="GA2781" s="14"/>
      <c r="GB2781" s="14"/>
      <c r="GC2781" s="14"/>
      <c r="GD2781" s="14"/>
      <c r="GE2781" s="14"/>
      <c r="GF2781" s="14"/>
      <c r="GG2781" s="14"/>
      <c r="GH2781" s="14"/>
      <c r="GI2781" s="14"/>
      <c r="GJ2781" s="14"/>
      <c r="GK2781" s="14"/>
      <c r="GL2781" s="14"/>
      <c r="GM2781" s="14"/>
      <c r="GN2781" s="14"/>
      <c r="GO2781" s="14"/>
      <c r="GP2781" s="14"/>
      <c r="GQ2781" s="14"/>
      <c r="GR2781" s="14"/>
      <c r="GS2781" s="14"/>
      <c r="GT2781" s="14"/>
      <c r="GU2781" s="14"/>
      <c r="GV2781" s="14"/>
      <c r="GW2781" s="14"/>
      <c r="GX2781" s="14"/>
      <c r="GY2781" s="14"/>
      <c r="GZ2781" s="14"/>
      <c r="HA2781" s="14"/>
      <c r="HB2781" s="14"/>
      <c r="HC2781" s="14"/>
      <c r="HD2781" s="14"/>
      <c r="HE2781" s="14"/>
      <c r="HF2781" s="14"/>
      <c r="HG2781" s="14"/>
      <c r="HH2781" s="14"/>
      <c r="HI2781" s="14"/>
      <c r="HJ2781" s="14"/>
      <c r="HK2781" s="14"/>
      <c r="HL2781" s="14"/>
      <c r="HM2781" s="14"/>
      <c r="HN2781" s="14"/>
      <c r="HO2781" s="14"/>
      <c r="HP2781" s="14"/>
      <c r="HQ2781" s="14"/>
      <c r="HR2781" s="14"/>
      <c r="HS2781" s="14"/>
      <c r="HT2781" s="14"/>
      <c r="HU2781" s="14"/>
      <c r="HV2781" s="14"/>
      <c r="HW2781" s="14"/>
      <c r="HX2781" s="14"/>
      <c r="HY2781" s="14"/>
      <c r="HZ2781" s="14"/>
      <c r="IA2781" s="14"/>
      <c r="IB2781" s="14"/>
      <c r="IC2781" s="14"/>
      <c r="ID2781" s="14"/>
      <c r="IE2781" s="14"/>
      <c r="IF2781" s="14"/>
      <c r="IG2781" s="14"/>
      <c r="IH2781" s="14"/>
      <c r="II2781" s="14"/>
      <c r="IJ2781" s="14"/>
      <c r="IK2781" s="14"/>
      <c r="IL2781" s="14"/>
      <c r="IM2781" s="14"/>
      <c r="IN2781" s="14"/>
      <c r="IO2781" s="14"/>
      <c r="IP2781" s="14"/>
      <c r="IQ2781" s="14"/>
      <c r="IR2781" s="14"/>
      <c r="IS2781" s="14"/>
      <c r="IT2781" s="14"/>
    </row>
    <row r="2782" spans="1:254" s="18" customFormat="1" ht="60.75" x14ac:dyDescent="0.2">
      <c r="A2782" s="12">
        <v>502200</v>
      </c>
      <c r="B2782" s="4" t="s">
        <v>9</v>
      </c>
      <c r="C2782" s="13" t="s">
        <v>2547</v>
      </c>
      <c r="D2782" s="11">
        <v>25</v>
      </c>
      <c r="E2782" s="11">
        <v>25</v>
      </c>
      <c r="F2782" s="11"/>
      <c r="G2782" s="12">
        <v>3</v>
      </c>
    </row>
    <row r="2783" spans="1:254" s="18" customFormat="1" x14ac:dyDescent="0.2">
      <c r="A2783" s="2">
        <v>502201</v>
      </c>
      <c r="B2783" s="4"/>
      <c r="C2783" s="5" t="s">
        <v>2548</v>
      </c>
      <c r="D2783" s="3">
        <v>5.5</v>
      </c>
      <c r="E2783" s="11">
        <v>5.5</v>
      </c>
      <c r="F2783" s="3"/>
      <c r="G2783" s="2">
        <v>0</v>
      </c>
    </row>
    <row r="2784" spans="1:254" x14ac:dyDescent="0.2">
      <c r="A2784" s="2">
        <v>502205</v>
      </c>
      <c r="B2784" s="4" t="s">
        <v>9</v>
      </c>
      <c r="C2784" s="5" t="s">
        <v>2549</v>
      </c>
      <c r="D2784" s="3">
        <v>13.2</v>
      </c>
      <c r="E2784" s="11">
        <v>13.2</v>
      </c>
      <c r="F2784" s="3"/>
      <c r="G2784" s="2">
        <v>3</v>
      </c>
    </row>
    <row r="2785" spans="1:254" s="18" customFormat="1" x14ac:dyDescent="0.2">
      <c r="A2785" s="2">
        <v>502206</v>
      </c>
      <c r="B2785" s="4" t="s">
        <v>175</v>
      </c>
      <c r="C2785" s="5" t="s">
        <v>2550</v>
      </c>
      <c r="D2785" s="3">
        <v>2.5</v>
      </c>
      <c r="E2785" s="11">
        <v>2.5</v>
      </c>
      <c r="F2785" s="3"/>
      <c r="G2785" s="2">
        <v>0</v>
      </c>
    </row>
    <row r="2786" spans="1:254" s="18" customFormat="1" x14ac:dyDescent="0.2">
      <c r="A2786" s="12">
        <v>502210</v>
      </c>
      <c r="B2786" s="4"/>
      <c r="C2786" s="13" t="s">
        <v>2551</v>
      </c>
      <c r="D2786" s="11">
        <v>22.8</v>
      </c>
      <c r="E2786" s="11">
        <v>22.8</v>
      </c>
      <c r="F2786" s="11"/>
      <c r="G2786" s="12">
        <v>3</v>
      </c>
    </row>
    <row r="2787" spans="1:254" s="18" customFormat="1" x14ac:dyDescent="0.2">
      <c r="A2787" s="12">
        <v>502215</v>
      </c>
      <c r="B2787" s="4"/>
      <c r="C2787" s="13" t="s">
        <v>2552</v>
      </c>
      <c r="D2787" s="11">
        <v>1</v>
      </c>
      <c r="E2787" s="11">
        <v>1</v>
      </c>
      <c r="F2787" s="11"/>
      <c r="G2787" s="12">
        <v>2</v>
      </c>
    </row>
    <row r="2788" spans="1:254" s="18" customFormat="1" x14ac:dyDescent="0.2">
      <c r="A2788" s="2">
        <v>502217</v>
      </c>
      <c r="B2788" s="4" t="s">
        <v>203</v>
      </c>
      <c r="C2788" s="5" t="s">
        <v>2553</v>
      </c>
      <c r="D2788" s="3">
        <v>3</v>
      </c>
      <c r="E2788" s="11">
        <v>3</v>
      </c>
      <c r="F2788" s="3"/>
      <c r="G2788" s="2">
        <v>0</v>
      </c>
    </row>
    <row r="2789" spans="1:254" s="18" customFormat="1" x14ac:dyDescent="0.2">
      <c r="A2789" s="12">
        <v>600005</v>
      </c>
      <c r="B2789" s="4"/>
      <c r="C2789" s="13" t="s">
        <v>2554</v>
      </c>
      <c r="D2789" s="11">
        <v>3.6</v>
      </c>
      <c r="E2789" s="11">
        <v>3.6</v>
      </c>
      <c r="F2789" s="11"/>
      <c r="G2789" s="12">
        <v>3</v>
      </c>
    </row>
    <row r="2790" spans="1:254" s="18" customFormat="1" x14ac:dyDescent="0.2">
      <c r="A2790" s="2">
        <v>600010</v>
      </c>
      <c r="B2790" s="4" t="s">
        <v>203</v>
      </c>
      <c r="C2790" s="5" t="s">
        <v>2555</v>
      </c>
      <c r="D2790" s="3">
        <v>8</v>
      </c>
      <c r="E2790" s="3">
        <v>6</v>
      </c>
      <c r="F2790" s="3">
        <v>2</v>
      </c>
      <c r="G2790" s="2">
        <v>2</v>
      </c>
    </row>
    <row r="2791" spans="1:254" s="18" customFormat="1" x14ac:dyDescent="0.2">
      <c r="A2791" s="12">
        <v>600015</v>
      </c>
      <c r="B2791" s="4"/>
      <c r="C2791" s="19" t="s">
        <v>2556</v>
      </c>
      <c r="D2791" s="11">
        <v>33.4</v>
      </c>
      <c r="E2791" s="11">
        <v>33.4</v>
      </c>
      <c r="F2791" s="11"/>
      <c r="G2791" s="12">
        <v>4</v>
      </c>
    </row>
    <row r="2792" spans="1:254" x14ac:dyDescent="0.2">
      <c r="A2792" s="12">
        <v>600020</v>
      </c>
      <c r="B2792" s="4"/>
      <c r="C2792" s="13" t="s">
        <v>2557</v>
      </c>
      <c r="D2792" s="11">
        <v>37</v>
      </c>
      <c r="E2792" s="11">
        <v>37</v>
      </c>
      <c r="F2792" s="11"/>
      <c r="G2792" s="12">
        <v>4</v>
      </c>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C2792" s="14"/>
      <c r="AD2792" s="14"/>
      <c r="AE2792" s="14"/>
      <c r="AF2792" s="14"/>
      <c r="AG2792" s="14"/>
      <c r="AH2792" s="14"/>
      <c r="AI2792" s="14"/>
      <c r="AJ2792" s="14"/>
      <c r="AK2792" s="14"/>
      <c r="AL2792" s="14"/>
      <c r="AM2792" s="14"/>
      <c r="AN2792" s="14"/>
      <c r="AO2792" s="14"/>
      <c r="AP2792" s="14"/>
      <c r="AQ2792" s="14"/>
      <c r="AR2792" s="14"/>
      <c r="AS2792" s="14"/>
      <c r="AT2792" s="14"/>
      <c r="AU2792" s="14"/>
      <c r="AV2792" s="14"/>
      <c r="AW2792" s="14"/>
      <c r="AX2792" s="14"/>
      <c r="AY2792" s="14"/>
      <c r="AZ2792" s="14"/>
      <c r="BA2792" s="14"/>
      <c r="BB2792" s="14"/>
      <c r="BC2792" s="14"/>
      <c r="BD2792" s="14"/>
      <c r="BE2792" s="14"/>
      <c r="BF2792" s="14"/>
      <c r="BG2792" s="14"/>
      <c r="BH2792" s="14"/>
      <c r="BI2792" s="14"/>
      <c r="BJ2792" s="14"/>
      <c r="BK2792" s="14"/>
      <c r="BL2792" s="14"/>
      <c r="BM2792" s="14"/>
      <c r="BN2792" s="14"/>
      <c r="BO2792" s="14"/>
      <c r="BP2792" s="14"/>
      <c r="BQ2792" s="14"/>
      <c r="BR2792" s="14"/>
      <c r="BS2792" s="14"/>
      <c r="BT2792" s="14"/>
      <c r="BU2792" s="14"/>
      <c r="BV2792" s="14"/>
      <c r="BW2792" s="14"/>
      <c r="BX2792" s="14"/>
      <c r="BY2792" s="14"/>
      <c r="BZ2792" s="14"/>
      <c r="CA2792" s="14"/>
      <c r="CB2792" s="14"/>
      <c r="CC2792" s="14"/>
      <c r="CD2792" s="14"/>
      <c r="CE2792" s="14"/>
      <c r="CF2792" s="14"/>
      <c r="CG2792" s="14"/>
      <c r="CH2792" s="14"/>
      <c r="CI2792" s="14"/>
      <c r="CJ2792" s="14"/>
      <c r="CK2792" s="14"/>
      <c r="CL2792" s="14"/>
      <c r="CM2792" s="14"/>
      <c r="CN2792" s="14"/>
      <c r="CO2792" s="14"/>
      <c r="CP2792" s="14"/>
      <c r="CQ2792" s="14"/>
      <c r="CR2792" s="14"/>
      <c r="CS2792" s="14"/>
      <c r="CT2792" s="14"/>
      <c r="CU2792" s="14"/>
      <c r="CV2792" s="14"/>
      <c r="CW2792" s="14"/>
      <c r="CX2792" s="14"/>
      <c r="CY2792" s="14"/>
      <c r="CZ2792" s="14"/>
      <c r="DA2792" s="14"/>
      <c r="DB2792" s="14"/>
      <c r="DC2792" s="14"/>
      <c r="DD2792" s="14"/>
      <c r="DE2792" s="14"/>
      <c r="DF2792" s="14"/>
      <c r="DG2792" s="14"/>
      <c r="DH2792" s="14"/>
      <c r="DI2792" s="14"/>
      <c r="DJ2792" s="14"/>
      <c r="DK2792" s="14"/>
      <c r="DL2792" s="14"/>
      <c r="DM2792" s="14"/>
      <c r="DN2792" s="14"/>
      <c r="DO2792" s="14"/>
      <c r="DP2792" s="14"/>
      <c r="DQ2792" s="14"/>
      <c r="DR2792" s="14"/>
      <c r="DS2792" s="14"/>
      <c r="DT2792" s="14"/>
      <c r="DU2792" s="14"/>
      <c r="DV2792" s="14"/>
      <c r="DW2792" s="14"/>
      <c r="DX2792" s="14"/>
      <c r="DY2792" s="14"/>
      <c r="DZ2792" s="14"/>
      <c r="EA2792" s="14"/>
      <c r="EB2792" s="14"/>
      <c r="EC2792" s="14"/>
      <c r="ED2792" s="14"/>
      <c r="EE2792" s="14"/>
      <c r="EF2792" s="14"/>
      <c r="EG2792" s="14"/>
      <c r="EH2792" s="14"/>
      <c r="EI2792" s="14"/>
      <c r="EJ2792" s="14"/>
      <c r="EK2792" s="14"/>
      <c r="EL2792" s="14"/>
      <c r="EM2792" s="14"/>
      <c r="EN2792" s="14"/>
      <c r="EO2792" s="14"/>
      <c r="EP2792" s="14"/>
      <c r="EQ2792" s="14"/>
      <c r="ER2792" s="14"/>
      <c r="ES2792" s="14"/>
      <c r="ET2792" s="14"/>
      <c r="EU2792" s="14"/>
      <c r="EV2792" s="14"/>
      <c r="EW2792" s="14"/>
      <c r="EX2792" s="14"/>
      <c r="EY2792" s="14"/>
      <c r="EZ2792" s="14"/>
      <c r="FA2792" s="14"/>
      <c r="FB2792" s="14"/>
      <c r="FC2792" s="14"/>
      <c r="FD2792" s="14"/>
      <c r="FE2792" s="14"/>
      <c r="FF2792" s="14"/>
      <c r="FG2792" s="14"/>
      <c r="FH2792" s="14"/>
      <c r="FI2792" s="14"/>
      <c r="FJ2792" s="14"/>
      <c r="FK2792" s="14"/>
      <c r="FL2792" s="14"/>
      <c r="FM2792" s="14"/>
      <c r="FN2792" s="14"/>
      <c r="FO2792" s="14"/>
      <c r="FP2792" s="14"/>
      <c r="FQ2792" s="14"/>
      <c r="FR2792" s="14"/>
      <c r="FS2792" s="14"/>
      <c r="FT2792" s="14"/>
      <c r="FU2792" s="14"/>
      <c r="FV2792" s="14"/>
      <c r="FW2792" s="14"/>
      <c r="FX2792" s="14"/>
      <c r="FY2792" s="14"/>
      <c r="FZ2792" s="14"/>
      <c r="GA2792" s="14"/>
      <c r="GB2792" s="14"/>
      <c r="GC2792" s="14"/>
      <c r="GD2792" s="14"/>
      <c r="GE2792" s="14"/>
      <c r="GF2792" s="14"/>
      <c r="GG2792" s="14"/>
      <c r="GH2792" s="14"/>
      <c r="GI2792" s="14"/>
      <c r="GJ2792" s="14"/>
      <c r="GK2792" s="14"/>
      <c r="GL2792" s="14"/>
      <c r="GM2792" s="14"/>
      <c r="GN2792" s="14"/>
      <c r="GO2792" s="14"/>
      <c r="GP2792" s="14"/>
      <c r="GQ2792" s="14"/>
      <c r="GR2792" s="14"/>
      <c r="GS2792" s="14"/>
      <c r="GT2792" s="14"/>
      <c r="GU2792" s="14"/>
      <c r="GV2792" s="14"/>
      <c r="GW2792" s="14"/>
      <c r="GX2792" s="14"/>
      <c r="GY2792" s="14"/>
      <c r="GZ2792" s="14"/>
      <c r="HA2792" s="14"/>
      <c r="HB2792" s="14"/>
      <c r="HC2792" s="14"/>
      <c r="HD2792" s="14"/>
      <c r="HE2792" s="14"/>
      <c r="HF2792" s="14"/>
      <c r="HG2792" s="14"/>
      <c r="HH2792" s="14"/>
      <c r="HI2792" s="14"/>
      <c r="HJ2792" s="14"/>
      <c r="HK2792" s="14"/>
      <c r="HL2792" s="14"/>
      <c r="HM2792" s="14"/>
      <c r="HN2792" s="14"/>
      <c r="HO2792" s="14"/>
      <c r="HP2792" s="14"/>
      <c r="HQ2792" s="14"/>
      <c r="HR2792" s="14"/>
      <c r="HS2792" s="14"/>
      <c r="HT2792" s="14"/>
      <c r="HU2792" s="14"/>
      <c r="HV2792" s="14"/>
      <c r="HW2792" s="14"/>
      <c r="HX2792" s="14"/>
      <c r="HY2792" s="14"/>
      <c r="HZ2792" s="14"/>
      <c r="IA2792" s="14"/>
      <c r="IB2792" s="14"/>
      <c r="IC2792" s="14"/>
      <c r="ID2792" s="14"/>
      <c r="IE2792" s="14"/>
      <c r="IF2792" s="14"/>
      <c r="IG2792" s="14"/>
      <c r="IH2792" s="14"/>
      <c r="II2792" s="14"/>
      <c r="IJ2792" s="14"/>
      <c r="IK2792" s="14"/>
      <c r="IL2792" s="14"/>
      <c r="IM2792" s="14"/>
      <c r="IN2792" s="14"/>
      <c r="IO2792" s="14"/>
      <c r="IP2792" s="14"/>
      <c r="IQ2792" s="14"/>
      <c r="IR2792" s="14"/>
      <c r="IS2792" s="14"/>
      <c r="IT2792" s="14"/>
    </row>
    <row r="2793" spans="1:254" x14ac:dyDescent="0.2">
      <c r="A2793" s="12">
        <v>600025</v>
      </c>
      <c r="B2793" s="4"/>
      <c r="C2793" s="19" t="s">
        <v>2558</v>
      </c>
      <c r="D2793" s="11">
        <v>70</v>
      </c>
      <c r="E2793" s="11">
        <v>70</v>
      </c>
      <c r="F2793" s="11"/>
      <c r="G2793" s="12">
        <v>4</v>
      </c>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C2793" s="14"/>
      <c r="AD2793" s="14"/>
      <c r="AE2793" s="14"/>
      <c r="AF2793" s="14"/>
      <c r="AG2793" s="14"/>
      <c r="AH2793" s="14"/>
      <c r="AI2793" s="14"/>
      <c r="AJ2793" s="14"/>
      <c r="AK2793" s="14"/>
      <c r="AL2793" s="14"/>
      <c r="AM2793" s="14"/>
      <c r="AN2793" s="14"/>
      <c r="AO2793" s="14"/>
      <c r="AP2793" s="14"/>
      <c r="AQ2793" s="14"/>
      <c r="AR2793" s="14"/>
      <c r="AS2793" s="14"/>
      <c r="AT2793" s="14"/>
      <c r="AU2793" s="14"/>
      <c r="AV2793" s="14"/>
      <c r="AW2793" s="14"/>
      <c r="AX2793" s="14"/>
      <c r="AY2793" s="14"/>
      <c r="AZ2793" s="14"/>
      <c r="BA2793" s="14"/>
      <c r="BB2793" s="14"/>
      <c r="BC2793" s="14"/>
      <c r="BD2793" s="14"/>
      <c r="BE2793" s="14"/>
      <c r="BF2793" s="14"/>
      <c r="BG2793" s="14"/>
      <c r="BH2793" s="14"/>
      <c r="BI2793" s="14"/>
      <c r="BJ2793" s="14"/>
      <c r="BK2793" s="14"/>
      <c r="BL2793" s="14"/>
      <c r="BM2793" s="14"/>
      <c r="BN2793" s="14"/>
      <c r="BO2793" s="14"/>
      <c r="BP2793" s="14"/>
      <c r="BQ2793" s="14"/>
      <c r="BR2793" s="14"/>
      <c r="BS2793" s="14"/>
      <c r="BT2793" s="14"/>
      <c r="BU2793" s="14"/>
      <c r="BV2793" s="14"/>
      <c r="BW2793" s="14"/>
      <c r="BX2793" s="14"/>
      <c r="BY2793" s="14"/>
      <c r="BZ2793" s="14"/>
      <c r="CA2793" s="14"/>
      <c r="CB2793" s="14"/>
      <c r="CC2793" s="14"/>
      <c r="CD2793" s="14"/>
      <c r="CE2793" s="14"/>
      <c r="CF2793" s="14"/>
      <c r="CG2793" s="14"/>
      <c r="CH2793" s="14"/>
      <c r="CI2793" s="14"/>
      <c r="CJ2793" s="14"/>
      <c r="CK2793" s="14"/>
      <c r="CL2793" s="14"/>
      <c r="CM2793" s="14"/>
      <c r="CN2793" s="14"/>
      <c r="CO2793" s="14"/>
      <c r="CP2793" s="14"/>
      <c r="CQ2793" s="14"/>
      <c r="CR2793" s="14"/>
      <c r="CS2793" s="14"/>
      <c r="CT2793" s="14"/>
      <c r="CU2793" s="14"/>
      <c r="CV2793" s="14"/>
      <c r="CW2793" s="14"/>
      <c r="CX2793" s="14"/>
      <c r="CY2793" s="14"/>
      <c r="CZ2793" s="14"/>
      <c r="DA2793" s="14"/>
      <c r="DB2793" s="14"/>
      <c r="DC2793" s="14"/>
      <c r="DD2793" s="14"/>
      <c r="DE2793" s="14"/>
      <c r="DF2793" s="14"/>
      <c r="DG2793" s="14"/>
      <c r="DH2793" s="14"/>
      <c r="DI2793" s="14"/>
      <c r="DJ2793" s="14"/>
      <c r="DK2793" s="14"/>
      <c r="DL2793" s="14"/>
      <c r="DM2793" s="14"/>
      <c r="DN2793" s="14"/>
      <c r="DO2793" s="14"/>
      <c r="DP2793" s="14"/>
      <c r="DQ2793" s="14"/>
      <c r="DR2793" s="14"/>
      <c r="DS2793" s="14"/>
      <c r="DT2793" s="14"/>
      <c r="DU2793" s="14"/>
      <c r="DV2793" s="14"/>
      <c r="DW2793" s="14"/>
      <c r="DX2793" s="14"/>
      <c r="DY2793" s="14"/>
      <c r="DZ2793" s="14"/>
      <c r="EA2793" s="14"/>
      <c r="EB2793" s="14"/>
      <c r="EC2793" s="14"/>
      <c r="ED2793" s="14"/>
      <c r="EE2793" s="14"/>
      <c r="EF2793" s="14"/>
      <c r="EG2793" s="14"/>
      <c r="EH2793" s="14"/>
      <c r="EI2793" s="14"/>
      <c r="EJ2793" s="14"/>
      <c r="EK2793" s="14"/>
      <c r="EL2793" s="14"/>
      <c r="EM2793" s="14"/>
      <c r="EN2793" s="14"/>
      <c r="EO2793" s="14"/>
      <c r="EP2793" s="14"/>
      <c r="EQ2793" s="14"/>
      <c r="ER2793" s="14"/>
      <c r="ES2793" s="14"/>
      <c r="ET2793" s="14"/>
      <c r="EU2793" s="14"/>
      <c r="EV2793" s="14"/>
      <c r="EW2793" s="14"/>
      <c r="EX2793" s="14"/>
      <c r="EY2793" s="14"/>
      <c r="EZ2793" s="14"/>
      <c r="FA2793" s="14"/>
      <c r="FB2793" s="14"/>
      <c r="FC2793" s="14"/>
      <c r="FD2793" s="14"/>
      <c r="FE2793" s="14"/>
      <c r="FF2793" s="14"/>
      <c r="FG2793" s="14"/>
      <c r="FH2793" s="14"/>
      <c r="FI2793" s="14"/>
      <c r="FJ2793" s="14"/>
      <c r="FK2793" s="14"/>
      <c r="FL2793" s="14"/>
      <c r="FM2793" s="14"/>
      <c r="FN2793" s="14"/>
      <c r="FO2793" s="14"/>
      <c r="FP2793" s="14"/>
      <c r="FQ2793" s="14"/>
      <c r="FR2793" s="14"/>
      <c r="FS2793" s="14"/>
      <c r="FT2793" s="14"/>
      <c r="FU2793" s="14"/>
      <c r="FV2793" s="14"/>
      <c r="FW2793" s="14"/>
      <c r="FX2793" s="14"/>
      <c r="FY2793" s="14"/>
      <c r="FZ2793" s="14"/>
      <c r="GA2793" s="14"/>
      <c r="GB2793" s="14"/>
      <c r="GC2793" s="14"/>
      <c r="GD2793" s="14"/>
      <c r="GE2793" s="14"/>
      <c r="GF2793" s="14"/>
      <c r="GG2793" s="14"/>
      <c r="GH2793" s="14"/>
      <c r="GI2793" s="14"/>
      <c r="GJ2793" s="14"/>
      <c r="GK2793" s="14"/>
      <c r="GL2793" s="14"/>
      <c r="GM2793" s="14"/>
      <c r="GN2793" s="14"/>
      <c r="GO2793" s="14"/>
      <c r="GP2793" s="14"/>
      <c r="GQ2793" s="14"/>
      <c r="GR2793" s="14"/>
      <c r="GS2793" s="14"/>
      <c r="GT2793" s="14"/>
      <c r="GU2793" s="14"/>
      <c r="GV2793" s="14"/>
      <c r="GW2793" s="14"/>
      <c r="GX2793" s="14"/>
      <c r="GY2793" s="14"/>
      <c r="GZ2793" s="14"/>
      <c r="HA2793" s="14"/>
      <c r="HB2793" s="14"/>
      <c r="HC2793" s="14"/>
      <c r="HD2793" s="14"/>
      <c r="HE2793" s="14"/>
      <c r="HF2793" s="14"/>
      <c r="HG2793" s="14"/>
      <c r="HH2793" s="14"/>
      <c r="HI2793" s="14"/>
      <c r="HJ2793" s="14"/>
      <c r="HK2793" s="14"/>
      <c r="HL2793" s="14"/>
      <c r="HM2793" s="14"/>
      <c r="HN2793" s="14"/>
      <c r="HO2793" s="14"/>
      <c r="HP2793" s="14"/>
      <c r="HQ2793" s="14"/>
      <c r="HR2793" s="14"/>
      <c r="HS2793" s="14"/>
      <c r="HT2793" s="14"/>
      <c r="HU2793" s="14"/>
      <c r="HV2793" s="14"/>
      <c r="HW2793" s="14"/>
      <c r="HX2793" s="14"/>
      <c r="HY2793" s="14"/>
      <c r="HZ2793" s="14"/>
      <c r="IA2793" s="14"/>
      <c r="IB2793" s="14"/>
      <c r="IC2793" s="14"/>
      <c r="ID2793" s="14"/>
      <c r="IE2793" s="14"/>
      <c r="IF2793" s="14"/>
      <c r="IG2793" s="14"/>
      <c r="IH2793" s="14"/>
      <c r="II2793" s="14"/>
      <c r="IJ2793" s="14"/>
      <c r="IK2793" s="14"/>
      <c r="IL2793" s="14"/>
      <c r="IM2793" s="14"/>
      <c r="IN2793" s="14"/>
      <c r="IO2793" s="14"/>
      <c r="IP2793" s="14"/>
      <c r="IQ2793" s="14"/>
      <c r="IR2793" s="14"/>
      <c r="IS2793" s="14"/>
      <c r="IT2793" s="14"/>
    </row>
    <row r="2794" spans="1:254" s="18" customFormat="1" x14ac:dyDescent="0.2">
      <c r="A2794" s="22">
        <v>600030</v>
      </c>
      <c r="B2794" s="4"/>
      <c r="C2794" s="19" t="s">
        <v>2559</v>
      </c>
      <c r="D2794" s="23">
        <v>85</v>
      </c>
      <c r="E2794" s="11">
        <v>85</v>
      </c>
      <c r="F2794" s="3"/>
      <c r="G2794" s="2">
        <v>4</v>
      </c>
    </row>
    <row r="2795" spans="1:254" s="18" customFormat="1" x14ac:dyDescent="0.2">
      <c r="A2795" s="22">
        <v>600031</v>
      </c>
      <c r="B2795" s="4"/>
      <c r="C2795" s="19" t="s">
        <v>2560</v>
      </c>
      <c r="D2795" s="23">
        <v>95</v>
      </c>
      <c r="E2795" s="11">
        <v>95</v>
      </c>
      <c r="F2795" s="53"/>
      <c r="G2795" s="52">
        <v>4</v>
      </c>
    </row>
    <row r="2796" spans="1:254" x14ac:dyDescent="0.2">
      <c r="A2796" s="22">
        <v>600032</v>
      </c>
      <c r="B2796" s="4"/>
      <c r="C2796" s="19" t="s">
        <v>2561</v>
      </c>
      <c r="D2796" s="23">
        <v>105</v>
      </c>
      <c r="E2796" s="11">
        <v>105</v>
      </c>
      <c r="F2796" s="53"/>
      <c r="G2796" s="52">
        <v>4</v>
      </c>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C2796" s="14"/>
      <c r="AD2796" s="14"/>
      <c r="AE2796" s="14"/>
      <c r="AF2796" s="14"/>
      <c r="AG2796" s="14"/>
      <c r="AH2796" s="14"/>
      <c r="AI2796" s="14"/>
      <c r="AJ2796" s="14"/>
      <c r="AK2796" s="14"/>
      <c r="AL2796" s="14"/>
      <c r="AM2796" s="14"/>
      <c r="AN2796" s="14"/>
      <c r="AO2796" s="14"/>
      <c r="AP2796" s="14"/>
      <c r="AQ2796" s="14"/>
      <c r="AR2796" s="14"/>
      <c r="AS2796" s="14"/>
      <c r="AT2796" s="14"/>
      <c r="AU2796" s="14"/>
      <c r="AV2796" s="14"/>
      <c r="AW2796" s="14"/>
      <c r="AX2796" s="14"/>
      <c r="AY2796" s="14"/>
      <c r="AZ2796" s="14"/>
      <c r="BA2796" s="14"/>
      <c r="BB2796" s="14"/>
      <c r="BC2796" s="14"/>
      <c r="BD2796" s="14"/>
      <c r="BE2796" s="14"/>
      <c r="BF2796" s="14"/>
      <c r="BG2796" s="14"/>
      <c r="BH2796" s="14"/>
      <c r="BI2796" s="14"/>
      <c r="BJ2796" s="14"/>
      <c r="BK2796" s="14"/>
      <c r="BL2796" s="14"/>
      <c r="BM2796" s="14"/>
      <c r="BN2796" s="14"/>
      <c r="BO2796" s="14"/>
      <c r="BP2796" s="14"/>
      <c r="BQ2796" s="14"/>
      <c r="BR2796" s="14"/>
      <c r="BS2796" s="14"/>
      <c r="BT2796" s="14"/>
      <c r="BU2796" s="14"/>
      <c r="BV2796" s="14"/>
      <c r="BW2796" s="14"/>
      <c r="BX2796" s="14"/>
      <c r="BY2796" s="14"/>
      <c r="BZ2796" s="14"/>
      <c r="CA2796" s="14"/>
      <c r="CB2796" s="14"/>
      <c r="CC2796" s="14"/>
      <c r="CD2796" s="14"/>
      <c r="CE2796" s="14"/>
      <c r="CF2796" s="14"/>
      <c r="CG2796" s="14"/>
      <c r="CH2796" s="14"/>
      <c r="CI2796" s="14"/>
      <c r="CJ2796" s="14"/>
      <c r="CK2796" s="14"/>
      <c r="CL2796" s="14"/>
      <c r="CM2796" s="14"/>
      <c r="CN2796" s="14"/>
      <c r="CO2796" s="14"/>
      <c r="CP2796" s="14"/>
      <c r="CQ2796" s="14"/>
      <c r="CR2796" s="14"/>
      <c r="CS2796" s="14"/>
      <c r="CT2796" s="14"/>
      <c r="CU2796" s="14"/>
      <c r="CV2796" s="14"/>
      <c r="CW2796" s="14"/>
      <c r="CX2796" s="14"/>
      <c r="CY2796" s="14"/>
      <c r="CZ2796" s="14"/>
      <c r="DA2796" s="14"/>
      <c r="DB2796" s="14"/>
      <c r="DC2796" s="14"/>
      <c r="DD2796" s="14"/>
      <c r="DE2796" s="14"/>
      <c r="DF2796" s="14"/>
      <c r="DG2796" s="14"/>
      <c r="DH2796" s="14"/>
      <c r="DI2796" s="14"/>
      <c r="DJ2796" s="14"/>
      <c r="DK2796" s="14"/>
      <c r="DL2796" s="14"/>
      <c r="DM2796" s="14"/>
      <c r="DN2796" s="14"/>
      <c r="DO2796" s="14"/>
      <c r="DP2796" s="14"/>
      <c r="DQ2796" s="14"/>
      <c r="DR2796" s="14"/>
      <c r="DS2796" s="14"/>
      <c r="DT2796" s="14"/>
      <c r="DU2796" s="14"/>
      <c r="DV2796" s="14"/>
      <c r="DW2796" s="14"/>
      <c r="DX2796" s="14"/>
      <c r="DY2796" s="14"/>
      <c r="DZ2796" s="14"/>
      <c r="EA2796" s="14"/>
      <c r="EB2796" s="14"/>
      <c r="EC2796" s="14"/>
      <c r="ED2796" s="14"/>
      <c r="EE2796" s="14"/>
      <c r="EF2796" s="14"/>
      <c r="EG2796" s="14"/>
      <c r="EH2796" s="14"/>
      <c r="EI2796" s="14"/>
      <c r="EJ2796" s="14"/>
      <c r="EK2796" s="14"/>
      <c r="EL2796" s="14"/>
      <c r="EM2796" s="14"/>
      <c r="EN2796" s="14"/>
      <c r="EO2796" s="14"/>
      <c r="EP2796" s="14"/>
      <c r="EQ2796" s="14"/>
      <c r="ER2796" s="14"/>
      <c r="ES2796" s="14"/>
      <c r="ET2796" s="14"/>
      <c r="EU2796" s="14"/>
      <c r="EV2796" s="14"/>
      <c r="EW2796" s="14"/>
      <c r="EX2796" s="14"/>
      <c r="EY2796" s="14"/>
      <c r="EZ2796" s="14"/>
      <c r="FA2796" s="14"/>
      <c r="FB2796" s="14"/>
      <c r="FC2796" s="14"/>
      <c r="FD2796" s="14"/>
      <c r="FE2796" s="14"/>
      <c r="FF2796" s="14"/>
      <c r="FG2796" s="14"/>
      <c r="FH2796" s="14"/>
      <c r="FI2796" s="14"/>
      <c r="FJ2796" s="14"/>
      <c r="FK2796" s="14"/>
      <c r="FL2796" s="14"/>
      <c r="FM2796" s="14"/>
      <c r="FN2796" s="14"/>
      <c r="FO2796" s="14"/>
      <c r="FP2796" s="14"/>
      <c r="FQ2796" s="14"/>
      <c r="FR2796" s="14"/>
      <c r="FS2796" s="14"/>
      <c r="FT2796" s="14"/>
      <c r="FU2796" s="14"/>
      <c r="FV2796" s="14"/>
      <c r="FW2796" s="14"/>
      <c r="FX2796" s="14"/>
      <c r="FY2796" s="14"/>
      <c r="FZ2796" s="14"/>
      <c r="GA2796" s="14"/>
      <c r="GB2796" s="14"/>
      <c r="GC2796" s="14"/>
      <c r="GD2796" s="14"/>
      <c r="GE2796" s="14"/>
      <c r="GF2796" s="14"/>
      <c r="GG2796" s="14"/>
      <c r="GH2796" s="14"/>
      <c r="GI2796" s="14"/>
      <c r="GJ2796" s="14"/>
      <c r="GK2796" s="14"/>
      <c r="GL2796" s="14"/>
      <c r="GM2796" s="14"/>
      <c r="GN2796" s="14"/>
      <c r="GO2796" s="14"/>
      <c r="GP2796" s="14"/>
      <c r="GQ2796" s="14"/>
      <c r="GR2796" s="14"/>
      <c r="GS2796" s="14"/>
      <c r="GT2796" s="14"/>
      <c r="GU2796" s="14"/>
      <c r="GV2796" s="14"/>
      <c r="GW2796" s="14"/>
      <c r="GX2796" s="14"/>
      <c r="GY2796" s="14"/>
      <c r="GZ2796" s="14"/>
      <c r="HA2796" s="14"/>
      <c r="HB2796" s="14"/>
      <c r="HC2796" s="14"/>
      <c r="HD2796" s="14"/>
      <c r="HE2796" s="14"/>
      <c r="HF2796" s="14"/>
      <c r="HG2796" s="14"/>
      <c r="HH2796" s="14"/>
      <c r="HI2796" s="14"/>
      <c r="HJ2796" s="14"/>
      <c r="HK2796" s="14"/>
      <c r="HL2796" s="14"/>
      <c r="HM2796" s="14"/>
      <c r="HN2796" s="14"/>
      <c r="HO2796" s="14"/>
      <c r="HP2796" s="14"/>
      <c r="HQ2796" s="14"/>
      <c r="HR2796" s="14"/>
      <c r="HS2796" s="14"/>
      <c r="HT2796" s="14"/>
      <c r="HU2796" s="14"/>
      <c r="HV2796" s="14"/>
      <c r="HW2796" s="14"/>
      <c r="HX2796" s="14"/>
      <c r="HY2796" s="14"/>
      <c r="HZ2796" s="14"/>
      <c r="IA2796" s="14"/>
      <c r="IB2796" s="14"/>
      <c r="IC2796" s="14"/>
      <c r="ID2796" s="14"/>
      <c r="IE2796" s="14"/>
      <c r="IF2796" s="14"/>
      <c r="IG2796" s="14"/>
      <c r="IH2796" s="14"/>
      <c r="II2796" s="14"/>
      <c r="IJ2796" s="14"/>
      <c r="IK2796" s="14"/>
      <c r="IL2796" s="14"/>
      <c r="IM2796" s="14"/>
      <c r="IN2796" s="14"/>
      <c r="IO2796" s="14"/>
      <c r="IP2796" s="14"/>
      <c r="IQ2796" s="14"/>
      <c r="IR2796" s="14"/>
      <c r="IS2796" s="14"/>
      <c r="IT2796" s="14"/>
    </row>
    <row r="2797" spans="1:254" x14ac:dyDescent="0.2">
      <c r="A2797" s="22">
        <v>600035</v>
      </c>
      <c r="B2797" s="4"/>
      <c r="C2797" s="19" t="s">
        <v>2562</v>
      </c>
      <c r="D2797" s="23">
        <v>65</v>
      </c>
      <c r="E2797" s="11">
        <v>65</v>
      </c>
      <c r="F2797" s="3"/>
      <c r="G2797" s="2">
        <v>4</v>
      </c>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C2797" s="14"/>
      <c r="AD2797" s="14"/>
      <c r="AE2797" s="14"/>
      <c r="AF2797" s="14"/>
      <c r="AG2797" s="14"/>
      <c r="AH2797" s="14"/>
      <c r="AI2797" s="14"/>
      <c r="AJ2797" s="14"/>
      <c r="AK2797" s="14"/>
      <c r="AL2797" s="14"/>
      <c r="AM2797" s="14"/>
      <c r="AN2797" s="14"/>
      <c r="AO2797" s="14"/>
      <c r="AP2797" s="14"/>
      <c r="AQ2797" s="14"/>
      <c r="AR2797" s="14"/>
      <c r="AS2797" s="14"/>
      <c r="AT2797" s="14"/>
      <c r="AU2797" s="14"/>
      <c r="AV2797" s="14"/>
      <c r="AW2797" s="14"/>
      <c r="AX2797" s="14"/>
      <c r="AY2797" s="14"/>
      <c r="AZ2797" s="14"/>
      <c r="BA2797" s="14"/>
      <c r="BB2797" s="14"/>
      <c r="BC2797" s="14"/>
      <c r="BD2797" s="14"/>
      <c r="BE2797" s="14"/>
      <c r="BF2797" s="14"/>
      <c r="BG2797" s="14"/>
      <c r="BH2797" s="14"/>
      <c r="BI2797" s="14"/>
      <c r="BJ2797" s="14"/>
      <c r="BK2797" s="14"/>
      <c r="BL2797" s="14"/>
      <c r="BM2797" s="14"/>
      <c r="BN2797" s="14"/>
      <c r="BO2797" s="14"/>
      <c r="BP2797" s="14"/>
      <c r="BQ2797" s="14"/>
      <c r="BR2797" s="14"/>
      <c r="BS2797" s="14"/>
      <c r="BT2797" s="14"/>
      <c r="BU2797" s="14"/>
      <c r="BV2797" s="14"/>
      <c r="BW2797" s="14"/>
      <c r="BX2797" s="14"/>
      <c r="BY2797" s="14"/>
      <c r="BZ2797" s="14"/>
      <c r="CA2797" s="14"/>
      <c r="CB2797" s="14"/>
      <c r="CC2797" s="14"/>
      <c r="CD2797" s="14"/>
      <c r="CE2797" s="14"/>
      <c r="CF2797" s="14"/>
      <c r="CG2797" s="14"/>
      <c r="CH2797" s="14"/>
      <c r="CI2797" s="14"/>
      <c r="CJ2797" s="14"/>
      <c r="CK2797" s="14"/>
      <c r="CL2797" s="14"/>
      <c r="CM2797" s="14"/>
      <c r="CN2797" s="14"/>
      <c r="CO2797" s="14"/>
      <c r="CP2797" s="14"/>
      <c r="CQ2797" s="14"/>
      <c r="CR2797" s="14"/>
      <c r="CS2797" s="14"/>
      <c r="CT2797" s="14"/>
      <c r="CU2797" s="14"/>
      <c r="CV2797" s="14"/>
      <c r="CW2797" s="14"/>
      <c r="CX2797" s="14"/>
      <c r="CY2797" s="14"/>
      <c r="CZ2797" s="14"/>
      <c r="DA2797" s="14"/>
      <c r="DB2797" s="14"/>
      <c r="DC2797" s="14"/>
      <c r="DD2797" s="14"/>
      <c r="DE2797" s="14"/>
      <c r="DF2797" s="14"/>
      <c r="DG2797" s="14"/>
      <c r="DH2797" s="14"/>
      <c r="DI2797" s="14"/>
      <c r="DJ2797" s="14"/>
      <c r="DK2797" s="14"/>
      <c r="DL2797" s="14"/>
      <c r="DM2797" s="14"/>
      <c r="DN2797" s="14"/>
      <c r="DO2797" s="14"/>
      <c r="DP2797" s="14"/>
      <c r="DQ2797" s="14"/>
      <c r="DR2797" s="14"/>
      <c r="DS2797" s="14"/>
      <c r="DT2797" s="14"/>
      <c r="DU2797" s="14"/>
      <c r="DV2797" s="14"/>
      <c r="DW2797" s="14"/>
      <c r="DX2797" s="14"/>
      <c r="DY2797" s="14"/>
      <c r="DZ2797" s="14"/>
      <c r="EA2797" s="14"/>
      <c r="EB2797" s="14"/>
      <c r="EC2797" s="14"/>
      <c r="ED2797" s="14"/>
      <c r="EE2797" s="14"/>
      <c r="EF2797" s="14"/>
      <c r="EG2797" s="14"/>
      <c r="EH2797" s="14"/>
      <c r="EI2797" s="14"/>
      <c r="EJ2797" s="14"/>
      <c r="EK2797" s="14"/>
      <c r="EL2797" s="14"/>
      <c r="EM2797" s="14"/>
      <c r="EN2797" s="14"/>
      <c r="EO2797" s="14"/>
      <c r="EP2797" s="14"/>
      <c r="EQ2797" s="14"/>
      <c r="ER2797" s="14"/>
      <c r="ES2797" s="14"/>
      <c r="ET2797" s="14"/>
      <c r="EU2797" s="14"/>
      <c r="EV2797" s="14"/>
      <c r="EW2797" s="14"/>
      <c r="EX2797" s="14"/>
      <c r="EY2797" s="14"/>
      <c r="EZ2797" s="14"/>
      <c r="FA2797" s="14"/>
      <c r="FB2797" s="14"/>
      <c r="FC2797" s="14"/>
      <c r="FD2797" s="14"/>
      <c r="FE2797" s="14"/>
      <c r="FF2797" s="14"/>
      <c r="FG2797" s="14"/>
      <c r="FH2797" s="14"/>
      <c r="FI2797" s="14"/>
      <c r="FJ2797" s="14"/>
      <c r="FK2797" s="14"/>
      <c r="FL2797" s="14"/>
      <c r="FM2797" s="14"/>
      <c r="FN2797" s="14"/>
      <c r="FO2797" s="14"/>
      <c r="FP2797" s="14"/>
      <c r="FQ2797" s="14"/>
      <c r="FR2797" s="14"/>
      <c r="FS2797" s="14"/>
      <c r="FT2797" s="14"/>
      <c r="FU2797" s="14"/>
      <c r="FV2797" s="14"/>
      <c r="FW2797" s="14"/>
      <c r="FX2797" s="14"/>
      <c r="FY2797" s="14"/>
      <c r="FZ2797" s="14"/>
      <c r="GA2797" s="14"/>
      <c r="GB2797" s="14"/>
      <c r="GC2797" s="14"/>
      <c r="GD2797" s="14"/>
      <c r="GE2797" s="14"/>
      <c r="GF2797" s="14"/>
      <c r="GG2797" s="14"/>
      <c r="GH2797" s="14"/>
      <c r="GI2797" s="14"/>
      <c r="GJ2797" s="14"/>
      <c r="GK2797" s="14"/>
      <c r="GL2797" s="14"/>
      <c r="GM2797" s="14"/>
      <c r="GN2797" s="14"/>
      <c r="GO2797" s="14"/>
      <c r="GP2797" s="14"/>
      <c r="GQ2797" s="14"/>
      <c r="GR2797" s="14"/>
      <c r="GS2797" s="14"/>
      <c r="GT2797" s="14"/>
      <c r="GU2797" s="14"/>
      <c r="GV2797" s="14"/>
      <c r="GW2797" s="14"/>
      <c r="GX2797" s="14"/>
      <c r="GY2797" s="14"/>
      <c r="GZ2797" s="14"/>
      <c r="HA2797" s="14"/>
      <c r="HB2797" s="14"/>
      <c r="HC2797" s="14"/>
      <c r="HD2797" s="14"/>
      <c r="HE2797" s="14"/>
      <c r="HF2797" s="14"/>
      <c r="HG2797" s="14"/>
      <c r="HH2797" s="14"/>
      <c r="HI2797" s="14"/>
      <c r="HJ2797" s="14"/>
      <c r="HK2797" s="14"/>
      <c r="HL2797" s="14"/>
      <c r="HM2797" s="14"/>
      <c r="HN2797" s="14"/>
      <c r="HO2797" s="14"/>
      <c r="HP2797" s="14"/>
      <c r="HQ2797" s="14"/>
      <c r="HR2797" s="14"/>
      <c r="HS2797" s="14"/>
      <c r="HT2797" s="14"/>
      <c r="HU2797" s="14"/>
      <c r="HV2797" s="14"/>
      <c r="HW2797" s="14"/>
      <c r="HX2797" s="14"/>
      <c r="HY2797" s="14"/>
      <c r="HZ2797" s="14"/>
      <c r="IA2797" s="14"/>
      <c r="IB2797" s="14"/>
      <c r="IC2797" s="14"/>
      <c r="ID2797" s="14"/>
      <c r="IE2797" s="14"/>
      <c r="IF2797" s="14"/>
      <c r="IG2797" s="14"/>
      <c r="IH2797" s="14"/>
      <c r="II2797" s="14"/>
      <c r="IJ2797" s="14"/>
      <c r="IK2797" s="14"/>
      <c r="IL2797" s="14"/>
      <c r="IM2797" s="14"/>
      <c r="IN2797" s="14"/>
      <c r="IO2797" s="14"/>
      <c r="IP2797" s="14"/>
      <c r="IQ2797" s="14"/>
      <c r="IR2797" s="14"/>
      <c r="IS2797" s="14"/>
      <c r="IT2797" s="14"/>
    </row>
    <row r="2798" spans="1:254" x14ac:dyDescent="0.2">
      <c r="A2798" s="12">
        <v>600040</v>
      </c>
      <c r="B2798" s="4"/>
      <c r="C2798" s="13" t="s">
        <v>2563</v>
      </c>
      <c r="D2798" s="11">
        <v>65.900000000000006</v>
      </c>
      <c r="E2798" s="11">
        <v>65.900000000000006</v>
      </c>
      <c r="F2798" s="11"/>
      <c r="G2798" s="12">
        <v>8</v>
      </c>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C2798" s="14"/>
      <c r="AD2798" s="14"/>
      <c r="AE2798" s="14"/>
      <c r="AF2798" s="14"/>
      <c r="AG2798" s="14"/>
      <c r="AH2798" s="14"/>
      <c r="AI2798" s="14"/>
      <c r="AJ2798" s="14"/>
      <c r="AK2798" s="14"/>
      <c r="AL2798" s="14"/>
      <c r="AM2798" s="14"/>
      <c r="AN2798" s="14"/>
      <c r="AO2798" s="14"/>
      <c r="AP2798" s="14"/>
      <c r="AQ2798" s="14"/>
      <c r="AR2798" s="14"/>
      <c r="AS2798" s="14"/>
      <c r="AT2798" s="14"/>
      <c r="AU2798" s="14"/>
      <c r="AV2798" s="14"/>
      <c r="AW2798" s="14"/>
      <c r="AX2798" s="14"/>
      <c r="AY2798" s="14"/>
      <c r="AZ2798" s="14"/>
      <c r="BA2798" s="14"/>
      <c r="BB2798" s="14"/>
      <c r="BC2798" s="14"/>
      <c r="BD2798" s="14"/>
      <c r="BE2798" s="14"/>
      <c r="BF2798" s="14"/>
      <c r="BG2798" s="14"/>
      <c r="BH2798" s="14"/>
      <c r="BI2798" s="14"/>
      <c r="BJ2798" s="14"/>
      <c r="BK2798" s="14"/>
      <c r="BL2798" s="14"/>
      <c r="BM2798" s="14"/>
      <c r="BN2798" s="14"/>
      <c r="BO2798" s="14"/>
      <c r="BP2798" s="14"/>
      <c r="BQ2798" s="14"/>
      <c r="BR2798" s="14"/>
      <c r="BS2798" s="14"/>
      <c r="BT2798" s="14"/>
      <c r="BU2798" s="14"/>
      <c r="BV2798" s="14"/>
      <c r="BW2798" s="14"/>
      <c r="BX2798" s="14"/>
      <c r="BY2798" s="14"/>
      <c r="BZ2798" s="14"/>
      <c r="CA2798" s="14"/>
      <c r="CB2798" s="14"/>
      <c r="CC2798" s="14"/>
      <c r="CD2798" s="14"/>
      <c r="CE2798" s="14"/>
      <c r="CF2798" s="14"/>
      <c r="CG2798" s="14"/>
      <c r="CH2798" s="14"/>
      <c r="CI2798" s="14"/>
      <c r="CJ2798" s="14"/>
      <c r="CK2798" s="14"/>
      <c r="CL2798" s="14"/>
      <c r="CM2798" s="14"/>
      <c r="CN2798" s="14"/>
      <c r="CO2798" s="14"/>
      <c r="CP2798" s="14"/>
      <c r="CQ2798" s="14"/>
      <c r="CR2798" s="14"/>
      <c r="CS2798" s="14"/>
      <c r="CT2798" s="14"/>
      <c r="CU2798" s="14"/>
      <c r="CV2798" s="14"/>
      <c r="CW2798" s="14"/>
      <c r="CX2798" s="14"/>
      <c r="CY2798" s="14"/>
      <c r="CZ2798" s="14"/>
      <c r="DA2798" s="14"/>
      <c r="DB2798" s="14"/>
      <c r="DC2798" s="14"/>
      <c r="DD2798" s="14"/>
      <c r="DE2798" s="14"/>
      <c r="DF2798" s="14"/>
      <c r="DG2798" s="14"/>
      <c r="DH2798" s="14"/>
      <c r="DI2798" s="14"/>
      <c r="DJ2798" s="14"/>
      <c r="DK2798" s="14"/>
      <c r="DL2798" s="14"/>
      <c r="DM2798" s="14"/>
      <c r="DN2798" s="14"/>
      <c r="DO2798" s="14"/>
      <c r="DP2798" s="14"/>
      <c r="DQ2798" s="14"/>
      <c r="DR2798" s="14"/>
      <c r="DS2798" s="14"/>
      <c r="DT2798" s="14"/>
      <c r="DU2798" s="14"/>
      <c r="DV2798" s="14"/>
      <c r="DW2798" s="14"/>
      <c r="DX2798" s="14"/>
      <c r="DY2798" s="14"/>
      <c r="DZ2798" s="14"/>
      <c r="EA2798" s="14"/>
      <c r="EB2798" s="14"/>
      <c r="EC2798" s="14"/>
      <c r="ED2798" s="14"/>
      <c r="EE2798" s="14"/>
      <c r="EF2798" s="14"/>
      <c r="EG2798" s="14"/>
      <c r="EH2798" s="14"/>
      <c r="EI2798" s="14"/>
      <c r="EJ2798" s="14"/>
      <c r="EK2798" s="14"/>
      <c r="EL2798" s="14"/>
      <c r="EM2798" s="14"/>
      <c r="EN2798" s="14"/>
      <c r="EO2798" s="14"/>
      <c r="EP2798" s="14"/>
      <c r="EQ2798" s="14"/>
      <c r="ER2798" s="14"/>
      <c r="ES2798" s="14"/>
      <c r="ET2798" s="14"/>
      <c r="EU2798" s="14"/>
      <c r="EV2798" s="14"/>
      <c r="EW2798" s="14"/>
      <c r="EX2798" s="14"/>
      <c r="EY2798" s="14"/>
      <c r="EZ2798" s="14"/>
      <c r="FA2798" s="14"/>
      <c r="FB2798" s="14"/>
      <c r="FC2798" s="14"/>
      <c r="FD2798" s="14"/>
      <c r="FE2798" s="14"/>
      <c r="FF2798" s="14"/>
      <c r="FG2798" s="14"/>
      <c r="FH2798" s="14"/>
      <c r="FI2798" s="14"/>
      <c r="FJ2798" s="14"/>
      <c r="FK2798" s="14"/>
      <c r="FL2798" s="14"/>
      <c r="FM2798" s="14"/>
      <c r="FN2798" s="14"/>
      <c r="FO2798" s="14"/>
      <c r="FP2798" s="14"/>
      <c r="FQ2798" s="14"/>
      <c r="FR2798" s="14"/>
      <c r="FS2798" s="14"/>
      <c r="FT2798" s="14"/>
      <c r="FU2798" s="14"/>
      <c r="FV2798" s="14"/>
      <c r="FW2798" s="14"/>
      <c r="FX2798" s="14"/>
      <c r="FY2798" s="14"/>
      <c r="FZ2798" s="14"/>
      <c r="GA2798" s="14"/>
      <c r="GB2798" s="14"/>
      <c r="GC2798" s="14"/>
      <c r="GD2798" s="14"/>
      <c r="GE2798" s="14"/>
      <c r="GF2798" s="14"/>
      <c r="GG2798" s="14"/>
      <c r="GH2798" s="14"/>
      <c r="GI2798" s="14"/>
      <c r="GJ2798" s="14"/>
      <c r="GK2798" s="14"/>
      <c r="GL2798" s="14"/>
      <c r="GM2798" s="14"/>
      <c r="GN2798" s="14"/>
      <c r="GO2798" s="14"/>
      <c r="GP2798" s="14"/>
      <c r="GQ2798" s="14"/>
      <c r="GR2798" s="14"/>
      <c r="GS2798" s="14"/>
      <c r="GT2798" s="14"/>
      <c r="GU2798" s="14"/>
      <c r="GV2798" s="14"/>
      <c r="GW2798" s="14"/>
      <c r="GX2798" s="14"/>
      <c r="GY2798" s="14"/>
      <c r="GZ2798" s="14"/>
      <c r="HA2798" s="14"/>
      <c r="HB2798" s="14"/>
      <c r="HC2798" s="14"/>
      <c r="HD2798" s="14"/>
      <c r="HE2798" s="14"/>
      <c r="HF2798" s="14"/>
      <c r="HG2798" s="14"/>
      <c r="HH2798" s="14"/>
      <c r="HI2798" s="14"/>
      <c r="HJ2798" s="14"/>
      <c r="HK2798" s="14"/>
      <c r="HL2798" s="14"/>
      <c r="HM2798" s="14"/>
      <c r="HN2798" s="14"/>
      <c r="HO2798" s="14"/>
      <c r="HP2798" s="14"/>
      <c r="HQ2798" s="14"/>
      <c r="HR2798" s="14"/>
      <c r="HS2798" s="14"/>
      <c r="HT2798" s="14"/>
      <c r="HU2798" s="14"/>
      <c r="HV2798" s="14"/>
      <c r="HW2798" s="14"/>
      <c r="HX2798" s="14"/>
      <c r="HY2798" s="14"/>
      <c r="HZ2798" s="14"/>
      <c r="IA2798" s="14"/>
      <c r="IB2798" s="14"/>
      <c r="IC2798" s="14"/>
      <c r="ID2798" s="14"/>
      <c r="IE2798" s="14"/>
      <c r="IF2798" s="14"/>
      <c r="IG2798" s="14"/>
      <c r="IH2798" s="14"/>
      <c r="II2798" s="14"/>
      <c r="IJ2798" s="14"/>
      <c r="IK2798" s="14"/>
      <c r="IL2798" s="14"/>
      <c r="IM2798" s="14"/>
      <c r="IN2798" s="14"/>
      <c r="IO2798" s="14"/>
      <c r="IP2798" s="14"/>
      <c r="IQ2798" s="14"/>
      <c r="IR2798" s="14"/>
      <c r="IS2798" s="14"/>
      <c r="IT2798" s="14"/>
    </row>
    <row r="2799" spans="1:254" x14ac:dyDescent="0.2">
      <c r="A2799" s="12">
        <v>600045</v>
      </c>
      <c r="B2799" s="4"/>
      <c r="C2799" s="13" t="s">
        <v>2564</v>
      </c>
      <c r="D2799" s="11">
        <v>22.6</v>
      </c>
      <c r="E2799" s="11">
        <v>22.6</v>
      </c>
      <c r="F2799" s="11"/>
      <c r="G2799" s="12">
        <v>4</v>
      </c>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C2799" s="14"/>
      <c r="AD2799" s="14"/>
      <c r="AE2799" s="14"/>
      <c r="AF2799" s="14"/>
      <c r="AG2799" s="14"/>
      <c r="AH2799" s="14"/>
      <c r="AI2799" s="14"/>
      <c r="AJ2799" s="14"/>
      <c r="AK2799" s="14"/>
      <c r="AL2799" s="14"/>
      <c r="AM2799" s="14"/>
      <c r="AN2799" s="14"/>
      <c r="AO2799" s="14"/>
      <c r="AP2799" s="14"/>
      <c r="AQ2799" s="14"/>
      <c r="AR2799" s="14"/>
      <c r="AS2799" s="14"/>
      <c r="AT2799" s="14"/>
      <c r="AU2799" s="14"/>
      <c r="AV2799" s="14"/>
      <c r="AW2799" s="14"/>
      <c r="AX2799" s="14"/>
      <c r="AY2799" s="14"/>
      <c r="AZ2799" s="14"/>
      <c r="BA2799" s="14"/>
      <c r="BB2799" s="14"/>
      <c r="BC2799" s="14"/>
      <c r="BD2799" s="14"/>
      <c r="BE2799" s="14"/>
      <c r="BF2799" s="14"/>
      <c r="BG2799" s="14"/>
      <c r="BH2799" s="14"/>
      <c r="BI2799" s="14"/>
      <c r="BJ2799" s="14"/>
      <c r="BK2799" s="14"/>
      <c r="BL2799" s="14"/>
      <c r="BM2799" s="14"/>
      <c r="BN2799" s="14"/>
      <c r="BO2799" s="14"/>
      <c r="BP2799" s="14"/>
      <c r="BQ2799" s="14"/>
      <c r="BR2799" s="14"/>
      <c r="BS2799" s="14"/>
      <c r="BT2799" s="14"/>
      <c r="BU2799" s="14"/>
      <c r="BV2799" s="14"/>
      <c r="BW2799" s="14"/>
      <c r="BX2799" s="14"/>
      <c r="BY2799" s="14"/>
      <c r="BZ2799" s="14"/>
      <c r="CA2799" s="14"/>
      <c r="CB2799" s="14"/>
      <c r="CC2799" s="14"/>
      <c r="CD2799" s="14"/>
      <c r="CE2799" s="14"/>
      <c r="CF2799" s="14"/>
      <c r="CG2799" s="14"/>
      <c r="CH2799" s="14"/>
      <c r="CI2799" s="14"/>
      <c r="CJ2799" s="14"/>
      <c r="CK2799" s="14"/>
      <c r="CL2799" s="14"/>
      <c r="CM2799" s="14"/>
      <c r="CN2799" s="14"/>
      <c r="CO2799" s="14"/>
      <c r="CP2799" s="14"/>
      <c r="CQ2799" s="14"/>
      <c r="CR2799" s="14"/>
      <c r="CS2799" s="14"/>
      <c r="CT2799" s="14"/>
      <c r="CU2799" s="14"/>
      <c r="CV2799" s="14"/>
      <c r="CW2799" s="14"/>
      <c r="CX2799" s="14"/>
      <c r="CY2799" s="14"/>
      <c r="CZ2799" s="14"/>
      <c r="DA2799" s="14"/>
      <c r="DB2799" s="14"/>
      <c r="DC2799" s="14"/>
      <c r="DD2799" s="14"/>
      <c r="DE2799" s="14"/>
      <c r="DF2799" s="14"/>
      <c r="DG2799" s="14"/>
      <c r="DH2799" s="14"/>
      <c r="DI2799" s="14"/>
      <c r="DJ2799" s="14"/>
      <c r="DK2799" s="14"/>
      <c r="DL2799" s="14"/>
      <c r="DM2799" s="14"/>
      <c r="DN2799" s="14"/>
      <c r="DO2799" s="14"/>
      <c r="DP2799" s="14"/>
      <c r="DQ2799" s="14"/>
      <c r="DR2799" s="14"/>
      <c r="DS2799" s="14"/>
      <c r="DT2799" s="14"/>
      <c r="DU2799" s="14"/>
      <c r="DV2799" s="14"/>
      <c r="DW2799" s="14"/>
      <c r="DX2799" s="14"/>
      <c r="DY2799" s="14"/>
      <c r="DZ2799" s="14"/>
      <c r="EA2799" s="14"/>
      <c r="EB2799" s="14"/>
      <c r="EC2799" s="14"/>
      <c r="ED2799" s="14"/>
      <c r="EE2799" s="14"/>
      <c r="EF2799" s="14"/>
      <c r="EG2799" s="14"/>
      <c r="EH2799" s="14"/>
      <c r="EI2799" s="14"/>
      <c r="EJ2799" s="14"/>
      <c r="EK2799" s="14"/>
      <c r="EL2799" s="14"/>
      <c r="EM2799" s="14"/>
      <c r="EN2799" s="14"/>
      <c r="EO2799" s="14"/>
      <c r="EP2799" s="14"/>
      <c r="EQ2799" s="14"/>
      <c r="ER2799" s="14"/>
      <c r="ES2799" s="14"/>
      <c r="ET2799" s="14"/>
      <c r="EU2799" s="14"/>
      <c r="EV2799" s="14"/>
      <c r="EW2799" s="14"/>
      <c r="EX2799" s="14"/>
      <c r="EY2799" s="14"/>
      <c r="EZ2799" s="14"/>
      <c r="FA2799" s="14"/>
      <c r="FB2799" s="14"/>
      <c r="FC2799" s="14"/>
      <c r="FD2799" s="14"/>
      <c r="FE2799" s="14"/>
      <c r="FF2799" s="14"/>
      <c r="FG2799" s="14"/>
      <c r="FH2799" s="14"/>
      <c r="FI2799" s="14"/>
      <c r="FJ2799" s="14"/>
      <c r="FK2799" s="14"/>
      <c r="FL2799" s="14"/>
      <c r="FM2799" s="14"/>
      <c r="FN2799" s="14"/>
      <c r="FO2799" s="14"/>
      <c r="FP2799" s="14"/>
      <c r="FQ2799" s="14"/>
      <c r="FR2799" s="14"/>
      <c r="FS2799" s="14"/>
      <c r="FT2799" s="14"/>
      <c r="FU2799" s="14"/>
      <c r="FV2799" s="14"/>
      <c r="FW2799" s="14"/>
      <c r="FX2799" s="14"/>
      <c r="FY2799" s="14"/>
      <c r="FZ2799" s="14"/>
      <c r="GA2799" s="14"/>
      <c r="GB2799" s="14"/>
      <c r="GC2799" s="14"/>
      <c r="GD2799" s="14"/>
      <c r="GE2799" s="14"/>
      <c r="GF2799" s="14"/>
      <c r="GG2799" s="14"/>
      <c r="GH2799" s="14"/>
      <c r="GI2799" s="14"/>
      <c r="GJ2799" s="14"/>
      <c r="GK2799" s="14"/>
      <c r="GL2799" s="14"/>
      <c r="GM2799" s="14"/>
      <c r="GN2799" s="14"/>
      <c r="GO2799" s="14"/>
      <c r="GP2799" s="14"/>
      <c r="GQ2799" s="14"/>
      <c r="GR2799" s="14"/>
      <c r="GS2799" s="14"/>
      <c r="GT2799" s="14"/>
      <c r="GU2799" s="14"/>
      <c r="GV2799" s="14"/>
      <c r="GW2799" s="14"/>
      <c r="GX2799" s="14"/>
      <c r="GY2799" s="14"/>
      <c r="GZ2799" s="14"/>
      <c r="HA2799" s="14"/>
      <c r="HB2799" s="14"/>
      <c r="HC2799" s="14"/>
      <c r="HD2799" s="14"/>
      <c r="HE2799" s="14"/>
      <c r="HF2799" s="14"/>
      <c r="HG2799" s="14"/>
      <c r="HH2799" s="14"/>
      <c r="HI2799" s="14"/>
      <c r="HJ2799" s="14"/>
      <c r="HK2799" s="14"/>
      <c r="HL2799" s="14"/>
      <c r="HM2799" s="14"/>
      <c r="HN2799" s="14"/>
      <c r="HO2799" s="14"/>
      <c r="HP2799" s="14"/>
      <c r="HQ2799" s="14"/>
      <c r="HR2799" s="14"/>
      <c r="HS2799" s="14"/>
      <c r="HT2799" s="14"/>
      <c r="HU2799" s="14"/>
      <c r="HV2799" s="14"/>
      <c r="HW2799" s="14"/>
      <c r="HX2799" s="14"/>
      <c r="HY2799" s="14"/>
      <c r="HZ2799" s="14"/>
      <c r="IA2799" s="14"/>
      <c r="IB2799" s="14"/>
      <c r="IC2799" s="14"/>
      <c r="ID2799" s="14"/>
      <c r="IE2799" s="14"/>
      <c r="IF2799" s="14"/>
      <c r="IG2799" s="14"/>
      <c r="IH2799" s="14"/>
      <c r="II2799" s="14"/>
      <c r="IJ2799" s="14"/>
      <c r="IK2799" s="14"/>
      <c r="IL2799" s="14"/>
      <c r="IM2799" s="14"/>
      <c r="IN2799" s="14"/>
      <c r="IO2799" s="14"/>
      <c r="IP2799" s="14"/>
      <c r="IQ2799" s="14"/>
      <c r="IR2799" s="14"/>
      <c r="IS2799" s="14"/>
      <c r="IT2799" s="14"/>
    </row>
    <row r="2800" spans="1:254" x14ac:dyDescent="0.2">
      <c r="A2800" s="12">
        <v>600050</v>
      </c>
      <c r="B2800" s="4"/>
      <c r="C2800" s="13" t="s">
        <v>2565</v>
      </c>
      <c r="D2800" s="11">
        <v>30.8</v>
      </c>
      <c r="E2800" s="11">
        <v>30.8</v>
      </c>
      <c r="F2800" s="11"/>
      <c r="G2800" s="12">
        <v>4</v>
      </c>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C2800" s="14"/>
      <c r="AD2800" s="14"/>
      <c r="AE2800" s="14"/>
      <c r="AF2800" s="14"/>
      <c r="AG2800" s="14"/>
      <c r="AH2800" s="14"/>
      <c r="AI2800" s="14"/>
      <c r="AJ2800" s="14"/>
      <c r="AK2800" s="14"/>
      <c r="AL2800" s="14"/>
      <c r="AM2800" s="14"/>
      <c r="AN2800" s="14"/>
      <c r="AO2800" s="14"/>
      <c r="AP2800" s="14"/>
      <c r="AQ2800" s="14"/>
      <c r="AR2800" s="14"/>
      <c r="AS2800" s="14"/>
      <c r="AT2800" s="14"/>
      <c r="AU2800" s="14"/>
      <c r="AV2800" s="14"/>
      <c r="AW2800" s="14"/>
      <c r="AX2800" s="14"/>
      <c r="AY2800" s="14"/>
      <c r="AZ2800" s="14"/>
      <c r="BA2800" s="14"/>
      <c r="BB2800" s="14"/>
      <c r="BC2800" s="14"/>
      <c r="BD2800" s="14"/>
      <c r="BE2800" s="14"/>
      <c r="BF2800" s="14"/>
      <c r="BG2800" s="14"/>
      <c r="BH2800" s="14"/>
      <c r="BI2800" s="14"/>
      <c r="BJ2800" s="14"/>
      <c r="BK2800" s="14"/>
      <c r="BL2800" s="14"/>
      <c r="BM2800" s="14"/>
      <c r="BN2800" s="14"/>
      <c r="BO2800" s="14"/>
      <c r="BP2800" s="14"/>
      <c r="BQ2800" s="14"/>
      <c r="BR2800" s="14"/>
      <c r="BS2800" s="14"/>
      <c r="BT2800" s="14"/>
      <c r="BU2800" s="14"/>
      <c r="BV2800" s="14"/>
      <c r="BW2800" s="14"/>
      <c r="BX2800" s="14"/>
      <c r="BY2800" s="14"/>
      <c r="BZ2800" s="14"/>
      <c r="CA2800" s="14"/>
      <c r="CB2800" s="14"/>
      <c r="CC2800" s="14"/>
      <c r="CD2800" s="14"/>
      <c r="CE2800" s="14"/>
      <c r="CF2800" s="14"/>
      <c r="CG2800" s="14"/>
      <c r="CH2800" s="14"/>
      <c r="CI2800" s="14"/>
      <c r="CJ2800" s="14"/>
      <c r="CK2800" s="14"/>
      <c r="CL2800" s="14"/>
      <c r="CM2800" s="14"/>
      <c r="CN2800" s="14"/>
      <c r="CO2800" s="14"/>
      <c r="CP2800" s="14"/>
      <c r="CQ2800" s="14"/>
      <c r="CR2800" s="14"/>
      <c r="CS2800" s="14"/>
      <c r="CT2800" s="14"/>
      <c r="CU2800" s="14"/>
      <c r="CV2800" s="14"/>
      <c r="CW2800" s="14"/>
      <c r="CX2800" s="14"/>
      <c r="CY2800" s="14"/>
      <c r="CZ2800" s="14"/>
      <c r="DA2800" s="14"/>
      <c r="DB2800" s="14"/>
      <c r="DC2800" s="14"/>
      <c r="DD2800" s="14"/>
      <c r="DE2800" s="14"/>
      <c r="DF2800" s="14"/>
      <c r="DG2800" s="14"/>
      <c r="DH2800" s="14"/>
      <c r="DI2800" s="14"/>
      <c r="DJ2800" s="14"/>
      <c r="DK2800" s="14"/>
      <c r="DL2800" s="14"/>
      <c r="DM2800" s="14"/>
      <c r="DN2800" s="14"/>
      <c r="DO2800" s="14"/>
      <c r="DP2800" s="14"/>
      <c r="DQ2800" s="14"/>
      <c r="DR2800" s="14"/>
      <c r="DS2800" s="14"/>
      <c r="DT2800" s="14"/>
      <c r="DU2800" s="14"/>
      <c r="DV2800" s="14"/>
      <c r="DW2800" s="14"/>
      <c r="DX2800" s="14"/>
      <c r="DY2800" s="14"/>
      <c r="DZ2800" s="14"/>
      <c r="EA2800" s="14"/>
      <c r="EB2800" s="14"/>
      <c r="EC2800" s="14"/>
      <c r="ED2800" s="14"/>
      <c r="EE2800" s="14"/>
      <c r="EF2800" s="14"/>
      <c r="EG2800" s="14"/>
      <c r="EH2800" s="14"/>
      <c r="EI2800" s="14"/>
      <c r="EJ2800" s="14"/>
      <c r="EK2800" s="14"/>
      <c r="EL2800" s="14"/>
      <c r="EM2800" s="14"/>
      <c r="EN2800" s="14"/>
      <c r="EO2800" s="14"/>
      <c r="EP2800" s="14"/>
      <c r="EQ2800" s="14"/>
      <c r="ER2800" s="14"/>
      <c r="ES2800" s="14"/>
      <c r="ET2800" s="14"/>
      <c r="EU2800" s="14"/>
      <c r="EV2800" s="14"/>
      <c r="EW2800" s="14"/>
      <c r="EX2800" s="14"/>
      <c r="EY2800" s="14"/>
      <c r="EZ2800" s="14"/>
      <c r="FA2800" s="14"/>
      <c r="FB2800" s="14"/>
      <c r="FC2800" s="14"/>
      <c r="FD2800" s="14"/>
      <c r="FE2800" s="14"/>
      <c r="FF2800" s="14"/>
      <c r="FG2800" s="14"/>
      <c r="FH2800" s="14"/>
      <c r="FI2800" s="14"/>
      <c r="FJ2800" s="14"/>
      <c r="FK2800" s="14"/>
      <c r="FL2800" s="14"/>
      <c r="FM2800" s="14"/>
      <c r="FN2800" s="14"/>
      <c r="FO2800" s="14"/>
      <c r="FP2800" s="14"/>
      <c r="FQ2800" s="14"/>
      <c r="FR2800" s="14"/>
      <c r="FS2800" s="14"/>
      <c r="FT2800" s="14"/>
      <c r="FU2800" s="14"/>
      <c r="FV2800" s="14"/>
      <c r="FW2800" s="14"/>
      <c r="FX2800" s="14"/>
      <c r="FY2800" s="14"/>
      <c r="FZ2800" s="14"/>
      <c r="GA2800" s="14"/>
      <c r="GB2800" s="14"/>
      <c r="GC2800" s="14"/>
      <c r="GD2800" s="14"/>
      <c r="GE2800" s="14"/>
      <c r="GF2800" s="14"/>
      <c r="GG2800" s="14"/>
      <c r="GH2800" s="14"/>
      <c r="GI2800" s="14"/>
      <c r="GJ2800" s="14"/>
      <c r="GK2800" s="14"/>
      <c r="GL2800" s="14"/>
      <c r="GM2800" s="14"/>
      <c r="GN2800" s="14"/>
      <c r="GO2800" s="14"/>
      <c r="GP2800" s="14"/>
      <c r="GQ2800" s="14"/>
      <c r="GR2800" s="14"/>
      <c r="GS2800" s="14"/>
      <c r="GT2800" s="14"/>
      <c r="GU2800" s="14"/>
      <c r="GV2800" s="14"/>
      <c r="GW2800" s="14"/>
      <c r="GX2800" s="14"/>
      <c r="GY2800" s="14"/>
      <c r="GZ2800" s="14"/>
      <c r="HA2800" s="14"/>
      <c r="HB2800" s="14"/>
      <c r="HC2800" s="14"/>
      <c r="HD2800" s="14"/>
      <c r="HE2800" s="14"/>
      <c r="HF2800" s="14"/>
      <c r="HG2800" s="14"/>
      <c r="HH2800" s="14"/>
      <c r="HI2800" s="14"/>
      <c r="HJ2800" s="14"/>
      <c r="HK2800" s="14"/>
      <c r="HL2800" s="14"/>
      <c r="HM2800" s="14"/>
      <c r="HN2800" s="14"/>
      <c r="HO2800" s="14"/>
      <c r="HP2800" s="14"/>
      <c r="HQ2800" s="14"/>
      <c r="HR2800" s="14"/>
      <c r="HS2800" s="14"/>
      <c r="HT2800" s="14"/>
      <c r="HU2800" s="14"/>
      <c r="HV2800" s="14"/>
      <c r="HW2800" s="14"/>
      <c r="HX2800" s="14"/>
      <c r="HY2800" s="14"/>
      <c r="HZ2800" s="14"/>
      <c r="IA2800" s="14"/>
      <c r="IB2800" s="14"/>
      <c r="IC2800" s="14"/>
      <c r="ID2800" s="14"/>
      <c r="IE2800" s="14"/>
      <c r="IF2800" s="14"/>
      <c r="IG2800" s="14"/>
      <c r="IH2800" s="14"/>
      <c r="II2800" s="14"/>
      <c r="IJ2800" s="14"/>
      <c r="IK2800" s="14"/>
      <c r="IL2800" s="14"/>
      <c r="IM2800" s="14"/>
      <c r="IN2800" s="14"/>
      <c r="IO2800" s="14"/>
      <c r="IP2800" s="14"/>
      <c r="IQ2800" s="14"/>
      <c r="IR2800" s="14"/>
      <c r="IS2800" s="14"/>
      <c r="IT2800" s="14"/>
    </row>
    <row r="2801" spans="1:254" x14ac:dyDescent="0.2">
      <c r="A2801" s="2">
        <v>600054</v>
      </c>
      <c r="B2801" s="4" t="s">
        <v>203</v>
      </c>
      <c r="C2801" s="5" t="s">
        <v>2566</v>
      </c>
      <c r="D2801" s="3">
        <v>70</v>
      </c>
      <c r="E2801" s="3" t="s">
        <v>2567</v>
      </c>
      <c r="F2801" s="3"/>
      <c r="G2801" s="2">
        <v>4</v>
      </c>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C2801" s="14"/>
      <c r="AD2801" s="14"/>
      <c r="AE2801" s="14"/>
      <c r="AF2801" s="14"/>
      <c r="AG2801" s="14"/>
      <c r="AH2801" s="14"/>
      <c r="AI2801" s="14"/>
      <c r="AJ2801" s="14"/>
      <c r="AK2801" s="14"/>
      <c r="AL2801" s="14"/>
      <c r="AM2801" s="14"/>
      <c r="AN2801" s="14"/>
      <c r="AO2801" s="14"/>
      <c r="AP2801" s="14"/>
      <c r="AQ2801" s="14"/>
      <c r="AR2801" s="14"/>
      <c r="AS2801" s="14"/>
      <c r="AT2801" s="14"/>
      <c r="AU2801" s="14"/>
      <c r="AV2801" s="14"/>
      <c r="AW2801" s="14"/>
      <c r="AX2801" s="14"/>
      <c r="AY2801" s="14"/>
      <c r="AZ2801" s="14"/>
      <c r="BA2801" s="14"/>
      <c r="BB2801" s="14"/>
      <c r="BC2801" s="14"/>
      <c r="BD2801" s="14"/>
      <c r="BE2801" s="14"/>
      <c r="BF2801" s="14"/>
      <c r="BG2801" s="14"/>
      <c r="BH2801" s="14"/>
      <c r="BI2801" s="14"/>
      <c r="BJ2801" s="14"/>
      <c r="BK2801" s="14"/>
      <c r="BL2801" s="14"/>
      <c r="BM2801" s="14"/>
      <c r="BN2801" s="14"/>
      <c r="BO2801" s="14"/>
      <c r="BP2801" s="14"/>
      <c r="BQ2801" s="14"/>
      <c r="BR2801" s="14"/>
      <c r="BS2801" s="14"/>
      <c r="BT2801" s="14"/>
      <c r="BU2801" s="14"/>
      <c r="BV2801" s="14"/>
      <c r="BW2801" s="14"/>
      <c r="BX2801" s="14"/>
      <c r="BY2801" s="14"/>
      <c r="BZ2801" s="14"/>
      <c r="CA2801" s="14"/>
      <c r="CB2801" s="14"/>
      <c r="CC2801" s="14"/>
      <c r="CD2801" s="14"/>
      <c r="CE2801" s="14"/>
      <c r="CF2801" s="14"/>
      <c r="CG2801" s="14"/>
      <c r="CH2801" s="14"/>
      <c r="CI2801" s="14"/>
      <c r="CJ2801" s="14"/>
      <c r="CK2801" s="14"/>
      <c r="CL2801" s="14"/>
      <c r="CM2801" s="14"/>
      <c r="CN2801" s="14"/>
      <c r="CO2801" s="14"/>
      <c r="CP2801" s="14"/>
      <c r="CQ2801" s="14"/>
      <c r="CR2801" s="14"/>
      <c r="CS2801" s="14"/>
      <c r="CT2801" s="14"/>
      <c r="CU2801" s="14"/>
      <c r="CV2801" s="14"/>
      <c r="CW2801" s="14"/>
      <c r="CX2801" s="14"/>
      <c r="CY2801" s="14"/>
      <c r="CZ2801" s="14"/>
      <c r="DA2801" s="14"/>
      <c r="DB2801" s="14"/>
      <c r="DC2801" s="14"/>
      <c r="DD2801" s="14"/>
      <c r="DE2801" s="14"/>
      <c r="DF2801" s="14"/>
      <c r="DG2801" s="14"/>
      <c r="DH2801" s="14"/>
      <c r="DI2801" s="14"/>
      <c r="DJ2801" s="14"/>
      <c r="DK2801" s="14"/>
      <c r="DL2801" s="14"/>
      <c r="DM2801" s="14"/>
      <c r="DN2801" s="14"/>
      <c r="DO2801" s="14"/>
      <c r="DP2801" s="14"/>
      <c r="DQ2801" s="14"/>
      <c r="DR2801" s="14"/>
      <c r="DS2801" s="14"/>
      <c r="DT2801" s="14"/>
      <c r="DU2801" s="14"/>
      <c r="DV2801" s="14"/>
      <c r="DW2801" s="14"/>
      <c r="DX2801" s="14"/>
      <c r="DY2801" s="14"/>
      <c r="DZ2801" s="14"/>
      <c r="EA2801" s="14"/>
      <c r="EB2801" s="14"/>
      <c r="EC2801" s="14"/>
      <c r="ED2801" s="14"/>
      <c r="EE2801" s="14"/>
      <c r="EF2801" s="14"/>
      <c r="EG2801" s="14"/>
      <c r="EH2801" s="14"/>
      <c r="EI2801" s="14"/>
      <c r="EJ2801" s="14"/>
      <c r="EK2801" s="14"/>
      <c r="EL2801" s="14"/>
      <c r="EM2801" s="14"/>
      <c r="EN2801" s="14"/>
      <c r="EO2801" s="14"/>
      <c r="EP2801" s="14"/>
      <c r="EQ2801" s="14"/>
      <c r="ER2801" s="14"/>
      <c r="ES2801" s="14"/>
      <c r="ET2801" s="14"/>
      <c r="EU2801" s="14"/>
      <c r="EV2801" s="14"/>
      <c r="EW2801" s="14"/>
      <c r="EX2801" s="14"/>
      <c r="EY2801" s="14"/>
      <c r="EZ2801" s="14"/>
      <c r="FA2801" s="14"/>
      <c r="FB2801" s="14"/>
      <c r="FC2801" s="14"/>
      <c r="FD2801" s="14"/>
      <c r="FE2801" s="14"/>
      <c r="FF2801" s="14"/>
      <c r="FG2801" s="14"/>
      <c r="FH2801" s="14"/>
      <c r="FI2801" s="14"/>
      <c r="FJ2801" s="14"/>
      <c r="FK2801" s="14"/>
      <c r="FL2801" s="14"/>
      <c r="FM2801" s="14"/>
      <c r="FN2801" s="14"/>
      <c r="FO2801" s="14"/>
      <c r="FP2801" s="14"/>
      <c r="FQ2801" s="14"/>
      <c r="FR2801" s="14"/>
      <c r="FS2801" s="14"/>
      <c r="FT2801" s="14"/>
      <c r="FU2801" s="14"/>
      <c r="FV2801" s="14"/>
      <c r="FW2801" s="14"/>
      <c r="FX2801" s="14"/>
      <c r="FY2801" s="14"/>
      <c r="FZ2801" s="14"/>
      <c r="GA2801" s="14"/>
      <c r="GB2801" s="14"/>
      <c r="GC2801" s="14"/>
      <c r="GD2801" s="14"/>
      <c r="GE2801" s="14"/>
      <c r="GF2801" s="14"/>
      <c r="GG2801" s="14"/>
      <c r="GH2801" s="14"/>
      <c r="GI2801" s="14"/>
      <c r="GJ2801" s="14"/>
      <c r="GK2801" s="14"/>
      <c r="GL2801" s="14"/>
      <c r="GM2801" s="14"/>
      <c r="GN2801" s="14"/>
      <c r="GO2801" s="14"/>
      <c r="GP2801" s="14"/>
      <c r="GQ2801" s="14"/>
      <c r="GR2801" s="14"/>
      <c r="GS2801" s="14"/>
      <c r="GT2801" s="14"/>
      <c r="GU2801" s="14"/>
      <c r="GV2801" s="14"/>
      <c r="GW2801" s="14"/>
      <c r="GX2801" s="14"/>
      <c r="GY2801" s="14"/>
      <c r="GZ2801" s="14"/>
      <c r="HA2801" s="14"/>
      <c r="HB2801" s="14"/>
      <c r="HC2801" s="14"/>
      <c r="HD2801" s="14"/>
      <c r="HE2801" s="14"/>
      <c r="HF2801" s="14"/>
      <c r="HG2801" s="14"/>
      <c r="HH2801" s="14"/>
      <c r="HI2801" s="14"/>
      <c r="HJ2801" s="14"/>
      <c r="HK2801" s="14"/>
      <c r="HL2801" s="14"/>
      <c r="HM2801" s="14"/>
      <c r="HN2801" s="14"/>
      <c r="HO2801" s="14"/>
      <c r="HP2801" s="14"/>
      <c r="HQ2801" s="14"/>
      <c r="HR2801" s="14"/>
      <c r="HS2801" s="14"/>
      <c r="HT2801" s="14"/>
      <c r="HU2801" s="14"/>
      <c r="HV2801" s="14"/>
      <c r="HW2801" s="14"/>
      <c r="HX2801" s="14"/>
      <c r="HY2801" s="14"/>
      <c r="HZ2801" s="14"/>
      <c r="IA2801" s="14"/>
      <c r="IB2801" s="14"/>
      <c r="IC2801" s="14"/>
      <c r="ID2801" s="14"/>
      <c r="IE2801" s="14"/>
      <c r="IF2801" s="14"/>
      <c r="IG2801" s="14"/>
      <c r="IH2801" s="14"/>
      <c r="II2801" s="14"/>
      <c r="IJ2801" s="14"/>
      <c r="IK2801" s="14"/>
      <c r="IL2801" s="14"/>
      <c r="IM2801" s="14"/>
      <c r="IN2801" s="14"/>
      <c r="IO2801" s="14"/>
      <c r="IP2801" s="14"/>
      <c r="IQ2801" s="14"/>
      <c r="IR2801" s="14"/>
      <c r="IS2801" s="14"/>
      <c r="IT2801" s="14"/>
    </row>
    <row r="2802" spans="1:254" x14ac:dyDescent="0.2">
      <c r="A2802" s="12">
        <v>600055</v>
      </c>
      <c r="B2802" s="4"/>
      <c r="C2802" s="13" t="s">
        <v>2568</v>
      </c>
      <c r="D2802" s="11">
        <v>70</v>
      </c>
      <c r="E2802" s="11">
        <v>70</v>
      </c>
      <c r="F2802" s="11"/>
      <c r="G2802" s="12">
        <v>6</v>
      </c>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C2802" s="14"/>
      <c r="AD2802" s="14"/>
      <c r="AE2802" s="14"/>
      <c r="AF2802" s="14"/>
      <c r="AG2802" s="14"/>
      <c r="AH2802" s="14"/>
      <c r="AI2802" s="14"/>
      <c r="AJ2802" s="14"/>
      <c r="AK2802" s="14"/>
      <c r="AL2802" s="14"/>
      <c r="AM2802" s="14"/>
      <c r="AN2802" s="14"/>
      <c r="AO2802" s="14"/>
      <c r="AP2802" s="14"/>
      <c r="AQ2802" s="14"/>
      <c r="AR2802" s="14"/>
      <c r="AS2802" s="14"/>
      <c r="AT2802" s="14"/>
      <c r="AU2802" s="14"/>
      <c r="AV2802" s="14"/>
      <c r="AW2802" s="14"/>
      <c r="AX2802" s="14"/>
      <c r="AY2802" s="14"/>
      <c r="AZ2802" s="14"/>
      <c r="BA2802" s="14"/>
      <c r="BB2802" s="14"/>
      <c r="BC2802" s="14"/>
      <c r="BD2802" s="14"/>
      <c r="BE2802" s="14"/>
      <c r="BF2802" s="14"/>
      <c r="BG2802" s="14"/>
      <c r="BH2802" s="14"/>
      <c r="BI2802" s="14"/>
      <c r="BJ2802" s="14"/>
      <c r="BK2802" s="14"/>
      <c r="BL2802" s="14"/>
      <c r="BM2802" s="14"/>
      <c r="BN2802" s="14"/>
      <c r="BO2802" s="14"/>
      <c r="BP2802" s="14"/>
      <c r="BQ2802" s="14"/>
      <c r="BR2802" s="14"/>
      <c r="BS2802" s="14"/>
      <c r="BT2802" s="14"/>
      <c r="BU2802" s="14"/>
      <c r="BV2802" s="14"/>
      <c r="BW2802" s="14"/>
      <c r="BX2802" s="14"/>
      <c r="BY2802" s="14"/>
      <c r="BZ2802" s="14"/>
      <c r="CA2802" s="14"/>
      <c r="CB2802" s="14"/>
      <c r="CC2802" s="14"/>
      <c r="CD2802" s="14"/>
      <c r="CE2802" s="14"/>
      <c r="CF2802" s="14"/>
      <c r="CG2802" s="14"/>
      <c r="CH2802" s="14"/>
      <c r="CI2802" s="14"/>
      <c r="CJ2802" s="14"/>
      <c r="CK2802" s="14"/>
      <c r="CL2802" s="14"/>
      <c r="CM2802" s="14"/>
      <c r="CN2802" s="14"/>
      <c r="CO2802" s="14"/>
      <c r="CP2802" s="14"/>
      <c r="CQ2802" s="14"/>
      <c r="CR2802" s="14"/>
      <c r="CS2802" s="14"/>
      <c r="CT2802" s="14"/>
      <c r="CU2802" s="14"/>
      <c r="CV2802" s="14"/>
      <c r="CW2802" s="14"/>
      <c r="CX2802" s="14"/>
      <c r="CY2802" s="14"/>
      <c r="CZ2802" s="14"/>
      <c r="DA2802" s="14"/>
      <c r="DB2802" s="14"/>
      <c r="DC2802" s="14"/>
      <c r="DD2802" s="14"/>
      <c r="DE2802" s="14"/>
      <c r="DF2802" s="14"/>
      <c r="DG2802" s="14"/>
      <c r="DH2802" s="14"/>
      <c r="DI2802" s="14"/>
      <c r="DJ2802" s="14"/>
      <c r="DK2802" s="14"/>
      <c r="DL2802" s="14"/>
      <c r="DM2802" s="14"/>
      <c r="DN2802" s="14"/>
      <c r="DO2802" s="14"/>
      <c r="DP2802" s="14"/>
      <c r="DQ2802" s="14"/>
      <c r="DR2802" s="14"/>
      <c r="DS2802" s="14"/>
      <c r="DT2802" s="14"/>
      <c r="DU2802" s="14"/>
      <c r="DV2802" s="14"/>
      <c r="DW2802" s="14"/>
      <c r="DX2802" s="14"/>
      <c r="DY2802" s="14"/>
      <c r="DZ2802" s="14"/>
      <c r="EA2802" s="14"/>
      <c r="EB2802" s="14"/>
      <c r="EC2802" s="14"/>
      <c r="ED2802" s="14"/>
      <c r="EE2802" s="14"/>
      <c r="EF2802" s="14"/>
      <c r="EG2802" s="14"/>
      <c r="EH2802" s="14"/>
      <c r="EI2802" s="14"/>
      <c r="EJ2802" s="14"/>
      <c r="EK2802" s="14"/>
      <c r="EL2802" s="14"/>
      <c r="EM2802" s="14"/>
      <c r="EN2802" s="14"/>
      <c r="EO2802" s="14"/>
      <c r="EP2802" s="14"/>
      <c r="EQ2802" s="14"/>
      <c r="ER2802" s="14"/>
      <c r="ES2802" s="14"/>
      <c r="ET2802" s="14"/>
      <c r="EU2802" s="14"/>
      <c r="EV2802" s="14"/>
      <c r="EW2802" s="14"/>
      <c r="EX2802" s="14"/>
      <c r="EY2802" s="14"/>
      <c r="EZ2802" s="14"/>
      <c r="FA2802" s="14"/>
      <c r="FB2802" s="14"/>
      <c r="FC2802" s="14"/>
      <c r="FD2802" s="14"/>
      <c r="FE2802" s="14"/>
      <c r="FF2802" s="14"/>
      <c r="FG2802" s="14"/>
      <c r="FH2802" s="14"/>
      <c r="FI2802" s="14"/>
      <c r="FJ2802" s="14"/>
      <c r="FK2802" s="14"/>
      <c r="FL2802" s="14"/>
      <c r="FM2802" s="14"/>
      <c r="FN2802" s="14"/>
      <c r="FO2802" s="14"/>
      <c r="FP2802" s="14"/>
      <c r="FQ2802" s="14"/>
      <c r="FR2802" s="14"/>
      <c r="FS2802" s="14"/>
      <c r="FT2802" s="14"/>
      <c r="FU2802" s="14"/>
      <c r="FV2802" s="14"/>
      <c r="FW2802" s="14"/>
      <c r="FX2802" s="14"/>
      <c r="FY2802" s="14"/>
      <c r="FZ2802" s="14"/>
      <c r="GA2802" s="14"/>
      <c r="GB2802" s="14"/>
      <c r="GC2802" s="14"/>
      <c r="GD2802" s="14"/>
      <c r="GE2802" s="14"/>
      <c r="GF2802" s="14"/>
      <c r="GG2802" s="14"/>
      <c r="GH2802" s="14"/>
      <c r="GI2802" s="14"/>
      <c r="GJ2802" s="14"/>
      <c r="GK2802" s="14"/>
      <c r="GL2802" s="14"/>
      <c r="GM2802" s="14"/>
      <c r="GN2802" s="14"/>
      <c r="GO2802" s="14"/>
      <c r="GP2802" s="14"/>
      <c r="GQ2802" s="14"/>
      <c r="GR2802" s="14"/>
      <c r="GS2802" s="14"/>
      <c r="GT2802" s="14"/>
      <c r="GU2802" s="14"/>
      <c r="GV2802" s="14"/>
      <c r="GW2802" s="14"/>
      <c r="GX2802" s="14"/>
      <c r="GY2802" s="14"/>
      <c r="GZ2802" s="14"/>
      <c r="HA2802" s="14"/>
      <c r="HB2802" s="14"/>
      <c r="HC2802" s="14"/>
      <c r="HD2802" s="14"/>
      <c r="HE2802" s="14"/>
      <c r="HF2802" s="14"/>
      <c r="HG2802" s="14"/>
      <c r="HH2802" s="14"/>
      <c r="HI2802" s="14"/>
      <c r="HJ2802" s="14"/>
      <c r="HK2802" s="14"/>
      <c r="HL2802" s="14"/>
      <c r="HM2802" s="14"/>
      <c r="HN2802" s="14"/>
      <c r="HO2802" s="14"/>
      <c r="HP2802" s="14"/>
      <c r="HQ2802" s="14"/>
      <c r="HR2802" s="14"/>
      <c r="HS2802" s="14"/>
      <c r="HT2802" s="14"/>
      <c r="HU2802" s="14"/>
      <c r="HV2802" s="14"/>
      <c r="HW2802" s="14"/>
      <c r="HX2802" s="14"/>
      <c r="HY2802" s="14"/>
      <c r="HZ2802" s="14"/>
      <c r="IA2802" s="14"/>
      <c r="IB2802" s="14"/>
      <c r="IC2802" s="14"/>
      <c r="ID2802" s="14"/>
      <c r="IE2802" s="14"/>
      <c r="IF2802" s="14"/>
      <c r="IG2802" s="14"/>
      <c r="IH2802" s="14"/>
      <c r="II2802" s="14"/>
      <c r="IJ2802" s="14"/>
      <c r="IK2802" s="14"/>
      <c r="IL2802" s="14"/>
      <c r="IM2802" s="14"/>
      <c r="IN2802" s="14"/>
      <c r="IO2802" s="14"/>
      <c r="IP2802" s="14"/>
      <c r="IQ2802" s="14"/>
      <c r="IR2802" s="14"/>
      <c r="IS2802" s="14"/>
      <c r="IT2802" s="14"/>
    </row>
    <row r="2803" spans="1:254" s="18" customFormat="1" x14ac:dyDescent="0.2">
      <c r="A2803" s="12">
        <v>600060</v>
      </c>
      <c r="B2803" s="4" t="s">
        <v>7</v>
      </c>
      <c r="C2803" s="13" t="s">
        <v>2569</v>
      </c>
      <c r="D2803" s="11">
        <v>13.1</v>
      </c>
      <c r="E2803" s="11">
        <v>13.1</v>
      </c>
      <c r="F2803" s="11"/>
      <c r="G2803" s="12">
        <v>0</v>
      </c>
    </row>
    <row r="2804" spans="1:254" x14ac:dyDescent="0.2">
      <c r="A2804" s="12">
        <v>600065</v>
      </c>
      <c r="B2804" s="4"/>
      <c r="C2804" s="13" t="s">
        <v>2570</v>
      </c>
      <c r="D2804" s="11">
        <v>54.5</v>
      </c>
      <c r="E2804" s="11">
        <v>54.5</v>
      </c>
      <c r="F2804" s="11"/>
      <c r="G2804" s="12">
        <v>6</v>
      </c>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C2804" s="14"/>
      <c r="AD2804" s="14"/>
      <c r="AE2804" s="14"/>
      <c r="AF2804" s="14"/>
      <c r="AG2804" s="14"/>
      <c r="AH2804" s="14"/>
      <c r="AI2804" s="14"/>
      <c r="AJ2804" s="14"/>
      <c r="AK2804" s="14"/>
      <c r="AL2804" s="14"/>
      <c r="AM2804" s="14"/>
      <c r="AN2804" s="14"/>
      <c r="AO2804" s="14"/>
      <c r="AP2804" s="14"/>
      <c r="AQ2804" s="14"/>
      <c r="AR2804" s="14"/>
      <c r="AS2804" s="14"/>
      <c r="AT2804" s="14"/>
      <c r="AU2804" s="14"/>
      <c r="AV2804" s="14"/>
      <c r="AW2804" s="14"/>
      <c r="AX2804" s="14"/>
      <c r="AY2804" s="14"/>
      <c r="AZ2804" s="14"/>
      <c r="BA2804" s="14"/>
      <c r="BB2804" s="14"/>
      <c r="BC2804" s="14"/>
      <c r="BD2804" s="14"/>
      <c r="BE2804" s="14"/>
      <c r="BF2804" s="14"/>
      <c r="BG2804" s="14"/>
      <c r="BH2804" s="14"/>
      <c r="BI2804" s="14"/>
      <c r="BJ2804" s="14"/>
      <c r="BK2804" s="14"/>
      <c r="BL2804" s="14"/>
      <c r="BM2804" s="14"/>
      <c r="BN2804" s="14"/>
      <c r="BO2804" s="14"/>
      <c r="BP2804" s="14"/>
      <c r="BQ2804" s="14"/>
      <c r="BR2804" s="14"/>
      <c r="BS2804" s="14"/>
      <c r="BT2804" s="14"/>
      <c r="BU2804" s="14"/>
      <c r="BV2804" s="14"/>
      <c r="BW2804" s="14"/>
      <c r="BX2804" s="14"/>
      <c r="BY2804" s="14"/>
      <c r="BZ2804" s="14"/>
      <c r="CA2804" s="14"/>
      <c r="CB2804" s="14"/>
      <c r="CC2804" s="14"/>
      <c r="CD2804" s="14"/>
      <c r="CE2804" s="14"/>
      <c r="CF2804" s="14"/>
      <c r="CG2804" s="14"/>
      <c r="CH2804" s="14"/>
      <c r="CI2804" s="14"/>
      <c r="CJ2804" s="14"/>
      <c r="CK2804" s="14"/>
      <c r="CL2804" s="14"/>
      <c r="CM2804" s="14"/>
      <c r="CN2804" s="14"/>
      <c r="CO2804" s="14"/>
      <c r="CP2804" s="14"/>
      <c r="CQ2804" s="14"/>
      <c r="CR2804" s="14"/>
      <c r="CS2804" s="14"/>
      <c r="CT2804" s="14"/>
      <c r="CU2804" s="14"/>
      <c r="CV2804" s="14"/>
      <c r="CW2804" s="14"/>
      <c r="CX2804" s="14"/>
      <c r="CY2804" s="14"/>
      <c r="CZ2804" s="14"/>
      <c r="DA2804" s="14"/>
      <c r="DB2804" s="14"/>
      <c r="DC2804" s="14"/>
      <c r="DD2804" s="14"/>
      <c r="DE2804" s="14"/>
      <c r="DF2804" s="14"/>
      <c r="DG2804" s="14"/>
      <c r="DH2804" s="14"/>
      <c r="DI2804" s="14"/>
      <c r="DJ2804" s="14"/>
      <c r="DK2804" s="14"/>
      <c r="DL2804" s="14"/>
      <c r="DM2804" s="14"/>
      <c r="DN2804" s="14"/>
      <c r="DO2804" s="14"/>
      <c r="DP2804" s="14"/>
      <c r="DQ2804" s="14"/>
      <c r="DR2804" s="14"/>
      <c r="DS2804" s="14"/>
      <c r="DT2804" s="14"/>
      <c r="DU2804" s="14"/>
      <c r="DV2804" s="14"/>
      <c r="DW2804" s="14"/>
      <c r="DX2804" s="14"/>
      <c r="DY2804" s="14"/>
      <c r="DZ2804" s="14"/>
      <c r="EA2804" s="14"/>
      <c r="EB2804" s="14"/>
      <c r="EC2804" s="14"/>
      <c r="ED2804" s="14"/>
      <c r="EE2804" s="14"/>
      <c r="EF2804" s="14"/>
      <c r="EG2804" s="14"/>
      <c r="EH2804" s="14"/>
      <c r="EI2804" s="14"/>
      <c r="EJ2804" s="14"/>
      <c r="EK2804" s="14"/>
      <c r="EL2804" s="14"/>
      <c r="EM2804" s="14"/>
      <c r="EN2804" s="14"/>
      <c r="EO2804" s="14"/>
      <c r="EP2804" s="14"/>
      <c r="EQ2804" s="14"/>
      <c r="ER2804" s="14"/>
      <c r="ES2804" s="14"/>
      <c r="ET2804" s="14"/>
      <c r="EU2804" s="14"/>
      <c r="EV2804" s="14"/>
      <c r="EW2804" s="14"/>
      <c r="EX2804" s="14"/>
      <c r="EY2804" s="14"/>
      <c r="EZ2804" s="14"/>
      <c r="FA2804" s="14"/>
      <c r="FB2804" s="14"/>
      <c r="FC2804" s="14"/>
      <c r="FD2804" s="14"/>
      <c r="FE2804" s="14"/>
      <c r="FF2804" s="14"/>
      <c r="FG2804" s="14"/>
      <c r="FH2804" s="14"/>
      <c r="FI2804" s="14"/>
      <c r="FJ2804" s="14"/>
      <c r="FK2804" s="14"/>
      <c r="FL2804" s="14"/>
      <c r="FM2804" s="14"/>
      <c r="FN2804" s="14"/>
      <c r="FO2804" s="14"/>
      <c r="FP2804" s="14"/>
      <c r="FQ2804" s="14"/>
      <c r="FR2804" s="14"/>
      <c r="FS2804" s="14"/>
      <c r="FT2804" s="14"/>
      <c r="FU2804" s="14"/>
      <c r="FV2804" s="14"/>
      <c r="FW2804" s="14"/>
      <c r="FX2804" s="14"/>
      <c r="FY2804" s="14"/>
      <c r="FZ2804" s="14"/>
      <c r="GA2804" s="14"/>
      <c r="GB2804" s="14"/>
      <c r="GC2804" s="14"/>
      <c r="GD2804" s="14"/>
      <c r="GE2804" s="14"/>
      <c r="GF2804" s="14"/>
      <c r="GG2804" s="14"/>
      <c r="GH2804" s="14"/>
      <c r="GI2804" s="14"/>
      <c r="GJ2804" s="14"/>
      <c r="GK2804" s="14"/>
      <c r="GL2804" s="14"/>
      <c r="GM2804" s="14"/>
      <c r="GN2804" s="14"/>
      <c r="GO2804" s="14"/>
      <c r="GP2804" s="14"/>
      <c r="GQ2804" s="14"/>
      <c r="GR2804" s="14"/>
      <c r="GS2804" s="14"/>
      <c r="GT2804" s="14"/>
      <c r="GU2804" s="14"/>
      <c r="GV2804" s="14"/>
      <c r="GW2804" s="14"/>
      <c r="GX2804" s="14"/>
      <c r="GY2804" s="14"/>
      <c r="GZ2804" s="14"/>
      <c r="HA2804" s="14"/>
      <c r="HB2804" s="14"/>
      <c r="HC2804" s="14"/>
      <c r="HD2804" s="14"/>
      <c r="HE2804" s="14"/>
      <c r="HF2804" s="14"/>
      <c r="HG2804" s="14"/>
      <c r="HH2804" s="14"/>
      <c r="HI2804" s="14"/>
      <c r="HJ2804" s="14"/>
      <c r="HK2804" s="14"/>
      <c r="HL2804" s="14"/>
      <c r="HM2804" s="14"/>
      <c r="HN2804" s="14"/>
      <c r="HO2804" s="14"/>
      <c r="HP2804" s="14"/>
      <c r="HQ2804" s="14"/>
      <c r="HR2804" s="14"/>
      <c r="HS2804" s="14"/>
      <c r="HT2804" s="14"/>
      <c r="HU2804" s="14"/>
      <c r="HV2804" s="14"/>
      <c r="HW2804" s="14"/>
      <c r="HX2804" s="14"/>
      <c r="HY2804" s="14"/>
      <c r="HZ2804" s="14"/>
      <c r="IA2804" s="14"/>
      <c r="IB2804" s="14"/>
      <c r="IC2804" s="14"/>
      <c r="ID2804" s="14"/>
      <c r="IE2804" s="14"/>
      <c r="IF2804" s="14"/>
      <c r="IG2804" s="14"/>
      <c r="IH2804" s="14"/>
      <c r="II2804" s="14"/>
      <c r="IJ2804" s="14"/>
      <c r="IK2804" s="14"/>
      <c r="IL2804" s="14"/>
      <c r="IM2804" s="14"/>
      <c r="IN2804" s="14"/>
      <c r="IO2804" s="14"/>
      <c r="IP2804" s="14"/>
      <c r="IQ2804" s="14"/>
      <c r="IR2804" s="14"/>
      <c r="IS2804" s="14"/>
      <c r="IT2804" s="14"/>
    </row>
    <row r="2805" spans="1:254" x14ac:dyDescent="0.2">
      <c r="A2805" s="2">
        <v>600066</v>
      </c>
      <c r="B2805" s="4" t="s">
        <v>7</v>
      </c>
      <c r="C2805" s="5" t="s">
        <v>2571</v>
      </c>
      <c r="D2805" s="3">
        <v>40</v>
      </c>
      <c r="E2805" s="11">
        <v>40</v>
      </c>
      <c r="F2805" s="3"/>
      <c r="G2805" s="2">
        <v>0</v>
      </c>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C2805" s="14"/>
      <c r="AD2805" s="14"/>
      <c r="AE2805" s="14"/>
      <c r="AF2805" s="14"/>
      <c r="AG2805" s="14"/>
      <c r="AH2805" s="14"/>
      <c r="AI2805" s="14"/>
      <c r="AJ2805" s="14"/>
      <c r="AK2805" s="14"/>
      <c r="AL2805" s="14"/>
      <c r="AM2805" s="14"/>
      <c r="AN2805" s="14"/>
      <c r="AO2805" s="14"/>
      <c r="AP2805" s="14"/>
      <c r="AQ2805" s="14"/>
      <c r="AR2805" s="14"/>
      <c r="AS2805" s="14"/>
      <c r="AT2805" s="14"/>
      <c r="AU2805" s="14"/>
      <c r="AV2805" s="14"/>
      <c r="AW2805" s="14"/>
      <c r="AX2805" s="14"/>
      <c r="AY2805" s="14"/>
      <c r="AZ2805" s="14"/>
      <c r="BA2805" s="14"/>
      <c r="BB2805" s="14"/>
      <c r="BC2805" s="14"/>
      <c r="BD2805" s="14"/>
      <c r="BE2805" s="14"/>
      <c r="BF2805" s="14"/>
      <c r="BG2805" s="14"/>
      <c r="BH2805" s="14"/>
      <c r="BI2805" s="14"/>
      <c r="BJ2805" s="14"/>
      <c r="BK2805" s="14"/>
      <c r="BL2805" s="14"/>
      <c r="BM2805" s="14"/>
      <c r="BN2805" s="14"/>
      <c r="BO2805" s="14"/>
      <c r="BP2805" s="14"/>
      <c r="BQ2805" s="14"/>
      <c r="BR2805" s="14"/>
      <c r="BS2805" s="14"/>
      <c r="BT2805" s="14"/>
      <c r="BU2805" s="14"/>
      <c r="BV2805" s="14"/>
      <c r="BW2805" s="14"/>
      <c r="BX2805" s="14"/>
      <c r="BY2805" s="14"/>
      <c r="BZ2805" s="14"/>
      <c r="CA2805" s="14"/>
      <c r="CB2805" s="14"/>
      <c r="CC2805" s="14"/>
      <c r="CD2805" s="14"/>
      <c r="CE2805" s="14"/>
      <c r="CF2805" s="14"/>
      <c r="CG2805" s="14"/>
      <c r="CH2805" s="14"/>
      <c r="CI2805" s="14"/>
      <c r="CJ2805" s="14"/>
      <c r="CK2805" s="14"/>
      <c r="CL2805" s="14"/>
      <c r="CM2805" s="14"/>
      <c r="CN2805" s="14"/>
      <c r="CO2805" s="14"/>
      <c r="CP2805" s="14"/>
      <c r="CQ2805" s="14"/>
      <c r="CR2805" s="14"/>
      <c r="CS2805" s="14"/>
      <c r="CT2805" s="14"/>
      <c r="CU2805" s="14"/>
      <c r="CV2805" s="14"/>
      <c r="CW2805" s="14"/>
      <c r="CX2805" s="14"/>
      <c r="CY2805" s="14"/>
      <c r="CZ2805" s="14"/>
      <c r="DA2805" s="14"/>
      <c r="DB2805" s="14"/>
      <c r="DC2805" s="14"/>
      <c r="DD2805" s="14"/>
      <c r="DE2805" s="14"/>
      <c r="DF2805" s="14"/>
      <c r="DG2805" s="14"/>
      <c r="DH2805" s="14"/>
      <c r="DI2805" s="14"/>
      <c r="DJ2805" s="14"/>
      <c r="DK2805" s="14"/>
      <c r="DL2805" s="14"/>
      <c r="DM2805" s="14"/>
      <c r="DN2805" s="14"/>
      <c r="DO2805" s="14"/>
      <c r="DP2805" s="14"/>
      <c r="DQ2805" s="14"/>
      <c r="DR2805" s="14"/>
      <c r="DS2805" s="14"/>
      <c r="DT2805" s="14"/>
      <c r="DU2805" s="14"/>
      <c r="DV2805" s="14"/>
      <c r="DW2805" s="14"/>
      <c r="DX2805" s="14"/>
      <c r="DY2805" s="14"/>
      <c r="DZ2805" s="14"/>
      <c r="EA2805" s="14"/>
      <c r="EB2805" s="14"/>
      <c r="EC2805" s="14"/>
      <c r="ED2805" s="14"/>
      <c r="EE2805" s="14"/>
      <c r="EF2805" s="14"/>
      <c r="EG2805" s="14"/>
      <c r="EH2805" s="14"/>
      <c r="EI2805" s="14"/>
      <c r="EJ2805" s="14"/>
      <c r="EK2805" s="14"/>
      <c r="EL2805" s="14"/>
      <c r="EM2805" s="14"/>
      <c r="EN2805" s="14"/>
      <c r="EO2805" s="14"/>
      <c r="EP2805" s="14"/>
      <c r="EQ2805" s="14"/>
      <c r="ER2805" s="14"/>
      <c r="ES2805" s="14"/>
      <c r="ET2805" s="14"/>
      <c r="EU2805" s="14"/>
      <c r="EV2805" s="14"/>
      <c r="EW2805" s="14"/>
      <c r="EX2805" s="14"/>
      <c r="EY2805" s="14"/>
      <c r="EZ2805" s="14"/>
      <c r="FA2805" s="14"/>
      <c r="FB2805" s="14"/>
      <c r="FC2805" s="14"/>
      <c r="FD2805" s="14"/>
      <c r="FE2805" s="14"/>
      <c r="FF2805" s="14"/>
      <c r="FG2805" s="14"/>
      <c r="FH2805" s="14"/>
      <c r="FI2805" s="14"/>
      <c r="FJ2805" s="14"/>
      <c r="FK2805" s="14"/>
      <c r="FL2805" s="14"/>
      <c r="FM2805" s="14"/>
      <c r="FN2805" s="14"/>
      <c r="FO2805" s="14"/>
      <c r="FP2805" s="14"/>
      <c r="FQ2805" s="14"/>
      <c r="FR2805" s="14"/>
      <c r="FS2805" s="14"/>
      <c r="FT2805" s="14"/>
      <c r="FU2805" s="14"/>
      <c r="FV2805" s="14"/>
      <c r="FW2805" s="14"/>
      <c r="FX2805" s="14"/>
      <c r="FY2805" s="14"/>
      <c r="FZ2805" s="14"/>
      <c r="GA2805" s="14"/>
      <c r="GB2805" s="14"/>
      <c r="GC2805" s="14"/>
      <c r="GD2805" s="14"/>
      <c r="GE2805" s="14"/>
      <c r="GF2805" s="14"/>
      <c r="GG2805" s="14"/>
      <c r="GH2805" s="14"/>
      <c r="GI2805" s="14"/>
      <c r="GJ2805" s="14"/>
      <c r="GK2805" s="14"/>
      <c r="GL2805" s="14"/>
      <c r="GM2805" s="14"/>
      <c r="GN2805" s="14"/>
      <c r="GO2805" s="14"/>
      <c r="GP2805" s="14"/>
      <c r="GQ2805" s="14"/>
      <c r="GR2805" s="14"/>
      <c r="GS2805" s="14"/>
      <c r="GT2805" s="14"/>
      <c r="GU2805" s="14"/>
      <c r="GV2805" s="14"/>
      <c r="GW2805" s="14"/>
      <c r="GX2805" s="14"/>
      <c r="GY2805" s="14"/>
      <c r="GZ2805" s="14"/>
      <c r="HA2805" s="14"/>
      <c r="HB2805" s="14"/>
      <c r="HC2805" s="14"/>
      <c r="HD2805" s="14"/>
      <c r="HE2805" s="14"/>
      <c r="HF2805" s="14"/>
      <c r="HG2805" s="14"/>
      <c r="HH2805" s="14"/>
      <c r="HI2805" s="14"/>
      <c r="HJ2805" s="14"/>
      <c r="HK2805" s="14"/>
      <c r="HL2805" s="14"/>
      <c r="HM2805" s="14"/>
      <c r="HN2805" s="14"/>
      <c r="HO2805" s="14"/>
      <c r="HP2805" s="14"/>
      <c r="HQ2805" s="14"/>
      <c r="HR2805" s="14"/>
      <c r="HS2805" s="14"/>
      <c r="HT2805" s="14"/>
      <c r="HU2805" s="14"/>
      <c r="HV2805" s="14"/>
      <c r="HW2805" s="14"/>
      <c r="HX2805" s="14"/>
      <c r="HY2805" s="14"/>
      <c r="HZ2805" s="14"/>
      <c r="IA2805" s="14"/>
      <c r="IB2805" s="14"/>
      <c r="IC2805" s="14"/>
      <c r="ID2805" s="14"/>
      <c r="IE2805" s="14"/>
      <c r="IF2805" s="14"/>
      <c r="IG2805" s="14"/>
      <c r="IH2805" s="14"/>
      <c r="II2805" s="14"/>
      <c r="IJ2805" s="14"/>
      <c r="IK2805" s="14"/>
      <c r="IL2805" s="14"/>
      <c r="IM2805" s="14"/>
      <c r="IN2805" s="14"/>
      <c r="IO2805" s="14"/>
      <c r="IP2805" s="14"/>
      <c r="IQ2805" s="14"/>
      <c r="IR2805" s="14"/>
      <c r="IS2805" s="14"/>
      <c r="IT2805" s="14"/>
    </row>
    <row r="2806" spans="1:254" x14ac:dyDescent="0.2">
      <c r="A2806" s="12">
        <v>600070</v>
      </c>
      <c r="B2806" s="4"/>
      <c r="C2806" s="13" t="s">
        <v>2572</v>
      </c>
      <c r="D2806" s="11">
        <v>75.2</v>
      </c>
      <c r="E2806" s="11">
        <v>75.2</v>
      </c>
      <c r="F2806" s="11"/>
      <c r="G2806" s="12">
        <v>8</v>
      </c>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C2806" s="14"/>
      <c r="AD2806" s="14"/>
      <c r="AE2806" s="14"/>
      <c r="AF2806" s="14"/>
      <c r="AG2806" s="14"/>
      <c r="AH2806" s="14"/>
      <c r="AI2806" s="14"/>
      <c r="AJ2806" s="14"/>
      <c r="AK2806" s="14"/>
      <c r="AL2806" s="14"/>
      <c r="AM2806" s="14"/>
      <c r="AN2806" s="14"/>
      <c r="AO2806" s="14"/>
      <c r="AP2806" s="14"/>
      <c r="AQ2806" s="14"/>
      <c r="AR2806" s="14"/>
      <c r="AS2806" s="14"/>
      <c r="AT2806" s="14"/>
      <c r="AU2806" s="14"/>
      <c r="AV2806" s="14"/>
      <c r="AW2806" s="14"/>
      <c r="AX2806" s="14"/>
      <c r="AY2806" s="14"/>
      <c r="AZ2806" s="14"/>
      <c r="BA2806" s="14"/>
      <c r="BB2806" s="14"/>
      <c r="BC2806" s="14"/>
      <c r="BD2806" s="14"/>
      <c r="BE2806" s="14"/>
      <c r="BF2806" s="14"/>
      <c r="BG2806" s="14"/>
      <c r="BH2806" s="14"/>
      <c r="BI2806" s="14"/>
      <c r="BJ2806" s="14"/>
      <c r="BK2806" s="14"/>
      <c r="BL2806" s="14"/>
      <c r="BM2806" s="14"/>
      <c r="BN2806" s="14"/>
      <c r="BO2806" s="14"/>
      <c r="BP2806" s="14"/>
      <c r="BQ2806" s="14"/>
      <c r="BR2806" s="14"/>
      <c r="BS2806" s="14"/>
      <c r="BT2806" s="14"/>
      <c r="BU2806" s="14"/>
      <c r="BV2806" s="14"/>
      <c r="BW2806" s="14"/>
      <c r="BX2806" s="14"/>
      <c r="BY2806" s="14"/>
      <c r="BZ2806" s="14"/>
      <c r="CA2806" s="14"/>
      <c r="CB2806" s="14"/>
      <c r="CC2806" s="14"/>
      <c r="CD2806" s="14"/>
      <c r="CE2806" s="14"/>
      <c r="CF2806" s="14"/>
      <c r="CG2806" s="14"/>
      <c r="CH2806" s="14"/>
      <c r="CI2806" s="14"/>
      <c r="CJ2806" s="14"/>
      <c r="CK2806" s="14"/>
      <c r="CL2806" s="14"/>
      <c r="CM2806" s="14"/>
      <c r="CN2806" s="14"/>
      <c r="CO2806" s="14"/>
      <c r="CP2806" s="14"/>
      <c r="CQ2806" s="14"/>
      <c r="CR2806" s="14"/>
      <c r="CS2806" s="14"/>
      <c r="CT2806" s="14"/>
      <c r="CU2806" s="14"/>
      <c r="CV2806" s="14"/>
      <c r="CW2806" s="14"/>
      <c r="CX2806" s="14"/>
      <c r="CY2806" s="14"/>
      <c r="CZ2806" s="14"/>
      <c r="DA2806" s="14"/>
      <c r="DB2806" s="14"/>
      <c r="DC2806" s="14"/>
      <c r="DD2806" s="14"/>
      <c r="DE2806" s="14"/>
      <c r="DF2806" s="14"/>
      <c r="DG2806" s="14"/>
      <c r="DH2806" s="14"/>
      <c r="DI2806" s="14"/>
      <c r="DJ2806" s="14"/>
      <c r="DK2806" s="14"/>
      <c r="DL2806" s="14"/>
      <c r="DM2806" s="14"/>
      <c r="DN2806" s="14"/>
      <c r="DO2806" s="14"/>
      <c r="DP2806" s="14"/>
      <c r="DQ2806" s="14"/>
      <c r="DR2806" s="14"/>
      <c r="DS2806" s="14"/>
      <c r="DT2806" s="14"/>
      <c r="DU2806" s="14"/>
      <c r="DV2806" s="14"/>
      <c r="DW2806" s="14"/>
      <c r="DX2806" s="14"/>
      <c r="DY2806" s="14"/>
      <c r="DZ2806" s="14"/>
      <c r="EA2806" s="14"/>
      <c r="EB2806" s="14"/>
      <c r="EC2806" s="14"/>
      <c r="ED2806" s="14"/>
      <c r="EE2806" s="14"/>
      <c r="EF2806" s="14"/>
      <c r="EG2806" s="14"/>
      <c r="EH2806" s="14"/>
      <c r="EI2806" s="14"/>
      <c r="EJ2806" s="14"/>
      <c r="EK2806" s="14"/>
      <c r="EL2806" s="14"/>
      <c r="EM2806" s="14"/>
      <c r="EN2806" s="14"/>
      <c r="EO2806" s="14"/>
      <c r="EP2806" s="14"/>
      <c r="EQ2806" s="14"/>
      <c r="ER2806" s="14"/>
      <c r="ES2806" s="14"/>
      <c r="ET2806" s="14"/>
      <c r="EU2806" s="14"/>
      <c r="EV2806" s="14"/>
      <c r="EW2806" s="14"/>
      <c r="EX2806" s="14"/>
      <c r="EY2806" s="14"/>
      <c r="EZ2806" s="14"/>
      <c r="FA2806" s="14"/>
      <c r="FB2806" s="14"/>
      <c r="FC2806" s="14"/>
      <c r="FD2806" s="14"/>
      <c r="FE2806" s="14"/>
      <c r="FF2806" s="14"/>
      <c r="FG2806" s="14"/>
      <c r="FH2806" s="14"/>
      <c r="FI2806" s="14"/>
      <c r="FJ2806" s="14"/>
      <c r="FK2806" s="14"/>
      <c r="FL2806" s="14"/>
      <c r="FM2806" s="14"/>
      <c r="FN2806" s="14"/>
      <c r="FO2806" s="14"/>
      <c r="FP2806" s="14"/>
      <c r="FQ2806" s="14"/>
      <c r="FR2806" s="14"/>
      <c r="FS2806" s="14"/>
      <c r="FT2806" s="14"/>
      <c r="FU2806" s="14"/>
      <c r="FV2806" s="14"/>
      <c r="FW2806" s="14"/>
      <c r="FX2806" s="14"/>
      <c r="FY2806" s="14"/>
      <c r="FZ2806" s="14"/>
      <c r="GA2806" s="14"/>
      <c r="GB2806" s="14"/>
      <c r="GC2806" s="14"/>
      <c r="GD2806" s="14"/>
      <c r="GE2806" s="14"/>
      <c r="GF2806" s="14"/>
      <c r="GG2806" s="14"/>
      <c r="GH2806" s="14"/>
      <c r="GI2806" s="14"/>
      <c r="GJ2806" s="14"/>
      <c r="GK2806" s="14"/>
      <c r="GL2806" s="14"/>
      <c r="GM2806" s="14"/>
      <c r="GN2806" s="14"/>
      <c r="GO2806" s="14"/>
      <c r="GP2806" s="14"/>
      <c r="GQ2806" s="14"/>
      <c r="GR2806" s="14"/>
      <c r="GS2806" s="14"/>
      <c r="GT2806" s="14"/>
      <c r="GU2806" s="14"/>
      <c r="GV2806" s="14"/>
      <c r="GW2806" s="14"/>
      <c r="GX2806" s="14"/>
      <c r="GY2806" s="14"/>
      <c r="GZ2806" s="14"/>
      <c r="HA2806" s="14"/>
      <c r="HB2806" s="14"/>
      <c r="HC2806" s="14"/>
      <c r="HD2806" s="14"/>
      <c r="HE2806" s="14"/>
      <c r="HF2806" s="14"/>
      <c r="HG2806" s="14"/>
      <c r="HH2806" s="14"/>
      <c r="HI2806" s="14"/>
      <c r="HJ2806" s="14"/>
      <c r="HK2806" s="14"/>
      <c r="HL2806" s="14"/>
      <c r="HM2806" s="14"/>
      <c r="HN2806" s="14"/>
      <c r="HO2806" s="14"/>
      <c r="HP2806" s="14"/>
      <c r="HQ2806" s="14"/>
      <c r="HR2806" s="14"/>
      <c r="HS2806" s="14"/>
      <c r="HT2806" s="14"/>
      <c r="HU2806" s="14"/>
      <c r="HV2806" s="14"/>
      <c r="HW2806" s="14"/>
      <c r="HX2806" s="14"/>
      <c r="HY2806" s="14"/>
      <c r="HZ2806" s="14"/>
      <c r="IA2806" s="14"/>
      <c r="IB2806" s="14"/>
      <c r="IC2806" s="14"/>
      <c r="ID2806" s="14"/>
      <c r="IE2806" s="14"/>
      <c r="IF2806" s="14"/>
      <c r="IG2806" s="14"/>
      <c r="IH2806" s="14"/>
      <c r="II2806" s="14"/>
      <c r="IJ2806" s="14"/>
      <c r="IK2806" s="14"/>
      <c r="IL2806" s="14"/>
      <c r="IM2806" s="14"/>
      <c r="IN2806" s="14"/>
      <c r="IO2806" s="14"/>
      <c r="IP2806" s="14"/>
      <c r="IQ2806" s="14"/>
      <c r="IR2806" s="14"/>
      <c r="IS2806" s="14"/>
      <c r="IT2806" s="14"/>
    </row>
    <row r="2807" spans="1:254" ht="40.5" x14ac:dyDescent="0.2">
      <c r="A2807" s="12">
        <v>600075</v>
      </c>
      <c r="B2807" s="4"/>
      <c r="C2807" s="13" t="s">
        <v>2573</v>
      </c>
      <c r="D2807" s="11">
        <v>56</v>
      </c>
      <c r="E2807" s="11">
        <v>56</v>
      </c>
      <c r="F2807" s="11"/>
      <c r="G2807" s="12">
        <v>8</v>
      </c>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C2807" s="14"/>
      <c r="AD2807" s="14"/>
      <c r="AE2807" s="14"/>
      <c r="AF2807" s="14"/>
      <c r="AG2807" s="14"/>
      <c r="AH2807" s="14"/>
      <c r="AI2807" s="14"/>
      <c r="AJ2807" s="14"/>
      <c r="AK2807" s="14"/>
      <c r="AL2807" s="14"/>
      <c r="AM2807" s="14"/>
      <c r="AN2807" s="14"/>
      <c r="AO2807" s="14"/>
      <c r="AP2807" s="14"/>
      <c r="AQ2807" s="14"/>
      <c r="AR2807" s="14"/>
      <c r="AS2807" s="14"/>
      <c r="AT2807" s="14"/>
      <c r="AU2807" s="14"/>
      <c r="AV2807" s="14"/>
      <c r="AW2807" s="14"/>
      <c r="AX2807" s="14"/>
      <c r="AY2807" s="14"/>
      <c r="AZ2807" s="14"/>
      <c r="BA2807" s="14"/>
      <c r="BB2807" s="14"/>
      <c r="BC2807" s="14"/>
      <c r="BD2807" s="14"/>
      <c r="BE2807" s="14"/>
      <c r="BF2807" s="14"/>
      <c r="BG2807" s="14"/>
      <c r="BH2807" s="14"/>
      <c r="BI2807" s="14"/>
      <c r="BJ2807" s="14"/>
      <c r="BK2807" s="14"/>
      <c r="BL2807" s="14"/>
      <c r="BM2807" s="14"/>
      <c r="BN2807" s="14"/>
      <c r="BO2807" s="14"/>
      <c r="BP2807" s="14"/>
      <c r="BQ2807" s="14"/>
      <c r="BR2807" s="14"/>
      <c r="BS2807" s="14"/>
      <c r="BT2807" s="14"/>
      <c r="BU2807" s="14"/>
      <c r="BV2807" s="14"/>
      <c r="BW2807" s="14"/>
      <c r="BX2807" s="14"/>
      <c r="BY2807" s="14"/>
      <c r="BZ2807" s="14"/>
      <c r="CA2807" s="14"/>
      <c r="CB2807" s="14"/>
      <c r="CC2807" s="14"/>
      <c r="CD2807" s="14"/>
      <c r="CE2807" s="14"/>
      <c r="CF2807" s="14"/>
      <c r="CG2807" s="14"/>
      <c r="CH2807" s="14"/>
      <c r="CI2807" s="14"/>
      <c r="CJ2807" s="14"/>
      <c r="CK2807" s="14"/>
      <c r="CL2807" s="14"/>
      <c r="CM2807" s="14"/>
      <c r="CN2807" s="14"/>
      <c r="CO2807" s="14"/>
      <c r="CP2807" s="14"/>
      <c r="CQ2807" s="14"/>
      <c r="CR2807" s="14"/>
      <c r="CS2807" s="14"/>
      <c r="CT2807" s="14"/>
      <c r="CU2807" s="14"/>
      <c r="CV2807" s="14"/>
      <c r="CW2807" s="14"/>
      <c r="CX2807" s="14"/>
      <c r="CY2807" s="14"/>
      <c r="CZ2807" s="14"/>
      <c r="DA2807" s="14"/>
      <c r="DB2807" s="14"/>
      <c r="DC2807" s="14"/>
      <c r="DD2807" s="14"/>
      <c r="DE2807" s="14"/>
      <c r="DF2807" s="14"/>
      <c r="DG2807" s="14"/>
      <c r="DH2807" s="14"/>
      <c r="DI2807" s="14"/>
      <c r="DJ2807" s="14"/>
      <c r="DK2807" s="14"/>
      <c r="DL2807" s="14"/>
      <c r="DM2807" s="14"/>
      <c r="DN2807" s="14"/>
      <c r="DO2807" s="14"/>
      <c r="DP2807" s="14"/>
      <c r="DQ2807" s="14"/>
      <c r="DR2807" s="14"/>
      <c r="DS2807" s="14"/>
      <c r="DT2807" s="14"/>
      <c r="DU2807" s="14"/>
      <c r="DV2807" s="14"/>
      <c r="DW2807" s="14"/>
      <c r="DX2807" s="14"/>
      <c r="DY2807" s="14"/>
      <c r="DZ2807" s="14"/>
      <c r="EA2807" s="14"/>
      <c r="EB2807" s="14"/>
      <c r="EC2807" s="14"/>
      <c r="ED2807" s="14"/>
      <c r="EE2807" s="14"/>
      <c r="EF2807" s="14"/>
      <c r="EG2807" s="14"/>
      <c r="EH2807" s="14"/>
      <c r="EI2807" s="14"/>
      <c r="EJ2807" s="14"/>
      <c r="EK2807" s="14"/>
      <c r="EL2807" s="14"/>
      <c r="EM2807" s="14"/>
      <c r="EN2807" s="14"/>
      <c r="EO2807" s="14"/>
      <c r="EP2807" s="14"/>
      <c r="EQ2807" s="14"/>
      <c r="ER2807" s="14"/>
      <c r="ES2807" s="14"/>
      <c r="ET2807" s="14"/>
      <c r="EU2807" s="14"/>
      <c r="EV2807" s="14"/>
      <c r="EW2807" s="14"/>
      <c r="EX2807" s="14"/>
      <c r="EY2807" s="14"/>
      <c r="EZ2807" s="14"/>
      <c r="FA2807" s="14"/>
      <c r="FB2807" s="14"/>
      <c r="FC2807" s="14"/>
      <c r="FD2807" s="14"/>
      <c r="FE2807" s="14"/>
      <c r="FF2807" s="14"/>
      <c r="FG2807" s="14"/>
      <c r="FH2807" s="14"/>
      <c r="FI2807" s="14"/>
      <c r="FJ2807" s="14"/>
      <c r="FK2807" s="14"/>
      <c r="FL2807" s="14"/>
      <c r="FM2807" s="14"/>
      <c r="FN2807" s="14"/>
      <c r="FO2807" s="14"/>
      <c r="FP2807" s="14"/>
      <c r="FQ2807" s="14"/>
      <c r="FR2807" s="14"/>
      <c r="FS2807" s="14"/>
      <c r="FT2807" s="14"/>
      <c r="FU2807" s="14"/>
      <c r="FV2807" s="14"/>
      <c r="FW2807" s="14"/>
      <c r="FX2807" s="14"/>
      <c r="FY2807" s="14"/>
      <c r="FZ2807" s="14"/>
      <c r="GA2807" s="14"/>
      <c r="GB2807" s="14"/>
      <c r="GC2807" s="14"/>
      <c r="GD2807" s="14"/>
      <c r="GE2807" s="14"/>
      <c r="GF2807" s="14"/>
      <c r="GG2807" s="14"/>
      <c r="GH2807" s="14"/>
      <c r="GI2807" s="14"/>
      <c r="GJ2807" s="14"/>
      <c r="GK2807" s="14"/>
      <c r="GL2807" s="14"/>
      <c r="GM2807" s="14"/>
      <c r="GN2807" s="14"/>
      <c r="GO2807" s="14"/>
      <c r="GP2807" s="14"/>
      <c r="GQ2807" s="14"/>
      <c r="GR2807" s="14"/>
      <c r="GS2807" s="14"/>
      <c r="GT2807" s="14"/>
      <c r="GU2807" s="14"/>
      <c r="GV2807" s="14"/>
      <c r="GW2807" s="14"/>
      <c r="GX2807" s="14"/>
      <c r="GY2807" s="14"/>
      <c r="GZ2807" s="14"/>
      <c r="HA2807" s="14"/>
      <c r="HB2807" s="14"/>
      <c r="HC2807" s="14"/>
      <c r="HD2807" s="14"/>
      <c r="HE2807" s="14"/>
      <c r="HF2807" s="14"/>
      <c r="HG2807" s="14"/>
      <c r="HH2807" s="14"/>
      <c r="HI2807" s="14"/>
      <c r="HJ2807" s="14"/>
      <c r="HK2807" s="14"/>
      <c r="HL2807" s="14"/>
      <c r="HM2807" s="14"/>
      <c r="HN2807" s="14"/>
      <c r="HO2807" s="14"/>
      <c r="HP2807" s="14"/>
      <c r="HQ2807" s="14"/>
      <c r="HR2807" s="14"/>
      <c r="HS2807" s="14"/>
      <c r="HT2807" s="14"/>
      <c r="HU2807" s="14"/>
      <c r="HV2807" s="14"/>
      <c r="HW2807" s="14"/>
      <c r="HX2807" s="14"/>
      <c r="HY2807" s="14"/>
      <c r="HZ2807" s="14"/>
      <c r="IA2807" s="14"/>
      <c r="IB2807" s="14"/>
      <c r="IC2807" s="14"/>
      <c r="ID2807" s="14"/>
      <c r="IE2807" s="14"/>
      <c r="IF2807" s="14"/>
      <c r="IG2807" s="14"/>
      <c r="IH2807" s="14"/>
      <c r="II2807" s="14"/>
      <c r="IJ2807" s="14"/>
      <c r="IK2807" s="14"/>
      <c r="IL2807" s="14"/>
      <c r="IM2807" s="14"/>
      <c r="IN2807" s="14"/>
      <c r="IO2807" s="14"/>
      <c r="IP2807" s="14"/>
      <c r="IQ2807" s="14"/>
      <c r="IR2807" s="14"/>
      <c r="IS2807" s="14"/>
      <c r="IT2807" s="14"/>
    </row>
    <row r="2808" spans="1:254" x14ac:dyDescent="0.2">
      <c r="A2808" s="2">
        <v>600080</v>
      </c>
      <c r="B2808" s="4"/>
      <c r="C2808" s="5" t="s">
        <v>2574</v>
      </c>
      <c r="D2808" s="3">
        <v>100</v>
      </c>
      <c r="E2808" s="11">
        <v>100</v>
      </c>
      <c r="F2808" s="3"/>
      <c r="G2808" s="2">
        <v>6</v>
      </c>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C2808" s="14"/>
      <c r="AD2808" s="14"/>
      <c r="AE2808" s="14"/>
      <c r="AF2808" s="14"/>
      <c r="AG2808" s="14"/>
      <c r="AH2808" s="14"/>
      <c r="AI2808" s="14"/>
      <c r="AJ2808" s="14"/>
      <c r="AK2808" s="14"/>
      <c r="AL2808" s="14"/>
      <c r="AM2808" s="14"/>
      <c r="AN2808" s="14"/>
      <c r="AO2808" s="14"/>
      <c r="AP2808" s="14"/>
      <c r="AQ2808" s="14"/>
      <c r="AR2808" s="14"/>
      <c r="AS2808" s="14"/>
      <c r="AT2808" s="14"/>
      <c r="AU2808" s="14"/>
      <c r="AV2808" s="14"/>
      <c r="AW2808" s="14"/>
      <c r="AX2808" s="14"/>
      <c r="AY2808" s="14"/>
      <c r="AZ2808" s="14"/>
      <c r="BA2808" s="14"/>
      <c r="BB2808" s="14"/>
      <c r="BC2808" s="14"/>
      <c r="BD2808" s="14"/>
      <c r="BE2808" s="14"/>
      <c r="BF2808" s="14"/>
      <c r="BG2808" s="14"/>
      <c r="BH2808" s="14"/>
      <c r="BI2808" s="14"/>
      <c r="BJ2808" s="14"/>
      <c r="BK2808" s="14"/>
      <c r="BL2808" s="14"/>
      <c r="BM2808" s="14"/>
      <c r="BN2808" s="14"/>
      <c r="BO2808" s="14"/>
      <c r="BP2808" s="14"/>
      <c r="BQ2808" s="14"/>
      <c r="BR2808" s="14"/>
      <c r="BS2808" s="14"/>
      <c r="BT2808" s="14"/>
      <c r="BU2808" s="14"/>
      <c r="BV2808" s="14"/>
      <c r="BW2808" s="14"/>
      <c r="BX2808" s="14"/>
      <c r="BY2808" s="14"/>
      <c r="BZ2808" s="14"/>
      <c r="CA2808" s="14"/>
      <c r="CB2808" s="14"/>
      <c r="CC2808" s="14"/>
      <c r="CD2808" s="14"/>
      <c r="CE2808" s="14"/>
      <c r="CF2808" s="14"/>
      <c r="CG2808" s="14"/>
      <c r="CH2808" s="14"/>
      <c r="CI2808" s="14"/>
      <c r="CJ2808" s="14"/>
      <c r="CK2808" s="14"/>
      <c r="CL2808" s="14"/>
      <c r="CM2808" s="14"/>
      <c r="CN2808" s="14"/>
      <c r="CO2808" s="14"/>
      <c r="CP2808" s="14"/>
      <c r="CQ2808" s="14"/>
      <c r="CR2808" s="14"/>
      <c r="CS2808" s="14"/>
      <c r="CT2808" s="14"/>
      <c r="CU2808" s="14"/>
      <c r="CV2808" s="14"/>
      <c r="CW2808" s="14"/>
      <c r="CX2808" s="14"/>
      <c r="CY2808" s="14"/>
      <c r="CZ2808" s="14"/>
      <c r="DA2808" s="14"/>
      <c r="DB2808" s="14"/>
      <c r="DC2808" s="14"/>
      <c r="DD2808" s="14"/>
      <c r="DE2808" s="14"/>
      <c r="DF2808" s="14"/>
      <c r="DG2808" s="14"/>
      <c r="DH2808" s="14"/>
      <c r="DI2808" s="14"/>
      <c r="DJ2808" s="14"/>
      <c r="DK2808" s="14"/>
      <c r="DL2808" s="14"/>
      <c r="DM2808" s="14"/>
      <c r="DN2808" s="14"/>
      <c r="DO2808" s="14"/>
      <c r="DP2808" s="14"/>
      <c r="DQ2808" s="14"/>
      <c r="DR2808" s="14"/>
      <c r="DS2808" s="14"/>
      <c r="DT2808" s="14"/>
      <c r="DU2808" s="14"/>
      <c r="DV2808" s="14"/>
      <c r="DW2808" s="14"/>
      <c r="DX2808" s="14"/>
      <c r="DY2808" s="14"/>
      <c r="DZ2808" s="14"/>
      <c r="EA2808" s="14"/>
      <c r="EB2808" s="14"/>
      <c r="EC2808" s="14"/>
      <c r="ED2808" s="14"/>
      <c r="EE2808" s="14"/>
      <c r="EF2808" s="14"/>
      <c r="EG2808" s="14"/>
      <c r="EH2808" s="14"/>
      <c r="EI2808" s="14"/>
      <c r="EJ2808" s="14"/>
      <c r="EK2808" s="14"/>
      <c r="EL2808" s="14"/>
      <c r="EM2808" s="14"/>
      <c r="EN2808" s="14"/>
      <c r="EO2808" s="14"/>
      <c r="EP2808" s="14"/>
      <c r="EQ2808" s="14"/>
      <c r="ER2808" s="14"/>
      <c r="ES2808" s="14"/>
      <c r="ET2808" s="14"/>
      <c r="EU2808" s="14"/>
      <c r="EV2808" s="14"/>
      <c r="EW2808" s="14"/>
      <c r="EX2808" s="14"/>
      <c r="EY2808" s="14"/>
      <c r="EZ2808" s="14"/>
      <c r="FA2808" s="14"/>
      <c r="FB2808" s="14"/>
      <c r="FC2808" s="14"/>
      <c r="FD2808" s="14"/>
      <c r="FE2808" s="14"/>
      <c r="FF2808" s="14"/>
      <c r="FG2808" s="14"/>
      <c r="FH2808" s="14"/>
      <c r="FI2808" s="14"/>
      <c r="FJ2808" s="14"/>
      <c r="FK2808" s="14"/>
      <c r="FL2808" s="14"/>
      <c r="FM2808" s="14"/>
      <c r="FN2808" s="14"/>
      <c r="FO2808" s="14"/>
      <c r="FP2808" s="14"/>
      <c r="FQ2808" s="14"/>
      <c r="FR2808" s="14"/>
      <c r="FS2808" s="14"/>
      <c r="FT2808" s="14"/>
      <c r="FU2808" s="14"/>
      <c r="FV2808" s="14"/>
      <c r="FW2808" s="14"/>
      <c r="FX2808" s="14"/>
      <c r="FY2808" s="14"/>
      <c r="FZ2808" s="14"/>
      <c r="GA2808" s="14"/>
      <c r="GB2808" s="14"/>
      <c r="GC2808" s="14"/>
      <c r="GD2808" s="14"/>
      <c r="GE2808" s="14"/>
      <c r="GF2808" s="14"/>
      <c r="GG2808" s="14"/>
      <c r="GH2808" s="14"/>
      <c r="GI2808" s="14"/>
      <c r="GJ2808" s="14"/>
      <c r="GK2808" s="14"/>
      <c r="GL2808" s="14"/>
      <c r="GM2808" s="14"/>
      <c r="GN2808" s="14"/>
      <c r="GO2808" s="14"/>
      <c r="GP2808" s="14"/>
      <c r="GQ2808" s="14"/>
      <c r="GR2808" s="14"/>
      <c r="GS2808" s="14"/>
      <c r="GT2808" s="14"/>
      <c r="GU2808" s="14"/>
      <c r="GV2808" s="14"/>
      <c r="GW2808" s="14"/>
      <c r="GX2808" s="14"/>
      <c r="GY2808" s="14"/>
      <c r="GZ2808" s="14"/>
      <c r="HA2808" s="14"/>
      <c r="HB2808" s="14"/>
      <c r="HC2808" s="14"/>
      <c r="HD2808" s="14"/>
      <c r="HE2808" s="14"/>
      <c r="HF2808" s="14"/>
      <c r="HG2808" s="14"/>
      <c r="HH2808" s="14"/>
      <c r="HI2808" s="14"/>
      <c r="HJ2808" s="14"/>
      <c r="HK2808" s="14"/>
      <c r="HL2808" s="14"/>
      <c r="HM2808" s="14"/>
      <c r="HN2808" s="14"/>
      <c r="HO2808" s="14"/>
      <c r="HP2808" s="14"/>
      <c r="HQ2808" s="14"/>
      <c r="HR2808" s="14"/>
      <c r="HS2808" s="14"/>
      <c r="HT2808" s="14"/>
      <c r="HU2808" s="14"/>
      <c r="HV2808" s="14"/>
      <c r="HW2808" s="14"/>
      <c r="HX2808" s="14"/>
      <c r="HY2808" s="14"/>
      <c r="HZ2808" s="14"/>
      <c r="IA2808" s="14"/>
      <c r="IB2808" s="14"/>
      <c r="IC2808" s="14"/>
      <c r="ID2808" s="14"/>
      <c r="IE2808" s="14"/>
      <c r="IF2808" s="14"/>
      <c r="IG2808" s="14"/>
      <c r="IH2808" s="14"/>
      <c r="II2808" s="14"/>
      <c r="IJ2808" s="14"/>
      <c r="IK2808" s="14"/>
      <c r="IL2808" s="14"/>
      <c r="IM2808" s="14"/>
      <c r="IN2808" s="14"/>
      <c r="IO2808" s="14"/>
      <c r="IP2808" s="14"/>
      <c r="IQ2808" s="14"/>
      <c r="IR2808" s="14"/>
      <c r="IS2808" s="14"/>
      <c r="IT2808" s="14"/>
    </row>
    <row r="2809" spans="1:254" x14ac:dyDescent="0.2">
      <c r="A2809" s="2">
        <v>600085</v>
      </c>
      <c r="B2809" s="4"/>
      <c r="C2809" s="5" t="s">
        <v>2575</v>
      </c>
      <c r="D2809" s="3">
        <v>120</v>
      </c>
      <c r="E2809" s="11">
        <v>120</v>
      </c>
      <c r="F2809" s="3"/>
      <c r="G2809" s="2">
        <v>6</v>
      </c>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C2809" s="14"/>
      <c r="AD2809" s="14"/>
      <c r="AE2809" s="14"/>
      <c r="AF2809" s="14"/>
      <c r="AG2809" s="14"/>
      <c r="AH2809" s="14"/>
      <c r="AI2809" s="14"/>
      <c r="AJ2809" s="14"/>
      <c r="AK2809" s="14"/>
      <c r="AL2809" s="14"/>
      <c r="AM2809" s="14"/>
      <c r="AN2809" s="14"/>
      <c r="AO2809" s="14"/>
      <c r="AP2809" s="14"/>
      <c r="AQ2809" s="14"/>
      <c r="AR2809" s="14"/>
      <c r="AS2809" s="14"/>
      <c r="AT2809" s="14"/>
      <c r="AU2809" s="14"/>
      <c r="AV2809" s="14"/>
      <c r="AW2809" s="14"/>
      <c r="AX2809" s="14"/>
      <c r="AY2809" s="14"/>
      <c r="AZ2809" s="14"/>
      <c r="BA2809" s="14"/>
      <c r="BB2809" s="14"/>
      <c r="BC2809" s="14"/>
      <c r="BD2809" s="14"/>
      <c r="BE2809" s="14"/>
      <c r="BF2809" s="14"/>
      <c r="BG2809" s="14"/>
      <c r="BH2809" s="14"/>
      <c r="BI2809" s="14"/>
      <c r="BJ2809" s="14"/>
      <c r="BK2809" s="14"/>
      <c r="BL2809" s="14"/>
      <c r="BM2809" s="14"/>
      <c r="BN2809" s="14"/>
      <c r="BO2809" s="14"/>
      <c r="BP2809" s="14"/>
      <c r="BQ2809" s="14"/>
      <c r="BR2809" s="14"/>
      <c r="BS2809" s="14"/>
      <c r="BT2809" s="14"/>
      <c r="BU2809" s="14"/>
      <c r="BV2809" s="14"/>
      <c r="BW2809" s="14"/>
      <c r="BX2809" s="14"/>
      <c r="BY2809" s="14"/>
      <c r="BZ2809" s="14"/>
      <c r="CA2809" s="14"/>
      <c r="CB2809" s="14"/>
      <c r="CC2809" s="14"/>
      <c r="CD2809" s="14"/>
      <c r="CE2809" s="14"/>
      <c r="CF2809" s="14"/>
      <c r="CG2809" s="14"/>
      <c r="CH2809" s="14"/>
      <c r="CI2809" s="14"/>
      <c r="CJ2809" s="14"/>
      <c r="CK2809" s="14"/>
      <c r="CL2809" s="14"/>
      <c r="CM2809" s="14"/>
      <c r="CN2809" s="14"/>
      <c r="CO2809" s="14"/>
      <c r="CP2809" s="14"/>
      <c r="CQ2809" s="14"/>
      <c r="CR2809" s="14"/>
      <c r="CS2809" s="14"/>
      <c r="CT2809" s="14"/>
      <c r="CU2809" s="14"/>
      <c r="CV2809" s="14"/>
      <c r="CW2809" s="14"/>
      <c r="CX2809" s="14"/>
      <c r="CY2809" s="14"/>
      <c r="CZ2809" s="14"/>
      <c r="DA2809" s="14"/>
      <c r="DB2809" s="14"/>
      <c r="DC2809" s="14"/>
      <c r="DD2809" s="14"/>
      <c r="DE2809" s="14"/>
      <c r="DF2809" s="14"/>
      <c r="DG2809" s="14"/>
      <c r="DH2809" s="14"/>
      <c r="DI2809" s="14"/>
      <c r="DJ2809" s="14"/>
      <c r="DK2809" s="14"/>
      <c r="DL2809" s="14"/>
      <c r="DM2809" s="14"/>
      <c r="DN2809" s="14"/>
      <c r="DO2809" s="14"/>
      <c r="DP2809" s="14"/>
      <c r="DQ2809" s="14"/>
      <c r="DR2809" s="14"/>
      <c r="DS2809" s="14"/>
      <c r="DT2809" s="14"/>
      <c r="DU2809" s="14"/>
      <c r="DV2809" s="14"/>
      <c r="DW2809" s="14"/>
      <c r="DX2809" s="14"/>
      <c r="DY2809" s="14"/>
      <c r="DZ2809" s="14"/>
      <c r="EA2809" s="14"/>
      <c r="EB2809" s="14"/>
      <c r="EC2809" s="14"/>
      <c r="ED2809" s="14"/>
      <c r="EE2809" s="14"/>
      <c r="EF2809" s="14"/>
      <c r="EG2809" s="14"/>
      <c r="EH2809" s="14"/>
      <c r="EI2809" s="14"/>
      <c r="EJ2809" s="14"/>
      <c r="EK2809" s="14"/>
      <c r="EL2809" s="14"/>
      <c r="EM2809" s="14"/>
      <c r="EN2809" s="14"/>
      <c r="EO2809" s="14"/>
      <c r="EP2809" s="14"/>
      <c r="EQ2809" s="14"/>
      <c r="ER2809" s="14"/>
      <c r="ES2809" s="14"/>
      <c r="ET2809" s="14"/>
      <c r="EU2809" s="14"/>
      <c r="EV2809" s="14"/>
      <c r="EW2809" s="14"/>
      <c r="EX2809" s="14"/>
      <c r="EY2809" s="14"/>
      <c r="EZ2809" s="14"/>
      <c r="FA2809" s="14"/>
      <c r="FB2809" s="14"/>
      <c r="FC2809" s="14"/>
      <c r="FD2809" s="14"/>
      <c r="FE2809" s="14"/>
      <c r="FF2809" s="14"/>
      <c r="FG2809" s="14"/>
      <c r="FH2809" s="14"/>
      <c r="FI2809" s="14"/>
      <c r="FJ2809" s="14"/>
      <c r="FK2809" s="14"/>
      <c r="FL2809" s="14"/>
      <c r="FM2809" s="14"/>
      <c r="FN2809" s="14"/>
      <c r="FO2809" s="14"/>
      <c r="FP2809" s="14"/>
      <c r="FQ2809" s="14"/>
      <c r="FR2809" s="14"/>
      <c r="FS2809" s="14"/>
      <c r="FT2809" s="14"/>
      <c r="FU2809" s="14"/>
      <c r="FV2809" s="14"/>
      <c r="FW2809" s="14"/>
      <c r="FX2809" s="14"/>
      <c r="FY2809" s="14"/>
      <c r="FZ2809" s="14"/>
      <c r="GA2809" s="14"/>
      <c r="GB2809" s="14"/>
      <c r="GC2809" s="14"/>
      <c r="GD2809" s="14"/>
      <c r="GE2809" s="14"/>
      <c r="GF2809" s="14"/>
      <c r="GG2809" s="14"/>
      <c r="GH2809" s="14"/>
      <c r="GI2809" s="14"/>
      <c r="GJ2809" s="14"/>
      <c r="GK2809" s="14"/>
      <c r="GL2809" s="14"/>
      <c r="GM2809" s="14"/>
      <c r="GN2809" s="14"/>
      <c r="GO2809" s="14"/>
      <c r="GP2809" s="14"/>
      <c r="GQ2809" s="14"/>
      <c r="GR2809" s="14"/>
      <c r="GS2809" s="14"/>
      <c r="GT2809" s="14"/>
      <c r="GU2809" s="14"/>
      <c r="GV2809" s="14"/>
      <c r="GW2809" s="14"/>
      <c r="GX2809" s="14"/>
      <c r="GY2809" s="14"/>
      <c r="GZ2809" s="14"/>
      <c r="HA2809" s="14"/>
      <c r="HB2809" s="14"/>
      <c r="HC2809" s="14"/>
      <c r="HD2809" s="14"/>
      <c r="HE2809" s="14"/>
      <c r="HF2809" s="14"/>
      <c r="HG2809" s="14"/>
      <c r="HH2809" s="14"/>
      <c r="HI2809" s="14"/>
      <c r="HJ2809" s="14"/>
      <c r="HK2809" s="14"/>
      <c r="HL2809" s="14"/>
      <c r="HM2809" s="14"/>
      <c r="HN2809" s="14"/>
      <c r="HO2809" s="14"/>
      <c r="HP2809" s="14"/>
      <c r="HQ2809" s="14"/>
      <c r="HR2809" s="14"/>
      <c r="HS2809" s="14"/>
      <c r="HT2809" s="14"/>
      <c r="HU2809" s="14"/>
      <c r="HV2809" s="14"/>
      <c r="HW2809" s="14"/>
      <c r="HX2809" s="14"/>
      <c r="HY2809" s="14"/>
      <c r="HZ2809" s="14"/>
      <c r="IA2809" s="14"/>
      <c r="IB2809" s="14"/>
      <c r="IC2809" s="14"/>
      <c r="ID2809" s="14"/>
      <c r="IE2809" s="14"/>
      <c r="IF2809" s="14"/>
      <c r="IG2809" s="14"/>
      <c r="IH2809" s="14"/>
      <c r="II2809" s="14"/>
      <c r="IJ2809" s="14"/>
      <c r="IK2809" s="14"/>
      <c r="IL2809" s="14"/>
      <c r="IM2809" s="14"/>
      <c r="IN2809" s="14"/>
      <c r="IO2809" s="14"/>
      <c r="IP2809" s="14"/>
      <c r="IQ2809" s="14"/>
      <c r="IR2809" s="14"/>
      <c r="IS2809" s="14"/>
      <c r="IT2809" s="14"/>
    </row>
    <row r="2810" spans="1:254" ht="40.5" x14ac:dyDescent="0.2">
      <c r="A2810" s="12">
        <v>600090</v>
      </c>
      <c r="B2810" s="4"/>
      <c r="C2810" s="13" t="s">
        <v>2576</v>
      </c>
      <c r="D2810" s="11">
        <v>6</v>
      </c>
      <c r="E2810" s="11">
        <v>6</v>
      </c>
      <c r="F2810" s="11"/>
      <c r="G2810" s="12">
        <v>3</v>
      </c>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C2810" s="14"/>
      <c r="AD2810" s="14"/>
      <c r="AE2810" s="14"/>
      <c r="AF2810" s="14"/>
      <c r="AG2810" s="14"/>
      <c r="AH2810" s="14"/>
      <c r="AI2810" s="14"/>
      <c r="AJ2810" s="14"/>
      <c r="AK2810" s="14"/>
      <c r="AL2810" s="14"/>
      <c r="AM2810" s="14"/>
      <c r="AN2810" s="14"/>
      <c r="AO2810" s="14"/>
      <c r="AP2810" s="14"/>
      <c r="AQ2810" s="14"/>
      <c r="AR2810" s="14"/>
      <c r="AS2810" s="14"/>
      <c r="AT2810" s="14"/>
      <c r="AU2810" s="14"/>
      <c r="AV2810" s="14"/>
      <c r="AW2810" s="14"/>
      <c r="AX2810" s="14"/>
      <c r="AY2810" s="14"/>
      <c r="AZ2810" s="14"/>
      <c r="BA2810" s="14"/>
      <c r="BB2810" s="14"/>
      <c r="BC2810" s="14"/>
      <c r="BD2810" s="14"/>
      <c r="BE2810" s="14"/>
      <c r="BF2810" s="14"/>
      <c r="BG2810" s="14"/>
      <c r="BH2810" s="14"/>
      <c r="BI2810" s="14"/>
      <c r="BJ2810" s="14"/>
      <c r="BK2810" s="14"/>
      <c r="BL2810" s="14"/>
      <c r="BM2810" s="14"/>
      <c r="BN2810" s="14"/>
      <c r="BO2810" s="14"/>
      <c r="BP2810" s="14"/>
      <c r="BQ2810" s="14"/>
      <c r="BR2810" s="14"/>
      <c r="BS2810" s="14"/>
      <c r="BT2810" s="14"/>
      <c r="BU2810" s="14"/>
      <c r="BV2810" s="14"/>
      <c r="BW2810" s="14"/>
      <c r="BX2810" s="14"/>
      <c r="BY2810" s="14"/>
      <c r="BZ2810" s="14"/>
      <c r="CA2810" s="14"/>
      <c r="CB2810" s="14"/>
      <c r="CC2810" s="14"/>
      <c r="CD2810" s="14"/>
      <c r="CE2810" s="14"/>
      <c r="CF2810" s="14"/>
      <c r="CG2810" s="14"/>
      <c r="CH2810" s="14"/>
      <c r="CI2810" s="14"/>
      <c r="CJ2810" s="14"/>
      <c r="CK2810" s="14"/>
      <c r="CL2810" s="14"/>
      <c r="CM2810" s="14"/>
      <c r="CN2810" s="14"/>
      <c r="CO2810" s="14"/>
      <c r="CP2810" s="14"/>
      <c r="CQ2810" s="14"/>
      <c r="CR2810" s="14"/>
      <c r="CS2810" s="14"/>
      <c r="CT2810" s="14"/>
      <c r="CU2810" s="14"/>
      <c r="CV2810" s="14"/>
      <c r="CW2810" s="14"/>
      <c r="CX2810" s="14"/>
      <c r="CY2810" s="14"/>
      <c r="CZ2810" s="14"/>
      <c r="DA2810" s="14"/>
      <c r="DB2810" s="14"/>
      <c r="DC2810" s="14"/>
      <c r="DD2810" s="14"/>
      <c r="DE2810" s="14"/>
      <c r="DF2810" s="14"/>
      <c r="DG2810" s="14"/>
      <c r="DH2810" s="14"/>
      <c r="DI2810" s="14"/>
      <c r="DJ2810" s="14"/>
      <c r="DK2810" s="14"/>
      <c r="DL2810" s="14"/>
      <c r="DM2810" s="14"/>
      <c r="DN2810" s="14"/>
      <c r="DO2810" s="14"/>
      <c r="DP2810" s="14"/>
      <c r="DQ2810" s="14"/>
      <c r="DR2810" s="14"/>
      <c r="DS2810" s="14"/>
      <c r="DT2810" s="14"/>
      <c r="DU2810" s="14"/>
      <c r="DV2810" s="14"/>
      <c r="DW2810" s="14"/>
      <c r="DX2810" s="14"/>
      <c r="DY2810" s="14"/>
      <c r="DZ2810" s="14"/>
      <c r="EA2810" s="14"/>
      <c r="EB2810" s="14"/>
      <c r="EC2810" s="14"/>
      <c r="ED2810" s="14"/>
      <c r="EE2810" s="14"/>
      <c r="EF2810" s="14"/>
      <c r="EG2810" s="14"/>
      <c r="EH2810" s="14"/>
      <c r="EI2810" s="14"/>
      <c r="EJ2810" s="14"/>
      <c r="EK2810" s="14"/>
      <c r="EL2810" s="14"/>
      <c r="EM2810" s="14"/>
      <c r="EN2810" s="14"/>
      <c r="EO2810" s="14"/>
      <c r="EP2810" s="14"/>
      <c r="EQ2810" s="14"/>
      <c r="ER2810" s="14"/>
      <c r="ES2810" s="14"/>
      <c r="ET2810" s="14"/>
      <c r="EU2810" s="14"/>
      <c r="EV2810" s="14"/>
      <c r="EW2810" s="14"/>
      <c r="EX2810" s="14"/>
      <c r="EY2810" s="14"/>
      <c r="EZ2810" s="14"/>
      <c r="FA2810" s="14"/>
      <c r="FB2810" s="14"/>
      <c r="FC2810" s="14"/>
      <c r="FD2810" s="14"/>
      <c r="FE2810" s="14"/>
      <c r="FF2810" s="14"/>
      <c r="FG2810" s="14"/>
      <c r="FH2810" s="14"/>
      <c r="FI2810" s="14"/>
      <c r="FJ2810" s="14"/>
      <c r="FK2810" s="14"/>
      <c r="FL2810" s="14"/>
      <c r="FM2810" s="14"/>
      <c r="FN2810" s="14"/>
      <c r="FO2810" s="14"/>
      <c r="FP2810" s="14"/>
      <c r="FQ2810" s="14"/>
      <c r="FR2810" s="14"/>
      <c r="FS2810" s="14"/>
      <c r="FT2810" s="14"/>
      <c r="FU2810" s="14"/>
      <c r="FV2810" s="14"/>
      <c r="FW2810" s="14"/>
      <c r="FX2810" s="14"/>
      <c r="FY2810" s="14"/>
      <c r="FZ2810" s="14"/>
      <c r="GA2810" s="14"/>
      <c r="GB2810" s="14"/>
      <c r="GC2810" s="14"/>
      <c r="GD2810" s="14"/>
      <c r="GE2810" s="14"/>
      <c r="GF2810" s="14"/>
      <c r="GG2810" s="14"/>
      <c r="GH2810" s="14"/>
      <c r="GI2810" s="14"/>
      <c r="GJ2810" s="14"/>
      <c r="GK2810" s="14"/>
      <c r="GL2810" s="14"/>
      <c r="GM2810" s="14"/>
      <c r="GN2810" s="14"/>
      <c r="GO2810" s="14"/>
      <c r="GP2810" s="14"/>
      <c r="GQ2810" s="14"/>
      <c r="GR2810" s="14"/>
      <c r="GS2810" s="14"/>
      <c r="GT2810" s="14"/>
      <c r="GU2810" s="14"/>
      <c r="GV2810" s="14"/>
      <c r="GW2810" s="14"/>
      <c r="GX2810" s="14"/>
      <c r="GY2810" s="14"/>
      <c r="GZ2810" s="14"/>
      <c r="HA2810" s="14"/>
      <c r="HB2810" s="14"/>
      <c r="HC2810" s="14"/>
      <c r="HD2810" s="14"/>
      <c r="HE2810" s="14"/>
      <c r="HF2810" s="14"/>
      <c r="HG2810" s="14"/>
      <c r="HH2810" s="14"/>
      <c r="HI2810" s="14"/>
      <c r="HJ2810" s="14"/>
      <c r="HK2810" s="14"/>
      <c r="HL2810" s="14"/>
      <c r="HM2810" s="14"/>
      <c r="HN2810" s="14"/>
      <c r="HO2810" s="14"/>
      <c r="HP2810" s="14"/>
      <c r="HQ2810" s="14"/>
      <c r="HR2810" s="14"/>
      <c r="HS2810" s="14"/>
      <c r="HT2810" s="14"/>
      <c r="HU2810" s="14"/>
      <c r="HV2810" s="14"/>
      <c r="HW2810" s="14"/>
      <c r="HX2810" s="14"/>
      <c r="HY2810" s="14"/>
      <c r="HZ2810" s="14"/>
      <c r="IA2810" s="14"/>
      <c r="IB2810" s="14"/>
      <c r="IC2810" s="14"/>
      <c r="ID2810" s="14"/>
      <c r="IE2810" s="14"/>
      <c r="IF2810" s="14"/>
      <c r="IG2810" s="14"/>
      <c r="IH2810" s="14"/>
      <c r="II2810" s="14"/>
      <c r="IJ2810" s="14"/>
      <c r="IK2810" s="14"/>
      <c r="IL2810" s="14"/>
      <c r="IM2810" s="14"/>
      <c r="IN2810" s="14"/>
      <c r="IO2810" s="14"/>
      <c r="IP2810" s="14"/>
      <c r="IQ2810" s="14"/>
      <c r="IR2810" s="14"/>
      <c r="IS2810" s="14"/>
      <c r="IT2810" s="14"/>
    </row>
    <row r="2811" spans="1:254" x14ac:dyDescent="0.2">
      <c r="A2811" s="12">
        <v>600095</v>
      </c>
      <c r="B2811" s="4"/>
      <c r="C2811" s="13" t="s">
        <v>2577</v>
      </c>
      <c r="D2811" s="11">
        <v>4</v>
      </c>
      <c r="E2811" s="11">
        <v>4</v>
      </c>
      <c r="F2811" s="11"/>
      <c r="G2811" s="12">
        <v>3</v>
      </c>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C2811" s="14"/>
      <c r="AD2811" s="14"/>
      <c r="AE2811" s="14"/>
      <c r="AF2811" s="14"/>
      <c r="AG2811" s="14"/>
      <c r="AH2811" s="14"/>
      <c r="AI2811" s="14"/>
      <c r="AJ2811" s="14"/>
      <c r="AK2811" s="14"/>
      <c r="AL2811" s="14"/>
      <c r="AM2811" s="14"/>
      <c r="AN2811" s="14"/>
      <c r="AO2811" s="14"/>
      <c r="AP2811" s="14"/>
      <c r="AQ2811" s="14"/>
      <c r="AR2811" s="14"/>
      <c r="AS2811" s="14"/>
      <c r="AT2811" s="14"/>
      <c r="AU2811" s="14"/>
      <c r="AV2811" s="14"/>
      <c r="AW2811" s="14"/>
      <c r="AX2811" s="14"/>
      <c r="AY2811" s="14"/>
      <c r="AZ2811" s="14"/>
      <c r="BA2811" s="14"/>
      <c r="BB2811" s="14"/>
      <c r="BC2811" s="14"/>
      <c r="BD2811" s="14"/>
      <c r="BE2811" s="14"/>
      <c r="BF2811" s="14"/>
      <c r="BG2811" s="14"/>
      <c r="BH2811" s="14"/>
      <c r="BI2811" s="14"/>
      <c r="BJ2811" s="14"/>
      <c r="BK2811" s="14"/>
      <c r="BL2811" s="14"/>
      <c r="BM2811" s="14"/>
      <c r="BN2811" s="14"/>
      <c r="BO2811" s="14"/>
      <c r="BP2811" s="14"/>
      <c r="BQ2811" s="14"/>
      <c r="BR2811" s="14"/>
      <c r="BS2811" s="14"/>
      <c r="BT2811" s="14"/>
      <c r="BU2811" s="14"/>
      <c r="BV2811" s="14"/>
      <c r="BW2811" s="14"/>
      <c r="BX2811" s="14"/>
      <c r="BY2811" s="14"/>
      <c r="BZ2811" s="14"/>
      <c r="CA2811" s="14"/>
      <c r="CB2811" s="14"/>
      <c r="CC2811" s="14"/>
      <c r="CD2811" s="14"/>
      <c r="CE2811" s="14"/>
      <c r="CF2811" s="14"/>
      <c r="CG2811" s="14"/>
      <c r="CH2811" s="14"/>
      <c r="CI2811" s="14"/>
      <c r="CJ2811" s="14"/>
      <c r="CK2811" s="14"/>
      <c r="CL2811" s="14"/>
      <c r="CM2811" s="14"/>
      <c r="CN2811" s="14"/>
      <c r="CO2811" s="14"/>
      <c r="CP2811" s="14"/>
      <c r="CQ2811" s="14"/>
      <c r="CR2811" s="14"/>
      <c r="CS2811" s="14"/>
      <c r="CT2811" s="14"/>
      <c r="CU2811" s="14"/>
      <c r="CV2811" s="14"/>
      <c r="CW2811" s="14"/>
      <c r="CX2811" s="14"/>
      <c r="CY2811" s="14"/>
      <c r="CZ2811" s="14"/>
      <c r="DA2811" s="14"/>
      <c r="DB2811" s="14"/>
      <c r="DC2811" s="14"/>
      <c r="DD2811" s="14"/>
      <c r="DE2811" s="14"/>
      <c r="DF2811" s="14"/>
      <c r="DG2811" s="14"/>
      <c r="DH2811" s="14"/>
      <c r="DI2811" s="14"/>
      <c r="DJ2811" s="14"/>
      <c r="DK2811" s="14"/>
      <c r="DL2811" s="14"/>
      <c r="DM2811" s="14"/>
      <c r="DN2811" s="14"/>
      <c r="DO2811" s="14"/>
      <c r="DP2811" s="14"/>
      <c r="DQ2811" s="14"/>
      <c r="DR2811" s="14"/>
      <c r="DS2811" s="14"/>
      <c r="DT2811" s="14"/>
      <c r="DU2811" s="14"/>
      <c r="DV2811" s="14"/>
      <c r="DW2811" s="14"/>
      <c r="DX2811" s="14"/>
      <c r="DY2811" s="14"/>
      <c r="DZ2811" s="14"/>
      <c r="EA2811" s="14"/>
      <c r="EB2811" s="14"/>
      <c r="EC2811" s="14"/>
      <c r="ED2811" s="14"/>
      <c r="EE2811" s="14"/>
      <c r="EF2811" s="14"/>
      <c r="EG2811" s="14"/>
      <c r="EH2811" s="14"/>
      <c r="EI2811" s="14"/>
      <c r="EJ2811" s="14"/>
      <c r="EK2811" s="14"/>
      <c r="EL2811" s="14"/>
      <c r="EM2811" s="14"/>
      <c r="EN2811" s="14"/>
      <c r="EO2811" s="14"/>
      <c r="EP2811" s="14"/>
      <c r="EQ2811" s="14"/>
      <c r="ER2811" s="14"/>
      <c r="ES2811" s="14"/>
      <c r="ET2811" s="14"/>
      <c r="EU2811" s="14"/>
      <c r="EV2811" s="14"/>
      <c r="EW2811" s="14"/>
      <c r="EX2811" s="14"/>
      <c r="EY2811" s="14"/>
      <c r="EZ2811" s="14"/>
      <c r="FA2811" s="14"/>
      <c r="FB2811" s="14"/>
      <c r="FC2811" s="14"/>
      <c r="FD2811" s="14"/>
      <c r="FE2811" s="14"/>
      <c r="FF2811" s="14"/>
      <c r="FG2811" s="14"/>
      <c r="FH2811" s="14"/>
      <c r="FI2811" s="14"/>
      <c r="FJ2811" s="14"/>
      <c r="FK2811" s="14"/>
      <c r="FL2811" s="14"/>
      <c r="FM2811" s="14"/>
      <c r="FN2811" s="14"/>
      <c r="FO2811" s="14"/>
      <c r="FP2811" s="14"/>
      <c r="FQ2811" s="14"/>
      <c r="FR2811" s="14"/>
      <c r="FS2811" s="14"/>
      <c r="FT2811" s="14"/>
      <c r="FU2811" s="14"/>
      <c r="FV2811" s="14"/>
      <c r="FW2811" s="14"/>
      <c r="FX2811" s="14"/>
      <c r="FY2811" s="14"/>
      <c r="FZ2811" s="14"/>
      <c r="GA2811" s="14"/>
      <c r="GB2811" s="14"/>
      <c r="GC2811" s="14"/>
      <c r="GD2811" s="14"/>
      <c r="GE2811" s="14"/>
      <c r="GF2811" s="14"/>
      <c r="GG2811" s="14"/>
      <c r="GH2811" s="14"/>
      <c r="GI2811" s="14"/>
      <c r="GJ2811" s="14"/>
      <c r="GK2811" s="14"/>
      <c r="GL2811" s="14"/>
      <c r="GM2811" s="14"/>
      <c r="GN2811" s="14"/>
      <c r="GO2811" s="14"/>
      <c r="GP2811" s="14"/>
      <c r="GQ2811" s="14"/>
      <c r="GR2811" s="14"/>
      <c r="GS2811" s="14"/>
      <c r="GT2811" s="14"/>
      <c r="GU2811" s="14"/>
      <c r="GV2811" s="14"/>
      <c r="GW2811" s="14"/>
      <c r="GX2811" s="14"/>
      <c r="GY2811" s="14"/>
      <c r="GZ2811" s="14"/>
      <c r="HA2811" s="14"/>
      <c r="HB2811" s="14"/>
      <c r="HC2811" s="14"/>
      <c r="HD2811" s="14"/>
      <c r="HE2811" s="14"/>
      <c r="HF2811" s="14"/>
      <c r="HG2811" s="14"/>
      <c r="HH2811" s="14"/>
      <c r="HI2811" s="14"/>
      <c r="HJ2811" s="14"/>
      <c r="HK2811" s="14"/>
      <c r="HL2811" s="14"/>
      <c r="HM2811" s="14"/>
      <c r="HN2811" s="14"/>
      <c r="HO2811" s="14"/>
      <c r="HP2811" s="14"/>
      <c r="HQ2811" s="14"/>
      <c r="HR2811" s="14"/>
      <c r="HS2811" s="14"/>
      <c r="HT2811" s="14"/>
      <c r="HU2811" s="14"/>
      <c r="HV2811" s="14"/>
      <c r="HW2811" s="14"/>
      <c r="HX2811" s="14"/>
      <c r="HY2811" s="14"/>
      <c r="HZ2811" s="14"/>
      <c r="IA2811" s="14"/>
      <c r="IB2811" s="14"/>
      <c r="IC2811" s="14"/>
      <c r="ID2811" s="14"/>
      <c r="IE2811" s="14"/>
      <c r="IF2811" s="14"/>
      <c r="IG2811" s="14"/>
      <c r="IH2811" s="14"/>
      <c r="II2811" s="14"/>
      <c r="IJ2811" s="14"/>
      <c r="IK2811" s="14"/>
      <c r="IL2811" s="14"/>
      <c r="IM2811" s="14"/>
      <c r="IN2811" s="14"/>
      <c r="IO2811" s="14"/>
      <c r="IP2811" s="14"/>
      <c r="IQ2811" s="14"/>
      <c r="IR2811" s="14"/>
      <c r="IS2811" s="14"/>
      <c r="IT2811" s="14"/>
    </row>
    <row r="2812" spans="1:254" ht="40.5" x14ac:dyDescent="0.2">
      <c r="A2812" s="12">
        <v>600100</v>
      </c>
      <c r="B2812" s="4"/>
      <c r="C2812" s="13" t="s">
        <v>2578</v>
      </c>
      <c r="D2812" s="11">
        <v>35</v>
      </c>
      <c r="E2812" s="11">
        <v>35</v>
      </c>
      <c r="F2812" s="11"/>
      <c r="G2812" s="12">
        <v>6</v>
      </c>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C2812" s="14"/>
      <c r="AD2812" s="14"/>
      <c r="AE2812" s="14"/>
      <c r="AF2812" s="14"/>
      <c r="AG2812" s="14"/>
      <c r="AH2812" s="14"/>
      <c r="AI2812" s="14"/>
      <c r="AJ2812" s="14"/>
      <c r="AK2812" s="14"/>
      <c r="AL2812" s="14"/>
      <c r="AM2812" s="14"/>
      <c r="AN2812" s="14"/>
      <c r="AO2812" s="14"/>
      <c r="AP2812" s="14"/>
      <c r="AQ2812" s="14"/>
      <c r="AR2812" s="14"/>
      <c r="AS2812" s="14"/>
      <c r="AT2812" s="14"/>
      <c r="AU2812" s="14"/>
      <c r="AV2812" s="14"/>
      <c r="AW2812" s="14"/>
      <c r="AX2812" s="14"/>
      <c r="AY2812" s="14"/>
      <c r="AZ2812" s="14"/>
      <c r="BA2812" s="14"/>
      <c r="BB2812" s="14"/>
      <c r="BC2812" s="14"/>
      <c r="BD2812" s="14"/>
      <c r="BE2812" s="14"/>
      <c r="BF2812" s="14"/>
      <c r="BG2812" s="14"/>
      <c r="BH2812" s="14"/>
      <c r="BI2812" s="14"/>
      <c r="BJ2812" s="14"/>
      <c r="BK2812" s="14"/>
      <c r="BL2812" s="14"/>
      <c r="BM2812" s="14"/>
      <c r="BN2812" s="14"/>
      <c r="BO2812" s="14"/>
      <c r="BP2812" s="14"/>
      <c r="BQ2812" s="14"/>
      <c r="BR2812" s="14"/>
      <c r="BS2812" s="14"/>
      <c r="BT2812" s="14"/>
      <c r="BU2812" s="14"/>
      <c r="BV2812" s="14"/>
      <c r="BW2812" s="14"/>
      <c r="BX2812" s="14"/>
      <c r="BY2812" s="14"/>
      <c r="BZ2812" s="14"/>
      <c r="CA2812" s="14"/>
      <c r="CB2812" s="14"/>
      <c r="CC2812" s="14"/>
      <c r="CD2812" s="14"/>
      <c r="CE2812" s="14"/>
      <c r="CF2812" s="14"/>
      <c r="CG2812" s="14"/>
      <c r="CH2812" s="14"/>
      <c r="CI2812" s="14"/>
      <c r="CJ2812" s="14"/>
      <c r="CK2812" s="14"/>
      <c r="CL2812" s="14"/>
      <c r="CM2812" s="14"/>
      <c r="CN2812" s="14"/>
      <c r="CO2812" s="14"/>
      <c r="CP2812" s="14"/>
      <c r="CQ2812" s="14"/>
      <c r="CR2812" s="14"/>
      <c r="CS2812" s="14"/>
      <c r="CT2812" s="14"/>
      <c r="CU2812" s="14"/>
      <c r="CV2812" s="14"/>
      <c r="CW2812" s="14"/>
      <c r="CX2812" s="14"/>
      <c r="CY2812" s="14"/>
      <c r="CZ2812" s="14"/>
      <c r="DA2812" s="14"/>
      <c r="DB2812" s="14"/>
      <c r="DC2812" s="14"/>
      <c r="DD2812" s="14"/>
      <c r="DE2812" s="14"/>
      <c r="DF2812" s="14"/>
      <c r="DG2812" s="14"/>
      <c r="DH2812" s="14"/>
      <c r="DI2812" s="14"/>
      <c r="DJ2812" s="14"/>
      <c r="DK2812" s="14"/>
      <c r="DL2812" s="14"/>
      <c r="DM2812" s="14"/>
      <c r="DN2812" s="14"/>
      <c r="DO2812" s="14"/>
      <c r="DP2812" s="14"/>
      <c r="DQ2812" s="14"/>
      <c r="DR2812" s="14"/>
      <c r="DS2812" s="14"/>
      <c r="DT2812" s="14"/>
      <c r="DU2812" s="14"/>
      <c r="DV2812" s="14"/>
      <c r="DW2812" s="14"/>
      <c r="DX2812" s="14"/>
      <c r="DY2812" s="14"/>
      <c r="DZ2812" s="14"/>
      <c r="EA2812" s="14"/>
      <c r="EB2812" s="14"/>
      <c r="EC2812" s="14"/>
      <c r="ED2812" s="14"/>
      <c r="EE2812" s="14"/>
      <c r="EF2812" s="14"/>
      <c r="EG2812" s="14"/>
      <c r="EH2812" s="14"/>
      <c r="EI2812" s="14"/>
      <c r="EJ2812" s="14"/>
      <c r="EK2812" s="14"/>
      <c r="EL2812" s="14"/>
      <c r="EM2812" s="14"/>
      <c r="EN2812" s="14"/>
      <c r="EO2812" s="14"/>
      <c r="EP2812" s="14"/>
      <c r="EQ2812" s="14"/>
      <c r="ER2812" s="14"/>
      <c r="ES2812" s="14"/>
      <c r="ET2812" s="14"/>
      <c r="EU2812" s="14"/>
      <c r="EV2812" s="14"/>
      <c r="EW2812" s="14"/>
      <c r="EX2812" s="14"/>
      <c r="EY2812" s="14"/>
      <c r="EZ2812" s="14"/>
      <c r="FA2812" s="14"/>
      <c r="FB2812" s="14"/>
      <c r="FC2812" s="14"/>
      <c r="FD2812" s="14"/>
      <c r="FE2812" s="14"/>
      <c r="FF2812" s="14"/>
      <c r="FG2812" s="14"/>
      <c r="FH2812" s="14"/>
      <c r="FI2812" s="14"/>
      <c r="FJ2812" s="14"/>
      <c r="FK2812" s="14"/>
      <c r="FL2812" s="14"/>
      <c r="FM2812" s="14"/>
      <c r="FN2812" s="14"/>
      <c r="FO2812" s="14"/>
      <c r="FP2812" s="14"/>
      <c r="FQ2812" s="14"/>
      <c r="FR2812" s="14"/>
      <c r="FS2812" s="14"/>
      <c r="FT2812" s="14"/>
      <c r="FU2812" s="14"/>
      <c r="FV2812" s="14"/>
      <c r="FW2812" s="14"/>
      <c r="FX2812" s="14"/>
      <c r="FY2812" s="14"/>
      <c r="FZ2812" s="14"/>
      <c r="GA2812" s="14"/>
      <c r="GB2812" s="14"/>
      <c r="GC2812" s="14"/>
      <c r="GD2812" s="14"/>
      <c r="GE2812" s="14"/>
      <c r="GF2812" s="14"/>
      <c r="GG2812" s="14"/>
      <c r="GH2812" s="14"/>
      <c r="GI2812" s="14"/>
      <c r="GJ2812" s="14"/>
      <c r="GK2812" s="14"/>
      <c r="GL2812" s="14"/>
      <c r="GM2812" s="14"/>
      <c r="GN2812" s="14"/>
      <c r="GO2812" s="14"/>
      <c r="GP2812" s="14"/>
      <c r="GQ2812" s="14"/>
      <c r="GR2812" s="14"/>
      <c r="GS2812" s="14"/>
      <c r="GT2812" s="14"/>
      <c r="GU2812" s="14"/>
      <c r="GV2812" s="14"/>
      <c r="GW2812" s="14"/>
      <c r="GX2812" s="14"/>
      <c r="GY2812" s="14"/>
      <c r="GZ2812" s="14"/>
      <c r="HA2812" s="14"/>
      <c r="HB2812" s="14"/>
      <c r="HC2812" s="14"/>
      <c r="HD2812" s="14"/>
      <c r="HE2812" s="14"/>
      <c r="HF2812" s="14"/>
      <c r="HG2812" s="14"/>
      <c r="HH2812" s="14"/>
      <c r="HI2812" s="14"/>
      <c r="HJ2812" s="14"/>
      <c r="HK2812" s="14"/>
      <c r="HL2812" s="14"/>
      <c r="HM2812" s="14"/>
      <c r="HN2812" s="14"/>
      <c r="HO2812" s="14"/>
      <c r="HP2812" s="14"/>
      <c r="HQ2812" s="14"/>
      <c r="HR2812" s="14"/>
      <c r="HS2812" s="14"/>
      <c r="HT2812" s="14"/>
      <c r="HU2812" s="14"/>
      <c r="HV2812" s="14"/>
      <c r="HW2812" s="14"/>
      <c r="HX2812" s="14"/>
      <c r="HY2812" s="14"/>
      <c r="HZ2812" s="14"/>
      <c r="IA2812" s="14"/>
      <c r="IB2812" s="14"/>
      <c r="IC2812" s="14"/>
      <c r="ID2812" s="14"/>
      <c r="IE2812" s="14"/>
      <c r="IF2812" s="14"/>
      <c r="IG2812" s="14"/>
      <c r="IH2812" s="14"/>
      <c r="II2812" s="14"/>
      <c r="IJ2812" s="14"/>
      <c r="IK2812" s="14"/>
      <c r="IL2812" s="14"/>
      <c r="IM2812" s="14"/>
      <c r="IN2812" s="14"/>
      <c r="IO2812" s="14"/>
      <c r="IP2812" s="14"/>
      <c r="IQ2812" s="14"/>
      <c r="IR2812" s="14"/>
      <c r="IS2812" s="14"/>
      <c r="IT2812" s="14"/>
    </row>
    <row r="2813" spans="1:254" s="18" customFormat="1" x14ac:dyDescent="0.2">
      <c r="A2813" s="12">
        <v>600105</v>
      </c>
      <c r="B2813" s="4"/>
      <c r="C2813" s="13" t="s">
        <v>2579</v>
      </c>
      <c r="D2813" s="11">
        <v>63.9</v>
      </c>
      <c r="E2813" s="11">
        <v>63.9</v>
      </c>
      <c r="F2813" s="11"/>
      <c r="G2813" s="12">
        <v>6</v>
      </c>
    </row>
    <row r="2814" spans="1:254" s="18" customFormat="1" x14ac:dyDescent="0.2">
      <c r="A2814" s="12">
        <v>600110</v>
      </c>
      <c r="B2814" s="4"/>
      <c r="C2814" s="13" t="s">
        <v>2580</v>
      </c>
      <c r="D2814" s="11">
        <v>46.1</v>
      </c>
      <c r="E2814" s="11">
        <v>46.1</v>
      </c>
      <c r="F2814" s="11"/>
      <c r="G2814" s="12">
        <v>6</v>
      </c>
    </row>
    <row r="2815" spans="1:254" s="18" customFormat="1" x14ac:dyDescent="0.2">
      <c r="A2815" s="12">
        <v>600115</v>
      </c>
      <c r="B2815" s="4"/>
      <c r="C2815" s="13" t="s">
        <v>2581</v>
      </c>
      <c r="D2815" s="11">
        <v>55</v>
      </c>
      <c r="E2815" s="11">
        <v>55</v>
      </c>
      <c r="F2815" s="11"/>
      <c r="G2815" s="12">
        <v>6</v>
      </c>
    </row>
    <row r="2816" spans="1:254" s="18" customFormat="1" x14ac:dyDescent="0.2">
      <c r="A2816" s="12">
        <v>600120</v>
      </c>
      <c r="B2816" s="4"/>
      <c r="C2816" s="13" t="s">
        <v>2582</v>
      </c>
      <c r="D2816" s="11">
        <v>60</v>
      </c>
      <c r="E2816" s="11">
        <v>60</v>
      </c>
      <c r="F2816" s="11"/>
      <c r="G2816" s="12">
        <v>6</v>
      </c>
    </row>
    <row r="2817" spans="1:254" s="18" customFormat="1" ht="60.75" x14ac:dyDescent="0.2">
      <c r="A2817" s="12">
        <v>600125</v>
      </c>
      <c r="B2817" s="4"/>
      <c r="C2817" s="13" t="s">
        <v>2583</v>
      </c>
      <c r="D2817" s="11">
        <v>21</v>
      </c>
      <c r="E2817" s="11">
        <v>21</v>
      </c>
      <c r="F2817" s="11"/>
      <c r="G2817" s="12">
        <v>6</v>
      </c>
    </row>
    <row r="2818" spans="1:254" s="18" customFormat="1" x14ac:dyDescent="0.2">
      <c r="A2818" s="12">
        <v>600130</v>
      </c>
      <c r="B2818" s="4"/>
      <c r="C2818" s="13" t="s">
        <v>2584</v>
      </c>
      <c r="D2818" s="11">
        <v>42</v>
      </c>
      <c r="E2818" s="11">
        <v>42</v>
      </c>
      <c r="F2818" s="11"/>
      <c r="G2818" s="12">
        <v>6</v>
      </c>
    </row>
    <row r="2819" spans="1:254" s="18" customFormat="1" x14ac:dyDescent="0.2">
      <c r="A2819" s="12">
        <v>600135</v>
      </c>
      <c r="B2819" s="4"/>
      <c r="C2819" s="13" t="s">
        <v>2585</v>
      </c>
      <c r="D2819" s="11">
        <v>79</v>
      </c>
      <c r="E2819" s="11">
        <v>79</v>
      </c>
      <c r="F2819" s="11"/>
      <c r="G2819" s="12">
        <v>9</v>
      </c>
    </row>
    <row r="2820" spans="1:254" s="18" customFormat="1" x14ac:dyDescent="0.2">
      <c r="A2820" s="12">
        <v>600140</v>
      </c>
      <c r="B2820" s="4"/>
      <c r="C2820" s="13" t="s">
        <v>2586</v>
      </c>
      <c r="D2820" s="11">
        <v>95</v>
      </c>
      <c r="E2820" s="11">
        <v>95</v>
      </c>
      <c r="F2820" s="11"/>
      <c r="G2820" s="12">
        <v>9</v>
      </c>
    </row>
    <row r="2821" spans="1:254" x14ac:dyDescent="0.2">
      <c r="A2821" s="2">
        <v>600145</v>
      </c>
      <c r="B2821" s="4"/>
      <c r="C2821" s="5" t="s">
        <v>2587</v>
      </c>
      <c r="D2821" s="3">
        <v>83</v>
      </c>
      <c r="E2821" s="11">
        <v>83</v>
      </c>
      <c r="F2821" s="3"/>
      <c r="G2821" s="2">
        <v>9</v>
      </c>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C2821" s="14"/>
      <c r="AD2821" s="14"/>
      <c r="AE2821" s="14"/>
      <c r="AF2821" s="14"/>
      <c r="AG2821" s="14"/>
      <c r="AH2821" s="14"/>
      <c r="AI2821" s="14"/>
      <c r="AJ2821" s="14"/>
      <c r="AK2821" s="14"/>
      <c r="AL2821" s="14"/>
      <c r="AM2821" s="14"/>
      <c r="AN2821" s="14"/>
      <c r="AO2821" s="14"/>
      <c r="AP2821" s="14"/>
      <c r="AQ2821" s="14"/>
      <c r="AR2821" s="14"/>
      <c r="AS2821" s="14"/>
      <c r="AT2821" s="14"/>
      <c r="AU2821" s="14"/>
      <c r="AV2821" s="14"/>
      <c r="AW2821" s="14"/>
      <c r="AX2821" s="14"/>
      <c r="AY2821" s="14"/>
      <c r="AZ2821" s="14"/>
      <c r="BA2821" s="14"/>
      <c r="BB2821" s="14"/>
      <c r="BC2821" s="14"/>
      <c r="BD2821" s="14"/>
      <c r="BE2821" s="14"/>
      <c r="BF2821" s="14"/>
      <c r="BG2821" s="14"/>
      <c r="BH2821" s="14"/>
      <c r="BI2821" s="14"/>
      <c r="BJ2821" s="14"/>
      <c r="BK2821" s="14"/>
      <c r="BL2821" s="14"/>
      <c r="BM2821" s="14"/>
      <c r="BN2821" s="14"/>
      <c r="BO2821" s="14"/>
      <c r="BP2821" s="14"/>
      <c r="BQ2821" s="14"/>
      <c r="BR2821" s="14"/>
      <c r="BS2821" s="14"/>
      <c r="BT2821" s="14"/>
      <c r="BU2821" s="14"/>
      <c r="BV2821" s="14"/>
      <c r="BW2821" s="14"/>
      <c r="BX2821" s="14"/>
      <c r="BY2821" s="14"/>
      <c r="BZ2821" s="14"/>
      <c r="CA2821" s="14"/>
      <c r="CB2821" s="14"/>
      <c r="CC2821" s="14"/>
      <c r="CD2821" s="14"/>
      <c r="CE2821" s="14"/>
      <c r="CF2821" s="14"/>
      <c r="CG2821" s="14"/>
      <c r="CH2821" s="14"/>
      <c r="CI2821" s="14"/>
      <c r="CJ2821" s="14"/>
      <c r="CK2821" s="14"/>
      <c r="CL2821" s="14"/>
      <c r="CM2821" s="14"/>
      <c r="CN2821" s="14"/>
      <c r="CO2821" s="14"/>
      <c r="CP2821" s="14"/>
      <c r="CQ2821" s="14"/>
      <c r="CR2821" s="14"/>
      <c r="CS2821" s="14"/>
      <c r="CT2821" s="14"/>
      <c r="CU2821" s="14"/>
      <c r="CV2821" s="14"/>
      <c r="CW2821" s="14"/>
      <c r="CX2821" s="14"/>
      <c r="CY2821" s="14"/>
      <c r="CZ2821" s="14"/>
      <c r="DA2821" s="14"/>
      <c r="DB2821" s="14"/>
      <c r="DC2821" s="14"/>
      <c r="DD2821" s="14"/>
      <c r="DE2821" s="14"/>
      <c r="DF2821" s="14"/>
      <c r="DG2821" s="14"/>
      <c r="DH2821" s="14"/>
      <c r="DI2821" s="14"/>
      <c r="DJ2821" s="14"/>
      <c r="DK2821" s="14"/>
      <c r="DL2821" s="14"/>
      <c r="DM2821" s="14"/>
      <c r="DN2821" s="14"/>
      <c r="DO2821" s="14"/>
      <c r="DP2821" s="14"/>
      <c r="DQ2821" s="14"/>
      <c r="DR2821" s="14"/>
      <c r="DS2821" s="14"/>
      <c r="DT2821" s="14"/>
      <c r="DU2821" s="14"/>
      <c r="DV2821" s="14"/>
      <c r="DW2821" s="14"/>
      <c r="DX2821" s="14"/>
      <c r="DY2821" s="14"/>
      <c r="DZ2821" s="14"/>
      <c r="EA2821" s="14"/>
      <c r="EB2821" s="14"/>
      <c r="EC2821" s="14"/>
      <c r="ED2821" s="14"/>
      <c r="EE2821" s="14"/>
      <c r="EF2821" s="14"/>
      <c r="EG2821" s="14"/>
      <c r="EH2821" s="14"/>
      <c r="EI2821" s="14"/>
      <c r="EJ2821" s="14"/>
      <c r="EK2821" s="14"/>
      <c r="EL2821" s="14"/>
      <c r="EM2821" s="14"/>
      <c r="EN2821" s="14"/>
      <c r="EO2821" s="14"/>
      <c r="EP2821" s="14"/>
      <c r="EQ2821" s="14"/>
      <c r="ER2821" s="14"/>
      <c r="ES2821" s="14"/>
      <c r="ET2821" s="14"/>
      <c r="EU2821" s="14"/>
      <c r="EV2821" s="14"/>
      <c r="EW2821" s="14"/>
      <c r="EX2821" s="14"/>
      <c r="EY2821" s="14"/>
      <c r="EZ2821" s="14"/>
      <c r="FA2821" s="14"/>
      <c r="FB2821" s="14"/>
      <c r="FC2821" s="14"/>
      <c r="FD2821" s="14"/>
      <c r="FE2821" s="14"/>
      <c r="FF2821" s="14"/>
      <c r="FG2821" s="14"/>
      <c r="FH2821" s="14"/>
      <c r="FI2821" s="14"/>
      <c r="FJ2821" s="14"/>
      <c r="FK2821" s="14"/>
      <c r="FL2821" s="14"/>
      <c r="FM2821" s="14"/>
      <c r="FN2821" s="14"/>
      <c r="FO2821" s="14"/>
      <c r="FP2821" s="14"/>
      <c r="FQ2821" s="14"/>
      <c r="FR2821" s="14"/>
      <c r="FS2821" s="14"/>
      <c r="FT2821" s="14"/>
      <c r="FU2821" s="14"/>
      <c r="FV2821" s="14"/>
      <c r="FW2821" s="14"/>
      <c r="FX2821" s="14"/>
      <c r="FY2821" s="14"/>
      <c r="FZ2821" s="14"/>
      <c r="GA2821" s="14"/>
      <c r="GB2821" s="14"/>
      <c r="GC2821" s="14"/>
      <c r="GD2821" s="14"/>
      <c r="GE2821" s="14"/>
      <c r="GF2821" s="14"/>
      <c r="GG2821" s="14"/>
      <c r="GH2821" s="14"/>
      <c r="GI2821" s="14"/>
      <c r="GJ2821" s="14"/>
      <c r="GK2821" s="14"/>
      <c r="GL2821" s="14"/>
      <c r="GM2821" s="14"/>
      <c r="GN2821" s="14"/>
      <c r="GO2821" s="14"/>
      <c r="GP2821" s="14"/>
      <c r="GQ2821" s="14"/>
      <c r="GR2821" s="14"/>
      <c r="GS2821" s="14"/>
      <c r="GT2821" s="14"/>
      <c r="GU2821" s="14"/>
      <c r="GV2821" s="14"/>
      <c r="GW2821" s="14"/>
      <c r="GX2821" s="14"/>
      <c r="GY2821" s="14"/>
      <c r="GZ2821" s="14"/>
      <c r="HA2821" s="14"/>
      <c r="HB2821" s="14"/>
      <c r="HC2821" s="14"/>
      <c r="HD2821" s="14"/>
      <c r="HE2821" s="14"/>
      <c r="HF2821" s="14"/>
      <c r="HG2821" s="14"/>
      <c r="HH2821" s="14"/>
      <c r="HI2821" s="14"/>
      <c r="HJ2821" s="14"/>
      <c r="HK2821" s="14"/>
      <c r="HL2821" s="14"/>
      <c r="HM2821" s="14"/>
      <c r="HN2821" s="14"/>
      <c r="HO2821" s="14"/>
      <c r="HP2821" s="14"/>
      <c r="HQ2821" s="14"/>
      <c r="HR2821" s="14"/>
      <c r="HS2821" s="14"/>
      <c r="HT2821" s="14"/>
      <c r="HU2821" s="14"/>
      <c r="HV2821" s="14"/>
      <c r="HW2821" s="14"/>
      <c r="HX2821" s="14"/>
      <c r="HY2821" s="14"/>
      <c r="HZ2821" s="14"/>
      <c r="IA2821" s="14"/>
      <c r="IB2821" s="14"/>
      <c r="IC2821" s="14"/>
      <c r="ID2821" s="14"/>
      <c r="IE2821" s="14"/>
      <c r="IF2821" s="14"/>
      <c r="IG2821" s="14"/>
      <c r="IH2821" s="14"/>
      <c r="II2821" s="14"/>
      <c r="IJ2821" s="14"/>
      <c r="IK2821" s="14"/>
      <c r="IL2821" s="14"/>
      <c r="IM2821" s="14"/>
      <c r="IN2821" s="14"/>
      <c r="IO2821" s="14"/>
      <c r="IP2821" s="14"/>
      <c r="IQ2821" s="14"/>
      <c r="IR2821" s="14"/>
      <c r="IS2821" s="14"/>
      <c r="IT2821" s="14"/>
    </row>
    <row r="2822" spans="1:254" x14ac:dyDescent="0.2">
      <c r="A2822" s="2">
        <v>600150</v>
      </c>
      <c r="B2822" s="4"/>
      <c r="C2822" s="5" t="s">
        <v>2588</v>
      </c>
      <c r="D2822" s="3">
        <v>90</v>
      </c>
      <c r="E2822" s="11">
        <v>90</v>
      </c>
      <c r="F2822" s="3"/>
      <c r="G2822" s="2">
        <v>9</v>
      </c>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C2822" s="14"/>
      <c r="AD2822" s="14"/>
      <c r="AE2822" s="14"/>
      <c r="AF2822" s="14"/>
      <c r="AG2822" s="14"/>
      <c r="AH2822" s="14"/>
      <c r="AI2822" s="14"/>
      <c r="AJ2822" s="14"/>
      <c r="AK2822" s="14"/>
      <c r="AL2822" s="14"/>
      <c r="AM2822" s="14"/>
      <c r="AN2822" s="14"/>
      <c r="AO2822" s="14"/>
      <c r="AP2822" s="14"/>
      <c r="AQ2822" s="14"/>
      <c r="AR2822" s="14"/>
      <c r="AS2822" s="14"/>
      <c r="AT2822" s="14"/>
      <c r="AU2822" s="14"/>
      <c r="AV2822" s="14"/>
      <c r="AW2822" s="14"/>
      <c r="AX2822" s="14"/>
      <c r="AY2822" s="14"/>
      <c r="AZ2822" s="14"/>
      <c r="BA2822" s="14"/>
      <c r="BB2822" s="14"/>
      <c r="BC2822" s="14"/>
      <c r="BD2822" s="14"/>
      <c r="BE2822" s="14"/>
      <c r="BF2822" s="14"/>
      <c r="BG2822" s="14"/>
      <c r="BH2822" s="14"/>
      <c r="BI2822" s="14"/>
      <c r="BJ2822" s="14"/>
      <c r="BK2822" s="14"/>
      <c r="BL2822" s="14"/>
      <c r="BM2822" s="14"/>
      <c r="BN2822" s="14"/>
      <c r="BO2822" s="14"/>
      <c r="BP2822" s="14"/>
      <c r="BQ2822" s="14"/>
      <c r="BR2822" s="14"/>
      <c r="BS2822" s="14"/>
      <c r="BT2822" s="14"/>
      <c r="BU2822" s="14"/>
      <c r="BV2822" s="14"/>
      <c r="BW2822" s="14"/>
      <c r="BX2822" s="14"/>
      <c r="BY2822" s="14"/>
      <c r="BZ2822" s="14"/>
      <c r="CA2822" s="14"/>
      <c r="CB2822" s="14"/>
      <c r="CC2822" s="14"/>
      <c r="CD2822" s="14"/>
      <c r="CE2822" s="14"/>
      <c r="CF2822" s="14"/>
      <c r="CG2822" s="14"/>
      <c r="CH2822" s="14"/>
      <c r="CI2822" s="14"/>
      <c r="CJ2822" s="14"/>
      <c r="CK2822" s="14"/>
      <c r="CL2822" s="14"/>
      <c r="CM2822" s="14"/>
      <c r="CN2822" s="14"/>
      <c r="CO2822" s="14"/>
      <c r="CP2822" s="14"/>
      <c r="CQ2822" s="14"/>
      <c r="CR2822" s="14"/>
      <c r="CS2822" s="14"/>
      <c r="CT2822" s="14"/>
      <c r="CU2822" s="14"/>
      <c r="CV2822" s="14"/>
      <c r="CW2822" s="14"/>
      <c r="CX2822" s="14"/>
      <c r="CY2822" s="14"/>
      <c r="CZ2822" s="14"/>
      <c r="DA2822" s="14"/>
      <c r="DB2822" s="14"/>
      <c r="DC2822" s="14"/>
      <c r="DD2822" s="14"/>
      <c r="DE2822" s="14"/>
      <c r="DF2822" s="14"/>
      <c r="DG2822" s="14"/>
      <c r="DH2822" s="14"/>
      <c r="DI2822" s="14"/>
      <c r="DJ2822" s="14"/>
      <c r="DK2822" s="14"/>
      <c r="DL2822" s="14"/>
      <c r="DM2822" s="14"/>
      <c r="DN2822" s="14"/>
      <c r="DO2822" s="14"/>
      <c r="DP2822" s="14"/>
      <c r="DQ2822" s="14"/>
      <c r="DR2822" s="14"/>
      <c r="DS2822" s="14"/>
      <c r="DT2822" s="14"/>
      <c r="DU2822" s="14"/>
      <c r="DV2822" s="14"/>
      <c r="DW2822" s="14"/>
      <c r="DX2822" s="14"/>
      <c r="DY2822" s="14"/>
      <c r="DZ2822" s="14"/>
      <c r="EA2822" s="14"/>
      <c r="EB2822" s="14"/>
      <c r="EC2822" s="14"/>
      <c r="ED2822" s="14"/>
      <c r="EE2822" s="14"/>
      <c r="EF2822" s="14"/>
      <c r="EG2822" s="14"/>
      <c r="EH2822" s="14"/>
      <c r="EI2822" s="14"/>
      <c r="EJ2822" s="14"/>
      <c r="EK2822" s="14"/>
      <c r="EL2822" s="14"/>
      <c r="EM2822" s="14"/>
      <c r="EN2822" s="14"/>
      <c r="EO2822" s="14"/>
      <c r="EP2822" s="14"/>
      <c r="EQ2822" s="14"/>
      <c r="ER2822" s="14"/>
      <c r="ES2822" s="14"/>
      <c r="ET2822" s="14"/>
      <c r="EU2822" s="14"/>
      <c r="EV2822" s="14"/>
      <c r="EW2822" s="14"/>
      <c r="EX2822" s="14"/>
      <c r="EY2822" s="14"/>
      <c r="EZ2822" s="14"/>
      <c r="FA2822" s="14"/>
      <c r="FB2822" s="14"/>
      <c r="FC2822" s="14"/>
      <c r="FD2822" s="14"/>
      <c r="FE2822" s="14"/>
      <c r="FF2822" s="14"/>
      <c r="FG2822" s="14"/>
      <c r="FH2822" s="14"/>
      <c r="FI2822" s="14"/>
      <c r="FJ2822" s="14"/>
      <c r="FK2822" s="14"/>
      <c r="FL2822" s="14"/>
      <c r="FM2822" s="14"/>
      <c r="FN2822" s="14"/>
      <c r="FO2822" s="14"/>
      <c r="FP2822" s="14"/>
      <c r="FQ2822" s="14"/>
      <c r="FR2822" s="14"/>
      <c r="FS2822" s="14"/>
      <c r="FT2822" s="14"/>
      <c r="FU2822" s="14"/>
      <c r="FV2822" s="14"/>
      <c r="FW2822" s="14"/>
      <c r="FX2822" s="14"/>
      <c r="FY2822" s="14"/>
      <c r="FZ2822" s="14"/>
      <c r="GA2822" s="14"/>
      <c r="GB2822" s="14"/>
      <c r="GC2822" s="14"/>
      <c r="GD2822" s="14"/>
      <c r="GE2822" s="14"/>
      <c r="GF2822" s="14"/>
      <c r="GG2822" s="14"/>
      <c r="GH2822" s="14"/>
      <c r="GI2822" s="14"/>
      <c r="GJ2822" s="14"/>
      <c r="GK2822" s="14"/>
      <c r="GL2822" s="14"/>
      <c r="GM2822" s="14"/>
      <c r="GN2822" s="14"/>
      <c r="GO2822" s="14"/>
      <c r="GP2822" s="14"/>
      <c r="GQ2822" s="14"/>
      <c r="GR2822" s="14"/>
      <c r="GS2822" s="14"/>
      <c r="GT2822" s="14"/>
      <c r="GU2822" s="14"/>
      <c r="GV2822" s="14"/>
      <c r="GW2822" s="14"/>
      <c r="GX2822" s="14"/>
      <c r="GY2822" s="14"/>
      <c r="GZ2822" s="14"/>
      <c r="HA2822" s="14"/>
      <c r="HB2822" s="14"/>
      <c r="HC2822" s="14"/>
      <c r="HD2822" s="14"/>
      <c r="HE2822" s="14"/>
      <c r="HF2822" s="14"/>
      <c r="HG2822" s="14"/>
      <c r="HH2822" s="14"/>
      <c r="HI2822" s="14"/>
      <c r="HJ2822" s="14"/>
      <c r="HK2822" s="14"/>
      <c r="HL2822" s="14"/>
      <c r="HM2822" s="14"/>
      <c r="HN2822" s="14"/>
      <c r="HO2822" s="14"/>
      <c r="HP2822" s="14"/>
      <c r="HQ2822" s="14"/>
      <c r="HR2822" s="14"/>
      <c r="HS2822" s="14"/>
      <c r="HT2822" s="14"/>
      <c r="HU2822" s="14"/>
      <c r="HV2822" s="14"/>
      <c r="HW2822" s="14"/>
      <c r="HX2822" s="14"/>
      <c r="HY2822" s="14"/>
      <c r="HZ2822" s="14"/>
      <c r="IA2822" s="14"/>
      <c r="IB2822" s="14"/>
      <c r="IC2822" s="14"/>
      <c r="ID2822" s="14"/>
      <c r="IE2822" s="14"/>
      <c r="IF2822" s="14"/>
      <c r="IG2822" s="14"/>
      <c r="IH2822" s="14"/>
      <c r="II2822" s="14"/>
      <c r="IJ2822" s="14"/>
      <c r="IK2822" s="14"/>
      <c r="IL2822" s="14"/>
      <c r="IM2822" s="14"/>
      <c r="IN2822" s="14"/>
      <c r="IO2822" s="14"/>
      <c r="IP2822" s="14"/>
      <c r="IQ2822" s="14"/>
      <c r="IR2822" s="14"/>
      <c r="IS2822" s="14"/>
      <c r="IT2822" s="14"/>
    </row>
    <row r="2823" spans="1:254" x14ac:dyDescent="0.2">
      <c r="A2823" s="12">
        <v>600155</v>
      </c>
      <c r="B2823" s="4"/>
      <c r="C2823" s="13" t="s">
        <v>2589</v>
      </c>
      <c r="D2823" s="11">
        <v>100</v>
      </c>
      <c r="E2823" s="11">
        <v>100</v>
      </c>
      <c r="F2823" s="11"/>
      <c r="G2823" s="12">
        <v>9</v>
      </c>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C2823" s="14"/>
      <c r="AD2823" s="14"/>
      <c r="AE2823" s="14"/>
      <c r="AF2823" s="14"/>
      <c r="AG2823" s="14"/>
      <c r="AH2823" s="14"/>
      <c r="AI2823" s="14"/>
      <c r="AJ2823" s="14"/>
      <c r="AK2823" s="14"/>
      <c r="AL2823" s="14"/>
      <c r="AM2823" s="14"/>
      <c r="AN2823" s="14"/>
      <c r="AO2823" s="14"/>
      <c r="AP2823" s="14"/>
      <c r="AQ2823" s="14"/>
      <c r="AR2823" s="14"/>
      <c r="AS2823" s="14"/>
      <c r="AT2823" s="14"/>
      <c r="AU2823" s="14"/>
      <c r="AV2823" s="14"/>
      <c r="AW2823" s="14"/>
      <c r="AX2823" s="14"/>
      <c r="AY2823" s="14"/>
      <c r="AZ2823" s="14"/>
      <c r="BA2823" s="14"/>
      <c r="BB2823" s="14"/>
      <c r="BC2823" s="14"/>
      <c r="BD2823" s="14"/>
      <c r="BE2823" s="14"/>
      <c r="BF2823" s="14"/>
      <c r="BG2823" s="14"/>
      <c r="BH2823" s="14"/>
      <c r="BI2823" s="14"/>
      <c r="BJ2823" s="14"/>
      <c r="BK2823" s="14"/>
      <c r="BL2823" s="14"/>
      <c r="BM2823" s="14"/>
      <c r="BN2823" s="14"/>
      <c r="BO2823" s="14"/>
      <c r="BP2823" s="14"/>
      <c r="BQ2823" s="14"/>
      <c r="BR2823" s="14"/>
      <c r="BS2823" s="14"/>
      <c r="BT2823" s="14"/>
      <c r="BU2823" s="14"/>
      <c r="BV2823" s="14"/>
      <c r="BW2823" s="14"/>
      <c r="BX2823" s="14"/>
      <c r="BY2823" s="14"/>
      <c r="BZ2823" s="14"/>
      <c r="CA2823" s="14"/>
      <c r="CB2823" s="14"/>
      <c r="CC2823" s="14"/>
      <c r="CD2823" s="14"/>
      <c r="CE2823" s="14"/>
      <c r="CF2823" s="14"/>
      <c r="CG2823" s="14"/>
      <c r="CH2823" s="14"/>
      <c r="CI2823" s="14"/>
      <c r="CJ2823" s="14"/>
      <c r="CK2823" s="14"/>
      <c r="CL2823" s="14"/>
      <c r="CM2823" s="14"/>
      <c r="CN2823" s="14"/>
      <c r="CO2823" s="14"/>
      <c r="CP2823" s="14"/>
      <c r="CQ2823" s="14"/>
      <c r="CR2823" s="14"/>
      <c r="CS2823" s="14"/>
      <c r="CT2823" s="14"/>
      <c r="CU2823" s="14"/>
      <c r="CV2823" s="14"/>
      <c r="CW2823" s="14"/>
      <c r="CX2823" s="14"/>
      <c r="CY2823" s="14"/>
      <c r="CZ2823" s="14"/>
      <c r="DA2823" s="14"/>
      <c r="DB2823" s="14"/>
      <c r="DC2823" s="14"/>
      <c r="DD2823" s="14"/>
      <c r="DE2823" s="14"/>
      <c r="DF2823" s="14"/>
      <c r="DG2823" s="14"/>
      <c r="DH2823" s="14"/>
      <c r="DI2823" s="14"/>
      <c r="DJ2823" s="14"/>
      <c r="DK2823" s="14"/>
      <c r="DL2823" s="14"/>
      <c r="DM2823" s="14"/>
      <c r="DN2823" s="14"/>
      <c r="DO2823" s="14"/>
      <c r="DP2823" s="14"/>
      <c r="DQ2823" s="14"/>
      <c r="DR2823" s="14"/>
      <c r="DS2823" s="14"/>
      <c r="DT2823" s="14"/>
      <c r="DU2823" s="14"/>
      <c r="DV2823" s="14"/>
      <c r="DW2823" s="14"/>
      <c r="DX2823" s="14"/>
      <c r="DY2823" s="14"/>
      <c r="DZ2823" s="14"/>
      <c r="EA2823" s="14"/>
      <c r="EB2823" s="14"/>
      <c r="EC2823" s="14"/>
      <c r="ED2823" s="14"/>
      <c r="EE2823" s="14"/>
      <c r="EF2823" s="14"/>
      <c r="EG2823" s="14"/>
      <c r="EH2823" s="14"/>
      <c r="EI2823" s="14"/>
      <c r="EJ2823" s="14"/>
      <c r="EK2823" s="14"/>
      <c r="EL2823" s="14"/>
      <c r="EM2823" s="14"/>
      <c r="EN2823" s="14"/>
      <c r="EO2823" s="14"/>
      <c r="EP2823" s="14"/>
      <c r="EQ2823" s="14"/>
      <c r="ER2823" s="14"/>
      <c r="ES2823" s="14"/>
      <c r="ET2823" s="14"/>
      <c r="EU2823" s="14"/>
      <c r="EV2823" s="14"/>
      <c r="EW2823" s="14"/>
      <c r="EX2823" s="14"/>
      <c r="EY2823" s="14"/>
      <c r="EZ2823" s="14"/>
      <c r="FA2823" s="14"/>
      <c r="FB2823" s="14"/>
      <c r="FC2823" s="14"/>
      <c r="FD2823" s="14"/>
      <c r="FE2823" s="14"/>
      <c r="FF2823" s="14"/>
      <c r="FG2823" s="14"/>
      <c r="FH2823" s="14"/>
      <c r="FI2823" s="14"/>
      <c r="FJ2823" s="14"/>
      <c r="FK2823" s="14"/>
      <c r="FL2823" s="14"/>
      <c r="FM2823" s="14"/>
      <c r="FN2823" s="14"/>
      <c r="FO2823" s="14"/>
      <c r="FP2823" s="14"/>
      <c r="FQ2823" s="14"/>
      <c r="FR2823" s="14"/>
      <c r="FS2823" s="14"/>
      <c r="FT2823" s="14"/>
      <c r="FU2823" s="14"/>
      <c r="FV2823" s="14"/>
      <c r="FW2823" s="14"/>
      <c r="FX2823" s="14"/>
      <c r="FY2823" s="14"/>
      <c r="FZ2823" s="14"/>
      <c r="GA2823" s="14"/>
      <c r="GB2823" s="14"/>
      <c r="GC2823" s="14"/>
      <c r="GD2823" s="14"/>
      <c r="GE2823" s="14"/>
      <c r="GF2823" s="14"/>
      <c r="GG2823" s="14"/>
      <c r="GH2823" s="14"/>
      <c r="GI2823" s="14"/>
      <c r="GJ2823" s="14"/>
      <c r="GK2823" s="14"/>
      <c r="GL2823" s="14"/>
      <c r="GM2823" s="14"/>
      <c r="GN2823" s="14"/>
      <c r="GO2823" s="14"/>
      <c r="GP2823" s="14"/>
      <c r="GQ2823" s="14"/>
      <c r="GR2823" s="14"/>
      <c r="GS2823" s="14"/>
      <c r="GT2823" s="14"/>
      <c r="GU2823" s="14"/>
      <c r="GV2823" s="14"/>
      <c r="GW2823" s="14"/>
      <c r="GX2823" s="14"/>
      <c r="GY2823" s="14"/>
      <c r="GZ2823" s="14"/>
      <c r="HA2823" s="14"/>
      <c r="HB2823" s="14"/>
      <c r="HC2823" s="14"/>
      <c r="HD2823" s="14"/>
      <c r="HE2823" s="14"/>
      <c r="HF2823" s="14"/>
      <c r="HG2823" s="14"/>
      <c r="HH2823" s="14"/>
      <c r="HI2823" s="14"/>
      <c r="HJ2823" s="14"/>
      <c r="HK2823" s="14"/>
      <c r="HL2823" s="14"/>
      <c r="HM2823" s="14"/>
      <c r="HN2823" s="14"/>
      <c r="HO2823" s="14"/>
      <c r="HP2823" s="14"/>
      <c r="HQ2823" s="14"/>
      <c r="HR2823" s="14"/>
      <c r="HS2823" s="14"/>
      <c r="HT2823" s="14"/>
      <c r="HU2823" s="14"/>
      <c r="HV2823" s="14"/>
      <c r="HW2823" s="14"/>
      <c r="HX2823" s="14"/>
      <c r="HY2823" s="14"/>
      <c r="HZ2823" s="14"/>
      <c r="IA2823" s="14"/>
      <c r="IB2823" s="14"/>
      <c r="IC2823" s="14"/>
      <c r="ID2823" s="14"/>
      <c r="IE2823" s="14"/>
      <c r="IF2823" s="14"/>
      <c r="IG2823" s="14"/>
      <c r="IH2823" s="14"/>
      <c r="II2823" s="14"/>
      <c r="IJ2823" s="14"/>
      <c r="IK2823" s="14"/>
      <c r="IL2823" s="14"/>
      <c r="IM2823" s="14"/>
      <c r="IN2823" s="14"/>
      <c r="IO2823" s="14"/>
      <c r="IP2823" s="14"/>
      <c r="IQ2823" s="14"/>
      <c r="IR2823" s="14"/>
      <c r="IS2823" s="14"/>
      <c r="IT2823" s="14"/>
    </row>
    <row r="2824" spans="1:254" x14ac:dyDescent="0.2">
      <c r="A2824" s="12">
        <v>600160</v>
      </c>
      <c r="B2824" s="4" t="s">
        <v>7</v>
      </c>
      <c r="C2824" s="13" t="s">
        <v>2590</v>
      </c>
      <c r="D2824" s="11">
        <v>4.8</v>
      </c>
      <c r="E2824" s="11">
        <v>4.8</v>
      </c>
      <c r="F2824" s="11"/>
      <c r="G2824" s="12">
        <v>0</v>
      </c>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C2824" s="14"/>
      <c r="AD2824" s="14"/>
      <c r="AE2824" s="14"/>
      <c r="AF2824" s="14"/>
      <c r="AG2824" s="14"/>
      <c r="AH2824" s="14"/>
      <c r="AI2824" s="14"/>
      <c r="AJ2824" s="14"/>
      <c r="AK2824" s="14"/>
      <c r="AL2824" s="14"/>
      <c r="AM2824" s="14"/>
      <c r="AN2824" s="14"/>
      <c r="AO2824" s="14"/>
      <c r="AP2824" s="14"/>
      <c r="AQ2824" s="14"/>
      <c r="AR2824" s="14"/>
      <c r="AS2824" s="14"/>
      <c r="AT2824" s="14"/>
      <c r="AU2824" s="14"/>
      <c r="AV2824" s="14"/>
      <c r="AW2824" s="14"/>
      <c r="AX2824" s="14"/>
      <c r="AY2824" s="14"/>
      <c r="AZ2824" s="14"/>
      <c r="BA2824" s="14"/>
      <c r="BB2824" s="14"/>
      <c r="BC2824" s="14"/>
      <c r="BD2824" s="14"/>
      <c r="BE2824" s="14"/>
      <c r="BF2824" s="14"/>
      <c r="BG2824" s="14"/>
      <c r="BH2824" s="14"/>
      <c r="BI2824" s="14"/>
      <c r="BJ2824" s="14"/>
      <c r="BK2824" s="14"/>
      <c r="BL2824" s="14"/>
      <c r="BM2824" s="14"/>
      <c r="BN2824" s="14"/>
      <c r="BO2824" s="14"/>
      <c r="BP2824" s="14"/>
      <c r="BQ2824" s="14"/>
      <c r="BR2824" s="14"/>
      <c r="BS2824" s="14"/>
      <c r="BT2824" s="14"/>
      <c r="BU2824" s="14"/>
      <c r="BV2824" s="14"/>
      <c r="BW2824" s="14"/>
      <c r="BX2824" s="14"/>
      <c r="BY2824" s="14"/>
      <c r="BZ2824" s="14"/>
      <c r="CA2824" s="14"/>
      <c r="CB2824" s="14"/>
      <c r="CC2824" s="14"/>
      <c r="CD2824" s="14"/>
      <c r="CE2824" s="14"/>
      <c r="CF2824" s="14"/>
      <c r="CG2824" s="14"/>
      <c r="CH2824" s="14"/>
      <c r="CI2824" s="14"/>
      <c r="CJ2824" s="14"/>
      <c r="CK2824" s="14"/>
      <c r="CL2824" s="14"/>
      <c r="CM2824" s="14"/>
      <c r="CN2824" s="14"/>
      <c r="CO2824" s="14"/>
      <c r="CP2824" s="14"/>
      <c r="CQ2824" s="14"/>
      <c r="CR2824" s="14"/>
      <c r="CS2824" s="14"/>
      <c r="CT2824" s="14"/>
      <c r="CU2824" s="14"/>
      <c r="CV2824" s="14"/>
      <c r="CW2824" s="14"/>
      <c r="CX2824" s="14"/>
      <c r="CY2824" s="14"/>
      <c r="CZ2824" s="14"/>
      <c r="DA2824" s="14"/>
      <c r="DB2824" s="14"/>
      <c r="DC2824" s="14"/>
      <c r="DD2824" s="14"/>
      <c r="DE2824" s="14"/>
      <c r="DF2824" s="14"/>
      <c r="DG2824" s="14"/>
      <c r="DH2824" s="14"/>
      <c r="DI2824" s="14"/>
      <c r="DJ2824" s="14"/>
      <c r="DK2824" s="14"/>
      <c r="DL2824" s="14"/>
      <c r="DM2824" s="14"/>
      <c r="DN2824" s="14"/>
      <c r="DO2824" s="14"/>
      <c r="DP2824" s="14"/>
      <c r="DQ2824" s="14"/>
      <c r="DR2824" s="14"/>
      <c r="DS2824" s="14"/>
      <c r="DT2824" s="14"/>
      <c r="DU2824" s="14"/>
      <c r="DV2824" s="14"/>
      <c r="DW2824" s="14"/>
      <c r="DX2824" s="14"/>
      <c r="DY2824" s="14"/>
      <c r="DZ2824" s="14"/>
      <c r="EA2824" s="14"/>
      <c r="EB2824" s="14"/>
      <c r="EC2824" s="14"/>
      <c r="ED2824" s="14"/>
      <c r="EE2824" s="14"/>
      <c r="EF2824" s="14"/>
      <c r="EG2824" s="14"/>
      <c r="EH2824" s="14"/>
      <c r="EI2824" s="14"/>
      <c r="EJ2824" s="14"/>
      <c r="EK2824" s="14"/>
      <c r="EL2824" s="14"/>
      <c r="EM2824" s="14"/>
      <c r="EN2824" s="14"/>
      <c r="EO2824" s="14"/>
      <c r="EP2824" s="14"/>
      <c r="EQ2824" s="14"/>
      <c r="ER2824" s="14"/>
      <c r="ES2824" s="14"/>
      <c r="ET2824" s="14"/>
      <c r="EU2824" s="14"/>
      <c r="EV2824" s="14"/>
      <c r="EW2824" s="14"/>
      <c r="EX2824" s="14"/>
      <c r="EY2824" s="14"/>
      <c r="EZ2824" s="14"/>
      <c r="FA2824" s="14"/>
      <c r="FB2824" s="14"/>
      <c r="FC2824" s="14"/>
      <c r="FD2824" s="14"/>
      <c r="FE2824" s="14"/>
      <c r="FF2824" s="14"/>
      <c r="FG2824" s="14"/>
      <c r="FH2824" s="14"/>
      <c r="FI2824" s="14"/>
      <c r="FJ2824" s="14"/>
      <c r="FK2824" s="14"/>
      <c r="FL2824" s="14"/>
      <c r="FM2824" s="14"/>
      <c r="FN2824" s="14"/>
      <c r="FO2824" s="14"/>
      <c r="FP2824" s="14"/>
      <c r="FQ2824" s="14"/>
      <c r="FR2824" s="14"/>
      <c r="FS2824" s="14"/>
      <c r="FT2824" s="14"/>
      <c r="FU2824" s="14"/>
      <c r="FV2824" s="14"/>
      <c r="FW2824" s="14"/>
      <c r="FX2824" s="14"/>
      <c r="FY2824" s="14"/>
      <c r="FZ2824" s="14"/>
      <c r="GA2824" s="14"/>
      <c r="GB2824" s="14"/>
      <c r="GC2824" s="14"/>
      <c r="GD2824" s="14"/>
      <c r="GE2824" s="14"/>
      <c r="GF2824" s="14"/>
      <c r="GG2824" s="14"/>
      <c r="GH2824" s="14"/>
      <c r="GI2824" s="14"/>
      <c r="GJ2824" s="14"/>
      <c r="GK2824" s="14"/>
      <c r="GL2824" s="14"/>
      <c r="GM2824" s="14"/>
      <c r="GN2824" s="14"/>
      <c r="GO2824" s="14"/>
      <c r="GP2824" s="14"/>
      <c r="GQ2824" s="14"/>
      <c r="GR2824" s="14"/>
      <c r="GS2824" s="14"/>
      <c r="GT2824" s="14"/>
      <c r="GU2824" s="14"/>
      <c r="GV2824" s="14"/>
      <c r="GW2824" s="14"/>
      <c r="GX2824" s="14"/>
      <c r="GY2824" s="14"/>
      <c r="GZ2824" s="14"/>
      <c r="HA2824" s="14"/>
      <c r="HB2824" s="14"/>
      <c r="HC2824" s="14"/>
      <c r="HD2824" s="14"/>
      <c r="HE2824" s="14"/>
      <c r="HF2824" s="14"/>
      <c r="HG2824" s="14"/>
      <c r="HH2824" s="14"/>
      <c r="HI2824" s="14"/>
      <c r="HJ2824" s="14"/>
      <c r="HK2824" s="14"/>
      <c r="HL2824" s="14"/>
      <c r="HM2824" s="14"/>
      <c r="HN2824" s="14"/>
      <c r="HO2824" s="14"/>
      <c r="HP2824" s="14"/>
      <c r="HQ2824" s="14"/>
      <c r="HR2824" s="14"/>
      <c r="HS2824" s="14"/>
      <c r="HT2824" s="14"/>
      <c r="HU2824" s="14"/>
      <c r="HV2824" s="14"/>
      <c r="HW2824" s="14"/>
      <c r="HX2824" s="14"/>
      <c r="HY2824" s="14"/>
      <c r="HZ2824" s="14"/>
      <c r="IA2824" s="14"/>
      <c r="IB2824" s="14"/>
      <c r="IC2824" s="14"/>
      <c r="ID2824" s="14"/>
      <c r="IE2824" s="14"/>
      <c r="IF2824" s="14"/>
      <c r="IG2824" s="14"/>
      <c r="IH2824" s="14"/>
      <c r="II2824" s="14"/>
      <c r="IJ2824" s="14"/>
      <c r="IK2824" s="14"/>
      <c r="IL2824" s="14"/>
      <c r="IM2824" s="14"/>
      <c r="IN2824" s="14"/>
      <c r="IO2824" s="14"/>
      <c r="IP2824" s="14"/>
      <c r="IQ2824" s="14"/>
      <c r="IR2824" s="14"/>
      <c r="IS2824" s="14"/>
      <c r="IT2824" s="14"/>
    </row>
    <row r="2825" spans="1:254" x14ac:dyDescent="0.2">
      <c r="A2825" s="12">
        <v>600165</v>
      </c>
      <c r="B2825" s="4"/>
      <c r="C2825" s="13" t="s">
        <v>2591</v>
      </c>
      <c r="D2825" s="11">
        <v>92.4</v>
      </c>
      <c r="E2825" s="11">
        <v>92.4</v>
      </c>
      <c r="F2825" s="11"/>
      <c r="G2825" s="12">
        <v>9</v>
      </c>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c r="AG2825" s="14"/>
      <c r="AH2825" s="14"/>
      <c r="AI2825" s="14"/>
      <c r="AJ2825" s="14"/>
      <c r="AK2825" s="14"/>
      <c r="AL2825" s="14"/>
      <c r="AM2825" s="14"/>
      <c r="AN2825" s="14"/>
      <c r="AO2825" s="14"/>
      <c r="AP2825" s="14"/>
      <c r="AQ2825" s="14"/>
      <c r="AR2825" s="14"/>
      <c r="AS2825" s="14"/>
      <c r="AT2825" s="14"/>
      <c r="AU2825" s="14"/>
      <c r="AV2825" s="14"/>
      <c r="AW2825" s="14"/>
      <c r="AX2825" s="14"/>
      <c r="AY2825" s="14"/>
      <c r="AZ2825" s="14"/>
      <c r="BA2825" s="14"/>
      <c r="BB2825" s="14"/>
      <c r="BC2825" s="14"/>
      <c r="BD2825" s="14"/>
      <c r="BE2825" s="14"/>
      <c r="BF2825" s="14"/>
      <c r="BG2825" s="14"/>
      <c r="BH2825" s="14"/>
      <c r="BI2825" s="14"/>
      <c r="BJ2825" s="14"/>
      <c r="BK2825" s="14"/>
      <c r="BL2825" s="14"/>
      <c r="BM2825" s="14"/>
      <c r="BN2825" s="14"/>
      <c r="BO2825" s="14"/>
      <c r="BP2825" s="14"/>
      <c r="BQ2825" s="14"/>
      <c r="BR2825" s="14"/>
      <c r="BS2825" s="14"/>
      <c r="BT2825" s="14"/>
      <c r="BU2825" s="14"/>
      <c r="BV2825" s="14"/>
      <c r="BW2825" s="14"/>
      <c r="BX2825" s="14"/>
      <c r="BY2825" s="14"/>
      <c r="BZ2825" s="14"/>
      <c r="CA2825" s="14"/>
      <c r="CB2825" s="14"/>
      <c r="CC2825" s="14"/>
      <c r="CD2825" s="14"/>
      <c r="CE2825" s="14"/>
      <c r="CF2825" s="14"/>
      <c r="CG2825" s="14"/>
      <c r="CH2825" s="14"/>
      <c r="CI2825" s="14"/>
      <c r="CJ2825" s="14"/>
      <c r="CK2825" s="14"/>
      <c r="CL2825" s="14"/>
      <c r="CM2825" s="14"/>
      <c r="CN2825" s="14"/>
      <c r="CO2825" s="14"/>
      <c r="CP2825" s="14"/>
      <c r="CQ2825" s="14"/>
      <c r="CR2825" s="14"/>
      <c r="CS2825" s="14"/>
      <c r="CT2825" s="14"/>
      <c r="CU2825" s="14"/>
      <c r="CV2825" s="14"/>
      <c r="CW2825" s="14"/>
      <c r="CX2825" s="14"/>
      <c r="CY2825" s="14"/>
      <c r="CZ2825" s="14"/>
      <c r="DA2825" s="14"/>
      <c r="DB2825" s="14"/>
      <c r="DC2825" s="14"/>
      <c r="DD2825" s="14"/>
      <c r="DE2825" s="14"/>
      <c r="DF2825" s="14"/>
      <c r="DG2825" s="14"/>
      <c r="DH2825" s="14"/>
      <c r="DI2825" s="14"/>
      <c r="DJ2825" s="14"/>
      <c r="DK2825" s="14"/>
      <c r="DL2825" s="14"/>
      <c r="DM2825" s="14"/>
      <c r="DN2825" s="14"/>
      <c r="DO2825" s="14"/>
      <c r="DP2825" s="14"/>
      <c r="DQ2825" s="14"/>
      <c r="DR2825" s="14"/>
      <c r="DS2825" s="14"/>
      <c r="DT2825" s="14"/>
      <c r="DU2825" s="14"/>
      <c r="DV2825" s="14"/>
      <c r="DW2825" s="14"/>
      <c r="DX2825" s="14"/>
      <c r="DY2825" s="14"/>
      <c r="DZ2825" s="14"/>
      <c r="EA2825" s="14"/>
      <c r="EB2825" s="14"/>
      <c r="EC2825" s="14"/>
      <c r="ED2825" s="14"/>
      <c r="EE2825" s="14"/>
      <c r="EF2825" s="14"/>
      <c r="EG2825" s="14"/>
      <c r="EH2825" s="14"/>
      <c r="EI2825" s="14"/>
      <c r="EJ2825" s="14"/>
      <c r="EK2825" s="14"/>
      <c r="EL2825" s="14"/>
      <c r="EM2825" s="14"/>
      <c r="EN2825" s="14"/>
      <c r="EO2825" s="14"/>
      <c r="EP2825" s="14"/>
      <c r="EQ2825" s="14"/>
      <c r="ER2825" s="14"/>
      <c r="ES2825" s="14"/>
      <c r="ET2825" s="14"/>
      <c r="EU2825" s="14"/>
      <c r="EV2825" s="14"/>
      <c r="EW2825" s="14"/>
      <c r="EX2825" s="14"/>
      <c r="EY2825" s="14"/>
      <c r="EZ2825" s="14"/>
      <c r="FA2825" s="14"/>
      <c r="FB2825" s="14"/>
      <c r="FC2825" s="14"/>
      <c r="FD2825" s="14"/>
      <c r="FE2825" s="14"/>
      <c r="FF2825" s="14"/>
      <c r="FG2825" s="14"/>
      <c r="FH2825" s="14"/>
      <c r="FI2825" s="14"/>
      <c r="FJ2825" s="14"/>
      <c r="FK2825" s="14"/>
      <c r="FL2825" s="14"/>
      <c r="FM2825" s="14"/>
      <c r="FN2825" s="14"/>
      <c r="FO2825" s="14"/>
      <c r="FP2825" s="14"/>
      <c r="FQ2825" s="14"/>
      <c r="FR2825" s="14"/>
      <c r="FS2825" s="14"/>
      <c r="FT2825" s="14"/>
      <c r="FU2825" s="14"/>
      <c r="FV2825" s="14"/>
      <c r="FW2825" s="14"/>
      <c r="FX2825" s="14"/>
      <c r="FY2825" s="14"/>
      <c r="FZ2825" s="14"/>
      <c r="GA2825" s="14"/>
      <c r="GB2825" s="14"/>
      <c r="GC2825" s="14"/>
      <c r="GD2825" s="14"/>
      <c r="GE2825" s="14"/>
      <c r="GF2825" s="14"/>
      <c r="GG2825" s="14"/>
      <c r="GH2825" s="14"/>
      <c r="GI2825" s="14"/>
      <c r="GJ2825" s="14"/>
      <c r="GK2825" s="14"/>
      <c r="GL2825" s="14"/>
      <c r="GM2825" s="14"/>
      <c r="GN2825" s="14"/>
      <c r="GO2825" s="14"/>
      <c r="GP2825" s="14"/>
      <c r="GQ2825" s="14"/>
      <c r="GR2825" s="14"/>
      <c r="GS2825" s="14"/>
      <c r="GT2825" s="14"/>
      <c r="GU2825" s="14"/>
      <c r="GV2825" s="14"/>
      <c r="GW2825" s="14"/>
      <c r="GX2825" s="14"/>
      <c r="GY2825" s="14"/>
      <c r="GZ2825" s="14"/>
      <c r="HA2825" s="14"/>
      <c r="HB2825" s="14"/>
      <c r="HC2825" s="14"/>
      <c r="HD2825" s="14"/>
      <c r="HE2825" s="14"/>
      <c r="HF2825" s="14"/>
      <c r="HG2825" s="14"/>
      <c r="HH2825" s="14"/>
      <c r="HI2825" s="14"/>
      <c r="HJ2825" s="14"/>
      <c r="HK2825" s="14"/>
      <c r="HL2825" s="14"/>
      <c r="HM2825" s="14"/>
      <c r="HN2825" s="14"/>
      <c r="HO2825" s="14"/>
      <c r="HP2825" s="14"/>
      <c r="HQ2825" s="14"/>
      <c r="HR2825" s="14"/>
      <c r="HS2825" s="14"/>
      <c r="HT2825" s="14"/>
      <c r="HU2825" s="14"/>
      <c r="HV2825" s="14"/>
      <c r="HW2825" s="14"/>
      <c r="HX2825" s="14"/>
      <c r="HY2825" s="14"/>
      <c r="HZ2825" s="14"/>
      <c r="IA2825" s="14"/>
      <c r="IB2825" s="14"/>
      <c r="IC2825" s="14"/>
      <c r="ID2825" s="14"/>
      <c r="IE2825" s="14"/>
      <c r="IF2825" s="14"/>
      <c r="IG2825" s="14"/>
      <c r="IH2825" s="14"/>
      <c r="II2825" s="14"/>
      <c r="IJ2825" s="14"/>
      <c r="IK2825" s="14"/>
      <c r="IL2825" s="14"/>
      <c r="IM2825" s="14"/>
      <c r="IN2825" s="14"/>
      <c r="IO2825" s="14"/>
      <c r="IP2825" s="14"/>
      <c r="IQ2825" s="14"/>
      <c r="IR2825" s="14"/>
      <c r="IS2825" s="14"/>
      <c r="IT2825" s="14"/>
    </row>
    <row r="2826" spans="1:254" x14ac:dyDescent="0.2">
      <c r="A2826" s="12">
        <v>600170</v>
      </c>
      <c r="B2826" s="4"/>
      <c r="C2826" s="13" t="s">
        <v>2592</v>
      </c>
      <c r="D2826" s="11">
        <v>101.3</v>
      </c>
      <c r="E2826" s="11">
        <v>101.3</v>
      </c>
      <c r="F2826" s="11"/>
      <c r="G2826" s="12">
        <v>9</v>
      </c>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c r="AG2826" s="14"/>
      <c r="AH2826" s="14"/>
      <c r="AI2826" s="14"/>
      <c r="AJ2826" s="14"/>
      <c r="AK2826" s="14"/>
      <c r="AL2826" s="14"/>
      <c r="AM2826" s="14"/>
      <c r="AN2826" s="14"/>
      <c r="AO2826" s="14"/>
      <c r="AP2826" s="14"/>
      <c r="AQ2826" s="14"/>
      <c r="AR2826" s="14"/>
      <c r="AS2826" s="14"/>
      <c r="AT2826" s="14"/>
      <c r="AU2826" s="14"/>
      <c r="AV2826" s="14"/>
      <c r="AW2826" s="14"/>
      <c r="AX2826" s="14"/>
      <c r="AY2826" s="14"/>
      <c r="AZ2826" s="14"/>
      <c r="BA2826" s="14"/>
      <c r="BB2826" s="14"/>
      <c r="BC2826" s="14"/>
      <c r="BD2826" s="14"/>
      <c r="BE2826" s="14"/>
      <c r="BF2826" s="14"/>
      <c r="BG2826" s="14"/>
      <c r="BH2826" s="14"/>
      <c r="BI2826" s="14"/>
      <c r="BJ2826" s="14"/>
      <c r="BK2826" s="14"/>
      <c r="BL2826" s="14"/>
      <c r="BM2826" s="14"/>
      <c r="BN2826" s="14"/>
      <c r="BO2826" s="14"/>
      <c r="BP2826" s="14"/>
      <c r="BQ2826" s="14"/>
      <c r="BR2826" s="14"/>
      <c r="BS2826" s="14"/>
      <c r="BT2826" s="14"/>
      <c r="BU2826" s="14"/>
      <c r="BV2826" s="14"/>
      <c r="BW2826" s="14"/>
      <c r="BX2826" s="14"/>
      <c r="BY2826" s="14"/>
      <c r="BZ2826" s="14"/>
      <c r="CA2826" s="14"/>
      <c r="CB2826" s="14"/>
      <c r="CC2826" s="14"/>
      <c r="CD2826" s="14"/>
      <c r="CE2826" s="14"/>
      <c r="CF2826" s="14"/>
      <c r="CG2826" s="14"/>
      <c r="CH2826" s="14"/>
      <c r="CI2826" s="14"/>
      <c r="CJ2826" s="14"/>
      <c r="CK2826" s="14"/>
      <c r="CL2826" s="14"/>
      <c r="CM2826" s="14"/>
      <c r="CN2826" s="14"/>
      <c r="CO2826" s="14"/>
      <c r="CP2826" s="14"/>
      <c r="CQ2826" s="14"/>
      <c r="CR2826" s="14"/>
      <c r="CS2826" s="14"/>
      <c r="CT2826" s="14"/>
      <c r="CU2826" s="14"/>
      <c r="CV2826" s="14"/>
      <c r="CW2826" s="14"/>
      <c r="CX2826" s="14"/>
      <c r="CY2826" s="14"/>
      <c r="CZ2826" s="14"/>
      <c r="DA2826" s="14"/>
      <c r="DB2826" s="14"/>
      <c r="DC2826" s="14"/>
      <c r="DD2826" s="14"/>
      <c r="DE2826" s="14"/>
      <c r="DF2826" s="14"/>
      <c r="DG2826" s="14"/>
      <c r="DH2826" s="14"/>
      <c r="DI2826" s="14"/>
      <c r="DJ2826" s="14"/>
      <c r="DK2826" s="14"/>
      <c r="DL2826" s="14"/>
      <c r="DM2826" s="14"/>
      <c r="DN2826" s="14"/>
      <c r="DO2826" s="14"/>
      <c r="DP2826" s="14"/>
      <c r="DQ2826" s="14"/>
      <c r="DR2826" s="14"/>
      <c r="DS2826" s="14"/>
      <c r="DT2826" s="14"/>
      <c r="DU2826" s="14"/>
      <c r="DV2826" s="14"/>
      <c r="DW2826" s="14"/>
      <c r="DX2826" s="14"/>
      <c r="DY2826" s="14"/>
      <c r="DZ2826" s="14"/>
      <c r="EA2826" s="14"/>
      <c r="EB2826" s="14"/>
      <c r="EC2826" s="14"/>
      <c r="ED2826" s="14"/>
      <c r="EE2826" s="14"/>
      <c r="EF2826" s="14"/>
      <c r="EG2826" s="14"/>
      <c r="EH2826" s="14"/>
      <c r="EI2826" s="14"/>
      <c r="EJ2826" s="14"/>
      <c r="EK2826" s="14"/>
      <c r="EL2826" s="14"/>
      <c r="EM2826" s="14"/>
      <c r="EN2826" s="14"/>
      <c r="EO2826" s="14"/>
      <c r="EP2826" s="14"/>
      <c r="EQ2826" s="14"/>
      <c r="ER2826" s="14"/>
      <c r="ES2826" s="14"/>
      <c r="ET2826" s="14"/>
      <c r="EU2826" s="14"/>
      <c r="EV2826" s="14"/>
      <c r="EW2826" s="14"/>
      <c r="EX2826" s="14"/>
      <c r="EY2826" s="14"/>
      <c r="EZ2826" s="14"/>
      <c r="FA2826" s="14"/>
      <c r="FB2826" s="14"/>
      <c r="FC2826" s="14"/>
      <c r="FD2826" s="14"/>
      <c r="FE2826" s="14"/>
      <c r="FF2826" s="14"/>
      <c r="FG2826" s="14"/>
      <c r="FH2826" s="14"/>
      <c r="FI2826" s="14"/>
      <c r="FJ2826" s="14"/>
      <c r="FK2826" s="14"/>
      <c r="FL2826" s="14"/>
      <c r="FM2826" s="14"/>
      <c r="FN2826" s="14"/>
      <c r="FO2826" s="14"/>
      <c r="FP2826" s="14"/>
      <c r="FQ2826" s="14"/>
      <c r="FR2826" s="14"/>
      <c r="FS2826" s="14"/>
      <c r="FT2826" s="14"/>
      <c r="FU2826" s="14"/>
      <c r="FV2826" s="14"/>
      <c r="FW2826" s="14"/>
      <c r="FX2826" s="14"/>
      <c r="FY2826" s="14"/>
      <c r="FZ2826" s="14"/>
      <c r="GA2826" s="14"/>
      <c r="GB2826" s="14"/>
      <c r="GC2826" s="14"/>
      <c r="GD2826" s="14"/>
      <c r="GE2826" s="14"/>
      <c r="GF2826" s="14"/>
      <c r="GG2826" s="14"/>
      <c r="GH2826" s="14"/>
      <c r="GI2826" s="14"/>
      <c r="GJ2826" s="14"/>
      <c r="GK2826" s="14"/>
      <c r="GL2826" s="14"/>
      <c r="GM2826" s="14"/>
      <c r="GN2826" s="14"/>
      <c r="GO2826" s="14"/>
      <c r="GP2826" s="14"/>
      <c r="GQ2826" s="14"/>
      <c r="GR2826" s="14"/>
      <c r="GS2826" s="14"/>
      <c r="GT2826" s="14"/>
      <c r="GU2826" s="14"/>
      <c r="GV2826" s="14"/>
      <c r="GW2826" s="14"/>
      <c r="GX2826" s="14"/>
      <c r="GY2826" s="14"/>
      <c r="GZ2826" s="14"/>
      <c r="HA2826" s="14"/>
      <c r="HB2826" s="14"/>
      <c r="HC2826" s="14"/>
      <c r="HD2826" s="14"/>
      <c r="HE2826" s="14"/>
      <c r="HF2826" s="14"/>
      <c r="HG2826" s="14"/>
      <c r="HH2826" s="14"/>
      <c r="HI2826" s="14"/>
      <c r="HJ2826" s="14"/>
      <c r="HK2826" s="14"/>
      <c r="HL2826" s="14"/>
      <c r="HM2826" s="14"/>
      <c r="HN2826" s="14"/>
      <c r="HO2826" s="14"/>
      <c r="HP2826" s="14"/>
      <c r="HQ2826" s="14"/>
      <c r="HR2826" s="14"/>
      <c r="HS2826" s="14"/>
      <c r="HT2826" s="14"/>
      <c r="HU2826" s="14"/>
      <c r="HV2826" s="14"/>
      <c r="HW2826" s="14"/>
      <c r="HX2826" s="14"/>
      <c r="HY2826" s="14"/>
      <c r="HZ2826" s="14"/>
      <c r="IA2826" s="14"/>
      <c r="IB2826" s="14"/>
      <c r="IC2826" s="14"/>
      <c r="ID2826" s="14"/>
      <c r="IE2826" s="14"/>
      <c r="IF2826" s="14"/>
      <c r="IG2826" s="14"/>
      <c r="IH2826" s="14"/>
      <c r="II2826" s="14"/>
      <c r="IJ2826" s="14"/>
      <c r="IK2826" s="14"/>
      <c r="IL2826" s="14"/>
      <c r="IM2826" s="14"/>
      <c r="IN2826" s="14"/>
      <c r="IO2826" s="14"/>
      <c r="IP2826" s="14"/>
      <c r="IQ2826" s="14"/>
      <c r="IR2826" s="14"/>
      <c r="IS2826" s="14"/>
      <c r="IT2826" s="14"/>
    </row>
    <row r="2827" spans="1:254" ht="60.75" x14ac:dyDescent="0.2">
      <c r="A2827" s="12">
        <v>600175</v>
      </c>
      <c r="B2827" s="4"/>
      <c r="C2827" s="13" t="s">
        <v>2593</v>
      </c>
      <c r="D2827" s="11">
        <v>100</v>
      </c>
      <c r="E2827" s="11">
        <v>100</v>
      </c>
      <c r="F2827" s="11"/>
      <c r="G2827" s="12">
        <v>9</v>
      </c>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c r="AG2827" s="14"/>
      <c r="AH2827" s="14"/>
      <c r="AI2827" s="14"/>
      <c r="AJ2827" s="14"/>
      <c r="AK2827" s="14"/>
      <c r="AL2827" s="14"/>
      <c r="AM2827" s="14"/>
      <c r="AN2827" s="14"/>
      <c r="AO2827" s="14"/>
      <c r="AP2827" s="14"/>
      <c r="AQ2827" s="14"/>
      <c r="AR2827" s="14"/>
      <c r="AS2827" s="14"/>
      <c r="AT2827" s="14"/>
      <c r="AU2827" s="14"/>
      <c r="AV2827" s="14"/>
      <c r="AW2827" s="14"/>
      <c r="AX2827" s="14"/>
      <c r="AY2827" s="14"/>
      <c r="AZ2827" s="14"/>
      <c r="BA2827" s="14"/>
      <c r="BB2827" s="14"/>
      <c r="BC2827" s="14"/>
      <c r="BD2827" s="14"/>
      <c r="BE2827" s="14"/>
      <c r="BF2827" s="14"/>
      <c r="BG2827" s="14"/>
      <c r="BH2827" s="14"/>
      <c r="BI2827" s="14"/>
      <c r="BJ2827" s="14"/>
      <c r="BK2827" s="14"/>
      <c r="BL2827" s="14"/>
      <c r="BM2827" s="14"/>
      <c r="BN2827" s="14"/>
      <c r="BO2827" s="14"/>
      <c r="BP2827" s="14"/>
      <c r="BQ2827" s="14"/>
      <c r="BR2827" s="14"/>
      <c r="BS2827" s="14"/>
      <c r="BT2827" s="14"/>
      <c r="BU2827" s="14"/>
      <c r="BV2827" s="14"/>
      <c r="BW2827" s="14"/>
      <c r="BX2827" s="14"/>
      <c r="BY2827" s="14"/>
      <c r="BZ2827" s="14"/>
      <c r="CA2827" s="14"/>
      <c r="CB2827" s="14"/>
      <c r="CC2827" s="14"/>
      <c r="CD2827" s="14"/>
      <c r="CE2827" s="14"/>
      <c r="CF2827" s="14"/>
      <c r="CG2827" s="14"/>
      <c r="CH2827" s="14"/>
      <c r="CI2827" s="14"/>
      <c r="CJ2827" s="14"/>
      <c r="CK2827" s="14"/>
      <c r="CL2827" s="14"/>
      <c r="CM2827" s="14"/>
      <c r="CN2827" s="14"/>
      <c r="CO2827" s="14"/>
      <c r="CP2827" s="14"/>
      <c r="CQ2827" s="14"/>
      <c r="CR2827" s="14"/>
      <c r="CS2827" s="14"/>
      <c r="CT2827" s="14"/>
      <c r="CU2827" s="14"/>
      <c r="CV2827" s="14"/>
      <c r="CW2827" s="14"/>
      <c r="CX2827" s="14"/>
      <c r="CY2827" s="14"/>
      <c r="CZ2827" s="14"/>
      <c r="DA2827" s="14"/>
      <c r="DB2827" s="14"/>
      <c r="DC2827" s="14"/>
      <c r="DD2827" s="14"/>
      <c r="DE2827" s="14"/>
      <c r="DF2827" s="14"/>
      <c r="DG2827" s="14"/>
      <c r="DH2827" s="14"/>
      <c r="DI2827" s="14"/>
      <c r="DJ2827" s="14"/>
      <c r="DK2827" s="14"/>
      <c r="DL2827" s="14"/>
      <c r="DM2827" s="14"/>
      <c r="DN2827" s="14"/>
      <c r="DO2827" s="14"/>
      <c r="DP2827" s="14"/>
      <c r="DQ2827" s="14"/>
      <c r="DR2827" s="14"/>
      <c r="DS2827" s="14"/>
      <c r="DT2827" s="14"/>
      <c r="DU2827" s="14"/>
      <c r="DV2827" s="14"/>
      <c r="DW2827" s="14"/>
      <c r="DX2827" s="14"/>
      <c r="DY2827" s="14"/>
      <c r="DZ2827" s="14"/>
      <c r="EA2827" s="14"/>
      <c r="EB2827" s="14"/>
      <c r="EC2827" s="14"/>
      <c r="ED2827" s="14"/>
      <c r="EE2827" s="14"/>
      <c r="EF2827" s="14"/>
      <c r="EG2827" s="14"/>
      <c r="EH2827" s="14"/>
      <c r="EI2827" s="14"/>
      <c r="EJ2827" s="14"/>
      <c r="EK2827" s="14"/>
      <c r="EL2827" s="14"/>
      <c r="EM2827" s="14"/>
      <c r="EN2827" s="14"/>
      <c r="EO2827" s="14"/>
      <c r="EP2827" s="14"/>
      <c r="EQ2827" s="14"/>
      <c r="ER2827" s="14"/>
      <c r="ES2827" s="14"/>
      <c r="ET2827" s="14"/>
      <c r="EU2827" s="14"/>
      <c r="EV2827" s="14"/>
      <c r="EW2827" s="14"/>
      <c r="EX2827" s="14"/>
      <c r="EY2827" s="14"/>
      <c r="EZ2827" s="14"/>
      <c r="FA2827" s="14"/>
      <c r="FB2827" s="14"/>
      <c r="FC2827" s="14"/>
      <c r="FD2827" s="14"/>
      <c r="FE2827" s="14"/>
      <c r="FF2827" s="14"/>
      <c r="FG2827" s="14"/>
      <c r="FH2827" s="14"/>
      <c r="FI2827" s="14"/>
      <c r="FJ2827" s="14"/>
      <c r="FK2827" s="14"/>
      <c r="FL2827" s="14"/>
      <c r="FM2827" s="14"/>
      <c r="FN2827" s="14"/>
      <c r="FO2827" s="14"/>
      <c r="FP2827" s="14"/>
      <c r="FQ2827" s="14"/>
      <c r="FR2827" s="14"/>
      <c r="FS2827" s="14"/>
      <c r="FT2827" s="14"/>
      <c r="FU2827" s="14"/>
      <c r="FV2827" s="14"/>
      <c r="FW2827" s="14"/>
      <c r="FX2827" s="14"/>
      <c r="FY2827" s="14"/>
      <c r="FZ2827" s="14"/>
      <c r="GA2827" s="14"/>
      <c r="GB2827" s="14"/>
      <c r="GC2827" s="14"/>
      <c r="GD2827" s="14"/>
      <c r="GE2827" s="14"/>
      <c r="GF2827" s="14"/>
      <c r="GG2827" s="14"/>
      <c r="GH2827" s="14"/>
      <c r="GI2827" s="14"/>
      <c r="GJ2827" s="14"/>
      <c r="GK2827" s="14"/>
      <c r="GL2827" s="14"/>
      <c r="GM2827" s="14"/>
      <c r="GN2827" s="14"/>
      <c r="GO2827" s="14"/>
      <c r="GP2827" s="14"/>
      <c r="GQ2827" s="14"/>
      <c r="GR2827" s="14"/>
      <c r="GS2827" s="14"/>
      <c r="GT2827" s="14"/>
      <c r="GU2827" s="14"/>
      <c r="GV2827" s="14"/>
      <c r="GW2827" s="14"/>
      <c r="GX2827" s="14"/>
      <c r="GY2827" s="14"/>
      <c r="GZ2827" s="14"/>
      <c r="HA2827" s="14"/>
      <c r="HB2827" s="14"/>
      <c r="HC2827" s="14"/>
      <c r="HD2827" s="14"/>
      <c r="HE2827" s="14"/>
      <c r="HF2827" s="14"/>
      <c r="HG2827" s="14"/>
      <c r="HH2827" s="14"/>
      <c r="HI2827" s="14"/>
      <c r="HJ2827" s="14"/>
      <c r="HK2827" s="14"/>
      <c r="HL2827" s="14"/>
      <c r="HM2827" s="14"/>
      <c r="HN2827" s="14"/>
      <c r="HO2827" s="14"/>
      <c r="HP2827" s="14"/>
      <c r="HQ2827" s="14"/>
      <c r="HR2827" s="14"/>
      <c r="HS2827" s="14"/>
      <c r="HT2827" s="14"/>
      <c r="HU2827" s="14"/>
      <c r="HV2827" s="14"/>
      <c r="HW2827" s="14"/>
      <c r="HX2827" s="14"/>
      <c r="HY2827" s="14"/>
      <c r="HZ2827" s="14"/>
      <c r="IA2827" s="14"/>
      <c r="IB2827" s="14"/>
      <c r="IC2827" s="14"/>
      <c r="ID2827" s="14"/>
      <c r="IE2827" s="14"/>
      <c r="IF2827" s="14"/>
      <c r="IG2827" s="14"/>
      <c r="IH2827" s="14"/>
      <c r="II2827" s="14"/>
      <c r="IJ2827" s="14"/>
      <c r="IK2827" s="14"/>
      <c r="IL2827" s="14"/>
      <c r="IM2827" s="14"/>
      <c r="IN2827" s="14"/>
      <c r="IO2827" s="14"/>
      <c r="IP2827" s="14"/>
      <c r="IQ2827" s="14"/>
      <c r="IR2827" s="14"/>
      <c r="IS2827" s="14"/>
      <c r="IT2827" s="14"/>
    </row>
    <row r="2828" spans="1:254" x14ac:dyDescent="0.2">
      <c r="A2828" s="12">
        <v>600180</v>
      </c>
      <c r="B2828" s="4"/>
      <c r="C2828" s="13" t="s">
        <v>2594</v>
      </c>
      <c r="D2828" s="11">
        <v>80.3</v>
      </c>
      <c r="E2828" s="11">
        <v>80.3</v>
      </c>
      <c r="F2828" s="11"/>
      <c r="G2828" s="12">
        <v>9</v>
      </c>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C2828" s="14"/>
      <c r="AD2828" s="14"/>
      <c r="AE2828" s="14"/>
      <c r="AF2828" s="14"/>
      <c r="AG2828" s="14"/>
      <c r="AH2828" s="14"/>
      <c r="AI2828" s="14"/>
      <c r="AJ2828" s="14"/>
      <c r="AK2828" s="14"/>
      <c r="AL2828" s="14"/>
      <c r="AM2828" s="14"/>
      <c r="AN2828" s="14"/>
      <c r="AO2828" s="14"/>
      <c r="AP2828" s="14"/>
      <c r="AQ2828" s="14"/>
      <c r="AR2828" s="14"/>
      <c r="AS2828" s="14"/>
      <c r="AT2828" s="14"/>
      <c r="AU2828" s="14"/>
      <c r="AV2828" s="14"/>
      <c r="AW2828" s="14"/>
      <c r="AX2828" s="14"/>
      <c r="AY2828" s="14"/>
      <c r="AZ2828" s="14"/>
      <c r="BA2828" s="14"/>
      <c r="BB2828" s="14"/>
      <c r="BC2828" s="14"/>
      <c r="BD2828" s="14"/>
      <c r="BE2828" s="14"/>
      <c r="BF2828" s="14"/>
      <c r="BG2828" s="14"/>
      <c r="BH2828" s="14"/>
      <c r="BI2828" s="14"/>
      <c r="BJ2828" s="14"/>
      <c r="BK2828" s="14"/>
      <c r="BL2828" s="14"/>
      <c r="BM2828" s="14"/>
      <c r="BN2828" s="14"/>
      <c r="BO2828" s="14"/>
      <c r="BP2828" s="14"/>
      <c r="BQ2828" s="14"/>
      <c r="BR2828" s="14"/>
      <c r="BS2828" s="14"/>
      <c r="BT2828" s="14"/>
      <c r="BU2828" s="14"/>
      <c r="BV2828" s="14"/>
      <c r="BW2828" s="14"/>
      <c r="BX2828" s="14"/>
      <c r="BY2828" s="14"/>
      <c r="BZ2828" s="14"/>
      <c r="CA2828" s="14"/>
      <c r="CB2828" s="14"/>
      <c r="CC2828" s="14"/>
      <c r="CD2828" s="14"/>
      <c r="CE2828" s="14"/>
      <c r="CF2828" s="14"/>
      <c r="CG2828" s="14"/>
      <c r="CH2828" s="14"/>
      <c r="CI2828" s="14"/>
      <c r="CJ2828" s="14"/>
      <c r="CK2828" s="14"/>
      <c r="CL2828" s="14"/>
      <c r="CM2828" s="14"/>
      <c r="CN2828" s="14"/>
      <c r="CO2828" s="14"/>
      <c r="CP2828" s="14"/>
      <c r="CQ2828" s="14"/>
      <c r="CR2828" s="14"/>
      <c r="CS2828" s="14"/>
      <c r="CT2828" s="14"/>
      <c r="CU2828" s="14"/>
      <c r="CV2828" s="14"/>
      <c r="CW2828" s="14"/>
      <c r="CX2828" s="14"/>
      <c r="CY2828" s="14"/>
      <c r="CZ2828" s="14"/>
      <c r="DA2828" s="14"/>
      <c r="DB2828" s="14"/>
      <c r="DC2828" s="14"/>
      <c r="DD2828" s="14"/>
      <c r="DE2828" s="14"/>
      <c r="DF2828" s="14"/>
      <c r="DG2828" s="14"/>
      <c r="DH2828" s="14"/>
      <c r="DI2828" s="14"/>
      <c r="DJ2828" s="14"/>
      <c r="DK2828" s="14"/>
      <c r="DL2828" s="14"/>
      <c r="DM2828" s="14"/>
      <c r="DN2828" s="14"/>
      <c r="DO2828" s="14"/>
      <c r="DP2828" s="14"/>
      <c r="DQ2828" s="14"/>
      <c r="DR2828" s="14"/>
      <c r="DS2828" s="14"/>
      <c r="DT2828" s="14"/>
      <c r="DU2828" s="14"/>
      <c r="DV2828" s="14"/>
      <c r="DW2828" s="14"/>
      <c r="DX2828" s="14"/>
      <c r="DY2828" s="14"/>
      <c r="DZ2828" s="14"/>
      <c r="EA2828" s="14"/>
      <c r="EB2828" s="14"/>
      <c r="EC2828" s="14"/>
      <c r="ED2828" s="14"/>
      <c r="EE2828" s="14"/>
      <c r="EF2828" s="14"/>
      <c r="EG2828" s="14"/>
      <c r="EH2828" s="14"/>
      <c r="EI2828" s="14"/>
      <c r="EJ2828" s="14"/>
      <c r="EK2828" s="14"/>
      <c r="EL2828" s="14"/>
      <c r="EM2828" s="14"/>
      <c r="EN2828" s="14"/>
      <c r="EO2828" s="14"/>
      <c r="EP2828" s="14"/>
      <c r="EQ2828" s="14"/>
      <c r="ER2828" s="14"/>
      <c r="ES2828" s="14"/>
      <c r="ET2828" s="14"/>
      <c r="EU2828" s="14"/>
      <c r="EV2828" s="14"/>
      <c r="EW2828" s="14"/>
      <c r="EX2828" s="14"/>
      <c r="EY2828" s="14"/>
      <c r="EZ2828" s="14"/>
      <c r="FA2828" s="14"/>
      <c r="FB2828" s="14"/>
      <c r="FC2828" s="14"/>
      <c r="FD2828" s="14"/>
      <c r="FE2828" s="14"/>
      <c r="FF2828" s="14"/>
      <c r="FG2828" s="14"/>
      <c r="FH2828" s="14"/>
      <c r="FI2828" s="14"/>
      <c r="FJ2828" s="14"/>
      <c r="FK2828" s="14"/>
      <c r="FL2828" s="14"/>
      <c r="FM2828" s="14"/>
      <c r="FN2828" s="14"/>
      <c r="FO2828" s="14"/>
      <c r="FP2828" s="14"/>
      <c r="FQ2828" s="14"/>
      <c r="FR2828" s="14"/>
      <c r="FS2828" s="14"/>
      <c r="FT2828" s="14"/>
      <c r="FU2828" s="14"/>
      <c r="FV2828" s="14"/>
      <c r="FW2828" s="14"/>
      <c r="FX2828" s="14"/>
      <c r="FY2828" s="14"/>
      <c r="FZ2828" s="14"/>
      <c r="GA2828" s="14"/>
      <c r="GB2828" s="14"/>
      <c r="GC2828" s="14"/>
      <c r="GD2828" s="14"/>
      <c r="GE2828" s="14"/>
      <c r="GF2828" s="14"/>
      <c r="GG2828" s="14"/>
      <c r="GH2828" s="14"/>
      <c r="GI2828" s="14"/>
      <c r="GJ2828" s="14"/>
      <c r="GK2828" s="14"/>
      <c r="GL2828" s="14"/>
      <c r="GM2828" s="14"/>
      <c r="GN2828" s="14"/>
      <c r="GO2828" s="14"/>
      <c r="GP2828" s="14"/>
      <c r="GQ2828" s="14"/>
      <c r="GR2828" s="14"/>
      <c r="GS2828" s="14"/>
      <c r="GT2828" s="14"/>
      <c r="GU2828" s="14"/>
      <c r="GV2828" s="14"/>
      <c r="GW2828" s="14"/>
      <c r="GX2828" s="14"/>
      <c r="GY2828" s="14"/>
      <c r="GZ2828" s="14"/>
      <c r="HA2828" s="14"/>
      <c r="HB2828" s="14"/>
      <c r="HC2828" s="14"/>
      <c r="HD2828" s="14"/>
      <c r="HE2828" s="14"/>
      <c r="HF2828" s="14"/>
      <c r="HG2828" s="14"/>
      <c r="HH2828" s="14"/>
      <c r="HI2828" s="14"/>
      <c r="HJ2828" s="14"/>
      <c r="HK2828" s="14"/>
      <c r="HL2828" s="14"/>
      <c r="HM2828" s="14"/>
      <c r="HN2828" s="14"/>
      <c r="HO2828" s="14"/>
      <c r="HP2828" s="14"/>
      <c r="HQ2828" s="14"/>
      <c r="HR2828" s="14"/>
      <c r="HS2828" s="14"/>
      <c r="HT2828" s="14"/>
      <c r="HU2828" s="14"/>
      <c r="HV2828" s="14"/>
      <c r="HW2828" s="14"/>
      <c r="HX2828" s="14"/>
      <c r="HY2828" s="14"/>
      <c r="HZ2828" s="14"/>
      <c r="IA2828" s="14"/>
      <c r="IB2828" s="14"/>
      <c r="IC2828" s="14"/>
      <c r="ID2828" s="14"/>
      <c r="IE2828" s="14"/>
      <c r="IF2828" s="14"/>
      <c r="IG2828" s="14"/>
      <c r="IH2828" s="14"/>
      <c r="II2828" s="14"/>
      <c r="IJ2828" s="14"/>
      <c r="IK2828" s="14"/>
      <c r="IL2828" s="14"/>
      <c r="IM2828" s="14"/>
      <c r="IN2828" s="14"/>
      <c r="IO2828" s="14"/>
      <c r="IP2828" s="14"/>
      <c r="IQ2828" s="14"/>
      <c r="IR2828" s="14"/>
      <c r="IS2828" s="14"/>
      <c r="IT2828" s="14"/>
    </row>
    <row r="2829" spans="1:254" x14ac:dyDescent="0.2">
      <c r="A2829" s="12">
        <v>600185</v>
      </c>
      <c r="B2829" s="4"/>
      <c r="C2829" s="13" t="s">
        <v>2595</v>
      </c>
      <c r="D2829" s="11">
        <v>85</v>
      </c>
      <c r="E2829" s="11">
        <v>85</v>
      </c>
      <c r="F2829" s="11"/>
      <c r="G2829" s="12">
        <v>9</v>
      </c>
    </row>
    <row r="2830" spans="1:254" ht="40.5" x14ac:dyDescent="0.2">
      <c r="A2830" s="12">
        <v>600190</v>
      </c>
      <c r="B2830" s="4"/>
      <c r="C2830" s="13" t="s">
        <v>2596</v>
      </c>
      <c r="D2830" s="11">
        <v>67.900000000000006</v>
      </c>
      <c r="E2830" s="11">
        <v>67.900000000000006</v>
      </c>
      <c r="F2830" s="11"/>
      <c r="G2830" s="12">
        <v>9</v>
      </c>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C2830" s="14"/>
      <c r="AD2830" s="14"/>
      <c r="AE2830" s="14"/>
      <c r="AF2830" s="14"/>
      <c r="AG2830" s="14"/>
      <c r="AH2830" s="14"/>
      <c r="AI2830" s="14"/>
      <c r="AJ2830" s="14"/>
      <c r="AK2830" s="14"/>
      <c r="AL2830" s="14"/>
      <c r="AM2830" s="14"/>
      <c r="AN2830" s="14"/>
      <c r="AO2830" s="14"/>
      <c r="AP2830" s="14"/>
      <c r="AQ2830" s="14"/>
      <c r="AR2830" s="14"/>
      <c r="AS2830" s="14"/>
      <c r="AT2830" s="14"/>
      <c r="AU2830" s="14"/>
      <c r="AV2830" s="14"/>
      <c r="AW2830" s="14"/>
      <c r="AX2830" s="14"/>
      <c r="AY2830" s="14"/>
      <c r="AZ2830" s="14"/>
      <c r="BA2830" s="14"/>
      <c r="BB2830" s="14"/>
      <c r="BC2830" s="14"/>
      <c r="BD2830" s="14"/>
      <c r="BE2830" s="14"/>
      <c r="BF2830" s="14"/>
      <c r="BG2830" s="14"/>
      <c r="BH2830" s="14"/>
      <c r="BI2830" s="14"/>
      <c r="BJ2830" s="14"/>
      <c r="BK2830" s="14"/>
      <c r="BL2830" s="14"/>
      <c r="BM2830" s="14"/>
      <c r="BN2830" s="14"/>
      <c r="BO2830" s="14"/>
      <c r="BP2830" s="14"/>
      <c r="BQ2830" s="14"/>
      <c r="BR2830" s="14"/>
      <c r="BS2830" s="14"/>
      <c r="BT2830" s="14"/>
      <c r="BU2830" s="14"/>
      <c r="BV2830" s="14"/>
      <c r="BW2830" s="14"/>
      <c r="BX2830" s="14"/>
      <c r="BY2830" s="14"/>
      <c r="BZ2830" s="14"/>
      <c r="CA2830" s="14"/>
      <c r="CB2830" s="14"/>
      <c r="CC2830" s="14"/>
      <c r="CD2830" s="14"/>
      <c r="CE2830" s="14"/>
      <c r="CF2830" s="14"/>
      <c r="CG2830" s="14"/>
      <c r="CH2830" s="14"/>
      <c r="CI2830" s="14"/>
      <c r="CJ2830" s="14"/>
      <c r="CK2830" s="14"/>
      <c r="CL2830" s="14"/>
      <c r="CM2830" s="14"/>
      <c r="CN2830" s="14"/>
      <c r="CO2830" s="14"/>
      <c r="CP2830" s="14"/>
      <c r="CQ2830" s="14"/>
      <c r="CR2830" s="14"/>
      <c r="CS2830" s="14"/>
      <c r="CT2830" s="14"/>
      <c r="CU2830" s="14"/>
      <c r="CV2830" s="14"/>
      <c r="CW2830" s="14"/>
      <c r="CX2830" s="14"/>
      <c r="CY2830" s="14"/>
      <c r="CZ2830" s="14"/>
      <c r="DA2830" s="14"/>
      <c r="DB2830" s="14"/>
      <c r="DC2830" s="14"/>
      <c r="DD2830" s="14"/>
      <c r="DE2830" s="14"/>
      <c r="DF2830" s="14"/>
      <c r="DG2830" s="14"/>
      <c r="DH2830" s="14"/>
      <c r="DI2830" s="14"/>
      <c r="DJ2830" s="14"/>
      <c r="DK2830" s="14"/>
      <c r="DL2830" s="14"/>
      <c r="DM2830" s="14"/>
      <c r="DN2830" s="14"/>
      <c r="DO2830" s="14"/>
      <c r="DP2830" s="14"/>
      <c r="DQ2830" s="14"/>
      <c r="DR2830" s="14"/>
      <c r="DS2830" s="14"/>
      <c r="DT2830" s="14"/>
      <c r="DU2830" s="14"/>
      <c r="DV2830" s="14"/>
      <c r="DW2830" s="14"/>
      <c r="DX2830" s="14"/>
      <c r="DY2830" s="14"/>
      <c r="DZ2830" s="14"/>
      <c r="EA2830" s="14"/>
      <c r="EB2830" s="14"/>
      <c r="EC2830" s="14"/>
      <c r="ED2830" s="14"/>
      <c r="EE2830" s="14"/>
      <c r="EF2830" s="14"/>
      <c r="EG2830" s="14"/>
      <c r="EH2830" s="14"/>
      <c r="EI2830" s="14"/>
      <c r="EJ2830" s="14"/>
      <c r="EK2830" s="14"/>
      <c r="EL2830" s="14"/>
      <c r="EM2830" s="14"/>
      <c r="EN2830" s="14"/>
      <c r="EO2830" s="14"/>
      <c r="EP2830" s="14"/>
      <c r="EQ2830" s="14"/>
      <c r="ER2830" s="14"/>
      <c r="ES2830" s="14"/>
      <c r="ET2830" s="14"/>
      <c r="EU2830" s="14"/>
      <c r="EV2830" s="14"/>
      <c r="EW2830" s="14"/>
      <c r="EX2830" s="14"/>
      <c r="EY2830" s="14"/>
      <c r="EZ2830" s="14"/>
      <c r="FA2830" s="14"/>
      <c r="FB2830" s="14"/>
      <c r="FC2830" s="14"/>
      <c r="FD2830" s="14"/>
      <c r="FE2830" s="14"/>
      <c r="FF2830" s="14"/>
      <c r="FG2830" s="14"/>
      <c r="FH2830" s="14"/>
      <c r="FI2830" s="14"/>
      <c r="FJ2830" s="14"/>
      <c r="FK2830" s="14"/>
      <c r="FL2830" s="14"/>
      <c r="FM2830" s="14"/>
      <c r="FN2830" s="14"/>
      <c r="FO2830" s="14"/>
      <c r="FP2830" s="14"/>
      <c r="FQ2830" s="14"/>
      <c r="FR2830" s="14"/>
      <c r="FS2830" s="14"/>
      <c r="FT2830" s="14"/>
      <c r="FU2830" s="14"/>
      <c r="FV2830" s="14"/>
      <c r="FW2830" s="14"/>
      <c r="FX2830" s="14"/>
      <c r="FY2830" s="14"/>
      <c r="FZ2830" s="14"/>
      <c r="GA2830" s="14"/>
      <c r="GB2830" s="14"/>
      <c r="GC2830" s="14"/>
      <c r="GD2830" s="14"/>
      <c r="GE2830" s="14"/>
      <c r="GF2830" s="14"/>
      <c r="GG2830" s="14"/>
      <c r="GH2830" s="14"/>
      <c r="GI2830" s="14"/>
      <c r="GJ2830" s="14"/>
      <c r="GK2830" s="14"/>
      <c r="GL2830" s="14"/>
      <c r="GM2830" s="14"/>
      <c r="GN2830" s="14"/>
      <c r="GO2830" s="14"/>
      <c r="GP2830" s="14"/>
      <c r="GQ2830" s="14"/>
      <c r="GR2830" s="14"/>
      <c r="GS2830" s="14"/>
      <c r="GT2830" s="14"/>
      <c r="GU2830" s="14"/>
      <c r="GV2830" s="14"/>
      <c r="GW2830" s="14"/>
      <c r="GX2830" s="14"/>
      <c r="GY2830" s="14"/>
      <c r="GZ2830" s="14"/>
      <c r="HA2830" s="14"/>
      <c r="HB2830" s="14"/>
      <c r="HC2830" s="14"/>
      <c r="HD2830" s="14"/>
      <c r="HE2830" s="14"/>
      <c r="HF2830" s="14"/>
      <c r="HG2830" s="14"/>
      <c r="HH2830" s="14"/>
      <c r="HI2830" s="14"/>
      <c r="HJ2830" s="14"/>
      <c r="HK2830" s="14"/>
      <c r="HL2830" s="14"/>
      <c r="HM2830" s="14"/>
      <c r="HN2830" s="14"/>
      <c r="HO2830" s="14"/>
      <c r="HP2830" s="14"/>
      <c r="HQ2830" s="14"/>
      <c r="HR2830" s="14"/>
      <c r="HS2830" s="14"/>
      <c r="HT2830" s="14"/>
      <c r="HU2830" s="14"/>
      <c r="HV2830" s="14"/>
      <c r="HW2830" s="14"/>
      <c r="HX2830" s="14"/>
      <c r="HY2830" s="14"/>
      <c r="HZ2830" s="14"/>
      <c r="IA2830" s="14"/>
      <c r="IB2830" s="14"/>
      <c r="IC2830" s="14"/>
      <c r="ID2830" s="14"/>
      <c r="IE2830" s="14"/>
      <c r="IF2830" s="14"/>
      <c r="IG2830" s="14"/>
      <c r="IH2830" s="14"/>
      <c r="II2830" s="14"/>
      <c r="IJ2830" s="14"/>
      <c r="IK2830" s="14"/>
      <c r="IL2830" s="14"/>
      <c r="IM2830" s="14"/>
      <c r="IN2830" s="14"/>
      <c r="IO2830" s="14"/>
      <c r="IP2830" s="14"/>
      <c r="IQ2830" s="14"/>
      <c r="IR2830" s="14"/>
      <c r="IS2830" s="14"/>
      <c r="IT2830" s="14"/>
    </row>
    <row r="2831" spans="1:254" ht="40.5" x14ac:dyDescent="0.2">
      <c r="A2831" s="12">
        <v>600195</v>
      </c>
      <c r="B2831" s="4"/>
      <c r="C2831" s="13" t="s">
        <v>2597</v>
      </c>
      <c r="D2831" s="11">
        <v>106</v>
      </c>
      <c r="E2831" s="11">
        <v>106</v>
      </c>
      <c r="F2831" s="11"/>
      <c r="G2831" s="12">
        <v>9</v>
      </c>
      <c r="H2831" s="14"/>
    </row>
    <row r="2832" spans="1:254" ht="40.5" x14ac:dyDescent="0.2">
      <c r="A2832" s="12">
        <v>600200</v>
      </c>
      <c r="B2832" s="4"/>
      <c r="C2832" s="13" t="s">
        <v>2598</v>
      </c>
      <c r="D2832" s="11">
        <v>76</v>
      </c>
      <c r="E2832" s="11">
        <v>76</v>
      </c>
      <c r="F2832" s="11"/>
      <c r="G2832" s="12">
        <v>9</v>
      </c>
      <c r="I2832" s="14"/>
      <c r="J2832" s="14"/>
      <c r="K2832" s="14"/>
      <c r="L2832" s="14"/>
      <c r="M2832" s="14"/>
      <c r="N2832" s="14"/>
      <c r="O2832" s="14"/>
      <c r="P2832" s="14"/>
      <c r="Q2832" s="14"/>
      <c r="R2832" s="14"/>
      <c r="S2832" s="14"/>
      <c r="T2832" s="14"/>
      <c r="U2832" s="14"/>
      <c r="V2832" s="14"/>
      <c r="W2832" s="14"/>
      <c r="X2832" s="14"/>
      <c r="Y2832" s="14"/>
      <c r="Z2832" s="14"/>
      <c r="AA2832" s="14"/>
      <c r="AB2832" s="14"/>
      <c r="AC2832" s="14"/>
      <c r="AD2832" s="14"/>
      <c r="AE2832" s="14"/>
      <c r="AF2832" s="14"/>
      <c r="AG2832" s="14"/>
      <c r="AH2832" s="14"/>
      <c r="AI2832" s="14"/>
      <c r="AJ2832" s="14"/>
      <c r="AK2832" s="14"/>
      <c r="AL2832" s="14"/>
      <c r="AM2832" s="14"/>
      <c r="AN2832" s="14"/>
      <c r="AO2832" s="14"/>
      <c r="AP2832" s="14"/>
      <c r="AQ2832" s="14"/>
      <c r="AR2832" s="14"/>
      <c r="AS2832" s="14"/>
      <c r="AT2832" s="14"/>
      <c r="AU2832" s="14"/>
      <c r="AV2832" s="14"/>
      <c r="AW2832" s="14"/>
      <c r="AX2832" s="14"/>
      <c r="AY2832" s="14"/>
      <c r="AZ2832" s="14"/>
      <c r="BA2832" s="14"/>
      <c r="BB2832" s="14"/>
      <c r="BC2832" s="14"/>
      <c r="BD2832" s="14"/>
      <c r="BE2832" s="14"/>
      <c r="BF2832" s="14"/>
      <c r="BG2832" s="14"/>
      <c r="BH2832" s="14"/>
      <c r="BI2832" s="14"/>
      <c r="BJ2832" s="14"/>
      <c r="BK2832" s="14"/>
      <c r="BL2832" s="14"/>
      <c r="BM2832" s="14"/>
      <c r="BN2832" s="14"/>
      <c r="BO2832" s="14"/>
      <c r="BP2832" s="14"/>
      <c r="BQ2832" s="14"/>
      <c r="BR2832" s="14"/>
      <c r="BS2832" s="14"/>
      <c r="BT2832" s="14"/>
      <c r="BU2832" s="14"/>
      <c r="BV2832" s="14"/>
      <c r="BW2832" s="14"/>
      <c r="BX2832" s="14"/>
      <c r="BY2832" s="14"/>
      <c r="BZ2832" s="14"/>
      <c r="CA2832" s="14"/>
      <c r="CB2832" s="14"/>
      <c r="CC2832" s="14"/>
      <c r="CD2832" s="14"/>
      <c r="CE2832" s="14"/>
      <c r="CF2832" s="14"/>
      <c r="CG2832" s="14"/>
      <c r="CH2832" s="14"/>
      <c r="CI2832" s="14"/>
      <c r="CJ2832" s="14"/>
      <c r="CK2832" s="14"/>
      <c r="CL2832" s="14"/>
      <c r="CM2832" s="14"/>
      <c r="CN2832" s="14"/>
      <c r="CO2832" s="14"/>
      <c r="CP2832" s="14"/>
      <c r="CQ2832" s="14"/>
      <c r="CR2832" s="14"/>
      <c r="CS2832" s="14"/>
      <c r="CT2832" s="14"/>
      <c r="CU2832" s="14"/>
      <c r="CV2832" s="14"/>
      <c r="CW2832" s="14"/>
      <c r="CX2832" s="14"/>
      <c r="CY2832" s="14"/>
      <c r="CZ2832" s="14"/>
      <c r="DA2832" s="14"/>
      <c r="DB2832" s="14"/>
      <c r="DC2832" s="14"/>
      <c r="DD2832" s="14"/>
      <c r="DE2832" s="14"/>
      <c r="DF2832" s="14"/>
      <c r="DG2832" s="14"/>
      <c r="DH2832" s="14"/>
      <c r="DI2832" s="14"/>
      <c r="DJ2832" s="14"/>
      <c r="DK2832" s="14"/>
      <c r="DL2832" s="14"/>
      <c r="DM2832" s="14"/>
      <c r="DN2832" s="14"/>
      <c r="DO2832" s="14"/>
      <c r="DP2832" s="14"/>
      <c r="DQ2832" s="14"/>
      <c r="DR2832" s="14"/>
      <c r="DS2832" s="14"/>
      <c r="DT2832" s="14"/>
      <c r="DU2832" s="14"/>
      <c r="DV2832" s="14"/>
      <c r="DW2832" s="14"/>
      <c r="DX2832" s="14"/>
      <c r="DY2832" s="14"/>
      <c r="DZ2832" s="14"/>
      <c r="EA2832" s="14"/>
      <c r="EB2832" s="14"/>
      <c r="EC2832" s="14"/>
      <c r="ED2832" s="14"/>
      <c r="EE2832" s="14"/>
      <c r="EF2832" s="14"/>
      <c r="EG2832" s="14"/>
      <c r="EH2832" s="14"/>
      <c r="EI2832" s="14"/>
      <c r="EJ2832" s="14"/>
      <c r="EK2832" s="14"/>
      <c r="EL2832" s="14"/>
      <c r="EM2832" s="14"/>
      <c r="EN2832" s="14"/>
      <c r="EO2832" s="14"/>
      <c r="EP2832" s="14"/>
      <c r="EQ2832" s="14"/>
      <c r="ER2832" s="14"/>
      <c r="ES2832" s="14"/>
      <c r="ET2832" s="14"/>
      <c r="EU2832" s="14"/>
      <c r="EV2832" s="14"/>
      <c r="EW2832" s="14"/>
      <c r="EX2832" s="14"/>
      <c r="EY2832" s="14"/>
      <c r="EZ2832" s="14"/>
      <c r="FA2832" s="14"/>
      <c r="FB2832" s="14"/>
      <c r="FC2832" s="14"/>
      <c r="FD2832" s="14"/>
      <c r="FE2832" s="14"/>
      <c r="FF2832" s="14"/>
      <c r="FG2832" s="14"/>
      <c r="FH2832" s="14"/>
      <c r="FI2832" s="14"/>
      <c r="FJ2832" s="14"/>
      <c r="FK2832" s="14"/>
      <c r="FL2832" s="14"/>
      <c r="FM2832" s="14"/>
      <c r="FN2832" s="14"/>
      <c r="FO2832" s="14"/>
      <c r="FP2832" s="14"/>
      <c r="FQ2832" s="14"/>
      <c r="FR2832" s="14"/>
      <c r="FS2832" s="14"/>
      <c r="FT2832" s="14"/>
      <c r="FU2832" s="14"/>
      <c r="FV2832" s="14"/>
      <c r="FW2832" s="14"/>
      <c r="FX2832" s="14"/>
      <c r="FY2832" s="14"/>
      <c r="FZ2832" s="14"/>
      <c r="GA2832" s="14"/>
      <c r="GB2832" s="14"/>
      <c r="GC2832" s="14"/>
      <c r="GD2832" s="14"/>
      <c r="GE2832" s="14"/>
      <c r="GF2832" s="14"/>
      <c r="GG2832" s="14"/>
      <c r="GH2832" s="14"/>
      <c r="GI2832" s="14"/>
      <c r="GJ2832" s="14"/>
      <c r="GK2832" s="14"/>
      <c r="GL2832" s="14"/>
      <c r="GM2832" s="14"/>
      <c r="GN2832" s="14"/>
      <c r="GO2832" s="14"/>
      <c r="GP2832" s="14"/>
      <c r="GQ2832" s="14"/>
      <c r="GR2832" s="14"/>
      <c r="GS2832" s="14"/>
      <c r="GT2832" s="14"/>
      <c r="GU2832" s="14"/>
      <c r="GV2832" s="14"/>
      <c r="GW2832" s="14"/>
      <c r="GX2832" s="14"/>
      <c r="GY2832" s="14"/>
      <c r="GZ2832" s="14"/>
      <c r="HA2832" s="14"/>
      <c r="HB2832" s="14"/>
      <c r="HC2832" s="14"/>
      <c r="HD2832" s="14"/>
      <c r="HE2832" s="14"/>
      <c r="HF2832" s="14"/>
      <c r="HG2832" s="14"/>
      <c r="HH2832" s="14"/>
      <c r="HI2832" s="14"/>
      <c r="HJ2832" s="14"/>
      <c r="HK2832" s="14"/>
      <c r="HL2832" s="14"/>
      <c r="HM2832" s="14"/>
      <c r="HN2832" s="14"/>
      <c r="HO2832" s="14"/>
      <c r="HP2832" s="14"/>
      <c r="HQ2832" s="14"/>
      <c r="HR2832" s="14"/>
      <c r="HS2832" s="14"/>
      <c r="HT2832" s="14"/>
      <c r="HU2832" s="14"/>
      <c r="HV2832" s="14"/>
      <c r="HW2832" s="14"/>
      <c r="HX2832" s="14"/>
      <c r="HY2832" s="14"/>
      <c r="HZ2832" s="14"/>
      <c r="IA2832" s="14"/>
      <c r="IB2832" s="14"/>
      <c r="IC2832" s="14"/>
      <c r="ID2832" s="14"/>
      <c r="IE2832" s="14"/>
      <c r="IF2832" s="14"/>
      <c r="IG2832" s="14"/>
      <c r="IH2832" s="14"/>
      <c r="II2832" s="14"/>
      <c r="IJ2832" s="14"/>
      <c r="IK2832" s="14"/>
      <c r="IL2832" s="14"/>
      <c r="IM2832" s="14"/>
      <c r="IN2832" s="14"/>
      <c r="IO2832" s="14"/>
      <c r="IP2832" s="14"/>
      <c r="IQ2832" s="14"/>
      <c r="IR2832" s="14"/>
      <c r="IS2832" s="14"/>
      <c r="IT2832" s="14"/>
    </row>
    <row r="2833" spans="1:254" x14ac:dyDescent="0.2">
      <c r="A2833" s="12">
        <v>600205</v>
      </c>
      <c r="B2833" s="4"/>
      <c r="C2833" s="13" t="s">
        <v>2599</v>
      </c>
      <c r="D2833" s="11">
        <v>94.1</v>
      </c>
      <c r="E2833" s="11">
        <v>94.1</v>
      </c>
      <c r="F2833" s="11"/>
      <c r="G2833" s="12">
        <v>9</v>
      </c>
    </row>
    <row r="2834" spans="1:254" x14ac:dyDescent="0.2">
      <c r="A2834" s="12">
        <v>600210</v>
      </c>
      <c r="B2834" s="4"/>
      <c r="C2834" s="13" t="s">
        <v>2600</v>
      </c>
      <c r="D2834" s="11">
        <v>91.9</v>
      </c>
      <c r="E2834" s="11">
        <v>91.9</v>
      </c>
      <c r="F2834" s="11"/>
      <c r="G2834" s="12">
        <v>9</v>
      </c>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C2834" s="14"/>
      <c r="AD2834" s="14"/>
      <c r="AE2834" s="14"/>
      <c r="AF2834" s="14"/>
      <c r="AG2834" s="14"/>
      <c r="AH2834" s="14"/>
      <c r="AI2834" s="14"/>
      <c r="AJ2834" s="14"/>
      <c r="AK2834" s="14"/>
      <c r="AL2834" s="14"/>
      <c r="AM2834" s="14"/>
      <c r="AN2834" s="14"/>
      <c r="AO2834" s="14"/>
      <c r="AP2834" s="14"/>
      <c r="AQ2834" s="14"/>
      <c r="AR2834" s="14"/>
      <c r="AS2834" s="14"/>
      <c r="AT2834" s="14"/>
      <c r="AU2834" s="14"/>
      <c r="AV2834" s="14"/>
      <c r="AW2834" s="14"/>
      <c r="AX2834" s="14"/>
      <c r="AY2834" s="14"/>
      <c r="AZ2834" s="14"/>
      <c r="BA2834" s="14"/>
      <c r="BB2834" s="14"/>
      <c r="BC2834" s="14"/>
      <c r="BD2834" s="14"/>
      <c r="BE2834" s="14"/>
      <c r="BF2834" s="14"/>
      <c r="BG2834" s="14"/>
      <c r="BH2834" s="14"/>
      <c r="BI2834" s="14"/>
      <c r="BJ2834" s="14"/>
      <c r="BK2834" s="14"/>
      <c r="BL2834" s="14"/>
      <c r="BM2834" s="14"/>
      <c r="BN2834" s="14"/>
      <c r="BO2834" s="14"/>
      <c r="BP2834" s="14"/>
      <c r="BQ2834" s="14"/>
      <c r="BR2834" s="14"/>
      <c r="BS2834" s="14"/>
      <c r="BT2834" s="14"/>
      <c r="BU2834" s="14"/>
      <c r="BV2834" s="14"/>
      <c r="BW2834" s="14"/>
      <c r="BX2834" s="14"/>
      <c r="BY2834" s="14"/>
      <c r="BZ2834" s="14"/>
      <c r="CA2834" s="14"/>
      <c r="CB2834" s="14"/>
      <c r="CC2834" s="14"/>
      <c r="CD2834" s="14"/>
      <c r="CE2834" s="14"/>
      <c r="CF2834" s="14"/>
      <c r="CG2834" s="14"/>
      <c r="CH2834" s="14"/>
      <c r="CI2834" s="14"/>
      <c r="CJ2834" s="14"/>
      <c r="CK2834" s="14"/>
      <c r="CL2834" s="14"/>
      <c r="CM2834" s="14"/>
      <c r="CN2834" s="14"/>
      <c r="CO2834" s="14"/>
      <c r="CP2834" s="14"/>
      <c r="CQ2834" s="14"/>
      <c r="CR2834" s="14"/>
      <c r="CS2834" s="14"/>
      <c r="CT2834" s="14"/>
      <c r="CU2834" s="14"/>
      <c r="CV2834" s="14"/>
      <c r="CW2834" s="14"/>
      <c r="CX2834" s="14"/>
      <c r="CY2834" s="14"/>
      <c r="CZ2834" s="14"/>
      <c r="DA2834" s="14"/>
      <c r="DB2834" s="14"/>
      <c r="DC2834" s="14"/>
      <c r="DD2834" s="14"/>
      <c r="DE2834" s="14"/>
      <c r="DF2834" s="14"/>
      <c r="DG2834" s="14"/>
      <c r="DH2834" s="14"/>
      <c r="DI2834" s="14"/>
      <c r="DJ2834" s="14"/>
      <c r="DK2834" s="14"/>
      <c r="DL2834" s="14"/>
      <c r="DM2834" s="14"/>
      <c r="DN2834" s="14"/>
      <c r="DO2834" s="14"/>
      <c r="DP2834" s="14"/>
      <c r="DQ2834" s="14"/>
      <c r="DR2834" s="14"/>
      <c r="DS2834" s="14"/>
      <c r="DT2834" s="14"/>
      <c r="DU2834" s="14"/>
      <c r="DV2834" s="14"/>
      <c r="DW2834" s="14"/>
      <c r="DX2834" s="14"/>
      <c r="DY2834" s="14"/>
      <c r="DZ2834" s="14"/>
      <c r="EA2834" s="14"/>
      <c r="EB2834" s="14"/>
      <c r="EC2834" s="14"/>
      <c r="ED2834" s="14"/>
      <c r="EE2834" s="14"/>
      <c r="EF2834" s="14"/>
      <c r="EG2834" s="14"/>
      <c r="EH2834" s="14"/>
      <c r="EI2834" s="14"/>
      <c r="EJ2834" s="14"/>
      <c r="EK2834" s="14"/>
      <c r="EL2834" s="14"/>
      <c r="EM2834" s="14"/>
      <c r="EN2834" s="14"/>
      <c r="EO2834" s="14"/>
      <c r="EP2834" s="14"/>
      <c r="EQ2834" s="14"/>
      <c r="ER2834" s="14"/>
      <c r="ES2834" s="14"/>
      <c r="ET2834" s="14"/>
      <c r="EU2834" s="14"/>
      <c r="EV2834" s="14"/>
      <c r="EW2834" s="14"/>
      <c r="EX2834" s="14"/>
      <c r="EY2834" s="14"/>
      <c r="EZ2834" s="14"/>
      <c r="FA2834" s="14"/>
      <c r="FB2834" s="14"/>
      <c r="FC2834" s="14"/>
      <c r="FD2834" s="14"/>
      <c r="FE2834" s="14"/>
      <c r="FF2834" s="14"/>
      <c r="FG2834" s="14"/>
      <c r="FH2834" s="14"/>
      <c r="FI2834" s="14"/>
      <c r="FJ2834" s="14"/>
      <c r="FK2834" s="14"/>
      <c r="FL2834" s="14"/>
      <c r="FM2834" s="14"/>
      <c r="FN2834" s="14"/>
      <c r="FO2834" s="14"/>
      <c r="FP2834" s="14"/>
      <c r="FQ2834" s="14"/>
      <c r="FR2834" s="14"/>
      <c r="FS2834" s="14"/>
      <c r="FT2834" s="14"/>
      <c r="FU2834" s="14"/>
      <c r="FV2834" s="14"/>
      <c r="FW2834" s="14"/>
      <c r="FX2834" s="14"/>
      <c r="FY2834" s="14"/>
      <c r="FZ2834" s="14"/>
      <c r="GA2834" s="14"/>
      <c r="GB2834" s="14"/>
      <c r="GC2834" s="14"/>
      <c r="GD2834" s="14"/>
      <c r="GE2834" s="14"/>
      <c r="GF2834" s="14"/>
      <c r="GG2834" s="14"/>
      <c r="GH2834" s="14"/>
      <c r="GI2834" s="14"/>
      <c r="GJ2834" s="14"/>
      <c r="GK2834" s="14"/>
      <c r="GL2834" s="14"/>
      <c r="GM2834" s="14"/>
      <c r="GN2834" s="14"/>
      <c r="GO2834" s="14"/>
      <c r="GP2834" s="14"/>
      <c r="GQ2834" s="14"/>
      <c r="GR2834" s="14"/>
      <c r="GS2834" s="14"/>
      <c r="GT2834" s="14"/>
      <c r="GU2834" s="14"/>
      <c r="GV2834" s="14"/>
      <c r="GW2834" s="14"/>
      <c r="GX2834" s="14"/>
      <c r="GY2834" s="14"/>
      <c r="GZ2834" s="14"/>
      <c r="HA2834" s="14"/>
      <c r="HB2834" s="14"/>
      <c r="HC2834" s="14"/>
      <c r="HD2834" s="14"/>
      <c r="HE2834" s="14"/>
      <c r="HF2834" s="14"/>
      <c r="HG2834" s="14"/>
      <c r="HH2834" s="14"/>
      <c r="HI2834" s="14"/>
      <c r="HJ2834" s="14"/>
      <c r="HK2834" s="14"/>
      <c r="HL2834" s="14"/>
      <c r="HM2834" s="14"/>
      <c r="HN2834" s="14"/>
      <c r="HO2834" s="14"/>
      <c r="HP2834" s="14"/>
      <c r="HQ2834" s="14"/>
      <c r="HR2834" s="14"/>
      <c r="HS2834" s="14"/>
      <c r="HT2834" s="14"/>
      <c r="HU2834" s="14"/>
      <c r="HV2834" s="14"/>
      <c r="HW2834" s="14"/>
      <c r="HX2834" s="14"/>
      <c r="HY2834" s="14"/>
      <c r="HZ2834" s="14"/>
      <c r="IA2834" s="14"/>
      <c r="IB2834" s="14"/>
      <c r="IC2834" s="14"/>
      <c r="ID2834" s="14"/>
      <c r="IE2834" s="14"/>
      <c r="IF2834" s="14"/>
      <c r="IG2834" s="14"/>
      <c r="IH2834" s="14"/>
      <c r="II2834" s="14"/>
      <c r="IJ2834" s="14"/>
      <c r="IK2834" s="14"/>
      <c r="IL2834" s="14"/>
      <c r="IM2834" s="14"/>
      <c r="IN2834" s="14"/>
      <c r="IO2834" s="14"/>
      <c r="IP2834" s="14"/>
      <c r="IQ2834" s="14"/>
      <c r="IR2834" s="14"/>
      <c r="IS2834" s="14"/>
      <c r="IT2834" s="14"/>
    </row>
    <row r="2835" spans="1:254" x14ac:dyDescent="0.2">
      <c r="A2835" s="12">
        <v>600215</v>
      </c>
      <c r="B2835" s="4"/>
      <c r="C2835" s="13" t="s">
        <v>2601</v>
      </c>
      <c r="D2835" s="11">
        <v>97.5</v>
      </c>
      <c r="E2835" s="11">
        <v>97.5</v>
      </c>
      <c r="F2835" s="11"/>
      <c r="G2835" s="12">
        <v>9</v>
      </c>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C2835" s="14"/>
      <c r="AD2835" s="14"/>
      <c r="AE2835" s="14"/>
      <c r="AF2835" s="14"/>
      <c r="AG2835" s="14"/>
      <c r="AH2835" s="14"/>
      <c r="AI2835" s="14"/>
      <c r="AJ2835" s="14"/>
      <c r="AK2835" s="14"/>
      <c r="AL2835" s="14"/>
      <c r="AM2835" s="14"/>
      <c r="AN2835" s="14"/>
      <c r="AO2835" s="14"/>
      <c r="AP2835" s="14"/>
      <c r="AQ2835" s="14"/>
      <c r="AR2835" s="14"/>
      <c r="AS2835" s="14"/>
      <c r="AT2835" s="14"/>
      <c r="AU2835" s="14"/>
      <c r="AV2835" s="14"/>
      <c r="AW2835" s="14"/>
      <c r="AX2835" s="14"/>
      <c r="AY2835" s="14"/>
      <c r="AZ2835" s="14"/>
      <c r="BA2835" s="14"/>
      <c r="BB2835" s="14"/>
      <c r="BC2835" s="14"/>
      <c r="BD2835" s="14"/>
      <c r="BE2835" s="14"/>
      <c r="BF2835" s="14"/>
      <c r="BG2835" s="14"/>
      <c r="BH2835" s="14"/>
      <c r="BI2835" s="14"/>
      <c r="BJ2835" s="14"/>
      <c r="BK2835" s="14"/>
      <c r="BL2835" s="14"/>
      <c r="BM2835" s="14"/>
      <c r="BN2835" s="14"/>
      <c r="BO2835" s="14"/>
      <c r="BP2835" s="14"/>
      <c r="BQ2835" s="14"/>
      <c r="BR2835" s="14"/>
      <c r="BS2835" s="14"/>
      <c r="BT2835" s="14"/>
      <c r="BU2835" s="14"/>
      <c r="BV2835" s="14"/>
      <c r="BW2835" s="14"/>
      <c r="BX2835" s="14"/>
      <c r="BY2835" s="14"/>
      <c r="BZ2835" s="14"/>
      <c r="CA2835" s="14"/>
      <c r="CB2835" s="14"/>
      <c r="CC2835" s="14"/>
      <c r="CD2835" s="14"/>
      <c r="CE2835" s="14"/>
      <c r="CF2835" s="14"/>
      <c r="CG2835" s="14"/>
      <c r="CH2835" s="14"/>
      <c r="CI2835" s="14"/>
      <c r="CJ2835" s="14"/>
      <c r="CK2835" s="14"/>
      <c r="CL2835" s="14"/>
      <c r="CM2835" s="14"/>
      <c r="CN2835" s="14"/>
      <c r="CO2835" s="14"/>
      <c r="CP2835" s="14"/>
      <c r="CQ2835" s="14"/>
      <c r="CR2835" s="14"/>
      <c r="CS2835" s="14"/>
      <c r="CT2835" s="14"/>
      <c r="CU2835" s="14"/>
      <c r="CV2835" s="14"/>
      <c r="CW2835" s="14"/>
      <c r="CX2835" s="14"/>
      <c r="CY2835" s="14"/>
      <c r="CZ2835" s="14"/>
      <c r="DA2835" s="14"/>
      <c r="DB2835" s="14"/>
      <c r="DC2835" s="14"/>
      <c r="DD2835" s="14"/>
      <c r="DE2835" s="14"/>
      <c r="DF2835" s="14"/>
      <c r="DG2835" s="14"/>
      <c r="DH2835" s="14"/>
      <c r="DI2835" s="14"/>
      <c r="DJ2835" s="14"/>
      <c r="DK2835" s="14"/>
      <c r="DL2835" s="14"/>
      <c r="DM2835" s="14"/>
      <c r="DN2835" s="14"/>
      <c r="DO2835" s="14"/>
      <c r="DP2835" s="14"/>
      <c r="DQ2835" s="14"/>
      <c r="DR2835" s="14"/>
      <c r="DS2835" s="14"/>
      <c r="DT2835" s="14"/>
      <c r="DU2835" s="14"/>
      <c r="DV2835" s="14"/>
      <c r="DW2835" s="14"/>
      <c r="DX2835" s="14"/>
      <c r="DY2835" s="14"/>
      <c r="DZ2835" s="14"/>
      <c r="EA2835" s="14"/>
      <c r="EB2835" s="14"/>
      <c r="EC2835" s="14"/>
      <c r="ED2835" s="14"/>
      <c r="EE2835" s="14"/>
      <c r="EF2835" s="14"/>
      <c r="EG2835" s="14"/>
      <c r="EH2835" s="14"/>
      <c r="EI2835" s="14"/>
      <c r="EJ2835" s="14"/>
      <c r="EK2835" s="14"/>
      <c r="EL2835" s="14"/>
      <c r="EM2835" s="14"/>
      <c r="EN2835" s="14"/>
      <c r="EO2835" s="14"/>
      <c r="EP2835" s="14"/>
      <c r="EQ2835" s="14"/>
      <c r="ER2835" s="14"/>
      <c r="ES2835" s="14"/>
      <c r="ET2835" s="14"/>
      <c r="EU2835" s="14"/>
      <c r="EV2835" s="14"/>
      <c r="EW2835" s="14"/>
      <c r="EX2835" s="14"/>
      <c r="EY2835" s="14"/>
      <c r="EZ2835" s="14"/>
      <c r="FA2835" s="14"/>
      <c r="FB2835" s="14"/>
      <c r="FC2835" s="14"/>
      <c r="FD2835" s="14"/>
      <c r="FE2835" s="14"/>
      <c r="FF2835" s="14"/>
      <c r="FG2835" s="14"/>
      <c r="FH2835" s="14"/>
      <c r="FI2835" s="14"/>
      <c r="FJ2835" s="14"/>
      <c r="FK2835" s="14"/>
      <c r="FL2835" s="14"/>
      <c r="FM2835" s="14"/>
      <c r="FN2835" s="14"/>
      <c r="FO2835" s="14"/>
      <c r="FP2835" s="14"/>
      <c r="FQ2835" s="14"/>
      <c r="FR2835" s="14"/>
      <c r="FS2835" s="14"/>
      <c r="FT2835" s="14"/>
      <c r="FU2835" s="14"/>
      <c r="FV2835" s="14"/>
      <c r="FW2835" s="14"/>
      <c r="FX2835" s="14"/>
      <c r="FY2835" s="14"/>
      <c r="FZ2835" s="14"/>
      <c r="GA2835" s="14"/>
      <c r="GB2835" s="14"/>
      <c r="GC2835" s="14"/>
      <c r="GD2835" s="14"/>
      <c r="GE2835" s="14"/>
      <c r="GF2835" s="14"/>
      <c r="GG2835" s="14"/>
      <c r="GH2835" s="14"/>
      <c r="GI2835" s="14"/>
      <c r="GJ2835" s="14"/>
      <c r="GK2835" s="14"/>
      <c r="GL2835" s="14"/>
      <c r="GM2835" s="14"/>
      <c r="GN2835" s="14"/>
      <c r="GO2835" s="14"/>
      <c r="GP2835" s="14"/>
      <c r="GQ2835" s="14"/>
      <c r="GR2835" s="14"/>
      <c r="GS2835" s="14"/>
      <c r="GT2835" s="14"/>
      <c r="GU2835" s="14"/>
      <c r="GV2835" s="14"/>
      <c r="GW2835" s="14"/>
      <c r="GX2835" s="14"/>
      <c r="GY2835" s="14"/>
      <c r="GZ2835" s="14"/>
      <c r="HA2835" s="14"/>
      <c r="HB2835" s="14"/>
      <c r="HC2835" s="14"/>
      <c r="HD2835" s="14"/>
      <c r="HE2835" s="14"/>
      <c r="HF2835" s="14"/>
      <c r="HG2835" s="14"/>
      <c r="HH2835" s="14"/>
      <c r="HI2835" s="14"/>
      <c r="HJ2835" s="14"/>
      <c r="HK2835" s="14"/>
      <c r="HL2835" s="14"/>
      <c r="HM2835" s="14"/>
      <c r="HN2835" s="14"/>
      <c r="HO2835" s="14"/>
      <c r="HP2835" s="14"/>
      <c r="HQ2835" s="14"/>
      <c r="HR2835" s="14"/>
      <c r="HS2835" s="14"/>
      <c r="HT2835" s="14"/>
      <c r="HU2835" s="14"/>
      <c r="HV2835" s="14"/>
      <c r="HW2835" s="14"/>
      <c r="HX2835" s="14"/>
      <c r="HY2835" s="14"/>
      <c r="HZ2835" s="14"/>
      <c r="IA2835" s="14"/>
      <c r="IB2835" s="14"/>
      <c r="IC2835" s="14"/>
      <c r="ID2835" s="14"/>
      <c r="IE2835" s="14"/>
      <c r="IF2835" s="14"/>
      <c r="IG2835" s="14"/>
      <c r="IH2835" s="14"/>
      <c r="II2835" s="14"/>
      <c r="IJ2835" s="14"/>
      <c r="IK2835" s="14"/>
      <c r="IL2835" s="14"/>
      <c r="IM2835" s="14"/>
      <c r="IN2835" s="14"/>
      <c r="IO2835" s="14"/>
      <c r="IP2835" s="14"/>
      <c r="IQ2835" s="14"/>
      <c r="IR2835" s="14"/>
      <c r="IS2835" s="14"/>
      <c r="IT2835" s="14"/>
    </row>
    <row r="2836" spans="1:254" x14ac:dyDescent="0.2">
      <c r="A2836" s="12">
        <v>600220</v>
      </c>
      <c r="B2836" s="4"/>
      <c r="C2836" s="13" t="s">
        <v>2602</v>
      </c>
      <c r="D2836" s="11">
        <v>101.3</v>
      </c>
      <c r="E2836" s="11">
        <v>101.3</v>
      </c>
      <c r="F2836" s="11"/>
      <c r="G2836" s="12">
        <v>9</v>
      </c>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C2836" s="14"/>
      <c r="AD2836" s="14"/>
      <c r="AE2836" s="14"/>
      <c r="AF2836" s="14"/>
      <c r="AG2836" s="14"/>
      <c r="AH2836" s="14"/>
      <c r="AI2836" s="14"/>
      <c r="AJ2836" s="14"/>
      <c r="AK2836" s="14"/>
      <c r="AL2836" s="14"/>
      <c r="AM2836" s="14"/>
      <c r="AN2836" s="14"/>
      <c r="AO2836" s="14"/>
      <c r="AP2836" s="14"/>
      <c r="AQ2836" s="14"/>
      <c r="AR2836" s="14"/>
      <c r="AS2836" s="14"/>
      <c r="AT2836" s="14"/>
      <c r="AU2836" s="14"/>
      <c r="AV2836" s="14"/>
      <c r="AW2836" s="14"/>
      <c r="AX2836" s="14"/>
      <c r="AY2836" s="14"/>
      <c r="AZ2836" s="14"/>
      <c r="BA2836" s="14"/>
      <c r="BB2836" s="14"/>
      <c r="BC2836" s="14"/>
      <c r="BD2836" s="14"/>
      <c r="BE2836" s="14"/>
      <c r="BF2836" s="14"/>
      <c r="BG2836" s="14"/>
      <c r="BH2836" s="14"/>
      <c r="BI2836" s="14"/>
      <c r="BJ2836" s="14"/>
      <c r="BK2836" s="14"/>
      <c r="BL2836" s="14"/>
      <c r="BM2836" s="14"/>
      <c r="BN2836" s="14"/>
      <c r="BO2836" s="14"/>
      <c r="BP2836" s="14"/>
      <c r="BQ2836" s="14"/>
      <c r="BR2836" s="14"/>
      <c r="BS2836" s="14"/>
      <c r="BT2836" s="14"/>
      <c r="BU2836" s="14"/>
      <c r="BV2836" s="14"/>
      <c r="BW2836" s="14"/>
      <c r="BX2836" s="14"/>
      <c r="BY2836" s="14"/>
      <c r="BZ2836" s="14"/>
      <c r="CA2836" s="14"/>
      <c r="CB2836" s="14"/>
      <c r="CC2836" s="14"/>
      <c r="CD2836" s="14"/>
      <c r="CE2836" s="14"/>
      <c r="CF2836" s="14"/>
      <c r="CG2836" s="14"/>
      <c r="CH2836" s="14"/>
      <c r="CI2836" s="14"/>
      <c r="CJ2836" s="14"/>
      <c r="CK2836" s="14"/>
      <c r="CL2836" s="14"/>
      <c r="CM2836" s="14"/>
      <c r="CN2836" s="14"/>
      <c r="CO2836" s="14"/>
      <c r="CP2836" s="14"/>
      <c r="CQ2836" s="14"/>
      <c r="CR2836" s="14"/>
      <c r="CS2836" s="14"/>
      <c r="CT2836" s="14"/>
      <c r="CU2836" s="14"/>
      <c r="CV2836" s="14"/>
      <c r="CW2836" s="14"/>
      <c r="CX2836" s="14"/>
      <c r="CY2836" s="14"/>
      <c r="CZ2836" s="14"/>
      <c r="DA2836" s="14"/>
      <c r="DB2836" s="14"/>
      <c r="DC2836" s="14"/>
      <c r="DD2836" s="14"/>
      <c r="DE2836" s="14"/>
      <c r="DF2836" s="14"/>
      <c r="DG2836" s="14"/>
      <c r="DH2836" s="14"/>
      <c r="DI2836" s="14"/>
      <c r="DJ2836" s="14"/>
      <c r="DK2836" s="14"/>
      <c r="DL2836" s="14"/>
      <c r="DM2836" s="14"/>
      <c r="DN2836" s="14"/>
      <c r="DO2836" s="14"/>
      <c r="DP2836" s="14"/>
      <c r="DQ2836" s="14"/>
      <c r="DR2836" s="14"/>
      <c r="DS2836" s="14"/>
      <c r="DT2836" s="14"/>
      <c r="DU2836" s="14"/>
      <c r="DV2836" s="14"/>
      <c r="DW2836" s="14"/>
      <c r="DX2836" s="14"/>
      <c r="DY2836" s="14"/>
      <c r="DZ2836" s="14"/>
      <c r="EA2836" s="14"/>
      <c r="EB2836" s="14"/>
      <c r="EC2836" s="14"/>
      <c r="ED2836" s="14"/>
      <c r="EE2836" s="14"/>
      <c r="EF2836" s="14"/>
      <c r="EG2836" s="14"/>
      <c r="EH2836" s="14"/>
      <c r="EI2836" s="14"/>
      <c r="EJ2836" s="14"/>
      <c r="EK2836" s="14"/>
      <c r="EL2836" s="14"/>
      <c r="EM2836" s="14"/>
      <c r="EN2836" s="14"/>
      <c r="EO2836" s="14"/>
      <c r="EP2836" s="14"/>
      <c r="EQ2836" s="14"/>
      <c r="ER2836" s="14"/>
      <c r="ES2836" s="14"/>
      <c r="ET2836" s="14"/>
      <c r="EU2836" s="14"/>
      <c r="EV2836" s="14"/>
      <c r="EW2836" s="14"/>
      <c r="EX2836" s="14"/>
      <c r="EY2836" s="14"/>
      <c r="EZ2836" s="14"/>
      <c r="FA2836" s="14"/>
      <c r="FB2836" s="14"/>
      <c r="FC2836" s="14"/>
      <c r="FD2836" s="14"/>
      <c r="FE2836" s="14"/>
      <c r="FF2836" s="14"/>
      <c r="FG2836" s="14"/>
      <c r="FH2836" s="14"/>
      <c r="FI2836" s="14"/>
      <c r="FJ2836" s="14"/>
      <c r="FK2836" s="14"/>
      <c r="FL2836" s="14"/>
      <c r="FM2836" s="14"/>
      <c r="FN2836" s="14"/>
      <c r="FO2836" s="14"/>
      <c r="FP2836" s="14"/>
      <c r="FQ2836" s="14"/>
      <c r="FR2836" s="14"/>
      <c r="FS2836" s="14"/>
      <c r="FT2836" s="14"/>
      <c r="FU2836" s="14"/>
      <c r="FV2836" s="14"/>
      <c r="FW2836" s="14"/>
      <c r="FX2836" s="14"/>
      <c r="FY2836" s="14"/>
      <c r="FZ2836" s="14"/>
      <c r="GA2836" s="14"/>
      <c r="GB2836" s="14"/>
      <c r="GC2836" s="14"/>
      <c r="GD2836" s="14"/>
      <c r="GE2836" s="14"/>
      <c r="GF2836" s="14"/>
      <c r="GG2836" s="14"/>
      <c r="GH2836" s="14"/>
      <c r="GI2836" s="14"/>
      <c r="GJ2836" s="14"/>
      <c r="GK2836" s="14"/>
      <c r="GL2836" s="14"/>
      <c r="GM2836" s="14"/>
      <c r="GN2836" s="14"/>
      <c r="GO2836" s="14"/>
      <c r="GP2836" s="14"/>
      <c r="GQ2836" s="14"/>
      <c r="GR2836" s="14"/>
      <c r="GS2836" s="14"/>
      <c r="GT2836" s="14"/>
      <c r="GU2836" s="14"/>
      <c r="GV2836" s="14"/>
      <c r="GW2836" s="14"/>
      <c r="GX2836" s="14"/>
      <c r="GY2836" s="14"/>
      <c r="GZ2836" s="14"/>
      <c r="HA2836" s="14"/>
      <c r="HB2836" s="14"/>
      <c r="HC2836" s="14"/>
      <c r="HD2836" s="14"/>
      <c r="HE2836" s="14"/>
      <c r="HF2836" s="14"/>
      <c r="HG2836" s="14"/>
      <c r="HH2836" s="14"/>
      <c r="HI2836" s="14"/>
      <c r="HJ2836" s="14"/>
      <c r="HK2836" s="14"/>
      <c r="HL2836" s="14"/>
      <c r="HM2836" s="14"/>
      <c r="HN2836" s="14"/>
      <c r="HO2836" s="14"/>
      <c r="HP2836" s="14"/>
      <c r="HQ2836" s="14"/>
      <c r="HR2836" s="14"/>
      <c r="HS2836" s="14"/>
      <c r="HT2836" s="14"/>
      <c r="HU2836" s="14"/>
      <c r="HV2836" s="14"/>
      <c r="HW2836" s="14"/>
      <c r="HX2836" s="14"/>
      <c r="HY2836" s="14"/>
      <c r="HZ2836" s="14"/>
      <c r="IA2836" s="14"/>
      <c r="IB2836" s="14"/>
      <c r="IC2836" s="14"/>
      <c r="ID2836" s="14"/>
      <c r="IE2836" s="14"/>
      <c r="IF2836" s="14"/>
      <c r="IG2836" s="14"/>
      <c r="IH2836" s="14"/>
      <c r="II2836" s="14"/>
      <c r="IJ2836" s="14"/>
      <c r="IK2836" s="14"/>
      <c r="IL2836" s="14"/>
      <c r="IM2836" s="14"/>
      <c r="IN2836" s="14"/>
      <c r="IO2836" s="14"/>
      <c r="IP2836" s="14"/>
      <c r="IQ2836" s="14"/>
      <c r="IR2836" s="14"/>
      <c r="IS2836" s="14"/>
      <c r="IT2836" s="14"/>
    </row>
    <row r="2837" spans="1:254" x14ac:dyDescent="0.2">
      <c r="A2837" s="12">
        <v>600225</v>
      </c>
      <c r="B2837" s="4"/>
      <c r="C2837" s="13" t="s">
        <v>2603</v>
      </c>
      <c r="D2837" s="11">
        <v>93</v>
      </c>
      <c r="E2837" s="11">
        <v>93</v>
      </c>
      <c r="F2837" s="11"/>
      <c r="G2837" s="12">
        <v>9</v>
      </c>
    </row>
    <row r="2838" spans="1:254" x14ac:dyDescent="0.2">
      <c r="A2838" s="12">
        <v>600230</v>
      </c>
      <c r="B2838" s="4"/>
      <c r="C2838" s="13" t="s">
        <v>2604</v>
      </c>
      <c r="D2838" s="11">
        <v>64</v>
      </c>
      <c r="E2838" s="11">
        <v>64</v>
      </c>
      <c r="F2838" s="11"/>
      <c r="G2838" s="12">
        <v>9</v>
      </c>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c r="AG2838" s="14"/>
      <c r="AH2838" s="14"/>
      <c r="AI2838" s="14"/>
      <c r="AJ2838" s="14"/>
      <c r="AK2838" s="14"/>
      <c r="AL2838" s="14"/>
      <c r="AM2838" s="14"/>
      <c r="AN2838" s="14"/>
      <c r="AO2838" s="14"/>
      <c r="AP2838" s="14"/>
      <c r="AQ2838" s="14"/>
      <c r="AR2838" s="14"/>
      <c r="AS2838" s="14"/>
      <c r="AT2838" s="14"/>
      <c r="AU2838" s="14"/>
      <c r="AV2838" s="14"/>
      <c r="AW2838" s="14"/>
      <c r="AX2838" s="14"/>
      <c r="AY2838" s="14"/>
      <c r="AZ2838" s="14"/>
      <c r="BA2838" s="14"/>
      <c r="BB2838" s="14"/>
      <c r="BC2838" s="14"/>
      <c r="BD2838" s="14"/>
      <c r="BE2838" s="14"/>
      <c r="BF2838" s="14"/>
      <c r="BG2838" s="14"/>
      <c r="BH2838" s="14"/>
      <c r="BI2838" s="14"/>
      <c r="BJ2838" s="14"/>
      <c r="BK2838" s="14"/>
      <c r="BL2838" s="14"/>
      <c r="BM2838" s="14"/>
      <c r="BN2838" s="14"/>
      <c r="BO2838" s="14"/>
      <c r="BP2838" s="14"/>
      <c r="BQ2838" s="14"/>
      <c r="BR2838" s="14"/>
      <c r="BS2838" s="14"/>
      <c r="BT2838" s="14"/>
      <c r="BU2838" s="14"/>
      <c r="BV2838" s="14"/>
      <c r="BW2838" s="14"/>
      <c r="BX2838" s="14"/>
      <c r="BY2838" s="14"/>
      <c r="BZ2838" s="14"/>
      <c r="CA2838" s="14"/>
      <c r="CB2838" s="14"/>
      <c r="CC2838" s="14"/>
      <c r="CD2838" s="14"/>
      <c r="CE2838" s="14"/>
      <c r="CF2838" s="14"/>
      <c r="CG2838" s="14"/>
      <c r="CH2838" s="14"/>
      <c r="CI2838" s="14"/>
      <c r="CJ2838" s="14"/>
      <c r="CK2838" s="14"/>
      <c r="CL2838" s="14"/>
      <c r="CM2838" s="14"/>
      <c r="CN2838" s="14"/>
      <c r="CO2838" s="14"/>
      <c r="CP2838" s="14"/>
      <c r="CQ2838" s="14"/>
      <c r="CR2838" s="14"/>
      <c r="CS2838" s="14"/>
      <c r="CT2838" s="14"/>
      <c r="CU2838" s="14"/>
      <c r="CV2838" s="14"/>
      <c r="CW2838" s="14"/>
      <c r="CX2838" s="14"/>
      <c r="CY2838" s="14"/>
      <c r="CZ2838" s="14"/>
      <c r="DA2838" s="14"/>
      <c r="DB2838" s="14"/>
      <c r="DC2838" s="14"/>
      <c r="DD2838" s="14"/>
      <c r="DE2838" s="14"/>
      <c r="DF2838" s="14"/>
      <c r="DG2838" s="14"/>
      <c r="DH2838" s="14"/>
      <c r="DI2838" s="14"/>
      <c r="DJ2838" s="14"/>
      <c r="DK2838" s="14"/>
      <c r="DL2838" s="14"/>
      <c r="DM2838" s="14"/>
      <c r="DN2838" s="14"/>
      <c r="DO2838" s="14"/>
      <c r="DP2838" s="14"/>
      <c r="DQ2838" s="14"/>
      <c r="DR2838" s="14"/>
      <c r="DS2838" s="14"/>
      <c r="DT2838" s="14"/>
      <c r="DU2838" s="14"/>
      <c r="DV2838" s="14"/>
      <c r="DW2838" s="14"/>
      <c r="DX2838" s="14"/>
      <c r="DY2838" s="14"/>
      <c r="DZ2838" s="14"/>
      <c r="EA2838" s="14"/>
      <c r="EB2838" s="14"/>
      <c r="EC2838" s="14"/>
      <c r="ED2838" s="14"/>
      <c r="EE2838" s="14"/>
      <c r="EF2838" s="14"/>
      <c r="EG2838" s="14"/>
      <c r="EH2838" s="14"/>
      <c r="EI2838" s="14"/>
      <c r="EJ2838" s="14"/>
      <c r="EK2838" s="14"/>
      <c r="EL2838" s="14"/>
      <c r="EM2838" s="14"/>
      <c r="EN2838" s="14"/>
      <c r="EO2838" s="14"/>
      <c r="EP2838" s="14"/>
      <c r="EQ2838" s="14"/>
      <c r="ER2838" s="14"/>
      <c r="ES2838" s="14"/>
      <c r="ET2838" s="14"/>
      <c r="EU2838" s="14"/>
      <c r="EV2838" s="14"/>
      <c r="EW2838" s="14"/>
      <c r="EX2838" s="14"/>
      <c r="EY2838" s="14"/>
      <c r="EZ2838" s="14"/>
      <c r="FA2838" s="14"/>
      <c r="FB2838" s="14"/>
      <c r="FC2838" s="14"/>
      <c r="FD2838" s="14"/>
      <c r="FE2838" s="14"/>
      <c r="FF2838" s="14"/>
      <c r="FG2838" s="14"/>
      <c r="FH2838" s="14"/>
      <c r="FI2838" s="14"/>
      <c r="FJ2838" s="14"/>
      <c r="FK2838" s="14"/>
      <c r="FL2838" s="14"/>
      <c r="FM2838" s="14"/>
      <c r="FN2838" s="14"/>
      <c r="FO2838" s="14"/>
      <c r="FP2838" s="14"/>
      <c r="FQ2838" s="14"/>
      <c r="FR2838" s="14"/>
      <c r="FS2838" s="14"/>
      <c r="FT2838" s="14"/>
      <c r="FU2838" s="14"/>
      <c r="FV2838" s="14"/>
      <c r="FW2838" s="14"/>
      <c r="FX2838" s="14"/>
      <c r="FY2838" s="14"/>
      <c r="FZ2838" s="14"/>
      <c r="GA2838" s="14"/>
      <c r="GB2838" s="14"/>
      <c r="GC2838" s="14"/>
      <c r="GD2838" s="14"/>
      <c r="GE2838" s="14"/>
      <c r="GF2838" s="14"/>
      <c r="GG2838" s="14"/>
      <c r="GH2838" s="14"/>
      <c r="GI2838" s="14"/>
      <c r="GJ2838" s="14"/>
      <c r="GK2838" s="14"/>
      <c r="GL2838" s="14"/>
      <c r="GM2838" s="14"/>
      <c r="GN2838" s="14"/>
      <c r="GO2838" s="14"/>
      <c r="GP2838" s="14"/>
      <c r="GQ2838" s="14"/>
      <c r="GR2838" s="14"/>
      <c r="GS2838" s="14"/>
      <c r="GT2838" s="14"/>
      <c r="GU2838" s="14"/>
      <c r="GV2838" s="14"/>
      <c r="GW2838" s="14"/>
      <c r="GX2838" s="14"/>
      <c r="GY2838" s="14"/>
      <c r="GZ2838" s="14"/>
      <c r="HA2838" s="14"/>
      <c r="HB2838" s="14"/>
      <c r="HC2838" s="14"/>
      <c r="HD2838" s="14"/>
      <c r="HE2838" s="14"/>
      <c r="HF2838" s="14"/>
      <c r="HG2838" s="14"/>
      <c r="HH2838" s="14"/>
      <c r="HI2838" s="14"/>
      <c r="HJ2838" s="14"/>
      <c r="HK2838" s="14"/>
      <c r="HL2838" s="14"/>
      <c r="HM2838" s="14"/>
      <c r="HN2838" s="14"/>
      <c r="HO2838" s="14"/>
      <c r="HP2838" s="14"/>
      <c r="HQ2838" s="14"/>
      <c r="HR2838" s="14"/>
      <c r="HS2838" s="14"/>
      <c r="HT2838" s="14"/>
      <c r="HU2838" s="14"/>
      <c r="HV2838" s="14"/>
      <c r="HW2838" s="14"/>
      <c r="HX2838" s="14"/>
      <c r="HY2838" s="14"/>
      <c r="HZ2838" s="14"/>
      <c r="IA2838" s="14"/>
      <c r="IB2838" s="14"/>
      <c r="IC2838" s="14"/>
      <c r="ID2838" s="14"/>
      <c r="IE2838" s="14"/>
      <c r="IF2838" s="14"/>
      <c r="IG2838" s="14"/>
      <c r="IH2838" s="14"/>
      <c r="II2838" s="14"/>
      <c r="IJ2838" s="14"/>
      <c r="IK2838" s="14"/>
      <c r="IL2838" s="14"/>
      <c r="IM2838" s="14"/>
      <c r="IN2838" s="14"/>
      <c r="IO2838" s="14"/>
      <c r="IP2838" s="14"/>
      <c r="IQ2838" s="14"/>
      <c r="IR2838" s="14"/>
      <c r="IS2838" s="14"/>
      <c r="IT2838" s="14"/>
    </row>
    <row r="2839" spans="1:254" x14ac:dyDescent="0.2">
      <c r="A2839" s="12">
        <v>600235</v>
      </c>
      <c r="B2839" s="4"/>
      <c r="C2839" s="13" t="s">
        <v>2605</v>
      </c>
      <c r="D2839" s="11">
        <v>52</v>
      </c>
      <c r="E2839" s="11">
        <v>52</v>
      </c>
      <c r="F2839" s="11"/>
      <c r="G2839" s="12">
        <v>9</v>
      </c>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c r="AG2839" s="14"/>
      <c r="AH2839" s="14"/>
      <c r="AI2839" s="14"/>
      <c r="AJ2839" s="14"/>
      <c r="AK2839" s="14"/>
      <c r="AL2839" s="14"/>
      <c r="AM2839" s="14"/>
      <c r="AN2839" s="14"/>
      <c r="AO2839" s="14"/>
      <c r="AP2839" s="14"/>
      <c r="AQ2839" s="14"/>
      <c r="AR2839" s="14"/>
      <c r="AS2839" s="14"/>
      <c r="AT2839" s="14"/>
      <c r="AU2839" s="14"/>
      <c r="AV2839" s="14"/>
      <c r="AW2839" s="14"/>
      <c r="AX2839" s="14"/>
      <c r="AY2839" s="14"/>
      <c r="AZ2839" s="14"/>
      <c r="BA2839" s="14"/>
      <c r="BB2839" s="14"/>
      <c r="BC2839" s="14"/>
      <c r="BD2839" s="14"/>
      <c r="BE2839" s="14"/>
      <c r="BF2839" s="14"/>
      <c r="BG2839" s="14"/>
      <c r="BH2839" s="14"/>
      <c r="BI2839" s="14"/>
      <c r="BJ2839" s="14"/>
      <c r="BK2839" s="14"/>
      <c r="BL2839" s="14"/>
      <c r="BM2839" s="14"/>
      <c r="BN2839" s="14"/>
      <c r="BO2839" s="14"/>
      <c r="BP2839" s="14"/>
      <c r="BQ2839" s="14"/>
      <c r="BR2839" s="14"/>
      <c r="BS2839" s="14"/>
      <c r="BT2839" s="14"/>
      <c r="BU2839" s="14"/>
      <c r="BV2839" s="14"/>
      <c r="BW2839" s="14"/>
      <c r="BX2839" s="14"/>
      <c r="BY2839" s="14"/>
      <c r="BZ2839" s="14"/>
      <c r="CA2839" s="14"/>
      <c r="CB2839" s="14"/>
      <c r="CC2839" s="14"/>
      <c r="CD2839" s="14"/>
      <c r="CE2839" s="14"/>
      <c r="CF2839" s="14"/>
      <c r="CG2839" s="14"/>
      <c r="CH2839" s="14"/>
      <c r="CI2839" s="14"/>
      <c r="CJ2839" s="14"/>
      <c r="CK2839" s="14"/>
      <c r="CL2839" s="14"/>
      <c r="CM2839" s="14"/>
      <c r="CN2839" s="14"/>
      <c r="CO2839" s="14"/>
      <c r="CP2839" s="14"/>
      <c r="CQ2839" s="14"/>
      <c r="CR2839" s="14"/>
      <c r="CS2839" s="14"/>
      <c r="CT2839" s="14"/>
      <c r="CU2839" s="14"/>
      <c r="CV2839" s="14"/>
      <c r="CW2839" s="14"/>
      <c r="CX2839" s="14"/>
      <c r="CY2839" s="14"/>
      <c r="CZ2839" s="14"/>
      <c r="DA2839" s="14"/>
      <c r="DB2839" s="14"/>
      <c r="DC2839" s="14"/>
      <c r="DD2839" s="14"/>
      <c r="DE2839" s="14"/>
      <c r="DF2839" s="14"/>
      <c r="DG2839" s="14"/>
      <c r="DH2839" s="14"/>
      <c r="DI2839" s="14"/>
      <c r="DJ2839" s="14"/>
      <c r="DK2839" s="14"/>
      <c r="DL2839" s="14"/>
      <c r="DM2839" s="14"/>
      <c r="DN2839" s="14"/>
      <c r="DO2839" s="14"/>
      <c r="DP2839" s="14"/>
      <c r="DQ2839" s="14"/>
      <c r="DR2839" s="14"/>
      <c r="DS2839" s="14"/>
      <c r="DT2839" s="14"/>
      <c r="DU2839" s="14"/>
      <c r="DV2839" s="14"/>
      <c r="DW2839" s="14"/>
      <c r="DX2839" s="14"/>
      <c r="DY2839" s="14"/>
      <c r="DZ2839" s="14"/>
      <c r="EA2839" s="14"/>
      <c r="EB2839" s="14"/>
      <c r="EC2839" s="14"/>
      <c r="ED2839" s="14"/>
      <c r="EE2839" s="14"/>
      <c r="EF2839" s="14"/>
      <c r="EG2839" s="14"/>
      <c r="EH2839" s="14"/>
      <c r="EI2839" s="14"/>
      <c r="EJ2839" s="14"/>
      <c r="EK2839" s="14"/>
      <c r="EL2839" s="14"/>
      <c r="EM2839" s="14"/>
      <c r="EN2839" s="14"/>
      <c r="EO2839" s="14"/>
      <c r="EP2839" s="14"/>
      <c r="EQ2839" s="14"/>
      <c r="ER2839" s="14"/>
      <c r="ES2839" s="14"/>
      <c r="ET2839" s="14"/>
      <c r="EU2839" s="14"/>
      <c r="EV2839" s="14"/>
      <c r="EW2839" s="14"/>
      <c r="EX2839" s="14"/>
      <c r="EY2839" s="14"/>
      <c r="EZ2839" s="14"/>
      <c r="FA2839" s="14"/>
      <c r="FB2839" s="14"/>
      <c r="FC2839" s="14"/>
      <c r="FD2839" s="14"/>
      <c r="FE2839" s="14"/>
      <c r="FF2839" s="14"/>
      <c r="FG2839" s="14"/>
      <c r="FH2839" s="14"/>
      <c r="FI2839" s="14"/>
      <c r="FJ2839" s="14"/>
      <c r="FK2839" s="14"/>
      <c r="FL2839" s="14"/>
      <c r="FM2839" s="14"/>
      <c r="FN2839" s="14"/>
      <c r="FO2839" s="14"/>
      <c r="FP2839" s="14"/>
      <c r="FQ2839" s="14"/>
      <c r="FR2839" s="14"/>
      <c r="FS2839" s="14"/>
      <c r="FT2839" s="14"/>
      <c r="FU2839" s="14"/>
      <c r="FV2839" s="14"/>
      <c r="FW2839" s="14"/>
      <c r="FX2839" s="14"/>
      <c r="FY2839" s="14"/>
      <c r="FZ2839" s="14"/>
      <c r="GA2839" s="14"/>
      <c r="GB2839" s="14"/>
      <c r="GC2839" s="14"/>
      <c r="GD2839" s="14"/>
      <c r="GE2839" s="14"/>
      <c r="GF2839" s="14"/>
      <c r="GG2839" s="14"/>
      <c r="GH2839" s="14"/>
      <c r="GI2839" s="14"/>
      <c r="GJ2839" s="14"/>
      <c r="GK2839" s="14"/>
      <c r="GL2839" s="14"/>
      <c r="GM2839" s="14"/>
      <c r="GN2839" s="14"/>
      <c r="GO2839" s="14"/>
      <c r="GP2839" s="14"/>
      <c r="GQ2839" s="14"/>
      <c r="GR2839" s="14"/>
      <c r="GS2839" s="14"/>
      <c r="GT2839" s="14"/>
      <c r="GU2839" s="14"/>
      <c r="GV2839" s="14"/>
      <c r="GW2839" s="14"/>
      <c r="GX2839" s="14"/>
      <c r="GY2839" s="14"/>
      <c r="GZ2839" s="14"/>
      <c r="HA2839" s="14"/>
      <c r="HB2839" s="14"/>
      <c r="HC2839" s="14"/>
      <c r="HD2839" s="14"/>
      <c r="HE2839" s="14"/>
      <c r="HF2839" s="14"/>
      <c r="HG2839" s="14"/>
      <c r="HH2839" s="14"/>
      <c r="HI2839" s="14"/>
      <c r="HJ2839" s="14"/>
      <c r="HK2839" s="14"/>
      <c r="HL2839" s="14"/>
      <c r="HM2839" s="14"/>
      <c r="HN2839" s="14"/>
      <c r="HO2839" s="14"/>
      <c r="HP2839" s="14"/>
      <c r="HQ2839" s="14"/>
      <c r="HR2839" s="14"/>
      <c r="HS2839" s="14"/>
      <c r="HT2839" s="14"/>
      <c r="HU2839" s="14"/>
      <c r="HV2839" s="14"/>
      <c r="HW2839" s="14"/>
      <c r="HX2839" s="14"/>
      <c r="HY2839" s="14"/>
      <c r="HZ2839" s="14"/>
      <c r="IA2839" s="14"/>
      <c r="IB2839" s="14"/>
      <c r="IC2839" s="14"/>
      <c r="ID2839" s="14"/>
      <c r="IE2839" s="14"/>
      <c r="IF2839" s="14"/>
      <c r="IG2839" s="14"/>
      <c r="IH2839" s="14"/>
      <c r="II2839" s="14"/>
      <c r="IJ2839" s="14"/>
      <c r="IK2839" s="14"/>
      <c r="IL2839" s="14"/>
      <c r="IM2839" s="14"/>
      <c r="IN2839" s="14"/>
      <c r="IO2839" s="14"/>
      <c r="IP2839" s="14"/>
      <c r="IQ2839" s="14"/>
      <c r="IR2839" s="14"/>
      <c r="IS2839" s="14"/>
      <c r="IT2839" s="14"/>
    </row>
    <row r="2840" spans="1:254" s="18" customFormat="1" x14ac:dyDescent="0.2">
      <c r="A2840" s="12">
        <v>600240</v>
      </c>
      <c r="B2840" s="4"/>
      <c r="C2840" s="13" t="s">
        <v>2606</v>
      </c>
      <c r="D2840" s="11">
        <v>103</v>
      </c>
      <c r="E2840" s="11">
        <v>103</v>
      </c>
      <c r="F2840" s="11"/>
      <c r="G2840" s="12">
        <v>9</v>
      </c>
    </row>
    <row r="2841" spans="1:254" s="18" customFormat="1" x14ac:dyDescent="0.2">
      <c r="A2841" s="12">
        <v>600245</v>
      </c>
      <c r="B2841" s="4"/>
      <c r="C2841" s="13" t="s">
        <v>2607</v>
      </c>
      <c r="D2841" s="11">
        <v>125</v>
      </c>
      <c r="E2841" s="11">
        <v>125</v>
      </c>
      <c r="F2841" s="11"/>
      <c r="G2841" s="12">
        <v>9</v>
      </c>
    </row>
    <row r="2842" spans="1:254" ht="40.5" x14ac:dyDescent="0.2">
      <c r="A2842" s="12">
        <v>600250</v>
      </c>
      <c r="B2842" s="4"/>
      <c r="C2842" s="13" t="s">
        <v>2608</v>
      </c>
      <c r="D2842" s="11">
        <v>90</v>
      </c>
      <c r="E2842" s="11">
        <v>90</v>
      </c>
      <c r="F2842" s="11"/>
      <c r="G2842" s="12">
        <v>9</v>
      </c>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C2842" s="14"/>
      <c r="AD2842" s="14"/>
      <c r="AE2842" s="14"/>
      <c r="AF2842" s="14"/>
      <c r="AG2842" s="14"/>
      <c r="AH2842" s="14"/>
      <c r="AI2842" s="14"/>
      <c r="AJ2842" s="14"/>
      <c r="AK2842" s="14"/>
      <c r="AL2842" s="14"/>
      <c r="AM2842" s="14"/>
      <c r="AN2842" s="14"/>
      <c r="AO2842" s="14"/>
      <c r="AP2842" s="14"/>
      <c r="AQ2842" s="14"/>
      <c r="AR2842" s="14"/>
      <c r="AS2842" s="14"/>
      <c r="AT2842" s="14"/>
      <c r="AU2842" s="14"/>
      <c r="AV2842" s="14"/>
      <c r="AW2842" s="14"/>
      <c r="AX2842" s="14"/>
      <c r="AY2842" s="14"/>
      <c r="AZ2842" s="14"/>
      <c r="BA2842" s="14"/>
      <c r="BB2842" s="14"/>
      <c r="BC2842" s="14"/>
      <c r="BD2842" s="14"/>
      <c r="BE2842" s="14"/>
      <c r="BF2842" s="14"/>
      <c r="BG2842" s="14"/>
      <c r="BH2842" s="14"/>
      <c r="BI2842" s="14"/>
      <c r="BJ2842" s="14"/>
      <c r="BK2842" s="14"/>
      <c r="BL2842" s="14"/>
      <c r="BM2842" s="14"/>
      <c r="BN2842" s="14"/>
      <c r="BO2842" s="14"/>
      <c r="BP2842" s="14"/>
      <c r="BQ2842" s="14"/>
      <c r="BR2842" s="14"/>
      <c r="BS2842" s="14"/>
      <c r="BT2842" s="14"/>
      <c r="BU2842" s="14"/>
      <c r="BV2842" s="14"/>
      <c r="BW2842" s="14"/>
      <c r="BX2842" s="14"/>
      <c r="BY2842" s="14"/>
      <c r="BZ2842" s="14"/>
      <c r="CA2842" s="14"/>
      <c r="CB2842" s="14"/>
      <c r="CC2842" s="14"/>
      <c r="CD2842" s="14"/>
      <c r="CE2842" s="14"/>
      <c r="CF2842" s="14"/>
      <c r="CG2842" s="14"/>
      <c r="CH2842" s="14"/>
      <c r="CI2842" s="14"/>
      <c r="CJ2842" s="14"/>
      <c r="CK2842" s="14"/>
      <c r="CL2842" s="14"/>
      <c r="CM2842" s="14"/>
      <c r="CN2842" s="14"/>
      <c r="CO2842" s="14"/>
      <c r="CP2842" s="14"/>
      <c r="CQ2842" s="14"/>
      <c r="CR2842" s="14"/>
      <c r="CS2842" s="14"/>
      <c r="CT2842" s="14"/>
      <c r="CU2842" s="14"/>
      <c r="CV2842" s="14"/>
      <c r="CW2842" s="14"/>
      <c r="CX2842" s="14"/>
      <c r="CY2842" s="14"/>
      <c r="CZ2842" s="14"/>
      <c r="DA2842" s="14"/>
      <c r="DB2842" s="14"/>
      <c r="DC2842" s="14"/>
      <c r="DD2842" s="14"/>
      <c r="DE2842" s="14"/>
      <c r="DF2842" s="14"/>
      <c r="DG2842" s="14"/>
      <c r="DH2842" s="14"/>
      <c r="DI2842" s="14"/>
      <c r="DJ2842" s="14"/>
      <c r="DK2842" s="14"/>
      <c r="DL2842" s="14"/>
      <c r="DM2842" s="14"/>
      <c r="DN2842" s="14"/>
      <c r="DO2842" s="14"/>
      <c r="DP2842" s="14"/>
      <c r="DQ2842" s="14"/>
      <c r="DR2842" s="14"/>
      <c r="DS2842" s="14"/>
      <c r="DT2842" s="14"/>
      <c r="DU2842" s="14"/>
      <c r="DV2842" s="14"/>
      <c r="DW2842" s="14"/>
      <c r="DX2842" s="14"/>
      <c r="DY2842" s="14"/>
      <c r="DZ2842" s="14"/>
      <c r="EA2842" s="14"/>
      <c r="EB2842" s="14"/>
      <c r="EC2842" s="14"/>
      <c r="ED2842" s="14"/>
      <c r="EE2842" s="14"/>
      <c r="EF2842" s="14"/>
      <c r="EG2842" s="14"/>
      <c r="EH2842" s="14"/>
      <c r="EI2842" s="14"/>
      <c r="EJ2842" s="14"/>
      <c r="EK2842" s="14"/>
      <c r="EL2842" s="14"/>
      <c r="EM2842" s="14"/>
      <c r="EN2842" s="14"/>
      <c r="EO2842" s="14"/>
      <c r="EP2842" s="14"/>
      <c r="EQ2842" s="14"/>
      <c r="ER2842" s="14"/>
      <c r="ES2842" s="14"/>
      <c r="ET2842" s="14"/>
      <c r="EU2842" s="14"/>
      <c r="EV2842" s="14"/>
      <c r="EW2842" s="14"/>
      <c r="EX2842" s="14"/>
      <c r="EY2842" s="14"/>
      <c r="EZ2842" s="14"/>
      <c r="FA2842" s="14"/>
      <c r="FB2842" s="14"/>
      <c r="FC2842" s="14"/>
      <c r="FD2842" s="14"/>
      <c r="FE2842" s="14"/>
      <c r="FF2842" s="14"/>
      <c r="FG2842" s="14"/>
      <c r="FH2842" s="14"/>
      <c r="FI2842" s="14"/>
      <c r="FJ2842" s="14"/>
      <c r="FK2842" s="14"/>
      <c r="FL2842" s="14"/>
      <c r="FM2842" s="14"/>
      <c r="FN2842" s="14"/>
      <c r="FO2842" s="14"/>
      <c r="FP2842" s="14"/>
      <c r="FQ2842" s="14"/>
      <c r="FR2842" s="14"/>
      <c r="FS2842" s="14"/>
      <c r="FT2842" s="14"/>
      <c r="FU2842" s="14"/>
      <c r="FV2842" s="14"/>
      <c r="FW2842" s="14"/>
      <c r="FX2842" s="14"/>
      <c r="FY2842" s="14"/>
      <c r="FZ2842" s="14"/>
      <c r="GA2842" s="14"/>
      <c r="GB2842" s="14"/>
      <c r="GC2842" s="14"/>
      <c r="GD2842" s="14"/>
      <c r="GE2842" s="14"/>
      <c r="GF2842" s="14"/>
      <c r="GG2842" s="14"/>
      <c r="GH2842" s="14"/>
      <c r="GI2842" s="14"/>
      <c r="GJ2842" s="14"/>
      <c r="GK2842" s="14"/>
      <c r="GL2842" s="14"/>
      <c r="GM2842" s="14"/>
      <c r="GN2842" s="14"/>
      <c r="GO2842" s="14"/>
      <c r="GP2842" s="14"/>
      <c r="GQ2842" s="14"/>
      <c r="GR2842" s="14"/>
      <c r="GS2842" s="14"/>
      <c r="GT2842" s="14"/>
      <c r="GU2842" s="14"/>
      <c r="GV2842" s="14"/>
      <c r="GW2842" s="14"/>
      <c r="GX2842" s="14"/>
      <c r="GY2842" s="14"/>
      <c r="GZ2842" s="14"/>
      <c r="HA2842" s="14"/>
      <c r="HB2842" s="14"/>
      <c r="HC2842" s="14"/>
      <c r="HD2842" s="14"/>
      <c r="HE2842" s="14"/>
      <c r="HF2842" s="14"/>
      <c r="HG2842" s="14"/>
      <c r="HH2842" s="14"/>
      <c r="HI2842" s="14"/>
      <c r="HJ2842" s="14"/>
      <c r="HK2842" s="14"/>
      <c r="HL2842" s="14"/>
      <c r="HM2842" s="14"/>
      <c r="HN2842" s="14"/>
      <c r="HO2842" s="14"/>
      <c r="HP2842" s="14"/>
      <c r="HQ2842" s="14"/>
      <c r="HR2842" s="14"/>
      <c r="HS2842" s="14"/>
      <c r="HT2842" s="14"/>
      <c r="HU2842" s="14"/>
      <c r="HV2842" s="14"/>
      <c r="HW2842" s="14"/>
      <c r="HX2842" s="14"/>
      <c r="HY2842" s="14"/>
      <c r="HZ2842" s="14"/>
      <c r="IA2842" s="14"/>
      <c r="IB2842" s="14"/>
      <c r="IC2842" s="14"/>
      <c r="ID2842" s="14"/>
      <c r="IE2842" s="14"/>
      <c r="IF2842" s="14"/>
      <c r="IG2842" s="14"/>
      <c r="IH2842" s="14"/>
      <c r="II2842" s="14"/>
      <c r="IJ2842" s="14"/>
      <c r="IK2842" s="14"/>
      <c r="IL2842" s="14"/>
      <c r="IM2842" s="14"/>
      <c r="IN2842" s="14"/>
      <c r="IO2842" s="14"/>
      <c r="IP2842" s="14"/>
      <c r="IQ2842" s="14"/>
      <c r="IR2842" s="14"/>
      <c r="IS2842" s="14"/>
      <c r="IT2842" s="14"/>
    </row>
    <row r="2843" spans="1:254" s="18" customFormat="1" x14ac:dyDescent="0.2">
      <c r="A2843" s="12">
        <v>600255</v>
      </c>
      <c r="B2843" s="4" t="s">
        <v>7</v>
      </c>
      <c r="C2843" s="13" t="s">
        <v>2609</v>
      </c>
      <c r="D2843" s="11">
        <v>4.0999999999999996</v>
      </c>
      <c r="E2843" s="11">
        <v>4.0999999999999996</v>
      </c>
      <c r="F2843" s="11"/>
      <c r="G2843" s="12">
        <v>0</v>
      </c>
    </row>
    <row r="2844" spans="1:254" s="18" customFormat="1" ht="40.5" x14ac:dyDescent="0.2">
      <c r="A2844" s="12">
        <v>600260</v>
      </c>
      <c r="B2844" s="4"/>
      <c r="C2844" s="19" t="s">
        <v>2610</v>
      </c>
      <c r="D2844" s="11">
        <v>133</v>
      </c>
      <c r="E2844" s="11">
        <v>133</v>
      </c>
      <c r="F2844" s="11"/>
      <c r="G2844" s="12">
        <v>9</v>
      </c>
    </row>
    <row r="2845" spans="1:254" s="18" customFormat="1" x14ac:dyDescent="0.2">
      <c r="A2845" s="12">
        <v>600265</v>
      </c>
      <c r="B2845" s="4"/>
      <c r="C2845" s="19" t="s">
        <v>2611</v>
      </c>
      <c r="D2845" s="11">
        <v>146</v>
      </c>
      <c r="E2845" s="11">
        <v>146</v>
      </c>
      <c r="F2845" s="11"/>
      <c r="G2845" s="12">
        <v>9</v>
      </c>
    </row>
    <row r="2846" spans="1:254" s="18" customFormat="1" x14ac:dyDescent="0.2">
      <c r="A2846" s="52">
        <v>600270</v>
      </c>
      <c r="B2846" s="4"/>
      <c r="C2846" s="19" t="s">
        <v>2612</v>
      </c>
      <c r="D2846" s="53">
        <v>180</v>
      </c>
      <c r="E2846" s="11">
        <v>180</v>
      </c>
      <c r="F2846" s="3"/>
      <c r="G2846" s="2">
        <v>9</v>
      </c>
    </row>
    <row r="2847" spans="1:254" s="18" customFormat="1" x14ac:dyDescent="0.2">
      <c r="A2847" s="12">
        <v>600275</v>
      </c>
      <c r="B2847" s="4"/>
      <c r="C2847" s="19" t="s">
        <v>2613</v>
      </c>
      <c r="D2847" s="11">
        <v>157</v>
      </c>
      <c r="E2847" s="11">
        <v>157</v>
      </c>
      <c r="F2847" s="11"/>
      <c r="G2847" s="12">
        <v>9</v>
      </c>
    </row>
    <row r="2848" spans="1:254" s="18" customFormat="1" x14ac:dyDescent="0.2">
      <c r="A2848" s="12">
        <v>600280</v>
      </c>
      <c r="B2848" s="4"/>
      <c r="C2848" s="13" t="s">
        <v>2614</v>
      </c>
      <c r="D2848" s="11">
        <v>101</v>
      </c>
      <c r="E2848" s="11">
        <v>101</v>
      </c>
      <c r="F2848" s="11"/>
      <c r="G2848" s="12">
        <v>9</v>
      </c>
    </row>
    <row r="2849" spans="1:254" s="18" customFormat="1" x14ac:dyDescent="0.2">
      <c r="A2849" s="12">
        <v>600285</v>
      </c>
      <c r="B2849" s="4"/>
      <c r="C2849" s="13" t="s">
        <v>2615</v>
      </c>
      <c r="D2849" s="11">
        <v>178.9</v>
      </c>
      <c r="E2849" s="11">
        <v>178.9</v>
      </c>
      <c r="F2849" s="11"/>
      <c r="G2849" s="12">
        <v>9</v>
      </c>
    </row>
    <row r="2850" spans="1:254" s="18" customFormat="1" x14ac:dyDescent="0.2">
      <c r="A2850" s="12">
        <v>600290</v>
      </c>
      <c r="B2850" s="4"/>
      <c r="C2850" s="13" t="s">
        <v>2616</v>
      </c>
      <c r="D2850" s="11">
        <v>152</v>
      </c>
      <c r="E2850" s="11">
        <v>152</v>
      </c>
      <c r="F2850" s="11"/>
      <c r="G2850" s="12">
        <v>9</v>
      </c>
    </row>
    <row r="2851" spans="1:254" s="18" customFormat="1" x14ac:dyDescent="0.2">
      <c r="A2851" s="12">
        <v>600295</v>
      </c>
      <c r="B2851" s="4"/>
      <c r="C2851" s="13" t="s">
        <v>2617</v>
      </c>
      <c r="D2851" s="11">
        <v>54</v>
      </c>
      <c r="E2851" s="11">
        <v>54</v>
      </c>
      <c r="F2851" s="11"/>
      <c r="G2851" s="12">
        <v>9</v>
      </c>
    </row>
    <row r="2852" spans="1:254" s="18" customFormat="1" ht="40.5" x14ac:dyDescent="0.2">
      <c r="A2852" s="12">
        <v>600300</v>
      </c>
      <c r="B2852" s="4"/>
      <c r="C2852" s="13" t="s">
        <v>2618</v>
      </c>
      <c r="D2852" s="11">
        <v>73</v>
      </c>
      <c r="E2852" s="11">
        <v>73</v>
      </c>
      <c r="F2852" s="11"/>
      <c r="G2852" s="12">
        <v>9</v>
      </c>
    </row>
    <row r="2853" spans="1:254" s="18" customFormat="1" ht="40.5" x14ac:dyDescent="0.2">
      <c r="A2853" s="12">
        <v>600305</v>
      </c>
      <c r="B2853" s="4"/>
      <c r="C2853" s="13" t="s">
        <v>2619</v>
      </c>
      <c r="D2853" s="11">
        <v>43.4</v>
      </c>
      <c r="E2853" s="11">
        <v>43.4</v>
      </c>
      <c r="F2853" s="11"/>
      <c r="G2853" s="12">
        <v>9</v>
      </c>
    </row>
    <row r="2854" spans="1:254" s="18" customFormat="1" ht="40.5" x14ac:dyDescent="0.2">
      <c r="A2854" s="12">
        <v>600310</v>
      </c>
      <c r="B2854" s="4"/>
      <c r="C2854" s="13" t="s">
        <v>2620</v>
      </c>
      <c r="D2854" s="11">
        <v>125.7</v>
      </c>
      <c r="E2854" s="11">
        <v>125.7</v>
      </c>
      <c r="F2854" s="11"/>
      <c r="G2854" s="12">
        <v>9</v>
      </c>
    </row>
    <row r="2855" spans="1:254" s="18" customFormat="1" x14ac:dyDescent="0.2">
      <c r="A2855" s="12">
        <v>600315</v>
      </c>
      <c r="B2855" s="4"/>
      <c r="C2855" s="13" t="s">
        <v>2621</v>
      </c>
      <c r="D2855" s="11">
        <v>90.9</v>
      </c>
      <c r="E2855" s="11">
        <v>90.9</v>
      </c>
      <c r="F2855" s="11"/>
      <c r="G2855" s="12">
        <v>9</v>
      </c>
    </row>
    <row r="2856" spans="1:254" x14ac:dyDescent="0.2">
      <c r="A2856" s="12">
        <v>600320</v>
      </c>
      <c r="B2856" s="4"/>
      <c r="C2856" s="13" t="s">
        <v>2622</v>
      </c>
      <c r="D2856" s="11">
        <v>96.4</v>
      </c>
      <c r="E2856" s="11">
        <v>96.4</v>
      </c>
      <c r="F2856" s="11"/>
      <c r="G2856" s="12">
        <v>9</v>
      </c>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C2856" s="14"/>
      <c r="AD2856" s="14"/>
      <c r="AE2856" s="14"/>
      <c r="AF2856" s="14"/>
      <c r="AG2856" s="14"/>
      <c r="AH2856" s="14"/>
      <c r="AI2856" s="14"/>
      <c r="AJ2856" s="14"/>
      <c r="AK2856" s="14"/>
      <c r="AL2856" s="14"/>
      <c r="AM2856" s="14"/>
      <c r="AN2856" s="14"/>
      <c r="AO2856" s="14"/>
      <c r="AP2856" s="14"/>
      <c r="AQ2856" s="14"/>
      <c r="AR2856" s="14"/>
      <c r="AS2856" s="14"/>
      <c r="AT2856" s="14"/>
      <c r="AU2856" s="14"/>
      <c r="AV2856" s="14"/>
      <c r="AW2856" s="14"/>
      <c r="AX2856" s="14"/>
      <c r="AY2856" s="14"/>
      <c r="AZ2856" s="14"/>
      <c r="BA2856" s="14"/>
      <c r="BB2856" s="14"/>
      <c r="BC2856" s="14"/>
      <c r="BD2856" s="14"/>
      <c r="BE2856" s="14"/>
      <c r="BF2856" s="14"/>
      <c r="BG2856" s="14"/>
      <c r="BH2856" s="14"/>
      <c r="BI2856" s="14"/>
      <c r="BJ2856" s="14"/>
      <c r="BK2856" s="14"/>
      <c r="BL2856" s="14"/>
      <c r="BM2856" s="14"/>
      <c r="BN2856" s="14"/>
      <c r="BO2856" s="14"/>
      <c r="BP2856" s="14"/>
      <c r="BQ2856" s="14"/>
      <c r="BR2856" s="14"/>
      <c r="BS2856" s="14"/>
      <c r="BT2856" s="14"/>
      <c r="BU2856" s="14"/>
      <c r="BV2856" s="14"/>
      <c r="BW2856" s="14"/>
      <c r="BX2856" s="14"/>
      <c r="BY2856" s="14"/>
      <c r="BZ2856" s="14"/>
      <c r="CA2856" s="14"/>
      <c r="CB2856" s="14"/>
      <c r="CC2856" s="14"/>
      <c r="CD2856" s="14"/>
      <c r="CE2856" s="14"/>
      <c r="CF2856" s="14"/>
      <c r="CG2856" s="14"/>
      <c r="CH2856" s="14"/>
      <c r="CI2856" s="14"/>
      <c r="CJ2856" s="14"/>
      <c r="CK2856" s="14"/>
      <c r="CL2856" s="14"/>
      <c r="CM2856" s="14"/>
      <c r="CN2856" s="14"/>
      <c r="CO2856" s="14"/>
      <c r="CP2856" s="14"/>
      <c r="CQ2856" s="14"/>
      <c r="CR2856" s="14"/>
      <c r="CS2856" s="14"/>
      <c r="CT2856" s="14"/>
      <c r="CU2856" s="14"/>
      <c r="CV2856" s="14"/>
      <c r="CW2856" s="14"/>
      <c r="CX2856" s="14"/>
      <c r="CY2856" s="14"/>
      <c r="CZ2856" s="14"/>
      <c r="DA2856" s="14"/>
      <c r="DB2856" s="14"/>
      <c r="DC2856" s="14"/>
      <c r="DD2856" s="14"/>
      <c r="DE2856" s="14"/>
      <c r="DF2856" s="14"/>
      <c r="DG2856" s="14"/>
      <c r="DH2856" s="14"/>
      <c r="DI2856" s="14"/>
      <c r="DJ2856" s="14"/>
      <c r="DK2856" s="14"/>
      <c r="DL2856" s="14"/>
      <c r="DM2856" s="14"/>
      <c r="DN2856" s="14"/>
      <c r="DO2856" s="14"/>
      <c r="DP2856" s="14"/>
      <c r="DQ2856" s="14"/>
      <c r="DR2856" s="14"/>
      <c r="DS2856" s="14"/>
      <c r="DT2856" s="14"/>
      <c r="DU2856" s="14"/>
      <c r="DV2856" s="14"/>
      <c r="DW2856" s="14"/>
      <c r="DX2856" s="14"/>
      <c r="DY2856" s="14"/>
      <c r="DZ2856" s="14"/>
      <c r="EA2856" s="14"/>
      <c r="EB2856" s="14"/>
      <c r="EC2856" s="14"/>
      <c r="ED2856" s="14"/>
      <c r="EE2856" s="14"/>
      <c r="EF2856" s="14"/>
      <c r="EG2856" s="14"/>
      <c r="EH2856" s="14"/>
      <c r="EI2856" s="14"/>
      <c r="EJ2856" s="14"/>
      <c r="EK2856" s="14"/>
      <c r="EL2856" s="14"/>
      <c r="EM2856" s="14"/>
      <c r="EN2856" s="14"/>
      <c r="EO2856" s="14"/>
      <c r="EP2856" s="14"/>
      <c r="EQ2856" s="14"/>
      <c r="ER2856" s="14"/>
      <c r="ES2856" s="14"/>
      <c r="ET2856" s="14"/>
      <c r="EU2856" s="14"/>
      <c r="EV2856" s="14"/>
      <c r="EW2856" s="14"/>
      <c r="EX2856" s="14"/>
      <c r="EY2856" s="14"/>
      <c r="EZ2856" s="14"/>
      <c r="FA2856" s="14"/>
      <c r="FB2856" s="14"/>
      <c r="FC2856" s="14"/>
      <c r="FD2856" s="14"/>
      <c r="FE2856" s="14"/>
      <c r="FF2856" s="14"/>
      <c r="FG2856" s="14"/>
      <c r="FH2856" s="14"/>
      <c r="FI2856" s="14"/>
      <c r="FJ2856" s="14"/>
      <c r="FK2856" s="14"/>
      <c r="FL2856" s="14"/>
      <c r="FM2856" s="14"/>
      <c r="FN2856" s="14"/>
      <c r="FO2856" s="14"/>
      <c r="FP2856" s="14"/>
      <c r="FQ2856" s="14"/>
      <c r="FR2856" s="14"/>
      <c r="FS2856" s="14"/>
      <c r="FT2856" s="14"/>
      <c r="FU2856" s="14"/>
      <c r="FV2856" s="14"/>
      <c r="FW2856" s="14"/>
      <c r="FX2856" s="14"/>
      <c r="FY2856" s="14"/>
      <c r="FZ2856" s="14"/>
      <c r="GA2856" s="14"/>
      <c r="GB2856" s="14"/>
      <c r="GC2856" s="14"/>
      <c r="GD2856" s="14"/>
      <c r="GE2856" s="14"/>
      <c r="GF2856" s="14"/>
      <c r="GG2856" s="14"/>
      <c r="GH2856" s="14"/>
      <c r="GI2856" s="14"/>
      <c r="GJ2856" s="14"/>
      <c r="GK2856" s="14"/>
      <c r="GL2856" s="14"/>
      <c r="GM2856" s="14"/>
      <c r="GN2856" s="14"/>
      <c r="GO2856" s="14"/>
      <c r="GP2856" s="14"/>
      <c r="GQ2856" s="14"/>
      <c r="GR2856" s="14"/>
      <c r="GS2856" s="14"/>
      <c r="GT2856" s="14"/>
      <c r="GU2856" s="14"/>
      <c r="GV2856" s="14"/>
      <c r="GW2856" s="14"/>
      <c r="GX2856" s="14"/>
      <c r="GY2856" s="14"/>
      <c r="GZ2856" s="14"/>
      <c r="HA2856" s="14"/>
      <c r="HB2856" s="14"/>
      <c r="HC2856" s="14"/>
      <c r="HD2856" s="14"/>
      <c r="HE2856" s="14"/>
      <c r="HF2856" s="14"/>
      <c r="HG2856" s="14"/>
      <c r="HH2856" s="14"/>
      <c r="HI2856" s="14"/>
      <c r="HJ2856" s="14"/>
      <c r="HK2856" s="14"/>
      <c r="HL2856" s="14"/>
      <c r="HM2856" s="14"/>
      <c r="HN2856" s="14"/>
      <c r="HO2856" s="14"/>
      <c r="HP2856" s="14"/>
      <c r="HQ2856" s="14"/>
      <c r="HR2856" s="14"/>
      <c r="HS2856" s="14"/>
      <c r="HT2856" s="14"/>
      <c r="HU2856" s="14"/>
      <c r="HV2856" s="14"/>
      <c r="HW2856" s="14"/>
      <c r="HX2856" s="14"/>
      <c r="HY2856" s="14"/>
      <c r="HZ2856" s="14"/>
      <c r="IA2856" s="14"/>
      <c r="IB2856" s="14"/>
      <c r="IC2856" s="14"/>
      <c r="ID2856" s="14"/>
      <c r="IE2856" s="14"/>
      <c r="IF2856" s="14"/>
      <c r="IG2856" s="14"/>
      <c r="IH2856" s="14"/>
      <c r="II2856" s="14"/>
      <c r="IJ2856" s="14"/>
      <c r="IK2856" s="14"/>
      <c r="IL2856" s="14"/>
      <c r="IM2856" s="14"/>
      <c r="IN2856" s="14"/>
      <c r="IO2856" s="14"/>
      <c r="IP2856" s="14"/>
      <c r="IQ2856" s="14"/>
      <c r="IR2856" s="14"/>
      <c r="IS2856" s="14"/>
      <c r="IT2856" s="14"/>
    </row>
    <row r="2857" spans="1:254" x14ac:dyDescent="0.2">
      <c r="A2857" s="12">
        <v>600325</v>
      </c>
      <c r="B2857" s="4"/>
      <c r="C2857" s="13" t="s">
        <v>2623</v>
      </c>
      <c r="D2857" s="11">
        <v>112</v>
      </c>
      <c r="E2857" s="11">
        <v>112</v>
      </c>
      <c r="F2857" s="11"/>
      <c r="G2857" s="12">
        <v>9</v>
      </c>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C2857" s="14"/>
      <c r="AD2857" s="14"/>
      <c r="AE2857" s="14"/>
      <c r="AF2857" s="14"/>
      <c r="AG2857" s="14"/>
      <c r="AH2857" s="14"/>
      <c r="AI2857" s="14"/>
      <c r="AJ2857" s="14"/>
      <c r="AK2857" s="14"/>
      <c r="AL2857" s="14"/>
      <c r="AM2857" s="14"/>
      <c r="AN2857" s="14"/>
      <c r="AO2857" s="14"/>
      <c r="AP2857" s="14"/>
      <c r="AQ2857" s="14"/>
      <c r="AR2857" s="14"/>
      <c r="AS2857" s="14"/>
      <c r="AT2857" s="14"/>
      <c r="AU2857" s="14"/>
      <c r="AV2857" s="14"/>
      <c r="AW2857" s="14"/>
      <c r="AX2857" s="14"/>
      <c r="AY2857" s="14"/>
      <c r="AZ2857" s="14"/>
      <c r="BA2857" s="14"/>
      <c r="BB2857" s="14"/>
      <c r="BC2857" s="14"/>
      <c r="BD2857" s="14"/>
      <c r="BE2857" s="14"/>
      <c r="BF2857" s="14"/>
      <c r="BG2857" s="14"/>
      <c r="BH2857" s="14"/>
      <c r="BI2857" s="14"/>
      <c r="BJ2857" s="14"/>
      <c r="BK2857" s="14"/>
      <c r="BL2857" s="14"/>
      <c r="BM2857" s="14"/>
      <c r="BN2857" s="14"/>
      <c r="BO2857" s="14"/>
      <c r="BP2857" s="14"/>
      <c r="BQ2857" s="14"/>
      <c r="BR2857" s="14"/>
      <c r="BS2857" s="14"/>
      <c r="BT2857" s="14"/>
      <c r="BU2857" s="14"/>
      <c r="BV2857" s="14"/>
      <c r="BW2857" s="14"/>
      <c r="BX2857" s="14"/>
      <c r="BY2857" s="14"/>
      <c r="BZ2857" s="14"/>
      <c r="CA2857" s="14"/>
      <c r="CB2857" s="14"/>
      <c r="CC2857" s="14"/>
      <c r="CD2857" s="14"/>
      <c r="CE2857" s="14"/>
      <c r="CF2857" s="14"/>
      <c r="CG2857" s="14"/>
      <c r="CH2857" s="14"/>
      <c r="CI2857" s="14"/>
      <c r="CJ2857" s="14"/>
      <c r="CK2857" s="14"/>
      <c r="CL2857" s="14"/>
      <c r="CM2857" s="14"/>
      <c r="CN2857" s="14"/>
      <c r="CO2857" s="14"/>
      <c r="CP2857" s="14"/>
      <c r="CQ2857" s="14"/>
      <c r="CR2857" s="14"/>
      <c r="CS2857" s="14"/>
      <c r="CT2857" s="14"/>
      <c r="CU2857" s="14"/>
      <c r="CV2857" s="14"/>
      <c r="CW2857" s="14"/>
      <c r="CX2857" s="14"/>
      <c r="CY2857" s="14"/>
      <c r="CZ2857" s="14"/>
      <c r="DA2857" s="14"/>
      <c r="DB2857" s="14"/>
      <c r="DC2857" s="14"/>
      <c r="DD2857" s="14"/>
      <c r="DE2857" s="14"/>
      <c r="DF2857" s="14"/>
      <c r="DG2857" s="14"/>
      <c r="DH2857" s="14"/>
      <c r="DI2857" s="14"/>
      <c r="DJ2857" s="14"/>
      <c r="DK2857" s="14"/>
      <c r="DL2857" s="14"/>
      <c r="DM2857" s="14"/>
      <c r="DN2857" s="14"/>
      <c r="DO2857" s="14"/>
      <c r="DP2857" s="14"/>
      <c r="DQ2857" s="14"/>
      <c r="DR2857" s="14"/>
      <c r="DS2857" s="14"/>
      <c r="DT2857" s="14"/>
      <c r="DU2857" s="14"/>
      <c r="DV2857" s="14"/>
      <c r="DW2857" s="14"/>
      <c r="DX2857" s="14"/>
      <c r="DY2857" s="14"/>
      <c r="DZ2857" s="14"/>
      <c r="EA2857" s="14"/>
      <c r="EB2857" s="14"/>
      <c r="EC2857" s="14"/>
      <c r="ED2857" s="14"/>
      <c r="EE2857" s="14"/>
      <c r="EF2857" s="14"/>
      <c r="EG2857" s="14"/>
      <c r="EH2857" s="14"/>
      <c r="EI2857" s="14"/>
      <c r="EJ2857" s="14"/>
      <c r="EK2857" s="14"/>
      <c r="EL2857" s="14"/>
      <c r="EM2857" s="14"/>
      <c r="EN2857" s="14"/>
      <c r="EO2857" s="14"/>
      <c r="EP2857" s="14"/>
      <c r="EQ2857" s="14"/>
      <c r="ER2857" s="14"/>
      <c r="ES2857" s="14"/>
      <c r="ET2857" s="14"/>
      <c r="EU2857" s="14"/>
      <c r="EV2857" s="14"/>
      <c r="EW2857" s="14"/>
      <c r="EX2857" s="14"/>
      <c r="EY2857" s="14"/>
      <c r="EZ2857" s="14"/>
      <c r="FA2857" s="14"/>
      <c r="FB2857" s="14"/>
      <c r="FC2857" s="14"/>
      <c r="FD2857" s="14"/>
      <c r="FE2857" s="14"/>
      <c r="FF2857" s="14"/>
      <c r="FG2857" s="14"/>
      <c r="FH2857" s="14"/>
      <c r="FI2857" s="14"/>
      <c r="FJ2857" s="14"/>
      <c r="FK2857" s="14"/>
      <c r="FL2857" s="14"/>
      <c r="FM2857" s="14"/>
      <c r="FN2857" s="14"/>
      <c r="FO2857" s="14"/>
      <c r="FP2857" s="14"/>
      <c r="FQ2857" s="14"/>
      <c r="FR2857" s="14"/>
      <c r="FS2857" s="14"/>
      <c r="FT2857" s="14"/>
      <c r="FU2857" s="14"/>
      <c r="FV2857" s="14"/>
      <c r="FW2857" s="14"/>
      <c r="FX2857" s="14"/>
      <c r="FY2857" s="14"/>
      <c r="FZ2857" s="14"/>
      <c r="GA2857" s="14"/>
      <c r="GB2857" s="14"/>
      <c r="GC2857" s="14"/>
      <c r="GD2857" s="14"/>
      <c r="GE2857" s="14"/>
      <c r="GF2857" s="14"/>
      <c r="GG2857" s="14"/>
      <c r="GH2857" s="14"/>
      <c r="GI2857" s="14"/>
      <c r="GJ2857" s="14"/>
      <c r="GK2857" s="14"/>
      <c r="GL2857" s="14"/>
      <c r="GM2857" s="14"/>
      <c r="GN2857" s="14"/>
      <c r="GO2857" s="14"/>
      <c r="GP2857" s="14"/>
      <c r="GQ2857" s="14"/>
      <c r="GR2857" s="14"/>
      <c r="GS2857" s="14"/>
      <c r="GT2857" s="14"/>
      <c r="GU2857" s="14"/>
      <c r="GV2857" s="14"/>
      <c r="GW2857" s="14"/>
      <c r="GX2857" s="14"/>
      <c r="GY2857" s="14"/>
      <c r="GZ2857" s="14"/>
      <c r="HA2857" s="14"/>
      <c r="HB2857" s="14"/>
      <c r="HC2857" s="14"/>
      <c r="HD2857" s="14"/>
      <c r="HE2857" s="14"/>
      <c r="HF2857" s="14"/>
      <c r="HG2857" s="14"/>
      <c r="HH2857" s="14"/>
      <c r="HI2857" s="14"/>
      <c r="HJ2857" s="14"/>
      <c r="HK2857" s="14"/>
      <c r="HL2857" s="14"/>
      <c r="HM2857" s="14"/>
      <c r="HN2857" s="14"/>
      <c r="HO2857" s="14"/>
      <c r="HP2857" s="14"/>
      <c r="HQ2857" s="14"/>
      <c r="HR2857" s="14"/>
      <c r="HS2857" s="14"/>
      <c r="HT2857" s="14"/>
      <c r="HU2857" s="14"/>
      <c r="HV2857" s="14"/>
      <c r="HW2857" s="14"/>
      <c r="HX2857" s="14"/>
      <c r="HY2857" s="14"/>
      <c r="HZ2857" s="14"/>
      <c r="IA2857" s="14"/>
      <c r="IB2857" s="14"/>
      <c r="IC2857" s="14"/>
      <c r="ID2857" s="14"/>
      <c r="IE2857" s="14"/>
      <c r="IF2857" s="14"/>
      <c r="IG2857" s="14"/>
      <c r="IH2857" s="14"/>
      <c r="II2857" s="14"/>
      <c r="IJ2857" s="14"/>
      <c r="IK2857" s="14"/>
      <c r="IL2857" s="14"/>
      <c r="IM2857" s="14"/>
      <c r="IN2857" s="14"/>
      <c r="IO2857" s="14"/>
      <c r="IP2857" s="14"/>
      <c r="IQ2857" s="14"/>
      <c r="IR2857" s="14"/>
      <c r="IS2857" s="14"/>
      <c r="IT2857" s="14"/>
    </row>
    <row r="2858" spans="1:254" s="18" customFormat="1" ht="40.5" x14ac:dyDescent="0.2">
      <c r="A2858" s="12">
        <v>600330</v>
      </c>
      <c r="B2858" s="4"/>
      <c r="C2858" s="13" t="s">
        <v>2624</v>
      </c>
      <c r="D2858" s="11">
        <v>107</v>
      </c>
      <c r="E2858" s="11">
        <v>107</v>
      </c>
      <c r="F2858" s="11"/>
      <c r="G2858" s="12">
        <v>9</v>
      </c>
    </row>
    <row r="2859" spans="1:254" x14ac:dyDescent="0.2">
      <c r="A2859" s="12">
        <v>600335</v>
      </c>
      <c r="B2859" s="4"/>
      <c r="C2859" s="13" t="s">
        <v>2625</v>
      </c>
      <c r="D2859" s="11">
        <v>89.7</v>
      </c>
      <c r="E2859" s="11">
        <v>89.7</v>
      </c>
      <c r="F2859" s="11"/>
      <c r="G2859" s="12">
        <v>9</v>
      </c>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C2859" s="14"/>
      <c r="AD2859" s="14"/>
      <c r="AE2859" s="14"/>
      <c r="AF2859" s="14"/>
      <c r="AG2859" s="14"/>
      <c r="AH2859" s="14"/>
      <c r="AI2859" s="14"/>
      <c r="AJ2859" s="14"/>
      <c r="AK2859" s="14"/>
      <c r="AL2859" s="14"/>
      <c r="AM2859" s="14"/>
      <c r="AN2859" s="14"/>
      <c r="AO2859" s="14"/>
      <c r="AP2859" s="14"/>
      <c r="AQ2859" s="14"/>
      <c r="AR2859" s="14"/>
      <c r="AS2859" s="14"/>
      <c r="AT2859" s="14"/>
      <c r="AU2859" s="14"/>
      <c r="AV2859" s="14"/>
      <c r="AW2859" s="14"/>
      <c r="AX2859" s="14"/>
      <c r="AY2859" s="14"/>
      <c r="AZ2859" s="14"/>
      <c r="BA2859" s="14"/>
      <c r="BB2859" s="14"/>
      <c r="BC2859" s="14"/>
      <c r="BD2859" s="14"/>
      <c r="BE2859" s="14"/>
      <c r="BF2859" s="14"/>
      <c r="BG2859" s="14"/>
      <c r="BH2859" s="14"/>
      <c r="BI2859" s="14"/>
      <c r="BJ2859" s="14"/>
      <c r="BK2859" s="14"/>
      <c r="BL2859" s="14"/>
      <c r="BM2859" s="14"/>
      <c r="BN2859" s="14"/>
      <c r="BO2859" s="14"/>
      <c r="BP2859" s="14"/>
      <c r="BQ2859" s="14"/>
      <c r="BR2859" s="14"/>
      <c r="BS2859" s="14"/>
      <c r="BT2859" s="14"/>
      <c r="BU2859" s="14"/>
      <c r="BV2859" s="14"/>
      <c r="BW2859" s="14"/>
      <c r="BX2859" s="14"/>
      <c r="BY2859" s="14"/>
      <c r="BZ2859" s="14"/>
      <c r="CA2859" s="14"/>
      <c r="CB2859" s="14"/>
      <c r="CC2859" s="14"/>
      <c r="CD2859" s="14"/>
      <c r="CE2859" s="14"/>
      <c r="CF2859" s="14"/>
      <c r="CG2859" s="14"/>
      <c r="CH2859" s="14"/>
      <c r="CI2859" s="14"/>
      <c r="CJ2859" s="14"/>
      <c r="CK2859" s="14"/>
      <c r="CL2859" s="14"/>
      <c r="CM2859" s="14"/>
      <c r="CN2859" s="14"/>
      <c r="CO2859" s="14"/>
      <c r="CP2859" s="14"/>
      <c r="CQ2859" s="14"/>
      <c r="CR2859" s="14"/>
      <c r="CS2859" s="14"/>
      <c r="CT2859" s="14"/>
      <c r="CU2859" s="14"/>
      <c r="CV2859" s="14"/>
      <c r="CW2859" s="14"/>
      <c r="CX2859" s="14"/>
      <c r="CY2859" s="14"/>
      <c r="CZ2859" s="14"/>
      <c r="DA2859" s="14"/>
      <c r="DB2859" s="14"/>
      <c r="DC2859" s="14"/>
      <c r="DD2859" s="14"/>
      <c r="DE2859" s="14"/>
      <c r="DF2859" s="14"/>
      <c r="DG2859" s="14"/>
      <c r="DH2859" s="14"/>
      <c r="DI2859" s="14"/>
      <c r="DJ2859" s="14"/>
      <c r="DK2859" s="14"/>
      <c r="DL2859" s="14"/>
      <c r="DM2859" s="14"/>
      <c r="DN2859" s="14"/>
      <c r="DO2859" s="14"/>
      <c r="DP2859" s="14"/>
      <c r="DQ2859" s="14"/>
      <c r="DR2859" s="14"/>
      <c r="DS2859" s="14"/>
      <c r="DT2859" s="14"/>
      <c r="DU2859" s="14"/>
      <c r="DV2859" s="14"/>
      <c r="DW2859" s="14"/>
      <c r="DX2859" s="14"/>
      <c r="DY2859" s="14"/>
      <c r="DZ2859" s="14"/>
      <c r="EA2859" s="14"/>
      <c r="EB2859" s="14"/>
      <c r="EC2859" s="14"/>
      <c r="ED2859" s="14"/>
      <c r="EE2859" s="14"/>
      <c r="EF2859" s="14"/>
      <c r="EG2859" s="14"/>
      <c r="EH2859" s="14"/>
      <c r="EI2859" s="14"/>
      <c r="EJ2859" s="14"/>
      <c r="EK2859" s="14"/>
      <c r="EL2859" s="14"/>
      <c r="EM2859" s="14"/>
      <c r="EN2859" s="14"/>
      <c r="EO2859" s="14"/>
      <c r="EP2859" s="14"/>
      <c r="EQ2859" s="14"/>
      <c r="ER2859" s="14"/>
      <c r="ES2859" s="14"/>
      <c r="ET2859" s="14"/>
      <c r="EU2859" s="14"/>
      <c r="EV2859" s="14"/>
      <c r="EW2859" s="14"/>
      <c r="EX2859" s="14"/>
      <c r="EY2859" s="14"/>
      <c r="EZ2859" s="14"/>
      <c r="FA2859" s="14"/>
      <c r="FB2859" s="14"/>
      <c r="FC2859" s="14"/>
      <c r="FD2859" s="14"/>
      <c r="FE2859" s="14"/>
      <c r="FF2859" s="14"/>
      <c r="FG2859" s="14"/>
      <c r="FH2859" s="14"/>
      <c r="FI2859" s="14"/>
      <c r="FJ2859" s="14"/>
      <c r="FK2859" s="14"/>
      <c r="FL2859" s="14"/>
      <c r="FM2859" s="14"/>
      <c r="FN2859" s="14"/>
      <c r="FO2859" s="14"/>
      <c r="FP2859" s="14"/>
      <c r="FQ2859" s="14"/>
      <c r="FR2859" s="14"/>
      <c r="FS2859" s="14"/>
      <c r="FT2859" s="14"/>
      <c r="FU2859" s="14"/>
      <c r="FV2859" s="14"/>
      <c r="FW2859" s="14"/>
      <c r="FX2859" s="14"/>
      <c r="FY2859" s="14"/>
      <c r="FZ2859" s="14"/>
      <c r="GA2859" s="14"/>
      <c r="GB2859" s="14"/>
      <c r="GC2859" s="14"/>
      <c r="GD2859" s="14"/>
      <c r="GE2859" s="14"/>
      <c r="GF2859" s="14"/>
      <c r="GG2859" s="14"/>
      <c r="GH2859" s="14"/>
      <c r="GI2859" s="14"/>
      <c r="GJ2859" s="14"/>
      <c r="GK2859" s="14"/>
      <c r="GL2859" s="14"/>
      <c r="GM2859" s="14"/>
      <c r="GN2859" s="14"/>
      <c r="GO2859" s="14"/>
      <c r="GP2859" s="14"/>
      <c r="GQ2859" s="14"/>
      <c r="GR2859" s="14"/>
      <c r="GS2859" s="14"/>
      <c r="GT2859" s="14"/>
      <c r="GU2859" s="14"/>
      <c r="GV2859" s="14"/>
      <c r="GW2859" s="14"/>
      <c r="GX2859" s="14"/>
      <c r="GY2859" s="14"/>
      <c r="GZ2859" s="14"/>
      <c r="HA2859" s="14"/>
      <c r="HB2859" s="14"/>
      <c r="HC2859" s="14"/>
      <c r="HD2859" s="14"/>
      <c r="HE2859" s="14"/>
      <c r="HF2859" s="14"/>
      <c r="HG2859" s="14"/>
      <c r="HH2859" s="14"/>
      <c r="HI2859" s="14"/>
      <c r="HJ2859" s="14"/>
      <c r="HK2859" s="14"/>
      <c r="HL2859" s="14"/>
      <c r="HM2859" s="14"/>
      <c r="HN2859" s="14"/>
      <c r="HO2859" s="14"/>
      <c r="HP2859" s="14"/>
      <c r="HQ2859" s="14"/>
      <c r="HR2859" s="14"/>
      <c r="HS2859" s="14"/>
      <c r="HT2859" s="14"/>
      <c r="HU2859" s="14"/>
      <c r="HV2859" s="14"/>
      <c r="HW2859" s="14"/>
      <c r="HX2859" s="14"/>
      <c r="HY2859" s="14"/>
      <c r="HZ2859" s="14"/>
      <c r="IA2859" s="14"/>
      <c r="IB2859" s="14"/>
      <c r="IC2859" s="14"/>
      <c r="ID2859" s="14"/>
      <c r="IE2859" s="14"/>
      <c r="IF2859" s="14"/>
      <c r="IG2859" s="14"/>
      <c r="IH2859" s="14"/>
      <c r="II2859" s="14"/>
      <c r="IJ2859" s="14"/>
      <c r="IK2859" s="14"/>
      <c r="IL2859" s="14"/>
      <c r="IM2859" s="14"/>
      <c r="IN2859" s="14"/>
      <c r="IO2859" s="14"/>
      <c r="IP2859" s="14"/>
      <c r="IQ2859" s="14"/>
      <c r="IR2859" s="14"/>
      <c r="IS2859" s="14"/>
      <c r="IT2859" s="14"/>
    </row>
    <row r="2860" spans="1:254" ht="60.75" x14ac:dyDescent="0.2">
      <c r="A2860" s="12">
        <v>600340</v>
      </c>
      <c r="B2860" s="4"/>
      <c r="C2860" s="13" t="s">
        <v>2626</v>
      </c>
      <c r="D2860" s="11">
        <v>156</v>
      </c>
      <c r="E2860" s="11">
        <v>156</v>
      </c>
      <c r="F2860" s="11"/>
      <c r="G2860" s="12">
        <v>9</v>
      </c>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C2860" s="14"/>
      <c r="AD2860" s="14"/>
      <c r="AE2860" s="14"/>
      <c r="AF2860" s="14"/>
      <c r="AG2860" s="14"/>
      <c r="AH2860" s="14"/>
      <c r="AI2860" s="14"/>
      <c r="AJ2860" s="14"/>
      <c r="AK2860" s="14"/>
      <c r="AL2860" s="14"/>
      <c r="AM2860" s="14"/>
      <c r="AN2860" s="14"/>
      <c r="AO2860" s="14"/>
      <c r="AP2860" s="14"/>
      <c r="AQ2860" s="14"/>
      <c r="AR2860" s="14"/>
      <c r="AS2860" s="14"/>
      <c r="AT2860" s="14"/>
      <c r="AU2860" s="14"/>
      <c r="AV2860" s="14"/>
      <c r="AW2860" s="14"/>
      <c r="AX2860" s="14"/>
      <c r="AY2860" s="14"/>
      <c r="AZ2860" s="14"/>
      <c r="BA2860" s="14"/>
      <c r="BB2860" s="14"/>
      <c r="BC2860" s="14"/>
      <c r="BD2860" s="14"/>
      <c r="BE2860" s="14"/>
      <c r="BF2860" s="14"/>
      <c r="BG2860" s="14"/>
      <c r="BH2860" s="14"/>
      <c r="BI2860" s="14"/>
      <c r="BJ2860" s="14"/>
      <c r="BK2860" s="14"/>
      <c r="BL2860" s="14"/>
      <c r="BM2860" s="14"/>
      <c r="BN2860" s="14"/>
      <c r="BO2860" s="14"/>
      <c r="BP2860" s="14"/>
      <c r="BQ2860" s="14"/>
      <c r="BR2860" s="14"/>
      <c r="BS2860" s="14"/>
      <c r="BT2860" s="14"/>
      <c r="BU2860" s="14"/>
      <c r="BV2860" s="14"/>
      <c r="BW2860" s="14"/>
      <c r="BX2860" s="14"/>
      <c r="BY2860" s="14"/>
      <c r="BZ2860" s="14"/>
      <c r="CA2860" s="14"/>
      <c r="CB2860" s="14"/>
      <c r="CC2860" s="14"/>
      <c r="CD2860" s="14"/>
      <c r="CE2860" s="14"/>
      <c r="CF2860" s="14"/>
      <c r="CG2860" s="14"/>
      <c r="CH2860" s="14"/>
      <c r="CI2860" s="14"/>
      <c r="CJ2860" s="14"/>
      <c r="CK2860" s="14"/>
      <c r="CL2860" s="14"/>
      <c r="CM2860" s="14"/>
      <c r="CN2860" s="14"/>
      <c r="CO2860" s="14"/>
      <c r="CP2860" s="14"/>
      <c r="CQ2860" s="14"/>
      <c r="CR2860" s="14"/>
      <c r="CS2860" s="14"/>
      <c r="CT2860" s="14"/>
      <c r="CU2860" s="14"/>
      <c r="CV2860" s="14"/>
      <c r="CW2860" s="14"/>
      <c r="CX2860" s="14"/>
      <c r="CY2860" s="14"/>
      <c r="CZ2860" s="14"/>
      <c r="DA2860" s="14"/>
      <c r="DB2860" s="14"/>
      <c r="DC2860" s="14"/>
      <c r="DD2860" s="14"/>
      <c r="DE2860" s="14"/>
      <c r="DF2860" s="14"/>
      <c r="DG2860" s="14"/>
      <c r="DH2860" s="14"/>
      <c r="DI2860" s="14"/>
      <c r="DJ2860" s="14"/>
      <c r="DK2860" s="14"/>
      <c r="DL2860" s="14"/>
      <c r="DM2860" s="14"/>
      <c r="DN2860" s="14"/>
      <c r="DO2860" s="14"/>
      <c r="DP2860" s="14"/>
      <c r="DQ2860" s="14"/>
      <c r="DR2860" s="14"/>
      <c r="DS2860" s="14"/>
      <c r="DT2860" s="14"/>
      <c r="DU2860" s="14"/>
      <c r="DV2860" s="14"/>
      <c r="DW2860" s="14"/>
      <c r="DX2860" s="14"/>
      <c r="DY2860" s="14"/>
      <c r="DZ2860" s="14"/>
      <c r="EA2860" s="14"/>
      <c r="EB2860" s="14"/>
      <c r="EC2860" s="14"/>
      <c r="ED2860" s="14"/>
      <c r="EE2860" s="14"/>
      <c r="EF2860" s="14"/>
      <c r="EG2860" s="14"/>
      <c r="EH2860" s="14"/>
      <c r="EI2860" s="14"/>
      <c r="EJ2860" s="14"/>
      <c r="EK2860" s="14"/>
      <c r="EL2860" s="14"/>
      <c r="EM2860" s="14"/>
      <c r="EN2860" s="14"/>
      <c r="EO2860" s="14"/>
      <c r="EP2860" s="14"/>
      <c r="EQ2860" s="14"/>
      <c r="ER2860" s="14"/>
      <c r="ES2860" s="14"/>
      <c r="ET2860" s="14"/>
      <c r="EU2860" s="14"/>
      <c r="EV2860" s="14"/>
      <c r="EW2860" s="14"/>
      <c r="EX2860" s="14"/>
      <c r="EY2860" s="14"/>
      <c r="EZ2860" s="14"/>
      <c r="FA2860" s="14"/>
      <c r="FB2860" s="14"/>
      <c r="FC2860" s="14"/>
      <c r="FD2860" s="14"/>
      <c r="FE2860" s="14"/>
      <c r="FF2860" s="14"/>
      <c r="FG2860" s="14"/>
      <c r="FH2860" s="14"/>
      <c r="FI2860" s="14"/>
      <c r="FJ2860" s="14"/>
      <c r="FK2860" s="14"/>
      <c r="FL2860" s="14"/>
      <c r="FM2860" s="14"/>
      <c r="FN2860" s="14"/>
      <c r="FO2860" s="14"/>
      <c r="FP2860" s="14"/>
      <c r="FQ2860" s="14"/>
      <c r="FR2860" s="14"/>
      <c r="FS2860" s="14"/>
      <c r="FT2860" s="14"/>
      <c r="FU2860" s="14"/>
      <c r="FV2860" s="14"/>
      <c r="FW2860" s="14"/>
      <c r="FX2860" s="14"/>
      <c r="FY2860" s="14"/>
      <c r="FZ2860" s="14"/>
      <c r="GA2860" s="14"/>
      <c r="GB2860" s="14"/>
      <c r="GC2860" s="14"/>
      <c r="GD2860" s="14"/>
      <c r="GE2860" s="14"/>
      <c r="GF2860" s="14"/>
      <c r="GG2860" s="14"/>
      <c r="GH2860" s="14"/>
      <c r="GI2860" s="14"/>
      <c r="GJ2860" s="14"/>
      <c r="GK2860" s="14"/>
      <c r="GL2860" s="14"/>
      <c r="GM2860" s="14"/>
      <c r="GN2860" s="14"/>
      <c r="GO2860" s="14"/>
      <c r="GP2860" s="14"/>
      <c r="GQ2860" s="14"/>
      <c r="GR2860" s="14"/>
      <c r="GS2860" s="14"/>
      <c r="GT2860" s="14"/>
      <c r="GU2860" s="14"/>
      <c r="GV2860" s="14"/>
      <c r="GW2860" s="14"/>
      <c r="GX2860" s="14"/>
      <c r="GY2860" s="14"/>
      <c r="GZ2860" s="14"/>
      <c r="HA2860" s="14"/>
      <c r="HB2860" s="14"/>
      <c r="HC2860" s="14"/>
      <c r="HD2860" s="14"/>
      <c r="HE2860" s="14"/>
      <c r="HF2860" s="14"/>
      <c r="HG2860" s="14"/>
      <c r="HH2860" s="14"/>
      <c r="HI2860" s="14"/>
      <c r="HJ2860" s="14"/>
      <c r="HK2860" s="14"/>
      <c r="HL2860" s="14"/>
      <c r="HM2860" s="14"/>
      <c r="HN2860" s="14"/>
      <c r="HO2860" s="14"/>
      <c r="HP2860" s="14"/>
      <c r="HQ2860" s="14"/>
      <c r="HR2860" s="14"/>
      <c r="HS2860" s="14"/>
      <c r="HT2860" s="14"/>
      <c r="HU2860" s="14"/>
      <c r="HV2860" s="14"/>
      <c r="HW2860" s="14"/>
      <c r="HX2860" s="14"/>
      <c r="HY2860" s="14"/>
      <c r="HZ2860" s="14"/>
      <c r="IA2860" s="14"/>
      <c r="IB2860" s="14"/>
      <c r="IC2860" s="14"/>
      <c r="ID2860" s="14"/>
      <c r="IE2860" s="14"/>
      <c r="IF2860" s="14"/>
      <c r="IG2860" s="14"/>
      <c r="IH2860" s="14"/>
      <c r="II2860" s="14"/>
      <c r="IJ2860" s="14"/>
      <c r="IK2860" s="14"/>
      <c r="IL2860" s="14"/>
      <c r="IM2860" s="14"/>
      <c r="IN2860" s="14"/>
      <c r="IO2860" s="14"/>
      <c r="IP2860" s="14"/>
      <c r="IQ2860" s="14"/>
      <c r="IR2860" s="14"/>
      <c r="IS2860" s="14"/>
      <c r="IT2860" s="14"/>
    </row>
    <row r="2861" spans="1:254" s="18" customFormat="1" x14ac:dyDescent="0.2">
      <c r="A2861" s="12">
        <v>600345</v>
      </c>
      <c r="B2861" s="4"/>
      <c r="C2861" s="19" t="s">
        <v>2627</v>
      </c>
      <c r="D2861" s="11">
        <v>111</v>
      </c>
      <c r="E2861" s="11">
        <v>111</v>
      </c>
      <c r="F2861" s="11"/>
      <c r="G2861" s="12">
        <v>9</v>
      </c>
    </row>
    <row r="2862" spans="1:254" s="18" customFormat="1" x14ac:dyDescent="0.2">
      <c r="A2862" s="12">
        <v>600350</v>
      </c>
      <c r="B2862" s="4"/>
      <c r="C2862" s="19" t="s">
        <v>2628</v>
      </c>
      <c r="D2862" s="11">
        <v>77</v>
      </c>
      <c r="E2862" s="11">
        <v>77</v>
      </c>
      <c r="F2862" s="11"/>
      <c r="G2862" s="12">
        <v>9</v>
      </c>
    </row>
    <row r="2863" spans="1:254" x14ac:dyDescent="0.2">
      <c r="A2863" s="12">
        <v>600355</v>
      </c>
      <c r="B2863" s="4"/>
      <c r="C2863" s="13" t="s">
        <v>2629</v>
      </c>
      <c r="D2863" s="11">
        <v>45.9</v>
      </c>
      <c r="E2863" s="11">
        <v>45.9</v>
      </c>
      <c r="F2863" s="11"/>
      <c r="G2863" s="12">
        <v>9</v>
      </c>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c r="AG2863" s="14"/>
      <c r="AH2863" s="14"/>
      <c r="AI2863" s="14"/>
      <c r="AJ2863" s="14"/>
      <c r="AK2863" s="14"/>
      <c r="AL2863" s="14"/>
      <c r="AM2863" s="14"/>
      <c r="AN2863" s="14"/>
      <c r="AO2863" s="14"/>
      <c r="AP2863" s="14"/>
      <c r="AQ2863" s="14"/>
      <c r="AR2863" s="14"/>
      <c r="AS2863" s="14"/>
      <c r="AT2863" s="14"/>
      <c r="AU2863" s="14"/>
      <c r="AV2863" s="14"/>
      <c r="AW2863" s="14"/>
      <c r="AX2863" s="14"/>
      <c r="AY2863" s="14"/>
      <c r="AZ2863" s="14"/>
      <c r="BA2863" s="14"/>
      <c r="BB2863" s="14"/>
      <c r="BC2863" s="14"/>
      <c r="BD2863" s="14"/>
      <c r="BE2863" s="14"/>
      <c r="BF2863" s="14"/>
      <c r="BG2863" s="14"/>
      <c r="BH2863" s="14"/>
      <c r="BI2863" s="14"/>
      <c r="BJ2863" s="14"/>
      <c r="BK2863" s="14"/>
      <c r="BL2863" s="14"/>
      <c r="BM2863" s="14"/>
      <c r="BN2863" s="14"/>
      <c r="BO2863" s="14"/>
      <c r="BP2863" s="14"/>
      <c r="BQ2863" s="14"/>
      <c r="BR2863" s="14"/>
      <c r="BS2863" s="14"/>
      <c r="BT2863" s="14"/>
      <c r="BU2863" s="14"/>
      <c r="BV2863" s="14"/>
      <c r="BW2863" s="14"/>
      <c r="BX2863" s="14"/>
      <c r="BY2863" s="14"/>
      <c r="BZ2863" s="14"/>
      <c r="CA2863" s="14"/>
      <c r="CB2863" s="14"/>
      <c r="CC2863" s="14"/>
      <c r="CD2863" s="14"/>
      <c r="CE2863" s="14"/>
      <c r="CF2863" s="14"/>
      <c r="CG2863" s="14"/>
      <c r="CH2863" s="14"/>
      <c r="CI2863" s="14"/>
      <c r="CJ2863" s="14"/>
      <c r="CK2863" s="14"/>
      <c r="CL2863" s="14"/>
      <c r="CM2863" s="14"/>
      <c r="CN2863" s="14"/>
      <c r="CO2863" s="14"/>
      <c r="CP2863" s="14"/>
      <c r="CQ2863" s="14"/>
      <c r="CR2863" s="14"/>
      <c r="CS2863" s="14"/>
      <c r="CT2863" s="14"/>
      <c r="CU2863" s="14"/>
      <c r="CV2863" s="14"/>
      <c r="CW2863" s="14"/>
      <c r="CX2863" s="14"/>
      <c r="CY2863" s="14"/>
      <c r="CZ2863" s="14"/>
      <c r="DA2863" s="14"/>
      <c r="DB2863" s="14"/>
      <c r="DC2863" s="14"/>
      <c r="DD2863" s="14"/>
      <c r="DE2863" s="14"/>
      <c r="DF2863" s="14"/>
      <c r="DG2863" s="14"/>
      <c r="DH2863" s="14"/>
      <c r="DI2863" s="14"/>
      <c r="DJ2863" s="14"/>
      <c r="DK2863" s="14"/>
      <c r="DL2863" s="14"/>
      <c r="DM2863" s="14"/>
      <c r="DN2863" s="14"/>
      <c r="DO2863" s="14"/>
      <c r="DP2863" s="14"/>
      <c r="DQ2863" s="14"/>
      <c r="DR2863" s="14"/>
      <c r="DS2863" s="14"/>
      <c r="DT2863" s="14"/>
      <c r="DU2863" s="14"/>
      <c r="DV2863" s="14"/>
      <c r="DW2863" s="14"/>
      <c r="DX2863" s="14"/>
      <c r="DY2863" s="14"/>
      <c r="DZ2863" s="14"/>
      <c r="EA2863" s="14"/>
      <c r="EB2863" s="14"/>
      <c r="EC2863" s="14"/>
      <c r="ED2863" s="14"/>
      <c r="EE2863" s="14"/>
      <c r="EF2863" s="14"/>
      <c r="EG2863" s="14"/>
      <c r="EH2863" s="14"/>
      <c r="EI2863" s="14"/>
      <c r="EJ2863" s="14"/>
      <c r="EK2863" s="14"/>
      <c r="EL2863" s="14"/>
      <c r="EM2863" s="14"/>
      <c r="EN2863" s="14"/>
      <c r="EO2863" s="14"/>
      <c r="EP2863" s="14"/>
      <c r="EQ2863" s="14"/>
      <c r="ER2863" s="14"/>
      <c r="ES2863" s="14"/>
      <c r="ET2863" s="14"/>
      <c r="EU2863" s="14"/>
      <c r="EV2863" s="14"/>
      <c r="EW2863" s="14"/>
      <c r="EX2863" s="14"/>
      <c r="EY2863" s="14"/>
      <c r="EZ2863" s="14"/>
      <c r="FA2863" s="14"/>
      <c r="FB2863" s="14"/>
      <c r="FC2863" s="14"/>
      <c r="FD2863" s="14"/>
      <c r="FE2863" s="14"/>
      <c r="FF2863" s="14"/>
      <c r="FG2863" s="14"/>
      <c r="FH2863" s="14"/>
      <c r="FI2863" s="14"/>
      <c r="FJ2863" s="14"/>
      <c r="FK2863" s="14"/>
      <c r="FL2863" s="14"/>
      <c r="FM2863" s="14"/>
      <c r="FN2863" s="14"/>
      <c r="FO2863" s="14"/>
      <c r="FP2863" s="14"/>
      <c r="FQ2863" s="14"/>
      <c r="FR2863" s="14"/>
      <c r="FS2863" s="14"/>
      <c r="FT2863" s="14"/>
      <c r="FU2863" s="14"/>
      <c r="FV2863" s="14"/>
      <c r="FW2863" s="14"/>
      <c r="FX2863" s="14"/>
      <c r="FY2863" s="14"/>
      <c r="FZ2863" s="14"/>
      <c r="GA2863" s="14"/>
      <c r="GB2863" s="14"/>
      <c r="GC2863" s="14"/>
      <c r="GD2863" s="14"/>
      <c r="GE2863" s="14"/>
      <c r="GF2863" s="14"/>
      <c r="GG2863" s="14"/>
      <c r="GH2863" s="14"/>
      <c r="GI2863" s="14"/>
      <c r="GJ2863" s="14"/>
      <c r="GK2863" s="14"/>
      <c r="GL2863" s="14"/>
      <c r="GM2863" s="14"/>
      <c r="GN2863" s="14"/>
      <c r="GO2863" s="14"/>
      <c r="GP2863" s="14"/>
      <c r="GQ2863" s="14"/>
      <c r="GR2863" s="14"/>
      <c r="GS2863" s="14"/>
      <c r="GT2863" s="14"/>
      <c r="GU2863" s="14"/>
      <c r="GV2863" s="14"/>
      <c r="GW2863" s="14"/>
      <c r="GX2863" s="14"/>
      <c r="GY2863" s="14"/>
      <c r="GZ2863" s="14"/>
      <c r="HA2863" s="14"/>
      <c r="HB2863" s="14"/>
      <c r="HC2863" s="14"/>
      <c r="HD2863" s="14"/>
      <c r="HE2863" s="14"/>
      <c r="HF2863" s="14"/>
      <c r="HG2863" s="14"/>
      <c r="HH2863" s="14"/>
      <c r="HI2863" s="14"/>
      <c r="HJ2863" s="14"/>
      <c r="HK2863" s="14"/>
      <c r="HL2863" s="14"/>
      <c r="HM2863" s="14"/>
      <c r="HN2863" s="14"/>
      <c r="HO2863" s="14"/>
      <c r="HP2863" s="14"/>
      <c r="HQ2863" s="14"/>
      <c r="HR2863" s="14"/>
      <c r="HS2863" s="14"/>
      <c r="HT2863" s="14"/>
      <c r="HU2863" s="14"/>
      <c r="HV2863" s="14"/>
      <c r="HW2863" s="14"/>
      <c r="HX2863" s="14"/>
      <c r="HY2863" s="14"/>
      <c r="HZ2863" s="14"/>
      <c r="IA2863" s="14"/>
      <c r="IB2863" s="14"/>
      <c r="IC2863" s="14"/>
      <c r="ID2863" s="14"/>
      <c r="IE2863" s="14"/>
      <c r="IF2863" s="14"/>
      <c r="IG2863" s="14"/>
      <c r="IH2863" s="14"/>
      <c r="II2863" s="14"/>
      <c r="IJ2863" s="14"/>
      <c r="IK2863" s="14"/>
      <c r="IL2863" s="14"/>
      <c r="IM2863" s="14"/>
      <c r="IN2863" s="14"/>
      <c r="IO2863" s="14"/>
      <c r="IP2863" s="14"/>
      <c r="IQ2863" s="14"/>
      <c r="IR2863" s="14"/>
      <c r="IS2863" s="14"/>
      <c r="IT2863" s="14"/>
    </row>
    <row r="2864" spans="1:254" s="18" customFormat="1" ht="40.5" x14ac:dyDescent="0.2">
      <c r="A2864" s="12">
        <v>600360</v>
      </c>
      <c r="B2864" s="4"/>
      <c r="C2864" s="13" t="s">
        <v>2630</v>
      </c>
      <c r="D2864" s="11">
        <v>59.5</v>
      </c>
      <c r="E2864" s="11">
        <v>59.5</v>
      </c>
      <c r="F2864" s="11"/>
      <c r="G2864" s="12">
        <v>9</v>
      </c>
    </row>
    <row r="2865" spans="1:254" x14ac:dyDescent="0.2">
      <c r="A2865" s="12">
        <v>600365</v>
      </c>
      <c r="B2865" s="4"/>
      <c r="C2865" s="13" t="s">
        <v>2631</v>
      </c>
      <c r="D2865" s="11">
        <v>75.3</v>
      </c>
      <c r="E2865" s="11">
        <v>75.3</v>
      </c>
      <c r="F2865" s="11"/>
      <c r="G2865" s="12">
        <v>9</v>
      </c>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C2865" s="14"/>
      <c r="AD2865" s="14"/>
      <c r="AE2865" s="14"/>
      <c r="AF2865" s="14"/>
      <c r="AG2865" s="14"/>
      <c r="AH2865" s="14"/>
      <c r="AI2865" s="14"/>
      <c r="AJ2865" s="14"/>
      <c r="AK2865" s="14"/>
      <c r="AL2865" s="14"/>
      <c r="AM2865" s="14"/>
      <c r="AN2865" s="14"/>
      <c r="AO2865" s="14"/>
      <c r="AP2865" s="14"/>
      <c r="AQ2865" s="14"/>
      <c r="AR2865" s="14"/>
      <c r="AS2865" s="14"/>
      <c r="AT2865" s="14"/>
      <c r="AU2865" s="14"/>
      <c r="AV2865" s="14"/>
      <c r="AW2865" s="14"/>
      <c r="AX2865" s="14"/>
      <c r="AY2865" s="14"/>
      <c r="AZ2865" s="14"/>
      <c r="BA2865" s="14"/>
      <c r="BB2865" s="14"/>
      <c r="BC2865" s="14"/>
      <c r="BD2865" s="14"/>
      <c r="BE2865" s="14"/>
      <c r="BF2865" s="14"/>
      <c r="BG2865" s="14"/>
      <c r="BH2865" s="14"/>
      <c r="BI2865" s="14"/>
      <c r="BJ2865" s="14"/>
      <c r="BK2865" s="14"/>
      <c r="BL2865" s="14"/>
      <c r="BM2865" s="14"/>
      <c r="BN2865" s="14"/>
      <c r="BO2865" s="14"/>
      <c r="BP2865" s="14"/>
      <c r="BQ2865" s="14"/>
      <c r="BR2865" s="14"/>
      <c r="BS2865" s="14"/>
      <c r="BT2865" s="14"/>
      <c r="BU2865" s="14"/>
      <c r="BV2865" s="14"/>
      <c r="BW2865" s="14"/>
      <c r="BX2865" s="14"/>
      <c r="BY2865" s="14"/>
      <c r="BZ2865" s="14"/>
      <c r="CA2865" s="14"/>
      <c r="CB2865" s="14"/>
      <c r="CC2865" s="14"/>
      <c r="CD2865" s="14"/>
      <c r="CE2865" s="14"/>
      <c r="CF2865" s="14"/>
      <c r="CG2865" s="14"/>
      <c r="CH2865" s="14"/>
      <c r="CI2865" s="14"/>
      <c r="CJ2865" s="14"/>
      <c r="CK2865" s="14"/>
      <c r="CL2865" s="14"/>
      <c r="CM2865" s="14"/>
      <c r="CN2865" s="14"/>
      <c r="CO2865" s="14"/>
      <c r="CP2865" s="14"/>
      <c r="CQ2865" s="14"/>
      <c r="CR2865" s="14"/>
      <c r="CS2865" s="14"/>
      <c r="CT2865" s="14"/>
      <c r="CU2865" s="14"/>
      <c r="CV2865" s="14"/>
      <c r="CW2865" s="14"/>
      <c r="CX2865" s="14"/>
      <c r="CY2865" s="14"/>
      <c r="CZ2865" s="14"/>
      <c r="DA2865" s="14"/>
      <c r="DB2865" s="14"/>
      <c r="DC2865" s="14"/>
      <c r="DD2865" s="14"/>
      <c r="DE2865" s="14"/>
      <c r="DF2865" s="14"/>
      <c r="DG2865" s="14"/>
      <c r="DH2865" s="14"/>
      <c r="DI2865" s="14"/>
      <c r="DJ2865" s="14"/>
      <c r="DK2865" s="14"/>
      <c r="DL2865" s="14"/>
      <c r="DM2865" s="14"/>
      <c r="DN2865" s="14"/>
      <c r="DO2865" s="14"/>
      <c r="DP2865" s="14"/>
      <c r="DQ2865" s="14"/>
      <c r="DR2865" s="14"/>
      <c r="DS2865" s="14"/>
      <c r="DT2865" s="14"/>
      <c r="DU2865" s="14"/>
      <c r="DV2865" s="14"/>
      <c r="DW2865" s="14"/>
      <c r="DX2865" s="14"/>
      <c r="DY2865" s="14"/>
      <c r="DZ2865" s="14"/>
      <c r="EA2865" s="14"/>
      <c r="EB2865" s="14"/>
      <c r="EC2865" s="14"/>
      <c r="ED2865" s="14"/>
      <c r="EE2865" s="14"/>
      <c r="EF2865" s="14"/>
      <c r="EG2865" s="14"/>
      <c r="EH2865" s="14"/>
      <c r="EI2865" s="14"/>
      <c r="EJ2865" s="14"/>
      <c r="EK2865" s="14"/>
      <c r="EL2865" s="14"/>
      <c r="EM2865" s="14"/>
      <c r="EN2865" s="14"/>
      <c r="EO2865" s="14"/>
      <c r="EP2865" s="14"/>
      <c r="EQ2865" s="14"/>
      <c r="ER2865" s="14"/>
      <c r="ES2865" s="14"/>
      <c r="ET2865" s="14"/>
      <c r="EU2865" s="14"/>
      <c r="EV2865" s="14"/>
      <c r="EW2865" s="14"/>
      <c r="EX2865" s="14"/>
      <c r="EY2865" s="14"/>
      <c r="EZ2865" s="14"/>
      <c r="FA2865" s="14"/>
      <c r="FB2865" s="14"/>
      <c r="FC2865" s="14"/>
      <c r="FD2865" s="14"/>
      <c r="FE2865" s="14"/>
      <c r="FF2865" s="14"/>
      <c r="FG2865" s="14"/>
      <c r="FH2865" s="14"/>
      <c r="FI2865" s="14"/>
      <c r="FJ2865" s="14"/>
      <c r="FK2865" s="14"/>
      <c r="FL2865" s="14"/>
      <c r="FM2865" s="14"/>
      <c r="FN2865" s="14"/>
      <c r="FO2865" s="14"/>
      <c r="FP2865" s="14"/>
      <c r="FQ2865" s="14"/>
      <c r="FR2865" s="14"/>
      <c r="FS2865" s="14"/>
      <c r="FT2865" s="14"/>
      <c r="FU2865" s="14"/>
      <c r="FV2865" s="14"/>
      <c r="FW2865" s="14"/>
      <c r="FX2865" s="14"/>
      <c r="FY2865" s="14"/>
      <c r="FZ2865" s="14"/>
      <c r="GA2865" s="14"/>
      <c r="GB2865" s="14"/>
      <c r="GC2865" s="14"/>
      <c r="GD2865" s="14"/>
      <c r="GE2865" s="14"/>
      <c r="GF2865" s="14"/>
      <c r="GG2865" s="14"/>
      <c r="GH2865" s="14"/>
      <c r="GI2865" s="14"/>
      <c r="GJ2865" s="14"/>
      <c r="GK2865" s="14"/>
      <c r="GL2865" s="14"/>
      <c r="GM2865" s="14"/>
      <c r="GN2865" s="14"/>
      <c r="GO2865" s="14"/>
      <c r="GP2865" s="14"/>
      <c r="GQ2865" s="14"/>
      <c r="GR2865" s="14"/>
      <c r="GS2865" s="14"/>
      <c r="GT2865" s="14"/>
      <c r="GU2865" s="14"/>
      <c r="GV2865" s="14"/>
      <c r="GW2865" s="14"/>
      <c r="GX2865" s="14"/>
      <c r="GY2865" s="14"/>
      <c r="GZ2865" s="14"/>
      <c r="HA2865" s="14"/>
      <c r="HB2865" s="14"/>
      <c r="HC2865" s="14"/>
      <c r="HD2865" s="14"/>
      <c r="HE2865" s="14"/>
      <c r="HF2865" s="14"/>
      <c r="HG2865" s="14"/>
      <c r="HH2865" s="14"/>
      <c r="HI2865" s="14"/>
      <c r="HJ2865" s="14"/>
      <c r="HK2865" s="14"/>
      <c r="HL2865" s="14"/>
      <c r="HM2865" s="14"/>
      <c r="HN2865" s="14"/>
      <c r="HO2865" s="14"/>
      <c r="HP2865" s="14"/>
      <c r="HQ2865" s="14"/>
      <c r="HR2865" s="14"/>
      <c r="HS2865" s="14"/>
      <c r="HT2865" s="14"/>
      <c r="HU2865" s="14"/>
      <c r="HV2865" s="14"/>
      <c r="HW2865" s="14"/>
      <c r="HX2865" s="14"/>
      <c r="HY2865" s="14"/>
      <c r="HZ2865" s="14"/>
      <c r="IA2865" s="14"/>
      <c r="IB2865" s="14"/>
      <c r="IC2865" s="14"/>
      <c r="ID2865" s="14"/>
      <c r="IE2865" s="14"/>
      <c r="IF2865" s="14"/>
      <c r="IG2865" s="14"/>
      <c r="IH2865" s="14"/>
      <c r="II2865" s="14"/>
      <c r="IJ2865" s="14"/>
      <c r="IK2865" s="14"/>
      <c r="IL2865" s="14"/>
      <c r="IM2865" s="14"/>
      <c r="IN2865" s="14"/>
      <c r="IO2865" s="14"/>
      <c r="IP2865" s="14"/>
      <c r="IQ2865" s="14"/>
      <c r="IR2865" s="14"/>
      <c r="IS2865" s="14"/>
      <c r="IT2865" s="14"/>
    </row>
    <row r="2866" spans="1:254" x14ac:dyDescent="0.2">
      <c r="A2866" s="12">
        <v>600370</v>
      </c>
      <c r="B2866" s="4"/>
      <c r="C2866" s="13" t="s">
        <v>2632</v>
      </c>
      <c r="D2866" s="11">
        <v>82.6</v>
      </c>
      <c r="E2866" s="11">
        <v>82.6</v>
      </c>
      <c r="F2866" s="11"/>
      <c r="G2866" s="12">
        <v>9</v>
      </c>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C2866" s="14"/>
      <c r="AD2866" s="14"/>
      <c r="AE2866" s="14"/>
      <c r="AF2866" s="14"/>
      <c r="AG2866" s="14"/>
      <c r="AH2866" s="14"/>
      <c r="AI2866" s="14"/>
      <c r="AJ2866" s="14"/>
      <c r="AK2866" s="14"/>
      <c r="AL2866" s="14"/>
      <c r="AM2866" s="14"/>
      <c r="AN2866" s="14"/>
      <c r="AO2866" s="14"/>
      <c r="AP2866" s="14"/>
      <c r="AQ2866" s="14"/>
      <c r="AR2866" s="14"/>
      <c r="AS2866" s="14"/>
      <c r="AT2866" s="14"/>
      <c r="AU2866" s="14"/>
      <c r="AV2866" s="14"/>
      <c r="AW2866" s="14"/>
      <c r="AX2866" s="14"/>
      <c r="AY2866" s="14"/>
      <c r="AZ2866" s="14"/>
      <c r="BA2866" s="14"/>
      <c r="BB2866" s="14"/>
      <c r="BC2866" s="14"/>
      <c r="BD2866" s="14"/>
      <c r="BE2866" s="14"/>
      <c r="BF2866" s="14"/>
      <c r="BG2866" s="14"/>
      <c r="BH2866" s="14"/>
      <c r="BI2866" s="14"/>
      <c r="BJ2866" s="14"/>
      <c r="BK2866" s="14"/>
      <c r="BL2866" s="14"/>
      <c r="BM2866" s="14"/>
      <c r="BN2866" s="14"/>
      <c r="BO2866" s="14"/>
      <c r="BP2866" s="14"/>
      <c r="BQ2866" s="14"/>
      <c r="BR2866" s="14"/>
      <c r="BS2866" s="14"/>
      <c r="BT2866" s="14"/>
      <c r="BU2866" s="14"/>
      <c r="BV2866" s="14"/>
      <c r="BW2866" s="14"/>
      <c r="BX2866" s="14"/>
      <c r="BY2866" s="14"/>
      <c r="BZ2866" s="14"/>
      <c r="CA2866" s="14"/>
      <c r="CB2866" s="14"/>
      <c r="CC2866" s="14"/>
      <c r="CD2866" s="14"/>
      <c r="CE2866" s="14"/>
      <c r="CF2866" s="14"/>
      <c r="CG2866" s="14"/>
      <c r="CH2866" s="14"/>
      <c r="CI2866" s="14"/>
      <c r="CJ2866" s="14"/>
      <c r="CK2866" s="14"/>
      <c r="CL2866" s="14"/>
      <c r="CM2866" s="14"/>
      <c r="CN2866" s="14"/>
      <c r="CO2866" s="14"/>
      <c r="CP2866" s="14"/>
      <c r="CQ2866" s="14"/>
      <c r="CR2866" s="14"/>
      <c r="CS2866" s="14"/>
      <c r="CT2866" s="14"/>
      <c r="CU2866" s="14"/>
      <c r="CV2866" s="14"/>
      <c r="CW2866" s="14"/>
      <c r="CX2866" s="14"/>
      <c r="CY2866" s="14"/>
      <c r="CZ2866" s="14"/>
      <c r="DA2866" s="14"/>
      <c r="DB2866" s="14"/>
      <c r="DC2866" s="14"/>
      <c r="DD2866" s="14"/>
      <c r="DE2866" s="14"/>
      <c r="DF2866" s="14"/>
      <c r="DG2866" s="14"/>
      <c r="DH2866" s="14"/>
      <c r="DI2866" s="14"/>
      <c r="DJ2866" s="14"/>
      <c r="DK2866" s="14"/>
      <c r="DL2866" s="14"/>
      <c r="DM2866" s="14"/>
      <c r="DN2866" s="14"/>
      <c r="DO2866" s="14"/>
      <c r="DP2866" s="14"/>
      <c r="DQ2866" s="14"/>
      <c r="DR2866" s="14"/>
      <c r="DS2866" s="14"/>
      <c r="DT2866" s="14"/>
      <c r="DU2866" s="14"/>
      <c r="DV2866" s="14"/>
      <c r="DW2866" s="14"/>
      <c r="DX2866" s="14"/>
      <c r="DY2866" s="14"/>
      <c r="DZ2866" s="14"/>
      <c r="EA2866" s="14"/>
      <c r="EB2866" s="14"/>
      <c r="EC2866" s="14"/>
      <c r="ED2866" s="14"/>
      <c r="EE2866" s="14"/>
      <c r="EF2866" s="14"/>
      <c r="EG2866" s="14"/>
      <c r="EH2866" s="14"/>
      <c r="EI2866" s="14"/>
      <c r="EJ2866" s="14"/>
      <c r="EK2866" s="14"/>
      <c r="EL2866" s="14"/>
      <c r="EM2866" s="14"/>
      <c r="EN2866" s="14"/>
      <c r="EO2866" s="14"/>
      <c r="EP2866" s="14"/>
      <c r="EQ2866" s="14"/>
      <c r="ER2866" s="14"/>
      <c r="ES2866" s="14"/>
      <c r="ET2866" s="14"/>
      <c r="EU2866" s="14"/>
      <c r="EV2866" s="14"/>
      <c r="EW2866" s="14"/>
      <c r="EX2866" s="14"/>
      <c r="EY2866" s="14"/>
      <c r="EZ2866" s="14"/>
      <c r="FA2866" s="14"/>
      <c r="FB2866" s="14"/>
      <c r="FC2866" s="14"/>
      <c r="FD2866" s="14"/>
      <c r="FE2866" s="14"/>
      <c r="FF2866" s="14"/>
      <c r="FG2866" s="14"/>
      <c r="FH2866" s="14"/>
      <c r="FI2866" s="14"/>
      <c r="FJ2866" s="14"/>
      <c r="FK2866" s="14"/>
      <c r="FL2866" s="14"/>
      <c r="FM2866" s="14"/>
      <c r="FN2866" s="14"/>
      <c r="FO2866" s="14"/>
      <c r="FP2866" s="14"/>
      <c r="FQ2866" s="14"/>
      <c r="FR2866" s="14"/>
      <c r="FS2866" s="14"/>
      <c r="FT2866" s="14"/>
      <c r="FU2866" s="14"/>
      <c r="FV2866" s="14"/>
      <c r="FW2866" s="14"/>
      <c r="FX2866" s="14"/>
      <c r="FY2866" s="14"/>
      <c r="FZ2866" s="14"/>
      <c r="GA2866" s="14"/>
      <c r="GB2866" s="14"/>
      <c r="GC2866" s="14"/>
      <c r="GD2866" s="14"/>
      <c r="GE2866" s="14"/>
      <c r="GF2866" s="14"/>
      <c r="GG2866" s="14"/>
      <c r="GH2866" s="14"/>
      <c r="GI2866" s="14"/>
      <c r="GJ2866" s="14"/>
      <c r="GK2866" s="14"/>
      <c r="GL2866" s="14"/>
      <c r="GM2866" s="14"/>
      <c r="GN2866" s="14"/>
      <c r="GO2866" s="14"/>
      <c r="GP2866" s="14"/>
      <c r="GQ2866" s="14"/>
      <c r="GR2866" s="14"/>
      <c r="GS2866" s="14"/>
      <c r="GT2866" s="14"/>
      <c r="GU2866" s="14"/>
      <c r="GV2866" s="14"/>
      <c r="GW2866" s="14"/>
      <c r="GX2866" s="14"/>
      <c r="GY2866" s="14"/>
      <c r="GZ2866" s="14"/>
      <c r="HA2866" s="14"/>
      <c r="HB2866" s="14"/>
      <c r="HC2866" s="14"/>
      <c r="HD2866" s="14"/>
      <c r="HE2866" s="14"/>
      <c r="HF2866" s="14"/>
      <c r="HG2866" s="14"/>
      <c r="HH2866" s="14"/>
      <c r="HI2866" s="14"/>
      <c r="HJ2866" s="14"/>
      <c r="HK2866" s="14"/>
      <c r="HL2866" s="14"/>
      <c r="HM2866" s="14"/>
      <c r="HN2866" s="14"/>
      <c r="HO2866" s="14"/>
      <c r="HP2866" s="14"/>
      <c r="HQ2866" s="14"/>
      <c r="HR2866" s="14"/>
      <c r="HS2866" s="14"/>
      <c r="HT2866" s="14"/>
      <c r="HU2866" s="14"/>
      <c r="HV2866" s="14"/>
      <c r="HW2866" s="14"/>
      <c r="HX2866" s="14"/>
      <c r="HY2866" s="14"/>
      <c r="HZ2866" s="14"/>
      <c r="IA2866" s="14"/>
      <c r="IB2866" s="14"/>
      <c r="IC2866" s="14"/>
      <c r="ID2866" s="14"/>
      <c r="IE2866" s="14"/>
      <c r="IF2866" s="14"/>
      <c r="IG2866" s="14"/>
      <c r="IH2866" s="14"/>
      <c r="II2866" s="14"/>
      <c r="IJ2866" s="14"/>
      <c r="IK2866" s="14"/>
      <c r="IL2866" s="14"/>
      <c r="IM2866" s="14"/>
      <c r="IN2866" s="14"/>
      <c r="IO2866" s="14"/>
      <c r="IP2866" s="14"/>
      <c r="IQ2866" s="14"/>
      <c r="IR2866" s="14"/>
      <c r="IS2866" s="14"/>
      <c r="IT2866" s="14"/>
    </row>
    <row r="2867" spans="1:254" x14ac:dyDescent="0.2">
      <c r="A2867" s="12">
        <v>600375</v>
      </c>
      <c r="B2867" s="4"/>
      <c r="C2867" s="13" t="s">
        <v>2633</v>
      </c>
      <c r="D2867" s="11">
        <v>85.7</v>
      </c>
      <c r="E2867" s="11">
        <v>85.7</v>
      </c>
      <c r="F2867" s="11"/>
      <c r="G2867" s="12">
        <v>9</v>
      </c>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C2867" s="14"/>
      <c r="AD2867" s="14"/>
      <c r="AE2867" s="14"/>
      <c r="AF2867" s="14"/>
      <c r="AG2867" s="14"/>
      <c r="AH2867" s="14"/>
      <c r="AI2867" s="14"/>
      <c r="AJ2867" s="14"/>
      <c r="AK2867" s="14"/>
      <c r="AL2867" s="14"/>
      <c r="AM2867" s="14"/>
      <c r="AN2867" s="14"/>
      <c r="AO2867" s="14"/>
      <c r="AP2867" s="14"/>
      <c r="AQ2867" s="14"/>
      <c r="AR2867" s="14"/>
      <c r="AS2867" s="14"/>
      <c r="AT2867" s="14"/>
      <c r="AU2867" s="14"/>
      <c r="AV2867" s="14"/>
      <c r="AW2867" s="14"/>
      <c r="AX2867" s="14"/>
      <c r="AY2867" s="14"/>
      <c r="AZ2867" s="14"/>
      <c r="BA2867" s="14"/>
      <c r="BB2867" s="14"/>
      <c r="BC2867" s="14"/>
      <c r="BD2867" s="14"/>
      <c r="BE2867" s="14"/>
      <c r="BF2867" s="14"/>
      <c r="BG2867" s="14"/>
      <c r="BH2867" s="14"/>
      <c r="BI2867" s="14"/>
      <c r="BJ2867" s="14"/>
      <c r="BK2867" s="14"/>
      <c r="BL2867" s="14"/>
      <c r="BM2867" s="14"/>
      <c r="BN2867" s="14"/>
      <c r="BO2867" s="14"/>
      <c r="BP2867" s="14"/>
      <c r="BQ2867" s="14"/>
      <c r="BR2867" s="14"/>
      <c r="BS2867" s="14"/>
      <c r="BT2867" s="14"/>
      <c r="BU2867" s="14"/>
      <c r="BV2867" s="14"/>
      <c r="BW2867" s="14"/>
      <c r="BX2867" s="14"/>
      <c r="BY2867" s="14"/>
      <c r="BZ2867" s="14"/>
      <c r="CA2867" s="14"/>
      <c r="CB2867" s="14"/>
      <c r="CC2867" s="14"/>
      <c r="CD2867" s="14"/>
      <c r="CE2867" s="14"/>
      <c r="CF2867" s="14"/>
      <c r="CG2867" s="14"/>
      <c r="CH2867" s="14"/>
      <c r="CI2867" s="14"/>
      <c r="CJ2867" s="14"/>
      <c r="CK2867" s="14"/>
      <c r="CL2867" s="14"/>
      <c r="CM2867" s="14"/>
      <c r="CN2867" s="14"/>
      <c r="CO2867" s="14"/>
      <c r="CP2867" s="14"/>
      <c r="CQ2867" s="14"/>
      <c r="CR2867" s="14"/>
      <c r="CS2867" s="14"/>
      <c r="CT2867" s="14"/>
      <c r="CU2867" s="14"/>
      <c r="CV2867" s="14"/>
      <c r="CW2867" s="14"/>
      <c r="CX2867" s="14"/>
      <c r="CY2867" s="14"/>
      <c r="CZ2867" s="14"/>
      <c r="DA2867" s="14"/>
      <c r="DB2867" s="14"/>
      <c r="DC2867" s="14"/>
      <c r="DD2867" s="14"/>
      <c r="DE2867" s="14"/>
      <c r="DF2867" s="14"/>
      <c r="DG2867" s="14"/>
      <c r="DH2867" s="14"/>
      <c r="DI2867" s="14"/>
      <c r="DJ2867" s="14"/>
      <c r="DK2867" s="14"/>
      <c r="DL2867" s="14"/>
      <c r="DM2867" s="14"/>
      <c r="DN2867" s="14"/>
      <c r="DO2867" s="14"/>
      <c r="DP2867" s="14"/>
      <c r="DQ2867" s="14"/>
      <c r="DR2867" s="14"/>
      <c r="DS2867" s="14"/>
      <c r="DT2867" s="14"/>
      <c r="DU2867" s="14"/>
      <c r="DV2867" s="14"/>
      <c r="DW2867" s="14"/>
      <c r="DX2867" s="14"/>
      <c r="DY2867" s="14"/>
      <c r="DZ2867" s="14"/>
      <c r="EA2867" s="14"/>
      <c r="EB2867" s="14"/>
      <c r="EC2867" s="14"/>
      <c r="ED2867" s="14"/>
      <c r="EE2867" s="14"/>
      <c r="EF2867" s="14"/>
      <c r="EG2867" s="14"/>
      <c r="EH2867" s="14"/>
      <c r="EI2867" s="14"/>
      <c r="EJ2867" s="14"/>
      <c r="EK2867" s="14"/>
      <c r="EL2867" s="14"/>
      <c r="EM2867" s="14"/>
      <c r="EN2867" s="14"/>
      <c r="EO2867" s="14"/>
      <c r="EP2867" s="14"/>
      <c r="EQ2867" s="14"/>
      <c r="ER2867" s="14"/>
      <c r="ES2867" s="14"/>
      <c r="ET2867" s="14"/>
      <c r="EU2867" s="14"/>
      <c r="EV2867" s="14"/>
      <c r="EW2867" s="14"/>
      <c r="EX2867" s="14"/>
      <c r="EY2867" s="14"/>
      <c r="EZ2867" s="14"/>
      <c r="FA2867" s="14"/>
      <c r="FB2867" s="14"/>
      <c r="FC2867" s="14"/>
      <c r="FD2867" s="14"/>
      <c r="FE2867" s="14"/>
      <c r="FF2867" s="14"/>
      <c r="FG2867" s="14"/>
      <c r="FH2867" s="14"/>
      <c r="FI2867" s="14"/>
      <c r="FJ2867" s="14"/>
      <c r="FK2867" s="14"/>
      <c r="FL2867" s="14"/>
      <c r="FM2867" s="14"/>
      <c r="FN2867" s="14"/>
      <c r="FO2867" s="14"/>
      <c r="FP2867" s="14"/>
      <c r="FQ2867" s="14"/>
      <c r="FR2867" s="14"/>
      <c r="FS2867" s="14"/>
      <c r="FT2867" s="14"/>
      <c r="FU2867" s="14"/>
      <c r="FV2867" s="14"/>
      <c r="FW2867" s="14"/>
      <c r="FX2867" s="14"/>
      <c r="FY2867" s="14"/>
      <c r="FZ2867" s="14"/>
      <c r="GA2867" s="14"/>
      <c r="GB2867" s="14"/>
      <c r="GC2867" s="14"/>
      <c r="GD2867" s="14"/>
      <c r="GE2867" s="14"/>
      <c r="GF2867" s="14"/>
      <c r="GG2867" s="14"/>
      <c r="GH2867" s="14"/>
      <c r="GI2867" s="14"/>
      <c r="GJ2867" s="14"/>
      <c r="GK2867" s="14"/>
      <c r="GL2867" s="14"/>
      <c r="GM2867" s="14"/>
      <c r="GN2867" s="14"/>
      <c r="GO2867" s="14"/>
      <c r="GP2867" s="14"/>
      <c r="GQ2867" s="14"/>
      <c r="GR2867" s="14"/>
      <c r="GS2867" s="14"/>
      <c r="GT2867" s="14"/>
      <c r="GU2867" s="14"/>
      <c r="GV2867" s="14"/>
      <c r="GW2867" s="14"/>
      <c r="GX2867" s="14"/>
      <c r="GY2867" s="14"/>
      <c r="GZ2867" s="14"/>
      <c r="HA2867" s="14"/>
      <c r="HB2867" s="14"/>
      <c r="HC2867" s="14"/>
      <c r="HD2867" s="14"/>
      <c r="HE2867" s="14"/>
      <c r="HF2867" s="14"/>
      <c r="HG2867" s="14"/>
      <c r="HH2867" s="14"/>
      <c r="HI2867" s="14"/>
      <c r="HJ2867" s="14"/>
      <c r="HK2867" s="14"/>
      <c r="HL2867" s="14"/>
      <c r="HM2867" s="14"/>
      <c r="HN2867" s="14"/>
      <c r="HO2867" s="14"/>
      <c r="HP2867" s="14"/>
      <c r="HQ2867" s="14"/>
      <c r="HR2867" s="14"/>
      <c r="HS2867" s="14"/>
      <c r="HT2867" s="14"/>
      <c r="HU2867" s="14"/>
      <c r="HV2867" s="14"/>
      <c r="HW2867" s="14"/>
      <c r="HX2867" s="14"/>
      <c r="HY2867" s="14"/>
      <c r="HZ2867" s="14"/>
      <c r="IA2867" s="14"/>
      <c r="IB2867" s="14"/>
      <c r="IC2867" s="14"/>
      <c r="ID2867" s="14"/>
      <c r="IE2867" s="14"/>
      <c r="IF2867" s="14"/>
      <c r="IG2867" s="14"/>
      <c r="IH2867" s="14"/>
      <c r="II2867" s="14"/>
      <c r="IJ2867" s="14"/>
      <c r="IK2867" s="14"/>
      <c r="IL2867" s="14"/>
      <c r="IM2867" s="14"/>
      <c r="IN2867" s="14"/>
      <c r="IO2867" s="14"/>
      <c r="IP2867" s="14"/>
      <c r="IQ2867" s="14"/>
      <c r="IR2867" s="14"/>
      <c r="IS2867" s="14"/>
      <c r="IT2867" s="14"/>
    </row>
    <row r="2868" spans="1:254" ht="40.5" x14ac:dyDescent="0.2">
      <c r="A2868" s="12">
        <v>600380</v>
      </c>
      <c r="B2868" s="4"/>
      <c r="C2868" s="13" t="s">
        <v>2634</v>
      </c>
      <c r="D2868" s="11">
        <v>119.7</v>
      </c>
      <c r="E2868" s="11">
        <v>119.7</v>
      </c>
      <c r="F2868" s="11"/>
      <c r="G2868" s="12">
        <v>9</v>
      </c>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c r="AG2868" s="14"/>
      <c r="AH2868" s="14"/>
      <c r="AI2868" s="14"/>
      <c r="AJ2868" s="14"/>
      <c r="AK2868" s="14"/>
      <c r="AL2868" s="14"/>
      <c r="AM2868" s="14"/>
      <c r="AN2868" s="14"/>
      <c r="AO2868" s="14"/>
      <c r="AP2868" s="14"/>
      <c r="AQ2868" s="14"/>
      <c r="AR2868" s="14"/>
      <c r="AS2868" s="14"/>
      <c r="AT2868" s="14"/>
      <c r="AU2868" s="14"/>
      <c r="AV2868" s="14"/>
      <c r="AW2868" s="14"/>
      <c r="AX2868" s="14"/>
      <c r="AY2868" s="14"/>
      <c r="AZ2868" s="14"/>
      <c r="BA2868" s="14"/>
      <c r="BB2868" s="14"/>
      <c r="BC2868" s="14"/>
      <c r="BD2868" s="14"/>
      <c r="BE2868" s="14"/>
      <c r="BF2868" s="14"/>
      <c r="BG2868" s="14"/>
      <c r="BH2868" s="14"/>
      <c r="BI2868" s="14"/>
      <c r="BJ2868" s="14"/>
      <c r="BK2868" s="14"/>
      <c r="BL2868" s="14"/>
      <c r="BM2868" s="14"/>
      <c r="BN2868" s="14"/>
      <c r="BO2868" s="14"/>
      <c r="BP2868" s="14"/>
      <c r="BQ2868" s="14"/>
      <c r="BR2868" s="14"/>
      <c r="BS2868" s="14"/>
      <c r="BT2868" s="14"/>
      <c r="BU2868" s="14"/>
      <c r="BV2868" s="14"/>
      <c r="BW2868" s="14"/>
      <c r="BX2868" s="14"/>
      <c r="BY2868" s="14"/>
      <c r="BZ2868" s="14"/>
      <c r="CA2868" s="14"/>
      <c r="CB2868" s="14"/>
      <c r="CC2868" s="14"/>
      <c r="CD2868" s="14"/>
      <c r="CE2868" s="14"/>
      <c r="CF2868" s="14"/>
      <c r="CG2868" s="14"/>
      <c r="CH2868" s="14"/>
      <c r="CI2868" s="14"/>
      <c r="CJ2868" s="14"/>
      <c r="CK2868" s="14"/>
      <c r="CL2868" s="14"/>
      <c r="CM2868" s="14"/>
      <c r="CN2868" s="14"/>
      <c r="CO2868" s="14"/>
      <c r="CP2868" s="14"/>
      <c r="CQ2868" s="14"/>
      <c r="CR2868" s="14"/>
      <c r="CS2868" s="14"/>
      <c r="CT2868" s="14"/>
      <c r="CU2868" s="14"/>
      <c r="CV2868" s="14"/>
      <c r="CW2868" s="14"/>
      <c r="CX2868" s="14"/>
      <c r="CY2868" s="14"/>
      <c r="CZ2868" s="14"/>
      <c r="DA2868" s="14"/>
      <c r="DB2868" s="14"/>
      <c r="DC2868" s="14"/>
      <c r="DD2868" s="14"/>
      <c r="DE2868" s="14"/>
      <c r="DF2868" s="14"/>
      <c r="DG2868" s="14"/>
      <c r="DH2868" s="14"/>
      <c r="DI2868" s="14"/>
      <c r="DJ2868" s="14"/>
      <c r="DK2868" s="14"/>
      <c r="DL2868" s="14"/>
      <c r="DM2868" s="14"/>
      <c r="DN2868" s="14"/>
      <c r="DO2868" s="14"/>
      <c r="DP2868" s="14"/>
      <c r="DQ2868" s="14"/>
      <c r="DR2868" s="14"/>
      <c r="DS2868" s="14"/>
      <c r="DT2868" s="14"/>
      <c r="DU2868" s="14"/>
      <c r="DV2868" s="14"/>
      <c r="DW2868" s="14"/>
      <c r="DX2868" s="14"/>
      <c r="DY2868" s="14"/>
      <c r="DZ2868" s="14"/>
      <c r="EA2868" s="14"/>
      <c r="EB2868" s="14"/>
      <c r="EC2868" s="14"/>
      <c r="ED2868" s="14"/>
      <c r="EE2868" s="14"/>
      <c r="EF2868" s="14"/>
      <c r="EG2868" s="14"/>
      <c r="EH2868" s="14"/>
      <c r="EI2868" s="14"/>
      <c r="EJ2868" s="14"/>
      <c r="EK2868" s="14"/>
      <c r="EL2868" s="14"/>
      <c r="EM2868" s="14"/>
      <c r="EN2868" s="14"/>
      <c r="EO2868" s="14"/>
      <c r="EP2868" s="14"/>
      <c r="EQ2868" s="14"/>
      <c r="ER2868" s="14"/>
      <c r="ES2868" s="14"/>
      <c r="ET2868" s="14"/>
      <c r="EU2868" s="14"/>
      <c r="EV2868" s="14"/>
      <c r="EW2868" s="14"/>
      <c r="EX2868" s="14"/>
      <c r="EY2868" s="14"/>
      <c r="EZ2868" s="14"/>
      <c r="FA2868" s="14"/>
      <c r="FB2868" s="14"/>
      <c r="FC2868" s="14"/>
      <c r="FD2868" s="14"/>
      <c r="FE2868" s="14"/>
      <c r="FF2868" s="14"/>
      <c r="FG2868" s="14"/>
      <c r="FH2868" s="14"/>
      <c r="FI2868" s="14"/>
      <c r="FJ2868" s="14"/>
      <c r="FK2868" s="14"/>
      <c r="FL2868" s="14"/>
      <c r="FM2868" s="14"/>
      <c r="FN2868" s="14"/>
      <c r="FO2868" s="14"/>
      <c r="FP2868" s="14"/>
      <c r="FQ2868" s="14"/>
      <c r="FR2868" s="14"/>
      <c r="FS2868" s="14"/>
      <c r="FT2868" s="14"/>
      <c r="FU2868" s="14"/>
      <c r="FV2868" s="14"/>
      <c r="FW2868" s="14"/>
      <c r="FX2868" s="14"/>
      <c r="FY2868" s="14"/>
      <c r="FZ2868" s="14"/>
      <c r="GA2868" s="14"/>
      <c r="GB2868" s="14"/>
      <c r="GC2868" s="14"/>
      <c r="GD2868" s="14"/>
      <c r="GE2868" s="14"/>
      <c r="GF2868" s="14"/>
      <c r="GG2868" s="14"/>
      <c r="GH2868" s="14"/>
      <c r="GI2868" s="14"/>
      <c r="GJ2868" s="14"/>
      <c r="GK2868" s="14"/>
      <c r="GL2868" s="14"/>
      <c r="GM2868" s="14"/>
      <c r="GN2868" s="14"/>
      <c r="GO2868" s="14"/>
      <c r="GP2868" s="14"/>
      <c r="GQ2868" s="14"/>
      <c r="GR2868" s="14"/>
      <c r="GS2868" s="14"/>
      <c r="GT2868" s="14"/>
      <c r="GU2868" s="14"/>
      <c r="GV2868" s="14"/>
      <c r="GW2868" s="14"/>
      <c r="GX2868" s="14"/>
      <c r="GY2868" s="14"/>
      <c r="GZ2868" s="14"/>
      <c r="HA2868" s="14"/>
      <c r="HB2868" s="14"/>
      <c r="HC2868" s="14"/>
      <c r="HD2868" s="14"/>
      <c r="HE2868" s="14"/>
      <c r="HF2868" s="14"/>
      <c r="HG2868" s="14"/>
      <c r="HH2868" s="14"/>
      <c r="HI2868" s="14"/>
      <c r="HJ2868" s="14"/>
      <c r="HK2868" s="14"/>
      <c r="HL2868" s="14"/>
      <c r="HM2868" s="14"/>
      <c r="HN2868" s="14"/>
      <c r="HO2868" s="14"/>
      <c r="HP2868" s="14"/>
      <c r="HQ2868" s="14"/>
      <c r="HR2868" s="14"/>
      <c r="HS2868" s="14"/>
      <c r="HT2868" s="14"/>
      <c r="HU2868" s="14"/>
      <c r="HV2868" s="14"/>
      <c r="HW2868" s="14"/>
      <c r="HX2868" s="14"/>
      <c r="HY2868" s="14"/>
      <c r="HZ2868" s="14"/>
      <c r="IA2868" s="14"/>
      <c r="IB2868" s="14"/>
      <c r="IC2868" s="14"/>
      <c r="ID2868" s="14"/>
      <c r="IE2868" s="14"/>
      <c r="IF2868" s="14"/>
      <c r="IG2868" s="14"/>
      <c r="IH2868" s="14"/>
      <c r="II2868" s="14"/>
      <c r="IJ2868" s="14"/>
      <c r="IK2868" s="14"/>
      <c r="IL2868" s="14"/>
      <c r="IM2868" s="14"/>
      <c r="IN2868" s="14"/>
      <c r="IO2868" s="14"/>
      <c r="IP2868" s="14"/>
      <c r="IQ2868" s="14"/>
      <c r="IR2868" s="14"/>
      <c r="IS2868" s="14"/>
      <c r="IT2868" s="14"/>
    </row>
    <row r="2869" spans="1:254" ht="40.5" x14ac:dyDescent="0.2">
      <c r="A2869" s="12">
        <v>600385</v>
      </c>
      <c r="B2869" s="4"/>
      <c r="C2869" s="13" t="s">
        <v>2635</v>
      </c>
      <c r="D2869" s="11">
        <v>94.4</v>
      </c>
      <c r="E2869" s="11">
        <v>94.4</v>
      </c>
      <c r="F2869" s="11"/>
      <c r="G2869" s="12">
        <v>9</v>
      </c>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C2869" s="14"/>
      <c r="AD2869" s="14"/>
      <c r="AE2869" s="14"/>
      <c r="AF2869" s="14"/>
      <c r="AG2869" s="14"/>
      <c r="AH2869" s="14"/>
      <c r="AI2869" s="14"/>
      <c r="AJ2869" s="14"/>
      <c r="AK2869" s="14"/>
      <c r="AL2869" s="14"/>
      <c r="AM2869" s="14"/>
      <c r="AN2869" s="14"/>
      <c r="AO2869" s="14"/>
      <c r="AP2869" s="14"/>
      <c r="AQ2869" s="14"/>
      <c r="AR2869" s="14"/>
      <c r="AS2869" s="14"/>
      <c r="AT2869" s="14"/>
      <c r="AU2869" s="14"/>
      <c r="AV2869" s="14"/>
      <c r="AW2869" s="14"/>
      <c r="AX2869" s="14"/>
      <c r="AY2869" s="14"/>
      <c r="AZ2869" s="14"/>
      <c r="BA2869" s="14"/>
      <c r="BB2869" s="14"/>
      <c r="BC2869" s="14"/>
      <c r="BD2869" s="14"/>
      <c r="BE2869" s="14"/>
      <c r="BF2869" s="14"/>
      <c r="BG2869" s="14"/>
      <c r="BH2869" s="14"/>
      <c r="BI2869" s="14"/>
      <c r="BJ2869" s="14"/>
      <c r="BK2869" s="14"/>
      <c r="BL2869" s="14"/>
      <c r="BM2869" s="14"/>
      <c r="BN2869" s="14"/>
      <c r="BO2869" s="14"/>
      <c r="BP2869" s="14"/>
      <c r="BQ2869" s="14"/>
      <c r="BR2869" s="14"/>
      <c r="BS2869" s="14"/>
      <c r="BT2869" s="14"/>
      <c r="BU2869" s="14"/>
      <c r="BV2869" s="14"/>
      <c r="BW2869" s="14"/>
      <c r="BX2869" s="14"/>
      <c r="BY2869" s="14"/>
      <c r="BZ2869" s="14"/>
      <c r="CA2869" s="14"/>
      <c r="CB2869" s="14"/>
      <c r="CC2869" s="14"/>
      <c r="CD2869" s="14"/>
      <c r="CE2869" s="14"/>
      <c r="CF2869" s="14"/>
      <c r="CG2869" s="14"/>
      <c r="CH2869" s="14"/>
      <c r="CI2869" s="14"/>
      <c r="CJ2869" s="14"/>
      <c r="CK2869" s="14"/>
      <c r="CL2869" s="14"/>
      <c r="CM2869" s="14"/>
      <c r="CN2869" s="14"/>
      <c r="CO2869" s="14"/>
      <c r="CP2869" s="14"/>
      <c r="CQ2869" s="14"/>
      <c r="CR2869" s="14"/>
      <c r="CS2869" s="14"/>
      <c r="CT2869" s="14"/>
      <c r="CU2869" s="14"/>
      <c r="CV2869" s="14"/>
      <c r="CW2869" s="14"/>
      <c r="CX2869" s="14"/>
      <c r="CY2869" s="14"/>
      <c r="CZ2869" s="14"/>
      <c r="DA2869" s="14"/>
      <c r="DB2869" s="14"/>
      <c r="DC2869" s="14"/>
      <c r="DD2869" s="14"/>
      <c r="DE2869" s="14"/>
      <c r="DF2869" s="14"/>
      <c r="DG2869" s="14"/>
      <c r="DH2869" s="14"/>
      <c r="DI2869" s="14"/>
      <c r="DJ2869" s="14"/>
      <c r="DK2869" s="14"/>
      <c r="DL2869" s="14"/>
      <c r="DM2869" s="14"/>
      <c r="DN2869" s="14"/>
      <c r="DO2869" s="14"/>
      <c r="DP2869" s="14"/>
      <c r="DQ2869" s="14"/>
      <c r="DR2869" s="14"/>
      <c r="DS2869" s="14"/>
      <c r="DT2869" s="14"/>
      <c r="DU2869" s="14"/>
      <c r="DV2869" s="14"/>
      <c r="DW2869" s="14"/>
      <c r="DX2869" s="14"/>
      <c r="DY2869" s="14"/>
      <c r="DZ2869" s="14"/>
      <c r="EA2869" s="14"/>
      <c r="EB2869" s="14"/>
      <c r="EC2869" s="14"/>
      <c r="ED2869" s="14"/>
      <c r="EE2869" s="14"/>
      <c r="EF2869" s="14"/>
      <c r="EG2869" s="14"/>
      <c r="EH2869" s="14"/>
      <c r="EI2869" s="14"/>
      <c r="EJ2869" s="14"/>
      <c r="EK2869" s="14"/>
      <c r="EL2869" s="14"/>
      <c r="EM2869" s="14"/>
      <c r="EN2869" s="14"/>
      <c r="EO2869" s="14"/>
      <c r="EP2869" s="14"/>
      <c r="EQ2869" s="14"/>
      <c r="ER2869" s="14"/>
      <c r="ES2869" s="14"/>
      <c r="ET2869" s="14"/>
      <c r="EU2869" s="14"/>
      <c r="EV2869" s="14"/>
      <c r="EW2869" s="14"/>
      <c r="EX2869" s="14"/>
      <c r="EY2869" s="14"/>
      <c r="EZ2869" s="14"/>
      <c r="FA2869" s="14"/>
      <c r="FB2869" s="14"/>
      <c r="FC2869" s="14"/>
      <c r="FD2869" s="14"/>
      <c r="FE2869" s="14"/>
      <c r="FF2869" s="14"/>
      <c r="FG2869" s="14"/>
      <c r="FH2869" s="14"/>
      <c r="FI2869" s="14"/>
      <c r="FJ2869" s="14"/>
      <c r="FK2869" s="14"/>
      <c r="FL2869" s="14"/>
      <c r="FM2869" s="14"/>
      <c r="FN2869" s="14"/>
      <c r="FO2869" s="14"/>
      <c r="FP2869" s="14"/>
      <c r="FQ2869" s="14"/>
      <c r="FR2869" s="14"/>
      <c r="FS2869" s="14"/>
      <c r="FT2869" s="14"/>
      <c r="FU2869" s="14"/>
      <c r="FV2869" s="14"/>
      <c r="FW2869" s="14"/>
      <c r="FX2869" s="14"/>
      <c r="FY2869" s="14"/>
      <c r="FZ2869" s="14"/>
      <c r="GA2869" s="14"/>
      <c r="GB2869" s="14"/>
      <c r="GC2869" s="14"/>
      <c r="GD2869" s="14"/>
      <c r="GE2869" s="14"/>
      <c r="GF2869" s="14"/>
      <c r="GG2869" s="14"/>
      <c r="GH2869" s="14"/>
      <c r="GI2869" s="14"/>
      <c r="GJ2869" s="14"/>
      <c r="GK2869" s="14"/>
      <c r="GL2869" s="14"/>
      <c r="GM2869" s="14"/>
      <c r="GN2869" s="14"/>
      <c r="GO2869" s="14"/>
      <c r="GP2869" s="14"/>
      <c r="GQ2869" s="14"/>
      <c r="GR2869" s="14"/>
      <c r="GS2869" s="14"/>
      <c r="GT2869" s="14"/>
      <c r="GU2869" s="14"/>
      <c r="GV2869" s="14"/>
      <c r="GW2869" s="14"/>
      <c r="GX2869" s="14"/>
      <c r="GY2869" s="14"/>
      <c r="GZ2869" s="14"/>
      <c r="HA2869" s="14"/>
      <c r="HB2869" s="14"/>
      <c r="HC2869" s="14"/>
      <c r="HD2869" s="14"/>
      <c r="HE2869" s="14"/>
      <c r="HF2869" s="14"/>
      <c r="HG2869" s="14"/>
      <c r="HH2869" s="14"/>
      <c r="HI2869" s="14"/>
      <c r="HJ2869" s="14"/>
      <c r="HK2869" s="14"/>
      <c r="HL2869" s="14"/>
      <c r="HM2869" s="14"/>
      <c r="HN2869" s="14"/>
      <c r="HO2869" s="14"/>
      <c r="HP2869" s="14"/>
      <c r="HQ2869" s="14"/>
      <c r="HR2869" s="14"/>
      <c r="HS2869" s="14"/>
      <c r="HT2869" s="14"/>
      <c r="HU2869" s="14"/>
      <c r="HV2869" s="14"/>
      <c r="HW2869" s="14"/>
      <c r="HX2869" s="14"/>
      <c r="HY2869" s="14"/>
      <c r="HZ2869" s="14"/>
      <c r="IA2869" s="14"/>
      <c r="IB2869" s="14"/>
      <c r="IC2869" s="14"/>
      <c r="ID2869" s="14"/>
      <c r="IE2869" s="14"/>
      <c r="IF2869" s="14"/>
      <c r="IG2869" s="14"/>
      <c r="IH2869" s="14"/>
      <c r="II2869" s="14"/>
      <c r="IJ2869" s="14"/>
      <c r="IK2869" s="14"/>
      <c r="IL2869" s="14"/>
      <c r="IM2869" s="14"/>
      <c r="IN2869" s="14"/>
      <c r="IO2869" s="14"/>
      <c r="IP2869" s="14"/>
      <c r="IQ2869" s="14"/>
      <c r="IR2869" s="14"/>
      <c r="IS2869" s="14"/>
      <c r="IT2869" s="14"/>
    </row>
    <row r="2870" spans="1:254" ht="40.5" x14ac:dyDescent="0.2">
      <c r="A2870" s="12">
        <v>600390</v>
      </c>
      <c r="B2870" s="4"/>
      <c r="C2870" s="13" t="s">
        <v>2636</v>
      </c>
      <c r="D2870" s="11">
        <v>120.1</v>
      </c>
      <c r="E2870" s="11">
        <v>120.1</v>
      </c>
      <c r="F2870" s="11"/>
      <c r="G2870" s="12">
        <v>9</v>
      </c>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C2870" s="14"/>
      <c r="AD2870" s="14"/>
      <c r="AE2870" s="14"/>
      <c r="AF2870" s="14"/>
      <c r="AG2870" s="14"/>
      <c r="AH2870" s="14"/>
      <c r="AI2870" s="14"/>
      <c r="AJ2870" s="14"/>
      <c r="AK2870" s="14"/>
      <c r="AL2870" s="14"/>
      <c r="AM2870" s="14"/>
      <c r="AN2870" s="14"/>
      <c r="AO2870" s="14"/>
      <c r="AP2870" s="14"/>
      <c r="AQ2870" s="14"/>
      <c r="AR2870" s="14"/>
      <c r="AS2870" s="14"/>
      <c r="AT2870" s="14"/>
      <c r="AU2870" s="14"/>
      <c r="AV2870" s="14"/>
      <c r="AW2870" s="14"/>
      <c r="AX2870" s="14"/>
      <c r="AY2870" s="14"/>
      <c r="AZ2870" s="14"/>
      <c r="BA2870" s="14"/>
      <c r="BB2870" s="14"/>
      <c r="BC2870" s="14"/>
      <c r="BD2870" s="14"/>
      <c r="BE2870" s="14"/>
      <c r="BF2870" s="14"/>
      <c r="BG2870" s="14"/>
      <c r="BH2870" s="14"/>
      <c r="BI2870" s="14"/>
      <c r="BJ2870" s="14"/>
      <c r="BK2870" s="14"/>
      <c r="BL2870" s="14"/>
      <c r="BM2870" s="14"/>
      <c r="BN2870" s="14"/>
      <c r="BO2870" s="14"/>
      <c r="BP2870" s="14"/>
      <c r="BQ2870" s="14"/>
      <c r="BR2870" s="14"/>
      <c r="BS2870" s="14"/>
      <c r="BT2870" s="14"/>
      <c r="BU2870" s="14"/>
      <c r="BV2870" s="14"/>
      <c r="BW2870" s="14"/>
      <c r="BX2870" s="14"/>
      <c r="BY2870" s="14"/>
      <c r="BZ2870" s="14"/>
      <c r="CA2870" s="14"/>
      <c r="CB2870" s="14"/>
      <c r="CC2870" s="14"/>
      <c r="CD2870" s="14"/>
      <c r="CE2870" s="14"/>
      <c r="CF2870" s="14"/>
      <c r="CG2870" s="14"/>
      <c r="CH2870" s="14"/>
      <c r="CI2870" s="14"/>
      <c r="CJ2870" s="14"/>
      <c r="CK2870" s="14"/>
      <c r="CL2870" s="14"/>
      <c r="CM2870" s="14"/>
      <c r="CN2870" s="14"/>
      <c r="CO2870" s="14"/>
      <c r="CP2870" s="14"/>
      <c r="CQ2870" s="14"/>
      <c r="CR2870" s="14"/>
      <c r="CS2870" s="14"/>
      <c r="CT2870" s="14"/>
      <c r="CU2870" s="14"/>
      <c r="CV2870" s="14"/>
      <c r="CW2870" s="14"/>
      <c r="CX2870" s="14"/>
      <c r="CY2870" s="14"/>
      <c r="CZ2870" s="14"/>
      <c r="DA2870" s="14"/>
      <c r="DB2870" s="14"/>
      <c r="DC2870" s="14"/>
      <c r="DD2870" s="14"/>
      <c r="DE2870" s="14"/>
      <c r="DF2870" s="14"/>
      <c r="DG2870" s="14"/>
      <c r="DH2870" s="14"/>
      <c r="DI2870" s="14"/>
      <c r="DJ2870" s="14"/>
      <c r="DK2870" s="14"/>
      <c r="DL2870" s="14"/>
      <c r="DM2870" s="14"/>
      <c r="DN2870" s="14"/>
      <c r="DO2870" s="14"/>
      <c r="DP2870" s="14"/>
      <c r="DQ2870" s="14"/>
      <c r="DR2870" s="14"/>
      <c r="DS2870" s="14"/>
      <c r="DT2870" s="14"/>
      <c r="DU2870" s="14"/>
      <c r="DV2870" s="14"/>
      <c r="DW2870" s="14"/>
      <c r="DX2870" s="14"/>
      <c r="DY2870" s="14"/>
      <c r="DZ2870" s="14"/>
      <c r="EA2870" s="14"/>
      <c r="EB2870" s="14"/>
      <c r="EC2870" s="14"/>
      <c r="ED2870" s="14"/>
      <c r="EE2870" s="14"/>
      <c r="EF2870" s="14"/>
      <c r="EG2870" s="14"/>
      <c r="EH2870" s="14"/>
      <c r="EI2870" s="14"/>
      <c r="EJ2870" s="14"/>
      <c r="EK2870" s="14"/>
      <c r="EL2870" s="14"/>
      <c r="EM2870" s="14"/>
      <c r="EN2870" s="14"/>
      <c r="EO2870" s="14"/>
      <c r="EP2870" s="14"/>
      <c r="EQ2870" s="14"/>
      <c r="ER2870" s="14"/>
      <c r="ES2870" s="14"/>
      <c r="ET2870" s="14"/>
      <c r="EU2870" s="14"/>
      <c r="EV2870" s="14"/>
      <c r="EW2870" s="14"/>
      <c r="EX2870" s="14"/>
      <c r="EY2870" s="14"/>
      <c r="EZ2870" s="14"/>
      <c r="FA2870" s="14"/>
      <c r="FB2870" s="14"/>
      <c r="FC2870" s="14"/>
      <c r="FD2870" s="14"/>
      <c r="FE2870" s="14"/>
      <c r="FF2870" s="14"/>
      <c r="FG2870" s="14"/>
      <c r="FH2870" s="14"/>
      <c r="FI2870" s="14"/>
      <c r="FJ2870" s="14"/>
      <c r="FK2870" s="14"/>
      <c r="FL2870" s="14"/>
      <c r="FM2870" s="14"/>
      <c r="FN2870" s="14"/>
      <c r="FO2870" s="14"/>
      <c r="FP2870" s="14"/>
      <c r="FQ2870" s="14"/>
      <c r="FR2870" s="14"/>
      <c r="FS2870" s="14"/>
      <c r="FT2870" s="14"/>
      <c r="FU2870" s="14"/>
      <c r="FV2870" s="14"/>
      <c r="FW2870" s="14"/>
      <c r="FX2870" s="14"/>
      <c r="FY2870" s="14"/>
      <c r="FZ2870" s="14"/>
      <c r="GA2870" s="14"/>
      <c r="GB2870" s="14"/>
      <c r="GC2870" s="14"/>
      <c r="GD2870" s="14"/>
      <c r="GE2870" s="14"/>
      <c r="GF2870" s="14"/>
      <c r="GG2870" s="14"/>
      <c r="GH2870" s="14"/>
      <c r="GI2870" s="14"/>
      <c r="GJ2870" s="14"/>
      <c r="GK2870" s="14"/>
      <c r="GL2870" s="14"/>
      <c r="GM2870" s="14"/>
      <c r="GN2870" s="14"/>
      <c r="GO2870" s="14"/>
      <c r="GP2870" s="14"/>
      <c r="GQ2870" s="14"/>
      <c r="GR2870" s="14"/>
      <c r="GS2870" s="14"/>
      <c r="GT2870" s="14"/>
      <c r="GU2870" s="14"/>
      <c r="GV2870" s="14"/>
      <c r="GW2870" s="14"/>
      <c r="GX2870" s="14"/>
      <c r="GY2870" s="14"/>
      <c r="GZ2870" s="14"/>
      <c r="HA2870" s="14"/>
      <c r="HB2870" s="14"/>
      <c r="HC2870" s="14"/>
      <c r="HD2870" s="14"/>
      <c r="HE2870" s="14"/>
      <c r="HF2870" s="14"/>
      <c r="HG2870" s="14"/>
      <c r="HH2870" s="14"/>
      <c r="HI2870" s="14"/>
      <c r="HJ2870" s="14"/>
      <c r="HK2870" s="14"/>
      <c r="HL2870" s="14"/>
      <c r="HM2870" s="14"/>
      <c r="HN2870" s="14"/>
      <c r="HO2870" s="14"/>
      <c r="HP2870" s="14"/>
      <c r="HQ2870" s="14"/>
      <c r="HR2870" s="14"/>
      <c r="HS2870" s="14"/>
      <c r="HT2870" s="14"/>
      <c r="HU2870" s="14"/>
      <c r="HV2870" s="14"/>
      <c r="HW2870" s="14"/>
      <c r="HX2870" s="14"/>
      <c r="HY2870" s="14"/>
      <c r="HZ2870" s="14"/>
      <c r="IA2870" s="14"/>
      <c r="IB2870" s="14"/>
      <c r="IC2870" s="14"/>
      <c r="ID2870" s="14"/>
      <c r="IE2870" s="14"/>
      <c r="IF2870" s="14"/>
      <c r="IG2870" s="14"/>
      <c r="IH2870" s="14"/>
      <c r="II2870" s="14"/>
      <c r="IJ2870" s="14"/>
      <c r="IK2870" s="14"/>
      <c r="IL2870" s="14"/>
      <c r="IM2870" s="14"/>
      <c r="IN2870" s="14"/>
      <c r="IO2870" s="14"/>
      <c r="IP2870" s="14"/>
      <c r="IQ2870" s="14"/>
      <c r="IR2870" s="14"/>
      <c r="IS2870" s="14"/>
      <c r="IT2870" s="14"/>
    </row>
    <row r="2871" spans="1:254" x14ac:dyDescent="0.2">
      <c r="A2871" s="12">
        <v>600395</v>
      </c>
      <c r="B2871" s="4"/>
      <c r="C2871" s="13" t="s">
        <v>2637</v>
      </c>
      <c r="D2871" s="11">
        <v>108.9</v>
      </c>
      <c r="E2871" s="11">
        <v>108.9</v>
      </c>
      <c r="F2871" s="11"/>
      <c r="G2871" s="12">
        <v>9</v>
      </c>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C2871" s="14"/>
      <c r="AD2871" s="14"/>
      <c r="AE2871" s="14"/>
      <c r="AF2871" s="14"/>
      <c r="AG2871" s="14"/>
      <c r="AH2871" s="14"/>
      <c r="AI2871" s="14"/>
      <c r="AJ2871" s="14"/>
      <c r="AK2871" s="14"/>
      <c r="AL2871" s="14"/>
      <c r="AM2871" s="14"/>
      <c r="AN2871" s="14"/>
      <c r="AO2871" s="14"/>
      <c r="AP2871" s="14"/>
      <c r="AQ2871" s="14"/>
      <c r="AR2871" s="14"/>
      <c r="AS2871" s="14"/>
      <c r="AT2871" s="14"/>
      <c r="AU2871" s="14"/>
      <c r="AV2871" s="14"/>
      <c r="AW2871" s="14"/>
      <c r="AX2871" s="14"/>
      <c r="AY2871" s="14"/>
      <c r="AZ2871" s="14"/>
      <c r="BA2871" s="14"/>
      <c r="BB2871" s="14"/>
      <c r="BC2871" s="14"/>
      <c r="BD2871" s="14"/>
      <c r="BE2871" s="14"/>
      <c r="BF2871" s="14"/>
      <c r="BG2871" s="14"/>
      <c r="BH2871" s="14"/>
      <c r="BI2871" s="14"/>
      <c r="BJ2871" s="14"/>
      <c r="BK2871" s="14"/>
      <c r="BL2871" s="14"/>
      <c r="BM2871" s="14"/>
      <c r="BN2871" s="14"/>
      <c r="BO2871" s="14"/>
      <c r="BP2871" s="14"/>
      <c r="BQ2871" s="14"/>
      <c r="BR2871" s="14"/>
      <c r="BS2871" s="14"/>
      <c r="BT2871" s="14"/>
      <c r="BU2871" s="14"/>
      <c r="BV2871" s="14"/>
      <c r="BW2871" s="14"/>
      <c r="BX2871" s="14"/>
      <c r="BY2871" s="14"/>
      <c r="BZ2871" s="14"/>
      <c r="CA2871" s="14"/>
      <c r="CB2871" s="14"/>
      <c r="CC2871" s="14"/>
      <c r="CD2871" s="14"/>
      <c r="CE2871" s="14"/>
      <c r="CF2871" s="14"/>
      <c r="CG2871" s="14"/>
      <c r="CH2871" s="14"/>
      <c r="CI2871" s="14"/>
      <c r="CJ2871" s="14"/>
      <c r="CK2871" s="14"/>
      <c r="CL2871" s="14"/>
      <c r="CM2871" s="14"/>
      <c r="CN2871" s="14"/>
      <c r="CO2871" s="14"/>
      <c r="CP2871" s="14"/>
      <c r="CQ2871" s="14"/>
      <c r="CR2871" s="14"/>
      <c r="CS2871" s="14"/>
      <c r="CT2871" s="14"/>
      <c r="CU2871" s="14"/>
      <c r="CV2871" s="14"/>
      <c r="CW2871" s="14"/>
      <c r="CX2871" s="14"/>
      <c r="CY2871" s="14"/>
      <c r="CZ2871" s="14"/>
      <c r="DA2871" s="14"/>
      <c r="DB2871" s="14"/>
      <c r="DC2871" s="14"/>
      <c r="DD2871" s="14"/>
      <c r="DE2871" s="14"/>
      <c r="DF2871" s="14"/>
      <c r="DG2871" s="14"/>
      <c r="DH2871" s="14"/>
      <c r="DI2871" s="14"/>
      <c r="DJ2871" s="14"/>
      <c r="DK2871" s="14"/>
      <c r="DL2871" s="14"/>
      <c r="DM2871" s="14"/>
      <c r="DN2871" s="14"/>
      <c r="DO2871" s="14"/>
      <c r="DP2871" s="14"/>
      <c r="DQ2871" s="14"/>
      <c r="DR2871" s="14"/>
      <c r="DS2871" s="14"/>
      <c r="DT2871" s="14"/>
      <c r="DU2871" s="14"/>
      <c r="DV2871" s="14"/>
      <c r="DW2871" s="14"/>
      <c r="DX2871" s="14"/>
      <c r="DY2871" s="14"/>
      <c r="DZ2871" s="14"/>
      <c r="EA2871" s="14"/>
      <c r="EB2871" s="14"/>
      <c r="EC2871" s="14"/>
      <c r="ED2871" s="14"/>
      <c r="EE2871" s="14"/>
      <c r="EF2871" s="14"/>
      <c r="EG2871" s="14"/>
      <c r="EH2871" s="14"/>
      <c r="EI2871" s="14"/>
      <c r="EJ2871" s="14"/>
      <c r="EK2871" s="14"/>
      <c r="EL2871" s="14"/>
      <c r="EM2871" s="14"/>
      <c r="EN2871" s="14"/>
      <c r="EO2871" s="14"/>
      <c r="EP2871" s="14"/>
      <c r="EQ2871" s="14"/>
      <c r="ER2871" s="14"/>
      <c r="ES2871" s="14"/>
      <c r="ET2871" s="14"/>
      <c r="EU2871" s="14"/>
      <c r="EV2871" s="14"/>
      <c r="EW2871" s="14"/>
      <c r="EX2871" s="14"/>
      <c r="EY2871" s="14"/>
      <c r="EZ2871" s="14"/>
      <c r="FA2871" s="14"/>
      <c r="FB2871" s="14"/>
      <c r="FC2871" s="14"/>
      <c r="FD2871" s="14"/>
      <c r="FE2871" s="14"/>
      <c r="FF2871" s="14"/>
      <c r="FG2871" s="14"/>
      <c r="FH2871" s="14"/>
      <c r="FI2871" s="14"/>
      <c r="FJ2871" s="14"/>
      <c r="FK2871" s="14"/>
      <c r="FL2871" s="14"/>
      <c r="FM2871" s="14"/>
      <c r="FN2871" s="14"/>
      <c r="FO2871" s="14"/>
      <c r="FP2871" s="14"/>
      <c r="FQ2871" s="14"/>
      <c r="FR2871" s="14"/>
      <c r="FS2871" s="14"/>
      <c r="FT2871" s="14"/>
      <c r="FU2871" s="14"/>
      <c r="FV2871" s="14"/>
      <c r="FW2871" s="14"/>
      <c r="FX2871" s="14"/>
      <c r="FY2871" s="14"/>
      <c r="FZ2871" s="14"/>
      <c r="GA2871" s="14"/>
      <c r="GB2871" s="14"/>
      <c r="GC2871" s="14"/>
      <c r="GD2871" s="14"/>
      <c r="GE2871" s="14"/>
      <c r="GF2871" s="14"/>
      <c r="GG2871" s="14"/>
      <c r="GH2871" s="14"/>
      <c r="GI2871" s="14"/>
      <c r="GJ2871" s="14"/>
      <c r="GK2871" s="14"/>
      <c r="GL2871" s="14"/>
      <c r="GM2871" s="14"/>
      <c r="GN2871" s="14"/>
      <c r="GO2871" s="14"/>
      <c r="GP2871" s="14"/>
      <c r="GQ2871" s="14"/>
      <c r="GR2871" s="14"/>
      <c r="GS2871" s="14"/>
      <c r="GT2871" s="14"/>
      <c r="GU2871" s="14"/>
      <c r="GV2871" s="14"/>
      <c r="GW2871" s="14"/>
      <c r="GX2871" s="14"/>
      <c r="GY2871" s="14"/>
      <c r="GZ2871" s="14"/>
      <c r="HA2871" s="14"/>
      <c r="HB2871" s="14"/>
      <c r="HC2871" s="14"/>
      <c r="HD2871" s="14"/>
      <c r="HE2871" s="14"/>
      <c r="HF2871" s="14"/>
      <c r="HG2871" s="14"/>
      <c r="HH2871" s="14"/>
      <c r="HI2871" s="14"/>
      <c r="HJ2871" s="14"/>
      <c r="HK2871" s="14"/>
      <c r="HL2871" s="14"/>
      <c r="HM2871" s="14"/>
      <c r="HN2871" s="14"/>
      <c r="HO2871" s="14"/>
      <c r="HP2871" s="14"/>
      <c r="HQ2871" s="14"/>
      <c r="HR2871" s="14"/>
      <c r="HS2871" s="14"/>
      <c r="HT2871" s="14"/>
      <c r="HU2871" s="14"/>
      <c r="HV2871" s="14"/>
      <c r="HW2871" s="14"/>
      <c r="HX2871" s="14"/>
      <c r="HY2871" s="14"/>
      <c r="HZ2871" s="14"/>
      <c r="IA2871" s="14"/>
      <c r="IB2871" s="14"/>
      <c r="IC2871" s="14"/>
      <c r="ID2871" s="14"/>
      <c r="IE2871" s="14"/>
      <c r="IF2871" s="14"/>
      <c r="IG2871" s="14"/>
      <c r="IH2871" s="14"/>
      <c r="II2871" s="14"/>
      <c r="IJ2871" s="14"/>
      <c r="IK2871" s="14"/>
      <c r="IL2871" s="14"/>
      <c r="IM2871" s="14"/>
      <c r="IN2871" s="14"/>
      <c r="IO2871" s="14"/>
      <c r="IP2871" s="14"/>
      <c r="IQ2871" s="14"/>
      <c r="IR2871" s="14"/>
      <c r="IS2871" s="14"/>
      <c r="IT2871" s="14"/>
    </row>
    <row r="2872" spans="1:254" x14ac:dyDescent="0.2">
      <c r="A2872" s="12">
        <v>600400</v>
      </c>
      <c r="B2872" s="4"/>
      <c r="C2872" s="13" t="s">
        <v>2638</v>
      </c>
      <c r="D2872" s="11">
        <v>124.7</v>
      </c>
      <c r="E2872" s="11">
        <v>124.7</v>
      </c>
      <c r="F2872" s="11"/>
      <c r="G2872" s="12">
        <v>9</v>
      </c>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C2872" s="14"/>
      <c r="AD2872" s="14"/>
      <c r="AE2872" s="14"/>
      <c r="AF2872" s="14"/>
      <c r="AG2872" s="14"/>
      <c r="AH2872" s="14"/>
      <c r="AI2872" s="14"/>
      <c r="AJ2872" s="14"/>
      <c r="AK2872" s="14"/>
      <c r="AL2872" s="14"/>
      <c r="AM2872" s="14"/>
      <c r="AN2872" s="14"/>
      <c r="AO2872" s="14"/>
      <c r="AP2872" s="14"/>
      <c r="AQ2872" s="14"/>
      <c r="AR2872" s="14"/>
      <c r="AS2872" s="14"/>
      <c r="AT2872" s="14"/>
      <c r="AU2872" s="14"/>
      <c r="AV2872" s="14"/>
      <c r="AW2872" s="14"/>
      <c r="AX2872" s="14"/>
      <c r="AY2872" s="14"/>
      <c r="AZ2872" s="14"/>
      <c r="BA2872" s="14"/>
      <c r="BB2872" s="14"/>
      <c r="BC2872" s="14"/>
      <c r="BD2872" s="14"/>
      <c r="BE2872" s="14"/>
      <c r="BF2872" s="14"/>
      <c r="BG2872" s="14"/>
      <c r="BH2872" s="14"/>
      <c r="BI2872" s="14"/>
      <c r="BJ2872" s="14"/>
      <c r="BK2872" s="14"/>
      <c r="BL2872" s="14"/>
      <c r="BM2872" s="14"/>
      <c r="BN2872" s="14"/>
      <c r="BO2872" s="14"/>
      <c r="BP2872" s="14"/>
      <c r="BQ2872" s="14"/>
      <c r="BR2872" s="14"/>
      <c r="BS2872" s="14"/>
      <c r="BT2872" s="14"/>
      <c r="BU2872" s="14"/>
      <c r="BV2872" s="14"/>
      <c r="BW2872" s="14"/>
      <c r="BX2872" s="14"/>
      <c r="BY2872" s="14"/>
      <c r="BZ2872" s="14"/>
      <c r="CA2872" s="14"/>
      <c r="CB2872" s="14"/>
      <c r="CC2872" s="14"/>
      <c r="CD2872" s="14"/>
      <c r="CE2872" s="14"/>
      <c r="CF2872" s="14"/>
      <c r="CG2872" s="14"/>
      <c r="CH2872" s="14"/>
      <c r="CI2872" s="14"/>
      <c r="CJ2872" s="14"/>
      <c r="CK2872" s="14"/>
      <c r="CL2872" s="14"/>
      <c r="CM2872" s="14"/>
      <c r="CN2872" s="14"/>
      <c r="CO2872" s="14"/>
      <c r="CP2872" s="14"/>
      <c r="CQ2872" s="14"/>
      <c r="CR2872" s="14"/>
      <c r="CS2872" s="14"/>
      <c r="CT2872" s="14"/>
      <c r="CU2872" s="14"/>
      <c r="CV2872" s="14"/>
      <c r="CW2872" s="14"/>
      <c r="CX2872" s="14"/>
      <c r="CY2872" s="14"/>
      <c r="CZ2872" s="14"/>
      <c r="DA2872" s="14"/>
      <c r="DB2872" s="14"/>
      <c r="DC2872" s="14"/>
      <c r="DD2872" s="14"/>
      <c r="DE2872" s="14"/>
      <c r="DF2872" s="14"/>
      <c r="DG2872" s="14"/>
      <c r="DH2872" s="14"/>
      <c r="DI2872" s="14"/>
      <c r="DJ2872" s="14"/>
      <c r="DK2872" s="14"/>
      <c r="DL2872" s="14"/>
      <c r="DM2872" s="14"/>
      <c r="DN2872" s="14"/>
      <c r="DO2872" s="14"/>
      <c r="DP2872" s="14"/>
      <c r="DQ2872" s="14"/>
      <c r="DR2872" s="14"/>
      <c r="DS2872" s="14"/>
      <c r="DT2872" s="14"/>
      <c r="DU2872" s="14"/>
      <c r="DV2872" s="14"/>
      <c r="DW2872" s="14"/>
      <c r="DX2872" s="14"/>
      <c r="DY2872" s="14"/>
      <c r="DZ2872" s="14"/>
      <c r="EA2872" s="14"/>
      <c r="EB2872" s="14"/>
      <c r="EC2872" s="14"/>
      <c r="ED2872" s="14"/>
      <c r="EE2872" s="14"/>
      <c r="EF2872" s="14"/>
      <c r="EG2872" s="14"/>
      <c r="EH2872" s="14"/>
      <c r="EI2872" s="14"/>
      <c r="EJ2872" s="14"/>
      <c r="EK2872" s="14"/>
      <c r="EL2872" s="14"/>
      <c r="EM2872" s="14"/>
      <c r="EN2872" s="14"/>
      <c r="EO2872" s="14"/>
      <c r="EP2872" s="14"/>
      <c r="EQ2872" s="14"/>
      <c r="ER2872" s="14"/>
      <c r="ES2872" s="14"/>
      <c r="ET2872" s="14"/>
      <c r="EU2872" s="14"/>
      <c r="EV2872" s="14"/>
      <c r="EW2872" s="14"/>
      <c r="EX2872" s="14"/>
      <c r="EY2872" s="14"/>
      <c r="EZ2872" s="14"/>
      <c r="FA2872" s="14"/>
      <c r="FB2872" s="14"/>
      <c r="FC2872" s="14"/>
      <c r="FD2872" s="14"/>
      <c r="FE2872" s="14"/>
      <c r="FF2872" s="14"/>
      <c r="FG2872" s="14"/>
      <c r="FH2872" s="14"/>
      <c r="FI2872" s="14"/>
      <c r="FJ2872" s="14"/>
      <c r="FK2872" s="14"/>
      <c r="FL2872" s="14"/>
      <c r="FM2872" s="14"/>
      <c r="FN2872" s="14"/>
      <c r="FO2872" s="14"/>
      <c r="FP2872" s="14"/>
      <c r="FQ2872" s="14"/>
      <c r="FR2872" s="14"/>
      <c r="FS2872" s="14"/>
      <c r="FT2872" s="14"/>
      <c r="FU2872" s="14"/>
      <c r="FV2872" s="14"/>
      <c r="FW2872" s="14"/>
      <c r="FX2872" s="14"/>
      <c r="FY2872" s="14"/>
      <c r="FZ2872" s="14"/>
      <c r="GA2872" s="14"/>
      <c r="GB2872" s="14"/>
      <c r="GC2872" s="14"/>
      <c r="GD2872" s="14"/>
      <c r="GE2872" s="14"/>
      <c r="GF2872" s="14"/>
      <c r="GG2872" s="14"/>
      <c r="GH2872" s="14"/>
      <c r="GI2872" s="14"/>
      <c r="GJ2872" s="14"/>
      <c r="GK2872" s="14"/>
      <c r="GL2872" s="14"/>
      <c r="GM2872" s="14"/>
      <c r="GN2872" s="14"/>
      <c r="GO2872" s="14"/>
      <c r="GP2872" s="14"/>
      <c r="GQ2872" s="14"/>
      <c r="GR2872" s="14"/>
      <c r="GS2872" s="14"/>
      <c r="GT2872" s="14"/>
      <c r="GU2872" s="14"/>
      <c r="GV2872" s="14"/>
      <c r="GW2872" s="14"/>
      <c r="GX2872" s="14"/>
      <c r="GY2872" s="14"/>
      <c r="GZ2872" s="14"/>
      <c r="HA2872" s="14"/>
      <c r="HB2872" s="14"/>
      <c r="HC2872" s="14"/>
      <c r="HD2872" s="14"/>
      <c r="HE2872" s="14"/>
      <c r="HF2872" s="14"/>
      <c r="HG2872" s="14"/>
      <c r="HH2872" s="14"/>
      <c r="HI2872" s="14"/>
      <c r="HJ2872" s="14"/>
      <c r="HK2872" s="14"/>
      <c r="HL2872" s="14"/>
      <c r="HM2872" s="14"/>
      <c r="HN2872" s="14"/>
      <c r="HO2872" s="14"/>
      <c r="HP2872" s="14"/>
      <c r="HQ2872" s="14"/>
      <c r="HR2872" s="14"/>
      <c r="HS2872" s="14"/>
      <c r="HT2872" s="14"/>
      <c r="HU2872" s="14"/>
      <c r="HV2872" s="14"/>
      <c r="HW2872" s="14"/>
      <c r="HX2872" s="14"/>
      <c r="HY2872" s="14"/>
      <c r="HZ2872" s="14"/>
      <c r="IA2872" s="14"/>
      <c r="IB2872" s="14"/>
      <c r="IC2872" s="14"/>
      <c r="ID2872" s="14"/>
      <c r="IE2872" s="14"/>
      <c r="IF2872" s="14"/>
      <c r="IG2872" s="14"/>
      <c r="IH2872" s="14"/>
      <c r="II2872" s="14"/>
      <c r="IJ2872" s="14"/>
      <c r="IK2872" s="14"/>
      <c r="IL2872" s="14"/>
      <c r="IM2872" s="14"/>
      <c r="IN2872" s="14"/>
      <c r="IO2872" s="14"/>
      <c r="IP2872" s="14"/>
      <c r="IQ2872" s="14"/>
      <c r="IR2872" s="14"/>
      <c r="IS2872" s="14"/>
      <c r="IT2872" s="14"/>
    </row>
    <row r="2873" spans="1:254" ht="40.5" x14ac:dyDescent="0.2">
      <c r="A2873" s="12">
        <v>600405</v>
      </c>
      <c r="B2873" s="4"/>
      <c r="C2873" s="13" t="s">
        <v>2639</v>
      </c>
      <c r="D2873" s="11">
        <v>91</v>
      </c>
      <c r="E2873" s="11">
        <v>91</v>
      </c>
      <c r="F2873" s="11"/>
      <c r="G2873" s="12">
        <v>9</v>
      </c>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C2873" s="14"/>
      <c r="AD2873" s="14"/>
      <c r="AE2873" s="14"/>
      <c r="AF2873" s="14"/>
      <c r="AG2873" s="14"/>
      <c r="AH2873" s="14"/>
      <c r="AI2873" s="14"/>
      <c r="AJ2873" s="14"/>
      <c r="AK2873" s="14"/>
      <c r="AL2873" s="14"/>
      <c r="AM2873" s="14"/>
      <c r="AN2873" s="14"/>
      <c r="AO2873" s="14"/>
      <c r="AP2873" s="14"/>
      <c r="AQ2873" s="14"/>
      <c r="AR2873" s="14"/>
      <c r="AS2873" s="14"/>
      <c r="AT2873" s="14"/>
      <c r="AU2873" s="14"/>
      <c r="AV2873" s="14"/>
      <c r="AW2873" s="14"/>
      <c r="AX2873" s="14"/>
      <c r="AY2873" s="14"/>
      <c r="AZ2873" s="14"/>
      <c r="BA2873" s="14"/>
      <c r="BB2873" s="14"/>
      <c r="BC2873" s="14"/>
      <c r="BD2873" s="14"/>
      <c r="BE2873" s="14"/>
      <c r="BF2873" s="14"/>
      <c r="BG2873" s="14"/>
      <c r="BH2873" s="14"/>
      <c r="BI2873" s="14"/>
      <c r="BJ2873" s="14"/>
      <c r="BK2873" s="14"/>
      <c r="BL2873" s="14"/>
      <c r="BM2873" s="14"/>
      <c r="BN2873" s="14"/>
      <c r="BO2873" s="14"/>
      <c r="BP2873" s="14"/>
      <c r="BQ2873" s="14"/>
      <c r="BR2873" s="14"/>
      <c r="BS2873" s="14"/>
      <c r="BT2873" s="14"/>
      <c r="BU2873" s="14"/>
      <c r="BV2873" s="14"/>
      <c r="BW2873" s="14"/>
      <c r="BX2873" s="14"/>
      <c r="BY2873" s="14"/>
      <c r="BZ2873" s="14"/>
      <c r="CA2873" s="14"/>
      <c r="CB2873" s="14"/>
      <c r="CC2873" s="14"/>
      <c r="CD2873" s="14"/>
      <c r="CE2873" s="14"/>
      <c r="CF2873" s="14"/>
      <c r="CG2873" s="14"/>
      <c r="CH2873" s="14"/>
      <c r="CI2873" s="14"/>
      <c r="CJ2873" s="14"/>
      <c r="CK2873" s="14"/>
      <c r="CL2873" s="14"/>
      <c r="CM2873" s="14"/>
      <c r="CN2873" s="14"/>
      <c r="CO2873" s="14"/>
      <c r="CP2873" s="14"/>
      <c r="CQ2873" s="14"/>
      <c r="CR2873" s="14"/>
      <c r="CS2873" s="14"/>
      <c r="CT2873" s="14"/>
      <c r="CU2873" s="14"/>
      <c r="CV2873" s="14"/>
      <c r="CW2873" s="14"/>
      <c r="CX2873" s="14"/>
      <c r="CY2873" s="14"/>
      <c r="CZ2873" s="14"/>
      <c r="DA2873" s="14"/>
      <c r="DB2873" s="14"/>
      <c r="DC2873" s="14"/>
      <c r="DD2873" s="14"/>
      <c r="DE2873" s="14"/>
      <c r="DF2873" s="14"/>
      <c r="DG2873" s="14"/>
      <c r="DH2873" s="14"/>
      <c r="DI2873" s="14"/>
      <c r="DJ2873" s="14"/>
      <c r="DK2873" s="14"/>
      <c r="DL2873" s="14"/>
      <c r="DM2873" s="14"/>
      <c r="DN2873" s="14"/>
      <c r="DO2873" s="14"/>
      <c r="DP2873" s="14"/>
      <c r="DQ2873" s="14"/>
      <c r="DR2873" s="14"/>
      <c r="DS2873" s="14"/>
      <c r="DT2873" s="14"/>
      <c r="DU2873" s="14"/>
      <c r="DV2873" s="14"/>
      <c r="DW2873" s="14"/>
      <c r="DX2873" s="14"/>
      <c r="DY2873" s="14"/>
      <c r="DZ2873" s="14"/>
      <c r="EA2873" s="14"/>
      <c r="EB2873" s="14"/>
      <c r="EC2873" s="14"/>
      <c r="ED2873" s="14"/>
      <c r="EE2873" s="14"/>
      <c r="EF2873" s="14"/>
      <c r="EG2873" s="14"/>
      <c r="EH2873" s="14"/>
      <c r="EI2873" s="14"/>
      <c r="EJ2873" s="14"/>
      <c r="EK2873" s="14"/>
      <c r="EL2873" s="14"/>
      <c r="EM2873" s="14"/>
      <c r="EN2873" s="14"/>
      <c r="EO2873" s="14"/>
      <c r="EP2873" s="14"/>
      <c r="EQ2873" s="14"/>
      <c r="ER2873" s="14"/>
      <c r="ES2873" s="14"/>
      <c r="ET2873" s="14"/>
      <c r="EU2873" s="14"/>
      <c r="EV2873" s="14"/>
      <c r="EW2873" s="14"/>
      <c r="EX2873" s="14"/>
      <c r="EY2873" s="14"/>
      <c r="EZ2873" s="14"/>
      <c r="FA2873" s="14"/>
      <c r="FB2873" s="14"/>
      <c r="FC2873" s="14"/>
      <c r="FD2873" s="14"/>
      <c r="FE2873" s="14"/>
      <c r="FF2873" s="14"/>
      <c r="FG2873" s="14"/>
      <c r="FH2873" s="14"/>
      <c r="FI2873" s="14"/>
      <c r="FJ2873" s="14"/>
      <c r="FK2873" s="14"/>
      <c r="FL2873" s="14"/>
      <c r="FM2873" s="14"/>
      <c r="FN2873" s="14"/>
      <c r="FO2873" s="14"/>
      <c r="FP2873" s="14"/>
      <c r="FQ2873" s="14"/>
      <c r="FR2873" s="14"/>
      <c r="FS2873" s="14"/>
      <c r="FT2873" s="14"/>
      <c r="FU2873" s="14"/>
      <c r="FV2873" s="14"/>
      <c r="FW2873" s="14"/>
      <c r="FX2873" s="14"/>
      <c r="FY2873" s="14"/>
      <c r="FZ2873" s="14"/>
      <c r="GA2873" s="14"/>
      <c r="GB2873" s="14"/>
      <c r="GC2873" s="14"/>
      <c r="GD2873" s="14"/>
      <c r="GE2873" s="14"/>
      <c r="GF2873" s="14"/>
      <c r="GG2873" s="14"/>
      <c r="GH2873" s="14"/>
      <c r="GI2873" s="14"/>
      <c r="GJ2873" s="14"/>
      <c r="GK2873" s="14"/>
      <c r="GL2873" s="14"/>
      <c r="GM2873" s="14"/>
      <c r="GN2873" s="14"/>
      <c r="GO2873" s="14"/>
      <c r="GP2873" s="14"/>
      <c r="GQ2873" s="14"/>
      <c r="GR2873" s="14"/>
      <c r="GS2873" s="14"/>
      <c r="GT2873" s="14"/>
      <c r="GU2873" s="14"/>
      <c r="GV2873" s="14"/>
      <c r="GW2873" s="14"/>
      <c r="GX2873" s="14"/>
      <c r="GY2873" s="14"/>
      <c r="GZ2873" s="14"/>
      <c r="HA2873" s="14"/>
      <c r="HB2873" s="14"/>
      <c r="HC2873" s="14"/>
      <c r="HD2873" s="14"/>
      <c r="HE2873" s="14"/>
      <c r="HF2873" s="14"/>
      <c r="HG2873" s="14"/>
      <c r="HH2873" s="14"/>
      <c r="HI2873" s="14"/>
      <c r="HJ2873" s="14"/>
      <c r="HK2873" s="14"/>
      <c r="HL2873" s="14"/>
      <c r="HM2873" s="14"/>
      <c r="HN2873" s="14"/>
      <c r="HO2873" s="14"/>
      <c r="HP2873" s="14"/>
      <c r="HQ2873" s="14"/>
      <c r="HR2873" s="14"/>
      <c r="HS2873" s="14"/>
      <c r="HT2873" s="14"/>
      <c r="HU2873" s="14"/>
      <c r="HV2873" s="14"/>
      <c r="HW2873" s="14"/>
      <c r="HX2873" s="14"/>
      <c r="HY2873" s="14"/>
      <c r="HZ2873" s="14"/>
      <c r="IA2873" s="14"/>
      <c r="IB2873" s="14"/>
      <c r="IC2873" s="14"/>
      <c r="ID2873" s="14"/>
      <c r="IE2873" s="14"/>
      <c r="IF2873" s="14"/>
      <c r="IG2873" s="14"/>
      <c r="IH2873" s="14"/>
      <c r="II2873" s="14"/>
      <c r="IJ2873" s="14"/>
      <c r="IK2873" s="14"/>
      <c r="IL2873" s="14"/>
      <c r="IM2873" s="14"/>
      <c r="IN2873" s="14"/>
      <c r="IO2873" s="14"/>
      <c r="IP2873" s="14"/>
      <c r="IQ2873" s="14"/>
      <c r="IR2873" s="14"/>
      <c r="IS2873" s="14"/>
      <c r="IT2873" s="14"/>
    </row>
    <row r="2874" spans="1:254" ht="40.5" x14ac:dyDescent="0.2">
      <c r="A2874" s="12">
        <v>600410</v>
      </c>
      <c r="B2874" s="4"/>
      <c r="C2874" s="13" t="s">
        <v>2640</v>
      </c>
      <c r="D2874" s="11">
        <v>119.6</v>
      </c>
      <c r="E2874" s="11">
        <v>119.6</v>
      </c>
      <c r="F2874" s="11"/>
      <c r="G2874" s="12">
        <v>9</v>
      </c>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C2874" s="14"/>
      <c r="AD2874" s="14"/>
      <c r="AE2874" s="14"/>
      <c r="AF2874" s="14"/>
      <c r="AG2874" s="14"/>
      <c r="AH2874" s="14"/>
      <c r="AI2874" s="14"/>
      <c r="AJ2874" s="14"/>
      <c r="AK2874" s="14"/>
      <c r="AL2874" s="14"/>
      <c r="AM2874" s="14"/>
      <c r="AN2874" s="14"/>
      <c r="AO2874" s="14"/>
      <c r="AP2874" s="14"/>
      <c r="AQ2874" s="14"/>
      <c r="AR2874" s="14"/>
      <c r="AS2874" s="14"/>
      <c r="AT2874" s="14"/>
      <c r="AU2874" s="14"/>
      <c r="AV2874" s="14"/>
      <c r="AW2874" s="14"/>
      <c r="AX2874" s="14"/>
      <c r="AY2874" s="14"/>
      <c r="AZ2874" s="14"/>
      <c r="BA2874" s="14"/>
      <c r="BB2874" s="14"/>
      <c r="BC2874" s="14"/>
      <c r="BD2874" s="14"/>
      <c r="BE2874" s="14"/>
      <c r="BF2874" s="14"/>
      <c r="BG2874" s="14"/>
      <c r="BH2874" s="14"/>
      <c r="BI2874" s="14"/>
      <c r="BJ2874" s="14"/>
      <c r="BK2874" s="14"/>
      <c r="BL2874" s="14"/>
      <c r="BM2874" s="14"/>
      <c r="BN2874" s="14"/>
      <c r="BO2874" s="14"/>
      <c r="BP2874" s="14"/>
      <c r="BQ2874" s="14"/>
      <c r="BR2874" s="14"/>
      <c r="BS2874" s="14"/>
      <c r="BT2874" s="14"/>
      <c r="BU2874" s="14"/>
      <c r="BV2874" s="14"/>
      <c r="BW2874" s="14"/>
      <c r="BX2874" s="14"/>
      <c r="BY2874" s="14"/>
      <c r="BZ2874" s="14"/>
      <c r="CA2874" s="14"/>
      <c r="CB2874" s="14"/>
      <c r="CC2874" s="14"/>
      <c r="CD2874" s="14"/>
      <c r="CE2874" s="14"/>
      <c r="CF2874" s="14"/>
      <c r="CG2874" s="14"/>
      <c r="CH2874" s="14"/>
      <c r="CI2874" s="14"/>
      <c r="CJ2874" s="14"/>
      <c r="CK2874" s="14"/>
      <c r="CL2874" s="14"/>
      <c r="CM2874" s="14"/>
      <c r="CN2874" s="14"/>
      <c r="CO2874" s="14"/>
      <c r="CP2874" s="14"/>
      <c r="CQ2874" s="14"/>
      <c r="CR2874" s="14"/>
      <c r="CS2874" s="14"/>
      <c r="CT2874" s="14"/>
      <c r="CU2874" s="14"/>
      <c r="CV2874" s="14"/>
      <c r="CW2874" s="14"/>
      <c r="CX2874" s="14"/>
      <c r="CY2874" s="14"/>
      <c r="CZ2874" s="14"/>
      <c r="DA2874" s="14"/>
      <c r="DB2874" s="14"/>
      <c r="DC2874" s="14"/>
      <c r="DD2874" s="14"/>
      <c r="DE2874" s="14"/>
      <c r="DF2874" s="14"/>
      <c r="DG2874" s="14"/>
      <c r="DH2874" s="14"/>
      <c r="DI2874" s="14"/>
      <c r="DJ2874" s="14"/>
      <c r="DK2874" s="14"/>
      <c r="DL2874" s="14"/>
      <c r="DM2874" s="14"/>
      <c r="DN2874" s="14"/>
      <c r="DO2874" s="14"/>
      <c r="DP2874" s="14"/>
      <c r="DQ2874" s="14"/>
      <c r="DR2874" s="14"/>
      <c r="DS2874" s="14"/>
      <c r="DT2874" s="14"/>
      <c r="DU2874" s="14"/>
      <c r="DV2874" s="14"/>
      <c r="DW2874" s="14"/>
      <c r="DX2874" s="14"/>
      <c r="DY2874" s="14"/>
      <c r="DZ2874" s="14"/>
      <c r="EA2874" s="14"/>
      <c r="EB2874" s="14"/>
      <c r="EC2874" s="14"/>
      <c r="ED2874" s="14"/>
      <c r="EE2874" s="14"/>
      <c r="EF2874" s="14"/>
      <c r="EG2874" s="14"/>
      <c r="EH2874" s="14"/>
      <c r="EI2874" s="14"/>
      <c r="EJ2874" s="14"/>
      <c r="EK2874" s="14"/>
      <c r="EL2874" s="14"/>
      <c r="EM2874" s="14"/>
      <c r="EN2874" s="14"/>
      <c r="EO2874" s="14"/>
      <c r="EP2874" s="14"/>
      <c r="EQ2874" s="14"/>
      <c r="ER2874" s="14"/>
      <c r="ES2874" s="14"/>
      <c r="ET2874" s="14"/>
      <c r="EU2874" s="14"/>
      <c r="EV2874" s="14"/>
      <c r="EW2874" s="14"/>
      <c r="EX2874" s="14"/>
      <c r="EY2874" s="14"/>
      <c r="EZ2874" s="14"/>
      <c r="FA2874" s="14"/>
      <c r="FB2874" s="14"/>
      <c r="FC2874" s="14"/>
      <c r="FD2874" s="14"/>
      <c r="FE2874" s="14"/>
      <c r="FF2874" s="14"/>
      <c r="FG2874" s="14"/>
      <c r="FH2874" s="14"/>
      <c r="FI2874" s="14"/>
      <c r="FJ2874" s="14"/>
      <c r="FK2874" s="14"/>
      <c r="FL2874" s="14"/>
      <c r="FM2874" s="14"/>
      <c r="FN2874" s="14"/>
      <c r="FO2874" s="14"/>
      <c r="FP2874" s="14"/>
      <c r="FQ2874" s="14"/>
      <c r="FR2874" s="14"/>
      <c r="FS2874" s="14"/>
      <c r="FT2874" s="14"/>
      <c r="FU2874" s="14"/>
      <c r="FV2874" s="14"/>
      <c r="FW2874" s="14"/>
      <c r="FX2874" s="14"/>
      <c r="FY2874" s="14"/>
      <c r="FZ2874" s="14"/>
      <c r="GA2874" s="14"/>
      <c r="GB2874" s="14"/>
      <c r="GC2874" s="14"/>
      <c r="GD2874" s="14"/>
      <c r="GE2874" s="14"/>
      <c r="GF2874" s="14"/>
      <c r="GG2874" s="14"/>
      <c r="GH2874" s="14"/>
      <c r="GI2874" s="14"/>
      <c r="GJ2874" s="14"/>
      <c r="GK2874" s="14"/>
      <c r="GL2874" s="14"/>
      <c r="GM2874" s="14"/>
      <c r="GN2874" s="14"/>
      <c r="GO2874" s="14"/>
      <c r="GP2874" s="14"/>
      <c r="GQ2874" s="14"/>
      <c r="GR2874" s="14"/>
      <c r="GS2874" s="14"/>
      <c r="GT2874" s="14"/>
      <c r="GU2874" s="14"/>
      <c r="GV2874" s="14"/>
      <c r="GW2874" s="14"/>
      <c r="GX2874" s="14"/>
      <c r="GY2874" s="14"/>
      <c r="GZ2874" s="14"/>
      <c r="HA2874" s="14"/>
      <c r="HB2874" s="14"/>
      <c r="HC2874" s="14"/>
      <c r="HD2874" s="14"/>
      <c r="HE2874" s="14"/>
      <c r="HF2874" s="14"/>
      <c r="HG2874" s="14"/>
      <c r="HH2874" s="14"/>
      <c r="HI2874" s="14"/>
      <c r="HJ2874" s="14"/>
      <c r="HK2874" s="14"/>
      <c r="HL2874" s="14"/>
      <c r="HM2874" s="14"/>
      <c r="HN2874" s="14"/>
      <c r="HO2874" s="14"/>
      <c r="HP2874" s="14"/>
      <c r="HQ2874" s="14"/>
      <c r="HR2874" s="14"/>
      <c r="HS2874" s="14"/>
      <c r="HT2874" s="14"/>
      <c r="HU2874" s="14"/>
      <c r="HV2874" s="14"/>
      <c r="HW2874" s="14"/>
      <c r="HX2874" s="14"/>
      <c r="HY2874" s="14"/>
      <c r="HZ2874" s="14"/>
      <c r="IA2874" s="14"/>
      <c r="IB2874" s="14"/>
      <c r="IC2874" s="14"/>
      <c r="ID2874" s="14"/>
      <c r="IE2874" s="14"/>
      <c r="IF2874" s="14"/>
      <c r="IG2874" s="14"/>
      <c r="IH2874" s="14"/>
      <c r="II2874" s="14"/>
      <c r="IJ2874" s="14"/>
      <c r="IK2874" s="14"/>
      <c r="IL2874" s="14"/>
      <c r="IM2874" s="14"/>
      <c r="IN2874" s="14"/>
      <c r="IO2874" s="14"/>
      <c r="IP2874" s="14"/>
      <c r="IQ2874" s="14"/>
      <c r="IR2874" s="14"/>
      <c r="IS2874" s="14"/>
      <c r="IT2874" s="14"/>
    </row>
    <row r="2875" spans="1:254" x14ac:dyDescent="0.2">
      <c r="A2875" s="12">
        <v>600415</v>
      </c>
      <c r="B2875" s="4"/>
      <c r="C2875" s="13" t="s">
        <v>2641</v>
      </c>
      <c r="D2875" s="11">
        <v>175.2</v>
      </c>
      <c r="E2875" s="11">
        <v>175.2</v>
      </c>
      <c r="F2875" s="11"/>
      <c r="G2875" s="12">
        <v>9</v>
      </c>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C2875" s="14"/>
      <c r="AD2875" s="14"/>
      <c r="AE2875" s="14"/>
      <c r="AF2875" s="14"/>
      <c r="AG2875" s="14"/>
      <c r="AH2875" s="14"/>
      <c r="AI2875" s="14"/>
      <c r="AJ2875" s="14"/>
      <c r="AK2875" s="14"/>
      <c r="AL2875" s="14"/>
      <c r="AM2875" s="14"/>
      <c r="AN2875" s="14"/>
      <c r="AO2875" s="14"/>
      <c r="AP2875" s="14"/>
      <c r="AQ2875" s="14"/>
      <c r="AR2875" s="14"/>
      <c r="AS2875" s="14"/>
      <c r="AT2875" s="14"/>
      <c r="AU2875" s="14"/>
      <c r="AV2875" s="14"/>
      <c r="AW2875" s="14"/>
      <c r="AX2875" s="14"/>
      <c r="AY2875" s="14"/>
      <c r="AZ2875" s="14"/>
      <c r="BA2875" s="14"/>
      <c r="BB2875" s="14"/>
      <c r="BC2875" s="14"/>
      <c r="BD2875" s="14"/>
      <c r="BE2875" s="14"/>
      <c r="BF2875" s="14"/>
      <c r="BG2875" s="14"/>
      <c r="BH2875" s="14"/>
      <c r="BI2875" s="14"/>
      <c r="BJ2875" s="14"/>
      <c r="BK2875" s="14"/>
      <c r="BL2875" s="14"/>
      <c r="BM2875" s="14"/>
      <c r="BN2875" s="14"/>
      <c r="BO2875" s="14"/>
      <c r="BP2875" s="14"/>
      <c r="BQ2875" s="14"/>
      <c r="BR2875" s="14"/>
      <c r="BS2875" s="14"/>
      <c r="BT2875" s="14"/>
      <c r="BU2875" s="14"/>
      <c r="BV2875" s="14"/>
      <c r="BW2875" s="14"/>
      <c r="BX2875" s="14"/>
      <c r="BY2875" s="14"/>
      <c r="BZ2875" s="14"/>
      <c r="CA2875" s="14"/>
      <c r="CB2875" s="14"/>
      <c r="CC2875" s="14"/>
      <c r="CD2875" s="14"/>
      <c r="CE2875" s="14"/>
      <c r="CF2875" s="14"/>
      <c r="CG2875" s="14"/>
      <c r="CH2875" s="14"/>
      <c r="CI2875" s="14"/>
      <c r="CJ2875" s="14"/>
      <c r="CK2875" s="14"/>
      <c r="CL2875" s="14"/>
      <c r="CM2875" s="14"/>
      <c r="CN2875" s="14"/>
      <c r="CO2875" s="14"/>
      <c r="CP2875" s="14"/>
      <c r="CQ2875" s="14"/>
      <c r="CR2875" s="14"/>
      <c r="CS2875" s="14"/>
      <c r="CT2875" s="14"/>
      <c r="CU2875" s="14"/>
      <c r="CV2875" s="14"/>
      <c r="CW2875" s="14"/>
      <c r="CX2875" s="14"/>
      <c r="CY2875" s="14"/>
      <c r="CZ2875" s="14"/>
      <c r="DA2875" s="14"/>
      <c r="DB2875" s="14"/>
      <c r="DC2875" s="14"/>
      <c r="DD2875" s="14"/>
      <c r="DE2875" s="14"/>
      <c r="DF2875" s="14"/>
      <c r="DG2875" s="14"/>
      <c r="DH2875" s="14"/>
      <c r="DI2875" s="14"/>
      <c r="DJ2875" s="14"/>
      <c r="DK2875" s="14"/>
      <c r="DL2875" s="14"/>
      <c r="DM2875" s="14"/>
      <c r="DN2875" s="14"/>
      <c r="DO2875" s="14"/>
      <c r="DP2875" s="14"/>
      <c r="DQ2875" s="14"/>
      <c r="DR2875" s="14"/>
      <c r="DS2875" s="14"/>
      <c r="DT2875" s="14"/>
      <c r="DU2875" s="14"/>
      <c r="DV2875" s="14"/>
      <c r="DW2875" s="14"/>
      <c r="DX2875" s="14"/>
      <c r="DY2875" s="14"/>
      <c r="DZ2875" s="14"/>
      <c r="EA2875" s="14"/>
      <c r="EB2875" s="14"/>
      <c r="EC2875" s="14"/>
      <c r="ED2875" s="14"/>
      <c r="EE2875" s="14"/>
      <c r="EF2875" s="14"/>
      <c r="EG2875" s="14"/>
      <c r="EH2875" s="14"/>
      <c r="EI2875" s="14"/>
      <c r="EJ2875" s="14"/>
      <c r="EK2875" s="14"/>
      <c r="EL2875" s="14"/>
      <c r="EM2875" s="14"/>
      <c r="EN2875" s="14"/>
      <c r="EO2875" s="14"/>
      <c r="EP2875" s="14"/>
      <c r="EQ2875" s="14"/>
      <c r="ER2875" s="14"/>
      <c r="ES2875" s="14"/>
      <c r="ET2875" s="14"/>
      <c r="EU2875" s="14"/>
      <c r="EV2875" s="14"/>
      <c r="EW2875" s="14"/>
      <c r="EX2875" s="14"/>
      <c r="EY2875" s="14"/>
      <c r="EZ2875" s="14"/>
      <c r="FA2875" s="14"/>
      <c r="FB2875" s="14"/>
      <c r="FC2875" s="14"/>
      <c r="FD2875" s="14"/>
      <c r="FE2875" s="14"/>
      <c r="FF2875" s="14"/>
      <c r="FG2875" s="14"/>
      <c r="FH2875" s="14"/>
      <c r="FI2875" s="14"/>
      <c r="FJ2875" s="14"/>
      <c r="FK2875" s="14"/>
      <c r="FL2875" s="14"/>
      <c r="FM2875" s="14"/>
      <c r="FN2875" s="14"/>
      <c r="FO2875" s="14"/>
      <c r="FP2875" s="14"/>
      <c r="FQ2875" s="14"/>
      <c r="FR2875" s="14"/>
      <c r="FS2875" s="14"/>
      <c r="FT2875" s="14"/>
      <c r="FU2875" s="14"/>
      <c r="FV2875" s="14"/>
      <c r="FW2875" s="14"/>
      <c r="FX2875" s="14"/>
      <c r="FY2875" s="14"/>
      <c r="FZ2875" s="14"/>
      <c r="GA2875" s="14"/>
      <c r="GB2875" s="14"/>
      <c r="GC2875" s="14"/>
      <c r="GD2875" s="14"/>
      <c r="GE2875" s="14"/>
      <c r="GF2875" s="14"/>
      <c r="GG2875" s="14"/>
      <c r="GH2875" s="14"/>
      <c r="GI2875" s="14"/>
      <c r="GJ2875" s="14"/>
      <c r="GK2875" s="14"/>
      <c r="GL2875" s="14"/>
      <c r="GM2875" s="14"/>
      <c r="GN2875" s="14"/>
      <c r="GO2875" s="14"/>
      <c r="GP2875" s="14"/>
      <c r="GQ2875" s="14"/>
      <c r="GR2875" s="14"/>
      <c r="GS2875" s="14"/>
      <c r="GT2875" s="14"/>
      <c r="GU2875" s="14"/>
      <c r="GV2875" s="14"/>
      <c r="GW2875" s="14"/>
      <c r="GX2875" s="14"/>
      <c r="GY2875" s="14"/>
      <c r="GZ2875" s="14"/>
      <c r="HA2875" s="14"/>
      <c r="HB2875" s="14"/>
      <c r="HC2875" s="14"/>
      <c r="HD2875" s="14"/>
      <c r="HE2875" s="14"/>
      <c r="HF2875" s="14"/>
      <c r="HG2875" s="14"/>
      <c r="HH2875" s="14"/>
      <c r="HI2875" s="14"/>
      <c r="HJ2875" s="14"/>
      <c r="HK2875" s="14"/>
      <c r="HL2875" s="14"/>
      <c r="HM2875" s="14"/>
      <c r="HN2875" s="14"/>
      <c r="HO2875" s="14"/>
      <c r="HP2875" s="14"/>
      <c r="HQ2875" s="14"/>
      <c r="HR2875" s="14"/>
      <c r="HS2875" s="14"/>
      <c r="HT2875" s="14"/>
      <c r="HU2875" s="14"/>
      <c r="HV2875" s="14"/>
      <c r="HW2875" s="14"/>
      <c r="HX2875" s="14"/>
      <c r="HY2875" s="14"/>
      <c r="HZ2875" s="14"/>
      <c r="IA2875" s="14"/>
      <c r="IB2875" s="14"/>
      <c r="IC2875" s="14"/>
      <c r="ID2875" s="14"/>
      <c r="IE2875" s="14"/>
      <c r="IF2875" s="14"/>
      <c r="IG2875" s="14"/>
      <c r="IH2875" s="14"/>
      <c r="II2875" s="14"/>
      <c r="IJ2875" s="14"/>
      <c r="IK2875" s="14"/>
      <c r="IL2875" s="14"/>
      <c r="IM2875" s="14"/>
      <c r="IN2875" s="14"/>
      <c r="IO2875" s="14"/>
      <c r="IP2875" s="14"/>
      <c r="IQ2875" s="14"/>
      <c r="IR2875" s="14"/>
      <c r="IS2875" s="14"/>
      <c r="IT2875" s="14"/>
    </row>
    <row r="2876" spans="1:254" s="18" customFormat="1" ht="40.5" x14ac:dyDescent="0.2">
      <c r="A2876" s="12">
        <v>600420</v>
      </c>
      <c r="B2876" s="4"/>
      <c r="C2876" s="13" t="s">
        <v>2642</v>
      </c>
      <c r="D2876" s="11">
        <v>119</v>
      </c>
      <c r="E2876" s="11">
        <v>119</v>
      </c>
      <c r="F2876" s="11"/>
      <c r="G2876" s="12">
        <v>9</v>
      </c>
    </row>
    <row r="2877" spans="1:254" s="18" customFormat="1" x14ac:dyDescent="0.2">
      <c r="A2877" s="12">
        <v>600425</v>
      </c>
      <c r="B2877" s="4"/>
      <c r="C2877" s="13" t="s">
        <v>2643</v>
      </c>
      <c r="D2877" s="11">
        <v>123.5</v>
      </c>
      <c r="E2877" s="11">
        <v>123.5</v>
      </c>
      <c r="F2877" s="11"/>
      <c r="G2877" s="12">
        <v>9</v>
      </c>
    </row>
    <row r="2878" spans="1:254" s="18" customFormat="1" x14ac:dyDescent="0.2">
      <c r="A2878" s="12">
        <v>600430</v>
      </c>
      <c r="B2878" s="4"/>
      <c r="C2878" s="13" t="s">
        <v>2644</v>
      </c>
      <c r="D2878" s="11">
        <v>132</v>
      </c>
      <c r="E2878" s="11">
        <v>132</v>
      </c>
      <c r="F2878" s="11"/>
      <c r="G2878" s="12">
        <v>9</v>
      </c>
    </row>
    <row r="2879" spans="1:254" s="18" customFormat="1" ht="40.5" x14ac:dyDescent="0.2">
      <c r="A2879" s="12">
        <v>600435</v>
      </c>
      <c r="B2879" s="4"/>
      <c r="C2879" s="13" t="s">
        <v>2645</v>
      </c>
      <c r="D2879" s="11">
        <v>138.4</v>
      </c>
      <c r="E2879" s="11">
        <v>138.4</v>
      </c>
      <c r="F2879" s="11"/>
      <c r="G2879" s="12">
        <v>9</v>
      </c>
    </row>
    <row r="2880" spans="1:254" s="18" customFormat="1" ht="40.5" x14ac:dyDescent="0.2">
      <c r="A2880" s="12">
        <v>600440</v>
      </c>
      <c r="B2880" s="4"/>
      <c r="C2880" s="13" t="s">
        <v>2646</v>
      </c>
      <c r="D2880" s="11">
        <v>144.6</v>
      </c>
      <c r="E2880" s="11">
        <v>144.6</v>
      </c>
      <c r="F2880" s="11"/>
      <c r="G2880" s="12">
        <v>9</v>
      </c>
    </row>
    <row r="2881" spans="1:7" s="18" customFormat="1" ht="40.5" x14ac:dyDescent="0.2">
      <c r="A2881" s="12">
        <v>600445</v>
      </c>
      <c r="B2881" s="4"/>
      <c r="C2881" s="13" t="s">
        <v>2647</v>
      </c>
      <c r="D2881" s="11">
        <v>103.8</v>
      </c>
      <c r="E2881" s="11">
        <v>103.8</v>
      </c>
      <c r="F2881" s="11"/>
      <c r="G2881" s="12">
        <v>9</v>
      </c>
    </row>
    <row r="2882" spans="1:7" s="18" customFormat="1" x14ac:dyDescent="0.2">
      <c r="A2882" s="12">
        <v>600450</v>
      </c>
      <c r="B2882" s="4"/>
      <c r="C2882" s="13" t="s">
        <v>2648</v>
      </c>
      <c r="D2882" s="11">
        <v>153</v>
      </c>
      <c r="E2882" s="11">
        <v>153</v>
      </c>
      <c r="F2882" s="11"/>
      <c r="G2882" s="12">
        <v>9</v>
      </c>
    </row>
    <row r="2883" spans="1:7" s="18" customFormat="1" ht="40.5" x14ac:dyDescent="0.2">
      <c r="A2883" s="12">
        <v>600455</v>
      </c>
      <c r="B2883" s="4"/>
      <c r="C2883" s="13" t="s">
        <v>2649</v>
      </c>
      <c r="D2883" s="11">
        <v>111.9</v>
      </c>
      <c r="E2883" s="11">
        <v>111.9</v>
      </c>
      <c r="F2883" s="11"/>
      <c r="G2883" s="12">
        <v>9</v>
      </c>
    </row>
    <row r="2884" spans="1:7" s="18" customFormat="1" ht="40.5" x14ac:dyDescent="0.2">
      <c r="A2884" s="12">
        <v>600460</v>
      </c>
      <c r="B2884" s="4"/>
      <c r="C2884" s="13" t="s">
        <v>2650</v>
      </c>
      <c r="D2884" s="11">
        <v>134</v>
      </c>
      <c r="E2884" s="11">
        <v>134</v>
      </c>
      <c r="F2884" s="11"/>
      <c r="G2884" s="12">
        <v>9</v>
      </c>
    </row>
    <row r="2885" spans="1:7" s="18" customFormat="1" ht="40.5" x14ac:dyDescent="0.2">
      <c r="A2885" s="12">
        <v>600465</v>
      </c>
      <c r="B2885" s="4"/>
      <c r="C2885" s="13" t="s">
        <v>2651</v>
      </c>
      <c r="D2885" s="11">
        <v>124.5</v>
      </c>
      <c r="E2885" s="11">
        <v>124.5</v>
      </c>
      <c r="F2885" s="11"/>
      <c r="G2885" s="12">
        <v>9</v>
      </c>
    </row>
    <row r="2886" spans="1:7" s="18" customFormat="1" x14ac:dyDescent="0.2">
      <c r="A2886" s="12">
        <v>600470</v>
      </c>
      <c r="B2886" s="4"/>
      <c r="C2886" s="13" t="s">
        <v>2652</v>
      </c>
      <c r="D2886" s="11">
        <v>99</v>
      </c>
      <c r="E2886" s="11">
        <v>99</v>
      </c>
      <c r="F2886" s="11"/>
      <c r="G2886" s="12">
        <v>9</v>
      </c>
    </row>
    <row r="2887" spans="1:7" s="18" customFormat="1" x14ac:dyDescent="0.2">
      <c r="A2887" s="12">
        <v>600475</v>
      </c>
      <c r="B2887" s="4"/>
      <c r="C2887" s="13" t="s">
        <v>2653</v>
      </c>
      <c r="D2887" s="11">
        <v>109</v>
      </c>
      <c r="E2887" s="11">
        <v>109</v>
      </c>
      <c r="F2887" s="11"/>
      <c r="G2887" s="12">
        <v>9</v>
      </c>
    </row>
    <row r="2888" spans="1:7" s="18" customFormat="1" ht="40.5" x14ac:dyDescent="0.2">
      <c r="A2888" s="12">
        <v>600480</v>
      </c>
      <c r="B2888" s="4"/>
      <c r="C2888" s="13" t="s">
        <v>2654</v>
      </c>
      <c r="D2888" s="11">
        <v>109.5</v>
      </c>
      <c r="E2888" s="11">
        <v>109.5</v>
      </c>
      <c r="F2888" s="11"/>
      <c r="G2888" s="12">
        <v>9</v>
      </c>
    </row>
    <row r="2889" spans="1:7" s="18" customFormat="1" x14ac:dyDescent="0.2">
      <c r="A2889" s="12">
        <v>600485</v>
      </c>
      <c r="B2889" s="4"/>
      <c r="C2889" s="13" t="s">
        <v>2653</v>
      </c>
      <c r="D2889" s="11">
        <v>143.69999999999999</v>
      </c>
      <c r="E2889" s="11">
        <v>143.69999999999999</v>
      </c>
      <c r="F2889" s="11"/>
      <c r="G2889" s="12">
        <v>9</v>
      </c>
    </row>
    <row r="2890" spans="1:7" s="18" customFormat="1" ht="40.5" x14ac:dyDescent="0.2">
      <c r="A2890" s="12">
        <v>600490</v>
      </c>
      <c r="B2890" s="4"/>
      <c r="C2890" s="13" t="s">
        <v>2655</v>
      </c>
      <c r="D2890" s="11">
        <v>133.5</v>
      </c>
      <c r="E2890" s="11">
        <v>133.5</v>
      </c>
      <c r="F2890" s="11"/>
      <c r="G2890" s="12">
        <v>9</v>
      </c>
    </row>
    <row r="2891" spans="1:7" s="18" customFormat="1" x14ac:dyDescent="0.2">
      <c r="A2891" s="12">
        <v>600495</v>
      </c>
      <c r="B2891" s="4"/>
      <c r="C2891" s="13" t="s">
        <v>2653</v>
      </c>
      <c r="D2891" s="11">
        <v>156</v>
      </c>
      <c r="E2891" s="11">
        <v>156</v>
      </c>
      <c r="F2891" s="11"/>
      <c r="G2891" s="12">
        <v>9</v>
      </c>
    </row>
    <row r="2892" spans="1:7" s="18" customFormat="1" x14ac:dyDescent="0.2">
      <c r="A2892" s="12">
        <v>600500</v>
      </c>
      <c r="B2892" s="4" t="s">
        <v>7</v>
      </c>
      <c r="C2892" s="13" t="s">
        <v>2656</v>
      </c>
      <c r="D2892" s="11">
        <v>34.1</v>
      </c>
      <c r="E2892" s="11">
        <v>34.1</v>
      </c>
      <c r="F2892" s="11"/>
      <c r="G2892" s="12">
        <v>0</v>
      </c>
    </row>
    <row r="2893" spans="1:7" s="18" customFormat="1" ht="40.5" x14ac:dyDescent="0.2">
      <c r="A2893" s="12">
        <v>600505</v>
      </c>
      <c r="B2893" s="4" t="s">
        <v>7</v>
      </c>
      <c r="C2893" s="13" t="s">
        <v>2657</v>
      </c>
      <c r="D2893" s="11">
        <v>93.4</v>
      </c>
      <c r="E2893" s="11">
        <v>93.4</v>
      </c>
      <c r="F2893" s="11"/>
      <c r="G2893" s="12">
        <v>0</v>
      </c>
    </row>
    <row r="2894" spans="1:7" s="18" customFormat="1" x14ac:dyDescent="0.2">
      <c r="A2894" s="12">
        <v>600510</v>
      </c>
      <c r="B2894" s="4" t="s">
        <v>7</v>
      </c>
      <c r="C2894" s="13" t="s">
        <v>2658</v>
      </c>
      <c r="D2894" s="11">
        <v>25.9</v>
      </c>
      <c r="E2894" s="11">
        <v>25.9</v>
      </c>
      <c r="F2894" s="11"/>
      <c r="G2894" s="12">
        <v>0</v>
      </c>
    </row>
    <row r="2895" spans="1:7" s="18" customFormat="1" ht="40.5" x14ac:dyDescent="0.2">
      <c r="A2895" s="12">
        <v>600515</v>
      </c>
      <c r="B2895" s="4" t="s">
        <v>7</v>
      </c>
      <c r="C2895" s="13" t="s">
        <v>2659</v>
      </c>
      <c r="D2895" s="11">
        <v>90.3</v>
      </c>
      <c r="E2895" s="11">
        <v>90.3</v>
      </c>
      <c r="F2895" s="11"/>
      <c r="G2895" s="12">
        <v>0</v>
      </c>
    </row>
    <row r="2896" spans="1:7" s="18" customFormat="1" ht="40.5" x14ac:dyDescent="0.2">
      <c r="A2896" s="12">
        <v>600520</v>
      </c>
      <c r="B2896" s="4"/>
      <c r="C2896" s="13" t="s">
        <v>2660</v>
      </c>
      <c r="D2896" s="11">
        <v>153.30000000000001</v>
      </c>
      <c r="E2896" s="11">
        <v>153.30000000000001</v>
      </c>
      <c r="F2896" s="11"/>
      <c r="G2896" s="12">
        <v>9</v>
      </c>
    </row>
    <row r="2897" spans="1:7" s="18" customFormat="1" ht="40.5" x14ac:dyDescent="0.2">
      <c r="A2897" s="12">
        <v>600525</v>
      </c>
      <c r="B2897" s="4"/>
      <c r="C2897" s="13" t="s">
        <v>5519</v>
      </c>
      <c r="D2897" s="11">
        <v>120.8</v>
      </c>
      <c r="E2897" s="11">
        <v>120.8</v>
      </c>
      <c r="F2897" s="11"/>
      <c r="G2897" s="12">
        <v>9</v>
      </c>
    </row>
    <row r="2898" spans="1:7" s="18" customFormat="1" ht="40.5" x14ac:dyDescent="0.2">
      <c r="A2898" s="12">
        <v>600530</v>
      </c>
      <c r="B2898" s="4"/>
      <c r="C2898" s="13" t="s">
        <v>5520</v>
      </c>
      <c r="D2898" s="11">
        <v>160.5</v>
      </c>
      <c r="E2898" s="11">
        <v>160.5</v>
      </c>
      <c r="F2898" s="11"/>
      <c r="G2898" s="12">
        <v>9</v>
      </c>
    </row>
    <row r="2899" spans="1:7" s="18" customFormat="1" ht="40.5" x14ac:dyDescent="0.2">
      <c r="A2899" s="12">
        <v>600535</v>
      </c>
      <c r="B2899" s="4"/>
      <c r="C2899" s="13" t="s">
        <v>2661</v>
      </c>
      <c r="D2899" s="11">
        <v>61.6</v>
      </c>
      <c r="E2899" s="11">
        <v>61.6</v>
      </c>
      <c r="F2899" s="11"/>
      <c r="G2899" s="12">
        <v>9</v>
      </c>
    </row>
    <row r="2900" spans="1:7" s="18" customFormat="1" ht="40.5" x14ac:dyDescent="0.2">
      <c r="A2900" s="12">
        <v>600540</v>
      </c>
      <c r="B2900" s="4"/>
      <c r="C2900" s="13" t="s">
        <v>2662</v>
      </c>
      <c r="D2900" s="11">
        <v>73.8</v>
      </c>
      <c r="E2900" s="11">
        <v>73.8</v>
      </c>
      <c r="F2900" s="11"/>
      <c r="G2900" s="12">
        <v>9</v>
      </c>
    </row>
    <row r="2901" spans="1:7" x14ac:dyDescent="0.2">
      <c r="A2901" s="12">
        <v>600545</v>
      </c>
      <c r="B2901" s="4"/>
      <c r="C2901" s="13" t="s">
        <v>2663</v>
      </c>
      <c r="D2901" s="11">
        <v>29.5</v>
      </c>
      <c r="E2901" s="11">
        <v>29.5</v>
      </c>
      <c r="F2901" s="11"/>
      <c r="G2901" s="12">
        <v>6</v>
      </c>
    </row>
    <row r="2902" spans="1:7" ht="60.75" x14ac:dyDescent="0.2">
      <c r="A2902" s="59">
        <v>600550</v>
      </c>
      <c r="B2902" s="24"/>
      <c r="C2902" s="49" t="s">
        <v>2664</v>
      </c>
      <c r="D2902" s="60" t="s">
        <v>2665</v>
      </c>
      <c r="E2902" s="60" t="s">
        <v>2666</v>
      </c>
      <c r="F2902" s="60" t="s">
        <v>2667</v>
      </c>
      <c r="G2902" s="22">
        <v>6</v>
      </c>
    </row>
    <row r="2903" spans="1:7" ht="40.5" x14ac:dyDescent="0.2">
      <c r="A2903" s="22">
        <v>600552</v>
      </c>
      <c r="B2903" s="4" t="s">
        <v>7</v>
      </c>
      <c r="C2903" s="19" t="s">
        <v>2668</v>
      </c>
      <c r="D2903" s="23">
        <v>9</v>
      </c>
      <c r="E2903" s="3">
        <v>6</v>
      </c>
      <c r="F2903" s="3">
        <v>3</v>
      </c>
      <c r="G2903" s="2">
        <v>0</v>
      </c>
    </row>
    <row r="2904" spans="1:7" ht="60.75" x14ac:dyDescent="0.2">
      <c r="A2904" s="12">
        <v>600555</v>
      </c>
      <c r="B2904" s="4"/>
      <c r="C2904" s="13" t="s">
        <v>2669</v>
      </c>
      <c r="D2904" s="11">
        <v>46</v>
      </c>
      <c r="E2904" s="11">
        <v>31.5</v>
      </c>
      <c r="F2904" s="11">
        <v>14.5</v>
      </c>
      <c r="G2904" s="12">
        <v>6</v>
      </c>
    </row>
    <row r="2905" spans="1:7" x14ac:dyDescent="0.2">
      <c r="A2905" s="12">
        <v>600560</v>
      </c>
      <c r="B2905" s="4"/>
      <c r="C2905" s="13" t="s">
        <v>2670</v>
      </c>
      <c r="D2905" s="11">
        <v>70</v>
      </c>
      <c r="E2905" s="11">
        <v>50</v>
      </c>
      <c r="F2905" s="11">
        <v>20</v>
      </c>
      <c r="G2905" s="12">
        <v>6</v>
      </c>
    </row>
    <row r="2906" spans="1:7" x14ac:dyDescent="0.2">
      <c r="A2906" s="12">
        <v>600565</v>
      </c>
      <c r="B2906" s="4"/>
      <c r="C2906" s="13" t="s">
        <v>2671</v>
      </c>
      <c r="D2906" s="11">
        <v>63</v>
      </c>
      <c r="E2906" s="11">
        <v>45</v>
      </c>
      <c r="F2906" s="11">
        <v>18</v>
      </c>
      <c r="G2906" s="12">
        <v>6</v>
      </c>
    </row>
    <row r="2907" spans="1:7" x14ac:dyDescent="0.2">
      <c r="A2907" s="48">
        <v>600566</v>
      </c>
      <c r="B2907" s="58" t="s">
        <v>9</v>
      </c>
      <c r="C2907" s="49" t="s">
        <v>2672</v>
      </c>
      <c r="D2907" s="50">
        <v>100</v>
      </c>
      <c r="E2907" s="50">
        <v>70</v>
      </c>
      <c r="F2907" s="50">
        <v>30</v>
      </c>
      <c r="G2907" s="2">
        <v>6</v>
      </c>
    </row>
    <row r="2908" spans="1:7" ht="60.75" x14ac:dyDescent="0.2">
      <c r="A2908" s="12">
        <v>600570</v>
      </c>
      <c r="B2908" s="4"/>
      <c r="C2908" s="13" t="s">
        <v>2673</v>
      </c>
      <c r="D2908" s="11">
        <v>63</v>
      </c>
      <c r="E2908" s="11">
        <v>45</v>
      </c>
      <c r="F2908" s="11">
        <v>18</v>
      </c>
      <c r="G2908" s="12">
        <v>6</v>
      </c>
    </row>
    <row r="2909" spans="1:7" ht="60.75" x14ac:dyDescent="0.2">
      <c r="A2909" s="12">
        <v>600575</v>
      </c>
      <c r="B2909" s="4" t="s">
        <v>7</v>
      </c>
      <c r="C2909" s="13" t="s">
        <v>2674</v>
      </c>
      <c r="D2909" s="11">
        <v>53</v>
      </c>
      <c r="E2909" s="11">
        <v>36</v>
      </c>
      <c r="F2909" s="11">
        <v>17</v>
      </c>
      <c r="G2909" s="12">
        <v>0</v>
      </c>
    </row>
    <row r="2910" spans="1:7" ht="60.75" x14ac:dyDescent="0.2">
      <c r="A2910" s="12">
        <v>600580</v>
      </c>
      <c r="B2910" s="4" t="s">
        <v>7</v>
      </c>
      <c r="C2910" s="13" t="s">
        <v>2675</v>
      </c>
      <c r="D2910" s="11">
        <v>63</v>
      </c>
      <c r="E2910" s="11">
        <v>45</v>
      </c>
      <c r="F2910" s="11">
        <v>18</v>
      </c>
      <c r="G2910" s="12">
        <v>0</v>
      </c>
    </row>
    <row r="2911" spans="1:7" x14ac:dyDescent="0.2">
      <c r="A2911" s="48">
        <v>600581</v>
      </c>
      <c r="B2911" s="58" t="s">
        <v>9</v>
      </c>
      <c r="C2911" s="49" t="s">
        <v>2676</v>
      </c>
      <c r="D2911" s="50">
        <v>63</v>
      </c>
      <c r="E2911" s="50">
        <v>45</v>
      </c>
      <c r="F2911" s="50">
        <v>18</v>
      </c>
      <c r="G2911" s="2">
        <v>6</v>
      </c>
    </row>
    <row r="2912" spans="1:7" x14ac:dyDescent="0.2">
      <c r="A2912" s="12">
        <v>600582</v>
      </c>
      <c r="B2912" s="4"/>
      <c r="C2912" s="21" t="s">
        <v>97</v>
      </c>
      <c r="D2912" s="11"/>
      <c r="E2912" s="11"/>
      <c r="F2912" s="11"/>
      <c r="G2912" s="12"/>
    </row>
    <row r="2913" spans="1:7" x14ac:dyDescent="0.2">
      <c r="A2913" s="12">
        <v>600583</v>
      </c>
      <c r="B2913" s="4"/>
      <c r="C2913" s="21" t="s">
        <v>97</v>
      </c>
      <c r="D2913" s="11"/>
      <c r="E2913" s="11"/>
      <c r="F2913" s="11"/>
      <c r="G2913" s="12"/>
    </row>
    <row r="2914" spans="1:7" x14ac:dyDescent="0.2">
      <c r="A2914" s="12">
        <v>600584</v>
      </c>
      <c r="B2914" s="4"/>
      <c r="C2914" s="21" t="s">
        <v>97</v>
      </c>
      <c r="D2914" s="11"/>
      <c r="E2914" s="11"/>
      <c r="F2914" s="11"/>
      <c r="G2914" s="12"/>
    </row>
    <row r="2915" spans="1:7" x14ac:dyDescent="0.2">
      <c r="A2915" s="12">
        <v>600585</v>
      </c>
      <c r="B2915" s="4"/>
      <c r="C2915" s="13" t="s">
        <v>2677</v>
      </c>
      <c r="D2915" s="11">
        <v>109.5</v>
      </c>
      <c r="E2915" s="11">
        <v>109.5</v>
      </c>
      <c r="F2915" s="11"/>
      <c r="G2915" s="12">
        <v>9</v>
      </c>
    </row>
    <row r="2916" spans="1:7" x14ac:dyDescent="0.2">
      <c r="A2916" s="12">
        <v>600590</v>
      </c>
      <c r="B2916" s="4"/>
      <c r="C2916" s="13" t="s">
        <v>2678</v>
      </c>
      <c r="D2916" s="11">
        <v>215.5</v>
      </c>
      <c r="E2916" s="11">
        <v>215.5</v>
      </c>
      <c r="F2916" s="11"/>
      <c r="G2916" s="12">
        <v>10</v>
      </c>
    </row>
    <row r="2917" spans="1:7" x14ac:dyDescent="0.2">
      <c r="A2917" s="12">
        <v>600595</v>
      </c>
      <c r="B2917" s="4"/>
      <c r="C2917" s="13" t="s">
        <v>2679</v>
      </c>
      <c r="D2917" s="11">
        <v>141.30000000000001</v>
      </c>
      <c r="E2917" s="11">
        <v>141.30000000000001</v>
      </c>
      <c r="F2917" s="11"/>
      <c r="G2917" s="12">
        <v>9</v>
      </c>
    </row>
    <row r="2918" spans="1:7" x14ac:dyDescent="0.2">
      <c r="A2918" s="12">
        <v>600600</v>
      </c>
      <c r="B2918" s="4"/>
      <c r="C2918" s="13" t="s">
        <v>2680</v>
      </c>
      <c r="D2918" s="11">
        <v>227.9</v>
      </c>
      <c r="E2918" s="11">
        <v>227.9</v>
      </c>
      <c r="F2918" s="11"/>
      <c r="G2918" s="12">
        <v>10</v>
      </c>
    </row>
    <row r="2919" spans="1:7" x14ac:dyDescent="0.2">
      <c r="A2919" s="12">
        <v>600605</v>
      </c>
      <c r="B2919" s="4"/>
      <c r="C2919" s="13" t="s">
        <v>2681</v>
      </c>
      <c r="D2919" s="11">
        <v>104.6</v>
      </c>
      <c r="E2919" s="11">
        <v>104.6</v>
      </c>
      <c r="F2919" s="11"/>
      <c r="G2919" s="12">
        <v>9</v>
      </c>
    </row>
    <row r="2920" spans="1:7" x14ac:dyDescent="0.2">
      <c r="A2920" s="12">
        <v>600610</v>
      </c>
      <c r="B2920" s="4"/>
      <c r="C2920" s="13" t="s">
        <v>2682</v>
      </c>
      <c r="D2920" s="11">
        <v>181.4</v>
      </c>
      <c r="E2920" s="11">
        <v>181.4</v>
      </c>
      <c r="F2920" s="11"/>
      <c r="G2920" s="12">
        <v>10</v>
      </c>
    </row>
    <row r="2921" spans="1:7" x14ac:dyDescent="0.2">
      <c r="A2921" s="12">
        <v>600615</v>
      </c>
      <c r="B2921" s="4"/>
      <c r="C2921" s="13" t="s">
        <v>2683</v>
      </c>
      <c r="D2921" s="11">
        <v>158</v>
      </c>
      <c r="E2921" s="11">
        <v>158</v>
      </c>
      <c r="F2921" s="11"/>
      <c r="G2921" s="12">
        <v>9</v>
      </c>
    </row>
    <row r="2922" spans="1:7" x14ac:dyDescent="0.2">
      <c r="A2922" s="12">
        <v>600620</v>
      </c>
      <c r="B2922" s="4"/>
      <c r="C2922" s="13" t="s">
        <v>5521</v>
      </c>
      <c r="D2922" s="11">
        <v>171</v>
      </c>
      <c r="E2922" s="11">
        <v>171</v>
      </c>
      <c r="F2922" s="11"/>
      <c r="G2922" s="12">
        <v>9</v>
      </c>
    </row>
    <row r="2923" spans="1:7" x14ac:dyDescent="0.2">
      <c r="A2923" s="52">
        <v>600625</v>
      </c>
      <c r="B2923" s="4"/>
      <c r="C2923" s="19" t="s">
        <v>2684</v>
      </c>
      <c r="D2923" s="53">
        <v>90</v>
      </c>
      <c r="E2923" s="11">
        <v>90</v>
      </c>
      <c r="F2923" s="3"/>
      <c r="G2923" s="2">
        <v>9</v>
      </c>
    </row>
    <row r="2924" spans="1:7" ht="40.5" x14ac:dyDescent="0.2">
      <c r="A2924" s="12">
        <v>600630</v>
      </c>
      <c r="B2924" s="4"/>
      <c r="C2924" s="13" t="s">
        <v>2685</v>
      </c>
      <c r="D2924" s="11">
        <v>116</v>
      </c>
      <c r="E2924" s="11">
        <v>116</v>
      </c>
      <c r="F2924" s="11"/>
      <c r="G2924" s="12">
        <v>10</v>
      </c>
    </row>
    <row r="2925" spans="1:7" ht="40.5" x14ac:dyDescent="0.2">
      <c r="A2925" s="12">
        <v>600635</v>
      </c>
      <c r="B2925" s="4"/>
      <c r="C2925" s="13" t="s">
        <v>2686</v>
      </c>
      <c r="D2925" s="11">
        <v>97</v>
      </c>
      <c r="E2925" s="11">
        <v>97</v>
      </c>
      <c r="F2925" s="11"/>
      <c r="G2925" s="12">
        <v>10</v>
      </c>
    </row>
    <row r="2926" spans="1:7" ht="40.5" x14ac:dyDescent="0.2">
      <c r="A2926" s="12">
        <v>600640</v>
      </c>
      <c r="B2926" s="4"/>
      <c r="C2926" s="13" t="s">
        <v>2687</v>
      </c>
      <c r="D2926" s="11">
        <v>40</v>
      </c>
      <c r="E2926" s="11">
        <v>40</v>
      </c>
      <c r="F2926" s="11"/>
      <c r="G2926" s="12">
        <v>6</v>
      </c>
    </row>
    <row r="2927" spans="1:7" ht="40.5" x14ac:dyDescent="0.2">
      <c r="A2927" s="12">
        <v>600645</v>
      </c>
      <c r="B2927" s="4"/>
      <c r="C2927" s="13" t="s">
        <v>2688</v>
      </c>
      <c r="D2927" s="11">
        <v>128.80000000000001</v>
      </c>
      <c r="E2927" s="11">
        <v>128.80000000000001</v>
      </c>
      <c r="F2927" s="11"/>
      <c r="G2927" s="12">
        <v>10</v>
      </c>
    </row>
    <row r="2928" spans="1:7" ht="40.5" x14ac:dyDescent="0.2">
      <c r="A2928" s="12">
        <v>600650</v>
      </c>
      <c r="B2928" s="4"/>
      <c r="C2928" s="13" t="s">
        <v>2689</v>
      </c>
      <c r="D2928" s="11">
        <v>61.4</v>
      </c>
      <c r="E2928" s="11">
        <v>61.4</v>
      </c>
      <c r="F2928" s="11"/>
      <c r="G2928" s="12">
        <v>5</v>
      </c>
    </row>
    <row r="2929" spans="1:7" x14ac:dyDescent="0.2">
      <c r="A2929" s="12">
        <v>600655</v>
      </c>
      <c r="B2929" s="4"/>
      <c r="C2929" s="13" t="s">
        <v>2690</v>
      </c>
      <c r="D2929" s="11">
        <v>74.599999999999994</v>
      </c>
      <c r="E2929" s="11">
        <v>74.599999999999994</v>
      </c>
      <c r="F2929" s="11"/>
      <c r="G2929" s="12">
        <v>5</v>
      </c>
    </row>
    <row r="2930" spans="1:7" ht="40.5" x14ac:dyDescent="0.2">
      <c r="A2930" s="2">
        <v>600660</v>
      </c>
      <c r="B2930" s="4"/>
      <c r="C2930" s="5" t="s">
        <v>2691</v>
      </c>
      <c r="D2930" s="3">
        <v>65</v>
      </c>
      <c r="E2930" s="11">
        <v>65</v>
      </c>
      <c r="F2930" s="3"/>
      <c r="G2930" s="2">
        <v>5</v>
      </c>
    </row>
    <row r="2931" spans="1:7" ht="40.5" x14ac:dyDescent="0.2">
      <c r="A2931" s="2">
        <v>600661</v>
      </c>
      <c r="B2931" s="4" t="s">
        <v>203</v>
      </c>
      <c r="C2931" s="19" t="s">
        <v>2692</v>
      </c>
      <c r="D2931" s="3">
        <v>120</v>
      </c>
      <c r="E2931" s="3">
        <v>90</v>
      </c>
      <c r="F2931" s="3">
        <v>30</v>
      </c>
      <c r="G2931" s="2">
        <v>0</v>
      </c>
    </row>
    <row r="2932" spans="1:7" x14ac:dyDescent="0.2">
      <c r="A2932" s="12">
        <v>600665</v>
      </c>
      <c r="B2932" s="4"/>
      <c r="C2932" s="13" t="s">
        <v>2693</v>
      </c>
      <c r="D2932" s="11">
        <v>71.900000000000006</v>
      </c>
      <c r="E2932" s="11">
        <v>71.900000000000006</v>
      </c>
      <c r="F2932" s="11"/>
      <c r="G2932" s="12">
        <v>6</v>
      </c>
    </row>
    <row r="2933" spans="1:7" x14ac:dyDescent="0.2">
      <c r="A2933" s="12">
        <v>600670</v>
      </c>
      <c r="B2933" s="4"/>
      <c r="C2933" s="13" t="s">
        <v>2694</v>
      </c>
      <c r="D2933" s="11">
        <v>73</v>
      </c>
      <c r="E2933" s="11">
        <v>73</v>
      </c>
      <c r="F2933" s="11"/>
      <c r="G2933" s="12">
        <v>5</v>
      </c>
    </row>
    <row r="2934" spans="1:7" ht="40.5" x14ac:dyDescent="0.2">
      <c r="A2934" s="12">
        <v>600675</v>
      </c>
      <c r="B2934" s="4"/>
      <c r="C2934" s="13" t="s">
        <v>2695</v>
      </c>
      <c r="D2934" s="11">
        <v>37.700000000000003</v>
      </c>
      <c r="E2934" s="11">
        <v>37.700000000000003</v>
      </c>
      <c r="F2934" s="11"/>
      <c r="G2934" s="12">
        <v>5</v>
      </c>
    </row>
    <row r="2935" spans="1:7" x14ac:dyDescent="0.2">
      <c r="A2935" s="12">
        <v>600680</v>
      </c>
      <c r="B2935" s="4"/>
      <c r="C2935" s="13" t="s">
        <v>2696</v>
      </c>
      <c r="D2935" s="11">
        <v>54</v>
      </c>
      <c r="E2935" s="11">
        <v>54</v>
      </c>
      <c r="F2935" s="11"/>
      <c r="G2935" s="12">
        <v>5</v>
      </c>
    </row>
    <row r="2936" spans="1:7" x14ac:dyDescent="0.2">
      <c r="A2936" s="12">
        <v>600685</v>
      </c>
      <c r="B2936" s="4"/>
      <c r="C2936" s="13" t="s">
        <v>2697</v>
      </c>
      <c r="D2936" s="11">
        <v>62.5</v>
      </c>
      <c r="E2936" s="11">
        <v>62.5</v>
      </c>
      <c r="F2936" s="11"/>
      <c r="G2936" s="12">
        <v>5</v>
      </c>
    </row>
    <row r="2937" spans="1:7" ht="40.5" x14ac:dyDescent="0.2">
      <c r="A2937" s="12">
        <v>600690</v>
      </c>
      <c r="B2937" s="4" t="s">
        <v>7</v>
      </c>
      <c r="C2937" s="13" t="s">
        <v>2698</v>
      </c>
      <c r="D2937" s="11">
        <v>13.9</v>
      </c>
      <c r="E2937" s="11">
        <v>13.9</v>
      </c>
      <c r="F2937" s="11"/>
      <c r="G2937" s="12">
        <v>0</v>
      </c>
    </row>
    <row r="2938" spans="1:7" x14ac:dyDescent="0.2">
      <c r="A2938" s="12">
        <v>600695</v>
      </c>
      <c r="B2938" s="4"/>
      <c r="C2938" s="13" t="s">
        <v>2699</v>
      </c>
      <c r="D2938" s="11">
        <v>45.3</v>
      </c>
      <c r="E2938" s="11">
        <v>45.3</v>
      </c>
      <c r="F2938" s="11"/>
      <c r="G2938" s="12">
        <v>5</v>
      </c>
    </row>
    <row r="2939" spans="1:7" x14ac:dyDescent="0.2">
      <c r="A2939" s="12">
        <v>600700</v>
      </c>
      <c r="B2939" s="4"/>
      <c r="C2939" s="13" t="s">
        <v>2700</v>
      </c>
      <c r="D2939" s="11">
        <v>75</v>
      </c>
      <c r="E2939" s="11">
        <v>75</v>
      </c>
      <c r="F2939" s="11"/>
      <c r="G2939" s="12">
        <v>6</v>
      </c>
    </row>
    <row r="2940" spans="1:7" ht="40.5" x14ac:dyDescent="0.2">
      <c r="A2940" s="12">
        <v>600705</v>
      </c>
      <c r="B2940" s="4"/>
      <c r="C2940" s="19" t="s">
        <v>2701</v>
      </c>
      <c r="D2940" s="11">
        <v>65.099999999999994</v>
      </c>
      <c r="E2940" s="11">
        <v>65.099999999999994</v>
      </c>
      <c r="F2940" s="11"/>
      <c r="G2940" s="12">
        <v>6</v>
      </c>
    </row>
    <row r="2941" spans="1:7" ht="60.75" x14ac:dyDescent="0.2">
      <c r="A2941" s="12">
        <v>600710</v>
      </c>
      <c r="B2941" s="4" t="s">
        <v>7</v>
      </c>
      <c r="C2941" s="13" t="s">
        <v>2702</v>
      </c>
      <c r="D2941" s="11">
        <v>15.6</v>
      </c>
      <c r="E2941" s="11">
        <v>15.6</v>
      </c>
      <c r="F2941" s="11"/>
      <c r="G2941" s="12">
        <v>0</v>
      </c>
    </row>
    <row r="2942" spans="1:7" ht="40.5" x14ac:dyDescent="0.2">
      <c r="A2942" s="2">
        <v>600715</v>
      </c>
      <c r="B2942" s="4"/>
      <c r="C2942" s="19" t="s">
        <v>2703</v>
      </c>
      <c r="D2942" s="3">
        <v>150</v>
      </c>
      <c r="E2942" s="11">
        <v>150</v>
      </c>
      <c r="F2942" s="3"/>
      <c r="G2942" s="2">
        <v>6</v>
      </c>
    </row>
    <row r="2943" spans="1:7" ht="40.5" x14ac:dyDescent="0.2">
      <c r="A2943" s="2">
        <v>600720</v>
      </c>
      <c r="B2943" s="4" t="s">
        <v>7</v>
      </c>
      <c r="C2943" s="5" t="s">
        <v>2704</v>
      </c>
      <c r="D2943" s="3">
        <v>50</v>
      </c>
      <c r="E2943" s="11">
        <v>50</v>
      </c>
      <c r="F2943" s="3"/>
      <c r="G2943" s="2">
        <v>0</v>
      </c>
    </row>
    <row r="2944" spans="1:7" x14ac:dyDescent="0.2">
      <c r="A2944" s="12">
        <v>600725</v>
      </c>
      <c r="B2944" s="4"/>
      <c r="C2944" s="13" t="s">
        <v>2705</v>
      </c>
      <c r="D2944" s="11">
        <v>53</v>
      </c>
      <c r="E2944" s="11">
        <v>53</v>
      </c>
      <c r="F2944" s="11"/>
      <c r="G2944" s="12">
        <v>6</v>
      </c>
    </row>
    <row r="2945" spans="1:7" x14ac:dyDescent="0.2">
      <c r="A2945" s="12">
        <v>600730</v>
      </c>
      <c r="B2945" s="4"/>
      <c r="C2945" s="13" t="s">
        <v>2706</v>
      </c>
      <c r="D2945" s="11">
        <v>24.8</v>
      </c>
      <c r="E2945" s="11">
        <v>24.8</v>
      </c>
      <c r="F2945" s="11"/>
      <c r="G2945" s="12">
        <v>5</v>
      </c>
    </row>
    <row r="2946" spans="1:7" ht="40.5" x14ac:dyDescent="0.2">
      <c r="A2946" s="2">
        <v>600735</v>
      </c>
      <c r="B2946" s="4"/>
      <c r="C2946" s="5" t="s">
        <v>2707</v>
      </c>
      <c r="D2946" s="3">
        <v>50</v>
      </c>
      <c r="E2946" s="11">
        <v>50</v>
      </c>
      <c r="F2946" s="3"/>
      <c r="G2946" s="2">
        <v>6</v>
      </c>
    </row>
    <row r="2947" spans="1:7" ht="40.5" x14ac:dyDescent="0.2">
      <c r="A2947" s="2">
        <v>600740</v>
      </c>
      <c r="B2947" s="4"/>
      <c r="C2947" s="5" t="s">
        <v>2708</v>
      </c>
      <c r="D2947" s="3">
        <v>70</v>
      </c>
      <c r="E2947" s="11">
        <v>70</v>
      </c>
      <c r="F2947" s="3"/>
      <c r="G2947" s="2">
        <v>6</v>
      </c>
    </row>
    <row r="2948" spans="1:7" x14ac:dyDescent="0.2">
      <c r="A2948" s="2">
        <v>600745</v>
      </c>
      <c r="B2948" s="4"/>
      <c r="C2948" s="5" t="s">
        <v>2709</v>
      </c>
      <c r="D2948" s="3">
        <v>40</v>
      </c>
      <c r="E2948" s="11">
        <v>40</v>
      </c>
      <c r="F2948" s="3"/>
      <c r="G2948" s="2">
        <v>5</v>
      </c>
    </row>
    <row r="2949" spans="1:7" x14ac:dyDescent="0.2">
      <c r="A2949" s="12">
        <v>600750</v>
      </c>
      <c r="B2949" s="4"/>
      <c r="C2949" s="13" t="s">
        <v>2710</v>
      </c>
      <c r="D2949" s="11">
        <v>38</v>
      </c>
      <c r="E2949" s="11">
        <v>38</v>
      </c>
      <c r="F2949" s="11"/>
      <c r="G2949" s="12">
        <v>6</v>
      </c>
    </row>
    <row r="2950" spans="1:7" x14ac:dyDescent="0.2">
      <c r="A2950" s="12">
        <v>600755</v>
      </c>
      <c r="B2950" s="4"/>
      <c r="C2950" s="13" t="s">
        <v>2711</v>
      </c>
      <c r="D2950" s="11">
        <v>55</v>
      </c>
      <c r="E2950" s="11">
        <v>55</v>
      </c>
      <c r="F2950" s="11"/>
      <c r="G2950" s="12">
        <v>6</v>
      </c>
    </row>
    <row r="2951" spans="1:7" x14ac:dyDescent="0.2">
      <c r="A2951" s="12">
        <v>600760</v>
      </c>
      <c r="B2951" s="4"/>
      <c r="C2951" s="13" t="s">
        <v>2712</v>
      </c>
      <c r="D2951" s="11">
        <v>77</v>
      </c>
      <c r="E2951" s="11">
        <v>77</v>
      </c>
      <c r="F2951" s="11"/>
      <c r="G2951" s="12">
        <v>8</v>
      </c>
    </row>
    <row r="2952" spans="1:7" x14ac:dyDescent="0.2">
      <c r="A2952" s="12">
        <v>600765</v>
      </c>
      <c r="B2952" s="4"/>
      <c r="C2952" s="19" t="s">
        <v>2713</v>
      </c>
      <c r="D2952" s="11">
        <v>78.5</v>
      </c>
      <c r="E2952" s="11">
        <v>78.5</v>
      </c>
      <c r="F2952" s="11"/>
      <c r="G2952" s="12">
        <v>8</v>
      </c>
    </row>
    <row r="2953" spans="1:7" x14ac:dyDescent="0.2">
      <c r="A2953" s="12">
        <v>600770</v>
      </c>
      <c r="B2953" s="4"/>
      <c r="C2953" s="13" t="s">
        <v>2714</v>
      </c>
      <c r="D2953" s="11">
        <v>76.7</v>
      </c>
      <c r="E2953" s="11">
        <v>76.7</v>
      </c>
      <c r="F2953" s="11"/>
      <c r="G2953" s="12">
        <v>8</v>
      </c>
    </row>
    <row r="2954" spans="1:7" x14ac:dyDescent="0.2">
      <c r="A2954" s="12">
        <v>600775</v>
      </c>
      <c r="B2954" s="4"/>
      <c r="C2954" s="13" t="s">
        <v>2715</v>
      </c>
      <c r="D2954" s="11">
        <v>84.8</v>
      </c>
      <c r="E2954" s="11">
        <v>84.8</v>
      </c>
      <c r="F2954" s="11"/>
      <c r="G2954" s="12">
        <v>8</v>
      </c>
    </row>
    <row r="2955" spans="1:7" ht="40.5" x14ac:dyDescent="0.2">
      <c r="A2955" s="12">
        <v>600780</v>
      </c>
      <c r="B2955" s="4"/>
      <c r="C2955" s="13" t="s">
        <v>2716</v>
      </c>
      <c r="D2955" s="11">
        <v>96.5</v>
      </c>
      <c r="E2955" s="11">
        <v>96.5</v>
      </c>
      <c r="F2955" s="11"/>
      <c r="G2955" s="12">
        <v>8</v>
      </c>
    </row>
    <row r="2956" spans="1:7" x14ac:dyDescent="0.2">
      <c r="A2956" s="12">
        <v>600785</v>
      </c>
      <c r="B2956" s="4"/>
      <c r="C2956" s="13" t="s">
        <v>2717</v>
      </c>
      <c r="D2956" s="11">
        <v>82</v>
      </c>
      <c r="E2956" s="11">
        <v>82</v>
      </c>
      <c r="F2956" s="11"/>
      <c r="G2956" s="12">
        <v>8</v>
      </c>
    </row>
    <row r="2957" spans="1:7" x14ac:dyDescent="0.2">
      <c r="A2957" s="12">
        <v>600790</v>
      </c>
      <c r="B2957" s="4"/>
      <c r="C2957" s="13" t="s">
        <v>2718</v>
      </c>
      <c r="D2957" s="11">
        <v>49.5</v>
      </c>
      <c r="E2957" s="11">
        <v>49.5</v>
      </c>
      <c r="F2957" s="11"/>
      <c r="G2957" s="12">
        <v>8</v>
      </c>
    </row>
    <row r="2958" spans="1:7" x14ac:dyDescent="0.2">
      <c r="A2958" s="12">
        <v>600795</v>
      </c>
      <c r="B2958" s="4"/>
      <c r="C2958" s="13" t="s">
        <v>2719</v>
      </c>
      <c r="D2958" s="11">
        <v>54.5</v>
      </c>
      <c r="E2958" s="11">
        <v>54.5</v>
      </c>
      <c r="F2958" s="11"/>
      <c r="G2958" s="12">
        <v>8</v>
      </c>
    </row>
    <row r="2959" spans="1:7" x14ac:dyDescent="0.2">
      <c r="A2959" s="12">
        <v>600800</v>
      </c>
      <c r="B2959" s="4"/>
      <c r="C2959" s="13" t="s">
        <v>2720</v>
      </c>
      <c r="D2959" s="11">
        <v>40</v>
      </c>
      <c r="E2959" s="11">
        <v>40</v>
      </c>
      <c r="F2959" s="11"/>
      <c r="G2959" s="12">
        <v>8</v>
      </c>
    </row>
    <row r="2960" spans="1:7" x14ac:dyDescent="0.2">
      <c r="A2960" s="12">
        <v>600805</v>
      </c>
      <c r="B2960" s="4"/>
      <c r="C2960" s="13" t="s">
        <v>2721</v>
      </c>
      <c r="D2960" s="11">
        <v>48</v>
      </c>
      <c r="E2960" s="11">
        <v>48</v>
      </c>
      <c r="F2960" s="11"/>
      <c r="G2960" s="12">
        <v>8</v>
      </c>
    </row>
    <row r="2961" spans="1:7" x14ac:dyDescent="0.2">
      <c r="A2961" s="12">
        <v>600810</v>
      </c>
      <c r="B2961" s="4"/>
      <c r="C2961" s="13" t="s">
        <v>2722</v>
      </c>
      <c r="D2961" s="11">
        <v>68</v>
      </c>
      <c r="E2961" s="11">
        <v>68</v>
      </c>
      <c r="F2961" s="11"/>
      <c r="G2961" s="12">
        <v>8</v>
      </c>
    </row>
    <row r="2962" spans="1:7" x14ac:dyDescent="0.2">
      <c r="A2962" s="12">
        <v>600815</v>
      </c>
      <c r="B2962" s="4"/>
      <c r="C2962" s="13" t="s">
        <v>2723</v>
      </c>
      <c r="D2962" s="11">
        <v>58.3</v>
      </c>
      <c r="E2962" s="11">
        <v>58.3</v>
      </c>
      <c r="F2962" s="11"/>
      <c r="G2962" s="12">
        <v>8</v>
      </c>
    </row>
    <row r="2963" spans="1:7" x14ac:dyDescent="0.2">
      <c r="A2963" s="12">
        <v>600820</v>
      </c>
      <c r="B2963" s="4"/>
      <c r="C2963" s="13" t="s">
        <v>2724</v>
      </c>
      <c r="D2963" s="11">
        <v>69.599999999999994</v>
      </c>
      <c r="E2963" s="11">
        <v>69.599999999999994</v>
      </c>
      <c r="F2963" s="11"/>
      <c r="G2963" s="12">
        <v>8</v>
      </c>
    </row>
    <row r="2964" spans="1:7" ht="40.5" x14ac:dyDescent="0.2">
      <c r="A2964" s="12">
        <v>600825</v>
      </c>
      <c r="B2964" s="4" t="s">
        <v>7</v>
      </c>
      <c r="C2964" s="13" t="s">
        <v>2725</v>
      </c>
      <c r="D2964" s="11">
        <v>6.6</v>
      </c>
      <c r="E2964" s="11">
        <v>6.6</v>
      </c>
      <c r="F2964" s="11"/>
      <c r="G2964" s="12">
        <v>0</v>
      </c>
    </row>
    <row r="2965" spans="1:7" ht="40.5" x14ac:dyDescent="0.2">
      <c r="A2965" s="12">
        <v>600830</v>
      </c>
      <c r="B2965" s="4" t="s">
        <v>7</v>
      </c>
      <c r="C2965" s="13" t="s">
        <v>2726</v>
      </c>
      <c r="D2965" s="11">
        <v>9.4</v>
      </c>
      <c r="E2965" s="11">
        <v>9.4</v>
      </c>
      <c r="F2965" s="11"/>
      <c r="G2965" s="12">
        <v>0</v>
      </c>
    </row>
    <row r="2966" spans="1:7" ht="40.5" x14ac:dyDescent="0.2">
      <c r="A2966" s="12">
        <v>600835</v>
      </c>
      <c r="B2966" s="4"/>
      <c r="C2966" s="13" t="s">
        <v>2727</v>
      </c>
      <c r="D2966" s="11">
        <v>67</v>
      </c>
      <c r="E2966" s="11">
        <v>67</v>
      </c>
      <c r="F2966" s="11"/>
      <c r="G2966" s="12">
        <v>8</v>
      </c>
    </row>
    <row r="2967" spans="1:7" x14ac:dyDescent="0.2">
      <c r="A2967" s="12">
        <v>600840</v>
      </c>
      <c r="B2967" s="4"/>
      <c r="C2967" s="13" t="s">
        <v>2728</v>
      </c>
      <c r="D2967" s="11">
        <v>86.4</v>
      </c>
      <c r="E2967" s="11">
        <v>86.4</v>
      </c>
      <c r="F2967" s="11"/>
      <c r="G2967" s="12">
        <v>8</v>
      </c>
    </row>
    <row r="2968" spans="1:7" x14ac:dyDescent="0.2">
      <c r="A2968" s="12">
        <v>600845</v>
      </c>
      <c r="B2968" s="4"/>
      <c r="C2968" s="13" t="s">
        <v>2729</v>
      </c>
      <c r="D2968" s="11">
        <v>54.8</v>
      </c>
      <c r="E2968" s="11">
        <v>54.8</v>
      </c>
      <c r="F2968" s="11"/>
      <c r="G2968" s="12">
        <v>8</v>
      </c>
    </row>
    <row r="2969" spans="1:7" x14ac:dyDescent="0.2">
      <c r="A2969" s="12">
        <v>600850</v>
      </c>
      <c r="B2969" s="4"/>
      <c r="C2969" s="13" t="s">
        <v>2730</v>
      </c>
      <c r="D2969" s="11">
        <v>93.3</v>
      </c>
      <c r="E2969" s="11">
        <v>93.3</v>
      </c>
      <c r="F2969" s="11"/>
      <c r="G2969" s="12">
        <v>8</v>
      </c>
    </row>
    <row r="2970" spans="1:7" x14ac:dyDescent="0.2">
      <c r="A2970" s="12">
        <v>600855</v>
      </c>
      <c r="B2970" s="4"/>
      <c r="C2970" s="19" t="s">
        <v>2731</v>
      </c>
      <c r="D2970" s="11">
        <v>73</v>
      </c>
      <c r="E2970" s="11">
        <v>73</v>
      </c>
      <c r="F2970" s="11"/>
      <c r="G2970" s="12">
        <v>8</v>
      </c>
    </row>
    <row r="2971" spans="1:7" x14ac:dyDescent="0.2">
      <c r="A2971" s="12">
        <v>600860</v>
      </c>
      <c r="B2971" s="4"/>
      <c r="C2971" s="21" t="s">
        <v>97</v>
      </c>
      <c r="D2971" s="11"/>
      <c r="E2971" s="11"/>
      <c r="F2971" s="11"/>
      <c r="G2971" s="12"/>
    </row>
    <row r="2972" spans="1:7" x14ac:dyDescent="0.2">
      <c r="A2972" s="12">
        <v>600865</v>
      </c>
      <c r="B2972" s="4"/>
      <c r="C2972" s="13" t="s">
        <v>2732</v>
      </c>
      <c r="D2972" s="11">
        <v>43</v>
      </c>
      <c r="E2972" s="11">
        <v>43</v>
      </c>
      <c r="F2972" s="11"/>
      <c r="G2972" s="12">
        <v>8</v>
      </c>
    </row>
    <row r="2973" spans="1:7" x14ac:dyDescent="0.2">
      <c r="A2973" s="12">
        <v>600870</v>
      </c>
      <c r="B2973" s="4"/>
      <c r="C2973" s="13" t="s">
        <v>2733</v>
      </c>
      <c r="D2973" s="11">
        <v>16.8</v>
      </c>
      <c r="E2973" s="11">
        <v>16.8</v>
      </c>
      <c r="F2973" s="11"/>
      <c r="G2973" s="12">
        <v>6</v>
      </c>
    </row>
    <row r="2974" spans="1:7" x14ac:dyDescent="0.2">
      <c r="A2974" s="12">
        <v>600875</v>
      </c>
      <c r="B2974" s="4"/>
      <c r="C2974" s="13" t="s">
        <v>2734</v>
      </c>
      <c r="D2974" s="11">
        <v>66.7</v>
      </c>
      <c r="E2974" s="11">
        <v>66.7</v>
      </c>
      <c r="F2974" s="11"/>
      <c r="G2974" s="12">
        <v>8</v>
      </c>
    </row>
    <row r="2975" spans="1:7" ht="40.5" x14ac:dyDescent="0.2">
      <c r="A2975" s="12">
        <v>600880</v>
      </c>
      <c r="B2975" s="4"/>
      <c r="C2975" s="13" t="s">
        <v>2735</v>
      </c>
      <c r="D2975" s="11">
        <v>54</v>
      </c>
      <c r="E2975" s="11">
        <v>18</v>
      </c>
      <c r="F2975" s="11">
        <v>36</v>
      </c>
      <c r="G2975" s="12">
        <v>5</v>
      </c>
    </row>
    <row r="2976" spans="1:7" ht="60.75" x14ac:dyDescent="0.2">
      <c r="A2976" s="2">
        <v>600885</v>
      </c>
      <c r="B2976" s="4" t="s">
        <v>203</v>
      </c>
      <c r="C2976" s="5" t="s">
        <v>2736</v>
      </c>
      <c r="D2976" s="3">
        <v>48</v>
      </c>
      <c r="E2976" s="11">
        <v>48</v>
      </c>
      <c r="F2976" s="3"/>
      <c r="G2976" s="2">
        <v>8</v>
      </c>
    </row>
    <row r="2977" spans="1:7" ht="40.5" x14ac:dyDescent="0.2">
      <c r="A2977" s="12">
        <v>600890</v>
      </c>
      <c r="B2977" s="4"/>
      <c r="C2977" s="13" t="s">
        <v>2737</v>
      </c>
      <c r="D2977" s="11">
        <v>21.5</v>
      </c>
      <c r="E2977" s="11">
        <v>21.5</v>
      </c>
      <c r="F2977" s="11"/>
      <c r="G2977" s="12">
        <v>5</v>
      </c>
    </row>
    <row r="2978" spans="1:7" ht="40.5" x14ac:dyDescent="0.2">
      <c r="A2978" s="12">
        <v>600895</v>
      </c>
      <c r="B2978" s="4"/>
      <c r="C2978" s="13" t="s">
        <v>2738</v>
      </c>
      <c r="D2978" s="11">
        <v>38.5</v>
      </c>
      <c r="E2978" s="11">
        <v>38.5</v>
      </c>
      <c r="F2978" s="11"/>
      <c r="G2978" s="12">
        <v>5</v>
      </c>
    </row>
    <row r="2979" spans="1:7" x14ac:dyDescent="0.2">
      <c r="A2979" s="12">
        <v>600900</v>
      </c>
      <c r="B2979" s="4"/>
      <c r="C2979" s="13" t="s">
        <v>2739</v>
      </c>
      <c r="D2979" s="11">
        <v>4.9000000000000004</v>
      </c>
      <c r="E2979" s="11">
        <v>4.9000000000000004</v>
      </c>
      <c r="F2979" s="11"/>
      <c r="G2979" s="12">
        <v>0</v>
      </c>
    </row>
    <row r="2980" spans="1:7" x14ac:dyDescent="0.2">
      <c r="A2980" s="12">
        <v>600905</v>
      </c>
      <c r="B2980" s="4"/>
      <c r="C2980" s="13" t="s">
        <v>2740</v>
      </c>
      <c r="D2980" s="11">
        <v>25.5</v>
      </c>
      <c r="E2980" s="11">
        <v>25.5</v>
      </c>
      <c r="F2980" s="11"/>
      <c r="G2980" s="12">
        <v>6</v>
      </c>
    </row>
    <row r="2981" spans="1:7" ht="60.75" x14ac:dyDescent="0.2">
      <c r="A2981" s="12">
        <v>600910</v>
      </c>
      <c r="B2981" s="4"/>
      <c r="C2981" s="13" t="s">
        <v>2741</v>
      </c>
      <c r="D2981" s="11">
        <v>53</v>
      </c>
      <c r="E2981" s="11">
        <v>53</v>
      </c>
      <c r="F2981" s="11"/>
      <c r="G2981" s="12">
        <v>6</v>
      </c>
    </row>
    <row r="2982" spans="1:7" ht="60.75" x14ac:dyDescent="0.2">
      <c r="A2982" s="22">
        <v>600915</v>
      </c>
      <c r="B2982" s="4"/>
      <c r="C2982" s="19" t="s">
        <v>2742</v>
      </c>
      <c r="D2982" s="23">
        <v>30</v>
      </c>
      <c r="E2982" s="3">
        <v>20</v>
      </c>
      <c r="F2982" s="3">
        <v>10</v>
      </c>
      <c r="G2982" s="2">
        <v>3</v>
      </c>
    </row>
    <row r="2983" spans="1:7" ht="60.75" x14ac:dyDescent="0.2">
      <c r="A2983" s="22">
        <v>600920</v>
      </c>
      <c r="B2983" s="4"/>
      <c r="C2983" s="19" t="s">
        <v>2743</v>
      </c>
      <c r="D2983" s="23">
        <v>21</v>
      </c>
      <c r="E2983" s="3">
        <v>14</v>
      </c>
      <c r="F2983" s="3">
        <v>7</v>
      </c>
      <c r="G2983" s="2">
        <v>3</v>
      </c>
    </row>
    <row r="2984" spans="1:7" x14ac:dyDescent="0.2">
      <c r="A2984" s="52">
        <v>600922</v>
      </c>
      <c r="B2984" s="4"/>
      <c r="C2984" s="19" t="s">
        <v>2744</v>
      </c>
      <c r="D2984" s="53">
        <v>33</v>
      </c>
      <c r="E2984" s="53">
        <v>21</v>
      </c>
      <c r="F2984" s="53">
        <v>12</v>
      </c>
      <c r="G2984" s="52">
        <v>3</v>
      </c>
    </row>
    <row r="2985" spans="1:7" x14ac:dyDescent="0.2">
      <c r="A2985" s="12">
        <v>600925</v>
      </c>
      <c r="B2985" s="4"/>
      <c r="C2985" s="13" t="s">
        <v>2745</v>
      </c>
      <c r="D2985" s="11">
        <v>10</v>
      </c>
      <c r="E2985" s="11">
        <v>10</v>
      </c>
      <c r="F2985" s="11"/>
      <c r="G2985" s="12">
        <v>3</v>
      </c>
    </row>
    <row r="2986" spans="1:7" ht="40.5" x14ac:dyDescent="0.2">
      <c r="A2986" s="12">
        <v>600930</v>
      </c>
      <c r="B2986" s="4"/>
      <c r="C2986" s="13" t="s">
        <v>2746</v>
      </c>
      <c r="D2986" s="11">
        <v>10</v>
      </c>
      <c r="E2986" s="11">
        <v>10</v>
      </c>
      <c r="F2986" s="11"/>
      <c r="G2986" s="12">
        <v>3</v>
      </c>
    </row>
    <row r="2987" spans="1:7" x14ac:dyDescent="0.2">
      <c r="A2987" s="2">
        <v>600935</v>
      </c>
      <c r="B2987" s="4" t="s">
        <v>16</v>
      </c>
      <c r="C2987" s="5" t="s">
        <v>2747</v>
      </c>
      <c r="D2987" s="3">
        <v>5</v>
      </c>
      <c r="E2987" s="11">
        <v>5</v>
      </c>
      <c r="F2987" s="3"/>
      <c r="G2987" s="2">
        <v>2</v>
      </c>
    </row>
    <row r="2988" spans="1:7" x14ac:dyDescent="0.2">
      <c r="A2988" s="12">
        <v>600940</v>
      </c>
      <c r="B2988" s="4" t="s">
        <v>9</v>
      </c>
      <c r="C2988" s="13" t="s">
        <v>2748</v>
      </c>
      <c r="D2988" s="11">
        <v>4</v>
      </c>
      <c r="E2988" s="11">
        <v>4</v>
      </c>
      <c r="F2988" s="11"/>
      <c r="G2988" s="12">
        <v>3</v>
      </c>
    </row>
    <row r="2989" spans="1:7" x14ac:dyDescent="0.2">
      <c r="A2989" s="12">
        <v>600945</v>
      </c>
      <c r="B2989" s="4" t="s">
        <v>9</v>
      </c>
      <c r="C2989" s="13" t="s">
        <v>2749</v>
      </c>
      <c r="D2989" s="11">
        <v>5</v>
      </c>
      <c r="E2989" s="11">
        <v>5</v>
      </c>
      <c r="F2989" s="11"/>
      <c r="G2989" s="12">
        <v>2</v>
      </c>
    </row>
    <row r="2990" spans="1:7" x14ac:dyDescent="0.2">
      <c r="A2990" s="12">
        <v>600950</v>
      </c>
      <c r="B2990" s="4" t="s">
        <v>9</v>
      </c>
      <c r="C2990" s="13" t="s">
        <v>2750</v>
      </c>
      <c r="D2990" s="11">
        <v>7</v>
      </c>
      <c r="E2990" s="11">
        <v>7</v>
      </c>
      <c r="F2990" s="11"/>
      <c r="G2990" s="12">
        <v>2</v>
      </c>
    </row>
    <row r="2991" spans="1:7" x14ac:dyDescent="0.2">
      <c r="A2991" s="12">
        <v>600955</v>
      </c>
      <c r="B2991" s="4" t="s">
        <v>9</v>
      </c>
      <c r="C2991" s="13" t="s">
        <v>2751</v>
      </c>
      <c r="D2991" s="11">
        <v>6.5</v>
      </c>
      <c r="E2991" s="11">
        <v>6.5</v>
      </c>
      <c r="F2991" s="11"/>
      <c r="G2991" s="12">
        <v>2</v>
      </c>
    </row>
    <row r="2992" spans="1:7" ht="40.5" x14ac:dyDescent="0.2">
      <c r="A2992" s="12">
        <v>600960</v>
      </c>
      <c r="B2992" s="4" t="s">
        <v>16</v>
      </c>
      <c r="C2992" s="13" t="s">
        <v>5522</v>
      </c>
      <c r="D2992" s="11">
        <v>4.5</v>
      </c>
      <c r="E2992" s="11">
        <v>4.5</v>
      </c>
      <c r="F2992" s="11"/>
      <c r="G2992" s="12">
        <v>2</v>
      </c>
    </row>
    <row r="2993" spans="1:7" ht="40.5" x14ac:dyDescent="0.2">
      <c r="A2993" s="22">
        <v>600965</v>
      </c>
      <c r="B2993" s="4"/>
      <c r="C2993" s="19" t="s">
        <v>5523</v>
      </c>
      <c r="D2993" s="23">
        <v>55</v>
      </c>
      <c r="E2993" s="23">
        <v>35</v>
      </c>
      <c r="F2993" s="23">
        <v>20</v>
      </c>
      <c r="G2993" s="22">
        <v>6</v>
      </c>
    </row>
    <row r="2994" spans="1:7" ht="40.5" x14ac:dyDescent="0.2">
      <c r="A2994" s="52">
        <v>600966</v>
      </c>
      <c r="B2994" s="4" t="s">
        <v>7</v>
      </c>
      <c r="C2994" s="19" t="s">
        <v>5524</v>
      </c>
      <c r="D2994" s="53">
        <v>15</v>
      </c>
      <c r="E2994" s="53">
        <v>10</v>
      </c>
      <c r="F2994" s="53">
        <v>5</v>
      </c>
      <c r="G2994" s="52">
        <v>0</v>
      </c>
    </row>
    <row r="2995" spans="1:7" x14ac:dyDescent="0.2">
      <c r="A2995" s="12">
        <v>600970</v>
      </c>
      <c r="B2995" s="4" t="s">
        <v>16</v>
      </c>
      <c r="C2995" s="13" t="s">
        <v>2752</v>
      </c>
      <c r="D2995" s="11">
        <v>5</v>
      </c>
      <c r="E2995" s="11">
        <v>5</v>
      </c>
      <c r="F2995" s="11"/>
      <c r="G2995" s="12">
        <v>2</v>
      </c>
    </row>
    <row r="2996" spans="1:7" x14ac:dyDescent="0.2">
      <c r="A2996" s="12">
        <v>600975</v>
      </c>
      <c r="B2996" s="4" t="s">
        <v>9</v>
      </c>
      <c r="C2996" s="19" t="s">
        <v>2753</v>
      </c>
      <c r="D2996" s="11">
        <v>28</v>
      </c>
      <c r="E2996" s="11">
        <v>18</v>
      </c>
      <c r="F2996" s="11">
        <v>10</v>
      </c>
      <c r="G2996" s="12">
        <v>2</v>
      </c>
    </row>
    <row r="2997" spans="1:7" x14ac:dyDescent="0.2">
      <c r="A2997" s="2">
        <v>600976</v>
      </c>
      <c r="B2997" s="4"/>
      <c r="C2997" s="19" t="s">
        <v>2754</v>
      </c>
      <c r="D2997" s="3">
        <v>14</v>
      </c>
      <c r="E2997" s="3">
        <v>10</v>
      </c>
      <c r="F2997" s="3">
        <v>4</v>
      </c>
      <c r="G2997" s="2">
        <v>2</v>
      </c>
    </row>
    <row r="2998" spans="1:7" x14ac:dyDescent="0.2">
      <c r="A2998" s="12">
        <v>600980</v>
      </c>
      <c r="B2998" s="4"/>
      <c r="C2998" s="13" t="s">
        <v>2755</v>
      </c>
      <c r="D2998" s="11">
        <v>12</v>
      </c>
      <c r="E2998" s="11">
        <v>12</v>
      </c>
      <c r="F2998" s="11"/>
      <c r="G2998" s="12">
        <v>2</v>
      </c>
    </row>
    <row r="2999" spans="1:7" ht="60.75" x14ac:dyDescent="0.2">
      <c r="A2999" s="22">
        <v>600985</v>
      </c>
      <c r="B2999" s="4"/>
      <c r="C2999" s="19" t="s">
        <v>2756</v>
      </c>
      <c r="D2999" s="23">
        <v>5</v>
      </c>
      <c r="E2999" s="11">
        <v>5</v>
      </c>
      <c r="F2999" s="23"/>
      <c r="G2999" s="22">
        <v>2</v>
      </c>
    </row>
    <row r="3000" spans="1:7" ht="60.75" x14ac:dyDescent="0.2">
      <c r="A3000" s="52">
        <v>600990</v>
      </c>
      <c r="B3000" s="4"/>
      <c r="C3000" s="19" t="s">
        <v>2757</v>
      </c>
      <c r="D3000" s="53">
        <v>8</v>
      </c>
      <c r="E3000" s="11">
        <v>8</v>
      </c>
      <c r="F3000" s="3"/>
      <c r="G3000" s="2">
        <v>2</v>
      </c>
    </row>
    <row r="3001" spans="1:7" ht="40.5" x14ac:dyDescent="0.2">
      <c r="A3001" s="12">
        <v>600995</v>
      </c>
      <c r="B3001" s="4"/>
      <c r="C3001" s="13" t="s">
        <v>2758</v>
      </c>
      <c r="D3001" s="11">
        <v>23</v>
      </c>
      <c r="E3001" s="11">
        <v>23</v>
      </c>
      <c r="F3001" s="11"/>
      <c r="G3001" s="12">
        <v>3</v>
      </c>
    </row>
    <row r="3002" spans="1:7" ht="60.75" x14ac:dyDescent="0.2">
      <c r="A3002" s="12">
        <v>601000</v>
      </c>
      <c r="B3002" s="4"/>
      <c r="C3002" s="13" t="s">
        <v>2759</v>
      </c>
      <c r="D3002" s="11">
        <v>38</v>
      </c>
      <c r="E3002" s="11">
        <v>38</v>
      </c>
      <c r="F3002" s="11"/>
      <c r="G3002" s="12">
        <v>6</v>
      </c>
    </row>
    <row r="3003" spans="1:7" x14ac:dyDescent="0.2">
      <c r="A3003" s="12">
        <v>601005</v>
      </c>
      <c r="B3003" s="4"/>
      <c r="C3003" s="13" t="s">
        <v>2760</v>
      </c>
      <c r="D3003" s="11">
        <v>18.399999999999999</v>
      </c>
      <c r="E3003" s="11">
        <v>18.399999999999999</v>
      </c>
      <c r="F3003" s="11"/>
      <c r="G3003" s="12">
        <v>3</v>
      </c>
    </row>
    <row r="3004" spans="1:7" x14ac:dyDescent="0.2">
      <c r="A3004" s="12">
        <v>601010</v>
      </c>
      <c r="B3004" s="4"/>
      <c r="C3004" s="13" t="s">
        <v>2761</v>
      </c>
      <c r="D3004" s="11">
        <v>11.3</v>
      </c>
      <c r="E3004" s="11">
        <v>11.3</v>
      </c>
      <c r="F3004" s="11"/>
      <c r="G3004" s="12">
        <v>3</v>
      </c>
    </row>
    <row r="3005" spans="1:7" x14ac:dyDescent="0.2">
      <c r="A3005" s="12">
        <v>601015</v>
      </c>
      <c r="B3005" s="4" t="s">
        <v>9</v>
      </c>
      <c r="C3005" s="13" t="s">
        <v>2762</v>
      </c>
      <c r="D3005" s="11">
        <v>19.899999999999999</v>
      </c>
      <c r="E3005" s="11">
        <v>19.899999999999999</v>
      </c>
      <c r="F3005" s="11"/>
      <c r="G3005" s="12">
        <v>3</v>
      </c>
    </row>
    <row r="3006" spans="1:7" x14ac:dyDescent="0.2">
      <c r="A3006" s="12">
        <v>601020</v>
      </c>
      <c r="B3006" s="4" t="s">
        <v>9</v>
      </c>
      <c r="C3006" s="13" t="s">
        <v>2763</v>
      </c>
      <c r="D3006" s="11">
        <v>24.9</v>
      </c>
      <c r="E3006" s="11">
        <v>24.9</v>
      </c>
      <c r="F3006" s="11"/>
      <c r="G3006" s="12">
        <v>3</v>
      </c>
    </row>
    <row r="3007" spans="1:7" x14ac:dyDescent="0.2">
      <c r="A3007" s="12">
        <v>601025</v>
      </c>
      <c r="B3007" s="4" t="s">
        <v>9</v>
      </c>
      <c r="C3007" s="13" t="s">
        <v>2764</v>
      </c>
      <c r="D3007" s="11">
        <v>19.399999999999999</v>
      </c>
      <c r="E3007" s="11">
        <v>19.399999999999999</v>
      </c>
      <c r="F3007" s="11"/>
      <c r="G3007" s="12">
        <v>3</v>
      </c>
    </row>
    <row r="3008" spans="1:7" ht="40.5" x14ac:dyDescent="0.2">
      <c r="A3008" s="12">
        <v>601030</v>
      </c>
      <c r="B3008" s="4" t="s">
        <v>9</v>
      </c>
      <c r="C3008" s="13" t="s">
        <v>2765</v>
      </c>
      <c r="D3008" s="11">
        <v>1.6</v>
      </c>
      <c r="E3008" s="11">
        <v>1.6</v>
      </c>
      <c r="F3008" s="11"/>
      <c r="G3008" s="12">
        <v>0</v>
      </c>
    </row>
    <row r="3009" spans="1:7" ht="40.5" x14ac:dyDescent="0.2">
      <c r="A3009" s="12">
        <v>601035</v>
      </c>
      <c r="B3009" s="4"/>
      <c r="C3009" s="19" t="s">
        <v>5525</v>
      </c>
      <c r="D3009" s="11">
        <v>57</v>
      </c>
      <c r="E3009" s="11">
        <v>57</v>
      </c>
      <c r="F3009" s="11"/>
      <c r="G3009" s="12">
        <v>5</v>
      </c>
    </row>
    <row r="3010" spans="1:7" x14ac:dyDescent="0.2">
      <c r="A3010" s="2">
        <v>601040</v>
      </c>
      <c r="B3010" s="4"/>
      <c r="C3010" s="21" t="s">
        <v>97</v>
      </c>
      <c r="D3010" s="3"/>
      <c r="E3010" s="11"/>
      <c r="F3010" s="3"/>
      <c r="G3010" s="2"/>
    </row>
    <row r="3011" spans="1:7" ht="60.75" x14ac:dyDescent="0.2">
      <c r="A3011" s="12">
        <v>601045</v>
      </c>
      <c r="B3011" s="4"/>
      <c r="C3011" s="19" t="s">
        <v>5526</v>
      </c>
      <c r="D3011" s="11">
        <v>57</v>
      </c>
      <c r="E3011" s="11">
        <v>57</v>
      </c>
      <c r="F3011" s="11"/>
      <c r="G3011" s="12">
        <v>5</v>
      </c>
    </row>
    <row r="3012" spans="1:7" ht="40.5" x14ac:dyDescent="0.2">
      <c r="A3012" s="12">
        <v>601055</v>
      </c>
      <c r="B3012" s="4"/>
      <c r="C3012" s="19" t="s">
        <v>5527</v>
      </c>
      <c r="D3012" s="11">
        <v>55.6</v>
      </c>
      <c r="E3012" s="11">
        <v>55.6</v>
      </c>
      <c r="F3012" s="11"/>
      <c r="G3012" s="12">
        <v>5</v>
      </c>
    </row>
    <row r="3013" spans="1:7" ht="60.75" x14ac:dyDescent="0.2">
      <c r="A3013" s="12">
        <v>601060</v>
      </c>
      <c r="B3013" s="4"/>
      <c r="C3013" s="19" t="s">
        <v>5528</v>
      </c>
      <c r="D3013" s="11">
        <v>45.9</v>
      </c>
      <c r="E3013" s="11">
        <v>45.9</v>
      </c>
      <c r="F3013" s="11"/>
      <c r="G3013" s="12">
        <v>5</v>
      </c>
    </row>
    <row r="3014" spans="1:7" ht="40.5" x14ac:dyDescent="0.2">
      <c r="A3014" s="12">
        <v>601065</v>
      </c>
      <c r="B3014" s="4" t="s">
        <v>7</v>
      </c>
      <c r="C3014" s="19" t="s">
        <v>5529</v>
      </c>
      <c r="D3014" s="11">
        <v>10</v>
      </c>
      <c r="E3014" s="11">
        <v>10</v>
      </c>
      <c r="F3014" s="11"/>
      <c r="G3014" s="12">
        <v>0</v>
      </c>
    </row>
    <row r="3015" spans="1:7" ht="60.75" x14ac:dyDescent="0.2">
      <c r="A3015" s="12">
        <v>601070</v>
      </c>
      <c r="B3015" s="4"/>
      <c r="C3015" s="19" t="s">
        <v>5530</v>
      </c>
      <c r="D3015" s="11">
        <v>66</v>
      </c>
      <c r="E3015" s="11">
        <v>66</v>
      </c>
      <c r="F3015" s="11"/>
      <c r="G3015" s="12">
        <v>6</v>
      </c>
    </row>
    <row r="3016" spans="1:7" ht="40.5" x14ac:dyDescent="0.2">
      <c r="A3016" s="2">
        <v>601071</v>
      </c>
      <c r="B3016" s="4"/>
      <c r="C3016" s="19" t="s">
        <v>5531</v>
      </c>
      <c r="D3016" s="3">
        <v>86</v>
      </c>
      <c r="E3016" s="11">
        <v>86</v>
      </c>
      <c r="F3016" s="3"/>
      <c r="G3016" s="2">
        <v>6</v>
      </c>
    </row>
    <row r="3017" spans="1:7" ht="40.5" x14ac:dyDescent="0.2">
      <c r="A3017" s="12">
        <v>601075</v>
      </c>
      <c r="B3017" s="4" t="s">
        <v>7</v>
      </c>
      <c r="C3017" s="19" t="s">
        <v>5532</v>
      </c>
      <c r="D3017" s="11">
        <v>14</v>
      </c>
      <c r="E3017" s="11">
        <v>14</v>
      </c>
      <c r="F3017" s="11"/>
      <c r="G3017" s="12">
        <v>0</v>
      </c>
    </row>
    <row r="3018" spans="1:7" ht="60.75" x14ac:dyDescent="0.2">
      <c r="A3018" s="12">
        <v>601080</v>
      </c>
      <c r="B3018" s="4"/>
      <c r="C3018" s="19" t="s">
        <v>5530</v>
      </c>
      <c r="D3018" s="11">
        <v>57</v>
      </c>
      <c r="E3018" s="11">
        <v>57</v>
      </c>
      <c r="F3018" s="11"/>
      <c r="G3018" s="12">
        <v>5</v>
      </c>
    </row>
    <row r="3019" spans="1:7" x14ac:dyDescent="0.2">
      <c r="A3019" s="12">
        <v>601085</v>
      </c>
      <c r="B3019" s="4" t="s">
        <v>7</v>
      </c>
      <c r="C3019" s="13" t="s">
        <v>5533</v>
      </c>
      <c r="D3019" s="11">
        <v>11</v>
      </c>
      <c r="E3019" s="11">
        <v>11</v>
      </c>
      <c r="F3019" s="11"/>
      <c r="G3019" s="12">
        <v>0</v>
      </c>
    </row>
    <row r="3020" spans="1:7" x14ac:dyDescent="0.2">
      <c r="A3020" s="12">
        <v>601090</v>
      </c>
      <c r="B3020" s="4"/>
      <c r="C3020" s="13" t="s">
        <v>5534</v>
      </c>
      <c r="D3020" s="11">
        <v>72.2</v>
      </c>
      <c r="E3020" s="11">
        <v>72.2</v>
      </c>
      <c r="F3020" s="11"/>
      <c r="G3020" s="12">
        <v>6</v>
      </c>
    </row>
    <row r="3021" spans="1:7" ht="40.5" x14ac:dyDescent="0.2">
      <c r="A3021" s="12">
        <v>601095</v>
      </c>
      <c r="B3021" s="4"/>
      <c r="C3021" s="13" t="s">
        <v>2766</v>
      </c>
      <c r="D3021" s="11">
        <v>82.5</v>
      </c>
      <c r="E3021" s="11">
        <v>82.5</v>
      </c>
      <c r="F3021" s="11"/>
      <c r="G3021" s="12">
        <v>5</v>
      </c>
    </row>
    <row r="3022" spans="1:7" ht="40.5" x14ac:dyDescent="0.2">
      <c r="A3022" s="2">
        <v>601100</v>
      </c>
      <c r="B3022" s="4"/>
      <c r="C3022" s="19" t="s">
        <v>5535</v>
      </c>
      <c r="D3022" s="3">
        <v>85</v>
      </c>
      <c r="E3022" s="11">
        <v>85</v>
      </c>
      <c r="F3022" s="3"/>
      <c r="G3022" s="2">
        <v>6</v>
      </c>
    </row>
    <row r="3023" spans="1:7" ht="40.5" x14ac:dyDescent="0.2">
      <c r="A3023" s="12">
        <v>601105</v>
      </c>
      <c r="B3023" s="4" t="s">
        <v>7</v>
      </c>
      <c r="C3023" s="19" t="s">
        <v>5536</v>
      </c>
      <c r="D3023" s="11">
        <v>15</v>
      </c>
      <c r="E3023" s="11">
        <v>15</v>
      </c>
      <c r="F3023" s="11"/>
      <c r="G3023" s="12">
        <v>0</v>
      </c>
    </row>
    <row r="3024" spans="1:7" x14ac:dyDescent="0.2">
      <c r="A3024" s="2">
        <v>601106</v>
      </c>
      <c r="B3024" s="4"/>
      <c r="C3024" s="19" t="s">
        <v>2767</v>
      </c>
      <c r="D3024" s="3">
        <v>75</v>
      </c>
      <c r="E3024" s="11">
        <v>75</v>
      </c>
      <c r="F3024" s="3"/>
      <c r="G3024" s="2">
        <v>8</v>
      </c>
    </row>
    <row r="3025" spans="1:7" ht="40.5" x14ac:dyDescent="0.2">
      <c r="A3025" s="2">
        <v>601108</v>
      </c>
      <c r="B3025" s="4" t="s">
        <v>7</v>
      </c>
      <c r="C3025" s="19" t="s">
        <v>2768</v>
      </c>
      <c r="D3025" s="3">
        <v>14</v>
      </c>
      <c r="E3025" s="11">
        <v>14</v>
      </c>
      <c r="F3025" s="3"/>
      <c r="G3025" s="2">
        <v>0</v>
      </c>
    </row>
    <row r="3026" spans="1:7" ht="40.5" x14ac:dyDescent="0.2">
      <c r="A3026" s="12">
        <v>601110</v>
      </c>
      <c r="B3026" s="4"/>
      <c r="C3026" s="19" t="s">
        <v>5537</v>
      </c>
      <c r="D3026" s="11">
        <v>85</v>
      </c>
      <c r="E3026" s="11">
        <v>85</v>
      </c>
      <c r="F3026" s="11"/>
      <c r="G3026" s="12">
        <v>6</v>
      </c>
    </row>
    <row r="3027" spans="1:7" ht="40.5" x14ac:dyDescent="0.2">
      <c r="A3027" s="12">
        <v>601115</v>
      </c>
      <c r="B3027" s="4" t="s">
        <v>7</v>
      </c>
      <c r="C3027" s="19" t="s">
        <v>5538</v>
      </c>
      <c r="D3027" s="11">
        <v>9</v>
      </c>
      <c r="E3027" s="11">
        <v>9</v>
      </c>
      <c r="F3027" s="11"/>
      <c r="G3027" s="12">
        <v>0</v>
      </c>
    </row>
    <row r="3028" spans="1:7" x14ac:dyDescent="0.2">
      <c r="A3028" s="12">
        <v>601120</v>
      </c>
      <c r="B3028" s="4"/>
      <c r="C3028" s="13" t="s">
        <v>5539</v>
      </c>
      <c r="D3028" s="11">
        <v>70</v>
      </c>
      <c r="E3028" s="11">
        <v>70</v>
      </c>
      <c r="F3028" s="11"/>
      <c r="G3028" s="12">
        <v>7</v>
      </c>
    </row>
    <row r="3029" spans="1:7" x14ac:dyDescent="0.2">
      <c r="A3029" s="12">
        <v>601125</v>
      </c>
      <c r="B3029" s="4" t="s">
        <v>7</v>
      </c>
      <c r="C3029" s="13" t="s">
        <v>5540</v>
      </c>
      <c r="D3029" s="11">
        <v>11</v>
      </c>
      <c r="E3029" s="11">
        <v>11</v>
      </c>
      <c r="F3029" s="11"/>
      <c r="G3029" s="12">
        <v>0</v>
      </c>
    </row>
    <row r="3030" spans="1:7" x14ac:dyDescent="0.2">
      <c r="A3030" s="12">
        <v>601130</v>
      </c>
      <c r="B3030" s="4"/>
      <c r="C3030" s="13" t="s">
        <v>5541</v>
      </c>
      <c r="D3030" s="11">
        <v>75</v>
      </c>
      <c r="E3030" s="11">
        <v>75</v>
      </c>
      <c r="F3030" s="11"/>
      <c r="G3030" s="12">
        <v>6</v>
      </c>
    </row>
    <row r="3031" spans="1:7" x14ac:dyDescent="0.2">
      <c r="A3031" s="12">
        <v>601135</v>
      </c>
      <c r="B3031" s="4" t="s">
        <v>7</v>
      </c>
      <c r="C3031" s="13" t="s">
        <v>5542</v>
      </c>
      <c r="D3031" s="11">
        <v>8</v>
      </c>
      <c r="E3031" s="11">
        <v>8</v>
      </c>
      <c r="F3031" s="11"/>
      <c r="G3031" s="12">
        <v>0</v>
      </c>
    </row>
    <row r="3032" spans="1:7" x14ac:dyDescent="0.2">
      <c r="A3032" s="12">
        <v>601140</v>
      </c>
      <c r="B3032" s="4"/>
      <c r="C3032" s="19" t="s">
        <v>5543</v>
      </c>
      <c r="D3032" s="11">
        <v>86</v>
      </c>
      <c r="E3032" s="11">
        <v>86</v>
      </c>
      <c r="F3032" s="11"/>
      <c r="G3032" s="12">
        <v>7</v>
      </c>
    </row>
    <row r="3033" spans="1:7" ht="40.5" x14ac:dyDescent="0.2">
      <c r="A3033" s="12">
        <v>601145</v>
      </c>
      <c r="B3033" s="4" t="s">
        <v>7</v>
      </c>
      <c r="C3033" s="19" t="s">
        <v>5544</v>
      </c>
      <c r="D3033" s="11">
        <v>13</v>
      </c>
      <c r="E3033" s="11">
        <v>13</v>
      </c>
      <c r="F3033" s="11"/>
      <c r="G3033" s="12">
        <v>0</v>
      </c>
    </row>
    <row r="3034" spans="1:7" ht="40.5" x14ac:dyDescent="0.2">
      <c r="A3034" s="12">
        <v>601150</v>
      </c>
      <c r="B3034" s="4"/>
      <c r="C3034" s="13" t="s">
        <v>5545</v>
      </c>
      <c r="D3034" s="11">
        <v>95</v>
      </c>
      <c r="E3034" s="11">
        <v>95</v>
      </c>
      <c r="F3034" s="11"/>
      <c r="G3034" s="12">
        <v>6</v>
      </c>
    </row>
    <row r="3035" spans="1:7" x14ac:dyDescent="0.2">
      <c r="A3035" s="12">
        <v>601155</v>
      </c>
      <c r="B3035" s="4" t="s">
        <v>7</v>
      </c>
      <c r="C3035" s="13" t="s">
        <v>2769</v>
      </c>
      <c r="D3035" s="11">
        <v>8</v>
      </c>
      <c r="E3035" s="11">
        <v>8</v>
      </c>
      <c r="F3035" s="11"/>
      <c r="G3035" s="12">
        <v>0</v>
      </c>
    </row>
    <row r="3036" spans="1:7" ht="40.5" x14ac:dyDescent="0.2">
      <c r="A3036" s="12">
        <v>601160</v>
      </c>
      <c r="B3036" s="4"/>
      <c r="C3036" s="19" t="s">
        <v>5546</v>
      </c>
      <c r="D3036" s="11">
        <v>123</v>
      </c>
      <c r="E3036" s="11">
        <v>123</v>
      </c>
      <c r="F3036" s="11"/>
      <c r="G3036" s="12">
        <v>6</v>
      </c>
    </row>
    <row r="3037" spans="1:7" ht="40.5" x14ac:dyDescent="0.2">
      <c r="A3037" s="12">
        <v>601165</v>
      </c>
      <c r="B3037" s="4" t="s">
        <v>7</v>
      </c>
      <c r="C3037" s="19" t="s">
        <v>5547</v>
      </c>
      <c r="D3037" s="11">
        <v>14.5</v>
      </c>
      <c r="E3037" s="11">
        <v>14.5</v>
      </c>
      <c r="F3037" s="11"/>
      <c r="G3037" s="12">
        <v>0</v>
      </c>
    </row>
    <row r="3038" spans="1:7" ht="40.5" x14ac:dyDescent="0.2">
      <c r="A3038" s="12">
        <v>601170</v>
      </c>
      <c r="B3038" s="4"/>
      <c r="C3038" s="19" t="s">
        <v>5548</v>
      </c>
      <c r="D3038" s="11">
        <v>98</v>
      </c>
      <c r="E3038" s="11">
        <v>98</v>
      </c>
      <c r="F3038" s="11"/>
      <c r="G3038" s="12">
        <v>6</v>
      </c>
    </row>
    <row r="3039" spans="1:7" ht="40.5" x14ac:dyDescent="0.2">
      <c r="A3039" s="12">
        <v>601175</v>
      </c>
      <c r="B3039" s="4" t="s">
        <v>7</v>
      </c>
      <c r="C3039" s="19" t="s">
        <v>5549</v>
      </c>
      <c r="D3039" s="11">
        <v>10</v>
      </c>
      <c r="E3039" s="11">
        <v>10</v>
      </c>
      <c r="F3039" s="11"/>
      <c r="G3039" s="12">
        <v>0</v>
      </c>
    </row>
    <row r="3040" spans="1:7" ht="40.5" x14ac:dyDescent="0.2">
      <c r="A3040" s="12">
        <v>601180</v>
      </c>
      <c r="B3040" s="4"/>
      <c r="C3040" s="13" t="s">
        <v>5550</v>
      </c>
      <c r="D3040" s="11">
        <v>113.5</v>
      </c>
      <c r="E3040" s="11">
        <v>113.5</v>
      </c>
      <c r="F3040" s="11"/>
      <c r="G3040" s="12">
        <v>7</v>
      </c>
    </row>
    <row r="3041" spans="1:7" x14ac:dyDescent="0.2">
      <c r="A3041" s="12">
        <v>601185</v>
      </c>
      <c r="B3041" s="4" t="s">
        <v>7</v>
      </c>
      <c r="C3041" s="13" t="s">
        <v>2770</v>
      </c>
      <c r="D3041" s="11">
        <v>11.5</v>
      </c>
      <c r="E3041" s="11">
        <v>11.5</v>
      </c>
      <c r="F3041" s="11"/>
      <c r="G3041" s="12">
        <v>0</v>
      </c>
    </row>
    <row r="3042" spans="1:7" x14ac:dyDescent="0.2">
      <c r="A3042" s="12">
        <v>601190</v>
      </c>
      <c r="B3042" s="4"/>
      <c r="C3042" s="13" t="s">
        <v>2771</v>
      </c>
      <c r="D3042" s="11">
        <v>72.5</v>
      </c>
      <c r="E3042" s="11">
        <v>72.5</v>
      </c>
      <c r="F3042" s="11"/>
      <c r="G3042" s="12">
        <v>7</v>
      </c>
    </row>
    <row r="3043" spans="1:7" x14ac:dyDescent="0.2">
      <c r="A3043" s="12">
        <v>601195</v>
      </c>
      <c r="B3043" s="4"/>
      <c r="C3043" s="13" t="s">
        <v>2772</v>
      </c>
      <c r="D3043" s="11">
        <v>64.8</v>
      </c>
      <c r="E3043" s="11">
        <v>64.8</v>
      </c>
      <c r="F3043" s="11"/>
      <c r="G3043" s="12">
        <v>6</v>
      </c>
    </row>
    <row r="3044" spans="1:7" x14ac:dyDescent="0.2">
      <c r="A3044" s="12">
        <v>601200</v>
      </c>
      <c r="B3044" s="4"/>
      <c r="C3044" s="13" t="s">
        <v>2773</v>
      </c>
      <c r="D3044" s="11">
        <v>79.400000000000006</v>
      </c>
      <c r="E3044" s="11">
        <v>79.400000000000006</v>
      </c>
      <c r="F3044" s="11"/>
      <c r="G3044" s="12">
        <v>6</v>
      </c>
    </row>
    <row r="3045" spans="1:7" x14ac:dyDescent="0.2">
      <c r="A3045" s="12">
        <v>601205</v>
      </c>
      <c r="B3045" s="4"/>
      <c r="C3045" s="13" t="s">
        <v>2774</v>
      </c>
      <c r="D3045" s="11">
        <v>67.599999999999994</v>
      </c>
      <c r="E3045" s="11">
        <v>67.599999999999994</v>
      </c>
      <c r="F3045" s="11"/>
      <c r="G3045" s="12">
        <v>7</v>
      </c>
    </row>
    <row r="3046" spans="1:7" x14ac:dyDescent="0.2">
      <c r="A3046" s="12">
        <v>601210</v>
      </c>
      <c r="B3046" s="4"/>
      <c r="C3046" s="13" t="s">
        <v>2775</v>
      </c>
      <c r="D3046" s="11">
        <v>71.099999999999994</v>
      </c>
      <c r="E3046" s="11">
        <v>71.099999999999994</v>
      </c>
      <c r="F3046" s="11"/>
      <c r="G3046" s="12">
        <v>7</v>
      </c>
    </row>
    <row r="3047" spans="1:7" x14ac:dyDescent="0.2">
      <c r="A3047" s="12">
        <v>601215</v>
      </c>
      <c r="B3047" s="4"/>
      <c r="C3047" s="13" t="s">
        <v>2776</v>
      </c>
      <c r="D3047" s="11">
        <v>51.3</v>
      </c>
      <c r="E3047" s="11">
        <v>51.3</v>
      </c>
      <c r="F3047" s="11"/>
      <c r="G3047" s="12">
        <v>6</v>
      </c>
    </row>
    <row r="3048" spans="1:7" x14ac:dyDescent="0.2">
      <c r="A3048" s="12">
        <v>601220</v>
      </c>
      <c r="B3048" s="4"/>
      <c r="C3048" s="13" t="s">
        <v>2777</v>
      </c>
      <c r="D3048" s="11">
        <v>62</v>
      </c>
      <c r="E3048" s="11">
        <v>62</v>
      </c>
      <c r="F3048" s="11"/>
      <c r="G3048" s="12">
        <v>6</v>
      </c>
    </row>
    <row r="3049" spans="1:7" x14ac:dyDescent="0.2">
      <c r="A3049" s="12">
        <v>601225</v>
      </c>
      <c r="B3049" s="4"/>
      <c r="C3049" s="13" t="s">
        <v>2778</v>
      </c>
      <c r="D3049" s="11">
        <v>64.3</v>
      </c>
      <c r="E3049" s="11">
        <v>64.3</v>
      </c>
      <c r="F3049" s="11"/>
      <c r="G3049" s="12">
        <v>7</v>
      </c>
    </row>
    <row r="3050" spans="1:7" x14ac:dyDescent="0.2">
      <c r="A3050" s="12">
        <v>601230</v>
      </c>
      <c r="B3050" s="4"/>
      <c r="C3050" s="13" t="s">
        <v>2779</v>
      </c>
      <c r="D3050" s="11">
        <v>69</v>
      </c>
      <c r="E3050" s="11">
        <v>69</v>
      </c>
      <c r="F3050" s="11"/>
      <c r="G3050" s="12">
        <v>7</v>
      </c>
    </row>
    <row r="3051" spans="1:7" x14ac:dyDescent="0.2">
      <c r="A3051" s="12">
        <v>601235</v>
      </c>
      <c r="B3051" s="4"/>
      <c r="C3051" s="13" t="s">
        <v>2780</v>
      </c>
      <c r="D3051" s="11">
        <v>79.5</v>
      </c>
      <c r="E3051" s="11">
        <v>79.5</v>
      </c>
      <c r="F3051" s="11"/>
      <c r="G3051" s="12">
        <v>7</v>
      </c>
    </row>
    <row r="3052" spans="1:7" x14ac:dyDescent="0.2">
      <c r="A3052" s="12">
        <v>601240</v>
      </c>
      <c r="B3052" s="4"/>
      <c r="C3052" s="13" t="s">
        <v>2781</v>
      </c>
      <c r="D3052" s="11">
        <v>88</v>
      </c>
      <c r="E3052" s="11">
        <v>88</v>
      </c>
      <c r="F3052" s="11"/>
      <c r="G3052" s="12">
        <v>5</v>
      </c>
    </row>
    <row r="3053" spans="1:7" x14ac:dyDescent="0.2">
      <c r="A3053" s="12">
        <v>601245</v>
      </c>
      <c r="B3053" s="4"/>
      <c r="C3053" s="13" t="s">
        <v>2782</v>
      </c>
      <c r="D3053" s="11">
        <v>69</v>
      </c>
      <c r="E3053" s="11">
        <v>69</v>
      </c>
      <c r="F3053" s="11"/>
      <c r="G3053" s="12">
        <v>7</v>
      </c>
    </row>
    <row r="3054" spans="1:7" x14ac:dyDescent="0.2">
      <c r="A3054" s="2">
        <v>601250</v>
      </c>
      <c r="B3054" s="4"/>
      <c r="C3054" s="5" t="s">
        <v>2783</v>
      </c>
      <c r="D3054" s="3">
        <v>120</v>
      </c>
      <c r="E3054" s="11">
        <v>120</v>
      </c>
      <c r="F3054" s="3"/>
      <c r="G3054" s="2">
        <v>7</v>
      </c>
    </row>
    <row r="3055" spans="1:7" x14ac:dyDescent="0.2">
      <c r="A3055" s="12">
        <v>601255</v>
      </c>
      <c r="B3055" s="4"/>
      <c r="C3055" s="13" t="s">
        <v>2784</v>
      </c>
      <c r="D3055" s="11">
        <v>79.5</v>
      </c>
      <c r="E3055" s="11">
        <v>79.5</v>
      </c>
      <c r="F3055" s="11"/>
      <c r="G3055" s="12">
        <v>5</v>
      </c>
    </row>
    <row r="3056" spans="1:7" x14ac:dyDescent="0.2">
      <c r="A3056" s="12">
        <v>601260</v>
      </c>
      <c r="B3056" s="4"/>
      <c r="C3056" s="13" t="s">
        <v>2785</v>
      </c>
      <c r="D3056" s="11">
        <v>65.5</v>
      </c>
      <c r="E3056" s="11">
        <v>65.5</v>
      </c>
      <c r="F3056" s="11"/>
      <c r="G3056" s="12">
        <v>7</v>
      </c>
    </row>
    <row r="3057" spans="1:7" x14ac:dyDescent="0.2">
      <c r="A3057" s="12">
        <v>601265</v>
      </c>
      <c r="B3057" s="4"/>
      <c r="C3057" s="13" t="s">
        <v>2786</v>
      </c>
      <c r="D3057" s="11">
        <v>97</v>
      </c>
      <c r="E3057" s="11">
        <v>97</v>
      </c>
      <c r="F3057" s="11"/>
      <c r="G3057" s="12">
        <v>5</v>
      </c>
    </row>
    <row r="3058" spans="1:7" x14ac:dyDescent="0.2">
      <c r="A3058" s="12">
        <v>601270</v>
      </c>
      <c r="B3058" s="4"/>
      <c r="C3058" s="13" t="s">
        <v>2787</v>
      </c>
      <c r="D3058" s="11">
        <v>90</v>
      </c>
      <c r="E3058" s="11">
        <v>90</v>
      </c>
      <c r="F3058" s="11"/>
      <c r="G3058" s="12">
        <v>7</v>
      </c>
    </row>
    <row r="3059" spans="1:7" x14ac:dyDescent="0.2">
      <c r="A3059" s="12">
        <v>601275</v>
      </c>
      <c r="B3059" s="4"/>
      <c r="C3059" s="13" t="s">
        <v>2788</v>
      </c>
      <c r="D3059" s="11">
        <v>85</v>
      </c>
      <c r="E3059" s="11">
        <v>85</v>
      </c>
      <c r="F3059" s="11"/>
      <c r="G3059" s="12">
        <v>5</v>
      </c>
    </row>
    <row r="3060" spans="1:7" x14ac:dyDescent="0.2">
      <c r="A3060" s="12">
        <v>601280</v>
      </c>
      <c r="B3060" s="4"/>
      <c r="C3060" s="13" t="s">
        <v>2789</v>
      </c>
      <c r="D3060" s="11">
        <v>75.5</v>
      </c>
      <c r="E3060" s="11">
        <v>75.5</v>
      </c>
      <c r="F3060" s="11"/>
      <c r="G3060" s="12">
        <v>7</v>
      </c>
    </row>
    <row r="3061" spans="1:7" x14ac:dyDescent="0.2">
      <c r="A3061" s="12">
        <v>601285</v>
      </c>
      <c r="B3061" s="4"/>
      <c r="C3061" s="13" t="s">
        <v>2790</v>
      </c>
      <c r="D3061" s="11">
        <v>101.5</v>
      </c>
      <c r="E3061" s="11">
        <v>101.5</v>
      </c>
      <c r="F3061" s="11"/>
      <c r="G3061" s="12">
        <v>5</v>
      </c>
    </row>
    <row r="3062" spans="1:7" x14ac:dyDescent="0.2">
      <c r="A3062" s="12">
        <v>601290</v>
      </c>
      <c r="B3062" s="4"/>
      <c r="C3062" s="13" t="s">
        <v>2791</v>
      </c>
      <c r="D3062" s="11">
        <v>93</v>
      </c>
      <c r="E3062" s="11">
        <v>93</v>
      </c>
      <c r="F3062" s="11"/>
      <c r="G3062" s="12">
        <v>7</v>
      </c>
    </row>
    <row r="3063" spans="1:7" x14ac:dyDescent="0.2">
      <c r="A3063" s="12">
        <v>601295</v>
      </c>
      <c r="B3063" s="4"/>
      <c r="C3063" s="13" t="s">
        <v>2792</v>
      </c>
      <c r="D3063" s="11">
        <v>127.5</v>
      </c>
      <c r="E3063" s="11">
        <v>127.5</v>
      </c>
      <c r="F3063" s="11"/>
      <c r="G3063" s="12">
        <v>5</v>
      </c>
    </row>
    <row r="3064" spans="1:7" ht="40.5" x14ac:dyDescent="0.2">
      <c r="A3064" s="12">
        <v>601300</v>
      </c>
      <c r="B3064" s="4"/>
      <c r="C3064" s="13" t="s">
        <v>2793</v>
      </c>
      <c r="D3064" s="11">
        <v>131</v>
      </c>
      <c r="E3064" s="11">
        <v>131</v>
      </c>
      <c r="F3064" s="11"/>
      <c r="G3064" s="12">
        <v>5</v>
      </c>
    </row>
    <row r="3065" spans="1:7" x14ac:dyDescent="0.2">
      <c r="A3065" s="12">
        <v>601305</v>
      </c>
      <c r="B3065" s="4"/>
      <c r="C3065" s="13" t="s">
        <v>2794</v>
      </c>
      <c r="D3065" s="11">
        <v>16.3</v>
      </c>
      <c r="E3065" s="11">
        <v>16.3</v>
      </c>
      <c r="F3065" s="11"/>
      <c r="G3065" s="12">
        <v>7</v>
      </c>
    </row>
    <row r="3066" spans="1:7" ht="40.5" x14ac:dyDescent="0.2">
      <c r="A3066" s="2">
        <v>601310</v>
      </c>
      <c r="B3066" s="4"/>
      <c r="C3066" s="5" t="s">
        <v>5551</v>
      </c>
      <c r="D3066" s="3">
        <v>88.3</v>
      </c>
      <c r="E3066" s="11">
        <v>88.3</v>
      </c>
      <c r="F3066" s="3"/>
      <c r="G3066" s="2">
        <v>8</v>
      </c>
    </row>
    <row r="3067" spans="1:7" ht="40.5" x14ac:dyDescent="0.2">
      <c r="A3067" s="12">
        <v>601315</v>
      </c>
      <c r="B3067" s="4"/>
      <c r="C3067" s="13" t="s">
        <v>5552</v>
      </c>
      <c r="D3067" s="11">
        <v>98.5</v>
      </c>
      <c r="E3067" s="11">
        <v>98.5</v>
      </c>
      <c r="F3067" s="11"/>
      <c r="G3067" s="12">
        <v>7</v>
      </c>
    </row>
    <row r="3068" spans="1:7" x14ac:dyDescent="0.2">
      <c r="A3068" s="12">
        <v>601320</v>
      </c>
      <c r="B3068" s="4"/>
      <c r="C3068" s="13" t="s">
        <v>2795</v>
      </c>
      <c r="D3068" s="11">
        <v>106.5</v>
      </c>
      <c r="E3068" s="11">
        <v>106.5</v>
      </c>
      <c r="F3068" s="11"/>
      <c r="G3068" s="12">
        <v>6</v>
      </c>
    </row>
    <row r="3069" spans="1:7" ht="60.75" x14ac:dyDescent="0.2">
      <c r="A3069" s="12">
        <v>601325</v>
      </c>
      <c r="B3069" s="4"/>
      <c r="C3069" s="13" t="s">
        <v>5553</v>
      </c>
      <c r="D3069" s="11">
        <v>106</v>
      </c>
      <c r="E3069" s="11">
        <v>106</v>
      </c>
      <c r="F3069" s="11"/>
      <c r="G3069" s="12">
        <v>8</v>
      </c>
    </row>
    <row r="3070" spans="1:7" x14ac:dyDescent="0.2">
      <c r="A3070" s="12">
        <v>601330</v>
      </c>
      <c r="B3070" s="4" t="s">
        <v>7</v>
      </c>
      <c r="C3070" s="13" t="s">
        <v>2796</v>
      </c>
      <c r="D3070" s="11">
        <v>18</v>
      </c>
      <c r="E3070" s="11">
        <v>18</v>
      </c>
      <c r="F3070" s="11"/>
      <c r="G3070" s="12">
        <v>0</v>
      </c>
    </row>
    <row r="3071" spans="1:7" x14ac:dyDescent="0.2">
      <c r="A3071" s="12">
        <v>601335</v>
      </c>
      <c r="B3071" s="4"/>
      <c r="C3071" s="13" t="s">
        <v>2797</v>
      </c>
      <c r="D3071" s="11">
        <v>42</v>
      </c>
      <c r="E3071" s="11">
        <v>21</v>
      </c>
      <c r="F3071" s="11">
        <v>21</v>
      </c>
      <c r="G3071" s="12">
        <v>4</v>
      </c>
    </row>
    <row r="3072" spans="1:7" x14ac:dyDescent="0.2">
      <c r="A3072" s="12">
        <v>601340</v>
      </c>
      <c r="B3072" s="4"/>
      <c r="C3072" s="13" t="s">
        <v>2798</v>
      </c>
      <c r="D3072" s="11">
        <v>135</v>
      </c>
      <c r="E3072" s="11">
        <v>45</v>
      </c>
      <c r="F3072" s="11">
        <v>90</v>
      </c>
      <c r="G3072" s="12">
        <v>4</v>
      </c>
    </row>
    <row r="3073" spans="1:7" x14ac:dyDescent="0.2">
      <c r="A3073" s="12">
        <v>601345</v>
      </c>
      <c r="B3073" s="4"/>
      <c r="C3073" s="13" t="s">
        <v>2799</v>
      </c>
      <c r="D3073" s="11">
        <v>58</v>
      </c>
      <c r="E3073" s="11">
        <v>29</v>
      </c>
      <c r="F3073" s="11">
        <v>29</v>
      </c>
      <c r="G3073" s="12">
        <v>4</v>
      </c>
    </row>
    <row r="3074" spans="1:7" x14ac:dyDescent="0.2">
      <c r="A3074" s="12">
        <v>601350</v>
      </c>
      <c r="B3074" s="4"/>
      <c r="C3074" s="13" t="s">
        <v>2800</v>
      </c>
      <c r="D3074" s="11">
        <v>21</v>
      </c>
      <c r="E3074" s="11">
        <v>21</v>
      </c>
      <c r="F3074" s="11"/>
      <c r="G3074" s="12">
        <v>3</v>
      </c>
    </row>
    <row r="3075" spans="1:7" x14ac:dyDescent="0.2">
      <c r="A3075" s="12">
        <v>601355</v>
      </c>
      <c r="B3075" s="4"/>
      <c r="C3075" s="13" t="s">
        <v>2801</v>
      </c>
      <c r="D3075" s="11">
        <v>38.6</v>
      </c>
      <c r="E3075" s="11">
        <v>38.6</v>
      </c>
      <c r="F3075" s="11"/>
      <c r="G3075" s="12">
        <v>3</v>
      </c>
    </row>
    <row r="3076" spans="1:7" ht="40.5" x14ac:dyDescent="0.2">
      <c r="A3076" s="12">
        <v>601360</v>
      </c>
      <c r="B3076" s="4"/>
      <c r="C3076" s="13" t="s">
        <v>2802</v>
      </c>
      <c r="D3076" s="11">
        <v>21.5</v>
      </c>
      <c r="E3076" s="11">
        <v>21.5</v>
      </c>
      <c r="F3076" s="11"/>
      <c r="G3076" s="12">
        <v>3</v>
      </c>
    </row>
    <row r="3077" spans="1:7" x14ac:dyDescent="0.2">
      <c r="A3077" s="12">
        <v>601365</v>
      </c>
      <c r="B3077" s="4"/>
      <c r="C3077" s="13" t="s">
        <v>2803</v>
      </c>
      <c r="D3077" s="11">
        <v>61</v>
      </c>
      <c r="E3077" s="11">
        <v>61</v>
      </c>
      <c r="F3077" s="11"/>
      <c r="G3077" s="12">
        <v>5</v>
      </c>
    </row>
    <row r="3078" spans="1:7" x14ac:dyDescent="0.2">
      <c r="A3078" s="12">
        <v>601370</v>
      </c>
      <c r="B3078" s="4"/>
      <c r="C3078" s="13" t="s">
        <v>2804</v>
      </c>
      <c r="D3078" s="11">
        <v>76.5</v>
      </c>
      <c r="E3078" s="11">
        <v>76.5</v>
      </c>
      <c r="F3078" s="11"/>
      <c r="G3078" s="12">
        <v>5</v>
      </c>
    </row>
    <row r="3079" spans="1:7" x14ac:dyDescent="0.2">
      <c r="A3079" s="12">
        <v>601375</v>
      </c>
      <c r="B3079" s="4"/>
      <c r="C3079" s="13" t="s">
        <v>2805</v>
      </c>
      <c r="D3079" s="11">
        <v>86</v>
      </c>
      <c r="E3079" s="11">
        <v>86</v>
      </c>
      <c r="F3079" s="11"/>
      <c r="G3079" s="12">
        <v>5</v>
      </c>
    </row>
    <row r="3080" spans="1:7" x14ac:dyDescent="0.2">
      <c r="A3080" s="12">
        <v>601380</v>
      </c>
      <c r="B3080" s="4"/>
      <c r="C3080" s="13" t="s">
        <v>2806</v>
      </c>
      <c r="D3080" s="11">
        <v>42</v>
      </c>
      <c r="E3080" s="11">
        <v>42</v>
      </c>
      <c r="F3080" s="11"/>
      <c r="G3080" s="12">
        <v>5</v>
      </c>
    </row>
    <row r="3081" spans="1:7" x14ac:dyDescent="0.2">
      <c r="A3081" s="12">
        <v>601385</v>
      </c>
      <c r="B3081" s="4"/>
      <c r="C3081" s="13" t="s">
        <v>2807</v>
      </c>
      <c r="D3081" s="11">
        <v>53</v>
      </c>
      <c r="E3081" s="11">
        <v>53</v>
      </c>
      <c r="F3081" s="11"/>
      <c r="G3081" s="12">
        <v>5</v>
      </c>
    </row>
    <row r="3082" spans="1:7" x14ac:dyDescent="0.2">
      <c r="A3082" s="12">
        <v>601390</v>
      </c>
      <c r="B3082" s="4"/>
      <c r="C3082" s="19" t="s">
        <v>2808</v>
      </c>
      <c r="D3082" s="11">
        <v>52</v>
      </c>
      <c r="E3082" s="11">
        <v>52</v>
      </c>
      <c r="F3082" s="11"/>
      <c r="G3082" s="12">
        <v>5</v>
      </c>
    </row>
    <row r="3083" spans="1:7" x14ac:dyDescent="0.2">
      <c r="A3083" s="12">
        <v>601395</v>
      </c>
      <c r="B3083" s="4"/>
      <c r="C3083" s="13" t="s">
        <v>2809</v>
      </c>
      <c r="D3083" s="11">
        <v>40</v>
      </c>
      <c r="E3083" s="11">
        <v>40</v>
      </c>
      <c r="F3083" s="11"/>
      <c r="G3083" s="12">
        <v>6</v>
      </c>
    </row>
    <row r="3084" spans="1:7" x14ac:dyDescent="0.2">
      <c r="A3084" s="12">
        <v>601400</v>
      </c>
      <c r="B3084" s="4"/>
      <c r="C3084" s="13" t="s">
        <v>2810</v>
      </c>
      <c r="D3084" s="11">
        <v>28.5</v>
      </c>
      <c r="E3084" s="11">
        <v>28.5</v>
      </c>
      <c r="F3084" s="11"/>
      <c r="G3084" s="12">
        <v>5</v>
      </c>
    </row>
    <row r="3085" spans="1:7" x14ac:dyDescent="0.2">
      <c r="A3085" s="12">
        <v>601405</v>
      </c>
      <c r="B3085" s="4"/>
      <c r="C3085" s="13" t="s">
        <v>2811</v>
      </c>
      <c r="D3085" s="11">
        <v>30.2</v>
      </c>
      <c r="E3085" s="11">
        <v>30.2</v>
      </c>
      <c r="F3085" s="11"/>
      <c r="G3085" s="12">
        <v>5</v>
      </c>
    </row>
    <row r="3086" spans="1:7" x14ac:dyDescent="0.2">
      <c r="A3086" s="12">
        <v>601410</v>
      </c>
      <c r="B3086" s="4"/>
      <c r="C3086" s="13" t="s">
        <v>2812</v>
      </c>
      <c r="D3086" s="11">
        <v>23.1</v>
      </c>
      <c r="E3086" s="11">
        <v>23.1</v>
      </c>
      <c r="F3086" s="11"/>
      <c r="G3086" s="12">
        <v>5</v>
      </c>
    </row>
    <row r="3087" spans="1:7" x14ac:dyDescent="0.2">
      <c r="A3087" s="2">
        <v>601415</v>
      </c>
      <c r="B3087" s="4"/>
      <c r="C3087" s="5" t="s">
        <v>2813</v>
      </c>
      <c r="D3087" s="3">
        <v>7.5</v>
      </c>
      <c r="E3087" s="11">
        <v>7.5</v>
      </c>
      <c r="F3087" s="3"/>
      <c r="G3087" s="2">
        <v>2</v>
      </c>
    </row>
    <row r="3088" spans="1:7" ht="40.5" x14ac:dyDescent="0.2">
      <c r="A3088" s="2">
        <v>601420</v>
      </c>
      <c r="B3088" s="4"/>
      <c r="C3088" s="5" t="s">
        <v>2814</v>
      </c>
      <c r="D3088" s="3">
        <v>8.5</v>
      </c>
      <c r="E3088" s="11">
        <v>8.5</v>
      </c>
      <c r="F3088" s="3"/>
      <c r="G3088" s="2">
        <v>2</v>
      </c>
    </row>
    <row r="3089" spans="1:7" ht="40.5" x14ac:dyDescent="0.2">
      <c r="A3089" s="2">
        <v>601425</v>
      </c>
      <c r="B3089" s="4"/>
      <c r="C3089" s="5" t="s">
        <v>2815</v>
      </c>
      <c r="D3089" s="3">
        <v>9.5</v>
      </c>
      <c r="E3089" s="11">
        <v>9.5</v>
      </c>
      <c r="F3089" s="3"/>
      <c r="G3089" s="2">
        <v>2</v>
      </c>
    </row>
    <row r="3090" spans="1:7" x14ac:dyDescent="0.2">
      <c r="A3090" s="2">
        <v>601430</v>
      </c>
      <c r="B3090" s="4"/>
      <c r="C3090" s="5" t="s">
        <v>2816</v>
      </c>
      <c r="D3090" s="3">
        <v>9.9</v>
      </c>
      <c r="E3090" s="11">
        <v>9.9</v>
      </c>
      <c r="F3090" s="3"/>
      <c r="G3090" s="2">
        <v>3</v>
      </c>
    </row>
    <row r="3091" spans="1:7" x14ac:dyDescent="0.2">
      <c r="A3091" s="2">
        <v>601435</v>
      </c>
      <c r="B3091" s="4"/>
      <c r="C3091" s="5" t="s">
        <v>2817</v>
      </c>
      <c r="D3091" s="3">
        <v>14</v>
      </c>
      <c r="E3091" s="11">
        <v>14</v>
      </c>
      <c r="F3091" s="3"/>
      <c r="G3091" s="2">
        <v>3</v>
      </c>
    </row>
    <row r="3092" spans="1:7" x14ac:dyDescent="0.2">
      <c r="A3092" s="2">
        <v>601440</v>
      </c>
      <c r="B3092" s="4"/>
      <c r="C3092" s="5" t="s">
        <v>2818</v>
      </c>
      <c r="D3092" s="3">
        <v>9</v>
      </c>
      <c r="E3092" s="11">
        <v>9</v>
      </c>
      <c r="F3092" s="3"/>
      <c r="G3092" s="2">
        <v>2</v>
      </c>
    </row>
    <row r="3093" spans="1:7" x14ac:dyDescent="0.2">
      <c r="A3093" s="2">
        <v>601445</v>
      </c>
      <c r="B3093" s="4"/>
      <c r="C3093" s="5" t="s">
        <v>2819</v>
      </c>
      <c r="D3093" s="3">
        <v>4.2</v>
      </c>
      <c r="E3093" s="11">
        <v>4.2</v>
      </c>
      <c r="F3093" s="3"/>
      <c r="G3093" s="2">
        <v>2</v>
      </c>
    </row>
    <row r="3094" spans="1:7" ht="40.5" x14ac:dyDescent="0.2">
      <c r="A3094" s="2">
        <v>601450</v>
      </c>
      <c r="B3094" s="4"/>
      <c r="C3094" s="19" t="s">
        <v>2820</v>
      </c>
      <c r="D3094" s="3">
        <v>7</v>
      </c>
      <c r="E3094" s="11">
        <v>7</v>
      </c>
      <c r="F3094" s="3"/>
      <c r="G3094" s="2">
        <v>2</v>
      </c>
    </row>
    <row r="3095" spans="1:7" ht="40.5" x14ac:dyDescent="0.2">
      <c r="A3095" s="2">
        <v>601455</v>
      </c>
      <c r="B3095" s="4"/>
      <c r="C3095" s="5" t="s">
        <v>2821</v>
      </c>
      <c r="D3095" s="3">
        <v>7</v>
      </c>
      <c r="E3095" s="11">
        <v>7</v>
      </c>
      <c r="F3095" s="3"/>
      <c r="G3095" s="2">
        <v>2</v>
      </c>
    </row>
    <row r="3096" spans="1:7" x14ac:dyDescent="0.2">
      <c r="A3096" s="2">
        <v>601460</v>
      </c>
      <c r="B3096" s="4"/>
      <c r="C3096" s="5" t="s">
        <v>2822</v>
      </c>
      <c r="D3096" s="3">
        <v>5</v>
      </c>
      <c r="E3096" s="11">
        <v>5</v>
      </c>
      <c r="F3096" s="3"/>
      <c r="G3096" s="2">
        <v>2</v>
      </c>
    </row>
    <row r="3097" spans="1:7" ht="40.5" x14ac:dyDescent="0.2">
      <c r="A3097" s="2">
        <v>601465</v>
      </c>
      <c r="B3097" s="4"/>
      <c r="C3097" s="5" t="s">
        <v>2823</v>
      </c>
      <c r="D3097" s="3">
        <v>14</v>
      </c>
      <c r="E3097" s="11">
        <v>14</v>
      </c>
      <c r="F3097" s="3"/>
      <c r="G3097" s="2">
        <v>3</v>
      </c>
    </row>
    <row r="3098" spans="1:7" ht="40.5" x14ac:dyDescent="0.2">
      <c r="A3098" s="2">
        <v>601470</v>
      </c>
      <c r="B3098" s="4" t="s">
        <v>7</v>
      </c>
      <c r="C3098" s="5" t="s">
        <v>2824</v>
      </c>
      <c r="D3098" s="3">
        <v>5</v>
      </c>
      <c r="E3098" s="11">
        <v>5</v>
      </c>
      <c r="F3098" s="3"/>
      <c r="G3098" s="2">
        <v>0</v>
      </c>
    </row>
    <row r="3099" spans="1:7" x14ac:dyDescent="0.2">
      <c r="A3099" s="2">
        <v>601475</v>
      </c>
      <c r="B3099" s="4"/>
      <c r="C3099" s="5" t="s">
        <v>2825</v>
      </c>
      <c r="D3099" s="3">
        <v>19</v>
      </c>
      <c r="E3099" s="11">
        <v>19</v>
      </c>
      <c r="F3099" s="3"/>
      <c r="G3099" s="2">
        <v>3</v>
      </c>
    </row>
    <row r="3100" spans="1:7" x14ac:dyDescent="0.2">
      <c r="A3100" s="2">
        <v>601480</v>
      </c>
      <c r="B3100" s="4" t="s">
        <v>7</v>
      </c>
      <c r="C3100" s="5" t="s">
        <v>2826</v>
      </c>
      <c r="D3100" s="3">
        <v>7</v>
      </c>
      <c r="E3100" s="11">
        <v>7</v>
      </c>
      <c r="F3100" s="3"/>
      <c r="G3100" s="2">
        <v>0</v>
      </c>
    </row>
    <row r="3101" spans="1:7" x14ac:dyDescent="0.2">
      <c r="A3101" s="2">
        <v>601485</v>
      </c>
      <c r="B3101" s="4" t="s">
        <v>16</v>
      </c>
      <c r="C3101" s="19" t="s">
        <v>2827</v>
      </c>
      <c r="D3101" s="3">
        <v>15</v>
      </c>
      <c r="E3101" s="3">
        <v>10</v>
      </c>
      <c r="F3101" s="3">
        <v>5</v>
      </c>
      <c r="G3101" s="2">
        <v>2</v>
      </c>
    </row>
    <row r="3102" spans="1:7" x14ac:dyDescent="0.2">
      <c r="A3102" s="2">
        <v>601487</v>
      </c>
      <c r="B3102" s="11" t="s">
        <v>22</v>
      </c>
      <c r="C3102" s="19" t="s">
        <v>2828</v>
      </c>
      <c r="D3102" s="3">
        <v>5</v>
      </c>
      <c r="E3102" s="3">
        <v>4</v>
      </c>
      <c r="F3102" s="3">
        <v>1</v>
      </c>
      <c r="G3102" s="2">
        <v>0</v>
      </c>
    </row>
    <row r="3103" spans="1:7" ht="40.5" x14ac:dyDescent="0.2">
      <c r="A3103" s="12">
        <v>601490</v>
      </c>
      <c r="B3103" s="4"/>
      <c r="C3103" s="13" t="s">
        <v>2829</v>
      </c>
      <c r="D3103" s="11">
        <v>8</v>
      </c>
      <c r="E3103" s="11">
        <v>8</v>
      </c>
      <c r="F3103" s="11"/>
      <c r="G3103" s="12">
        <v>3</v>
      </c>
    </row>
    <row r="3104" spans="1:7" ht="40.5" x14ac:dyDescent="0.2">
      <c r="A3104" s="12">
        <v>601495</v>
      </c>
      <c r="B3104" s="4"/>
      <c r="C3104" s="13" t="s">
        <v>2830</v>
      </c>
      <c r="D3104" s="11">
        <v>12</v>
      </c>
      <c r="E3104" s="11">
        <v>8</v>
      </c>
      <c r="F3104" s="11">
        <v>4</v>
      </c>
      <c r="G3104" s="12">
        <v>2</v>
      </c>
    </row>
    <row r="3105" spans="1:7" x14ac:dyDescent="0.2">
      <c r="A3105" s="12">
        <v>601500</v>
      </c>
      <c r="B3105" s="4" t="s">
        <v>9</v>
      </c>
      <c r="C3105" s="13" t="s">
        <v>2831</v>
      </c>
      <c r="D3105" s="11">
        <v>1</v>
      </c>
      <c r="E3105" s="11">
        <v>1</v>
      </c>
      <c r="F3105" s="11"/>
      <c r="G3105" s="12">
        <v>0</v>
      </c>
    </row>
    <row r="3106" spans="1:7" ht="81" x14ac:dyDescent="0.2">
      <c r="A3106" s="12">
        <v>601505</v>
      </c>
      <c r="B3106" s="4" t="s">
        <v>9</v>
      </c>
      <c r="C3106" s="13" t="s">
        <v>2832</v>
      </c>
      <c r="D3106" s="11">
        <v>7.6</v>
      </c>
      <c r="E3106" s="11">
        <v>7.6</v>
      </c>
      <c r="F3106" s="11"/>
      <c r="G3106" s="12">
        <v>2</v>
      </c>
    </row>
    <row r="3107" spans="1:7" x14ac:dyDescent="0.2">
      <c r="A3107" s="12">
        <v>601510</v>
      </c>
      <c r="B3107" s="4" t="s">
        <v>9</v>
      </c>
      <c r="C3107" s="19" t="s">
        <v>2833</v>
      </c>
      <c r="D3107" s="11">
        <v>15</v>
      </c>
      <c r="E3107" s="11">
        <v>15</v>
      </c>
      <c r="F3107" s="11"/>
      <c r="G3107" s="12">
        <v>2</v>
      </c>
    </row>
    <row r="3108" spans="1:7" x14ac:dyDescent="0.2">
      <c r="A3108" s="12">
        <v>601515</v>
      </c>
      <c r="B3108" s="4" t="s">
        <v>9</v>
      </c>
      <c r="C3108" s="13" t="s">
        <v>2834</v>
      </c>
      <c r="D3108" s="11">
        <v>22</v>
      </c>
      <c r="E3108" s="11">
        <v>22</v>
      </c>
      <c r="F3108" s="11"/>
      <c r="G3108" s="12">
        <v>2</v>
      </c>
    </row>
    <row r="3109" spans="1:7" ht="40.5" x14ac:dyDescent="0.2">
      <c r="A3109" s="12">
        <v>601520</v>
      </c>
      <c r="B3109" s="4" t="s">
        <v>9</v>
      </c>
      <c r="C3109" s="19" t="s">
        <v>2835</v>
      </c>
      <c r="D3109" s="11">
        <v>15</v>
      </c>
      <c r="E3109" s="11">
        <v>15</v>
      </c>
      <c r="F3109" s="11"/>
      <c r="G3109" s="12">
        <v>3</v>
      </c>
    </row>
    <row r="3110" spans="1:7" x14ac:dyDescent="0.2">
      <c r="A3110" s="12">
        <v>601525</v>
      </c>
      <c r="B3110" s="4" t="s">
        <v>9</v>
      </c>
      <c r="C3110" s="13" t="s">
        <v>2836</v>
      </c>
      <c r="D3110" s="11">
        <v>28</v>
      </c>
      <c r="E3110" s="11">
        <v>28</v>
      </c>
      <c r="F3110" s="11"/>
      <c r="G3110" s="12">
        <v>4</v>
      </c>
    </row>
    <row r="3111" spans="1:7" x14ac:dyDescent="0.2">
      <c r="A3111" s="12">
        <v>601530</v>
      </c>
      <c r="B3111" s="4" t="s">
        <v>9</v>
      </c>
      <c r="C3111" s="13" t="s">
        <v>2837</v>
      </c>
      <c r="D3111" s="11">
        <v>7</v>
      </c>
      <c r="E3111" s="11">
        <v>7</v>
      </c>
      <c r="F3111" s="11"/>
      <c r="G3111" s="12">
        <v>2</v>
      </c>
    </row>
    <row r="3112" spans="1:7" x14ac:dyDescent="0.2">
      <c r="A3112" s="12">
        <v>601535</v>
      </c>
      <c r="B3112" s="4" t="s">
        <v>9</v>
      </c>
      <c r="C3112" s="13" t="s">
        <v>2838</v>
      </c>
      <c r="D3112" s="11">
        <v>8.5</v>
      </c>
      <c r="E3112" s="11">
        <v>8.5</v>
      </c>
      <c r="F3112" s="11"/>
      <c r="G3112" s="12">
        <v>2</v>
      </c>
    </row>
    <row r="3113" spans="1:7" x14ac:dyDescent="0.2">
      <c r="A3113" s="12">
        <v>601540</v>
      </c>
      <c r="B3113" s="4" t="s">
        <v>9</v>
      </c>
      <c r="C3113" s="13" t="s">
        <v>2839</v>
      </c>
      <c r="D3113" s="11">
        <v>6</v>
      </c>
      <c r="E3113" s="11">
        <v>6</v>
      </c>
      <c r="F3113" s="11"/>
      <c r="G3113" s="12">
        <v>2</v>
      </c>
    </row>
    <row r="3114" spans="1:7" x14ac:dyDescent="0.2">
      <c r="A3114" s="2">
        <v>601545</v>
      </c>
      <c r="B3114" s="4" t="s">
        <v>9</v>
      </c>
      <c r="C3114" s="5" t="s">
        <v>2840</v>
      </c>
      <c r="D3114" s="3">
        <v>11</v>
      </c>
      <c r="E3114" s="11">
        <v>11</v>
      </c>
      <c r="F3114" s="3"/>
      <c r="G3114" s="2">
        <v>3</v>
      </c>
    </row>
    <row r="3115" spans="1:7" x14ac:dyDescent="0.2">
      <c r="A3115" s="2">
        <v>601550</v>
      </c>
      <c r="B3115" s="4" t="s">
        <v>9</v>
      </c>
      <c r="C3115" s="5" t="s">
        <v>2841</v>
      </c>
      <c r="D3115" s="3">
        <v>14</v>
      </c>
      <c r="E3115" s="11">
        <v>14</v>
      </c>
      <c r="F3115" s="3"/>
      <c r="G3115" s="2">
        <v>3</v>
      </c>
    </row>
    <row r="3116" spans="1:7" x14ac:dyDescent="0.2">
      <c r="A3116" s="2">
        <v>601555</v>
      </c>
      <c r="B3116" s="4" t="s">
        <v>9</v>
      </c>
      <c r="C3116" s="5" t="s">
        <v>2842</v>
      </c>
      <c r="D3116" s="3">
        <v>27</v>
      </c>
      <c r="E3116" s="3">
        <v>17</v>
      </c>
      <c r="F3116" s="3">
        <v>10</v>
      </c>
      <c r="G3116" s="2">
        <v>3</v>
      </c>
    </row>
    <row r="3117" spans="1:7" ht="40.5" x14ac:dyDescent="0.2">
      <c r="A3117" s="2">
        <v>601560</v>
      </c>
      <c r="B3117" s="4" t="s">
        <v>9</v>
      </c>
      <c r="C3117" s="5" t="s">
        <v>2843</v>
      </c>
      <c r="D3117" s="3">
        <v>3.5</v>
      </c>
      <c r="E3117" s="11">
        <v>3.5</v>
      </c>
      <c r="F3117" s="3"/>
      <c r="G3117" s="2">
        <v>2</v>
      </c>
    </row>
    <row r="3118" spans="1:7" ht="60.75" x14ac:dyDescent="0.2">
      <c r="A3118" s="2">
        <v>601565</v>
      </c>
      <c r="B3118" s="4" t="s">
        <v>9</v>
      </c>
      <c r="C3118" s="5" t="s">
        <v>2844</v>
      </c>
      <c r="D3118" s="3">
        <v>4</v>
      </c>
      <c r="E3118" s="11">
        <v>4</v>
      </c>
      <c r="F3118" s="3"/>
      <c r="G3118" s="2">
        <v>3</v>
      </c>
    </row>
    <row r="3119" spans="1:7" x14ac:dyDescent="0.2">
      <c r="A3119" s="2">
        <v>601566</v>
      </c>
      <c r="B3119" s="4" t="s">
        <v>9</v>
      </c>
      <c r="C3119" s="5" t="s">
        <v>2845</v>
      </c>
      <c r="D3119" s="3">
        <v>15</v>
      </c>
      <c r="E3119" s="3">
        <v>10</v>
      </c>
      <c r="F3119" s="3">
        <v>5</v>
      </c>
      <c r="G3119" s="2">
        <v>2</v>
      </c>
    </row>
    <row r="3120" spans="1:7" x14ac:dyDescent="0.2">
      <c r="A3120" s="2">
        <v>601570</v>
      </c>
      <c r="B3120" s="4" t="s">
        <v>9</v>
      </c>
      <c r="C3120" s="5" t="s">
        <v>2846</v>
      </c>
      <c r="D3120" s="3">
        <v>6</v>
      </c>
      <c r="E3120" s="11">
        <v>6</v>
      </c>
      <c r="F3120" s="3"/>
      <c r="G3120" s="2">
        <v>2</v>
      </c>
    </row>
    <row r="3121" spans="1:7" x14ac:dyDescent="0.2">
      <c r="A3121" s="2">
        <v>601575</v>
      </c>
      <c r="B3121" s="4" t="s">
        <v>9</v>
      </c>
      <c r="C3121" s="5" t="s">
        <v>2847</v>
      </c>
      <c r="D3121" s="3">
        <v>10</v>
      </c>
      <c r="E3121" s="11">
        <v>10</v>
      </c>
      <c r="F3121" s="3"/>
      <c r="G3121" s="2">
        <v>2</v>
      </c>
    </row>
    <row r="3122" spans="1:7" ht="40.5" x14ac:dyDescent="0.2">
      <c r="A3122" s="2">
        <v>601580</v>
      </c>
      <c r="B3122" s="4" t="s">
        <v>175</v>
      </c>
      <c r="C3122" s="5" t="s">
        <v>2848</v>
      </c>
      <c r="D3122" s="3">
        <v>3</v>
      </c>
      <c r="E3122" s="11">
        <v>3</v>
      </c>
      <c r="F3122" s="3"/>
      <c r="G3122" s="2">
        <v>0</v>
      </c>
    </row>
    <row r="3123" spans="1:7" x14ac:dyDescent="0.2">
      <c r="A3123" s="2">
        <v>601585</v>
      </c>
      <c r="B3123" s="4" t="s">
        <v>9</v>
      </c>
      <c r="C3123" s="5" t="s">
        <v>2849</v>
      </c>
      <c r="D3123" s="3">
        <v>10.8</v>
      </c>
      <c r="E3123" s="11">
        <v>10.8</v>
      </c>
      <c r="F3123" s="3"/>
      <c r="G3123" s="2">
        <v>3</v>
      </c>
    </row>
    <row r="3124" spans="1:7" ht="40.5" x14ac:dyDescent="0.2">
      <c r="A3124" s="2">
        <v>601590</v>
      </c>
      <c r="B3124" s="4" t="s">
        <v>175</v>
      </c>
      <c r="C3124" s="5" t="s">
        <v>2850</v>
      </c>
      <c r="D3124" s="3">
        <v>3</v>
      </c>
      <c r="E3124" s="11">
        <v>3</v>
      </c>
      <c r="F3124" s="3"/>
      <c r="G3124" s="2">
        <v>0</v>
      </c>
    </row>
    <row r="3125" spans="1:7" x14ac:dyDescent="0.2">
      <c r="A3125" s="2">
        <v>601595</v>
      </c>
      <c r="B3125" s="4" t="s">
        <v>9</v>
      </c>
      <c r="C3125" s="5" t="s">
        <v>2851</v>
      </c>
      <c r="D3125" s="3">
        <v>3.2</v>
      </c>
      <c r="E3125" s="11">
        <v>3.2</v>
      </c>
      <c r="F3125" s="3"/>
      <c r="G3125" s="2">
        <v>2</v>
      </c>
    </row>
    <row r="3126" spans="1:7" x14ac:dyDescent="0.2">
      <c r="A3126" s="2">
        <v>601596</v>
      </c>
      <c r="B3126" s="17" t="s">
        <v>11</v>
      </c>
      <c r="C3126" s="5" t="s">
        <v>2852</v>
      </c>
      <c r="D3126" s="3">
        <v>10</v>
      </c>
      <c r="E3126" s="11">
        <v>10</v>
      </c>
      <c r="F3126" s="3"/>
      <c r="G3126" s="2">
        <v>0</v>
      </c>
    </row>
    <row r="3127" spans="1:7" x14ac:dyDescent="0.2">
      <c r="A3127" s="2">
        <v>601597</v>
      </c>
      <c r="B3127" s="17" t="s">
        <v>11</v>
      </c>
      <c r="C3127" s="5" t="s">
        <v>2853</v>
      </c>
      <c r="D3127" s="3">
        <v>7</v>
      </c>
      <c r="E3127" s="3" t="s">
        <v>1179</v>
      </c>
      <c r="F3127" s="3"/>
      <c r="G3127" s="2">
        <v>0</v>
      </c>
    </row>
    <row r="3128" spans="1:7" x14ac:dyDescent="0.2">
      <c r="A3128" s="2">
        <v>601598</v>
      </c>
      <c r="B3128" s="4"/>
      <c r="C3128" s="5" t="s">
        <v>2854</v>
      </c>
      <c r="D3128" s="3"/>
      <c r="E3128" s="11"/>
      <c r="F3128" s="3"/>
      <c r="G3128" s="2"/>
    </row>
    <row r="3129" spans="1:7" x14ac:dyDescent="0.2">
      <c r="A3129" s="12">
        <v>601600</v>
      </c>
      <c r="B3129" s="4"/>
      <c r="C3129" s="13" t="s">
        <v>2855</v>
      </c>
      <c r="D3129" s="11"/>
      <c r="E3129" s="11"/>
      <c r="F3129" s="11"/>
      <c r="G3129" s="12"/>
    </row>
    <row r="3130" spans="1:7" x14ac:dyDescent="0.2">
      <c r="A3130" s="12">
        <v>601603</v>
      </c>
      <c r="B3130" s="4"/>
      <c r="C3130" s="13" t="s">
        <v>2856</v>
      </c>
      <c r="D3130" s="11"/>
      <c r="E3130" s="11"/>
      <c r="F3130" s="11"/>
      <c r="G3130" s="12"/>
    </row>
    <row r="3131" spans="1:7" x14ac:dyDescent="0.2">
      <c r="A3131" s="2">
        <v>601605</v>
      </c>
      <c r="B3131" s="4"/>
      <c r="C3131" s="5" t="s">
        <v>5554</v>
      </c>
      <c r="D3131" s="3">
        <v>18</v>
      </c>
      <c r="E3131" s="11">
        <v>18</v>
      </c>
      <c r="F3131" s="3"/>
      <c r="G3131" s="2">
        <v>2</v>
      </c>
    </row>
    <row r="3132" spans="1:7" x14ac:dyDescent="0.2">
      <c r="A3132" s="12">
        <v>601610</v>
      </c>
      <c r="B3132" s="4"/>
      <c r="C3132" s="13" t="s">
        <v>5555</v>
      </c>
      <c r="D3132" s="11">
        <v>11.7</v>
      </c>
      <c r="E3132" s="11">
        <v>11.7</v>
      </c>
      <c r="F3132" s="11"/>
      <c r="G3132" s="12">
        <v>3</v>
      </c>
    </row>
    <row r="3133" spans="1:7" x14ac:dyDescent="0.2">
      <c r="A3133" s="12">
        <v>601615</v>
      </c>
      <c r="B3133" s="4"/>
      <c r="C3133" s="19" t="s">
        <v>5556</v>
      </c>
      <c r="D3133" s="11">
        <v>17</v>
      </c>
      <c r="E3133" s="11">
        <v>17</v>
      </c>
      <c r="F3133" s="11"/>
      <c r="G3133" s="12">
        <v>3</v>
      </c>
    </row>
    <row r="3134" spans="1:7" x14ac:dyDescent="0.2">
      <c r="A3134" s="12">
        <v>601620</v>
      </c>
      <c r="B3134" s="4"/>
      <c r="C3134" s="19" t="s">
        <v>2857</v>
      </c>
      <c r="D3134" s="11">
        <v>23.5</v>
      </c>
      <c r="E3134" s="11">
        <v>23.5</v>
      </c>
      <c r="F3134" s="11"/>
      <c r="G3134" s="12">
        <v>3</v>
      </c>
    </row>
    <row r="3135" spans="1:7" x14ac:dyDescent="0.2">
      <c r="A3135" s="12">
        <v>601625</v>
      </c>
      <c r="B3135" s="4"/>
      <c r="C3135" s="19" t="s">
        <v>2858</v>
      </c>
      <c r="D3135" s="11">
        <v>26.5</v>
      </c>
      <c r="E3135" s="11">
        <v>26.5</v>
      </c>
      <c r="F3135" s="11"/>
      <c r="G3135" s="12">
        <v>3</v>
      </c>
    </row>
    <row r="3136" spans="1:7" x14ac:dyDescent="0.2">
      <c r="A3136" s="22">
        <v>601630</v>
      </c>
      <c r="B3136" s="4"/>
      <c r="C3136" s="19" t="s">
        <v>5557</v>
      </c>
      <c r="D3136" s="23">
        <v>45</v>
      </c>
      <c r="E3136" s="11">
        <v>45</v>
      </c>
      <c r="F3136" s="3"/>
      <c r="G3136" s="2">
        <v>3</v>
      </c>
    </row>
    <row r="3137" spans="1:7" x14ac:dyDescent="0.2">
      <c r="A3137" s="2">
        <v>601635</v>
      </c>
      <c r="B3137" s="4"/>
      <c r="C3137" s="19" t="s">
        <v>2859</v>
      </c>
      <c r="D3137" s="3">
        <v>20.5</v>
      </c>
      <c r="E3137" s="11">
        <v>20.5</v>
      </c>
      <c r="F3137" s="3"/>
      <c r="G3137" s="2">
        <v>4</v>
      </c>
    </row>
    <row r="3138" spans="1:7" x14ac:dyDescent="0.2">
      <c r="A3138" s="12">
        <v>601640</v>
      </c>
      <c r="B3138" s="4"/>
      <c r="C3138" s="19" t="s">
        <v>2860</v>
      </c>
      <c r="D3138" s="11">
        <v>24.7</v>
      </c>
      <c r="E3138" s="11">
        <v>24.7</v>
      </c>
      <c r="F3138" s="11"/>
      <c r="G3138" s="12">
        <v>3</v>
      </c>
    </row>
    <row r="3139" spans="1:7" x14ac:dyDescent="0.2">
      <c r="A3139" s="12">
        <v>601645</v>
      </c>
      <c r="B3139" s="4"/>
      <c r="C3139" s="19" t="s">
        <v>5558</v>
      </c>
      <c r="D3139" s="11">
        <v>26</v>
      </c>
      <c r="E3139" s="11">
        <v>26</v>
      </c>
      <c r="F3139" s="11"/>
      <c r="G3139" s="12">
        <v>3</v>
      </c>
    </row>
    <row r="3140" spans="1:7" x14ac:dyDescent="0.2">
      <c r="A3140" s="12">
        <v>601650</v>
      </c>
      <c r="B3140" s="4"/>
      <c r="C3140" s="19" t="s">
        <v>5559</v>
      </c>
      <c r="D3140" s="11">
        <v>20</v>
      </c>
      <c r="E3140" s="11">
        <v>20</v>
      </c>
      <c r="F3140" s="11"/>
      <c r="G3140" s="12">
        <v>3</v>
      </c>
    </row>
    <row r="3141" spans="1:7" x14ac:dyDescent="0.2">
      <c r="A3141" s="12">
        <v>601655</v>
      </c>
      <c r="B3141" s="4"/>
      <c r="C3141" s="19" t="s">
        <v>5560</v>
      </c>
      <c r="D3141" s="11">
        <v>20</v>
      </c>
      <c r="E3141" s="11">
        <v>20</v>
      </c>
      <c r="F3141" s="11"/>
      <c r="G3141" s="12">
        <v>3</v>
      </c>
    </row>
    <row r="3142" spans="1:7" x14ac:dyDescent="0.2">
      <c r="A3142" s="12">
        <v>601660</v>
      </c>
      <c r="B3142" s="4"/>
      <c r="C3142" s="19" t="s">
        <v>5561</v>
      </c>
      <c r="D3142" s="11">
        <v>16</v>
      </c>
      <c r="E3142" s="11">
        <v>16</v>
      </c>
      <c r="F3142" s="11"/>
      <c r="G3142" s="12">
        <v>3</v>
      </c>
    </row>
    <row r="3143" spans="1:7" x14ac:dyDescent="0.2">
      <c r="A3143" s="12">
        <v>601665</v>
      </c>
      <c r="B3143" s="4"/>
      <c r="C3143" s="19" t="s">
        <v>5562</v>
      </c>
      <c r="D3143" s="11">
        <v>15.2</v>
      </c>
      <c r="E3143" s="11">
        <v>15.2</v>
      </c>
      <c r="F3143" s="11"/>
      <c r="G3143" s="12">
        <v>3</v>
      </c>
    </row>
    <row r="3144" spans="1:7" x14ac:dyDescent="0.2">
      <c r="A3144" s="12">
        <v>601670</v>
      </c>
      <c r="B3144" s="4" t="s">
        <v>7</v>
      </c>
      <c r="C3144" s="19" t="s">
        <v>2861</v>
      </c>
      <c r="D3144" s="11">
        <v>10</v>
      </c>
      <c r="E3144" s="11">
        <v>10</v>
      </c>
      <c r="F3144" s="11"/>
      <c r="G3144" s="12">
        <v>0</v>
      </c>
    </row>
    <row r="3145" spans="1:7" x14ac:dyDescent="0.2">
      <c r="A3145" s="12">
        <v>601675</v>
      </c>
      <c r="B3145" s="4"/>
      <c r="C3145" s="13" t="s">
        <v>2862</v>
      </c>
      <c r="D3145" s="11">
        <v>17.7</v>
      </c>
      <c r="E3145" s="11">
        <v>17.7</v>
      </c>
      <c r="F3145" s="11"/>
      <c r="G3145" s="12">
        <v>3</v>
      </c>
    </row>
    <row r="3146" spans="1:7" ht="40.5" x14ac:dyDescent="0.2">
      <c r="A3146" s="12">
        <v>601680</v>
      </c>
      <c r="B3146" s="4"/>
      <c r="C3146" s="13" t="s">
        <v>2863</v>
      </c>
      <c r="D3146" s="11">
        <v>21</v>
      </c>
      <c r="E3146" s="11">
        <v>21</v>
      </c>
      <c r="F3146" s="11"/>
      <c r="G3146" s="12">
        <v>3</v>
      </c>
    </row>
    <row r="3147" spans="1:7" x14ac:dyDescent="0.2">
      <c r="A3147" s="12">
        <v>601685</v>
      </c>
      <c r="B3147" s="4"/>
      <c r="C3147" s="13" t="s">
        <v>2864</v>
      </c>
      <c r="D3147" s="11">
        <v>18</v>
      </c>
      <c r="E3147" s="11">
        <v>18</v>
      </c>
      <c r="F3147" s="11"/>
      <c r="G3147" s="12">
        <v>3</v>
      </c>
    </row>
    <row r="3148" spans="1:7" x14ac:dyDescent="0.2">
      <c r="A3148" s="12">
        <v>601690</v>
      </c>
      <c r="B3148" s="4"/>
      <c r="C3148" s="13" t="s">
        <v>2865</v>
      </c>
      <c r="D3148" s="11">
        <v>24.7</v>
      </c>
      <c r="E3148" s="11">
        <v>24.7</v>
      </c>
      <c r="F3148" s="11"/>
      <c r="G3148" s="12">
        <v>7</v>
      </c>
    </row>
    <row r="3149" spans="1:7" ht="40.5" x14ac:dyDescent="0.2">
      <c r="A3149" s="12">
        <v>601695</v>
      </c>
      <c r="B3149" s="4"/>
      <c r="C3149" s="13" t="s">
        <v>2866</v>
      </c>
      <c r="D3149" s="11">
        <v>40.9</v>
      </c>
      <c r="E3149" s="11">
        <v>40.9</v>
      </c>
      <c r="F3149" s="11"/>
      <c r="G3149" s="12">
        <v>4</v>
      </c>
    </row>
    <row r="3150" spans="1:7" x14ac:dyDescent="0.2">
      <c r="A3150" s="12">
        <v>601700</v>
      </c>
      <c r="B3150" s="4"/>
      <c r="C3150" s="13" t="s">
        <v>2867</v>
      </c>
      <c r="D3150" s="11">
        <v>22</v>
      </c>
      <c r="E3150" s="11">
        <v>22</v>
      </c>
      <c r="F3150" s="11"/>
      <c r="G3150" s="12">
        <v>4</v>
      </c>
    </row>
    <row r="3151" spans="1:7" x14ac:dyDescent="0.2">
      <c r="A3151" s="12">
        <v>601705</v>
      </c>
      <c r="B3151" s="4"/>
      <c r="C3151" s="13" t="s">
        <v>2868</v>
      </c>
      <c r="D3151" s="11">
        <v>18</v>
      </c>
      <c r="E3151" s="11">
        <v>18</v>
      </c>
      <c r="F3151" s="11"/>
      <c r="G3151" s="12">
        <v>3</v>
      </c>
    </row>
    <row r="3152" spans="1:7" x14ac:dyDescent="0.2">
      <c r="A3152" s="12">
        <v>601710</v>
      </c>
      <c r="B3152" s="4"/>
      <c r="C3152" s="13" t="s">
        <v>2869</v>
      </c>
      <c r="D3152" s="11">
        <v>22</v>
      </c>
      <c r="E3152" s="11">
        <v>22</v>
      </c>
      <c r="F3152" s="11"/>
      <c r="G3152" s="12">
        <v>3</v>
      </c>
    </row>
    <row r="3153" spans="1:7" x14ac:dyDescent="0.2">
      <c r="A3153" s="12">
        <v>601715</v>
      </c>
      <c r="B3153" s="4"/>
      <c r="C3153" s="13" t="s">
        <v>2870</v>
      </c>
      <c r="D3153" s="11">
        <v>30.2</v>
      </c>
      <c r="E3153" s="11">
        <v>30.2</v>
      </c>
      <c r="F3153" s="11"/>
      <c r="G3153" s="12">
        <v>3</v>
      </c>
    </row>
    <row r="3154" spans="1:7" ht="40.5" x14ac:dyDescent="0.2">
      <c r="A3154" s="12">
        <v>601720</v>
      </c>
      <c r="B3154" s="4"/>
      <c r="C3154" s="13" t="s">
        <v>2871</v>
      </c>
      <c r="D3154" s="11">
        <v>28</v>
      </c>
      <c r="E3154" s="11">
        <v>28</v>
      </c>
      <c r="F3154" s="11"/>
      <c r="G3154" s="12">
        <v>4</v>
      </c>
    </row>
    <row r="3155" spans="1:7" x14ac:dyDescent="0.2">
      <c r="A3155" s="12">
        <v>601725</v>
      </c>
      <c r="B3155" s="4"/>
      <c r="C3155" s="13" t="s">
        <v>2872</v>
      </c>
      <c r="D3155" s="11">
        <v>15</v>
      </c>
      <c r="E3155" s="11">
        <v>15</v>
      </c>
      <c r="F3155" s="11"/>
      <c r="G3155" s="12">
        <v>3</v>
      </c>
    </row>
    <row r="3156" spans="1:7" x14ac:dyDescent="0.2">
      <c r="A3156" s="12">
        <v>601730</v>
      </c>
      <c r="B3156" s="4" t="s">
        <v>7</v>
      </c>
      <c r="C3156" s="13" t="s">
        <v>2873</v>
      </c>
      <c r="D3156" s="11">
        <v>7</v>
      </c>
      <c r="E3156" s="11">
        <v>7</v>
      </c>
      <c r="F3156" s="11"/>
      <c r="G3156" s="12">
        <v>0</v>
      </c>
    </row>
    <row r="3157" spans="1:7" x14ac:dyDescent="0.2">
      <c r="A3157" s="12">
        <v>601735</v>
      </c>
      <c r="B3157" s="4"/>
      <c r="C3157" s="13" t="s">
        <v>2874</v>
      </c>
      <c r="D3157" s="11">
        <v>21.8</v>
      </c>
      <c r="E3157" s="11">
        <v>21.8</v>
      </c>
      <c r="F3157" s="11"/>
      <c r="G3157" s="12">
        <v>3</v>
      </c>
    </row>
    <row r="3158" spans="1:7" x14ac:dyDescent="0.2">
      <c r="A3158" s="12">
        <v>601740</v>
      </c>
      <c r="B3158" s="4" t="s">
        <v>7</v>
      </c>
      <c r="C3158" s="13" t="s">
        <v>5563</v>
      </c>
      <c r="D3158" s="11">
        <v>7</v>
      </c>
      <c r="E3158" s="11">
        <v>7</v>
      </c>
      <c r="F3158" s="11"/>
      <c r="G3158" s="12">
        <v>0</v>
      </c>
    </row>
    <row r="3159" spans="1:7" x14ac:dyDescent="0.2">
      <c r="A3159" s="12">
        <v>601745</v>
      </c>
      <c r="B3159" s="4"/>
      <c r="C3159" s="13" t="s">
        <v>2875</v>
      </c>
      <c r="D3159" s="11">
        <v>35</v>
      </c>
      <c r="E3159" s="11">
        <v>35</v>
      </c>
      <c r="F3159" s="11"/>
      <c r="G3159" s="12">
        <v>3</v>
      </c>
    </row>
    <row r="3160" spans="1:7" x14ac:dyDescent="0.2">
      <c r="A3160" s="12">
        <v>601750</v>
      </c>
      <c r="B3160" s="4"/>
      <c r="C3160" s="13" t="s">
        <v>2876</v>
      </c>
      <c r="D3160" s="11">
        <v>40</v>
      </c>
      <c r="E3160" s="11">
        <v>40</v>
      </c>
      <c r="F3160" s="11"/>
      <c r="G3160" s="12">
        <v>3</v>
      </c>
    </row>
    <row r="3161" spans="1:7" x14ac:dyDescent="0.2">
      <c r="A3161" s="12">
        <v>601755</v>
      </c>
      <c r="B3161" s="4" t="s">
        <v>7</v>
      </c>
      <c r="C3161" s="13" t="s">
        <v>2877</v>
      </c>
      <c r="D3161" s="11">
        <v>14</v>
      </c>
      <c r="E3161" s="11">
        <v>14</v>
      </c>
      <c r="F3161" s="11"/>
      <c r="G3161" s="12">
        <v>0</v>
      </c>
    </row>
    <row r="3162" spans="1:7" x14ac:dyDescent="0.2">
      <c r="A3162" s="12">
        <v>601760</v>
      </c>
      <c r="B3162" s="4"/>
      <c r="C3162" s="13" t="s">
        <v>2878</v>
      </c>
      <c r="D3162" s="11">
        <v>17.5</v>
      </c>
      <c r="E3162" s="11">
        <v>17.5</v>
      </c>
      <c r="F3162" s="11"/>
      <c r="G3162" s="12">
        <v>3</v>
      </c>
    </row>
    <row r="3163" spans="1:7" x14ac:dyDescent="0.2">
      <c r="A3163" s="12">
        <v>601765</v>
      </c>
      <c r="B3163" s="4"/>
      <c r="C3163" s="13" t="s">
        <v>2879</v>
      </c>
      <c r="D3163" s="11">
        <v>40</v>
      </c>
      <c r="E3163" s="11">
        <v>40</v>
      </c>
      <c r="F3163" s="11"/>
      <c r="G3163" s="12">
        <v>3</v>
      </c>
    </row>
    <row r="3164" spans="1:7" x14ac:dyDescent="0.2">
      <c r="A3164" s="12">
        <v>601770</v>
      </c>
      <c r="B3164" s="4"/>
      <c r="C3164" s="13" t="s">
        <v>2880</v>
      </c>
      <c r="D3164" s="11">
        <v>10.1</v>
      </c>
      <c r="E3164" s="11">
        <v>10.1</v>
      </c>
      <c r="F3164" s="11"/>
      <c r="G3164" s="12">
        <v>2</v>
      </c>
    </row>
    <row r="3165" spans="1:7" x14ac:dyDescent="0.2">
      <c r="A3165" s="12">
        <v>601775</v>
      </c>
      <c r="B3165" s="4"/>
      <c r="C3165" s="13" t="s">
        <v>2881</v>
      </c>
      <c r="D3165" s="11">
        <v>37</v>
      </c>
      <c r="E3165" s="11">
        <v>37</v>
      </c>
      <c r="F3165" s="11"/>
      <c r="G3165" s="12">
        <v>7</v>
      </c>
    </row>
    <row r="3166" spans="1:7" x14ac:dyDescent="0.2">
      <c r="A3166" s="12">
        <v>601780</v>
      </c>
      <c r="B3166" s="4"/>
      <c r="C3166" s="13" t="s">
        <v>2882</v>
      </c>
      <c r="D3166" s="11">
        <v>35.5</v>
      </c>
      <c r="E3166" s="11">
        <v>35.5</v>
      </c>
      <c r="F3166" s="11"/>
      <c r="G3166" s="12">
        <v>3</v>
      </c>
    </row>
    <row r="3167" spans="1:7" x14ac:dyDescent="0.2">
      <c r="A3167" s="12">
        <v>601785</v>
      </c>
      <c r="B3167" s="4"/>
      <c r="C3167" s="13" t="s">
        <v>2883</v>
      </c>
      <c r="D3167" s="11">
        <v>40</v>
      </c>
      <c r="E3167" s="11">
        <v>40</v>
      </c>
      <c r="F3167" s="11"/>
      <c r="G3167" s="12">
        <v>3</v>
      </c>
    </row>
    <row r="3168" spans="1:7" x14ac:dyDescent="0.2">
      <c r="A3168" s="12">
        <v>601790</v>
      </c>
      <c r="B3168" s="4"/>
      <c r="C3168" s="13" t="s">
        <v>2884</v>
      </c>
      <c r="D3168" s="11">
        <v>27.6</v>
      </c>
      <c r="E3168" s="11">
        <v>27.6</v>
      </c>
      <c r="F3168" s="11"/>
      <c r="G3168" s="12">
        <v>3</v>
      </c>
    </row>
    <row r="3169" spans="1:7" x14ac:dyDescent="0.2">
      <c r="A3169" s="12">
        <v>601795</v>
      </c>
      <c r="B3169" s="4" t="s">
        <v>7</v>
      </c>
      <c r="C3169" s="13" t="s">
        <v>2885</v>
      </c>
      <c r="D3169" s="11">
        <v>9</v>
      </c>
      <c r="E3169" s="11">
        <v>9</v>
      </c>
      <c r="F3169" s="11"/>
      <c r="G3169" s="12">
        <v>0</v>
      </c>
    </row>
    <row r="3170" spans="1:7" x14ac:dyDescent="0.2">
      <c r="A3170" s="12">
        <v>601800</v>
      </c>
      <c r="B3170" s="4"/>
      <c r="C3170" s="13" t="s">
        <v>2886</v>
      </c>
      <c r="D3170" s="11">
        <v>40.5</v>
      </c>
      <c r="E3170" s="11">
        <v>40.5</v>
      </c>
      <c r="F3170" s="11"/>
      <c r="G3170" s="12">
        <v>3</v>
      </c>
    </row>
    <row r="3171" spans="1:7" x14ac:dyDescent="0.2">
      <c r="A3171" s="12">
        <v>601805</v>
      </c>
      <c r="B3171" s="4" t="s">
        <v>7</v>
      </c>
      <c r="C3171" s="13" t="s">
        <v>2887</v>
      </c>
      <c r="D3171" s="11">
        <v>18</v>
      </c>
      <c r="E3171" s="11">
        <v>18</v>
      </c>
      <c r="F3171" s="11"/>
      <c r="G3171" s="12">
        <v>0</v>
      </c>
    </row>
    <row r="3172" spans="1:7" x14ac:dyDescent="0.2">
      <c r="A3172" s="12">
        <v>601810</v>
      </c>
      <c r="B3172" s="4"/>
      <c r="C3172" s="13" t="s">
        <v>2888</v>
      </c>
      <c r="D3172" s="11">
        <v>44.8</v>
      </c>
      <c r="E3172" s="11">
        <v>44.8</v>
      </c>
      <c r="F3172" s="11"/>
      <c r="G3172" s="12">
        <v>3</v>
      </c>
    </row>
    <row r="3173" spans="1:7" x14ac:dyDescent="0.2">
      <c r="A3173" s="12">
        <v>601815</v>
      </c>
      <c r="B3173" s="4"/>
      <c r="C3173" s="13" t="s">
        <v>2889</v>
      </c>
      <c r="D3173" s="11">
        <v>46</v>
      </c>
      <c r="E3173" s="11">
        <v>46</v>
      </c>
      <c r="F3173" s="11"/>
      <c r="G3173" s="12">
        <v>3</v>
      </c>
    </row>
    <row r="3174" spans="1:7" x14ac:dyDescent="0.2">
      <c r="A3174" s="12">
        <v>601820</v>
      </c>
      <c r="B3174" s="4"/>
      <c r="C3174" s="13" t="s">
        <v>2890</v>
      </c>
      <c r="D3174" s="11">
        <v>57</v>
      </c>
      <c r="E3174" s="11">
        <v>57</v>
      </c>
      <c r="F3174" s="11"/>
      <c r="G3174" s="12">
        <v>3</v>
      </c>
    </row>
    <row r="3175" spans="1:7" x14ac:dyDescent="0.2">
      <c r="A3175" s="12">
        <v>601825</v>
      </c>
      <c r="B3175" s="4" t="s">
        <v>7</v>
      </c>
      <c r="C3175" s="13" t="s">
        <v>2891</v>
      </c>
      <c r="D3175" s="11">
        <v>14</v>
      </c>
      <c r="E3175" s="11">
        <v>14</v>
      </c>
      <c r="F3175" s="11"/>
      <c r="G3175" s="12">
        <v>0</v>
      </c>
    </row>
    <row r="3176" spans="1:7" x14ac:dyDescent="0.2">
      <c r="A3176" s="12">
        <v>601830</v>
      </c>
      <c r="B3176" s="4"/>
      <c r="C3176" s="13" t="s">
        <v>2892</v>
      </c>
      <c r="D3176" s="11">
        <v>52</v>
      </c>
      <c r="E3176" s="11">
        <v>52</v>
      </c>
      <c r="F3176" s="11"/>
      <c r="G3176" s="12">
        <v>3</v>
      </c>
    </row>
    <row r="3177" spans="1:7" ht="40.5" x14ac:dyDescent="0.2">
      <c r="A3177" s="22">
        <v>601835</v>
      </c>
      <c r="B3177" s="4"/>
      <c r="C3177" s="13" t="s">
        <v>2893</v>
      </c>
      <c r="D3177" s="23">
        <v>80</v>
      </c>
      <c r="E3177" s="11">
        <v>80</v>
      </c>
      <c r="F3177" s="11"/>
      <c r="G3177" s="12">
        <v>3</v>
      </c>
    </row>
    <row r="3178" spans="1:7" x14ac:dyDescent="0.2">
      <c r="A3178" s="12">
        <v>601840</v>
      </c>
      <c r="B3178" s="4" t="s">
        <v>7</v>
      </c>
      <c r="C3178" s="13" t="s">
        <v>2894</v>
      </c>
      <c r="D3178" s="11">
        <v>6.7</v>
      </c>
      <c r="E3178" s="11">
        <v>6.7</v>
      </c>
      <c r="F3178" s="11"/>
      <c r="G3178" s="12">
        <v>0</v>
      </c>
    </row>
    <row r="3179" spans="1:7" x14ac:dyDescent="0.2">
      <c r="A3179" s="12">
        <v>601845</v>
      </c>
      <c r="B3179" s="4" t="s">
        <v>7</v>
      </c>
      <c r="C3179" s="13" t="s">
        <v>2895</v>
      </c>
      <c r="D3179" s="11">
        <v>8</v>
      </c>
      <c r="E3179" s="11">
        <v>8</v>
      </c>
      <c r="F3179" s="11"/>
      <c r="G3179" s="12">
        <v>0</v>
      </c>
    </row>
    <row r="3180" spans="1:7" x14ac:dyDescent="0.2">
      <c r="A3180" s="12">
        <v>601850</v>
      </c>
      <c r="B3180" s="4" t="s">
        <v>7</v>
      </c>
      <c r="C3180" s="13" t="s">
        <v>2896</v>
      </c>
      <c r="D3180" s="11">
        <v>8</v>
      </c>
      <c r="E3180" s="11">
        <v>8</v>
      </c>
      <c r="F3180" s="11"/>
      <c r="G3180" s="12">
        <v>0</v>
      </c>
    </row>
    <row r="3181" spans="1:7" x14ac:dyDescent="0.2">
      <c r="A3181" s="12">
        <v>601855</v>
      </c>
      <c r="B3181" s="4"/>
      <c r="C3181" s="13" t="s">
        <v>2897</v>
      </c>
      <c r="D3181" s="11">
        <v>60.5</v>
      </c>
      <c r="E3181" s="11">
        <v>60.5</v>
      </c>
      <c r="F3181" s="11"/>
      <c r="G3181" s="12">
        <v>3</v>
      </c>
    </row>
    <row r="3182" spans="1:7" x14ac:dyDescent="0.2">
      <c r="A3182" s="12">
        <v>601860</v>
      </c>
      <c r="B3182" s="4"/>
      <c r="C3182" s="13" t="s">
        <v>2898</v>
      </c>
      <c r="D3182" s="11">
        <v>71.2</v>
      </c>
      <c r="E3182" s="11">
        <v>71.2</v>
      </c>
      <c r="F3182" s="11"/>
      <c r="G3182" s="12">
        <v>3</v>
      </c>
    </row>
    <row r="3183" spans="1:7" x14ac:dyDescent="0.2">
      <c r="A3183" s="12">
        <v>601865</v>
      </c>
      <c r="B3183" s="4"/>
      <c r="C3183" s="13" t="s">
        <v>2899</v>
      </c>
      <c r="D3183" s="11">
        <v>52</v>
      </c>
      <c r="E3183" s="11">
        <v>52</v>
      </c>
      <c r="F3183" s="11"/>
      <c r="G3183" s="12">
        <v>3</v>
      </c>
    </row>
    <row r="3184" spans="1:7" x14ac:dyDescent="0.2">
      <c r="A3184" s="12">
        <v>601870</v>
      </c>
      <c r="B3184" s="4"/>
      <c r="C3184" s="13" t="s">
        <v>2900</v>
      </c>
      <c r="D3184" s="11">
        <v>53</v>
      </c>
      <c r="E3184" s="11">
        <v>53</v>
      </c>
      <c r="F3184" s="11"/>
      <c r="G3184" s="12">
        <v>3</v>
      </c>
    </row>
    <row r="3185" spans="1:7" x14ac:dyDescent="0.2">
      <c r="A3185" s="12">
        <v>601875</v>
      </c>
      <c r="B3185" s="4"/>
      <c r="C3185" s="13" t="s">
        <v>2901</v>
      </c>
      <c r="D3185" s="11">
        <v>65</v>
      </c>
      <c r="E3185" s="11">
        <v>65</v>
      </c>
      <c r="F3185" s="11"/>
      <c r="G3185" s="12">
        <v>3</v>
      </c>
    </row>
    <row r="3186" spans="1:7" x14ac:dyDescent="0.2">
      <c r="A3186" s="2">
        <v>601880</v>
      </c>
      <c r="B3186" s="4" t="s">
        <v>7</v>
      </c>
      <c r="C3186" s="5" t="s">
        <v>2902</v>
      </c>
      <c r="D3186" s="3">
        <v>15</v>
      </c>
      <c r="E3186" s="11">
        <v>15</v>
      </c>
      <c r="F3186" s="3"/>
      <c r="G3186" s="2">
        <v>0</v>
      </c>
    </row>
    <row r="3187" spans="1:7" x14ac:dyDescent="0.2">
      <c r="A3187" s="2">
        <v>601885</v>
      </c>
      <c r="B3187" s="4" t="s">
        <v>7</v>
      </c>
      <c r="C3187" s="5" t="s">
        <v>2903</v>
      </c>
      <c r="D3187" s="3">
        <v>25</v>
      </c>
      <c r="E3187" s="11">
        <v>25</v>
      </c>
      <c r="F3187" s="3"/>
      <c r="G3187" s="2">
        <v>0</v>
      </c>
    </row>
    <row r="3188" spans="1:7" x14ac:dyDescent="0.2">
      <c r="A3188" s="12">
        <v>601890</v>
      </c>
      <c r="B3188" s="4"/>
      <c r="C3188" s="13" t="s">
        <v>2904</v>
      </c>
      <c r="D3188" s="11">
        <v>30</v>
      </c>
      <c r="E3188" s="11">
        <v>30</v>
      </c>
      <c r="F3188" s="11"/>
      <c r="G3188" s="12">
        <v>3</v>
      </c>
    </row>
    <row r="3189" spans="1:7" x14ac:dyDescent="0.2">
      <c r="A3189" s="12">
        <v>601895</v>
      </c>
      <c r="B3189" s="4"/>
      <c r="C3189" s="13" t="s">
        <v>2905</v>
      </c>
      <c r="D3189" s="11">
        <v>35</v>
      </c>
      <c r="E3189" s="11">
        <v>35</v>
      </c>
      <c r="F3189" s="11"/>
      <c r="G3189" s="12">
        <v>4</v>
      </c>
    </row>
    <row r="3190" spans="1:7" x14ac:dyDescent="0.2">
      <c r="A3190" s="12">
        <v>601900</v>
      </c>
      <c r="B3190" s="4"/>
      <c r="C3190" s="13" t="s">
        <v>2906</v>
      </c>
      <c r="D3190" s="11">
        <v>40</v>
      </c>
      <c r="E3190" s="11">
        <v>40</v>
      </c>
      <c r="F3190" s="11"/>
      <c r="G3190" s="12">
        <v>4</v>
      </c>
    </row>
    <row r="3191" spans="1:7" ht="81" x14ac:dyDescent="0.2">
      <c r="A3191" s="12">
        <v>601905</v>
      </c>
      <c r="B3191" s="4"/>
      <c r="C3191" s="13" t="s">
        <v>2907</v>
      </c>
      <c r="D3191" s="11">
        <v>65</v>
      </c>
      <c r="E3191" s="11">
        <v>65</v>
      </c>
      <c r="F3191" s="11"/>
      <c r="G3191" s="12">
        <v>4</v>
      </c>
    </row>
    <row r="3192" spans="1:7" x14ac:dyDescent="0.2">
      <c r="A3192" s="12">
        <v>601910</v>
      </c>
      <c r="B3192" s="4" t="s">
        <v>9</v>
      </c>
      <c r="C3192" s="13" t="s">
        <v>2908</v>
      </c>
      <c r="D3192" s="11">
        <v>12.7</v>
      </c>
      <c r="E3192" s="11">
        <v>12.7</v>
      </c>
      <c r="F3192" s="11"/>
      <c r="G3192" s="12">
        <v>4</v>
      </c>
    </row>
    <row r="3193" spans="1:7" ht="60.75" x14ac:dyDescent="0.2">
      <c r="A3193" s="12">
        <v>601915</v>
      </c>
      <c r="B3193" s="4" t="s">
        <v>9</v>
      </c>
      <c r="C3193" s="13" t="s">
        <v>2909</v>
      </c>
      <c r="D3193" s="11">
        <v>40</v>
      </c>
      <c r="E3193" s="11">
        <v>40</v>
      </c>
      <c r="F3193" s="11"/>
      <c r="G3193" s="12">
        <v>4</v>
      </c>
    </row>
    <row r="3194" spans="1:7" ht="40.5" x14ac:dyDescent="0.2">
      <c r="A3194" s="12">
        <v>601920</v>
      </c>
      <c r="B3194" s="4"/>
      <c r="C3194" s="13" t="s">
        <v>2910</v>
      </c>
      <c r="D3194" s="11">
        <v>30</v>
      </c>
      <c r="E3194" s="11">
        <v>30</v>
      </c>
      <c r="F3194" s="11"/>
      <c r="G3194" s="12">
        <v>4</v>
      </c>
    </row>
    <row r="3195" spans="1:7" ht="40.5" x14ac:dyDescent="0.2">
      <c r="A3195" s="2">
        <v>601925</v>
      </c>
      <c r="B3195" s="4"/>
      <c r="C3195" s="5" t="s">
        <v>2911</v>
      </c>
      <c r="D3195" s="3">
        <v>3</v>
      </c>
      <c r="E3195" s="11">
        <v>3</v>
      </c>
      <c r="F3195" s="3"/>
      <c r="G3195" s="2">
        <v>3</v>
      </c>
    </row>
    <row r="3196" spans="1:7" ht="40.5" x14ac:dyDescent="0.2">
      <c r="A3196" s="12">
        <v>601930</v>
      </c>
      <c r="B3196" s="4"/>
      <c r="C3196" s="13" t="s">
        <v>2912</v>
      </c>
      <c r="D3196" s="11">
        <v>30</v>
      </c>
      <c r="E3196" s="11">
        <v>30</v>
      </c>
      <c r="F3196" s="11"/>
      <c r="G3196" s="12">
        <v>4</v>
      </c>
    </row>
    <row r="3197" spans="1:7" ht="40.5" x14ac:dyDescent="0.2">
      <c r="A3197" s="12">
        <v>601935</v>
      </c>
      <c r="B3197" s="4"/>
      <c r="C3197" s="13" t="s">
        <v>2913</v>
      </c>
      <c r="D3197" s="11">
        <v>46</v>
      </c>
      <c r="E3197" s="11">
        <v>46</v>
      </c>
      <c r="F3197" s="11"/>
      <c r="G3197" s="12">
        <v>4</v>
      </c>
    </row>
    <row r="3198" spans="1:7" x14ac:dyDescent="0.2">
      <c r="A3198" s="12">
        <v>601940</v>
      </c>
      <c r="B3198" s="4"/>
      <c r="C3198" s="13" t="s">
        <v>2914</v>
      </c>
      <c r="D3198" s="11">
        <v>52</v>
      </c>
      <c r="E3198" s="11">
        <v>52</v>
      </c>
      <c r="F3198" s="11"/>
      <c r="G3198" s="12">
        <v>4</v>
      </c>
    </row>
    <row r="3199" spans="1:7" ht="40.5" x14ac:dyDescent="0.2">
      <c r="A3199" s="12">
        <v>601945</v>
      </c>
      <c r="B3199" s="4"/>
      <c r="C3199" s="13" t="s">
        <v>2915</v>
      </c>
      <c r="D3199" s="11">
        <v>16</v>
      </c>
      <c r="E3199" s="11">
        <v>16</v>
      </c>
      <c r="F3199" s="11"/>
      <c r="G3199" s="12">
        <v>3</v>
      </c>
    </row>
    <row r="3200" spans="1:7" x14ac:dyDescent="0.2">
      <c r="A3200" s="12">
        <v>601950</v>
      </c>
      <c r="B3200" s="4"/>
      <c r="C3200" s="13" t="s">
        <v>2916</v>
      </c>
      <c r="D3200" s="11">
        <v>23</v>
      </c>
      <c r="E3200" s="11">
        <v>23</v>
      </c>
      <c r="F3200" s="11"/>
      <c r="G3200" s="12">
        <v>4</v>
      </c>
    </row>
    <row r="3201" spans="1:7" x14ac:dyDescent="0.2">
      <c r="A3201" s="12">
        <v>601955</v>
      </c>
      <c r="B3201" s="4"/>
      <c r="C3201" s="13" t="s">
        <v>2917</v>
      </c>
      <c r="D3201" s="11">
        <v>32.9</v>
      </c>
      <c r="E3201" s="11">
        <v>32.9</v>
      </c>
      <c r="F3201" s="11"/>
      <c r="G3201" s="12">
        <v>4</v>
      </c>
    </row>
    <row r="3202" spans="1:7" x14ac:dyDescent="0.2">
      <c r="A3202" s="12">
        <v>601960</v>
      </c>
      <c r="B3202" s="4"/>
      <c r="C3202" s="13" t="s">
        <v>2918</v>
      </c>
      <c r="D3202" s="11">
        <v>52.5</v>
      </c>
      <c r="E3202" s="11">
        <v>52.5</v>
      </c>
      <c r="F3202" s="11"/>
      <c r="G3202" s="12">
        <v>4</v>
      </c>
    </row>
    <row r="3203" spans="1:7" x14ac:dyDescent="0.2">
      <c r="A3203" s="12">
        <v>601965</v>
      </c>
      <c r="B3203" s="4"/>
      <c r="C3203" s="13" t="s">
        <v>2919</v>
      </c>
      <c r="D3203" s="11">
        <v>15</v>
      </c>
      <c r="E3203" s="11">
        <v>15</v>
      </c>
      <c r="F3203" s="11"/>
      <c r="G3203" s="12">
        <v>4</v>
      </c>
    </row>
    <row r="3204" spans="1:7" x14ac:dyDescent="0.2">
      <c r="A3204" s="12">
        <v>601970</v>
      </c>
      <c r="B3204" s="4"/>
      <c r="C3204" s="13" t="s">
        <v>2920</v>
      </c>
      <c r="D3204" s="11">
        <v>24.8</v>
      </c>
      <c r="E3204" s="11">
        <v>24.8</v>
      </c>
      <c r="F3204" s="11"/>
      <c r="G3204" s="12">
        <v>4</v>
      </c>
    </row>
    <row r="3205" spans="1:7" x14ac:dyDescent="0.2">
      <c r="A3205" s="12">
        <v>601975</v>
      </c>
      <c r="B3205" s="4"/>
      <c r="C3205" s="13" t="s">
        <v>2921</v>
      </c>
      <c r="D3205" s="11">
        <v>28.1</v>
      </c>
      <c r="E3205" s="11">
        <v>28.1</v>
      </c>
      <c r="F3205" s="11"/>
      <c r="G3205" s="12">
        <v>3</v>
      </c>
    </row>
    <row r="3206" spans="1:7" x14ac:dyDescent="0.2">
      <c r="A3206" s="12">
        <v>601980</v>
      </c>
      <c r="B3206" s="4"/>
      <c r="C3206" s="13" t="s">
        <v>2922</v>
      </c>
      <c r="D3206" s="11">
        <v>4.4000000000000004</v>
      </c>
      <c r="E3206" s="11">
        <v>4.4000000000000004</v>
      </c>
      <c r="F3206" s="11"/>
      <c r="G3206" s="12">
        <v>3</v>
      </c>
    </row>
    <row r="3207" spans="1:7" x14ac:dyDescent="0.2">
      <c r="A3207" s="12">
        <v>601985</v>
      </c>
      <c r="B3207" s="4"/>
      <c r="C3207" s="13" t="s">
        <v>2923</v>
      </c>
      <c r="D3207" s="11">
        <v>18</v>
      </c>
      <c r="E3207" s="11">
        <v>18</v>
      </c>
      <c r="F3207" s="11"/>
      <c r="G3207" s="12">
        <v>3</v>
      </c>
    </row>
    <row r="3208" spans="1:7" x14ac:dyDescent="0.2">
      <c r="A3208" s="12">
        <v>601990</v>
      </c>
      <c r="B3208" s="4"/>
      <c r="C3208" s="13" t="s">
        <v>2924</v>
      </c>
      <c r="D3208" s="11">
        <v>24</v>
      </c>
      <c r="E3208" s="11">
        <v>24</v>
      </c>
      <c r="F3208" s="11"/>
      <c r="G3208" s="12">
        <v>4</v>
      </c>
    </row>
    <row r="3209" spans="1:7" x14ac:dyDescent="0.2">
      <c r="A3209" s="12">
        <v>601995</v>
      </c>
      <c r="B3209" s="4"/>
      <c r="C3209" s="13" t="s">
        <v>2925</v>
      </c>
      <c r="D3209" s="11">
        <v>2.4</v>
      </c>
      <c r="E3209" s="11">
        <v>2.4</v>
      </c>
      <c r="F3209" s="11"/>
      <c r="G3209" s="12">
        <v>3</v>
      </c>
    </row>
    <row r="3210" spans="1:7" x14ac:dyDescent="0.2">
      <c r="A3210" s="12">
        <v>602000</v>
      </c>
      <c r="B3210" s="4"/>
      <c r="C3210" s="13" t="s">
        <v>2926</v>
      </c>
      <c r="D3210" s="11">
        <v>2.7</v>
      </c>
      <c r="E3210" s="11">
        <v>2.7</v>
      </c>
      <c r="F3210" s="11"/>
      <c r="G3210" s="12">
        <v>3</v>
      </c>
    </row>
    <row r="3211" spans="1:7" x14ac:dyDescent="0.2">
      <c r="A3211" s="12">
        <v>602005</v>
      </c>
      <c r="B3211" s="4"/>
      <c r="C3211" s="13" t="s">
        <v>2927</v>
      </c>
      <c r="D3211" s="11">
        <v>6</v>
      </c>
      <c r="E3211" s="11">
        <v>6</v>
      </c>
      <c r="F3211" s="11"/>
      <c r="G3211" s="12">
        <v>3</v>
      </c>
    </row>
    <row r="3212" spans="1:7" x14ac:dyDescent="0.2">
      <c r="A3212" s="12">
        <v>602010</v>
      </c>
      <c r="B3212" s="4"/>
      <c r="C3212" s="13" t="s">
        <v>2928</v>
      </c>
      <c r="D3212" s="11">
        <v>5</v>
      </c>
      <c r="E3212" s="11">
        <v>5</v>
      </c>
      <c r="F3212" s="11"/>
      <c r="G3212" s="12">
        <v>3</v>
      </c>
    </row>
    <row r="3213" spans="1:7" x14ac:dyDescent="0.2">
      <c r="A3213" s="12">
        <v>602015</v>
      </c>
      <c r="B3213" s="4" t="s">
        <v>9</v>
      </c>
      <c r="C3213" s="13" t="s">
        <v>2929</v>
      </c>
      <c r="D3213" s="11">
        <v>13.5</v>
      </c>
      <c r="E3213" s="11">
        <v>13.5</v>
      </c>
      <c r="F3213" s="11"/>
      <c r="G3213" s="12">
        <v>3</v>
      </c>
    </row>
    <row r="3214" spans="1:7" x14ac:dyDescent="0.2">
      <c r="A3214" s="2">
        <v>602020</v>
      </c>
      <c r="B3214" s="4"/>
      <c r="C3214" s="5" t="s">
        <v>2930</v>
      </c>
      <c r="D3214" s="3">
        <v>75</v>
      </c>
      <c r="E3214" s="11">
        <v>75</v>
      </c>
      <c r="F3214" s="3"/>
      <c r="G3214" s="2">
        <v>5</v>
      </c>
    </row>
    <row r="3215" spans="1:7" x14ac:dyDescent="0.2">
      <c r="A3215" s="2">
        <v>602025</v>
      </c>
      <c r="B3215" s="17" t="s">
        <v>11</v>
      </c>
      <c r="C3215" s="5" t="s">
        <v>2931</v>
      </c>
      <c r="D3215" s="3">
        <v>65</v>
      </c>
      <c r="E3215" s="3">
        <v>42</v>
      </c>
      <c r="F3215" s="3">
        <v>23</v>
      </c>
      <c r="G3215" s="2">
        <v>4</v>
      </c>
    </row>
    <row r="3216" spans="1:7" x14ac:dyDescent="0.2">
      <c r="A3216" s="2">
        <v>602026</v>
      </c>
      <c r="B3216" s="17" t="s">
        <v>11</v>
      </c>
      <c r="C3216" s="5" t="s">
        <v>2932</v>
      </c>
      <c r="D3216" s="3">
        <v>90</v>
      </c>
      <c r="E3216" s="3">
        <v>60</v>
      </c>
      <c r="F3216" s="3">
        <v>30</v>
      </c>
      <c r="G3216" s="2">
        <v>4</v>
      </c>
    </row>
    <row r="3217" spans="1:7" x14ac:dyDescent="0.2">
      <c r="A3217" s="12">
        <v>602030</v>
      </c>
      <c r="B3217" s="4" t="s">
        <v>9</v>
      </c>
      <c r="C3217" s="13" t="s">
        <v>2933</v>
      </c>
      <c r="D3217" s="11">
        <v>22.4</v>
      </c>
      <c r="E3217" s="11">
        <v>22.4</v>
      </c>
      <c r="F3217" s="11"/>
      <c r="G3217" s="12">
        <v>4</v>
      </c>
    </row>
    <row r="3218" spans="1:7" ht="40.5" x14ac:dyDescent="0.2">
      <c r="A3218" s="12">
        <v>602035</v>
      </c>
      <c r="B3218" s="4" t="s">
        <v>9</v>
      </c>
      <c r="C3218" s="13" t="s">
        <v>2934</v>
      </c>
      <c r="D3218" s="11">
        <v>27.3</v>
      </c>
      <c r="E3218" s="11">
        <v>27.3</v>
      </c>
      <c r="F3218" s="11"/>
      <c r="G3218" s="12">
        <v>4</v>
      </c>
    </row>
    <row r="3219" spans="1:7" x14ac:dyDescent="0.2">
      <c r="A3219" s="12">
        <v>602040</v>
      </c>
      <c r="B3219" s="4" t="s">
        <v>9</v>
      </c>
      <c r="C3219" s="13" t="s">
        <v>2935</v>
      </c>
      <c r="D3219" s="11">
        <v>41.6</v>
      </c>
      <c r="E3219" s="11">
        <v>41.6</v>
      </c>
      <c r="F3219" s="11"/>
      <c r="G3219" s="12">
        <v>4</v>
      </c>
    </row>
    <row r="3220" spans="1:7" x14ac:dyDescent="0.2">
      <c r="A3220" s="12">
        <v>602045</v>
      </c>
      <c r="B3220" s="4" t="s">
        <v>9</v>
      </c>
      <c r="C3220" s="13" t="s">
        <v>2936</v>
      </c>
      <c r="D3220" s="11">
        <v>63.3</v>
      </c>
      <c r="E3220" s="11">
        <v>63.3</v>
      </c>
      <c r="F3220" s="11"/>
      <c r="G3220" s="12">
        <v>4</v>
      </c>
    </row>
    <row r="3221" spans="1:7" ht="40.5" x14ac:dyDescent="0.2">
      <c r="A3221" s="12">
        <v>602050</v>
      </c>
      <c r="B3221" s="4" t="s">
        <v>9</v>
      </c>
      <c r="C3221" s="13" t="s">
        <v>2937</v>
      </c>
      <c r="D3221" s="11">
        <v>54.6</v>
      </c>
      <c r="E3221" s="11">
        <v>54.6</v>
      </c>
      <c r="F3221" s="11"/>
      <c r="G3221" s="12">
        <v>4</v>
      </c>
    </row>
    <row r="3222" spans="1:7" x14ac:dyDescent="0.2">
      <c r="A3222" s="2">
        <v>602055</v>
      </c>
      <c r="B3222" s="4"/>
      <c r="C3222" s="5" t="s">
        <v>2938</v>
      </c>
      <c r="D3222" s="3">
        <v>70</v>
      </c>
      <c r="E3222" s="11">
        <v>70</v>
      </c>
      <c r="F3222" s="3"/>
      <c r="G3222" s="2">
        <v>0</v>
      </c>
    </row>
    <row r="3223" spans="1:7" x14ac:dyDescent="0.2">
      <c r="A3223" s="2">
        <v>602057</v>
      </c>
      <c r="B3223" s="4" t="s">
        <v>16</v>
      </c>
      <c r="C3223" s="5" t="s">
        <v>2939</v>
      </c>
      <c r="D3223" s="3">
        <v>40</v>
      </c>
      <c r="E3223" s="11">
        <v>40</v>
      </c>
      <c r="F3223" s="3"/>
      <c r="G3223" s="2">
        <v>0</v>
      </c>
    </row>
    <row r="3224" spans="1:7" x14ac:dyDescent="0.2">
      <c r="A3224" s="2">
        <v>602058</v>
      </c>
      <c r="B3224" s="4"/>
      <c r="C3224" s="5" t="s">
        <v>2940</v>
      </c>
      <c r="D3224" s="3">
        <v>46</v>
      </c>
      <c r="E3224" s="11">
        <v>46</v>
      </c>
      <c r="F3224" s="3"/>
      <c r="G3224" s="2">
        <v>4</v>
      </c>
    </row>
    <row r="3225" spans="1:7" ht="40.5" x14ac:dyDescent="0.2">
      <c r="A3225" s="2">
        <v>602059</v>
      </c>
      <c r="B3225" s="4" t="s">
        <v>91</v>
      </c>
      <c r="C3225" s="5" t="s">
        <v>2941</v>
      </c>
      <c r="D3225" s="3">
        <v>25</v>
      </c>
      <c r="E3225" s="11">
        <v>25</v>
      </c>
      <c r="F3225" s="3"/>
      <c r="G3225" s="2">
        <v>0</v>
      </c>
    </row>
    <row r="3226" spans="1:7" x14ac:dyDescent="0.2">
      <c r="A3226" s="12">
        <v>602060</v>
      </c>
      <c r="B3226" s="4"/>
      <c r="C3226" s="13" t="s">
        <v>2942</v>
      </c>
      <c r="D3226" s="11">
        <v>6.4</v>
      </c>
      <c r="E3226" s="11">
        <v>6.4</v>
      </c>
      <c r="F3226" s="11"/>
      <c r="G3226" s="12">
        <v>3</v>
      </c>
    </row>
    <row r="3227" spans="1:7" x14ac:dyDescent="0.2">
      <c r="A3227" s="12">
        <v>602065</v>
      </c>
      <c r="B3227" s="4"/>
      <c r="C3227" s="13" t="s">
        <v>2943</v>
      </c>
      <c r="D3227" s="11">
        <v>26.9</v>
      </c>
      <c r="E3227" s="11">
        <v>26.9</v>
      </c>
      <c r="F3227" s="11"/>
      <c r="G3227" s="12">
        <v>3</v>
      </c>
    </row>
    <row r="3228" spans="1:7" ht="40.5" x14ac:dyDescent="0.2">
      <c r="A3228" s="12">
        <v>602070</v>
      </c>
      <c r="B3228" s="4"/>
      <c r="C3228" s="13" t="s">
        <v>2944</v>
      </c>
      <c r="D3228" s="11">
        <v>26.1</v>
      </c>
      <c r="E3228" s="11">
        <v>26.1</v>
      </c>
      <c r="F3228" s="11"/>
      <c r="G3228" s="12">
        <v>3</v>
      </c>
    </row>
    <row r="3229" spans="1:7" x14ac:dyDescent="0.2">
      <c r="A3229" s="2">
        <v>602075</v>
      </c>
      <c r="B3229" s="4"/>
      <c r="C3229" s="5" t="s">
        <v>2945</v>
      </c>
      <c r="D3229" s="3">
        <v>40</v>
      </c>
      <c r="E3229" s="11">
        <v>40</v>
      </c>
      <c r="F3229" s="3"/>
      <c r="G3229" s="2">
        <v>4</v>
      </c>
    </row>
    <row r="3230" spans="1:7" ht="40.5" x14ac:dyDescent="0.2">
      <c r="A3230" s="12">
        <v>602080</v>
      </c>
      <c r="B3230" s="4"/>
      <c r="C3230" s="13" t="s">
        <v>2946</v>
      </c>
      <c r="D3230" s="11">
        <v>18.899999999999999</v>
      </c>
      <c r="E3230" s="11">
        <v>12.9</v>
      </c>
      <c r="F3230" s="11">
        <v>6</v>
      </c>
      <c r="G3230" s="12">
        <v>3</v>
      </c>
    </row>
    <row r="3231" spans="1:7" x14ac:dyDescent="0.2">
      <c r="A3231" s="12">
        <v>602085</v>
      </c>
      <c r="B3231" s="4"/>
      <c r="C3231" s="13" t="s">
        <v>2947</v>
      </c>
      <c r="D3231" s="11">
        <v>24</v>
      </c>
      <c r="E3231" s="11">
        <v>16</v>
      </c>
      <c r="F3231" s="11">
        <v>8</v>
      </c>
      <c r="G3231" s="12">
        <v>3</v>
      </c>
    </row>
    <row r="3232" spans="1:7" ht="40.5" x14ac:dyDescent="0.2">
      <c r="A3232" s="12">
        <v>602090</v>
      </c>
      <c r="B3232" s="4"/>
      <c r="C3232" s="13" t="s">
        <v>2948</v>
      </c>
      <c r="D3232" s="11">
        <v>28.5</v>
      </c>
      <c r="E3232" s="11">
        <v>28.5</v>
      </c>
      <c r="F3232" s="11"/>
      <c r="G3232" s="12">
        <v>3</v>
      </c>
    </row>
    <row r="3233" spans="1:7" x14ac:dyDescent="0.2">
      <c r="A3233" s="12">
        <v>602095</v>
      </c>
      <c r="B3233" s="4"/>
      <c r="C3233" s="13" t="s">
        <v>2949</v>
      </c>
      <c r="D3233" s="11">
        <v>46.6</v>
      </c>
      <c r="E3233" s="11">
        <v>46.6</v>
      </c>
      <c r="F3233" s="11"/>
      <c r="G3233" s="12">
        <v>3</v>
      </c>
    </row>
    <row r="3234" spans="1:7" x14ac:dyDescent="0.2">
      <c r="A3234" s="12">
        <v>602100</v>
      </c>
      <c r="B3234" s="4"/>
      <c r="C3234" s="13" t="s">
        <v>2950</v>
      </c>
      <c r="D3234" s="11">
        <v>32</v>
      </c>
      <c r="E3234" s="11">
        <v>32</v>
      </c>
      <c r="F3234" s="11"/>
      <c r="G3234" s="12">
        <v>3</v>
      </c>
    </row>
    <row r="3235" spans="1:7" x14ac:dyDescent="0.2">
      <c r="A3235" s="12">
        <v>602105</v>
      </c>
      <c r="B3235" s="4"/>
      <c r="C3235" s="13" t="s">
        <v>2951</v>
      </c>
      <c r="D3235" s="11">
        <v>6.1</v>
      </c>
      <c r="E3235" s="11">
        <v>6.1</v>
      </c>
      <c r="F3235" s="11"/>
      <c r="G3235" s="12">
        <v>3</v>
      </c>
    </row>
    <row r="3236" spans="1:7" x14ac:dyDescent="0.2">
      <c r="A3236" s="12">
        <v>602110</v>
      </c>
      <c r="B3236" s="4"/>
      <c r="C3236" s="13" t="s">
        <v>2952</v>
      </c>
      <c r="D3236" s="11">
        <v>16</v>
      </c>
      <c r="E3236" s="11">
        <v>16</v>
      </c>
      <c r="F3236" s="11"/>
      <c r="G3236" s="12">
        <v>3</v>
      </c>
    </row>
    <row r="3237" spans="1:7" x14ac:dyDescent="0.2">
      <c r="A3237" s="12">
        <v>602115</v>
      </c>
      <c r="B3237" s="4"/>
      <c r="C3237" s="13" t="s">
        <v>2953</v>
      </c>
      <c r="D3237" s="11">
        <v>37.6</v>
      </c>
      <c r="E3237" s="11">
        <v>37.6</v>
      </c>
      <c r="F3237" s="11"/>
      <c r="G3237" s="12">
        <v>3</v>
      </c>
    </row>
    <row r="3238" spans="1:7" x14ac:dyDescent="0.2">
      <c r="A3238" s="12">
        <v>602120</v>
      </c>
      <c r="B3238" s="4"/>
      <c r="C3238" s="13" t="s">
        <v>2954</v>
      </c>
      <c r="D3238" s="11">
        <v>43.2</v>
      </c>
      <c r="E3238" s="11">
        <v>43.2</v>
      </c>
      <c r="F3238" s="11"/>
      <c r="G3238" s="12">
        <v>3</v>
      </c>
    </row>
    <row r="3239" spans="1:7" x14ac:dyDescent="0.2">
      <c r="A3239" s="2">
        <v>602125</v>
      </c>
      <c r="B3239" s="4"/>
      <c r="C3239" s="5" t="s">
        <v>2955</v>
      </c>
      <c r="D3239" s="3">
        <v>51</v>
      </c>
      <c r="E3239" s="11">
        <v>51</v>
      </c>
      <c r="F3239" s="3"/>
      <c r="G3239" s="2">
        <v>4</v>
      </c>
    </row>
    <row r="3240" spans="1:7" x14ac:dyDescent="0.2">
      <c r="A3240" s="2">
        <v>602126</v>
      </c>
      <c r="B3240" s="4"/>
      <c r="C3240" s="5" t="s">
        <v>2956</v>
      </c>
      <c r="D3240" s="3">
        <v>60</v>
      </c>
      <c r="E3240" s="11">
        <v>60</v>
      </c>
      <c r="F3240" s="3"/>
      <c r="G3240" s="2">
        <v>4</v>
      </c>
    </row>
    <row r="3241" spans="1:7" x14ac:dyDescent="0.2">
      <c r="A3241" s="2">
        <v>602127</v>
      </c>
      <c r="B3241" s="4"/>
      <c r="C3241" s="5" t="s">
        <v>2957</v>
      </c>
      <c r="D3241" s="3">
        <v>15</v>
      </c>
      <c r="E3241" s="11">
        <v>15</v>
      </c>
      <c r="F3241" s="3"/>
      <c r="G3241" s="2">
        <v>0</v>
      </c>
    </row>
    <row r="3242" spans="1:7" x14ac:dyDescent="0.2">
      <c r="A3242" s="12">
        <v>602130</v>
      </c>
      <c r="B3242" s="4"/>
      <c r="C3242" s="13" t="s">
        <v>2958</v>
      </c>
      <c r="D3242" s="11">
        <v>60</v>
      </c>
      <c r="E3242" s="11">
        <v>60</v>
      </c>
      <c r="F3242" s="11"/>
      <c r="G3242" s="12">
        <v>3</v>
      </c>
    </row>
    <row r="3243" spans="1:7" x14ac:dyDescent="0.2">
      <c r="A3243" s="12">
        <v>602135</v>
      </c>
      <c r="B3243" s="4"/>
      <c r="C3243" s="13" t="s">
        <v>2959</v>
      </c>
      <c r="D3243" s="11">
        <v>54.1</v>
      </c>
      <c r="E3243" s="11">
        <v>54.1</v>
      </c>
      <c r="F3243" s="11"/>
      <c r="G3243" s="12">
        <v>3</v>
      </c>
    </row>
    <row r="3244" spans="1:7" x14ac:dyDescent="0.2">
      <c r="A3244" s="12">
        <v>602140</v>
      </c>
      <c r="B3244" s="4"/>
      <c r="C3244" s="13" t="s">
        <v>2960</v>
      </c>
      <c r="D3244" s="11">
        <v>30</v>
      </c>
      <c r="E3244" s="11">
        <v>30</v>
      </c>
      <c r="F3244" s="11"/>
      <c r="G3244" s="12">
        <v>3</v>
      </c>
    </row>
    <row r="3245" spans="1:7" x14ac:dyDescent="0.2">
      <c r="A3245" s="12">
        <v>602145</v>
      </c>
      <c r="B3245" s="4"/>
      <c r="C3245" s="13" t="s">
        <v>2961</v>
      </c>
      <c r="D3245" s="11">
        <v>34.299999999999997</v>
      </c>
      <c r="E3245" s="11">
        <v>34.299999999999997</v>
      </c>
      <c r="F3245" s="11"/>
      <c r="G3245" s="12">
        <v>3</v>
      </c>
    </row>
    <row r="3246" spans="1:7" x14ac:dyDescent="0.2">
      <c r="A3246" s="12">
        <v>602150</v>
      </c>
      <c r="B3246" s="4"/>
      <c r="C3246" s="13" t="s">
        <v>2962</v>
      </c>
      <c r="D3246" s="11">
        <v>42.2</v>
      </c>
      <c r="E3246" s="11">
        <v>42.2</v>
      </c>
      <c r="F3246" s="11"/>
      <c r="G3246" s="12">
        <v>3</v>
      </c>
    </row>
    <row r="3247" spans="1:7" x14ac:dyDescent="0.2">
      <c r="A3247" s="12">
        <v>602155</v>
      </c>
      <c r="B3247" s="4"/>
      <c r="C3247" s="13" t="s">
        <v>2963</v>
      </c>
      <c r="D3247" s="11">
        <v>25.9</v>
      </c>
      <c r="E3247" s="11">
        <v>25.9</v>
      </c>
      <c r="F3247" s="11"/>
      <c r="G3247" s="12">
        <v>3</v>
      </c>
    </row>
    <row r="3248" spans="1:7" x14ac:dyDescent="0.2">
      <c r="A3248" s="12">
        <v>602160</v>
      </c>
      <c r="B3248" s="4"/>
      <c r="C3248" s="13" t="s">
        <v>2964</v>
      </c>
      <c r="D3248" s="11">
        <v>18.5</v>
      </c>
      <c r="E3248" s="11">
        <v>18.5</v>
      </c>
      <c r="F3248" s="11"/>
      <c r="G3248" s="12">
        <v>3</v>
      </c>
    </row>
    <row r="3249" spans="1:7" x14ac:dyDescent="0.2">
      <c r="A3249" s="12">
        <v>602165</v>
      </c>
      <c r="B3249" s="4"/>
      <c r="C3249" s="13" t="s">
        <v>2965</v>
      </c>
      <c r="D3249" s="11">
        <v>36.5</v>
      </c>
      <c r="E3249" s="11">
        <v>36.5</v>
      </c>
      <c r="F3249" s="11"/>
      <c r="G3249" s="12">
        <v>4</v>
      </c>
    </row>
    <row r="3250" spans="1:7" x14ac:dyDescent="0.2">
      <c r="A3250" s="12">
        <v>602170</v>
      </c>
      <c r="B3250" s="4"/>
      <c r="C3250" s="13" t="s">
        <v>2966</v>
      </c>
      <c r="D3250" s="11">
        <v>50.1</v>
      </c>
      <c r="E3250" s="11">
        <v>50.1</v>
      </c>
      <c r="F3250" s="11"/>
      <c r="G3250" s="12">
        <v>4</v>
      </c>
    </row>
    <row r="3251" spans="1:7" x14ac:dyDescent="0.2">
      <c r="A3251" s="12">
        <v>602175</v>
      </c>
      <c r="B3251" s="4"/>
      <c r="C3251" s="13" t="s">
        <v>2967</v>
      </c>
      <c r="D3251" s="11">
        <v>23.8</v>
      </c>
      <c r="E3251" s="11">
        <v>23.8</v>
      </c>
      <c r="F3251" s="11"/>
      <c r="G3251" s="12">
        <v>4</v>
      </c>
    </row>
    <row r="3252" spans="1:7" ht="40.5" x14ac:dyDescent="0.2">
      <c r="A3252" s="12">
        <v>602180</v>
      </c>
      <c r="B3252" s="4"/>
      <c r="C3252" s="13" t="s">
        <v>2968</v>
      </c>
      <c r="D3252" s="11">
        <v>25</v>
      </c>
      <c r="E3252" s="11">
        <v>25</v>
      </c>
      <c r="F3252" s="11"/>
      <c r="G3252" s="12">
        <v>3</v>
      </c>
    </row>
    <row r="3253" spans="1:7" x14ac:dyDescent="0.2">
      <c r="A3253" s="12">
        <v>602185</v>
      </c>
      <c r="B3253" s="4"/>
      <c r="C3253" s="13" t="s">
        <v>2969</v>
      </c>
      <c r="D3253" s="11">
        <v>21</v>
      </c>
      <c r="E3253" s="11">
        <v>14</v>
      </c>
      <c r="F3253" s="11">
        <v>7</v>
      </c>
      <c r="G3253" s="12">
        <v>3</v>
      </c>
    </row>
    <row r="3254" spans="1:7" x14ac:dyDescent="0.2">
      <c r="A3254" s="12">
        <v>602190</v>
      </c>
      <c r="B3254" s="4"/>
      <c r="C3254" s="13" t="s">
        <v>2970</v>
      </c>
      <c r="D3254" s="11">
        <v>27</v>
      </c>
      <c r="E3254" s="11">
        <v>18</v>
      </c>
      <c r="F3254" s="11">
        <v>9</v>
      </c>
      <c r="G3254" s="12">
        <v>0</v>
      </c>
    </row>
    <row r="3255" spans="1:7" x14ac:dyDescent="0.2">
      <c r="A3255" s="2">
        <v>602195</v>
      </c>
      <c r="B3255" s="4" t="s">
        <v>16</v>
      </c>
      <c r="C3255" s="5" t="s">
        <v>2971</v>
      </c>
      <c r="D3255" s="3">
        <v>15</v>
      </c>
      <c r="E3255" s="3">
        <v>10</v>
      </c>
      <c r="F3255" s="3">
        <v>5</v>
      </c>
      <c r="G3255" s="2">
        <v>3</v>
      </c>
    </row>
    <row r="3256" spans="1:7" ht="40.5" x14ac:dyDescent="0.2">
      <c r="A3256" s="12">
        <v>602200</v>
      </c>
      <c r="B3256" s="4"/>
      <c r="C3256" s="13" t="s">
        <v>2972</v>
      </c>
      <c r="D3256" s="11">
        <v>21</v>
      </c>
      <c r="E3256" s="11">
        <v>14</v>
      </c>
      <c r="F3256" s="11">
        <v>7</v>
      </c>
      <c r="G3256" s="12">
        <v>3</v>
      </c>
    </row>
    <row r="3257" spans="1:7" ht="40.5" x14ac:dyDescent="0.2">
      <c r="A3257" s="12">
        <v>602205</v>
      </c>
      <c r="B3257" s="4"/>
      <c r="C3257" s="13" t="s">
        <v>2973</v>
      </c>
      <c r="D3257" s="11">
        <v>24</v>
      </c>
      <c r="E3257" s="11">
        <v>16</v>
      </c>
      <c r="F3257" s="11">
        <v>8</v>
      </c>
      <c r="G3257" s="12">
        <v>3</v>
      </c>
    </row>
    <row r="3258" spans="1:7" x14ac:dyDescent="0.2">
      <c r="A3258" s="12">
        <v>602210</v>
      </c>
      <c r="B3258" s="4"/>
      <c r="C3258" s="21" t="s">
        <v>97</v>
      </c>
      <c r="D3258" s="11"/>
      <c r="E3258" s="11"/>
      <c r="F3258" s="11"/>
      <c r="G3258" s="12"/>
    </row>
    <row r="3259" spans="1:7" x14ac:dyDescent="0.2">
      <c r="A3259" s="2">
        <v>602215</v>
      </c>
      <c r="B3259" s="4" t="s">
        <v>16</v>
      </c>
      <c r="C3259" s="5" t="s">
        <v>2974</v>
      </c>
      <c r="D3259" s="3">
        <v>13</v>
      </c>
      <c r="E3259" s="3">
        <v>10</v>
      </c>
      <c r="F3259" s="3">
        <v>3</v>
      </c>
      <c r="G3259" s="2">
        <v>4</v>
      </c>
    </row>
    <row r="3260" spans="1:7" x14ac:dyDescent="0.2">
      <c r="A3260" s="12">
        <v>602220</v>
      </c>
      <c r="B3260" s="4"/>
      <c r="C3260" s="13" t="s">
        <v>2975</v>
      </c>
      <c r="D3260" s="11">
        <v>38.1</v>
      </c>
      <c r="E3260" s="11">
        <v>38.1</v>
      </c>
      <c r="F3260" s="11"/>
      <c r="G3260" s="12">
        <v>3</v>
      </c>
    </row>
    <row r="3261" spans="1:7" ht="40.5" x14ac:dyDescent="0.2">
      <c r="A3261" s="12">
        <v>602225</v>
      </c>
      <c r="B3261" s="4"/>
      <c r="C3261" s="13" t="s">
        <v>2976</v>
      </c>
      <c r="D3261" s="11">
        <v>31.7</v>
      </c>
      <c r="E3261" s="11">
        <v>31.7</v>
      </c>
      <c r="F3261" s="11"/>
      <c r="G3261" s="12">
        <v>4</v>
      </c>
    </row>
    <row r="3262" spans="1:7" x14ac:dyDescent="0.2">
      <c r="A3262" s="12">
        <v>602230</v>
      </c>
      <c r="B3262" s="4"/>
      <c r="C3262" s="13" t="s">
        <v>2977</v>
      </c>
      <c r="D3262" s="11">
        <v>30.9</v>
      </c>
      <c r="E3262" s="11">
        <v>30.9</v>
      </c>
      <c r="F3262" s="11"/>
      <c r="G3262" s="12">
        <v>4</v>
      </c>
    </row>
    <row r="3263" spans="1:7" x14ac:dyDescent="0.2">
      <c r="A3263" s="2">
        <v>602235</v>
      </c>
      <c r="B3263" s="4"/>
      <c r="C3263" s="5" t="s">
        <v>2978</v>
      </c>
      <c r="D3263" s="3">
        <v>32.9</v>
      </c>
      <c r="E3263" s="11">
        <v>32.9</v>
      </c>
      <c r="F3263" s="3"/>
      <c r="G3263" s="2">
        <v>4</v>
      </c>
    </row>
    <row r="3264" spans="1:7" ht="40.5" x14ac:dyDescent="0.2">
      <c r="A3264" s="2">
        <v>602240</v>
      </c>
      <c r="B3264" s="4"/>
      <c r="C3264" s="5" t="s">
        <v>2979</v>
      </c>
      <c r="D3264" s="3">
        <v>48.5</v>
      </c>
      <c r="E3264" s="11">
        <v>48.5</v>
      </c>
      <c r="F3264" s="3"/>
      <c r="G3264" s="2">
        <v>4</v>
      </c>
    </row>
    <row r="3265" spans="1:7" x14ac:dyDescent="0.2">
      <c r="A3265" s="2">
        <v>602245</v>
      </c>
      <c r="B3265" s="4"/>
      <c r="C3265" s="5" t="s">
        <v>2980</v>
      </c>
      <c r="D3265" s="3">
        <v>28</v>
      </c>
      <c r="E3265" s="3">
        <v>28</v>
      </c>
      <c r="F3265" s="3">
        <v>0</v>
      </c>
      <c r="G3265" s="2">
        <v>4</v>
      </c>
    </row>
    <row r="3266" spans="1:7" ht="40.5" x14ac:dyDescent="0.2">
      <c r="A3266" s="2">
        <v>602250</v>
      </c>
      <c r="B3266" s="4" t="s">
        <v>203</v>
      </c>
      <c r="C3266" s="5" t="s">
        <v>2981</v>
      </c>
      <c r="D3266" s="3">
        <v>28</v>
      </c>
      <c r="E3266" s="11">
        <v>28</v>
      </c>
      <c r="F3266" s="3"/>
      <c r="G3266" s="2">
        <v>4</v>
      </c>
    </row>
    <row r="3267" spans="1:7" x14ac:dyDescent="0.2">
      <c r="A3267" s="12">
        <v>602255</v>
      </c>
      <c r="B3267" s="4"/>
      <c r="C3267" s="13" t="s">
        <v>2982</v>
      </c>
      <c r="D3267" s="11">
        <v>44.5</v>
      </c>
      <c r="E3267" s="11">
        <v>44.5</v>
      </c>
      <c r="F3267" s="11"/>
      <c r="G3267" s="12">
        <v>3</v>
      </c>
    </row>
    <row r="3268" spans="1:7" x14ac:dyDescent="0.2">
      <c r="A3268" s="12">
        <v>602260</v>
      </c>
      <c r="B3268" s="4"/>
      <c r="C3268" s="21" t="s">
        <v>97</v>
      </c>
      <c r="D3268" s="11"/>
      <c r="E3268" s="11"/>
      <c r="F3268" s="11"/>
      <c r="G3268" s="12"/>
    </row>
    <row r="3269" spans="1:7" x14ac:dyDescent="0.2">
      <c r="A3269" s="2">
        <v>602265</v>
      </c>
      <c r="B3269" s="4"/>
      <c r="C3269" s="5" t="s">
        <v>2983</v>
      </c>
      <c r="D3269" s="3">
        <v>29</v>
      </c>
      <c r="E3269" s="3">
        <v>19</v>
      </c>
      <c r="F3269" s="3">
        <v>10</v>
      </c>
      <c r="G3269" s="2">
        <v>3</v>
      </c>
    </row>
    <row r="3270" spans="1:7" ht="40.5" x14ac:dyDescent="0.2">
      <c r="A3270" s="2">
        <v>602270</v>
      </c>
      <c r="B3270" s="4"/>
      <c r="C3270" s="5" t="s">
        <v>2984</v>
      </c>
      <c r="D3270" s="3">
        <v>19</v>
      </c>
      <c r="E3270" s="11">
        <v>19</v>
      </c>
      <c r="F3270" s="3"/>
      <c r="G3270" s="2">
        <v>3</v>
      </c>
    </row>
    <row r="3271" spans="1:7" x14ac:dyDescent="0.2">
      <c r="A3271" s="2">
        <v>602275</v>
      </c>
      <c r="B3271" s="4"/>
      <c r="C3271" s="5" t="s">
        <v>2985</v>
      </c>
      <c r="D3271" s="3">
        <v>10</v>
      </c>
      <c r="E3271" s="11">
        <v>10</v>
      </c>
      <c r="F3271" s="3"/>
      <c r="G3271" s="2">
        <v>3</v>
      </c>
    </row>
    <row r="3272" spans="1:7" x14ac:dyDescent="0.2">
      <c r="A3272" s="12">
        <v>602280</v>
      </c>
      <c r="B3272" s="4"/>
      <c r="C3272" s="21" t="s">
        <v>97</v>
      </c>
      <c r="D3272" s="11"/>
      <c r="E3272" s="11"/>
      <c r="F3272" s="11"/>
      <c r="G3272" s="12"/>
    </row>
    <row r="3273" spans="1:7" x14ac:dyDescent="0.2">
      <c r="A3273" s="12">
        <v>602285</v>
      </c>
      <c r="B3273" s="4"/>
      <c r="C3273" s="21" t="s">
        <v>97</v>
      </c>
      <c r="D3273" s="11"/>
      <c r="E3273" s="11"/>
      <c r="F3273" s="11"/>
      <c r="G3273" s="12"/>
    </row>
    <row r="3274" spans="1:7" x14ac:dyDescent="0.2">
      <c r="A3274" s="2">
        <v>602290</v>
      </c>
      <c r="B3274" s="4"/>
      <c r="C3274" s="5" t="s">
        <v>2986</v>
      </c>
      <c r="D3274" s="3">
        <v>60</v>
      </c>
      <c r="E3274" s="3">
        <v>30</v>
      </c>
      <c r="F3274" s="3">
        <v>30</v>
      </c>
      <c r="G3274" s="2">
        <v>4</v>
      </c>
    </row>
    <row r="3275" spans="1:7" x14ac:dyDescent="0.2">
      <c r="A3275" s="2">
        <v>602295</v>
      </c>
      <c r="B3275" s="4"/>
      <c r="C3275" s="5" t="s">
        <v>2987</v>
      </c>
      <c r="D3275" s="3">
        <v>30</v>
      </c>
      <c r="E3275" s="11">
        <v>30</v>
      </c>
      <c r="F3275" s="3"/>
      <c r="G3275" s="2">
        <v>3</v>
      </c>
    </row>
    <row r="3276" spans="1:7" x14ac:dyDescent="0.2">
      <c r="A3276" s="2">
        <v>602300</v>
      </c>
      <c r="B3276" s="4"/>
      <c r="C3276" s="5" t="s">
        <v>2988</v>
      </c>
      <c r="D3276" s="3">
        <v>30</v>
      </c>
      <c r="E3276" s="11">
        <v>30</v>
      </c>
      <c r="F3276" s="3"/>
      <c r="G3276" s="2">
        <v>4</v>
      </c>
    </row>
    <row r="3277" spans="1:7" ht="40.5" x14ac:dyDescent="0.2">
      <c r="A3277" s="2">
        <v>602305</v>
      </c>
      <c r="B3277" s="4"/>
      <c r="C3277" s="5" t="s">
        <v>2989</v>
      </c>
      <c r="D3277" s="3">
        <v>25</v>
      </c>
      <c r="E3277" s="11">
        <v>25</v>
      </c>
      <c r="F3277" s="3"/>
      <c r="G3277" s="2">
        <v>4</v>
      </c>
    </row>
    <row r="3278" spans="1:7" x14ac:dyDescent="0.2">
      <c r="A3278" s="2">
        <v>602310</v>
      </c>
      <c r="B3278" s="4"/>
      <c r="C3278" s="5" t="s">
        <v>2990</v>
      </c>
      <c r="D3278" s="3">
        <v>50</v>
      </c>
      <c r="E3278" s="11">
        <v>50</v>
      </c>
      <c r="F3278" s="3"/>
      <c r="G3278" s="2">
        <v>4</v>
      </c>
    </row>
    <row r="3279" spans="1:7" x14ac:dyDescent="0.2">
      <c r="A3279" s="2">
        <v>602315</v>
      </c>
      <c r="B3279" s="4"/>
      <c r="C3279" s="5" t="s">
        <v>2991</v>
      </c>
      <c r="D3279" s="3">
        <v>80</v>
      </c>
      <c r="E3279" s="11">
        <v>80</v>
      </c>
      <c r="F3279" s="3"/>
      <c r="G3279" s="2" t="s">
        <v>2992</v>
      </c>
    </row>
    <row r="3280" spans="1:7" x14ac:dyDescent="0.2">
      <c r="A3280" s="12">
        <v>602320</v>
      </c>
      <c r="B3280" s="4"/>
      <c r="C3280" s="21" t="s">
        <v>97</v>
      </c>
      <c r="D3280" s="11"/>
      <c r="E3280" s="11"/>
      <c r="F3280" s="11"/>
      <c r="G3280" s="12"/>
    </row>
    <row r="3281" spans="1:7" x14ac:dyDescent="0.2">
      <c r="A3281" s="12">
        <v>602325</v>
      </c>
      <c r="B3281" s="4"/>
      <c r="C3281" s="21" t="s">
        <v>97</v>
      </c>
      <c r="D3281" s="11"/>
      <c r="E3281" s="11"/>
      <c r="F3281" s="11"/>
      <c r="G3281" s="12"/>
    </row>
    <row r="3282" spans="1:7" x14ac:dyDescent="0.2">
      <c r="A3282" s="2">
        <v>602330</v>
      </c>
      <c r="B3282" s="4"/>
      <c r="C3282" s="5" t="s">
        <v>2993</v>
      </c>
      <c r="D3282" s="3">
        <v>25.1</v>
      </c>
      <c r="E3282" s="11">
        <v>25.1</v>
      </c>
      <c r="F3282" s="3"/>
      <c r="G3282" s="2">
        <v>4</v>
      </c>
    </row>
    <row r="3283" spans="1:7" x14ac:dyDescent="0.2">
      <c r="A3283" s="2">
        <v>602335</v>
      </c>
      <c r="B3283" s="4"/>
      <c r="C3283" s="5" t="s">
        <v>2994</v>
      </c>
      <c r="D3283" s="3">
        <v>36</v>
      </c>
      <c r="E3283" s="11">
        <v>36</v>
      </c>
      <c r="F3283" s="3"/>
      <c r="G3283" s="2">
        <v>4</v>
      </c>
    </row>
    <row r="3284" spans="1:7" x14ac:dyDescent="0.2">
      <c r="A3284" s="2">
        <v>602340</v>
      </c>
      <c r="B3284" s="4"/>
      <c r="C3284" s="5" t="s">
        <v>2995</v>
      </c>
      <c r="D3284" s="3">
        <v>45.3</v>
      </c>
      <c r="E3284" s="11">
        <v>45.3</v>
      </c>
      <c r="F3284" s="3"/>
      <c r="G3284" s="2">
        <v>4</v>
      </c>
    </row>
    <row r="3285" spans="1:7" x14ac:dyDescent="0.2">
      <c r="A3285" s="2">
        <v>602345</v>
      </c>
      <c r="B3285" s="4"/>
      <c r="C3285" s="5" t="s">
        <v>2996</v>
      </c>
      <c r="D3285" s="3">
        <v>70</v>
      </c>
      <c r="E3285" s="11">
        <v>70</v>
      </c>
      <c r="F3285" s="3"/>
      <c r="G3285" s="2" t="s">
        <v>2529</v>
      </c>
    </row>
    <row r="3286" spans="1:7" x14ac:dyDescent="0.2">
      <c r="A3286" s="12">
        <v>602350</v>
      </c>
      <c r="B3286" s="4"/>
      <c r="C3286" s="21" t="s">
        <v>97</v>
      </c>
      <c r="D3286" s="11"/>
      <c r="E3286" s="11"/>
      <c r="F3286" s="11"/>
      <c r="G3286" s="12"/>
    </row>
    <row r="3287" spans="1:7" x14ac:dyDescent="0.2">
      <c r="A3287" s="2">
        <v>602355</v>
      </c>
      <c r="B3287" s="4" t="s">
        <v>16</v>
      </c>
      <c r="C3287" s="5" t="s">
        <v>2997</v>
      </c>
      <c r="D3287" s="3">
        <v>12</v>
      </c>
      <c r="E3287" s="3">
        <v>8</v>
      </c>
      <c r="F3287" s="3">
        <v>4</v>
      </c>
      <c r="G3287" s="2">
        <v>3</v>
      </c>
    </row>
    <row r="3288" spans="1:7" x14ac:dyDescent="0.2">
      <c r="A3288" s="2">
        <v>602360</v>
      </c>
      <c r="B3288" s="4" t="s">
        <v>16</v>
      </c>
      <c r="C3288" s="5" t="s">
        <v>2998</v>
      </c>
      <c r="D3288" s="3">
        <v>30</v>
      </c>
      <c r="E3288" s="3">
        <v>22</v>
      </c>
      <c r="F3288" s="3">
        <v>8</v>
      </c>
      <c r="G3288" s="2">
        <v>3</v>
      </c>
    </row>
    <row r="3289" spans="1:7" ht="40.5" x14ac:dyDescent="0.2">
      <c r="A3289" s="2">
        <v>602365</v>
      </c>
      <c r="B3289" s="4"/>
      <c r="C3289" s="5" t="s">
        <v>2999</v>
      </c>
      <c r="D3289" s="3">
        <v>120</v>
      </c>
      <c r="E3289" s="11">
        <v>120</v>
      </c>
      <c r="F3289" s="3"/>
      <c r="G3289" s="2" t="s">
        <v>3000</v>
      </c>
    </row>
    <row r="3290" spans="1:7" ht="40.5" x14ac:dyDescent="0.2">
      <c r="A3290" s="2">
        <v>602370</v>
      </c>
      <c r="B3290" s="4" t="s">
        <v>16</v>
      </c>
      <c r="C3290" s="5" t="s">
        <v>3001</v>
      </c>
      <c r="D3290" s="3">
        <v>24</v>
      </c>
      <c r="E3290" s="3">
        <v>16</v>
      </c>
      <c r="F3290" s="3">
        <v>8</v>
      </c>
      <c r="G3290" s="2">
        <v>3</v>
      </c>
    </row>
    <row r="3291" spans="1:7" ht="40.5" x14ac:dyDescent="0.2">
      <c r="A3291" s="2">
        <v>602375</v>
      </c>
      <c r="B3291" s="4" t="s">
        <v>16</v>
      </c>
      <c r="C3291" s="5" t="s">
        <v>3002</v>
      </c>
      <c r="D3291" s="3">
        <v>30</v>
      </c>
      <c r="E3291" s="3">
        <v>22</v>
      </c>
      <c r="F3291" s="3">
        <v>8</v>
      </c>
      <c r="G3291" s="2">
        <v>3</v>
      </c>
    </row>
    <row r="3292" spans="1:7" x14ac:dyDescent="0.2">
      <c r="A3292" s="12">
        <v>602380</v>
      </c>
      <c r="B3292" s="4"/>
      <c r="C3292" s="21" t="s">
        <v>97</v>
      </c>
      <c r="D3292" s="11"/>
      <c r="E3292" s="11"/>
      <c r="F3292" s="11"/>
      <c r="G3292" s="12"/>
    </row>
    <row r="3293" spans="1:7" ht="40.5" x14ac:dyDescent="0.2">
      <c r="A3293" s="12">
        <v>602385</v>
      </c>
      <c r="B3293" s="4"/>
      <c r="C3293" s="13" t="s">
        <v>3003</v>
      </c>
      <c r="D3293" s="11">
        <v>45</v>
      </c>
      <c r="E3293" s="11">
        <v>30</v>
      </c>
      <c r="F3293" s="11">
        <v>15</v>
      </c>
      <c r="G3293" s="12">
        <v>4</v>
      </c>
    </row>
    <row r="3294" spans="1:7" x14ac:dyDescent="0.2">
      <c r="A3294" s="2">
        <v>602390</v>
      </c>
      <c r="B3294" s="4"/>
      <c r="C3294" s="5" t="s">
        <v>3004</v>
      </c>
      <c r="D3294" s="3">
        <v>41</v>
      </c>
      <c r="E3294" s="11">
        <v>41</v>
      </c>
      <c r="F3294" s="3"/>
      <c r="G3294" s="2">
        <v>3</v>
      </c>
    </row>
    <row r="3295" spans="1:7" x14ac:dyDescent="0.2">
      <c r="A3295" s="12">
        <v>602395</v>
      </c>
      <c r="B3295" s="4"/>
      <c r="C3295" s="13" t="s">
        <v>3005</v>
      </c>
      <c r="D3295" s="11">
        <v>29</v>
      </c>
      <c r="E3295" s="11">
        <v>29</v>
      </c>
      <c r="F3295" s="11"/>
      <c r="G3295" s="12">
        <v>4</v>
      </c>
    </row>
    <row r="3296" spans="1:7" x14ac:dyDescent="0.2">
      <c r="A3296" s="12">
        <v>602400</v>
      </c>
      <c r="B3296" s="4"/>
      <c r="C3296" s="13" t="s">
        <v>3006</v>
      </c>
      <c r="D3296" s="11">
        <v>35</v>
      </c>
      <c r="E3296" s="11">
        <v>35</v>
      </c>
      <c r="F3296" s="11"/>
      <c r="G3296" s="12">
        <v>4</v>
      </c>
    </row>
    <row r="3297" spans="1:7" x14ac:dyDescent="0.2">
      <c r="A3297" s="2">
        <v>602405</v>
      </c>
      <c r="B3297" s="4"/>
      <c r="C3297" s="5" t="s">
        <v>3007</v>
      </c>
      <c r="D3297" s="3">
        <v>45</v>
      </c>
      <c r="E3297" s="11">
        <v>45</v>
      </c>
      <c r="F3297" s="3"/>
      <c r="G3297" s="2">
        <v>4</v>
      </c>
    </row>
    <row r="3298" spans="1:7" x14ac:dyDescent="0.2">
      <c r="A3298" s="12">
        <v>602410</v>
      </c>
      <c r="B3298" s="4"/>
      <c r="C3298" s="13" t="s">
        <v>3008</v>
      </c>
      <c r="D3298" s="11">
        <v>32.1</v>
      </c>
      <c r="E3298" s="11">
        <v>32.1</v>
      </c>
      <c r="F3298" s="11"/>
      <c r="G3298" s="12">
        <v>4</v>
      </c>
    </row>
    <row r="3299" spans="1:7" x14ac:dyDescent="0.2">
      <c r="A3299" s="2">
        <v>602415</v>
      </c>
      <c r="B3299" s="4" t="s">
        <v>7</v>
      </c>
      <c r="C3299" s="5" t="s">
        <v>3009</v>
      </c>
      <c r="D3299" s="3">
        <v>16</v>
      </c>
      <c r="E3299" s="11">
        <v>16</v>
      </c>
      <c r="F3299" s="3"/>
      <c r="G3299" s="2">
        <v>0</v>
      </c>
    </row>
    <row r="3300" spans="1:7" ht="40.5" x14ac:dyDescent="0.2">
      <c r="A3300" s="2">
        <v>602420</v>
      </c>
      <c r="B3300" s="4" t="s">
        <v>7</v>
      </c>
      <c r="C3300" s="5" t="s">
        <v>3010</v>
      </c>
      <c r="D3300" s="3">
        <v>13</v>
      </c>
      <c r="E3300" s="11">
        <v>13</v>
      </c>
      <c r="F3300" s="3"/>
      <c r="G3300" s="2">
        <v>0</v>
      </c>
    </row>
    <row r="3301" spans="1:7" x14ac:dyDescent="0.2">
      <c r="A3301" s="12">
        <v>602425</v>
      </c>
      <c r="B3301" s="4"/>
      <c r="C3301" s="21" t="s">
        <v>97</v>
      </c>
      <c r="D3301" s="11"/>
      <c r="E3301" s="11"/>
      <c r="F3301" s="11"/>
      <c r="G3301" s="12"/>
    </row>
    <row r="3302" spans="1:7" x14ac:dyDescent="0.2">
      <c r="A3302" s="12">
        <v>602430</v>
      </c>
      <c r="B3302" s="4" t="s">
        <v>7</v>
      </c>
      <c r="C3302" s="13" t="s">
        <v>3011</v>
      </c>
      <c r="D3302" s="11">
        <v>14.8</v>
      </c>
      <c r="E3302" s="11">
        <v>14.8</v>
      </c>
      <c r="F3302" s="11"/>
      <c r="G3302" s="12">
        <v>0</v>
      </c>
    </row>
    <row r="3303" spans="1:7" x14ac:dyDescent="0.2">
      <c r="A3303" s="2">
        <v>602435</v>
      </c>
      <c r="B3303" s="4"/>
      <c r="C3303" s="5" t="s">
        <v>3012</v>
      </c>
      <c r="D3303" s="3">
        <v>30.5</v>
      </c>
      <c r="E3303" s="11">
        <v>30.5</v>
      </c>
      <c r="F3303" s="3"/>
      <c r="G3303" s="2">
        <v>0</v>
      </c>
    </row>
    <row r="3304" spans="1:7" ht="40.5" x14ac:dyDescent="0.2">
      <c r="A3304" s="2">
        <v>602440</v>
      </c>
      <c r="B3304" s="4" t="s">
        <v>203</v>
      </c>
      <c r="C3304" s="5" t="s">
        <v>3013</v>
      </c>
      <c r="D3304" s="3">
        <v>9</v>
      </c>
      <c r="E3304" s="11">
        <v>9</v>
      </c>
      <c r="F3304" s="3"/>
      <c r="G3304" s="2">
        <v>3</v>
      </c>
    </row>
    <row r="3305" spans="1:7" x14ac:dyDescent="0.2">
      <c r="A3305" s="2">
        <v>602445</v>
      </c>
      <c r="B3305" s="4" t="s">
        <v>203</v>
      </c>
      <c r="C3305" s="5" t="s">
        <v>3014</v>
      </c>
      <c r="D3305" s="3">
        <v>9.9</v>
      </c>
      <c r="E3305" s="11">
        <v>9.9</v>
      </c>
      <c r="F3305" s="3"/>
      <c r="G3305" s="2">
        <v>3</v>
      </c>
    </row>
    <row r="3306" spans="1:7" x14ac:dyDescent="0.2">
      <c r="A3306" s="12">
        <v>602450</v>
      </c>
      <c r="B3306" s="4"/>
      <c r="C3306" s="13" t="s">
        <v>3015</v>
      </c>
      <c r="D3306" s="11">
        <v>47</v>
      </c>
      <c r="E3306" s="11">
        <v>47</v>
      </c>
      <c r="F3306" s="11"/>
      <c r="G3306" s="12">
        <v>4</v>
      </c>
    </row>
    <row r="3307" spans="1:7" ht="40.5" x14ac:dyDescent="0.2">
      <c r="A3307" s="12">
        <v>602455</v>
      </c>
      <c r="B3307" s="4"/>
      <c r="C3307" s="13" t="s">
        <v>3016</v>
      </c>
      <c r="D3307" s="11">
        <v>5.3</v>
      </c>
      <c r="E3307" s="11">
        <v>5.3</v>
      </c>
      <c r="F3307" s="11"/>
      <c r="G3307" s="12">
        <v>3</v>
      </c>
    </row>
    <row r="3308" spans="1:7" x14ac:dyDescent="0.2">
      <c r="A3308" s="12">
        <v>602460</v>
      </c>
      <c r="B3308" s="4"/>
      <c r="C3308" s="13" t="s">
        <v>3017</v>
      </c>
      <c r="D3308" s="11">
        <v>80.599999999999994</v>
      </c>
      <c r="E3308" s="11">
        <v>80.599999999999994</v>
      </c>
      <c r="F3308" s="11"/>
      <c r="G3308" s="12">
        <v>5</v>
      </c>
    </row>
    <row r="3309" spans="1:7" ht="81" x14ac:dyDescent="0.2">
      <c r="A3309" s="12">
        <v>602465</v>
      </c>
      <c r="B3309" s="4"/>
      <c r="C3309" s="13" t="s">
        <v>3018</v>
      </c>
      <c r="D3309" s="11">
        <v>61</v>
      </c>
      <c r="E3309" s="11">
        <v>61</v>
      </c>
      <c r="F3309" s="11"/>
      <c r="G3309" s="12">
        <v>4</v>
      </c>
    </row>
    <row r="3310" spans="1:7" x14ac:dyDescent="0.2">
      <c r="A3310" s="12">
        <v>602470</v>
      </c>
      <c r="B3310" s="4"/>
      <c r="C3310" s="13" t="s">
        <v>3019</v>
      </c>
      <c r="D3310" s="11">
        <v>2</v>
      </c>
      <c r="E3310" s="11">
        <v>2</v>
      </c>
      <c r="F3310" s="11"/>
      <c r="G3310" s="12">
        <v>3</v>
      </c>
    </row>
    <row r="3311" spans="1:7" ht="60.75" x14ac:dyDescent="0.2">
      <c r="A3311" s="12">
        <v>602475</v>
      </c>
      <c r="B3311" s="4"/>
      <c r="C3311" s="13" t="s">
        <v>3020</v>
      </c>
      <c r="D3311" s="11">
        <v>44</v>
      </c>
      <c r="E3311" s="11">
        <v>44</v>
      </c>
      <c r="F3311" s="11"/>
      <c r="G3311" s="12">
        <v>3</v>
      </c>
    </row>
    <row r="3312" spans="1:7" x14ac:dyDescent="0.2">
      <c r="A3312" s="12">
        <v>602480</v>
      </c>
      <c r="B3312" s="4"/>
      <c r="C3312" s="13" t="s">
        <v>3021</v>
      </c>
      <c r="D3312" s="11">
        <v>47</v>
      </c>
      <c r="E3312" s="11">
        <v>47</v>
      </c>
      <c r="F3312" s="11"/>
      <c r="G3312" s="12">
        <v>3</v>
      </c>
    </row>
    <row r="3313" spans="1:7" ht="40.5" x14ac:dyDescent="0.2">
      <c r="A3313" s="12">
        <v>602485</v>
      </c>
      <c r="B3313" s="4"/>
      <c r="C3313" s="13" t="s">
        <v>3022</v>
      </c>
      <c r="D3313" s="11">
        <v>8</v>
      </c>
      <c r="E3313" s="11">
        <v>8</v>
      </c>
      <c r="F3313" s="11"/>
      <c r="G3313" s="12">
        <v>3</v>
      </c>
    </row>
    <row r="3314" spans="1:7" x14ac:dyDescent="0.2">
      <c r="A3314" s="12">
        <v>602490</v>
      </c>
      <c r="B3314" s="4"/>
      <c r="C3314" s="13" t="s">
        <v>3023</v>
      </c>
      <c r="D3314" s="11">
        <v>6</v>
      </c>
      <c r="E3314" s="11">
        <v>6</v>
      </c>
      <c r="F3314" s="11"/>
      <c r="G3314" s="12">
        <v>3</v>
      </c>
    </row>
    <row r="3315" spans="1:7" x14ac:dyDescent="0.2">
      <c r="A3315" s="12">
        <v>602495</v>
      </c>
      <c r="B3315" s="4"/>
      <c r="C3315" s="13" t="s">
        <v>3024</v>
      </c>
      <c r="D3315" s="11">
        <v>10</v>
      </c>
      <c r="E3315" s="11">
        <v>10</v>
      </c>
      <c r="F3315" s="11"/>
      <c r="G3315" s="12">
        <v>3</v>
      </c>
    </row>
    <row r="3316" spans="1:7" x14ac:dyDescent="0.2">
      <c r="A3316" s="12">
        <v>602500</v>
      </c>
      <c r="B3316" s="4"/>
      <c r="C3316" s="13" t="s">
        <v>3025</v>
      </c>
      <c r="D3316" s="11">
        <v>4</v>
      </c>
      <c r="E3316" s="11">
        <v>4</v>
      </c>
      <c r="F3316" s="11"/>
      <c r="G3316" s="12">
        <v>3</v>
      </c>
    </row>
    <row r="3317" spans="1:7" x14ac:dyDescent="0.2">
      <c r="A3317" s="12">
        <v>602505</v>
      </c>
      <c r="B3317" s="4"/>
      <c r="C3317" s="13" t="s">
        <v>3026</v>
      </c>
      <c r="D3317" s="11">
        <v>1.5999999999999999</v>
      </c>
      <c r="E3317" s="11">
        <v>1.4</v>
      </c>
      <c r="F3317" s="11">
        <v>0.2</v>
      </c>
      <c r="G3317" s="12">
        <v>3</v>
      </c>
    </row>
    <row r="3318" spans="1:7" x14ac:dyDescent="0.2">
      <c r="A3318" s="12">
        <v>602510</v>
      </c>
      <c r="B3318" s="4"/>
      <c r="C3318" s="13" t="s">
        <v>3027</v>
      </c>
      <c r="D3318" s="11">
        <v>4.5</v>
      </c>
      <c r="E3318" s="11">
        <v>3</v>
      </c>
      <c r="F3318" s="11">
        <v>1.5</v>
      </c>
      <c r="G3318" s="12">
        <v>3</v>
      </c>
    </row>
    <row r="3319" spans="1:7" x14ac:dyDescent="0.2">
      <c r="A3319" s="12">
        <v>602515</v>
      </c>
      <c r="B3319" s="4"/>
      <c r="C3319" s="13" t="s">
        <v>3028</v>
      </c>
      <c r="D3319" s="11">
        <v>9.5</v>
      </c>
      <c r="E3319" s="11">
        <v>9.5</v>
      </c>
      <c r="F3319" s="11"/>
      <c r="G3319" s="12">
        <v>3</v>
      </c>
    </row>
    <row r="3320" spans="1:7" ht="40.5" x14ac:dyDescent="0.2">
      <c r="A3320" s="12">
        <v>602520</v>
      </c>
      <c r="B3320" s="4"/>
      <c r="C3320" s="13" t="s">
        <v>3029</v>
      </c>
      <c r="D3320" s="11">
        <v>6.3</v>
      </c>
      <c r="E3320" s="11">
        <v>6.3</v>
      </c>
      <c r="F3320" s="11"/>
      <c r="G3320" s="12">
        <v>3</v>
      </c>
    </row>
    <row r="3321" spans="1:7" x14ac:dyDescent="0.2">
      <c r="A3321" s="12">
        <v>602525</v>
      </c>
      <c r="B3321" s="4"/>
      <c r="C3321" s="13" t="s">
        <v>3030</v>
      </c>
      <c r="D3321" s="11">
        <v>6</v>
      </c>
      <c r="E3321" s="11">
        <v>6</v>
      </c>
      <c r="F3321" s="11"/>
      <c r="G3321" s="12">
        <v>3</v>
      </c>
    </row>
    <row r="3322" spans="1:7" x14ac:dyDescent="0.2">
      <c r="A3322" s="12">
        <v>602530</v>
      </c>
      <c r="B3322" s="4"/>
      <c r="C3322" s="13" t="s">
        <v>3031</v>
      </c>
      <c r="D3322" s="11">
        <v>10</v>
      </c>
      <c r="E3322" s="11">
        <v>10</v>
      </c>
      <c r="F3322" s="11"/>
      <c r="G3322" s="12">
        <v>3</v>
      </c>
    </row>
    <row r="3323" spans="1:7" ht="60.75" x14ac:dyDescent="0.2">
      <c r="A3323" s="12">
        <v>602535</v>
      </c>
      <c r="B3323" s="4"/>
      <c r="C3323" s="13" t="s">
        <v>3032</v>
      </c>
      <c r="D3323" s="11">
        <v>22</v>
      </c>
      <c r="E3323" s="11">
        <v>22</v>
      </c>
      <c r="F3323" s="11"/>
      <c r="G3323" s="12">
        <v>3</v>
      </c>
    </row>
    <row r="3324" spans="1:7" x14ac:dyDescent="0.2">
      <c r="A3324" s="2">
        <v>602540</v>
      </c>
      <c r="B3324" s="4"/>
      <c r="C3324" s="5" t="s">
        <v>3033</v>
      </c>
      <c r="D3324" s="3">
        <v>20</v>
      </c>
      <c r="E3324" s="11">
        <v>20</v>
      </c>
      <c r="F3324" s="3"/>
      <c r="G3324" s="2">
        <v>3</v>
      </c>
    </row>
    <row r="3325" spans="1:7" x14ac:dyDescent="0.2">
      <c r="A3325" s="2">
        <v>602542</v>
      </c>
      <c r="B3325" s="4"/>
      <c r="C3325" s="5" t="s">
        <v>3034</v>
      </c>
      <c r="D3325" s="3">
        <v>36</v>
      </c>
      <c r="E3325" s="11">
        <v>36</v>
      </c>
      <c r="F3325" s="3"/>
      <c r="G3325" s="2">
        <v>3</v>
      </c>
    </row>
    <row r="3326" spans="1:7" ht="40.5" x14ac:dyDescent="0.2">
      <c r="A3326" s="12">
        <v>602545</v>
      </c>
      <c r="B3326" s="4"/>
      <c r="C3326" s="13" t="s">
        <v>3035</v>
      </c>
      <c r="D3326" s="11">
        <v>23.9</v>
      </c>
      <c r="E3326" s="11">
        <v>23.9</v>
      </c>
      <c r="F3326" s="11"/>
      <c r="G3326" s="12">
        <v>3</v>
      </c>
    </row>
    <row r="3327" spans="1:7" x14ac:dyDescent="0.2">
      <c r="A3327" s="12">
        <v>602550</v>
      </c>
      <c r="B3327" s="4"/>
      <c r="C3327" s="13" t="s">
        <v>3036</v>
      </c>
      <c r="D3327" s="11">
        <v>23</v>
      </c>
      <c r="E3327" s="11">
        <v>23</v>
      </c>
      <c r="F3327" s="11"/>
      <c r="G3327" s="12">
        <v>3</v>
      </c>
    </row>
    <row r="3328" spans="1:7" x14ac:dyDescent="0.2">
      <c r="A3328" s="12">
        <v>602555</v>
      </c>
      <c r="B3328" s="4"/>
      <c r="C3328" s="21" t="s">
        <v>97</v>
      </c>
      <c r="D3328" s="11"/>
      <c r="E3328" s="11"/>
      <c r="F3328" s="11"/>
      <c r="G3328" s="12"/>
    </row>
    <row r="3329" spans="1:7" x14ac:dyDescent="0.2">
      <c r="A3329" s="12">
        <v>602560</v>
      </c>
      <c r="B3329" s="4"/>
      <c r="C3329" s="13" t="s">
        <v>3037</v>
      </c>
      <c r="D3329" s="11">
        <v>19</v>
      </c>
      <c r="E3329" s="11">
        <v>19</v>
      </c>
      <c r="F3329" s="11"/>
      <c r="G3329" s="12">
        <v>3</v>
      </c>
    </row>
    <row r="3330" spans="1:7" ht="162" x14ac:dyDescent="0.2">
      <c r="A3330" s="12">
        <v>602565</v>
      </c>
      <c r="B3330" s="4"/>
      <c r="C3330" s="13" t="s">
        <v>3038</v>
      </c>
      <c r="D3330" s="11">
        <v>2.8</v>
      </c>
      <c r="E3330" s="11">
        <v>2.8</v>
      </c>
      <c r="F3330" s="11"/>
      <c r="G3330" s="12">
        <v>2</v>
      </c>
    </row>
    <row r="3331" spans="1:7" x14ac:dyDescent="0.2">
      <c r="A3331" s="12">
        <v>602570</v>
      </c>
      <c r="B3331" s="4"/>
      <c r="C3331" s="13" t="s">
        <v>3039</v>
      </c>
      <c r="D3331" s="11">
        <v>26</v>
      </c>
      <c r="E3331" s="11">
        <v>26</v>
      </c>
      <c r="F3331" s="11"/>
      <c r="G3331" s="12">
        <v>3</v>
      </c>
    </row>
    <row r="3332" spans="1:7" ht="121.5" x14ac:dyDescent="0.2">
      <c r="A3332" s="12">
        <v>602575</v>
      </c>
      <c r="B3332" s="4"/>
      <c r="C3332" s="13" t="s">
        <v>3040</v>
      </c>
      <c r="D3332" s="11">
        <v>25</v>
      </c>
      <c r="E3332" s="11">
        <v>25</v>
      </c>
      <c r="F3332" s="11"/>
      <c r="G3332" s="12">
        <v>3</v>
      </c>
    </row>
    <row r="3333" spans="1:7" x14ac:dyDescent="0.2">
      <c r="A3333" s="12">
        <v>602580</v>
      </c>
      <c r="B3333" s="4"/>
      <c r="C3333" s="13" t="s">
        <v>3041</v>
      </c>
      <c r="D3333" s="11">
        <v>45</v>
      </c>
      <c r="E3333" s="11">
        <v>45</v>
      </c>
      <c r="F3333" s="11"/>
      <c r="G3333" s="12">
        <v>3</v>
      </c>
    </row>
    <row r="3334" spans="1:7" x14ac:dyDescent="0.2">
      <c r="A3334" s="12">
        <v>602585</v>
      </c>
      <c r="B3334" s="4"/>
      <c r="C3334" s="21" t="s">
        <v>97</v>
      </c>
      <c r="D3334" s="11"/>
      <c r="E3334" s="11"/>
      <c r="F3334" s="11"/>
      <c r="G3334" s="12"/>
    </row>
    <row r="3335" spans="1:7" x14ac:dyDescent="0.2">
      <c r="A3335" s="2">
        <v>602586</v>
      </c>
      <c r="B3335" s="4"/>
      <c r="C3335" s="5" t="s">
        <v>3042</v>
      </c>
      <c r="D3335" s="3">
        <v>5</v>
      </c>
      <c r="E3335" s="11">
        <v>5</v>
      </c>
      <c r="F3335" s="3"/>
      <c r="G3335" s="2">
        <v>0</v>
      </c>
    </row>
    <row r="3336" spans="1:7" x14ac:dyDescent="0.2">
      <c r="A3336" s="12">
        <v>602590</v>
      </c>
      <c r="B3336" s="4"/>
      <c r="C3336" s="21" t="s">
        <v>97</v>
      </c>
      <c r="D3336" s="11"/>
      <c r="E3336" s="11"/>
      <c r="F3336" s="11"/>
      <c r="G3336" s="12"/>
    </row>
    <row r="3337" spans="1:7" x14ac:dyDescent="0.2">
      <c r="A3337" s="12">
        <v>602595</v>
      </c>
      <c r="B3337" s="4"/>
      <c r="C3337" s="13" t="s">
        <v>3043</v>
      </c>
      <c r="D3337" s="11">
        <v>19.100000000000001</v>
      </c>
      <c r="E3337" s="11">
        <v>19.100000000000001</v>
      </c>
      <c r="F3337" s="11"/>
      <c r="G3337" s="12">
        <v>3</v>
      </c>
    </row>
    <row r="3338" spans="1:7" x14ac:dyDescent="0.2">
      <c r="A3338" s="12">
        <v>602600</v>
      </c>
      <c r="B3338" s="4"/>
      <c r="C3338" s="13" t="s">
        <v>3044</v>
      </c>
      <c r="D3338" s="11">
        <v>1.5</v>
      </c>
      <c r="E3338" s="11">
        <v>1.5</v>
      </c>
      <c r="F3338" s="11"/>
      <c r="G3338" s="12">
        <v>3</v>
      </c>
    </row>
    <row r="3339" spans="1:7" ht="40.5" x14ac:dyDescent="0.2">
      <c r="A3339" s="12">
        <v>602605</v>
      </c>
      <c r="B3339" s="4"/>
      <c r="C3339" s="13" t="s">
        <v>3045</v>
      </c>
      <c r="D3339" s="11">
        <v>27</v>
      </c>
      <c r="E3339" s="11">
        <v>27</v>
      </c>
      <c r="F3339" s="11"/>
      <c r="G3339" s="12">
        <v>3</v>
      </c>
    </row>
    <row r="3340" spans="1:7" x14ac:dyDescent="0.2">
      <c r="A3340" s="12">
        <v>602610</v>
      </c>
      <c r="B3340" s="4"/>
      <c r="C3340" s="13" t="s">
        <v>3046</v>
      </c>
      <c r="D3340" s="11">
        <v>28.5</v>
      </c>
      <c r="E3340" s="11">
        <v>28.5</v>
      </c>
      <c r="F3340" s="11"/>
      <c r="G3340" s="12">
        <v>3</v>
      </c>
    </row>
    <row r="3341" spans="1:7" ht="40.5" x14ac:dyDescent="0.2">
      <c r="A3341" s="12">
        <v>602615</v>
      </c>
      <c r="B3341" s="4"/>
      <c r="C3341" s="13" t="s">
        <v>3047</v>
      </c>
      <c r="D3341" s="11">
        <v>29</v>
      </c>
      <c r="E3341" s="11">
        <v>29</v>
      </c>
      <c r="F3341" s="11"/>
      <c r="G3341" s="12">
        <v>3</v>
      </c>
    </row>
    <row r="3342" spans="1:7" x14ac:dyDescent="0.2">
      <c r="A3342" s="12">
        <v>602620</v>
      </c>
      <c r="B3342" s="4"/>
      <c r="C3342" s="13" t="s">
        <v>3048</v>
      </c>
      <c r="D3342" s="11">
        <v>22</v>
      </c>
      <c r="E3342" s="11">
        <v>22</v>
      </c>
      <c r="F3342" s="11"/>
      <c r="G3342" s="12">
        <v>3</v>
      </c>
    </row>
    <row r="3343" spans="1:7" x14ac:dyDescent="0.2">
      <c r="A3343" s="12">
        <v>602625</v>
      </c>
      <c r="B3343" s="4"/>
      <c r="C3343" s="13" t="s">
        <v>3049</v>
      </c>
      <c r="D3343" s="11">
        <v>21</v>
      </c>
      <c r="E3343" s="11">
        <v>21</v>
      </c>
      <c r="F3343" s="11"/>
      <c r="G3343" s="12">
        <v>3</v>
      </c>
    </row>
    <row r="3344" spans="1:7" ht="60.75" x14ac:dyDescent="0.2">
      <c r="A3344" s="12">
        <v>602630</v>
      </c>
      <c r="B3344" s="4"/>
      <c r="C3344" s="13" t="s">
        <v>3050</v>
      </c>
      <c r="D3344" s="11">
        <v>31.3</v>
      </c>
      <c r="E3344" s="11">
        <v>31.3</v>
      </c>
      <c r="F3344" s="11"/>
      <c r="G3344" s="12">
        <v>3</v>
      </c>
    </row>
    <row r="3345" spans="1:7" x14ac:dyDescent="0.2">
      <c r="A3345" s="12">
        <v>602635</v>
      </c>
      <c r="B3345" s="4" t="s">
        <v>9</v>
      </c>
      <c r="C3345" s="13" t="s">
        <v>3051</v>
      </c>
      <c r="D3345" s="11">
        <v>19.7</v>
      </c>
      <c r="E3345" s="11">
        <v>19.7</v>
      </c>
      <c r="F3345" s="11"/>
      <c r="G3345" s="12">
        <v>3</v>
      </c>
    </row>
    <row r="3346" spans="1:7" x14ac:dyDescent="0.2">
      <c r="A3346" s="12">
        <v>602640</v>
      </c>
      <c r="B3346" s="4"/>
      <c r="C3346" s="13" t="s">
        <v>3052</v>
      </c>
      <c r="D3346" s="11">
        <v>8</v>
      </c>
      <c r="E3346" s="11">
        <v>8</v>
      </c>
      <c r="F3346" s="11"/>
      <c r="G3346" s="12">
        <v>3</v>
      </c>
    </row>
    <row r="3347" spans="1:7" x14ac:dyDescent="0.2">
      <c r="A3347" s="12">
        <v>602645</v>
      </c>
      <c r="B3347" s="4"/>
      <c r="C3347" s="13" t="s">
        <v>3053</v>
      </c>
      <c r="D3347" s="11">
        <v>3</v>
      </c>
      <c r="E3347" s="11">
        <v>3</v>
      </c>
      <c r="F3347" s="11"/>
      <c r="G3347" s="12">
        <v>3</v>
      </c>
    </row>
    <row r="3348" spans="1:7" x14ac:dyDescent="0.2">
      <c r="A3348" s="12">
        <v>602650</v>
      </c>
      <c r="B3348" s="4"/>
      <c r="C3348" s="13" t="s">
        <v>3054</v>
      </c>
      <c r="D3348" s="11">
        <v>45</v>
      </c>
      <c r="E3348" s="11">
        <v>45</v>
      </c>
      <c r="F3348" s="11"/>
      <c r="G3348" s="12">
        <v>3</v>
      </c>
    </row>
    <row r="3349" spans="1:7" x14ac:dyDescent="0.2">
      <c r="A3349" s="12">
        <v>602655</v>
      </c>
      <c r="B3349" s="4"/>
      <c r="C3349" s="13" t="s">
        <v>3055</v>
      </c>
      <c r="D3349" s="11">
        <v>13.8</v>
      </c>
      <c r="E3349" s="11">
        <v>13.8</v>
      </c>
      <c r="F3349" s="11"/>
      <c r="G3349" s="12">
        <v>3</v>
      </c>
    </row>
    <row r="3350" spans="1:7" x14ac:dyDescent="0.2">
      <c r="A3350" s="12">
        <v>602660</v>
      </c>
      <c r="B3350" s="4"/>
      <c r="C3350" s="13" t="s">
        <v>3056</v>
      </c>
      <c r="D3350" s="11">
        <v>13.5</v>
      </c>
      <c r="E3350" s="11">
        <v>13.5</v>
      </c>
      <c r="F3350" s="11"/>
      <c r="G3350" s="12">
        <v>3</v>
      </c>
    </row>
    <row r="3351" spans="1:7" x14ac:dyDescent="0.2">
      <c r="A3351" s="12">
        <v>602665</v>
      </c>
      <c r="B3351" s="4"/>
      <c r="C3351" s="13" t="s">
        <v>3057</v>
      </c>
      <c r="D3351" s="11">
        <v>42.3</v>
      </c>
      <c r="E3351" s="11">
        <v>42.3</v>
      </c>
      <c r="F3351" s="11"/>
      <c r="G3351" s="12">
        <v>3</v>
      </c>
    </row>
    <row r="3352" spans="1:7" x14ac:dyDescent="0.2">
      <c r="A3352" s="12">
        <v>602670</v>
      </c>
      <c r="B3352" s="4"/>
      <c r="C3352" s="13" t="s">
        <v>3058</v>
      </c>
      <c r="D3352" s="11">
        <v>52.2</v>
      </c>
      <c r="E3352" s="11">
        <v>52.2</v>
      </c>
      <c r="F3352" s="11"/>
      <c r="G3352" s="12">
        <v>3</v>
      </c>
    </row>
    <row r="3353" spans="1:7" x14ac:dyDescent="0.2">
      <c r="A3353" s="12">
        <v>602675</v>
      </c>
      <c r="B3353" s="4"/>
      <c r="C3353" s="13" t="s">
        <v>3059</v>
      </c>
      <c r="D3353" s="11">
        <v>28.9</v>
      </c>
      <c r="E3353" s="11">
        <v>28.9</v>
      </c>
      <c r="F3353" s="11"/>
      <c r="G3353" s="12">
        <v>3</v>
      </c>
    </row>
    <row r="3354" spans="1:7" x14ac:dyDescent="0.2">
      <c r="A3354" s="12">
        <v>602680</v>
      </c>
      <c r="B3354" s="4"/>
      <c r="C3354" s="13" t="s">
        <v>3060</v>
      </c>
      <c r="D3354" s="11">
        <v>6</v>
      </c>
      <c r="E3354" s="11">
        <v>6</v>
      </c>
      <c r="F3354" s="11"/>
      <c r="G3354" s="12">
        <v>3</v>
      </c>
    </row>
    <row r="3355" spans="1:7" x14ac:dyDescent="0.2">
      <c r="A3355" s="2">
        <v>602685</v>
      </c>
      <c r="B3355" s="4"/>
      <c r="C3355" s="5" t="s">
        <v>3061</v>
      </c>
      <c r="D3355" s="3">
        <v>35.6</v>
      </c>
      <c r="E3355" s="11">
        <v>35.6</v>
      </c>
      <c r="F3355" s="3"/>
      <c r="G3355" s="2">
        <v>4</v>
      </c>
    </row>
    <row r="3356" spans="1:7" x14ac:dyDescent="0.2">
      <c r="A3356" s="12">
        <v>602690</v>
      </c>
      <c r="B3356" s="4"/>
      <c r="C3356" s="13" t="s">
        <v>3062</v>
      </c>
      <c r="D3356" s="11">
        <v>4.8</v>
      </c>
      <c r="E3356" s="11">
        <v>4.8</v>
      </c>
      <c r="F3356" s="11"/>
      <c r="G3356" s="12">
        <v>3</v>
      </c>
    </row>
    <row r="3357" spans="1:7" x14ac:dyDescent="0.2">
      <c r="A3357" s="12">
        <v>602695</v>
      </c>
      <c r="B3357" s="4"/>
      <c r="C3357" s="13" t="s">
        <v>3063</v>
      </c>
      <c r="D3357" s="11">
        <v>28.6</v>
      </c>
      <c r="E3357" s="11">
        <v>28.6</v>
      </c>
      <c r="F3357" s="11"/>
      <c r="G3357" s="12">
        <v>3</v>
      </c>
    </row>
    <row r="3358" spans="1:7" x14ac:dyDescent="0.2">
      <c r="A3358" s="12">
        <v>602700</v>
      </c>
      <c r="B3358" s="4"/>
      <c r="C3358" s="13" t="s">
        <v>3064</v>
      </c>
      <c r="D3358" s="11">
        <v>3.2</v>
      </c>
      <c r="E3358" s="11">
        <v>3.2</v>
      </c>
      <c r="F3358" s="11"/>
      <c r="G3358" s="12">
        <v>3</v>
      </c>
    </row>
    <row r="3359" spans="1:7" x14ac:dyDescent="0.2">
      <c r="A3359" s="12">
        <v>602705</v>
      </c>
      <c r="B3359" s="4"/>
      <c r="C3359" s="13" t="s">
        <v>3065</v>
      </c>
      <c r="D3359" s="11">
        <v>5.5</v>
      </c>
      <c r="E3359" s="11">
        <v>5.5</v>
      </c>
      <c r="F3359" s="11"/>
      <c r="G3359" s="12">
        <v>3</v>
      </c>
    </row>
    <row r="3360" spans="1:7" x14ac:dyDescent="0.2">
      <c r="A3360" s="12">
        <v>602710</v>
      </c>
      <c r="B3360" s="4"/>
      <c r="C3360" s="13" t="s">
        <v>3066</v>
      </c>
      <c r="D3360" s="11">
        <v>15</v>
      </c>
      <c r="E3360" s="11">
        <v>15</v>
      </c>
      <c r="F3360" s="11"/>
      <c r="G3360" s="12">
        <v>3</v>
      </c>
    </row>
    <row r="3361" spans="1:7" x14ac:dyDescent="0.2">
      <c r="A3361" s="12">
        <v>602715</v>
      </c>
      <c r="B3361" s="4"/>
      <c r="C3361" s="13" t="s">
        <v>3067</v>
      </c>
      <c r="D3361" s="11">
        <v>3.2</v>
      </c>
      <c r="E3361" s="11">
        <v>3.2</v>
      </c>
      <c r="F3361" s="11"/>
      <c r="G3361" s="12">
        <v>3</v>
      </c>
    </row>
    <row r="3362" spans="1:7" x14ac:dyDescent="0.2">
      <c r="A3362" s="20">
        <v>602720</v>
      </c>
      <c r="B3362" s="24" t="s">
        <v>16</v>
      </c>
      <c r="C3362" s="47" t="s">
        <v>3068</v>
      </c>
      <c r="D3362" s="26">
        <v>4</v>
      </c>
      <c r="E3362" s="26">
        <v>4</v>
      </c>
      <c r="F3362" s="26"/>
      <c r="G3362" s="12">
        <v>3</v>
      </c>
    </row>
    <row r="3363" spans="1:7" x14ac:dyDescent="0.2">
      <c r="A3363" s="2">
        <v>602725</v>
      </c>
      <c r="B3363" s="4"/>
      <c r="C3363" s="5" t="s">
        <v>3069</v>
      </c>
      <c r="D3363" s="3">
        <v>3</v>
      </c>
      <c r="E3363" s="11">
        <v>3</v>
      </c>
      <c r="F3363" s="3"/>
      <c r="G3363" s="2">
        <v>0</v>
      </c>
    </row>
    <row r="3364" spans="1:7" x14ac:dyDescent="0.2">
      <c r="A3364" s="2">
        <v>602730</v>
      </c>
      <c r="B3364" s="17" t="s">
        <v>11</v>
      </c>
      <c r="C3364" s="5" t="s">
        <v>3070</v>
      </c>
      <c r="D3364" s="3">
        <v>1</v>
      </c>
      <c r="E3364" s="11">
        <v>1</v>
      </c>
      <c r="F3364" s="3"/>
      <c r="G3364" s="2">
        <v>0</v>
      </c>
    </row>
    <row r="3365" spans="1:7" x14ac:dyDescent="0.2">
      <c r="A3365" s="20">
        <v>602735</v>
      </c>
      <c r="B3365" s="24" t="s">
        <v>16</v>
      </c>
      <c r="C3365" s="47" t="s">
        <v>3071</v>
      </c>
      <c r="D3365" s="26">
        <v>2.9</v>
      </c>
      <c r="E3365" s="26">
        <v>2.9</v>
      </c>
      <c r="F3365" s="26"/>
      <c r="G3365" s="12">
        <v>0</v>
      </c>
    </row>
    <row r="3366" spans="1:7" x14ac:dyDescent="0.2">
      <c r="A3366" s="12">
        <v>602740</v>
      </c>
      <c r="B3366" s="4"/>
      <c r="C3366" s="13" t="s">
        <v>3072</v>
      </c>
      <c r="D3366" s="11">
        <v>13.6</v>
      </c>
      <c r="E3366" s="11">
        <v>13.6</v>
      </c>
      <c r="F3366" s="11"/>
      <c r="G3366" s="12">
        <v>2</v>
      </c>
    </row>
    <row r="3367" spans="1:7" x14ac:dyDescent="0.2">
      <c r="A3367" s="12">
        <v>602745</v>
      </c>
      <c r="B3367" s="4"/>
      <c r="C3367" s="13" t="s">
        <v>3073</v>
      </c>
      <c r="D3367" s="11">
        <v>30.9</v>
      </c>
      <c r="E3367" s="11">
        <v>30.9</v>
      </c>
      <c r="F3367" s="11"/>
      <c r="G3367" s="12">
        <v>3</v>
      </c>
    </row>
    <row r="3368" spans="1:7" x14ac:dyDescent="0.2">
      <c r="A3368" s="12">
        <v>602750</v>
      </c>
      <c r="B3368" s="4"/>
      <c r="C3368" s="13" t="s">
        <v>3074</v>
      </c>
      <c r="D3368" s="11">
        <v>7.5</v>
      </c>
      <c r="E3368" s="11">
        <v>7.5</v>
      </c>
      <c r="F3368" s="11"/>
      <c r="G3368" s="12">
        <v>0</v>
      </c>
    </row>
    <row r="3369" spans="1:7" x14ac:dyDescent="0.2">
      <c r="A3369" s="12">
        <v>602755</v>
      </c>
      <c r="B3369" s="4"/>
      <c r="C3369" s="13" t="s">
        <v>3075</v>
      </c>
      <c r="D3369" s="11">
        <v>49.4</v>
      </c>
      <c r="E3369" s="11">
        <v>49.4</v>
      </c>
      <c r="F3369" s="11"/>
      <c r="G3369" s="12">
        <v>3</v>
      </c>
    </row>
    <row r="3370" spans="1:7" ht="40.5" x14ac:dyDescent="0.2">
      <c r="A3370" s="12">
        <v>602760</v>
      </c>
      <c r="B3370" s="4"/>
      <c r="C3370" s="13" t="s">
        <v>3076</v>
      </c>
      <c r="D3370" s="11">
        <v>74.400000000000006</v>
      </c>
      <c r="E3370" s="11">
        <v>74.400000000000006</v>
      </c>
      <c r="F3370" s="11"/>
      <c r="G3370" s="12">
        <v>3</v>
      </c>
    </row>
    <row r="3371" spans="1:7" x14ac:dyDescent="0.2">
      <c r="A3371" s="12">
        <v>602765</v>
      </c>
      <c r="B3371" s="4"/>
      <c r="C3371" s="13" t="s">
        <v>3077</v>
      </c>
      <c r="D3371" s="11">
        <v>2.8</v>
      </c>
      <c r="E3371" s="11">
        <v>2.8</v>
      </c>
      <c r="F3371" s="11"/>
      <c r="G3371" s="12">
        <v>2</v>
      </c>
    </row>
    <row r="3372" spans="1:7" x14ac:dyDescent="0.2">
      <c r="A3372" s="2">
        <v>602770</v>
      </c>
      <c r="B3372" s="4" t="s">
        <v>16</v>
      </c>
      <c r="C3372" s="5" t="s">
        <v>3078</v>
      </c>
      <c r="D3372" s="3">
        <v>1</v>
      </c>
      <c r="E3372" s="11">
        <v>1</v>
      </c>
      <c r="F3372" s="3"/>
      <c r="G3372" s="2">
        <v>0</v>
      </c>
    </row>
    <row r="3373" spans="1:7" x14ac:dyDescent="0.2">
      <c r="A3373" s="12">
        <v>602775</v>
      </c>
      <c r="B3373" s="4"/>
      <c r="C3373" s="13" t="s">
        <v>3079</v>
      </c>
      <c r="D3373" s="11">
        <v>3.2</v>
      </c>
      <c r="E3373" s="11">
        <v>3.2</v>
      </c>
      <c r="F3373" s="11"/>
      <c r="G3373" s="12">
        <v>0</v>
      </c>
    </row>
    <row r="3374" spans="1:7" x14ac:dyDescent="0.2">
      <c r="A3374" s="12">
        <v>602780</v>
      </c>
      <c r="B3374" s="4" t="s">
        <v>9</v>
      </c>
      <c r="C3374" s="13" t="s">
        <v>3080</v>
      </c>
      <c r="D3374" s="11">
        <v>22.3</v>
      </c>
      <c r="E3374" s="11">
        <v>22.3</v>
      </c>
      <c r="F3374" s="11"/>
      <c r="G3374" s="12">
        <v>3</v>
      </c>
    </row>
    <row r="3375" spans="1:7" ht="40.5" x14ac:dyDescent="0.2">
      <c r="A3375" s="2">
        <v>602785</v>
      </c>
      <c r="B3375" s="4" t="s">
        <v>203</v>
      </c>
      <c r="C3375" s="5" t="s">
        <v>3081</v>
      </c>
      <c r="D3375" s="3">
        <v>40</v>
      </c>
      <c r="E3375" s="11">
        <v>40</v>
      </c>
      <c r="F3375" s="3"/>
      <c r="G3375" s="2">
        <v>3</v>
      </c>
    </row>
    <row r="3376" spans="1:7" ht="60.75" x14ac:dyDescent="0.2">
      <c r="A3376" s="12">
        <v>602790</v>
      </c>
      <c r="B3376" s="4"/>
      <c r="C3376" s="13" t="s">
        <v>3082</v>
      </c>
      <c r="D3376" s="11">
        <v>61.2</v>
      </c>
      <c r="E3376" s="11">
        <v>61.2</v>
      </c>
      <c r="F3376" s="11"/>
      <c r="G3376" s="12">
        <v>3</v>
      </c>
    </row>
    <row r="3377" spans="1:7" x14ac:dyDescent="0.2">
      <c r="A3377" s="12">
        <v>602795</v>
      </c>
      <c r="B3377" s="4"/>
      <c r="C3377" s="13" t="s">
        <v>3083</v>
      </c>
      <c r="D3377" s="11">
        <v>1.2</v>
      </c>
      <c r="E3377" s="11">
        <v>1.2</v>
      </c>
      <c r="F3377" s="11"/>
      <c r="G3377" s="12">
        <v>2</v>
      </c>
    </row>
    <row r="3378" spans="1:7" x14ac:dyDescent="0.2">
      <c r="A3378" s="2">
        <v>602800</v>
      </c>
      <c r="B3378" s="4"/>
      <c r="C3378" s="5" t="s">
        <v>3084</v>
      </c>
      <c r="D3378" s="3">
        <v>8</v>
      </c>
      <c r="E3378" s="11">
        <v>8</v>
      </c>
      <c r="F3378" s="3"/>
      <c r="G3378" s="2">
        <v>3</v>
      </c>
    </row>
    <row r="3379" spans="1:7" x14ac:dyDescent="0.2">
      <c r="A3379" s="12">
        <v>602805</v>
      </c>
      <c r="B3379" s="4"/>
      <c r="C3379" s="13" t="s">
        <v>3085</v>
      </c>
      <c r="D3379" s="11">
        <v>3</v>
      </c>
      <c r="E3379" s="11">
        <v>3</v>
      </c>
      <c r="F3379" s="11"/>
      <c r="G3379" s="12">
        <v>2</v>
      </c>
    </row>
    <row r="3380" spans="1:7" x14ac:dyDescent="0.2">
      <c r="A3380" s="2">
        <v>602810</v>
      </c>
      <c r="B3380" s="4"/>
      <c r="C3380" s="5" t="s">
        <v>3086</v>
      </c>
      <c r="D3380" s="3">
        <v>9</v>
      </c>
      <c r="E3380" s="11">
        <v>9</v>
      </c>
      <c r="F3380" s="3"/>
      <c r="G3380" s="2">
        <v>3</v>
      </c>
    </row>
    <row r="3381" spans="1:7" ht="40.5" x14ac:dyDescent="0.2">
      <c r="A3381" s="12">
        <v>602815</v>
      </c>
      <c r="B3381" s="4"/>
      <c r="C3381" s="13" t="s">
        <v>3087</v>
      </c>
      <c r="D3381" s="11">
        <v>29.2</v>
      </c>
      <c r="E3381" s="11">
        <v>29.2</v>
      </c>
      <c r="F3381" s="11"/>
      <c r="G3381" s="12">
        <v>3</v>
      </c>
    </row>
    <row r="3382" spans="1:7" x14ac:dyDescent="0.2">
      <c r="A3382" s="12">
        <v>602820</v>
      </c>
      <c r="B3382" s="4"/>
      <c r="C3382" s="13" t="s">
        <v>3088</v>
      </c>
      <c r="D3382" s="11">
        <v>22.3</v>
      </c>
      <c r="E3382" s="11">
        <v>22.3</v>
      </c>
      <c r="F3382" s="11"/>
      <c r="G3382" s="12">
        <v>3</v>
      </c>
    </row>
    <row r="3383" spans="1:7" x14ac:dyDescent="0.2">
      <c r="A3383" s="12">
        <v>602825</v>
      </c>
      <c r="B3383" s="4"/>
      <c r="C3383" s="13" t="s">
        <v>3089</v>
      </c>
      <c r="D3383" s="11">
        <v>34</v>
      </c>
      <c r="E3383" s="11">
        <v>34</v>
      </c>
      <c r="F3383" s="11"/>
      <c r="G3383" s="12">
        <v>4</v>
      </c>
    </row>
    <row r="3384" spans="1:7" ht="40.5" x14ac:dyDescent="0.2">
      <c r="A3384" s="12">
        <v>602830</v>
      </c>
      <c r="B3384" s="4"/>
      <c r="C3384" s="13" t="s">
        <v>3090</v>
      </c>
      <c r="D3384" s="11">
        <v>47</v>
      </c>
      <c r="E3384" s="11">
        <v>47</v>
      </c>
      <c r="F3384" s="11"/>
      <c r="G3384" s="12">
        <v>4</v>
      </c>
    </row>
    <row r="3385" spans="1:7" x14ac:dyDescent="0.2">
      <c r="A3385" s="12">
        <v>602835</v>
      </c>
      <c r="B3385" s="4"/>
      <c r="C3385" s="13" t="s">
        <v>3091</v>
      </c>
      <c r="D3385" s="11">
        <v>67.8</v>
      </c>
      <c r="E3385" s="11">
        <v>67.8</v>
      </c>
      <c r="F3385" s="11"/>
      <c r="G3385" s="12">
        <v>4</v>
      </c>
    </row>
    <row r="3386" spans="1:7" x14ac:dyDescent="0.2">
      <c r="A3386" s="12">
        <v>602840</v>
      </c>
      <c r="B3386" s="4"/>
      <c r="C3386" s="13" t="s">
        <v>3092</v>
      </c>
      <c r="D3386" s="11">
        <v>123</v>
      </c>
      <c r="E3386" s="11">
        <v>123</v>
      </c>
      <c r="F3386" s="11"/>
      <c r="G3386" s="12">
        <v>4</v>
      </c>
    </row>
    <row r="3387" spans="1:7" x14ac:dyDescent="0.2">
      <c r="A3387" s="12">
        <v>602845</v>
      </c>
      <c r="B3387" s="4"/>
      <c r="C3387" s="13" t="s">
        <v>3093</v>
      </c>
      <c r="D3387" s="11">
        <v>4</v>
      </c>
      <c r="E3387" s="11">
        <v>4</v>
      </c>
      <c r="F3387" s="11"/>
      <c r="G3387" s="12">
        <v>2</v>
      </c>
    </row>
    <row r="3388" spans="1:7" x14ac:dyDescent="0.2">
      <c r="A3388" s="12">
        <v>602850</v>
      </c>
      <c r="B3388" s="4"/>
      <c r="C3388" s="13" t="s">
        <v>3094</v>
      </c>
      <c r="D3388" s="11">
        <v>40.700000000000003</v>
      </c>
      <c r="E3388" s="11">
        <v>40.700000000000003</v>
      </c>
      <c r="F3388" s="11"/>
      <c r="G3388" s="12">
        <v>4</v>
      </c>
    </row>
    <row r="3389" spans="1:7" x14ac:dyDescent="0.2">
      <c r="A3389" s="12">
        <v>602855</v>
      </c>
      <c r="B3389" s="4"/>
      <c r="C3389" s="13" t="s">
        <v>3095</v>
      </c>
      <c r="D3389" s="11">
        <v>68.2</v>
      </c>
      <c r="E3389" s="11">
        <v>68.2</v>
      </c>
      <c r="F3389" s="11"/>
      <c r="G3389" s="12">
        <v>5</v>
      </c>
    </row>
    <row r="3390" spans="1:7" x14ac:dyDescent="0.2">
      <c r="A3390" s="12">
        <v>602860</v>
      </c>
      <c r="B3390" s="4"/>
      <c r="C3390" s="13" t="s">
        <v>3096</v>
      </c>
      <c r="D3390" s="11">
        <v>113.9</v>
      </c>
      <c r="E3390" s="11">
        <v>113.9</v>
      </c>
      <c r="F3390" s="11"/>
      <c r="G3390" s="12">
        <v>5</v>
      </c>
    </row>
    <row r="3391" spans="1:7" ht="40.5" x14ac:dyDescent="0.2">
      <c r="A3391" s="12">
        <v>602865</v>
      </c>
      <c r="B3391" s="4"/>
      <c r="C3391" s="13" t="s">
        <v>3097</v>
      </c>
      <c r="D3391" s="11">
        <v>55</v>
      </c>
      <c r="E3391" s="11">
        <v>55</v>
      </c>
      <c r="F3391" s="11"/>
      <c r="G3391" s="12">
        <v>4</v>
      </c>
    </row>
    <row r="3392" spans="1:7" x14ac:dyDescent="0.2">
      <c r="A3392" s="12">
        <v>602870</v>
      </c>
      <c r="B3392" s="4"/>
      <c r="C3392" s="13" t="s">
        <v>3098</v>
      </c>
      <c r="D3392" s="11">
        <v>19</v>
      </c>
      <c r="E3392" s="11">
        <v>19</v>
      </c>
      <c r="F3392" s="11"/>
      <c r="G3392" s="12">
        <v>4</v>
      </c>
    </row>
    <row r="3393" spans="1:7" ht="40.5" x14ac:dyDescent="0.2">
      <c r="A3393" s="12">
        <v>602875</v>
      </c>
      <c r="B3393" s="4"/>
      <c r="C3393" s="13" t="s">
        <v>3099</v>
      </c>
      <c r="D3393" s="11">
        <v>40</v>
      </c>
      <c r="E3393" s="11">
        <v>40</v>
      </c>
      <c r="F3393" s="11"/>
      <c r="G3393" s="12">
        <v>4</v>
      </c>
    </row>
    <row r="3394" spans="1:7" x14ac:dyDescent="0.2">
      <c r="A3394" s="12">
        <v>602880</v>
      </c>
      <c r="B3394" s="4"/>
      <c r="C3394" s="13" t="s">
        <v>3100</v>
      </c>
      <c r="D3394" s="11">
        <v>52</v>
      </c>
      <c r="E3394" s="11">
        <v>52</v>
      </c>
      <c r="F3394" s="11"/>
      <c r="G3394" s="12">
        <v>4</v>
      </c>
    </row>
    <row r="3395" spans="1:7" x14ac:dyDescent="0.2">
      <c r="A3395" s="2">
        <v>602885</v>
      </c>
      <c r="B3395" s="4"/>
      <c r="C3395" s="5" t="s">
        <v>3101</v>
      </c>
      <c r="D3395" s="3">
        <v>44</v>
      </c>
      <c r="E3395" s="11">
        <v>44</v>
      </c>
      <c r="F3395" s="3"/>
      <c r="G3395" s="2">
        <v>4</v>
      </c>
    </row>
    <row r="3396" spans="1:7" x14ac:dyDescent="0.2">
      <c r="A3396" s="12">
        <v>602890</v>
      </c>
      <c r="B3396" s="4"/>
      <c r="C3396" s="21" t="s">
        <v>97</v>
      </c>
      <c r="D3396" s="11"/>
      <c r="E3396" s="11"/>
      <c r="F3396" s="11"/>
      <c r="G3396" s="12"/>
    </row>
    <row r="3397" spans="1:7" x14ac:dyDescent="0.2">
      <c r="A3397" s="2">
        <v>602895</v>
      </c>
      <c r="B3397" s="4"/>
      <c r="C3397" s="5" t="s">
        <v>3102</v>
      </c>
      <c r="D3397" s="3">
        <v>56</v>
      </c>
      <c r="E3397" s="11">
        <v>56</v>
      </c>
      <c r="F3397" s="3"/>
      <c r="G3397" s="2">
        <v>4</v>
      </c>
    </row>
    <row r="3398" spans="1:7" x14ac:dyDescent="0.2">
      <c r="A3398" s="12">
        <v>602900</v>
      </c>
      <c r="B3398" s="4"/>
      <c r="C3398" s="21" t="s">
        <v>97</v>
      </c>
      <c r="D3398" s="11"/>
      <c r="E3398" s="11"/>
      <c r="F3398" s="11"/>
      <c r="G3398" s="12"/>
    </row>
    <row r="3399" spans="1:7" x14ac:dyDescent="0.2">
      <c r="A3399" s="2">
        <v>602901</v>
      </c>
      <c r="B3399" s="4"/>
      <c r="C3399" s="5" t="s">
        <v>3103</v>
      </c>
      <c r="D3399" s="3">
        <v>75</v>
      </c>
      <c r="E3399" s="11">
        <v>75</v>
      </c>
      <c r="F3399" s="3"/>
      <c r="G3399" s="2">
        <v>4</v>
      </c>
    </row>
    <row r="3400" spans="1:7" x14ac:dyDescent="0.2">
      <c r="A3400" s="2">
        <v>602902</v>
      </c>
      <c r="B3400" s="4" t="s">
        <v>7</v>
      </c>
      <c r="C3400" s="5" t="s">
        <v>3104</v>
      </c>
      <c r="D3400" s="3">
        <v>20</v>
      </c>
      <c r="E3400" s="11">
        <v>20</v>
      </c>
      <c r="F3400" s="3"/>
      <c r="G3400" s="2">
        <v>0</v>
      </c>
    </row>
    <row r="3401" spans="1:7" x14ac:dyDescent="0.2">
      <c r="A3401" s="12">
        <v>602905</v>
      </c>
      <c r="B3401" s="4"/>
      <c r="C3401" s="13" t="s">
        <v>3105</v>
      </c>
      <c r="D3401" s="11">
        <v>59.2</v>
      </c>
      <c r="E3401" s="11">
        <v>59.2</v>
      </c>
      <c r="F3401" s="11"/>
      <c r="G3401" s="12">
        <v>4</v>
      </c>
    </row>
    <row r="3402" spans="1:7" x14ac:dyDescent="0.2">
      <c r="A3402" s="12">
        <v>602910</v>
      </c>
      <c r="B3402" s="4"/>
      <c r="C3402" s="13" t="s">
        <v>3106</v>
      </c>
      <c r="D3402" s="11">
        <v>64.5</v>
      </c>
      <c r="E3402" s="11">
        <v>64.5</v>
      </c>
      <c r="F3402" s="11"/>
      <c r="G3402" s="12">
        <v>4</v>
      </c>
    </row>
    <row r="3403" spans="1:7" x14ac:dyDescent="0.2">
      <c r="A3403" s="12">
        <v>602915</v>
      </c>
      <c r="B3403" s="4"/>
      <c r="C3403" s="13" t="s">
        <v>3107</v>
      </c>
      <c r="D3403" s="11">
        <v>36</v>
      </c>
      <c r="E3403" s="11">
        <v>36</v>
      </c>
      <c r="F3403" s="11"/>
      <c r="G3403" s="12">
        <v>4</v>
      </c>
    </row>
    <row r="3404" spans="1:7" ht="40.5" x14ac:dyDescent="0.2">
      <c r="A3404" s="12">
        <v>602920</v>
      </c>
      <c r="B3404" s="4"/>
      <c r="C3404" s="13" t="s">
        <v>3108</v>
      </c>
      <c r="D3404" s="11">
        <v>55.3</v>
      </c>
      <c r="E3404" s="11">
        <v>55.3</v>
      </c>
      <c r="F3404" s="11"/>
      <c r="G3404" s="12">
        <v>4</v>
      </c>
    </row>
    <row r="3405" spans="1:7" x14ac:dyDescent="0.2">
      <c r="A3405" s="2">
        <v>602925</v>
      </c>
      <c r="B3405" s="4"/>
      <c r="C3405" s="5" t="s">
        <v>3109</v>
      </c>
      <c r="D3405" s="3">
        <v>36.4</v>
      </c>
      <c r="E3405" s="11">
        <v>36.4</v>
      </c>
      <c r="F3405" s="3"/>
      <c r="G3405" s="2">
        <v>4</v>
      </c>
    </row>
    <row r="3406" spans="1:7" x14ac:dyDescent="0.2">
      <c r="A3406" s="12">
        <v>602930</v>
      </c>
      <c r="B3406" s="4"/>
      <c r="C3406" s="13" t="s">
        <v>3110</v>
      </c>
      <c r="D3406" s="11">
        <v>42.4</v>
      </c>
      <c r="E3406" s="11">
        <v>42.4</v>
      </c>
      <c r="F3406" s="11"/>
      <c r="G3406" s="12">
        <v>4</v>
      </c>
    </row>
    <row r="3407" spans="1:7" x14ac:dyDescent="0.2">
      <c r="A3407" s="12">
        <v>602935</v>
      </c>
      <c r="B3407" s="4"/>
      <c r="C3407" s="13" t="s">
        <v>3111</v>
      </c>
      <c r="D3407" s="11">
        <v>36.1</v>
      </c>
      <c r="E3407" s="11">
        <v>36.1</v>
      </c>
      <c r="F3407" s="11"/>
      <c r="G3407" s="12">
        <v>4</v>
      </c>
    </row>
    <row r="3408" spans="1:7" x14ac:dyDescent="0.2">
      <c r="A3408" s="12">
        <v>602940</v>
      </c>
      <c r="B3408" s="4"/>
      <c r="C3408" s="13" t="s">
        <v>3112</v>
      </c>
      <c r="D3408" s="11">
        <v>37</v>
      </c>
      <c r="E3408" s="11">
        <v>37</v>
      </c>
      <c r="F3408" s="11"/>
      <c r="G3408" s="12">
        <v>4</v>
      </c>
    </row>
    <row r="3409" spans="1:7" x14ac:dyDescent="0.2">
      <c r="A3409" s="12">
        <v>602945</v>
      </c>
      <c r="B3409" s="4" t="s">
        <v>9</v>
      </c>
      <c r="C3409" s="13" t="s">
        <v>3113</v>
      </c>
      <c r="D3409" s="11">
        <v>38.799999999999997</v>
      </c>
      <c r="E3409" s="11">
        <v>38.799999999999997</v>
      </c>
      <c r="F3409" s="11"/>
      <c r="G3409" s="12">
        <v>4</v>
      </c>
    </row>
    <row r="3410" spans="1:7" x14ac:dyDescent="0.2">
      <c r="A3410" s="12">
        <v>602950</v>
      </c>
      <c r="B3410" s="4" t="s">
        <v>9</v>
      </c>
      <c r="C3410" s="13" t="s">
        <v>3114</v>
      </c>
      <c r="D3410" s="11">
        <v>50.4</v>
      </c>
      <c r="E3410" s="11">
        <v>50.4</v>
      </c>
      <c r="F3410" s="11"/>
      <c r="G3410" s="12">
        <v>4</v>
      </c>
    </row>
    <row r="3411" spans="1:7" x14ac:dyDescent="0.2">
      <c r="A3411" s="12">
        <v>602955</v>
      </c>
      <c r="B3411" s="4" t="s">
        <v>9</v>
      </c>
      <c r="C3411" s="13" t="s">
        <v>3115</v>
      </c>
      <c r="D3411" s="11">
        <v>64.599999999999994</v>
      </c>
      <c r="E3411" s="11">
        <v>64.599999999999994</v>
      </c>
      <c r="F3411" s="11"/>
      <c r="G3411" s="12">
        <v>4</v>
      </c>
    </row>
    <row r="3412" spans="1:7" ht="40.5" x14ac:dyDescent="0.2">
      <c r="A3412" s="12">
        <v>602960</v>
      </c>
      <c r="B3412" s="4" t="s">
        <v>9</v>
      </c>
      <c r="C3412" s="13" t="s">
        <v>3116</v>
      </c>
      <c r="D3412" s="11">
        <v>51.8</v>
      </c>
      <c r="E3412" s="11">
        <v>51.8</v>
      </c>
      <c r="F3412" s="11"/>
      <c r="G3412" s="12">
        <v>4</v>
      </c>
    </row>
    <row r="3413" spans="1:7" ht="40.5" x14ac:dyDescent="0.2">
      <c r="A3413" s="12">
        <v>602965</v>
      </c>
      <c r="B3413" s="4" t="s">
        <v>9</v>
      </c>
      <c r="C3413" s="13" t="s">
        <v>3117</v>
      </c>
      <c r="D3413" s="11">
        <v>64.900000000000006</v>
      </c>
      <c r="E3413" s="11">
        <v>64.900000000000006</v>
      </c>
      <c r="F3413" s="11"/>
      <c r="G3413" s="12">
        <v>4</v>
      </c>
    </row>
    <row r="3414" spans="1:7" x14ac:dyDescent="0.2">
      <c r="A3414" s="2">
        <v>602970</v>
      </c>
      <c r="B3414" s="4"/>
      <c r="C3414" s="5" t="s">
        <v>3118</v>
      </c>
      <c r="D3414" s="3">
        <v>60</v>
      </c>
      <c r="E3414" s="11">
        <v>60</v>
      </c>
      <c r="F3414" s="3"/>
      <c r="G3414" s="2">
        <v>4</v>
      </c>
    </row>
    <row r="3415" spans="1:7" x14ac:dyDescent="0.2">
      <c r="A3415" s="12">
        <v>602975</v>
      </c>
      <c r="B3415" s="4"/>
      <c r="C3415" s="21" t="s">
        <v>97</v>
      </c>
      <c r="D3415" s="11"/>
      <c r="E3415" s="11"/>
      <c r="F3415" s="11"/>
      <c r="G3415" s="12"/>
    </row>
    <row r="3416" spans="1:7" ht="40.5" x14ac:dyDescent="0.2">
      <c r="A3416" s="2">
        <v>602980</v>
      </c>
      <c r="B3416" s="4"/>
      <c r="C3416" s="5" t="s">
        <v>3119</v>
      </c>
      <c r="D3416" s="3">
        <v>58</v>
      </c>
      <c r="E3416" s="11">
        <v>58</v>
      </c>
      <c r="F3416" s="3"/>
      <c r="G3416" s="2">
        <v>4</v>
      </c>
    </row>
    <row r="3417" spans="1:7" x14ac:dyDescent="0.2">
      <c r="A3417" s="12">
        <v>602985</v>
      </c>
      <c r="B3417" s="4"/>
      <c r="C3417" s="21" t="s">
        <v>97</v>
      </c>
      <c r="D3417" s="11"/>
      <c r="E3417" s="11"/>
      <c r="F3417" s="11"/>
      <c r="G3417" s="12"/>
    </row>
    <row r="3418" spans="1:7" x14ac:dyDescent="0.2">
      <c r="A3418" s="12">
        <v>602990</v>
      </c>
      <c r="B3418" s="4"/>
      <c r="C3418" s="21" t="s">
        <v>97</v>
      </c>
      <c r="D3418" s="11"/>
      <c r="E3418" s="11"/>
      <c r="F3418" s="11"/>
      <c r="G3418" s="12"/>
    </row>
    <row r="3419" spans="1:7" x14ac:dyDescent="0.2">
      <c r="A3419" s="12">
        <v>602995</v>
      </c>
      <c r="B3419" s="4"/>
      <c r="C3419" s="13" t="s">
        <v>3120</v>
      </c>
      <c r="D3419" s="11">
        <v>47</v>
      </c>
      <c r="E3419" s="11">
        <v>47</v>
      </c>
      <c r="F3419" s="11"/>
      <c r="G3419" s="12">
        <v>4</v>
      </c>
    </row>
    <row r="3420" spans="1:7" x14ac:dyDescent="0.2">
      <c r="A3420" s="12">
        <v>603000</v>
      </c>
      <c r="B3420" s="4"/>
      <c r="C3420" s="13" t="s">
        <v>3121</v>
      </c>
      <c r="D3420" s="11">
        <v>38</v>
      </c>
      <c r="E3420" s="11">
        <v>38</v>
      </c>
      <c r="F3420" s="11"/>
      <c r="G3420" s="12">
        <v>4</v>
      </c>
    </row>
    <row r="3421" spans="1:7" x14ac:dyDescent="0.2">
      <c r="A3421" s="2">
        <v>603005</v>
      </c>
      <c r="B3421" s="4"/>
      <c r="C3421" s="5" t="s">
        <v>3122</v>
      </c>
      <c r="D3421" s="3">
        <v>56</v>
      </c>
      <c r="E3421" s="11">
        <v>56</v>
      </c>
      <c r="F3421" s="3"/>
      <c r="G3421" s="2">
        <v>4</v>
      </c>
    </row>
    <row r="3422" spans="1:7" x14ac:dyDescent="0.2">
      <c r="A3422" s="12">
        <v>603010</v>
      </c>
      <c r="B3422" s="4"/>
      <c r="C3422" s="13" t="s">
        <v>3123</v>
      </c>
      <c r="D3422" s="11">
        <v>74.7</v>
      </c>
      <c r="E3422" s="11">
        <v>74.7</v>
      </c>
      <c r="F3422" s="11"/>
      <c r="G3422" s="12">
        <v>4</v>
      </c>
    </row>
    <row r="3423" spans="1:7" x14ac:dyDescent="0.2">
      <c r="A3423" s="12">
        <v>603015</v>
      </c>
      <c r="B3423" s="4" t="s">
        <v>9</v>
      </c>
      <c r="C3423" s="13" t="s">
        <v>3124</v>
      </c>
      <c r="D3423" s="11">
        <v>60.3</v>
      </c>
      <c r="E3423" s="11">
        <v>60.3</v>
      </c>
      <c r="F3423" s="11"/>
      <c r="G3423" s="12">
        <v>4</v>
      </c>
    </row>
    <row r="3424" spans="1:7" x14ac:dyDescent="0.2">
      <c r="A3424" s="12">
        <v>603020</v>
      </c>
      <c r="B3424" s="4"/>
      <c r="C3424" s="13" t="s">
        <v>3125</v>
      </c>
      <c r="D3424" s="11">
        <v>90.2</v>
      </c>
      <c r="E3424" s="11">
        <v>90.2</v>
      </c>
      <c r="F3424" s="11"/>
      <c r="G3424" s="12">
        <v>8</v>
      </c>
    </row>
    <row r="3425" spans="1:7" x14ac:dyDescent="0.2">
      <c r="A3425" s="12">
        <v>603025</v>
      </c>
      <c r="B3425" s="4"/>
      <c r="C3425" s="13" t="s">
        <v>3126</v>
      </c>
      <c r="D3425" s="11">
        <v>94</v>
      </c>
      <c r="E3425" s="11">
        <v>94</v>
      </c>
      <c r="F3425" s="11"/>
      <c r="G3425" s="12">
        <v>5</v>
      </c>
    </row>
    <row r="3426" spans="1:7" x14ac:dyDescent="0.2">
      <c r="A3426" s="12">
        <v>603030</v>
      </c>
      <c r="B3426" s="4"/>
      <c r="C3426" s="13" t="s">
        <v>3127</v>
      </c>
      <c r="D3426" s="11">
        <v>94</v>
      </c>
      <c r="E3426" s="11">
        <v>94</v>
      </c>
      <c r="F3426" s="11"/>
      <c r="G3426" s="12">
        <v>5</v>
      </c>
    </row>
    <row r="3427" spans="1:7" x14ac:dyDescent="0.2">
      <c r="A3427" s="12">
        <v>603035</v>
      </c>
      <c r="B3427" s="4"/>
      <c r="C3427" s="13" t="s">
        <v>3128</v>
      </c>
      <c r="D3427" s="11">
        <v>102.4</v>
      </c>
      <c r="E3427" s="11">
        <v>102.4</v>
      </c>
      <c r="F3427" s="11"/>
      <c r="G3427" s="12">
        <v>8</v>
      </c>
    </row>
    <row r="3428" spans="1:7" x14ac:dyDescent="0.2">
      <c r="A3428" s="28">
        <v>700005</v>
      </c>
      <c r="B3428" s="27" t="s">
        <v>16</v>
      </c>
      <c r="C3428" s="29" t="s">
        <v>3129</v>
      </c>
      <c r="D3428" s="11">
        <v>2.3199999999999998</v>
      </c>
      <c r="E3428" s="11">
        <v>1.1599999999999999</v>
      </c>
      <c r="F3428" s="11">
        <v>1.1599999999999999</v>
      </c>
      <c r="G3428" s="12">
        <v>0</v>
      </c>
    </row>
    <row r="3429" spans="1:7" x14ac:dyDescent="0.2">
      <c r="A3429" s="28">
        <v>700010</v>
      </c>
      <c r="B3429" s="27" t="s">
        <v>16</v>
      </c>
      <c r="C3429" s="29" t="s">
        <v>3130</v>
      </c>
      <c r="D3429" s="11">
        <v>1.32</v>
      </c>
      <c r="E3429" s="11">
        <v>0.66</v>
      </c>
      <c r="F3429" s="11">
        <v>0.66</v>
      </c>
      <c r="G3429" s="12">
        <v>0</v>
      </c>
    </row>
    <row r="3430" spans="1:7" x14ac:dyDescent="0.2">
      <c r="A3430" s="28">
        <v>700015</v>
      </c>
      <c r="B3430" s="27" t="s">
        <v>16</v>
      </c>
      <c r="C3430" s="29" t="s">
        <v>3131</v>
      </c>
      <c r="D3430" s="11">
        <v>1.32</v>
      </c>
      <c r="E3430" s="11">
        <v>0.66</v>
      </c>
      <c r="F3430" s="11">
        <v>0.66</v>
      </c>
      <c r="G3430" s="12">
        <v>0</v>
      </c>
    </row>
    <row r="3431" spans="1:7" x14ac:dyDescent="0.2">
      <c r="A3431" s="28">
        <v>700020</v>
      </c>
      <c r="B3431" s="27" t="s">
        <v>16</v>
      </c>
      <c r="C3431" s="29" t="s">
        <v>3132</v>
      </c>
      <c r="D3431" s="11">
        <v>1.32</v>
      </c>
      <c r="E3431" s="11">
        <v>0.66</v>
      </c>
      <c r="F3431" s="11">
        <v>0.66</v>
      </c>
      <c r="G3431" s="12">
        <v>0</v>
      </c>
    </row>
    <row r="3432" spans="1:7" x14ac:dyDescent="0.2">
      <c r="A3432" s="28">
        <v>700025</v>
      </c>
      <c r="B3432" s="27" t="s">
        <v>16</v>
      </c>
      <c r="C3432" s="29" t="s">
        <v>3133</v>
      </c>
      <c r="D3432" s="11">
        <v>1.32</v>
      </c>
      <c r="E3432" s="11">
        <v>0.66</v>
      </c>
      <c r="F3432" s="11">
        <v>0.66</v>
      </c>
      <c r="G3432" s="12">
        <v>0</v>
      </c>
    </row>
    <row r="3433" spans="1:7" x14ac:dyDescent="0.2">
      <c r="A3433" s="28">
        <v>700030</v>
      </c>
      <c r="B3433" s="27" t="s">
        <v>16</v>
      </c>
      <c r="C3433" s="29" t="s">
        <v>3134</v>
      </c>
      <c r="D3433" s="11">
        <v>1.44</v>
      </c>
      <c r="E3433" s="11">
        <v>0.72</v>
      </c>
      <c r="F3433" s="11">
        <v>0.72</v>
      </c>
      <c r="G3433" s="12">
        <v>0</v>
      </c>
    </row>
    <row r="3434" spans="1:7" x14ac:dyDescent="0.2">
      <c r="A3434" s="28">
        <v>700035</v>
      </c>
      <c r="B3434" s="27" t="s">
        <v>16</v>
      </c>
      <c r="C3434" s="29" t="s">
        <v>3135</v>
      </c>
      <c r="D3434" s="11">
        <v>1.32</v>
      </c>
      <c r="E3434" s="11">
        <v>0.66</v>
      </c>
      <c r="F3434" s="11">
        <v>0.66</v>
      </c>
      <c r="G3434" s="12">
        <v>0</v>
      </c>
    </row>
    <row r="3435" spans="1:7" x14ac:dyDescent="0.2">
      <c r="A3435" s="28">
        <v>700040</v>
      </c>
      <c r="B3435" s="27" t="s">
        <v>16</v>
      </c>
      <c r="C3435" s="29" t="s">
        <v>3136</v>
      </c>
      <c r="D3435" s="11">
        <v>2.3199999999999998</v>
      </c>
      <c r="E3435" s="11">
        <v>1.1599999999999999</v>
      </c>
      <c r="F3435" s="11">
        <v>1.1599999999999999</v>
      </c>
      <c r="G3435" s="12">
        <v>0</v>
      </c>
    </row>
    <row r="3436" spans="1:7" x14ac:dyDescent="0.2">
      <c r="A3436" s="28">
        <v>700045</v>
      </c>
      <c r="B3436" s="27" t="s">
        <v>16</v>
      </c>
      <c r="C3436" s="29" t="s">
        <v>3137</v>
      </c>
      <c r="D3436" s="11">
        <v>1.5</v>
      </c>
      <c r="E3436" s="11">
        <v>0.75</v>
      </c>
      <c r="F3436" s="11">
        <v>0.75</v>
      </c>
      <c r="G3436" s="12">
        <v>0</v>
      </c>
    </row>
    <row r="3437" spans="1:7" x14ac:dyDescent="0.2">
      <c r="A3437" s="28">
        <v>700050</v>
      </c>
      <c r="B3437" s="27" t="s">
        <v>16</v>
      </c>
      <c r="C3437" s="29" t="s">
        <v>3138</v>
      </c>
      <c r="D3437" s="11">
        <v>1.32</v>
      </c>
      <c r="E3437" s="11">
        <v>0.66</v>
      </c>
      <c r="F3437" s="11">
        <v>0.66</v>
      </c>
      <c r="G3437" s="12">
        <v>0</v>
      </c>
    </row>
    <row r="3438" spans="1:7" x14ac:dyDescent="0.2">
      <c r="A3438" s="28">
        <v>700055</v>
      </c>
      <c r="B3438" s="27" t="s">
        <v>16</v>
      </c>
      <c r="C3438" s="29" t="s">
        <v>3139</v>
      </c>
      <c r="D3438" s="11">
        <v>2.4299999999999997</v>
      </c>
      <c r="E3438" s="11">
        <v>1.25</v>
      </c>
      <c r="F3438" s="11">
        <v>1.18</v>
      </c>
      <c r="G3438" s="12">
        <v>0</v>
      </c>
    </row>
    <row r="3439" spans="1:7" x14ac:dyDescent="0.2">
      <c r="A3439" s="28">
        <v>700060</v>
      </c>
      <c r="B3439" s="27" t="s">
        <v>16</v>
      </c>
      <c r="C3439" s="29" t="s">
        <v>3140</v>
      </c>
      <c r="D3439" s="11">
        <v>1.32</v>
      </c>
      <c r="E3439" s="11">
        <v>0.66</v>
      </c>
      <c r="F3439" s="11">
        <v>0.66</v>
      </c>
      <c r="G3439" s="12">
        <v>0</v>
      </c>
    </row>
    <row r="3440" spans="1:7" x14ac:dyDescent="0.2">
      <c r="A3440" s="28">
        <v>700065</v>
      </c>
      <c r="B3440" s="27" t="s">
        <v>16</v>
      </c>
      <c r="C3440" s="29" t="s">
        <v>3141</v>
      </c>
      <c r="D3440" s="11">
        <v>0.86</v>
      </c>
      <c r="E3440" s="11">
        <v>0.39</v>
      </c>
      <c r="F3440" s="11">
        <v>0.47</v>
      </c>
      <c r="G3440" s="12">
        <v>0</v>
      </c>
    </row>
    <row r="3441" spans="1:7" x14ac:dyDescent="0.2">
      <c r="A3441" s="28">
        <v>700070</v>
      </c>
      <c r="B3441" s="27" t="s">
        <v>16</v>
      </c>
      <c r="C3441" s="29" t="s">
        <v>3142</v>
      </c>
      <c r="D3441" s="11">
        <v>5.83</v>
      </c>
      <c r="E3441" s="11">
        <v>2.76</v>
      </c>
      <c r="F3441" s="11">
        <v>3.07</v>
      </c>
      <c r="G3441" s="12">
        <v>0</v>
      </c>
    </row>
    <row r="3442" spans="1:7" x14ac:dyDescent="0.2">
      <c r="A3442" s="28">
        <v>700075</v>
      </c>
      <c r="B3442" s="27" t="s">
        <v>16</v>
      </c>
      <c r="C3442" s="29" t="s">
        <v>3143</v>
      </c>
      <c r="D3442" s="11">
        <v>7.64</v>
      </c>
      <c r="E3442" s="11">
        <v>3.82</v>
      </c>
      <c r="F3442" s="11">
        <v>3.82</v>
      </c>
      <c r="G3442" s="12">
        <v>0</v>
      </c>
    </row>
    <row r="3443" spans="1:7" x14ac:dyDescent="0.2">
      <c r="A3443" s="28">
        <v>700080</v>
      </c>
      <c r="B3443" s="27" t="s">
        <v>16</v>
      </c>
      <c r="C3443" s="29" t="s">
        <v>3144</v>
      </c>
      <c r="D3443" s="11">
        <v>1.44</v>
      </c>
      <c r="E3443" s="11">
        <v>0.72</v>
      </c>
      <c r="F3443" s="11">
        <v>0.72</v>
      </c>
      <c r="G3443" s="12">
        <v>0</v>
      </c>
    </row>
    <row r="3444" spans="1:7" x14ac:dyDescent="0.2">
      <c r="A3444" s="28">
        <v>700085</v>
      </c>
      <c r="B3444" s="27" t="s">
        <v>16</v>
      </c>
      <c r="C3444" s="29" t="s">
        <v>3145</v>
      </c>
      <c r="D3444" s="11">
        <v>2.1800000000000002</v>
      </c>
      <c r="E3444" s="11">
        <v>1.0900000000000001</v>
      </c>
      <c r="F3444" s="11">
        <v>1.0900000000000001</v>
      </c>
      <c r="G3444" s="12">
        <v>0</v>
      </c>
    </row>
    <row r="3445" spans="1:7" x14ac:dyDescent="0.2">
      <c r="A3445" s="28">
        <v>700090</v>
      </c>
      <c r="B3445" s="27" t="s">
        <v>16</v>
      </c>
      <c r="C3445" s="29" t="s">
        <v>3146</v>
      </c>
      <c r="D3445" s="11">
        <v>2.1800000000000002</v>
      </c>
      <c r="E3445" s="11">
        <v>1.0900000000000001</v>
      </c>
      <c r="F3445" s="11">
        <v>1.0900000000000001</v>
      </c>
      <c r="G3445" s="12">
        <v>0</v>
      </c>
    </row>
    <row r="3446" spans="1:7" x14ac:dyDescent="0.2">
      <c r="A3446" s="28">
        <v>700095</v>
      </c>
      <c r="B3446" s="27" t="s">
        <v>16</v>
      </c>
      <c r="C3446" s="29" t="s">
        <v>3147</v>
      </c>
      <c r="D3446" s="11">
        <v>1.32</v>
      </c>
      <c r="E3446" s="11">
        <v>0.66</v>
      </c>
      <c r="F3446" s="11">
        <v>0.66</v>
      </c>
      <c r="G3446" s="12">
        <v>0</v>
      </c>
    </row>
    <row r="3447" spans="1:7" x14ac:dyDescent="0.2">
      <c r="A3447" s="28">
        <v>700100</v>
      </c>
      <c r="B3447" s="27" t="s">
        <v>16</v>
      </c>
      <c r="C3447" s="29" t="s">
        <v>3148</v>
      </c>
      <c r="D3447" s="11">
        <v>2.4299999999999997</v>
      </c>
      <c r="E3447" s="11">
        <v>1.25</v>
      </c>
      <c r="F3447" s="11">
        <v>1.18</v>
      </c>
      <c r="G3447" s="12">
        <v>0</v>
      </c>
    </row>
    <row r="3448" spans="1:7" x14ac:dyDescent="0.2">
      <c r="A3448" s="28">
        <v>700105</v>
      </c>
      <c r="B3448" s="27" t="s">
        <v>16</v>
      </c>
      <c r="C3448" s="29" t="s">
        <v>3149</v>
      </c>
      <c r="D3448" s="11">
        <v>3.64</v>
      </c>
      <c r="E3448" s="11">
        <v>1.82</v>
      </c>
      <c r="F3448" s="11">
        <v>1.82</v>
      </c>
      <c r="G3448" s="12">
        <v>0</v>
      </c>
    </row>
    <row r="3449" spans="1:7" x14ac:dyDescent="0.2">
      <c r="A3449" s="28">
        <v>700110</v>
      </c>
      <c r="B3449" s="27" t="s">
        <v>16</v>
      </c>
      <c r="C3449" s="29" t="s">
        <v>3150</v>
      </c>
      <c r="D3449" s="11">
        <v>1.32</v>
      </c>
      <c r="E3449" s="11">
        <v>0.66</v>
      </c>
      <c r="F3449" s="11">
        <v>0.66</v>
      </c>
      <c r="G3449" s="12">
        <v>0</v>
      </c>
    </row>
    <row r="3450" spans="1:7" x14ac:dyDescent="0.2">
      <c r="A3450" s="28">
        <v>700115</v>
      </c>
      <c r="B3450" s="27" t="s">
        <v>16</v>
      </c>
      <c r="C3450" s="29" t="s">
        <v>3151</v>
      </c>
      <c r="D3450" s="11">
        <v>5.44</v>
      </c>
      <c r="E3450" s="11">
        <v>2.72</v>
      </c>
      <c r="F3450" s="11">
        <v>2.72</v>
      </c>
      <c r="G3450" s="12">
        <v>0</v>
      </c>
    </row>
    <row r="3451" spans="1:7" x14ac:dyDescent="0.2">
      <c r="A3451" s="28">
        <v>700120</v>
      </c>
      <c r="B3451" s="27" t="s">
        <v>16</v>
      </c>
      <c r="C3451" s="29" t="s">
        <v>3152</v>
      </c>
      <c r="D3451" s="11">
        <v>1.32</v>
      </c>
      <c r="E3451" s="11">
        <v>0.66</v>
      </c>
      <c r="F3451" s="11">
        <v>0.66</v>
      </c>
      <c r="G3451" s="12">
        <v>0</v>
      </c>
    </row>
    <row r="3452" spans="1:7" x14ac:dyDescent="0.2">
      <c r="A3452" s="28">
        <v>700125</v>
      </c>
      <c r="B3452" s="27" t="s">
        <v>16</v>
      </c>
      <c r="C3452" s="29" t="s">
        <v>3153</v>
      </c>
      <c r="D3452" s="11">
        <v>7.54</v>
      </c>
      <c r="E3452" s="11">
        <v>3.77</v>
      </c>
      <c r="F3452" s="11">
        <v>3.77</v>
      </c>
      <c r="G3452" s="12">
        <v>0</v>
      </c>
    </row>
    <row r="3453" spans="1:7" x14ac:dyDescent="0.2">
      <c r="A3453" s="28">
        <v>700130</v>
      </c>
      <c r="B3453" s="27" t="s">
        <v>16</v>
      </c>
      <c r="C3453" s="29" t="s">
        <v>3154</v>
      </c>
      <c r="D3453" s="11">
        <v>7.54</v>
      </c>
      <c r="E3453" s="11">
        <v>3.77</v>
      </c>
      <c r="F3453" s="11">
        <v>3.77</v>
      </c>
      <c r="G3453" s="12">
        <v>0</v>
      </c>
    </row>
    <row r="3454" spans="1:7" x14ac:dyDescent="0.2">
      <c r="A3454" s="28">
        <v>700135</v>
      </c>
      <c r="B3454" s="27" t="s">
        <v>16</v>
      </c>
      <c r="C3454" s="29" t="s">
        <v>3155</v>
      </c>
      <c r="D3454" s="11">
        <v>1.38</v>
      </c>
      <c r="E3454" s="11">
        <v>0.69</v>
      </c>
      <c r="F3454" s="11">
        <v>0.69</v>
      </c>
      <c r="G3454" s="12">
        <v>0</v>
      </c>
    </row>
    <row r="3455" spans="1:7" x14ac:dyDescent="0.2">
      <c r="A3455" s="28">
        <v>700140</v>
      </c>
      <c r="B3455" s="27" t="s">
        <v>16</v>
      </c>
      <c r="C3455" s="29" t="s">
        <v>3156</v>
      </c>
      <c r="D3455" s="11">
        <v>1.48</v>
      </c>
      <c r="E3455" s="11">
        <v>0.74</v>
      </c>
      <c r="F3455" s="11">
        <v>0.74</v>
      </c>
      <c r="G3455" s="12">
        <v>0</v>
      </c>
    </row>
    <row r="3456" spans="1:7" x14ac:dyDescent="0.2">
      <c r="A3456" s="28">
        <v>700145</v>
      </c>
      <c r="B3456" s="27" t="s">
        <v>16</v>
      </c>
      <c r="C3456" s="29" t="s">
        <v>3157</v>
      </c>
      <c r="D3456" s="11">
        <v>2.95</v>
      </c>
      <c r="E3456" s="11">
        <v>1.59</v>
      </c>
      <c r="F3456" s="11">
        <v>1.36</v>
      </c>
      <c r="G3456" s="12">
        <v>0</v>
      </c>
    </row>
    <row r="3457" spans="1:7" x14ac:dyDescent="0.2">
      <c r="A3457" s="28">
        <v>700150</v>
      </c>
      <c r="B3457" s="27" t="s">
        <v>16</v>
      </c>
      <c r="C3457" s="29" t="s">
        <v>3158</v>
      </c>
      <c r="D3457" s="11">
        <v>5.44</v>
      </c>
      <c r="E3457" s="11">
        <v>2.72</v>
      </c>
      <c r="F3457" s="11">
        <v>2.72</v>
      </c>
      <c r="G3457" s="12">
        <v>0</v>
      </c>
    </row>
    <row r="3458" spans="1:7" x14ac:dyDescent="0.2">
      <c r="A3458" s="28">
        <v>700155</v>
      </c>
      <c r="B3458" s="27" t="s">
        <v>16</v>
      </c>
      <c r="C3458" s="29" t="s">
        <v>3159</v>
      </c>
      <c r="D3458" s="11">
        <v>1.64</v>
      </c>
      <c r="E3458" s="11">
        <v>0.82</v>
      </c>
      <c r="F3458" s="11">
        <v>0.82</v>
      </c>
      <c r="G3458" s="12">
        <v>0</v>
      </c>
    </row>
    <row r="3459" spans="1:7" x14ac:dyDescent="0.2">
      <c r="A3459" s="28">
        <v>700160</v>
      </c>
      <c r="B3459" s="27" t="s">
        <v>16</v>
      </c>
      <c r="C3459" s="29" t="s">
        <v>3160</v>
      </c>
      <c r="D3459" s="11">
        <v>10.23</v>
      </c>
      <c r="E3459" s="11">
        <v>4.75</v>
      </c>
      <c r="F3459" s="11">
        <v>5.48</v>
      </c>
      <c r="G3459" s="12">
        <v>0</v>
      </c>
    </row>
    <row r="3460" spans="1:7" x14ac:dyDescent="0.2">
      <c r="A3460" s="28">
        <v>700165</v>
      </c>
      <c r="B3460" s="27" t="s">
        <v>16</v>
      </c>
      <c r="C3460" s="29" t="s">
        <v>3161</v>
      </c>
      <c r="D3460" s="11">
        <v>1.38</v>
      </c>
      <c r="E3460" s="11">
        <v>0.69</v>
      </c>
      <c r="F3460" s="11">
        <v>0.69</v>
      </c>
      <c r="G3460" s="12">
        <v>0</v>
      </c>
    </row>
    <row r="3461" spans="1:7" x14ac:dyDescent="0.2">
      <c r="A3461" s="28">
        <v>700170</v>
      </c>
      <c r="B3461" s="27" t="s">
        <v>16</v>
      </c>
      <c r="C3461" s="29" t="s">
        <v>3162</v>
      </c>
      <c r="D3461" s="11">
        <v>2.6</v>
      </c>
      <c r="E3461" s="11">
        <v>1.3</v>
      </c>
      <c r="F3461" s="11">
        <v>1.3</v>
      </c>
      <c r="G3461" s="12">
        <v>0</v>
      </c>
    </row>
    <row r="3462" spans="1:7" x14ac:dyDescent="0.2">
      <c r="A3462" s="28">
        <v>700175</v>
      </c>
      <c r="B3462" s="27" t="s">
        <v>16</v>
      </c>
      <c r="C3462" s="29" t="s">
        <v>3163</v>
      </c>
      <c r="D3462" s="11">
        <v>1.32</v>
      </c>
      <c r="E3462" s="11">
        <v>0.66</v>
      </c>
      <c r="F3462" s="11">
        <v>0.66</v>
      </c>
      <c r="G3462" s="12">
        <v>0</v>
      </c>
    </row>
    <row r="3463" spans="1:7" x14ac:dyDescent="0.2">
      <c r="A3463" s="28">
        <v>700180</v>
      </c>
      <c r="B3463" s="27" t="s">
        <v>16</v>
      </c>
      <c r="C3463" s="29" t="s">
        <v>3164</v>
      </c>
      <c r="D3463" s="11">
        <v>2.48</v>
      </c>
      <c r="E3463" s="11">
        <v>1.24</v>
      </c>
      <c r="F3463" s="11">
        <v>1.24</v>
      </c>
      <c r="G3463" s="12">
        <v>0</v>
      </c>
    </row>
    <row r="3464" spans="1:7" x14ac:dyDescent="0.2">
      <c r="A3464" s="28">
        <v>700185</v>
      </c>
      <c r="B3464" s="27" t="s">
        <v>16</v>
      </c>
      <c r="C3464" s="29" t="s">
        <v>3165</v>
      </c>
      <c r="D3464" s="11">
        <v>4.08</v>
      </c>
      <c r="E3464" s="11">
        <v>2.04</v>
      </c>
      <c r="F3464" s="11">
        <v>2.04</v>
      </c>
      <c r="G3464" s="12">
        <v>0</v>
      </c>
    </row>
    <row r="3465" spans="1:7" x14ac:dyDescent="0.2">
      <c r="A3465" s="28">
        <v>700190</v>
      </c>
      <c r="B3465" s="27" t="s">
        <v>16</v>
      </c>
      <c r="C3465" s="29" t="s">
        <v>3166</v>
      </c>
      <c r="D3465" s="11">
        <v>3.74</v>
      </c>
      <c r="E3465" s="11">
        <v>1.7</v>
      </c>
      <c r="F3465" s="11">
        <v>2.04</v>
      </c>
      <c r="G3465" s="12">
        <v>0</v>
      </c>
    </row>
    <row r="3466" spans="1:7" x14ac:dyDescent="0.2">
      <c r="A3466" s="28">
        <v>700195</v>
      </c>
      <c r="B3466" s="27" t="s">
        <v>16</v>
      </c>
      <c r="C3466" s="29" t="s">
        <v>3167</v>
      </c>
      <c r="D3466" s="11">
        <v>6.82</v>
      </c>
      <c r="E3466" s="11">
        <v>3.41</v>
      </c>
      <c r="F3466" s="11">
        <v>3.41</v>
      </c>
      <c r="G3466" s="12">
        <v>0</v>
      </c>
    </row>
    <row r="3467" spans="1:7" x14ac:dyDescent="0.2">
      <c r="A3467" s="28">
        <v>700200</v>
      </c>
      <c r="B3467" s="27" t="s">
        <v>16</v>
      </c>
      <c r="C3467" s="29" t="s">
        <v>3168</v>
      </c>
      <c r="D3467" s="11">
        <v>1.64</v>
      </c>
      <c r="E3467" s="11">
        <v>0.82</v>
      </c>
      <c r="F3467" s="11">
        <v>0.82</v>
      </c>
      <c r="G3467" s="12">
        <v>0</v>
      </c>
    </row>
    <row r="3468" spans="1:7" x14ac:dyDescent="0.2">
      <c r="A3468" s="28">
        <v>700205</v>
      </c>
      <c r="B3468" s="27" t="s">
        <v>16</v>
      </c>
      <c r="C3468" s="29" t="s">
        <v>3169</v>
      </c>
      <c r="D3468" s="11">
        <v>4.34</v>
      </c>
      <c r="E3468" s="11">
        <v>2.17</v>
      </c>
      <c r="F3468" s="11">
        <v>2.17</v>
      </c>
      <c r="G3468" s="12">
        <v>0</v>
      </c>
    </row>
    <row r="3469" spans="1:7" x14ac:dyDescent="0.2">
      <c r="A3469" s="28">
        <v>700210</v>
      </c>
      <c r="B3469" s="27" t="s">
        <v>16</v>
      </c>
      <c r="C3469" s="29" t="s">
        <v>3170</v>
      </c>
      <c r="D3469" s="11">
        <v>13.58</v>
      </c>
      <c r="E3469" s="11">
        <v>6.79</v>
      </c>
      <c r="F3469" s="11">
        <v>6.79</v>
      </c>
      <c r="G3469" s="12">
        <v>0</v>
      </c>
    </row>
    <row r="3470" spans="1:7" x14ac:dyDescent="0.2">
      <c r="A3470" s="28">
        <v>700215</v>
      </c>
      <c r="B3470" s="27" t="s">
        <v>16</v>
      </c>
      <c r="C3470" s="29" t="s">
        <v>3171</v>
      </c>
      <c r="D3470" s="11">
        <v>7.2200000000000006</v>
      </c>
      <c r="E3470" s="11">
        <v>4.33</v>
      </c>
      <c r="F3470" s="11">
        <v>2.89</v>
      </c>
      <c r="G3470" s="12">
        <v>0</v>
      </c>
    </row>
    <row r="3471" spans="1:7" x14ac:dyDescent="0.2">
      <c r="A3471" s="28">
        <v>700220</v>
      </c>
      <c r="B3471" s="27" t="s">
        <v>16</v>
      </c>
      <c r="C3471" s="29" t="s">
        <v>3172</v>
      </c>
      <c r="D3471" s="11">
        <v>1.54</v>
      </c>
      <c r="E3471" s="11">
        <v>0.77</v>
      </c>
      <c r="F3471" s="11">
        <v>0.77</v>
      </c>
      <c r="G3471" s="12">
        <v>0</v>
      </c>
    </row>
    <row r="3472" spans="1:7" x14ac:dyDescent="0.2">
      <c r="A3472" s="28">
        <v>700225</v>
      </c>
      <c r="B3472" s="27" t="s">
        <v>16</v>
      </c>
      <c r="C3472" s="29" t="s">
        <v>3173</v>
      </c>
      <c r="D3472" s="11">
        <v>1.5</v>
      </c>
      <c r="E3472" s="11">
        <v>0.81</v>
      </c>
      <c r="F3472" s="11">
        <v>0.69</v>
      </c>
      <c r="G3472" s="12">
        <v>0</v>
      </c>
    </row>
    <row r="3473" spans="1:7" x14ac:dyDescent="0.2">
      <c r="A3473" s="28">
        <v>700230</v>
      </c>
      <c r="B3473" s="27" t="s">
        <v>16</v>
      </c>
      <c r="C3473" s="29" t="s">
        <v>3174</v>
      </c>
      <c r="D3473" s="11">
        <v>1.58</v>
      </c>
      <c r="E3473" s="11">
        <v>0.79</v>
      </c>
      <c r="F3473" s="11">
        <v>0.79</v>
      </c>
      <c r="G3473" s="12">
        <v>0</v>
      </c>
    </row>
    <row r="3474" spans="1:7" x14ac:dyDescent="0.2">
      <c r="A3474" s="28">
        <v>700235</v>
      </c>
      <c r="B3474" s="27" t="s">
        <v>16</v>
      </c>
      <c r="C3474" s="29" t="s">
        <v>3175</v>
      </c>
      <c r="D3474" s="11">
        <v>1.5</v>
      </c>
      <c r="E3474" s="11">
        <v>0.81</v>
      </c>
      <c r="F3474" s="11">
        <v>0.69</v>
      </c>
      <c r="G3474" s="12">
        <v>0</v>
      </c>
    </row>
    <row r="3475" spans="1:7" x14ac:dyDescent="0.2">
      <c r="A3475" s="28">
        <v>700240</v>
      </c>
      <c r="B3475" s="27" t="s">
        <v>16</v>
      </c>
      <c r="C3475" s="29" t="s">
        <v>3176</v>
      </c>
      <c r="D3475" s="11">
        <v>2.58</v>
      </c>
      <c r="E3475" s="11">
        <v>1.29</v>
      </c>
      <c r="F3475" s="11">
        <v>1.29</v>
      </c>
      <c r="G3475" s="12">
        <v>0</v>
      </c>
    </row>
    <row r="3476" spans="1:7" x14ac:dyDescent="0.2">
      <c r="A3476" s="28">
        <v>700245</v>
      </c>
      <c r="B3476" s="27" t="s">
        <v>16</v>
      </c>
      <c r="C3476" s="29" t="s">
        <v>3177</v>
      </c>
      <c r="D3476" s="11">
        <v>1.58</v>
      </c>
      <c r="E3476" s="11">
        <v>0.72</v>
      </c>
      <c r="F3476" s="11">
        <v>0.86</v>
      </c>
      <c r="G3476" s="12">
        <v>0</v>
      </c>
    </row>
    <row r="3477" spans="1:7" x14ac:dyDescent="0.2">
      <c r="A3477" s="28">
        <v>700250</v>
      </c>
      <c r="B3477" s="27" t="s">
        <v>16</v>
      </c>
      <c r="C3477" s="29" t="s">
        <v>3178</v>
      </c>
      <c r="D3477" s="11">
        <v>3.16</v>
      </c>
      <c r="E3477" s="11">
        <v>1.58</v>
      </c>
      <c r="F3477" s="11">
        <v>1.58</v>
      </c>
      <c r="G3477" s="12">
        <v>0</v>
      </c>
    </row>
    <row r="3478" spans="1:7" x14ac:dyDescent="0.2">
      <c r="A3478" s="28">
        <v>700255</v>
      </c>
      <c r="B3478" s="27" t="s">
        <v>16</v>
      </c>
      <c r="C3478" s="29" t="s">
        <v>3179</v>
      </c>
      <c r="D3478" s="11">
        <v>1.56</v>
      </c>
      <c r="E3478" s="11">
        <v>0.71</v>
      </c>
      <c r="F3478" s="11">
        <v>0.85</v>
      </c>
      <c r="G3478" s="12">
        <v>0</v>
      </c>
    </row>
    <row r="3479" spans="1:7" x14ac:dyDescent="0.2">
      <c r="A3479" s="28">
        <v>700260</v>
      </c>
      <c r="B3479" s="27" t="s">
        <v>16</v>
      </c>
      <c r="C3479" s="29" t="s">
        <v>3180</v>
      </c>
      <c r="D3479" s="11">
        <v>3.0999999999999996</v>
      </c>
      <c r="E3479" s="11">
        <v>1.47</v>
      </c>
      <c r="F3479" s="11">
        <v>1.63</v>
      </c>
      <c r="G3479" s="12">
        <v>0</v>
      </c>
    </row>
    <row r="3480" spans="1:7" x14ac:dyDescent="0.2">
      <c r="A3480" s="28">
        <v>700265</v>
      </c>
      <c r="B3480" s="27" t="s">
        <v>16</v>
      </c>
      <c r="C3480" s="29" t="s">
        <v>3181</v>
      </c>
      <c r="D3480" s="11">
        <v>6.52</v>
      </c>
      <c r="E3480" s="11">
        <v>3.26</v>
      </c>
      <c r="F3480" s="11">
        <v>3.26</v>
      </c>
      <c r="G3480" s="12">
        <v>0</v>
      </c>
    </row>
    <row r="3481" spans="1:7" x14ac:dyDescent="0.2">
      <c r="A3481" s="28">
        <v>700270</v>
      </c>
      <c r="B3481" s="27" t="s">
        <v>16</v>
      </c>
      <c r="C3481" s="29" t="s">
        <v>3182</v>
      </c>
      <c r="D3481" s="11">
        <v>8.06</v>
      </c>
      <c r="E3481" s="11">
        <v>4.03</v>
      </c>
      <c r="F3481" s="11">
        <v>4.03</v>
      </c>
      <c r="G3481" s="12">
        <v>0</v>
      </c>
    </row>
    <row r="3482" spans="1:7" x14ac:dyDescent="0.2">
      <c r="A3482" s="28">
        <v>700275</v>
      </c>
      <c r="B3482" s="27" t="s">
        <v>16</v>
      </c>
      <c r="C3482" s="29" t="s">
        <v>3183</v>
      </c>
      <c r="D3482" s="11">
        <v>7.23</v>
      </c>
      <c r="E3482" s="11">
        <v>3.79</v>
      </c>
      <c r="F3482" s="11">
        <v>3.44</v>
      </c>
      <c r="G3482" s="12">
        <v>0</v>
      </c>
    </row>
    <row r="3483" spans="1:7" x14ac:dyDescent="0.2">
      <c r="A3483" s="28">
        <v>700280</v>
      </c>
      <c r="B3483" s="27" t="s">
        <v>16</v>
      </c>
      <c r="C3483" s="29" t="s">
        <v>3184</v>
      </c>
      <c r="D3483" s="11">
        <v>8.48</v>
      </c>
      <c r="E3483" s="11">
        <v>4.24</v>
      </c>
      <c r="F3483" s="11">
        <v>4.24</v>
      </c>
      <c r="G3483" s="12">
        <v>0</v>
      </c>
    </row>
    <row r="3484" spans="1:7" x14ac:dyDescent="0.2">
      <c r="A3484" s="28">
        <v>700285</v>
      </c>
      <c r="B3484" s="27" t="s">
        <v>16</v>
      </c>
      <c r="C3484" s="29" t="s">
        <v>3185</v>
      </c>
      <c r="D3484" s="11">
        <v>9.32</v>
      </c>
      <c r="E3484" s="11">
        <v>4.66</v>
      </c>
      <c r="F3484" s="11">
        <v>4.66</v>
      </c>
      <c r="G3484" s="12">
        <v>0</v>
      </c>
    </row>
    <row r="3485" spans="1:7" x14ac:dyDescent="0.2">
      <c r="A3485" s="28">
        <v>700290</v>
      </c>
      <c r="B3485" s="27" t="s">
        <v>16</v>
      </c>
      <c r="C3485" s="29" t="s">
        <v>3186</v>
      </c>
      <c r="D3485" s="11">
        <v>3.42</v>
      </c>
      <c r="E3485" s="11">
        <v>1.79</v>
      </c>
      <c r="F3485" s="11">
        <v>1.63</v>
      </c>
      <c r="G3485" s="12">
        <v>0</v>
      </c>
    </row>
    <row r="3486" spans="1:7" x14ac:dyDescent="0.2">
      <c r="A3486" s="28">
        <v>700295</v>
      </c>
      <c r="B3486" s="27" t="s">
        <v>16</v>
      </c>
      <c r="C3486" s="29" t="s">
        <v>3187</v>
      </c>
      <c r="D3486" s="11">
        <v>3.46</v>
      </c>
      <c r="E3486" s="11">
        <v>1.73</v>
      </c>
      <c r="F3486" s="11">
        <v>1.73</v>
      </c>
      <c r="G3486" s="12">
        <v>0</v>
      </c>
    </row>
    <row r="3487" spans="1:7" x14ac:dyDescent="0.2">
      <c r="A3487" s="28">
        <v>700300</v>
      </c>
      <c r="B3487" s="27" t="s">
        <v>16</v>
      </c>
      <c r="C3487" s="29" t="s">
        <v>3188</v>
      </c>
      <c r="D3487" s="11">
        <v>5.44</v>
      </c>
      <c r="E3487" s="11">
        <v>2.72</v>
      </c>
      <c r="F3487" s="11">
        <v>2.72</v>
      </c>
      <c r="G3487" s="12">
        <v>0</v>
      </c>
    </row>
    <row r="3488" spans="1:7" ht="56.25" x14ac:dyDescent="0.2">
      <c r="A3488" s="28">
        <v>700305</v>
      </c>
      <c r="B3488" s="27" t="s">
        <v>16</v>
      </c>
      <c r="C3488" s="29" t="s">
        <v>3189</v>
      </c>
      <c r="D3488" s="11">
        <v>6.1099999999999994</v>
      </c>
      <c r="E3488" s="11">
        <v>3.82</v>
      </c>
      <c r="F3488" s="11">
        <v>2.29</v>
      </c>
      <c r="G3488" s="12">
        <v>0</v>
      </c>
    </row>
    <row r="3489" spans="1:7" x14ac:dyDescent="0.2">
      <c r="A3489" s="28">
        <v>700310</v>
      </c>
      <c r="B3489" s="27" t="s">
        <v>16</v>
      </c>
      <c r="C3489" s="29" t="s">
        <v>3190</v>
      </c>
      <c r="D3489" s="11">
        <v>7.44</v>
      </c>
      <c r="E3489" s="11">
        <v>3.72</v>
      </c>
      <c r="F3489" s="11">
        <v>3.72</v>
      </c>
      <c r="G3489" s="12">
        <v>0</v>
      </c>
    </row>
    <row r="3490" spans="1:7" x14ac:dyDescent="0.2">
      <c r="A3490" s="28">
        <v>700315</v>
      </c>
      <c r="B3490" s="27" t="s">
        <v>16</v>
      </c>
      <c r="C3490" s="29" t="s">
        <v>3191</v>
      </c>
      <c r="D3490" s="11">
        <v>13.46</v>
      </c>
      <c r="E3490" s="11">
        <v>7.05</v>
      </c>
      <c r="F3490" s="11">
        <v>6.41</v>
      </c>
      <c r="G3490" s="12">
        <v>0</v>
      </c>
    </row>
    <row r="3491" spans="1:7" x14ac:dyDescent="0.2">
      <c r="A3491" s="28">
        <v>700320</v>
      </c>
      <c r="B3491" s="27" t="s">
        <v>16</v>
      </c>
      <c r="C3491" s="29" t="s">
        <v>3192</v>
      </c>
      <c r="D3491" s="11">
        <v>2.1800000000000002</v>
      </c>
      <c r="E3491" s="11">
        <v>1.0900000000000001</v>
      </c>
      <c r="F3491" s="11">
        <v>1.0900000000000001</v>
      </c>
      <c r="G3491" s="12">
        <v>0</v>
      </c>
    </row>
    <row r="3492" spans="1:7" x14ac:dyDescent="0.2">
      <c r="A3492" s="28">
        <v>700325</v>
      </c>
      <c r="B3492" s="27" t="s">
        <v>16</v>
      </c>
      <c r="C3492" s="29" t="s">
        <v>3193</v>
      </c>
      <c r="D3492" s="11">
        <v>4.0999999999999996</v>
      </c>
      <c r="E3492" s="11">
        <v>2.0499999999999998</v>
      </c>
      <c r="F3492" s="11">
        <v>2.0499999999999998</v>
      </c>
      <c r="G3492" s="12">
        <v>0</v>
      </c>
    </row>
    <row r="3493" spans="1:7" x14ac:dyDescent="0.2">
      <c r="A3493" s="28">
        <v>700330</v>
      </c>
      <c r="B3493" s="27" t="s">
        <v>16</v>
      </c>
      <c r="C3493" s="29" t="s">
        <v>3194</v>
      </c>
      <c r="D3493" s="11">
        <v>2.63</v>
      </c>
      <c r="E3493" s="11">
        <v>1.27</v>
      </c>
      <c r="F3493" s="11">
        <v>1.36</v>
      </c>
      <c r="G3493" s="12">
        <v>0</v>
      </c>
    </row>
    <row r="3494" spans="1:7" x14ac:dyDescent="0.2">
      <c r="A3494" s="28">
        <v>700335</v>
      </c>
      <c r="B3494" s="27" t="s">
        <v>16</v>
      </c>
      <c r="C3494" s="29" t="s">
        <v>3195</v>
      </c>
      <c r="D3494" s="11">
        <v>9.43</v>
      </c>
      <c r="E3494" s="11">
        <v>4.09</v>
      </c>
      <c r="F3494" s="11">
        <v>5.34</v>
      </c>
      <c r="G3494" s="12">
        <v>0</v>
      </c>
    </row>
    <row r="3495" spans="1:7" x14ac:dyDescent="0.2">
      <c r="A3495" s="28">
        <v>700340</v>
      </c>
      <c r="B3495" s="27" t="s">
        <v>16</v>
      </c>
      <c r="C3495" s="29" t="s">
        <v>3196</v>
      </c>
      <c r="D3495" s="11">
        <v>14.01</v>
      </c>
      <c r="E3495" s="11">
        <v>6.37</v>
      </c>
      <c r="F3495" s="11">
        <v>7.64</v>
      </c>
      <c r="G3495" s="12">
        <v>0</v>
      </c>
    </row>
    <row r="3496" spans="1:7" ht="37.5" x14ac:dyDescent="0.2">
      <c r="A3496" s="28">
        <v>700345</v>
      </c>
      <c r="B3496" s="27" t="s">
        <v>16</v>
      </c>
      <c r="C3496" s="29" t="s">
        <v>3197</v>
      </c>
      <c r="D3496" s="11">
        <v>8.3800000000000008</v>
      </c>
      <c r="E3496" s="11">
        <v>3.81</v>
      </c>
      <c r="F3496" s="11">
        <v>4.57</v>
      </c>
      <c r="G3496" s="12">
        <v>0</v>
      </c>
    </row>
    <row r="3497" spans="1:7" x14ac:dyDescent="0.2">
      <c r="A3497" s="28">
        <v>700350</v>
      </c>
      <c r="B3497" s="27" t="s">
        <v>16</v>
      </c>
      <c r="C3497" s="29" t="s">
        <v>3198</v>
      </c>
      <c r="D3497" s="11">
        <v>4.5999999999999996</v>
      </c>
      <c r="E3497" s="11">
        <v>2.2999999999999998</v>
      </c>
      <c r="F3497" s="11">
        <v>2.2999999999999998</v>
      </c>
      <c r="G3497" s="12">
        <v>0</v>
      </c>
    </row>
    <row r="3498" spans="1:7" x14ac:dyDescent="0.2">
      <c r="A3498" s="28">
        <v>700355</v>
      </c>
      <c r="B3498" s="27" t="s">
        <v>16</v>
      </c>
      <c r="C3498" s="29" t="s">
        <v>3199</v>
      </c>
      <c r="D3498" s="11">
        <v>5.16</v>
      </c>
      <c r="E3498" s="11">
        <v>2.4900000000000002</v>
      </c>
      <c r="F3498" s="11">
        <v>2.67</v>
      </c>
      <c r="G3498" s="12">
        <v>0</v>
      </c>
    </row>
    <row r="3499" spans="1:7" x14ac:dyDescent="0.2">
      <c r="A3499" s="28">
        <v>700360</v>
      </c>
      <c r="B3499" s="27" t="s">
        <v>16</v>
      </c>
      <c r="C3499" s="29" t="s">
        <v>3200</v>
      </c>
      <c r="D3499" s="11">
        <v>5.97</v>
      </c>
      <c r="E3499" s="11">
        <v>2.88</v>
      </c>
      <c r="F3499" s="11">
        <v>3.09</v>
      </c>
      <c r="G3499" s="12">
        <v>0</v>
      </c>
    </row>
    <row r="3500" spans="1:7" x14ac:dyDescent="0.2">
      <c r="A3500" s="28">
        <v>700365</v>
      </c>
      <c r="B3500" s="27" t="s">
        <v>16</v>
      </c>
      <c r="C3500" s="29" t="s">
        <v>3201</v>
      </c>
      <c r="D3500" s="11">
        <v>7.5600000000000005</v>
      </c>
      <c r="E3500" s="11">
        <v>3.65</v>
      </c>
      <c r="F3500" s="11">
        <v>3.91</v>
      </c>
      <c r="G3500" s="12">
        <v>0</v>
      </c>
    </row>
    <row r="3501" spans="1:7" x14ac:dyDescent="0.2">
      <c r="A3501" s="28">
        <v>700370</v>
      </c>
      <c r="B3501" s="27" t="s">
        <v>16</v>
      </c>
      <c r="C3501" s="29" t="s">
        <v>3202</v>
      </c>
      <c r="D3501" s="11">
        <v>2.0300000000000002</v>
      </c>
      <c r="E3501" s="11">
        <v>1</v>
      </c>
      <c r="F3501" s="11">
        <v>1.03</v>
      </c>
      <c r="G3501" s="12">
        <v>0</v>
      </c>
    </row>
    <row r="3502" spans="1:7" x14ac:dyDescent="0.2">
      <c r="A3502" s="28">
        <v>700375</v>
      </c>
      <c r="B3502" s="27" t="s">
        <v>16</v>
      </c>
      <c r="C3502" s="29" t="s">
        <v>3203</v>
      </c>
      <c r="D3502" s="11">
        <v>9</v>
      </c>
      <c r="E3502" s="11">
        <v>4.5</v>
      </c>
      <c r="F3502" s="11">
        <v>4.5</v>
      </c>
      <c r="G3502" s="12">
        <v>0</v>
      </c>
    </row>
    <row r="3503" spans="1:7" x14ac:dyDescent="0.2">
      <c r="A3503" s="28">
        <v>700380</v>
      </c>
      <c r="B3503" s="27" t="s">
        <v>16</v>
      </c>
      <c r="C3503" s="29" t="s">
        <v>3204</v>
      </c>
      <c r="D3503" s="11">
        <v>6.24</v>
      </c>
      <c r="E3503" s="11">
        <v>3.12</v>
      </c>
      <c r="F3503" s="11">
        <v>3.12</v>
      </c>
      <c r="G3503" s="12">
        <v>0</v>
      </c>
    </row>
    <row r="3504" spans="1:7" x14ac:dyDescent="0.2">
      <c r="A3504" s="28">
        <v>700385</v>
      </c>
      <c r="B3504" s="27" t="s">
        <v>16</v>
      </c>
      <c r="C3504" s="29" t="s">
        <v>3205</v>
      </c>
      <c r="D3504" s="11">
        <v>2.1800000000000002</v>
      </c>
      <c r="E3504" s="11">
        <v>1.0900000000000001</v>
      </c>
      <c r="F3504" s="11">
        <v>1.0900000000000001</v>
      </c>
      <c r="G3504" s="12">
        <v>0</v>
      </c>
    </row>
    <row r="3505" spans="1:7" x14ac:dyDescent="0.2">
      <c r="A3505" s="28">
        <v>700390</v>
      </c>
      <c r="B3505" s="27" t="s">
        <v>16</v>
      </c>
      <c r="C3505" s="29" t="s">
        <v>3206</v>
      </c>
      <c r="D3505" s="11">
        <v>2.3199999999999998</v>
      </c>
      <c r="E3505" s="11">
        <v>1.1599999999999999</v>
      </c>
      <c r="F3505" s="11">
        <v>1.1599999999999999</v>
      </c>
      <c r="G3505" s="12">
        <v>0</v>
      </c>
    </row>
    <row r="3506" spans="1:7" x14ac:dyDescent="0.2">
      <c r="A3506" s="28">
        <v>700395</v>
      </c>
      <c r="B3506" s="27" t="s">
        <v>16</v>
      </c>
      <c r="C3506" s="29" t="s">
        <v>3207</v>
      </c>
      <c r="D3506" s="11">
        <v>7.23</v>
      </c>
      <c r="E3506" s="11">
        <v>3.79</v>
      </c>
      <c r="F3506" s="11">
        <v>3.44</v>
      </c>
      <c r="G3506" s="12">
        <v>0</v>
      </c>
    </row>
    <row r="3507" spans="1:7" x14ac:dyDescent="0.2">
      <c r="A3507" s="28">
        <v>700400</v>
      </c>
      <c r="B3507" s="27" t="s">
        <v>16</v>
      </c>
      <c r="C3507" s="61" t="s">
        <v>3208</v>
      </c>
      <c r="D3507" s="11">
        <v>17.09</v>
      </c>
      <c r="E3507" s="11">
        <v>7.77</v>
      </c>
      <c r="F3507" s="11">
        <v>9.32</v>
      </c>
      <c r="G3507" s="12">
        <v>0</v>
      </c>
    </row>
    <row r="3508" spans="1:7" x14ac:dyDescent="0.2">
      <c r="A3508" s="28">
        <v>700405</v>
      </c>
      <c r="B3508" s="27" t="s">
        <v>16</v>
      </c>
      <c r="C3508" s="29" t="s">
        <v>3209</v>
      </c>
      <c r="D3508" s="11">
        <v>53.2</v>
      </c>
      <c r="E3508" s="11">
        <v>28.65</v>
      </c>
      <c r="F3508" s="11">
        <v>24.55</v>
      </c>
      <c r="G3508" s="12">
        <v>0</v>
      </c>
    </row>
    <row r="3509" spans="1:7" x14ac:dyDescent="0.2">
      <c r="A3509" s="28">
        <v>700410</v>
      </c>
      <c r="B3509" s="27" t="s">
        <v>16</v>
      </c>
      <c r="C3509" s="29" t="s">
        <v>3210</v>
      </c>
      <c r="D3509" s="11">
        <v>2.3199999999999998</v>
      </c>
      <c r="E3509" s="11">
        <v>1.1599999999999999</v>
      </c>
      <c r="F3509" s="11">
        <v>1.1599999999999999</v>
      </c>
      <c r="G3509" s="12">
        <v>0</v>
      </c>
    </row>
    <row r="3510" spans="1:7" x14ac:dyDescent="0.2">
      <c r="A3510" s="28">
        <v>700415</v>
      </c>
      <c r="B3510" s="27" t="s">
        <v>16</v>
      </c>
      <c r="C3510" s="29" t="s">
        <v>3211</v>
      </c>
      <c r="D3510" s="11">
        <v>3.96</v>
      </c>
      <c r="E3510" s="11">
        <v>1.98</v>
      </c>
      <c r="F3510" s="11">
        <v>1.98</v>
      </c>
      <c r="G3510" s="12">
        <v>0</v>
      </c>
    </row>
    <row r="3511" spans="1:7" x14ac:dyDescent="0.2">
      <c r="A3511" s="28">
        <v>700420</v>
      </c>
      <c r="B3511" s="27" t="s">
        <v>16</v>
      </c>
      <c r="C3511" s="29" t="s">
        <v>3212</v>
      </c>
      <c r="D3511" s="11">
        <v>1.49</v>
      </c>
      <c r="E3511" s="11">
        <v>0.72</v>
      </c>
      <c r="F3511" s="11">
        <v>0.77</v>
      </c>
      <c r="G3511" s="12">
        <v>0</v>
      </c>
    </row>
    <row r="3512" spans="1:7" x14ac:dyDescent="0.2">
      <c r="A3512" s="28">
        <v>700425</v>
      </c>
      <c r="B3512" s="27" t="s">
        <v>16</v>
      </c>
      <c r="C3512" s="29" t="s">
        <v>3213</v>
      </c>
      <c r="D3512" s="11">
        <v>2.06</v>
      </c>
      <c r="E3512" s="11">
        <v>1.03</v>
      </c>
      <c r="F3512" s="11">
        <v>1.03</v>
      </c>
      <c r="G3512" s="12">
        <v>0</v>
      </c>
    </row>
    <row r="3513" spans="1:7" x14ac:dyDescent="0.2">
      <c r="A3513" s="28">
        <v>700430</v>
      </c>
      <c r="B3513" s="27" t="s">
        <v>16</v>
      </c>
      <c r="C3513" s="29" t="s">
        <v>3214</v>
      </c>
      <c r="D3513" s="11">
        <v>2.98</v>
      </c>
      <c r="E3513" s="11">
        <v>1.49</v>
      </c>
      <c r="F3513" s="11">
        <v>1.49</v>
      </c>
      <c r="G3513" s="12">
        <v>0</v>
      </c>
    </row>
    <row r="3514" spans="1:7" x14ac:dyDescent="0.2">
      <c r="A3514" s="28">
        <v>700435</v>
      </c>
      <c r="B3514" s="27" t="s">
        <v>16</v>
      </c>
      <c r="C3514" s="29" t="s">
        <v>3215</v>
      </c>
      <c r="D3514" s="11">
        <v>2.98</v>
      </c>
      <c r="E3514" s="11">
        <v>1.49</v>
      </c>
      <c r="F3514" s="11">
        <v>1.49</v>
      </c>
      <c r="G3514" s="12">
        <v>0</v>
      </c>
    </row>
    <row r="3515" spans="1:7" x14ac:dyDescent="0.2">
      <c r="A3515" s="28">
        <v>700440</v>
      </c>
      <c r="B3515" s="27" t="s">
        <v>16</v>
      </c>
      <c r="C3515" s="29" t="s">
        <v>3216</v>
      </c>
      <c r="D3515" s="11">
        <v>5.48</v>
      </c>
      <c r="E3515" s="11">
        <v>2.74</v>
      </c>
      <c r="F3515" s="11">
        <v>2.74</v>
      </c>
      <c r="G3515" s="12">
        <v>0</v>
      </c>
    </row>
    <row r="3516" spans="1:7" x14ac:dyDescent="0.2">
      <c r="A3516" s="28">
        <v>700445</v>
      </c>
      <c r="B3516" s="27" t="s">
        <v>16</v>
      </c>
      <c r="C3516" s="29" t="s">
        <v>3217</v>
      </c>
      <c r="D3516" s="11">
        <v>3.66</v>
      </c>
      <c r="E3516" s="11">
        <v>1.83</v>
      </c>
      <c r="F3516" s="11">
        <v>1.83</v>
      </c>
      <c r="G3516" s="12">
        <v>0</v>
      </c>
    </row>
    <row r="3517" spans="1:7" x14ac:dyDescent="0.2">
      <c r="A3517" s="28">
        <v>700450</v>
      </c>
      <c r="B3517" s="27" t="s">
        <v>16</v>
      </c>
      <c r="C3517" s="29" t="s">
        <v>3218</v>
      </c>
      <c r="D3517" s="11">
        <v>2.3199999999999998</v>
      </c>
      <c r="E3517" s="11">
        <v>1.1599999999999999</v>
      </c>
      <c r="F3517" s="11">
        <v>1.1599999999999999</v>
      </c>
      <c r="G3517" s="12">
        <v>0</v>
      </c>
    </row>
    <row r="3518" spans="1:7" x14ac:dyDescent="0.2">
      <c r="A3518" s="28">
        <v>700455</v>
      </c>
      <c r="B3518" s="27" t="s">
        <v>16</v>
      </c>
      <c r="C3518" s="29" t="s">
        <v>3219</v>
      </c>
      <c r="D3518" s="11">
        <v>3.26</v>
      </c>
      <c r="E3518" s="11">
        <v>1.63</v>
      </c>
      <c r="F3518" s="11">
        <v>1.63</v>
      </c>
      <c r="G3518" s="12">
        <v>0</v>
      </c>
    </row>
    <row r="3519" spans="1:7" x14ac:dyDescent="0.2">
      <c r="A3519" s="28">
        <v>700460</v>
      </c>
      <c r="B3519" s="27" t="s">
        <v>16</v>
      </c>
      <c r="C3519" s="29" t="s">
        <v>3220</v>
      </c>
      <c r="D3519" s="11">
        <v>3.4</v>
      </c>
      <c r="E3519" s="11">
        <v>1.7</v>
      </c>
      <c r="F3519" s="11">
        <v>1.7</v>
      </c>
      <c r="G3519" s="12">
        <v>0</v>
      </c>
    </row>
    <row r="3520" spans="1:7" x14ac:dyDescent="0.2">
      <c r="A3520" s="28">
        <v>700465</v>
      </c>
      <c r="B3520" s="27" t="s">
        <v>16</v>
      </c>
      <c r="C3520" s="29" t="s">
        <v>3221</v>
      </c>
      <c r="D3520" s="11">
        <v>1.6</v>
      </c>
      <c r="E3520" s="11">
        <v>0.76</v>
      </c>
      <c r="F3520" s="11">
        <v>0.84</v>
      </c>
      <c r="G3520" s="12">
        <v>0</v>
      </c>
    </row>
    <row r="3521" spans="1:7" x14ac:dyDescent="0.2">
      <c r="A3521" s="62">
        <v>700466</v>
      </c>
      <c r="B3521" s="17" t="s">
        <v>11</v>
      </c>
      <c r="C3521" s="17" t="s">
        <v>3222</v>
      </c>
      <c r="D3521" s="53">
        <v>14</v>
      </c>
      <c r="E3521" s="53">
        <v>3</v>
      </c>
      <c r="F3521" s="53">
        <v>11</v>
      </c>
      <c r="G3521" s="52">
        <v>0</v>
      </c>
    </row>
    <row r="3522" spans="1:7" ht="37.5" x14ac:dyDescent="0.2">
      <c r="A3522" s="39">
        <v>700470</v>
      </c>
      <c r="B3522" s="38" t="s">
        <v>16</v>
      </c>
      <c r="C3522" s="63" t="s">
        <v>3223</v>
      </c>
      <c r="D3522" s="1">
        <f>F3522+E3522</f>
        <v>9.6</v>
      </c>
      <c r="E3522" s="1">
        <v>4.5999999999999996</v>
      </c>
      <c r="F3522" s="1">
        <v>5</v>
      </c>
      <c r="G3522" s="6">
        <v>0</v>
      </c>
    </row>
    <row r="3523" spans="1:7" ht="37.5" x14ac:dyDescent="0.2">
      <c r="A3523" s="39">
        <v>700475</v>
      </c>
      <c r="B3523" s="38" t="s">
        <v>16</v>
      </c>
      <c r="C3523" s="63" t="s">
        <v>3224</v>
      </c>
      <c r="D3523" s="1">
        <f>F3523+E3523</f>
        <v>9.6</v>
      </c>
      <c r="E3523" s="1">
        <v>4.5999999999999996</v>
      </c>
      <c r="F3523" s="1">
        <v>5</v>
      </c>
      <c r="G3523" s="6">
        <v>0</v>
      </c>
    </row>
    <row r="3524" spans="1:7" ht="37.5" x14ac:dyDescent="0.2">
      <c r="A3524" s="39">
        <v>700480</v>
      </c>
      <c r="B3524" s="38" t="s">
        <v>16</v>
      </c>
      <c r="C3524" s="63" t="s">
        <v>3225</v>
      </c>
      <c r="D3524" s="1">
        <f>F3524+E3524</f>
        <v>9.6</v>
      </c>
      <c r="E3524" s="1">
        <v>4.5999999999999996</v>
      </c>
      <c r="F3524" s="1">
        <v>5</v>
      </c>
      <c r="G3524" s="6">
        <v>0</v>
      </c>
    </row>
    <row r="3525" spans="1:7" ht="37.5" x14ac:dyDescent="0.2">
      <c r="A3525" s="39">
        <v>700485</v>
      </c>
      <c r="B3525" s="38" t="s">
        <v>16</v>
      </c>
      <c r="C3525" s="63" t="s">
        <v>3226</v>
      </c>
      <c r="D3525" s="1">
        <f>F3525+E3525</f>
        <v>11.9</v>
      </c>
      <c r="E3525" s="1">
        <v>6</v>
      </c>
      <c r="F3525" s="1">
        <v>5.9</v>
      </c>
      <c r="G3525" s="6">
        <v>0</v>
      </c>
    </row>
    <row r="3526" spans="1:7" ht="37.5" x14ac:dyDescent="0.2">
      <c r="A3526" s="39">
        <v>700490</v>
      </c>
      <c r="B3526" s="38" t="s">
        <v>16</v>
      </c>
      <c r="C3526" s="63" t="s">
        <v>5564</v>
      </c>
      <c r="D3526" s="1">
        <f>F3526+E3526</f>
        <v>15.8</v>
      </c>
      <c r="E3526" s="1">
        <v>7.8</v>
      </c>
      <c r="F3526" s="1">
        <v>8</v>
      </c>
      <c r="G3526" s="6">
        <v>0</v>
      </c>
    </row>
    <row r="3527" spans="1:7" x14ac:dyDescent="0.2">
      <c r="A3527" s="28">
        <v>700495</v>
      </c>
      <c r="B3527" s="27" t="s">
        <v>16</v>
      </c>
      <c r="C3527" s="29" t="s">
        <v>3227</v>
      </c>
      <c r="D3527" s="11">
        <v>7.4599999999999991</v>
      </c>
      <c r="E3527" s="11">
        <v>4.0199999999999996</v>
      </c>
      <c r="F3527" s="11">
        <v>3.44</v>
      </c>
      <c r="G3527" s="12">
        <v>0</v>
      </c>
    </row>
    <row r="3528" spans="1:7" x14ac:dyDescent="0.2">
      <c r="A3528" s="28">
        <v>700500</v>
      </c>
      <c r="B3528" s="27" t="s">
        <v>16</v>
      </c>
      <c r="C3528" s="29" t="s">
        <v>3228</v>
      </c>
      <c r="D3528" s="11">
        <v>1.64</v>
      </c>
      <c r="E3528" s="11">
        <v>0.82</v>
      </c>
      <c r="F3528" s="11">
        <v>0.82</v>
      </c>
      <c r="G3528" s="12">
        <v>0</v>
      </c>
    </row>
    <row r="3529" spans="1:7" x14ac:dyDescent="0.2">
      <c r="A3529" s="28">
        <v>700505</v>
      </c>
      <c r="B3529" s="27" t="s">
        <v>16</v>
      </c>
      <c r="C3529" s="29" t="s">
        <v>3229</v>
      </c>
      <c r="D3529" s="11">
        <v>1.32</v>
      </c>
      <c r="E3529" s="11">
        <v>0.66</v>
      </c>
      <c r="F3529" s="11">
        <v>0.66</v>
      </c>
      <c r="G3529" s="12">
        <v>0</v>
      </c>
    </row>
    <row r="3530" spans="1:7" x14ac:dyDescent="0.2">
      <c r="A3530" s="28">
        <v>700510</v>
      </c>
      <c r="B3530" s="27" t="s">
        <v>16</v>
      </c>
      <c r="C3530" s="29" t="s">
        <v>3230</v>
      </c>
      <c r="D3530" s="11">
        <v>1.6</v>
      </c>
      <c r="E3530" s="11">
        <v>0.76</v>
      </c>
      <c r="F3530" s="11">
        <v>0.84</v>
      </c>
      <c r="G3530" s="12">
        <v>0</v>
      </c>
    </row>
    <row r="3531" spans="1:7" x14ac:dyDescent="0.2">
      <c r="A3531" s="28">
        <v>700515</v>
      </c>
      <c r="B3531" s="27" t="s">
        <v>16</v>
      </c>
      <c r="C3531" s="29" t="s">
        <v>3231</v>
      </c>
      <c r="D3531" s="11">
        <v>1.6</v>
      </c>
      <c r="E3531" s="11">
        <v>0.76</v>
      </c>
      <c r="F3531" s="11">
        <v>0.84</v>
      </c>
      <c r="G3531" s="12">
        <v>0</v>
      </c>
    </row>
    <row r="3532" spans="1:7" x14ac:dyDescent="0.2">
      <c r="A3532" s="28">
        <v>700520</v>
      </c>
      <c r="B3532" s="27" t="s">
        <v>16</v>
      </c>
      <c r="C3532" s="29" t="s">
        <v>3232</v>
      </c>
      <c r="D3532" s="11">
        <v>1.32</v>
      </c>
      <c r="E3532" s="11">
        <v>0.66</v>
      </c>
      <c r="F3532" s="11">
        <v>0.66</v>
      </c>
      <c r="G3532" s="12">
        <v>0</v>
      </c>
    </row>
    <row r="3533" spans="1:7" x14ac:dyDescent="0.2">
      <c r="A3533" s="28">
        <v>700525</v>
      </c>
      <c r="B3533" s="27" t="s">
        <v>16</v>
      </c>
      <c r="C3533" s="29" t="s">
        <v>3233</v>
      </c>
      <c r="D3533" s="11">
        <v>1.66</v>
      </c>
      <c r="E3533" s="11">
        <v>0.82</v>
      </c>
      <c r="F3533" s="11">
        <v>0.84</v>
      </c>
      <c r="G3533" s="12">
        <v>0</v>
      </c>
    </row>
    <row r="3534" spans="1:7" x14ac:dyDescent="0.2">
      <c r="A3534" s="28">
        <v>700530</v>
      </c>
      <c r="B3534" s="27" t="s">
        <v>16</v>
      </c>
      <c r="C3534" s="29" t="s">
        <v>3234</v>
      </c>
      <c r="D3534" s="11">
        <v>1.32</v>
      </c>
      <c r="E3534" s="11">
        <v>0.66</v>
      </c>
      <c r="F3534" s="11">
        <v>0.66</v>
      </c>
      <c r="G3534" s="12">
        <v>0</v>
      </c>
    </row>
    <row r="3535" spans="1:7" x14ac:dyDescent="0.2">
      <c r="A3535" s="28">
        <v>700535</v>
      </c>
      <c r="B3535" s="27" t="s">
        <v>16</v>
      </c>
      <c r="C3535" s="29" t="s">
        <v>3235</v>
      </c>
      <c r="D3535" s="11">
        <v>1.32</v>
      </c>
      <c r="E3535" s="11">
        <v>0.66</v>
      </c>
      <c r="F3535" s="11">
        <v>0.66</v>
      </c>
      <c r="G3535" s="12">
        <v>0</v>
      </c>
    </row>
    <row r="3536" spans="1:7" x14ac:dyDescent="0.2">
      <c r="A3536" s="28">
        <v>700540</v>
      </c>
      <c r="B3536" s="27" t="s">
        <v>16</v>
      </c>
      <c r="C3536" s="29" t="s">
        <v>3236</v>
      </c>
      <c r="D3536" s="11">
        <v>1.66</v>
      </c>
      <c r="E3536" s="11">
        <v>0.82</v>
      </c>
      <c r="F3536" s="11">
        <v>0.84</v>
      </c>
      <c r="G3536" s="12">
        <v>0</v>
      </c>
    </row>
    <row r="3537" spans="1:7" x14ac:dyDescent="0.2">
      <c r="A3537" s="28">
        <v>700545</v>
      </c>
      <c r="B3537" s="27" t="s">
        <v>16</v>
      </c>
      <c r="C3537" s="29" t="s">
        <v>3237</v>
      </c>
      <c r="D3537" s="11">
        <v>2.1800000000000002</v>
      </c>
      <c r="E3537" s="11">
        <v>1.0900000000000001</v>
      </c>
      <c r="F3537" s="11">
        <v>1.0900000000000001</v>
      </c>
      <c r="G3537" s="12">
        <v>0</v>
      </c>
    </row>
    <row r="3538" spans="1:7" x14ac:dyDescent="0.2">
      <c r="A3538" s="28">
        <v>700550</v>
      </c>
      <c r="B3538" s="27" t="s">
        <v>16</v>
      </c>
      <c r="C3538" s="29" t="s">
        <v>3238</v>
      </c>
      <c r="D3538" s="11">
        <v>1.32</v>
      </c>
      <c r="E3538" s="11">
        <v>0.66</v>
      </c>
      <c r="F3538" s="11">
        <v>0.66</v>
      </c>
      <c r="G3538" s="12">
        <v>0</v>
      </c>
    </row>
    <row r="3539" spans="1:7" x14ac:dyDescent="0.2">
      <c r="A3539" s="28">
        <v>700555</v>
      </c>
      <c r="B3539" s="27" t="s">
        <v>16</v>
      </c>
      <c r="C3539" s="29" t="s">
        <v>3239</v>
      </c>
      <c r="D3539" s="11">
        <v>1.63</v>
      </c>
      <c r="E3539" s="11">
        <v>0.79</v>
      </c>
      <c r="F3539" s="11">
        <v>0.84</v>
      </c>
      <c r="G3539" s="12">
        <v>0</v>
      </c>
    </row>
    <row r="3540" spans="1:7" x14ac:dyDescent="0.2">
      <c r="A3540" s="28">
        <v>700560</v>
      </c>
      <c r="B3540" s="27" t="s">
        <v>16</v>
      </c>
      <c r="C3540" s="29" t="s">
        <v>3240</v>
      </c>
      <c r="D3540" s="11">
        <v>9.11</v>
      </c>
      <c r="E3540" s="11">
        <v>4.4000000000000004</v>
      </c>
      <c r="F3540" s="11">
        <v>4.71</v>
      </c>
      <c r="G3540" s="12">
        <v>0</v>
      </c>
    </row>
    <row r="3541" spans="1:7" x14ac:dyDescent="0.2">
      <c r="A3541" s="28">
        <v>700565</v>
      </c>
      <c r="B3541" s="27" t="s">
        <v>16</v>
      </c>
      <c r="C3541" s="29" t="s">
        <v>3241</v>
      </c>
      <c r="D3541" s="11">
        <v>2.86</v>
      </c>
      <c r="E3541" s="11">
        <v>1.43</v>
      </c>
      <c r="F3541" s="11">
        <v>1.43</v>
      </c>
      <c r="G3541" s="12">
        <v>0</v>
      </c>
    </row>
    <row r="3542" spans="1:7" x14ac:dyDescent="0.2">
      <c r="A3542" s="28">
        <v>700570</v>
      </c>
      <c r="B3542" s="27" t="s">
        <v>16</v>
      </c>
      <c r="C3542" s="29" t="s">
        <v>3242</v>
      </c>
      <c r="D3542" s="11">
        <v>1.78</v>
      </c>
      <c r="E3542" s="11">
        <v>0.89</v>
      </c>
      <c r="F3542" s="11">
        <v>0.89</v>
      </c>
      <c r="G3542" s="12">
        <v>0</v>
      </c>
    </row>
    <row r="3543" spans="1:7" x14ac:dyDescent="0.2">
      <c r="A3543" s="28">
        <v>700575</v>
      </c>
      <c r="B3543" s="27" t="s">
        <v>16</v>
      </c>
      <c r="C3543" s="29" t="s">
        <v>3243</v>
      </c>
      <c r="D3543" s="11">
        <v>4.96</v>
      </c>
      <c r="E3543" s="11">
        <v>2.6</v>
      </c>
      <c r="F3543" s="11">
        <v>2.36</v>
      </c>
      <c r="G3543" s="12">
        <v>0</v>
      </c>
    </row>
    <row r="3544" spans="1:7" x14ac:dyDescent="0.2">
      <c r="A3544" s="28">
        <v>700580</v>
      </c>
      <c r="B3544" s="27" t="s">
        <v>16</v>
      </c>
      <c r="C3544" s="29" t="s">
        <v>3244</v>
      </c>
      <c r="D3544" s="11">
        <v>1.6</v>
      </c>
      <c r="E3544" s="11">
        <v>0.76</v>
      </c>
      <c r="F3544" s="11">
        <v>0.84</v>
      </c>
      <c r="G3544" s="12">
        <v>0</v>
      </c>
    </row>
    <row r="3545" spans="1:7" x14ac:dyDescent="0.2">
      <c r="A3545" s="28">
        <v>700585</v>
      </c>
      <c r="B3545" s="27" t="s">
        <v>16</v>
      </c>
      <c r="C3545" s="29" t="s">
        <v>3245</v>
      </c>
      <c r="D3545" s="11">
        <v>2.3199999999999998</v>
      </c>
      <c r="E3545" s="11">
        <v>1.1599999999999999</v>
      </c>
      <c r="F3545" s="11">
        <v>1.1599999999999999</v>
      </c>
      <c r="G3545" s="12">
        <v>0</v>
      </c>
    </row>
    <row r="3546" spans="1:7" x14ac:dyDescent="0.2">
      <c r="A3546" s="28">
        <v>700590</v>
      </c>
      <c r="B3546" s="27" t="s">
        <v>16</v>
      </c>
      <c r="C3546" s="29" t="s">
        <v>3246</v>
      </c>
      <c r="D3546" s="11">
        <v>1.72</v>
      </c>
      <c r="E3546" s="11">
        <v>0.83</v>
      </c>
      <c r="F3546" s="11">
        <v>0.89</v>
      </c>
      <c r="G3546" s="12">
        <v>0</v>
      </c>
    </row>
    <row r="3547" spans="1:7" x14ac:dyDescent="0.2">
      <c r="A3547" s="28">
        <v>700595</v>
      </c>
      <c r="B3547" s="27" t="s">
        <v>16</v>
      </c>
      <c r="C3547" s="29" t="s">
        <v>3247</v>
      </c>
      <c r="D3547" s="11">
        <v>1.32</v>
      </c>
      <c r="E3547" s="11">
        <v>0.66</v>
      </c>
      <c r="F3547" s="11">
        <v>0.66</v>
      </c>
      <c r="G3547" s="12">
        <v>0</v>
      </c>
    </row>
    <row r="3548" spans="1:7" x14ac:dyDescent="0.2">
      <c r="A3548" s="28">
        <v>700600</v>
      </c>
      <c r="B3548" s="27" t="s">
        <v>16</v>
      </c>
      <c r="C3548" s="29" t="s">
        <v>3248</v>
      </c>
      <c r="D3548" s="11">
        <v>1.9</v>
      </c>
      <c r="E3548" s="11">
        <v>0.95</v>
      </c>
      <c r="F3548" s="11">
        <v>0.95</v>
      </c>
      <c r="G3548" s="12">
        <v>0</v>
      </c>
    </row>
    <row r="3549" spans="1:7" x14ac:dyDescent="0.2">
      <c r="A3549" s="28">
        <v>700605</v>
      </c>
      <c r="B3549" s="27" t="s">
        <v>16</v>
      </c>
      <c r="C3549" s="29" t="s">
        <v>3249</v>
      </c>
      <c r="D3549" s="11">
        <v>2.33</v>
      </c>
      <c r="E3549" s="11">
        <v>1.2</v>
      </c>
      <c r="F3549" s="11">
        <v>1.1299999999999999</v>
      </c>
      <c r="G3549" s="12">
        <v>0</v>
      </c>
    </row>
    <row r="3550" spans="1:7" x14ac:dyDescent="0.2">
      <c r="A3550" s="28">
        <v>700610</v>
      </c>
      <c r="B3550" s="27" t="s">
        <v>16</v>
      </c>
      <c r="C3550" s="29" t="s">
        <v>3250</v>
      </c>
      <c r="D3550" s="11">
        <v>1.64</v>
      </c>
      <c r="E3550" s="11">
        <v>0.82</v>
      </c>
      <c r="F3550" s="11">
        <v>0.82</v>
      </c>
      <c r="G3550" s="12">
        <v>0</v>
      </c>
    </row>
    <row r="3551" spans="1:7" x14ac:dyDescent="0.2">
      <c r="A3551" s="28">
        <v>700615</v>
      </c>
      <c r="B3551" s="27" t="s">
        <v>16</v>
      </c>
      <c r="C3551" s="29" t="s">
        <v>3251</v>
      </c>
      <c r="D3551" s="11">
        <v>1.98</v>
      </c>
      <c r="E3551" s="11">
        <v>0.99</v>
      </c>
      <c r="F3551" s="11">
        <v>0.99</v>
      </c>
      <c r="G3551" s="12">
        <v>0</v>
      </c>
    </row>
    <row r="3552" spans="1:7" x14ac:dyDescent="0.2">
      <c r="A3552" s="28">
        <v>700620</v>
      </c>
      <c r="B3552" s="27" t="s">
        <v>16</v>
      </c>
      <c r="C3552" s="29" t="s">
        <v>3252</v>
      </c>
      <c r="D3552" s="11">
        <v>1.32</v>
      </c>
      <c r="E3552" s="11">
        <v>0.66</v>
      </c>
      <c r="F3552" s="11">
        <v>0.66</v>
      </c>
      <c r="G3552" s="12">
        <v>0</v>
      </c>
    </row>
    <row r="3553" spans="1:8" x14ac:dyDescent="0.2">
      <c r="A3553" s="28">
        <v>700625</v>
      </c>
      <c r="B3553" s="27" t="s">
        <v>16</v>
      </c>
      <c r="C3553" s="29" t="s">
        <v>3253</v>
      </c>
      <c r="D3553" s="11">
        <v>1.64</v>
      </c>
      <c r="E3553" s="11">
        <v>0.82</v>
      </c>
      <c r="F3553" s="11">
        <v>0.82</v>
      </c>
      <c r="G3553" s="12">
        <v>0</v>
      </c>
    </row>
    <row r="3554" spans="1:8" x14ac:dyDescent="0.2">
      <c r="A3554" s="28">
        <v>700630</v>
      </c>
      <c r="B3554" s="27" t="s">
        <v>16</v>
      </c>
      <c r="C3554" s="29" t="s">
        <v>3254</v>
      </c>
      <c r="D3554" s="11">
        <v>2.0300000000000002</v>
      </c>
      <c r="E3554" s="11">
        <v>0.98</v>
      </c>
      <c r="F3554" s="11">
        <v>1.05</v>
      </c>
      <c r="G3554" s="12">
        <v>0</v>
      </c>
    </row>
    <row r="3555" spans="1:8" x14ac:dyDescent="0.2">
      <c r="A3555" s="28">
        <v>700635</v>
      </c>
      <c r="B3555" s="27" t="s">
        <v>16</v>
      </c>
      <c r="C3555" s="29" t="s">
        <v>3255</v>
      </c>
      <c r="D3555" s="11">
        <v>2.1800000000000002</v>
      </c>
      <c r="E3555" s="11">
        <v>1.0900000000000001</v>
      </c>
      <c r="F3555" s="11">
        <v>1.0900000000000001</v>
      </c>
      <c r="G3555" s="12">
        <v>0</v>
      </c>
    </row>
    <row r="3556" spans="1:8" x14ac:dyDescent="0.2">
      <c r="A3556" s="28">
        <v>700640</v>
      </c>
      <c r="B3556" s="27" t="s">
        <v>16</v>
      </c>
      <c r="C3556" s="29" t="s">
        <v>3256</v>
      </c>
      <c r="D3556" s="11">
        <v>7.0500000000000007</v>
      </c>
      <c r="E3556" s="11">
        <v>3.64</v>
      </c>
      <c r="F3556" s="11">
        <v>3.41</v>
      </c>
      <c r="G3556" s="12">
        <v>0</v>
      </c>
    </row>
    <row r="3557" spans="1:8" x14ac:dyDescent="0.2">
      <c r="A3557" s="28">
        <v>700645</v>
      </c>
      <c r="B3557" s="27" t="s">
        <v>16</v>
      </c>
      <c r="C3557" s="29" t="s">
        <v>3257</v>
      </c>
      <c r="D3557" s="11">
        <v>1.4100000000000001</v>
      </c>
      <c r="E3557" s="11">
        <v>0.67</v>
      </c>
      <c r="F3557" s="11">
        <v>0.74</v>
      </c>
      <c r="G3557" s="12">
        <v>0</v>
      </c>
    </row>
    <row r="3558" spans="1:8" x14ac:dyDescent="0.2">
      <c r="A3558" s="28">
        <v>700650</v>
      </c>
      <c r="B3558" s="27" t="s">
        <v>16</v>
      </c>
      <c r="C3558" s="29" t="s">
        <v>3258</v>
      </c>
      <c r="D3558" s="11">
        <v>1.64</v>
      </c>
      <c r="E3558" s="11">
        <v>0.82</v>
      </c>
      <c r="F3558" s="11">
        <v>0.82</v>
      </c>
      <c r="G3558" s="12">
        <v>0</v>
      </c>
    </row>
    <row r="3559" spans="1:8" x14ac:dyDescent="0.2">
      <c r="A3559" s="28">
        <v>700655</v>
      </c>
      <c r="B3559" s="27" t="s">
        <v>16</v>
      </c>
      <c r="C3559" s="29" t="s">
        <v>3259</v>
      </c>
      <c r="D3559" s="11">
        <v>4.8699999999999992</v>
      </c>
      <c r="E3559" s="11">
        <v>2.78</v>
      </c>
      <c r="F3559" s="11">
        <v>2.09</v>
      </c>
      <c r="G3559" s="12">
        <v>0</v>
      </c>
    </row>
    <row r="3560" spans="1:8" x14ac:dyDescent="0.2">
      <c r="A3560" s="28">
        <v>700660</v>
      </c>
      <c r="B3560" s="27" t="s">
        <v>16</v>
      </c>
      <c r="C3560" s="29" t="s">
        <v>3260</v>
      </c>
      <c r="D3560" s="11">
        <v>7.4499999999999993</v>
      </c>
      <c r="E3560" s="11">
        <v>4.76</v>
      </c>
      <c r="F3560" s="11">
        <v>2.69</v>
      </c>
      <c r="G3560" s="12">
        <v>0</v>
      </c>
    </row>
    <row r="3561" spans="1:8" ht="72" x14ac:dyDescent="0.2">
      <c r="A3561" s="28">
        <v>700666</v>
      </c>
      <c r="B3561" s="17" t="s">
        <v>11</v>
      </c>
      <c r="C3561" s="64" t="s">
        <v>3261</v>
      </c>
      <c r="D3561" s="1">
        <v>0.8</v>
      </c>
      <c r="E3561" s="11">
        <v>0.8</v>
      </c>
      <c r="F3561" s="1"/>
      <c r="G3561" s="6">
        <v>0</v>
      </c>
    </row>
    <row r="3562" spans="1:8" x14ac:dyDescent="0.2">
      <c r="A3562" s="39">
        <v>700900</v>
      </c>
      <c r="B3562" s="38" t="s">
        <v>16</v>
      </c>
      <c r="C3562" s="63" t="s">
        <v>3262</v>
      </c>
      <c r="D3562" s="1">
        <f>F3562+E3562</f>
        <v>12.5</v>
      </c>
      <c r="E3562" s="1">
        <v>4.5</v>
      </c>
      <c r="F3562" s="1">
        <v>8</v>
      </c>
      <c r="G3562" s="6">
        <v>0</v>
      </c>
      <c r="H3562" s="65"/>
    </row>
    <row r="3563" spans="1:8" x14ac:dyDescent="0.2">
      <c r="A3563" s="28">
        <v>700905</v>
      </c>
      <c r="B3563" s="27" t="s">
        <v>16</v>
      </c>
      <c r="C3563" s="29" t="s">
        <v>3263</v>
      </c>
      <c r="D3563" s="11">
        <v>15.080000000000002</v>
      </c>
      <c r="E3563" s="11">
        <v>5.28</v>
      </c>
      <c r="F3563" s="11">
        <v>9.8000000000000007</v>
      </c>
      <c r="G3563" s="12">
        <v>0</v>
      </c>
      <c r="H3563" s="65"/>
    </row>
    <row r="3564" spans="1:8" x14ac:dyDescent="0.2">
      <c r="A3564" s="28">
        <v>700910</v>
      </c>
      <c r="B3564" s="27" t="s">
        <v>16</v>
      </c>
      <c r="C3564" s="66" t="s">
        <v>5565</v>
      </c>
      <c r="D3564" s="11">
        <v>5.5600000000000005</v>
      </c>
      <c r="E3564" s="11">
        <v>3.19</v>
      </c>
      <c r="F3564" s="11">
        <v>2.37</v>
      </c>
      <c r="G3564" s="12">
        <v>0</v>
      </c>
      <c r="H3564" s="65"/>
    </row>
    <row r="3565" spans="1:8" x14ac:dyDescent="0.2">
      <c r="A3565" s="28">
        <v>700915</v>
      </c>
      <c r="B3565" s="27" t="s">
        <v>16</v>
      </c>
      <c r="C3565" s="29" t="s">
        <v>5566</v>
      </c>
      <c r="D3565" s="11">
        <v>8.59</v>
      </c>
      <c r="E3565" s="11">
        <v>4.93</v>
      </c>
      <c r="F3565" s="11">
        <v>3.66</v>
      </c>
      <c r="G3565" s="12">
        <v>0</v>
      </c>
      <c r="H3565" s="65"/>
    </row>
    <row r="3566" spans="1:8" x14ac:dyDescent="0.2">
      <c r="A3566" s="28">
        <v>700920</v>
      </c>
      <c r="B3566" s="27" t="s">
        <v>16</v>
      </c>
      <c r="C3566" s="29" t="s">
        <v>3264</v>
      </c>
      <c r="D3566" s="11">
        <v>15.080000000000002</v>
      </c>
      <c r="E3566" s="11">
        <v>5.28</v>
      </c>
      <c r="F3566" s="11">
        <v>9.8000000000000007</v>
      </c>
      <c r="G3566" s="12">
        <v>0</v>
      </c>
      <c r="H3566" s="65"/>
    </row>
    <row r="3567" spans="1:8" x14ac:dyDescent="0.2">
      <c r="A3567" s="28">
        <v>700925</v>
      </c>
      <c r="B3567" s="27" t="s">
        <v>16</v>
      </c>
      <c r="C3567" s="29" t="s">
        <v>3265</v>
      </c>
      <c r="D3567" s="11">
        <v>17.91</v>
      </c>
      <c r="E3567" s="11">
        <v>6.27</v>
      </c>
      <c r="F3567" s="11">
        <v>11.64</v>
      </c>
      <c r="G3567" s="12">
        <v>0</v>
      </c>
      <c r="H3567" s="65"/>
    </row>
    <row r="3568" spans="1:8" x14ac:dyDescent="0.2">
      <c r="A3568" s="68">
        <v>701000</v>
      </c>
      <c r="B3568" s="67" t="s">
        <v>16</v>
      </c>
      <c r="C3568" s="69" t="s">
        <v>3266</v>
      </c>
      <c r="D3568" s="1">
        <v>66</v>
      </c>
      <c r="E3568" s="1">
        <v>38</v>
      </c>
      <c r="F3568" s="1">
        <v>28</v>
      </c>
      <c r="G3568" s="6">
        <v>0</v>
      </c>
    </row>
    <row r="3569" spans="1:7" x14ac:dyDescent="0.2">
      <c r="A3569" s="68">
        <v>701005</v>
      </c>
      <c r="B3569" s="67" t="s">
        <v>16</v>
      </c>
      <c r="C3569" s="69" t="s">
        <v>3267</v>
      </c>
      <c r="D3569" s="1">
        <v>66</v>
      </c>
      <c r="E3569" s="1">
        <v>38</v>
      </c>
      <c r="F3569" s="1">
        <v>28</v>
      </c>
      <c r="G3569" s="6">
        <v>0</v>
      </c>
    </row>
    <row r="3570" spans="1:7" x14ac:dyDescent="0.2">
      <c r="A3570" s="28">
        <v>701010</v>
      </c>
      <c r="B3570" s="27" t="s">
        <v>16</v>
      </c>
      <c r="C3570" s="29" t="s">
        <v>3268</v>
      </c>
      <c r="D3570" s="11">
        <v>8.2800000000000011</v>
      </c>
      <c r="E3570" s="11">
        <v>4.7300000000000004</v>
      </c>
      <c r="F3570" s="11">
        <v>3.55</v>
      </c>
      <c r="G3570" s="12">
        <v>0</v>
      </c>
    </row>
    <row r="3571" spans="1:7" x14ac:dyDescent="0.2">
      <c r="A3571" s="68">
        <v>701015</v>
      </c>
      <c r="B3571" s="67" t="s">
        <v>16</v>
      </c>
      <c r="C3571" s="69" t="s">
        <v>3269</v>
      </c>
      <c r="D3571" s="1">
        <v>48</v>
      </c>
      <c r="E3571" s="1">
        <v>28</v>
      </c>
      <c r="F3571" s="1">
        <v>20</v>
      </c>
      <c r="G3571" s="6">
        <v>0</v>
      </c>
    </row>
    <row r="3572" spans="1:7" x14ac:dyDescent="0.2">
      <c r="A3572" s="68">
        <v>701020</v>
      </c>
      <c r="B3572" s="67" t="s">
        <v>16</v>
      </c>
      <c r="C3572" s="69" t="s">
        <v>3270</v>
      </c>
      <c r="D3572" s="1">
        <v>55</v>
      </c>
      <c r="E3572" s="1">
        <v>31</v>
      </c>
      <c r="F3572" s="1">
        <v>24</v>
      </c>
      <c r="G3572" s="6">
        <v>0</v>
      </c>
    </row>
    <row r="3573" spans="1:7" x14ac:dyDescent="0.2">
      <c r="A3573" s="68">
        <v>701025</v>
      </c>
      <c r="B3573" s="67" t="s">
        <v>16</v>
      </c>
      <c r="C3573" s="69" t="s">
        <v>3271</v>
      </c>
      <c r="D3573" s="1">
        <v>44</v>
      </c>
      <c r="E3573" s="1">
        <v>25</v>
      </c>
      <c r="F3573" s="1">
        <v>19</v>
      </c>
      <c r="G3573" s="6">
        <v>0</v>
      </c>
    </row>
    <row r="3574" spans="1:7" x14ac:dyDescent="0.2">
      <c r="A3574" s="39">
        <v>701030</v>
      </c>
      <c r="B3574" s="38" t="s">
        <v>16</v>
      </c>
      <c r="C3574" s="63" t="s">
        <v>3272</v>
      </c>
      <c r="D3574" s="1">
        <f>F3574+E3574</f>
        <v>55</v>
      </c>
      <c r="E3574" s="1">
        <v>35</v>
      </c>
      <c r="F3574" s="1">
        <v>20</v>
      </c>
      <c r="G3574" s="6">
        <v>0</v>
      </c>
    </row>
    <row r="3575" spans="1:7" x14ac:dyDescent="0.2">
      <c r="A3575" s="39">
        <v>701035</v>
      </c>
      <c r="B3575" s="38" t="s">
        <v>16</v>
      </c>
      <c r="C3575" s="63" t="s">
        <v>3273</v>
      </c>
      <c r="D3575" s="1">
        <f>F3575+E3575</f>
        <v>65</v>
      </c>
      <c r="E3575" s="1">
        <v>40</v>
      </c>
      <c r="F3575" s="1">
        <v>25</v>
      </c>
      <c r="G3575" s="6">
        <v>0</v>
      </c>
    </row>
    <row r="3576" spans="1:7" x14ac:dyDescent="0.2">
      <c r="A3576" s="39">
        <v>701040</v>
      </c>
      <c r="B3576" s="38" t="s">
        <v>16</v>
      </c>
      <c r="C3576" s="63" t="s">
        <v>3274</v>
      </c>
      <c r="D3576" s="1">
        <f>F3576+E3576</f>
        <v>60</v>
      </c>
      <c r="E3576" s="1">
        <v>40</v>
      </c>
      <c r="F3576" s="1">
        <v>20</v>
      </c>
      <c r="G3576" s="6">
        <v>0</v>
      </c>
    </row>
    <row r="3577" spans="1:7" x14ac:dyDescent="0.2">
      <c r="A3577" s="68">
        <v>701045</v>
      </c>
      <c r="B3577" s="67" t="s">
        <v>16</v>
      </c>
      <c r="C3577" s="69" t="s">
        <v>3275</v>
      </c>
      <c r="D3577" s="1">
        <v>44</v>
      </c>
      <c r="E3577" s="1">
        <v>25</v>
      </c>
      <c r="F3577" s="1">
        <v>19</v>
      </c>
      <c r="G3577" s="6">
        <v>0</v>
      </c>
    </row>
    <row r="3578" spans="1:7" ht="60.75" x14ac:dyDescent="0.2">
      <c r="A3578" s="39">
        <v>701050</v>
      </c>
      <c r="B3578" s="38" t="s">
        <v>16</v>
      </c>
      <c r="C3578" s="63" t="s">
        <v>3276</v>
      </c>
      <c r="D3578" s="1" t="s">
        <v>5567</v>
      </c>
      <c r="E3578" s="1">
        <v>30</v>
      </c>
      <c r="F3578" s="1">
        <v>15</v>
      </c>
      <c r="G3578" s="6">
        <v>0</v>
      </c>
    </row>
    <row r="3579" spans="1:7" x14ac:dyDescent="0.2">
      <c r="A3579" s="28">
        <v>701055</v>
      </c>
      <c r="B3579" s="27" t="s">
        <v>16</v>
      </c>
      <c r="C3579" s="29" t="s">
        <v>3277</v>
      </c>
      <c r="D3579" s="11">
        <v>36.229999999999997</v>
      </c>
      <c r="E3579" s="11">
        <v>20.7</v>
      </c>
      <c r="F3579" s="11">
        <v>15.53</v>
      </c>
      <c r="G3579" s="12">
        <v>0</v>
      </c>
    </row>
    <row r="3580" spans="1:7" x14ac:dyDescent="0.2">
      <c r="A3580" s="28">
        <v>701060</v>
      </c>
      <c r="B3580" s="27" t="s">
        <v>16</v>
      </c>
      <c r="C3580" s="29" t="s">
        <v>3278</v>
      </c>
      <c r="D3580" s="11">
        <v>28.729999999999997</v>
      </c>
      <c r="E3580" s="11">
        <v>17.079999999999998</v>
      </c>
      <c r="F3580" s="11">
        <v>11.65</v>
      </c>
      <c r="G3580" s="12">
        <v>0</v>
      </c>
    </row>
    <row r="3581" spans="1:7" x14ac:dyDescent="0.2">
      <c r="A3581" s="28">
        <v>701065</v>
      </c>
      <c r="B3581" s="27" t="s">
        <v>16</v>
      </c>
      <c r="C3581" s="29" t="s">
        <v>3279</v>
      </c>
      <c r="D3581" s="11">
        <v>49.75</v>
      </c>
      <c r="E3581" s="11">
        <v>30.11</v>
      </c>
      <c r="F3581" s="11">
        <v>19.64</v>
      </c>
      <c r="G3581" s="12">
        <v>0</v>
      </c>
    </row>
    <row r="3582" spans="1:7" x14ac:dyDescent="0.2">
      <c r="A3582" s="28">
        <v>701070</v>
      </c>
      <c r="B3582" s="11" t="s">
        <v>22</v>
      </c>
      <c r="C3582" s="29" t="s">
        <v>3280</v>
      </c>
      <c r="D3582" s="11">
        <v>22.700000000000003</v>
      </c>
      <c r="E3582" s="11">
        <v>12.97</v>
      </c>
      <c r="F3582" s="11">
        <v>9.73</v>
      </c>
      <c r="G3582" s="12">
        <v>0</v>
      </c>
    </row>
    <row r="3583" spans="1:7" x14ac:dyDescent="0.2">
      <c r="A3583" s="28">
        <v>701075</v>
      </c>
      <c r="B3583" s="11" t="s">
        <v>22</v>
      </c>
      <c r="C3583" s="29" t="s">
        <v>3281</v>
      </c>
      <c r="D3583" s="11">
        <v>10.210000000000001</v>
      </c>
      <c r="E3583" s="11">
        <v>5.57</v>
      </c>
      <c r="F3583" s="11">
        <v>4.6399999999999997</v>
      </c>
      <c r="G3583" s="12">
        <v>0</v>
      </c>
    </row>
    <row r="3584" spans="1:7" x14ac:dyDescent="0.2">
      <c r="A3584" s="28">
        <v>701080</v>
      </c>
      <c r="B3584" s="27" t="s">
        <v>16</v>
      </c>
      <c r="C3584" s="29" t="s">
        <v>3282</v>
      </c>
      <c r="D3584" s="11">
        <v>27.88</v>
      </c>
      <c r="E3584" s="11">
        <v>15.93</v>
      </c>
      <c r="F3584" s="11">
        <v>11.95</v>
      </c>
      <c r="G3584" s="12">
        <v>0</v>
      </c>
    </row>
    <row r="3585" spans="1:7" x14ac:dyDescent="0.2">
      <c r="A3585" s="28">
        <v>701085</v>
      </c>
      <c r="B3585" s="27" t="s">
        <v>16</v>
      </c>
      <c r="C3585" s="29" t="s">
        <v>3283</v>
      </c>
      <c r="D3585" s="11">
        <v>27.88</v>
      </c>
      <c r="E3585" s="11">
        <v>15.93</v>
      </c>
      <c r="F3585" s="11">
        <v>11.95</v>
      </c>
      <c r="G3585" s="12">
        <v>0</v>
      </c>
    </row>
    <row r="3586" spans="1:7" x14ac:dyDescent="0.2">
      <c r="A3586" s="28">
        <v>701090</v>
      </c>
      <c r="B3586" s="27" t="s">
        <v>16</v>
      </c>
      <c r="C3586" s="29" t="s">
        <v>3284</v>
      </c>
      <c r="D3586" s="11">
        <v>20.85</v>
      </c>
      <c r="E3586" s="11">
        <v>12.62</v>
      </c>
      <c r="F3586" s="11">
        <v>8.23</v>
      </c>
      <c r="G3586" s="12">
        <v>0</v>
      </c>
    </row>
    <row r="3587" spans="1:7" x14ac:dyDescent="0.2">
      <c r="A3587" s="28">
        <v>701095</v>
      </c>
      <c r="B3587" s="27" t="s">
        <v>16</v>
      </c>
      <c r="C3587" s="29" t="s">
        <v>3285</v>
      </c>
      <c r="D3587" s="11">
        <v>20.85</v>
      </c>
      <c r="E3587" s="11">
        <v>12.62</v>
      </c>
      <c r="F3587" s="11">
        <v>8.23</v>
      </c>
      <c r="G3587" s="12">
        <v>0</v>
      </c>
    </row>
    <row r="3588" spans="1:7" x14ac:dyDescent="0.2">
      <c r="A3588" s="28">
        <v>701100</v>
      </c>
      <c r="B3588" s="27" t="s">
        <v>16</v>
      </c>
      <c r="C3588" s="29" t="s">
        <v>3286</v>
      </c>
      <c r="D3588" s="11">
        <v>34.78</v>
      </c>
      <c r="E3588" s="11">
        <v>21.05</v>
      </c>
      <c r="F3588" s="11">
        <v>13.73</v>
      </c>
      <c r="G3588" s="12">
        <v>0</v>
      </c>
    </row>
    <row r="3589" spans="1:7" x14ac:dyDescent="0.2">
      <c r="A3589" s="28">
        <v>701105</v>
      </c>
      <c r="B3589" s="27" t="s">
        <v>16</v>
      </c>
      <c r="C3589" s="29" t="s">
        <v>3287</v>
      </c>
      <c r="D3589" s="11">
        <v>45.2</v>
      </c>
      <c r="E3589" s="11">
        <v>27.36</v>
      </c>
      <c r="F3589" s="11">
        <v>17.84</v>
      </c>
      <c r="G3589" s="12">
        <v>0</v>
      </c>
    </row>
    <row r="3590" spans="1:7" ht="37.5" x14ac:dyDescent="0.2">
      <c r="A3590" s="28">
        <v>701110</v>
      </c>
      <c r="B3590" s="27" t="s">
        <v>16</v>
      </c>
      <c r="C3590" s="29" t="s">
        <v>3288</v>
      </c>
      <c r="D3590" s="11">
        <v>49.9</v>
      </c>
      <c r="E3590" s="11">
        <v>30.2</v>
      </c>
      <c r="F3590" s="11">
        <v>19.7</v>
      </c>
      <c r="G3590" s="12">
        <v>0</v>
      </c>
    </row>
    <row r="3591" spans="1:7" x14ac:dyDescent="0.2">
      <c r="A3591" s="68">
        <v>701115</v>
      </c>
      <c r="B3591" s="27" t="s">
        <v>16</v>
      </c>
      <c r="C3591" s="69" t="s">
        <v>3289</v>
      </c>
      <c r="D3591" s="1">
        <v>50</v>
      </c>
      <c r="E3591" s="1">
        <v>30</v>
      </c>
      <c r="F3591" s="1">
        <v>20</v>
      </c>
      <c r="G3591" s="6">
        <v>0</v>
      </c>
    </row>
    <row r="3592" spans="1:7" x14ac:dyDescent="0.2">
      <c r="A3592" s="28">
        <v>701120</v>
      </c>
      <c r="B3592" s="27" t="s">
        <v>16</v>
      </c>
      <c r="C3592" s="29" t="s">
        <v>5568</v>
      </c>
      <c r="D3592" s="11">
        <v>8.4600000000000009</v>
      </c>
      <c r="E3592" s="11">
        <v>4.6100000000000003</v>
      </c>
      <c r="F3592" s="11">
        <v>3.85</v>
      </c>
      <c r="G3592" s="12">
        <v>0</v>
      </c>
    </row>
    <row r="3593" spans="1:7" x14ac:dyDescent="0.2">
      <c r="A3593" s="68">
        <v>701125</v>
      </c>
      <c r="B3593" s="27" t="s">
        <v>16</v>
      </c>
      <c r="C3593" s="69" t="s">
        <v>3290</v>
      </c>
      <c r="D3593" s="1">
        <v>32</v>
      </c>
      <c r="E3593" s="1">
        <v>18</v>
      </c>
      <c r="F3593" s="1">
        <v>14</v>
      </c>
      <c r="G3593" s="6">
        <v>0</v>
      </c>
    </row>
    <row r="3594" spans="1:7" x14ac:dyDescent="0.2">
      <c r="A3594" s="68">
        <v>701130</v>
      </c>
      <c r="B3594" s="27" t="s">
        <v>16</v>
      </c>
      <c r="C3594" s="69" t="s">
        <v>3291</v>
      </c>
      <c r="D3594" s="1">
        <v>41</v>
      </c>
      <c r="E3594" s="1">
        <v>25</v>
      </c>
      <c r="F3594" s="1">
        <v>16</v>
      </c>
      <c r="G3594" s="6">
        <v>0</v>
      </c>
    </row>
    <row r="3595" spans="1:7" x14ac:dyDescent="0.2">
      <c r="A3595" s="68">
        <v>701135</v>
      </c>
      <c r="B3595" s="27" t="s">
        <v>16</v>
      </c>
      <c r="C3595" s="69" t="s">
        <v>3292</v>
      </c>
      <c r="D3595" s="1">
        <v>48</v>
      </c>
      <c r="E3595" s="1">
        <v>20</v>
      </c>
      <c r="F3595" s="1">
        <v>28</v>
      </c>
      <c r="G3595" s="6">
        <v>0</v>
      </c>
    </row>
    <row r="3596" spans="1:7" x14ac:dyDescent="0.2">
      <c r="A3596" s="68">
        <v>701140</v>
      </c>
      <c r="B3596" s="27" t="s">
        <v>16</v>
      </c>
      <c r="C3596" s="69" t="s">
        <v>3293</v>
      </c>
      <c r="D3596" s="1">
        <v>48</v>
      </c>
      <c r="E3596" s="1">
        <v>20</v>
      </c>
      <c r="F3596" s="1">
        <v>28</v>
      </c>
      <c r="G3596" s="6">
        <v>0</v>
      </c>
    </row>
    <row r="3597" spans="1:7" x14ac:dyDescent="0.2">
      <c r="A3597" s="68">
        <v>701145</v>
      </c>
      <c r="B3597" s="27" t="s">
        <v>16</v>
      </c>
      <c r="C3597" s="69" t="s">
        <v>3294</v>
      </c>
      <c r="D3597" s="1">
        <v>50</v>
      </c>
      <c r="E3597" s="1">
        <v>30</v>
      </c>
      <c r="F3597" s="1">
        <v>20</v>
      </c>
      <c r="G3597" s="6">
        <v>0</v>
      </c>
    </row>
    <row r="3598" spans="1:7" x14ac:dyDescent="0.2">
      <c r="A3598" s="68">
        <v>701150</v>
      </c>
      <c r="B3598" s="27" t="s">
        <v>16</v>
      </c>
      <c r="C3598" s="69" t="s">
        <v>3295</v>
      </c>
      <c r="D3598" s="1">
        <v>44</v>
      </c>
      <c r="E3598" s="1">
        <v>25</v>
      </c>
      <c r="F3598" s="1">
        <v>19</v>
      </c>
      <c r="G3598" s="6">
        <v>0</v>
      </c>
    </row>
    <row r="3599" spans="1:7" x14ac:dyDescent="0.2">
      <c r="A3599" s="28">
        <v>701155</v>
      </c>
      <c r="B3599" s="27" t="s">
        <v>16</v>
      </c>
      <c r="C3599" s="29" t="s">
        <v>3296</v>
      </c>
      <c r="D3599" s="11">
        <v>41.989999999999995</v>
      </c>
      <c r="E3599" s="11">
        <v>25.84</v>
      </c>
      <c r="F3599" s="11">
        <v>16.149999999999999</v>
      </c>
      <c r="G3599" s="12">
        <v>0</v>
      </c>
    </row>
    <row r="3600" spans="1:7" x14ac:dyDescent="0.2">
      <c r="A3600" s="28">
        <v>701160</v>
      </c>
      <c r="B3600" s="27" t="s">
        <v>16</v>
      </c>
      <c r="C3600" s="29" t="s">
        <v>3297</v>
      </c>
      <c r="D3600" s="11">
        <v>40.92</v>
      </c>
      <c r="E3600" s="11">
        <v>24.77</v>
      </c>
      <c r="F3600" s="11">
        <v>16.149999999999999</v>
      </c>
      <c r="G3600" s="12">
        <v>0</v>
      </c>
    </row>
    <row r="3601" spans="1:7" x14ac:dyDescent="0.2">
      <c r="A3601" s="28">
        <v>701165</v>
      </c>
      <c r="B3601" s="27" t="s">
        <v>16</v>
      </c>
      <c r="C3601" s="29" t="s">
        <v>3298</v>
      </c>
      <c r="D3601" s="11">
        <v>41.019999999999996</v>
      </c>
      <c r="E3601" s="11">
        <v>24.83</v>
      </c>
      <c r="F3601" s="11">
        <v>16.190000000000001</v>
      </c>
      <c r="G3601" s="12">
        <v>0</v>
      </c>
    </row>
    <row r="3602" spans="1:7" x14ac:dyDescent="0.2">
      <c r="A3602" s="28">
        <v>701170</v>
      </c>
      <c r="B3602" s="27" t="s">
        <v>16</v>
      </c>
      <c r="C3602" s="29" t="s">
        <v>3299</v>
      </c>
      <c r="D3602" s="11">
        <v>41.019999999999996</v>
      </c>
      <c r="E3602" s="11">
        <v>24.83</v>
      </c>
      <c r="F3602" s="11">
        <v>16.190000000000001</v>
      </c>
      <c r="G3602" s="12">
        <v>0</v>
      </c>
    </row>
    <row r="3603" spans="1:7" x14ac:dyDescent="0.2">
      <c r="A3603" s="28">
        <v>701175</v>
      </c>
      <c r="B3603" s="27" t="s">
        <v>16</v>
      </c>
      <c r="C3603" s="29" t="s">
        <v>3300</v>
      </c>
      <c r="D3603" s="11">
        <v>50.46</v>
      </c>
      <c r="E3603" s="11">
        <v>30.54</v>
      </c>
      <c r="F3603" s="11">
        <v>19.920000000000002</v>
      </c>
      <c r="G3603" s="12">
        <v>0</v>
      </c>
    </row>
    <row r="3604" spans="1:7" x14ac:dyDescent="0.2">
      <c r="A3604" s="28">
        <v>701180</v>
      </c>
      <c r="B3604" s="27" t="s">
        <v>16</v>
      </c>
      <c r="C3604" s="29" t="s">
        <v>3301</v>
      </c>
      <c r="D3604" s="11">
        <v>24.78</v>
      </c>
      <c r="E3604" s="11">
        <v>14.16</v>
      </c>
      <c r="F3604" s="11">
        <v>10.62</v>
      </c>
      <c r="G3604" s="12">
        <v>0</v>
      </c>
    </row>
    <row r="3605" spans="1:7" x14ac:dyDescent="0.2">
      <c r="A3605" s="28">
        <v>701185</v>
      </c>
      <c r="B3605" s="27" t="s">
        <v>16</v>
      </c>
      <c r="C3605" s="29" t="s">
        <v>3302</v>
      </c>
      <c r="D3605" s="11">
        <v>37.78</v>
      </c>
      <c r="E3605" s="11">
        <v>21.59</v>
      </c>
      <c r="F3605" s="11">
        <v>16.190000000000001</v>
      </c>
      <c r="G3605" s="12">
        <v>0</v>
      </c>
    </row>
    <row r="3606" spans="1:7" x14ac:dyDescent="0.2">
      <c r="A3606" s="28">
        <v>701190</v>
      </c>
      <c r="B3606" s="27" t="s">
        <v>16</v>
      </c>
      <c r="C3606" s="29" t="s">
        <v>3303</v>
      </c>
      <c r="D3606" s="11">
        <v>37.78</v>
      </c>
      <c r="E3606" s="11">
        <v>21.59</v>
      </c>
      <c r="F3606" s="11">
        <v>16.190000000000001</v>
      </c>
      <c r="G3606" s="12">
        <v>0</v>
      </c>
    </row>
    <row r="3607" spans="1:7" x14ac:dyDescent="0.2">
      <c r="A3607" s="28">
        <v>701195</v>
      </c>
      <c r="B3607" s="27" t="s">
        <v>16</v>
      </c>
      <c r="C3607" s="29" t="s">
        <v>3304</v>
      </c>
      <c r="D3607" s="11">
        <v>50.97</v>
      </c>
      <c r="E3607" s="11">
        <v>27.08</v>
      </c>
      <c r="F3607" s="11">
        <v>23.89</v>
      </c>
      <c r="G3607" s="12">
        <v>0</v>
      </c>
    </row>
    <row r="3608" spans="1:7" x14ac:dyDescent="0.2">
      <c r="A3608" s="28">
        <v>701200</v>
      </c>
      <c r="B3608" s="27" t="s">
        <v>16</v>
      </c>
      <c r="C3608" s="29" t="s">
        <v>3305</v>
      </c>
      <c r="D3608" s="11">
        <v>31.24</v>
      </c>
      <c r="E3608" s="11">
        <v>17.04</v>
      </c>
      <c r="F3608" s="11">
        <v>14.2</v>
      </c>
      <c r="G3608" s="12">
        <v>0</v>
      </c>
    </row>
    <row r="3609" spans="1:7" x14ac:dyDescent="0.2">
      <c r="A3609" s="28">
        <v>701205</v>
      </c>
      <c r="B3609" s="27" t="s">
        <v>16</v>
      </c>
      <c r="C3609" s="29" t="s">
        <v>3306</v>
      </c>
      <c r="D3609" s="11">
        <v>34.94</v>
      </c>
      <c r="E3609" s="11">
        <v>17.47</v>
      </c>
      <c r="F3609" s="11">
        <v>17.47</v>
      </c>
      <c r="G3609" s="12">
        <v>0</v>
      </c>
    </row>
    <row r="3610" spans="1:7" x14ac:dyDescent="0.2">
      <c r="A3610" s="28">
        <v>701210</v>
      </c>
      <c r="B3610" s="27" t="s">
        <v>16</v>
      </c>
      <c r="C3610" s="29" t="s">
        <v>3307</v>
      </c>
      <c r="D3610" s="11">
        <v>43.980000000000004</v>
      </c>
      <c r="E3610" s="11">
        <v>25.13</v>
      </c>
      <c r="F3610" s="11">
        <v>18.850000000000001</v>
      </c>
      <c r="G3610" s="12">
        <v>0</v>
      </c>
    </row>
    <row r="3611" spans="1:7" x14ac:dyDescent="0.2">
      <c r="A3611" s="28">
        <v>701215</v>
      </c>
      <c r="B3611" s="27" t="s">
        <v>16</v>
      </c>
      <c r="C3611" s="29" t="s">
        <v>3308</v>
      </c>
      <c r="D3611" s="11">
        <v>49.760000000000005</v>
      </c>
      <c r="E3611" s="11">
        <v>30.12</v>
      </c>
      <c r="F3611" s="11">
        <v>19.64</v>
      </c>
      <c r="G3611" s="12">
        <v>0</v>
      </c>
    </row>
    <row r="3612" spans="1:7" x14ac:dyDescent="0.2">
      <c r="A3612" s="28">
        <v>701220</v>
      </c>
      <c r="B3612" s="27" t="s">
        <v>16</v>
      </c>
      <c r="C3612" s="29" t="s">
        <v>3309</v>
      </c>
      <c r="D3612" s="11">
        <v>49.760000000000005</v>
      </c>
      <c r="E3612" s="11">
        <v>30.12</v>
      </c>
      <c r="F3612" s="11">
        <v>19.64</v>
      </c>
      <c r="G3612" s="12">
        <v>0</v>
      </c>
    </row>
    <row r="3613" spans="1:7" x14ac:dyDescent="0.2">
      <c r="A3613" s="28">
        <v>701225</v>
      </c>
      <c r="B3613" s="27" t="s">
        <v>16</v>
      </c>
      <c r="C3613" s="29" t="s">
        <v>3310</v>
      </c>
      <c r="D3613" s="11">
        <v>31.24</v>
      </c>
      <c r="E3613" s="11">
        <v>17.04</v>
      </c>
      <c r="F3613" s="11">
        <v>14.2</v>
      </c>
      <c r="G3613" s="12">
        <v>0</v>
      </c>
    </row>
    <row r="3614" spans="1:7" x14ac:dyDescent="0.2">
      <c r="A3614" s="39">
        <v>701235</v>
      </c>
      <c r="B3614" s="38" t="s">
        <v>16</v>
      </c>
      <c r="C3614" s="63" t="s">
        <v>3311</v>
      </c>
      <c r="D3614" s="1">
        <f t="shared" ref="D3614:D3620" si="0">E3614+F3614</f>
        <v>75</v>
      </c>
      <c r="E3614" s="1">
        <v>50</v>
      </c>
      <c r="F3614" s="1">
        <v>25</v>
      </c>
      <c r="G3614" s="6">
        <v>0</v>
      </c>
    </row>
    <row r="3615" spans="1:7" x14ac:dyDescent="0.2">
      <c r="A3615" s="39">
        <v>701240</v>
      </c>
      <c r="B3615" s="38" t="s">
        <v>16</v>
      </c>
      <c r="C3615" s="63" t="s">
        <v>3312</v>
      </c>
      <c r="D3615" s="1">
        <f t="shared" si="0"/>
        <v>40</v>
      </c>
      <c r="E3615" s="1">
        <v>27</v>
      </c>
      <c r="F3615" s="1">
        <v>13</v>
      </c>
      <c r="G3615" s="6">
        <v>0</v>
      </c>
    </row>
    <row r="3616" spans="1:7" x14ac:dyDescent="0.2">
      <c r="A3616" s="39">
        <v>701245</v>
      </c>
      <c r="B3616" s="38" t="s">
        <v>16</v>
      </c>
      <c r="C3616" s="63" t="s">
        <v>3313</v>
      </c>
      <c r="D3616" s="1">
        <f t="shared" si="0"/>
        <v>50</v>
      </c>
      <c r="E3616" s="1">
        <v>35</v>
      </c>
      <c r="F3616" s="1">
        <v>15</v>
      </c>
      <c r="G3616" s="6">
        <v>0</v>
      </c>
    </row>
    <row r="3617" spans="1:7" x14ac:dyDescent="0.2">
      <c r="A3617" s="39">
        <v>701250</v>
      </c>
      <c r="B3617" s="38" t="s">
        <v>16</v>
      </c>
      <c r="C3617" s="63" t="s">
        <v>3314</v>
      </c>
      <c r="D3617" s="1">
        <f t="shared" si="0"/>
        <v>45</v>
      </c>
      <c r="E3617" s="1">
        <v>32</v>
      </c>
      <c r="F3617" s="1">
        <v>13</v>
      </c>
      <c r="G3617" s="6">
        <v>0</v>
      </c>
    </row>
    <row r="3618" spans="1:7" x14ac:dyDescent="0.2">
      <c r="A3618" s="39">
        <v>701255</v>
      </c>
      <c r="B3618" s="38" t="s">
        <v>16</v>
      </c>
      <c r="C3618" s="63" t="s">
        <v>3315</v>
      </c>
      <c r="D3618" s="1">
        <f t="shared" si="0"/>
        <v>55</v>
      </c>
      <c r="E3618" s="1">
        <v>38</v>
      </c>
      <c r="F3618" s="1">
        <v>17</v>
      </c>
      <c r="G3618" s="6">
        <v>0</v>
      </c>
    </row>
    <row r="3619" spans="1:7" x14ac:dyDescent="0.2">
      <c r="A3619" s="39">
        <v>701260</v>
      </c>
      <c r="B3619" s="38" t="s">
        <v>16</v>
      </c>
      <c r="C3619" s="63" t="s">
        <v>3316</v>
      </c>
      <c r="D3619" s="1">
        <f t="shared" si="0"/>
        <v>75</v>
      </c>
      <c r="E3619" s="1">
        <v>50</v>
      </c>
      <c r="F3619" s="1">
        <v>25</v>
      </c>
      <c r="G3619" s="6">
        <v>0</v>
      </c>
    </row>
    <row r="3620" spans="1:7" x14ac:dyDescent="0.2">
      <c r="A3620" s="28">
        <v>701265</v>
      </c>
      <c r="B3620" s="27" t="s">
        <v>16</v>
      </c>
      <c r="C3620" s="63" t="s">
        <v>3317</v>
      </c>
      <c r="D3620" s="1">
        <f t="shared" si="0"/>
        <v>50</v>
      </c>
      <c r="E3620" s="1">
        <v>35</v>
      </c>
      <c r="F3620" s="1">
        <v>15</v>
      </c>
      <c r="G3620" s="6">
        <v>0</v>
      </c>
    </row>
    <row r="3621" spans="1:7" x14ac:dyDescent="0.2">
      <c r="A3621" s="70">
        <v>701270</v>
      </c>
      <c r="B3621" s="27" t="s">
        <v>16</v>
      </c>
      <c r="C3621" s="29" t="s">
        <v>3318</v>
      </c>
      <c r="D3621" s="1">
        <v>112</v>
      </c>
      <c r="E3621" s="1">
        <v>60</v>
      </c>
      <c r="F3621" s="1">
        <v>52</v>
      </c>
      <c r="G3621" s="6">
        <v>0</v>
      </c>
    </row>
    <row r="3622" spans="1:7" x14ac:dyDescent="0.2">
      <c r="A3622" s="68">
        <v>701275</v>
      </c>
      <c r="B3622" s="67" t="s">
        <v>16</v>
      </c>
      <c r="C3622" s="69" t="s">
        <v>3319</v>
      </c>
      <c r="D3622" s="1">
        <v>76</v>
      </c>
      <c r="E3622" s="1">
        <v>43</v>
      </c>
      <c r="F3622" s="1">
        <v>23</v>
      </c>
      <c r="G3622" s="6">
        <v>0</v>
      </c>
    </row>
    <row r="3623" spans="1:7" x14ac:dyDescent="0.2">
      <c r="A3623" s="28">
        <v>701280</v>
      </c>
      <c r="B3623" s="27" t="s">
        <v>16</v>
      </c>
      <c r="C3623" s="63" t="s">
        <v>3320</v>
      </c>
      <c r="D3623" s="1">
        <f>E3623+F3623</f>
        <v>70</v>
      </c>
      <c r="E3623" s="1">
        <v>47</v>
      </c>
      <c r="F3623" s="1">
        <v>23</v>
      </c>
      <c r="G3623" s="6">
        <v>0</v>
      </c>
    </row>
    <row r="3624" spans="1:7" x14ac:dyDescent="0.2">
      <c r="A3624" s="39">
        <v>701285</v>
      </c>
      <c r="B3624" s="38" t="s">
        <v>16</v>
      </c>
      <c r="C3624" s="63" t="s">
        <v>3321</v>
      </c>
      <c r="D3624" s="1">
        <f>E3624+F3624</f>
        <v>75</v>
      </c>
      <c r="E3624" s="1">
        <v>50</v>
      </c>
      <c r="F3624" s="1">
        <v>25</v>
      </c>
      <c r="G3624" s="6">
        <v>0</v>
      </c>
    </row>
    <row r="3625" spans="1:7" x14ac:dyDescent="0.2">
      <c r="A3625" s="39">
        <v>701290</v>
      </c>
      <c r="B3625" s="38" t="s">
        <v>16</v>
      </c>
      <c r="C3625" s="63" t="s">
        <v>3322</v>
      </c>
      <c r="D3625" s="1">
        <f>E3625+F3625</f>
        <v>70</v>
      </c>
      <c r="E3625" s="1">
        <v>48</v>
      </c>
      <c r="F3625" s="1">
        <v>22</v>
      </c>
      <c r="G3625" s="6">
        <v>0</v>
      </c>
    </row>
    <row r="3626" spans="1:7" x14ac:dyDescent="0.2">
      <c r="A3626" s="39">
        <v>701295</v>
      </c>
      <c r="B3626" s="38" t="s">
        <v>16</v>
      </c>
      <c r="C3626" s="63" t="s">
        <v>3323</v>
      </c>
      <c r="D3626" s="1">
        <f>E3626+F3626</f>
        <v>35</v>
      </c>
      <c r="E3626" s="1">
        <v>25</v>
      </c>
      <c r="F3626" s="1">
        <v>10</v>
      </c>
      <c r="G3626" s="6">
        <v>0</v>
      </c>
    </row>
    <row r="3627" spans="1:7" x14ac:dyDescent="0.2">
      <c r="A3627" s="39">
        <v>701300</v>
      </c>
      <c r="B3627" s="38" t="s">
        <v>16</v>
      </c>
      <c r="C3627" s="63" t="s">
        <v>3324</v>
      </c>
      <c r="D3627" s="1">
        <f>E3627+F3627</f>
        <v>45</v>
      </c>
      <c r="E3627" s="1">
        <v>30</v>
      </c>
      <c r="F3627" s="1">
        <v>15</v>
      </c>
      <c r="G3627" s="6">
        <v>0</v>
      </c>
    </row>
    <row r="3628" spans="1:7" x14ac:dyDescent="0.2">
      <c r="A3628" s="2">
        <v>701305</v>
      </c>
      <c r="B3628" s="11"/>
      <c r="C3628" s="71" t="s">
        <v>97</v>
      </c>
      <c r="D3628" s="11"/>
      <c r="E3628" s="11"/>
      <c r="F3628" s="11"/>
      <c r="G3628" s="12"/>
    </row>
    <row r="3629" spans="1:7" x14ac:dyDescent="0.2">
      <c r="A3629" s="28">
        <v>701310</v>
      </c>
      <c r="B3629" s="27" t="s">
        <v>16</v>
      </c>
      <c r="C3629" s="63" t="s">
        <v>3325</v>
      </c>
      <c r="D3629" s="1">
        <f t="shared" ref="D3629:D3642" si="1">E3629+F3629</f>
        <v>70</v>
      </c>
      <c r="E3629" s="1">
        <v>47</v>
      </c>
      <c r="F3629" s="1">
        <v>23</v>
      </c>
      <c r="G3629" s="6">
        <v>0</v>
      </c>
    </row>
    <row r="3630" spans="1:7" x14ac:dyDescent="0.2">
      <c r="A3630" s="28">
        <v>701315</v>
      </c>
      <c r="B3630" s="27" t="s">
        <v>16</v>
      </c>
      <c r="C3630" s="63" t="s">
        <v>3326</v>
      </c>
      <c r="D3630" s="1">
        <f t="shared" si="1"/>
        <v>30</v>
      </c>
      <c r="E3630" s="1">
        <v>20</v>
      </c>
      <c r="F3630" s="1">
        <v>10</v>
      </c>
      <c r="G3630" s="6">
        <v>0</v>
      </c>
    </row>
    <row r="3631" spans="1:7" x14ac:dyDescent="0.2">
      <c r="A3631" s="39">
        <v>701320</v>
      </c>
      <c r="B3631" s="38" t="s">
        <v>16</v>
      </c>
      <c r="C3631" s="63" t="s">
        <v>3327</v>
      </c>
      <c r="D3631" s="1">
        <f t="shared" si="1"/>
        <v>70</v>
      </c>
      <c r="E3631" s="1">
        <v>47</v>
      </c>
      <c r="F3631" s="1">
        <v>23</v>
      </c>
      <c r="G3631" s="6">
        <v>0</v>
      </c>
    </row>
    <row r="3632" spans="1:7" x14ac:dyDescent="0.2">
      <c r="A3632" s="28">
        <v>701325</v>
      </c>
      <c r="B3632" s="27" t="s">
        <v>16</v>
      </c>
      <c r="C3632" s="63" t="s">
        <v>3328</v>
      </c>
      <c r="D3632" s="1">
        <f t="shared" si="1"/>
        <v>50</v>
      </c>
      <c r="E3632" s="1">
        <v>35</v>
      </c>
      <c r="F3632" s="1">
        <v>15</v>
      </c>
      <c r="G3632" s="6">
        <v>0</v>
      </c>
    </row>
    <row r="3633" spans="1:7" x14ac:dyDescent="0.2">
      <c r="A3633" s="39">
        <v>701330</v>
      </c>
      <c r="B3633" s="38" t="s">
        <v>16</v>
      </c>
      <c r="C3633" s="63" t="s">
        <v>3329</v>
      </c>
      <c r="D3633" s="1">
        <f t="shared" si="1"/>
        <v>60</v>
      </c>
      <c r="E3633" s="1">
        <v>40</v>
      </c>
      <c r="F3633" s="1">
        <v>20</v>
      </c>
      <c r="G3633" s="6">
        <v>0</v>
      </c>
    </row>
    <row r="3634" spans="1:7" x14ac:dyDescent="0.2">
      <c r="A3634" s="39">
        <v>701335</v>
      </c>
      <c r="B3634" s="38" t="s">
        <v>16</v>
      </c>
      <c r="C3634" s="63" t="s">
        <v>3330</v>
      </c>
      <c r="D3634" s="1">
        <f t="shared" si="1"/>
        <v>80</v>
      </c>
      <c r="E3634" s="1">
        <v>53</v>
      </c>
      <c r="F3634" s="1">
        <v>27</v>
      </c>
      <c r="G3634" s="6">
        <v>0</v>
      </c>
    </row>
    <row r="3635" spans="1:7" x14ac:dyDescent="0.2">
      <c r="A3635" s="39">
        <v>701340</v>
      </c>
      <c r="B3635" s="38" t="s">
        <v>16</v>
      </c>
      <c r="C3635" s="63" t="s">
        <v>3331</v>
      </c>
      <c r="D3635" s="1">
        <f t="shared" si="1"/>
        <v>75</v>
      </c>
      <c r="E3635" s="1">
        <v>50</v>
      </c>
      <c r="F3635" s="1">
        <v>25</v>
      </c>
      <c r="G3635" s="6">
        <v>0</v>
      </c>
    </row>
    <row r="3636" spans="1:7" x14ac:dyDescent="0.2">
      <c r="A3636" s="39">
        <v>701345</v>
      </c>
      <c r="B3636" s="38" t="s">
        <v>16</v>
      </c>
      <c r="C3636" s="63" t="s">
        <v>3332</v>
      </c>
      <c r="D3636" s="1">
        <f t="shared" si="1"/>
        <v>100</v>
      </c>
      <c r="E3636" s="1">
        <v>67</v>
      </c>
      <c r="F3636" s="1">
        <v>33</v>
      </c>
      <c r="G3636" s="6">
        <v>0</v>
      </c>
    </row>
    <row r="3637" spans="1:7" x14ac:dyDescent="0.2">
      <c r="A3637" s="39">
        <v>701350</v>
      </c>
      <c r="B3637" s="38" t="s">
        <v>16</v>
      </c>
      <c r="C3637" s="63" t="s">
        <v>3333</v>
      </c>
      <c r="D3637" s="1">
        <f t="shared" si="1"/>
        <v>110</v>
      </c>
      <c r="E3637" s="1">
        <v>73</v>
      </c>
      <c r="F3637" s="1">
        <v>37</v>
      </c>
      <c r="G3637" s="6">
        <v>0</v>
      </c>
    </row>
    <row r="3638" spans="1:7" x14ac:dyDescent="0.2">
      <c r="A3638" s="39">
        <v>701355</v>
      </c>
      <c r="B3638" s="38" t="s">
        <v>16</v>
      </c>
      <c r="C3638" s="63" t="s">
        <v>3334</v>
      </c>
      <c r="D3638" s="1">
        <f t="shared" si="1"/>
        <v>180</v>
      </c>
      <c r="E3638" s="1">
        <v>120</v>
      </c>
      <c r="F3638" s="1">
        <v>60</v>
      </c>
      <c r="G3638" s="6">
        <v>0</v>
      </c>
    </row>
    <row r="3639" spans="1:7" x14ac:dyDescent="0.2">
      <c r="A3639" s="39">
        <v>701360</v>
      </c>
      <c r="B3639" s="38" t="s">
        <v>16</v>
      </c>
      <c r="C3639" s="63" t="s">
        <v>3335</v>
      </c>
      <c r="D3639" s="1">
        <f t="shared" si="1"/>
        <v>55</v>
      </c>
      <c r="E3639" s="1">
        <v>38</v>
      </c>
      <c r="F3639" s="1">
        <v>17</v>
      </c>
      <c r="G3639" s="6">
        <v>0</v>
      </c>
    </row>
    <row r="3640" spans="1:7" x14ac:dyDescent="0.2">
      <c r="A3640" s="39">
        <v>701365</v>
      </c>
      <c r="B3640" s="38" t="s">
        <v>16</v>
      </c>
      <c r="C3640" s="63" t="s">
        <v>3336</v>
      </c>
      <c r="D3640" s="1">
        <f t="shared" si="1"/>
        <v>75</v>
      </c>
      <c r="E3640" s="1">
        <v>50</v>
      </c>
      <c r="F3640" s="1">
        <v>25</v>
      </c>
      <c r="G3640" s="6">
        <v>0</v>
      </c>
    </row>
    <row r="3641" spans="1:7" x14ac:dyDescent="0.2">
      <c r="A3641" s="28">
        <v>701370</v>
      </c>
      <c r="B3641" s="38" t="s">
        <v>16</v>
      </c>
      <c r="C3641" s="63" t="s">
        <v>3337</v>
      </c>
      <c r="D3641" s="1">
        <f t="shared" si="1"/>
        <v>40</v>
      </c>
      <c r="E3641" s="1">
        <v>27</v>
      </c>
      <c r="F3641" s="1">
        <v>13</v>
      </c>
      <c r="G3641" s="6">
        <v>0</v>
      </c>
    </row>
    <row r="3642" spans="1:7" x14ac:dyDescent="0.2">
      <c r="A3642" s="28">
        <v>701375</v>
      </c>
      <c r="B3642" s="38" t="s">
        <v>16</v>
      </c>
      <c r="C3642" s="63" t="s">
        <v>3338</v>
      </c>
      <c r="D3642" s="1">
        <f t="shared" si="1"/>
        <v>60</v>
      </c>
      <c r="E3642" s="1">
        <v>40</v>
      </c>
      <c r="F3642" s="1">
        <v>20</v>
      </c>
      <c r="G3642" s="6">
        <v>0</v>
      </c>
    </row>
    <row r="3643" spans="1:7" x14ac:dyDescent="0.2">
      <c r="A3643" s="2">
        <v>701380</v>
      </c>
      <c r="B3643" s="11"/>
      <c r="C3643" s="71" t="s">
        <v>97</v>
      </c>
      <c r="D3643" s="11"/>
      <c r="E3643" s="11"/>
      <c r="F3643" s="11"/>
      <c r="G3643" s="12"/>
    </row>
    <row r="3644" spans="1:7" x14ac:dyDescent="0.2">
      <c r="A3644" s="62">
        <v>701500</v>
      </c>
      <c r="B3644" s="4" t="s">
        <v>16</v>
      </c>
      <c r="C3644" s="17" t="s">
        <v>3339</v>
      </c>
      <c r="D3644" s="23">
        <v>2.4000000000000004</v>
      </c>
      <c r="E3644" s="23">
        <v>1.6</v>
      </c>
      <c r="F3644" s="23">
        <v>0.8</v>
      </c>
      <c r="G3644" s="22">
        <v>0</v>
      </c>
    </row>
    <row r="3645" spans="1:7" x14ac:dyDescent="0.2">
      <c r="A3645" s="62">
        <v>701505</v>
      </c>
      <c r="B3645" s="4" t="s">
        <v>16</v>
      </c>
      <c r="C3645" s="17" t="s">
        <v>3340</v>
      </c>
      <c r="D3645" s="23">
        <v>2</v>
      </c>
      <c r="E3645" s="23">
        <v>1.3</v>
      </c>
      <c r="F3645" s="23">
        <v>0.7</v>
      </c>
      <c r="G3645" s="22">
        <v>0</v>
      </c>
    </row>
    <row r="3646" spans="1:7" x14ac:dyDescent="0.2">
      <c r="A3646" s="62">
        <v>701510</v>
      </c>
      <c r="B3646" s="4" t="s">
        <v>16</v>
      </c>
      <c r="C3646" s="17" t="s">
        <v>3341</v>
      </c>
      <c r="D3646" s="23">
        <v>2</v>
      </c>
      <c r="E3646" s="23">
        <v>1.3</v>
      </c>
      <c r="F3646" s="23">
        <v>0.7</v>
      </c>
      <c r="G3646" s="22">
        <v>0</v>
      </c>
    </row>
    <row r="3647" spans="1:7" x14ac:dyDescent="0.2">
      <c r="A3647" s="62">
        <v>701515</v>
      </c>
      <c r="B3647" s="4" t="s">
        <v>16</v>
      </c>
      <c r="C3647" s="17" t="s">
        <v>3342</v>
      </c>
      <c r="D3647" s="23">
        <v>2.5</v>
      </c>
      <c r="E3647" s="23">
        <v>1.7</v>
      </c>
      <c r="F3647" s="23">
        <v>0.8</v>
      </c>
      <c r="G3647" s="22">
        <v>0</v>
      </c>
    </row>
    <row r="3648" spans="1:7" x14ac:dyDescent="0.2">
      <c r="A3648" s="62">
        <v>701520</v>
      </c>
      <c r="B3648" s="4" t="s">
        <v>16</v>
      </c>
      <c r="C3648" s="17" t="s">
        <v>3343</v>
      </c>
      <c r="D3648" s="23">
        <v>2.4500000000000002</v>
      </c>
      <c r="E3648" s="23">
        <v>1.6</v>
      </c>
      <c r="F3648" s="23">
        <v>0.85</v>
      </c>
      <c r="G3648" s="22">
        <v>0</v>
      </c>
    </row>
    <row r="3649" spans="1:7" x14ac:dyDescent="0.2">
      <c r="A3649" s="62">
        <v>701525</v>
      </c>
      <c r="B3649" s="4"/>
      <c r="C3649" s="71" t="s">
        <v>97</v>
      </c>
      <c r="D3649" s="23"/>
      <c r="E3649" s="11"/>
      <c r="F3649" s="23"/>
      <c r="G3649" s="22"/>
    </row>
    <row r="3650" spans="1:7" x14ac:dyDescent="0.2">
      <c r="A3650" s="62">
        <v>701530</v>
      </c>
      <c r="B3650" s="4" t="s">
        <v>16</v>
      </c>
      <c r="C3650" s="17" t="s">
        <v>3344</v>
      </c>
      <c r="D3650" s="23">
        <v>1.7000000000000002</v>
      </c>
      <c r="E3650" s="23">
        <v>1.1000000000000001</v>
      </c>
      <c r="F3650" s="23">
        <v>0.6</v>
      </c>
      <c r="G3650" s="22">
        <v>0</v>
      </c>
    </row>
    <row r="3651" spans="1:7" x14ac:dyDescent="0.2">
      <c r="A3651" s="62">
        <v>701535</v>
      </c>
      <c r="B3651" s="4" t="s">
        <v>16</v>
      </c>
      <c r="C3651" s="17" t="s">
        <v>3345</v>
      </c>
      <c r="D3651" s="23">
        <v>1.7000000000000002</v>
      </c>
      <c r="E3651" s="23">
        <v>1.1000000000000001</v>
      </c>
      <c r="F3651" s="23">
        <v>0.6</v>
      </c>
      <c r="G3651" s="22">
        <v>0</v>
      </c>
    </row>
    <row r="3652" spans="1:7" x14ac:dyDescent="0.2">
      <c r="A3652" s="62">
        <v>701540</v>
      </c>
      <c r="B3652" s="4"/>
      <c r="C3652" s="71" t="s">
        <v>97</v>
      </c>
      <c r="D3652" s="72"/>
      <c r="E3652" s="11"/>
      <c r="F3652" s="72"/>
      <c r="G3652" s="73"/>
    </row>
    <row r="3653" spans="1:7" x14ac:dyDescent="0.2">
      <c r="A3653" s="62">
        <v>701545</v>
      </c>
      <c r="B3653" s="4" t="s">
        <v>16</v>
      </c>
      <c r="C3653" s="17" t="s">
        <v>3346</v>
      </c>
      <c r="D3653" s="72">
        <v>4.75</v>
      </c>
      <c r="E3653" s="72">
        <v>3.2</v>
      </c>
      <c r="F3653" s="72">
        <v>1.55</v>
      </c>
      <c r="G3653" s="73">
        <v>0</v>
      </c>
    </row>
    <row r="3654" spans="1:7" x14ac:dyDescent="0.2">
      <c r="A3654" s="62">
        <v>701546</v>
      </c>
      <c r="B3654" s="4" t="s">
        <v>16</v>
      </c>
      <c r="C3654" s="17" t="s">
        <v>3347</v>
      </c>
      <c r="D3654" s="23">
        <v>11</v>
      </c>
      <c r="E3654" s="23">
        <v>7.4</v>
      </c>
      <c r="F3654" s="23">
        <v>3.6</v>
      </c>
      <c r="G3654" s="22">
        <v>0</v>
      </c>
    </row>
    <row r="3655" spans="1:7" x14ac:dyDescent="0.2">
      <c r="A3655" s="62">
        <v>701550</v>
      </c>
      <c r="B3655" s="4" t="s">
        <v>16</v>
      </c>
      <c r="C3655" s="17" t="s">
        <v>3348</v>
      </c>
      <c r="D3655" s="23">
        <v>2</v>
      </c>
      <c r="E3655" s="23">
        <v>1.3</v>
      </c>
      <c r="F3655" s="23">
        <v>0.7</v>
      </c>
      <c r="G3655" s="22">
        <v>0</v>
      </c>
    </row>
    <row r="3656" spans="1:7" x14ac:dyDescent="0.2">
      <c r="A3656" s="62">
        <v>701555</v>
      </c>
      <c r="B3656" s="4" t="s">
        <v>16</v>
      </c>
      <c r="C3656" s="74" t="s">
        <v>3349</v>
      </c>
      <c r="D3656" s="72">
        <v>3.75</v>
      </c>
      <c r="E3656" s="72">
        <v>2.5</v>
      </c>
      <c r="F3656" s="72">
        <v>1.25</v>
      </c>
      <c r="G3656" s="73">
        <v>0</v>
      </c>
    </row>
    <row r="3657" spans="1:7" x14ac:dyDescent="0.2">
      <c r="A3657" s="62">
        <v>701556</v>
      </c>
      <c r="B3657" s="4" t="s">
        <v>16</v>
      </c>
      <c r="C3657" s="17" t="s">
        <v>3350</v>
      </c>
      <c r="D3657" s="72">
        <v>3.75</v>
      </c>
      <c r="E3657" s="72">
        <v>2.5</v>
      </c>
      <c r="F3657" s="72">
        <v>1.25</v>
      </c>
      <c r="G3657" s="73">
        <v>0</v>
      </c>
    </row>
    <row r="3658" spans="1:7" x14ac:dyDescent="0.2">
      <c r="A3658" s="62">
        <v>701560</v>
      </c>
      <c r="B3658" s="4" t="s">
        <v>16</v>
      </c>
      <c r="C3658" s="17" t="s">
        <v>3351</v>
      </c>
      <c r="D3658" s="72">
        <v>2.4000000000000004</v>
      </c>
      <c r="E3658" s="72">
        <v>1.6</v>
      </c>
      <c r="F3658" s="72">
        <v>0.8</v>
      </c>
      <c r="G3658" s="73">
        <v>0</v>
      </c>
    </row>
    <row r="3659" spans="1:7" x14ac:dyDescent="0.2">
      <c r="A3659" s="62">
        <v>701565</v>
      </c>
      <c r="B3659" s="4"/>
      <c r="C3659" s="71" t="s">
        <v>97</v>
      </c>
      <c r="D3659" s="23"/>
      <c r="E3659" s="11"/>
      <c r="F3659" s="23"/>
      <c r="G3659" s="22"/>
    </row>
    <row r="3660" spans="1:7" x14ac:dyDescent="0.2">
      <c r="A3660" s="62">
        <v>701570</v>
      </c>
      <c r="B3660" s="4" t="s">
        <v>16</v>
      </c>
      <c r="C3660" s="17" t="s">
        <v>3352</v>
      </c>
      <c r="D3660" s="72">
        <v>1.7000000000000002</v>
      </c>
      <c r="E3660" s="72">
        <v>1.1000000000000001</v>
      </c>
      <c r="F3660" s="72">
        <v>0.6</v>
      </c>
      <c r="G3660" s="73">
        <v>0</v>
      </c>
    </row>
    <row r="3661" spans="1:7" x14ac:dyDescent="0.2">
      <c r="A3661" s="62">
        <v>701575</v>
      </c>
      <c r="B3661" s="4"/>
      <c r="C3661" s="71" t="s">
        <v>97</v>
      </c>
      <c r="D3661" s="23"/>
      <c r="E3661" s="11"/>
      <c r="F3661" s="23"/>
      <c r="G3661" s="22"/>
    </row>
    <row r="3662" spans="1:7" x14ac:dyDescent="0.2">
      <c r="A3662" s="62">
        <v>701580</v>
      </c>
      <c r="B3662" s="4"/>
      <c r="C3662" s="71" t="s">
        <v>97</v>
      </c>
      <c r="D3662" s="23"/>
      <c r="E3662" s="11"/>
      <c r="F3662" s="23"/>
      <c r="G3662" s="22"/>
    </row>
    <row r="3663" spans="1:7" x14ac:dyDescent="0.2">
      <c r="A3663" s="62">
        <v>701585</v>
      </c>
      <c r="B3663" s="4"/>
      <c r="C3663" s="71" t="s">
        <v>97</v>
      </c>
      <c r="D3663" s="23"/>
      <c r="E3663" s="11"/>
      <c r="F3663" s="23"/>
      <c r="G3663" s="22"/>
    </row>
    <row r="3664" spans="1:7" x14ac:dyDescent="0.2">
      <c r="A3664" s="62">
        <v>701590</v>
      </c>
      <c r="B3664" s="4" t="s">
        <v>16</v>
      </c>
      <c r="C3664" s="17" t="s">
        <v>3353</v>
      </c>
      <c r="D3664" s="23">
        <v>2</v>
      </c>
      <c r="E3664" s="23">
        <v>1.3</v>
      </c>
      <c r="F3664" s="23">
        <v>0.7</v>
      </c>
      <c r="G3664" s="22">
        <v>0</v>
      </c>
    </row>
    <row r="3665" spans="1:7" x14ac:dyDescent="0.2">
      <c r="A3665" s="62">
        <v>701595</v>
      </c>
      <c r="B3665" s="4" t="s">
        <v>16</v>
      </c>
      <c r="C3665" s="17" t="s">
        <v>3354</v>
      </c>
      <c r="D3665" s="23">
        <v>1.7000000000000002</v>
      </c>
      <c r="E3665" s="23">
        <v>1.1000000000000001</v>
      </c>
      <c r="F3665" s="23">
        <v>0.6</v>
      </c>
      <c r="G3665" s="22">
        <v>0</v>
      </c>
    </row>
    <row r="3666" spans="1:7" x14ac:dyDescent="0.2">
      <c r="A3666" s="62">
        <v>701600</v>
      </c>
      <c r="B3666" s="4" t="s">
        <v>16</v>
      </c>
      <c r="C3666" s="17" t="s">
        <v>3355</v>
      </c>
      <c r="D3666" s="23">
        <v>1.7000000000000002</v>
      </c>
      <c r="E3666" s="23">
        <v>1.1000000000000001</v>
      </c>
      <c r="F3666" s="23">
        <v>0.6</v>
      </c>
      <c r="G3666" s="22">
        <v>0</v>
      </c>
    </row>
    <row r="3667" spans="1:7" x14ac:dyDescent="0.2">
      <c r="A3667" s="62">
        <v>701605</v>
      </c>
      <c r="B3667" s="4" t="s">
        <v>16</v>
      </c>
      <c r="C3667" s="17" t="s">
        <v>3356</v>
      </c>
      <c r="D3667" s="23">
        <v>1.9</v>
      </c>
      <c r="E3667" s="23">
        <v>1.3</v>
      </c>
      <c r="F3667" s="23">
        <v>0.6</v>
      </c>
      <c r="G3667" s="22">
        <v>0</v>
      </c>
    </row>
    <row r="3668" spans="1:7" x14ac:dyDescent="0.2">
      <c r="A3668" s="62">
        <v>701610</v>
      </c>
      <c r="B3668" s="4" t="s">
        <v>16</v>
      </c>
      <c r="C3668" s="17" t="s">
        <v>3357</v>
      </c>
      <c r="D3668" s="72">
        <v>2.1</v>
      </c>
      <c r="E3668" s="72">
        <v>1.4</v>
      </c>
      <c r="F3668" s="72">
        <v>0.7</v>
      </c>
      <c r="G3668" s="73">
        <v>0</v>
      </c>
    </row>
    <row r="3669" spans="1:7" x14ac:dyDescent="0.2">
      <c r="A3669" s="62">
        <v>701611</v>
      </c>
      <c r="B3669" s="4" t="s">
        <v>16</v>
      </c>
      <c r="C3669" s="17" t="s">
        <v>3358</v>
      </c>
      <c r="D3669" s="72">
        <v>3.15</v>
      </c>
      <c r="E3669" s="72">
        <v>2.1</v>
      </c>
      <c r="F3669" s="72">
        <v>1.05</v>
      </c>
      <c r="G3669" s="73">
        <v>0</v>
      </c>
    </row>
    <row r="3670" spans="1:7" x14ac:dyDescent="0.2">
      <c r="A3670" s="62">
        <v>701615</v>
      </c>
      <c r="B3670" s="4" t="s">
        <v>16</v>
      </c>
      <c r="C3670" s="17" t="s">
        <v>3359</v>
      </c>
      <c r="D3670" s="72">
        <v>3</v>
      </c>
      <c r="E3670" s="72">
        <v>2</v>
      </c>
      <c r="F3670" s="72">
        <v>1</v>
      </c>
      <c r="G3670" s="73">
        <v>0</v>
      </c>
    </row>
    <row r="3671" spans="1:7" x14ac:dyDescent="0.2">
      <c r="A3671" s="62">
        <v>701620</v>
      </c>
      <c r="B3671" s="4" t="s">
        <v>16</v>
      </c>
      <c r="C3671" s="17" t="s">
        <v>3360</v>
      </c>
      <c r="D3671" s="23">
        <v>3.3000000000000003</v>
      </c>
      <c r="E3671" s="23">
        <v>2.2000000000000002</v>
      </c>
      <c r="F3671" s="23">
        <v>1.1000000000000001</v>
      </c>
      <c r="G3671" s="22">
        <v>0</v>
      </c>
    </row>
    <row r="3672" spans="1:7" x14ac:dyDescent="0.2">
      <c r="A3672" s="62">
        <v>701625</v>
      </c>
      <c r="B3672" s="4" t="s">
        <v>16</v>
      </c>
      <c r="C3672" s="17" t="s">
        <v>3361</v>
      </c>
      <c r="D3672" s="23">
        <v>4.5</v>
      </c>
      <c r="E3672" s="23">
        <v>3</v>
      </c>
      <c r="F3672" s="23">
        <v>1.5</v>
      </c>
      <c r="G3672" s="22">
        <v>0</v>
      </c>
    </row>
    <row r="3673" spans="1:7" x14ac:dyDescent="0.2">
      <c r="A3673" s="62">
        <v>701626</v>
      </c>
      <c r="B3673" s="4" t="s">
        <v>16</v>
      </c>
      <c r="C3673" s="17" t="s">
        <v>3362</v>
      </c>
      <c r="D3673" s="23">
        <v>5</v>
      </c>
      <c r="E3673" s="23">
        <v>3.35</v>
      </c>
      <c r="F3673" s="23">
        <v>1.65</v>
      </c>
      <c r="G3673" s="22">
        <v>0</v>
      </c>
    </row>
    <row r="3674" spans="1:7" x14ac:dyDescent="0.2">
      <c r="A3674" s="62">
        <v>701630</v>
      </c>
      <c r="B3674" s="4"/>
      <c r="C3674" s="71" t="s">
        <v>97</v>
      </c>
      <c r="D3674" s="23"/>
      <c r="E3674" s="11"/>
      <c r="F3674" s="23"/>
      <c r="G3674" s="22"/>
    </row>
    <row r="3675" spans="1:7" x14ac:dyDescent="0.2">
      <c r="A3675" s="62">
        <v>701635</v>
      </c>
      <c r="B3675" s="4"/>
      <c r="C3675" s="71" t="s">
        <v>97</v>
      </c>
      <c r="D3675" s="23"/>
      <c r="E3675" s="11"/>
      <c r="F3675" s="23"/>
      <c r="G3675" s="22"/>
    </row>
    <row r="3676" spans="1:7" x14ac:dyDescent="0.2">
      <c r="A3676" s="62">
        <v>701640</v>
      </c>
      <c r="B3676" s="4"/>
      <c r="C3676" s="71" t="s">
        <v>97</v>
      </c>
      <c r="D3676" s="23"/>
      <c r="E3676" s="11"/>
      <c r="F3676" s="23"/>
      <c r="G3676" s="22"/>
    </row>
    <row r="3677" spans="1:7" x14ac:dyDescent="0.2">
      <c r="A3677" s="62">
        <v>701645</v>
      </c>
      <c r="B3677" s="4"/>
      <c r="C3677" s="71" t="s">
        <v>97</v>
      </c>
      <c r="D3677" s="23"/>
      <c r="E3677" s="11"/>
      <c r="F3677" s="23"/>
      <c r="G3677" s="22"/>
    </row>
    <row r="3678" spans="1:7" x14ac:dyDescent="0.2">
      <c r="A3678" s="62">
        <v>701650</v>
      </c>
      <c r="B3678" s="4"/>
      <c r="C3678" s="71" t="s">
        <v>97</v>
      </c>
      <c r="D3678" s="23"/>
      <c r="E3678" s="11"/>
      <c r="F3678" s="23"/>
      <c r="G3678" s="22"/>
    </row>
    <row r="3679" spans="1:7" x14ac:dyDescent="0.2">
      <c r="A3679" s="62">
        <v>701655</v>
      </c>
      <c r="B3679" s="4" t="s">
        <v>16</v>
      </c>
      <c r="C3679" s="17" t="s">
        <v>3363</v>
      </c>
      <c r="D3679" s="23">
        <v>2.9</v>
      </c>
      <c r="E3679" s="23">
        <v>1.95</v>
      </c>
      <c r="F3679" s="23">
        <v>0.95</v>
      </c>
      <c r="G3679" s="22">
        <v>0</v>
      </c>
    </row>
    <row r="3680" spans="1:7" x14ac:dyDescent="0.2">
      <c r="A3680" s="62">
        <v>701660</v>
      </c>
      <c r="B3680" s="4" t="s">
        <v>16</v>
      </c>
      <c r="C3680" s="17" t="s">
        <v>3364</v>
      </c>
      <c r="D3680" s="23">
        <v>2.5</v>
      </c>
      <c r="E3680" s="23">
        <v>1.7</v>
      </c>
      <c r="F3680" s="23">
        <v>0.8</v>
      </c>
      <c r="G3680" s="22">
        <v>0</v>
      </c>
    </row>
    <row r="3681" spans="1:7" x14ac:dyDescent="0.2">
      <c r="A3681" s="62">
        <v>701665</v>
      </c>
      <c r="B3681" s="4" t="s">
        <v>16</v>
      </c>
      <c r="C3681" s="17" t="s">
        <v>3365</v>
      </c>
      <c r="D3681" s="23">
        <v>2.8</v>
      </c>
      <c r="E3681" s="23">
        <v>1.9</v>
      </c>
      <c r="F3681" s="23">
        <v>0.9</v>
      </c>
      <c r="G3681" s="22">
        <v>0</v>
      </c>
    </row>
    <row r="3682" spans="1:7" x14ac:dyDescent="0.2">
      <c r="A3682" s="62">
        <v>701666</v>
      </c>
      <c r="B3682" s="4" t="s">
        <v>16</v>
      </c>
      <c r="C3682" s="17" t="s">
        <v>3366</v>
      </c>
      <c r="D3682" s="23">
        <v>2.8</v>
      </c>
      <c r="E3682" s="23">
        <v>1.9</v>
      </c>
      <c r="F3682" s="23">
        <v>0.9</v>
      </c>
      <c r="G3682" s="22">
        <v>0</v>
      </c>
    </row>
    <row r="3683" spans="1:7" x14ac:dyDescent="0.2">
      <c r="A3683" s="62">
        <v>701667</v>
      </c>
      <c r="B3683" s="4" t="s">
        <v>16</v>
      </c>
      <c r="C3683" s="17" t="s">
        <v>3367</v>
      </c>
      <c r="D3683" s="23">
        <v>4.5</v>
      </c>
      <c r="E3683" s="23">
        <v>3</v>
      </c>
      <c r="F3683" s="23">
        <v>1.5</v>
      </c>
      <c r="G3683" s="22">
        <v>0</v>
      </c>
    </row>
    <row r="3684" spans="1:7" x14ac:dyDescent="0.2">
      <c r="A3684" s="62">
        <v>701670</v>
      </c>
      <c r="B3684" s="4" t="s">
        <v>16</v>
      </c>
      <c r="C3684" s="17" t="s">
        <v>3368</v>
      </c>
      <c r="D3684" s="23">
        <v>3</v>
      </c>
      <c r="E3684" s="23">
        <v>2</v>
      </c>
      <c r="F3684" s="23">
        <v>1</v>
      </c>
      <c r="G3684" s="22">
        <v>0</v>
      </c>
    </row>
    <row r="3685" spans="1:7" x14ac:dyDescent="0.2">
      <c r="A3685" s="62">
        <v>701675</v>
      </c>
      <c r="B3685" s="4"/>
      <c r="C3685" s="71" t="s">
        <v>97</v>
      </c>
      <c r="D3685" s="23"/>
      <c r="E3685" s="11"/>
      <c r="F3685" s="23"/>
      <c r="G3685" s="22"/>
    </row>
    <row r="3686" spans="1:7" x14ac:dyDescent="0.2">
      <c r="A3686" s="62">
        <v>701680</v>
      </c>
      <c r="B3686" s="4" t="s">
        <v>16</v>
      </c>
      <c r="C3686" s="17" t="s">
        <v>3369</v>
      </c>
      <c r="D3686" s="23">
        <v>2</v>
      </c>
      <c r="E3686" s="23">
        <v>1.3</v>
      </c>
      <c r="F3686" s="23">
        <v>0.7</v>
      </c>
      <c r="G3686" s="22">
        <v>0</v>
      </c>
    </row>
    <row r="3687" spans="1:7" x14ac:dyDescent="0.2">
      <c r="A3687" s="62">
        <v>701685</v>
      </c>
      <c r="B3687" s="4" t="s">
        <v>16</v>
      </c>
      <c r="C3687" s="17" t="s">
        <v>3370</v>
      </c>
      <c r="D3687" s="72">
        <v>4.5</v>
      </c>
      <c r="E3687" s="72">
        <v>3</v>
      </c>
      <c r="F3687" s="72">
        <v>1.5</v>
      </c>
      <c r="G3687" s="73">
        <v>0</v>
      </c>
    </row>
    <row r="3688" spans="1:7" x14ac:dyDescent="0.2">
      <c r="A3688" s="62">
        <v>701690</v>
      </c>
      <c r="B3688" s="4" t="s">
        <v>16</v>
      </c>
      <c r="C3688" s="17" t="s">
        <v>3371</v>
      </c>
      <c r="D3688" s="23">
        <v>3.5</v>
      </c>
      <c r="E3688" s="23">
        <v>2.2999999999999998</v>
      </c>
      <c r="F3688" s="23">
        <v>1.2</v>
      </c>
      <c r="G3688" s="22">
        <v>0</v>
      </c>
    </row>
    <row r="3689" spans="1:7" x14ac:dyDescent="0.2">
      <c r="A3689" s="62">
        <v>701695</v>
      </c>
      <c r="B3689" s="4" t="s">
        <v>16</v>
      </c>
      <c r="C3689" s="17" t="s">
        <v>3372</v>
      </c>
      <c r="D3689" s="23">
        <v>3</v>
      </c>
      <c r="E3689" s="23">
        <v>2</v>
      </c>
      <c r="F3689" s="23">
        <v>1</v>
      </c>
      <c r="G3689" s="22">
        <v>0</v>
      </c>
    </row>
    <row r="3690" spans="1:7" x14ac:dyDescent="0.2">
      <c r="A3690" s="62">
        <v>701696</v>
      </c>
      <c r="B3690" s="4" t="s">
        <v>16</v>
      </c>
      <c r="C3690" s="17" t="s">
        <v>3373</v>
      </c>
      <c r="D3690" s="23">
        <v>3</v>
      </c>
      <c r="E3690" s="23">
        <v>2</v>
      </c>
      <c r="F3690" s="23">
        <v>1</v>
      </c>
      <c r="G3690" s="22">
        <v>0</v>
      </c>
    </row>
    <row r="3691" spans="1:7" x14ac:dyDescent="0.2">
      <c r="A3691" s="62">
        <v>701700</v>
      </c>
      <c r="B3691" s="4" t="s">
        <v>16</v>
      </c>
      <c r="C3691" s="17" t="s">
        <v>3374</v>
      </c>
      <c r="D3691" s="23">
        <v>3</v>
      </c>
      <c r="E3691" s="23">
        <v>2</v>
      </c>
      <c r="F3691" s="23">
        <v>1</v>
      </c>
      <c r="G3691" s="22">
        <v>0</v>
      </c>
    </row>
    <row r="3692" spans="1:7" x14ac:dyDescent="0.2">
      <c r="A3692" s="62">
        <v>701705</v>
      </c>
      <c r="B3692" s="4" t="s">
        <v>16</v>
      </c>
      <c r="C3692" s="17" t="s">
        <v>3375</v>
      </c>
      <c r="D3692" s="23">
        <v>3</v>
      </c>
      <c r="E3692" s="23">
        <v>2</v>
      </c>
      <c r="F3692" s="23">
        <v>1</v>
      </c>
      <c r="G3692" s="22">
        <v>0</v>
      </c>
    </row>
    <row r="3693" spans="1:7" x14ac:dyDescent="0.2">
      <c r="A3693" s="62">
        <v>701706</v>
      </c>
      <c r="B3693" s="4" t="s">
        <v>16</v>
      </c>
      <c r="C3693" s="17" t="s">
        <v>3376</v>
      </c>
      <c r="D3693" s="23">
        <v>3</v>
      </c>
      <c r="E3693" s="23">
        <v>2</v>
      </c>
      <c r="F3693" s="23">
        <v>1</v>
      </c>
      <c r="G3693" s="22">
        <v>0</v>
      </c>
    </row>
    <row r="3694" spans="1:7" x14ac:dyDescent="0.2">
      <c r="A3694" s="62">
        <v>701707</v>
      </c>
      <c r="B3694" s="4" t="s">
        <v>16</v>
      </c>
      <c r="C3694" s="17" t="s">
        <v>3377</v>
      </c>
      <c r="D3694" s="23">
        <v>3</v>
      </c>
      <c r="E3694" s="23">
        <v>2</v>
      </c>
      <c r="F3694" s="23">
        <v>1</v>
      </c>
      <c r="G3694" s="22">
        <v>0</v>
      </c>
    </row>
    <row r="3695" spans="1:7" x14ac:dyDescent="0.2">
      <c r="A3695" s="62">
        <v>701710</v>
      </c>
      <c r="B3695" s="4"/>
      <c r="C3695" s="71" t="s">
        <v>97</v>
      </c>
      <c r="D3695" s="23"/>
      <c r="E3695" s="11"/>
      <c r="F3695" s="23"/>
      <c r="G3695" s="22"/>
    </row>
    <row r="3696" spans="1:7" x14ac:dyDescent="0.2">
      <c r="A3696" s="62">
        <v>701715</v>
      </c>
      <c r="B3696" s="4" t="s">
        <v>16</v>
      </c>
      <c r="C3696" s="17" t="s">
        <v>3378</v>
      </c>
      <c r="D3696" s="23">
        <v>3.75</v>
      </c>
      <c r="E3696" s="23">
        <v>2.5</v>
      </c>
      <c r="F3696" s="23">
        <v>1.25</v>
      </c>
      <c r="G3696" s="22">
        <v>0</v>
      </c>
    </row>
    <row r="3697" spans="1:7" x14ac:dyDescent="0.2">
      <c r="A3697" s="62">
        <v>701716</v>
      </c>
      <c r="B3697" s="4" t="s">
        <v>16</v>
      </c>
      <c r="C3697" s="17" t="s">
        <v>3379</v>
      </c>
      <c r="D3697" s="23">
        <v>6</v>
      </c>
      <c r="E3697" s="23">
        <v>4</v>
      </c>
      <c r="F3697" s="23">
        <v>2</v>
      </c>
      <c r="G3697" s="22">
        <v>0</v>
      </c>
    </row>
    <row r="3698" spans="1:7" x14ac:dyDescent="0.2">
      <c r="A3698" s="62">
        <v>701717</v>
      </c>
      <c r="B3698" s="4" t="s">
        <v>16</v>
      </c>
      <c r="C3698" s="17" t="s">
        <v>3380</v>
      </c>
      <c r="D3698" s="23">
        <v>2.5</v>
      </c>
      <c r="E3698" s="23">
        <v>1.7</v>
      </c>
      <c r="F3698" s="23">
        <v>0.8</v>
      </c>
      <c r="G3698" s="22">
        <v>0</v>
      </c>
    </row>
    <row r="3699" spans="1:7" x14ac:dyDescent="0.2">
      <c r="A3699" s="62">
        <v>701718</v>
      </c>
      <c r="B3699" s="4" t="s">
        <v>16</v>
      </c>
      <c r="C3699" s="17" t="s">
        <v>3381</v>
      </c>
      <c r="D3699" s="23">
        <v>4.5</v>
      </c>
      <c r="E3699" s="23">
        <v>3</v>
      </c>
      <c r="F3699" s="23">
        <v>1.5</v>
      </c>
      <c r="G3699" s="22">
        <v>0</v>
      </c>
    </row>
    <row r="3700" spans="1:7" x14ac:dyDescent="0.2">
      <c r="A3700" s="62">
        <v>701720</v>
      </c>
      <c r="B3700" s="4" t="s">
        <v>16</v>
      </c>
      <c r="C3700" s="17" t="s">
        <v>3382</v>
      </c>
      <c r="D3700" s="23">
        <v>4.5</v>
      </c>
      <c r="E3700" s="23">
        <v>3</v>
      </c>
      <c r="F3700" s="23">
        <v>1.5</v>
      </c>
      <c r="G3700" s="22">
        <v>0</v>
      </c>
    </row>
    <row r="3701" spans="1:7" x14ac:dyDescent="0.2">
      <c r="A3701" s="62">
        <v>701725</v>
      </c>
      <c r="B3701" s="4" t="s">
        <v>16</v>
      </c>
      <c r="C3701" s="17" t="s">
        <v>3383</v>
      </c>
      <c r="D3701" s="23">
        <v>5</v>
      </c>
      <c r="E3701" s="23">
        <v>3.4</v>
      </c>
      <c r="F3701" s="23">
        <v>1.6</v>
      </c>
      <c r="G3701" s="22">
        <v>0</v>
      </c>
    </row>
    <row r="3702" spans="1:7" x14ac:dyDescent="0.2">
      <c r="A3702" s="62">
        <v>701726</v>
      </c>
      <c r="B3702" s="4" t="s">
        <v>16</v>
      </c>
      <c r="C3702" s="17" t="s">
        <v>3384</v>
      </c>
      <c r="D3702" s="23">
        <v>3</v>
      </c>
      <c r="E3702" s="23">
        <v>2</v>
      </c>
      <c r="F3702" s="23">
        <v>1</v>
      </c>
      <c r="G3702" s="22">
        <v>0</v>
      </c>
    </row>
    <row r="3703" spans="1:7" x14ac:dyDescent="0.2">
      <c r="A3703" s="62">
        <v>701727</v>
      </c>
      <c r="B3703" s="4" t="s">
        <v>16</v>
      </c>
      <c r="C3703" s="17" t="s">
        <v>3385</v>
      </c>
      <c r="D3703" s="23">
        <v>3</v>
      </c>
      <c r="E3703" s="23">
        <v>2</v>
      </c>
      <c r="F3703" s="23">
        <v>1</v>
      </c>
      <c r="G3703" s="22">
        <v>0</v>
      </c>
    </row>
    <row r="3704" spans="1:7" ht="40.5" x14ac:dyDescent="0.2">
      <c r="A3704" s="62">
        <v>701730</v>
      </c>
      <c r="B3704" s="4" t="s">
        <v>16</v>
      </c>
      <c r="C3704" s="17" t="s">
        <v>3386</v>
      </c>
      <c r="D3704" s="23">
        <v>6</v>
      </c>
      <c r="E3704" s="23">
        <v>4</v>
      </c>
      <c r="F3704" s="23">
        <v>2</v>
      </c>
      <c r="G3704" s="22">
        <v>0</v>
      </c>
    </row>
    <row r="3705" spans="1:7" ht="40.5" x14ac:dyDescent="0.2">
      <c r="A3705" s="62">
        <v>701731</v>
      </c>
      <c r="B3705" s="4" t="s">
        <v>16</v>
      </c>
      <c r="C3705" s="17" t="s">
        <v>3387</v>
      </c>
      <c r="D3705" s="23">
        <v>7.1</v>
      </c>
      <c r="E3705" s="23">
        <v>4.8</v>
      </c>
      <c r="F3705" s="23">
        <v>2.2999999999999998</v>
      </c>
      <c r="G3705" s="22">
        <v>0</v>
      </c>
    </row>
    <row r="3706" spans="1:7" x14ac:dyDescent="0.2">
      <c r="A3706" s="62">
        <v>701732</v>
      </c>
      <c r="B3706" s="4" t="s">
        <v>16</v>
      </c>
      <c r="C3706" s="17" t="s">
        <v>3388</v>
      </c>
      <c r="D3706" s="23">
        <v>5.5</v>
      </c>
      <c r="E3706" s="23">
        <v>3.7</v>
      </c>
      <c r="F3706" s="23">
        <v>1.8</v>
      </c>
      <c r="G3706" s="22">
        <v>0</v>
      </c>
    </row>
    <row r="3707" spans="1:7" x14ac:dyDescent="0.2">
      <c r="A3707" s="62">
        <v>701735</v>
      </c>
      <c r="B3707" s="11" t="s">
        <v>22</v>
      </c>
      <c r="C3707" s="17" t="s">
        <v>3389</v>
      </c>
      <c r="D3707" s="23">
        <v>2.5</v>
      </c>
      <c r="E3707" s="23">
        <v>1.7</v>
      </c>
      <c r="F3707" s="23">
        <v>0.8</v>
      </c>
      <c r="G3707" s="22">
        <v>0</v>
      </c>
    </row>
    <row r="3708" spans="1:7" x14ac:dyDescent="0.2">
      <c r="A3708" s="62">
        <v>701736</v>
      </c>
      <c r="B3708" s="4" t="s">
        <v>16</v>
      </c>
      <c r="C3708" s="17" t="s">
        <v>3390</v>
      </c>
      <c r="D3708" s="23">
        <v>4.5</v>
      </c>
      <c r="E3708" s="23">
        <v>3</v>
      </c>
      <c r="F3708" s="23">
        <v>1.5</v>
      </c>
      <c r="G3708" s="22">
        <v>0</v>
      </c>
    </row>
    <row r="3709" spans="1:7" x14ac:dyDescent="0.2">
      <c r="A3709" s="62">
        <v>701740</v>
      </c>
      <c r="B3709" s="4" t="s">
        <v>16</v>
      </c>
      <c r="C3709" s="17" t="s">
        <v>3391</v>
      </c>
      <c r="D3709" s="23">
        <v>11</v>
      </c>
      <c r="E3709" s="23">
        <v>7.4</v>
      </c>
      <c r="F3709" s="23">
        <v>3.6</v>
      </c>
      <c r="G3709" s="22">
        <v>0</v>
      </c>
    </row>
    <row r="3710" spans="1:7" x14ac:dyDescent="0.2">
      <c r="A3710" s="62">
        <v>701745</v>
      </c>
      <c r="B3710" s="4" t="s">
        <v>16</v>
      </c>
      <c r="C3710" s="17" t="s">
        <v>3392</v>
      </c>
      <c r="D3710" s="23">
        <v>10</v>
      </c>
      <c r="E3710" s="23">
        <v>6.7</v>
      </c>
      <c r="F3710" s="23">
        <v>3.3</v>
      </c>
      <c r="G3710" s="22">
        <v>0</v>
      </c>
    </row>
    <row r="3711" spans="1:7" x14ac:dyDescent="0.2">
      <c r="A3711" s="62">
        <v>701750</v>
      </c>
      <c r="B3711" s="4" t="s">
        <v>16</v>
      </c>
      <c r="C3711" s="17" t="s">
        <v>3393</v>
      </c>
      <c r="D3711" s="23">
        <v>17</v>
      </c>
      <c r="E3711" s="23">
        <v>11.4</v>
      </c>
      <c r="F3711" s="23">
        <v>5.6</v>
      </c>
      <c r="G3711" s="22">
        <v>0</v>
      </c>
    </row>
    <row r="3712" spans="1:7" x14ac:dyDescent="0.2">
      <c r="A3712" s="62">
        <v>701755</v>
      </c>
      <c r="B3712" s="4" t="s">
        <v>16</v>
      </c>
      <c r="C3712" s="17" t="s">
        <v>3394</v>
      </c>
      <c r="D3712" s="23">
        <v>9</v>
      </c>
      <c r="E3712" s="23">
        <v>6</v>
      </c>
      <c r="F3712" s="23">
        <v>3</v>
      </c>
      <c r="G3712" s="22">
        <v>0</v>
      </c>
    </row>
    <row r="3713" spans="1:7" x14ac:dyDescent="0.2">
      <c r="A3713" s="62">
        <v>701760</v>
      </c>
      <c r="B3713" s="4" t="s">
        <v>16</v>
      </c>
      <c r="C3713" s="17" t="s">
        <v>3395</v>
      </c>
      <c r="D3713" s="23">
        <v>17</v>
      </c>
      <c r="E3713" s="23">
        <v>11.4</v>
      </c>
      <c r="F3713" s="23">
        <v>5.6</v>
      </c>
      <c r="G3713" s="22">
        <v>0</v>
      </c>
    </row>
    <row r="3714" spans="1:7" x14ac:dyDescent="0.2">
      <c r="A3714" s="62">
        <v>701765</v>
      </c>
      <c r="B3714" s="4" t="s">
        <v>16</v>
      </c>
      <c r="C3714" s="17" t="s">
        <v>3396</v>
      </c>
      <c r="D3714" s="23">
        <v>9</v>
      </c>
      <c r="E3714" s="23">
        <v>6</v>
      </c>
      <c r="F3714" s="23">
        <v>3</v>
      </c>
      <c r="G3714" s="22">
        <v>0</v>
      </c>
    </row>
    <row r="3715" spans="1:7" x14ac:dyDescent="0.2">
      <c r="A3715" s="62">
        <v>701770</v>
      </c>
      <c r="B3715" s="4" t="s">
        <v>16</v>
      </c>
      <c r="C3715" s="17" t="s">
        <v>3397</v>
      </c>
      <c r="D3715" s="23">
        <v>15</v>
      </c>
      <c r="E3715" s="23">
        <v>10.1</v>
      </c>
      <c r="F3715" s="23">
        <v>4.9000000000000004</v>
      </c>
      <c r="G3715" s="22">
        <v>0</v>
      </c>
    </row>
    <row r="3716" spans="1:7" x14ac:dyDescent="0.2">
      <c r="A3716" s="62">
        <v>701775</v>
      </c>
      <c r="B3716" s="4" t="s">
        <v>16</v>
      </c>
      <c r="C3716" s="17" t="s">
        <v>3398</v>
      </c>
      <c r="D3716" s="23">
        <v>15</v>
      </c>
      <c r="E3716" s="23">
        <v>10.1</v>
      </c>
      <c r="F3716" s="23">
        <v>4.9000000000000004</v>
      </c>
      <c r="G3716" s="22">
        <v>0</v>
      </c>
    </row>
    <row r="3717" spans="1:7" x14ac:dyDescent="0.2">
      <c r="A3717" s="62">
        <v>701780</v>
      </c>
      <c r="B3717" s="4" t="s">
        <v>16</v>
      </c>
      <c r="C3717" s="17" t="s">
        <v>3399</v>
      </c>
      <c r="D3717" s="23">
        <v>26.5</v>
      </c>
      <c r="E3717" s="23">
        <v>17.8</v>
      </c>
      <c r="F3717" s="23">
        <v>8.6999999999999993</v>
      </c>
      <c r="G3717" s="22">
        <v>0</v>
      </c>
    </row>
    <row r="3718" spans="1:7" x14ac:dyDescent="0.2">
      <c r="A3718" s="62">
        <v>701785</v>
      </c>
      <c r="B3718" s="4" t="s">
        <v>16</v>
      </c>
      <c r="C3718" s="17" t="s">
        <v>3400</v>
      </c>
      <c r="D3718" s="23">
        <v>11.5</v>
      </c>
      <c r="E3718" s="23">
        <v>7.7</v>
      </c>
      <c r="F3718" s="23">
        <v>3.8</v>
      </c>
      <c r="G3718" s="22">
        <v>0</v>
      </c>
    </row>
    <row r="3719" spans="1:7" x14ac:dyDescent="0.2">
      <c r="A3719" s="62">
        <v>701790</v>
      </c>
      <c r="B3719" s="4" t="s">
        <v>16</v>
      </c>
      <c r="C3719" s="17" t="s">
        <v>3401</v>
      </c>
      <c r="D3719" s="23">
        <v>11.5</v>
      </c>
      <c r="E3719" s="23">
        <v>7.7</v>
      </c>
      <c r="F3719" s="23">
        <v>3.8</v>
      </c>
      <c r="G3719" s="22">
        <v>0</v>
      </c>
    </row>
    <row r="3720" spans="1:7" x14ac:dyDescent="0.2">
      <c r="A3720" s="62">
        <v>701795</v>
      </c>
      <c r="B3720" s="4" t="s">
        <v>16</v>
      </c>
      <c r="C3720" s="17" t="s">
        <v>3402</v>
      </c>
      <c r="D3720" s="23">
        <v>9.3000000000000007</v>
      </c>
      <c r="E3720" s="23">
        <v>6.2</v>
      </c>
      <c r="F3720" s="23">
        <v>3.1</v>
      </c>
      <c r="G3720" s="22">
        <v>0</v>
      </c>
    </row>
    <row r="3721" spans="1:7" x14ac:dyDescent="0.2">
      <c r="A3721" s="62">
        <v>701800</v>
      </c>
      <c r="B3721" s="4" t="s">
        <v>16</v>
      </c>
      <c r="C3721" s="17" t="s">
        <v>3403</v>
      </c>
      <c r="D3721" s="23">
        <v>12.299999999999999</v>
      </c>
      <c r="E3721" s="23">
        <v>8.1999999999999993</v>
      </c>
      <c r="F3721" s="23">
        <v>4.0999999999999996</v>
      </c>
      <c r="G3721" s="22">
        <v>0</v>
      </c>
    </row>
    <row r="3722" spans="1:7" x14ac:dyDescent="0.2">
      <c r="A3722" s="62">
        <v>701805</v>
      </c>
      <c r="B3722" s="4" t="s">
        <v>16</v>
      </c>
      <c r="C3722" s="17" t="s">
        <v>3404</v>
      </c>
      <c r="D3722" s="23">
        <v>11.5</v>
      </c>
      <c r="E3722" s="23">
        <v>7.7</v>
      </c>
      <c r="F3722" s="23">
        <v>3.8</v>
      </c>
      <c r="G3722" s="22">
        <v>0</v>
      </c>
    </row>
    <row r="3723" spans="1:7" x14ac:dyDescent="0.2">
      <c r="A3723" s="62">
        <v>701810</v>
      </c>
      <c r="B3723" s="4" t="s">
        <v>16</v>
      </c>
      <c r="C3723" s="17" t="s">
        <v>3405</v>
      </c>
      <c r="D3723" s="23">
        <v>11.5</v>
      </c>
      <c r="E3723" s="23">
        <v>7.7</v>
      </c>
      <c r="F3723" s="23">
        <v>3.8</v>
      </c>
      <c r="G3723" s="22">
        <v>0</v>
      </c>
    </row>
    <row r="3724" spans="1:7" x14ac:dyDescent="0.2">
      <c r="A3724" s="62">
        <v>701815</v>
      </c>
      <c r="B3724" s="4" t="s">
        <v>16</v>
      </c>
      <c r="C3724" s="17" t="s">
        <v>3406</v>
      </c>
      <c r="D3724" s="23">
        <v>15</v>
      </c>
      <c r="E3724" s="23">
        <v>10.1</v>
      </c>
      <c r="F3724" s="23">
        <v>4.9000000000000004</v>
      </c>
      <c r="G3724" s="22">
        <v>0</v>
      </c>
    </row>
    <row r="3725" spans="1:7" x14ac:dyDescent="0.2">
      <c r="A3725" s="62">
        <v>701820</v>
      </c>
      <c r="B3725" s="4" t="s">
        <v>16</v>
      </c>
      <c r="C3725" s="17" t="s">
        <v>3407</v>
      </c>
      <c r="D3725" s="23">
        <v>9</v>
      </c>
      <c r="E3725" s="23">
        <v>6</v>
      </c>
      <c r="F3725" s="23">
        <v>3</v>
      </c>
      <c r="G3725" s="22">
        <v>0</v>
      </c>
    </row>
    <row r="3726" spans="1:7" x14ac:dyDescent="0.2">
      <c r="A3726" s="62">
        <v>701825</v>
      </c>
      <c r="B3726" s="4" t="s">
        <v>16</v>
      </c>
      <c r="C3726" s="17" t="s">
        <v>3408</v>
      </c>
      <c r="D3726" s="23">
        <v>2.5</v>
      </c>
      <c r="E3726" s="23">
        <v>1.7</v>
      </c>
      <c r="F3726" s="23">
        <v>0.8</v>
      </c>
      <c r="G3726" s="22">
        <v>0</v>
      </c>
    </row>
    <row r="3727" spans="1:7" x14ac:dyDescent="0.2">
      <c r="A3727" s="62">
        <v>701826</v>
      </c>
      <c r="B3727" s="4" t="s">
        <v>16</v>
      </c>
      <c r="C3727" s="17" t="s">
        <v>3409</v>
      </c>
      <c r="D3727" s="23">
        <v>5</v>
      </c>
      <c r="E3727" s="23">
        <v>3.4</v>
      </c>
      <c r="F3727" s="23">
        <v>1.6</v>
      </c>
      <c r="G3727" s="22">
        <v>0</v>
      </c>
    </row>
    <row r="3728" spans="1:7" x14ac:dyDescent="0.2">
      <c r="A3728" s="62">
        <v>701827</v>
      </c>
      <c r="B3728" s="4" t="s">
        <v>16</v>
      </c>
      <c r="C3728" s="17" t="s">
        <v>3410</v>
      </c>
      <c r="D3728" s="23">
        <v>9</v>
      </c>
      <c r="E3728" s="23">
        <v>6</v>
      </c>
      <c r="F3728" s="23">
        <v>3</v>
      </c>
      <c r="G3728" s="22">
        <v>0</v>
      </c>
    </row>
    <row r="3729" spans="1:7" x14ac:dyDescent="0.2">
      <c r="A3729" s="62">
        <v>701830</v>
      </c>
      <c r="B3729" s="4" t="s">
        <v>16</v>
      </c>
      <c r="C3729" s="17" t="s">
        <v>3411</v>
      </c>
      <c r="D3729" s="23">
        <v>6.5</v>
      </c>
      <c r="E3729" s="23">
        <v>4.4000000000000004</v>
      </c>
      <c r="F3729" s="23">
        <v>2.1</v>
      </c>
      <c r="G3729" s="22">
        <v>0</v>
      </c>
    </row>
    <row r="3730" spans="1:7" x14ac:dyDescent="0.2">
      <c r="A3730" s="62">
        <v>701835</v>
      </c>
      <c r="B3730" s="4" t="s">
        <v>16</v>
      </c>
      <c r="C3730" s="17" t="s">
        <v>3412</v>
      </c>
      <c r="D3730" s="23">
        <v>11.5</v>
      </c>
      <c r="E3730" s="23">
        <v>7.7</v>
      </c>
      <c r="F3730" s="23">
        <v>3.8</v>
      </c>
      <c r="G3730" s="22">
        <v>0</v>
      </c>
    </row>
    <row r="3731" spans="1:7" x14ac:dyDescent="0.2">
      <c r="A3731" s="62">
        <v>701840</v>
      </c>
      <c r="B3731" s="4"/>
      <c r="C3731" s="71" t="s">
        <v>97</v>
      </c>
      <c r="D3731" s="23"/>
      <c r="E3731" s="11"/>
      <c r="F3731" s="23"/>
      <c r="G3731" s="22"/>
    </row>
    <row r="3732" spans="1:7" x14ac:dyDescent="0.2">
      <c r="A3732" s="62">
        <v>701845</v>
      </c>
      <c r="B3732" s="4"/>
      <c r="C3732" s="71" t="s">
        <v>97</v>
      </c>
      <c r="D3732" s="23"/>
      <c r="E3732" s="11"/>
      <c r="F3732" s="23"/>
      <c r="G3732" s="22"/>
    </row>
    <row r="3733" spans="1:7" x14ac:dyDescent="0.2">
      <c r="A3733" s="62">
        <v>701850</v>
      </c>
      <c r="B3733" s="4"/>
      <c r="C3733" s="71" t="s">
        <v>97</v>
      </c>
      <c r="D3733" s="23"/>
      <c r="E3733" s="11"/>
      <c r="F3733" s="23"/>
      <c r="G3733" s="22"/>
    </row>
    <row r="3734" spans="1:7" x14ac:dyDescent="0.2">
      <c r="A3734" s="62">
        <v>701855</v>
      </c>
      <c r="B3734" s="4"/>
      <c r="C3734" s="71" t="s">
        <v>97</v>
      </c>
      <c r="D3734" s="23"/>
      <c r="E3734" s="11"/>
      <c r="F3734" s="23"/>
      <c r="G3734" s="22"/>
    </row>
    <row r="3735" spans="1:7" x14ac:dyDescent="0.2">
      <c r="A3735" s="62">
        <v>701860</v>
      </c>
      <c r="B3735" s="4"/>
      <c r="C3735" s="71" t="s">
        <v>97</v>
      </c>
      <c r="D3735" s="23"/>
      <c r="E3735" s="11"/>
      <c r="F3735" s="23"/>
      <c r="G3735" s="22"/>
    </row>
    <row r="3736" spans="1:7" x14ac:dyDescent="0.2">
      <c r="A3736" s="62">
        <v>701865</v>
      </c>
      <c r="B3736" s="4" t="s">
        <v>16</v>
      </c>
      <c r="C3736" s="17" t="s">
        <v>3413</v>
      </c>
      <c r="D3736" s="23">
        <v>9</v>
      </c>
      <c r="E3736" s="23">
        <v>6</v>
      </c>
      <c r="F3736" s="23">
        <v>3</v>
      </c>
      <c r="G3736" s="22">
        <v>0</v>
      </c>
    </row>
    <row r="3737" spans="1:7" ht="40.5" x14ac:dyDescent="0.2">
      <c r="A3737" s="62">
        <v>701870</v>
      </c>
      <c r="B3737" s="4" t="s">
        <v>16</v>
      </c>
      <c r="C3737" s="17" t="s">
        <v>3414</v>
      </c>
      <c r="D3737" s="23">
        <v>12</v>
      </c>
      <c r="E3737" s="23">
        <v>8</v>
      </c>
      <c r="F3737" s="23">
        <v>4</v>
      </c>
      <c r="G3737" s="22">
        <v>0</v>
      </c>
    </row>
    <row r="3738" spans="1:7" x14ac:dyDescent="0.2">
      <c r="A3738" s="62">
        <v>701880</v>
      </c>
      <c r="B3738" s="4" t="s">
        <v>16</v>
      </c>
      <c r="C3738" s="17" t="s">
        <v>3415</v>
      </c>
      <c r="D3738" s="23">
        <v>8</v>
      </c>
      <c r="E3738" s="23">
        <v>5.4</v>
      </c>
      <c r="F3738" s="23">
        <v>2.6</v>
      </c>
      <c r="G3738" s="22">
        <v>0</v>
      </c>
    </row>
    <row r="3739" spans="1:7" x14ac:dyDescent="0.2">
      <c r="A3739" s="62">
        <v>701882</v>
      </c>
      <c r="B3739" s="4" t="s">
        <v>16</v>
      </c>
      <c r="C3739" s="17" t="s">
        <v>3416</v>
      </c>
      <c r="D3739" s="23">
        <v>9</v>
      </c>
      <c r="E3739" s="23">
        <v>6</v>
      </c>
      <c r="F3739" s="23">
        <v>3</v>
      </c>
      <c r="G3739" s="22">
        <v>0</v>
      </c>
    </row>
    <row r="3740" spans="1:7" x14ac:dyDescent="0.2">
      <c r="A3740" s="62">
        <v>701884</v>
      </c>
      <c r="B3740" s="4" t="s">
        <v>16</v>
      </c>
      <c r="C3740" s="17" t="s">
        <v>3417</v>
      </c>
      <c r="D3740" s="23">
        <v>12</v>
      </c>
      <c r="E3740" s="23">
        <v>8</v>
      </c>
      <c r="F3740" s="23">
        <v>4</v>
      </c>
      <c r="G3740" s="22">
        <v>0</v>
      </c>
    </row>
    <row r="3741" spans="1:7" ht="40.5" x14ac:dyDescent="0.2">
      <c r="A3741" s="62">
        <v>701886</v>
      </c>
      <c r="B3741" s="4" t="s">
        <v>16</v>
      </c>
      <c r="C3741" s="17" t="s">
        <v>3418</v>
      </c>
      <c r="D3741" s="23">
        <v>12</v>
      </c>
      <c r="E3741" s="23">
        <v>8</v>
      </c>
      <c r="F3741" s="23">
        <v>4</v>
      </c>
      <c r="G3741" s="22">
        <v>0</v>
      </c>
    </row>
    <row r="3742" spans="1:7" ht="40.5" x14ac:dyDescent="0.2">
      <c r="A3742" s="62">
        <v>701887</v>
      </c>
      <c r="B3742" s="4" t="s">
        <v>16</v>
      </c>
      <c r="C3742" s="17" t="s">
        <v>3419</v>
      </c>
      <c r="D3742" s="23">
        <v>21</v>
      </c>
      <c r="E3742" s="23">
        <v>14.1</v>
      </c>
      <c r="F3742" s="23">
        <v>6.9</v>
      </c>
      <c r="G3742" s="22">
        <v>0</v>
      </c>
    </row>
    <row r="3743" spans="1:7" x14ac:dyDescent="0.2">
      <c r="A3743" s="62">
        <v>701892</v>
      </c>
      <c r="B3743" s="4" t="s">
        <v>16</v>
      </c>
      <c r="C3743" s="17" t="s">
        <v>3420</v>
      </c>
      <c r="D3743" s="23">
        <v>9</v>
      </c>
      <c r="E3743" s="23">
        <v>6</v>
      </c>
      <c r="F3743" s="23">
        <v>3</v>
      </c>
      <c r="G3743" s="22">
        <v>0</v>
      </c>
    </row>
    <row r="3744" spans="1:7" x14ac:dyDescent="0.2">
      <c r="A3744" s="28">
        <v>702000</v>
      </c>
      <c r="B3744" s="27" t="s">
        <v>16</v>
      </c>
      <c r="C3744" s="29" t="s">
        <v>3421</v>
      </c>
      <c r="D3744" s="1">
        <f t="shared" ref="D3744:D3807" si="2">E3744+F3744</f>
        <v>4.3599999999999994</v>
      </c>
      <c r="E3744" s="11">
        <v>1.27</v>
      </c>
      <c r="F3744" s="11">
        <v>3.09</v>
      </c>
      <c r="G3744" s="12">
        <v>0</v>
      </c>
    </row>
    <row r="3745" spans="1:7" x14ac:dyDescent="0.2">
      <c r="A3745" s="28">
        <v>702005</v>
      </c>
      <c r="B3745" s="27" t="s">
        <v>16</v>
      </c>
      <c r="C3745" s="29" t="s">
        <v>3422</v>
      </c>
      <c r="D3745" s="1">
        <f t="shared" si="2"/>
        <v>5.12</v>
      </c>
      <c r="E3745" s="11">
        <v>1.6</v>
      </c>
      <c r="F3745" s="11">
        <v>3.52</v>
      </c>
      <c r="G3745" s="12">
        <v>0</v>
      </c>
    </row>
    <row r="3746" spans="1:7" x14ac:dyDescent="0.2">
      <c r="A3746" s="28">
        <v>702010</v>
      </c>
      <c r="B3746" s="27" t="s">
        <v>16</v>
      </c>
      <c r="C3746" s="29" t="s">
        <v>3423</v>
      </c>
      <c r="D3746" s="1">
        <f t="shared" si="2"/>
        <v>8.32</v>
      </c>
      <c r="E3746" s="11">
        <v>3.02</v>
      </c>
      <c r="F3746" s="11">
        <v>5.3</v>
      </c>
      <c r="G3746" s="12">
        <v>0</v>
      </c>
    </row>
    <row r="3747" spans="1:7" x14ac:dyDescent="0.2">
      <c r="A3747" s="28">
        <v>702015</v>
      </c>
      <c r="B3747" s="27" t="s">
        <v>16</v>
      </c>
      <c r="C3747" s="29" t="s">
        <v>3424</v>
      </c>
      <c r="D3747" s="1">
        <f t="shared" si="2"/>
        <v>8.32</v>
      </c>
      <c r="E3747" s="11">
        <v>3.02</v>
      </c>
      <c r="F3747" s="11">
        <v>5.3</v>
      </c>
      <c r="G3747" s="12">
        <v>0</v>
      </c>
    </row>
    <row r="3748" spans="1:7" x14ac:dyDescent="0.2">
      <c r="A3748" s="28">
        <v>702020</v>
      </c>
      <c r="B3748" s="27" t="s">
        <v>16</v>
      </c>
      <c r="C3748" s="29" t="s">
        <v>3425</v>
      </c>
      <c r="D3748" s="1">
        <f t="shared" si="2"/>
        <v>9.49</v>
      </c>
      <c r="E3748" s="11">
        <v>3.44</v>
      </c>
      <c r="F3748" s="11">
        <v>6.05</v>
      </c>
      <c r="G3748" s="12">
        <v>0</v>
      </c>
    </row>
    <row r="3749" spans="1:7" x14ac:dyDescent="0.2">
      <c r="A3749" s="28">
        <v>702025</v>
      </c>
      <c r="B3749" s="27" t="s">
        <v>16</v>
      </c>
      <c r="C3749" s="29" t="s">
        <v>3426</v>
      </c>
      <c r="D3749" s="1">
        <f t="shared" si="2"/>
        <v>14.24</v>
      </c>
      <c r="E3749" s="11">
        <v>5.17</v>
      </c>
      <c r="F3749" s="11">
        <v>9.07</v>
      </c>
      <c r="G3749" s="12">
        <v>0</v>
      </c>
    </row>
    <row r="3750" spans="1:7" x14ac:dyDescent="0.2">
      <c r="A3750" s="28">
        <v>702030</v>
      </c>
      <c r="B3750" s="27" t="s">
        <v>16</v>
      </c>
      <c r="C3750" s="29" t="s">
        <v>3427</v>
      </c>
      <c r="D3750" s="1">
        <f t="shared" si="2"/>
        <v>8.32</v>
      </c>
      <c r="E3750" s="11">
        <v>3.02</v>
      </c>
      <c r="F3750" s="11">
        <v>5.3</v>
      </c>
      <c r="G3750" s="12">
        <v>0</v>
      </c>
    </row>
    <row r="3751" spans="1:7" x14ac:dyDescent="0.2">
      <c r="A3751" s="39">
        <v>702035</v>
      </c>
      <c r="B3751" s="38" t="s">
        <v>16</v>
      </c>
      <c r="C3751" s="63" t="s">
        <v>3428</v>
      </c>
      <c r="D3751" s="1">
        <f t="shared" si="2"/>
        <v>7</v>
      </c>
      <c r="E3751" s="1">
        <v>2</v>
      </c>
      <c r="F3751" s="1">
        <v>5</v>
      </c>
      <c r="G3751" s="6">
        <v>0</v>
      </c>
    </row>
    <row r="3752" spans="1:7" x14ac:dyDescent="0.2">
      <c r="A3752" s="28">
        <v>702040</v>
      </c>
      <c r="B3752" s="27" t="s">
        <v>16</v>
      </c>
      <c r="C3752" s="29" t="s">
        <v>3429</v>
      </c>
      <c r="D3752" s="1">
        <f t="shared" si="2"/>
        <v>4.3599999999999994</v>
      </c>
      <c r="E3752" s="11">
        <v>1.27</v>
      </c>
      <c r="F3752" s="11">
        <v>3.09</v>
      </c>
      <c r="G3752" s="12">
        <v>0</v>
      </c>
    </row>
    <row r="3753" spans="1:7" x14ac:dyDescent="0.2">
      <c r="A3753" s="28">
        <v>702045</v>
      </c>
      <c r="B3753" s="27" t="s">
        <v>16</v>
      </c>
      <c r="C3753" s="29" t="s">
        <v>3430</v>
      </c>
      <c r="D3753" s="1">
        <f t="shared" si="2"/>
        <v>5.14</v>
      </c>
      <c r="E3753" s="11">
        <v>1.61</v>
      </c>
      <c r="F3753" s="11">
        <v>3.53</v>
      </c>
      <c r="G3753" s="12">
        <v>0</v>
      </c>
    </row>
    <row r="3754" spans="1:7" x14ac:dyDescent="0.2">
      <c r="A3754" s="28">
        <v>702050</v>
      </c>
      <c r="B3754" s="27" t="s">
        <v>16</v>
      </c>
      <c r="C3754" s="29" t="s">
        <v>3431</v>
      </c>
      <c r="D3754" s="1">
        <f t="shared" si="2"/>
        <v>7.47</v>
      </c>
      <c r="E3754" s="11">
        <v>2.17</v>
      </c>
      <c r="F3754" s="11">
        <v>5.3</v>
      </c>
      <c r="G3754" s="12">
        <v>0</v>
      </c>
    </row>
    <row r="3755" spans="1:7" x14ac:dyDescent="0.2">
      <c r="A3755" s="28">
        <v>702055</v>
      </c>
      <c r="B3755" s="27" t="s">
        <v>16</v>
      </c>
      <c r="C3755" s="29" t="s">
        <v>3432</v>
      </c>
      <c r="D3755" s="1">
        <f t="shared" si="2"/>
        <v>4.3599999999999994</v>
      </c>
      <c r="E3755" s="11">
        <v>1.27</v>
      </c>
      <c r="F3755" s="11">
        <v>3.09</v>
      </c>
      <c r="G3755" s="12">
        <v>0</v>
      </c>
    </row>
    <row r="3756" spans="1:7" x14ac:dyDescent="0.2">
      <c r="A3756" s="28">
        <v>702060</v>
      </c>
      <c r="B3756" s="27" t="s">
        <v>16</v>
      </c>
      <c r="C3756" s="29" t="s">
        <v>3433</v>
      </c>
      <c r="D3756" s="1">
        <f t="shared" si="2"/>
        <v>4.9799999999999995</v>
      </c>
      <c r="E3756" s="11">
        <v>1.45</v>
      </c>
      <c r="F3756" s="11">
        <v>3.53</v>
      </c>
      <c r="G3756" s="12">
        <v>0</v>
      </c>
    </row>
    <row r="3757" spans="1:7" x14ac:dyDescent="0.2">
      <c r="A3757" s="28">
        <v>702065</v>
      </c>
      <c r="B3757" s="27" t="s">
        <v>16</v>
      </c>
      <c r="C3757" s="29" t="s">
        <v>3434</v>
      </c>
      <c r="D3757" s="1">
        <f t="shared" si="2"/>
        <v>7.47</v>
      </c>
      <c r="E3757" s="11">
        <v>2.17</v>
      </c>
      <c r="F3757" s="11">
        <v>5.3</v>
      </c>
      <c r="G3757" s="12">
        <v>0</v>
      </c>
    </row>
    <row r="3758" spans="1:7" x14ac:dyDescent="0.2">
      <c r="A3758" s="28">
        <v>702070</v>
      </c>
      <c r="B3758" s="27" t="s">
        <v>16</v>
      </c>
      <c r="C3758" s="29" t="s">
        <v>3435</v>
      </c>
      <c r="D3758" s="1">
        <f t="shared" si="2"/>
        <v>8.32</v>
      </c>
      <c r="E3758" s="11">
        <v>3.02</v>
      </c>
      <c r="F3758" s="11">
        <v>5.3</v>
      </c>
      <c r="G3758" s="12">
        <v>0</v>
      </c>
    </row>
    <row r="3759" spans="1:7" x14ac:dyDescent="0.2">
      <c r="A3759" s="28">
        <v>702075</v>
      </c>
      <c r="B3759" s="27" t="s">
        <v>16</v>
      </c>
      <c r="C3759" s="29" t="s">
        <v>3436</v>
      </c>
      <c r="D3759" s="1">
        <f t="shared" si="2"/>
        <v>9.49</v>
      </c>
      <c r="E3759" s="11">
        <v>3.44</v>
      </c>
      <c r="F3759" s="11">
        <v>6.05</v>
      </c>
      <c r="G3759" s="12">
        <v>0</v>
      </c>
    </row>
    <row r="3760" spans="1:7" x14ac:dyDescent="0.2">
      <c r="A3760" s="39">
        <v>702080</v>
      </c>
      <c r="B3760" s="38" t="s">
        <v>16</v>
      </c>
      <c r="C3760" s="63" t="s">
        <v>5569</v>
      </c>
      <c r="D3760" s="1">
        <f t="shared" si="2"/>
        <v>14.2</v>
      </c>
      <c r="E3760" s="1">
        <v>5.2</v>
      </c>
      <c r="F3760" s="1">
        <v>9</v>
      </c>
      <c r="G3760" s="6">
        <v>0</v>
      </c>
    </row>
    <row r="3761" spans="1:7" x14ac:dyDescent="0.2">
      <c r="A3761" s="28">
        <v>702085</v>
      </c>
      <c r="B3761" s="27" t="s">
        <v>16</v>
      </c>
      <c r="C3761" s="29" t="s">
        <v>3438</v>
      </c>
      <c r="D3761" s="1">
        <f t="shared" si="2"/>
        <v>4.7200000000000006</v>
      </c>
      <c r="E3761" s="11">
        <v>1.37</v>
      </c>
      <c r="F3761" s="11">
        <v>3.35</v>
      </c>
      <c r="G3761" s="12">
        <v>0</v>
      </c>
    </row>
    <row r="3762" spans="1:7" x14ac:dyDescent="0.2">
      <c r="A3762" s="28">
        <v>702090</v>
      </c>
      <c r="B3762" s="27" t="s">
        <v>16</v>
      </c>
      <c r="C3762" s="29" t="s">
        <v>3439</v>
      </c>
      <c r="D3762" s="1">
        <f t="shared" si="2"/>
        <v>4.49</v>
      </c>
      <c r="E3762" s="11">
        <v>2.14</v>
      </c>
      <c r="F3762" s="11">
        <v>2.35</v>
      </c>
      <c r="G3762" s="12">
        <v>0</v>
      </c>
    </row>
    <row r="3763" spans="1:7" x14ac:dyDescent="0.2">
      <c r="A3763" s="28">
        <v>702095</v>
      </c>
      <c r="B3763" s="27" t="s">
        <v>16</v>
      </c>
      <c r="C3763" s="29" t="s">
        <v>3440</v>
      </c>
      <c r="D3763" s="1">
        <f t="shared" si="2"/>
        <v>4.59</v>
      </c>
      <c r="E3763" s="11">
        <v>1.67</v>
      </c>
      <c r="F3763" s="11">
        <v>2.92</v>
      </c>
      <c r="G3763" s="12">
        <v>0</v>
      </c>
    </row>
    <row r="3764" spans="1:7" x14ac:dyDescent="0.2">
      <c r="A3764" s="28">
        <v>702100</v>
      </c>
      <c r="B3764" s="27" t="s">
        <v>16</v>
      </c>
      <c r="C3764" s="29" t="s">
        <v>3441</v>
      </c>
      <c r="D3764" s="1">
        <f t="shared" si="2"/>
        <v>7.1</v>
      </c>
      <c r="E3764" s="11">
        <v>2.88</v>
      </c>
      <c r="F3764" s="11">
        <v>4.22</v>
      </c>
      <c r="G3764" s="12">
        <v>0</v>
      </c>
    </row>
    <row r="3765" spans="1:7" x14ac:dyDescent="0.2">
      <c r="A3765" s="28">
        <v>702105</v>
      </c>
      <c r="B3765" s="27" t="s">
        <v>16</v>
      </c>
      <c r="C3765" s="29" t="s">
        <v>3442</v>
      </c>
      <c r="D3765" s="1">
        <f t="shared" si="2"/>
        <v>4.8499999999999996</v>
      </c>
      <c r="E3765" s="11">
        <v>1.76</v>
      </c>
      <c r="F3765" s="11">
        <v>3.09</v>
      </c>
      <c r="G3765" s="12">
        <v>0</v>
      </c>
    </row>
    <row r="3766" spans="1:7" x14ac:dyDescent="0.2">
      <c r="A3766" s="28">
        <v>702110</v>
      </c>
      <c r="B3766" s="27" t="s">
        <v>16</v>
      </c>
      <c r="C3766" s="29" t="s">
        <v>3443</v>
      </c>
      <c r="D3766" s="1">
        <f t="shared" si="2"/>
        <v>7.1</v>
      </c>
      <c r="E3766" s="11">
        <v>2.88</v>
      </c>
      <c r="F3766" s="11">
        <v>4.22</v>
      </c>
      <c r="G3766" s="12">
        <v>0</v>
      </c>
    </row>
    <row r="3767" spans="1:7" x14ac:dyDescent="0.2">
      <c r="A3767" s="28">
        <v>702115</v>
      </c>
      <c r="B3767" s="27" t="s">
        <v>16</v>
      </c>
      <c r="C3767" s="29" t="s">
        <v>3444</v>
      </c>
      <c r="D3767" s="1">
        <f t="shared" si="2"/>
        <v>9.58</v>
      </c>
      <c r="E3767" s="11">
        <v>3.73</v>
      </c>
      <c r="F3767" s="11">
        <v>5.85</v>
      </c>
      <c r="G3767" s="12">
        <v>0</v>
      </c>
    </row>
    <row r="3768" spans="1:7" x14ac:dyDescent="0.2">
      <c r="A3768" s="28">
        <v>702120</v>
      </c>
      <c r="B3768" s="27" t="s">
        <v>16</v>
      </c>
      <c r="C3768" s="29" t="s">
        <v>3445</v>
      </c>
      <c r="D3768" s="1">
        <f t="shared" si="2"/>
        <v>5.7299999999999995</v>
      </c>
      <c r="E3768" s="11">
        <v>1.97</v>
      </c>
      <c r="F3768" s="11">
        <v>3.76</v>
      </c>
      <c r="G3768" s="12">
        <v>0</v>
      </c>
    </row>
    <row r="3769" spans="1:7" x14ac:dyDescent="0.2">
      <c r="A3769" s="28">
        <v>702125</v>
      </c>
      <c r="B3769" s="27" t="s">
        <v>16</v>
      </c>
      <c r="C3769" s="29" t="s">
        <v>3446</v>
      </c>
      <c r="D3769" s="1">
        <f t="shared" si="2"/>
        <v>5.85</v>
      </c>
      <c r="E3769" s="11">
        <v>1.83</v>
      </c>
      <c r="F3769" s="11">
        <v>4.0199999999999996</v>
      </c>
      <c r="G3769" s="12">
        <v>0</v>
      </c>
    </row>
    <row r="3770" spans="1:7" x14ac:dyDescent="0.2">
      <c r="A3770" s="28">
        <v>702130</v>
      </c>
      <c r="B3770" s="27" t="s">
        <v>16</v>
      </c>
      <c r="C3770" s="29" t="s">
        <v>3447</v>
      </c>
      <c r="D3770" s="1">
        <f t="shared" si="2"/>
        <v>9.07</v>
      </c>
      <c r="E3770" s="11">
        <v>2.84</v>
      </c>
      <c r="F3770" s="11">
        <v>6.23</v>
      </c>
      <c r="G3770" s="12">
        <v>0</v>
      </c>
    </row>
    <row r="3771" spans="1:7" x14ac:dyDescent="0.2">
      <c r="A3771" s="28">
        <v>702135</v>
      </c>
      <c r="B3771" s="27" t="s">
        <v>16</v>
      </c>
      <c r="C3771" s="29" t="s">
        <v>3448</v>
      </c>
      <c r="D3771" s="1">
        <f t="shared" si="2"/>
        <v>3.6499999999999995</v>
      </c>
      <c r="E3771" s="11">
        <v>1.1399999999999999</v>
      </c>
      <c r="F3771" s="11">
        <v>2.5099999999999998</v>
      </c>
      <c r="G3771" s="12">
        <v>0</v>
      </c>
    </row>
    <row r="3772" spans="1:7" x14ac:dyDescent="0.2">
      <c r="A3772" s="28">
        <v>702140</v>
      </c>
      <c r="B3772" s="27" t="s">
        <v>16</v>
      </c>
      <c r="C3772" s="29" t="s">
        <v>3449</v>
      </c>
      <c r="D3772" s="1">
        <f t="shared" si="2"/>
        <v>3.36</v>
      </c>
      <c r="E3772" s="11">
        <v>0.67</v>
      </c>
      <c r="F3772" s="11">
        <v>2.69</v>
      </c>
      <c r="G3772" s="12">
        <v>0</v>
      </c>
    </row>
    <row r="3773" spans="1:7" x14ac:dyDescent="0.2">
      <c r="A3773" s="28">
        <v>702145</v>
      </c>
      <c r="B3773" s="27" t="s">
        <v>16</v>
      </c>
      <c r="C3773" s="29" t="s">
        <v>3450</v>
      </c>
      <c r="D3773" s="1">
        <f t="shared" si="2"/>
        <v>5.1400000000000006</v>
      </c>
      <c r="E3773" s="11">
        <v>1.1000000000000001</v>
      </c>
      <c r="F3773" s="11">
        <v>4.04</v>
      </c>
      <c r="G3773" s="12">
        <v>0</v>
      </c>
    </row>
    <row r="3774" spans="1:7" x14ac:dyDescent="0.2">
      <c r="A3774" s="28">
        <v>702150</v>
      </c>
      <c r="B3774" s="27" t="s">
        <v>16</v>
      </c>
      <c r="C3774" s="29" t="s">
        <v>3451</v>
      </c>
      <c r="D3774" s="1">
        <f t="shared" si="2"/>
        <v>6.08</v>
      </c>
      <c r="E3774" s="11">
        <v>1.9</v>
      </c>
      <c r="F3774" s="11">
        <v>4.18</v>
      </c>
      <c r="G3774" s="12">
        <v>0</v>
      </c>
    </row>
    <row r="3775" spans="1:7" x14ac:dyDescent="0.2">
      <c r="A3775" s="28">
        <v>702155</v>
      </c>
      <c r="B3775" s="27" t="s">
        <v>16</v>
      </c>
      <c r="C3775" s="29" t="s">
        <v>3452</v>
      </c>
      <c r="D3775" s="1">
        <f t="shared" si="2"/>
        <v>6.08</v>
      </c>
      <c r="E3775" s="11">
        <v>1.9</v>
      </c>
      <c r="F3775" s="11">
        <v>4.18</v>
      </c>
      <c r="G3775" s="12">
        <v>0</v>
      </c>
    </row>
    <row r="3776" spans="1:7" x14ac:dyDescent="0.2">
      <c r="A3776" s="28">
        <v>702160</v>
      </c>
      <c r="B3776" s="27" t="s">
        <v>16</v>
      </c>
      <c r="C3776" s="29" t="s">
        <v>3453</v>
      </c>
      <c r="D3776" s="1">
        <f t="shared" si="2"/>
        <v>5.58</v>
      </c>
      <c r="E3776" s="11">
        <v>1.42</v>
      </c>
      <c r="F3776" s="11">
        <v>4.16</v>
      </c>
      <c r="G3776" s="12">
        <v>0</v>
      </c>
    </row>
    <row r="3777" spans="1:7" x14ac:dyDescent="0.2">
      <c r="A3777" s="28">
        <v>702165</v>
      </c>
      <c r="B3777" s="27" t="s">
        <v>16</v>
      </c>
      <c r="C3777" s="29" t="s">
        <v>3454</v>
      </c>
      <c r="D3777" s="1">
        <f t="shared" si="2"/>
        <v>8.5300000000000011</v>
      </c>
      <c r="E3777" s="11">
        <v>2.17</v>
      </c>
      <c r="F3777" s="11">
        <v>6.36</v>
      </c>
      <c r="G3777" s="12">
        <v>0</v>
      </c>
    </row>
    <row r="3778" spans="1:7" ht="37.5" x14ac:dyDescent="0.2">
      <c r="A3778" s="39">
        <v>702170</v>
      </c>
      <c r="B3778" s="38" t="s">
        <v>16</v>
      </c>
      <c r="C3778" s="63" t="s">
        <v>3455</v>
      </c>
      <c r="D3778" s="1">
        <f t="shared" si="2"/>
        <v>5.3000000000000007</v>
      </c>
      <c r="E3778" s="1">
        <v>1.6</v>
      </c>
      <c r="F3778" s="1">
        <v>3.7</v>
      </c>
      <c r="G3778" s="6">
        <v>0</v>
      </c>
    </row>
    <row r="3779" spans="1:7" ht="37.5" x14ac:dyDescent="0.2">
      <c r="A3779" s="39">
        <v>702175</v>
      </c>
      <c r="B3779" s="38" t="s">
        <v>16</v>
      </c>
      <c r="C3779" s="63" t="s">
        <v>3456</v>
      </c>
      <c r="D3779" s="1">
        <f t="shared" si="2"/>
        <v>6.5</v>
      </c>
      <c r="E3779" s="1">
        <v>1.7</v>
      </c>
      <c r="F3779" s="1">
        <v>4.8</v>
      </c>
      <c r="G3779" s="6">
        <v>0</v>
      </c>
    </row>
    <row r="3780" spans="1:7" x14ac:dyDescent="0.2">
      <c r="A3780" s="28">
        <v>702180</v>
      </c>
      <c r="B3780" s="27" t="s">
        <v>16</v>
      </c>
      <c r="C3780" s="29" t="s">
        <v>3457</v>
      </c>
      <c r="D3780" s="1">
        <f t="shared" si="2"/>
        <v>5.85</v>
      </c>
      <c r="E3780" s="11">
        <v>1.83</v>
      </c>
      <c r="F3780" s="11">
        <v>4.0199999999999996</v>
      </c>
      <c r="G3780" s="12">
        <v>0</v>
      </c>
    </row>
    <row r="3781" spans="1:7" x14ac:dyDescent="0.2">
      <c r="A3781" s="28">
        <v>702185</v>
      </c>
      <c r="B3781" s="27" t="s">
        <v>16</v>
      </c>
      <c r="C3781" s="29" t="s">
        <v>5570</v>
      </c>
      <c r="D3781" s="1">
        <f t="shared" si="2"/>
        <v>6.7299999999999995</v>
      </c>
      <c r="E3781" s="11">
        <v>1.71</v>
      </c>
      <c r="F3781" s="11">
        <v>5.0199999999999996</v>
      </c>
      <c r="G3781" s="12">
        <v>0</v>
      </c>
    </row>
    <row r="3782" spans="1:7" x14ac:dyDescent="0.2">
      <c r="A3782" s="28">
        <v>702190</v>
      </c>
      <c r="B3782" s="27" t="s">
        <v>16</v>
      </c>
      <c r="C3782" s="29" t="s">
        <v>3459</v>
      </c>
      <c r="D3782" s="1">
        <f t="shared" si="2"/>
        <v>8.65</v>
      </c>
      <c r="E3782" s="11">
        <v>2.71</v>
      </c>
      <c r="F3782" s="11">
        <v>5.94</v>
      </c>
      <c r="G3782" s="12">
        <v>0</v>
      </c>
    </row>
    <row r="3783" spans="1:7" x14ac:dyDescent="0.2">
      <c r="A3783" s="28">
        <v>702195</v>
      </c>
      <c r="B3783" s="27" t="s">
        <v>16</v>
      </c>
      <c r="C3783" s="29" t="s">
        <v>3460</v>
      </c>
      <c r="D3783" s="1">
        <f t="shared" si="2"/>
        <v>7.22</v>
      </c>
      <c r="E3783" s="11">
        <v>2.62</v>
      </c>
      <c r="F3783" s="11">
        <v>4.5999999999999996</v>
      </c>
      <c r="G3783" s="12">
        <v>0</v>
      </c>
    </row>
    <row r="3784" spans="1:7" x14ac:dyDescent="0.2">
      <c r="A3784" s="28">
        <v>702200</v>
      </c>
      <c r="B3784" s="27" t="s">
        <v>16</v>
      </c>
      <c r="C3784" s="29" t="s">
        <v>3461</v>
      </c>
      <c r="D3784" s="1">
        <f t="shared" si="2"/>
        <v>4.99</v>
      </c>
      <c r="E3784" s="11">
        <v>1.56</v>
      </c>
      <c r="F3784" s="11">
        <v>3.43</v>
      </c>
      <c r="G3784" s="12">
        <v>0</v>
      </c>
    </row>
    <row r="3785" spans="1:7" x14ac:dyDescent="0.2">
      <c r="A3785" s="28">
        <v>702205</v>
      </c>
      <c r="B3785" s="27" t="s">
        <v>16</v>
      </c>
      <c r="C3785" s="29" t="s">
        <v>3462</v>
      </c>
      <c r="D3785" s="1">
        <f t="shared" si="2"/>
        <v>5.47</v>
      </c>
      <c r="E3785" s="11">
        <v>1.71</v>
      </c>
      <c r="F3785" s="11">
        <v>3.76</v>
      </c>
      <c r="G3785" s="12">
        <v>0</v>
      </c>
    </row>
    <row r="3786" spans="1:7" x14ac:dyDescent="0.2">
      <c r="A3786" s="28">
        <v>702210</v>
      </c>
      <c r="B3786" s="27" t="s">
        <v>16</v>
      </c>
      <c r="C3786" s="29" t="s">
        <v>3463</v>
      </c>
      <c r="D3786" s="1">
        <f t="shared" si="2"/>
        <v>8.370000000000001</v>
      </c>
      <c r="E3786" s="11">
        <v>2.62</v>
      </c>
      <c r="F3786" s="11">
        <v>5.75</v>
      </c>
      <c r="G3786" s="12">
        <v>0</v>
      </c>
    </row>
    <row r="3787" spans="1:7" x14ac:dyDescent="0.2">
      <c r="A3787" s="28">
        <v>702215</v>
      </c>
      <c r="B3787" s="27" t="s">
        <v>16</v>
      </c>
      <c r="C3787" s="29" t="s">
        <v>3464</v>
      </c>
      <c r="D3787" s="1">
        <f t="shared" si="2"/>
        <v>5.47</v>
      </c>
      <c r="E3787" s="11">
        <v>1.71</v>
      </c>
      <c r="F3787" s="11">
        <v>3.76</v>
      </c>
      <c r="G3787" s="12">
        <v>0</v>
      </c>
    </row>
    <row r="3788" spans="1:7" x14ac:dyDescent="0.2">
      <c r="A3788" s="28">
        <v>702220</v>
      </c>
      <c r="B3788" s="27" t="s">
        <v>16</v>
      </c>
      <c r="C3788" s="29" t="s">
        <v>3465</v>
      </c>
      <c r="D3788" s="1">
        <f t="shared" si="2"/>
        <v>3.6499999999999995</v>
      </c>
      <c r="E3788" s="11">
        <v>1.1399999999999999</v>
      </c>
      <c r="F3788" s="11">
        <v>2.5099999999999998</v>
      </c>
      <c r="G3788" s="12">
        <v>0</v>
      </c>
    </row>
    <row r="3789" spans="1:7" x14ac:dyDescent="0.2">
      <c r="A3789" s="28">
        <v>702225</v>
      </c>
      <c r="B3789" s="27" t="s">
        <v>16</v>
      </c>
      <c r="C3789" s="29" t="s">
        <v>3466</v>
      </c>
      <c r="D3789" s="1">
        <f t="shared" si="2"/>
        <v>4.33</v>
      </c>
      <c r="E3789" s="11">
        <v>1.57</v>
      </c>
      <c r="F3789" s="11">
        <v>2.76</v>
      </c>
      <c r="G3789" s="12">
        <v>0</v>
      </c>
    </row>
    <row r="3790" spans="1:7" x14ac:dyDescent="0.2">
      <c r="A3790" s="28">
        <v>702230</v>
      </c>
      <c r="B3790" s="27" t="s">
        <v>16</v>
      </c>
      <c r="C3790" s="29" t="s">
        <v>3467</v>
      </c>
      <c r="D3790" s="1">
        <f t="shared" si="2"/>
        <v>6.43</v>
      </c>
      <c r="E3790" s="11">
        <v>2.21</v>
      </c>
      <c r="F3790" s="11">
        <v>4.22</v>
      </c>
      <c r="G3790" s="12">
        <v>0</v>
      </c>
    </row>
    <row r="3791" spans="1:7" x14ac:dyDescent="0.2">
      <c r="A3791" s="28">
        <v>702235</v>
      </c>
      <c r="B3791" s="27" t="s">
        <v>16</v>
      </c>
      <c r="C3791" s="29" t="s">
        <v>3468</v>
      </c>
      <c r="D3791" s="1">
        <f t="shared" si="2"/>
        <v>5.47</v>
      </c>
      <c r="E3791" s="11">
        <v>1.71</v>
      </c>
      <c r="F3791" s="11">
        <v>3.76</v>
      </c>
      <c r="G3791" s="12">
        <v>0</v>
      </c>
    </row>
    <row r="3792" spans="1:7" x14ac:dyDescent="0.2">
      <c r="A3792" s="28">
        <v>702240</v>
      </c>
      <c r="B3792" s="27" t="s">
        <v>16</v>
      </c>
      <c r="C3792" s="29" t="s">
        <v>3469</v>
      </c>
      <c r="D3792" s="1">
        <f t="shared" si="2"/>
        <v>4.88</v>
      </c>
      <c r="E3792" s="11">
        <v>1.42</v>
      </c>
      <c r="F3792" s="11">
        <v>3.46</v>
      </c>
      <c r="G3792" s="12">
        <v>0</v>
      </c>
    </row>
    <row r="3793" spans="1:7" x14ac:dyDescent="0.2">
      <c r="A3793" s="28">
        <v>702245</v>
      </c>
      <c r="B3793" s="27" t="s">
        <v>16</v>
      </c>
      <c r="C3793" s="29" t="s">
        <v>3470</v>
      </c>
      <c r="D3793" s="1">
        <f t="shared" si="2"/>
        <v>5.6499999999999995</v>
      </c>
      <c r="E3793" s="11">
        <v>1.89</v>
      </c>
      <c r="F3793" s="11">
        <v>3.76</v>
      </c>
      <c r="G3793" s="12">
        <v>0</v>
      </c>
    </row>
    <row r="3794" spans="1:7" x14ac:dyDescent="0.2">
      <c r="A3794" s="28">
        <v>702250</v>
      </c>
      <c r="B3794" s="27" t="s">
        <v>16</v>
      </c>
      <c r="C3794" s="29" t="s">
        <v>3471</v>
      </c>
      <c r="D3794" s="1">
        <f t="shared" si="2"/>
        <v>8.3999999999999986</v>
      </c>
      <c r="E3794" s="11">
        <v>2.63</v>
      </c>
      <c r="F3794" s="11">
        <v>5.77</v>
      </c>
      <c r="G3794" s="12">
        <v>0</v>
      </c>
    </row>
    <row r="3795" spans="1:7" x14ac:dyDescent="0.2">
      <c r="A3795" s="28">
        <v>702255</v>
      </c>
      <c r="B3795" s="27" t="s">
        <v>16</v>
      </c>
      <c r="C3795" s="29" t="s">
        <v>3472</v>
      </c>
      <c r="D3795" s="1">
        <f t="shared" si="2"/>
        <v>5.7299999999999995</v>
      </c>
      <c r="E3795" s="11">
        <v>1.97</v>
      </c>
      <c r="F3795" s="11">
        <v>3.76</v>
      </c>
      <c r="G3795" s="12">
        <v>0</v>
      </c>
    </row>
    <row r="3796" spans="1:7" x14ac:dyDescent="0.2">
      <c r="A3796" s="28">
        <v>702260</v>
      </c>
      <c r="B3796" s="27" t="s">
        <v>16</v>
      </c>
      <c r="C3796" s="29" t="s">
        <v>3473</v>
      </c>
      <c r="D3796" s="1">
        <f t="shared" si="2"/>
        <v>5.58</v>
      </c>
      <c r="E3796" s="11">
        <v>1.42</v>
      </c>
      <c r="F3796" s="11">
        <v>4.16</v>
      </c>
      <c r="G3796" s="12">
        <v>0</v>
      </c>
    </row>
    <row r="3797" spans="1:7" x14ac:dyDescent="0.2">
      <c r="A3797" s="28">
        <v>702265</v>
      </c>
      <c r="B3797" s="27" t="s">
        <v>16</v>
      </c>
      <c r="C3797" s="29" t="s">
        <v>3474</v>
      </c>
      <c r="D3797" s="1">
        <f t="shared" si="2"/>
        <v>6.3500000000000005</v>
      </c>
      <c r="E3797" s="11">
        <v>1.45</v>
      </c>
      <c r="F3797" s="11">
        <v>4.9000000000000004</v>
      </c>
      <c r="G3797" s="12">
        <v>0</v>
      </c>
    </row>
    <row r="3798" spans="1:7" x14ac:dyDescent="0.2">
      <c r="A3798" s="28">
        <v>702270</v>
      </c>
      <c r="B3798" s="27" t="s">
        <v>16</v>
      </c>
      <c r="C3798" s="29" t="s">
        <v>3475</v>
      </c>
      <c r="D3798" s="1">
        <f t="shared" si="2"/>
        <v>9.5500000000000007</v>
      </c>
      <c r="E3798" s="11">
        <v>2.31</v>
      </c>
      <c r="F3798" s="11">
        <v>7.24</v>
      </c>
      <c r="G3798" s="12">
        <v>0</v>
      </c>
    </row>
    <row r="3799" spans="1:7" x14ac:dyDescent="0.2">
      <c r="A3799" s="28">
        <v>702275</v>
      </c>
      <c r="B3799" s="27" t="s">
        <v>16</v>
      </c>
      <c r="C3799" s="29" t="s">
        <v>3476</v>
      </c>
      <c r="D3799" s="1">
        <f t="shared" si="2"/>
        <v>11.809999999999999</v>
      </c>
      <c r="E3799" s="11">
        <v>3.7</v>
      </c>
      <c r="F3799" s="11">
        <v>8.11</v>
      </c>
      <c r="G3799" s="12">
        <v>0</v>
      </c>
    </row>
    <row r="3800" spans="1:7" x14ac:dyDescent="0.2">
      <c r="A3800" s="28">
        <v>702280</v>
      </c>
      <c r="B3800" s="27" t="s">
        <v>16</v>
      </c>
      <c r="C3800" s="29" t="s">
        <v>3477</v>
      </c>
      <c r="D3800" s="1">
        <f t="shared" si="2"/>
        <v>5.85</v>
      </c>
      <c r="E3800" s="11">
        <v>1.83</v>
      </c>
      <c r="F3800" s="11">
        <v>4.0199999999999996</v>
      </c>
      <c r="G3800" s="12">
        <v>0</v>
      </c>
    </row>
    <row r="3801" spans="1:7" x14ac:dyDescent="0.2">
      <c r="A3801" s="28">
        <v>702285</v>
      </c>
      <c r="B3801" s="27" t="s">
        <v>16</v>
      </c>
      <c r="C3801" s="19" t="s">
        <v>3478</v>
      </c>
      <c r="D3801" s="1">
        <f t="shared" si="2"/>
        <v>6.3699999999999992</v>
      </c>
      <c r="E3801" s="11">
        <v>2.19</v>
      </c>
      <c r="F3801" s="11">
        <v>4.18</v>
      </c>
      <c r="G3801" s="12">
        <v>0</v>
      </c>
    </row>
    <row r="3802" spans="1:7" x14ac:dyDescent="0.2">
      <c r="A3802" s="28">
        <v>702290</v>
      </c>
      <c r="B3802" s="27" t="s">
        <v>16</v>
      </c>
      <c r="C3802" s="19" t="s">
        <v>3479</v>
      </c>
      <c r="D3802" s="1">
        <f t="shared" si="2"/>
        <v>9.99</v>
      </c>
      <c r="E3802" s="11">
        <v>3.43</v>
      </c>
      <c r="F3802" s="11">
        <v>6.56</v>
      </c>
      <c r="G3802" s="12">
        <v>0</v>
      </c>
    </row>
    <row r="3803" spans="1:7" x14ac:dyDescent="0.2">
      <c r="A3803" s="28">
        <v>702295</v>
      </c>
      <c r="B3803" s="27" t="s">
        <v>16</v>
      </c>
      <c r="C3803" s="19" t="s">
        <v>3480</v>
      </c>
      <c r="D3803" s="1">
        <f t="shared" si="2"/>
        <v>8.5300000000000011</v>
      </c>
      <c r="E3803" s="11">
        <v>2.67</v>
      </c>
      <c r="F3803" s="11">
        <v>5.86</v>
      </c>
      <c r="G3803" s="12">
        <v>0</v>
      </c>
    </row>
    <row r="3804" spans="1:7" x14ac:dyDescent="0.2">
      <c r="A3804" s="28">
        <v>702300</v>
      </c>
      <c r="B3804" s="27" t="s">
        <v>16</v>
      </c>
      <c r="C3804" s="19" t="s">
        <v>3481</v>
      </c>
      <c r="D3804" s="1">
        <f t="shared" si="2"/>
        <v>9.01</v>
      </c>
      <c r="E3804" s="11">
        <v>2.82</v>
      </c>
      <c r="F3804" s="11">
        <v>6.19</v>
      </c>
      <c r="G3804" s="12">
        <v>0</v>
      </c>
    </row>
    <row r="3805" spans="1:7" x14ac:dyDescent="0.2">
      <c r="A3805" s="28">
        <v>702305</v>
      </c>
      <c r="B3805" s="27" t="s">
        <v>16</v>
      </c>
      <c r="C3805" s="19" t="s">
        <v>3482</v>
      </c>
      <c r="D3805" s="1">
        <f t="shared" si="2"/>
        <v>14.02</v>
      </c>
      <c r="E3805" s="11">
        <v>4.3899999999999997</v>
      </c>
      <c r="F3805" s="11">
        <v>9.6300000000000008</v>
      </c>
      <c r="G3805" s="12">
        <v>0</v>
      </c>
    </row>
    <row r="3806" spans="1:7" x14ac:dyDescent="0.2">
      <c r="A3806" s="28">
        <v>702310</v>
      </c>
      <c r="B3806" s="27" t="s">
        <v>16</v>
      </c>
      <c r="C3806" s="19" t="s">
        <v>3483</v>
      </c>
      <c r="D3806" s="1">
        <f t="shared" si="2"/>
        <v>5.47</v>
      </c>
      <c r="E3806" s="11">
        <v>1.71</v>
      </c>
      <c r="F3806" s="11">
        <v>3.76</v>
      </c>
      <c r="G3806" s="12">
        <v>0</v>
      </c>
    </row>
    <row r="3807" spans="1:7" x14ac:dyDescent="0.2">
      <c r="A3807" s="28">
        <v>702315</v>
      </c>
      <c r="B3807" s="27" t="s">
        <v>16</v>
      </c>
      <c r="C3807" s="19" t="s">
        <v>3484</v>
      </c>
      <c r="D3807" s="1">
        <f t="shared" si="2"/>
        <v>5.84</v>
      </c>
      <c r="E3807" s="11">
        <v>1.83</v>
      </c>
      <c r="F3807" s="11">
        <v>4.01</v>
      </c>
      <c r="G3807" s="12">
        <v>0</v>
      </c>
    </row>
    <row r="3808" spans="1:7" x14ac:dyDescent="0.2">
      <c r="A3808" s="28">
        <v>702320</v>
      </c>
      <c r="B3808" s="27" t="s">
        <v>16</v>
      </c>
      <c r="C3808" s="19" t="s">
        <v>3485</v>
      </c>
      <c r="D3808" s="1">
        <f t="shared" ref="D3808:D3868" si="3">E3808+F3808</f>
        <v>9.07</v>
      </c>
      <c r="E3808" s="11">
        <v>2.84</v>
      </c>
      <c r="F3808" s="11">
        <v>6.23</v>
      </c>
      <c r="G3808" s="12">
        <v>0</v>
      </c>
    </row>
    <row r="3809" spans="1:7" ht="40.5" x14ac:dyDescent="0.2">
      <c r="A3809" s="28">
        <v>702325</v>
      </c>
      <c r="B3809" s="27" t="s">
        <v>16</v>
      </c>
      <c r="C3809" s="19" t="s">
        <v>3486</v>
      </c>
      <c r="D3809" s="1">
        <f t="shared" si="3"/>
        <v>3.6499999999999995</v>
      </c>
      <c r="E3809" s="11">
        <v>1.1399999999999999</v>
      </c>
      <c r="F3809" s="11">
        <v>2.5099999999999998</v>
      </c>
      <c r="G3809" s="12">
        <v>0</v>
      </c>
    </row>
    <row r="3810" spans="1:7" x14ac:dyDescent="0.2">
      <c r="A3810" s="28">
        <v>702330</v>
      </c>
      <c r="B3810" s="27" t="s">
        <v>16</v>
      </c>
      <c r="C3810" s="19" t="s">
        <v>3487</v>
      </c>
      <c r="D3810" s="1">
        <f t="shared" si="3"/>
        <v>5.3</v>
      </c>
      <c r="E3810" s="11">
        <v>1.54</v>
      </c>
      <c r="F3810" s="11">
        <v>3.76</v>
      </c>
      <c r="G3810" s="12">
        <v>0</v>
      </c>
    </row>
    <row r="3811" spans="1:7" x14ac:dyDescent="0.2">
      <c r="A3811" s="28">
        <v>702335</v>
      </c>
      <c r="B3811" s="27" t="s">
        <v>16</v>
      </c>
      <c r="C3811" s="19" t="s">
        <v>3488</v>
      </c>
      <c r="D3811" s="1">
        <f t="shared" si="3"/>
        <v>5.47</v>
      </c>
      <c r="E3811" s="11">
        <v>1.71</v>
      </c>
      <c r="F3811" s="11">
        <v>3.76</v>
      </c>
      <c r="G3811" s="12">
        <v>0</v>
      </c>
    </row>
    <row r="3812" spans="1:7" x14ac:dyDescent="0.2">
      <c r="A3812" s="28">
        <v>702340</v>
      </c>
      <c r="B3812" s="27" t="s">
        <v>16</v>
      </c>
      <c r="C3812" s="19" t="s">
        <v>3489</v>
      </c>
      <c r="D3812" s="1">
        <f t="shared" si="3"/>
        <v>6.6999999999999993</v>
      </c>
      <c r="E3812" s="11">
        <v>2.1</v>
      </c>
      <c r="F3812" s="11">
        <v>4.5999999999999996</v>
      </c>
      <c r="G3812" s="12">
        <v>0</v>
      </c>
    </row>
    <row r="3813" spans="1:7" x14ac:dyDescent="0.2">
      <c r="A3813" s="28">
        <v>702345</v>
      </c>
      <c r="B3813" s="27" t="s">
        <v>16</v>
      </c>
      <c r="C3813" s="19" t="s">
        <v>3490</v>
      </c>
      <c r="D3813" s="1">
        <f t="shared" si="3"/>
        <v>4.5</v>
      </c>
      <c r="E3813" s="11">
        <v>1.41</v>
      </c>
      <c r="F3813" s="11">
        <v>3.09</v>
      </c>
      <c r="G3813" s="12">
        <v>0</v>
      </c>
    </row>
    <row r="3814" spans="1:7" x14ac:dyDescent="0.2">
      <c r="A3814" s="28">
        <v>702350</v>
      </c>
      <c r="B3814" s="27" t="s">
        <v>16</v>
      </c>
      <c r="C3814" s="19" t="s">
        <v>3491</v>
      </c>
      <c r="D3814" s="1">
        <f t="shared" si="3"/>
        <v>4.5</v>
      </c>
      <c r="E3814" s="11">
        <v>1.41</v>
      </c>
      <c r="F3814" s="11">
        <v>3.09</v>
      </c>
      <c r="G3814" s="12">
        <v>0</v>
      </c>
    </row>
    <row r="3815" spans="1:7" x14ac:dyDescent="0.2">
      <c r="A3815" s="28">
        <v>702355</v>
      </c>
      <c r="B3815" s="27" t="s">
        <v>16</v>
      </c>
      <c r="C3815" s="19" t="s">
        <v>3492</v>
      </c>
      <c r="D3815" s="1">
        <f t="shared" si="3"/>
        <v>4.5</v>
      </c>
      <c r="E3815" s="11">
        <v>1.41</v>
      </c>
      <c r="F3815" s="11">
        <v>3.09</v>
      </c>
      <c r="G3815" s="12">
        <v>0</v>
      </c>
    </row>
    <row r="3816" spans="1:7" x14ac:dyDescent="0.2">
      <c r="A3816" s="28">
        <v>702360</v>
      </c>
      <c r="B3816" s="27" t="s">
        <v>16</v>
      </c>
      <c r="C3816" s="19" t="s">
        <v>3493</v>
      </c>
      <c r="D3816" s="1">
        <f t="shared" si="3"/>
        <v>4.5</v>
      </c>
      <c r="E3816" s="11">
        <v>1.41</v>
      </c>
      <c r="F3816" s="11">
        <v>3.09</v>
      </c>
      <c r="G3816" s="12">
        <v>0</v>
      </c>
    </row>
    <row r="3817" spans="1:7" x14ac:dyDescent="0.2">
      <c r="A3817" s="28">
        <v>702365</v>
      </c>
      <c r="B3817" s="27" t="s">
        <v>16</v>
      </c>
      <c r="C3817" s="19" t="s">
        <v>3494</v>
      </c>
      <c r="D3817" s="1">
        <f t="shared" si="3"/>
        <v>4.9400000000000004</v>
      </c>
      <c r="E3817" s="11">
        <v>1.26</v>
      </c>
      <c r="F3817" s="11">
        <v>3.68</v>
      </c>
      <c r="G3817" s="12">
        <v>0</v>
      </c>
    </row>
    <row r="3818" spans="1:7" x14ac:dyDescent="0.2">
      <c r="A3818" s="28">
        <v>702370</v>
      </c>
      <c r="B3818" s="27" t="s">
        <v>16</v>
      </c>
      <c r="C3818" s="19" t="s">
        <v>3495</v>
      </c>
      <c r="D3818" s="1">
        <f t="shared" si="3"/>
        <v>4.9400000000000004</v>
      </c>
      <c r="E3818" s="11">
        <v>1.26</v>
      </c>
      <c r="F3818" s="11">
        <v>3.68</v>
      </c>
      <c r="G3818" s="12">
        <v>0</v>
      </c>
    </row>
    <row r="3819" spans="1:7" x14ac:dyDescent="0.2">
      <c r="A3819" s="28">
        <v>702375</v>
      </c>
      <c r="B3819" s="27" t="s">
        <v>16</v>
      </c>
      <c r="C3819" s="19" t="s">
        <v>3496</v>
      </c>
      <c r="D3819" s="1">
        <f t="shared" si="3"/>
        <v>4.9400000000000004</v>
      </c>
      <c r="E3819" s="11">
        <v>1.26</v>
      </c>
      <c r="F3819" s="11">
        <v>3.68</v>
      </c>
      <c r="G3819" s="12">
        <v>0</v>
      </c>
    </row>
    <row r="3820" spans="1:7" x14ac:dyDescent="0.2">
      <c r="A3820" s="28">
        <v>702380</v>
      </c>
      <c r="B3820" s="27" t="s">
        <v>16</v>
      </c>
      <c r="C3820" s="19" t="s">
        <v>3497</v>
      </c>
      <c r="D3820" s="1">
        <f t="shared" si="3"/>
        <v>4.9400000000000004</v>
      </c>
      <c r="E3820" s="11">
        <v>1.26</v>
      </c>
      <c r="F3820" s="11">
        <v>3.68</v>
      </c>
      <c r="G3820" s="12">
        <v>0</v>
      </c>
    </row>
    <row r="3821" spans="1:7" x14ac:dyDescent="0.2">
      <c r="A3821" s="28">
        <v>702385</v>
      </c>
      <c r="B3821" s="27" t="s">
        <v>16</v>
      </c>
      <c r="C3821" s="19" t="s">
        <v>3498</v>
      </c>
      <c r="D3821" s="1">
        <f t="shared" si="3"/>
        <v>7.27</v>
      </c>
      <c r="E3821" s="11">
        <v>1.85</v>
      </c>
      <c r="F3821" s="11">
        <v>5.42</v>
      </c>
      <c r="G3821" s="12">
        <v>0</v>
      </c>
    </row>
    <row r="3822" spans="1:7" x14ac:dyDescent="0.2">
      <c r="A3822" s="28">
        <v>702390</v>
      </c>
      <c r="B3822" s="27" t="s">
        <v>16</v>
      </c>
      <c r="C3822" s="19" t="s">
        <v>3499</v>
      </c>
      <c r="D3822" s="1">
        <f t="shared" si="3"/>
        <v>7.27</v>
      </c>
      <c r="E3822" s="11">
        <v>1.85</v>
      </c>
      <c r="F3822" s="11">
        <v>5.42</v>
      </c>
      <c r="G3822" s="12">
        <v>0</v>
      </c>
    </row>
    <row r="3823" spans="1:7" x14ac:dyDescent="0.2">
      <c r="A3823" s="28">
        <v>702395</v>
      </c>
      <c r="B3823" s="27" t="s">
        <v>16</v>
      </c>
      <c r="C3823" s="19" t="s">
        <v>3500</v>
      </c>
      <c r="D3823" s="1">
        <f t="shared" si="3"/>
        <v>7.27</v>
      </c>
      <c r="E3823" s="11">
        <v>1.85</v>
      </c>
      <c r="F3823" s="11">
        <v>5.42</v>
      </c>
      <c r="G3823" s="12">
        <v>0</v>
      </c>
    </row>
    <row r="3824" spans="1:7" x14ac:dyDescent="0.2">
      <c r="A3824" s="28">
        <v>702400</v>
      </c>
      <c r="B3824" s="27" t="s">
        <v>16</v>
      </c>
      <c r="C3824" s="19" t="s">
        <v>3501</v>
      </c>
      <c r="D3824" s="1">
        <f t="shared" si="3"/>
        <v>7.27</v>
      </c>
      <c r="E3824" s="11">
        <v>1.85</v>
      </c>
      <c r="F3824" s="11">
        <v>5.42</v>
      </c>
      <c r="G3824" s="12">
        <v>0</v>
      </c>
    </row>
    <row r="3825" spans="1:7" x14ac:dyDescent="0.2">
      <c r="A3825" s="28">
        <v>702405</v>
      </c>
      <c r="B3825" s="27" t="s">
        <v>16</v>
      </c>
      <c r="C3825" s="19" t="s">
        <v>3502</v>
      </c>
      <c r="D3825" s="1">
        <f t="shared" si="3"/>
        <v>1.18</v>
      </c>
      <c r="E3825" s="11">
        <v>0.43</v>
      </c>
      <c r="F3825" s="11">
        <v>0.75</v>
      </c>
      <c r="G3825" s="12">
        <v>0</v>
      </c>
    </row>
    <row r="3826" spans="1:7" ht="40.5" x14ac:dyDescent="0.2">
      <c r="A3826" s="39">
        <v>702410</v>
      </c>
      <c r="B3826" s="38" t="s">
        <v>16</v>
      </c>
      <c r="C3826" s="19" t="s">
        <v>3503</v>
      </c>
      <c r="D3826" s="1">
        <f t="shared" si="3"/>
        <v>10.199999999999999</v>
      </c>
      <c r="E3826" s="1">
        <v>5</v>
      </c>
      <c r="F3826" s="1">
        <v>5.2</v>
      </c>
      <c r="G3826" s="6">
        <v>0</v>
      </c>
    </row>
    <row r="3827" spans="1:7" x14ac:dyDescent="0.2">
      <c r="A3827" s="28">
        <v>702415</v>
      </c>
      <c r="B3827" s="27" t="s">
        <v>16</v>
      </c>
      <c r="C3827" s="19" t="s">
        <v>3504</v>
      </c>
      <c r="D3827" s="1">
        <f t="shared" si="3"/>
        <v>4.5</v>
      </c>
      <c r="E3827" s="11">
        <v>1.41</v>
      </c>
      <c r="F3827" s="11">
        <v>3.09</v>
      </c>
      <c r="G3827" s="12">
        <v>0</v>
      </c>
    </row>
    <row r="3828" spans="1:7" x14ac:dyDescent="0.2">
      <c r="A3828" s="28">
        <v>702420</v>
      </c>
      <c r="B3828" s="27" t="s">
        <v>16</v>
      </c>
      <c r="C3828" s="19" t="s">
        <v>3505</v>
      </c>
      <c r="D3828" s="1">
        <f t="shared" si="3"/>
        <v>4.5</v>
      </c>
      <c r="E3828" s="11">
        <v>1.41</v>
      </c>
      <c r="F3828" s="11">
        <v>3.09</v>
      </c>
      <c r="G3828" s="12">
        <v>0</v>
      </c>
    </row>
    <row r="3829" spans="1:7" x14ac:dyDescent="0.2">
      <c r="A3829" s="28">
        <v>702425</v>
      </c>
      <c r="B3829" s="27" t="s">
        <v>16</v>
      </c>
      <c r="C3829" s="19" t="s">
        <v>3506</v>
      </c>
      <c r="D3829" s="1">
        <f t="shared" si="3"/>
        <v>4.9000000000000004</v>
      </c>
      <c r="E3829" s="11">
        <v>1.25</v>
      </c>
      <c r="F3829" s="11">
        <v>3.65</v>
      </c>
      <c r="G3829" s="12">
        <v>0</v>
      </c>
    </row>
    <row r="3830" spans="1:7" x14ac:dyDescent="0.2">
      <c r="A3830" s="28">
        <v>702430</v>
      </c>
      <c r="B3830" s="27" t="s">
        <v>16</v>
      </c>
      <c r="C3830" s="19" t="s">
        <v>3507</v>
      </c>
      <c r="D3830" s="1">
        <f t="shared" si="3"/>
        <v>5.8100000000000005</v>
      </c>
      <c r="E3830" s="11">
        <v>1.48</v>
      </c>
      <c r="F3830" s="11">
        <v>4.33</v>
      </c>
      <c r="G3830" s="12">
        <v>0</v>
      </c>
    </row>
    <row r="3831" spans="1:7" x14ac:dyDescent="0.2">
      <c r="A3831" s="28">
        <v>702435</v>
      </c>
      <c r="B3831" s="27" t="s">
        <v>16</v>
      </c>
      <c r="C3831" s="19" t="s">
        <v>3508</v>
      </c>
      <c r="D3831" s="1">
        <f t="shared" si="3"/>
        <v>4.5</v>
      </c>
      <c r="E3831" s="11">
        <v>1.41</v>
      </c>
      <c r="F3831" s="11">
        <v>3.09</v>
      </c>
      <c r="G3831" s="12">
        <v>0</v>
      </c>
    </row>
    <row r="3832" spans="1:7" x14ac:dyDescent="0.2">
      <c r="A3832" s="28">
        <v>702440</v>
      </c>
      <c r="B3832" s="27" t="s">
        <v>16</v>
      </c>
      <c r="C3832" s="19" t="s">
        <v>3509</v>
      </c>
      <c r="D3832" s="1">
        <f t="shared" si="3"/>
        <v>4.9000000000000004</v>
      </c>
      <c r="E3832" s="11">
        <v>1.25</v>
      </c>
      <c r="F3832" s="11">
        <v>3.65</v>
      </c>
      <c r="G3832" s="12">
        <v>0</v>
      </c>
    </row>
    <row r="3833" spans="1:7" x14ac:dyDescent="0.2">
      <c r="A3833" s="28">
        <v>702445</v>
      </c>
      <c r="B3833" s="27" t="s">
        <v>16</v>
      </c>
      <c r="C3833" s="19" t="s">
        <v>3510</v>
      </c>
      <c r="D3833" s="1">
        <f t="shared" si="3"/>
        <v>5.8100000000000005</v>
      </c>
      <c r="E3833" s="11">
        <v>1.48</v>
      </c>
      <c r="F3833" s="11">
        <v>4.33</v>
      </c>
      <c r="G3833" s="12">
        <v>0</v>
      </c>
    </row>
    <row r="3834" spans="1:7" x14ac:dyDescent="0.2">
      <c r="A3834" s="28">
        <v>702450</v>
      </c>
      <c r="B3834" s="27" t="s">
        <v>16</v>
      </c>
      <c r="C3834" s="19" t="s">
        <v>3511</v>
      </c>
      <c r="D3834" s="1">
        <f t="shared" si="3"/>
        <v>4.99</v>
      </c>
      <c r="E3834" s="11">
        <v>1.56</v>
      </c>
      <c r="F3834" s="11">
        <v>3.43</v>
      </c>
      <c r="G3834" s="12">
        <v>0</v>
      </c>
    </row>
    <row r="3835" spans="1:7" x14ac:dyDescent="0.2">
      <c r="A3835" s="28">
        <v>702455</v>
      </c>
      <c r="B3835" s="27" t="s">
        <v>16</v>
      </c>
      <c r="C3835" s="19" t="s">
        <v>3512</v>
      </c>
      <c r="D3835" s="1">
        <f t="shared" si="3"/>
        <v>4.46</v>
      </c>
      <c r="E3835" s="11">
        <v>1.62</v>
      </c>
      <c r="F3835" s="11">
        <v>2.84</v>
      </c>
      <c r="G3835" s="12">
        <v>0</v>
      </c>
    </row>
    <row r="3836" spans="1:7" x14ac:dyDescent="0.2">
      <c r="A3836" s="28">
        <v>702460</v>
      </c>
      <c r="B3836" s="27" t="s">
        <v>16</v>
      </c>
      <c r="C3836" s="19" t="s">
        <v>3513</v>
      </c>
      <c r="D3836" s="1">
        <f t="shared" si="3"/>
        <v>6.08</v>
      </c>
      <c r="E3836" s="11">
        <v>1.9</v>
      </c>
      <c r="F3836" s="11">
        <v>4.18</v>
      </c>
      <c r="G3836" s="12">
        <v>0</v>
      </c>
    </row>
    <row r="3837" spans="1:7" x14ac:dyDescent="0.2">
      <c r="A3837" s="28">
        <v>702465</v>
      </c>
      <c r="B3837" s="27" t="s">
        <v>16</v>
      </c>
      <c r="C3837" s="19" t="s">
        <v>3514</v>
      </c>
      <c r="D3837" s="1">
        <f t="shared" si="3"/>
        <v>6.4899999999999993</v>
      </c>
      <c r="E3837" s="11">
        <v>1.89</v>
      </c>
      <c r="F3837" s="11">
        <v>4.5999999999999996</v>
      </c>
      <c r="G3837" s="12">
        <v>0</v>
      </c>
    </row>
    <row r="3838" spans="1:7" x14ac:dyDescent="0.2">
      <c r="A3838" s="28">
        <v>702470</v>
      </c>
      <c r="B3838" s="27" t="s">
        <v>16</v>
      </c>
      <c r="C3838" s="19" t="s">
        <v>3515</v>
      </c>
      <c r="D3838" s="1">
        <f t="shared" si="3"/>
        <v>1.7200000000000002</v>
      </c>
      <c r="E3838" s="11">
        <v>0.8</v>
      </c>
      <c r="F3838" s="11">
        <v>0.92</v>
      </c>
      <c r="G3838" s="12">
        <v>0</v>
      </c>
    </row>
    <row r="3839" spans="1:7" x14ac:dyDescent="0.2">
      <c r="A3839" s="28">
        <v>702475</v>
      </c>
      <c r="B3839" s="27" t="s">
        <v>16</v>
      </c>
      <c r="C3839" s="19" t="s">
        <v>3516</v>
      </c>
      <c r="D3839" s="1">
        <f t="shared" si="3"/>
        <v>1.7200000000000002</v>
      </c>
      <c r="E3839" s="11">
        <v>0.8</v>
      </c>
      <c r="F3839" s="11">
        <v>0.92</v>
      </c>
      <c r="G3839" s="12">
        <v>0</v>
      </c>
    </row>
    <row r="3840" spans="1:7" x14ac:dyDescent="0.2">
      <c r="A3840" s="28">
        <v>702480</v>
      </c>
      <c r="B3840" s="27" t="s">
        <v>16</v>
      </c>
      <c r="C3840" s="19" t="s">
        <v>3517</v>
      </c>
      <c r="D3840" s="1">
        <f t="shared" si="3"/>
        <v>2.79</v>
      </c>
      <c r="E3840" s="11">
        <v>0.78</v>
      </c>
      <c r="F3840" s="11">
        <v>2.0099999999999998</v>
      </c>
      <c r="G3840" s="12">
        <v>0</v>
      </c>
    </row>
    <row r="3841" spans="1:7" ht="40.5" x14ac:dyDescent="0.2">
      <c r="A3841" s="75">
        <v>702485</v>
      </c>
      <c r="B3841" s="17" t="s">
        <v>11</v>
      </c>
      <c r="C3841" s="19" t="s">
        <v>3518</v>
      </c>
      <c r="D3841" s="1">
        <f t="shared" si="3"/>
        <v>68</v>
      </c>
      <c r="E3841" s="1">
        <v>27</v>
      </c>
      <c r="F3841" s="1">
        <v>41</v>
      </c>
      <c r="G3841" s="6">
        <v>0</v>
      </c>
    </row>
    <row r="3842" spans="1:7" x14ac:dyDescent="0.2">
      <c r="A3842" s="75">
        <v>702490</v>
      </c>
      <c r="B3842" s="17" t="s">
        <v>11</v>
      </c>
      <c r="C3842" s="19" t="s">
        <v>3519</v>
      </c>
      <c r="D3842" s="1">
        <f t="shared" si="3"/>
        <v>40</v>
      </c>
      <c r="E3842" s="1">
        <v>15</v>
      </c>
      <c r="F3842" s="1">
        <v>25</v>
      </c>
      <c r="G3842" s="6">
        <v>0</v>
      </c>
    </row>
    <row r="3843" spans="1:7" x14ac:dyDescent="0.2">
      <c r="A3843" s="28">
        <v>702495</v>
      </c>
      <c r="B3843" s="4" t="s">
        <v>16</v>
      </c>
      <c r="C3843" s="19" t="s">
        <v>3520</v>
      </c>
      <c r="D3843" s="1">
        <f t="shared" si="3"/>
        <v>11.97</v>
      </c>
      <c r="E3843" s="11">
        <v>4.8600000000000003</v>
      </c>
      <c r="F3843" s="11">
        <v>7.11</v>
      </c>
      <c r="G3843" s="12">
        <v>0</v>
      </c>
    </row>
    <row r="3844" spans="1:7" x14ac:dyDescent="0.2">
      <c r="A3844" s="28">
        <v>702500</v>
      </c>
      <c r="B3844" s="4" t="s">
        <v>16</v>
      </c>
      <c r="C3844" s="19" t="s">
        <v>3521</v>
      </c>
      <c r="D3844" s="1">
        <f t="shared" si="3"/>
        <v>12.67</v>
      </c>
      <c r="E3844" s="11">
        <v>5.14</v>
      </c>
      <c r="F3844" s="11">
        <v>7.53</v>
      </c>
      <c r="G3844" s="12">
        <v>0</v>
      </c>
    </row>
    <row r="3845" spans="1:7" x14ac:dyDescent="0.2">
      <c r="A3845" s="28">
        <v>702505</v>
      </c>
      <c r="B3845" s="4" t="s">
        <v>16</v>
      </c>
      <c r="C3845" s="19" t="s">
        <v>3522</v>
      </c>
      <c r="D3845" s="1">
        <f t="shared" si="3"/>
        <v>11.97</v>
      </c>
      <c r="E3845" s="11">
        <v>4.8600000000000003</v>
      </c>
      <c r="F3845" s="11">
        <v>7.11</v>
      </c>
      <c r="G3845" s="12">
        <v>0</v>
      </c>
    </row>
    <row r="3846" spans="1:7" x14ac:dyDescent="0.2">
      <c r="A3846" s="28">
        <v>702510</v>
      </c>
      <c r="B3846" s="4" t="s">
        <v>16</v>
      </c>
      <c r="C3846" s="19" t="s">
        <v>3523</v>
      </c>
      <c r="D3846" s="1">
        <f t="shared" si="3"/>
        <v>11.55</v>
      </c>
      <c r="E3846" s="11">
        <v>4.6900000000000004</v>
      </c>
      <c r="F3846" s="11">
        <v>6.86</v>
      </c>
      <c r="G3846" s="12">
        <v>0</v>
      </c>
    </row>
    <row r="3847" spans="1:7" x14ac:dyDescent="0.2">
      <c r="A3847" s="28">
        <v>702515</v>
      </c>
      <c r="B3847" s="4" t="s">
        <v>16</v>
      </c>
      <c r="C3847" s="19" t="s">
        <v>3524</v>
      </c>
      <c r="D3847" s="1">
        <f t="shared" si="3"/>
        <v>10.25</v>
      </c>
      <c r="E3847" s="11">
        <v>3.72</v>
      </c>
      <c r="F3847" s="11">
        <v>6.53</v>
      </c>
      <c r="G3847" s="12">
        <v>0</v>
      </c>
    </row>
    <row r="3848" spans="1:7" x14ac:dyDescent="0.2">
      <c r="A3848" s="28">
        <v>702520</v>
      </c>
      <c r="B3848" s="4" t="s">
        <v>16</v>
      </c>
      <c r="C3848" s="19" t="s">
        <v>3525</v>
      </c>
      <c r="D3848" s="1">
        <f t="shared" si="3"/>
        <v>9.84</v>
      </c>
      <c r="E3848" s="11">
        <v>3.57</v>
      </c>
      <c r="F3848" s="11">
        <v>6.27</v>
      </c>
      <c r="G3848" s="12">
        <v>0</v>
      </c>
    </row>
    <row r="3849" spans="1:7" x14ac:dyDescent="0.2">
      <c r="A3849" s="28">
        <v>702525</v>
      </c>
      <c r="B3849" s="4" t="s">
        <v>16</v>
      </c>
      <c r="C3849" s="19" t="s">
        <v>3526</v>
      </c>
      <c r="D3849" s="1">
        <f t="shared" si="3"/>
        <v>9.84</v>
      </c>
      <c r="E3849" s="11">
        <v>3.57</v>
      </c>
      <c r="F3849" s="11">
        <v>6.27</v>
      </c>
      <c r="G3849" s="12">
        <v>0</v>
      </c>
    </row>
    <row r="3850" spans="1:7" x14ac:dyDescent="0.2">
      <c r="A3850" s="28">
        <v>702530</v>
      </c>
      <c r="B3850" s="4" t="s">
        <v>16</v>
      </c>
      <c r="C3850" s="19" t="s">
        <v>3527</v>
      </c>
      <c r="D3850" s="1">
        <f t="shared" si="3"/>
        <v>9.84</v>
      </c>
      <c r="E3850" s="11">
        <v>3.57</v>
      </c>
      <c r="F3850" s="11">
        <v>6.27</v>
      </c>
      <c r="G3850" s="12">
        <v>0</v>
      </c>
    </row>
    <row r="3851" spans="1:7" x14ac:dyDescent="0.2">
      <c r="A3851" s="28">
        <v>702535</v>
      </c>
      <c r="B3851" s="4" t="s">
        <v>16</v>
      </c>
      <c r="C3851" s="19" t="s">
        <v>3528</v>
      </c>
      <c r="D3851" s="1">
        <f t="shared" si="3"/>
        <v>9.84</v>
      </c>
      <c r="E3851" s="11">
        <v>3.57</v>
      </c>
      <c r="F3851" s="11">
        <v>6.27</v>
      </c>
      <c r="G3851" s="12">
        <v>0</v>
      </c>
    </row>
    <row r="3852" spans="1:7" x14ac:dyDescent="0.2">
      <c r="A3852" s="28">
        <v>702540</v>
      </c>
      <c r="B3852" s="4" t="s">
        <v>16</v>
      </c>
      <c r="C3852" s="19" t="s">
        <v>3529</v>
      </c>
      <c r="D3852" s="1">
        <f t="shared" si="3"/>
        <v>5.0599999999999996</v>
      </c>
      <c r="E3852" s="11">
        <v>1.97</v>
      </c>
      <c r="F3852" s="11">
        <v>3.09</v>
      </c>
      <c r="G3852" s="12">
        <v>0</v>
      </c>
    </row>
    <row r="3853" spans="1:7" x14ac:dyDescent="0.2">
      <c r="A3853" s="28">
        <v>702545</v>
      </c>
      <c r="B3853" s="4" t="s">
        <v>16</v>
      </c>
      <c r="C3853" s="19" t="s">
        <v>3530</v>
      </c>
      <c r="D3853" s="1">
        <f t="shared" si="3"/>
        <v>6.2899999999999991</v>
      </c>
      <c r="E3853" s="11">
        <v>2.2799999999999998</v>
      </c>
      <c r="F3853" s="11">
        <v>4.01</v>
      </c>
      <c r="G3853" s="12">
        <v>0</v>
      </c>
    </row>
    <row r="3854" spans="1:7" x14ac:dyDescent="0.2">
      <c r="A3854" s="28">
        <v>702550</v>
      </c>
      <c r="B3854" s="4" t="s">
        <v>16</v>
      </c>
      <c r="C3854" s="19" t="s">
        <v>3531</v>
      </c>
      <c r="D3854" s="1">
        <f t="shared" si="3"/>
        <v>11.97</v>
      </c>
      <c r="E3854" s="11">
        <v>4.8600000000000003</v>
      </c>
      <c r="F3854" s="11">
        <v>7.11</v>
      </c>
      <c r="G3854" s="12">
        <v>0</v>
      </c>
    </row>
    <row r="3855" spans="1:7" x14ac:dyDescent="0.2">
      <c r="A3855" s="28">
        <v>702555</v>
      </c>
      <c r="B3855" s="4" t="s">
        <v>16</v>
      </c>
      <c r="C3855" s="19" t="s">
        <v>3532</v>
      </c>
      <c r="D3855" s="1">
        <f t="shared" si="3"/>
        <v>13.149999999999999</v>
      </c>
      <c r="E3855" s="11">
        <v>5.34</v>
      </c>
      <c r="F3855" s="11">
        <v>7.81</v>
      </c>
      <c r="G3855" s="12">
        <v>0</v>
      </c>
    </row>
    <row r="3856" spans="1:7" x14ac:dyDescent="0.2">
      <c r="A3856" s="28">
        <v>702560</v>
      </c>
      <c r="B3856" s="4" t="s">
        <v>16</v>
      </c>
      <c r="C3856" s="19" t="s">
        <v>3533</v>
      </c>
      <c r="D3856" s="1">
        <f t="shared" si="3"/>
        <v>12.21</v>
      </c>
      <c r="E3856" s="11">
        <v>4.96</v>
      </c>
      <c r="F3856" s="11">
        <v>7.25</v>
      </c>
      <c r="G3856" s="12">
        <v>0</v>
      </c>
    </row>
    <row r="3857" spans="1:7" x14ac:dyDescent="0.2">
      <c r="A3857" s="28">
        <v>702565</v>
      </c>
      <c r="B3857" s="4" t="s">
        <v>16</v>
      </c>
      <c r="C3857" s="19" t="s">
        <v>3534</v>
      </c>
      <c r="D3857" s="1">
        <f t="shared" si="3"/>
        <v>6.34</v>
      </c>
      <c r="E3857" s="11">
        <v>2.3199999999999998</v>
      </c>
      <c r="F3857" s="11">
        <v>4.0199999999999996</v>
      </c>
      <c r="G3857" s="12">
        <v>0</v>
      </c>
    </row>
    <row r="3858" spans="1:7" x14ac:dyDescent="0.2">
      <c r="A3858" s="28">
        <v>702570</v>
      </c>
      <c r="B3858" s="4" t="s">
        <v>16</v>
      </c>
      <c r="C3858" s="19" t="s">
        <v>3535</v>
      </c>
      <c r="D3858" s="1">
        <f t="shared" si="3"/>
        <v>7.24</v>
      </c>
      <c r="E3858" s="11">
        <v>2.67</v>
      </c>
      <c r="F3858" s="11">
        <v>4.57</v>
      </c>
      <c r="G3858" s="12">
        <v>0</v>
      </c>
    </row>
    <row r="3859" spans="1:7" x14ac:dyDescent="0.2">
      <c r="A3859" s="28">
        <v>702575</v>
      </c>
      <c r="B3859" s="4" t="s">
        <v>16</v>
      </c>
      <c r="C3859" s="19" t="s">
        <v>3536</v>
      </c>
      <c r="D3859" s="1">
        <f t="shared" si="3"/>
        <v>11.2</v>
      </c>
      <c r="E3859" s="11">
        <v>4.3099999999999996</v>
      </c>
      <c r="F3859" s="11">
        <v>6.89</v>
      </c>
      <c r="G3859" s="12">
        <v>0</v>
      </c>
    </row>
    <row r="3860" spans="1:7" x14ac:dyDescent="0.2">
      <c r="A3860" s="28">
        <v>702580</v>
      </c>
      <c r="B3860" s="4" t="s">
        <v>16</v>
      </c>
      <c r="C3860" s="19" t="s">
        <v>3537</v>
      </c>
      <c r="D3860" s="1">
        <f t="shared" si="3"/>
        <v>11.2</v>
      </c>
      <c r="E3860" s="11">
        <v>4.3099999999999996</v>
      </c>
      <c r="F3860" s="11">
        <v>6.89</v>
      </c>
      <c r="G3860" s="12">
        <v>0</v>
      </c>
    </row>
    <row r="3861" spans="1:7" x14ac:dyDescent="0.2">
      <c r="A3861" s="28">
        <v>702585</v>
      </c>
      <c r="B3861" s="4" t="s">
        <v>16</v>
      </c>
      <c r="C3861" s="19" t="s">
        <v>3538</v>
      </c>
      <c r="D3861" s="1">
        <f t="shared" si="3"/>
        <v>12.77</v>
      </c>
      <c r="E3861" s="11">
        <v>4.91</v>
      </c>
      <c r="F3861" s="11">
        <v>7.86</v>
      </c>
      <c r="G3861" s="12">
        <v>0</v>
      </c>
    </row>
    <row r="3862" spans="1:7" x14ac:dyDescent="0.2">
      <c r="A3862" s="28">
        <v>702590</v>
      </c>
      <c r="B3862" s="4" t="s">
        <v>16</v>
      </c>
      <c r="C3862" s="19" t="s">
        <v>3539</v>
      </c>
      <c r="D3862" s="1">
        <f t="shared" si="3"/>
        <v>19.18</v>
      </c>
      <c r="E3862" s="11">
        <v>7.38</v>
      </c>
      <c r="F3862" s="11">
        <v>11.8</v>
      </c>
      <c r="G3862" s="12">
        <v>0</v>
      </c>
    </row>
    <row r="3863" spans="1:7" x14ac:dyDescent="0.2">
      <c r="A3863" s="28">
        <v>702595</v>
      </c>
      <c r="B3863" s="4" t="s">
        <v>16</v>
      </c>
      <c r="C3863" s="19" t="s">
        <v>3540</v>
      </c>
      <c r="D3863" s="1">
        <f t="shared" si="3"/>
        <v>11.2</v>
      </c>
      <c r="E3863" s="11">
        <v>4.3099999999999996</v>
      </c>
      <c r="F3863" s="11">
        <v>6.89</v>
      </c>
      <c r="G3863" s="12">
        <v>0</v>
      </c>
    </row>
    <row r="3864" spans="1:7" x14ac:dyDescent="0.2">
      <c r="A3864" s="28">
        <v>702600</v>
      </c>
      <c r="B3864" s="4" t="s">
        <v>16</v>
      </c>
      <c r="C3864" s="19" t="s">
        <v>3541</v>
      </c>
      <c r="D3864" s="1">
        <f t="shared" si="3"/>
        <v>7.1099999999999994</v>
      </c>
      <c r="E3864" s="11">
        <v>3.09</v>
      </c>
      <c r="F3864" s="11">
        <v>4.0199999999999996</v>
      </c>
      <c r="G3864" s="12">
        <v>0</v>
      </c>
    </row>
    <row r="3865" spans="1:7" x14ac:dyDescent="0.2">
      <c r="A3865" s="39">
        <v>702605</v>
      </c>
      <c r="B3865" s="4" t="s">
        <v>16</v>
      </c>
      <c r="C3865" s="19" t="s">
        <v>3542</v>
      </c>
      <c r="D3865" s="1">
        <f t="shared" si="3"/>
        <v>9</v>
      </c>
      <c r="E3865" s="1">
        <v>5</v>
      </c>
      <c r="F3865" s="1">
        <v>4</v>
      </c>
      <c r="G3865" s="6">
        <v>0</v>
      </c>
    </row>
    <row r="3866" spans="1:7" x14ac:dyDescent="0.2">
      <c r="A3866" s="39">
        <v>702610</v>
      </c>
      <c r="B3866" s="4" t="s">
        <v>16</v>
      </c>
      <c r="C3866" s="19" t="s">
        <v>3543</v>
      </c>
      <c r="D3866" s="1">
        <f t="shared" si="3"/>
        <v>6.5</v>
      </c>
      <c r="E3866" s="1">
        <v>2.5</v>
      </c>
      <c r="F3866" s="1">
        <v>4</v>
      </c>
      <c r="G3866" s="6">
        <v>0</v>
      </c>
    </row>
    <row r="3867" spans="1:7" x14ac:dyDescent="0.2">
      <c r="A3867" s="28">
        <v>702615</v>
      </c>
      <c r="B3867" s="4" t="s">
        <v>16</v>
      </c>
      <c r="C3867" s="19" t="s">
        <v>3544</v>
      </c>
      <c r="D3867" s="1">
        <f t="shared" si="3"/>
        <v>6.34</v>
      </c>
      <c r="E3867" s="11">
        <v>2.3199999999999998</v>
      </c>
      <c r="F3867" s="11">
        <v>4.0199999999999996</v>
      </c>
      <c r="G3867" s="12">
        <v>0</v>
      </c>
    </row>
    <row r="3868" spans="1:7" x14ac:dyDescent="0.2">
      <c r="A3868" s="28">
        <v>702620</v>
      </c>
      <c r="B3868" s="4" t="s">
        <v>16</v>
      </c>
      <c r="C3868" s="19" t="s">
        <v>3545</v>
      </c>
      <c r="D3868" s="1">
        <f t="shared" si="3"/>
        <v>6.34</v>
      </c>
      <c r="E3868" s="11">
        <v>2.3199999999999998</v>
      </c>
      <c r="F3868" s="11">
        <v>4.0199999999999996</v>
      </c>
      <c r="G3868" s="12">
        <v>0</v>
      </c>
    </row>
    <row r="3869" spans="1:7" x14ac:dyDescent="0.2">
      <c r="A3869" s="2">
        <v>702625</v>
      </c>
      <c r="B3869" s="4"/>
      <c r="C3869" s="19" t="s">
        <v>97</v>
      </c>
      <c r="D3869" s="11"/>
      <c r="E3869" s="11"/>
      <c r="F3869" s="11"/>
      <c r="G3869" s="12"/>
    </row>
    <row r="3870" spans="1:7" x14ac:dyDescent="0.2">
      <c r="A3870" s="28">
        <v>702630</v>
      </c>
      <c r="B3870" s="4" t="s">
        <v>16</v>
      </c>
      <c r="C3870" s="19" t="s">
        <v>3546</v>
      </c>
      <c r="D3870" s="1">
        <f t="shared" ref="D3870:D3909" si="4">E3870+F3870</f>
        <v>6.67</v>
      </c>
      <c r="E3870" s="11">
        <v>2.65</v>
      </c>
      <c r="F3870" s="11">
        <v>4.0199999999999996</v>
      </c>
      <c r="G3870" s="12">
        <v>0</v>
      </c>
    </row>
    <row r="3871" spans="1:7" x14ac:dyDescent="0.2">
      <c r="A3871" s="28">
        <v>702635</v>
      </c>
      <c r="B3871" s="4" t="s">
        <v>16</v>
      </c>
      <c r="C3871" s="19" t="s">
        <v>3547</v>
      </c>
      <c r="D3871" s="1">
        <f t="shared" si="4"/>
        <v>10.87</v>
      </c>
      <c r="E3871" s="11">
        <v>3.98</v>
      </c>
      <c r="F3871" s="11">
        <v>6.89</v>
      </c>
      <c r="G3871" s="12">
        <v>0</v>
      </c>
    </row>
    <row r="3872" spans="1:7" x14ac:dyDescent="0.2">
      <c r="A3872" s="28">
        <v>702640</v>
      </c>
      <c r="B3872" s="4" t="s">
        <v>16</v>
      </c>
      <c r="C3872" s="19" t="s">
        <v>3548</v>
      </c>
      <c r="D3872" s="1">
        <f t="shared" si="4"/>
        <v>7.23</v>
      </c>
      <c r="E3872" s="11">
        <v>2.65</v>
      </c>
      <c r="F3872" s="11">
        <v>4.58</v>
      </c>
      <c r="G3872" s="12">
        <v>0</v>
      </c>
    </row>
    <row r="3873" spans="1:7" x14ac:dyDescent="0.2">
      <c r="A3873" s="28">
        <v>702645</v>
      </c>
      <c r="B3873" s="4" t="s">
        <v>16</v>
      </c>
      <c r="C3873" s="19" t="s">
        <v>3549</v>
      </c>
      <c r="D3873" s="1">
        <f t="shared" si="4"/>
        <v>10.87</v>
      </c>
      <c r="E3873" s="11">
        <v>3.98</v>
      </c>
      <c r="F3873" s="11">
        <v>6.89</v>
      </c>
      <c r="G3873" s="12">
        <v>0</v>
      </c>
    </row>
    <row r="3874" spans="1:7" x14ac:dyDescent="0.2">
      <c r="A3874" s="39">
        <v>702650</v>
      </c>
      <c r="B3874" s="4" t="s">
        <v>16</v>
      </c>
      <c r="C3874" s="19" t="s">
        <v>3550</v>
      </c>
      <c r="D3874" s="1">
        <f t="shared" si="4"/>
        <v>11.2</v>
      </c>
      <c r="E3874" s="1">
        <v>4.2</v>
      </c>
      <c r="F3874" s="1">
        <v>7</v>
      </c>
      <c r="G3874" s="6">
        <v>0</v>
      </c>
    </row>
    <row r="3875" spans="1:7" x14ac:dyDescent="0.2">
      <c r="A3875" s="28">
        <v>702655</v>
      </c>
      <c r="B3875" s="4" t="s">
        <v>16</v>
      </c>
      <c r="C3875" s="19" t="s">
        <v>3551</v>
      </c>
      <c r="D3875" s="1">
        <f t="shared" si="4"/>
        <v>12.77</v>
      </c>
      <c r="E3875" s="11">
        <v>4.91</v>
      </c>
      <c r="F3875" s="11">
        <v>7.86</v>
      </c>
      <c r="G3875" s="12">
        <v>0</v>
      </c>
    </row>
    <row r="3876" spans="1:7" x14ac:dyDescent="0.2">
      <c r="A3876" s="39">
        <v>702660</v>
      </c>
      <c r="B3876" s="4" t="s">
        <v>16</v>
      </c>
      <c r="C3876" s="19" t="s">
        <v>3552</v>
      </c>
      <c r="D3876" s="1">
        <f t="shared" si="4"/>
        <v>19.200000000000003</v>
      </c>
      <c r="E3876" s="1">
        <v>7.4</v>
      </c>
      <c r="F3876" s="1">
        <v>11.8</v>
      </c>
      <c r="G3876" s="6">
        <v>0</v>
      </c>
    </row>
    <row r="3877" spans="1:7" x14ac:dyDescent="0.2">
      <c r="A3877" s="28">
        <v>702665</v>
      </c>
      <c r="B3877" s="4" t="s">
        <v>16</v>
      </c>
      <c r="C3877" s="19" t="s">
        <v>3553</v>
      </c>
      <c r="D3877" s="1">
        <f t="shared" si="4"/>
        <v>6.83</v>
      </c>
      <c r="E3877" s="11">
        <v>2.4700000000000002</v>
      </c>
      <c r="F3877" s="11">
        <v>4.3600000000000003</v>
      </c>
      <c r="G3877" s="12">
        <v>0</v>
      </c>
    </row>
    <row r="3878" spans="1:7" x14ac:dyDescent="0.2">
      <c r="A3878" s="28">
        <v>702670</v>
      </c>
      <c r="B3878" s="4" t="s">
        <v>16</v>
      </c>
      <c r="C3878" s="19" t="s">
        <v>3554</v>
      </c>
      <c r="D3878" s="1">
        <f t="shared" si="4"/>
        <v>5.33</v>
      </c>
      <c r="E3878" s="11">
        <v>2.27</v>
      </c>
      <c r="F3878" s="11">
        <v>3.06</v>
      </c>
      <c r="G3878" s="12">
        <v>0</v>
      </c>
    </row>
    <row r="3879" spans="1:7" x14ac:dyDescent="0.2">
      <c r="A3879" s="28">
        <v>702675</v>
      </c>
      <c r="B3879" s="4" t="s">
        <v>16</v>
      </c>
      <c r="C3879" s="19" t="s">
        <v>3555</v>
      </c>
      <c r="D3879" s="1">
        <f t="shared" si="4"/>
        <v>6.14</v>
      </c>
      <c r="E3879" s="11">
        <v>2.34</v>
      </c>
      <c r="F3879" s="11">
        <v>3.8</v>
      </c>
      <c r="G3879" s="12">
        <v>0</v>
      </c>
    </row>
    <row r="3880" spans="1:7" x14ac:dyDescent="0.2">
      <c r="A3880" s="28">
        <v>702680</v>
      </c>
      <c r="B3880" s="4" t="s">
        <v>16</v>
      </c>
      <c r="C3880" s="19" t="s">
        <v>3556</v>
      </c>
      <c r="D3880" s="1">
        <f t="shared" si="4"/>
        <v>9.16</v>
      </c>
      <c r="E3880" s="11">
        <v>3.68</v>
      </c>
      <c r="F3880" s="11">
        <v>5.48</v>
      </c>
      <c r="G3880" s="12">
        <v>0</v>
      </c>
    </row>
    <row r="3881" spans="1:7" x14ac:dyDescent="0.2">
      <c r="A3881" s="28">
        <v>702685</v>
      </c>
      <c r="B3881" s="4" t="s">
        <v>16</v>
      </c>
      <c r="C3881" s="19" t="s">
        <v>3557</v>
      </c>
      <c r="D3881" s="1">
        <f t="shared" si="4"/>
        <v>7.84</v>
      </c>
      <c r="E3881" s="11">
        <v>2.94</v>
      </c>
      <c r="F3881" s="11">
        <v>4.9000000000000004</v>
      </c>
      <c r="G3881" s="12">
        <v>0</v>
      </c>
    </row>
    <row r="3882" spans="1:7" x14ac:dyDescent="0.2">
      <c r="A3882" s="28">
        <v>702690</v>
      </c>
      <c r="B3882" s="4" t="s">
        <v>16</v>
      </c>
      <c r="C3882" s="19" t="s">
        <v>3558</v>
      </c>
      <c r="D3882" s="1">
        <f t="shared" si="4"/>
        <v>8.34</v>
      </c>
      <c r="E3882" s="11">
        <v>3.11</v>
      </c>
      <c r="F3882" s="11">
        <v>5.23</v>
      </c>
      <c r="G3882" s="12">
        <v>0</v>
      </c>
    </row>
    <row r="3883" spans="1:7" x14ac:dyDescent="0.2">
      <c r="A3883" s="39">
        <v>702695</v>
      </c>
      <c r="B3883" s="4" t="s">
        <v>16</v>
      </c>
      <c r="C3883" s="19" t="s">
        <v>3559</v>
      </c>
      <c r="D3883" s="1">
        <f t="shared" si="4"/>
        <v>13</v>
      </c>
      <c r="E3883" s="1">
        <v>5</v>
      </c>
      <c r="F3883" s="1">
        <v>8</v>
      </c>
      <c r="G3883" s="6">
        <v>0</v>
      </c>
    </row>
    <row r="3884" spans="1:7" x14ac:dyDescent="0.2">
      <c r="A3884" s="28">
        <v>702700</v>
      </c>
      <c r="B3884" s="4" t="s">
        <v>16</v>
      </c>
      <c r="C3884" s="19" t="s">
        <v>3560</v>
      </c>
      <c r="D3884" s="1">
        <f t="shared" si="4"/>
        <v>9.16</v>
      </c>
      <c r="E3884" s="11">
        <v>3.68</v>
      </c>
      <c r="F3884" s="11">
        <v>5.48</v>
      </c>
      <c r="G3884" s="12">
        <v>0</v>
      </c>
    </row>
    <row r="3885" spans="1:7" x14ac:dyDescent="0.2">
      <c r="A3885" s="39">
        <v>702705</v>
      </c>
      <c r="B3885" s="4" t="s">
        <v>16</v>
      </c>
      <c r="C3885" s="19" t="s">
        <v>3561</v>
      </c>
      <c r="D3885" s="1">
        <f t="shared" si="4"/>
        <v>12.5</v>
      </c>
      <c r="E3885" s="1">
        <v>5</v>
      </c>
      <c r="F3885" s="1">
        <v>7.5</v>
      </c>
      <c r="G3885" s="6">
        <v>0</v>
      </c>
    </row>
    <row r="3886" spans="1:7" x14ac:dyDescent="0.2">
      <c r="A3886" s="28">
        <v>702710</v>
      </c>
      <c r="B3886" s="4" t="s">
        <v>16</v>
      </c>
      <c r="C3886" s="19" t="s">
        <v>3562</v>
      </c>
      <c r="D3886" s="1">
        <f t="shared" si="4"/>
        <v>4.5999999999999996</v>
      </c>
      <c r="E3886" s="11">
        <v>1.34</v>
      </c>
      <c r="F3886" s="11">
        <v>3.26</v>
      </c>
      <c r="G3886" s="12">
        <v>0</v>
      </c>
    </row>
    <row r="3887" spans="1:7" x14ac:dyDescent="0.2">
      <c r="A3887" s="28">
        <v>702715</v>
      </c>
      <c r="B3887" s="4" t="s">
        <v>16</v>
      </c>
      <c r="C3887" s="19" t="s">
        <v>3563</v>
      </c>
      <c r="D3887" s="1">
        <f t="shared" si="4"/>
        <v>4.93</v>
      </c>
      <c r="E3887" s="11">
        <v>1.43</v>
      </c>
      <c r="F3887" s="11">
        <v>3.5</v>
      </c>
      <c r="G3887" s="12">
        <v>0</v>
      </c>
    </row>
    <row r="3888" spans="1:7" x14ac:dyDescent="0.2">
      <c r="A3888" s="28">
        <v>702720</v>
      </c>
      <c r="B3888" s="4" t="s">
        <v>16</v>
      </c>
      <c r="C3888" s="19" t="s">
        <v>3564</v>
      </c>
      <c r="D3888" s="1">
        <f t="shared" si="4"/>
        <v>7.3900000000000006</v>
      </c>
      <c r="E3888" s="11">
        <v>2.15</v>
      </c>
      <c r="F3888" s="11">
        <v>5.24</v>
      </c>
      <c r="G3888" s="12">
        <v>0</v>
      </c>
    </row>
    <row r="3889" spans="1:7" x14ac:dyDescent="0.2">
      <c r="A3889" s="28">
        <v>702725</v>
      </c>
      <c r="B3889" s="4" t="s">
        <v>16</v>
      </c>
      <c r="C3889" s="19" t="s">
        <v>3565</v>
      </c>
      <c r="D3889" s="1">
        <f t="shared" si="4"/>
        <v>7.66</v>
      </c>
      <c r="E3889" s="11">
        <v>2.23</v>
      </c>
      <c r="F3889" s="11">
        <v>5.43</v>
      </c>
      <c r="G3889" s="12">
        <v>0</v>
      </c>
    </row>
    <row r="3890" spans="1:7" x14ac:dyDescent="0.2">
      <c r="A3890" s="28">
        <v>702730</v>
      </c>
      <c r="B3890" s="4" t="s">
        <v>16</v>
      </c>
      <c r="C3890" s="19" t="s">
        <v>3566</v>
      </c>
      <c r="D3890" s="1">
        <f t="shared" si="4"/>
        <v>7.66</v>
      </c>
      <c r="E3890" s="11">
        <v>2.23</v>
      </c>
      <c r="F3890" s="11">
        <v>5.43</v>
      </c>
      <c r="G3890" s="12">
        <v>0</v>
      </c>
    </row>
    <row r="3891" spans="1:7" x14ac:dyDescent="0.2">
      <c r="A3891" s="39">
        <v>702735</v>
      </c>
      <c r="B3891" s="4" t="s">
        <v>16</v>
      </c>
      <c r="C3891" s="19" t="s">
        <v>3567</v>
      </c>
      <c r="D3891" s="1">
        <f t="shared" si="4"/>
        <v>8.5</v>
      </c>
      <c r="E3891" s="1">
        <v>3</v>
      </c>
      <c r="F3891" s="1">
        <v>5.5</v>
      </c>
      <c r="G3891" s="6">
        <v>0</v>
      </c>
    </row>
    <row r="3892" spans="1:7" x14ac:dyDescent="0.2">
      <c r="A3892" s="28">
        <v>702740</v>
      </c>
      <c r="B3892" s="4" t="s">
        <v>16</v>
      </c>
      <c r="C3892" s="19" t="s">
        <v>3568</v>
      </c>
      <c r="D3892" s="1">
        <f t="shared" si="4"/>
        <v>11.64</v>
      </c>
      <c r="E3892" s="11">
        <v>3.38</v>
      </c>
      <c r="F3892" s="11">
        <v>8.26</v>
      </c>
      <c r="G3892" s="12">
        <v>0</v>
      </c>
    </row>
    <row r="3893" spans="1:7" ht="40.5" x14ac:dyDescent="0.2">
      <c r="A3893" s="39">
        <v>702745</v>
      </c>
      <c r="B3893" s="4" t="s">
        <v>16</v>
      </c>
      <c r="C3893" s="19" t="s">
        <v>3569</v>
      </c>
      <c r="D3893" s="1">
        <f t="shared" si="4"/>
        <v>6.9</v>
      </c>
      <c r="E3893" s="1">
        <v>2</v>
      </c>
      <c r="F3893" s="1">
        <v>4.9000000000000004</v>
      </c>
      <c r="G3893" s="6">
        <v>0</v>
      </c>
    </row>
    <row r="3894" spans="1:7" ht="40.5" x14ac:dyDescent="0.2">
      <c r="A3894" s="39">
        <v>702750</v>
      </c>
      <c r="B3894" s="4" t="s">
        <v>16</v>
      </c>
      <c r="C3894" s="19" t="s">
        <v>3570</v>
      </c>
      <c r="D3894" s="1">
        <f t="shared" si="4"/>
        <v>8.9</v>
      </c>
      <c r="E3894" s="1">
        <v>2.9</v>
      </c>
      <c r="F3894" s="1">
        <v>6</v>
      </c>
      <c r="G3894" s="6">
        <v>0</v>
      </c>
    </row>
    <row r="3895" spans="1:7" x14ac:dyDescent="0.2">
      <c r="A3895" s="28">
        <v>702755</v>
      </c>
      <c r="B3895" s="4" t="s">
        <v>16</v>
      </c>
      <c r="C3895" s="19" t="s">
        <v>3571</v>
      </c>
      <c r="D3895" s="1">
        <f t="shared" si="4"/>
        <v>7.370000000000001</v>
      </c>
      <c r="E3895" s="11">
        <v>2.14</v>
      </c>
      <c r="F3895" s="11">
        <v>5.23</v>
      </c>
      <c r="G3895" s="12">
        <v>0</v>
      </c>
    </row>
    <row r="3896" spans="1:7" x14ac:dyDescent="0.2">
      <c r="A3896" s="28">
        <v>702760</v>
      </c>
      <c r="B3896" s="4" t="s">
        <v>16</v>
      </c>
      <c r="C3896" s="19" t="s">
        <v>5571</v>
      </c>
      <c r="D3896" s="1">
        <f t="shared" si="4"/>
        <v>9.1999999999999993</v>
      </c>
      <c r="E3896" s="11">
        <v>2.67</v>
      </c>
      <c r="F3896" s="11">
        <v>6.53</v>
      </c>
      <c r="G3896" s="12">
        <v>0</v>
      </c>
    </row>
    <row r="3897" spans="1:7" x14ac:dyDescent="0.2">
      <c r="A3897" s="28">
        <v>702765</v>
      </c>
      <c r="B3897" s="4" t="s">
        <v>16</v>
      </c>
      <c r="C3897" s="19" t="s">
        <v>3572</v>
      </c>
      <c r="D3897" s="1">
        <f t="shared" si="4"/>
        <v>10.879999999999999</v>
      </c>
      <c r="E3897" s="11">
        <v>3.16</v>
      </c>
      <c r="F3897" s="11">
        <v>7.72</v>
      </c>
      <c r="G3897" s="12">
        <v>0</v>
      </c>
    </row>
    <row r="3898" spans="1:7" x14ac:dyDescent="0.2">
      <c r="A3898" s="39">
        <v>702770</v>
      </c>
      <c r="B3898" s="4" t="s">
        <v>16</v>
      </c>
      <c r="C3898" s="19" t="s">
        <v>3573</v>
      </c>
      <c r="D3898" s="1">
        <f t="shared" si="4"/>
        <v>8.4</v>
      </c>
      <c r="E3898" s="1">
        <v>3</v>
      </c>
      <c r="F3898" s="1">
        <v>5.4</v>
      </c>
      <c r="G3898" s="6">
        <v>0</v>
      </c>
    </row>
    <row r="3899" spans="1:7" x14ac:dyDescent="0.2">
      <c r="A3899" s="28">
        <v>702775</v>
      </c>
      <c r="B3899" s="4" t="s">
        <v>16</v>
      </c>
      <c r="C3899" s="19" t="s">
        <v>3574</v>
      </c>
      <c r="D3899" s="1">
        <f t="shared" si="4"/>
        <v>6.29</v>
      </c>
      <c r="E3899" s="11">
        <v>1.83</v>
      </c>
      <c r="F3899" s="11">
        <v>4.46</v>
      </c>
      <c r="G3899" s="12">
        <v>0</v>
      </c>
    </row>
    <row r="3900" spans="1:7" x14ac:dyDescent="0.2">
      <c r="A3900" s="28">
        <v>702780</v>
      </c>
      <c r="B3900" s="4" t="s">
        <v>16</v>
      </c>
      <c r="C3900" s="19" t="s">
        <v>3575</v>
      </c>
      <c r="D3900" s="1">
        <f t="shared" si="4"/>
        <v>6.91</v>
      </c>
      <c r="E3900" s="11">
        <v>2.0099999999999998</v>
      </c>
      <c r="F3900" s="11">
        <v>4.9000000000000004</v>
      </c>
      <c r="G3900" s="12">
        <v>0</v>
      </c>
    </row>
    <row r="3901" spans="1:7" x14ac:dyDescent="0.2">
      <c r="A3901" s="39">
        <v>702785</v>
      </c>
      <c r="B3901" s="4" t="s">
        <v>16</v>
      </c>
      <c r="C3901" s="19" t="s">
        <v>3576</v>
      </c>
      <c r="D3901" s="1">
        <f t="shared" si="4"/>
        <v>10.5</v>
      </c>
      <c r="E3901" s="1">
        <v>3</v>
      </c>
      <c r="F3901" s="1">
        <v>7.5</v>
      </c>
      <c r="G3901" s="6">
        <v>0</v>
      </c>
    </row>
    <row r="3902" spans="1:7" x14ac:dyDescent="0.2">
      <c r="A3902" s="28">
        <v>702790</v>
      </c>
      <c r="B3902" s="4" t="s">
        <v>16</v>
      </c>
      <c r="C3902" s="19" t="s">
        <v>3577</v>
      </c>
      <c r="D3902" s="1">
        <f t="shared" si="4"/>
        <v>6.91</v>
      </c>
      <c r="E3902" s="11">
        <v>2.0099999999999998</v>
      </c>
      <c r="F3902" s="11">
        <v>4.9000000000000004</v>
      </c>
      <c r="G3902" s="12">
        <v>0</v>
      </c>
    </row>
    <row r="3903" spans="1:7" x14ac:dyDescent="0.2">
      <c r="A3903" s="28">
        <v>702795</v>
      </c>
      <c r="B3903" s="4" t="s">
        <v>16</v>
      </c>
      <c r="C3903" s="19" t="s">
        <v>3578</v>
      </c>
      <c r="D3903" s="1">
        <f t="shared" si="4"/>
        <v>4.5999999999999996</v>
      </c>
      <c r="E3903" s="11">
        <v>1.34</v>
      </c>
      <c r="F3903" s="11">
        <v>3.26</v>
      </c>
      <c r="G3903" s="12">
        <v>0</v>
      </c>
    </row>
    <row r="3904" spans="1:7" x14ac:dyDescent="0.2">
      <c r="A3904" s="28">
        <v>702800</v>
      </c>
      <c r="B3904" s="4" t="s">
        <v>16</v>
      </c>
      <c r="C3904" s="19" t="s">
        <v>3579</v>
      </c>
      <c r="D3904" s="1">
        <f t="shared" si="4"/>
        <v>5.0599999999999996</v>
      </c>
      <c r="E3904" s="11">
        <v>1.47</v>
      </c>
      <c r="F3904" s="11">
        <v>3.59</v>
      </c>
      <c r="G3904" s="12">
        <v>0</v>
      </c>
    </row>
    <row r="3905" spans="1:7" x14ac:dyDescent="0.2">
      <c r="A3905" s="39">
        <v>702805</v>
      </c>
      <c r="B3905" s="4" t="s">
        <v>16</v>
      </c>
      <c r="C3905" s="19" t="s">
        <v>3580</v>
      </c>
      <c r="D3905" s="1">
        <f t="shared" si="4"/>
        <v>7.7</v>
      </c>
      <c r="E3905" s="1">
        <v>2.2999999999999998</v>
      </c>
      <c r="F3905" s="1">
        <v>5.4</v>
      </c>
      <c r="G3905" s="6">
        <v>0</v>
      </c>
    </row>
    <row r="3906" spans="1:7" x14ac:dyDescent="0.2">
      <c r="A3906" s="28">
        <v>702810</v>
      </c>
      <c r="B3906" s="4" t="s">
        <v>16</v>
      </c>
      <c r="C3906" s="19" t="s">
        <v>3581</v>
      </c>
      <c r="D3906" s="1">
        <f t="shared" si="4"/>
        <v>6.91</v>
      </c>
      <c r="E3906" s="11">
        <v>2.0099999999999998</v>
      </c>
      <c r="F3906" s="11">
        <v>4.9000000000000004</v>
      </c>
      <c r="G3906" s="12">
        <v>0</v>
      </c>
    </row>
    <row r="3907" spans="1:7" x14ac:dyDescent="0.2">
      <c r="A3907" s="28">
        <v>702815</v>
      </c>
      <c r="B3907" s="4" t="s">
        <v>16</v>
      </c>
      <c r="C3907" s="19" t="s">
        <v>3582</v>
      </c>
      <c r="D3907" s="1">
        <f t="shared" si="4"/>
        <v>6.34</v>
      </c>
      <c r="E3907" s="11">
        <v>1.84</v>
      </c>
      <c r="F3907" s="11">
        <v>4.5</v>
      </c>
      <c r="G3907" s="12">
        <v>0</v>
      </c>
    </row>
    <row r="3908" spans="1:7" x14ac:dyDescent="0.2">
      <c r="A3908" s="28">
        <v>702820</v>
      </c>
      <c r="B3908" s="4" t="s">
        <v>16</v>
      </c>
      <c r="C3908" s="19" t="s">
        <v>3583</v>
      </c>
      <c r="D3908" s="1">
        <f t="shared" si="4"/>
        <v>6.91</v>
      </c>
      <c r="E3908" s="11">
        <v>2.0099999999999998</v>
      </c>
      <c r="F3908" s="11">
        <v>4.9000000000000004</v>
      </c>
      <c r="G3908" s="12">
        <v>0</v>
      </c>
    </row>
    <row r="3909" spans="1:7" x14ac:dyDescent="0.2">
      <c r="A3909" s="28">
        <v>702825</v>
      </c>
      <c r="B3909" s="4" t="s">
        <v>16</v>
      </c>
      <c r="C3909" s="19" t="s">
        <v>3584</v>
      </c>
      <c r="D3909" s="1">
        <f t="shared" si="4"/>
        <v>10.59</v>
      </c>
      <c r="E3909" s="11">
        <v>3.08</v>
      </c>
      <c r="F3909" s="11">
        <v>7.51</v>
      </c>
      <c r="G3909" s="12">
        <v>0</v>
      </c>
    </row>
    <row r="3910" spans="1:7" x14ac:dyDescent="0.2">
      <c r="A3910" s="2">
        <v>702830</v>
      </c>
      <c r="B3910" s="4"/>
      <c r="C3910" s="19" t="s">
        <v>97</v>
      </c>
      <c r="D3910" s="11"/>
      <c r="E3910" s="11"/>
      <c r="F3910" s="11"/>
      <c r="G3910" s="12"/>
    </row>
    <row r="3911" spans="1:7" x14ac:dyDescent="0.2">
      <c r="A3911" s="39">
        <v>702835</v>
      </c>
      <c r="B3911" s="4" t="s">
        <v>16</v>
      </c>
      <c r="C3911" s="19" t="s">
        <v>3585</v>
      </c>
      <c r="D3911" s="1">
        <f t="shared" ref="D3911:D3925" si="5">E3911+F3911</f>
        <v>7.5</v>
      </c>
      <c r="E3911" s="1">
        <v>2.5</v>
      </c>
      <c r="F3911" s="1">
        <v>5</v>
      </c>
      <c r="G3911" s="6">
        <v>0</v>
      </c>
    </row>
    <row r="3912" spans="1:7" x14ac:dyDescent="0.2">
      <c r="A3912" s="28">
        <v>702840</v>
      </c>
      <c r="B3912" s="4" t="s">
        <v>16</v>
      </c>
      <c r="C3912" s="19" t="s">
        <v>3586</v>
      </c>
      <c r="D3912" s="1">
        <f t="shared" si="5"/>
        <v>7.61</v>
      </c>
      <c r="E3912" s="11">
        <v>2.21</v>
      </c>
      <c r="F3912" s="11">
        <v>5.4</v>
      </c>
      <c r="G3912" s="12">
        <v>0</v>
      </c>
    </row>
    <row r="3913" spans="1:7" x14ac:dyDescent="0.2">
      <c r="A3913" s="28">
        <v>702845</v>
      </c>
      <c r="B3913" s="4" t="s">
        <v>16</v>
      </c>
      <c r="C3913" s="19" t="s">
        <v>3587</v>
      </c>
      <c r="D3913" s="1">
        <f t="shared" si="5"/>
        <v>8.98</v>
      </c>
      <c r="E3913" s="11">
        <v>2.61</v>
      </c>
      <c r="F3913" s="11">
        <v>6.37</v>
      </c>
      <c r="G3913" s="12">
        <v>0</v>
      </c>
    </row>
    <row r="3914" spans="1:7" x14ac:dyDescent="0.2">
      <c r="A3914" s="28">
        <v>702850</v>
      </c>
      <c r="B3914" s="4" t="s">
        <v>16</v>
      </c>
      <c r="C3914" s="19" t="s">
        <v>3588</v>
      </c>
      <c r="D3914" s="1">
        <f t="shared" si="5"/>
        <v>13.27</v>
      </c>
      <c r="E3914" s="11">
        <v>3.86</v>
      </c>
      <c r="F3914" s="11">
        <v>9.41</v>
      </c>
      <c r="G3914" s="12">
        <v>0</v>
      </c>
    </row>
    <row r="3915" spans="1:7" x14ac:dyDescent="0.2">
      <c r="A3915" s="28">
        <v>702855</v>
      </c>
      <c r="B3915" s="4" t="s">
        <v>16</v>
      </c>
      <c r="C3915" s="19" t="s">
        <v>3589</v>
      </c>
      <c r="D3915" s="1">
        <f t="shared" si="5"/>
        <v>7.66</v>
      </c>
      <c r="E3915" s="11">
        <v>2.23</v>
      </c>
      <c r="F3915" s="11">
        <v>5.43</v>
      </c>
      <c r="G3915" s="12">
        <v>0</v>
      </c>
    </row>
    <row r="3916" spans="1:7" x14ac:dyDescent="0.2">
      <c r="A3916" s="28">
        <v>702860</v>
      </c>
      <c r="B3916" s="4" t="s">
        <v>16</v>
      </c>
      <c r="C3916" s="19" t="s">
        <v>3590</v>
      </c>
      <c r="D3916" s="1">
        <f t="shared" si="5"/>
        <v>7.370000000000001</v>
      </c>
      <c r="E3916" s="11">
        <v>2.14</v>
      </c>
      <c r="F3916" s="11">
        <v>5.23</v>
      </c>
      <c r="G3916" s="12">
        <v>0</v>
      </c>
    </row>
    <row r="3917" spans="1:7" x14ac:dyDescent="0.2">
      <c r="A3917" s="28">
        <v>702865</v>
      </c>
      <c r="B3917" s="4" t="s">
        <v>16</v>
      </c>
      <c r="C3917" s="19" t="s">
        <v>3591</v>
      </c>
      <c r="D3917" s="1">
        <f t="shared" si="5"/>
        <v>12.02</v>
      </c>
      <c r="E3917" s="11">
        <v>3.49</v>
      </c>
      <c r="F3917" s="11">
        <v>8.5299999999999994</v>
      </c>
      <c r="G3917" s="12">
        <v>0</v>
      </c>
    </row>
    <row r="3918" spans="1:7" x14ac:dyDescent="0.2">
      <c r="A3918" s="28">
        <v>702870</v>
      </c>
      <c r="B3918" s="4" t="s">
        <v>16</v>
      </c>
      <c r="C3918" s="19" t="s">
        <v>3592</v>
      </c>
      <c r="D3918" s="1">
        <f t="shared" si="5"/>
        <v>10.73</v>
      </c>
      <c r="E3918" s="11">
        <v>3.12</v>
      </c>
      <c r="F3918" s="11">
        <v>7.61</v>
      </c>
      <c r="G3918" s="12">
        <v>0</v>
      </c>
    </row>
    <row r="3919" spans="1:7" x14ac:dyDescent="0.2">
      <c r="A3919" s="28">
        <v>702875</v>
      </c>
      <c r="B3919" s="4" t="s">
        <v>16</v>
      </c>
      <c r="C3919" s="19" t="s">
        <v>3593</v>
      </c>
      <c r="D3919" s="1">
        <f t="shared" si="5"/>
        <v>11.350000000000001</v>
      </c>
      <c r="E3919" s="11">
        <v>3.3</v>
      </c>
      <c r="F3919" s="11">
        <v>8.0500000000000007</v>
      </c>
      <c r="G3919" s="12">
        <v>0</v>
      </c>
    </row>
    <row r="3920" spans="1:7" x14ac:dyDescent="0.2">
      <c r="A3920" s="28">
        <v>702880</v>
      </c>
      <c r="B3920" s="4" t="s">
        <v>16</v>
      </c>
      <c r="C3920" s="19" t="s">
        <v>3594</v>
      </c>
      <c r="D3920" s="1">
        <f t="shared" si="5"/>
        <v>17.649999999999999</v>
      </c>
      <c r="E3920" s="11">
        <v>5.13</v>
      </c>
      <c r="F3920" s="11">
        <v>12.52</v>
      </c>
      <c r="G3920" s="12">
        <v>0</v>
      </c>
    </row>
    <row r="3921" spans="1:7" x14ac:dyDescent="0.2">
      <c r="A3921" s="28">
        <v>702885</v>
      </c>
      <c r="B3921" s="4" t="s">
        <v>16</v>
      </c>
      <c r="C3921" s="19" t="s">
        <v>3595</v>
      </c>
      <c r="D3921" s="1">
        <f t="shared" si="5"/>
        <v>6.91</v>
      </c>
      <c r="E3921" s="11">
        <v>2.0099999999999998</v>
      </c>
      <c r="F3921" s="11">
        <v>4.9000000000000004</v>
      </c>
      <c r="G3921" s="12">
        <v>0</v>
      </c>
    </row>
    <row r="3922" spans="1:7" x14ac:dyDescent="0.2">
      <c r="A3922" s="28">
        <v>702890</v>
      </c>
      <c r="B3922" s="4" t="s">
        <v>16</v>
      </c>
      <c r="C3922" s="19" t="s">
        <v>3596</v>
      </c>
      <c r="D3922" s="1">
        <f t="shared" si="5"/>
        <v>7.3599999999999994</v>
      </c>
      <c r="E3922" s="11">
        <v>2.14</v>
      </c>
      <c r="F3922" s="11">
        <v>5.22</v>
      </c>
      <c r="G3922" s="12">
        <v>0</v>
      </c>
    </row>
    <row r="3923" spans="1:7" x14ac:dyDescent="0.2">
      <c r="A3923" s="28">
        <v>702895</v>
      </c>
      <c r="B3923" s="4" t="s">
        <v>16</v>
      </c>
      <c r="C3923" s="19" t="s">
        <v>3597</v>
      </c>
      <c r="D3923" s="1">
        <f t="shared" si="5"/>
        <v>11.41</v>
      </c>
      <c r="E3923" s="11">
        <v>3.32</v>
      </c>
      <c r="F3923" s="11">
        <v>8.09</v>
      </c>
      <c r="G3923" s="12">
        <v>0</v>
      </c>
    </row>
    <row r="3924" spans="1:7" ht="40.5" x14ac:dyDescent="0.2">
      <c r="A3924" s="28">
        <v>702900</v>
      </c>
      <c r="B3924" s="4" t="s">
        <v>16</v>
      </c>
      <c r="C3924" s="19" t="s">
        <v>3598</v>
      </c>
      <c r="D3924" s="1">
        <f t="shared" si="5"/>
        <v>4.5999999999999996</v>
      </c>
      <c r="E3924" s="11">
        <v>1.34</v>
      </c>
      <c r="F3924" s="11">
        <v>3.26</v>
      </c>
      <c r="G3924" s="12">
        <v>0</v>
      </c>
    </row>
    <row r="3925" spans="1:7" x14ac:dyDescent="0.2">
      <c r="A3925" s="39">
        <v>702905</v>
      </c>
      <c r="B3925" s="4" t="s">
        <v>16</v>
      </c>
      <c r="C3925" s="19" t="s">
        <v>3599</v>
      </c>
      <c r="D3925" s="1">
        <f t="shared" si="5"/>
        <v>6.9</v>
      </c>
      <c r="E3925" s="1">
        <v>2</v>
      </c>
      <c r="F3925" s="1">
        <v>4.9000000000000004</v>
      </c>
      <c r="G3925" s="6">
        <v>0</v>
      </c>
    </row>
    <row r="3926" spans="1:7" x14ac:dyDescent="0.2">
      <c r="A3926" s="2">
        <v>702910</v>
      </c>
      <c r="B3926" s="4"/>
      <c r="C3926" s="19" t="s">
        <v>97</v>
      </c>
      <c r="D3926" s="11"/>
      <c r="E3926" s="11"/>
      <c r="F3926" s="11"/>
      <c r="G3926" s="12"/>
    </row>
    <row r="3927" spans="1:7" x14ac:dyDescent="0.2">
      <c r="A3927" s="28">
        <v>702915</v>
      </c>
      <c r="B3927" s="4" t="s">
        <v>16</v>
      </c>
      <c r="C3927" s="19" t="s">
        <v>3600</v>
      </c>
      <c r="D3927" s="1">
        <f t="shared" ref="D3927:D3955" si="6">E3927+F3927</f>
        <v>6.91</v>
      </c>
      <c r="E3927" s="11">
        <v>2.0099999999999998</v>
      </c>
      <c r="F3927" s="11">
        <v>4.9000000000000004</v>
      </c>
      <c r="G3927" s="12">
        <v>0</v>
      </c>
    </row>
    <row r="3928" spans="1:7" x14ac:dyDescent="0.2">
      <c r="A3928" s="39">
        <v>702920</v>
      </c>
      <c r="B3928" s="4" t="s">
        <v>16</v>
      </c>
      <c r="C3928" s="19" t="s">
        <v>3601</v>
      </c>
      <c r="D3928" s="1">
        <f t="shared" si="6"/>
        <v>7.5</v>
      </c>
      <c r="E3928" s="1">
        <v>3</v>
      </c>
      <c r="F3928" s="1">
        <v>4.5</v>
      </c>
      <c r="G3928" s="6">
        <v>0</v>
      </c>
    </row>
    <row r="3929" spans="1:7" x14ac:dyDescent="0.2">
      <c r="A3929" s="39">
        <v>702925</v>
      </c>
      <c r="B3929" s="4" t="s">
        <v>16</v>
      </c>
      <c r="C3929" s="19" t="s">
        <v>3602</v>
      </c>
      <c r="D3929" s="1">
        <f t="shared" si="6"/>
        <v>7.5</v>
      </c>
      <c r="E3929" s="1">
        <v>3</v>
      </c>
      <c r="F3929" s="1">
        <v>4.5</v>
      </c>
      <c r="G3929" s="6">
        <v>0</v>
      </c>
    </row>
    <row r="3930" spans="1:7" x14ac:dyDescent="0.2">
      <c r="A3930" s="39">
        <v>702930</v>
      </c>
      <c r="B3930" s="4" t="s">
        <v>16</v>
      </c>
      <c r="C3930" s="19" t="s">
        <v>3603</v>
      </c>
      <c r="D3930" s="1">
        <f t="shared" si="6"/>
        <v>7.5</v>
      </c>
      <c r="E3930" s="1">
        <v>3</v>
      </c>
      <c r="F3930" s="1">
        <v>4.5</v>
      </c>
      <c r="G3930" s="6">
        <v>0</v>
      </c>
    </row>
    <row r="3931" spans="1:7" x14ac:dyDescent="0.2">
      <c r="A3931" s="39">
        <v>702935</v>
      </c>
      <c r="B3931" s="4" t="s">
        <v>16</v>
      </c>
      <c r="C3931" s="19" t="s">
        <v>3604</v>
      </c>
      <c r="D3931" s="1">
        <f t="shared" si="6"/>
        <v>7.5</v>
      </c>
      <c r="E3931" s="1">
        <v>3</v>
      </c>
      <c r="F3931" s="1">
        <v>4.5</v>
      </c>
      <c r="G3931" s="6">
        <v>0</v>
      </c>
    </row>
    <row r="3932" spans="1:7" x14ac:dyDescent="0.2">
      <c r="A3932" s="39">
        <v>702940</v>
      </c>
      <c r="B3932" s="4" t="s">
        <v>16</v>
      </c>
      <c r="C3932" s="19" t="s">
        <v>3605</v>
      </c>
      <c r="D3932" s="1">
        <f t="shared" si="6"/>
        <v>9.5</v>
      </c>
      <c r="E3932" s="1">
        <v>3.5</v>
      </c>
      <c r="F3932" s="1">
        <v>6</v>
      </c>
      <c r="G3932" s="6">
        <v>0</v>
      </c>
    </row>
    <row r="3933" spans="1:7" x14ac:dyDescent="0.2">
      <c r="A3933" s="39">
        <v>702945</v>
      </c>
      <c r="B3933" s="4" t="s">
        <v>16</v>
      </c>
      <c r="C3933" s="19" t="s">
        <v>3606</v>
      </c>
      <c r="D3933" s="1">
        <f t="shared" si="6"/>
        <v>11.5</v>
      </c>
      <c r="E3933" s="1">
        <v>4.5</v>
      </c>
      <c r="F3933" s="1">
        <v>7</v>
      </c>
      <c r="G3933" s="6">
        <v>0</v>
      </c>
    </row>
    <row r="3934" spans="1:7" x14ac:dyDescent="0.2">
      <c r="A3934" s="39">
        <v>702950</v>
      </c>
      <c r="B3934" s="4" t="s">
        <v>16</v>
      </c>
      <c r="C3934" s="19" t="s">
        <v>3607</v>
      </c>
      <c r="D3934" s="1">
        <f t="shared" si="6"/>
        <v>9.5</v>
      </c>
      <c r="E3934" s="1">
        <v>3.5</v>
      </c>
      <c r="F3934" s="1">
        <v>6</v>
      </c>
      <c r="G3934" s="6">
        <v>0</v>
      </c>
    </row>
    <row r="3935" spans="1:7" x14ac:dyDescent="0.2">
      <c r="A3935" s="39">
        <v>702955</v>
      </c>
      <c r="B3935" s="4" t="s">
        <v>16</v>
      </c>
      <c r="C3935" s="19" t="s">
        <v>3608</v>
      </c>
      <c r="D3935" s="1">
        <f t="shared" si="6"/>
        <v>9.5</v>
      </c>
      <c r="E3935" s="1">
        <v>3.5</v>
      </c>
      <c r="F3935" s="1">
        <v>6</v>
      </c>
      <c r="G3935" s="6">
        <v>0</v>
      </c>
    </row>
    <row r="3936" spans="1:7" x14ac:dyDescent="0.2">
      <c r="A3936" s="39">
        <v>702960</v>
      </c>
      <c r="B3936" s="4" t="s">
        <v>16</v>
      </c>
      <c r="C3936" s="19" t="s">
        <v>3609</v>
      </c>
      <c r="D3936" s="1">
        <f t="shared" si="6"/>
        <v>9.5</v>
      </c>
      <c r="E3936" s="1">
        <v>3.5</v>
      </c>
      <c r="F3936" s="1">
        <v>6</v>
      </c>
      <c r="G3936" s="6">
        <v>0</v>
      </c>
    </row>
    <row r="3937" spans="1:7" x14ac:dyDescent="0.2">
      <c r="A3937" s="28">
        <v>702965</v>
      </c>
      <c r="B3937" s="4" t="s">
        <v>16</v>
      </c>
      <c r="C3937" s="19" t="s">
        <v>3610</v>
      </c>
      <c r="D3937" s="1">
        <f t="shared" si="6"/>
        <v>9.9499999999999993</v>
      </c>
      <c r="E3937" s="11">
        <v>2.89</v>
      </c>
      <c r="F3937" s="11">
        <v>7.06</v>
      </c>
      <c r="G3937" s="12">
        <v>0</v>
      </c>
    </row>
    <row r="3938" spans="1:7" x14ac:dyDescent="0.2">
      <c r="A3938" s="39">
        <v>702965</v>
      </c>
      <c r="B3938" s="4" t="s">
        <v>16</v>
      </c>
      <c r="C3938" s="19" t="s">
        <v>3611</v>
      </c>
      <c r="D3938" s="1">
        <f t="shared" si="6"/>
        <v>11.5</v>
      </c>
      <c r="E3938" s="1">
        <v>4.5</v>
      </c>
      <c r="F3938" s="1">
        <v>7</v>
      </c>
      <c r="G3938" s="6">
        <v>0</v>
      </c>
    </row>
    <row r="3939" spans="1:7" x14ac:dyDescent="0.2">
      <c r="A3939" s="39">
        <v>702970</v>
      </c>
      <c r="B3939" s="4" t="s">
        <v>16</v>
      </c>
      <c r="C3939" s="19" t="s">
        <v>3612</v>
      </c>
      <c r="D3939" s="1">
        <f t="shared" si="6"/>
        <v>11.5</v>
      </c>
      <c r="E3939" s="1">
        <v>4.5</v>
      </c>
      <c r="F3939" s="1">
        <v>7</v>
      </c>
      <c r="G3939" s="6">
        <v>0</v>
      </c>
    </row>
    <row r="3940" spans="1:7" x14ac:dyDescent="0.2">
      <c r="A3940" s="39">
        <v>702975</v>
      </c>
      <c r="B3940" s="4" t="s">
        <v>16</v>
      </c>
      <c r="C3940" s="19" t="s">
        <v>3613</v>
      </c>
      <c r="D3940" s="1">
        <f t="shared" si="6"/>
        <v>11.5</v>
      </c>
      <c r="E3940" s="1">
        <v>4.5</v>
      </c>
      <c r="F3940" s="1">
        <v>7</v>
      </c>
      <c r="G3940" s="6">
        <v>0</v>
      </c>
    </row>
    <row r="3941" spans="1:7" ht="40.5" x14ac:dyDescent="0.2">
      <c r="A3941" s="39">
        <v>702980</v>
      </c>
      <c r="B3941" s="4" t="s">
        <v>16</v>
      </c>
      <c r="C3941" s="19" t="s">
        <v>3614</v>
      </c>
      <c r="D3941" s="1">
        <f t="shared" si="6"/>
        <v>13</v>
      </c>
      <c r="E3941" s="1">
        <v>5</v>
      </c>
      <c r="F3941" s="1">
        <v>8</v>
      </c>
      <c r="G3941" s="6">
        <v>0</v>
      </c>
    </row>
    <row r="3942" spans="1:7" x14ac:dyDescent="0.2">
      <c r="A3942" s="28">
        <v>702985</v>
      </c>
      <c r="B3942" s="4" t="s">
        <v>16</v>
      </c>
      <c r="C3942" s="19" t="s">
        <v>3615</v>
      </c>
      <c r="D3942" s="1">
        <f t="shared" si="6"/>
        <v>5.67</v>
      </c>
      <c r="E3942" s="11">
        <v>1.65</v>
      </c>
      <c r="F3942" s="11">
        <v>4.0199999999999996</v>
      </c>
      <c r="G3942" s="12">
        <v>0</v>
      </c>
    </row>
    <row r="3943" spans="1:7" x14ac:dyDescent="0.2">
      <c r="A3943" s="28">
        <v>702990</v>
      </c>
      <c r="B3943" s="4" t="s">
        <v>16</v>
      </c>
      <c r="C3943" s="19" t="s">
        <v>3616</v>
      </c>
      <c r="D3943" s="1">
        <f t="shared" si="6"/>
        <v>5.67</v>
      </c>
      <c r="E3943" s="11">
        <v>1.65</v>
      </c>
      <c r="F3943" s="11">
        <v>4.0199999999999996</v>
      </c>
      <c r="G3943" s="12">
        <v>0</v>
      </c>
    </row>
    <row r="3944" spans="1:7" x14ac:dyDescent="0.2">
      <c r="A3944" s="28">
        <v>702995</v>
      </c>
      <c r="B3944" s="4" t="s">
        <v>16</v>
      </c>
      <c r="C3944" s="19" t="s">
        <v>3617</v>
      </c>
      <c r="D3944" s="1">
        <f t="shared" si="6"/>
        <v>6.68</v>
      </c>
      <c r="E3944" s="11">
        <v>1.94</v>
      </c>
      <c r="F3944" s="11">
        <v>4.74</v>
      </c>
      <c r="G3944" s="12">
        <v>0</v>
      </c>
    </row>
    <row r="3945" spans="1:7" x14ac:dyDescent="0.2">
      <c r="A3945" s="28">
        <v>703000</v>
      </c>
      <c r="B3945" s="4" t="s">
        <v>16</v>
      </c>
      <c r="C3945" s="19" t="s">
        <v>3618</v>
      </c>
      <c r="D3945" s="1">
        <f t="shared" si="6"/>
        <v>7.9399999999999995</v>
      </c>
      <c r="E3945" s="11">
        <v>2.31</v>
      </c>
      <c r="F3945" s="11">
        <v>5.63</v>
      </c>
      <c r="G3945" s="12">
        <v>0</v>
      </c>
    </row>
    <row r="3946" spans="1:7" x14ac:dyDescent="0.2">
      <c r="A3946" s="39">
        <v>703005</v>
      </c>
      <c r="B3946" s="4" t="s">
        <v>16</v>
      </c>
      <c r="C3946" s="19" t="s">
        <v>3619</v>
      </c>
      <c r="D3946" s="1">
        <f t="shared" si="6"/>
        <v>5.7</v>
      </c>
      <c r="E3946" s="1">
        <v>1.7</v>
      </c>
      <c r="F3946" s="1">
        <v>4</v>
      </c>
      <c r="G3946" s="6">
        <v>0</v>
      </c>
    </row>
    <row r="3947" spans="1:7" x14ac:dyDescent="0.2">
      <c r="A3947" s="28">
        <v>703010</v>
      </c>
      <c r="B3947" s="4" t="s">
        <v>16</v>
      </c>
      <c r="C3947" s="19" t="s">
        <v>3620</v>
      </c>
      <c r="D3947" s="1">
        <f t="shared" si="6"/>
        <v>6.68</v>
      </c>
      <c r="E3947" s="11">
        <v>1.94</v>
      </c>
      <c r="F3947" s="11">
        <v>4.74</v>
      </c>
      <c r="G3947" s="12">
        <v>0</v>
      </c>
    </row>
    <row r="3948" spans="1:7" x14ac:dyDescent="0.2">
      <c r="A3948" s="28">
        <v>703015</v>
      </c>
      <c r="B3948" s="4" t="s">
        <v>16</v>
      </c>
      <c r="C3948" s="19" t="s">
        <v>3621</v>
      </c>
      <c r="D3948" s="1">
        <f t="shared" si="6"/>
        <v>7.9399999999999995</v>
      </c>
      <c r="E3948" s="11">
        <v>2.31</v>
      </c>
      <c r="F3948" s="11">
        <v>5.63</v>
      </c>
      <c r="G3948" s="12">
        <v>0</v>
      </c>
    </row>
    <row r="3949" spans="1:7" x14ac:dyDescent="0.2">
      <c r="A3949" s="28">
        <v>703020</v>
      </c>
      <c r="B3949" s="4" t="s">
        <v>16</v>
      </c>
      <c r="C3949" s="19" t="s">
        <v>3622</v>
      </c>
      <c r="D3949" s="1">
        <f t="shared" si="6"/>
        <v>6.29</v>
      </c>
      <c r="E3949" s="11">
        <v>1.83</v>
      </c>
      <c r="F3949" s="11">
        <v>4.46</v>
      </c>
      <c r="G3949" s="12">
        <v>0</v>
      </c>
    </row>
    <row r="3950" spans="1:7" x14ac:dyDescent="0.2">
      <c r="A3950" s="28">
        <v>703025</v>
      </c>
      <c r="B3950" s="4" t="s">
        <v>16</v>
      </c>
      <c r="C3950" s="19" t="s">
        <v>3623</v>
      </c>
      <c r="D3950" s="1">
        <f t="shared" si="6"/>
        <v>5.58</v>
      </c>
      <c r="E3950" s="11">
        <v>1.89</v>
      </c>
      <c r="F3950" s="11">
        <v>3.69</v>
      </c>
      <c r="G3950" s="12">
        <v>0</v>
      </c>
    </row>
    <row r="3951" spans="1:7" x14ac:dyDescent="0.2">
      <c r="A3951" s="28">
        <v>703030</v>
      </c>
      <c r="B3951" s="4" t="s">
        <v>16</v>
      </c>
      <c r="C3951" s="19" t="s">
        <v>3624</v>
      </c>
      <c r="D3951" s="1">
        <f t="shared" si="6"/>
        <v>7.66</v>
      </c>
      <c r="E3951" s="11">
        <v>2.23</v>
      </c>
      <c r="F3951" s="11">
        <v>5.43</v>
      </c>
      <c r="G3951" s="12">
        <v>0</v>
      </c>
    </row>
    <row r="3952" spans="1:7" x14ac:dyDescent="0.2">
      <c r="A3952" s="39">
        <v>703035</v>
      </c>
      <c r="B3952" s="4" t="s">
        <v>16</v>
      </c>
      <c r="C3952" s="19" t="s">
        <v>3625</v>
      </c>
      <c r="D3952" s="1">
        <f t="shared" si="6"/>
        <v>8.4</v>
      </c>
      <c r="E3952" s="1">
        <v>2.4</v>
      </c>
      <c r="F3952" s="1">
        <v>6</v>
      </c>
      <c r="G3952" s="6">
        <v>0</v>
      </c>
    </row>
    <row r="3953" spans="1:7" x14ac:dyDescent="0.2">
      <c r="A3953" s="28">
        <v>703040</v>
      </c>
      <c r="B3953" s="17" t="s">
        <v>11</v>
      </c>
      <c r="C3953" s="19" t="s">
        <v>5572</v>
      </c>
      <c r="D3953" s="1">
        <f t="shared" si="6"/>
        <v>8</v>
      </c>
      <c r="E3953" s="1">
        <v>3</v>
      </c>
      <c r="F3953" s="1">
        <v>5</v>
      </c>
      <c r="G3953" s="6">
        <v>0</v>
      </c>
    </row>
    <row r="3954" spans="1:7" x14ac:dyDescent="0.2">
      <c r="A3954" s="28">
        <v>703042</v>
      </c>
      <c r="B3954" s="17" t="s">
        <v>11</v>
      </c>
      <c r="C3954" s="19" t="s">
        <v>5573</v>
      </c>
      <c r="D3954" s="1">
        <f t="shared" si="6"/>
        <v>9</v>
      </c>
      <c r="E3954" s="1">
        <v>3.5</v>
      </c>
      <c r="F3954" s="1">
        <v>5.5</v>
      </c>
      <c r="G3954" s="6">
        <v>0</v>
      </c>
    </row>
    <row r="3955" spans="1:7" x14ac:dyDescent="0.2">
      <c r="A3955" s="28">
        <v>703044</v>
      </c>
      <c r="B3955" s="17" t="s">
        <v>11</v>
      </c>
      <c r="C3955" s="19" t="s">
        <v>5574</v>
      </c>
      <c r="D3955" s="1">
        <f t="shared" si="6"/>
        <v>11</v>
      </c>
      <c r="E3955" s="1">
        <v>4</v>
      </c>
      <c r="F3955" s="1">
        <v>7</v>
      </c>
      <c r="G3955" s="6">
        <v>0</v>
      </c>
    </row>
    <row r="3956" spans="1:7" x14ac:dyDescent="0.2">
      <c r="A3956" s="62">
        <v>703060</v>
      </c>
      <c r="B3956" s="4" t="s">
        <v>16</v>
      </c>
      <c r="C3956" s="19" t="s">
        <v>3626</v>
      </c>
      <c r="D3956" s="53"/>
      <c r="E3956" s="11">
        <v>0</v>
      </c>
      <c r="F3956" s="53"/>
      <c r="G3956" s="52" t="s">
        <v>1616</v>
      </c>
    </row>
    <row r="3957" spans="1:7" x14ac:dyDescent="0.2">
      <c r="A3957" s="28">
        <v>704000</v>
      </c>
      <c r="B3957" s="4" t="s">
        <v>16</v>
      </c>
      <c r="C3957" s="19" t="s">
        <v>5575</v>
      </c>
      <c r="D3957" s="1">
        <f t="shared" ref="D3957:D4020" si="7">E3957+F3957</f>
        <v>8.34</v>
      </c>
      <c r="E3957" s="11">
        <v>2.06</v>
      </c>
      <c r="F3957" s="11">
        <v>6.28</v>
      </c>
      <c r="G3957" s="12">
        <v>0</v>
      </c>
    </row>
    <row r="3958" spans="1:7" x14ac:dyDescent="0.2">
      <c r="A3958" s="28">
        <v>704005</v>
      </c>
      <c r="B3958" s="4" t="s">
        <v>16</v>
      </c>
      <c r="C3958" s="19" t="s">
        <v>5576</v>
      </c>
      <c r="D3958" s="1">
        <f t="shared" si="7"/>
        <v>8.34</v>
      </c>
      <c r="E3958" s="11">
        <v>2.06</v>
      </c>
      <c r="F3958" s="11">
        <v>6.28</v>
      </c>
      <c r="G3958" s="12">
        <v>0</v>
      </c>
    </row>
    <row r="3959" spans="1:7" x14ac:dyDescent="0.2">
      <c r="A3959" s="28">
        <v>704010</v>
      </c>
      <c r="B3959" s="4" t="s">
        <v>16</v>
      </c>
      <c r="C3959" s="19" t="s">
        <v>3627</v>
      </c>
      <c r="D3959" s="1">
        <f t="shared" si="7"/>
        <v>8.34</v>
      </c>
      <c r="E3959" s="11">
        <v>2.06</v>
      </c>
      <c r="F3959" s="11">
        <v>6.28</v>
      </c>
      <c r="G3959" s="12">
        <v>0</v>
      </c>
    </row>
    <row r="3960" spans="1:7" x14ac:dyDescent="0.2">
      <c r="A3960" s="28">
        <v>704015</v>
      </c>
      <c r="B3960" s="4" t="s">
        <v>16</v>
      </c>
      <c r="C3960" s="19" t="s">
        <v>3628</v>
      </c>
      <c r="D3960" s="1">
        <f t="shared" si="7"/>
        <v>8.34</v>
      </c>
      <c r="E3960" s="11">
        <v>2.06</v>
      </c>
      <c r="F3960" s="11">
        <v>6.28</v>
      </c>
      <c r="G3960" s="12">
        <v>0</v>
      </c>
    </row>
    <row r="3961" spans="1:7" x14ac:dyDescent="0.2">
      <c r="A3961" s="28">
        <v>704020</v>
      </c>
      <c r="B3961" s="4" t="s">
        <v>16</v>
      </c>
      <c r="C3961" s="19" t="s">
        <v>3629</v>
      </c>
      <c r="D3961" s="1">
        <f t="shared" si="7"/>
        <v>8.34</v>
      </c>
      <c r="E3961" s="11">
        <v>2.06</v>
      </c>
      <c r="F3961" s="11">
        <v>6.28</v>
      </c>
      <c r="G3961" s="12">
        <v>0</v>
      </c>
    </row>
    <row r="3962" spans="1:7" x14ac:dyDescent="0.2">
      <c r="A3962" s="28">
        <v>704025</v>
      </c>
      <c r="B3962" s="4" t="s">
        <v>16</v>
      </c>
      <c r="C3962" s="19" t="s">
        <v>3630</v>
      </c>
      <c r="D3962" s="1">
        <f t="shared" si="7"/>
        <v>8.34</v>
      </c>
      <c r="E3962" s="11">
        <v>2.06</v>
      </c>
      <c r="F3962" s="11">
        <v>6.28</v>
      </c>
      <c r="G3962" s="12">
        <v>0</v>
      </c>
    </row>
    <row r="3963" spans="1:7" x14ac:dyDescent="0.2">
      <c r="A3963" s="28">
        <v>704030</v>
      </c>
      <c r="B3963" s="4" t="s">
        <v>16</v>
      </c>
      <c r="C3963" s="19" t="s">
        <v>5577</v>
      </c>
      <c r="D3963" s="1">
        <f t="shared" si="7"/>
        <v>8.34</v>
      </c>
      <c r="E3963" s="11">
        <v>2.06</v>
      </c>
      <c r="F3963" s="11">
        <v>6.28</v>
      </c>
      <c r="G3963" s="12">
        <v>0</v>
      </c>
    </row>
    <row r="3964" spans="1:7" x14ac:dyDescent="0.2">
      <c r="A3964" s="28">
        <v>704035</v>
      </c>
      <c r="B3964" s="4" t="s">
        <v>16</v>
      </c>
      <c r="C3964" s="19" t="s">
        <v>3631</v>
      </c>
      <c r="D3964" s="1">
        <f t="shared" si="7"/>
        <v>8.34</v>
      </c>
      <c r="E3964" s="11">
        <v>2.06</v>
      </c>
      <c r="F3964" s="11">
        <v>6.28</v>
      </c>
      <c r="G3964" s="12">
        <v>0</v>
      </c>
    </row>
    <row r="3965" spans="1:7" x14ac:dyDescent="0.2">
      <c r="A3965" s="28">
        <v>704040</v>
      </c>
      <c r="B3965" s="4" t="s">
        <v>16</v>
      </c>
      <c r="C3965" s="19" t="s">
        <v>3632</v>
      </c>
      <c r="D3965" s="1">
        <f t="shared" si="7"/>
        <v>8.34</v>
      </c>
      <c r="E3965" s="11">
        <v>2.06</v>
      </c>
      <c r="F3965" s="11">
        <v>6.28</v>
      </c>
      <c r="G3965" s="12">
        <v>0</v>
      </c>
    </row>
    <row r="3966" spans="1:7" x14ac:dyDescent="0.2">
      <c r="A3966" s="28">
        <v>704045</v>
      </c>
      <c r="B3966" s="4" t="s">
        <v>16</v>
      </c>
      <c r="C3966" s="19" t="s">
        <v>3633</v>
      </c>
      <c r="D3966" s="1">
        <f t="shared" si="7"/>
        <v>8.34</v>
      </c>
      <c r="E3966" s="11">
        <v>2.06</v>
      </c>
      <c r="F3966" s="11">
        <v>6.28</v>
      </c>
      <c r="G3966" s="12">
        <v>0</v>
      </c>
    </row>
    <row r="3967" spans="1:7" x14ac:dyDescent="0.2">
      <c r="A3967" s="28">
        <v>704050</v>
      </c>
      <c r="B3967" s="4" t="s">
        <v>16</v>
      </c>
      <c r="C3967" s="19" t="s">
        <v>3634</v>
      </c>
      <c r="D3967" s="1">
        <f t="shared" si="7"/>
        <v>8.34</v>
      </c>
      <c r="E3967" s="11">
        <v>2.06</v>
      </c>
      <c r="F3967" s="11">
        <v>6.28</v>
      </c>
      <c r="G3967" s="12">
        <v>0</v>
      </c>
    </row>
    <row r="3968" spans="1:7" x14ac:dyDescent="0.2">
      <c r="A3968" s="28">
        <v>704055</v>
      </c>
      <c r="B3968" s="4" t="s">
        <v>16</v>
      </c>
      <c r="C3968" s="19" t="s">
        <v>3635</v>
      </c>
      <c r="D3968" s="1">
        <f t="shared" si="7"/>
        <v>8.34</v>
      </c>
      <c r="E3968" s="11">
        <v>2.06</v>
      </c>
      <c r="F3968" s="11">
        <v>6.28</v>
      </c>
      <c r="G3968" s="12">
        <v>0</v>
      </c>
    </row>
    <row r="3969" spans="1:7" x14ac:dyDescent="0.2">
      <c r="A3969" s="28">
        <v>704060</v>
      </c>
      <c r="B3969" s="4" t="s">
        <v>16</v>
      </c>
      <c r="C3969" s="19" t="s">
        <v>5578</v>
      </c>
      <c r="D3969" s="1">
        <f t="shared" si="7"/>
        <v>8.34</v>
      </c>
      <c r="E3969" s="11">
        <v>2.06</v>
      </c>
      <c r="F3969" s="11">
        <v>6.28</v>
      </c>
      <c r="G3969" s="12">
        <v>0</v>
      </c>
    </row>
    <row r="3970" spans="1:7" x14ac:dyDescent="0.2">
      <c r="A3970" s="28">
        <v>704065</v>
      </c>
      <c r="B3970" s="4" t="s">
        <v>16</v>
      </c>
      <c r="C3970" s="19" t="s">
        <v>5579</v>
      </c>
      <c r="D3970" s="1">
        <f t="shared" si="7"/>
        <v>10.35</v>
      </c>
      <c r="E3970" s="11">
        <v>3.01</v>
      </c>
      <c r="F3970" s="11">
        <v>7.34</v>
      </c>
      <c r="G3970" s="12">
        <v>0</v>
      </c>
    </row>
    <row r="3971" spans="1:7" x14ac:dyDescent="0.2">
      <c r="A3971" s="28">
        <v>704070</v>
      </c>
      <c r="B3971" s="4" t="s">
        <v>16</v>
      </c>
      <c r="C3971" s="19" t="s">
        <v>3636</v>
      </c>
      <c r="D3971" s="1">
        <f t="shared" si="7"/>
        <v>10.35</v>
      </c>
      <c r="E3971" s="11">
        <v>3.01</v>
      </c>
      <c r="F3971" s="11">
        <v>7.34</v>
      </c>
      <c r="G3971" s="12">
        <v>0</v>
      </c>
    </row>
    <row r="3972" spans="1:7" x14ac:dyDescent="0.2">
      <c r="A3972" s="28">
        <v>704075</v>
      </c>
      <c r="B3972" s="4" t="s">
        <v>16</v>
      </c>
      <c r="C3972" s="19" t="s">
        <v>3637</v>
      </c>
      <c r="D3972" s="1">
        <f t="shared" si="7"/>
        <v>10.35</v>
      </c>
      <c r="E3972" s="11">
        <v>3.01</v>
      </c>
      <c r="F3972" s="11">
        <v>7.34</v>
      </c>
      <c r="G3972" s="12">
        <v>0</v>
      </c>
    </row>
    <row r="3973" spans="1:7" x14ac:dyDescent="0.2">
      <c r="A3973" s="28">
        <v>704080</v>
      </c>
      <c r="B3973" s="4" t="s">
        <v>16</v>
      </c>
      <c r="C3973" s="19" t="s">
        <v>3638</v>
      </c>
      <c r="D3973" s="1">
        <f t="shared" si="7"/>
        <v>10.35</v>
      </c>
      <c r="E3973" s="11">
        <v>3.01</v>
      </c>
      <c r="F3973" s="11">
        <v>7.34</v>
      </c>
      <c r="G3973" s="12">
        <v>0</v>
      </c>
    </row>
    <row r="3974" spans="1:7" x14ac:dyDescent="0.2">
      <c r="A3974" s="28">
        <v>704085</v>
      </c>
      <c r="B3974" s="4" t="s">
        <v>16</v>
      </c>
      <c r="C3974" s="19" t="s">
        <v>3639</v>
      </c>
      <c r="D3974" s="1">
        <f t="shared" si="7"/>
        <v>10.35</v>
      </c>
      <c r="E3974" s="11">
        <v>3.01</v>
      </c>
      <c r="F3974" s="11">
        <v>7.34</v>
      </c>
      <c r="G3974" s="12">
        <v>0</v>
      </c>
    </row>
    <row r="3975" spans="1:7" x14ac:dyDescent="0.2">
      <c r="A3975" s="28">
        <v>704090</v>
      </c>
      <c r="B3975" s="4" t="s">
        <v>16</v>
      </c>
      <c r="C3975" s="19" t="s">
        <v>5580</v>
      </c>
      <c r="D3975" s="1">
        <f t="shared" si="7"/>
        <v>10.35</v>
      </c>
      <c r="E3975" s="11">
        <v>3.01</v>
      </c>
      <c r="F3975" s="11">
        <v>7.34</v>
      </c>
      <c r="G3975" s="12">
        <v>0</v>
      </c>
    </row>
    <row r="3976" spans="1:7" x14ac:dyDescent="0.2">
      <c r="A3976" s="28">
        <v>704095</v>
      </c>
      <c r="B3976" s="4" t="s">
        <v>16</v>
      </c>
      <c r="C3976" s="19" t="s">
        <v>3640</v>
      </c>
      <c r="D3976" s="1">
        <f t="shared" si="7"/>
        <v>10.35</v>
      </c>
      <c r="E3976" s="11">
        <v>3.01</v>
      </c>
      <c r="F3976" s="11">
        <v>7.34</v>
      </c>
      <c r="G3976" s="12">
        <v>0</v>
      </c>
    </row>
    <row r="3977" spans="1:7" x14ac:dyDescent="0.2">
      <c r="A3977" s="28">
        <v>704100</v>
      </c>
      <c r="B3977" s="4" t="s">
        <v>16</v>
      </c>
      <c r="C3977" s="19" t="s">
        <v>3641</v>
      </c>
      <c r="D3977" s="1">
        <f t="shared" si="7"/>
        <v>10.35</v>
      </c>
      <c r="E3977" s="11">
        <v>3.01</v>
      </c>
      <c r="F3977" s="11">
        <v>7.34</v>
      </c>
      <c r="G3977" s="12">
        <v>0</v>
      </c>
    </row>
    <row r="3978" spans="1:7" x14ac:dyDescent="0.2">
      <c r="A3978" s="28">
        <v>704105</v>
      </c>
      <c r="B3978" s="4" t="s">
        <v>16</v>
      </c>
      <c r="C3978" s="19" t="s">
        <v>3642</v>
      </c>
      <c r="D3978" s="1">
        <f t="shared" si="7"/>
        <v>10.35</v>
      </c>
      <c r="E3978" s="11">
        <v>3.01</v>
      </c>
      <c r="F3978" s="11">
        <v>7.34</v>
      </c>
      <c r="G3978" s="12">
        <v>0</v>
      </c>
    </row>
    <row r="3979" spans="1:7" x14ac:dyDescent="0.2">
      <c r="A3979" s="28">
        <v>704110</v>
      </c>
      <c r="B3979" s="4" t="s">
        <v>16</v>
      </c>
      <c r="C3979" s="19" t="s">
        <v>3643</v>
      </c>
      <c r="D3979" s="1">
        <f t="shared" si="7"/>
        <v>10.35</v>
      </c>
      <c r="E3979" s="11">
        <v>3.01</v>
      </c>
      <c r="F3979" s="11">
        <v>7.34</v>
      </c>
      <c r="G3979" s="12">
        <v>0</v>
      </c>
    </row>
    <row r="3980" spans="1:7" x14ac:dyDescent="0.2">
      <c r="A3980" s="28">
        <v>704115</v>
      </c>
      <c r="B3980" s="4" t="s">
        <v>16</v>
      </c>
      <c r="C3980" s="19" t="s">
        <v>3644</v>
      </c>
      <c r="D3980" s="1">
        <f t="shared" si="7"/>
        <v>10.35</v>
      </c>
      <c r="E3980" s="11">
        <v>3.01</v>
      </c>
      <c r="F3980" s="11">
        <v>7.34</v>
      </c>
      <c r="G3980" s="12">
        <v>0</v>
      </c>
    </row>
    <row r="3981" spans="1:7" x14ac:dyDescent="0.2">
      <c r="A3981" s="28">
        <v>704120</v>
      </c>
      <c r="B3981" s="4" t="s">
        <v>16</v>
      </c>
      <c r="C3981" s="19" t="s">
        <v>5581</v>
      </c>
      <c r="D3981" s="1">
        <f t="shared" si="7"/>
        <v>14.33</v>
      </c>
      <c r="E3981" s="11">
        <v>3.86</v>
      </c>
      <c r="F3981" s="11">
        <v>10.47</v>
      </c>
      <c r="G3981" s="12">
        <v>0</v>
      </c>
    </row>
    <row r="3982" spans="1:7" x14ac:dyDescent="0.2">
      <c r="A3982" s="28">
        <v>704125</v>
      </c>
      <c r="B3982" s="4" t="s">
        <v>16</v>
      </c>
      <c r="C3982" s="19" t="s">
        <v>5582</v>
      </c>
      <c r="D3982" s="1">
        <f t="shared" si="7"/>
        <v>14.33</v>
      </c>
      <c r="E3982" s="11">
        <v>3.86</v>
      </c>
      <c r="F3982" s="11">
        <v>10.47</v>
      </c>
      <c r="G3982" s="12">
        <v>0</v>
      </c>
    </row>
    <row r="3983" spans="1:7" x14ac:dyDescent="0.2">
      <c r="A3983" s="28">
        <v>704130</v>
      </c>
      <c r="B3983" s="4" t="s">
        <v>16</v>
      </c>
      <c r="C3983" s="19" t="s">
        <v>3645</v>
      </c>
      <c r="D3983" s="1">
        <f t="shared" si="7"/>
        <v>14.33</v>
      </c>
      <c r="E3983" s="11">
        <v>3.86</v>
      </c>
      <c r="F3983" s="11">
        <v>10.47</v>
      </c>
      <c r="G3983" s="12">
        <v>0</v>
      </c>
    </row>
    <row r="3984" spans="1:7" x14ac:dyDescent="0.2">
      <c r="A3984" s="28">
        <v>704135</v>
      </c>
      <c r="B3984" s="4" t="s">
        <v>16</v>
      </c>
      <c r="C3984" s="19" t="s">
        <v>5583</v>
      </c>
      <c r="D3984" s="1">
        <f t="shared" si="7"/>
        <v>17.190000000000001</v>
      </c>
      <c r="E3984" s="11">
        <v>4.63</v>
      </c>
      <c r="F3984" s="11">
        <v>12.56</v>
      </c>
      <c r="G3984" s="12">
        <v>0</v>
      </c>
    </row>
    <row r="3985" spans="1:7" x14ac:dyDescent="0.2">
      <c r="A3985" s="28">
        <v>704140</v>
      </c>
      <c r="B3985" s="4" t="s">
        <v>16</v>
      </c>
      <c r="C3985" s="19" t="s">
        <v>3646</v>
      </c>
      <c r="D3985" s="1">
        <f t="shared" si="7"/>
        <v>14.33</v>
      </c>
      <c r="E3985" s="11">
        <v>3.86</v>
      </c>
      <c r="F3985" s="11">
        <v>10.47</v>
      </c>
      <c r="G3985" s="12">
        <v>0</v>
      </c>
    </row>
    <row r="3986" spans="1:7" x14ac:dyDescent="0.2">
      <c r="A3986" s="28">
        <v>704145</v>
      </c>
      <c r="B3986" s="4" t="s">
        <v>16</v>
      </c>
      <c r="C3986" s="19" t="s">
        <v>3647</v>
      </c>
      <c r="D3986" s="1">
        <f t="shared" si="7"/>
        <v>14.33</v>
      </c>
      <c r="E3986" s="11">
        <v>3.86</v>
      </c>
      <c r="F3986" s="11">
        <v>10.47</v>
      </c>
      <c r="G3986" s="12">
        <v>0</v>
      </c>
    </row>
    <row r="3987" spans="1:7" x14ac:dyDescent="0.2">
      <c r="A3987" s="28">
        <v>704150</v>
      </c>
      <c r="B3987" s="4" t="s">
        <v>16</v>
      </c>
      <c r="C3987" s="19" t="s">
        <v>3648</v>
      </c>
      <c r="D3987" s="1">
        <f t="shared" si="7"/>
        <v>14.33</v>
      </c>
      <c r="E3987" s="11">
        <v>3.86</v>
      </c>
      <c r="F3987" s="11">
        <v>10.47</v>
      </c>
      <c r="G3987" s="12">
        <v>0</v>
      </c>
    </row>
    <row r="3988" spans="1:7" x14ac:dyDescent="0.2">
      <c r="A3988" s="28">
        <v>704155</v>
      </c>
      <c r="B3988" s="4" t="s">
        <v>16</v>
      </c>
      <c r="C3988" s="19" t="s">
        <v>3649</v>
      </c>
      <c r="D3988" s="1">
        <f t="shared" si="7"/>
        <v>14.33</v>
      </c>
      <c r="E3988" s="11">
        <v>3.86</v>
      </c>
      <c r="F3988" s="11">
        <v>10.47</v>
      </c>
      <c r="G3988" s="12">
        <v>0</v>
      </c>
    </row>
    <row r="3989" spans="1:7" x14ac:dyDescent="0.2">
      <c r="A3989" s="28">
        <v>704160</v>
      </c>
      <c r="B3989" s="4" t="s">
        <v>16</v>
      </c>
      <c r="C3989" s="19" t="s">
        <v>3650</v>
      </c>
      <c r="D3989" s="1">
        <f t="shared" si="7"/>
        <v>14.33</v>
      </c>
      <c r="E3989" s="11">
        <v>3.86</v>
      </c>
      <c r="F3989" s="11">
        <v>10.47</v>
      </c>
      <c r="G3989" s="12">
        <v>0</v>
      </c>
    </row>
    <row r="3990" spans="1:7" x14ac:dyDescent="0.2">
      <c r="A3990" s="28">
        <v>704165</v>
      </c>
      <c r="B3990" s="4" t="s">
        <v>16</v>
      </c>
      <c r="C3990" s="19" t="s">
        <v>5584</v>
      </c>
      <c r="D3990" s="1">
        <f t="shared" si="7"/>
        <v>14.33</v>
      </c>
      <c r="E3990" s="11">
        <v>3.86</v>
      </c>
      <c r="F3990" s="11">
        <v>10.47</v>
      </c>
      <c r="G3990" s="12">
        <v>0</v>
      </c>
    </row>
    <row r="3991" spans="1:7" x14ac:dyDescent="0.2">
      <c r="A3991" s="28">
        <v>704170</v>
      </c>
      <c r="B3991" s="4" t="s">
        <v>16</v>
      </c>
      <c r="C3991" s="19" t="s">
        <v>3651</v>
      </c>
      <c r="D3991" s="1">
        <f t="shared" si="7"/>
        <v>14.33</v>
      </c>
      <c r="E3991" s="11">
        <v>3.86</v>
      </c>
      <c r="F3991" s="11">
        <v>10.47</v>
      </c>
      <c r="G3991" s="12">
        <v>0</v>
      </c>
    </row>
    <row r="3992" spans="1:7" x14ac:dyDescent="0.2">
      <c r="A3992" s="28">
        <v>704175</v>
      </c>
      <c r="B3992" s="4" t="s">
        <v>16</v>
      </c>
      <c r="C3992" s="19" t="s">
        <v>3652</v>
      </c>
      <c r="D3992" s="1">
        <f t="shared" si="7"/>
        <v>14.33</v>
      </c>
      <c r="E3992" s="11">
        <v>3.86</v>
      </c>
      <c r="F3992" s="11">
        <v>10.47</v>
      </c>
      <c r="G3992" s="12">
        <v>0</v>
      </c>
    </row>
    <row r="3993" spans="1:7" x14ac:dyDescent="0.2">
      <c r="A3993" s="28">
        <v>704180</v>
      </c>
      <c r="B3993" s="4" t="s">
        <v>16</v>
      </c>
      <c r="C3993" s="19" t="s">
        <v>3653</v>
      </c>
      <c r="D3993" s="1">
        <f t="shared" si="7"/>
        <v>14.33</v>
      </c>
      <c r="E3993" s="11">
        <v>3.86</v>
      </c>
      <c r="F3993" s="11">
        <v>10.47</v>
      </c>
      <c r="G3993" s="12">
        <v>0</v>
      </c>
    </row>
    <row r="3994" spans="1:7" x14ac:dyDescent="0.2">
      <c r="A3994" s="28">
        <v>704185</v>
      </c>
      <c r="B3994" s="4" t="s">
        <v>16</v>
      </c>
      <c r="C3994" s="19" t="s">
        <v>3654</v>
      </c>
      <c r="D3994" s="1">
        <f t="shared" si="7"/>
        <v>14.33</v>
      </c>
      <c r="E3994" s="11">
        <v>3.86</v>
      </c>
      <c r="F3994" s="11">
        <v>10.47</v>
      </c>
      <c r="G3994" s="12">
        <v>0</v>
      </c>
    </row>
    <row r="3995" spans="1:7" x14ac:dyDescent="0.2">
      <c r="A3995" s="28">
        <v>704190</v>
      </c>
      <c r="B3995" s="4" t="s">
        <v>16</v>
      </c>
      <c r="C3995" s="19" t="s">
        <v>3655</v>
      </c>
      <c r="D3995" s="1">
        <f t="shared" si="7"/>
        <v>14.33</v>
      </c>
      <c r="E3995" s="11">
        <v>3.86</v>
      </c>
      <c r="F3995" s="11">
        <v>10.47</v>
      </c>
      <c r="G3995" s="12">
        <v>0</v>
      </c>
    </row>
    <row r="3996" spans="1:7" x14ac:dyDescent="0.2">
      <c r="A3996" s="28">
        <v>704195</v>
      </c>
      <c r="B3996" s="4" t="s">
        <v>16</v>
      </c>
      <c r="C3996" s="19" t="s">
        <v>5585</v>
      </c>
      <c r="D3996" s="1">
        <f t="shared" si="7"/>
        <v>14.33</v>
      </c>
      <c r="E3996" s="11">
        <v>3.86</v>
      </c>
      <c r="F3996" s="11">
        <v>10.47</v>
      </c>
      <c r="G3996" s="12">
        <v>0</v>
      </c>
    </row>
    <row r="3997" spans="1:7" x14ac:dyDescent="0.2">
      <c r="A3997" s="28">
        <v>704200</v>
      </c>
      <c r="B3997" s="4" t="s">
        <v>16</v>
      </c>
      <c r="C3997" s="19" t="s">
        <v>5586</v>
      </c>
      <c r="D3997" s="1">
        <f t="shared" si="7"/>
        <v>11.1</v>
      </c>
      <c r="E3997" s="11">
        <v>3.76</v>
      </c>
      <c r="F3997" s="11">
        <v>7.34</v>
      </c>
      <c r="G3997" s="12">
        <v>0</v>
      </c>
    </row>
    <row r="3998" spans="1:7" x14ac:dyDescent="0.2">
      <c r="A3998" s="28">
        <v>704205</v>
      </c>
      <c r="B3998" s="4" t="s">
        <v>16</v>
      </c>
      <c r="C3998" s="19" t="s">
        <v>5587</v>
      </c>
      <c r="D3998" s="1">
        <f t="shared" si="7"/>
        <v>8.85</v>
      </c>
      <c r="E3998" s="11">
        <v>2.57</v>
      </c>
      <c r="F3998" s="11">
        <v>6.28</v>
      </c>
      <c r="G3998" s="12">
        <v>0</v>
      </c>
    </row>
    <row r="3999" spans="1:7" ht="40.5" x14ac:dyDescent="0.2">
      <c r="A3999" s="28">
        <v>704210</v>
      </c>
      <c r="B3999" s="4" t="s">
        <v>16</v>
      </c>
      <c r="C3999" s="19" t="s">
        <v>3656</v>
      </c>
      <c r="D3999" s="1">
        <f t="shared" si="7"/>
        <v>14.760000000000002</v>
      </c>
      <c r="E3999" s="11">
        <v>4.29</v>
      </c>
      <c r="F3999" s="11">
        <v>10.47</v>
      </c>
      <c r="G3999" s="12">
        <v>0</v>
      </c>
    </row>
    <row r="4000" spans="1:7" x14ac:dyDescent="0.2">
      <c r="A4000" s="28">
        <v>704215</v>
      </c>
      <c r="B4000" s="4" t="s">
        <v>16</v>
      </c>
      <c r="C4000" s="19" t="s">
        <v>5588</v>
      </c>
      <c r="D4000" s="1">
        <f t="shared" si="7"/>
        <v>14.760000000000002</v>
      </c>
      <c r="E4000" s="11">
        <v>4.29</v>
      </c>
      <c r="F4000" s="11">
        <v>10.47</v>
      </c>
      <c r="G4000" s="12">
        <v>0</v>
      </c>
    </row>
    <row r="4001" spans="1:7" x14ac:dyDescent="0.2">
      <c r="A4001" s="28">
        <v>704220</v>
      </c>
      <c r="B4001" s="4" t="s">
        <v>16</v>
      </c>
      <c r="C4001" s="19" t="s">
        <v>3657</v>
      </c>
      <c r="D4001" s="1">
        <f t="shared" si="7"/>
        <v>14.11</v>
      </c>
      <c r="E4001" s="11">
        <v>4.78</v>
      </c>
      <c r="F4001" s="11">
        <v>9.33</v>
      </c>
      <c r="G4001" s="12">
        <v>0</v>
      </c>
    </row>
    <row r="4002" spans="1:7" x14ac:dyDescent="0.2">
      <c r="A4002" s="28">
        <v>704225</v>
      </c>
      <c r="B4002" s="4" t="s">
        <v>16</v>
      </c>
      <c r="C4002" s="19" t="s">
        <v>3658</v>
      </c>
      <c r="D4002" s="1">
        <f t="shared" si="7"/>
        <v>14.11</v>
      </c>
      <c r="E4002" s="11">
        <v>4.78</v>
      </c>
      <c r="F4002" s="11">
        <v>9.33</v>
      </c>
      <c r="G4002" s="12">
        <v>0</v>
      </c>
    </row>
    <row r="4003" spans="1:7" x14ac:dyDescent="0.2">
      <c r="A4003" s="28">
        <v>704230</v>
      </c>
      <c r="B4003" s="4" t="s">
        <v>16</v>
      </c>
      <c r="C4003" s="19" t="s">
        <v>3659</v>
      </c>
      <c r="D4003" s="1">
        <f t="shared" si="7"/>
        <v>14.11</v>
      </c>
      <c r="E4003" s="11">
        <v>4.78</v>
      </c>
      <c r="F4003" s="11">
        <v>9.33</v>
      </c>
      <c r="G4003" s="12">
        <v>0</v>
      </c>
    </row>
    <row r="4004" spans="1:7" x14ac:dyDescent="0.2">
      <c r="A4004" s="28">
        <v>704235</v>
      </c>
      <c r="B4004" s="4" t="s">
        <v>16</v>
      </c>
      <c r="C4004" s="19" t="s">
        <v>3660</v>
      </c>
      <c r="D4004" s="1">
        <f t="shared" si="7"/>
        <v>14.11</v>
      </c>
      <c r="E4004" s="11">
        <v>4.78</v>
      </c>
      <c r="F4004" s="11">
        <v>9.33</v>
      </c>
      <c r="G4004" s="12">
        <v>0</v>
      </c>
    </row>
    <row r="4005" spans="1:7" x14ac:dyDescent="0.2">
      <c r="A4005" s="28">
        <v>704240</v>
      </c>
      <c r="B4005" s="4" t="s">
        <v>16</v>
      </c>
      <c r="C4005" s="19" t="s">
        <v>3661</v>
      </c>
      <c r="D4005" s="1">
        <f t="shared" si="7"/>
        <v>14.11</v>
      </c>
      <c r="E4005" s="11">
        <v>4.78</v>
      </c>
      <c r="F4005" s="11">
        <v>9.33</v>
      </c>
      <c r="G4005" s="12">
        <v>0</v>
      </c>
    </row>
    <row r="4006" spans="1:7" x14ac:dyDescent="0.2">
      <c r="A4006" s="28">
        <v>704245</v>
      </c>
      <c r="B4006" s="4" t="s">
        <v>16</v>
      </c>
      <c r="C4006" s="19" t="s">
        <v>3662</v>
      </c>
      <c r="D4006" s="1">
        <f t="shared" si="7"/>
        <v>14.11</v>
      </c>
      <c r="E4006" s="11">
        <v>4.78</v>
      </c>
      <c r="F4006" s="11">
        <v>9.33</v>
      </c>
      <c r="G4006" s="12">
        <v>0</v>
      </c>
    </row>
    <row r="4007" spans="1:7" x14ac:dyDescent="0.2">
      <c r="A4007" s="28">
        <v>704250</v>
      </c>
      <c r="B4007" s="4" t="s">
        <v>16</v>
      </c>
      <c r="C4007" s="19" t="s">
        <v>3663</v>
      </c>
      <c r="D4007" s="1">
        <f t="shared" si="7"/>
        <v>14.11</v>
      </c>
      <c r="E4007" s="11">
        <v>4.78</v>
      </c>
      <c r="F4007" s="11">
        <v>9.33</v>
      </c>
      <c r="G4007" s="12">
        <v>0</v>
      </c>
    </row>
    <row r="4008" spans="1:7" x14ac:dyDescent="0.2">
      <c r="A4008" s="28">
        <v>704255</v>
      </c>
      <c r="B4008" s="4" t="s">
        <v>16</v>
      </c>
      <c r="C4008" s="19" t="s">
        <v>3664</v>
      </c>
      <c r="D4008" s="1">
        <f t="shared" si="7"/>
        <v>14.33</v>
      </c>
      <c r="E4008" s="11">
        <v>3.86</v>
      </c>
      <c r="F4008" s="11">
        <v>10.47</v>
      </c>
      <c r="G4008" s="12">
        <v>0</v>
      </c>
    </row>
    <row r="4009" spans="1:7" x14ac:dyDescent="0.2">
      <c r="A4009" s="28">
        <v>704260</v>
      </c>
      <c r="B4009" s="4" t="s">
        <v>16</v>
      </c>
      <c r="C4009" s="19" t="s">
        <v>5589</v>
      </c>
      <c r="D4009" s="1">
        <f t="shared" si="7"/>
        <v>14.11</v>
      </c>
      <c r="E4009" s="11">
        <v>4.78</v>
      </c>
      <c r="F4009" s="11">
        <v>9.33</v>
      </c>
      <c r="G4009" s="12">
        <v>0</v>
      </c>
    </row>
    <row r="4010" spans="1:7" x14ac:dyDescent="0.2">
      <c r="A4010" s="28">
        <v>704265</v>
      </c>
      <c r="B4010" s="4" t="s">
        <v>16</v>
      </c>
      <c r="C4010" s="19" t="s">
        <v>3665</v>
      </c>
      <c r="D4010" s="1">
        <f t="shared" si="7"/>
        <v>14.850000000000001</v>
      </c>
      <c r="E4010" s="11">
        <v>5.03</v>
      </c>
      <c r="F4010" s="11">
        <v>9.82</v>
      </c>
      <c r="G4010" s="12">
        <v>0</v>
      </c>
    </row>
    <row r="4011" spans="1:7" x14ac:dyDescent="0.2">
      <c r="A4011" s="28">
        <v>704270</v>
      </c>
      <c r="B4011" s="4" t="s">
        <v>16</v>
      </c>
      <c r="C4011" s="19" t="s">
        <v>3666</v>
      </c>
      <c r="D4011" s="1">
        <f t="shared" si="7"/>
        <v>14.25</v>
      </c>
      <c r="E4011" s="11">
        <v>5.42</v>
      </c>
      <c r="F4011" s="11">
        <v>8.83</v>
      </c>
      <c r="G4011" s="12">
        <v>0</v>
      </c>
    </row>
    <row r="4012" spans="1:7" x14ac:dyDescent="0.2">
      <c r="A4012" s="28">
        <v>704275</v>
      </c>
      <c r="B4012" s="4" t="s">
        <v>16</v>
      </c>
      <c r="C4012" s="19" t="s">
        <v>3667</v>
      </c>
      <c r="D4012" s="1">
        <f t="shared" si="7"/>
        <v>14.25</v>
      </c>
      <c r="E4012" s="11">
        <v>5.42</v>
      </c>
      <c r="F4012" s="11">
        <v>8.83</v>
      </c>
      <c r="G4012" s="12">
        <v>0</v>
      </c>
    </row>
    <row r="4013" spans="1:7" x14ac:dyDescent="0.2">
      <c r="A4013" s="28">
        <v>704280</v>
      </c>
      <c r="B4013" s="4" t="s">
        <v>16</v>
      </c>
      <c r="C4013" s="19" t="s">
        <v>3668</v>
      </c>
      <c r="D4013" s="1">
        <f t="shared" si="7"/>
        <v>14.25</v>
      </c>
      <c r="E4013" s="11">
        <v>5.42</v>
      </c>
      <c r="F4013" s="11">
        <v>8.83</v>
      </c>
      <c r="G4013" s="12">
        <v>0</v>
      </c>
    </row>
    <row r="4014" spans="1:7" x14ac:dyDescent="0.2">
      <c r="A4014" s="28">
        <v>704285</v>
      </c>
      <c r="B4014" s="4" t="s">
        <v>16</v>
      </c>
      <c r="C4014" s="19" t="s">
        <v>3669</v>
      </c>
      <c r="D4014" s="1">
        <f t="shared" si="7"/>
        <v>14.25</v>
      </c>
      <c r="E4014" s="11">
        <v>5.42</v>
      </c>
      <c r="F4014" s="11">
        <v>8.83</v>
      </c>
      <c r="G4014" s="12">
        <v>0</v>
      </c>
    </row>
    <row r="4015" spans="1:7" x14ac:dyDescent="0.2">
      <c r="A4015" s="28">
        <v>704290</v>
      </c>
      <c r="B4015" s="4" t="s">
        <v>16</v>
      </c>
      <c r="C4015" s="19" t="s">
        <v>3670</v>
      </c>
      <c r="D4015" s="1">
        <f t="shared" si="7"/>
        <v>14.25</v>
      </c>
      <c r="E4015" s="11">
        <v>5.42</v>
      </c>
      <c r="F4015" s="11">
        <v>8.83</v>
      </c>
      <c r="G4015" s="12">
        <v>0</v>
      </c>
    </row>
    <row r="4016" spans="1:7" x14ac:dyDescent="0.2">
      <c r="A4016" s="28">
        <v>704295</v>
      </c>
      <c r="B4016" s="4" t="s">
        <v>16</v>
      </c>
      <c r="C4016" s="19" t="s">
        <v>3671</v>
      </c>
      <c r="D4016" s="1">
        <f t="shared" si="7"/>
        <v>14.25</v>
      </c>
      <c r="E4016" s="11">
        <v>5.42</v>
      </c>
      <c r="F4016" s="11">
        <v>8.83</v>
      </c>
      <c r="G4016" s="12">
        <v>0</v>
      </c>
    </row>
    <row r="4017" spans="1:7" x14ac:dyDescent="0.2">
      <c r="A4017" s="28">
        <v>704300</v>
      </c>
      <c r="B4017" s="4" t="s">
        <v>16</v>
      </c>
      <c r="C4017" s="19" t="s">
        <v>3672</v>
      </c>
      <c r="D4017" s="1">
        <f t="shared" si="7"/>
        <v>14.25</v>
      </c>
      <c r="E4017" s="11">
        <v>5.42</v>
      </c>
      <c r="F4017" s="11">
        <v>8.83</v>
      </c>
      <c r="G4017" s="12">
        <v>0</v>
      </c>
    </row>
    <row r="4018" spans="1:7" x14ac:dyDescent="0.2">
      <c r="A4018" s="28">
        <v>704305</v>
      </c>
      <c r="B4018" s="4" t="s">
        <v>16</v>
      </c>
      <c r="C4018" s="19" t="s">
        <v>5590</v>
      </c>
      <c r="D4018" s="1">
        <f t="shared" si="7"/>
        <v>14.25</v>
      </c>
      <c r="E4018" s="11">
        <v>5.42</v>
      </c>
      <c r="F4018" s="11">
        <v>8.83</v>
      </c>
      <c r="G4018" s="12">
        <v>0</v>
      </c>
    </row>
    <row r="4019" spans="1:7" ht="40.5" x14ac:dyDescent="0.2">
      <c r="A4019" s="28">
        <v>704310</v>
      </c>
      <c r="B4019" s="17" t="s">
        <v>11</v>
      </c>
      <c r="C4019" s="19" t="s">
        <v>3673</v>
      </c>
      <c r="D4019" s="1">
        <f t="shared" si="7"/>
        <v>30</v>
      </c>
      <c r="E4019" s="1">
        <v>8</v>
      </c>
      <c r="F4019" s="1">
        <v>22</v>
      </c>
      <c r="G4019" s="6">
        <v>0</v>
      </c>
    </row>
    <row r="4020" spans="1:7" ht="40.5" x14ac:dyDescent="0.2">
      <c r="A4020" s="28">
        <v>704312</v>
      </c>
      <c r="B4020" s="17" t="s">
        <v>11</v>
      </c>
      <c r="C4020" s="19" t="s">
        <v>3674</v>
      </c>
      <c r="D4020" s="1">
        <f t="shared" si="7"/>
        <v>15</v>
      </c>
      <c r="E4020" s="1">
        <v>4</v>
      </c>
      <c r="F4020" s="1">
        <v>11</v>
      </c>
      <c r="G4020" s="6">
        <v>0</v>
      </c>
    </row>
    <row r="4021" spans="1:7" x14ac:dyDescent="0.2">
      <c r="A4021" s="28">
        <v>704314</v>
      </c>
      <c r="B4021" s="17" t="s">
        <v>11</v>
      </c>
      <c r="C4021" s="19" t="s">
        <v>3675</v>
      </c>
      <c r="D4021" s="1">
        <f t="shared" ref="D4021:D4025" si="8">E4021+F4021</f>
        <v>30</v>
      </c>
      <c r="E4021" s="1">
        <v>8</v>
      </c>
      <c r="F4021" s="1">
        <v>22</v>
      </c>
      <c r="G4021" s="6">
        <v>0</v>
      </c>
    </row>
    <row r="4022" spans="1:7" ht="40.5" x14ac:dyDescent="0.2">
      <c r="A4022" s="28">
        <v>704316</v>
      </c>
      <c r="B4022" s="17" t="s">
        <v>11</v>
      </c>
      <c r="C4022" s="19" t="s">
        <v>3676</v>
      </c>
      <c r="D4022" s="1">
        <f t="shared" si="8"/>
        <v>21</v>
      </c>
      <c r="E4022" s="1">
        <v>4.5</v>
      </c>
      <c r="F4022" s="1">
        <v>16.5</v>
      </c>
      <c r="G4022" s="6">
        <v>0</v>
      </c>
    </row>
    <row r="4023" spans="1:7" ht="40.5" x14ac:dyDescent="0.2">
      <c r="A4023" s="28">
        <v>704318</v>
      </c>
      <c r="B4023" s="17" t="s">
        <v>11</v>
      </c>
      <c r="C4023" s="19" t="s">
        <v>3677</v>
      </c>
      <c r="D4023" s="1">
        <f t="shared" si="8"/>
        <v>25</v>
      </c>
      <c r="E4023" s="1">
        <v>5</v>
      </c>
      <c r="F4023" s="1">
        <v>20</v>
      </c>
      <c r="G4023" s="6">
        <v>0</v>
      </c>
    </row>
    <row r="4024" spans="1:7" ht="40.5" x14ac:dyDescent="0.2">
      <c r="A4024" s="28">
        <v>704320</v>
      </c>
      <c r="B4024" s="17" t="s">
        <v>11</v>
      </c>
      <c r="C4024" s="19" t="s">
        <v>3678</v>
      </c>
      <c r="D4024" s="1">
        <f t="shared" si="8"/>
        <v>15</v>
      </c>
      <c r="E4024" s="1">
        <v>4</v>
      </c>
      <c r="F4024" s="1">
        <v>11</v>
      </c>
      <c r="G4024" s="6">
        <v>0</v>
      </c>
    </row>
    <row r="4025" spans="1:7" ht="40.5" x14ac:dyDescent="0.2">
      <c r="A4025" s="28">
        <v>704322</v>
      </c>
      <c r="B4025" s="17" t="s">
        <v>11</v>
      </c>
      <c r="C4025" s="19" t="s">
        <v>3679</v>
      </c>
      <c r="D4025" s="1">
        <f t="shared" si="8"/>
        <v>30</v>
      </c>
      <c r="E4025" s="1">
        <v>8</v>
      </c>
      <c r="F4025" s="1">
        <v>22</v>
      </c>
      <c r="G4025" s="6">
        <v>0</v>
      </c>
    </row>
    <row r="4026" spans="1:7" x14ac:dyDescent="0.2">
      <c r="A4026" s="62">
        <v>704350</v>
      </c>
      <c r="B4026" s="4" t="s">
        <v>16</v>
      </c>
      <c r="C4026" s="19" t="s">
        <v>3680</v>
      </c>
      <c r="D4026" s="53"/>
      <c r="E4026" s="11">
        <v>0</v>
      </c>
      <c r="F4026" s="53"/>
      <c r="G4026" s="52" t="s">
        <v>1171</v>
      </c>
    </row>
    <row r="4027" spans="1:7" x14ac:dyDescent="0.2">
      <c r="A4027" s="28">
        <v>704600</v>
      </c>
      <c r="B4027" s="4" t="s">
        <v>16</v>
      </c>
      <c r="C4027" s="19" t="s">
        <v>3681</v>
      </c>
      <c r="D4027" s="1">
        <f>E4027+F4027</f>
        <v>2.5</v>
      </c>
      <c r="E4027" s="11">
        <v>1.1599999999999999</v>
      </c>
      <c r="F4027" s="11">
        <v>1.34</v>
      </c>
      <c r="G4027" s="12">
        <v>0</v>
      </c>
    </row>
    <row r="4028" spans="1:7" x14ac:dyDescent="0.2">
      <c r="A4028" s="62">
        <v>704605</v>
      </c>
      <c r="B4028" s="4" t="s">
        <v>16</v>
      </c>
      <c r="C4028" s="19" t="s">
        <v>3682</v>
      </c>
      <c r="D4028" s="53">
        <v>6</v>
      </c>
      <c r="E4028" s="53">
        <v>3</v>
      </c>
      <c r="F4028" s="53">
        <v>3</v>
      </c>
      <c r="G4028" s="52">
        <v>0</v>
      </c>
    </row>
    <row r="4029" spans="1:7" x14ac:dyDescent="0.2">
      <c r="A4029" s="62">
        <v>704610</v>
      </c>
      <c r="B4029" s="4" t="s">
        <v>16</v>
      </c>
      <c r="C4029" s="19" t="s">
        <v>3683</v>
      </c>
      <c r="D4029" s="53">
        <v>16</v>
      </c>
      <c r="E4029" s="53">
        <v>7</v>
      </c>
      <c r="F4029" s="53">
        <v>9</v>
      </c>
      <c r="G4029" s="52">
        <v>0</v>
      </c>
    </row>
    <row r="4030" spans="1:7" x14ac:dyDescent="0.2">
      <c r="A4030" s="62">
        <v>704615</v>
      </c>
      <c r="B4030" s="4" t="s">
        <v>16</v>
      </c>
      <c r="C4030" s="19" t="s">
        <v>3684</v>
      </c>
      <c r="D4030" s="53">
        <v>13</v>
      </c>
      <c r="E4030" s="53">
        <v>8</v>
      </c>
      <c r="F4030" s="53">
        <v>5</v>
      </c>
      <c r="G4030" s="52">
        <v>0</v>
      </c>
    </row>
    <row r="4031" spans="1:7" x14ac:dyDescent="0.2">
      <c r="A4031" s="62">
        <v>704620</v>
      </c>
      <c r="B4031" s="4" t="s">
        <v>16</v>
      </c>
      <c r="C4031" s="19" t="s">
        <v>3685</v>
      </c>
      <c r="D4031" s="53">
        <v>16</v>
      </c>
      <c r="E4031" s="53">
        <v>10</v>
      </c>
      <c r="F4031" s="53">
        <v>6</v>
      </c>
      <c r="G4031" s="52">
        <v>0</v>
      </c>
    </row>
    <row r="4032" spans="1:7" x14ac:dyDescent="0.2">
      <c r="A4032" s="62">
        <v>704625</v>
      </c>
      <c r="B4032" s="4" t="s">
        <v>16</v>
      </c>
      <c r="C4032" s="19" t="s">
        <v>3686</v>
      </c>
      <c r="D4032" s="53">
        <v>18</v>
      </c>
      <c r="E4032" s="53">
        <v>11</v>
      </c>
      <c r="F4032" s="53">
        <v>7</v>
      </c>
      <c r="G4032" s="52">
        <v>0</v>
      </c>
    </row>
    <row r="4033" spans="1:7" x14ac:dyDescent="0.2">
      <c r="A4033" s="62">
        <v>704630</v>
      </c>
      <c r="B4033" s="4" t="s">
        <v>16</v>
      </c>
      <c r="C4033" s="19" t="s">
        <v>3687</v>
      </c>
      <c r="D4033" s="53">
        <v>20</v>
      </c>
      <c r="E4033" s="53">
        <v>12</v>
      </c>
      <c r="F4033" s="53">
        <v>8</v>
      </c>
      <c r="G4033" s="52">
        <v>0</v>
      </c>
    </row>
    <row r="4034" spans="1:7" x14ac:dyDescent="0.2">
      <c r="A4034" s="39">
        <v>704635</v>
      </c>
      <c r="B4034" s="4" t="s">
        <v>16</v>
      </c>
      <c r="C4034" s="19" t="s">
        <v>3688</v>
      </c>
      <c r="D4034" s="1">
        <f>E4034+F4034</f>
        <v>22.5</v>
      </c>
      <c r="E4034" s="1">
        <v>13</v>
      </c>
      <c r="F4034" s="1">
        <v>9.5</v>
      </c>
      <c r="G4034" s="6">
        <v>0</v>
      </c>
    </row>
    <row r="4035" spans="1:7" ht="40.5" x14ac:dyDescent="0.2">
      <c r="A4035" s="39">
        <v>704640</v>
      </c>
      <c r="B4035" s="4" t="s">
        <v>16</v>
      </c>
      <c r="C4035" s="19" t="s">
        <v>3689</v>
      </c>
      <c r="D4035" s="1">
        <f>E4035+F4035</f>
        <v>24.5</v>
      </c>
      <c r="E4035" s="1">
        <v>13.5</v>
      </c>
      <c r="F4035" s="1">
        <v>11</v>
      </c>
      <c r="G4035" s="6">
        <v>0</v>
      </c>
    </row>
    <row r="4036" spans="1:7" x14ac:dyDescent="0.2">
      <c r="A4036" s="12">
        <v>704645</v>
      </c>
      <c r="B4036" s="4" t="s">
        <v>16</v>
      </c>
      <c r="C4036" s="19" t="s">
        <v>3690</v>
      </c>
      <c r="D4036" s="11">
        <v>32</v>
      </c>
      <c r="E4036" s="11">
        <v>19</v>
      </c>
      <c r="F4036" s="11">
        <v>13</v>
      </c>
      <c r="G4036" s="12">
        <v>0</v>
      </c>
    </row>
    <row r="4037" spans="1:7" x14ac:dyDescent="0.2">
      <c r="A4037" s="12">
        <v>704650</v>
      </c>
      <c r="B4037" s="4" t="s">
        <v>16</v>
      </c>
      <c r="C4037" s="19" t="s">
        <v>3691</v>
      </c>
      <c r="D4037" s="11">
        <v>42</v>
      </c>
      <c r="E4037" s="11">
        <v>23</v>
      </c>
      <c r="F4037" s="11">
        <v>19</v>
      </c>
      <c r="G4037" s="12">
        <v>0</v>
      </c>
    </row>
    <row r="4038" spans="1:7" x14ac:dyDescent="0.2">
      <c r="A4038" s="12">
        <v>704655</v>
      </c>
      <c r="B4038" s="4" t="s">
        <v>16</v>
      </c>
      <c r="C4038" s="19" t="s">
        <v>3692</v>
      </c>
      <c r="D4038" s="11">
        <v>50</v>
      </c>
      <c r="E4038" s="11">
        <v>26</v>
      </c>
      <c r="F4038" s="11">
        <v>24</v>
      </c>
      <c r="G4038" s="12">
        <v>0</v>
      </c>
    </row>
    <row r="4039" spans="1:7" ht="40.5" x14ac:dyDescent="0.2">
      <c r="A4039" s="39">
        <v>704660</v>
      </c>
      <c r="B4039" s="4" t="s">
        <v>16</v>
      </c>
      <c r="C4039" s="19" t="s">
        <v>3693</v>
      </c>
      <c r="D4039" s="1">
        <f>E4039+F4039</f>
        <v>61</v>
      </c>
      <c r="E4039" s="1">
        <v>23</v>
      </c>
      <c r="F4039" s="1">
        <v>38</v>
      </c>
      <c r="G4039" s="6">
        <v>0</v>
      </c>
    </row>
    <row r="4040" spans="1:7" x14ac:dyDescent="0.2">
      <c r="A4040" s="62">
        <v>704665</v>
      </c>
      <c r="B4040" s="4" t="s">
        <v>16</v>
      </c>
      <c r="C4040" s="19" t="s">
        <v>3694</v>
      </c>
      <c r="D4040" s="53">
        <v>42</v>
      </c>
      <c r="E4040" s="53">
        <v>16</v>
      </c>
      <c r="F4040" s="53">
        <v>26</v>
      </c>
      <c r="G4040" s="52">
        <v>0</v>
      </c>
    </row>
    <row r="4041" spans="1:7" x14ac:dyDescent="0.2">
      <c r="A4041" s="62">
        <v>704670</v>
      </c>
      <c r="B4041" s="4" t="s">
        <v>16</v>
      </c>
      <c r="C4041" s="19" t="s">
        <v>3695</v>
      </c>
      <c r="D4041" s="53">
        <v>50</v>
      </c>
      <c r="E4041" s="53">
        <v>24</v>
      </c>
      <c r="F4041" s="53">
        <v>26</v>
      </c>
      <c r="G4041" s="52">
        <v>0</v>
      </c>
    </row>
    <row r="4042" spans="1:7" x14ac:dyDescent="0.2">
      <c r="A4042" s="62">
        <v>704675</v>
      </c>
      <c r="B4042" s="4" t="s">
        <v>16</v>
      </c>
      <c r="C4042" s="19" t="s">
        <v>3696</v>
      </c>
      <c r="D4042" s="53">
        <v>50</v>
      </c>
      <c r="E4042" s="53">
        <v>24</v>
      </c>
      <c r="F4042" s="53">
        <v>26</v>
      </c>
      <c r="G4042" s="52">
        <v>0</v>
      </c>
    </row>
    <row r="4043" spans="1:7" x14ac:dyDescent="0.2">
      <c r="A4043" s="62">
        <v>704680</v>
      </c>
      <c r="B4043" s="4" t="s">
        <v>16</v>
      </c>
      <c r="C4043" s="19" t="s">
        <v>3697</v>
      </c>
      <c r="D4043" s="53">
        <v>50</v>
      </c>
      <c r="E4043" s="53">
        <v>24</v>
      </c>
      <c r="F4043" s="53">
        <v>26</v>
      </c>
      <c r="G4043" s="52">
        <v>0</v>
      </c>
    </row>
    <row r="4044" spans="1:7" x14ac:dyDescent="0.2">
      <c r="A4044" s="28">
        <v>704685</v>
      </c>
      <c r="B4044" s="4" t="s">
        <v>16</v>
      </c>
      <c r="C4044" s="19" t="s">
        <v>3698</v>
      </c>
      <c r="D4044" s="1">
        <f>E4044+F4044</f>
        <v>39.86</v>
      </c>
      <c r="E4044" s="11">
        <v>13.95</v>
      </c>
      <c r="F4044" s="11">
        <v>25.91</v>
      </c>
      <c r="G4044" s="12">
        <v>0</v>
      </c>
    </row>
    <row r="4045" spans="1:7" x14ac:dyDescent="0.2">
      <c r="A4045" s="62">
        <v>704690</v>
      </c>
      <c r="B4045" s="4" t="s">
        <v>16</v>
      </c>
      <c r="C4045" s="19" t="s">
        <v>3699</v>
      </c>
      <c r="D4045" s="53">
        <v>35</v>
      </c>
      <c r="E4045" s="53">
        <v>16</v>
      </c>
      <c r="F4045" s="53">
        <v>19</v>
      </c>
      <c r="G4045" s="52">
        <v>0</v>
      </c>
    </row>
    <row r="4046" spans="1:7" x14ac:dyDescent="0.2">
      <c r="A4046" s="28">
        <v>704695</v>
      </c>
      <c r="B4046" s="4" t="s">
        <v>16</v>
      </c>
      <c r="C4046" s="19" t="s">
        <v>3700</v>
      </c>
      <c r="D4046" s="1">
        <f>E4046+F4046</f>
        <v>28.84</v>
      </c>
      <c r="E4046" s="11">
        <v>10.09</v>
      </c>
      <c r="F4046" s="11">
        <v>18.75</v>
      </c>
      <c r="G4046" s="12">
        <v>0</v>
      </c>
    </row>
    <row r="4047" spans="1:7" x14ac:dyDescent="0.2">
      <c r="A4047" s="28">
        <v>704700</v>
      </c>
      <c r="B4047" s="4" t="s">
        <v>16</v>
      </c>
      <c r="C4047" s="19" t="s">
        <v>3701</v>
      </c>
      <c r="D4047" s="1">
        <f>E4047+F4047</f>
        <v>50.129999999999995</v>
      </c>
      <c r="E4047" s="11">
        <v>20.64</v>
      </c>
      <c r="F4047" s="11">
        <v>29.49</v>
      </c>
      <c r="G4047" s="12">
        <v>0</v>
      </c>
    </row>
    <row r="4048" spans="1:7" x14ac:dyDescent="0.2">
      <c r="A4048" s="28">
        <v>704705</v>
      </c>
      <c r="B4048" s="4" t="s">
        <v>16</v>
      </c>
      <c r="C4048" s="19" t="s">
        <v>3702</v>
      </c>
      <c r="D4048" s="1">
        <f>E4048+F4048</f>
        <v>44.4</v>
      </c>
      <c r="E4048" s="11">
        <v>16.52</v>
      </c>
      <c r="F4048" s="11">
        <v>27.88</v>
      </c>
      <c r="G4048" s="12">
        <v>0</v>
      </c>
    </row>
    <row r="4049" spans="1:7" ht="40.5" x14ac:dyDescent="0.2">
      <c r="A4049" s="62">
        <v>704710</v>
      </c>
      <c r="B4049" s="4" t="s">
        <v>16</v>
      </c>
      <c r="C4049" s="19" t="s">
        <v>3703</v>
      </c>
      <c r="D4049" s="53">
        <v>200</v>
      </c>
      <c r="E4049" s="53">
        <v>60</v>
      </c>
      <c r="F4049" s="53">
        <v>140</v>
      </c>
      <c r="G4049" s="52">
        <v>0</v>
      </c>
    </row>
    <row r="4050" spans="1:7" x14ac:dyDescent="0.2">
      <c r="A4050" s="28">
        <v>704720</v>
      </c>
      <c r="B4050" s="4" t="s">
        <v>16</v>
      </c>
      <c r="C4050" s="19" t="s">
        <v>3704</v>
      </c>
      <c r="D4050" s="1">
        <f>E4050+F4050</f>
        <v>3.8100000000000005</v>
      </c>
      <c r="E4050" s="11">
        <v>1.57</v>
      </c>
      <c r="F4050" s="11">
        <v>2.2400000000000002</v>
      </c>
      <c r="G4050" s="12">
        <v>0</v>
      </c>
    </row>
    <row r="4051" spans="1:7" x14ac:dyDescent="0.2">
      <c r="A4051" s="62">
        <v>704725</v>
      </c>
      <c r="B4051" s="4" t="s">
        <v>16</v>
      </c>
      <c r="C4051" s="19" t="s">
        <v>3705</v>
      </c>
      <c r="D4051" s="53">
        <v>6</v>
      </c>
      <c r="E4051" s="53">
        <v>4</v>
      </c>
      <c r="F4051" s="53">
        <v>2</v>
      </c>
      <c r="G4051" s="52">
        <v>0</v>
      </c>
    </row>
    <row r="4052" spans="1:7" x14ac:dyDescent="0.2">
      <c r="A4052" s="28">
        <v>704730</v>
      </c>
      <c r="B4052" s="4" t="s">
        <v>16</v>
      </c>
      <c r="C4052" s="19" t="s">
        <v>3706</v>
      </c>
      <c r="D4052" s="1">
        <f t="shared" ref="D4052:D4063" si="9">E4052+F4052</f>
        <v>22.77</v>
      </c>
      <c r="E4052" s="11">
        <v>7.97</v>
      </c>
      <c r="F4052" s="11">
        <v>14.8</v>
      </c>
      <c r="G4052" s="12">
        <v>0</v>
      </c>
    </row>
    <row r="4053" spans="1:7" x14ac:dyDescent="0.2">
      <c r="A4053" s="28">
        <v>704735</v>
      </c>
      <c r="B4053" s="4" t="s">
        <v>16</v>
      </c>
      <c r="C4053" s="19" t="s">
        <v>3707</v>
      </c>
      <c r="D4053" s="1">
        <f t="shared" si="9"/>
        <v>15.829999999999998</v>
      </c>
      <c r="E4053" s="11">
        <v>6.21</v>
      </c>
      <c r="F4053" s="11">
        <v>9.6199999999999992</v>
      </c>
      <c r="G4053" s="12">
        <v>0</v>
      </c>
    </row>
    <row r="4054" spans="1:7" x14ac:dyDescent="0.2">
      <c r="A4054" s="28">
        <v>704740</v>
      </c>
      <c r="B4054" s="4" t="s">
        <v>16</v>
      </c>
      <c r="C4054" s="19" t="s">
        <v>3708</v>
      </c>
      <c r="D4054" s="1">
        <f t="shared" si="9"/>
        <v>15.829999999999998</v>
      </c>
      <c r="E4054" s="11">
        <v>6.21</v>
      </c>
      <c r="F4054" s="11">
        <v>9.6199999999999992</v>
      </c>
      <c r="G4054" s="12">
        <v>0</v>
      </c>
    </row>
    <row r="4055" spans="1:7" x14ac:dyDescent="0.2">
      <c r="A4055" s="28">
        <v>704745</v>
      </c>
      <c r="B4055" s="4" t="s">
        <v>16</v>
      </c>
      <c r="C4055" s="19" t="s">
        <v>3709</v>
      </c>
      <c r="D4055" s="1">
        <f t="shared" si="9"/>
        <v>15.829999999999998</v>
      </c>
      <c r="E4055" s="11">
        <v>6.21</v>
      </c>
      <c r="F4055" s="11">
        <v>9.6199999999999992</v>
      </c>
      <c r="G4055" s="12">
        <v>0</v>
      </c>
    </row>
    <row r="4056" spans="1:7" x14ac:dyDescent="0.2">
      <c r="A4056" s="28">
        <v>704750</v>
      </c>
      <c r="B4056" s="4" t="s">
        <v>16</v>
      </c>
      <c r="C4056" s="19" t="s">
        <v>3710</v>
      </c>
      <c r="D4056" s="1">
        <f t="shared" si="9"/>
        <v>20.58</v>
      </c>
      <c r="E4056" s="11">
        <v>8.08</v>
      </c>
      <c r="F4056" s="11">
        <v>12.5</v>
      </c>
      <c r="G4056" s="12">
        <v>0</v>
      </c>
    </row>
    <row r="4057" spans="1:7" x14ac:dyDescent="0.2">
      <c r="A4057" s="28">
        <v>704755</v>
      </c>
      <c r="B4057" s="4" t="s">
        <v>16</v>
      </c>
      <c r="C4057" s="19" t="s">
        <v>3711</v>
      </c>
      <c r="D4057" s="1">
        <f t="shared" si="9"/>
        <v>24.240000000000002</v>
      </c>
      <c r="E4057" s="11">
        <v>9.02</v>
      </c>
      <c r="F4057" s="11">
        <v>15.22</v>
      </c>
      <c r="G4057" s="12">
        <v>0</v>
      </c>
    </row>
    <row r="4058" spans="1:7" x14ac:dyDescent="0.2">
      <c r="A4058" s="28">
        <v>704760</v>
      </c>
      <c r="B4058" s="4" t="s">
        <v>16</v>
      </c>
      <c r="C4058" s="19" t="s">
        <v>3712</v>
      </c>
      <c r="D4058" s="1">
        <f t="shared" si="9"/>
        <v>24.240000000000002</v>
      </c>
      <c r="E4058" s="11">
        <v>9.02</v>
      </c>
      <c r="F4058" s="11">
        <v>15.22</v>
      </c>
      <c r="G4058" s="12">
        <v>0</v>
      </c>
    </row>
    <row r="4059" spans="1:7" x14ac:dyDescent="0.2">
      <c r="A4059" s="28">
        <v>704765</v>
      </c>
      <c r="B4059" s="4" t="s">
        <v>16</v>
      </c>
      <c r="C4059" s="19" t="s">
        <v>3713</v>
      </c>
      <c r="D4059" s="1">
        <f t="shared" si="9"/>
        <v>24.240000000000002</v>
      </c>
      <c r="E4059" s="11">
        <v>9.02</v>
      </c>
      <c r="F4059" s="11">
        <v>15.22</v>
      </c>
      <c r="G4059" s="12">
        <v>0</v>
      </c>
    </row>
    <row r="4060" spans="1:7" x14ac:dyDescent="0.2">
      <c r="A4060" s="28">
        <v>704770</v>
      </c>
      <c r="B4060" s="4" t="s">
        <v>16</v>
      </c>
      <c r="C4060" s="19" t="s">
        <v>3714</v>
      </c>
      <c r="D4060" s="1">
        <f t="shared" si="9"/>
        <v>24.240000000000002</v>
      </c>
      <c r="E4060" s="11">
        <v>9.02</v>
      </c>
      <c r="F4060" s="11">
        <v>15.22</v>
      </c>
      <c r="G4060" s="12">
        <v>0</v>
      </c>
    </row>
    <row r="4061" spans="1:7" x14ac:dyDescent="0.2">
      <c r="A4061" s="28">
        <v>704775</v>
      </c>
      <c r="B4061" s="4" t="s">
        <v>16</v>
      </c>
      <c r="C4061" s="19" t="s">
        <v>3715</v>
      </c>
      <c r="D4061" s="1">
        <f t="shared" si="9"/>
        <v>24.240000000000002</v>
      </c>
      <c r="E4061" s="11">
        <v>9.02</v>
      </c>
      <c r="F4061" s="11">
        <v>15.22</v>
      </c>
      <c r="G4061" s="12">
        <v>0</v>
      </c>
    </row>
    <row r="4062" spans="1:7" x14ac:dyDescent="0.2">
      <c r="A4062" s="28">
        <v>704780</v>
      </c>
      <c r="B4062" s="4" t="s">
        <v>16</v>
      </c>
      <c r="C4062" s="19" t="s">
        <v>3716</v>
      </c>
      <c r="D4062" s="1">
        <f t="shared" si="9"/>
        <v>24.240000000000002</v>
      </c>
      <c r="E4062" s="11">
        <v>9.02</v>
      </c>
      <c r="F4062" s="11">
        <v>15.22</v>
      </c>
      <c r="G4062" s="12">
        <v>0</v>
      </c>
    </row>
    <row r="4063" spans="1:7" x14ac:dyDescent="0.2">
      <c r="A4063" s="28">
        <v>704785</v>
      </c>
      <c r="B4063" s="4" t="s">
        <v>16</v>
      </c>
      <c r="C4063" s="19" t="s">
        <v>3717</v>
      </c>
      <c r="D4063" s="1">
        <f t="shared" si="9"/>
        <v>7.25</v>
      </c>
      <c r="E4063" s="11">
        <v>3.24</v>
      </c>
      <c r="F4063" s="11">
        <v>4.01</v>
      </c>
      <c r="G4063" s="12">
        <v>0</v>
      </c>
    </row>
    <row r="4064" spans="1:7" x14ac:dyDescent="0.2">
      <c r="A4064" s="12">
        <v>704790</v>
      </c>
      <c r="B4064" s="4" t="s">
        <v>16</v>
      </c>
      <c r="C4064" s="19" t="s">
        <v>3718</v>
      </c>
      <c r="D4064" s="11">
        <v>23</v>
      </c>
      <c r="E4064" s="11">
        <v>13.5</v>
      </c>
      <c r="F4064" s="11">
        <v>9.5</v>
      </c>
      <c r="G4064" s="12">
        <v>0</v>
      </c>
    </row>
    <row r="4065" spans="1:7" x14ac:dyDescent="0.2">
      <c r="A4065" s="28">
        <v>704795</v>
      </c>
      <c r="B4065" s="4" t="s">
        <v>16</v>
      </c>
      <c r="C4065" s="19" t="s">
        <v>3719</v>
      </c>
      <c r="D4065" s="1">
        <f t="shared" ref="D4065:D4074" si="10">E4065+F4065</f>
        <v>14.31</v>
      </c>
      <c r="E4065" s="11">
        <v>6.62</v>
      </c>
      <c r="F4065" s="11">
        <v>7.69</v>
      </c>
      <c r="G4065" s="12">
        <v>0</v>
      </c>
    </row>
    <row r="4066" spans="1:7" x14ac:dyDescent="0.2">
      <c r="A4066" s="28">
        <v>704800</v>
      </c>
      <c r="B4066" s="4" t="s">
        <v>16</v>
      </c>
      <c r="C4066" s="19" t="s">
        <v>3720</v>
      </c>
      <c r="D4066" s="1">
        <f t="shared" si="10"/>
        <v>12.79</v>
      </c>
      <c r="E4066" s="11">
        <v>6.11</v>
      </c>
      <c r="F4066" s="11">
        <v>6.68</v>
      </c>
      <c r="G4066" s="12">
        <v>0</v>
      </c>
    </row>
    <row r="4067" spans="1:7" x14ac:dyDescent="0.2">
      <c r="A4067" s="28">
        <v>704805</v>
      </c>
      <c r="B4067" s="4" t="s">
        <v>16</v>
      </c>
      <c r="C4067" s="19" t="s">
        <v>3721</v>
      </c>
      <c r="D4067" s="1">
        <f t="shared" si="10"/>
        <v>17.68</v>
      </c>
      <c r="E4067" s="11">
        <v>6.19</v>
      </c>
      <c r="F4067" s="11">
        <v>11.49</v>
      </c>
      <c r="G4067" s="12">
        <v>0</v>
      </c>
    </row>
    <row r="4068" spans="1:7" x14ac:dyDescent="0.2">
      <c r="A4068" s="28">
        <v>704810</v>
      </c>
      <c r="B4068" s="4" t="s">
        <v>16</v>
      </c>
      <c r="C4068" s="19" t="s">
        <v>3722</v>
      </c>
      <c r="D4068" s="1">
        <f t="shared" si="10"/>
        <v>20.72</v>
      </c>
      <c r="E4068" s="11">
        <v>7.25</v>
      </c>
      <c r="F4068" s="11">
        <v>13.47</v>
      </c>
      <c r="G4068" s="12">
        <v>0</v>
      </c>
    </row>
    <row r="4069" spans="1:7" x14ac:dyDescent="0.2">
      <c r="A4069" s="28">
        <v>704815</v>
      </c>
      <c r="B4069" s="4" t="s">
        <v>16</v>
      </c>
      <c r="C4069" s="19" t="s">
        <v>5591</v>
      </c>
      <c r="D4069" s="1">
        <f t="shared" si="10"/>
        <v>26.77</v>
      </c>
      <c r="E4069" s="11">
        <v>11.02</v>
      </c>
      <c r="F4069" s="11">
        <v>15.75</v>
      </c>
      <c r="G4069" s="12">
        <v>0</v>
      </c>
    </row>
    <row r="4070" spans="1:7" x14ac:dyDescent="0.2">
      <c r="A4070" s="28">
        <v>704820</v>
      </c>
      <c r="B4070" s="4" t="s">
        <v>16</v>
      </c>
      <c r="C4070" s="19" t="s">
        <v>3723</v>
      </c>
      <c r="D4070" s="1">
        <f t="shared" si="10"/>
        <v>11.8</v>
      </c>
      <c r="E4070" s="11">
        <v>4.63</v>
      </c>
      <c r="F4070" s="11">
        <v>7.17</v>
      </c>
      <c r="G4070" s="12">
        <v>0</v>
      </c>
    </row>
    <row r="4071" spans="1:7" x14ac:dyDescent="0.2">
      <c r="A4071" s="28">
        <v>704825</v>
      </c>
      <c r="B4071" s="4" t="s">
        <v>16</v>
      </c>
      <c r="C4071" s="19" t="s">
        <v>3724</v>
      </c>
      <c r="D4071" s="1">
        <f t="shared" si="10"/>
        <v>12.19</v>
      </c>
      <c r="E4071" s="11">
        <v>5.0199999999999996</v>
      </c>
      <c r="F4071" s="11">
        <v>7.17</v>
      </c>
      <c r="G4071" s="12">
        <v>0</v>
      </c>
    </row>
    <row r="4072" spans="1:7" x14ac:dyDescent="0.2">
      <c r="A4072" s="28">
        <v>704830</v>
      </c>
      <c r="B4072" s="4" t="s">
        <v>16</v>
      </c>
      <c r="C4072" s="19" t="s">
        <v>3725</v>
      </c>
      <c r="D4072" s="1">
        <f t="shared" si="10"/>
        <v>10.35</v>
      </c>
      <c r="E4072" s="11">
        <v>4.26</v>
      </c>
      <c r="F4072" s="11">
        <v>6.09</v>
      </c>
      <c r="G4072" s="12">
        <v>0</v>
      </c>
    </row>
    <row r="4073" spans="1:7" x14ac:dyDescent="0.2">
      <c r="A4073" s="28">
        <v>704835</v>
      </c>
      <c r="B4073" s="4" t="s">
        <v>16</v>
      </c>
      <c r="C4073" s="19" t="s">
        <v>3726</v>
      </c>
      <c r="D4073" s="1">
        <f t="shared" si="10"/>
        <v>14.719999999999999</v>
      </c>
      <c r="E4073" s="11">
        <v>6.06</v>
      </c>
      <c r="F4073" s="11">
        <v>8.66</v>
      </c>
      <c r="G4073" s="12">
        <v>0</v>
      </c>
    </row>
    <row r="4074" spans="1:7" x14ac:dyDescent="0.2">
      <c r="A4074" s="28">
        <v>704840</v>
      </c>
      <c r="B4074" s="4" t="s">
        <v>16</v>
      </c>
      <c r="C4074" s="19" t="s">
        <v>3727</v>
      </c>
      <c r="D4074" s="1">
        <f t="shared" si="10"/>
        <v>9.3699999999999992</v>
      </c>
      <c r="E4074" s="11">
        <v>3.28</v>
      </c>
      <c r="F4074" s="11">
        <v>6.09</v>
      </c>
      <c r="G4074" s="12">
        <v>0</v>
      </c>
    </row>
    <row r="4075" spans="1:7" x14ac:dyDescent="0.2">
      <c r="A4075" s="62">
        <v>704845</v>
      </c>
      <c r="B4075" s="4" t="s">
        <v>16</v>
      </c>
      <c r="C4075" s="19" t="s">
        <v>5592</v>
      </c>
      <c r="D4075" s="53">
        <v>25</v>
      </c>
      <c r="E4075" s="53">
        <v>11</v>
      </c>
      <c r="F4075" s="53">
        <v>14</v>
      </c>
      <c r="G4075" s="52">
        <v>0</v>
      </c>
    </row>
    <row r="4076" spans="1:7" x14ac:dyDescent="0.2">
      <c r="A4076" s="28">
        <v>704850</v>
      </c>
      <c r="B4076" s="4" t="s">
        <v>16</v>
      </c>
      <c r="C4076" s="19" t="s">
        <v>3728</v>
      </c>
      <c r="D4076" s="1">
        <f>E4076+F4076</f>
        <v>14.06</v>
      </c>
      <c r="E4076" s="11">
        <v>4.92</v>
      </c>
      <c r="F4076" s="11">
        <v>9.14</v>
      </c>
      <c r="G4076" s="12">
        <v>0</v>
      </c>
    </row>
    <row r="4077" spans="1:7" x14ac:dyDescent="0.2">
      <c r="A4077" s="62">
        <v>704855</v>
      </c>
      <c r="B4077" s="4" t="s">
        <v>16</v>
      </c>
      <c r="C4077" s="19" t="s">
        <v>5593</v>
      </c>
      <c r="D4077" s="53">
        <v>21</v>
      </c>
      <c r="E4077" s="53">
        <v>10</v>
      </c>
      <c r="F4077" s="53">
        <v>11</v>
      </c>
      <c r="G4077" s="52">
        <v>0</v>
      </c>
    </row>
    <row r="4078" spans="1:7" x14ac:dyDescent="0.2">
      <c r="A4078" s="28">
        <v>704860</v>
      </c>
      <c r="B4078" s="4" t="s">
        <v>16</v>
      </c>
      <c r="C4078" s="19" t="s">
        <v>3729</v>
      </c>
      <c r="D4078" s="1">
        <f t="shared" ref="D4078:D4083" si="11">E4078+F4078</f>
        <v>11.09</v>
      </c>
      <c r="E4078" s="11">
        <v>3.88</v>
      </c>
      <c r="F4078" s="11">
        <v>7.21</v>
      </c>
      <c r="G4078" s="12">
        <v>0</v>
      </c>
    </row>
    <row r="4079" spans="1:7" x14ac:dyDescent="0.2">
      <c r="A4079" s="28">
        <v>704865</v>
      </c>
      <c r="B4079" s="4" t="s">
        <v>16</v>
      </c>
      <c r="C4079" s="19" t="s">
        <v>3730</v>
      </c>
      <c r="D4079" s="1">
        <f t="shared" si="11"/>
        <v>13.07</v>
      </c>
      <c r="E4079" s="11">
        <v>5.38</v>
      </c>
      <c r="F4079" s="11">
        <v>7.69</v>
      </c>
      <c r="G4079" s="12">
        <v>0</v>
      </c>
    </row>
    <row r="4080" spans="1:7" x14ac:dyDescent="0.2">
      <c r="A4080" s="28">
        <v>704870</v>
      </c>
      <c r="B4080" s="4" t="s">
        <v>16</v>
      </c>
      <c r="C4080" s="19" t="s">
        <v>3731</v>
      </c>
      <c r="D4080" s="1">
        <f t="shared" si="11"/>
        <v>17.010000000000002</v>
      </c>
      <c r="E4080" s="11">
        <v>7.87</v>
      </c>
      <c r="F4080" s="11">
        <v>9.14</v>
      </c>
      <c r="G4080" s="12">
        <v>0</v>
      </c>
    </row>
    <row r="4081" spans="1:7" x14ac:dyDescent="0.2">
      <c r="A4081" s="28">
        <v>704875</v>
      </c>
      <c r="B4081" s="4" t="s">
        <v>16</v>
      </c>
      <c r="C4081" s="19" t="s">
        <v>3732</v>
      </c>
      <c r="D4081" s="1">
        <f t="shared" si="11"/>
        <v>11.870000000000001</v>
      </c>
      <c r="E4081" s="11">
        <v>4.66</v>
      </c>
      <c r="F4081" s="11">
        <v>7.21</v>
      </c>
      <c r="G4081" s="12">
        <v>0</v>
      </c>
    </row>
    <row r="4082" spans="1:7" x14ac:dyDescent="0.2">
      <c r="A4082" s="28">
        <v>704880</v>
      </c>
      <c r="B4082" s="4" t="s">
        <v>16</v>
      </c>
      <c r="C4082" s="19" t="s">
        <v>3733</v>
      </c>
      <c r="D4082" s="1">
        <f t="shared" si="11"/>
        <v>11.870000000000001</v>
      </c>
      <c r="E4082" s="11">
        <v>4.66</v>
      </c>
      <c r="F4082" s="11">
        <v>7.21</v>
      </c>
      <c r="G4082" s="12">
        <v>0</v>
      </c>
    </row>
    <row r="4083" spans="1:7" x14ac:dyDescent="0.2">
      <c r="A4083" s="28">
        <v>704885</v>
      </c>
      <c r="B4083" s="4" t="s">
        <v>16</v>
      </c>
      <c r="C4083" s="19" t="s">
        <v>3734</v>
      </c>
      <c r="D4083" s="1">
        <f t="shared" si="11"/>
        <v>11.23</v>
      </c>
      <c r="E4083" s="11">
        <v>4.18</v>
      </c>
      <c r="F4083" s="11">
        <v>7.05</v>
      </c>
      <c r="G4083" s="12">
        <v>0</v>
      </c>
    </row>
    <row r="4084" spans="1:7" x14ac:dyDescent="0.2">
      <c r="A4084" s="62">
        <v>704890</v>
      </c>
      <c r="B4084" s="4" t="s">
        <v>16</v>
      </c>
      <c r="C4084" s="19" t="s">
        <v>3735</v>
      </c>
      <c r="D4084" s="53">
        <v>14</v>
      </c>
      <c r="E4084" s="53">
        <v>7</v>
      </c>
      <c r="F4084" s="53">
        <v>7</v>
      </c>
      <c r="G4084" s="52">
        <v>0</v>
      </c>
    </row>
    <row r="4085" spans="1:7" x14ac:dyDescent="0.2">
      <c r="A4085" s="62">
        <v>704895</v>
      </c>
      <c r="B4085" s="4" t="s">
        <v>16</v>
      </c>
      <c r="C4085" s="19" t="s">
        <v>3736</v>
      </c>
      <c r="D4085" s="53">
        <v>17</v>
      </c>
      <c r="E4085" s="53">
        <v>8</v>
      </c>
      <c r="F4085" s="53">
        <v>9</v>
      </c>
      <c r="G4085" s="52">
        <v>0</v>
      </c>
    </row>
    <row r="4086" spans="1:7" x14ac:dyDescent="0.2">
      <c r="A4086" s="28">
        <v>704900</v>
      </c>
      <c r="B4086" s="4" t="s">
        <v>16</v>
      </c>
      <c r="C4086" s="19" t="s">
        <v>3737</v>
      </c>
      <c r="D4086" s="1">
        <f>E4086+F4086</f>
        <v>11.07</v>
      </c>
      <c r="E4086" s="11">
        <v>4.12</v>
      </c>
      <c r="F4086" s="11">
        <v>6.95</v>
      </c>
      <c r="G4086" s="12">
        <v>0</v>
      </c>
    </row>
    <row r="4087" spans="1:7" x14ac:dyDescent="0.2">
      <c r="A4087" s="28">
        <v>704905</v>
      </c>
      <c r="B4087" s="4" t="s">
        <v>16</v>
      </c>
      <c r="C4087" s="19" t="s">
        <v>3738</v>
      </c>
      <c r="D4087" s="1">
        <f>E4087+F4087</f>
        <v>11.07</v>
      </c>
      <c r="E4087" s="11">
        <v>4.12</v>
      </c>
      <c r="F4087" s="11">
        <v>6.95</v>
      </c>
      <c r="G4087" s="12">
        <v>0</v>
      </c>
    </row>
    <row r="4088" spans="1:7" x14ac:dyDescent="0.2">
      <c r="A4088" s="28">
        <v>704910</v>
      </c>
      <c r="B4088" s="4" t="s">
        <v>16</v>
      </c>
      <c r="C4088" s="19" t="s">
        <v>3739</v>
      </c>
      <c r="D4088" s="1">
        <f>E4088+F4088</f>
        <v>30.01</v>
      </c>
      <c r="E4088" s="11">
        <v>10.5</v>
      </c>
      <c r="F4088" s="11">
        <v>19.510000000000002</v>
      </c>
      <c r="G4088" s="12">
        <v>0</v>
      </c>
    </row>
    <row r="4089" spans="1:7" x14ac:dyDescent="0.2">
      <c r="A4089" s="28">
        <v>704915</v>
      </c>
      <c r="B4089" s="4" t="s">
        <v>16</v>
      </c>
      <c r="C4089" s="19" t="s">
        <v>3740</v>
      </c>
      <c r="D4089" s="1">
        <f>E4089+F4089</f>
        <v>12.35</v>
      </c>
      <c r="E4089" s="11">
        <v>4.59</v>
      </c>
      <c r="F4089" s="11">
        <v>7.76</v>
      </c>
      <c r="G4089" s="12">
        <v>0</v>
      </c>
    </row>
    <row r="4090" spans="1:7" x14ac:dyDescent="0.2">
      <c r="A4090" s="28">
        <v>704920</v>
      </c>
      <c r="B4090" s="4" t="s">
        <v>16</v>
      </c>
      <c r="C4090" s="19" t="s">
        <v>3741</v>
      </c>
      <c r="D4090" s="1">
        <f>E4090+F4090</f>
        <v>11.09</v>
      </c>
      <c r="E4090" s="11">
        <v>3.88</v>
      </c>
      <c r="F4090" s="11">
        <v>7.21</v>
      </c>
      <c r="G4090" s="12">
        <v>0</v>
      </c>
    </row>
    <row r="4091" spans="1:7" ht="40.5" x14ac:dyDescent="0.2">
      <c r="A4091" s="62">
        <v>704925</v>
      </c>
      <c r="B4091" s="4" t="s">
        <v>16</v>
      </c>
      <c r="C4091" s="19" t="s">
        <v>3742</v>
      </c>
      <c r="D4091" s="53">
        <v>40</v>
      </c>
      <c r="E4091" s="53">
        <v>16</v>
      </c>
      <c r="F4091" s="53">
        <v>24</v>
      </c>
      <c r="G4091" s="52">
        <v>0</v>
      </c>
    </row>
    <row r="4092" spans="1:7" x14ac:dyDescent="0.2">
      <c r="A4092" s="62">
        <v>704930</v>
      </c>
      <c r="B4092" s="4" t="s">
        <v>16</v>
      </c>
      <c r="C4092" s="19" t="s">
        <v>3743</v>
      </c>
      <c r="D4092" s="53">
        <v>15</v>
      </c>
      <c r="E4092" s="53">
        <v>8</v>
      </c>
      <c r="F4092" s="53">
        <v>7</v>
      </c>
      <c r="G4092" s="52">
        <v>0</v>
      </c>
    </row>
    <row r="4093" spans="1:7" x14ac:dyDescent="0.2">
      <c r="A4093" s="62">
        <v>704935</v>
      </c>
      <c r="B4093" s="4" t="s">
        <v>16</v>
      </c>
      <c r="C4093" s="19" t="s">
        <v>3744</v>
      </c>
      <c r="D4093" s="53">
        <v>18</v>
      </c>
      <c r="E4093" s="53">
        <v>9</v>
      </c>
      <c r="F4093" s="53">
        <v>9</v>
      </c>
      <c r="G4093" s="52">
        <v>0</v>
      </c>
    </row>
    <row r="4094" spans="1:7" x14ac:dyDescent="0.2">
      <c r="A4094" s="28">
        <v>704940</v>
      </c>
      <c r="B4094" s="4" t="s">
        <v>16</v>
      </c>
      <c r="C4094" s="19" t="s">
        <v>3745</v>
      </c>
      <c r="D4094" s="1">
        <f>E4094+F4094</f>
        <v>28.490000000000002</v>
      </c>
      <c r="E4094" s="11">
        <v>12.73</v>
      </c>
      <c r="F4094" s="11">
        <v>15.76</v>
      </c>
      <c r="G4094" s="12">
        <v>0</v>
      </c>
    </row>
    <row r="4095" spans="1:7" x14ac:dyDescent="0.2">
      <c r="A4095" s="28">
        <v>704945</v>
      </c>
      <c r="B4095" s="4" t="s">
        <v>16</v>
      </c>
      <c r="C4095" s="19" t="s">
        <v>3746</v>
      </c>
      <c r="D4095" s="1">
        <f>E4095+F4095</f>
        <v>10.9</v>
      </c>
      <c r="E4095" s="11">
        <v>4.28</v>
      </c>
      <c r="F4095" s="11">
        <v>6.62</v>
      </c>
      <c r="G4095" s="12">
        <v>0</v>
      </c>
    </row>
    <row r="4096" spans="1:7" x14ac:dyDescent="0.2">
      <c r="A4096" s="62">
        <v>704950</v>
      </c>
      <c r="B4096" s="4" t="s">
        <v>16</v>
      </c>
      <c r="C4096" s="19" t="s">
        <v>3747</v>
      </c>
      <c r="D4096" s="53">
        <v>17</v>
      </c>
      <c r="E4096" s="53">
        <v>8</v>
      </c>
      <c r="F4096" s="53">
        <v>9</v>
      </c>
      <c r="G4096" s="52">
        <v>0</v>
      </c>
    </row>
    <row r="4097" spans="1:7" x14ac:dyDescent="0.2">
      <c r="A4097" s="28">
        <v>704955</v>
      </c>
      <c r="B4097" s="4" t="s">
        <v>16</v>
      </c>
      <c r="C4097" s="19" t="s">
        <v>3748</v>
      </c>
      <c r="D4097" s="1">
        <f>E4097+F4097</f>
        <v>18.61</v>
      </c>
      <c r="E4097" s="11">
        <v>9.16</v>
      </c>
      <c r="F4097" s="11">
        <v>9.4499999999999993</v>
      </c>
      <c r="G4097" s="12">
        <v>0</v>
      </c>
    </row>
    <row r="4098" spans="1:7" x14ac:dyDescent="0.2">
      <c r="A4098" s="28">
        <v>704960</v>
      </c>
      <c r="B4098" s="4" t="s">
        <v>16</v>
      </c>
      <c r="C4098" s="19" t="s">
        <v>3749</v>
      </c>
      <c r="D4098" s="1">
        <f>E4098+F4098</f>
        <v>10.72</v>
      </c>
      <c r="E4098" s="11">
        <v>3.99</v>
      </c>
      <c r="F4098" s="11">
        <v>6.73</v>
      </c>
      <c r="G4098" s="12">
        <v>0</v>
      </c>
    </row>
    <row r="4099" spans="1:7" x14ac:dyDescent="0.2">
      <c r="A4099" s="62">
        <v>704965</v>
      </c>
      <c r="B4099" s="4" t="s">
        <v>16</v>
      </c>
      <c r="C4099" s="19" t="s">
        <v>3750</v>
      </c>
      <c r="D4099" s="53">
        <v>10.5</v>
      </c>
      <c r="E4099" s="53">
        <v>5</v>
      </c>
      <c r="F4099" s="53">
        <v>5.5</v>
      </c>
      <c r="G4099" s="52">
        <v>0</v>
      </c>
    </row>
    <row r="4100" spans="1:7" x14ac:dyDescent="0.2">
      <c r="A4100" s="28">
        <v>704970</v>
      </c>
      <c r="B4100" s="4" t="s">
        <v>16</v>
      </c>
      <c r="C4100" s="19" t="s">
        <v>3751</v>
      </c>
      <c r="D4100" s="1">
        <f>E4100+F4100</f>
        <v>59.589999999999996</v>
      </c>
      <c r="E4100" s="11">
        <v>25.61</v>
      </c>
      <c r="F4100" s="11">
        <v>33.979999999999997</v>
      </c>
      <c r="G4100" s="12">
        <v>0</v>
      </c>
    </row>
    <row r="4101" spans="1:7" x14ac:dyDescent="0.2">
      <c r="A4101" s="28">
        <v>704975</v>
      </c>
      <c r="B4101" s="4" t="s">
        <v>16</v>
      </c>
      <c r="C4101" s="19" t="s">
        <v>3752</v>
      </c>
      <c r="D4101" s="1">
        <f>E4101+F4101</f>
        <v>24.75</v>
      </c>
      <c r="E4101" s="11">
        <v>9.2100000000000009</v>
      </c>
      <c r="F4101" s="11">
        <v>15.54</v>
      </c>
      <c r="G4101" s="12">
        <v>0</v>
      </c>
    </row>
    <row r="4102" spans="1:7" x14ac:dyDescent="0.2">
      <c r="A4102" s="28">
        <v>704980</v>
      </c>
      <c r="B4102" s="4" t="s">
        <v>16</v>
      </c>
      <c r="C4102" s="19" t="s">
        <v>3753</v>
      </c>
      <c r="D4102" s="1">
        <f>E4102+F4102</f>
        <v>55.08</v>
      </c>
      <c r="E4102" s="11">
        <v>19.28</v>
      </c>
      <c r="F4102" s="11">
        <v>35.799999999999997</v>
      </c>
      <c r="G4102" s="12">
        <v>0</v>
      </c>
    </row>
    <row r="4103" spans="1:7" x14ac:dyDescent="0.2">
      <c r="A4103" s="12">
        <v>704985</v>
      </c>
      <c r="B4103" s="4" t="s">
        <v>16</v>
      </c>
      <c r="C4103" s="19" t="s">
        <v>3754</v>
      </c>
      <c r="D4103" s="11">
        <v>55</v>
      </c>
      <c r="E4103" s="11">
        <v>26</v>
      </c>
      <c r="F4103" s="11">
        <v>29</v>
      </c>
      <c r="G4103" s="12">
        <v>0</v>
      </c>
    </row>
    <row r="4104" spans="1:7" x14ac:dyDescent="0.2">
      <c r="A4104" s="28">
        <v>704990</v>
      </c>
      <c r="B4104" s="4" t="s">
        <v>16</v>
      </c>
      <c r="C4104" s="19" t="s">
        <v>3755</v>
      </c>
      <c r="D4104" s="1">
        <f t="shared" ref="D4104:D4113" si="12">E4104+F4104</f>
        <v>55.08</v>
      </c>
      <c r="E4104" s="11">
        <v>19.28</v>
      </c>
      <c r="F4104" s="11">
        <v>35.799999999999997</v>
      </c>
      <c r="G4104" s="12">
        <v>0</v>
      </c>
    </row>
    <row r="4105" spans="1:7" x14ac:dyDescent="0.2">
      <c r="A4105" s="28">
        <v>704995</v>
      </c>
      <c r="B4105" s="4" t="s">
        <v>16</v>
      </c>
      <c r="C4105" s="19" t="s">
        <v>3756</v>
      </c>
      <c r="D4105" s="1">
        <f t="shared" si="12"/>
        <v>8.83</v>
      </c>
      <c r="E4105" s="11">
        <v>4.3499999999999996</v>
      </c>
      <c r="F4105" s="11">
        <v>4.4800000000000004</v>
      </c>
      <c r="G4105" s="12">
        <v>0</v>
      </c>
    </row>
    <row r="4106" spans="1:7" x14ac:dyDescent="0.2">
      <c r="A4106" s="28">
        <v>705000</v>
      </c>
      <c r="B4106" s="4" t="s">
        <v>16</v>
      </c>
      <c r="C4106" s="19" t="s">
        <v>3757</v>
      </c>
      <c r="D4106" s="1">
        <f t="shared" si="12"/>
        <v>16.18</v>
      </c>
      <c r="E4106" s="11">
        <v>6.02</v>
      </c>
      <c r="F4106" s="11">
        <v>10.16</v>
      </c>
      <c r="G4106" s="12">
        <v>0</v>
      </c>
    </row>
    <row r="4107" spans="1:7" x14ac:dyDescent="0.2">
      <c r="A4107" s="28">
        <v>705005</v>
      </c>
      <c r="B4107" s="4" t="s">
        <v>16</v>
      </c>
      <c r="C4107" s="19" t="s">
        <v>3758</v>
      </c>
      <c r="D4107" s="1">
        <f t="shared" si="12"/>
        <v>13.2</v>
      </c>
      <c r="E4107" s="11">
        <v>4.91</v>
      </c>
      <c r="F4107" s="11">
        <v>8.2899999999999991</v>
      </c>
      <c r="G4107" s="12">
        <v>0</v>
      </c>
    </row>
    <row r="4108" spans="1:7" x14ac:dyDescent="0.2">
      <c r="A4108" s="28">
        <v>705010</v>
      </c>
      <c r="B4108" s="4" t="s">
        <v>16</v>
      </c>
      <c r="C4108" s="19" t="s">
        <v>3759</v>
      </c>
      <c r="D4108" s="1">
        <f t="shared" si="12"/>
        <v>24.660000000000004</v>
      </c>
      <c r="E4108" s="11">
        <v>8.6300000000000008</v>
      </c>
      <c r="F4108" s="11">
        <v>16.03</v>
      </c>
      <c r="G4108" s="12">
        <v>0</v>
      </c>
    </row>
    <row r="4109" spans="1:7" x14ac:dyDescent="0.2">
      <c r="A4109" s="28">
        <v>705015</v>
      </c>
      <c r="B4109" s="4" t="s">
        <v>16</v>
      </c>
      <c r="C4109" s="19" t="s">
        <v>3760</v>
      </c>
      <c r="D4109" s="1">
        <f t="shared" si="12"/>
        <v>61.65</v>
      </c>
      <c r="E4109" s="11">
        <v>21.58</v>
      </c>
      <c r="F4109" s="11">
        <v>40.07</v>
      </c>
      <c r="G4109" s="12">
        <v>0</v>
      </c>
    </row>
    <row r="4110" spans="1:7" x14ac:dyDescent="0.2">
      <c r="A4110" s="28">
        <v>705020</v>
      </c>
      <c r="B4110" s="4" t="s">
        <v>16</v>
      </c>
      <c r="C4110" s="19" t="s">
        <v>3761</v>
      </c>
      <c r="D4110" s="1">
        <f t="shared" si="12"/>
        <v>61.65</v>
      </c>
      <c r="E4110" s="11">
        <v>21.58</v>
      </c>
      <c r="F4110" s="11">
        <v>40.07</v>
      </c>
      <c r="G4110" s="12">
        <v>0</v>
      </c>
    </row>
    <row r="4111" spans="1:7" x14ac:dyDescent="0.2">
      <c r="A4111" s="28">
        <v>705025</v>
      </c>
      <c r="B4111" s="4" t="s">
        <v>16</v>
      </c>
      <c r="C4111" s="19" t="s">
        <v>3762</v>
      </c>
      <c r="D4111" s="1">
        <f t="shared" si="12"/>
        <v>15.629999999999999</v>
      </c>
      <c r="E4111" s="11">
        <v>5.47</v>
      </c>
      <c r="F4111" s="11">
        <v>10.16</v>
      </c>
      <c r="G4111" s="12">
        <v>0</v>
      </c>
    </row>
    <row r="4112" spans="1:7" x14ac:dyDescent="0.2">
      <c r="A4112" s="28">
        <v>705030</v>
      </c>
      <c r="B4112" s="4" t="s">
        <v>16</v>
      </c>
      <c r="C4112" s="19" t="s">
        <v>3763</v>
      </c>
      <c r="D4112" s="1">
        <f t="shared" si="12"/>
        <v>15.629999999999999</v>
      </c>
      <c r="E4112" s="11">
        <v>5.47</v>
      </c>
      <c r="F4112" s="11">
        <v>10.16</v>
      </c>
      <c r="G4112" s="12">
        <v>0</v>
      </c>
    </row>
    <row r="4113" spans="1:7" x14ac:dyDescent="0.2">
      <c r="A4113" s="28">
        <v>705035</v>
      </c>
      <c r="B4113" s="4" t="s">
        <v>16</v>
      </c>
      <c r="C4113" s="19" t="s">
        <v>3764</v>
      </c>
      <c r="D4113" s="1">
        <f t="shared" si="12"/>
        <v>18.77</v>
      </c>
      <c r="E4113" s="11">
        <v>6.57</v>
      </c>
      <c r="F4113" s="11">
        <v>12.2</v>
      </c>
      <c r="G4113" s="12">
        <v>0</v>
      </c>
    </row>
    <row r="4114" spans="1:7" ht="40.5" x14ac:dyDescent="0.2">
      <c r="A4114" s="62">
        <v>705040</v>
      </c>
      <c r="B4114" s="4" t="s">
        <v>16</v>
      </c>
      <c r="C4114" s="19" t="s">
        <v>3765</v>
      </c>
      <c r="D4114" s="53">
        <v>115</v>
      </c>
      <c r="E4114" s="53">
        <v>65</v>
      </c>
      <c r="F4114" s="53">
        <v>50</v>
      </c>
      <c r="G4114" s="52">
        <v>0</v>
      </c>
    </row>
    <row r="4115" spans="1:7" ht="40.5" x14ac:dyDescent="0.2">
      <c r="A4115" s="62">
        <v>705045</v>
      </c>
      <c r="B4115" s="4" t="s">
        <v>16</v>
      </c>
      <c r="C4115" s="19" t="s">
        <v>3766</v>
      </c>
      <c r="D4115" s="53">
        <v>160</v>
      </c>
      <c r="E4115" s="53">
        <v>60</v>
      </c>
      <c r="F4115" s="53">
        <v>100</v>
      </c>
      <c r="G4115" s="52">
        <v>0</v>
      </c>
    </row>
    <row r="4116" spans="1:7" ht="40.5" x14ac:dyDescent="0.2">
      <c r="A4116" s="62">
        <v>705050</v>
      </c>
      <c r="B4116" s="4" t="s">
        <v>16</v>
      </c>
      <c r="C4116" s="19" t="s">
        <v>3767</v>
      </c>
      <c r="D4116" s="53">
        <v>160</v>
      </c>
      <c r="E4116" s="53">
        <v>60</v>
      </c>
      <c r="F4116" s="53">
        <v>100</v>
      </c>
      <c r="G4116" s="52">
        <v>0</v>
      </c>
    </row>
    <row r="4117" spans="1:7" ht="40.5" x14ac:dyDescent="0.2">
      <c r="A4117" s="62">
        <v>705055</v>
      </c>
      <c r="B4117" s="4" t="s">
        <v>16</v>
      </c>
      <c r="C4117" s="19" t="s">
        <v>3768</v>
      </c>
      <c r="D4117" s="53">
        <v>160</v>
      </c>
      <c r="E4117" s="53">
        <v>60</v>
      </c>
      <c r="F4117" s="53">
        <v>100</v>
      </c>
      <c r="G4117" s="52">
        <v>0</v>
      </c>
    </row>
    <row r="4118" spans="1:7" x14ac:dyDescent="0.2">
      <c r="A4118" s="12">
        <v>705060</v>
      </c>
      <c r="B4118" s="17" t="s">
        <v>11</v>
      </c>
      <c r="C4118" s="19" t="s">
        <v>3769</v>
      </c>
      <c r="D4118" s="11">
        <v>164</v>
      </c>
      <c r="E4118" s="11">
        <v>60</v>
      </c>
      <c r="F4118" s="11">
        <v>104</v>
      </c>
      <c r="G4118" s="12">
        <v>0</v>
      </c>
    </row>
    <row r="4119" spans="1:7" x14ac:dyDescent="0.2">
      <c r="A4119" s="28">
        <v>705065</v>
      </c>
      <c r="B4119" s="17" t="s">
        <v>11</v>
      </c>
      <c r="C4119" s="19" t="s">
        <v>3770</v>
      </c>
      <c r="D4119" s="1">
        <v>159</v>
      </c>
      <c r="E4119" s="11">
        <v>38</v>
      </c>
      <c r="F4119" s="11">
        <v>121</v>
      </c>
      <c r="G4119" s="12">
        <v>0</v>
      </c>
    </row>
    <row r="4120" spans="1:7" x14ac:dyDescent="0.2">
      <c r="A4120" s="28">
        <v>705070</v>
      </c>
      <c r="B4120" s="17" t="s">
        <v>11</v>
      </c>
      <c r="C4120" s="19" t="s">
        <v>3771</v>
      </c>
      <c r="D4120" s="1">
        <v>159</v>
      </c>
      <c r="E4120" s="11">
        <v>38</v>
      </c>
      <c r="F4120" s="11">
        <v>121</v>
      </c>
      <c r="G4120" s="12">
        <v>0</v>
      </c>
    </row>
    <row r="4121" spans="1:7" x14ac:dyDescent="0.2">
      <c r="A4121" s="28">
        <v>705075</v>
      </c>
      <c r="B4121" s="4" t="s">
        <v>16</v>
      </c>
      <c r="C4121" s="19" t="s">
        <v>3772</v>
      </c>
      <c r="D4121" s="1">
        <f>E4121+F4121</f>
        <v>14.73</v>
      </c>
      <c r="E4121" s="11">
        <v>7.04</v>
      </c>
      <c r="F4121" s="11">
        <v>7.69</v>
      </c>
      <c r="G4121" s="12">
        <v>0</v>
      </c>
    </row>
    <row r="4122" spans="1:7" ht="40.5" x14ac:dyDescent="0.2">
      <c r="A4122" s="28">
        <v>705080</v>
      </c>
      <c r="B4122" s="4" t="s">
        <v>16</v>
      </c>
      <c r="C4122" s="19" t="s">
        <v>3773</v>
      </c>
      <c r="D4122" s="1">
        <f>E4122+F4122</f>
        <v>7.3599999999999994</v>
      </c>
      <c r="E4122" s="11">
        <v>3.03</v>
      </c>
      <c r="F4122" s="11">
        <v>4.33</v>
      </c>
      <c r="G4122" s="12">
        <v>0</v>
      </c>
    </row>
    <row r="4123" spans="1:7" x14ac:dyDescent="0.2">
      <c r="A4123" s="28">
        <v>705085</v>
      </c>
      <c r="B4123" s="4" t="s">
        <v>16</v>
      </c>
      <c r="C4123" s="19" t="s">
        <v>3774</v>
      </c>
      <c r="D4123" s="1">
        <f>E4123+F4123</f>
        <v>9.8699999999999992</v>
      </c>
      <c r="E4123" s="11">
        <v>4.0599999999999996</v>
      </c>
      <c r="F4123" s="11">
        <v>5.81</v>
      </c>
      <c r="G4123" s="12">
        <v>0</v>
      </c>
    </row>
    <row r="4124" spans="1:7" x14ac:dyDescent="0.2">
      <c r="A4124" s="39">
        <v>705090</v>
      </c>
      <c r="B4124" s="17" t="s">
        <v>11</v>
      </c>
      <c r="C4124" s="19" t="s">
        <v>3775</v>
      </c>
      <c r="D4124" s="1">
        <f>E4124+F4124</f>
        <v>105</v>
      </c>
      <c r="E4124" s="1">
        <v>20</v>
      </c>
      <c r="F4124" s="1">
        <v>85</v>
      </c>
      <c r="G4124" s="6">
        <v>0</v>
      </c>
    </row>
    <row r="4125" spans="1:7" ht="60.75" x14ac:dyDescent="0.2">
      <c r="A4125" s="12">
        <v>705290</v>
      </c>
      <c r="B4125" s="4" t="s">
        <v>16</v>
      </c>
      <c r="C4125" s="19" t="s">
        <v>3776</v>
      </c>
      <c r="D4125" s="11">
        <v>5</v>
      </c>
      <c r="E4125" s="11">
        <v>5</v>
      </c>
      <c r="F4125" s="11"/>
      <c r="G4125" s="12">
        <v>0</v>
      </c>
    </row>
    <row r="4126" spans="1:7" ht="81" x14ac:dyDescent="0.2">
      <c r="A4126" s="12">
        <v>705295</v>
      </c>
      <c r="B4126" s="4" t="s">
        <v>16</v>
      </c>
      <c r="C4126" s="19" t="s">
        <v>3777</v>
      </c>
      <c r="D4126" s="11">
        <v>3</v>
      </c>
      <c r="E4126" s="11">
        <v>3</v>
      </c>
      <c r="F4126" s="11"/>
      <c r="G4126" s="12">
        <v>0</v>
      </c>
    </row>
    <row r="4127" spans="1:7" ht="60.75" x14ac:dyDescent="0.2">
      <c r="A4127" s="39">
        <v>705300</v>
      </c>
      <c r="B4127" s="4" t="s">
        <v>16</v>
      </c>
      <c r="C4127" s="19" t="s">
        <v>3778</v>
      </c>
      <c r="D4127" s="1">
        <f t="shared" ref="D4127:D4174" si="13">E4127+F4127</f>
        <v>5</v>
      </c>
      <c r="E4127" s="1">
        <v>5</v>
      </c>
      <c r="F4127" s="1">
        <v>0</v>
      </c>
      <c r="G4127" s="6">
        <v>0</v>
      </c>
    </row>
    <row r="4128" spans="1:7" ht="40.5" x14ac:dyDescent="0.2">
      <c r="A4128" s="39">
        <v>705305</v>
      </c>
      <c r="B4128" s="4" t="s">
        <v>16</v>
      </c>
      <c r="C4128" s="19" t="s">
        <v>3779</v>
      </c>
      <c r="D4128" s="1">
        <f t="shared" si="13"/>
        <v>15</v>
      </c>
      <c r="E4128" s="1">
        <v>15</v>
      </c>
      <c r="F4128" s="1">
        <v>0</v>
      </c>
      <c r="G4128" s="6">
        <v>0</v>
      </c>
    </row>
    <row r="4129" spans="1:255" ht="40.5" x14ac:dyDescent="0.2">
      <c r="A4129" s="39">
        <v>705315</v>
      </c>
      <c r="B4129" s="4" t="s">
        <v>16</v>
      </c>
      <c r="C4129" s="19" t="s">
        <v>3780</v>
      </c>
      <c r="D4129" s="1">
        <f t="shared" si="13"/>
        <v>30</v>
      </c>
      <c r="E4129" s="1">
        <v>30</v>
      </c>
      <c r="F4129" s="1">
        <v>0</v>
      </c>
      <c r="G4129" s="6">
        <v>0</v>
      </c>
    </row>
    <row r="4130" spans="1:255" x14ac:dyDescent="0.2">
      <c r="A4130" s="39">
        <v>705320</v>
      </c>
      <c r="B4130" s="4" t="s">
        <v>16</v>
      </c>
      <c r="C4130" s="19" t="s">
        <v>3781</v>
      </c>
      <c r="D4130" s="1">
        <f t="shared" si="13"/>
        <v>1.2</v>
      </c>
      <c r="E4130" s="1">
        <v>1.2</v>
      </c>
      <c r="F4130" s="1">
        <v>0</v>
      </c>
      <c r="G4130" s="6">
        <v>0</v>
      </c>
    </row>
    <row r="4131" spans="1:255" ht="81" x14ac:dyDescent="0.2">
      <c r="A4131" s="76">
        <v>705325</v>
      </c>
      <c r="B4131" s="4" t="s">
        <v>16</v>
      </c>
      <c r="C4131" s="19" t="s">
        <v>3782</v>
      </c>
      <c r="D4131" s="1">
        <f t="shared" si="13"/>
        <v>10</v>
      </c>
      <c r="E4131" s="1">
        <v>10</v>
      </c>
      <c r="F4131" s="1">
        <v>0</v>
      </c>
      <c r="G4131" s="6">
        <v>0</v>
      </c>
    </row>
    <row r="4132" spans="1:255" x14ac:dyDescent="0.2">
      <c r="A4132" s="39">
        <v>705330</v>
      </c>
      <c r="B4132" s="4" t="s">
        <v>16</v>
      </c>
      <c r="C4132" s="19" t="s">
        <v>3783</v>
      </c>
      <c r="D4132" s="1">
        <f t="shared" si="13"/>
        <v>4</v>
      </c>
      <c r="E4132" s="1">
        <v>0</v>
      </c>
      <c r="F4132" s="1">
        <v>4</v>
      </c>
      <c r="G4132" s="6">
        <v>0</v>
      </c>
    </row>
    <row r="4133" spans="1:255" ht="60.75" x14ac:dyDescent="0.2">
      <c r="A4133" s="39">
        <v>705335</v>
      </c>
      <c r="B4133" s="4" t="s">
        <v>16</v>
      </c>
      <c r="C4133" s="19" t="s">
        <v>3784</v>
      </c>
      <c r="D4133" s="1">
        <f t="shared" si="13"/>
        <v>5</v>
      </c>
      <c r="E4133" s="1">
        <v>5</v>
      </c>
      <c r="F4133" s="1">
        <v>0</v>
      </c>
      <c r="G4133" s="6">
        <v>0</v>
      </c>
    </row>
    <row r="4134" spans="1:255" ht="40.5" x14ac:dyDescent="0.2">
      <c r="A4134" s="39">
        <v>705340</v>
      </c>
      <c r="B4134" s="4" t="s">
        <v>16</v>
      </c>
      <c r="C4134" s="19" t="s">
        <v>3785</v>
      </c>
      <c r="D4134" s="1">
        <f t="shared" si="13"/>
        <v>15</v>
      </c>
      <c r="E4134" s="1">
        <v>15</v>
      </c>
      <c r="F4134" s="1">
        <v>0</v>
      </c>
      <c r="G4134" s="6">
        <v>0</v>
      </c>
    </row>
    <row r="4135" spans="1:255" x14ac:dyDescent="0.2">
      <c r="A4135" s="39">
        <v>705350</v>
      </c>
      <c r="B4135" s="4" t="s">
        <v>16</v>
      </c>
      <c r="C4135" s="19" t="s">
        <v>3786</v>
      </c>
      <c r="D4135" s="1">
        <f t="shared" si="13"/>
        <v>40</v>
      </c>
      <c r="E4135" s="1">
        <v>40</v>
      </c>
      <c r="F4135" s="1">
        <v>0</v>
      </c>
      <c r="G4135" s="6">
        <v>0</v>
      </c>
    </row>
    <row r="4136" spans="1:255" ht="40.5" x14ac:dyDescent="0.2">
      <c r="A4136" s="39">
        <v>705355</v>
      </c>
      <c r="B4136" s="4" t="s">
        <v>16</v>
      </c>
      <c r="C4136" s="19" t="s">
        <v>3787</v>
      </c>
      <c r="D4136" s="1">
        <f t="shared" si="13"/>
        <v>5</v>
      </c>
      <c r="E4136" s="1">
        <v>5</v>
      </c>
      <c r="F4136" s="1">
        <v>0</v>
      </c>
      <c r="G4136" s="6">
        <v>0</v>
      </c>
    </row>
    <row r="4137" spans="1:255" ht="60.75" x14ac:dyDescent="0.2">
      <c r="A4137" s="39">
        <v>705360</v>
      </c>
      <c r="B4137" s="4" t="s">
        <v>16</v>
      </c>
      <c r="C4137" s="19" t="s">
        <v>3788</v>
      </c>
      <c r="D4137" s="1">
        <f t="shared" si="13"/>
        <v>9</v>
      </c>
      <c r="E4137" s="1">
        <v>9</v>
      </c>
      <c r="F4137" s="1">
        <v>0</v>
      </c>
      <c r="G4137" s="6">
        <v>0</v>
      </c>
    </row>
    <row r="4138" spans="1:255" customFormat="1" x14ac:dyDescent="0.2">
      <c r="A4138" s="39">
        <v>705370</v>
      </c>
      <c r="B4138" s="4" t="s">
        <v>16</v>
      </c>
      <c r="C4138" s="19" t="s">
        <v>3789</v>
      </c>
      <c r="D4138" s="1">
        <f t="shared" si="13"/>
        <v>12</v>
      </c>
      <c r="E4138" s="1">
        <v>12</v>
      </c>
      <c r="F4138" s="1">
        <v>0</v>
      </c>
      <c r="G4138" s="6">
        <v>0</v>
      </c>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C4138" s="14"/>
      <c r="AD4138" s="14"/>
      <c r="AE4138" s="14"/>
      <c r="AF4138" s="14"/>
      <c r="AG4138" s="14"/>
      <c r="AH4138" s="14"/>
      <c r="AI4138" s="14"/>
      <c r="AJ4138" s="14"/>
      <c r="AK4138" s="14"/>
      <c r="AL4138" s="14"/>
      <c r="AM4138" s="14"/>
      <c r="AN4138" s="14"/>
      <c r="AO4138" s="14"/>
      <c r="AP4138" s="14"/>
      <c r="AQ4138" s="14"/>
      <c r="AR4138" s="14"/>
      <c r="AS4138" s="14"/>
      <c r="AT4138" s="14"/>
      <c r="AU4138" s="14"/>
      <c r="AV4138" s="14"/>
      <c r="AW4138" s="14"/>
      <c r="AX4138" s="14"/>
      <c r="AY4138" s="14"/>
      <c r="AZ4138" s="14"/>
      <c r="BA4138" s="14"/>
      <c r="BB4138" s="14"/>
      <c r="BC4138" s="14"/>
      <c r="BD4138" s="14"/>
      <c r="BE4138" s="14"/>
      <c r="BF4138" s="14"/>
      <c r="BG4138" s="14"/>
      <c r="BH4138" s="14"/>
      <c r="BI4138" s="14"/>
      <c r="BJ4138" s="14"/>
      <c r="BK4138" s="14"/>
      <c r="BL4138" s="14"/>
      <c r="BM4138" s="14"/>
      <c r="BN4138" s="14"/>
      <c r="BO4138" s="14"/>
      <c r="BP4138" s="14"/>
      <c r="BQ4138" s="14"/>
      <c r="BR4138" s="14"/>
      <c r="BS4138" s="14"/>
      <c r="BT4138" s="14"/>
      <c r="BU4138" s="14"/>
      <c r="BV4138" s="14"/>
      <c r="BW4138" s="14"/>
      <c r="BX4138" s="14"/>
      <c r="BY4138" s="14"/>
      <c r="BZ4138" s="14"/>
      <c r="CA4138" s="14"/>
      <c r="CB4138" s="14"/>
      <c r="CC4138" s="14"/>
      <c r="CD4138" s="14"/>
      <c r="CE4138" s="14"/>
      <c r="CF4138" s="14"/>
      <c r="CG4138" s="14"/>
      <c r="CH4138" s="14"/>
      <c r="CI4138" s="14"/>
      <c r="CJ4138" s="14"/>
      <c r="CK4138" s="14"/>
      <c r="CL4138" s="14"/>
      <c r="CM4138" s="14"/>
      <c r="CN4138" s="14"/>
      <c r="CO4138" s="14"/>
      <c r="CP4138" s="14"/>
      <c r="CQ4138" s="14"/>
      <c r="CR4138" s="14"/>
      <c r="CS4138" s="14"/>
      <c r="CT4138" s="14"/>
      <c r="CU4138" s="14"/>
      <c r="CV4138" s="14"/>
      <c r="CW4138" s="14"/>
      <c r="CX4138" s="14"/>
      <c r="CY4138" s="14"/>
      <c r="CZ4138" s="14"/>
      <c r="DA4138" s="14"/>
      <c r="DB4138" s="14"/>
      <c r="DC4138" s="14"/>
      <c r="DD4138" s="14"/>
      <c r="DE4138" s="14"/>
      <c r="DF4138" s="14"/>
      <c r="DG4138" s="14"/>
      <c r="DH4138" s="14"/>
      <c r="DI4138" s="14"/>
      <c r="DJ4138" s="14"/>
      <c r="DK4138" s="14"/>
      <c r="DL4138" s="14"/>
      <c r="DM4138" s="14"/>
      <c r="DN4138" s="14"/>
      <c r="DO4138" s="14"/>
      <c r="DP4138" s="14"/>
      <c r="DQ4138" s="14"/>
      <c r="DR4138" s="14"/>
      <c r="DS4138" s="14"/>
      <c r="DT4138" s="14"/>
      <c r="DU4138" s="14"/>
      <c r="DV4138" s="14"/>
      <c r="DW4138" s="14"/>
      <c r="DX4138" s="14"/>
      <c r="DY4138" s="14"/>
      <c r="DZ4138" s="14"/>
      <c r="EA4138" s="14"/>
      <c r="EB4138" s="14"/>
      <c r="EC4138" s="14"/>
      <c r="ED4138" s="14"/>
      <c r="EE4138" s="14"/>
      <c r="EF4138" s="14"/>
      <c r="EG4138" s="14"/>
      <c r="EH4138" s="14"/>
      <c r="EI4138" s="14"/>
      <c r="EJ4138" s="14"/>
      <c r="EK4138" s="14"/>
      <c r="EL4138" s="14"/>
      <c r="EM4138" s="14"/>
      <c r="EN4138" s="14"/>
      <c r="EO4138" s="14"/>
      <c r="EP4138" s="14"/>
      <c r="EQ4138" s="14"/>
      <c r="ER4138" s="14"/>
      <c r="ES4138" s="14"/>
      <c r="ET4138" s="14"/>
      <c r="EU4138" s="14"/>
      <c r="EV4138" s="14"/>
      <c r="EW4138" s="14"/>
      <c r="EX4138" s="14"/>
      <c r="EY4138" s="14"/>
      <c r="EZ4138" s="14"/>
      <c r="FA4138" s="14"/>
      <c r="FB4138" s="14"/>
      <c r="FC4138" s="14"/>
      <c r="FD4138" s="14"/>
      <c r="FE4138" s="14"/>
      <c r="FF4138" s="14"/>
      <c r="FG4138" s="14"/>
      <c r="FH4138" s="14"/>
      <c r="FI4138" s="14"/>
      <c r="FJ4138" s="14"/>
      <c r="FK4138" s="14"/>
      <c r="FL4138" s="14"/>
      <c r="FM4138" s="14"/>
      <c r="FN4138" s="14"/>
      <c r="FO4138" s="14"/>
      <c r="FP4138" s="14"/>
      <c r="FQ4138" s="14"/>
      <c r="FR4138" s="14"/>
      <c r="FS4138" s="14"/>
      <c r="FT4138" s="14"/>
      <c r="FU4138" s="14"/>
      <c r="FV4138" s="14"/>
      <c r="FW4138" s="14"/>
      <c r="FX4138" s="14"/>
      <c r="FY4138" s="14"/>
      <c r="FZ4138" s="14"/>
      <c r="GA4138" s="14"/>
      <c r="GB4138" s="14"/>
      <c r="GC4138" s="14"/>
      <c r="GD4138" s="14"/>
      <c r="GE4138" s="14"/>
      <c r="GF4138" s="14"/>
      <c r="GG4138" s="14"/>
      <c r="GH4138" s="14"/>
      <c r="GI4138" s="14"/>
      <c r="GJ4138" s="14"/>
      <c r="GK4138" s="14"/>
      <c r="GL4138" s="14"/>
      <c r="GM4138" s="14"/>
      <c r="GN4138" s="14"/>
      <c r="GO4138" s="14"/>
      <c r="GP4138" s="14"/>
      <c r="GQ4138" s="14"/>
      <c r="GR4138" s="14"/>
      <c r="GS4138" s="14"/>
      <c r="GT4138" s="14"/>
      <c r="GU4138" s="14"/>
      <c r="GV4138" s="14"/>
      <c r="GW4138" s="14"/>
      <c r="GX4138" s="14"/>
      <c r="GY4138" s="14"/>
      <c r="GZ4138" s="14"/>
      <c r="HA4138" s="14"/>
      <c r="HB4138" s="14"/>
      <c r="HC4138" s="14"/>
      <c r="HD4138" s="14"/>
      <c r="HE4138" s="14"/>
      <c r="HF4138" s="14"/>
      <c r="HG4138" s="14"/>
      <c r="HH4138" s="14"/>
      <c r="HI4138" s="14"/>
      <c r="HJ4138" s="14"/>
      <c r="HK4138" s="14"/>
      <c r="HL4138" s="14"/>
      <c r="HM4138" s="14"/>
      <c r="HN4138" s="14"/>
      <c r="HO4138" s="14"/>
      <c r="HP4138" s="14"/>
      <c r="HQ4138" s="14"/>
      <c r="HR4138" s="14"/>
      <c r="HS4138" s="14"/>
      <c r="HT4138" s="14"/>
      <c r="HU4138" s="14"/>
      <c r="HV4138" s="14"/>
      <c r="HW4138" s="14"/>
      <c r="HX4138" s="14"/>
      <c r="HY4138" s="14"/>
      <c r="HZ4138" s="14"/>
      <c r="IA4138" s="14"/>
      <c r="IB4138" s="14"/>
      <c r="IC4138" s="14"/>
      <c r="ID4138" s="14"/>
      <c r="IE4138" s="14"/>
      <c r="IF4138" s="14"/>
      <c r="IG4138" s="14"/>
      <c r="IH4138" s="14"/>
      <c r="II4138" s="14"/>
      <c r="IJ4138" s="14"/>
      <c r="IK4138" s="14"/>
      <c r="IL4138" s="14"/>
      <c r="IM4138" s="14"/>
      <c r="IN4138" s="14"/>
      <c r="IO4138" s="14"/>
      <c r="IP4138" s="14"/>
      <c r="IQ4138" s="14"/>
      <c r="IR4138" s="14"/>
      <c r="IS4138" s="14"/>
      <c r="IT4138" s="14"/>
      <c r="IU4138" s="14"/>
    </row>
    <row r="4139" spans="1:255" ht="40.5" x14ac:dyDescent="0.2">
      <c r="A4139" s="39">
        <v>705375</v>
      </c>
      <c r="B4139" s="4" t="s">
        <v>16</v>
      </c>
      <c r="C4139" s="19" t="s">
        <v>3790</v>
      </c>
      <c r="D4139" s="1">
        <f t="shared" si="13"/>
        <v>1.2</v>
      </c>
      <c r="E4139" s="1">
        <v>1.2</v>
      </c>
      <c r="F4139" s="1">
        <v>0</v>
      </c>
      <c r="G4139" s="6">
        <v>0</v>
      </c>
    </row>
    <row r="4140" spans="1:255" ht="40.5" x14ac:dyDescent="0.2">
      <c r="A4140" s="39">
        <v>705380</v>
      </c>
      <c r="B4140" s="4" t="s">
        <v>16</v>
      </c>
      <c r="C4140" s="19" t="s">
        <v>3791</v>
      </c>
      <c r="D4140" s="1">
        <f t="shared" si="13"/>
        <v>2</v>
      </c>
      <c r="E4140" s="1">
        <v>2</v>
      </c>
      <c r="F4140" s="1">
        <v>0</v>
      </c>
      <c r="G4140" s="6">
        <v>0</v>
      </c>
    </row>
    <row r="4141" spans="1:255" x14ac:dyDescent="0.2">
      <c r="A4141" s="39">
        <v>705390</v>
      </c>
      <c r="B4141" s="4" t="s">
        <v>16</v>
      </c>
      <c r="C4141" s="19" t="s">
        <v>3792</v>
      </c>
      <c r="D4141" s="1">
        <f t="shared" si="13"/>
        <v>9</v>
      </c>
      <c r="E4141" s="1">
        <v>9</v>
      </c>
      <c r="F4141" s="1">
        <v>0</v>
      </c>
      <c r="G4141" s="6">
        <v>0</v>
      </c>
    </row>
    <row r="4142" spans="1:255" x14ac:dyDescent="0.2">
      <c r="A4142" s="39">
        <v>705395</v>
      </c>
      <c r="B4142" s="4" t="s">
        <v>16</v>
      </c>
      <c r="C4142" s="19" t="s">
        <v>3793</v>
      </c>
      <c r="D4142" s="1">
        <f t="shared" si="13"/>
        <v>2</v>
      </c>
      <c r="E4142" s="1">
        <v>2</v>
      </c>
      <c r="F4142" s="1">
        <v>0</v>
      </c>
      <c r="G4142" s="6">
        <v>0</v>
      </c>
    </row>
    <row r="4143" spans="1:255" ht="81" x14ac:dyDescent="0.2">
      <c r="A4143" s="39">
        <v>705398</v>
      </c>
      <c r="B4143" s="4" t="s">
        <v>16</v>
      </c>
      <c r="C4143" s="19" t="s">
        <v>3794</v>
      </c>
      <c r="D4143" s="1">
        <f t="shared" si="13"/>
        <v>10</v>
      </c>
      <c r="E4143" s="1">
        <v>10</v>
      </c>
      <c r="F4143" s="1">
        <v>0</v>
      </c>
      <c r="G4143" s="6">
        <v>0</v>
      </c>
    </row>
    <row r="4144" spans="1:255" ht="81" x14ac:dyDescent="0.2">
      <c r="A4144" s="39">
        <v>705400</v>
      </c>
      <c r="B4144" s="4" t="s">
        <v>16</v>
      </c>
      <c r="C4144" s="19" t="s">
        <v>3795</v>
      </c>
      <c r="D4144" s="1">
        <f t="shared" si="13"/>
        <v>15</v>
      </c>
      <c r="E4144" s="1">
        <v>15</v>
      </c>
      <c r="F4144" s="1">
        <v>0</v>
      </c>
      <c r="G4144" s="6">
        <v>0</v>
      </c>
    </row>
    <row r="4145" spans="1:7" x14ac:dyDescent="0.2">
      <c r="A4145" s="76">
        <v>705404</v>
      </c>
      <c r="B4145" s="4" t="s">
        <v>16</v>
      </c>
      <c r="C4145" s="19" t="s">
        <v>3783</v>
      </c>
      <c r="D4145" s="1">
        <f t="shared" si="13"/>
        <v>4</v>
      </c>
      <c r="E4145" s="1">
        <v>0</v>
      </c>
      <c r="F4145" s="1">
        <v>4</v>
      </c>
      <c r="G4145" s="6">
        <v>0</v>
      </c>
    </row>
    <row r="4146" spans="1:7" ht="40.5" x14ac:dyDescent="0.2">
      <c r="A4146" s="39">
        <v>705405</v>
      </c>
      <c r="B4146" s="4" t="s">
        <v>16</v>
      </c>
      <c r="C4146" s="19" t="s">
        <v>3796</v>
      </c>
      <c r="D4146" s="1">
        <f t="shared" si="13"/>
        <v>5</v>
      </c>
      <c r="E4146" s="1">
        <v>0</v>
      </c>
      <c r="F4146" s="1">
        <v>5</v>
      </c>
      <c r="G4146" s="6">
        <v>0</v>
      </c>
    </row>
    <row r="4147" spans="1:7" ht="60.75" x14ac:dyDescent="0.2">
      <c r="A4147" s="39">
        <v>705410</v>
      </c>
      <c r="B4147" s="4" t="s">
        <v>16</v>
      </c>
      <c r="C4147" s="19" t="s">
        <v>3797</v>
      </c>
      <c r="D4147" s="1">
        <f t="shared" si="13"/>
        <v>5</v>
      </c>
      <c r="E4147" s="1">
        <v>0</v>
      </c>
      <c r="F4147" s="1">
        <v>5</v>
      </c>
      <c r="G4147" s="6">
        <v>0</v>
      </c>
    </row>
    <row r="4148" spans="1:7" ht="60.75" x14ac:dyDescent="0.2">
      <c r="A4148" s="39">
        <v>705415</v>
      </c>
      <c r="B4148" s="4" t="s">
        <v>16</v>
      </c>
      <c r="C4148" s="19" t="s">
        <v>3798</v>
      </c>
      <c r="D4148" s="1">
        <f t="shared" si="13"/>
        <v>6</v>
      </c>
      <c r="E4148" s="1">
        <v>0</v>
      </c>
      <c r="F4148" s="1">
        <v>6</v>
      </c>
      <c r="G4148" s="6">
        <v>0</v>
      </c>
    </row>
    <row r="4149" spans="1:7" ht="60.75" x14ac:dyDescent="0.2">
      <c r="A4149" s="39">
        <v>705420</v>
      </c>
      <c r="B4149" s="4" t="s">
        <v>16</v>
      </c>
      <c r="C4149" s="19" t="s">
        <v>3799</v>
      </c>
      <c r="D4149" s="1">
        <f t="shared" si="13"/>
        <v>7</v>
      </c>
      <c r="E4149" s="1">
        <v>0</v>
      </c>
      <c r="F4149" s="1">
        <v>7</v>
      </c>
      <c r="G4149" s="6">
        <v>0</v>
      </c>
    </row>
    <row r="4150" spans="1:7" ht="60.75" x14ac:dyDescent="0.2">
      <c r="A4150" s="39">
        <v>705425</v>
      </c>
      <c r="B4150" s="4" t="s">
        <v>16</v>
      </c>
      <c r="C4150" s="19" t="s">
        <v>3800</v>
      </c>
      <c r="D4150" s="1">
        <f t="shared" si="13"/>
        <v>8.5</v>
      </c>
      <c r="E4150" s="1">
        <v>0</v>
      </c>
      <c r="F4150" s="1">
        <v>8.5</v>
      </c>
      <c r="G4150" s="6">
        <v>0</v>
      </c>
    </row>
    <row r="4151" spans="1:7" x14ac:dyDescent="0.2">
      <c r="A4151" s="39">
        <v>705430</v>
      </c>
      <c r="B4151" s="4" t="s">
        <v>16</v>
      </c>
      <c r="C4151" s="19" t="s">
        <v>3801</v>
      </c>
      <c r="D4151" s="1">
        <f t="shared" si="13"/>
        <v>1</v>
      </c>
      <c r="E4151" s="1">
        <v>0</v>
      </c>
      <c r="F4151" s="1">
        <v>1</v>
      </c>
      <c r="G4151" s="6">
        <v>0</v>
      </c>
    </row>
    <row r="4152" spans="1:7" x14ac:dyDescent="0.2">
      <c r="A4152" s="39">
        <v>705435</v>
      </c>
      <c r="B4152" s="4" t="s">
        <v>16</v>
      </c>
      <c r="C4152" s="19" t="s">
        <v>3802</v>
      </c>
      <c r="D4152" s="1">
        <f t="shared" si="13"/>
        <v>1.2</v>
      </c>
      <c r="E4152" s="1">
        <v>0</v>
      </c>
      <c r="F4152" s="1">
        <v>1.2</v>
      </c>
      <c r="G4152" s="6">
        <v>0</v>
      </c>
    </row>
    <row r="4153" spans="1:7" ht="40.5" x14ac:dyDescent="0.2">
      <c r="A4153" s="77">
        <v>705436</v>
      </c>
      <c r="B4153" s="4" t="s">
        <v>16</v>
      </c>
      <c r="C4153" s="19" t="s">
        <v>5594</v>
      </c>
      <c r="D4153" s="1">
        <f t="shared" si="13"/>
        <v>3.8</v>
      </c>
      <c r="E4153" s="11">
        <v>3.8</v>
      </c>
      <c r="F4153" s="1"/>
      <c r="G4153" s="6">
        <v>0</v>
      </c>
    </row>
    <row r="4154" spans="1:7" x14ac:dyDescent="0.2">
      <c r="A4154" s="39">
        <v>705445</v>
      </c>
      <c r="B4154" s="17" t="s">
        <v>11</v>
      </c>
      <c r="C4154" s="19" t="s">
        <v>3803</v>
      </c>
      <c r="D4154" s="1">
        <f t="shared" si="13"/>
        <v>15</v>
      </c>
      <c r="E4154" s="1">
        <v>15</v>
      </c>
      <c r="F4154" s="1">
        <v>0</v>
      </c>
      <c r="G4154" s="6">
        <v>0</v>
      </c>
    </row>
    <row r="4155" spans="1:7" x14ac:dyDescent="0.2">
      <c r="A4155" s="39">
        <v>705450</v>
      </c>
      <c r="B4155" s="17" t="s">
        <v>11</v>
      </c>
      <c r="C4155" s="19" t="s">
        <v>3804</v>
      </c>
      <c r="D4155" s="1">
        <f t="shared" si="13"/>
        <v>55</v>
      </c>
      <c r="E4155" s="1">
        <v>55</v>
      </c>
      <c r="F4155" s="1">
        <v>0</v>
      </c>
      <c r="G4155" s="6">
        <v>0</v>
      </c>
    </row>
    <row r="4156" spans="1:7" x14ac:dyDescent="0.2">
      <c r="A4156" s="39">
        <v>705455</v>
      </c>
      <c r="B4156" s="17" t="s">
        <v>11</v>
      </c>
      <c r="C4156" s="19" t="s">
        <v>3789</v>
      </c>
      <c r="D4156" s="1">
        <f t="shared" si="13"/>
        <v>33</v>
      </c>
      <c r="E4156" s="1">
        <v>33</v>
      </c>
      <c r="F4156" s="1">
        <v>0</v>
      </c>
      <c r="G4156" s="6">
        <v>0</v>
      </c>
    </row>
    <row r="4157" spans="1:7" x14ac:dyDescent="0.2">
      <c r="A4157" s="39">
        <v>705460</v>
      </c>
      <c r="B4157" s="17" t="s">
        <v>11</v>
      </c>
      <c r="C4157" s="19" t="s">
        <v>3805</v>
      </c>
      <c r="D4157" s="1">
        <f t="shared" si="13"/>
        <v>2.5</v>
      </c>
      <c r="E4157" s="1">
        <v>2.5</v>
      </c>
      <c r="F4157" s="1">
        <v>0</v>
      </c>
      <c r="G4157" s="6">
        <v>0</v>
      </c>
    </row>
    <row r="4158" spans="1:7" x14ac:dyDescent="0.2">
      <c r="A4158" s="39">
        <v>705465</v>
      </c>
      <c r="B4158" s="17" t="s">
        <v>11</v>
      </c>
      <c r="C4158" s="19" t="s">
        <v>3792</v>
      </c>
      <c r="D4158" s="1">
        <f t="shared" si="13"/>
        <v>25</v>
      </c>
      <c r="E4158" s="1">
        <v>25</v>
      </c>
      <c r="F4158" s="1">
        <v>0</v>
      </c>
      <c r="G4158" s="6">
        <v>0</v>
      </c>
    </row>
    <row r="4159" spans="1:7" x14ac:dyDescent="0.2">
      <c r="A4159" s="39">
        <v>705470</v>
      </c>
      <c r="B4159" s="17" t="s">
        <v>11</v>
      </c>
      <c r="C4159" s="19" t="s">
        <v>3793</v>
      </c>
      <c r="D4159" s="1">
        <f t="shared" si="13"/>
        <v>2</v>
      </c>
      <c r="E4159" s="1">
        <v>2</v>
      </c>
      <c r="F4159" s="1">
        <v>0</v>
      </c>
      <c r="G4159" s="6">
        <v>0</v>
      </c>
    </row>
    <row r="4160" spans="1:7" x14ac:dyDescent="0.2">
      <c r="A4160" s="39">
        <v>705475</v>
      </c>
      <c r="B4160" s="17" t="s">
        <v>11</v>
      </c>
      <c r="C4160" s="19" t="s">
        <v>3806</v>
      </c>
      <c r="D4160" s="1">
        <f t="shared" si="13"/>
        <v>25</v>
      </c>
      <c r="E4160" s="1">
        <v>25</v>
      </c>
      <c r="F4160" s="1">
        <v>0</v>
      </c>
      <c r="G4160" s="6">
        <v>0</v>
      </c>
    </row>
    <row r="4161" spans="1:7" x14ac:dyDescent="0.2">
      <c r="A4161" s="39">
        <v>705480</v>
      </c>
      <c r="B4161" s="17" t="s">
        <v>11</v>
      </c>
      <c r="C4161" s="19" t="s">
        <v>3807</v>
      </c>
      <c r="D4161" s="1">
        <f t="shared" si="13"/>
        <v>50</v>
      </c>
      <c r="E4161" s="1">
        <v>0</v>
      </c>
      <c r="F4161" s="1">
        <v>50</v>
      </c>
      <c r="G4161" s="6">
        <v>0</v>
      </c>
    </row>
    <row r="4162" spans="1:7" ht="40.5" x14ac:dyDescent="0.2">
      <c r="A4162" s="39">
        <v>705505</v>
      </c>
      <c r="B4162" s="4" t="s">
        <v>16</v>
      </c>
      <c r="C4162" s="19" t="s">
        <v>3808</v>
      </c>
      <c r="D4162" s="1">
        <f t="shared" si="13"/>
        <v>130</v>
      </c>
      <c r="E4162" s="1">
        <v>0</v>
      </c>
      <c r="F4162" s="1">
        <v>130</v>
      </c>
      <c r="G4162" s="6">
        <v>0</v>
      </c>
    </row>
    <row r="4163" spans="1:7" ht="40.5" x14ac:dyDescent="0.2">
      <c r="A4163" s="39">
        <v>705510</v>
      </c>
      <c r="B4163" s="4" t="s">
        <v>16</v>
      </c>
      <c r="C4163" s="19" t="s">
        <v>3809</v>
      </c>
      <c r="D4163" s="1">
        <f t="shared" si="13"/>
        <v>30</v>
      </c>
      <c r="E4163" s="1">
        <v>30</v>
      </c>
      <c r="F4163" s="1">
        <v>0</v>
      </c>
      <c r="G4163" s="6">
        <v>0</v>
      </c>
    </row>
    <row r="4164" spans="1:7" ht="40.5" x14ac:dyDescent="0.2">
      <c r="A4164" s="39">
        <v>705515</v>
      </c>
      <c r="B4164" s="4" t="s">
        <v>16</v>
      </c>
      <c r="C4164" s="19" t="s">
        <v>3810</v>
      </c>
      <c r="D4164" s="1">
        <f t="shared" si="13"/>
        <v>35</v>
      </c>
      <c r="E4164" s="1">
        <v>35</v>
      </c>
      <c r="F4164" s="1">
        <v>0</v>
      </c>
      <c r="G4164" s="6">
        <v>0</v>
      </c>
    </row>
    <row r="4165" spans="1:7" ht="40.5" x14ac:dyDescent="0.2">
      <c r="A4165" s="39">
        <v>705520</v>
      </c>
      <c r="B4165" s="4" t="s">
        <v>16</v>
      </c>
      <c r="C4165" s="19" t="s">
        <v>3811</v>
      </c>
      <c r="D4165" s="1">
        <f t="shared" si="13"/>
        <v>50</v>
      </c>
      <c r="E4165" s="1">
        <v>50</v>
      </c>
      <c r="F4165" s="1">
        <v>0</v>
      </c>
      <c r="G4165" s="6">
        <v>0</v>
      </c>
    </row>
    <row r="4166" spans="1:7" ht="40.5" x14ac:dyDescent="0.2">
      <c r="A4166" s="39">
        <v>705525</v>
      </c>
      <c r="B4166" s="4" t="s">
        <v>16</v>
      </c>
      <c r="C4166" s="19" t="s">
        <v>3812</v>
      </c>
      <c r="D4166" s="1">
        <f t="shared" si="13"/>
        <v>50</v>
      </c>
      <c r="E4166" s="1">
        <v>50</v>
      </c>
      <c r="F4166" s="1">
        <v>0</v>
      </c>
      <c r="G4166" s="6">
        <v>0</v>
      </c>
    </row>
    <row r="4167" spans="1:7" ht="40.5" x14ac:dyDescent="0.2">
      <c r="A4167" s="39">
        <v>705530</v>
      </c>
      <c r="B4167" s="4" t="s">
        <v>16</v>
      </c>
      <c r="C4167" s="19" t="s">
        <v>3813</v>
      </c>
      <c r="D4167" s="1">
        <f t="shared" si="13"/>
        <v>35</v>
      </c>
      <c r="E4167" s="1">
        <v>35</v>
      </c>
      <c r="F4167" s="1">
        <v>0</v>
      </c>
      <c r="G4167" s="6">
        <v>0</v>
      </c>
    </row>
    <row r="4168" spans="1:7" ht="40.5" x14ac:dyDescent="0.2">
      <c r="A4168" s="39">
        <v>705535</v>
      </c>
      <c r="B4168" s="4" t="s">
        <v>16</v>
      </c>
      <c r="C4168" s="19" t="s">
        <v>3814</v>
      </c>
      <c r="D4168" s="1">
        <f t="shared" si="13"/>
        <v>30</v>
      </c>
      <c r="E4168" s="1">
        <v>30</v>
      </c>
      <c r="F4168" s="1">
        <v>0</v>
      </c>
      <c r="G4168" s="6">
        <v>0</v>
      </c>
    </row>
    <row r="4169" spans="1:7" ht="40.5" x14ac:dyDescent="0.2">
      <c r="A4169" s="39">
        <v>705540</v>
      </c>
      <c r="B4169" s="4" t="s">
        <v>16</v>
      </c>
      <c r="C4169" s="19" t="s">
        <v>3815</v>
      </c>
      <c r="D4169" s="1">
        <f t="shared" si="13"/>
        <v>75</v>
      </c>
      <c r="E4169" s="1">
        <v>75</v>
      </c>
      <c r="F4169" s="1">
        <v>0</v>
      </c>
      <c r="G4169" s="6">
        <v>0</v>
      </c>
    </row>
    <row r="4170" spans="1:7" ht="40.5" x14ac:dyDescent="0.2">
      <c r="A4170" s="39">
        <v>705545</v>
      </c>
      <c r="B4170" s="4" t="s">
        <v>16</v>
      </c>
      <c r="C4170" s="19" t="s">
        <v>3816</v>
      </c>
      <c r="D4170" s="1">
        <f t="shared" si="13"/>
        <v>35</v>
      </c>
      <c r="E4170" s="1">
        <v>35</v>
      </c>
      <c r="F4170" s="1">
        <v>0</v>
      </c>
      <c r="G4170" s="6">
        <v>0</v>
      </c>
    </row>
    <row r="4171" spans="1:7" ht="40.5" x14ac:dyDescent="0.2">
      <c r="A4171" s="39">
        <v>705550</v>
      </c>
      <c r="B4171" s="4" t="s">
        <v>16</v>
      </c>
      <c r="C4171" s="19" t="s">
        <v>3817</v>
      </c>
      <c r="D4171" s="1">
        <f t="shared" si="13"/>
        <v>105</v>
      </c>
      <c r="E4171" s="1">
        <v>105</v>
      </c>
      <c r="F4171" s="1">
        <v>0</v>
      </c>
      <c r="G4171" s="6">
        <v>0</v>
      </c>
    </row>
    <row r="4172" spans="1:7" ht="39" x14ac:dyDescent="0.2">
      <c r="A4172" s="39">
        <v>705555</v>
      </c>
      <c r="B4172" s="4" t="s">
        <v>16</v>
      </c>
      <c r="C4172" s="19" t="s">
        <v>5595</v>
      </c>
      <c r="D4172" s="1">
        <f t="shared" si="13"/>
        <v>70</v>
      </c>
      <c r="E4172" s="1">
        <v>70</v>
      </c>
      <c r="F4172" s="1">
        <v>0</v>
      </c>
      <c r="G4172" s="6">
        <v>0</v>
      </c>
    </row>
    <row r="4173" spans="1:7" ht="40.5" x14ac:dyDescent="0.2">
      <c r="A4173" s="75">
        <v>705610</v>
      </c>
      <c r="B4173" s="17" t="s">
        <v>11</v>
      </c>
      <c r="C4173" s="19" t="s">
        <v>3818</v>
      </c>
      <c r="D4173" s="1">
        <f t="shared" si="13"/>
        <v>230</v>
      </c>
      <c r="E4173" s="1">
        <v>80</v>
      </c>
      <c r="F4173" s="1">
        <v>150</v>
      </c>
      <c r="G4173" s="6">
        <v>0</v>
      </c>
    </row>
    <row r="4174" spans="1:7" ht="40.5" x14ac:dyDescent="0.2">
      <c r="A4174" s="75">
        <v>705615</v>
      </c>
      <c r="B4174" s="17" t="s">
        <v>11</v>
      </c>
      <c r="C4174" s="19" t="s">
        <v>3819</v>
      </c>
      <c r="D4174" s="1">
        <f t="shared" si="13"/>
        <v>280</v>
      </c>
      <c r="E4174" s="1">
        <v>90</v>
      </c>
      <c r="F4174" s="1">
        <v>190</v>
      </c>
      <c r="G4174" s="6">
        <v>0</v>
      </c>
    </row>
    <row r="4175" spans="1:7" ht="60.75" x14ac:dyDescent="0.2">
      <c r="A4175" s="62">
        <v>705620</v>
      </c>
      <c r="B4175" s="17" t="s">
        <v>11</v>
      </c>
      <c r="C4175" s="19" t="s">
        <v>3820</v>
      </c>
      <c r="D4175" s="3">
        <v>340</v>
      </c>
      <c r="E4175" s="3">
        <v>100</v>
      </c>
      <c r="F4175" s="3">
        <v>240</v>
      </c>
      <c r="G4175" s="2">
        <v>0</v>
      </c>
    </row>
    <row r="4176" spans="1:7" x14ac:dyDescent="0.2">
      <c r="A4176" s="62">
        <v>705650</v>
      </c>
      <c r="B4176" s="17" t="s">
        <v>11</v>
      </c>
      <c r="C4176" s="19" t="s">
        <v>3821</v>
      </c>
      <c r="D4176" s="3">
        <v>9.5</v>
      </c>
      <c r="E4176" s="3">
        <v>3</v>
      </c>
      <c r="F4176" s="3">
        <v>6.5</v>
      </c>
      <c r="G4176" s="2">
        <v>0</v>
      </c>
    </row>
    <row r="4177" spans="1:7" x14ac:dyDescent="0.2">
      <c r="A4177" s="28">
        <v>706000</v>
      </c>
      <c r="B4177" s="4" t="s">
        <v>16</v>
      </c>
      <c r="C4177" s="19" t="s">
        <v>3822</v>
      </c>
      <c r="D4177" s="1">
        <f t="shared" ref="D4177:D4192" si="14">E4177+F4177</f>
        <v>4.0199999999999996</v>
      </c>
      <c r="E4177" s="11">
        <v>1.7</v>
      </c>
      <c r="F4177" s="11">
        <v>2.3199999999999998</v>
      </c>
      <c r="G4177" s="12">
        <v>0</v>
      </c>
    </row>
    <row r="4178" spans="1:7" x14ac:dyDescent="0.2">
      <c r="A4178" s="28">
        <v>706005</v>
      </c>
      <c r="B4178" s="4" t="s">
        <v>16</v>
      </c>
      <c r="C4178" s="19" t="s">
        <v>5596</v>
      </c>
      <c r="D4178" s="1">
        <f t="shared" si="14"/>
        <v>6.77</v>
      </c>
      <c r="E4178" s="11">
        <v>3.87</v>
      </c>
      <c r="F4178" s="11">
        <v>2.9</v>
      </c>
      <c r="G4178" s="12">
        <v>0</v>
      </c>
    </row>
    <row r="4179" spans="1:7" x14ac:dyDescent="0.2">
      <c r="A4179" s="28">
        <v>706010</v>
      </c>
      <c r="B4179" s="4" t="s">
        <v>16</v>
      </c>
      <c r="C4179" s="19" t="s">
        <v>5597</v>
      </c>
      <c r="D4179" s="1">
        <f t="shared" si="14"/>
        <v>2.23</v>
      </c>
      <c r="E4179" s="11">
        <v>0.89</v>
      </c>
      <c r="F4179" s="11">
        <v>1.34</v>
      </c>
      <c r="G4179" s="12">
        <v>0</v>
      </c>
    </row>
    <row r="4180" spans="1:7" x14ac:dyDescent="0.2">
      <c r="A4180" s="28">
        <v>706015</v>
      </c>
      <c r="B4180" s="4" t="s">
        <v>16</v>
      </c>
      <c r="C4180" s="19" t="s">
        <v>5598</v>
      </c>
      <c r="D4180" s="1">
        <f t="shared" si="14"/>
        <v>3.6799999999999997</v>
      </c>
      <c r="E4180" s="11">
        <v>2.0099999999999998</v>
      </c>
      <c r="F4180" s="11">
        <v>1.67</v>
      </c>
      <c r="G4180" s="12">
        <v>0</v>
      </c>
    </row>
    <row r="4181" spans="1:7" x14ac:dyDescent="0.2">
      <c r="A4181" s="28">
        <v>706020</v>
      </c>
      <c r="B4181" s="4" t="s">
        <v>16</v>
      </c>
      <c r="C4181" s="19" t="s">
        <v>5599</v>
      </c>
      <c r="D4181" s="1">
        <f t="shared" si="14"/>
        <v>8.25</v>
      </c>
      <c r="E4181" s="11">
        <v>3.3</v>
      </c>
      <c r="F4181" s="11">
        <v>4.95</v>
      </c>
      <c r="G4181" s="12">
        <v>0</v>
      </c>
    </row>
    <row r="4182" spans="1:7" x14ac:dyDescent="0.2">
      <c r="A4182" s="28">
        <v>706030</v>
      </c>
      <c r="B4182" s="17" t="s">
        <v>11</v>
      </c>
      <c r="C4182" s="19" t="s">
        <v>5600</v>
      </c>
      <c r="D4182" s="1">
        <f t="shared" si="14"/>
        <v>4</v>
      </c>
      <c r="E4182" s="1">
        <v>1.5</v>
      </c>
      <c r="F4182" s="1">
        <v>2.5</v>
      </c>
      <c r="G4182" s="6">
        <v>0</v>
      </c>
    </row>
    <row r="4183" spans="1:7" x14ac:dyDescent="0.2">
      <c r="A4183" s="28">
        <v>706035</v>
      </c>
      <c r="B4183" s="17" t="s">
        <v>11</v>
      </c>
      <c r="C4183" s="19" t="s">
        <v>5601</v>
      </c>
      <c r="D4183" s="1">
        <f t="shared" si="14"/>
        <v>3.5</v>
      </c>
      <c r="E4183" s="1">
        <v>1.5</v>
      </c>
      <c r="F4183" s="1">
        <v>2</v>
      </c>
      <c r="G4183" s="6">
        <v>0</v>
      </c>
    </row>
    <row r="4184" spans="1:7" x14ac:dyDescent="0.2">
      <c r="A4184" s="28">
        <v>706040</v>
      </c>
      <c r="B4184" s="17" t="s">
        <v>11</v>
      </c>
      <c r="C4184" s="19" t="s">
        <v>3823</v>
      </c>
      <c r="D4184" s="1">
        <f t="shared" si="14"/>
        <v>1.5</v>
      </c>
      <c r="E4184" s="1">
        <v>0.5</v>
      </c>
      <c r="F4184" s="1">
        <v>1</v>
      </c>
      <c r="G4184" s="6">
        <v>0</v>
      </c>
    </row>
    <row r="4185" spans="1:7" ht="40.5" x14ac:dyDescent="0.2">
      <c r="A4185" s="28">
        <v>706045</v>
      </c>
      <c r="B4185" s="17" t="s">
        <v>11</v>
      </c>
      <c r="C4185" s="19" t="s">
        <v>3824</v>
      </c>
      <c r="D4185" s="1">
        <f t="shared" si="14"/>
        <v>2.2000000000000002</v>
      </c>
      <c r="E4185" s="1">
        <v>1.5</v>
      </c>
      <c r="F4185" s="1">
        <v>0.7</v>
      </c>
      <c r="G4185" s="6">
        <v>0</v>
      </c>
    </row>
    <row r="4186" spans="1:7" x14ac:dyDescent="0.2">
      <c r="A4186" s="28">
        <v>706050</v>
      </c>
      <c r="B4186" s="17" t="s">
        <v>11</v>
      </c>
      <c r="C4186" s="19" t="s">
        <v>5602</v>
      </c>
      <c r="D4186" s="1">
        <f t="shared" si="14"/>
        <v>1.5</v>
      </c>
      <c r="E4186" s="1">
        <v>0.5</v>
      </c>
      <c r="F4186" s="1">
        <v>1</v>
      </c>
      <c r="G4186" s="6">
        <v>0</v>
      </c>
    </row>
    <row r="4187" spans="1:7" x14ac:dyDescent="0.2">
      <c r="A4187" s="28">
        <v>706055</v>
      </c>
      <c r="B4187" s="17" t="s">
        <v>11</v>
      </c>
      <c r="C4187" s="19" t="s">
        <v>3825</v>
      </c>
      <c r="D4187" s="1">
        <f t="shared" si="14"/>
        <v>1.5</v>
      </c>
      <c r="E4187" s="1">
        <v>0.5</v>
      </c>
      <c r="F4187" s="1">
        <v>1</v>
      </c>
      <c r="G4187" s="6">
        <v>0</v>
      </c>
    </row>
    <row r="4188" spans="1:7" x14ac:dyDescent="0.2">
      <c r="A4188" s="28">
        <v>706060</v>
      </c>
      <c r="B4188" s="17" t="s">
        <v>11</v>
      </c>
      <c r="C4188" s="19" t="s">
        <v>5603</v>
      </c>
      <c r="D4188" s="1">
        <f t="shared" si="14"/>
        <v>2</v>
      </c>
      <c r="E4188" s="1">
        <v>0.5</v>
      </c>
      <c r="F4188" s="1">
        <v>1.5</v>
      </c>
      <c r="G4188" s="6">
        <v>0</v>
      </c>
    </row>
    <row r="4189" spans="1:7" x14ac:dyDescent="0.2">
      <c r="A4189" s="28">
        <v>706065</v>
      </c>
      <c r="B4189" s="17" t="s">
        <v>11</v>
      </c>
      <c r="C4189" s="19" t="s">
        <v>3826</v>
      </c>
      <c r="D4189" s="1">
        <f t="shared" si="14"/>
        <v>1</v>
      </c>
      <c r="E4189" s="1">
        <v>0.5</v>
      </c>
      <c r="F4189" s="1">
        <v>0.5</v>
      </c>
      <c r="G4189" s="6">
        <v>0</v>
      </c>
    </row>
    <row r="4190" spans="1:7" x14ac:dyDescent="0.2">
      <c r="A4190" s="28">
        <v>706070</v>
      </c>
      <c r="B4190" s="17" t="s">
        <v>11</v>
      </c>
      <c r="C4190" s="19" t="s">
        <v>5604</v>
      </c>
      <c r="D4190" s="1">
        <f t="shared" si="14"/>
        <v>3.5</v>
      </c>
      <c r="E4190" s="1">
        <v>1.5</v>
      </c>
      <c r="F4190" s="1">
        <v>2</v>
      </c>
      <c r="G4190" s="6">
        <v>0</v>
      </c>
    </row>
    <row r="4191" spans="1:7" x14ac:dyDescent="0.2">
      <c r="A4191" s="39">
        <v>709005</v>
      </c>
      <c r="B4191" s="4" t="s">
        <v>16</v>
      </c>
      <c r="C4191" s="19" t="s">
        <v>3827</v>
      </c>
      <c r="D4191" s="1">
        <f t="shared" si="14"/>
        <v>4</v>
      </c>
      <c r="E4191" s="1">
        <v>2.5</v>
      </c>
      <c r="F4191" s="1">
        <v>1.5</v>
      </c>
      <c r="G4191" s="6">
        <v>0</v>
      </c>
    </row>
    <row r="4192" spans="1:7" x14ac:dyDescent="0.2">
      <c r="A4192" s="39">
        <v>709010</v>
      </c>
      <c r="B4192" s="4" t="s">
        <v>16</v>
      </c>
      <c r="C4192" s="19" t="s">
        <v>3828</v>
      </c>
      <c r="D4192" s="1">
        <f t="shared" si="14"/>
        <v>12</v>
      </c>
      <c r="E4192" s="1">
        <v>8</v>
      </c>
      <c r="F4192" s="1">
        <v>4</v>
      </c>
      <c r="G4192" s="6">
        <v>6</v>
      </c>
    </row>
    <row r="4193" spans="1:7" x14ac:dyDescent="0.2">
      <c r="A4193" s="2">
        <v>709015</v>
      </c>
      <c r="B4193" s="4"/>
      <c r="C4193" s="19" t="s">
        <v>97</v>
      </c>
      <c r="D4193" s="11"/>
      <c r="E4193" s="11"/>
      <c r="F4193" s="11"/>
      <c r="G4193" s="12"/>
    </row>
    <row r="4194" spans="1:7" x14ac:dyDescent="0.2">
      <c r="A4194" s="28">
        <v>709020</v>
      </c>
      <c r="B4194" s="4" t="s">
        <v>16</v>
      </c>
      <c r="C4194" s="19" t="s">
        <v>3829</v>
      </c>
      <c r="D4194" s="1">
        <f>E4194+F4194</f>
        <v>67</v>
      </c>
      <c r="E4194" s="11">
        <v>45</v>
      </c>
      <c r="F4194" s="11">
        <v>22</v>
      </c>
      <c r="G4194" s="12">
        <v>12</v>
      </c>
    </row>
    <row r="4195" spans="1:7" x14ac:dyDescent="0.2">
      <c r="A4195" s="2">
        <v>709025</v>
      </c>
      <c r="B4195" s="4"/>
      <c r="C4195" s="19" t="s">
        <v>97</v>
      </c>
      <c r="D4195" s="11"/>
      <c r="E4195" s="11"/>
      <c r="F4195" s="11"/>
      <c r="G4195" s="12"/>
    </row>
    <row r="4196" spans="1:7" x14ac:dyDescent="0.2">
      <c r="A4196" s="2">
        <v>709030</v>
      </c>
      <c r="B4196" s="4"/>
      <c r="C4196" s="19" t="s">
        <v>97</v>
      </c>
      <c r="D4196" s="11"/>
      <c r="E4196" s="11"/>
      <c r="F4196" s="11"/>
      <c r="G4196" s="12"/>
    </row>
    <row r="4197" spans="1:7" x14ac:dyDescent="0.2">
      <c r="A4197" s="39">
        <v>709035</v>
      </c>
      <c r="B4197" s="4" t="s">
        <v>16</v>
      </c>
      <c r="C4197" s="19" t="s">
        <v>3830</v>
      </c>
      <c r="D4197" s="1">
        <f>E4197+F4197</f>
        <v>11</v>
      </c>
      <c r="E4197" s="1">
        <v>7</v>
      </c>
      <c r="F4197" s="1">
        <v>4</v>
      </c>
      <c r="G4197" s="6">
        <v>0</v>
      </c>
    </row>
    <row r="4198" spans="1:7" x14ac:dyDescent="0.2">
      <c r="A4198" s="39">
        <v>709040</v>
      </c>
      <c r="B4198" s="4" t="s">
        <v>16</v>
      </c>
      <c r="C4198" s="19" t="s">
        <v>3831</v>
      </c>
      <c r="D4198" s="1">
        <f>E4198+F4198</f>
        <v>5</v>
      </c>
      <c r="E4198" s="1">
        <v>3</v>
      </c>
      <c r="F4198" s="1">
        <v>2</v>
      </c>
      <c r="G4198" s="6">
        <v>0</v>
      </c>
    </row>
    <row r="4199" spans="1:7" x14ac:dyDescent="0.2">
      <c r="A4199" s="2">
        <v>709045</v>
      </c>
      <c r="B4199" s="4"/>
      <c r="C4199" s="19" t="s">
        <v>97</v>
      </c>
      <c r="D4199" s="11"/>
      <c r="E4199" s="11"/>
      <c r="F4199" s="11"/>
      <c r="G4199" s="12"/>
    </row>
    <row r="4200" spans="1:7" x14ac:dyDescent="0.2">
      <c r="A4200" s="2">
        <v>709050</v>
      </c>
      <c r="B4200" s="4"/>
      <c r="C4200" s="19" t="s">
        <v>97</v>
      </c>
      <c r="D4200" s="11"/>
      <c r="E4200" s="11"/>
      <c r="F4200" s="11"/>
      <c r="G4200" s="12"/>
    </row>
    <row r="4201" spans="1:7" x14ac:dyDescent="0.2">
      <c r="A4201" s="2">
        <v>709055</v>
      </c>
      <c r="B4201" s="4"/>
      <c r="C4201" s="19" t="s">
        <v>97</v>
      </c>
      <c r="D4201" s="11"/>
      <c r="E4201" s="11"/>
      <c r="F4201" s="11"/>
      <c r="G4201" s="12"/>
    </row>
    <row r="4202" spans="1:7" x14ac:dyDescent="0.2">
      <c r="A4202" s="39">
        <v>709060</v>
      </c>
      <c r="B4202" s="4" t="s">
        <v>16</v>
      </c>
      <c r="C4202" s="19" t="s">
        <v>3832</v>
      </c>
      <c r="D4202" s="1">
        <f>E4202+F4202</f>
        <v>21</v>
      </c>
      <c r="E4202" s="1">
        <v>14</v>
      </c>
      <c r="F4202" s="1">
        <v>7</v>
      </c>
      <c r="G4202" s="6">
        <v>0</v>
      </c>
    </row>
    <row r="4203" spans="1:7" x14ac:dyDescent="0.2">
      <c r="A4203" s="2">
        <v>709065</v>
      </c>
      <c r="B4203" s="4"/>
      <c r="C4203" s="19" t="s">
        <v>97</v>
      </c>
      <c r="D4203" s="11"/>
      <c r="E4203" s="11"/>
      <c r="F4203" s="11"/>
      <c r="G4203" s="12"/>
    </row>
    <row r="4204" spans="1:7" ht="60.75" x14ac:dyDescent="0.2">
      <c r="A4204" s="28">
        <v>709070</v>
      </c>
      <c r="B4204" s="4" t="s">
        <v>91</v>
      </c>
      <c r="C4204" s="19" t="s">
        <v>3833</v>
      </c>
      <c r="D4204" s="1">
        <f>E4204+F4204</f>
        <v>3.8</v>
      </c>
      <c r="E4204" s="11">
        <v>3.8</v>
      </c>
      <c r="F4204" s="1"/>
      <c r="G4204" s="6">
        <v>0</v>
      </c>
    </row>
    <row r="4205" spans="1:7" ht="81" x14ac:dyDescent="0.2">
      <c r="A4205" s="28">
        <v>709072</v>
      </c>
      <c r="B4205" s="4" t="s">
        <v>91</v>
      </c>
      <c r="C4205" s="19" t="s">
        <v>3834</v>
      </c>
      <c r="D4205" s="1">
        <f>E4205+F4205</f>
        <v>3.8</v>
      </c>
      <c r="E4205" s="11">
        <v>3.8</v>
      </c>
      <c r="F4205" s="1"/>
      <c r="G4205" s="6">
        <v>0</v>
      </c>
    </row>
    <row r="4206" spans="1:7" ht="81" x14ac:dyDescent="0.2">
      <c r="A4206" s="28">
        <v>709074</v>
      </c>
      <c r="B4206" s="4" t="s">
        <v>91</v>
      </c>
      <c r="C4206" s="19" t="s">
        <v>3835</v>
      </c>
      <c r="D4206" s="1">
        <f>E4206+F4206</f>
        <v>3.8</v>
      </c>
      <c r="E4206" s="11">
        <v>3.8</v>
      </c>
      <c r="F4206" s="1"/>
      <c r="G4206" s="6">
        <v>0</v>
      </c>
    </row>
    <row r="4207" spans="1:7" x14ac:dyDescent="0.2">
      <c r="A4207" s="2">
        <v>709075</v>
      </c>
      <c r="B4207" s="4"/>
      <c r="C4207" s="19" t="s">
        <v>97</v>
      </c>
      <c r="D4207" s="11"/>
      <c r="E4207" s="11"/>
      <c r="F4207" s="11"/>
      <c r="G4207" s="12"/>
    </row>
    <row r="4208" spans="1:7" x14ac:dyDescent="0.2">
      <c r="A4208" s="2">
        <v>709080</v>
      </c>
      <c r="B4208" s="4"/>
      <c r="C4208" s="19" t="s">
        <v>97</v>
      </c>
      <c r="D4208" s="11"/>
      <c r="E4208" s="11"/>
      <c r="F4208" s="11"/>
      <c r="G4208" s="12"/>
    </row>
    <row r="4209" spans="1:7" x14ac:dyDescent="0.2">
      <c r="A4209" s="2">
        <v>709085</v>
      </c>
      <c r="B4209" s="4"/>
      <c r="C4209" s="19" t="s">
        <v>97</v>
      </c>
      <c r="D4209" s="11"/>
      <c r="E4209" s="11"/>
      <c r="F4209" s="11"/>
      <c r="G4209" s="12"/>
    </row>
    <row r="4210" spans="1:7" x14ac:dyDescent="0.2">
      <c r="A4210" s="2">
        <v>709090</v>
      </c>
      <c r="B4210" s="4"/>
      <c r="C4210" s="19" t="s">
        <v>97</v>
      </c>
      <c r="D4210" s="11"/>
      <c r="E4210" s="11"/>
      <c r="F4210" s="11"/>
      <c r="G4210" s="12"/>
    </row>
    <row r="4211" spans="1:7" ht="40.5" x14ac:dyDescent="0.2">
      <c r="A4211" s="28">
        <v>709095</v>
      </c>
      <c r="B4211" s="11" t="s">
        <v>22</v>
      </c>
      <c r="C4211" s="19" t="s">
        <v>3836</v>
      </c>
      <c r="D4211" s="1">
        <f>E4211+F4211</f>
        <v>15</v>
      </c>
      <c r="E4211" s="11">
        <v>5</v>
      </c>
      <c r="F4211" s="11">
        <v>10</v>
      </c>
      <c r="G4211" s="12">
        <v>0</v>
      </c>
    </row>
    <row r="4212" spans="1:7" ht="40.5" x14ac:dyDescent="0.2">
      <c r="A4212" s="28">
        <v>709100</v>
      </c>
      <c r="B4212" s="11" t="s">
        <v>22</v>
      </c>
      <c r="C4212" s="19" t="s">
        <v>3837</v>
      </c>
      <c r="D4212" s="1">
        <f>E4212+F4212</f>
        <v>6</v>
      </c>
      <c r="E4212" s="11">
        <v>2</v>
      </c>
      <c r="F4212" s="11">
        <v>4</v>
      </c>
      <c r="G4212" s="12">
        <v>0</v>
      </c>
    </row>
    <row r="4213" spans="1:7" ht="40.5" x14ac:dyDescent="0.2">
      <c r="A4213" s="39">
        <v>709105</v>
      </c>
      <c r="B4213" s="4" t="s">
        <v>16</v>
      </c>
      <c r="C4213" s="19" t="s">
        <v>3838</v>
      </c>
      <c r="D4213" s="1">
        <f>E4213+F4213</f>
        <v>75</v>
      </c>
      <c r="E4213" s="1">
        <v>50</v>
      </c>
      <c r="F4213" s="1">
        <v>25</v>
      </c>
      <c r="G4213" s="6">
        <v>0</v>
      </c>
    </row>
    <row r="4214" spans="1:7" x14ac:dyDescent="0.2">
      <c r="A4214" s="39">
        <v>709106</v>
      </c>
      <c r="B4214" s="4" t="s">
        <v>16</v>
      </c>
      <c r="C4214" s="19" t="s">
        <v>5605</v>
      </c>
      <c r="D4214" s="1">
        <f>E4214+F4214</f>
        <v>50</v>
      </c>
      <c r="E4214" s="1">
        <v>35</v>
      </c>
      <c r="F4214" s="1">
        <v>15</v>
      </c>
      <c r="G4214" s="6">
        <v>0</v>
      </c>
    </row>
    <row r="4215" spans="1:7" x14ac:dyDescent="0.2">
      <c r="A4215" s="62">
        <v>800005</v>
      </c>
      <c r="B4215" s="4" t="s">
        <v>16</v>
      </c>
      <c r="C4215" s="19" t="s">
        <v>3839</v>
      </c>
      <c r="D4215" s="78">
        <v>7.0000000000000007E-2</v>
      </c>
      <c r="E4215" s="78">
        <v>0</v>
      </c>
      <c r="F4215" s="78">
        <v>7.0000000000000007E-2</v>
      </c>
      <c r="G4215" s="62">
        <v>0</v>
      </c>
    </row>
    <row r="4216" spans="1:7" ht="40.5" x14ac:dyDescent="0.2">
      <c r="A4216" s="62">
        <v>800010</v>
      </c>
      <c r="B4216" s="4" t="s">
        <v>16</v>
      </c>
      <c r="C4216" s="19" t="s">
        <v>3840</v>
      </c>
      <c r="D4216" s="78">
        <v>0.15</v>
      </c>
      <c r="E4216" s="78">
        <v>0.1</v>
      </c>
      <c r="F4216" s="78">
        <v>0.05</v>
      </c>
      <c r="G4216" s="62">
        <v>0</v>
      </c>
    </row>
    <row r="4217" spans="1:7" x14ac:dyDescent="0.2">
      <c r="A4217" s="62">
        <v>800012</v>
      </c>
      <c r="B4217" s="4" t="s">
        <v>16</v>
      </c>
      <c r="C4217" s="19" t="s">
        <v>3841</v>
      </c>
      <c r="D4217" s="78">
        <v>0.3</v>
      </c>
      <c r="E4217" s="78">
        <v>0.15</v>
      </c>
      <c r="F4217" s="78">
        <v>0.15</v>
      </c>
      <c r="G4217" s="62">
        <v>0</v>
      </c>
    </row>
    <row r="4218" spans="1:7" x14ac:dyDescent="0.2">
      <c r="A4218" s="62">
        <v>800015</v>
      </c>
      <c r="B4218" s="4" t="s">
        <v>16</v>
      </c>
      <c r="C4218" s="19" t="s">
        <v>3842</v>
      </c>
      <c r="D4218" s="78">
        <v>0.3</v>
      </c>
      <c r="E4218" s="78">
        <v>0.25</v>
      </c>
      <c r="F4218" s="78">
        <v>0.05</v>
      </c>
      <c r="G4218" s="62">
        <v>0</v>
      </c>
    </row>
    <row r="4219" spans="1:7" x14ac:dyDescent="0.2">
      <c r="A4219" s="62">
        <v>800017</v>
      </c>
      <c r="B4219" s="4" t="s">
        <v>16</v>
      </c>
      <c r="C4219" s="19" t="s">
        <v>3843</v>
      </c>
      <c r="D4219" s="78">
        <v>0.4</v>
      </c>
      <c r="E4219" s="78">
        <v>0.25</v>
      </c>
      <c r="F4219" s="78">
        <v>0.15</v>
      </c>
      <c r="G4219" s="62">
        <v>0</v>
      </c>
    </row>
    <row r="4220" spans="1:7" x14ac:dyDescent="0.2">
      <c r="A4220" s="62">
        <v>800020</v>
      </c>
      <c r="B4220" s="4" t="s">
        <v>16</v>
      </c>
      <c r="C4220" s="19" t="s">
        <v>3844</v>
      </c>
      <c r="D4220" s="78">
        <v>0.2</v>
      </c>
      <c r="E4220" s="78">
        <v>0.1</v>
      </c>
      <c r="F4220" s="78">
        <v>0.1</v>
      </c>
      <c r="G4220" s="62">
        <v>0</v>
      </c>
    </row>
    <row r="4221" spans="1:7" x14ac:dyDescent="0.2">
      <c r="A4221" s="62">
        <v>800025</v>
      </c>
      <c r="B4221" s="4" t="s">
        <v>16</v>
      </c>
      <c r="C4221" s="19" t="s">
        <v>3845</v>
      </c>
      <c r="D4221" s="78">
        <v>0.1</v>
      </c>
      <c r="E4221" s="78">
        <v>0.05</v>
      </c>
      <c r="F4221" s="78">
        <v>0.05</v>
      </c>
      <c r="G4221" s="62">
        <v>0</v>
      </c>
    </row>
    <row r="4222" spans="1:7" x14ac:dyDescent="0.2">
      <c r="A4222" s="62">
        <v>800030</v>
      </c>
      <c r="B4222" s="4" t="s">
        <v>16</v>
      </c>
      <c r="C4222" s="19" t="s">
        <v>3846</v>
      </c>
      <c r="D4222" s="78">
        <v>0.11</v>
      </c>
      <c r="E4222" s="78">
        <v>0.03</v>
      </c>
      <c r="F4222" s="78">
        <v>0.08</v>
      </c>
      <c r="G4222" s="62">
        <v>0</v>
      </c>
    </row>
    <row r="4223" spans="1:7" x14ac:dyDescent="0.2">
      <c r="A4223" s="62">
        <v>800035</v>
      </c>
      <c r="B4223" s="4" t="s">
        <v>16</v>
      </c>
      <c r="C4223" s="19" t="s">
        <v>3847</v>
      </c>
      <c r="D4223" s="78">
        <v>0.19</v>
      </c>
      <c r="E4223" s="78">
        <v>0.03</v>
      </c>
      <c r="F4223" s="78">
        <v>0.16</v>
      </c>
      <c r="G4223" s="62">
        <v>0</v>
      </c>
    </row>
    <row r="4224" spans="1:7" x14ac:dyDescent="0.2">
      <c r="A4224" s="62">
        <v>800040</v>
      </c>
      <c r="B4224" s="4" t="s">
        <v>16</v>
      </c>
      <c r="C4224" s="19" t="s">
        <v>3848</v>
      </c>
      <c r="D4224" s="78">
        <v>0.26</v>
      </c>
      <c r="E4224" s="11">
        <v>0.26</v>
      </c>
      <c r="F4224" s="78"/>
      <c r="G4224" s="62">
        <v>0</v>
      </c>
    </row>
    <row r="4225" spans="1:7" x14ac:dyDescent="0.2">
      <c r="A4225" s="62">
        <v>800045</v>
      </c>
      <c r="B4225" s="4" t="s">
        <v>16</v>
      </c>
      <c r="C4225" s="19" t="s">
        <v>3849</v>
      </c>
      <c r="D4225" s="78">
        <v>0.2</v>
      </c>
      <c r="E4225" s="78">
        <v>0.1</v>
      </c>
      <c r="F4225" s="78">
        <v>0.1</v>
      </c>
      <c r="G4225" s="62">
        <v>0</v>
      </c>
    </row>
    <row r="4226" spans="1:7" x14ac:dyDescent="0.2">
      <c r="A4226" s="2">
        <v>800050</v>
      </c>
      <c r="B4226" s="4"/>
      <c r="C4226" s="19" t="s">
        <v>97</v>
      </c>
      <c r="D4226" s="3"/>
      <c r="E4226" s="11"/>
      <c r="F4226" s="3"/>
      <c r="G4226" s="2"/>
    </row>
    <row r="4227" spans="1:7" ht="60.75" x14ac:dyDescent="0.2">
      <c r="A4227" s="62">
        <v>800200</v>
      </c>
      <c r="B4227" s="4" t="s">
        <v>16</v>
      </c>
      <c r="C4227" s="19" t="s">
        <v>3850</v>
      </c>
      <c r="D4227" s="78">
        <v>0.19</v>
      </c>
      <c r="E4227" s="78">
        <v>0.05</v>
      </c>
      <c r="F4227" s="78">
        <v>0.14000000000000001</v>
      </c>
      <c r="G4227" s="62">
        <v>0</v>
      </c>
    </row>
    <row r="4228" spans="1:7" x14ac:dyDescent="0.2">
      <c r="A4228" s="62">
        <v>800205</v>
      </c>
      <c r="B4228" s="4" t="s">
        <v>16</v>
      </c>
      <c r="C4228" s="19" t="s">
        <v>3851</v>
      </c>
      <c r="D4228" s="78">
        <v>0.08</v>
      </c>
      <c r="E4228" s="78">
        <v>0.02</v>
      </c>
      <c r="F4228" s="78">
        <v>0.06</v>
      </c>
      <c r="G4228" s="62">
        <v>0</v>
      </c>
    </row>
    <row r="4229" spans="1:7" x14ac:dyDescent="0.2">
      <c r="A4229" s="62">
        <v>800210</v>
      </c>
      <c r="B4229" s="4" t="s">
        <v>16</v>
      </c>
      <c r="C4229" s="19" t="s">
        <v>3852</v>
      </c>
      <c r="D4229" s="78">
        <v>0.08</v>
      </c>
      <c r="E4229" s="78">
        <v>0.02</v>
      </c>
      <c r="F4229" s="78">
        <v>0.06</v>
      </c>
      <c r="G4229" s="62">
        <v>0</v>
      </c>
    </row>
    <row r="4230" spans="1:7" x14ac:dyDescent="0.2">
      <c r="A4230" s="62">
        <v>800215</v>
      </c>
      <c r="B4230" s="4" t="s">
        <v>16</v>
      </c>
      <c r="C4230" s="19" t="s">
        <v>3853</v>
      </c>
      <c r="D4230" s="78">
        <v>0.08</v>
      </c>
      <c r="E4230" s="78">
        <v>0.02</v>
      </c>
      <c r="F4230" s="78">
        <v>0.06</v>
      </c>
      <c r="G4230" s="62">
        <v>0</v>
      </c>
    </row>
    <row r="4231" spans="1:7" x14ac:dyDescent="0.2">
      <c r="A4231" s="62">
        <v>800220</v>
      </c>
      <c r="B4231" s="4" t="s">
        <v>16</v>
      </c>
      <c r="C4231" s="19" t="s">
        <v>3854</v>
      </c>
      <c r="D4231" s="78">
        <v>0.17</v>
      </c>
      <c r="E4231" s="78">
        <v>0.05</v>
      </c>
      <c r="F4231" s="78">
        <v>0.12</v>
      </c>
      <c r="G4231" s="62">
        <v>0</v>
      </c>
    </row>
    <row r="4232" spans="1:7" x14ac:dyDescent="0.2">
      <c r="A4232" s="62">
        <v>800225</v>
      </c>
      <c r="B4232" s="4" t="s">
        <v>16</v>
      </c>
      <c r="C4232" s="19" t="s">
        <v>3855</v>
      </c>
      <c r="D4232" s="78">
        <v>0.19</v>
      </c>
      <c r="E4232" s="78">
        <v>0.05</v>
      </c>
      <c r="F4232" s="78">
        <v>0.14000000000000001</v>
      </c>
      <c r="G4232" s="62">
        <v>0</v>
      </c>
    </row>
    <row r="4233" spans="1:7" x14ac:dyDescent="0.2">
      <c r="A4233" s="62">
        <v>800230</v>
      </c>
      <c r="B4233" s="4" t="s">
        <v>16</v>
      </c>
      <c r="C4233" s="19" t="s">
        <v>3856</v>
      </c>
      <c r="D4233" s="78">
        <v>0.16</v>
      </c>
      <c r="E4233" s="78">
        <v>0.04</v>
      </c>
      <c r="F4233" s="78">
        <v>0.12</v>
      </c>
      <c r="G4233" s="62">
        <v>0</v>
      </c>
    </row>
    <row r="4234" spans="1:7" x14ac:dyDescent="0.2">
      <c r="A4234" s="62">
        <v>800235</v>
      </c>
      <c r="B4234" s="4" t="s">
        <v>16</v>
      </c>
      <c r="C4234" s="19" t="s">
        <v>3857</v>
      </c>
      <c r="D4234" s="78">
        <v>0.14000000000000001</v>
      </c>
      <c r="E4234" s="78">
        <v>0.03</v>
      </c>
      <c r="F4234" s="78">
        <v>0.11</v>
      </c>
      <c r="G4234" s="62">
        <v>0</v>
      </c>
    </row>
    <row r="4235" spans="1:7" x14ac:dyDescent="0.2">
      <c r="A4235" s="62">
        <v>800240</v>
      </c>
      <c r="B4235" s="4" t="s">
        <v>16</v>
      </c>
      <c r="C4235" s="19" t="s">
        <v>3858</v>
      </c>
      <c r="D4235" s="78">
        <v>0.14000000000000001</v>
      </c>
      <c r="E4235" s="78">
        <v>0.03</v>
      </c>
      <c r="F4235" s="78">
        <v>0.11</v>
      </c>
      <c r="G4235" s="62">
        <v>0</v>
      </c>
    </row>
    <row r="4236" spans="1:7" x14ac:dyDescent="0.2">
      <c r="A4236" s="62">
        <v>800250</v>
      </c>
      <c r="B4236" s="4" t="s">
        <v>16</v>
      </c>
      <c r="C4236" s="19" t="s">
        <v>3859</v>
      </c>
      <c r="D4236" s="78">
        <v>0.14000000000000001</v>
      </c>
      <c r="E4236" s="78">
        <v>0.03</v>
      </c>
      <c r="F4236" s="78">
        <v>0.11</v>
      </c>
      <c r="G4236" s="62">
        <v>0</v>
      </c>
    </row>
    <row r="4237" spans="1:7" x14ac:dyDescent="0.2">
      <c r="A4237" s="62">
        <v>800255</v>
      </c>
      <c r="B4237" s="4" t="s">
        <v>16</v>
      </c>
      <c r="C4237" s="19" t="s">
        <v>3860</v>
      </c>
      <c r="D4237" s="78">
        <v>0.22</v>
      </c>
      <c r="E4237" s="78">
        <v>0.06</v>
      </c>
      <c r="F4237" s="78">
        <v>0.16</v>
      </c>
      <c r="G4237" s="62">
        <v>0</v>
      </c>
    </row>
    <row r="4238" spans="1:7" x14ac:dyDescent="0.2">
      <c r="A4238" s="62">
        <v>800260</v>
      </c>
      <c r="B4238" s="4" t="s">
        <v>16</v>
      </c>
      <c r="C4238" s="19" t="s">
        <v>3861</v>
      </c>
      <c r="D4238" s="78">
        <v>0.31</v>
      </c>
      <c r="E4238" s="78">
        <v>0.05</v>
      </c>
      <c r="F4238" s="78">
        <v>0.26</v>
      </c>
      <c r="G4238" s="62">
        <v>0</v>
      </c>
    </row>
    <row r="4239" spans="1:7" x14ac:dyDescent="0.2">
      <c r="A4239" s="62">
        <v>800265</v>
      </c>
      <c r="B4239" s="4" t="s">
        <v>16</v>
      </c>
      <c r="C4239" s="19" t="s">
        <v>3862</v>
      </c>
      <c r="D4239" s="78">
        <v>0.35</v>
      </c>
      <c r="E4239" s="78">
        <v>0.09</v>
      </c>
      <c r="F4239" s="78">
        <v>0.26</v>
      </c>
      <c r="G4239" s="62">
        <v>0</v>
      </c>
    </row>
    <row r="4240" spans="1:7" x14ac:dyDescent="0.2">
      <c r="A4240" s="62">
        <v>800266</v>
      </c>
      <c r="B4240" s="4" t="s">
        <v>16</v>
      </c>
      <c r="C4240" s="19" t="s">
        <v>3863</v>
      </c>
      <c r="D4240" s="78">
        <v>0.35</v>
      </c>
      <c r="E4240" s="78">
        <v>0.09</v>
      </c>
      <c r="F4240" s="78">
        <v>0.26</v>
      </c>
      <c r="G4240" s="62">
        <v>0</v>
      </c>
    </row>
    <row r="4241" spans="1:7" x14ac:dyDescent="0.2">
      <c r="A4241" s="62">
        <v>800270</v>
      </c>
      <c r="B4241" s="4" t="s">
        <v>16</v>
      </c>
      <c r="C4241" s="19" t="s">
        <v>3864</v>
      </c>
      <c r="D4241" s="78">
        <v>0.35</v>
      </c>
      <c r="E4241" s="78">
        <v>0.09</v>
      </c>
      <c r="F4241" s="78">
        <v>0.26</v>
      </c>
      <c r="G4241" s="62">
        <v>0</v>
      </c>
    </row>
    <row r="4242" spans="1:7" x14ac:dyDescent="0.2">
      <c r="A4242" s="62">
        <v>800275</v>
      </c>
      <c r="B4242" s="4" t="s">
        <v>16</v>
      </c>
      <c r="C4242" s="19" t="s">
        <v>3865</v>
      </c>
      <c r="D4242" s="78">
        <v>0.33</v>
      </c>
      <c r="E4242" s="78">
        <v>7.0000000000000007E-2</v>
      </c>
      <c r="F4242" s="78">
        <v>0.26</v>
      </c>
      <c r="G4242" s="62">
        <v>0</v>
      </c>
    </row>
    <row r="4243" spans="1:7" x14ac:dyDescent="0.2">
      <c r="A4243" s="62">
        <v>800280</v>
      </c>
      <c r="B4243" s="4" t="s">
        <v>16</v>
      </c>
      <c r="C4243" s="19" t="s">
        <v>3866</v>
      </c>
      <c r="D4243" s="78">
        <v>0.15</v>
      </c>
      <c r="E4243" s="78">
        <v>0.03</v>
      </c>
      <c r="F4243" s="78">
        <v>0.12</v>
      </c>
      <c r="G4243" s="62">
        <v>0</v>
      </c>
    </row>
    <row r="4244" spans="1:7" x14ac:dyDescent="0.2">
      <c r="A4244" s="62">
        <v>800290</v>
      </c>
      <c r="B4244" s="4" t="s">
        <v>16</v>
      </c>
      <c r="C4244" s="19" t="s">
        <v>3867</v>
      </c>
      <c r="D4244" s="78">
        <v>0.16</v>
      </c>
      <c r="E4244" s="78">
        <v>0.04</v>
      </c>
      <c r="F4244" s="78">
        <v>0.12</v>
      </c>
      <c r="G4244" s="62">
        <v>0</v>
      </c>
    </row>
    <row r="4245" spans="1:7" x14ac:dyDescent="0.2">
      <c r="A4245" s="62">
        <v>800295</v>
      </c>
      <c r="B4245" s="17" t="s">
        <v>11</v>
      </c>
      <c r="C4245" s="19" t="s">
        <v>3868</v>
      </c>
      <c r="D4245" s="78">
        <v>0.23</v>
      </c>
      <c r="E4245" s="78">
        <v>0.06</v>
      </c>
      <c r="F4245" s="78">
        <v>0.17</v>
      </c>
      <c r="G4245" s="62">
        <v>0</v>
      </c>
    </row>
    <row r="4246" spans="1:7" x14ac:dyDescent="0.2">
      <c r="A4246" s="62">
        <v>800300</v>
      </c>
      <c r="B4246" s="17" t="s">
        <v>11</v>
      </c>
      <c r="C4246" s="19" t="s">
        <v>3869</v>
      </c>
      <c r="D4246" s="78">
        <v>0.15</v>
      </c>
      <c r="E4246" s="78">
        <v>0.04</v>
      </c>
      <c r="F4246" s="78">
        <v>0.11</v>
      </c>
      <c r="G4246" s="62">
        <v>0</v>
      </c>
    </row>
    <row r="4247" spans="1:7" x14ac:dyDescent="0.2">
      <c r="A4247" s="62">
        <v>800305</v>
      </c>
      <c r="B4247" s="17" t="s">
        <v>11</v>
      </c>
      <c r="C4247" s="19" t="s">
        <v>3870</v>
      </c>
      <c r="D4247" s="78">
        <v>0.34</v>
      </c>
      <c r="E4247" s="78">
        <v>0.09</v>
      </c>
      <c r="F4247" s="78">
        <v>0.25</v>
      </c>
      <c r="G4247" s="62">
        <v>0</v>
      </c>
    </row>
    <row r="4248" spans="1:7" x14ac:dyDescent="0.2">
      <c r="A4248" s="62">
        <v>800315</v>
      </c>
      <c r="B4248" s="17" t="s">
        <v>11</v>
      </c>
      <c r="C4248" s="19" t="s">
        <v>3871</v>
      </c>
      <c r="D4248" s="78">
        <v>0.56999999999999995</v>
      </c>
      <c r="E4248" s="78">
        <v>0.16</v>
      </c>
      <c r="F4248" s="78">
        <v>0.41</v>
      </c>
      <c r="G4248" s="62">
        <v>0</v>
      </c>
    </row>
    <row r="4249" spans="1:7" x14ac:dyDescent="0.2">
      <c r="A4249" s="62">
        <v>800320</v>
      </c>
      <c r="B4249" s="17" t="s">
        <v>11</v>
      </c>
      <c r="C4249" s="19" t="s">
        <v>3872</v>
      </c>
      <c r="D4249" s="78">
        <v>1.1399999999999999</v>
      </c>
      <c r="E4249" s="78">
        <v>0.31</v>
      </c>
      <c r="F4249" s="78">
        <v>0.83</v>
      </c>
      <c r="G4249" s="62">
        <v>0</v>
      </c>
    </row>
    <row r="4250" spans="1:7" x14ac:dyDescent="0.2">
      <c r="A4250" s="62">
        <v>800400</v>
      </c>
      <c r="B4250" s="4" t="s">
        <v>16</v>
      </c>
      <c r="C4250" s="19" t="s">
        <v>3873</v>
      </c>
      <c r="D4250" s="78">
        <v>0.18</v>
      </c>
      <c r="E4250" s="78">
        <v>0.06</v>
      </c>
      <c r="F4250" s="78">
        <v>0.12</v>
      </c>
      <c r="G4250" s="62">
        <v>0</v>
      </c>
    </row>
    <row r="4251" spans="1:7" x14ac:dyDescent="0.2">
      <c r="A4251" s="62">
        <v>800405</v>
      </c>
      <c r="B4251" s="4" t="s">
        <v>16</v>
      </c>
      <c r="C4251" s="19" t="s">
        <v>3874</v>
      </c>
      <c r="D4251" s="78">
        <v>0.22</v>
      </c>
      <c r="E4251" s="78">
        <v>0.08</v>
      </c>
      <c r="F4251" s="78">
        <v>0.14000000000000001</v>
      </c>
      <c r="G4251" s="62">
        <v>0</v>
      </c>
    </row>
    <row r="4252" spans="1:7" x14ac:dyDescent="0.2">
      <c r="A4252" s="62">
        <v>800410</v>
      </c>
      <c r="B4252" s="4" t="s">
        <v>16</v>
      </c>
      <c r="C4252" s="19" t="s">
        <v>3875</v>
      </c>
      <c r="D4252" s="78">
        <v>0.6</v>
      </c>
      <c r="E4252" s="78">
        <v>0.16</v>
      </c>
      <c r="F4252" s="78">
        <v>0.44</v>
      </c>
      <c r="G4252" s="62">
        <v>0</v>
      </c>
    </row>
    <row r="4253" spans="1:7" x14ac:dyDescent="0.2">
      <c r="A4253" s="62">
        <v>800415</v>
      </c>
      <c r="B4253" s="4" t="s">
        <v>16</v>
      </c>
      <c r="C4253" s="19" t="s">
        <v>3876</v>
      </c>
      <c r="D4253" s="78">
        <v>0.16</v>
      </c>
      <c r="E4253" s="78">
        <v>0.05</v>
      </c>
      <c r="F4253" s="78">
        <v>0.11</v>
      </c>
      <c r="G4253" s="62">
        <v>0</v>
      </c>
    </row>
    <row r="4254" spans="1:7" x14ac:dyDescent="0.2">
      <c r="A4254" s="62">
        <v>800416</v>
      </c>
      <c r="B4254" s="4" t="s">
        <v>16</v>
      </c>
      <c r="C4254" s="19" t="s">
        <v>3877</v>
      </c>
      <c r="D4254" s="78">
        <v>0.16</v>
      </c>
      <c r="E4254" s="78">
        <v>0.05</v>
      </c>
      <c r="F4254" s="78">
        <v>0.11</v>
      </c>
      <c r="G4254" s="62">
        <v>0</v>
      </c>
    </row>
    <row r="4255" spans="1:7" x14ac:dyDescent="0.2">
      <c r="A4255" s="62">
        <v>800420</v>
      </c>
      <c r="B4255" s="4" t="s">
        <v>16</v>
      </c>
      <c r="C4255" s="19" t="s">
        <v>3878</v>
      </c>
      <c r="D4255" s="78">
        <v>0.2</v>
      </c>
      <c r="E4255" s="78">
        <v>0.06</v>
      </c>
      <c r="F4255" s="78">
        <v>0.14000000000000001</v>
      </c>
      <c r="G4255" s="62">
        <v>0</v>
      </c>
    </row>
    <row r="4256" spans="1:7" x14ac:dyDescent="0.2">
      <c r="A4256" s="62">
        <v>800421</v>
      </c>
      <c r="B4256" s="4" t="s">
        <v>16</v>
      </c>
      <c r="C4256" s="19" t="s">
        <v>3879</v>
      </c>
      <c r="D4256" s="78">
        <v>0.2</v>
      </c>
      <c r="E4256" s="78">
        <v>0.06</v>
      </c>
      <c r="F4256" s="78">
        <v>0.14000000000000001</v>
      </c>
      <c r="G4256" s="62">
        <v>0</v>
      </c>
    </row>
    <row r="4257" spans="1:7" x14ac:dyDescent="0.2">
      <c r="A4257" s="62">
        <v>800425</v>
      </c>
      <c r="B4257" s="4" t="s">
        <v>16</v>
      </c>
      <c r="C4257" s="19" t="s">
        <v>3880</v>
      </c>
      <c r="D4257" s="78">
        <v>0.2</v>
      </c>
      <c r="E4257" s="78">
        <v>0.06</v>
      </c>
      <c r="F4257" s="78">
        <v>0.14000000000000001</v>
      </c>
      <c r="G4257" s="62">
        <v>0</v>
      </c>
    </row>
    <row r="4258" spans="1:7" x14ac:dyDescent="0.2">
      <c r="A4258" s="62">
        <v>800426</v>
      </c>
      <c r="B4258" s="4" t="s">
        <v>16</v>
      </c>
      <c r="C4258" s="19" t="s">
        <v>3881</v>
      </c>
      <c r="D4258" s="78">
        <v>0.2</v>
      </c>
      <c r="E4258" s="78">
        <v>0.06</v>
      </c>
      <c r="F4258" s="78">
        <v>0.14000000000000001</v>
      </c>
      <c r="G4258" s="62">
        <v>0</v>
      </c>
    </row>
    <row r="4259" spans="1:7" x14ac:dyDescent="0.2">
      <c r="A4259" s="62">
        <v>800430</v>
      </c>
      <c r="B4259" s="4" t="s">
        <v>16</v>
      </c>
      <c r="C4259" s="19" t="s">
        <v>3882</v>
      </c>
      <c r="D4259" s="78">
        <v>0.27</v>
      </c>
      <c r="E4259" s="78">
        <v>0.09</v>
      </c>
      <c r="F4259" s="78">
        <v>0.18</v>
      </c>
      <c r="G4259" s="62">
        <v>0</v>
      </c>
    </row>
    <row r="4260" spans="1:7" x14ac:dyDescent="0.2">
      <c r="A4260" s="62">
        <v>800435</v>
      </c>
      <c r="B4260" s="4" t="s">
        <v>16</v>
      </c>
      <c r="C4260" s="19" t="s">
        <v>3883</v>
      </c>
      <c r="D4260" s="78">
        <v>0.2</v>
      </c>
      <c r="E4260" s="78">
        <v>0.06</v>
      </c>
      <c r="F4260" s="78">
        <v>0.14000000000000001</v>
      </c>
      <c r="G4260" s="62">
        <v>0</v>
      </c>
    </row>
    <row r="4261" spans="1:7" x14ac:dyDescent="0.2">
      <c r="A4261" s="62">
        <v>800440</v>
      </c>
      <c r="B4261" s="4" t="s">
        <v>16</v>
      </c>
      <c r="C4261" s="19" t="s">
        <v>3884</v>
      </c>
      <c r="D4261" s="78">
        <v>0.26</v>
      </c>
      <c r="E4261" s="78">
        <v>0.08</v>
      </c>
      <c r="F4261" s="78">
        <v>0.18</v>
      </c>
      <c r="G4261" s="62">
        <v>0</v>
      </c>
    </row>
    <row r="4262" spans="1:7" x14ac:dyDescent="0.2">
      <c r="A4262" s="62">
        <v>800445</v>
      </c>
      <c r="B4262" s="4" t="s">
        <v>16</v>
      </c>
      <c r="C4262" s="19" t="s">
        <v>3885</v>
      </c>
      <c r="D4262" s="78">
        <v>0.28999999999999998</v>
      </c>
      <c r="E4262" s="78">
        <v>0.1</v>
      </c>
      <c r="F4262" s="78">
        <v>0.19</v>
      </c>
      <c r="G4262" s="62">
        <v>0</v>
      </c>
    </row>
    <row r="4263" spans="1:7" x14ac:dyDescent="0.2">
      <c r="A4263" s="62">
        <v>800460</v>
      </c>
      <c r="B4263" s="4" t="s">
        <v>16</v>
      </c>
      <c r="C4263" s="19" t="s">
        <v>3886</v>
      </c>
      <c r="D4263" s="78">
        <v>0.23</v>
      </c>
      <c r="E4263" s="78">
        <v>0.08</v>
      </c>
      <c r="F4263" s="78">
        <v>0.15</v>
      </c>
      <c r="G4263" s="62">
        <v>0</v>
      </c>
    </row>
    <row r="4264" spans="1:7" x14ac:dyDescent="0.2">
      <c r="A4264" s="62">
        <v>800461</v>
      </c>
      <c r="B4264" s="4" t="s">
        <v>16</v>
      </c>
      <c r="C4264" s="19" t="s">
        <v>3887</v>
      </c>
      <c r="D4264" s="78">
        <v>0.23</v>
      </c>
      <c r="E4264" s="78">
        <v>0.08</v>
      </c>
      <c r="F4264" s="78">
        <v>0.15</v>
      </c>
      <c r="G4264" s="62">
        <v>0</v>
      </c>
    </row>
    <row r="4265" spans="1:7" x14ac:dyDescent="0.2">
      <c r="A4265" s="62">
        <v>800465</v>
      </c>
      <c r="B4265" s="4" t="s">
        <v>16</v>
      </c>
      <c r="C4265" s="19" t="s">
        <v>3888</v>
      </c>
      <c r="D4265" s="78">
        <v>0.23</v>
      </c>
      <c r="E4265" s="78">
        <v>0.08</v>
      </c>
      <c r="F4265" s="78">
        <v>0.15</v>
      </c>
      <c r="G4265" s="62">
        <v>0</v>
      </c>
    </row>
    <row r="4266" spans="1:7" x14ac:dyDescent="0.2">
      <c r="A4266" s="62">
        <v>800466</v>
      </c>
      <c r="B4266" s="4" t="s">
        <v>16</v>
      </c>
      <c r="C4266" s="19" t="s">
        <v>3889</v>
      </c>
      <c r="D4266" s="78">
        <v>0.23</v>
      </c>
      <c r="E4266" s="78">
        <v>0.08</v>
      </c>
      <c r="F4266" s="78">
        <v>0.15</v>
      </c>
      <c r="G4266" s="62">
        <v>0</v>
      </c>
    </row>
    <row r="4267" spans="1:7" x14ac:dyDescent="0.2">
      <c r="A4267" s="62">
        <v>800470</v>
      </c>
      <c r="B4267" s="4" t="s">
        <v>16</v>
      </c>
      <c r="C4267" s="19" t="s">
        <v>3890</v>
      </c>
      <c r="D4267" s="78">
        <v>0.22</v>
      </c>
      <c r="E4267" s="78">
        <v>0.06</v>
      </c>
      <c r="F4267" s="78">
        <v>0.16</v>
      </c>
      <c r="G4267" s="62">
        <v>0</v>
      </c>
    </row>
    <row r="4268" spans="1:7" x14ac:dyDescent="0.2">
      <c r="A4268" s="62">
        <v>800471</v>
      </c>
      <c r="B4268" s="4" t="s">
        <v>16</v>
      </c>
      <c r="C4268" s="19" t="s">
        <v>3891</v>
      </c>
      <c r="D4268" s="78">
        <v>0.22</v>
      </c>
      <c r="E4268" s="78">
        <v>0.06</v>
      </c>
      <c r="F4268" s="78">
        <v>0.16</v>
      </c>
      <c r="G4268" s="62">
        <v>0</v>
      </c>
    </row>
    <row r="4269" spans="1:7" x14ac:dyDescent="0.2">
      <c r="A4269" s="62">
        <v>800475</v>
      </c>
      <c r="B4269" s="4" t="s">
        <v>16</v>
      </c>
      <c r="C4269" s="19" t="s">
        <v>3892</v>
      </c>
      <c r="D4269" s="78">
        <v>0.2</v>
      </c>
      <c r="E4269" s="78">
        <v>0.04</v>
      </c>
      <c r="F4269" s="78">
        <v>0.16</v>
      </c>
      <c r="G4269" s="62">
        <v>0</v>
      </c>
    </row>
    <row r="4270" spans="1:7" x14ac:dyDescent="0.2">
      <c r="A4270" s="62">
        <v>800480</v>
      </c>
      <c r="B4270" s="4" t="s">
        <v>16</v>
      </c>
      <c r="C4270" s="19" t="s">
        <v>3893</v>
      </c>
      <c r="D4270" s="78">
        <v>0.24</v>
      </c>
      <c r="E4270" s="78">
        <v>0.06</v>
      </c>
      <c r="F4270" s="78">
        <v>0.18</v>
      </c>
      <c r="G4270" s="62">
        <v>0</v>
      </c>
    </row>
    <row r="4271" spans="1:7" x14ac:dyDescent="0.2">
      <c r="A4271" s="62">
        <v>800485</v>
      </c>
      <c r="B4271" s="4" t="s">
        <v>16</v>
      </c>
      <c r="C4271" s="19" t="s">
        <v>3894</v>
      </c>
      <c r="D4271" s="78">
        <v>0.25</v>
      </c>
      <c r="E4271" s="78">
        <v>0.09</v>
      </c>
      <c r="F4271" s="78">
        <v>0.16</v>
      </c>
      <c r="G4271" s="62">
        <v>0</v>
      </c>
    </row>
    <row r="4272" spans="1:7" x14ac:dyDescent="0.2">
      <c r="A4272" s="62">
        <v>800486</v>
      </c>
      <c r="B4272" s="4" t="s">
        <v>16</v>
      </c>
      <c r="C4272" s="19" t="s">
        <v>3895</v>
      </c>
      <c r="D4272" s="78">
        <v>0.25</v>
      </c>
      <c r="E4272" s="78">
        <v>0.09</v>
      </c>
      <c r="F4272" s="78">
        <v>0.16</v>
      </c>
      <c r="G4272" s="62">
        <v>0</v>
      </c>
    </row>
    <row r="4273" spans="1:7" x14ac:dyDescent="0.2">
      <c r="A4273" s="62">
        <v>800490</v>
      </c>
      <c r="B4273" s="4" t="s">
        <v>16</v>
      </c>
      <c r="C4273" s="19" t="s">
        <v>3896</v>
      </c>
      <c r="D4273" s="78">
        <v>0.22</v>
      </c>
      <c r="E4273" s="78">
        <v>0.04</v>
      </c>
      <c r="F4273" s="78">
        <v>0.18</v>
      </c>
      <c r="G4273" s="62">
        <v>0</v>
      </c>
    </row>
    <row r="4274" spans="1:7" x14ac:dyDescent="0.2">
      <c r="A4274" s="62">
        <v>800495</v>
      </c>
      <c r="B4274" s="4" t="s">
        <v>16</v>
      </c>
      <c r="C4274" s="19" t="s">
        <v>3897</v>
      </c>
      <c r="D4274" s="78">
        <v>0.21</v>
      </c>
      <c r="E4274" s="78">
        <v>7.0000000000000007E-2</v>
      </c>
      <c r="F4274" s="78">
        <v>0.14000000000000001</v>
      </c>
      <c r="G4274" s="62">
        <v>0</v>
      </c>
    </row>
    <row r="4275" spans="1:7" x14ac:dyDescent="0.2">
      <c r="A4275" s="62">
        <v>800496</v>
      </c>
      <c r="B4275" s="4" t="s">
        <v>16</v>
      </c>
      <c r="C4275" s="19" t="s">
        <v>3898</v>
      </c>
      <c r="D4275" s="78">
        <v>0.21</v>
      </c>
      <c r="E4275" s="78">
        <v>7.0000000000000007E-2</v>
      </c>
      <c r="F4275" s="78">
        <v>0.14000000000000001</v>
      </c>
      <c r="G4275" s="62">
        <v>0</v>
      </c>
    </row>
    <row r="4276" spans="1:7" x14ac:dyDescent="0.2">
      <c r="A4276" s="62">
        <v>800500</v>
      </c>
      <c r="B4276" s="4" t="s">
        <v>16</v>
      </c>
      <c r="C4276" s="19" t="s">
        <v>3899</v>
      </c>
      <c r="D4276" s="78">
        <v>0.28000000000000003</v>
      </c>
      <c r="E4276" s="78">
        <v>0.11</v>
      </c>
      <c r="F4276" s="78">
        <v>0.17</v>
      </c>
      <c r="G4276" s="62">
        <v>0</v>
      </c>
    </row>
    <row r="4277" spans="1:7" x14ac:dyDescent="0.2">
      <c r="A4277" s="62">
        <v>800505</v>
      </c>
      <c r="B4277" s="4" t="s">
        <v>16</v>
      </c>
      <c r="C4277" s="19" t="s">
        <v>3900</v>
      </c>
      <c r="D4277" s="78">
        <v>0.35</v>
      </c>
      <c r="E4277" s="78">
        <v>0.12</v>
      </c>
      <c r="F4277" s="78">
        <v>0.23</v>
      </c>
      <c r="G4277" s="62">
        <v>0</v>
      </c>
    </row>
    <row r="4278" spans="1:7" x14ac:dyDescent="0.2">
      <c r="A4278" s="62">
        <v>800510</v>
      </c>
      <c r="B4278" s="4" t="s">
        <v>16</v>
      </c>
      <c r="C4278" s="19" t="s">
        <v>3901</v>
      </c>
      <c r="D4278" s="78">
        <v>0.21</v>
      </c>
      <c r="E4278" s="78">
        <v>7.0000000000000007E-2</v>
      </c>
      <c r="F4278" s="78">
        <v>0.14000000000000001</v>
      </c>
      <c r="G4278" s="62">
        <v>0</v>
      </c>
    </row>
    <row r="4279" spans="1:7" x14ac:dyDescent="0.2">
      <c r="A4279" s="62">
        <v>800515</v>
      </c>
      <c r="B4279" s="4" t="s">
        <v>16</v>
      </c>
      <c r="C4279" s="19" t="s">
        <v>3902</v>
      </c>
      <c r="D4279" s="78">
        <v>0.21</v>
      </c>
      <c r="E4279" s="78">
        <v>7.0000000000000007E-2</v>
      </c>
      <c r="F4279" s="78">
        <v>0.14000000000000001</v>
      </c>
      <c r="G4279" s="62">
        <v>0</v>
      </c>
    </row>
    <row r="4280" spans="1:7" x14ac:dyDescent="0.2">
      <c r="A4280" s="62">
        <v>800520</v>
      </c>
      <c r="B4280" s="4" t="s">
        <v>16</v>
      </c>
      <c r="C4280" s="19" t="s">
        <v>3903</v>
      </c>
      <c r="D4280" s="78">
        <v>0.51</v>
      </c>
      <c r="E4280" s="78">
        <v>0.21</v>
      </c>
      <c r="F4280" s="78">
        <v>0.3</v>
      </c>
      <c r="G4280" s="62">
        <v>0</v>
      </c>
    </row>
    <row r="4281" spans="1:7" x14ac:dyDescent="0.2">
      <c r="A4281" s="62">
        <v>800525</v>
      </c>
      <c r="B4281" s="4" t="s">
        <v>16</v>
      </c>
      <c r="C4281" s="19" t="s">
        <v>3904</v>
      </c>
      <c r="D4281" s="78">
        <v>0.39</v>
      </c>
      <c r="E4281" s="78">
        <v>0.12</v>
      </c>
      <c r="F4281" s="78">
        <v>0.27</v>
      </c>
      <c r="G4281" s="62">
        <v>0</v>
      </c>
    </row>
    <row r="4282" spans="1:7" x14ac:dyDescent="0.2">
      <c r="A4282" s="62">
        <v>800530</v>
      </c>
      <c r="B4282" s="4" t="s">
        <v>16</v>
      </c>
      <c r="C4282" s="19" t="s">
        <v>3905</v>
      </c>
      <c r="D4282" s="78">
        <v>0.25</v>
      </c>
      <c r="E4282" s="78">
        <v>0.09</v>
      </c>
      <c r="F4282" s="78">
        <v>0.16</v>
      </c>
      <c r="G4282" s="62">
        <v>0</v>
      </c>
    </row>
    <row r="4283" spans="1:7" x14ac:dyDescent="0.2">
      <c r="A4283" s="62">
        <v>800535</v>
      </c>
      <c r="B4283" s="4" t="s">
        <v>16</v>
      </c>
      <c r="C4283" s="19" t="s">
        <v>3906</v>
      </c>
      <c r="D4283" s="78">
        <v>0.25</v>
      </c>
      <c r="E4283" s="78">
        <v>0.09</v>
      </c>
      <c r="F4283" s="78">
        <v>0.16</v>
      </c>
      <c r="G4283" s="62">
        <v>0</v>
      </c>
    </row>
    <row r="4284" spans="1:7" x14ac:dyDescent="0.2">
      <c r="A4284" s="62">
        <v>800540</v>
      </c>
      <c r="B4284" s="4" t="s">
        <v>16</v>
      </c>
      <c r="C4284" s="19" t="s">
        <v>3907</v>
      </c>
      <c r="D4284" s="78">
        <v>0.25</v>
      </c>
      <c r="E4284" s="78">
        <v>0.09</v>
      </c>
      <c r="F4284" s="78">
        <v>0.16</v>
      </c>
      <c r="G4284" s="62">
        <v>0</v>
      </c>
    </row>
    <row r="4285" spans="1:7" x14ac:dyDescent="0.2">
      <c r="A4285" s="62">
        <v>800545</v>
      </c>
      <c r="B4285" s="4" t="s">
        <v>16</v>
      </c>
      <c r="C4285" s="19" t="s">
        <v>3908</v>
      </c>
      <c r="D4285" s="78">
        <v>0.26</v>
      </c>
      <c r="E4285" s="78">
        <v>7.0000000000000007E-2</v>
      </c>
      <c r="F4285" s="78">
        <v>0.19</v>
      </c>
      <c r="G4285" s="62">
        <v>0</v>
      </c>
    </row>
    <row r="4286" spans="1:7" x14ac:dyDescent="0.2">
      <c r="A4286" s="62">
        <v>800550</v>
      </c>
      <c r="B4286" s="4" t="s">
        <v>16</v>
      </c>
      <c r="C4286" s="19" t="s">
        <v>3909</v>
      </c>
      <c r="D4286" s="78">
        <v>0.42</v>
      </c>
      <c r="E4286" s="78">
        <v>0.11</v>
      </c>
      <c r="F4286" s="78">
        <v>0.31</v>
      </c>
      <c r="G4286" s="62">
        <v>0</v>
      </c>
    </row>
    <row r="4287" spans="1:7" x14ac:dyDescent="0.2">
      <c r="A4287" s="62">
        <v>800555</v>
      </c>
      <c r="B4287" s="4" t="s">
        <v>16</v>
      </c>
      <c r="C4287" s="19" t="s">
        <v>3910</v>
      </c>
      <c r="D4287" s="78">
        <v>0.74</v>
      </c>
      <c r="E4287" s="78">
        <v>0.26</v>
      </c>
      <c r="F4287" s="78">
        <v>0.48</v>
      </c>
      <c r="G4287" s="62">
        <v>0</v>
      </c>
    </row>
    <row r="4288" spans="1:7" x14ac:dyDescent="0.2">
      <c r="A4288" s="62">
        <v>800556</v>
      </c>
      <c r="B4288" s="4" t="s">
        <v>16</v>
      </c>
      <c r="C4288" s="19" t="s">
        <v>3911</v>
      </c>
      <c r="D4288" s="78">
        <v>0.74</v>
      </c>
      <c r="E4288" s="78">
        <v>0.26</v>
      </c>
      <c r="F4288" s="78">
        <v>0.48</v>
      </c>
      <c r="G4288" s="62">
        <v>0</v>
      </c>
    </row>
    <row r="4289" spans="1:7" x14ac:dyDescent="0.2">
      <c r="A4289" s="62">
        <v>800560</v>
      </c>
      <c r="B4289" s="4" t="s">
        <v>16</v>
      </c>
      <c r="C4289" s="19" t="s">
        <v>3912</v>
      </c>
      <c r="D4289" s="78">
        <v>0.94</v>
      </c>
      <c r="E4289" s="78">
        <v>0.14000000000000001</v>
      </c>
      <c r="F4289" s="78">
        <v>0.8</v>
      </c>
      <c r="G4289" s="62">
        <v>0</v>
      </c>
    </row>
    <row r="4290" spans="1:7" x14ac:dyDescent="0.2">
      <c r="A4290" s="62">
        <v>800565</v>
      </c>
      <c r="B4290" s="4" t="s">
        <v>16</v>
      </c>
      <c r="C4290" s="19" t="s">
        <v>3913</v>
      </c>
      <c r="D4290" s="78">
        <v>0.94</v>
      </c>
      <c r="E4290" s="78">
        <v>0.28999999999999998</v>
      </c>
      <c r="F4290" s="78">
        <v>0.65</v>
      </c>
      <c r="G4290" s="62">
        <v>0</v>
      </c>
    </row>
    <row r="4291" spans="1:7" x14ac:dyDescent="0.2">
      <c r="A4291" s="62">
        <v>800570</v>
      </c>
      <c r="B4291" s="4" t="s">
        <v>16</v>
      </c>
      <c r="C4291" s="19" t="s">
        <v>3914</v>
      </c>
      <c r="D4291" s="78">
        <v>0.77</v>
      </c>
      <c r="E4291" s="78">
        <v>0.16</v>
      </c>
      <c r="F4291" s="78">
        <v>0.61</v>
      </c>
      <c r="G4291" s="62">
        <v>0</v>
      </c>
    </row>
    <row r="4292" spans="1:7" ht="40.5" x14ac:dyDescent="0.2">
      <c r="A4292" s="62">
        <v>800571</v>
      </c>
      <c r="B4292" s="17" t="s">
        <v>11</v>
      </c>
      <c r="C4292" s="19" t="s">
        <v>3915</v>
      </c>
      <c r="D4292" s="78">
        <v>1.7</v>
      </c>
      <c r="E4292" s="78">
        <v>0.2</v>
      </c>
      <c r="F4292" s="78">
        <v>1.5</v>
      </c>
      <c r="G4292" s="62">
        <v>0</v>
      </c>
    </row>
    <row r="4293" spans="1:7" x14ac:dyDescent="0.2">
      <c r="A4293" s="62">
        <v>800575</v>
      </c>
      <c r="B4293" s="4" t="s">
        <v>16</v>
      </c>
      <c r="C4293" s="19" t="s">
        <v>3916</v>
      </c>
      <c r="D4293" s="78">
        <v>0.55000000000000004</v>
      </c>
      <c r="E4293" s="78">
        <v>0.14000000000000001</v>
      </c>
      <c r="F4293" s="78">
        <v>0.41</v>
      </c>
      <c r="G4293" s="62">
        <v>0</v>
      </c>
    </row>
    <row r="4294" spans="1:7" x14ac:dyDescent="0.2">
      <c r="A4294" s="62">
        <v>800580</v>
      </c>
      <c r="B4294" s="4" t="s">
        <v>16</v>
      </c>
      <c r="C4294" s="19" t="s">
        <v>3917</v>
      </c>
      <c r="D4294" s="78">
        <v>0.9</v>
      </c>
      <c r="E4294" s="78">
        <v>0.3</v>
      </c>
      <c r="F4294" s="78">
        <v>0.6</v>
      </c>
      <c r="G4294" s="62">
        <v>0</v>
      </c>
    </row>
    <row r="4295" spans="1:7" x14ac:dyDescent="0.2">
      <c r="A4295" s="62">
        <v>800585</v>
      </c>
      <c r="B4295" s="4" t="s">
        <v>16</v>
      </c>
      <c r="C4295" s="19" t="s">
        <v>3918</v>
      </c>
      <c r="D4295" s="78">
        <v>0.56000000000000005</v>
      </c>
      <c r="E4295" s="78">
        <v>0.19</v>
      </c>
      <c r="F4295" s="78">
        <v>0.37</v>
      </c>
      <c r="G4295" s="62">
        <v>0</v>
      </c>
    </row>
    <row r="4296" spans="1:7" x14ac:dyDescent="0.2">
      <c r="A4296" s="62">
        <v>800586</v>
      </c>
      <c r="B4296" s="4" t="s">
        <v>16</v>
      </c>
      <c r="C4296" s="19" t="s">
        <v>3919</v>
      </c>
      <c r="D4296" s="78">
        <v>0.56000000000000005</v>
      </c>
      <c r="E4296" s="78">
        <v>0.19</v>
      </c>
      <c r="F4296" s="78">
        <v>0.37</v>
      </c>
      <c r="G4296" s="62">
        <v>0</v>
      </c>
    </row>
    <row r="4297" spans="1:7" x14ac:dyDescent="0.2">
      <c r="A4297" s="62">
        <v>800590</v>
      </c>
      <c r="B4297" s="4" t="s">
        <v>16</v>
      </c>
      <c r="C4297" s="19" t="s">
        <v>3920</v>
      </c>
      <c r="D4297" s="78">
        <v>0.53</v>
      </c>
      <c r="E4297" s="78">
        <v>0.13</v>
      </c>
      <c r="F4297" s="78">
        <v>0.4</v>
      </c>
      <c r="G4297" s="62">
        <v>0</v>
      </c>
    </row>
    <row r="4298" spans="1:7" x14ac:dyDescent="0.2">
      <c r="A4298" s="62">
        <v>800595</v>
      </c>
      <c r="B4298" s="4" t="s">
        <v>16</v>
      </c>
      <c r="C4298" s="19" t="s">
        <v>3921</v>
      </c>
      <c r="D4298" s="78">
        <v>0.38</v>
      </c>
      <c r="E4298" s="78">
        <v>0.1</v>
      </c>
      <c r="F4298" s="78">
        <v>0.28000000000000003</v>
      </c>
      <c r="G4298" s="62">
        <v>0</v>
      </c>
    </row>
    <row r="4299" spans="1:7" x14ac:dyDescent="0.2">
      <c r="A4299" s="62">
        <v>800600</v>
      </c>
      <c r="B4299" s="4" t="s">
        <v>16</v>
      </c>
      <c r="C4299" s="19" t="s">
        <v>3922</v>
      </c>
      <c r="D4299" s="78">
        <v>0.34</v>
      </c>
      <c r="E4299" s="78">
        <v>0.06</v>
      </c>
      <c r="F4299" s="78">
        <v>0.28000000000000003</v>
      </c>
      <c r="G4299" s="62">
        <v>0</v>
      </c>
    </row>
    <row r="4300" spans="1:7" x14ac:dyDescent="0.2">
      <c r="A4300" s="62">
        <v>800605</v>
      </c>
      <c r="B4300" s="4" t="s">
        <v>16</v>
      </c>
      <c r="C4300" s="19" t="s">
        <v>3923</v>
      </c>
      <c r="D4300" s="78">
        <v>1.0900000000000001</v>
      </c>
      <c r="E4300" s="78">
        <v>0.36</v>
      </c>
      <c r="F4300" s="78">
        <v>0.73</v>
      </c>
      <c r="G4300" s="62">
        <v>0</v>
      </c>
    </row>
    <row r="4301" spans="1:7" x14ac:dyDescent="0.2">
      <c r="A4301" s="62">
        <v>800610</v>
      </c>
      <c r="B4301" s="4" t="s">
        <v>16</v>
      </c>
      <c r="C4301" s="19" t="s">
        <v>3924</v>
      </c>
      <c r="D4301" s="78">
        <v>0.81</v>
      </c>
      <c r="E4301" s="78">
        <v>0.12</v>
      </c>
      <c r="F4301" s="78">
        <v>0.69</v>
      </c>
      <c r="G4301" s="62">
        <v>0</v>
      </c>
    </row>
    <row r="4302" spans="1:7" x14ac:dyDescent="0.2">
      <c r="A4302" s="62">
        <v>800611</v>
      </c>
      <c r="B4302" s="4" t="s">
        <v>16</v>
      </c>
      <c r="C4302" s="19" t="s">
        <v>3925</v>
      </c>
      <c r="D4302" s="78">
        <v>0.81</v>
      </c>
      <c r="E4302" s="78">
        <v>0.12</v>
      </c>
      <c r="F4302" s="78">
        <v>0.69</v>
      </c>
      <c r="G4302" s="62">
        <v>0</v>
      </c>
    </row>
    <row r="4303" spans="1:7" x14ac:dyDescent="0.2">
      <c r="A4303" s="62">
        <v>800615</v>
      </c>
      <c r="B4303" s="4" t="s">
        <v>16</v>
      </c>
      <c r="C4303" s="19" t="s">
        <v>3926</v>
      </c>
      <c r="D4303" s="78">
        <v>0.78</v>
      </c>
      <c r="E4303" s="78">
        <v>0.12</v>
      </c>
      <c r="F4303" s="78">
        <v>0.66</v>
      </c>
      <c r="G4303" s="62">
        <v>0</v>
      </c>
    </row>
    <row r="4304" spans="1:7" x14ac:dyDescent="0.2">
      <c r="A4304" s="62">
        <v>800620</v>
      </c>
      <c r="B4304" s="4" t="s">
        <v>16</v>
      </c>
      <c r="C4304" s="19" t="s">
        <v>3927</v>
      </c>
      <c r="D4304" s="78">
        <v>0.23</v>
      </c>
      <c r="E4304" s="78">
        <v>0.05</v>
      </c>
      <c r="F4304" s="78">
        <v>0.18</v>
      </c>
      <c r="G4304" s="62">
        <v>0</v>
      </c>
    </row>
    <row r="4305" spans="1:7" x14ac:dyDescent="0.2">
      <c r="A4305" s="62">
        <v>800625</v>
      </c>
      <c r="B4305" s="4" t="s">
        <v>16</v>
      </c>
      <c r="C4305" s="19" t="s">
        <v>3928</v>
      </c>
      <c r="D4305" s="78">
        <v>0.28000000000000003</v>
      </c>
      <c r="E4305" s="78">
        <v>0.06</v>
      </c>
      <c r="F4305" s="78">
        <v>0.22</v>
      </c>
      <c r="G4305" s="62">
        <v>0</v>
      </c>
    </row>
    <row r="4306" spans="1:7" x14ac:dyDescent="0.2">
      <c r="A4306" s="62">
        <v>800630</v>
      </c>
      <c r="B4306" s="4" t="s">
        <v>16</v>
      </c>
      <c r="C4306" s="19" t="s">
        <v>3929</v>
      </c>
      <c r="D4306" s="78">
        <v>1.3</v>
      </c>
      <c r="E4306" s="78">
        <v>0.24</v>
      </c>
      <c r="F4306" s="78">
        <v>1.06</v>
      </c>
      <c r="G4306" s="62">
        <v>0</v>
      </c>
    </row>
    <row r="4307" spans="1:7" x14ac:dyDescent="0.2">
      <c r="A4307" s="62">
        <v>800631</v>
      </c>
      <c r="B4307" s="4" t="s">
        <v>16</v>
      </c>
      <c r="C4307" s="19" t="s">
        <v>3930</v>
      </c>
      <c r="D4307" s="78">
        <v>1.3</v>
      </c>
      <c r="E4307" s="78">
        <v>0.24</v>
      </c>
      <c r="F4307" s="78">
        <v>1.06</v>
      </c>
      <c r="G4307" s="62">
        <v>0</v>
      </c>
    </row>
    <row r="4308" spans="1:7" x14ac:dyDescent="0.2">
      <c r="A4308" s="62">
        <v>800635</v>
      </c>
      <c r="B4308" s="4" t="s">
        <v>16</v>
      </c>
      <c r="C4308" s="19" t="s">
        <v>3931</v>
      </c>
      <c r="D4308" s="78">
        <v>0.55000000000000004</v>
      </c>
      <c r="E4308" s="78">
        <v>0.34</v>
      </c>
      <c r="F4308" s="78">
        <v>0.21</v>
      </c>
      <c r="G4308" s="62">
        <v>0</v>
      </c>
    </row>
    <row r="4309" spans="1:7" x14ac:dyDescent="0.2">
      <c r="A4309" s="62">
        <v>800640</v>
      </c>
      <c r="B4309" s="4" t="s">
        <v>16</v>
      </c>
      <c r="C4309" s="19" t="s">
        <v>3932</v>
      </c>
      <c r="D4309" s="78">
        <v>0.44</v>
      </c>
      <c r="E4309" s="78">
        <v>0.23</v>
      </c>
      <c r="F4309" s="78">
        <v>0.21</v>
      </c>
      <c r="G4309" s="62">
        <v>0</v>
      </c>
    </row>
    <row r="4310" spans="1:7" x14ac:dyDescent="0.2">
      <c r="A4310" s="62">
        <v>800645</v>
      </c>
      <c r="B4310" s="4" t="s">
        <v>16</v>
      </c>
      <c r="C4310" s="19" t="s">
        <v>3933</v>
      </c>
      <c r="D4310" s="78">
        <v>0.26</v>
      </c>
      <c r="E4310" s="78">
        <v>0.04</v>
      </c>
      <c r="F4310" s="78">
        <v>0.22</v>
      </c>
      <c r="G4310" s="62">
        <v>0</v>
      </c>
    </row>
    <row r="4311" spans="1:7" x14ac:dyDescent="0.2">
      <c r="A4311" s="62">
        <v>800650</v>
      </c>
      <c r="B4311" s="4" t="s">
        <v>16</v>
      </c>
      <c r="C4311" s="19" t="s">
        <v>3934</v>
      </c>
      <c r="D4311" s="78">
        <v>0.41</v>
      </c>
      <c r="E4311" s="78">
        <v>0.11</v>
      </c>
      <c r="F4311" s="78">
        <v>0.3</v>
      </c>
      <c r="G4311" s="62">
        <v>0</v>
      </c>
    </row>
    <row r="4312" spans="1:7" x14ac:dyDescent="0.2">
      <c r="A4312" s="62">
        <v>800655</v>
      </c>
      <c r="B4312" s="4" t="s">
        <v>16</v>
      </c>
      <c r="C4312" s="19" t="s">
        <v>3935</v>
      </c>
      <c r="D4312" s="78">
        <v>0.31</v>
      </c>
      <c r="E4312" s="78">
        <v>0.08</v>
      </c>
      <c r="F4312" s="78">
        <v>0.23</v>
      </c>
      <c r="G4312" s="62">
        <v>0</v>
      </c>
    </row>
    <row r="4313" spans="1:7" x14ac:dyDescent="0.2">
      <c r="A4313" s="62">
        <v>800660</v>
      </c>
      <c r="B4313" s="17" t="s">
        <v>11</v>
      </c>
      <c r="C4313" s="19" t="s">
        <v>3936</v>
      </c>
      <c r="D4313" s="78">
        <v>1.93</v>
      </c>
      <c r="E4313" s="78">
        <v>0.53</v>
      </c>
      <c r="F4313" s="78">
        <v>1.4</v>
      </c>
      <c r="G4313" s="62">
        <v>0</v>
      </c>
    </row>
    <row r="4314" spans="1:7" x14ac:dyDescent="0.2">
      <c r="A4314" s="62">
        <v>800665</v>
      </c>
      <c r="B4314" s="17" t="s">
        <v>11</v>
      </c>
      <c r="C4314" s="19" t="s">
        <v>5606</v>
      </c>
      <c r="D4314" s="78">
        <v>1.1299999999999999</v>
      </c>
      <c r="E4314" s="78">
        <v>0.31</v>
      </c>
      <c r="F4314" s="78">
        <v>0.82</v>
      </c>
      <c r="G4314" s="62">
        <v>0</v>
      </c>
    </row>
    <row r="4315" spans="1:7" x14ac:dyDescent="0.2">
      <c r="A4315" s="62">
        <v>800670</v>
      </c>
      <c r="B4315" s="4" t="s">
        <v>16</v>
      </c>
      <c r="C4315" s="19" t="s">
        <v>3938</v>
      </c>
      <c r="D4315" s="78">
        <v>1.93</v>
      </c>
      <c r="E4315" s="78">
        <v>0.53</v>
      </c>
      <c r="F4315" s="78">
        <v>1.4</v>
      </c>
      <c r="G4315" s="62">
        <v>0</v>
      </c>
    </row>
    <row r="4316" spans="1:7" x14ac:dyDescent="0.2">
      <c r="A4316" s="62">
        <v>800671</v>
      </c>
      <c r="B4316" s="4" t="s">
        <v>16</v>
      </c>
      <c r="C4316" s="19" t="s">
        <v>3939</v>
      </c>
      <c r="D4316" s="78">
        <v>1.93</v>
      </c>
      <c r="E4316" s="78">
        <v>0.53</v>
      </c>
      <c r="F4316" s="78">
        <v>1.4</v>
      </c>
      <c r="G4316" s="62">
        <v>0</v>
      </c>
    </row>
    <row r="4317" spans="1:7" x14ac:dyDescent="0.2">
      <c r="A4317" s="62">
        <v>800675</v>
      </c>
      <c r="B4317" s="4" t="s">
        <v>16</v>
      </c>
      <c r="C4317" s="19" t="s">
        <v>3940</v>
      </c>
      <c r="D4317" s="78">
        <v>0.48</v>
      </c>
      <c r="E4317" s="78">
        <v>0.13</v>
      </c>
      <c r="F4317" s="78">
        <v>0.35</v>
      </c>
      <c r="G4317" s="62">
        <v>0</v>
      </c>
    </row>
    <row r="4318" spans="1:7" x14ac:dyDescent="0.2">
      <c r="A4318" s="62">
        <v>800680</v>
      </c>
      <c r="B4318" s="17" t="s">
        <v>11</v>
      </c>
      <c r="C4318" s="19" t="s">
        <v>3941</v>
      </c>
      <c r="D4318" s="78">
        <v>0.32</v>
      </c>
      <c r="E4318" s="78">
        <v>0.09</v>
      </c>
      <c r="F4318" s="78">
        <v>0.23</v>
      </c>
      <c r="G4318" s="62">
        <v>0</v>
      </c>
    </row>
    <row r="4319" spans="1:7" x14ac:dyDescent="0.2">
      <c r="A4319" s="62">
        <v>800700</v>
      </c>
      <c r="B4319" s="4" t="s">
        <v>16</v>
      </c>
      <c r="C4319" s="19" t="s">
        <v>3942</v>
      </c>
      <c r="D4319" s="78">
        <v>7</v>
      </c>
      <c r="E4319" s="78">
        <v>1.3</v>
      </c>
      <c r="F4319" s="78">
        <v>5.7</v>
      </c>
      <c r="G4319" s="62">
        <v>0</v>
      </c>
    </row>
    <row r="4320" spans="1:7" ht="40.5" x14ac:dyDescent="0.2">
      <c r="A4320" s="62">
        <v>800705</v>
      </c>
      <c r="B4320" s="4" t="s">
        <v>16</v>
      </c>
      <c r="C4320" s="19" t="s">
        <v>3943</v>
      </c>
      <c r="D4320" s="78">
        <v>2.7</v>
      </c>
      <c r="E4320" s="78">
        <v>1</v>
      </c>
      <c r="F4320" s="78">
        <v>1.7</v>
      </c>
      <c r="G4320" s="62">
        <v>0</v>
      </c>
    </row>
    <row r="4321" spans="1:7" x14ac:dyDescent="0.2">
      <c r="A4321" s="62">
        <v>800710</v>
      </c>
      <c r="B4321" s="4" t="s">
        <v>16</v>
      </c>
      <c r="C4321" s="19" t="s">
        <v>3944</v>
      </c>
      <c r="D4321" s="78">
        <v>2.02</v>
      </c>
      <c r="E4321" s="11">
        <v>2.02</v>
      </c>
      <c r="F4321" s="78"/>
      <c r="G4321" s="62">
        <v>0</v>
      </c>
    </row>
    <row r="4322" spans="1:7" x14ac:dyDescent="0.2">
      <c r="A4322" s="62">
        <v>800715</v>
      </c>
      <c r="B4322" s="4" t="s">
        <v>16</v>
      </c>
      <c r="C4322" s="19" t="s">
        <v>3945</v>
      </c>
      <c r="D4322" s="78">
        <v>1.75</v>
      </c>
      <c r="E4322" s="78">
        <v>0.26</v>
      </c>
      <c r="F4322" s="78">
        <v>1.49</v>
      </c>
      <c r="G4322" s="62">
        <v>0</v>
      </c>
    </row>
    <row r="4323" spans="1:7" x14ac:dyDescent="0.2">
      <c r="A4323" s="62">
        <v>800720</v>
      </c>
      <c r="B4323" s="4" t="s">
        <v>16</v>
      </c>
      <c r="C4323" s="19" t="s">
        <v>3946</v>
      </c>
      <c r="D4323" s="78">
        <v>1.96</v>
      </c>
      <c r="E4323" s="78">
        <v>0.47</v>
      </c>
      <c r="F4323" s="78">
        <v>1.49</v>
      </c>
      <c r="G4323" s="62">
        <v>0</v>
      </c>
    </row>
    <row r="4324" spans="1:7" x14ac:dyDescent="0.2">
      <c r="A4324" s="62">
        <v>800725</v>
      </c>
      <c r="B4324" s="4" t="s">
        <v>16</v>
      </c>
      <c r="C4324" s="19" t="s">
        <v>3947</v>
      </c>
      <c r="D4324" s="78">
        <v>0.19</v>
      </c>
      <c r="E4324" s="78">
        <v>0.05</v>
      </c>
      <c r="F4324" s="78">
        <v>0.14000000000000001</v>
      </c>
      <c r="G4324" s="62">
        <v>0</v>
      </c>
    </row>
    <row r="4325" spans="1:7" x14ac:dyDescent="0.2">
      <c r="A4325" s="62">
        <v>800730</v>
      </c>
      <c r="B4325" s="4" t="s">
        <v>16</v>
      </c>
      <c r="C4325" s="19" t="s">
        <v>3948</v>
      </c>
      <c r="D4325" s="78">
        <v>0.87</v>
      </c>
      <c r="E4325" s="78">
        <v>0.23</v>
      </c>
      <c r="F4325" s="78">
        <v>0.64</v>
      </c>
      <c r="G4325" s="62">
        <v>0</v>
      </c>
    </row>
    <row r="4326" spans="1:7" x14ac:dyDescent="0.2">
      <c r="A4326" s="62">
        <v>800735</v>
      </c>
      <c r="B4326" s="4" t="s">
        <v>16</v>
      </c>
      <c r="C4326" s="19" t="s">
        <v>3949</v>
      </c>
      <c r="D4326" s="78">
        <v>1.62</v>
      </c>
      <c r="E4326" s="78">
        <v>0.42</v>
      </c>
      <c r="F4326" s="78">
        <v>1.2</v>
      </c>
      <c r="G4326" s="62">
        <v>0</v>
      </c>
    </row>
    <row r="4327" spans="1:7" x14ac:dyDescent="0.2">
      <c r="A4327" s="62">
        <v>800740</v>
      </c>
      <c r="B4327" s="4" t="s">
        <v>16</v>
      </c>
      <c r="C4327" s="19" t="s">
        <v>3950</v>
      </c>
      <c r="D4327" s="78">
        <v>2</v>
      </c>
      <c r="E4327" s="78">
        <v>0.5</v>
      </c>
      <c r="F4327" s="78">
        <v>1.5</v>
      </c>
      <c r="G4327" s="62">
        <v>0</v>
      </c>
    </row>
    <row r="4328" spans="1:7" x14ac:dyDescent="0.2">
      <c r="A4328" s="62">
        <v>800741</v>
      </c>
      <c r="B4328" s="4" t="s">
        <v>16</v>
      </c>
      <c r="C4328" s="19" t="s">
        <v>3951</v>
      </c>
      <c r="D4328" s="78">
        <v>2</v>
      </c>
      <c r="E4328" s="78">
        <v>0.5</v>
      </c>
      <c r="F4328" s="78">
        <v>1.5</v>
      </c>
      <c r="G4328" s="62">
        <v>0</v>
      </c>
    </row>
    <row r="4329" spans="1:7" x14ac:dyDescent="0.2">
      <c r="A4329" s="62">
        <v>800745</v>
      </c>
      <c r="B4329" s="4" t="s">
        <v>16</v>
      </c>
      <c r="C4329" s="19" t="s">
        <v>3952</v>
      </c>
      <c r="D4329" s="78">
        <v>1.38</v>
      </c>
      <c r="E4329" s="78">
        <v>0.28999999999999998</v>
      </c>
      <c r="F4329" s="78">
        <v>1.0900000000000001</v>
      </c>
      <c r="G4329" s="62">
        <v>0</v>
      </c>
    </row>
    <row r="4330" spans="1:7" x14ac:dyDescent="0.2">
      <c r="A4330" s="62">
        <v>800750</v>
      </c>
      <c r="B4330" s="4" t="s">
        <v>16</v>
      </c>
      <c r="C4330" s="19" t="s">
        <v>3953</v>
      </c>
      <c r="D4330" s="78">
        <v>1.25</v>
      </c>
      <c r="E4330" s="78">
        <v>0.22</v>
      </c>
      <c r="F4330" s="78">
        <v>1.03</v>
      </c>
      <c r="G4330" s="62">
        <v>0</v>
      </c>
    </row>
    <row r="4331" spans="1:7" x14ac:dyDescent="0.2">
      <c r="A4331" s="62">
        <v>800755</v>
      </c>
      <c r="B4331" s="4" t="s">
        <v>16</v>
      </c>
      <c r="C4331" s="19" t="s">
        <v>3954</v>
      </c>
      <c r="D4331" s="78">
        <v>1.25</v>
      </c>
      <c r="E4331" s="78">
        <v>0.35</v>
      </c>
      <c r="F4331" s="78">
        <v>0.9</v>
      </c>
      <c r="G4331" s="62">
        <v>0</v>
      </c>
    </row>
    <row r="4332" spans="1:7" x14ac:dyDescent="0.2">
      <c r="A4332" s="62">
        <v>800760</v>
      </c>
      <c r="B4332" s="4" t="s">
        <v>16</v>
      </c>
      <c r="C4332" s="19" t="s">
        <v>3955</v>
      </c>
      <c r="D4332" s="78">
        <v>4.92</v>
      </c>
      <c r="E4332" s="78">
        <v>1.28</v>
      </c>
      <c r="F4332" s="78">
        <v>3.64</v>
      </c>
      <c r="G4332" s="62">
        <v>0</v>
      </c>
    </row>
    <row r="4333" spans="1:7" x14ac:dyDescent="0.2">
      <c r="A4333" s="62">
        <v>800761</v>
      </c>
      <c r="B4333" s="4" t="s">
        <v>16</v>
      </c>
      <c r="C4333" s="19" t="s">
        <v>3956</v>
      </c>
      <c r="D4333" s="78">
        <v>4.92</v>
      </c>
      <c r="E4333" s="78">
        <v>1.28</v>
      </c>
      <c r="F4333" s="78">
        <v>3.64</v>
      </c>
      <c r="G4333" s="62">
        <v>0</v>
      </c>
    </row>
    <row r="4334" spans="1:7" x14ac:dyDescent="0.2">
      <c r="A4334" s="62">
        <v>800765</v>
      </c>
      <c r="B4334" s="4" t="s">
        <v>16</v>
      </c>
      <c r="C4334" s="19" t="s">
        <v>3957</v>
      </c>
      <c r="D4334" s="78">
        <v>1.36</v>
      </c>
      <c r="E4334" s="78">
        <v>0.24</v>
      </c>
      <c r="F4334" s="78">
        <v>1.1200000000000001</v>
      </c>
      <c r="G4334" s="62">
        <v>0</v>
      </c>
    </row>
    <row r="4335" spans="1:7" x14ac:dyDescent="0.2">
      <c r="A4335" s="62">
        <v>800770</v>
      </c>
      <c r="B4335" s="4" t="s">
        <v>16</v>
      </c>
      <c r="C4335" s="19" t="s">
        <v>3958</v>
      </c>
      <c r="D4335" s="78">
        <v>1.33</v>
      </c>
      <c r="E4335" s="78">
        <v>0.23</v>
      </c>
      <c r="F4335" s="78">
        <v>1.1000000000000001</v>
      </c>
      <c r="G4335" s="62">
        <v>0</v>
      </c>
    </row>
    <row r="4336" spans="1:7" x14ac:dyDescent="0.2">
      <c r="A4336" s="62">
        <v>800775</v>
      </c>
      <c r="B4336" s="4" t="s">
        <v>16</v>
      </c>
      <c r="C4336" s="19" t="s">
        <v>3959</v>
      </c>
      <c r="D4336" s="78">
        <v>1.87</v>
      </c>
      <c r="E4336" s="78">
        <v>0.49</v>
      </c>
      <c r="F4336" s="78">
        <v>1.38</v>
      </c>
      <c r="G4336" s="62">
        <v>0</v>
      </c>
    </row>
    <row r="4337" spans="1:7" x14ac:dyDescent="0.2">
      <c r="A4337" s="62">
        <v>800780</v>
      </c>
      <c r="B4337" s="4" t="s">
        <v>16</v>
      </c>
      <c r="C4337" s="19" t="s">
        <v>3960</v>
      </c>
      <c r="D4337" s="78">
        <v>2.36</v>
      </c>
      <c r="E4337" s="78">
        <v>0.98</v>
      </c>
      <c r="F4337" s="78">
        <v>1.38</v>
      </c>
      <c r="G4337" s="62">
        <v>0</v>
      </c>
    </row>
    <row r="4338" spans="1:7" x14ac:dyDescent="0.2">
      <c r="A4338" s="62">
        <v>800785</v>
      </c>
      <c r="B4338" s="4" t="s">
        <v>16</v>
      </c>
      <c r="C4338" s="19" t="s">
        <v>3961</v>
      </c>
      <c r="D4338" s="78">
        <v>0.61</v>
      </c>
      <c r="E4338" s="78">
        <v>0.16</v>
      </c>
      <c r="F4338" s="78">
        <v>0.45</v>
      </c>
      <c r="G4338" s="62">
        <v>0</v>
      </c>
    </row>
    <row r="4339" spans="1:7" x14ac:dyDescent="0.2">
      <c r="A4339" s="62">
        <v>800790</v>
      </c>
      <c r="B4339" s="4" t="s">
        <v>16</v>
      </c>
      <c r="C4339" s="19" t="s">
        <v>3962</v>
      </c>
      <c r="D4339" s="78">
        <v>0.77</v>
      </c>
      <c r="E4339" s="78">
        <v>0.32</v>
      </c>
      <c r="F4339" s="78">
        <v>0.45</v>
      </c>
      <c r="G4339" s="62">
        <v>0</v>
      </c>
    </row>
    <row r="4340" spans="1:7" x14ac:dyDescent="0.2">
      <c r="A4340" s="62">
        <v>800795</v>
      </c>
      <c r="B4340" s="4" t="s">
        <v>16</v>
      </c>
      <c r="C4340" s="19" t="s">
        <v>3963</v>
      </c>
      <c r="D4340" s="78">
        <v>2.06</v>
      </c>
      <c r="E4340" s="78">
        <v>0.68</v>
      </c>
      <c r="F4340" s="78">
        <v>1.38</v>
      </c>
      <c r="G4340" s="62">
        <v>0</v>
      </c>
    </row>
    <row r="4341" spans="1:7" x14ac:dyDescent="0.2">
      <c r="A4341" s="62">
        <v>800796</v>
      </c>
      <c r="B4341" s="4" t="s">
        <v>16</v>
      </c>
      <c r="C4341" s="19" t="s">
        <v>3964</v>
      </c>
      <c r="D4341" s="78">
        <v>2.06</v>
      </c>
      <c r="E4341" s="78">
        <v>0.68</v>
      </c>
      <c r="F4341" s="78">
        <v>1.38</v>
      </c>
      <c r="G4341" s="62">
        <v>0</v>
      </c>
    </row>
    <row r="4342" spans="1:7" x14ac:dyDescent="0.2">
      <c r="A4342" s="62">
        <v>800797</v>
      </c>
      <c r="B4342" s="4" t="s">
        <v>16</v>
      </c>
      <c r="C4342" s="19" t="s">
        <v>3965</v>
      </c>
      <c r="D4342" s="78">
        <v>2.06</v>
      </c>
      <c r="E4342" s="78">
        <v>0.68</v>
      </c>
      <c r="F4342" s="78">
        <v>1.38</v>
      </c>
      <c r="G4342" s="62">
        <v>0</v>
      </c>
    </row>
    <row r="4343" spans="1:7" x14ac:dyDescent="0.2">
      <c r="A4343" s="62">
        <v>800798</v>
      </c>
      <c r="B4343" s="4" t="s">
        <v>16</v>
      </c>
      <c r="C4343" s="19" t="s">
        <v>3966</v>
      </c>
      <c r="D4343" s="78">
        <v>2.06</v>
      </c>
      <c r="E4343" s="78">
        <v>0.68</v>
      </c>
      <c r="F4343" s="78">
        <v>1.38</v>
      </c>
      <c r="G4343" s="62">
        <v>0</v>
      </c>
    </row>
    <row r="4344" spans="1:7" x14ac:dyDescent="0.2">
      <c r="A4344" s="62">
        <v>800799</v>
      </c>
      <c r="B4344" s="4" t="s">
        <v>16</v>
      </c>
      <c r="C4344" s="19" t="s">
        <v>3967</v>
      </c>
      <c r="D4344" s="78">
        <v>2.06</v>
      </c>
      <c r="E4344" s="78">
        <v>0.68</v>
      </c>
      <c r="F4344" s="78">
        <v>1.38</v>
      </c>
      <c r="G4344" s="62">
        <v>0</v>
      </c>
    </row>
    <row r="4345" spans="1:7" x14ac:dyDescent="0.2">
      <c r="A4345" s="62">
        <v>800800</v>
      </c>
      <c r="B4345" s="4" t="s">
        <v>16</v>
      </c>
      <c r="C4345" s="19" t="s">
        <v>3968</v>
      </c>
      <c r="D4345" s="78">
        <v>1.19</v>
      </c>
      <c r="E4345" s="78">
        <v>0.36</v>
      </c>
      <c r="F4345" s="78">
        <v>0.83</v>
      </c>
      <c r="G4345" s="62">
        <v>0</v>
      </c>
    </row>
    <row r="4346" spans="1:7" x14ac:dyDescent="0.2">
      <c r="A4346" s="62">
        <v>800805</v>
      </c>
      <c r="B4346" s="4" t="s">
        <v>16</v>
      </c>
      <c r="C4346" s="19" t="s">
        <v>3969</v>
      </c>
      <c r="D4346" s="78">
        <v>1.71</v>
      </c>
      <c r="E4346" s="78">
        <v>0.71</v>
      </c>
      <c r="F4346" s="78">
        <v>1</v>
      </c>
      <c r="G4346" s="62">
        <v>0</v>
      </c>
    </row>
    <row r="4347" spans="1:7" x14ac:dyDescent="0.2">
      <c r="A4347" s="62">
        <v>800810</v>
      </c>
      <c r="B4347" s="4" t="s">
        <v>16</v>
      </c>
      <c r="C4347" s="19" t="s">
        <v>3970</v>
      </c>
      <c r="D4347" s="78">
        <v>0.35</v>
      </c>
      <c r="E4347" s="78">
        <v>0.11</v>
      </c>
      <c r="F4347" s="78">
        <v>0.24</v>
      </c>
      <c r="G4347" s="62">
        <v>0</v>
      </c>
    </row>
    <row r="4348" spans="1:7" x14ac:dyDescent="0.2">
      <c r="A4348" s="62">
        <v>800815</v>
      </c>
      <c r="B4348" s="4" t="s">
        <v>16</v>
      </c>
      <c r="C4348" s="19" t="s">
        <v>3971</v>
      </c>
      <c r="D4348" s="78">
        <v>0.3</v>
      </c>
      <c r="E4348" s="78">
        <v>0.08</v>
      </c>
      <c r="F4348" s="78">
        <v>0.22</v>
      </c>
      <c r="G4348" s="62">
        <v>0</v>
      </c>
    </row>
    <row r="4349" spans="1:7" x14ac:dyDescent="0.2">
      <c r="A4349" s="62">
        <v>800820</v>
      </c>
      <c r="B4349" s="4" t="s">
        <v>16</v>
      </c>
      <c r="C4349" s="19" t="s">
        <v>3972</v>
      </c>
      <c r="D4349" s="78">
        <v>0.98</v>
      </c>
      <c r="E4349" s="78">
        <v>0.3</v>
      </c>
      <c r="F4349" s="78">
        <v>0.68</v>
      </c>
      <c r="G4349" s="62">
        <v>0</v>
      </c>
    </row>
    <row r="4350" spans="1:7" x14ac:dyDescent="0.2">
      <c r="A4350" s="62">
        <v>800821</v>
      </c>
      <c r="B4350" s="4" t="s">
        <v>16</v>
      </c>
      <c r="C4350" s="19" t="s">
        <v>3973</v>
      </c>
      <c r="D4350" s="78">
        <v>0.98</v>
      </c>
      <c r="E4350" s="78">
        <v>0.3</v>
      </c>
      <c r="F4350" s="78">
        <v>0.68</v>
      </c>
      <c r="G4350" s="62">
        <v>0</v>
      </c>
    </row>
    <row r="4351" spans="1:7" x14ac:dyDescent="0.2">
      <c r="A4351" s="62">
        <v>800825</v>
      </c>
      <c r="B4351" s="4" t="s">
        <v>16</v>
      </c>
      <c r="C4351" s="19" t="s">
        <v>3974</v>
      </c>
      <c r="D4351" s="78">
        <v>0.31</v>
      </c>
      <c r="E4351" s="78">
        <v>0.08</v>
      </c>
      <c r="F4351" s="78">
        <v>0.23</v>
      </c>
      <c r="G4351" s="62">
        <v>0</v>
      </c>
    </row>
    <row r="4352" spans="1:7" x14ac:dyDescent="0.2">
      <c r="A4352" s="62">
        <v>800830</v>
      </c>
      <c r="B4352" s="4" t="s">
        <v>16</v>
      </c>
      <c r="C4352" s="19" t="s">
        <v>3975</v>
      </c>
      <c r="D4352" s="78">
        <v>0.46</v>
      </c>
      <c r="E4352" s="78">
        <v>0.19</v>
      </c>
      <c r="F4352" s="78">
        <v>0.27</v>
      </c>
      <c r="G4352" s="62">
        <v>0</v>
      </c>
    </row>
    <row r="4353" spans="1:7" x14ac:dyDescent="0.2">
      <c r="A4353" s="62">
        <v>800835</v>
      </c>
      <c r="B4353" s="4" t="s">
        <v>16</v>
      </c>
      <c r="C4353" s="19" t="s">
        <v>3976</v>
      </c>
      <c r="D4353" s="78">
        <v>0.37</v>
      </c>
      <c r="E4353" s="78">
        <v>0.1</v>
      </c>
      <c r="F4353" s="78">
        <v>0.27</v>
      </c>
      <c r="G4353" s="62">
        <v>0</v>
      </c>
    </row>
    <row r="4354" spans="1:7" x14ac:dyDescent="0.2">
      <c r="A4354" s="62">
        <v>800840</v>
      </c>
      <c r="B4354" s="4" t="s">
        <v>16</v>
      </c>
      <c r="C4354" s="19" t="s">
        <v>3977</v>
      </c>
      <c r="D4354" s="78">
        <v>2.4900000000000002</v>
      </c>
      <c r="E4354" s="11">
        <v>2.4900000000000002</v>
      </c>
      <c r="F4354" s="78"/>
      <c r="G4354" s="62">
        <v>0</v>
      </c>
    </row>
    <row r="4355" spans="1:7" x14ac:dyDescent="0.2">
      <c r="A4355" s="62">
        <v>800845</v>
      </c>
      <c r="B4355" s="4" t="s">
        <v>16</v>
      </c>
      <c r="C4355" s="19" t="s">
        <v>3978</v>
      </c>
      <c r="D4355" s="78">
        <v>2.4</v>
      </c>
      <c r="E4355" s="78">
        <v>0.7</v>
      </c>
      <c r="F4355" s="78">
        <v>1.7</v>
      </c>
      <c r="G4355" s="62">
        <v>0</v>
      </c>
    </row>
    <row r="4356" spans="1:7" x14ac:dyDescent="0.2">
      <c r="A4356" s="62">
        <v>800847</v>
      </c>
      <c r="B4356" s="4" t="s">
        <v>16</v>
      </c>
      <c r="C4356" s="19" t="s">
        <v>3979</v>
      </c>
      <c r="D4356" s="78">
        <v>2.4</v>
      </c>
      <c r="E4356" s="78">
        <v>0.7</v>
      </c>
      <c r="F4356" s="78">
        <v>1.7</v>
      </c>
      <c r="G4356" s="62">
        <v>0</v>
      </c>
    </row>
    <row r="4357" spans="1:7" x14ac:dyDescent="0.2">
      <c r="A4357" s="62">
        <v>800850</v>
      </c>
      <c r="B4357" s="4" t="s">
        <v>16</v>
      </c>
      <c r="C4357" s="19" t="s">
        <v>3980</v>
      </c>
      <c r="D4357" s="78">
        <v>1.48</v>
      </c>
      <c r="E4357" s="78">
        <v>0.39</v>
      </c>
      <c r="F4357" s="78">
        <v>1.0900000000000001</v>
      </c>
      <c r="G4357" s="62">
        <v>0</v>
      </c>
    </row>
    <row r="4358" spans="1:7" x14ac:dyDescent="0.2">
      <c r="A4358" s="62">
        <v>800855</v>
      </c>
      <c r="B4358" s="4" t="s">
        <v>16</v>
      </c>
      <c r="C4358" s="19" t="s">
        <v>3981</v>
      </c>
      <c r="D4358" s="78">
        <v>0.54</v>
      </c>
      <c r="E4358" s="78">
        <v>0.14000000000000001</v>
      </c>
      <c r="F4358" s="78">
        <v>0.4</v>
      </c>
      <c r="G4358" s="62">
        <v>0</v>
      </c>
    </row>
    <row r="4359" spans="1:7" x14ac:dyDescent="0.2">
      <c r="A4359" s="62">
        <v>800860</v>
      </c>
      <c r="B4359" s="4" t="s">
        <v>16</v>
      </c>
      <c r="C4359" s="19" t="s">
        <v>3982</v>
      </c>
      <c r="D4359" s="78">
        <v>0.95</v>
      </c>
      <c r="E4359" s="78">
        <v>0.25</v>
      </c>
      <c r="F4359" s="78">
        <v>0.7</v>
      </c>
      <c r="G4359" s="62">
        <v>0</v>
      </c>
    </row>
    <row r="4360" spans="1:7" x14ac:dyDescent="0.2">
      <c r="A4360" s="62">
        <v>800865</v>
      </c>
      <c r="B4360" s="4" t="s">
        <v>16</v>
      </c>
      <c r="C4360" s="19" t="s">
        <v>3983</v>
      </c>
      <c r="D4360" s="78">
        <v>1.32</v>
      </c>
      <c r="E4360" s="78">
        <v>0.68</v>
      </c>
      <c r="F4360" s="78">
        <v>0.64</v>
      </c>
      <c r="G4360" s="62">
        <v>0</v>
      </c>
    </row>
    <row r="4361" spans="1:7" x14ac:dyDescent="0.2">
      <c r="A4361" s="62">
        <v>800870</v>
      </c>
      <c r="B4361" s="4" t="s">
        <v>16</v>
      </c>
      <c r="C4361" s="19" t="s">
        <v>3984</v>
      </c>
      <c r="D4361" s="78">
        <v>0.92</v>
      </c>
      <c r="E4361" s="78">
        <v>0.24</v>
      </c>
      <c r="F4361" s="78">
        <v>0.68</v>
      </c>
      <c r="G4361" s="62">
        <v>0</v>
      </c>
    </row>
    <row r="4362" spans="1:7" x14ac:dyDescent="0.2">
      <c r="A4362" s="62">
        <v>800871</v>
      </c>
      <c r="B4362" s="4" t="s">
        <v>16</v>
      </c>
      <c r="C4362" s="19" t="s">
        <v>3985</v>
      </c>
      <c r="D4362" s="78">
        <v>0.92</v>
      </c>
      <c r="E4362" s="78">
        <v>0.24</v>
      </c>
      <c r="F4362" s="78">
        <v>0.68</v>
      </c>
      <c r="G4362" s="62">
        <v>0</v>
      </c>
    </row>
    <row r="4363" spans="1:7" x14ac:dyDescent="0.2">
      <c r="A4363" s="62">
        <v>800872</v>
      </c>
      <c r="B4363" s="4" t="s">
        <v>16</v>
      </c>
      <c r="C4363" s="19" t="s">
        <v>3986</v>
      </c>
      <c r="D4363" s="78">
        <v>0.92</v>
      </c>
      <c r="E4363" s="78">
        <v>0.24</v>
      </c>
      <c r="F4363" s="78">
        <v>0.68</v>
      </c>
      <c r="G4363" s="62">
        <v>0</v>
      </c>
    </row>
    <row r="4364" spans="1:7" x14ac:dyDescent="0.2">
      <c r="A4364" s="62">
        <v>800873</v>
      </c>
      <c r="B4364" s="4" t="s">
        <v>16</v>
      </c>
      <c r="C4364" s="19" t="s">
        <v>3987</v>
      </c>
      <c r="D4364" s="78">
        <v>0.92</v>
      </c>
      <c r="E4364" s="78">
        <v>0.24</v>
      </c>
      <c r="F4364" s="78">
        <v>0.68</v>
      </c>
      <c r="G4364" s="62">
        <v>0</v>
      </c>
    </row>
    <row r="4365" spans="1:7" x14ac:dyDescent="0.2">
      <c r="A4365" s="62">
        <v>800875</v>
      </c>
      <c r="B4365" s="4" t="s">
        <v>16</v>
      </c>
      <c r="C4365" s="19" t="s">
        <v>3988</v>
      </c>
      <c r="D4365" s="78">
        <v>1.88</v>
      </c>
      <c r="E4365" s="78">
        <v>0.49</v>
      </c>
      <c r="F4365" s="78">
        <v>1.39</v>
      </c>
      <c r="G4365" s="62">
        <v>0</v>
      </c>
    </row>
    <row r="4366" spans="1:7" x14ac:dyDescent="0.2">
      <c r="A4366" s="62">
        <v>800876</v>
      </c>
      <c r="B4366" s="4" t="s">
        <v>16</v>
      </c>
      <c r="C4366" s="19" t="s">
        <v>3989</v>
      </c>
      <c r="D4366" s="78">
        <v>1.88</v>
      </c>
      <c r="E4366" s="78">
        <v>0.49</v>
      </c>
      <c r="F4366" s="78">
        <v>1.39</v>
      </c>
      <c r="G4366" s="62">
        <v>0</v>
      </c>
    </row>
    <row r="4367" spans="1:7" x14ac:dyDescent="0.2">
      <c r="A4367" s="62">
        <v>800880</v>
      </c>
      <c r="B4367" s="4" t="s">
        <v>16</v>
      </c>
      <c r="C4367" s="19" t="s">
        <v>3990</v>
      </c>
      <c r="D4367" s="78">
        <v>0.71</v>
      </c>
      <c r="E4367" s="78">
        <v>0.17</v>
      </c>
      <c r="F4367" s="78">
        <v>0.54</v>
      </c>
      <c r="G4367" s="62">
        <v>0</v>
      </c>
    </row>
    <row r="4368" spans="1:7" x14ac:dyDescent="0.2">
      <c r="A4368" s="62">
        <v>800885</v>
      </c>
      <c r="B4368" s="4" t="s">
        <v>16</v>
      </c>
      <c r="C4368" s="19" t="s">
        <v>3991</v>
      </c>
      <c r="D4368" s="78">
        <v>0.71</v>
      </c>
      <c r="E4368" s="78">
        <v>0.17</v>
      </c>
      <c r="F4368" s="78">
        <v>0.54</v>
      </c>
      <c r="G4368" s="62">
        <v>0</v>
      </c>
    </row>
    <row r="4369" spans="1:7" x14ac:dyDescent="0.2">
      <c r="A4369" s="62">
        <v>800890</v>
      </c>
      <c r="B4369" s="4" t="s">
        <v>16</v>
      </c>
      <c r="C4369" s="19" t="s">
        <v>3992</v>
      </c>
      <c r="D4369" s="78">
        <v>0.26</v>
      </c>
      <c r="E4369" s="78">
        <v>0.06</v>
      </c>
      <c r="F4369" s="78">
        <v>0.2</v>
      </c>
      <c r="G4369" s="62">
        <v>0</v>
      </c>
    </row>
    <row r="4370" spans="1:7" x14ac:dyDescent="0.2">
      <c r="A4370" s="62">
        <v>800895</v>
      </c>
      <c r="B4370" s="4" t="s">
        <v>16</v>
      </c>
      <c r="C4370" s="19" t="s">
        <v>3993</v>
      </c>
      <c r="D4370" s="78">
        <v>0.23</v>
      </c>
      <c r="E4370" s="78">
        <v>0.06</v>
      </c>
      <c r="F4370" s="78">
        <v>0.17</v>
      </c>
      <c r="G4370" s="62">
        <v>0</v>
      </c>
    </row>
    <row r="4371" spans="1:7" x14ac:dyDescent="0.2">
      <c r="A4371" s="62">
        <v>800900</v>
      </c>
      <c r="B4371" s="4" t="s">
        <v>16</v>
      </c>
      <c r="C4371" s="19" t="s">
        <v>3994</v>
      </c>
      <c r="D4371" s="78">
        <v>0.45</v>
      </c>
      <c r="E4371" s="78">
        <v>0.09</v>
      </c>
      <c r="F4371" s="78">
        <v>0.36</v>
      </c>
      <c r="G4371" s="62">
        <v>0</v>
      </c>
    </row>
    <row r="4372" spans="1:7" x14ac:dyDescent="0.2">
      <c r="A4372" s="62">
        <v>800905</v>
      </c>
      <c r="B4372" s="4" t="s">
        <v>16</v>
      </c>
      <c r="C4372" s="19" t="s">
        <v>3995</v>
      </c>
      <c r="D4372" s="78">
        <v>0.19</v>
      </c>
      <c r="E4372" s="78">
        <v>0.05</v>
      </c>
      <c r="F4372" s="78">
        <v>0.14000000000000001</v>
      </c>
      <c r="G4372" s="62">
        <v>0</v>
      </c>
    </row>
    <row r="4373" spans="1:7" x14ac:dyDescent="0.2">
      <c r="A4373" s="62">
        <v>800910</v>
      </c>
      <c r="B4373" s="4" t="s">
        <v>16</v>
      </c>
      <c r="C4373" s="19" t="s">
        <v>3996</v>
      </c>
      <c r="D4373" s="78">
        <v>0.91</v>
      </c>
      <c r="E4373" s="78">
        <v>0.43</v>
      </c>
      <c r="F4373" s="78">
        <v>0.48</v>
      </c>
      <c r="G4373" s="62">
        <v>0</v>
      </c>
    </row>
    <row r="4374" spans="1:7" x14ac:dyDescent="0.2">
      <c r="A4374" s="62">
        <v>800915</v>
      </c>
      <c r="B4374" s="4" t="s">
        <v>16</v>
      </c>
      <c r="C4374" s="19" t="s">
        <v>3997</v>
      </c>
      <c r="D4374" s="78">
        <v>0.91</v>
      </c>
      <c r="E4374" s="78">
        <v>0.43</v>
      </c>
      <c r="F4374" s="78">
        <v>0.48</v>
      </c>
      <c r="G4374" s="62">
        <v>0</v>
      </c>
    </row>
    <row r="4375" spans="1:7" x14ac:dyDescent="0.2">
      <c r="A4375" s="62">
        <v>800925</v>
      </c>
      <c r="B4375" s="4" t="s">
        <v>16</v>
      </c>
      <c r="C4375" s="19" t="s">
        <v>3998</v>
      </c>
      <c r="D4375" s="78">
        <v>0.19</v>
      </c>
      <c r="E4375" s="78">
        <v>0.05</v>
      </c>
      <c r="F4375" s="78">
        <v>0.14000000000000001</v>
      </c>
      <c r="G4375" s="62">
        <v>0</v>
      </c>
    </row>
    <row r="4376" spans="1:7" x14ac:dyDescent="0.2">
      <c r="A4376" s="62">
        <v>800930</v>
      </c>
      <c r="B4376" s="4" t="s">
        <v>16</v>
      </c>
      <c r="C4376" s="19" t="s">
        <v>3999</v>
      </c>
      <c r="D4376" s="78">
        <v>0.32</v>
      </c>
      <c r="E4376" s="78">
        <v>7.0000000000000007E-2</v>
      </c>
      <c r="F4376" s="78">
        <v>0.25</v>
      </c>
      <c r="G4376" s="62">
        <v>0</v>
      </c>
    </row>
    <row r="4377" spans="1:7" x14ac:dyDescent="0.2">
      <c r="A4377" s="62">
        <v>800935</v>
      </c>
      <c r="B4377" s="4" t="s">
        <v>16</v>
      </c>
      <c r="C4377" s="19" t="s">
        <v>4000</v>
      </c>
      <c r="D4377" s="78">
        <v>0.6</v>
      </c>
      <c r="E4377" s="78">
        <v>0.1</v>
      </c>
      <c r="F4377" s="78">
        <v>0.5</v>
      </c>
      <c r="G4377" s="62">
        <v>0</v>
      </c>
    </row>
    <row r="4378" spans="1:7" x14ac:dyDescent="0.2">
      <c r="A4378" s="2">
        <v>800940</v>
      </c>
      <c r="B4378" s="4"/>
      <c r="C4378" s="19" t="s">
        <v>97</v>
      </c>
      <c r="D4378" s="3"/>
      <c r="E4378" s="11"/>
      <c r="F4378" s="3"/>
      <c r="G4378" s="2"/>
    </row>
    <row r="4379" spans="1:7" x14ac:dyDescent="0.2">
      <c r="A4379" s="62">
        <v>800945</v>
      </c>
      <c r="B4379" s="4" t="s">
        <v>16</v>
      </c>
      <c r="C4379" s="19" t="s">
        <v>4001</v>
      </c>
      <c r="D4379" s="78">
        <v>1.61</v>
      </c>
      <c r="E4379" s="78">
        <v>0.28000000000000003</v>
      </c>
      <c r="F4379" s="78">
        <v>1.33</v>
      </c>
      <c r="G4379" s="62">
        <v>0</v>
      </c>
    </row>
    <row r="4380" spans="1:7" x14ac:dyDescent="0.2">
      <c r="A4380" s="62">
        <v>800950</v>
      </c>
      <c r="B4380" s="4" t="s">
        <v>16</v>
      </c>
      <c r="C4380" s="19" t="s">
        <v>4002</v>
      </c>
      <c r="D4380" s="78">
        <v>1.68</v>
      </c>
      <c r="E4380" s="78">
        <v>0.35</v>
      </c>
      <c r="F4380" s="78">
        <v>1.33</v>
      </c>
      <c r="G4380" s="62">
        <v>0</v>
      </c>
    </row>
    <row r="4381" spans="1:7" x14ac:dyDescent="0.2">
      <c r="A4381" s="62">
        <v>800955</v>
      </c>
      <c r="B4381" s="4" t="s">
        <v>16</v>
      </c>
      <c r="C4381" s="19" t="s">
        <v>4003</v>
      </c>
      <c r="D4381" s="78">
        <v>0.82</v>
      </c>
      <c r="E4381" s="78">
        <v>0.17</v>
      </c>
      <c r="F4381" s="78">
        <v>0.65</v>
      </c>
      <c r="G4381" s="62">
        <v>0</v>
      </c>
    </row>
    <row r="4382" spans="1:7" x14ac:dyDescent="0.2">
      <c r="A4382" s="62">
        <v>800960</v>
      </c>
      <c r="B4382" s="4" t="s">
        <v>16</v>
      </c>
      <c r="C4382" s="19" t="s">
        <v>4004</v>
      </c>
      <c r="D4382" s="78">
        <v>0.19</v>
      </c>
      <c r="E4382" s="78">
        <v>0.05</v>
      </c>
      <c r="F4382" s="78">
        <v>0.14000000000000001</v>
      </c>
      <c r="G4382" s="62">
        <v>0</v>
      </c>
    </row>
    <row r="4383" spans="1:7" x14ac:dyDescent="0.2">
      <c r="A4383" s="62">
        <v>800965</v>
      </c>
      <c r="B4383" s="4" t="s">
        <v>16</v>
      </c>
      <c r="C4383" s="19" t="s">
        <v>4005</v>
      </c>
      <c r="D4383" s="78">
        <v>0.15</v>
      </c>
      <c r="E4383" s="78">
        <v>0.06</v>
      </c>
      <c r="F4383" s="78">
        <v>0.09</v>
      </c>
      <c r="G4383" s="62">
        <v>0</v>
      </c>
    </row>
    <row r="4384" spans="1:7" x14ac:dyDescent="0.2">
      <c r="A4384" s="62">
        <v>800970</v>
      </c>
      <c r="B4384" s="4" t="s">
        <v>16</v>
      </c>
      <c r="C4384" s="19" t="s">
        <v>4006</v>
      </c>
      <c r="D4384" s="78">
        <v>0.2</v>
      </c>
      <c r="E4384" s="78">
        <v>0.03</v>
      </c>
      <c r="F4384" s="78">
        <v>0.17</v>
      </c>
      <c r="G4384" s="62">
        <v>0</v>
      </c>
    </row>
    <row r="4385" spans="1:7" x14ac:dyDescent="0.2">
      <c r="A4385" s="62">
        <v>800975</v>
      </c>
      <c r="B4385" s="4" t="s">
        <v>16</v>
      </c>
      <c r="C4385" s="19" t="s">
        <v>4007</v>
      </c>
      <c r="D4385" s="78">
        <v>0.15</v>
      </c>
      <c r="E4385" s="78">
        <v>0.06</v>
      </c>
      <c r="F4385" s="78">
        <v>0.09</v>
      </c>
      <c r="G4385" s="62">
        <v>0</v>
      </c>
    </row>
    <row r="4386" spans="1:7" x14ac:dyDescent="0.2">
      <c r="A4386" s="62">
        <v>800980</v>
      </c>
      <c r="B4386" s="4" t="s">
        <v>16</v>
      </c>
      <c r="C4386" s="19" t="s">
        <v>4008</v>
      </c>
      <c r="D4386" s="78">
        <v>0.23</v>
      </c>
      <c r="E4386" s="78">
        <v>0.06</v>
      </c>
      <c r="F4386" s="78">
        <v>0.17</v>
      </c>
      <c r="G4386" s="62">
        <v>0</v>
      </c>
    </row>
    <row r="4387" spans="1:7" x14ac:dyDescent="0.2">
      <c r="A4387" s="62">
        <v>800981</v>
      </c>
      <c r="B4387" s="4" t="s">
        <v>16</v>
      </c>
      <c r="C4387" s="19" t="s">
        <v>4009</v>
      </c>
      <c r="D4387" s="78">
        <v>0.23</v>
      </c>
      <c r="E4387" s="78">
        <v>0.06</v>
      </c>
      <c r="F4387" s="78">
        <v>0.17</v>
      </c>
      <c r="G4387" s="62">
        <v>0</v>
      </c>
    </row>
    <row r="4388" spans="1:7" x14ac:dyDescent="0.2">
      <c r="A4388" s="62">
        <v>800982</v>
      </c>
      <c r="B4388" s="4" t="s">
        <v>16</v>
      </c>
      <c r="C4388" s="19" t="s">
        <v>4010</v>
      </c>
      <c r="D4388" s="78">
        <v>0.23</v>
      </c>
      <c r="E4388" s="78">
        <v>0.06</v>
      </c>
      <c r="F4388" s="78">
        <v>0.17</v>
      </c>
      <c r="G4388" s="62">
        <v>0</v>
      </c>
    </row>
    <row r="4389" spans="1:7" x14ac:dyDescent="0.2">
      <c r="A4389" s="62">
        <v>800985</v>
      </c>
      <c r="B4389" s="4" t="s">
        <v>16</v>
      </c>
      <c r="C4389" s="19" t="s">
        <v>4011</v>
      </c>
      <c r="D4389" s="78">
        <v>0.15</v>
      </c>
      <c r="E4389" s="78">
        <v>0.06</v>
      </c>
      <c r="F4389" s="78">
        <v>0.09</v>
      </c>
      <c r="G4389" s="62">
        <v>0</v>
      </c>
    </row>
    <row r="4390" spans="1:7" x14ac:dyDescent="0.2">
      <c r="A4390" s="62">
        <v>800990</v>
      </c>
      <c r="B4390" s="4" t="s">
        <v>16</v>
      </c>
      <c r="C4390" s="19" t="s">
        <v>4012</v>
      </c>
      <c r="D4390" s="78">
        <v>0.24</v>
      </c>
      <c r="E4390" s="78">
        <v>0.05</v>
      </c>
      <c r="F4390" s="78">
        <v>0.19</v>
      </c>
      <c r="G4390" s="62">
        <v>0</v>
      </c>
    </row>
    <row r="4391" spans="1:7" x14ac:dyDescent="0.2">
      <c r="A4391" s="62">
        <v>800995</v>
      </c>
      <c r="B4391" s="4" t="s">
        <v>16</v>
      </c>
      <c r="C4391" s="19" t="s">
        <v>4013</v>
      </c>
      <c r="D4391" s="78">
        <v>0.45</v>
      </c>
      <c r="E4391" s="78">
        <v>0.09</v>
      </c>
      <c r="F4391" s="78">
        <v>0.36</v>
      </c>
      <c r="G4391" s="62">
        <v>0</v>
      </c>
    </row>
    <row r="4392" spans="1:7" x14ac:dyDescent="0.2">
      <c r="A4392" s="62">
        <v>800996</v>
      </c>
      <c r="B4392" s="4" t="s">
        <v>16</v>
      </c>
      <c r="C4392" s="19" t="s">
        <v>4014</v>
      </c>
      <c r="D4392" s="78">
        <v>0.45</v>
      </c>
      <c r="E4392" s="78">
        <v>0.09</v>
      </c>
      <c r="F4392" s="78">
        <v>0.36</v>
      </c>
      <c r="G4392" s="62">
        <v>0</v>
      </c>
    </row>
    <row r="4393" spans="1:7" x14ac:dyDescent="0.2">
      <c r="A4393" s="62">
        <v>801000</v>
      </c>
      <c r="B4393" s="17" t="s">
        <v>11</v>
      </c>
      <c r="C4393" s="19" t="s">
        <v>4015</v>
      </c>
      <c r="D4393" s="78">
        <v>1.42</v>
      </c>
      <c r="E4393" s="78">
        <v>0.37</v>
      </c>
      <c r="F4393" s="78">
        <v>1.05</v>
      </c>
      <c r="G4393" s="62">
        <v>0</v>
      </c>
    </row>
    <row r="4394" spans="1:7" x14ac:dyDescent="0.2">
      <c r="A4394" s="62">
        <v>801001</v>
      </c>
      <c r="B4394" s="17" t="s">
        <v>11</v>
      </c>
      <c r="C4394" s="19" t="s">
        <v>4016</v>
      </c>
      <c r="D4394" s="78">
        <v>1.42</v>
      </c>
      <c r="E4394" s="78">
        <v>0.37</v>
      </c>
      <c r="F4394" s="78">
        <v>1.05</v>
      </c>
      <c r="G4394" s="62">
        <v>0</v>
      </c>
    </row>
    <row r="4395" spans="1:7" x14ac:dyDescent="0.2">
      <c r="A4395" s="62">
        <v>801005</v>
      </c>
      <c r="B4395" s="4" t="s">
        <v>16</v>
      </c>
      <c r="C4395" s="19" t="s">
        <v>4017</v>
      </c>
      <c r="D4395" s="78">
        <v>1.47</v>
      </c>
      <c r="E4395" s="78">
        <v>0.65</v>
      </c>
      <c r="F4395" s="78">
        <v>0.82</v>
      </c>
      <c r="G4395" s="62">
        <v>0</v>
      </c>
    </row>
    <row r="4396" spans="1:7" x14ac:dyDescent="0.2">
      <c r="A4396" s="62">
        <v>801010</v>
      </c>
      <c r="B4396" s="4" t="s">
        <v>16</v>
      </c>
      <c r="C4396" s="19" t="s">
        <v>4018</v>
      </c>
      <c r="D4396" s="78">
        <v>0.87</v>
      </c>
      <c r="E4396" s="78">
        <v>0.33</v>
      </c>
      <c r="F4396" s="78">
        <v>0.54</v>
      </c>
      <c r="G4396" s="62">
        <v>0</v>
      </c>
    </row>
    <row r="4397" spans="1:7" x14ac:dyDescent="0.2">
      <c r="A4397" s="62">
        <v>801015</v>
      </c>
      <c r="B4397" s="4" t="s">
        <v>16</v>
      </c>
      <c r="C4397" s="19" t="s">
        <v>4019</v>
      </c>
      <c r="D4397" s="78">
        <v>0.45</v>
      </c>
      <c r="E4397" s="78">
        <v>0.25</v>
      </c>
      <c r="F4397" s="78">
        <v>0.2</v>
      </c>
      <c r="G4397" s="62">
        <v>0</v>
      </c>
    </row>
    <row r="4398" spans="1:7" x14ac:dyDescent="0.2">
      <c r="A4398" s="62">
        <v>801016</v>
      </c>
      <c r="B4398" s="4" t="s">
        <v>16</v>
      </c>
      <c r="C4398" s="19" t="s">
        <v>4020</v>
      </c>
      <c r="D4398" s="78">
        <v>0.45</v>
      </c>
      <c r="E4398" s="78">
        <v>0.25</v>
      </c>
      <c r="F4398" s="78">
        <v>0.2</v>
      </c>
      <c r="G4398" s="62">
        <v>0</v>
      </c>
    </row>
    <row r="4399" spans="1:7" x14ac:dyDescent="0.2">
      <c r="A4399" s="62">
        <v>801020</v>
      </c>
      <c r="B4399" s="4" t="s">
        <v>16</v>
      </c>
      <c r="C4399" s="19" t="s">
        <v>4021</v>
      </c>
      <c r="D4399" s="78">
        <v>0.4</v>
      </c>
      <c r="E4399" s="78">
        <v>0.08</v>
      </c>
      <c r="F4399" s="78">
        <v>0.32</v>
      </c>
      <c r="G4399" s="62">
        <v>0</v>
      </c>
    </row>
    <row r="4400" spans="1:7" x14ac:dyDescent="0.2">
      <c r="A4400" s="62">
        <v>801025</v>
      </c>
      <c r="B4400" s="4" t="s">
        <v>16</v>
      </c>
      <c r="C4400" s="19" t="s">
        <v>4022</v>
      </c>
      <c r="D4400" s="78">
        <v>0.93</v>
      </c>
      <c r="E4400" s="78">
        <v>0.24</v>
      </c>
      <c r="F4400" s="78">
        <v>0.69</v>
      </c>
      <c r="G4400" s="62">
        <v>0</v>
      </c>
    </row>
    <row r="4401" spans="1:7" x14ac:dyDescent="0.2">
      <c r="A4401" s="62">
        <v>801026</v>
      </c>
      <c r="B4401" s="4" t="s">
        <v>16</v>
      </c>
      <c r="C4401" s="19" t="s">
        <v>4023</v>
      </c>
      <c r="D4401" s="78">
        <v>0.93</v>
      </c>
      <c r="E4401" s="78">
        <v>0.24</v>
      </c>
      <c r="F4401" s="78">
        <v>0.69</v>
      </c>
      <c r="G4401" s="62">
        <v>0</v>
      </c>
    </row>
    <row r="4402" spans="1:7" x14ac:dyDescent="0.2">
      <c r="A4402" s="62">
        <v>801030</v>
      </c>
      <c r="B4402" s="4" t="s">
        <v>16</v>
      </c>
      <c r="C4402" s="19" t="s">
        <v>4024</v>
      </c>
      <c r="D4402" s="78">
        <v>0.19</v>
      </c>
      <c r="E4402" s="78">
        <v>0.03</v>
      </c>
      <c r="F4402" s="78">
        <v>0.16</v>
      </c>
      <c r="G4402" s="62">
        <v>0</v>
      </c>
    </row>
    <row r="4403" spans="1:7" x14ac:dyDescent="0.2">
      <c r="A4403" s="62">
        <v>801040</v>
      </c>
      <c r="B4403" s="4" t="s">
        <v>16</v>
      </c>
      <c r="C4403" s="19" t="s">
        <v>4025</v>
      </c>
      <c r="D4403" s="78">
        <v>0.81</v>
      </c>
      <c r="E4403" s="78">
        <v>0.21</v>
      </c>
      <c r="F4403" s="78">
        <v>0.6</v>
      </c>
      <c r="G4403" s="62">
        <v>0</v>
      </c>
    </row>
    <row r="4404" spans="1:7" x14ac:dyDescent="0.2">
      <c r="A4404" s="62">
        <v>801045</v>
      </c>
      <c r="B4404" s="4" t="s">
        <v>16</v>
      </c>
      <c r="C4404" s="19" t="s">
        <v>4026</v>
      </c>
      <c r="D4404" s="78">
        <v>1.43</v>
      </c>
      <c r="E4404" s="78">
        <v>0.79</v>
      </c>
      <c r="F4404" s="78">
        <v>0.64</v>
      </c>
      <c r="G4404" s="62">
        <v>0</v>
      </c>
    </row>
    <row r="4405" spans="1:7" x14ac:dyDescent="0.2">
      <c r="A4405" s="62">
        <v>801050</v>
      </c>
      <c r="B4405" s="4" t="s">
        <v>16</v>
      </c>
      <c r="C4405" s="19" t="s">
        <v>4027</v>
      </c>
      <c r="D4405" s="78">
        <v>1.96</v>
      </c>
      <c r="E4405" s="78">
        <v>0.47</v>
      </c>
      <c r="F4405" s="78">
        <v>1.49</v>
      </c>
      <c r="G4405" s="62">
        <v>0</v>
      </c>
    </row>
    <row r="4406" spans="1:7" x14ac:dyDescent="0.2">
      <c r="A4406" s="62">
        <v>801051</v>
      </c>
      <c r="B4406" s="4" t="s">
        <v>16</v>
      </c>
      <c r="C4406" s="19" t="s">
        <v>4028</v>
      </c>
      <c r="D4406" s="78">
        <v>1.96</v>
      </c>
      <c r="E4406" s="78">
        <v>0.47</v>
      </c>
      <c r="F4406" s="78">
        <v>1.49</v>
      </c>
      <c r="G4406" s="62">
        <v>0</v>
      </c>
    </row>
    <row r="4407" spans="1:7" x14ac:dyDescent="0.2">
      <c r="A4407" s="62">
        <v>801055</v>
      </c>
      <c r="B4407" s="4" t="s">
        <v>16</v>
      </c>
      <c r="C4407" s="19" t="s">
        <v>4029</v>
      </c>
      <c r="D4407" s="78">
        <v>0.19</v>
      </c>
      <c r="E4407" s="78">
        <v>0.05</v>
      </c>
      <c r="F4407" s="78">
        <v>0.14000000000000001</v>
      </c>
      <c r="G4407" s="62">
        <v>0</v>
      </c>
    </row>
    <row r="4408" spans="1:7" x14ac:dyDescent="0.2">
      <c r="A4408" s="62">
        <v>801056</v>
      </c>
      <c r="B4408" s="4" t="s">
        <v>16</v>
      </c>
      <c r="C4408" s="19" t="s">
        <v>4030</v>
      </c>
      <c r="D4408" s="78">
        <v>0.19</v>
      </c>
      <c r="E4408" s="78">
        <v>0.05</v>
      </c>
      <c r="F4408" s="78">
        <v>0.14000000000000001</v>
      </c>
      <c r="G4408" s="62">
        <v>0</v>
      </c>
    </row>
    <row r="4409" spans="1:7" x14ac:dyDescent="0.2">
      <c r="A4409" s="62">
        <v>801060</v>
      </c>
      <c r="B4409" s="4" t="s">
        <v>16</v>
      </c>
      <c r="C4409" s="19" t="s">
        <v>4031</v>
      </c>
      <c r="D4409" s="78">
        <v>0.56999999999999995</v>
      </c>
      <c r="E4409" s="78">
        <v>0.15</v>
      </c>
      <c r="F4409" s="78">
        <v>0.42</v>
      </c>
      <c r="G4409" s="62">
        <v>0</v>
      </c>
    </row>
    <row r="4410" spans="1:7" x14ac:dyDescent="0.2">
      <c r="A4410" s="62">
        <v>801065</v>
      </c>
      <c r="B4410" s="4" t="s">
        <v>16</v>
      </c>
      <c r="C4410" s="19" t="s">
        <v>4032</v>
      </c>
      <c r="D4410" s="78">
        <v>0.6</v>
      </c>
      <c r="E4410" s="78">
        <v>0.16</v>
      </c>
      <c r="F4410" s="78">
        <v>0.44</v>
      </c>
      <c r="G4410" s="62">
        <v>0</v>
      </c>
    </row>
    <row r="4411" spans="1:7" x14ac:dyDescent="0.2">
      <c r="A4411" s="62">
        <v>801070</v>
      </c>
      <c r="B4411" s="4" t="s">
        <v>16</v>
      </c>
      <c r="C4411" s="19" t="s">
        <v>4033</v>
      </c>
      <c r="D4411" s="78">
        <v>0.28000000000000003</v>
      </c>
      <c r="E4411" s="78">
        <v>0.06</v>
      </c>
      <c r="F4411" s="78">
        <v>0.22</v>
      </c>
      <c r="G4411" s="62">
        <v>0</v>
      </c>
    </row>
    <row r="4412" spans="1:7" x14ac:dyDescent="0.2">
      <c r="A4412" s="62">
        <v>801075</v>
      </c>
      <c r="B4412" s="4" t="s">
        <v>16</v>
      </c>
      <c r="C4412" s="19" t="s">
        <v>4034</v>
      </c>
      <c r="D4412" s="78">
        <v>2.1800000000000002</v>
      </c>
      <c r="E4412" s="78">
        <v>0.38</v>
      </c>
      <c r="F4412" s="78">
        <v>1.8</v>
      </c>
      <c r="G4412" s="62">
        <v>0</v>
      </c>
    </row>
    <row r="4413" spans="1:7" x14ac:dyDescent="0.2">
      <c r="A4413" s="62">
        <v>801080</v>
      </c>
      <c r="B4413" s="4" t="s">
        <v>16</v>
      </c>
      <c r="C4413" s="19" t="s">
        <v>4035</v>
      </c>
      <c r="D4413" s="78">
        <v>1.28</v>
      </c>
      <c r="E4413" s="78">
        <v>0.49</v>
      </c>
      <c r="F4413" s="78">
        <v>0.79</v>
      </c>
      <c r="G4413" s="62">
        <v>0</v>
      </c>
    </row>
    <row r="4414" spans="1:7" ht="40.5" x14ac:dyDescent="0.2">
      <c r="A4414" s="62">
        <v>801082</v>
      </c>
      <c r="B4414" s="4" t="s">
        <v>16</v>
      </c>
      <c r="C4414" s="19" t="s">
        <v>4036</v>
      </c>
      <c r="D4414" s="78">
        <v>2.5</v>
      </c>
      <c r="E4414" s="78">
        <v>1</v>
      </c>
      <c r="F4414" s="78">
        <v>1.5</v>
      </c>
      <c r="G4414" s="62">
        <v>0</v>
      </c>
    </row>
    <row r="4415" spans="1:7" x14ac:dyDescent="0.2">
      <c r="A4415" s="62">
        <v>801085</v>
      </c>
      <c r="B4415" s="4" t="s">
        <v>16</v>
      </c>
      <c r="C4415" s="19" t="s">
        <v>4037</v>
      </c>
      <c r="D4415" s="78">
        <v>0.28000000000000003</v>
      </c>
      <c r="E4415" s="78">
        <v>0.06</v>
      </c>
      <c r="F4415" s="78">
        <v>0.22</v>
      </c>
      <c r="G4415" s="62">
        <v>0</v>
      </c>
    </row>
    <row r="4416" spans="1:7" x14ac:dyDescent="0.2">
      <c r="A4416" s="62">
        <v>801090</v>
      </c>
      <c r="B4416" s="4" t="s">
        <v>16</v>
      </c>
      <c r="C4416" s="19" t="s">
        <v>4038</v>
      </c>
      <c r="D4416" s="78">
        <v>0.23</v>
      </c>
      <c r="E4416" s="78">
        <v>0.06</v>
      </c>
      <c r="F4416" s="78">
        <v>0.17</v>
      </c>
      <c r="G4416" s="62">
        <v>0</v>
      </c>
    </row>
    <row r="4417" spans="1:7" x14ac:dyDescent="0.2">
      <c r="A4417" s="62">
        <v>801095</v>
      </c>
      <c r="B4417" s="4" t="s">
        <v>16</v>
      </c>
      <c r="C4417" s="19" t="s">
        <v>4039</v>
      </c>
      <c r="D4417" s="78">
        <v>0.15</v>
      </c>
      <c r="E4417" s="78">
        <v>0.04</v>
      </c>
      <c r="F4417" s="78">
        <v>0.11</v>
      </c>
      <c r="G4417" s="62">
        <v>0</v>
      </c>
    </row>
    <row r="4418" spans="1:7" x14ac:dyDescent="0.2">
      <c r="A4418" s="62">
        <v>801100</v>
      </c>
      <c r="B4418" s="4" t="s">
        <v>16</v>
      </c>
      <c r="C4418" s="19" t="s">
        <v>4040</v>
      </c>
      <c r="D4418" s="78">
        <v>0.35</v>
      </c>
      <c r="E4418" s="78">
        <v>0.09</v>
      </c>
      <c r="F4418" s="78">
        <v>0.26</v>
      </c>
      <c r="G4418" s="62">
        <v>0</v>
      </c>
    </row>
    <row r="4419" spans="1:7" x14ac:dyDescent="0.2">
      <c r="A4419" s="62">
        <v>801105</v>
      </c>
      <c r="B4419" s="4" t="s">
        <v>16</v>
      </c>
      <c r="C4419" s="19" t="s">
        <v>4041</v>
      </c>
      <c r="D4419" s="78">
        <v>0.22</v>
      </c>
      <c r="E4419" s="78">
        <v>0.05</v>
      </c>
      <c r="F4419" s="78">
        <v>0.17</v>
      </c>
      <c r="G4419" s="62">
        <v>0</v>
      </c>
    </row>
    <row r="4420" spans="1:7" x14ac:dyDescent="0.2">
      <c r="A4420" s="62">
        <v>801110</v>
      </c>
      <c r="B4420" s="4" t="s">
        <v>16</v>
      </c>
      <c r="C4420" s="19" t="s">
        <v>4042</v>
      </c>
      <c r="D4420" s="78">
        <v>0.25</v>
      </c>
      <c r="E4420" s="78">
        <v>0.05</v>
      </c>
      <c r="F4420" s="78">
        <v>0.2</v>
      </c>
      <c r="G4420" s="62">
        <v>0</v>
      </c>
    </row>
    <row r="4421" spans="1:7" x14ac:dyDescent="0.2">
      <c r="A4421" s="62">
        <v>801115</v>
      </c>
      <c r="B4421" s="4" t="s">
        <v>16</v>
      </c>
      <c r="C4421" s="19" t="s">
        <v>4043</v>
      </c>
      <c r="D4421" s="78">
        <v>1.34</v>
      </c>
      <c r="E4421" s="78">
        <v>0.2</v>
      </c>
      <c r="F4421" s="78">
        <v>1.1399999999999999</v>
      </c>
      <c r="G4421" s="62">
        <v>0</v>
      </c>
    </row>
    <row r="4422" spans="1:7" x14ac:dyDescent="0.2">
      <c r="A4422" s="62">
        <v>801120</v>
      </c>
      <c r="B4422" s="4" t="s">
        <v>16</v>
      </c>
      <c r="C4422" s="19" t="s">
        <v>4044</v>
      </c>
      <c r="D4422" s="78">
        <v>1.34</v>
      </c>
      <c r="E4422" s="78">
        <v>0.2</v>
      </c>
      <c r="F4422" s="78">
        <v>1.1399999999999999</v>
      </c>
      <c r="G4422" s="62">
        <v>0</v>
      </c>
    </row>
    <row r="4423" spans="1:7" x14ac:dyDescent="0.2">
      <c r="A4423" s="62">
        <v>801121</v>
      </c>
      <c r="B4423" s="4" t="s">
        <v>16</v>
      </c>
      <c r="C4423" s="19" t="s">
        <v>4045</v>
      </c>
      <c r="D4423" s="78">
        <v>1.34</v>
      </c>
      <c r="E4423" s="78">
        <v>0.2</v>
      </c>
      <c r="F4423" s="78">
        <v>1.1399999999999999</v>
      </c>
      <c r="G4423" s="62">
        <v>0</v>
      </c>
    </row>
    <row r="4424" spans="1:7" x14ac:dyDescent="0.2">
      <c r="A4424" s="62">
        <v>801125</v>
      </c>
      <c r="B4424" s="4" t="s">
        <v>16</v>
      </c>
      <c r="C4424" s="19" t="s">
        <v>4046</v>
      </c>
      <c r="D4424" s="78">
        <v>1.54</v>
      </c>
      <c r="E4424" s="78">
        <v>0.4</v>
      </c>
      <c r="F4424" s="78">
        <v>1.1399999999999999</v>
      </c>
      <c r="G4424" s="62">
        <v>0</v>
      </c>
    </row>
    <row r="4425" spans="1:7" x14ac:dyDescent="0.2">
      <c r="A4425" s="62">
        <v>801130</v>
      </c>
      <c r="B4425" s="4" t="s">
        <v>16</v>
      </c>
      <c r="C4425" s="19" t="s">
        <v>4047</v>
      </c>
      <c r="D4425" s="78">
        <v>1.54</v>
      </c>
      <c r="E4425" s="78">
        <v>0.4</v>
      </c>
      <c r="F4425" s="78">
        <v>1.1399999999999999</v>
      </c>
      <c r="G4425" s="62">
        <v>0</v>
      </c>
    </row>
    <row r="4426" spans="1:7" x14ac:dyDescent="0.2">
      <c r="A4426" s="62">
        <v>801135</v>
      </c>
      <c r="B4426" s="4" t="s">
        <v>16</v>
      </c>
      <c r="C4426" s="19" t="s">
        <v>4048</v>
      </c>
      <c r="D4426" s="78">
        <v>0.3</v>
      </c>
      <c r="E4426" s="78">
        <v>0.08</v>
      </c>
      <c r="F4426" s="78">
        <v>0.22</v>
      </c>
      <c r="G4426" s="62">
        <v>0</v>
      </c>
    </row>
    <row r="4427" spans="1:7" x14ac:dyDescent="0.2">
      <c r="A4427" s="62">
        <v>801140</v>
      </c>
      <c r="B4427" s="4" t="s">
        <v>16</v>
      </c>
      <c r="C4427" s="19" t="s">
        <v>4049</v>
      </c>
      <c r="D4427" s="78">
        <v>0.2</v>
      </c>
      <c r="E4427" s="78">
        <v>0.06</v>
      </c>
      <c r="F4427" s="78">
        <v>0.14000000000000001</v>
      </c>
      <c r="G4427" s="62">
        <v>0</v>
      </c>
    </row>
    <row r="4428" spans="1:7" x14ac:dyDescent="0.2">
      <c r="A4428" s="62">
        <v>801145</v>
      </c>
      <c r="B4428" s="4" t="s">
        <v>16</v>
      </c>
      <c r="C4428" s="19" t="s">
        <v>4050</v>
      </c>
      <c r="D4428" s="78">
        <v>1.37</v>
      </c>
      <c r="E4428" s="78">
        <v>0.56999999999999995</v>
      </c>
      <c r="F4428" s="78">
        <v>0.8</v>
      </c>
      <c r="G4428" s="62">
        <v>0</v>
      </c>
    </row>
    <row r="4429" spans="1:7" x14ac:dyDescent="0.2">
      <c r="A4429" s="62">
        <v>801150</v>
      </c>
      <c r="B4429" s="4" t="s">
        <v>16</v>
      </c>
      <c r="C4429" s="19" t="s">
        <v>4051</v>
      </c>
      <c r="D4429" s="78">
        <v>0.5</v>
      </c>
      <c r="E4429" s="78">
        <v>0.13</v>
      </c>
      <c r="F4429" s="78">
        <v>0.37</v>
      </c>
      <c r="G4429" s="62">
        <v>0</v>
      </c>
    </row>
    <row r="4430" spans="1:7" x14ac:dyDescent="0.2">
      <c r="A4430" s="62">
        <v>801155</v>
      </c>
      <c r="B4430" s="4" t="s">
        <v>16</v>
      </c>
      <c r="C4430" s="19" t="s">
        <v>4052</v>
      </c>
      <c r="D4430" s="78">
        <v>1.05</v>
      </c>
      <c r="E4430" s="78">
        <v>0.32</v>
      </c>
      <c r="F4430" s="78">
        <v>0.73</v>
      </c>
      <c r="G4430" s="62">
        <v>0</v>
      </c>
    </row>
    <row r="4431" spans="1:7" x14ac:dyDescent="0.2">
      <c r="A4431" s="62">
        <v>801160</v>
      </c>
      <c r="B4431" s="4" t="s">
        <v>16</v>
      </c>
      <c r="C4431" s="19" t="s">
        <v>4053</v>
      </c>
      <c r="D4431" s="78">
        <v>0.47</v>
      </c>
      <c r="E4431" s="78">
        <v>0.12</v>
      </c>
      <c r="F4431" s="78">
        <v>0.35</v>
      </c>
      <c r="G4431" s="62">
        <v>0</v>
      </c>
    </row>
    <row r="4432" spans="1:7" x14ac:dyDescent="0.2">
      <c r="A4432" s="62">
        <v>801165</v>
      </c>
      <c r="B4432" s="4" t="s">
        <v>16</v>
      </c>
      <c r="C4432" s="19" t="s">
        <v>4054</v>
      </c>
      <c r="D4432" s="78">
        <v>1.47</v>
      </c>
      <c r="E4432" s="78">
        <v>0.69</v>
      </c>
      <c r="F4432" s="78">
        <v>0.78</v>
      </c>
      <c r="G4432" s="62">
        <v>0</v>
      </c>
    </row>
    <row r="4433" spans="1:7" x14ac:dyDescent="0.2">
      <c r="A4433" s="62">
        <v>801170</v>
      </c>
      <c r="B4433" s="4" t="s">
        <v>16</v>
      </c>
      <c r="C4433" s="19" t="s">
        <v>4055</v>
      </c>
      <c r="D4433" s="78">
        <v>1.45</v>
      </c>
      <c r="E4433" s="78">
        <v>0.68</v>
      </c>
      <c r="F4433" s="78">
        <v>0.77</v>
      </c>
      <c r="G4433" s="62">
        <v>0</v>
      </c>
    </row>
    <row r="4434" spans="1:7" x14ac:dyDescent="0.2">
      <c r="A4434" s="62">
        <v>801175</v>
      </c>
      <c r="B4434" s="17" t="s">
        <v>11</v>
      </c>
      <c r="C4434" s="19" t="s">
        <v>4056</v>
      </c>
      <c r="D4434" s="78">
        <v>1.97</v>
      </c>
      <c r="E4434" s="78">
        <v>0.54</v>
      </c>
      <c r="F4434" s="78">
        <v>1.43</v>
      </c>
      <c r="G4434" s="62">
        <v>0</v>
      </c>
    </row>
    <row r="4435" spans="1:7" x14ac:dyDescent="0.2">
      <c r="A4435" s="62">
        <v>801176</v>
      </c>
      <c r="B4435" s="17" t="s">
        <v>11</v>
      </c>
      <c r="C4435" s="19" t="s">
        <v>4057</v>
      </c>
      <c r="D4435" s="78">
        <v>1.97</v>
      </c>
      <c r="E4435" s="78">
        <v>0.54</v>
      </c>
      <c r="F4435" s="78">
        <v>1.43</v>
      </c>
      <c r="G4435" s="62">
        <v>0</v>
      </c>
    </row>
    <row r="4436" spans="1:7" x14ac:dyDescent="0.2">
      <c r="A4436" s="62">
        <v>801180</v>
      </c>
      <c r="B4436" s="17" t="s">
        <v>11</v>
      </c>
      <c r="C4436" s="19" t="s">
        <v>4058</v>
      </c>
      <c r="D4436" s="78">
        <v>1.97</v>
      </c>
      <c r="E4436" s="78">
        <v>0.54</v>
      </c>
      <c r="F4436" s="78">
        <v>1.43</v>
      </c>
      <c r="G4436" s="62">
        <v>0</v>
      </c>
    </row>
    <row r="4437" spans="1:7" x14ac:dyDescent="0.2">
      <c r="A4437" s="62">
        <v>801181</v>
      </c>
      <c r="B4437" s="17" t="s">
        <v>11</v>
      </c>
      <c r="C4437" s="19" t="s">
        <v>4059</v>
      </c>
      <c r="D4437" s="78">
        <v>1.97</v>
      </c>
      <c r="E4437" s="78">
        <v>0.54</v>
      </c>
      <c r="F4437" s="78">
        <v>1.43</v>
      </c>
      <c r="G4437" s="62">
        <v>0</v>
      </c>
    </row>
    <row r="4438" spans="1:7" ht="40.5" x14ac:dyDescent="0.2">
      <c r="A4438" s="62">
        <v>801182</v>
      </c>
      <c r="B4438" s="4" t="s">
        <v>16</v>
      </c>
      <c r="C4438" s="19" t="s">
        <v>4060</v>
      </c>
      <c r="D4438" s="78">
        <v>2.95</v>
      </c>
      <c r="E4438" s="78">
        <v>0.75</v>
      </c>
      <c r="F4438" s="78">
        <v>2.2000000000000002</v>
      </c>
      <c r="G4438" s="62">
        <v>0</v>
      </c>
    </row>
    <row r="4439" spans="1:7" ht="40.5" x14ac:dyDescent="0.2">
      <c r="A4439" s="62">
        <v>801183</v>
      </c>
      <c r="B4439" s="4" t="s">
        <v>16</v>
      </c>
      <c r="C4439" s="19" t="s">
        <v>4061</v>
      </c>
      <c r="D4439" s="78">
        <v>2.95</v>
      </c>
      <c r="E4439" s="78">
        <v>0.75</v>
      </c>
      <c r="F4439" s="78">
        <v>2.2000000000000002</v>
      </c>
      <c r="G4439" s="62">
        <v>0</v>
      </c>
    </row>
    <row r="4440" spans="1:7" x14ac:dyDescent="0.2">
      <c r="A4440" s="62">
        <v>801185</v>
      </c>
      <c r="B4440" s="4" t="s">
        <v>16</v>
      </c>
      <c r="C4440" s="19" t="s">
        <v>4062</v>
      </c>
      <c r="D4440" s="78">
        <v>1.31</v>
      </c>
      <c r="E4440" s="78">
        <v>0.36</v>
      </c>
      <c r="F4440" s="78">
        <v>0.95</v>
      </c>
      <c r="G4440" s="62">
        <v>0</v>
      </c>
    </row>
    <row r="4441" spans="1:7" x14ac:dyDescent="0.2">
      <c r="A4441" s="62">
        <v>801190</v>
      </c>
      <c r="B4441" s="17" t="s">
        <v>11</v>
      </c>
      <c r="C4441" s="19" t="s">
        <v>4063</v>
      </c>
      <c r="D4441" s="78">
        <v>2.62</v>
      </c>
      <c r="E4441" s="78">
        <v>0.72</v>
      </c>
      <c r="F4441" s="78">
        <v>1.9</v>
      </c>
      <c r="G4441" s="62">
        <v>0</v>
      </c>
    </row>
    <row r="4442" spans="1:7" x14ac:dyDescent="0.2">
      <c r="A4442" s="62">
        <v>801191</v>
      </c>
      <c r="B4442" s="17" t="s">
        <v>11</v>
      </c>
      <c r="C4442" s="19" t="s">
        <v>4064</v>
      </c>
      <c r="D4442" s="78">
        <v>2.62</v>
      </c>
      <c r="E4442" s="78">
        <v>0.72</v>
      </c>
      <c r="F4442" s="78">
        <v>1.9</v>
      </c>
      <c r="G4442" s="62">
        <v>0</v>
      </c>
    </row>
    <row r="4443" spans="1:7" x14ac:dyDescent="0.2">
      <c r="A4443" s="62">
        <v>801195</v>
      </c>
      <c r="B4443" s="17" t="s">
        <v>11</v>
      </c>
      <c r="C4443" s="19" t="s">
        <v>4065</v>
      </c>
      <c r="D4443" s="78">
        <v>0.28999999999999998</v>
      </c>
      <c r="E4443" s="78">
        <v>0.08</v>
      </c>
      <c r="F4443" s="78">
        <v>0.21</v>
      </c>
      <c r="G4443" s="62">
        <v>0</v>
      </c>
    </row>
    <row r="4444" spans="1:7" x14ac:dyDescent="0.2">
      <c r="A4444" s="62">
        <v>801200</v>
      </c>
      <c r="B4444" s="17" t="s">
        <v>11</v>
      </c>
      <c r="C4444" s="19" t="s">
        <v>4066</v>
      </c>
      <c r="D4444" s="78">
        <v>1.31</v>
      </c>
      <c r="E4444" s="78">
        <v>0.36</v>
      </c>
      <c r="F4444" s="78">
        <v>0.95</v>
      </c>
      <c r="G4444" s="62">
        <v>0</v>
      </c>
    </row>
    <row r="4445" spans="1:7" x14ac:dyDescent="0.2">
      <c r="A4445" s="62">
        <v>801205</v>
      </c>
      <c r="B4445" s="17" t="s">
        <v>11</v>
      </c>
      <c r="C4445" s="19" t="s">
        <v>4067</v>
      </c>
      <c r="D4445" s="78">
        <v>1.17</v>
      </c>
      <c r="E4445" s="78">
        <v>0.32</v>
      </c>
      <c r="F4445" s="78">
        <v>0.85</v>
      </c>
      <c r="G4445" s="62">
        <v>0</v>
      </c>
    </row>
    <row r="4446" spans="1:7" x14ac:dyDescent="0.2">
      <c r="A4446" s="62">
        <v>801210</v>
      </c>
      <c r="B4446" s="17" t="s">
        <v>11</v>
      </c>
      <c r="C4446" s="19" t="s">
        <v>4068</v>
      </c>
      <c r="D4446" s="78">
        <v>0.69</v>
      </c>
      <c r="E4446" s="78">
        <v>0.19</v>
      </c>
      <c r="F4446" s="78">
        <v>0.5</v>
      </c>
      <c r="G4446" s="62">
        <v>0</v>
      </c>
    </row>
    <row r="4447" spans="1:7" x14ac:dyDescent="0.2">
      <c r="A4447" s="62">
        <v>801220</v>
      </c>
      <c r="B4447" s="17" t="s">
        <v>11</v>
      </c>
      <c r="C4447" s="19" t="s">
        <v>4069</v>
      </c>
      <c r="D4447" s="78">
        <v>0.45</v>
      </c>
      <c r="E4447" s="78">
        <v>0.12</v>
      </c>
      <c r="F4447" s="78">
        <v>0.33</v>
      </c>
      <c r="G4447" s="62">
        <v>0</v>
      </c>
    </row>
    <row r="4448" spans="1:7" x14ac:dyDescent="0.2">
      <c r="A4448" s="62">
        <v>801221</v>
      </c>
      <c r="B4448" s="17" t="s">
        <v>11</v>
      </c>
      <c r="C4448" s="19" t="s">
        <v>4070</v>
      </c>
      <c r="D4448" s="78">
        <v>0.45</v>
      </c>
      <c r="E4448" s="78">
        <v>0.12</v>
      </c>
      <c r="F4448" s="78">
        <v>0.33</v>
      </c>
      <c r="G4448" s="62">
        <v>0</v>
      </c>
    </row>
    <row r="4449" spans="1:7" x14ac:dyDescent="0.2">
      <c r="A4449" s="62">
        <v>801225</v>
      </c>
      <c r="B4449" s="17" t="s">
        <v>11</v>
      </c>
      <c r="C4449" s="19" t="s">
        <v>4071</v>
      </c>
      <c r="D4449" s="78">
        <v>1.97</v>
      </c>
      <c r="E4449" s="78">
        <v>0.54</v>
      </c>
      <c r="F4449" s="78">
        <v>1.43</v>
      </c>
      <c r="G4449" s="62">
        <v>0</v>
      </c>
    </row>
    <row r="4450" spans="1:7" x14ac:dyDescent="0.2">
      <c r="A4450" s="62">
        <v>801230</v>
      </c>
      <c r="B4450" s="17" t="s">
        <v>11</v>
      </c>
      <c r="C4450" s="19" t="s">
        <v>4072</v>
      </c>
      <c r="D4450" s="78">
        <v>1.97</v>
      </c>
      <c r="E4450" s="78">
        <v>0.54</v>
      </c>
      <c r="F4450" s="78">
        <v>1.43</v>
      </c>
      <c r="G4450" s="62">
        <v>0</v>
      </c>
    </row>
    <row r="4451" spans="1:7" x14ac:dyDescent="0.2">
      <c r="A4451" s="62">
        <v>801235</v>
      </c>
      <c r="B4451" s="17" t="s">
        <v>11</v>
      </c>
      <c r="C4451" s="19" t="s">
        <v>4073</v>
      </c>
      <c r="D4451" s="78">
        <v>1.97</v>
      </c>
      <c r="E4451" s="78">
        <v>0.54</v>
      </c>
      <c r="F4451" s="78">
        <v>1.43</v>
      </c>
      <c r="G4451" s="62">
        <v>0</v>
      </c>
    </row>
    <row r="4452" spans="1:7" x14ac:dyDescent="0.2">
      <c r="A4452" s="62">
        <v>801240</v>
      </c>
      <c r="B4452" s="17" t="s">
        <v>11</v>
      </c>
      <c r="C4452" s="19" t="s">
        <v>4074</v>
      </c>
      <c r="D4452" s="78">
        <v>1.97</v>
      </c>
      <c r="E4452" s="78">
        <v>0.54</v>
      </c>
      <c r="F4452" s="78">
        <v>1.43</v>
      </c>
      <c r="G4452" s="62">
        <v>0</v>
      </c>
    </row>
    <row r="4453" spans="1:7" x14ac:dyDescent="0.2">
      <c r="A4453" s="62">
        <v>801245</v>
      </c>
      <c r="B4453" s="17" t="s">
        <v>11</v>
      </c>
      <c r="C4453" s="19" t="s">
        <v>4075</v>
      </c>
      <c r="D4453" s="78">
        <v>0.4</v>
      </c>
      <c r="E4453" s="78">
        <v>0.11</v>
      </c>
      <c r="F4453" s="78">
        <v>0.28999999999999998</v>
      </c>
      <c r="G4453" s="62">
        <v>0</v>
      </c>
    </row>
    <row r="4454" spans="1:7" x14ac:dyDescent="0.2">
      <c r="A4454" s="62">
        <v>801246</v>
      </c>
      <c r="B4454" s="17" t="s">
        <v>11</v>
      </c>
      <c r="C4454" s="19" t="s">
        <v>4076</v>
      </c>
      <c r="D4454" s="78">
        <v>0.4</v>
      </c>
      <c r="E4454" s="78">
        <v>0.11</v>
      </c>
      <c r="F4454" s="78">
        <v>0.28999999999999998</v>
      </c>
      <c r="G4454" s="62">
        <v>0</v>
      </c>
    </row>
    <row r="4455" spans="1:7" x14ac:dyDescent="0.2">
      <c r="A4455" s="62">
        <v>801250</v>
      </c>
      <c r="B4455" s="17" t="s">
        <v>11</v>
      </c>
      <c r="C4455" s="19" t="s">
        <v>4077</v>
      </c>
      <c r="D4455" s="78">
        <v>1.1299999999999999</v>
      </c>
      <c r="E4455" s="78">
        <v>0.31</v>
      </c>
      <c r="F4455" s="78">
        <v>0.82</v>
      </c>
      <c r="G4455" s="62">
        <v>0</v>
      </c>
    </row>
    <row r="4456" spans="1:7" x14ac:dyDescent="0.2">
      <c r="A4456" s="62">
        <v>801255</v>
      </c>
      <c r="B4456" s="17" t="s">
        <v>11</v>
      </c>
      <c r="C4456" s="19" t="s">
        <v>4078</v>
      </c>
      <c r="D4456" s="78">
        <v>2</v>
      </c>
      <c r="E4456" s="78">
        <v>0.55000000000000004</v>
      </c>
      <c r="F4456" s="78">
        <v>1.45</v>
      </c>
      <c r="G4456" s="62">
        <v>0</v>
      </c>
    </row>
    <row r="4457" spans="1:7" ht="40.5" x14ac:dyDescent="0.2">
      <c r="A4457" s="62">
        <v>801260</v>
      </c>
      <c r="B4457" s="17" t="s">
        <v>11</v>
      </c>
      <c r="C4457" s="19" t="s">
        <v>4079</v>
      </c>
      <c r="D4457" s="78">
        <v>1.71</v>
      </c>
      <c r="E4457" s="78">
        <v>0.47</v>
      </c>
      <c r="F4457" s="78">
        <v>1.24</v>
      </c>
      <c r="G4457" s="62">
        <v>0</v>
      </c>
    </row>
    <row r="4458" spans="1:7" x14ac:dyDescent="0.2">
      <c r="A4458" s="62">
        <v>801265</v>
      </c>
      <c r="B4458" s="17" t="s">
        <v>11</v>
      </c>
      <c r="C4458" s="19" t="s">
        <v>4080</v>
      </c>
      <c r="D4458" s="78">
        <v>1.1399999999999999</v>
      </c>
      <c r="E4458" s="11">
        <v>1.1399999999999999</v>
      </c>
      <c r="F4458" s="78"/>
      <c r="G4458" s="62">
        <v>0</v>
      </c>
    </row>
    <row r="4459" spans="1:7" x14ac:dyDescent="0.2">
      <c r="A4459" s="62">
        <v>801270</v>
      </c>
      <c r="B4459" s="17" t="s">
        <v>11</v>
      </c>
      <c r="C4459" s="19" t="s">
        <v>4081</v>
      </c>
      <c r="D4459" s="78">
        <v>1.43</v>
      </c>
      <c r="E4459" s="78">
        <v>0.39</v>
      </c>
      <c r="F4459" s="78">
        <v>1.04</v>
      </c>
      <c r="G4459" s="62">
        <v>0</v>
      </c>
    </row>
    <row r="4460" spans="1:7" x14ac:dyDescent="0.2">
      <c r="A4460" s="62">
        <v>801275</v>
      </c>
      <c r="B4460" s="17"/>
      <c r="C4460" s="19" t="s">
        <v>97</v>
      </c>
      <c r="D4460" s="78"/>
      <c r="E4460" s="11"/>
      <c r="F4460" s="78"/>
      <c r="G4460" s="62"/>
    </row>
    <row r="4461" spans="1:7" x14ac:dyDescent="0.2">
      <c r="A4461" s="62">
        <v>801280</v>
      </c>
      <c r="B4461" s="17" t="s">
        <v>11</v>
      </c>
      <c r="C4461" s="19" t="s">
        <v>4082</v>
      </c>
      <c r="D4461" s="78">
        <v>1.43</v>
      </c>
      <c r="E4461" s="78">
        <v>0.39</v>
      </c>
      <c r="F4461" s="78">
        <v>1.04</v>
      </c>
      <c r="G4461" s="62">
        <v>0</v>
      </c>
    </row>
    <row r="4462" spans="1:7" x14ac:dyDescent="0.2">
      <c r="A4462" s="62">
        <v>801400</v>
      </c>
      <c r="B4462" s="4" t="s">
        <v>16</v>
      </c>
      <c r="C4462" s="19" t="s">
        <v>4083</v>
      </c>
      <c r="D4462" s="78">
        <v>0.64</v>
      </c>
      <c r="E4462" s="78">
        <v>0.28000000000000003</v>
      </c>
      <c r="F4462" s="78">
        <v>0.36</v>
      </c>
      <c r="G4462" s="62">
        <v>0</v>
      </c>
    </row>
    <row r="4463" spans="1:7" x14ac:dyDescent="0.2">
      <c r="A4463" s="62">
        <v>801405</v>
      </c>
      <c r="B4463" s="4" t="s">
        <v>16</v>
      </c>
      <c r="C4463" s="19" t="s">
        <v>4084</v>
      </c>
      <c r="D4463" s="78">
        <v>0.64</v>
      </c>
      <c r="E4463" s="78">
        <v>0.28000000000000003</v>
      </c>
      <c r="F4463" s="78">
        <v>0.36</v>
      </c>
      <c r="G4463" s="62">
        <v>0</v>
      </c>
    </row>
    <row r="4464" spans="1:7" x14ac:dyDescent="0.2">
      <c r="A4464" s="62">
        <v>801410</v>
      </c>
      <c r="B4464" s="4" t="s">
        <v>16</v>
      </c>
      <c r="C4464" s="19" t="s">
        <v>4085</v>
      </c>
      <c r="D4464" s="78">
        <v>0.64</v>
      </c>
      <c r="E4464" s="78">
        <v>0.28000000000000003</v>
      </c>
      <c r="F4464" s="78">
        <v>0.36</v>
      </c>
      <c r="G4464" s="62">
        <v>0</v>
      </c>
    </row>
    <row r="4465" spans="1:7" x14ac:dyDescent="0.2">
      <c r="A4465" s="62">
        <v>801415</v>
      </c>
      <c r="B4465" s="4" t="s">
        <v>16</v>
      </c>
      <c r="C4465" s="19" t="s">
        <v>4086</v>
      </c>
      <c r="D4465" s="78">
        <v>0.83</v>
      </c>
      <c r="E4465" s="78">
        <v>0.37</v>
      </c>
      <c r="F4465" s="78">
        <v>0.46</v>
      </c>
      <c r="G4465" s="62">
        <v>0</v>
      </c>
    </row>
    <row r="4466" spans="1:7" x14ac:dyDescent="0.2">
      <c r="A4466" s="62">
        <v>801420</v>
      </c>
      <c r="B4466" s="4" t="s">
        <v>16</v>
      </c>
      <c r="C4466" s="19" t="s">
        <v>4087</v>
      </c>
      <c r="D4466" s="78">
        <v>0.83</v>
      </c>
      <c r="E4466" s="78">
        <v>0.37</v>
      </c>
      <c r="F4466" s="78">
        <v>0.46</v>
      </c>
      <c r="G4466" s="62">
        <v>0</v>
      </c>
    </row>
    <row r="4467" spans="1:7" x14ac:dyDescent="0.2">
      <c r="A4467" s="62">
        <v>801425</v>
      </c>
      <c r="B4467" s="4" t="s">
        <v>16</v>
      </c>
      <c r="C4467" s="19" t="s">
        <v>4088</v>
      </c>
      <c r="D4467" s="78">
        <v>0.83</v>
      </c>
      <c r="E4467" s="78">
        <v>0.37</v>
      </c>
      <c r="F4467" s="78">
        <v>0.46</v>
      </c>
      <c r="G4467" s="62">
        <v>0</v>
      </c>
    </row>
    <row r="4468" spans="1:7" x14ac:dyDescent="0.2">
      <c r="A4468" s="62">
        <v>801430</v>
      </c>
      <c r="B4468" s="4" t="s">
        <v>16</v>
      </c>
      <c r="C4468" s="19" t="s">
        <v>4089</v>
      </c>
      <c r="D4468" s="78">
        <v>0.66</v>
      </c>
      <c r="E4468" s="78">
        <v>0.2</v>
      </c>
      <c r="F4468" s="78">
        <v>0.46</v>
      </c>
      <c r="G4468" s="62">
        <v>0</v>
      </c>
    </row>
    <row r="4469" spans="1:7" x14ac:dyDescent="0.2">
      <c r="A4469" s="62">
        <v>801435</v>
      </c>
      <c r="B4469" s="4" t="s">
        <v>16</v>
      </c>
      <c r="C4469" s="19" t="s">
        <v>4090</v>
      </c>
      <c r="D4469" s="78">
        <v>1.73</v>
      </c>
      <c r="E4469" s="78">
        <v>0.81</v>
      </c>
      <c r="F4469" s="78">
        <v>0.92</v>
      </c>
      <c r="G4469" s="62">
        <v>0</v>
      </c>
    </row>
    <row r="4470" spans="1:7" x14ac:dyDescent="0.2">
      <c r="A4470" s="62">
        <v>801440</v>
      </c>
      <c r="B4470" s="4" t="s">
        <v>16</v>
      </c>
      <c r="C4470" s="19" t="s">
        <v>4091</v>
      </c>
      <c r="D4470" s="78">
        <v>0.8</v>
      </c>
      <c r="E4470" s="78">
        <v>0.28000000000000003</v>
      </c>
      <c r="F4470" s="78">
        <v>0.52</v>
      </c>
      <c r="G4470" s="62">
        <v>0</v>
      </c>
    </row>
    <row r="4471" spans="1:7" x14ac:dyDescent="0.2">
      <c r="A4471" s="62">
        <v>801445</v>
      </c>
      <c r="B4471" s="4" t="s">
        <v>16</v>
      </c>
      <c r="C4471" s="19" t="s">
        <v>4092</v>
      </c>
      <c r="D4471" s="78">
        <v>0.8</v>
      </c>
      <c r="E4471" s="78">
        <v>0.28000000000000003</v>
      </c>
      <c r="F4471" s="78">
        <v>0.52</v>
      </c>
      <c r="G4471" s="62">
        <v>0</v>
      </c>
    </row>
    <row r="4472" spans="1:7" x14ac:dyDescent="0.2">
      <c r="A4472" s="62">
        <v>801446</v>
      </c>
      <c r="B4472" s="4" t="s">
        <v>16</v>
      </c>
      <c r="C4472" s="19" t="s">
        <v>4093</v>
      </c>
      <c r="D4472" s="78">
        <v>0.8</v>
      </c>
      <c r="E4472" s="78">
        <v>0.28000000000000003</v>
      </c>
      <c r="F4472" s="78">
        <v>0.52</v>
      </c>
      <c r="G4472" s="62">
        <v>0</v>
      </c>
    </row>
    <row r="4473" spans="1:7" x14ac:dyDescent="0.2">
      <c r="A4473" s="62">
        <v>801450</v>
      </c>
      <c r="B4473" s="4" t="s">
        <v>16</v>
      </c>
      <c r="C4473" s="19" t="s">
        <v>4094</v>
      </c>
      <c r="D4473" s="78">
        <v>0.87</v>
      </c>
      <c r="E4473" s="78">
        <v>0.3</v>
      </c>
      <c r="F4473" s="78">
        <v>0.56999999999999995</v>
      </c>
      <c r="G4473" s="62">
        <v>0</v>
      </c>
    </row>
    <row r="4474" spans="1:7" x14ac:dyDescent="0.2">
      <c r="A4474" s="62">
        <v>801455</v>
      </c>
      <c r="B4474" s="4" t="s">
        <v>16</v>
      </c>
      <c r="C4474" s="19" t="s">
        <v>4095</v>
      </c>
      <c r="D4474" s="78">
        <v>0.95</v>
      </c>
      <c r="E4474" s="78">
        <v>0.33</v>
      </c>
      <c r="F4474" s="78">
        <v>0.62</v>
      </c>
      <c r="G4474" s="62">
        <v>0</v>
      </c>
    </row>
    <row r="4475" spans="1:7" x14ac:dyDescent="0.2">
      <c r="A4475" s="62">
        <v>801456</v>
      </c>
      <c r="B4475" s="4" t="s">
        <v>16</v>
      </c>
      <c r="C4475" s="19" t="s">
        <v>4096</v>
      </c>
      <c r="D4475" s="78">
        <v>1.1499999999999999</v>
      </c>
      <c r="E4475" s="78">
        <v>0.4</v>
      </c>
      <c r="F4475" s="78">
        <v>0.75</v>
      </c>
      <c r="G4475" s="62">
        <v>0</v>
      </c>
    </row>
    <row r="4476" spans="1:7" x14ac:dyDescent="0.2">
      <c r="A4476" s="62">
        <v>801460</v>
      </c>
      <c r="B4476" s="4" t="s">
        <v>16</v>
      </c>
      <c r="C4476" s="19" t="s">
        <v>4097</v>
      </c>
      <c r="D4476" s="78">
        <v>0.87</v>
      </c>
      <c r="E4476" s="78">
        <v>0.3</v>
      </c>
      <c r="F4476" s="78">
        <v>0.56999999999999995</v>
      </c>
      <c r="G4476" s="62">
        <v>0</v>
      </c>
    </row>
    <row r="4477" spans="1:7" x14ac:dyDescent="0.2">
      <c r="A4477" s="62">
        <v>801461</v>
      </c>
      <c r="B4477" s="17" t="s">
        <v>11</v>
      </c>
      <c r="C4477" s="19" t="s">
        <v>4098</v>
      </c>
      <c r="D4477" s="78">
        <v>1.45</v>
      </c>
      <c r="E4477" s="78">
        <v>0.25</v>
      </c>
      <c r="F4477" s="78">
        <v>1.2</v>
      </c>
      <c r="G4477" s="62">
        <v>0</v>
      </c>
    </row>
    <row r="4478" spans="1:7" x14ac:dyDescent="0.2">
      <c r="A4478" s="62">
        <v>801465</v>
      </c>
      <c r="B4478" s="4" t="s">
        <v>16</v>
      </c>
      <c r="C4478" s="19" t="s">
        <v>4099</v>
      </c>
      <c r="D4478" s="78">
        <v>0.98</v>
      </c>
      <c r="E4478" s="78">
        <v>0.34</v>
      </c>
      <c r="F4478" s="78">
        <v>0.64</v>
      </c>
      <c r="G4478" s="62">
        <v>0</v>
      </c>
    </row>
    <row r="4479" spans="1:7" x14ac:dyDescent="0.2">
      <c r="A4479" s="62">
        <v>801470</v>
      </c>
      <c r="B4479" s="4" t="s">
        <v>16</v>
      </c>
      <c r="C4479" s="19" t="s">
        <v>4100</v>
      </c>
      <c r="D4479" s="78">
        <v>0.98</v>
      </c>
      <c r="E4479" s="78">
        <v>0.34</v>
      </c>
      <c r="F4479" s="78">
        <v>0.64</v>
      </c>
      <c r="G4479" s="62">
        <v>0</v>
      </c>
    </row>
    <row r="4480" spans="1:7" x14ac:dyDescent="0.2">
      <c r="A4480" s="62">
        <v>801475</v>
      </c>
      <c r="B4480" s="4" t="s">
        <v>16</v>
      </c>
      <c r="C4480" s="19" t="s">
        <v>4101</v>
      </c>
      <c r="D4480" s="78">
        <v>0.98</v>
      </c>
      <c r="E4480" s="78">
        <v>0.34</v>
      </c>
      <c r="F4480" s="78">
        <v>0.64</v>
      </c>
      <c r="G4480" s="62">
        <v>0</v>
      </c>
    </row>
    <row r="4481" spans="1:7" x14ac:dyDescent="0.2">
      <c r="A4481" s="62">
        <v>801480</v>
      </c>
      <c r="B4481" s="4" t="s">
        <v>16</v>
      </c>
      <c r="C4481" s="19" t="s">
        <v>4102</v>
      </c>
      <c r="D4481" s="78">
        <v>1.1499999999999999</v>
      </c>
      <c r="E4481" s="78">
        <v>0.4</v>
      </c>
      <c r="F4481" s="78">
        <v>0.75</v>
      </c>
      <c r="G4481" s="62">
        <v>0</v>
      </c>
    </row>
    <row r="4482" spans="1:7" x14ac:dyDescent="0.2">
      <c r="A4482" s="62">
        <v>801485</v>
      </c>
      <c r="B4482" s="4" t="s">
        <v>16</v>
      </c>
      <c r="C4482" s="19" t="s">
        <v>4103</v>
      </c>
      <c r="D4482" s="78">
        <v>1.1499999999999999</v>
      </c>
      <c r="E4482" s="78">
        <v>0.4</v>
      </c>
      <c r="F4482" s="78">
        <v>0.75</v>
      </c>
      <c r="G4482" s="62">
        <v>0</v>
      </c>
    </row>
    <row r="4483" spans="1:7" x14ac:dyDescent="0.2">
      <c r="A4483" s="22">
        <v>801486</v>
      </c>
      <c r="B4483" s="4" t="s">
        <v>16</v>
      </c>
      <c r="C4483" s="19" t="s">
        <v>5607</v>
      </c>
      <c r="D4483" s="3">
        <v>1.1499999999999999</v>
      </c>
      <c r="E4483" s="3">
        <v>0.4</v>
      </c>
      <c r="F4483" s="3">
        <f>D4483-E4483</f>
        <v>0.74999999999999989</v>
      </c>
      <c r="G4483" s="2">
        <v>0</v>
      </c>
    </row>
    <row r="4484" spans="1:7" x14ac:dyDescent="0.2">
      <c r="A4484" s="62">
        <v>801490</v>
      </c>
      <c r="B4484" s="4" t="s">
        <v>16</v>
      </c>
      <c r="C4484" s="19" t="s">
        <v>4104</v>
      </c>
      <c r="D4484" s="78">
        <v>1.1499999999999999</v>
      </c>
      <c r="E4484" s="78">
        <v>0.4</v>
      </c>
      <c r="F4484" s="78">
        <v>0.75</v>
      </c>
      <c r="G4484" s="62">
        <v>0</v>
      </c>
    </row>
    <row r="4485" spans="1:7" x14ac:dyDescent="0.2">
      <c r="A4485" s="62">
        <v>801495</v>
      </c>
      <c r="B4485" s="4" t="s">
        <v>16</v>
      </c>
      <c r="C4485" s="19" t="s">
        <v>4105</v>
      </c>
      <c r="D4485" s="78">
        <v>1.1499999999999999</v>
      </c>
      <c r="E4485" s="11">
        <v>1.1499999999999999</v>
      </c>
      <c r="F4485" s="78"/>
      <c r="G4485" s="62">
        <v>0</v>
      </c>
    </row>
    <row r="4486" spans="1:7" x14ac:dyDescent="0.2">
      <c r="A4486" s="62">
        <v>801500</v>
      </c>
      <c r="B4486" s="4" t="s">
        <v>16</v>
      </c>
      <c r="C4486" s="19" t="s">
        <v>4106</v>
      </c>
      <c r="D4486" s="78">
        <v>1.22</v>
      </c>
      <c r="E4486" s="78">
        <v>0.42</v>
      </c>
      <c r="F4486" s="78">
        <v>0.8</v>
      </c>
      <c r="G4486" s="62">
        <v>0</v>
      </c>
    </row>
    <row r="4487" spans="1:7" x14ac:dyDescent="0.2">
      <c r="A4487" s="62">
        <v>801505</v>
      </c>
      <c r="B4487" s="4" t="s">
        <v>16</v>
      </c>
      <c r="C4487" s="19" t="s">
        <v>4107</v>
      </c>
      <c r="D4487" s="78">
        <v>1.21</v>
      </c>
      <c r="E4487" s="78">
        <v>0.37</v>
      </c>
      <c r="F4487" s="78">
        <v>0.84</v>
      </c>
      <c r="G4487" s="62">
        <v>0</v>
      </c>
    </row>
    <row r="4488" spans="1:7" x14ac:dyDescent="0.2">
      <c r="A4488" s="62">
        <v>801510</v>
      </c>
      <c r="B4488" s="17" t="s">
        <v>16</v>
      </c>
      <c r="C4488" s="19" t="s">
        <v>4108</v>
      </c>
      <c r="D4488" s="78">
        <v>1</v>
      </c>
      <c r="E4488" s="78">
        <v>0.1</v>
      </c>
      <c r="F4488" s="78">
        <v>0.9</v>
      </c>
      <c r="G4488" s="62">
        <v>0</v>
      </c>
    </row>
    <row r="4489" spans="1:7" x14ac:dyDescent="0.2">
      <c r="A4489" s="62">
        <v>801515</v>
      </c>
      <c r="B4489" s="17" t="s">
        <v>16</v>
      </c>
      <c r="C4489" s="19" t="s">
        <v>4109</v>
      </c>
      <c r="D4489" s="78">
        <v>1</v>
      </c>
      <c r="E4489" s="78">
        <v>0.1</v>
      </c>
      <c r="F4489" s="78">
        <v>0.9</v>
      </c>
      <c r="G4489" s="62">
        <v>0</v>
      </c>
    </row>
    <row r="4490" spans="1:7" x14ac:dyDescent="0.2">
      <c r="A4490" s="62">
        <v>801520</v>
      </c>
      <c r="B4490" s="4" t="s">
        <v>16</v>
      </c>
      <c r="C4490" s="19" t="s">
        <v>4110</v>
      </c>
      <c r="D4490" s="78">
        <v>1.18</v>
      </c>
      <c r="E4490" s="78">
        <v>0.41</v>
      </c>
      <c r="F4490" s="78">
        <v>0.77</v>
      </c>
      <c r="G4490" s="62">
        <v>0</v>
      </c>
    </row>
    <row r="4491" spans="1:7" x14ac:dyDescent="0.2">
      <c r="A4491" s="62">
        <v>801525</v>
      </c>
      <c r="B4491" s="4" t="s">
        <v>16</v>
      </c>
      <c r="C4491" s="19" t="s">
        <v>4111</v>
      </c>
      <c r="D4491" s="78">
        <v>1.61</v>
      </c>
      <c r="E4491" s="78">
        <v>0.42</v>
      </c>
      <c r="F4491" s="78">
        <v>1.19</v>
      </c>
      <c r="G4491" s="62">
        <v>0</v>
      </c>
    </row>
    <row r="4492" spans="1:7" x14ac:dyDescent="0.2">
      <c r="A4492" s="62">
        <v>801530</v>
      </c>
      <c r="B4492" s="4" t="s">
        <v>16</v>
      </c>
      <c r="C4492" s="19" t="s">
        <v>4112</v>
      </c>
      <c r="D4492" s="78">
        <v>1.44</v>
      </c>
      <c r="E4492" s="78">
        <v>0.25</v>
      </c>
      <c r="F4492" s="78">
        <v>1.19</v>
      </c>
      <c r="G4492" s="62">
        <v>0</v>
      </c>
    </row>
    <row r="4493" spans="1:7" x14ac:dyDescent="0.2">
      <c r="A4493" s="62">
        <v>801535</v>
      </c>
      <c r="B4493" s="4" t="s">
        <v>16</v>
      </c>
      <c r="C4493" s="19" t="s">
        <v>4113</v>
      </c>
      <c r="D4493" s="78">
        <v>1.27</v>
      </c>
      <c r="E4493" s="78">
        <v>0.22</v>
      </c>
      <c r="F4493" s="78">
        <v>1.05</v>
      </c>
      <c r="G4493" s="62">
        <v>0</v>
      </c>
    </row>
    <row r="4494" spans="1:7" x14ac:dyDescent="0.2">
      <c r="A4494" s="62">
        <v>801536</v>
      </c>
      <c r="B4494" s="4" t="s">
        <v>16</v>
      </c>
      <c r="C4494" s="19" t="s">
        <v>4114</v>
      </c>
      <c r="D4494" s="78">
        <v>1.27</v>
      </c>
      <c r="E4494" s="78">
        <v>0.22</v>
      </c>
      <c r="F4494" s="78">
        <v>1.05</v>
      </c>
      <c r="G4494" s="62">
        <v>0</v>
      </c>
    </row>
    <row r="4495" spans="1:7" x14ac:dyDescent="0.2">
      <c r="A4495" s="62">
        <v>801540</v>
      </c>
      <c r="B4495" s="4" t="s">
        <v>16</v>
      </c>
      <c r="C4495" s="19" t="s">
        <v>4115</v>
      </c>
      <c r="D4495" s="78">
        <v>1.81</v>
      </c>
      <c r="E4495" s="78">
        <v>0.71</v>
      </c>
      <c r="F4495" s="78">
        <v>1.1000000000000001</v>
      </c>
      <c r="G4495" s="62">
        <v>0</v>
      </c>
    </row>
    <row r="4496" spans="1:7" x14ac:dyDescent="0.2">
      <c r="A4496" s="62">
        <v>801545</v>
      </c>
      <c r="B4496" s="4" t="s">
        <v>16</v>
      </c>
      <c r="C4496" s="19" t="s">
        <v>4116</v>
      </c>
      <c r="D4496" s="78">
        <v>1.08</v>
      </c>
      <c r="E4496" s="78">
        <v>0.33</v>
      </c>
      <c r="F4496" s="78">
        <v>0.75</v>
      </c>
      <c r="G4496" s="62">
        <v>0</v>
      </c>
    </row>
    <row r="4497" spans="1:7" x14ac:dyDescent="0.2">
      <c r="A4497" s="62">
        <v>801550</v>
      </c>
      <c r="B4497" s="4" t="s">
        <v>16</v>
      </c>
      <c r="C4497" s="19" t="s">
        <v>4117</v>
      </c>
      <c r="D4497" s="78">
        <v>0.92</v>
      </c>
      <c r="E4497" s="78">
        <v>0.35</v>
      </c>
      <c r="F4497" s="78">
        <v>0.56999999999999995</v>
      </c>
      <c r="G4497" s="62">
        <v>0</v>
      </c>
    </row>
    <row r="4498" spans="1:7" x14ac:dyDescent="0.2">
      <c r="A4498" s="62">
        <v>801551</v>
      </c>
      <c r="B4498" s="4" t="s">
        <v>16</v>
      </c>
      <c r="C4498" s="19" t="s">
        <v>4118</v>
      </c>
      <c r="D4498" s="78">
        <v>0.92</v>
      </c>
      <c r="E4498" s="78">
        <v>0.35</v>
      </c>
      <c r="F4498" s="78">
        <v>0.56999999999999995</v>
      </c>
      <c r="G4498" s="62">
        <v>0</v>
      </c>
    </row>
    <row r="4499" spans="1:7" x14ac:dyDescent="0.2">
      <c r="A4499" s="62">
        <v>801555</v>
      </c>
      <c r="B4499" s="4" t="s">
        <v>16</v>
      </c>
      <c r="C4499" s="19" t="s">
        <v>4119</v>
      </c>
      <c r="D4499" s="78">
        <v>1</v>
      </c>
      <c r="E4499" s="78">
        <v>0.38</v>
      </c>
      <c r="F4499" s="78">
        <v>0.62</v>
      </c>
      <c r="G4499" s="62">
        <v>0</v>
      </c>
    </row>
    <row r="4500" spans="1:7" ht="40.5" x14ac:dyDescent="0.2">
      <c r="A4500" s="62">
        <v>801560</v>
      </c>
      <c r="B4500" s="4" t="s">
        <v>16</v>
      </c>
      <c r="C4500" s="19" t="s">
        <v>5608</v>
      </c>
      <c r="D4500" s="78">
        <v>0.9</v>
      </c>
      <c r="E4500" s="78">
        <v>0.2</v>
      </c>
      <c r="F4500" s="78">
        <v>0.7</v>
      </c>
      <c r="G4500" s="62">
        <v>0</v>
      </c>
    </row>
    <row r="4501" spans="1:7" x14ac:dyDescent="0.2">
      <c r="A4501" s="62">
        <v>801565</v>
      </c>
      <c r="B4501" s="4" t="s">
        <v>16</v>
      </c>
      <c r="C4501" s="19" t="s">
        <v>4120</v>
      </c>
      <c r="D4501" s="78">
        <v>0.98</v>
      </c>
      <c r="E4501" s="78">
        <v>0.34</v>
      </c>
      <c r="F4501" s="78">
        <v>0.64</v>
      </c>
      <c r="G4501" s="62">
        <v>0</v>
      </c>
    </row>
    <row r="4502" spans="1:7" x14ac:dyDescent="0.2">
      <c r="A4502" s="62">
        <v>801570</v>
      </c>
      <c r="B4502" s="4" t="s">
        <v>16</v>
      </c>
      <c r="C4502" s="19" t="s">
        <v>4121</v>
      </c>
      <c r="D4502" s="78">
        <v>1.05</v>
      </c>
      <c r="E4502" s="78">
        <v>0.32</v>
      </c>
      <c r="F4502" s="78">
        <v>0.73</v>
      </c>
      <c r="G4502" s="62">
        <v>0</v>
      </c>
    </row>
    <row r="4503" spans="1:7" x14ac:dyDescent="0.2">
      <c r="A4503" s="62">
        <v>801575</v>
      </c>
      <c r="B4503" s="4" t="s">
        <v>16</v>
      </c>
      <c r="C4503" s="19" t="s">
        <v>4122</v>
      </c>
      <c r="D4503" s="78">
        <v>0.99</v>
      </c>
      <c r="E4503" s="78">
        <v>0.26</v>
      </c>
      <c r="F4503" s="78">
        <v>0.73</v>
      </c>
      <c r="G4503" s="62">
        <v>0</v>
      </c>
    </row>
    <row r="4504" spans="1:7" x14ac:dyDescent="0.2">
      <c r="A4504" s="62">
        <v>801580</v>
      </c>
      <c r="B4504" s="4" t="s">
        <v>16</v>
      </c>
      <c r="C4504" s="19" t="s">
        <v>4123</v>
      </c>
      <c r="D4504" s="78">
        <v>1.18</v>
      </c>
      <c r="E4504" s="78">
        <v>0.45</v>
      </c>
      <c r="F4504" s="78">
        <v>0.73</v>
      </c>
      <c r="G4504" s="62">
        <v>0</v>
      </c>
    </row>
    <row r="4505" spans="1:7" x14ac:dyDescent="0.2">
      <c r="A4505" s="62">
        <v>801585</v>
      </c>
      <c r="B4505" s="4" t="s">
        <v>16</v>
      </c>
      <c r="C4505" s="19" t="s">
        <v>4124</v>
      </c>
      <c r="D4505" s="78">
        <v>1.1200000000000001</v>
      </c>
      <c r="E4505" s="78">
        <v>0.28999999999999998</v>
      </c>
      <c r="F4505" s="78">
        <v>0.83</v>
      </c>
      <c r="G4505" s="62">
        <v>0</v>
      </c>
    </row>
    <row r="4506" spans="1:7" x14ac:dyDescent="0.2">
      <c r="A4506" s="62">
        <v>801590</v>
      </c>
      <c r="B4506" s="4" t="s">
        <v>16</v>
      </c>
      <c r="C4506" s="19" t="s">
        <v>4125</v>
      </c>
      <c r="D4506" s="78">
        <v>0.98</v>
      </c>
      <c r="E4506" s="78">
        <v>0.34</v>
      </c>
      <c r="F4506" s="78">
        <v>0.64</v>
      </c>
      <c r="G4506" s="62">
        <v>0</v>
      </c>
    </row>
    <row r="4507" spans="1:7" x14ac:dyDescent="0.2">
      <c r="A4507" s="62">
        <v>801595</v>
      </c>
      <c r="B4507" s="4" t="s">
        <v>16</v>
      </c>
      <c r="C4507" s="19" t="s">
        <v>4126</v>
      </c>
      <c r="D4507" s="78">
        <v>1.71</v>
      </c>
      <c r="E4507" s="11">
        <v>1.71</v>
      </c>
      <c r="F4507" s="78"/>
      <c r="G4507" s="62">
        <v>0</v>
      </c>
    </row>
    <row r="4508" spans="1:7" x14ac:dyDescent="0.2">
      <c r="A4508" s="62">
        <v>801600</v>
      </c>
      <c r="B4508" s="4" t="s">
        <v>16</v>
      </c>
      <c r="C4508" s="19" t="s">
        <v>4127</v>
      </c>
      <c r="D4508" s="78">
        <v>1.1599999999999999</v>
      </c>
      <c r="E4508" s="78">
        <v>0.24</v>
      </c>
      <c r="F4508" s="78">
        <v>0.92</v>
      </c>
      <c r="G4508" s="62">
        <v>0</v>
      </c>
    </row>
    <row r="4509" spans="1:7" x14ac:dyDescent="0.2">
      <c r="A4509" s="62">
        <v>801605</v>
      </c>
      <c r="B4509" s="4" t="s">
        <v>16</v>
      </c>
      <c r="C4509" s="19" t="s">
        <v>4128</v>
      </c>
      <c r="D4509" s="78">
        <v>1.55</v>
      </c>
      <c r="E4509" s="78">
        <v>0.35</v>
      </c>
      <c r="F4509" s="78">
        <v>1.2</v>
      </c>
      <c r="G4509" s="62">
        <v>0</v>
      </c>
    </row>
    <row r="4510" spans="1:7" ht="40.5" x14ac:dyDescent="0.2">
      <c r="A4510" s="62">
        <v>801610</v>
      </c>
      <c r="B4510" s="17" t="s">
        <v>11</v>
      </c>
      <c r="C4510" s="19" t="s">
        <v>4129</v>
      </c>
      <c r="D4510" s="78">
        <v>1.33</v>
      </c>
      <c r="E4510" s="78">
        <v>0.23</v>
      </c>
      <c r="F4510" s="78">
        <v>1.1000000000000001</v>
      </c>
      <c r="G4510" s="62">
        <v>0</v>
      </c>
    </row>
    <row r="4511" spans="1:7" x14ac:dyDescent="0.2">
      <c r="A4511" s="62">
        <v>801615</v>
      </c>
      <c r="B4511" s="17" t="s">
        <v>11</v>
      </c>
      <c r="C4511" s="19" t="s">
        <v>4130</v>
      </c>
      <c r="D4511" s="78">
        <v>1.43</v>
      </c>
      <c r="E4511" s="78">
        <v>0.39</v>
      </c>
      <c r="F4511" s="78">
        <v>1.04</v>
      </c>
      <c r="G4511" s="62">
        <v>0</v>
      </c>
    </row>
    <row r="4512" spans="1:7" x14ac:dyDescent="0.2">
      <c r="A4512" s="62">
        <v>801620</v>
      </c>
      <c r="B4512" s="17" t="s">
        <v>11</v>
      </c>
      <c r="C4512" s="19" t="s">
        <v>4131</v>
      </c>
      <c r="D4512" s="78">
        <v>1.81</v>
      </c>
      <c r="E4512" s="78">
        <v>0.71</v>
      </c>
      <c r="F4512" s="78">
        <v>1.1000000000000001</v>
      </c>
      <c r="G4512" s="62">
        <v>0</v>
      </c>
    </row>
    <row r="4513" spans="1:7" ht="40.5" x14ac:dyDescent="0.2">
      <c r="A4513" s="62">
        <v>801625</v>
      </c>
      <c r="B4513" s="17" t="s">
        <v>11</v>
      </c>
      <c r="C4513" s="19" t="s">
        <v>4132</v>
      </c>
      <c r="D4513" s="78">
        <v>1.81</v>
      </c>
      <c r="E4513" s="78">
        <v>0.71</v>
      </c>
      <c r="F4513" s="78">
        <v>1.1000000000000001</v>
      </c>
      <c r="G4513" s="62">
        <v>0</v>
      </c>
    </row>
    <row r="4514" spans="1:7" ht="40.5" x14ac:dyDescent="0.2">
      <c r="A4514" s="62">
        <v>801800</v>
      </c>
      <c r="B4514" s="17" t="s">
        <v>11</v>
      </c>
      <c r="C4514" s="19" t="s">
        <v>4133</v>
      </c>
      <c r="D4514" s="78">
        <v>1.81</v>
      </c>
      <c r="E4514" s="78">
        <v>0.71</v>
      </c>
      <c r="F4514" s="78">
        <v>1.1000000000000001</v>
      </c>
      <c r="G4514" s="62">
        <v>0</v>
      </c>
    </row>
    <row r="4515" spans="1:7" x14ac:dyDescent="0.2">
      <c r="A4515" s="62">
        <v>801805</v>
      </c>
      <c r="B4515" s="4" t="s">
        <v>16</v>
      </c>
      <c r="C4515" s="19" t="s">
        <v>4134</v>
      </c>
      <c r="D4515" s="78">
        <v>1.56</v>
      </c>
      <c r="E4515" s="78">
        <v>0.76</v>
      </c>
      <c r="F4515" s="78">
        <v>0.8</v>
      </c>
      <c r="G4515" s="62">
        <v>0</v>
      </c>
    </row>
    <row r="4516" spans="1:7" x14ac:dyDescent="0.2">
      <c r="A4516" s="62">
        <v>801806</v>
      </c>
      <c r="B4516" s="4" t="s">
        <v>16</v>
      </c>
      <c r="C4516" s="19" t="s">
        <v>4135</v>
      </c>
      <c r="D4516" s="78">
        <v>1.56</v>
      </c>
      <c r="E4516" s="78">
        <v>0.76</v>
      </c>
      <c r="F4516" s="78">
        <v>0.8</v>
      </c>
      <c r="G4516" s="62">
        <v>0</v>
      </c>
    </row>
    <row r="4517" spans="1:7" x14ac:dyDescent="0.2">
      <c r="A4517" s="62">
        <v>801810</v>
      </c>
      <c r="B4517" s="4" t="s">
        <v>16</v>
      </c>
      <c r="C4517" s="19" t="s">
        <v>4136</v>
      </c>
      <c r="D4517" s="78">
        <v>1.25</v>
      </c>
      <c r="E4517" s="78">
        <v>0.54</v>
      </c>
      <c r="F4517" s="78">
        <v>0.71</v>
      </c>
      <c r="G4517" s="62">
        <v>0</v>
      </c>
    </row>
    <row r="4518" spans="1:7" x14ac:dyDescent="0.2">
      <c r="A4518" s="62">
        <v>801815</v>
      </c>
      <c r="B4518" s="4" t="s">
        <v>16</v>
      </c>
      <c r="C4518" s="19" t="s">
        <v>4137</v>
      </c>
      <c r="D4518" s="78">
        <v>1.81</v>
      </c>
      <c r="E4518" s="78">
        <v>0.71</v>
      </c>
      <c r="F4518" s="78">
        <v>1.1000000000000001</v>
      </c>
      <c r="G4518" s="62">
        <v>0</v>
      </c>
    </row>
    <row r="4519" spans="1:7" x14ac:dyDescent="0.2">
      <c r="A4519" s="62">
        <v>801820</v>
      </c>
      <c r="B4519" s="4" t="s">
        <v>16</v>
      </c>
      <c r="C4519" s="19" t="s">
        <v>4138</v>
      </c>
      <c r="D4519" s="78">
        <v>1.75</v>
      </c>
      <c r="E4519" s="78">
        <v>0.76</v>
      </c>
      <c r="F4519" s="78">
        <v>0.99</v>
      </c>
      <c r="G4519" s="62">
        <v>0</v>
      </c>
    </row>
    <row r="4520" spans="1:7" x14ac:dyDescent="0.2">
      <c r="A4520" s="62">
        <v>801825</v>
      </c>
      <c r="B4520" s="4" t="s">
        <v>16</v>
      </c>
      <c r="C4520" s="19" t="s">
        <v>4139</v>
      </c>
      <c r="D4520" s="78">
        <v>1.42</v>
      </c>
      <c r="E4520" s="78">
        <v>0.53</v>
      </c>
      <c r="F4520" s="78">
        <v>0.89</v>
      </c>
      <c r="G4520" s="62">
        <v>0</v>
      </c>
    </row>
    <row r="4521" spans="1:7" x14ac:dyDescent="0.2">
      <c r="A4521" s="62">
        <v>801830</v>
      </c>
      <c r="B4521" s="4" t="s">
        <v>16</v>
      </c>
      <c r="C4521" s="19" t="s">
        <v>4140</v>
      </c>
      <c r="D4521" s="78">
        <v>1.22</v>
      </c>
      <c r="E4521" s="78">
        <v>0.33</v>
      </c>
      <c r="F4521" s="78">
        <v>0.89</v>
      </c>
      <c r="G4521" s="62">
        <v>0</v>
      </c>
    </row>
    <row r="4522" spans="1:7" x14ac:dyDescent="0.2">
      <c r="A4522" s="62">
        <v>801835</v>
      </c>
      <c r="B4522" s="4" t="s">
        <v>16</v>
      </c>
      <c r="C4522" s="19" t="s">
        <v>4141</v>
      </c>
      <c r="D4522" s="78">
        <v>1.81</v>
      </c>
      <c r="E4522" s="78">
        <v>0.71</v>
      </c>
      <c r="F4522" s="78">
        <v>1.1000000000000001</v>
      </c>
      <c r="G4522" s="62">
        <v>0</v>
      </c>
    </row>
    <row r="4523" spans="1:7" x14ac:dyDescent="0.2">
      <c r="A4523" s="62">
        <v>801840</v>
      </c>
      <c r="B4523" s="4" t="s">
        <v>16</v>
      </c>
      <c r="C4523" s="19" t="s">
        <v>4142</v>
      </c>
      <c r="D4523" s="78">
        <v>1.81</v>
      </c>
      <c r="E4523" s="78">
        <v>0.71</v>
      </c>
      <c r="F4523" s="78">
        <v>1.1000000000000001</v>
      </c>
      <c r="G4523" s="62">
        <v>0</v>
      </c>
    </row>
    <row r="4524" spans="1:7" x14ac:dyDescent="0.2">
      <c r="A4524" s="62">
        <v>801845</v>
      </c>
      <c r="B4524" s="4" t="s">
        <v>16</v>
      </c>
      <c r="C4524" s="19" t="s">
        <v>4143</v>
      </c>
      <c r="D4524" s="78">
        <v>1.81</v>
      </c>
      <c r="E4524" s="78">
        <v>0.71</v>
      </c>
      <c r="F4524" s="78">
        <v>1.1000000000000001</v>
      </c>
      <c r="G4524" s="62">
        <v>0</v>
      </c>
    </row>
    <row r="4525" spans="1:7" ht="40.5" x14ac:dyDescent="0.2">
      <c r="A4525" s="62">
        <v>801850</v>
      </c>
      <c r="B4525" s="17" t="s">
        <v>11</v>
      </c>
      <c r="C4525" s="19" t="s">
        <v>4144</v>
      </c>
      <c r="D4525" s="78">
        <v>1.81</v>
      </c>
      <c r="E4525" s="78">
        <v>0.71</v>
      </c>
      <c r="F4525" s="78">
        <v>1.1000000000000001</v>
      </c>
      <c r="G4525" s="62">
        <v>0</v>
      </c>
    </row>
    <row r="4526" spans="1:7" x14ac:dyDescent="0.2">
      <c r="A4526" s="62">
        <v>801855</v>
      </c>
      <c r="B4526" s="17" t="s">
        <v>11</v>
      </c>
      <c r="C4526" s="19" t="s">
        <v>4145</v>
      </c>
      <c r="D4526" s="78">
        <v>1.81</v>
      </c>
      <c r="E4526" s="78">
        <v>0.71</v>
      </c>
      <c r="F4526" s="78">
        <v>1.1000000000000001</v>
      </c>
      <c r="G4526" s="62">
        <v>0</v>
      </c>
    </row>
    <row r="4527" spans="1:7" x14ac:dyDescent="0.2">
      <c r="A4527" s="62">
        <v>801856</v>
      </c>
      <c r="B4527" s="17" t="s">
        <v>11</v>
      </c>
      <c r="C4527" s="19" t="s">
        <v>4146</v>
      </c>
      <c r="D4527" s="78">
        <v>1</v>
      </c>
      <c r="E4527" s="78">
        <v>0.3</v>
      </c>
      <c r="F4527" s="78">
        <v>0.7</v>
      </c>
      <c r="G4527" s="62">
        <v>0</v>
      </c>
    </row>
    <row r="4528" spans="1:7" x14ac:dyDescent="0.2">
      <c r="A4528" s="62">
        <v>801857</v>
      </c>
      <c r="B4528" s="17" t="s">
        <v>11</v>
      </c>
      <c r="C4528" s="19" t="s">
        <v>4147</v>
      </c>
      <c r="D4528" s="78">
        <v>2.2999999999999998</v>
      </c>
      <c r="E4528" s="78">
        <v>0.2</v>
      </c>
      <c r="F4528" s="78">
        <v>2.1</v>
      </c>
      <c r="G4528" s="62">
        <v>0</v>
      </c>
    </row>
    <row r="4529" spans="1:7" ht="40.5" x14ac:dyDescent="0.2">
      <c r="A4529" s="62">
        <v>802000</v>
      </c>
      <c r="B4529" s="4" t="s">
        <v>16</v>
      </c>
      <c r="C4529" s="19" t="s">
        <v>4148</v>
      </c>
      <c r="D4529" s="78">
        <v>0.34</v>
      </c>
      <c r="E4529" s="78">
        <v>0.15</v>
      </c>
      <c r="F4529" s="78">
        <v>0.19</v>
      </c>
      <c r="G4529" s="62">
        <v>0</v>
      </c>
    </row>
    <row r="4530" spans="1:7" x14ac:dyDescent="0.2">
      <c r="A4530" s="62">
        <v>802005</v>
      </c>
      <c r="B4530" s="4" t="s">
        <v>16</v>
      </c>
      <c r="C4530" s="19" t="s">
        <v>4149</v>
      </c>
      <c r="D4530" s="78">
        <v>0.19</v>
      </c>
      <c r="E4530" s="78">
        <v>0.08</v>
      </c>
      <c r="F4530" s="78">
        <v>0.11</v>
      </c>
      <c r="G4530" s="62">
        <v>0</v>
      </c>
    </row>
    <row r="4531" spans="1:7" x14ac:dyDescent="0.2">
      <c r="A4531" s="62">
        <v>802010</v>
      </c>
      <c r="B4531" s="4" t="s">
        <v>16</v>
      </c>
      <c r="C4531" s="19" t="s">
        <v>4150</v>
      </c>
      <c r="D4531" s="78">
        <v>0.08</v>
      </c>
      <c r="E4531" s="78">
        <v>0.03</v>
      </c>
      <c r="F4531" s="78">
        <v>0.05</v>
      </c>
      <c r="G4531" s="62">
        <v>0</v>
      </c>
    </row>
    <row r="4532" spans="1:7" x14ac:dyDescent="0.2">
      <c r="A4532" s="62">
        <v>802015</v>
      </c>
      <c r="B4532" s="4" t="s">
        <v>16</v>
      </c>
      <c r="C4532" s="19" t="s">
        <v>4151</v>
      </c>
      <c r="D4532" s="78">
        <v>0.08</v>
      </c>
      <c r="E4532" s="78">
        <v>0.03</v>
      </c>
      <c r="F4532" s="78">
        <v>0.05</v>
      </c>
      <c r="G4532" s="62">
        <v>0</v>
      </c>
    </row>
    <row r="4533" spans="1:7" x14ac:dyDescent="0.2">
      <c r="A4533" s="62">
        <v>802020</v>
      </c>
      <c r="B4533" s="4" t="s">
        <v>16</v>
      </c>
      <c r="C4533" s="19" t="s">
        <v>4152</v>
      </c>
      <c r="D4533" s="78">
        <v>0.2</v>
      </c>
      <c r="E4533" s="78">
        <v>7.0000000000000007E-2</v>
      </c>
      <c r="F4533" s="78">
        <v>0.13</v>
      </c>
      <c r="G4533" s="62">
        <v>0</v>
      </c>
    </row>
    <row r="4534" spans="1:7" x14ac:dyDescent="0.2">
      <c r="A4534" s="62">
        <v>802025</v>
      </c>
      <c r="B4534" s="4" t="s">
        <v>16</v>
      </c>
      <c r="C4534" s="19" t="s">
        <v>4153</v>
      </c>
      <c r="D4534" s="78">
        <v>0.12</v>
      </c>
      <c r="E4534" s="78">
        <v>0.03</v>
      </c>
      <c r="F4534" s="78">
        <v>0.09</v>
      </c>
      <c r="G4534" s="62">
        <v>0</v>
      </c>
    </row>
    <row r="4535" spans="1:7" x14ac:dyDescent="0.2">
      <c r="A4535" s="62">
        <v>802030</v>
      </c>
      <c r="B4535" s="4" t="s">
        <v>16</v>
      </c>
      <c r="C4535" s="19" t="s">
        <v>4154</v>
      </c>
      <c r="D4535" s="78">
        <v>0.11</v>
      </c>
      <c r="E4535" s="78">
        <v>0.04</v>
      </c>
      <c r="F4535" s="78">
        <v>7.0000000000000007E-2</v>
      </c>
      <c r="G4535" s="62">
        <v>0</v>
      </c>
    </row>
    <row r="4536" spans="1:7" x14ac:dyDescent="0.2">
      <c r="A4536" s="62">
        <v>802035</v>
      </c>
      <c r="B4536" s="4" t="s">
        <v>16</v>
      </c>
      <c r="C4536" s="19" t="s">
        <v>4155</v>
      </c>
      <c r="D4536" s="78">
        <v>0.34</v>
      </c>
      <c r="E4536" s="78">
        <v>0.14000000000000001</v>
      </c>
      <c r="F4536" s="78">
        <v>0.2</v>
      </c>
      <c r="G4536" s="62">
        <v>0</v>
      </c>
    </row>
    <row r="4537" spans="1:7" x14ac:dyDescent="0.2">
      <c r="A4537" s="62">
        <v>802045</v>
      </c>
      <c r="B4537" s="4" t="s">
        <v>16</v>
      </c>
      <c r="C4537" s="19" t="s">
        <v>4156</v>
      </c>
      <c r="D4537" s="78">
        <v>0.16</v>
      </c>
      <c r="E4537" s="78">
        <v>0.03</v>
      </c>
      <c r="F4537" s="78">
        <v>0.13</v>
      </c>
      <c r="G4537" s="62">
        <v>0</v>
      </c>
    </row>
    <row r="4538" spans="1:7" x14ac:dyDescent="0.2">
      <c r="A4538" s="62">
        <v>802050</v>
      </c>
      <c r="B4538" s="4" t="s">
        <v>16</v>
      </c>
      <c r="C4538" s="19" t="s">
        <v>4157</v>
      </c>
      <c r="D4538" s="78">
        <v>0.16</v>
      </c>
      <c r="E4538" s="78">
        <v>0.03</v>
      </c>
      <c r="F4538" s="78">
        <v>0.13</v>
      </c>
      <c r="G4538" s="62">
        <v>0</v>
      </c>
    </row>
    <row r="4539" spans="1:7" x14ac:dyDescent="0.2">
      <c r="A4539" s="62">
        <v>802055</v>
      </c>
      <c r="B4539" s="4" t="s">
        <v>16</v>
      </c>
      <c r="C4539" s="19" t="s">
        <v>4158</v>
      </c>
      <c r="D4539" s="78">
        <v>0.17</v>
      </c>
      <c r="E4539" s="78">
        <v>0.05</v>
      </c>
      <c r="F4539" s="78">
        <v>0.12</v>
      </c>
      <c r="G4539" s="62">
        <v>0</v>
      </c>
    </row>
    <row r="4540" spans="1:7" x14ac:dyDescent="0.2">
      <c r="A4540" s="62">
        <v>802060</v>
      </c>
      <c r="B4540" s="4" t="s">
        <v>16</v>
      </c>
      <c r="C4540" s="19" t="s">
        <v>4159</v>
      </c>
      <c r="D4540" s="78">
        <v>0.21</v>
      </c>
      <c r="E4540" s="78">
        <v>7.0000000000000007E-2</v>
      </c>
      <c r="F4540" s="78">
        <v>0.14000000000000001</v>
      </c>
      <c r="G4540" s="62">
        <v>0</v>
      </c>
    </row>
    <row r="4541" spans="1:7" x14ac:dyDescent="0.2">
      <c r="A4541" s="62">
        <v>802065</v>
      </c>
      <c r="B4541" s="4" t="s">
        <v>16</v>
      </c>
      <c r="C4541" s="19" t="s">
        <v>4160</v>
      </c>
      <c r="D4541" s="78">
        <v>0.17</v>
      </c>
      <c r="E4541" s="78">
        <v>0.03</v>
      </c>
      <c r="F4541" s="78">
        <v>0.14000000000000001</v>
      </c>
      <c r="G4541" s="62">
        <v>0</v>
      </c>
    </row>
    <row r="4542" spans="1:7" x14ac:dyDescent="0.2">
      <c r="A4542" s="62">
        <v>802070</v>
      </c>
      <c r="B4542" s="4" t="s">
        <v>16</v>
      </c>
      <c r="C4542" s="19" t="s">
        <v>4161</v>
      </c>
      <c r="D4542" s="78">
        <v>0.2</v>
      </c>
      <c r="E4542" s="78">
        <v>7.0000000000000007E-2</v>
      </c>
      <c r="F4542" s="78">
        <v>0.13</v>
      </c>
      <c r="G4542" s="62">
        <v>0</v>
      </c>
    </row>
    <row r="4543" spans="1:7" x14ac:dyDescent="0.2">
      <c r="A4543" s="62">
        <v>802075</v>
      </c>
      <c r="B4543" s="4" t="s">
        <v>16</v>
      </c>
      <c r="C4543" s="19" t="s">
        <v>4162</v>
      </c>
      <c r="D4543" s="78">
        <v>0.09</v>
      </c>
      <c r="E4543" s="78">
        <v>0.02</v>
      </c>
      <c r="F4543" s="78">
        <v>7.0000000000000007E-2</v>
      </c>
      <c r="G4543" s="62">
        <v>0</v>
      </c>
    </row>
    <row r="4544" spans="1:7" x14ac:dyDescent="0.2">
      <c r="A4544" s="62">
        <v>802080</v>
      </c>
      <c r="B4544" s="4" t="s">
        <v>16</v>
      </c>
      <c r="C4544" s="19" t="s">
        <v>4163</v>
      </c>
      <c r="D4544" s="78">
        <v>0.81</v>
      </c>
      <c r="E4544" s="78">
        <v>0.17</v>
      </c>
      <c r="F4544" s="78">
        <v>0.64</v>
      </c>
      <c r="G4544" s="62">
        <v>0</v>
      </c>
    </row>
    <row r="4545" spans="1:7" x14ac:dyDescent="0.2">
      <c r="A4545" s="62">
        <v>802085</v>
      </c>
      <c r="B4545" s="4" t="s">
        <v>16</v>
      </c>
      <c r="C4545" s="19" t="s">
        <v>4164</v>
      </c>
      <c r="D4545" s="78">
        <v>0.81</v>
      </c>
      <c r="E4545" s="78">
        <v>0.17</v>
      </c>
      <c r="F4545" s="78">
        <v>0.64</v>
      </c>
      <c r="G4545" s="62">
        <v>0</v>
      </c>
    </row>
    <row r="4546" spans="1:7" x14ac:dyDescent="0.2">
      <c r="A4546" s="62">
        <v>802090</v>
      </c>
      <c r="B4546" s="4" t="s">
        <v>16</v>
      </c>
      <c r="C4546" s="19" t="s">
        <v>4165</v>
      </c>
      <c r="D4546" s="78">
        <v>0.81</v>
      </c>
      <c r="E4546" s="78">
        <v>0.17</v>
      </c>
      <c r="F4546" s="78">
        <v>0.64</v>
      </c>
      <c r="G4546" s="62">
        <v>0</v>
      </c>
    </row>
    <row r="4547" spans="1:7" x14ac:dyDescent="0.2">
      <c r="A4547" s="62">
        <v>802200</v>
      </c>
      <c r="B4547" s="4" t="s">
        <v>16</v>
      </c>
      <c r="C4547" s="19" t="s">
        <v>4167</v>
      </c>
      <c r="D4547" s="78">
        <v>0.11</v>
      </c>
      <c r="E4547" s="78">
        <v>0.04</v>
      </c>
      <c r="F4547" s="78">
        <v>7.0000000000000007E-2</v>
      </c>
      <c r="G4547" s="62">
        <v>0</v>
      </c>
    </row>
    <row r="4548" spans="1:7" x14ac:dyDescent="0.2">
      <c r="A4548" s="62">
        <v>802205</v>
      </c>
      <c r="B4548" s="4" t="s">
        <v>16</v>
      </c>
      <c r="C4548" s="19" t="s">
        <v>4168</v>
      </c>
      <c r="D4548" s="78">
        <v>0.16</v>
      </c>
      <c r="E4548" s="78">
        <v>0.05</v>
      </c>
      <c r="F4548" s="78">
        <v>0.11</v>
      </c>
      <c r="G4548" s="62">
        <v>0</v>
      </c>
    </row>
    <row r="4549" spans="1:7" x14ac:dyDescent="0.2">
      <c r="A4549" s="62">
        <v>802210</v>
      </c>
      <c r="B4549" s="4" t="s">
        <v>16</v>
      </c>
      <c r="C4549" s="19" t="s">
        <v>4169</v>
      </c>
      <c r="D4549" s="78">
        <v>0.15</v>
      </c>
      <c r="E4549" s="78">
        <v>0.05</v>
      </c>
      <c r="F4549" s="78">
        <v>0.1</v>
      </c>
      <c r="G4549" s="62">
        <v>0</v>
      </c>
    </row>
    <row r="4550" spans="1:7" x14ac:dyDescent="0.2">
      <c r="A4550" s="62">
        <v>802215</v>
      </c>
      <c r="B4550" s="4" t="s">
        <v>16</v>
      </c>
      <c r="C4550" s="19" t="s">
        <v>4170</v>
      </c>
      <c r="D4550" s="78">
        <v>0.36</v>
      </c>
      <c r="E4550" s="78">
        <v>0.12</v>
      </c>
      <c r="F4550" s="78">
        <v>0.24</v>
      </c>
      <c r="G4550" s="62">
        <v>0</v>
      </c>
    </row>
    <row r="4551" spans="1:7" x14ac:dyDescent="0.2">
      <c r="A4551" s="62">
        <v>802220</v>
      </c>
      <c r="B4551" s="4" t="s">
        <v>16</v>
      </c>
      <c r="C4551" s="19" t="s">
        <v>4171</v>
      </c>
      <c r="D4551" s="78">
        <v>0.35</v>
      </c>
      <c r="E4551" s="78">
        <v>0.11</v>
      </c>
      <c r="F4551" s="78">
        <v>0.24</v>
      </c>
      <c r="G4551" s="62">
        <v>0</v>
      </c>
    </row>
    <row r="4552" spans="1:7" x14ac:dyDescent="0.2">
      <c r="A4552" s="62">
        <v>802221</v>
      </c>
      <c r="B4552" s="17" t="s">
        <v>11</v>
      </c>
      <c r="C4552" s="19" t="s">
        <v>4172</v>
      </c>
      <c r="D4552" s="78">
        <v>7.8</v>
      </c>
      <c r="E4552" s="78">
        <v>0.1</v>
      </c>
      <c r="F4552" s="78">
        <v>7.7</v>
      </c>
      <c r="G4552" s="62">
        <v>0</v>
      </c>
    </row>
    <row r="4553" spans="1:7" x14ac:dyDescent="0.2">
      <c r="A4553" s="62">
        <v>802222</v>
      </c>
      <c r="B4553" s="17" t="s">
        <v>11</v>
      </c>
      <c r="C4553" s="19" t="s">
        <v>4173</v>
      </c>
      <c r="D4553" s="78">
        <v>8.1</v>
      </c>
      <c r="E4553" s="78">
        <v>0.1</v>
      </c>
      <c r="F4553" s="78">
        <v>8</v>
      </c>
      <c r="G4553" s="62">
        <v>0</v>
      </c>
    </row>
    <row r="4554" spans="1:7" x14ac:dyDescent="0.2">
      <c r="A4554" s="62">
        <v>802223</v>
      </c>
      <c r="B4554" s="17" t="s">
        <v>11</v>
      </c>
      <c r="C4554" s="19" t="s">
        <v>4174</v>
      </c>
      <c r="D4554" s="78">
        <v>9.8000000000000007</v>
      </c>
      <c r="E4554" s="78">
        <v>0.1</v>
      </c>
      <c r="F4554" s="78">
        <v>9.6999999999999993</v>
      </c>
      <c r="G4554" s="62">
        <v>0</v>
      </c>
    </row>
    <row r="4555" spans="1:7" x14ac:dyDescent="0.2">
      <c r="A4555" s="62">
        <v>802224</v>
      </c>
      <c r="B4555" s="17" t="s">
        <v>11</v>
      </c>
      <c r="C4555" s="19" t="s">
        <v>4175</v>
      </c>
      <c r="D4555" s="78">
        <v>9.8000000000000007</v>
      </c>
      <c r="E4555" s="78">
        <v>0.1</v>
      </c>
      <c r="F4555" s="78">
        <v>9.6999999999999993</v>
      </c>
      <c r="G4555" s="62">
        <v>0</v>
      </c>
    </row>
    <row r="4556" spans="1:7" x14ac:dyDescent="0.2">
      <c r="A4556" s="62">
        <v>802225</v>
      </c>
      <c r="B4556" s="4" t="s">
        <v>16</v>
      </c>
      <c r="C4556" s="19" t="s">
        <v>4176</v>
      </c>
      <c r="D4556" s="78">
        <v>0.42</v>
      </c>
      <c r="E4556" s="78">
        <v>0.13</v>
      </c>
      <c r="F4556" s="78">
        <v>0.28999999999999998</v>
      </c>
      <c r="G4556" s="62">
        <v>0</v>
      </c>
    </row>
    <row r="4557" spans="1:7" x14ac:dyDescent="0.2">
      <c r="A4557" s="62">
        <v>802226</v>
      </c>
      <c r="B4557" s="17" t="s">
        <v>11</v>
      </c>
      <c r="C4557" s="19" t="s">
        <v>4177</v>
      </c>
      <c r="D4557" s="78">
        <v>9.8000000000000007</v>
      </c>
      <c r="E4557" s="78">
        <v>0.1</v>
      </c>
      <c r="F4557" s="78">
        <v>9.6999999999999993</v>
      </c>
      <c r="G4557" s="62">
        <v>0</v>
      </c>
    </row>
    <row r="4558" spans="1:7" x14ac:dyDescent="0.2">
      <c r="A4558" s="62">
        <v>802230</v>
      </c>
      <c r="B4558" s="4" t="s">
        <v>16</v>
      </c>
      <c r="C4558" s="19" t="s">
        <v>4178</v>
      </c>
      <c r="D4558" s="78">
        <v>0.11</v>
      </c>
      <c r="E4558" s="78">
        <v>0.02</v>
      </c>
      <c r="F4558" s="78">
        <v>0.09</v>
      </c>
      <c r="G4558" s="62">
        <v>0</v>
      </c>
    </row>
    <row r="4559" spans="1:7" x14ac:dyDescent="0.2">
      <c r="A4559" s="62">
        <v>802235</v>
      </c>
      <c r="B4559" s="4" t="s">
        <v>16</v>
      </c>
      <c r="C4559" s="19" t="s">
        <v>4179</v>
      </c>
      <c r="D4559" s="78">
        <v>0.2</v>
      </c>
      <c r="E4559" s="78">
        <v>0.04</v>
      </c>
      <c r="F4559" s="78">
        <v>0.16</v>
      </c>
      <c r="G4559" s="62">
        <v>0</v>
      </c>
    </row>
    <row r="4560" spans="1:7" x14ac:dyDescent="0.2">
      <c r="A4560" s="62">
        <v>802240</v>
      </c>
      <c r="B4560" s="4" t="s">
        <v>16</v>
      </c>
      <c r="C4560" s="19" t="s">
        <v>4180</v>
      </c>
      <c r="D4560" s="78">
        <v>0.32</v>
      </c>
      <c r="E4560" s="78">
        <v>7.0000000000000007E-2</v>
      </c>
      <c r="F4560" s="78">
        <v>0.25</v>
      </c>
      <c r="G4560" s="62">
        <v>0</v>
      </c>
    </row>
    <row r="4561" spans="1:7" x14ac:dyDescent="0.2">
      <c r="A4561" s="62">
        <v>802245</v>
      </c>
      <c r="B4561" s="4" t="s">
        <v>16</v>
      </c>
      <c r="C4561" s="19" t="s">
        <v>4181</v>
      </c>
      <c r="D4561" s="78">
        <v>0.2</v>
      </c>
      <c r="E4561" s="78">
        <v>0.04</v>
      </c>
      <c r="F4561" s="78">
        <v>0.16</v>
      </c>
      <c r="G4561" s="62">
        <v>0</v>
      </c>
    </row>
    <row r="4562" spans="1:7" x14ac:dyDescent="0.2">
      <c r="A4562" s="62">
        <v>802246</v>
      </c>
      <c r="B4562" s="4" t="s">
        <v>16</v>
      </c>
      <c r="C4562" s="19" t="s">
        <v>4182</v>
      </c>
      <c r="D4562" s="78">
        <v>2.4</v>
      </c>
      <c r="E4562" s="78">
        <v>0.5</v>
      </c>
      <c r="F4562" s="78">
        <v>1.9</v>
      </c>
      <c r="G4562" s="62">
        <v>0</v>
      </c>
    </row>
    <row r="4563" spans="1:7" x14ac:dyDescent="0.2">
      <c r="A4563" s="62">
        <v>802247</v>
      </c>
      <c r="B4563" s="4" t="s">
        <v>16</v>
      </c>
      <c r="C4563" s="19" t="s">
        <v>4183</v>
      </c>
      <c r="D4563" s="78">
        <v>2.4</v>
      </c>
      <c r="E4563" s="78">
        <v>0.5</v>
      </c>
      <c r="F4563" s="78">
        <v>1.9</v>
      </c>
      <c r="G4563" s="62">
        <v>0</v>
      </c>
    </row>
    <row r="4564" spans="1:7" x14ac:dyDescent="0.2">
      <c r="A4564" s="62">
        <v>802248</v>
      </c>
      <c r="B4564" s="4" t="s">
        <v>16</v>
      </c>
      <c r="C4564" s="19" t="s">
        <v>4184</v>
      </c>
      <c r="D4564" s="78">
        <v>2.4</v>
      </c>
      <c r="E4564" s="78">
        <v>0.5</v>
      </c>
      <c r="F4564" s="78">
        <v>1.9</v>
      </c>
      <c r="G4564" s="62">
        <v>0</v>
      </c>
    </row>
    <row r="4565" spans="1:7" x14ac:dyDescent="0.2">
      <c r="A4565" s="62">
        <v>802249</v>
      </c>
      <c r="B4565" s="4" t="s">
        <v>16</v>
      </c>
      <c r="C4565" s="19" t="s">
        <v>4185</v>
      </c>
      <c r="D4565" s="78">
        <v>2.4</v>
      </c>
      <c r="E4565" s="78">
        <v>0.5</v>
      </c>
      <c r="F4565" s="78">
        <v>1.9</v>
      </c>
      <c r="G4565" s="62">
        <v>0</v>
      </c>
    </row>
    <row r="4566" spans="1:7" x14ac:dyDescent="0.2">
      <c r="A4566" s="62">
        <v>802250</v>
      </c>
      <c r="B4566" s="4" t="s">
        <v>16</v>
      </c>
      <c r="C4566" s="19" t="s">
        <v>4186</v>
      </c>
      <c r="D4566" s="78">
        <v>2.4</v>
      </c>
      <c r="E4566" s="78">
        <v>0.5</v>
      </c>
      <c r="F4566" s="78">
        <v>1.9</v>
      </c>
      <c r="G4566" s="62">
        <v>0</v>
      </c>
    </row>
    <row r="4567" spans="1:7" x14ac:dyDescent="0.2">
      <c r="A4567" s="62">
        <v>802251</v>
      </c>
      <c r="B4567" s="4" t="s">
        <v>16</v>
      </c>
      <c r="C4567" s="19" t="s">
        <v>4187</v>
      </c>
      <c r="D4567" s="78">
        <v>2.4</v>
      </c>
      <c r="E4567" s="78">
        <v>0.5</v>
      </c>
      <c r="F4567" s="78">
        <v>1.9</v>
      </c>
      <c r="G4567" s="62">
        <v>0</v>
      </c>
    </row>
    <row r="4568" spans="1:7" x14ac:dyDescent="0.2">
      <c r="A4568" s="62">
        <v>802252</v>
      </c>
      <c r="B4568" s="4" t="s">
        <v>16</v>
      </c>
      <c r="C4568" s="19" t="s">
        <v>4188</v>
      </c>
      <c r="D4568" s="78">
        <v>2.4</v>
      </c>
      <c r="E4568" s="78">
        <v>0.5</v>
      </c>
      <c r="F4568" s="78">
        <v>1.9</v>
      </c>
      <c r="G4568" s="62">
        <v>0</v>
      </c>
    </row>
    <row r="4569" spans="1:7" x14ac:dyDescent="0.2">
      <c r="A4569" s="62">
        <v>802253</v>
      </c>
      <c r="B4569" s="4" t="s">
        <v>16</v>
      </c>
      <c r="C4569" s="19" t="s">
        <v>4189</v>
      </c>
      <c r="D4569" s="78">
        <v>2.4</v>
      </c>
      <c r="E4569" s="78">
        <v>0.5</v>
      </c>
      <c r="F4569" s="78">
        <v>1.9</v>
      </c>
      <c r="G4569" s="62">
        <v>0</v>
      </c>
    </row>
    <row r="4570" spans="1:7" x14ac:dyDescent="0.2">
      <c r="A4570" s="62">
        <v>802255</v>
      </c>
      <c r="B4570" s="4" t="s">
        <v>16</v>
      </c>
      <c r="C4570" s="19" t="s">
        <v>4190</v>
      </c>
      <c r="D4570" s="78">
        <v>1.05</v>
      </c>
      <c r="E4570" s="78">
        <v>0.25</v>
      </c>
      <c r="F4570" s="78">
        <v>0.8</v>
      </c>
      <c r="G4570" s="62">
        <v>0</v>
      </c>
    </row>
    <row r="4571" spans="1:7" x14ac:dyDescent="0.2">
      <c r="A4571" s="62">
        <v>802260</v>
      </c>
      <c r="B4571" s="4" t="s">
        <v>16</v>
      </c>
      <c r="C4571" s="19" t="s">
        <v>4191</v>
      </c>
      <c r="D4571" s="78">
        <v>0.38</v>
      </c>
      <c r="E4571" s="78">
        <v>0.08</v>
      </c>
      <c r="F4571" s="78">
        <v>0.3</v>
      </c>
      <c r="G4571" s="62">
        <v>0</v>
      </c>
    </row>
    <row r="4572" spans="1:7" x14ac:dyDescent="0.2">
      <c r="A4572" s="62">
        <v>802265</v>
      </c>
      <c r="B4572" s="4" t="s">
        <v>16</v>
      </c>
      <c r="C4572" s="19" t="s">
        <v>4192</v>
      </c>
      <c r="D4572" s="78">
        <v>2.4</v>
      </c>
      <c r="E4572" s="78">
        <v>0.5</v>
      </c>
      <c r="F4572" s="78">
        <v>1.9</v>
      </c>
      <c r="G4572" s="62">
        <v>0</v>
      </c>
    </row>
    <row r="4573" spans="1:7" x14ac:dyDescent="0.2">
      <c r="A4573" s="62">
        <v>802270</v>
      </c>
      <c r="B4573" s="4" t="s">
        <v>16</v>
      </c>
      <c r="C4573" s="19" t="s">
        <v>4193</v>
      </c>
      <c r="D4573" s="78">
        <v>2.4</v>
      </c>
      <c r="E4573" s="78">
        <v>0.5</v>
      </c>
      <c r="F4573" s="78">
        <v>1.9</v>
      </c>
      <c r="G4573" s="62">
        <v>0</v>
      </c>
    </row>
    <row r="4574" spans="1:7" x14ac:dyDescent="0.2">
      <c r="A4574" s="62">
        <v>802275</v>
      </c>
      <c r="B4574" s="4" t="s">
        <v>16</v>
      </c>
      <c r="C4574" s="19" t="s">
        <v>4194</v>
      </c>
      <c r="D4574" s="78">
        <v>2.4</v>
      </c>
      <c r="E4574" s="78">
        <v>0.5</v>
      </c>
      <c r="F4574" s="78">
        <v>1.9</v>
      </c>
      <c r="G4574" s="62">
        <v>0</v>
      </c>
    </row>
    <row r="4575" spans="1:7" x14ac:dyDescent="0.2">
      <c r="A4575" s="62">
        <v>802280</v>
      </c>
      <c r="B4575" s="4" t="s">
        <v>16</v>
      </c>
      <c r="C4575" s="19" t="s">
        <v>4195</v>
      </c>
      <c r="D4575" s="78">
        <v>4.5</v>
      </c>
      <c r="E4575" s="78">
        <v>1.5</v>
      </c>
      <c r="F4575" s="78">
        <v>3</v>
      </c>
      <c r="G4575" s="62">
        <v>0</v>
      </c>
    </row>
    <row r="4576" spans="1:7" x14ac:dyDescent="0.2">
      <c r="A4576" s="62">
        <v>802285</v>
      </c>
      <c r="B4576" s="4" t="s">
        <v>16</v>
      </c>
      <c r="C4576" s="19" t="s">
        <v>4196</v>
      </c>
      <c r="D4576" s="78">
        <v>4.5</v>
      </c>
      <c r="E4576" s="78">
        <v>1.5</v>
      </c>
      <c r="F4576" s="78">
        <v>3</v>
      </c>
      <c r="G4576" s="62">
        <v>0</v>
      </c>
    </row>
    <row r="4577" spans="1:7" x14ac:dyDescent="0.2">
      <c r="A4577" s="62">
        <v>802290</v>
      </c>
      <c r="B4577" s="4" t="s">
        <v>16</v>
      </c>
      <c r="C4577" s="19" t="s">
        <v>4197</v>
      </c>
      <c r="D4577" s="78">
        <v>2.46</v>
      </c>
      <c r="E4577" s="78">
        <v>0.75</v>
      </c>
      <c r="F4577" s="78">
        <v>1.71</v>
      </c>
      <c r="G4577" s="62">
        <v>0</v>
      </c>
    </row>
    <row r="4578" spans="1:7" ht="40.5" x14ac:dyDescent="0.2">
      <c r="A4578" s="62">
        <v>802295</v>
      </c>
      <c r="B4578" s="4" t="s">
        <v>16</v>
      </c>
      <c r="C4578" s="19" t="s">
        <v>4198</v>
      </c>
      <c r="D4578" s="78">
        <v>3.7</v>
      </c>
      <c r="E4578" s="78">
        <v>0.3</v>
      </c>
      <c r="F4578" s="78">
        <v>3.4</v>
      </c>
      <c r="G4578" s="62">
        <v>0</v>
      </c>
    </row>
    <row r="4579" spans="1:7" x14ac:dyDescent="0.2">
      <c r="A4579" s="62">
        <v>802300</v>
      </c>
      <c r="B4579" s="4" t="s">
        <v>16</v>
      </c>
      <c r="C4579" s="19" t="s">
        <v>4199</v>
      </c>
      <c r="D4579" s="78">
        <v>0.25</v>
      </c>
      <c r="E4579" s="78">
        <v>0.05</v>
      </c>
      <c r="F4579" s="78">
        <v>0.2</v>
      </c>
      <c r="G4579" s="62">
        <v>0</v>
      </c>
    </row>
    <row r="4580" spans="1:7" x14ac:dyDescent="0.2">
      <c r="A4580" s="62">
        <v>802305</v>
      </c>
      <c r="B4580" s="4" t="s">
        <v>16</v>
      </c>
      <c r="C4580" s="19" t="s">
        <v>4200</v>
      </c>
      <c r="D4580" s="78">
        <v>0.14000000000000001</v>
      </c>
      <c r="E4580" s="78">
        <v>0.02</v>
      </c>
      <c r="F4580" s="78">
        <v>0.12</v>
      </c>
      <c r="G4580" s="62">
        <v>0</v>
      </c>
    </row>
    <row r="4581" spans="1:7" x14ac:dyDescent="0.2">
      <c r="A4581" s="62">
        <v>802315</v>
      </c>
      <c r="B4581" s="4" t="s">
        <v>16</v>
      </c>
      <c r="C4581" s="19" t="s">
        <v>4201</v>
      </c>
      <c r="D4581" s="78">
        <v>0.09</v>
      </c>
      <c r="E4581" s="78">
        <v>0.02</v>
      </c>
      <c r="F4581" s="78">
        <v>7.0000000000000007E-2</v>
      </c>
      <c r="G4581" s="62">
        <v>0</v>
      </c>
    </row>
    <row r="4582" spans="1:7" x14ac:dyDescent="0.2">
      <c r="A4582" s="62">
        <v>802320</v>
      </c>
      <c r="B4582" s="4" t="s">
        <v>16</v>
      </c>
      <c r="C4582" s="19" t="s">
        <v>4202</v>
      </c>
      <c r="D4582" s="78">
        <v>2.81</v>
      </c>
      <c r="E4582" s="78">
        <v>0.73</v>
      </c>
      <c r="F4582" s="78">
        <v>2.08</v>
      </c>
      <c r="G4582" s="62">
        <v>0</v>
      </c>
    </row>
    <row r="4583" spans="1:7" x14ac:dyDescent="0.2">
      <c r="A4583" s="62">
        <v>802325</v>
      </c>
      <c r="B4583" s="4" t="s">
        <v>16</v>
      </c>
      <c r="C4583" s="19" t="s">
        <v>4203</v>
      </c>
      <c r="D4583" s="78">
        <v>0.84</v>
      </c>
      <c r="E4583" s="78">
        <v>0.22</v>
      </c>
      <c r="F4583" s="78">
        <v>0.62</v>
      </c>
      <c r="G4583" s="62">
        <v>0</v>
      </c>
    </row>
    <row r="4584" spans="1:7" x14ac:dyDescent="0.2">
      <c r="A4584" s="62">
        <v>802330</v>
      </c>
      <c r="B4584" s="4" t="s">
        <v>16</v>
      </c>
      <c r="C4584" s="19" t="s">
        <v>4204</v>
      </c>
      <c r="D4584" s="78">
        <v>2.0499999999999998</v>
      </c>
      <c r="E4584" s="78">
        <v>0.31</v>
      </c>
      <c r="F4584" s="78">
        <v>1.74</v>
      </c>
      <c r="G4584" s="62">
        <v>0</v>
      </c>
    </row>
    <row r="4585" spans="1:7" x14ac:dyDescent="0.2">
      <c r="A4585" s="62">
        <v>802335</v>
      </c>
      <c r="B4585" s="4" t="s">
        <v>16</v>
      </c>
      <c r="C4585" s="19" t="s">
        <v>4205</v>
      </c>
      <c r="D4585" s="78">
        <v>0.61</v>
      </c>
      <c r="E4585" s="78">
        <v>0.16</v>
      </c>
      <c r="F4585" s="78">
        <v>0.45</v>
      </c>
      <c r="G4585" s="62">
        <v>0</v>
      </c>
    </row>
    <row r="4586" spans="1:7" x14ac:dyDescent="0.2">
      <c r="A4586" s="62">
        <v>802340</v>
      </c>
      <c r="B4586" s="4" t="s">
        <v>16</v>
      </c>
      <c r="C4586" s="19" t="s">
        <v>4206</v>
      </c>
      <c r="D4586" s="78">
        <v>0.32</v>
      </c>
      <c r="E4586" s="78">
        <v>7.0000000000000007E-2</v>
      </c>
      <c r="F4586" s="78">
        <v>0.25</v>
      </c>
      <c r="G4586" s="62">
        <v>0</v>
      </c>
    </row>
    <row r="4587" spans="1:7" x14ac:dyDescent="0.2">
      <c r="A4587" s="62">
        <v>802345</v>
      </c>
      <c r="B4587" s="4" t="s">
        <v>16</v>
      </c>
      <c r="C4587" s="19" t="s">
        <v>4207</v>
      </c>
      <c r="D4587" s="78">
        <v>1.46</v>
      </c>
      <c r="E4587" s="78">
        <v>0.22</v>
      </c>
      <c r="F4587" s="78">
        <v>1.24</v>
      </c>
      <c r="G4587" s="62">
        <v>0</v>
      </c>
    </row>
    <row r="4588" spans="1:7" x14ac:dyDescent="0.2">
      <c r="A4588" s="62">
        <v>802350</v>
      </c>
      <c r="B4588" s="4" t="s">
        <v>16</v>
      </c>
      <c r="C4588" s="19" t="s">
        <v>4208</v>
      </c>
      <c r="D4588" s="78">
        <v>1.1499999999999999</v>
      </c>
      <c r="E4588" s="78">
        <v>0.3</v>
      </c>
      <c r="F4588" s="78">
        <v>0.85</v>
      </c>
      <c r="G4588" s="62">
        <v>0</v>
      </c>
    </row>
    <row r="4589" spans="1:7" x14ac:dyDescent="0.2">
      <c r="A4589" s="62">
        <v>802355</v>
      </c>
      <c r="B4589" s="17" t="s">
        <v>11</v>
      </c>
      <c r="C4589" s="19" t="s">
        <v>4209</v>
      </c>
      <c r="D4589" s="78">
        <v>1.65</v>
      </c>
      <c r="E4589" s="78">
        <v>0.45</v>
      </c>
      <c r="F4589" s="78">
        <v>1.2</v>
      </c>
      <c r="G4589" s="62">
        <v>0</v>
      </c>
    </row>
    <row r="4590" spans="1:7" x14ac:dyDescent="0.2">
      <c r="A4590" s="62">
        <v>802360</v>
      </c>
      <c r="B4590" s="17" t="s">
        <v>11</v>
      </c>
      <c r="C4590" s="19" t="s">
        <v>4210</v>
      </c>
      <c r="D4590" s="78">
        <v>1.05</v>
      </c>
      <c r="E4590" s="78">
        <v>0.28999999999999998</v>
      </c>
      <c r="F4590" s="78">
        <v>0.76</v>
      </c>
      <c r="G4590" s="62">
        <v>0</v>
      </c>
    </row>
    <row r="4591" spans="1:7" x14ac:dyDescent="0.2">
      <c r="A4591" s="62">
        <v>802365</v>
      </c>
      <c r="B4591" s="17" t="s">
        <v>11</v>
      </c>
      <c r="C4591" s="19" t="s">
        <v>4211</v>
      </c>
      <c r="D4591" s="78">
        <v>1.83</v>
      </c>
      <c r="E4591" s="78">
        <v>0.5</v>
      </c>
      <c r="F4591" s="78">
        <v>1.33</v>
      </c>
      <c r="G4591" s="62">
        <v>0</v>
      </c>
    </row>
    <row r="4592" spans="1:7" x14ac:dyDescent="0.2">
      <c r="A4592" s="62">
        <v>802370</v>
      </c>
      <c r="B4592" s="17" t="s">
        <v>11</v>
      </c>
      <c r="C4592" s="19" t="s">
        <v>4212</v>
      </c>
      <c r="D4592" s="78">
        <v>1.83</v>
      </c>
      <c r="E4592" s="78">
        <v>0.5</v>
      </c>
      <c r="F4592" s="78">
        <v>1.33</v>
      </c>
      <c r="G4592" s="62">
        <v>0</v>
      </c>
    </row>
    <row r="4593" spans="1:7" x14ac:dyDescent="0.2">
      <c r="A4593" s="62">
        <v>802500</v>
      </c>
      <c r="B4593" s="4" t="s">
        <v>16</v>
      </c>
      <c r="C4593" s="19" t="s">
        <v>4214</v>
      </c>
      <c r="D4593" s="78">
        <v>0.4</v>
      </c>
      <c r="E4593" s="78">
        <v>0.17</v>
      </c>
      <c r="F4593" s="78">
        <v>0.23</v>
      </c>
      <c r="G4593" s="62">
        <v>0</v>
      </c>
    </row>
    <row r="4594" spans="1:7" x14ac:dyDescent="0.2">
      <c r="A4594" s="62">
        <v>802505</v>
      </c>
      <c r="B4594" s="4" t="s">
        <v>16</v>
      </c>
      <c r="C4594" s="19" t="s">
        <v>4215</v>
      </c>
      <c r="D4594" s="78">
        <v>0.15</v>
      </c>
      <c r="E4594" s="78">
        <v>0.03</v>
      </c>
      <c r="F4594" s="78">
        <v>0.12</v>
      </c>
      <c r="G4594" s="62">
        <v>0</v>
      </c>
    </row>
    <row r="4595" spans="1:7" x14ac:dyDescent="0.2">
      <c r="A4595" s="62">
        <v>802510</v>
      </c>
      <c r="B4595" s="17" t="s">
        <v>11</v>
      </c>
      <c r="C4595" s="19" t="s">
        <v>4216</v>
      </c>
      <c r="D4595" s="78">
        <v>2</v>
      </c>
      <c r="E4595" s="78">
        <v>0.2</v>
      </c>
      <c r="F4595" s="78">
        <v>1.8</v>
      </c>
      <c r="G4595" s="62">
        <v>0</v>
      </c>
    </row>
    <row r="4596" spans="1:7" x14ac:dyDescent="0.2">
      <c r="A4596" s="62">
        <v>802515</v>
      </c>
      <c r="B4596" s="4" t="s">
        <v>16</v>
      </c>
      <c r="C4596" s="19" t="s">
        <v>4217</v>
      </c>
      <c r="D4596" s="78">
        <v>0.57999999999999996</v>
      </c>
      <c r="E4596" s="78">
        <v>0.2</v>
      </c>
      <c r="F4596" s="78">
        <v>0.38</v>
      </c>
      <c r="G4596" s="62">
        <v>0</v>
      </c>
    </row>
    <row r="4597" spans="1:7" x14ac:dyDescent="0.2">
      <c r="A4597" s="62">
        <v>802520</v>
      </c>
      <c r="B4597" s="4" t="s">
        <v>16</v>
      </c>
      <c r="C4597" s="19" t="s">
        <v>4218</v>
      </c>
      <c r="D4597" s="78">
        <v>2.04</v>
      </c>
      <c r="E4597" s="78">
        <v>0.43</v>
      </c>
      <c r="F4597" s="78">
        <v>1.61</v>
      </c>
      <c r="G4597" s="62">
        <v>0</v>
      </c>
    </row>
    <row r="4598" spans="1:7" x14ac:dyDescent="0.2">
      <c r="A4598" s="62">
        <v>802525</v>
      </c>
      <c r="B4598" s="4" t="s">
        <v>16</v>
      </c>
      <c r="C4598" s="19" t="s">
        <v>4219</v>
      </c>
      <c r="D4598" s="78">
        <v>0.18</v>
      </c>
      <c r="E4598" s="78">
        <v>0.06</v>
      </c>
      <c r="F4598" s="78">
        <v>0.12</v>
      </c>
      <c r="G4598" s="62">
        <v>0</v>
      </c>
    </row>
    <row r="4599" spans="1:7" x14ac:dyDescent="0.2">
      <c r="A4599" s="62">
        <v>802530</v>
      </c>
      <c r="B4599" s="4" t="s">
        <v>16</v>
      </c>
      <c r="C4599" s="19" t="s">
        <v>4220</v>
      </c>
      <c r="D4599" s="78">
        <v>0.37</v>
      </c>
      <c r="E4599" s="78">
        <v>0.14000000000000001</v>
      </c>
      <c r="F4599" s="78">
        <v>0.23</v>
      </c>
      <c r="G4599" s="62">
        <v>0</v>
      </c>
    </row>
    <row r="4600" spans="1:7" ht="40.5" x14ac:dyDescent="0.2">
      <c r="A4600" s="62">
        <v>802535</v>
      </c>
      <c r="B4600" s="4" t="s">
        <v>16</v>
      </c>
      <c r="C4600" s="19" t="s">
        <v>4221</v>
      </c>
      <c r="D4600" s="78">
        <v>0.85</v>
      </c>
      <c r="E4600" s="78">
        <v>0.1</v>
      </c>
      <c r="F4600" s="78">
        <v>0.75</v>
      </c>
      <c r="G4600" s="62">
        <v>0</v>
      </c>
    </row>
    <row r="4601" spans="1:7" x14ac:dyDescent="0.2">
      <c r="A4601" s="62">
        <v>802540</v>
      </c>
      <c r="B4601" s="4" t="s">
        <v>16</v>
      </c>
      <c r="C4601" s="19" t="s">
        <v>4222</v>
      </c>
      <c r="D4601" s="78">
        <v>0.27</v>
      </c>
      <c r="E4601" s="78">
        <v>7.0000000000000007E-2</v>
      </c>
      <c r="F4601" s="78">
        <v>0.2</v>
      </c>
      <c r="G4601" s="62">
        <v>0</v>
      </c>
    </row>
    <row r="4602" spans="1:7" x14ac:dyDescent="0.2">
      <c r="A4602" s="62">
        <v>802545</v>
      </c>
      <c r="B4602" s="17" t="s">
        <v>11</v>
      </c>
      <c r="C4602" s="19" t="s">
        <v>4223</v>
      </c>
      <c r="D4602" s="78">
        <v>7.68</v>
      </c>
      <c r="E4602" s="78">
        <v>1.61</v>
      </c>
      <c r="F4602" s="78">
        <v>6.07</v>
      </c>
      <c r="G4602" s="62">
        <v>0</v>
      </c>
    </row>
    <row r="4603" spans="1:7" x14ac:dyDescent="0.2">
      <c r="A4603" s="62">
        <v>802550</v>
      </c>
      <c r="B4603" s="4" t="s">
        <v>16</v>
      </c>
      <c r="C4603" s="19" t="s">
        <v>4224</v>
      </c>
      <c r="D4603" s="78">
        <v>0.12</v>
      </c>
      <c r="E4603" s="78">
        <v>0.03</v>
      </c>
      <c r="F4603" s="78">
        <v>0.09</v>
      </c>
      <c r="G4603" s="62">
        <v>0</v>
      </c>
    </row>
    <row r="4604" spans="1:7" x14ac:dyDescent="0.2">
      <c r="A4604" s="62">
        <v>802555</v>
      </c>
      <c r="B4604" s="4" t="s">
        <v>16</v>
      </c>
      <c r="C4604" s="19" t="s">
        <v>4225</v>
      </c>
      <c r="D4604" s="78">
        <v>4.17</v>
      </c>
      <c r="E4604" s="78">
        <v>0.87</v>
      </c>
      <c r="F4604" s="78">
        <v>3.3</v>
      </c>
      <c r="G4604" s="62">
        <v>0</v>
      </c>
    </row>
    <row r="4605" spans="1:7" x14ac:dyDescent="0.2">
      <c r="A4605" s="62">
        <v>802560</v>
      </c>
      <c r="B4605" s="4" t="s">
        <v>16</v>
      </c>
      <c r="C4605" s="19" t="s">
        <v>4226</v>
      </c>
      <c r="D4605" s="78">
        <v>1.32</v>
      </c>
      <c r="E4605" s="78">
        <v>0.34</v>
      </c>
      <c r="F4605" s="78">
        <v>0.98</v>
      </c>
      <c r="G4605" s="62">
        <v>0</v>
      </c>
    </row>
    <row r="4606" spans="1:7" x14ac:dyDescent="0.2">
      <c r="A4606" s="62">
        <v>802565</v>
      </c>
      <c r="B4606" s="4" t="s">
        <v>16</v>
      </c>
      <c r="C4606" s="19" t="s">
        <v>4227</v>
      </c>
      <c r="D4606" s="78">
        <v>2.23</v>
      </c>
      <c r="E4606" s="78">
        <v>0.57999999999999996</v>
      </c>
      <c r="F4606" s="78">
        <v>1.65</v>
      </c>
      <c r="G4606" s="62">
        <v>0</v>
      </c>
    </row>
    <row r="4607" spans="1:7" x14ac:dyDescent="0.2">
      <c r="A4607" s="62">
        <v>802570</v>
      </c>
      <c r="B4607" s="4" t="s">
        <v>16</v>
      </c>
      <c r="C4607" s="19" t="s">
        <v>4228</v>
      </c>
      <c r="D4607" s="78">
        <v>2.31</v>
      </c>
      <c r="E4607" s="78">
        <v>0.6</v>
      </c>
      <c r="F4607" s="78">
        <v>1.71</v>
      </c>
      <c r="G4607" s="62">
        <v>0</v>
      </c>
    </row>
    <row r="4608" spans="1:7" x14ac:dyDescent="0.2">
      <c r="A4608" s="62">
        <v>802575</v>
      </c>
      <c r="B4608" s="4" t="s">
        <v>16</v>
      </c>
      <c r="C4608" s="19" t="s">
        <v>4229</v>
      </c>
      <c r="D4608" s="78">
        <v>3.53</v>
      </c>
      <c r="E4608" s="78">
        <v>0.74</v>
      </c>
      <c r="F4608" s="78">
        <v>2.79</v>
      </c>
      <c r="G4608" s="62">
        <v>0</v>
      </c>
    </row>
    <row r="4609" spans="1:7" x14ac:dyDescent="0.2">
      <c r="A4609" s="62">
        <v>802580</v>
      </c>
      <c r="B4609" s="4" t="s">
        <v>16</v>
      </c>
      <c r="C4609" s="19" t="s">
        <v>4230</v>
      </c>
      <c r="D4609" s="78">
        <v>5.14</v>
      </c>
      <c r="E4609" s="78">
        <v>0.9</v>
      </c>
      <c r="F4609" s="78">
        <v>4.24</v>
      </c>
      <c r="G4609" s="62">
        <v>0</v>
      </c>
    </row>
    <row r="4610" spans="1:7" x14ac:dyDescent="0.2">
      <c r="A4610" s="62">
        <v>802585</v>
      </c>
      <c r="B4610" s="4" t="s">
        <v>16</v>
      </c>
      <c r="C4610" s="19" t="s">
        <v>4231</v>
      </c>
      <c r="D4610" s="78">
        <v>7.48</v>
      </c>
      <c r="E4610" s="78">
        <v>1.1200000000000001</v>
      </c>
      <c r="F4610" s="78">
        <v>6.36</v>
      </c>
      <c r="G4610" s="62">
        <v>0</v>
      </c>
    </row>
    <row r="4611" spans="1:7" x14ac:dyDescent="0.2">
      <c r="A4611" s="62">
        <v>802590</v>
      </c>
      <c r="B4611" s="4" t="s">
        <v>16</v>
      </c>
      <c r="C4611" s="19" t="s">
        <v>4232</v>
      </c>
      <c r="D4611" s="78">
        <v>3.5</v>
      </c>
      <c r="E4611" s="78">
        <v>1</v>
      </c>
      <c r="F4611" s="78">
        <v>2.5</v>
      </c>
      <c r="G4611" s="62">
        <v>0</v>
      </c>
    </row>
    <row r="4612" spans="1:7" x14ac:dyDescent="0.2">
      <c r="A4612" s="62">
        <v>802591</v>
      </c>
      <c r="B4612" s="4" t="s">
        <v>16</v>
      </c>
      <c r="C4612" s="19" t="s">
        <v>4233</v>
      </c>
      <c r="D4612" s="78">
        <v>7</v>
      </c>
      <c r="E4612" s="78">
        <v>1</v>
      </c>
      <c r="F4612" s="78">
        <v>6</v>
      </c>
      <c r="G4612" s="62">
        <v>0</v>
      </c>
    </row>
    <row r="4613" spans="1:7" x14ac:dyDescent="0.2">
      <c r="A4613" s="62">
        <v>802595</v>
      </c>
      <c r="B4613" s="4" t="s">
        <v>16</v>
      </c>
      <c r="C4613" s="19" t="s">
        <v>4234</v>
      </c>
      <c r="D4613" s="78">
        <v>3.59</v>
      </c>
      <c r="E4613" s="78">
        <v>0.75</v>
      </c>
      <c r="F4613" s="78">
        <v>2.84</v>
      </c>
      <c r="G4613" s="62">
        <v>0</v>
      </c>
    </row>
    <row r="4614" spans="1:7" x14ac:dyDescent="0.2">
      <c r="A4614" s="62">
        <v>802600</v>
      </c>
      <c r="B4614" s="4" t="s">
        <v>16</v>
      </c>
      <c r="C4614" s="19" t="s">
        <v>4235</v>
      </c>
      <c r="D4614" s="78">
        <v>4.9000000000000004</v>
      </c>
      <c r="E4614" s="78">
        <v>1.03</v>
      </c>
      <c r="F4614" s="78">
        <v>3.87</v>
      </c>
      <c r="G4614" s="62">
        <v>0</v>
      </c>
    </row>
    <row r="4615" spans="1:7" x14ac:dyDescent="0.2">
      <c r="A4615" s="62">
        <v>802605</v>
      </c>
      <c r="B4615" s="4" t="s">
        <v>16</v>
      </c>
      <c r="C4615" s="19" t="s">
        <v>4236</v>
      </c>
      <c r="D4615" s="78">
        <v>3.49</v>
      </c>
      <c r="E4615" s="78">
        <v>0.91</v>
      </c>
      <c r="F4615" s="78">
        <v>2.58</v>
      </c>
      <c r="G4615" s="62">
        <v>0</v>
      </c>
    </row>
    <row r="4616" spans="1:7" x14ac:dyDescent="0.2">
      <c r="A4616" s="62">
        <v>802610</v>
      </c>
      <c r="B4616" s="4" t="s">
        <v>16</v>
      </c>
      <c r="C4616" s="19" t="s">
        <v>4237</v>
      </c>
      <c r="D4616" s="78">
        <v>1.37</v>
      </c>
      <c r="E4616" s="78">
        <v>0.28999999999999998</v>
      </c>
      <c r="F4616" s="78">
        <v>1.08</v>
      </c>
      <c r="G4616" s="62">
        <v>0</v>
      </c>
    </row>
    <row r="4617" spans="1:7" x14ac:dyDescent="0.2">
      <c r="A4617" s="62">
        <v>802615</v>
      </c>
      <c r="B4617" s="4" t="s">
        <v>16</v>
      </c>
      <c r="C4617" s="19" t="s">
        <v>4238</v>
      </c>
      <c r="D4617" s="78">
        <v>23.74</v>
      </c>
      <c r="E4617" s="78">
        <v>4.97</v>
      </c>
      <c r="F4617" s="78">
        <v>18.77</v>
      </c>
      <c r="G4617" s="62">
        <v>0</v>
      </c>
    </row>
    <row r="4618" spans="1:7" x14ac:dyDescent="0.2">
      <c r="A4618" s="62">
        <v>802620</v>
      </c>
      <c r="B4618" s="4" t="s">
        <v>16</v>
      </c>
      <c r="C4618" s="19" t="s">
        <v>4239</v>
      </c>
      <c r="D4618" s="78">
        <v>1.57</v>
      </c>
      <c r="E4618" s="78">
        <v>0.33</v>
      </c>
      <c r="F4618" s="78">
        <v>1.24</v>
      </c>
      <c r="G4618" s="62">
        <v>0</v>
      </c>
    </row>
    <row r="4619" spans="1:7" x14ac:dyDescent="0.2">
      <c r="A4619" s="62">
        <v>802625</v>
      </c>
      <c r="B4619" s="4" t="s">
        <v>16</v>
      </c>
      <c r="C4619" s="19" t="s">
        <v>4240</v>
      </c>
      <c r="D4619" s="78">
        <v>0.46</v>
      </c>
      <c r="E4619" s="78">
        <v>0.11</v>
      </c>
      <c r="F4619" s="78">
        <v>0.35</v>
      </c>
      <c r="G4619" s="62">
        <v>0</v>
      </c>
    </row>
    <row r="4620" spans="1:7" x14ac:dyDescent="0.2">
      <c r="A4620" s="62">
        <v>802630</v>
      </c>
      <c r="B4620" s="4" t="s">
        <v>16</v>
      </c>
      <c r="C4620" s="19" t="s">
        <v>4241</v>
      </c>
      <c r="D4620" s="78">
        <v>0.47</v>
      </c>
      <c r="E4620" s="78">
        <v>0.1</v>
      </c>
      <c r="F4620" s="78">
        <v>0.37</v>
      </c>
      <c r="G4620" s="62">
        <v>0</v>
      </c>
    </row>
    <row r="4621" spans="1:7" x14ac:dyDescent="0.2">
      <c r="A4621" s="62">
        <v>802635</v>
      </c>
      <c r="B4621" s="4" t="s">
        <v>16</v>
      </c>
      <c r="C4621" s="19" t="s">
        <v>4242</v>
      </c>
      <c r="D4621" s="78">
        <v>2.2000000000000002</v>
      </c>
      <c r="E4621" s="78">
        <v>0.7</v>
      </c>
      <c r="F4621" s="78">
        <v>1.5</v>
      </c>
      <c r="G4621" s="62">
        <v>0</v>
      </c>
    </row>
    <row r="4622" spans="1:7" x14ac:dyDescent="0.2">
      <c r="A4622" s="62">
        <v>802640</v>
      </c>
      <c r="B4622" s="4" t="s">
        <v>16</v>
      </c>
      <c r="C4622" s="19" t="s">
        <v>4243</v>
      </c>
      <c r="D4622" s="78">
        <v>0.46</v>
      </c>
      <c r="E4622" s="78">
        <v>0.12</v>
      </c>
      <c r="F4622" s="78">
        <v>0.34</v>
      </c>
      <c r="G4622" s="62">
        <v>0</v>
      </c>
    </row>
    <row r="4623" spans="1:7" x14ac:dyDescent="0.2">
      <c r="A4623" s="62">
        <v>802645</v>
      </c>
      <c r="B4623" s="4" t="s">
        <v>16</v>
      </c>
      <c r="C4623" s="19" t="s">
        <v>4244</v>
      </c>
      <c r="D4623" s="78">
        <v>0.24</v>
      </c>
      <c r="E4623" s="78">
        <v>0.04</v>
      </c>
      <c r="F4623" s="78">
        <v>0.2</v>
      </c>
      <c r="G4623" s="62">
        <v>0</v>
      </c>
    </row>
    <row r="4624" spans="1:7" x14ac:dyDescent="0.2">
      <c r="A4624" s="62">
        <v>802650</v>
      </c>
      <c r="B4624" s="17" t="s">
        <v>11</v>
      </c>
      <c r="C4624" s="19" t="s">
        <v>4245</v>
      </c>
      <c r="D4624" s="78">
        <v>1.97</v>
      </c>
      <c r="E4624" s="78">
        <v>0.54</v>
      </c>
      <c r="F4624" s="78">
        <v>1.43</v>
      </c>
      <c r="G4624" s="62">
        <v>0</v>
      </c>
    </row>
    <row r="4625" spans="1:7" x14ac:dyDescent="0.2">
      <c r="A4625" s="62">
        <v>802652</v>
      </c>
      <c r="B4625" s="4" t="s">
        <v>16</v>
      </c>
      <c r="C4625" s="19" t="s">
        <v>4246</v>
      </c>
      <c r="D4625" s="78">
        <v>3.5</v>
      </c>
      <c r="E4625" s="78">
        <v>1</v>
      </c>
      <c r="F4625" s="78">
        <v>2.5</v>
      </c>
      <c r="G4625" s="62">
        <v>0</v>
      </c>
    </row>
    <row r="4626" spans="1:7" x14ac:dyDescent="0.2">
      <c r="A4626" s="62">
        <v>802654</v>
      </c>
      <c r="B4626" s="4" t="s">
        <v>16</v>
      </c>
      <c r="C4626" s="19" t="s">
        <v>4247</v>
      </c>
      <c r="D4626" s="78">
        <v>2.5</v>
      </c>
      <c r="E4626" s="78">
        <v>1</v>
      </c>
      <c r="F4626" s="78">
        <v>1.5</v>
      </c>
      <c r="G4626" s="62">
        <v>0</v>
      </c>
    </row>
    <row r="4627" spans="1:7" x14ac:dyDescent="0.2">
      <c r="A4627" s="62">
        <v>802656</v>
      </c>
      <c r="B4627" s="4" t="s">
        <v>16</v>
      </c>
      <c r="C4627" s="19" t="s">
        <v>4248</v>
      </c>
      <c r="D4627" s="78">
        <v>2.2000000000000002</v>
      </c>
      <c r="E4627" s="78">
        <v>0.7</v>
      </c>
      <c r="F4627" s="78">
        <v>1.5</v>
      </c>
      <c r="G4627" s="62">
        <v>0</v>
      </c>
    </row>
    <row r="4628" spans="1:7" x14ac:dyDescent="0.2">
      <c r="A4628" s="62">
        <v>802658</v>
      </c>
      <c r="B4628" s="4" t="s">
        <v>16</v>
      </c>
      <c r="C4628" s="19" t="s">
        <v>4249</v>
      </c>
      <c r="D4628" s="78">
        <v>2.2000000000000002</v>
      </c>
      <c r="E4628" s="78">
        <v>0.7</v>
      </c>
      <c r="F4628" s="78">
        <v>1.5</v>
      </c>
      <c r="G4628" s="62">
        <v>0</v>
      </c>
    </row>
    <row r="4629" spans="1:7" x14ac:dyDescent="0.2">
      <c r="A4629" s="62">
        <v>802660</v>
      </c>
      <c r="B4629" s="4" t="s">
        <v>16</v>
      </c>
      <c r="C4629" s="19" t="s">
        <v>4250</v>
      </c>
      <c r="D4629" s="78">
        <v>6</v>
      </c>
      <c r="E4629" s="78">
        <v>2</v>
      </c>
      <c r="F4629" s="78">
        <v>4</v>
      </c>
      <c r="G4629" s="62">
        <v>0</v>
      </c>
    </row>
    <row r="4630" spans="1:7" x14ac:dyDescent="0.2">
      <c r="A4630" s="62">
        <v>802662</v>
      </c>
      <c r="B4630" s="4" t="s">
        <v>16</v>
      </c>
      <c r="C4630" s="19" t="s">
        <v>4251</v>
      </c>
      <c r="D4630" s="78">
        <v>13</v>
      </c>
      <c r="E4630" s="78">
        <v>4</v>
      </c>
      <c r="F4630" s="78">
        <v>9</v>
      </c>
      <c r="G4630" s="62">
        <v>0</v>
      </c>
    </row>
    <row r="4631" spans="1:7" x14ac:dyDescent="0.2">
      <c r="A4631" s="62">
        <v>802664</v>
      </c>
      <c r="B4631" s="4" t="s">
        <v>16</v>
      </c>
      <c r="C4631" s="19" t="s">
        <v>4252</v>
      </c>
      <c r="D4631" s="78">
        <v>2</v>
      </c>
      <c r="E4631" s="78">
        <v>0.5</v>
      </c>
      <c r="F4631" s="78">
        <v>1.5</v>
      </c>
      <c r="G4631" s="62">
        <v>0</v>
      </c>
    </row>
    <row r="4632" spans="1:7" ht="40.5" x14ac:dyDescent="0.2">
      <c r="A4632" s="62">
        <v>802666</v>
      </c>
      <c r="B4632" s="4" t="s">
        <v>16</v>
      </c>
      <c r="C4632" s="19" t="s">
        <v>4253</v>
      </c>
      <c r="D4632" s="78">
        <v>8</v>
      </c>
      <c r="E4632" s="78">
        <v>2</v>
      </c>
      <c r="F4632" s="78">
        <v>6</v>
      </c>
      <c r="G4632" s="62">
        <v>0</v>
      </c>
    </row>
    <row r="4633" spans="1:7" ht="40.5" x14ac:dyDescent="0.2">
      <c r="A4633" s="62">
        <v>802668</v>
      </c>
      <c r="B4633" s="4" t="s">
        <v>16</v>
      </c>
      <c r="C4633" s="19" t="s">
        <v>4254</v>
      </c>
      <c r="D4633" s="78">
        <v>8</v>
      </c>
      <c r="E4633" s="78">
        <v>2</v>
      </c>
      <c r="F4633" s="78">
        <v>6</v>
      </c>
      <c r="G4633" s="62">
        <v>0</v>
      </c>
    </row>
    <row r="4634" spans="1:7" ht="40.5" x14ac:dyDescent="0.2">
      <c r="A4634" s="62">
        <v>802670</v>
      </c>
      <c r="B4634" s="4" t="s">
        <v>16</v>
      </c>
      <c r="C4634" s="19" t="s">
        <v>4255</v>
      </c>
      <c r="D4634" s="78">
        <v>8</v>
      </c>
      <c r="E4634" s="78">
        <v>2</v>
      </c>
      <c r="F4634" s="78">
        <v>6</v>
      </c>
      <c r="G4634" s="62">
        <v>0</v>
      </c>
    </row>
    <row r="4635" spans="1:7" ht="40.5" x14ac:dyDescent="0.2">
      <c r="A4635" s="62">
        <v>802674</v>
      </c>
      <c r="B4635" s="4" t="s">
        <v>16</v>
      </c>
      <c r="C4635" s="19" t="s">
        <v>4256</v>
      </c>
      <c r="D4635" s="78">
        <v>8</v>
      </c>
      <c r="E4635" s="78">
        <v>2</v>
      </c>
      <c r="F4635" s="78">
        <v>6</v>
      </c>
      <c r="G4635" s="62">
        <v>0</v>
      </c>
    </row>
    <row r="4636" spans="1:7" x14ac:dyDescent="0.2">
      <c r="A4636" s="62">
        <v>802676</v>
      </c>
      <c r="B4636" s="4" t="s">
        <v>16</v>
      </c>
      <c r="C4636" s="19" t="s">
        <v>4257</v>
      </c>
      <c r="D4636" s="78">
        <v>5</v>
      </c>
      <c r="E4636" s="78">
        <v>2</v>
      </c>
      <c r="F4636" s="78">
        <v>3</v>
      </c>
      <c r="G4636" s="62">
        <v>0</v>
      </c>
    </row>
    <row r="4637" spans="1:7" ht="40.5" x14ac:dyDescent="0.2">
      <c r="A4637" s="62">
        <v>802678</v>
      </c>
      <c r="B4637" s="4" t="s">
        <v>16</v>
      </c>
      <c r="C4637" s="19" t="s">
        <v>4258</v>
      </c>
      <c r="D4637" s="78">
        <v>8</v>
      </c>
      <c r="E4637" s="78">
        <v>2</v>
      </c>
      <c r="F4637" s="78">
        <v>6</v>
      </c>
      <c r="G4637" s="62">
        <v>0</v>
      </c>
    </row>
    <row r="4638" spans="1:7" x14ac:dyDescent="0.2">
      <c r="A4638" s="62">
        <v>802800</v>
      </c>
      <c r="B4638" s="4" t="s">
        <v>16</v>
      </c>
      <c r="C4638" s="19" t="s">
        <v>4261</v>
      </c>
      <c r="D4638" s="78">
        <v>0.19</v>
      </c>
      <c r="E4638" s="78">
        <v>7.0000000000000007E-2</v>
      </c>
      <c r="F4638" s="78">
        <v>0.12</v>
      </c>
      <c r="G4638" s="62">
        <v>0</v>
      </c>
    </row>
    <row r="4639" spans="1:7" x14ac:dyDescent="0.2">
      <c r="A4639" s="62">
        <v>802805</v>
      </c>
      <c r="B4639" s="4" t="s">
        <v>16</v>
      </c>
      <c r="C4639" s="19" t="s">
        <v>4262</v>
      </c>
      <c r="D4639" s="78">
        <v>0.86</v>
      </c>
      <c r="E4639" s="78">
        <v>0.33</v>
      </c>
      <c r="F4639" s="78">
        <v>0.53</v>
      </c>
      <c r="G4639" s="62">
        <v>0</v>
      </c>
    </row>
    <row r="4640" spans="1:7" x14ac:dyDescent="0.2">
      <c r="A4640" s="62">
        <v>802810</v>
      </c>
      <c r="B4640" s="4" t="s">
        <v>16</v>
      </c>
      <c r="C4640" s="19" t="s">
        <v>4263</v>
      </c>
      <c r="D4640" s="78">
        <v>0.19</v>
      </c>
      <c r="E4640" s="78">
        <v>7.0000000000000007E-2</v>
      </c>
      <c r="F4640" s="78">
        <v>0.12</v>
      </c>
      <c r="G4640" s="62">
        <v>0</v>
      </c>
    </row>
    <row r="4641" spans="1:7" x14ac:dyDescent="0.2">
      <c r="A4641" s="62">
        <v>802815</v>
      </c>
      <c r="B4641" s="4" t="s">
        <v>16</v>
      </c>
      <c r="C4641" s="19" t="s">
        <v>4264</v>
      </c>
      <c r="D4641" s="78">
        <v>0.61</v>
      </c>
      <c r="E4641" s="78">
        <v>0.2</v>
      </c>
      <c r="F4641" s="78">
        <v>0.41</v>
      </c>
      <c r="G4641" s="62">
        <v>0</v>
      </c>
    </row>
    <row r="4642" spans="1:7" x14ac:dyDescent="0.2">
      <c r="A4642" s="62">
        <v>802816</v>
      </c>
      <c r="B4642" s="17" t="s">
        <v>11</v>
      </c>
      <c r="C4642" s="19" t="s">
        <v>4265</v>
      </c>
      <c r="D4642" s="78">
        <v>0.7</v>
      </c>
      <c r="E4642" s="78">
        <v>0.2</v>
      </c>
      <c r="F4642" s="78">
        <v>0.5</v>
      </c>
      <c r="G4642" s="62">
        <v>0</v>
      </c>
    </row>
    <row r="4643" spans="1:7" x14ac:dyDescent="0.2">
      <c r="A4643" s="62">
        <v>802817</v>
      </c>
      <c r="B4643" s="17" t="s">
        <v>11</v>
      </c>
      <c r="C4643" s="19" t="s">
        <v>4266</v>
      </c>
      <c r="D4643" s="78">
        <v>0.7</v>
      </c>
      <c r="E4643" s="78">
        <v>0.2</v>
      </c>
      <c r="F4643" s="78">
        <v>0.5</v>
      </c>
      <c r="G4643" s="62">
        <v>0</v>
      </c>
    </row>
    <row r="4644" spans="1:7" x14ac:dyDescent="0.2">
      <c r="A4644" s="62">
        <v>802818</v>
      </c>
      <c r="B4644" s="17" t="s">
        <v>11</v>
      </c>
      <c r="C4644" s="19" t="s">
        <v>4267</v>
      </c>
      <c r="D4644" s="78">
        <v>0.7</v>
      </c>
      <c r="E4644" s="78">
        <v>0.2</v>
      </c>
      <c r="F4644" s="78">
        <v>0.5</v>
      </c>
      <c r="G4644" s="62">
        <v>0</v>
      </c>
    </row>
    <row r="4645" spans="1:7" x14ac:dyDescent="0.2">
      <c r="A4645" s="62">
        <v>802820</v>
      </c>
      <c r="B4645" s="4" t="s">
        <v>16</v>
      </c>
      <c r="C4645" s="19" t="s">
        <v>4268</v>
      </c>
      <c r="D4645" s="78">
        <v>0.16</v>
      </c>
      <c r="E4645" s="78">
        <v>0.05</v>
      </c>
      <c r="F4645" s="78">
        <v>0.11</v>
      </c>
      <c r="G4645" s="62">
        <v>0</v>
      </c>
    </row>
    <row r="4646" spans="1:7" x14ac:dyDescent="0.2">
      <c r="A4646" s="62">
        <v>802825</v>
      </c>
      <c r="B4646" s="4" t="s">
        <v>16</v>
      </c>
      <c r="C4646" s="19" t="s">
        <v>4269</v>
      </c>
      <c r="D4646" s="78">
        <v>0.24</v>
      </c>
      <c r="E4646" s="78">
        <v>0.1</v>
      </c>
      <c r="F4646" s="78">
        <v>0.14000000000000001</v>
      </c>
      <c r="G4646" s="62">
        <v>0</v>
      </c>
    </row>
    <row r="4647" spans="1:7" x14ac:dyDescent="0.2">
      <c r="A4647" s="62">
        <v>802830</v>
      </c>
      <c r="B4647" s="4" t="s">
        <v>16</v>
      </c>
      <c r="C4647" s="19" t="s">
        <v>4270</v>
      </c>
      <c r="D4647" s="78">
        <v>0.34</v>
      </c>
      <c r="E4647" s="78">
        <v>0.14000000000000001</v>
      </c>
      <c r="F4647" s="78">
        <v>0.2</v>
      </c>
      <c r="G4647" s="62">
        <v>0</v>
      </c>
    </row>
    <row r="4648" spans="1:7" x14ac:dyDescent="0.2">
      <c r="A4648" s="62">
        <v>802835</v>
      </c>
      <c r="B4648" s="4" t="s">
        <v>16</v>
      </c>
      <c r="C4648" s="19" t="s">
        <v>4271</v>
      </c>
      <c r="D4648" s="78">
        <v>0.51</v>
      </c>
      <c r="E4648" s="78">
        <v>0.21</v>
      </c>
      <c r="F4648" s="78">
        <v>0.3</v>
      </c>
      <c r="G4648" s="62">
        <v>0</v>
      </c>
    </row>
    <row r="4649" spans="1:7" ht="40.5" x14ac:dyDescent="0.2">
      <c r="A4649" s="62">
        <v>802836</v>
      </c>
      <c r="B4649" s="4" t="s">
        <v>16</v>
      </c>
      <c r="C4649" s="19" t="s">
        <v>4272</v>
      </c>
      <c r="D4649" s="78">
        <v>0.6</v>
      </c>
      <c r="E4649" s="78">
        <v>0.2</v>
      </c>
      <c r="F4649" s="78">
        <v>0.4</v>
      </c>
      <c r="G4649" s="62">
        <v>0</v>
      </c>
    </row>
    <row r="4650" spans="1:7" x14ac:dyDescent="0.2">
      <c r="A4650" s="62">
        <v>802840</v>
      </c>
      <c r="B4650" s="4" t="s">
        <v>16</v>
      </c>
      <c r="C4650" s="19" t="s">
        <v>4273</v>
      </c>
      <c r="D4650" s="78">
        <v>0.34</v>
      </c>
      <c r="E4650" s="78">
        <v>0.12</v>
      </c>
      <c r="F4650" s="78">
        <v>0.22</v>
      </c>
      <c r="G4650" s="62">
        <v>0</v>
      </c>
    </row>
    <row r="4651" spans="1:7" x14ac:dyDescent="0.2">
      <c r="A4651" s="62">
        <v>802845</v>
      </c>
      <c r="B4651" s="4" t="s">
        <v>16</v>
      </c>
      <c r="C4651" s="19" t="s">
        <v>4274</v>
      </c>
      <c r="D4651" s="78">
        <v>0.56000000000000005</v>
      </c>
      <c r="E4651" s="78">
        <v>0.19</v>
      </c>
      <c r="F4651" s="78">
        <v>0.37</v>
      </c>
      <c r="G4651" s="62">
        <v>0</v>
      </c>
    </row>
    <row r="4652" spans="1:7" x14ac:dyDescent="0.2">
      <c r="A4652" s="62">
        <v>802850</v>
      </c>
      <c r="B4652" s="4" t="s">
        <v>16</v>
      </c>
      <c r="C4652" s="19" t="s">
        <v>4275</v>
      </c>
      <c r="D4652" s="78">
        <v>0.36</v>
      </c>
      <c r="E4652" s="78">
        <v>0.14000000000000001</v>
      </c>
      <c r="F4652" s="78">
        <v>0.22</v>
      </c>
      <c r="G4652" s="62">
        <v>0</v>
      </c>
    </row>
    <row r="4653" spans="1:7" x14ac:dyDescent="0.2">
      <c r="A4653" s="62">
        <v>802855</v>
      </c>
      <c r="B4653" s="4" t="s">
        <v>16</v>
      </c>
      <c r="C4653" s="19" t="s">
        <v>4276</v>
      </c>
      <c r="D4653" s="78">
        <v>0.42</v>
      </c>
      <c r="E4653" s="78">
        <v>0.11</v>
      </c>
      <c r="F4653" s="78">
        <v>0.31</v>
      </c>
      <c r="G4653" s="62">
        <v>0</v>
      </c>
    </row>
    <row r="4654" spans="1:7" x14ac:dyDescent="0.2">
      <c r="A4654" s="62">
        <v>802860</v>
      </c>
      <c r="B4654" s="4" t="s">
        <v>16</v>
      </c>
      <c r="C4654" s="19" t="s">
        <v>4277</v>
      </c>
      <c r="D4654" s="78">
        <v>0.14000000000000001</v>
      </c>
      <c r="E4654" s="78">
        <v>0.05</v>
      </c>
      <c r="F4654" s="78">
        <v>0.09</v>
      </c>
      <c r="G4654" s="62">
        <v>0</v>
      </c>
    </row>
    <row r="4655" spans="1:7" x14ac:dyDescent="0.2">
      <c r="A4655" s="62">
        <v>802865</v>
      </c>
      <c r="B4655" s="4" t="s">
        <v>16</v>
      </c>
      <c r="C4655" s="19" t="s">
        <v>4278</v>
      </c>
      <c r="D4655" s="78">
        <v>0.12</v>
      </c>
      <c r="E4655" s="78">
        <v>0.03</v>
      </c>
      <c r="F4655" s="78">
        <v>0.09</v>
      </c>
      <c r="G4655" s="62">
        <v>0</v>
      </c>
    </row>
    <row r="4656" spans="1:7" x14ac:dyDescent="0.2">
      <c r="A4656" s="62">
        <v>802870</v>
      </c>
      <c r="B4656" s="4" t="s">
        <v>16</v>
      </c>
      <c r="C4656" s="19" t="s">
        <v>4279</v>
      </c>
      <c r="D4656" s="78">
        <v>0.25</v>
      </c>
      <c r="E4656" s="78">
        <v>0.1</v>
      </c>
      <c r="F4656" s="78">
        <v>0.15</v>
      </c>
      <c r="G4656" s="62">
        <v>0</v>
      </c>
    </row>
    <row r="4657" spans="1:7" x14ac:dyDescent="0.2">
      <c r="A4657" s="62">
        <v>802880</v>
      </c>
      <c r="B4657" s="4" t="s">
        <v>16</v>
      </c>
      <c r="C4657" s="79" t="s">
        <v>4280</v>
      </c>
      <c r="D4657" s="80">
        <v>1.45</v>
      </c>
      <c r="E4657" s="80">
        <v>0.45</v>
      </c>
      <c r="F4657" s="80">
        <v>1</v>
      </c>
      <c r="G4657" s="62">
        <v>0</v>
      </c>
    </row>
    <row r="4658" spans="1:7" x14ac:dyDescent="0.2">
      <c r="A4658" s="62">
        <v>802881</v>
      </c>
      <c r="B4658" s="4" t="s">
        <v>16</v>
      </c>
      <c r="C4658" s="19" t="s">
        <v>4281</v>
      </c>
      <c r="D4658" s="78">
        <v>1.45</v>
      </c>
      <c r="E4658" s="78">
        <v>0.45</v>
      </c>
      <c r="F4658" s="78">
        <v>1</v>
      </c>
      <c r="G4658" s="62">
        <v>0</v>
      </c>
    </row>
    <row r="4659" spans="1:7" x14ac:dyDescent="0.2">
      <c r="A4659" s="62">
        <v>802885</v>
      </c>
      <c r="B4659" s="4" t="s">
        <v>16</v>
      </c>
      <c r="C4659" s="79" t="s">
        <v>4282</v>
      </c>
      <c r="D4659" s="80">
        <v>1.45</v>
      </c>
      <c r="E4659" s="80">
        <v>0.45</v>
      </c>
      <c r="F4659" s="80">
        <v>1</v>
      </c>
      <c r="G4659" s="62">
        <v>0</v>
      </c>
    </row>
    <row r="4660" spans="1:7" x14ac:dyDescent="0.2">
      <c r="A4660" s="62">
        <v>802890</v>
      </c>
      <c r="B4660" s="4" t="s">
        <v>16</v>
      </c>
      <c r="C4660" s="79" t="s">
        <v>4283</v>
      </c>
      <c r="D4660" s="80">
        <v>1.45</v>
      </c>
      <c r="E4660" s="80">
        <v>0.45</v>
      </c>
      <c r="F4660" s="80">
        <v>1</v>
      </c>
      <c r="G4660" s="62">
        <v>0</v>
      </c>
    </row>
    <row r="4661" spans="1:7" x14ac:dyDescent="0.2">
      <c r="A4661" s="62">
        <v>802895</v>
      </c>
      <c r="B4661" s="4" t="s">
        <v>16</v>
      </c>
      <c r="C4661" s="19" t="s">
        <v>4284</v>
      </c>
      <c r="D4661" s="78">
        <v>1.02</v>
      </c>
      <c r="E4661" s="78">
        <v>0.35</v>
      </c>
      <c r="F4661" s="78">
        <v>0.67</v>
      </c>
      <c r="G4661" s="62">
        <v>0</v>
      </c>
    </row>
    <row r="4662" spans="1:7" x14ac:dyDescent="0.2">
      <c r="A4662" s="62">
        <v>802900</v>
      </c>
      <c r="B4662" s="4" t="s">
        <v>16</v>
      </c>
      <c r="C4662" s="19" t="s">
        <v>4285</v>
      </c>
      <c r="D4662" s="78">
        <v>1.07</v>
      </c>
      <c r="E4662" s="78">
        <v>0.37</v>
      </c>
      <c r="F4662" s="78">
        <v>0.7</v>
      </c>
      <c r="G4662" s="62">
        <v>0</v>
      </c>
    </row>
    <row r="4663" spans="1:7" x14ac:dyDescent="0.2">
      <c r="A4663" s="62">
        <v>802905</v>
      </c>
      <c r="B4663" s="4" t="s">
        <v>16</v>
      </c>
      <c r="C4663" s="19" t="s">
        <v>4286</v>
      </c>
      <c r="D4663" s="78">
        <v>3.02</v>
      </c>
      <c r="E4663" s="78">
        <v>0.53</v>
      </c>
      <c r="F4663" s="78">
        <v>2.4900000000000002</v>
      </c>
      <c r="G4663" s="62">
        <v>0</v>
      </c>
    </row>
    <row r="4664" spans="1:7" x14ac:dyDescent="0.2">
      <c r="A4664" s="62">
        <v>802910</v>
      </c>
      <c r="B4664" s="4" t="s">
        <v>16</v>
      </c>
      <c r="C4664" s="19" t="s">
        <v>4287</v>
      </c>
      <c r="D4664" s="78">
        <v>3.02</v>
      </c>
      <c r="E4664" s="78">
        <v>0.53</v>
      </c>
      <c r="F4664" s="78">
        <v>2.4900000000000002</v>
      </c>
      <c r="G4664" s="62">
        <v>0</v>
      </c>
    </row>
    <row r="4665" spans="1:7" x14ac:dyDescent="0.2">
      <c r="A4665" s="62">
        <v>802915</v>
      </c>
      <c r="B4665" s="4" t="s">
        <v>16</v>
      </c>
      <c r="C4665" s="19" t="s">
        <v>4288</v>
      </c>
      <c r="D4665" s="78">
        <v>1.22</v>
      </c>
      <c r="E4665" s="78">
        <v>0.32</v>
      </c>
      <c r="F4665" s="78">
        <v>0.9</v>
      </c>
      <c r="G4665" s="62">
        <v>0</v>
      </c>
    </row>
    <row r="4666" spans="1:7" x14ac:dyDescent="0.2">
      <c r="A4666" s="62">
        <v>802920</v>
      </c>
      <c r="B4666" s="4" t="s">
        <v>16</v>
      </c>
      <c r="C4666" s="19" t="s">
        <v>4289</v>
      </c>
      <c r="D4666" s="78">
        <v>1.03</v>
      </c>
      <c r="E4666" s="78">
        <v>0.27</v>
      </c>
      <c r="F4666" s="78">
        <v>0.76</v>
      </c>
      <c r="G4666" s="62">
        <v>0</v>
      </c>
    </row>
    <row r="4667" spans="1:7" x14ac:dyDescent="0.2">
      <c r="A4667" s="62">
        <v>802925</v>
      </c>
      <c r="B4667" s="4" t="s">
        <v>16</v>
      </c>
      <c r="C4667" s="19" t="s">
        <v>4290</v>
      </c>
      <c r="D4667" s="78">
        <v>1.88</v>
      </c>
      <c r="E4667" s="78">
        <v>0.49</v>
      </c>
      <c r="F4667" s="78">
        <v>1.39</v>
      </c>
      <c r="G4667" s="62">
        <v>0</v>
      </c>
    </row>
    <row r="4668" spans="1:7" x14ac:dyDescent="0.2">
      <c r="A4668" s="62">
        <v>802930</v>
      </c>
      <c r="B4668" s="4" t="s">
        <v>16</v>
      </c>
      <c r="C4668" s="19" t="s">
        <v>4291</v>
      </c>
      <c r="D4668" s="78">
        <v>0.34</v>
      </c>
      <c r="E4668" s="78">
        <v>0.09</v>
      </c>
      <c r="F4668" s="78">
        <v>0.25</v>
      </c>
      <c r="G4668" s="62">
        <v>0</v>
      </c>
    </row>
    <row r="4669" spans="1:7" x14ac:dyDescent="0.2">
      <c r="A4669" s="62">
        <v>802935</v>
      </c>
      <c r="B4669" s="4" t="s">
        <v>16</v>
      </c>
      <c r="C4669" s="19" t="s">
        <v>4292</v>
      </c>
      <c r="D4669" s="78">
        <v>0.31</v>
      </c>
      <c r="E4669" s="78">
        <v>0.06</v>
      </c>
      <c r="F4669" s="78">
        <v>0.25</v>
      </c>
      <c r="G4669" s="62">
        <v>0</v>
      </c>
    </row>
    <row r="4670" spans="1:7" x14ac:dyDescent="0.2">
      <c r="A4670" s="62">
        <v>802940</v>
      </c>
      <c r="B4670" s="4" t="s">
        <v>16</v>
      </c>
      <c r="C4670" s="19" t="s">
        <v>4293</v>
      </c>
      <c r="D4670" s="78">
        <v>0.43</v>
      </c>
      <c r="E4670" s="78">
        <v>0.11</v>
      </c>
      <c r="F4670" s="78">
        <v>0.32</v>
      </c>
      <c r="G4670" s="62">
        <v>0</v>
      </c>
    </row>
    <row r="4671" spans="1:7" x14ac:dyDescent="0.2">
      <c r="A4671" s="62">
        <v>802945</v>
      </c>
      <c r="B4671" s="4" t="s">
        <v>16</v>
      </c>
      <c r="C4671" s="19" t="s">
        <v>4294</v>
      </c>
      <c r="D4671" s="78">
        <v>0.43</v>
      </c>
      <c r="E4671" s="78">
        <v>0.11</v>
      </c>
      <c r="F4671" s="78">
        <v>0.32</v>
      </c>
      <c r="G4671" s="62">
        <v>0</v>
      </c>
    </row>
    <row r="4672" spans="1:7" x14ac:dyDescent="0.2">
      <c r="A4672" s="62">
        <v>802950</v>
      </c>
      <c r="B4672" s="4" t="s">
        <v>16</v>
      </c>
      <c r="C4672" s="19" t="s">
        <v>4295</v>
      </c>
      <c r="D4672" s="78">
        <v>1.04</v>
      </c>
      <c r="E4672" s="78">
        <v>0.27</v>
      </c>
      <c r="F4672" s="78">
        <v>0.77</v>
      </c>
      <c r="G4672" s="62">
        <v>0</v>
      </c>
    </row>
    <row r="4673" spans="1:7" x14ac:dyDescent="0.2">
      <c r="A4673" s="62">
        <v>802955</v>
      </c>
      <c r="B4673" s="4" t="s">
        <v>16</v>
      </c>
      <c r="C4673" s="19" t="s">
        <v>4296</v>
      </c>
      <c r="D4673" s="78">
        <v>0.95</v>
      </c>
      <c r="E4673" s="78">
        <v>0.25</v>
      </c>
      <c r="F4673" s="78">
        <v>0.7</v>
      </c>
      <c r="G4673" s="62">
        <v>0</v>
      </c>
    </row>
    <row r="4674" spans="1:7" x14ac:dyDescent="0.2">
      <c r="A4674" s="2">
        <v>802960</v>
      </c>
      <c r="B4674" s="4"/>
      <c r="C4674" s="19" t="s">
        <v>97</v>
      </c>
      <c r="D4674" s="3"/>
      <c r="E4674" s="11"/>
      <c r="F4674" s="3"/>
      <c r="G4674" s="2"/>
    </row>
    <row r="4675" spans="1:7" x14ac:dyDescent="0.2">
      <c r="A4675" s="2">
        <v>802965</v>
      </c>
      <c r="B4675" s="4"/>
      <c r="C4675" s="19" t="s">
        <v>97</v>
      </c>
      <c r="D4675" s="3"/>
      <c r="E4675" s="11"/>
      <c r="F4675" s="3"/>
      <c r="G4675" s="2"/>
    </row>
    <row r="4676" spans="1:7" x14ac:dyDescent="0.2">
      <c r="A4676" s="2">
        <v>802970</v>
      </c>
      <c r="B4676" s="4"/>
      <c r="C4676" s="19" t="s">
        <v>97</v>
      </c>
      <c r="D4676" s="3"/>
      <c r="E4676" s="11"/>
      <c r="F4676" s="3"/>
      <c r="G4676" s="2"/>
    </row>
    <row r="4677" spans="1:7" x14ac:dyDescent="0.2">
      <c r="A4677" s="62">
        <v>802975</v>
      </c>
      <c r="B4677" s="4" t="s">
        <v>16</v>
      </c>
      <c r="C4677" s="19" t="s">
        <v>4297</v>
      </c>
      <c r="D4677" s="78">
        <v>4.18</v>
      </c>
      <c r="E4677" s="78">
        <v>1.0900000000000001</v>
      </c>
      <c r="F4677" s="78">
        <v>3.09</v>
      </c>
      <c r="G4677" s="62">
        <v>0</v>
      </c>
    </row>
    <row r="4678" spans="1:7" x14ac:dyDescent="0.2">
      <c r="A4678" s="62">
        <v>802980</v>
      </c>
      <c r="B4678" s="4" t="s">
        <v>16</v>
      </c>
      <c r="C4678" s="19" t="s">
        <v>4298</v>
      </c>
      <c r="D4678" s="78">
        <v>2.73</v>
      </c>
      <c r="E4678" s="78">
        <v>0.71</v>
      </c>
      <c r="F4678" s="78">
        <v>2.02</v>
      </c>
      <c r="G4678" s="62">
        <v>0</v>
      </c>
    </row>
    <row r="4679" spans="1:7" x14ac:dyDescent="0.2">
      <c r="A4679" s="62">
        <v>802985</v>
      </c>
      <c r="B4679" s="4" t="s">
        <v>16</v>
      </c>
      <c r="C4679" s="19" t="s">
        <v>4299</v>
      </c>
      <c r="D4679" s="78">
        <v>3.6</v>
      </c>
      <c r="E4679" s="78">
        <v>0.63</v>
      </c>
      <c r="F4679" s="78">
        <v>2.97</v>
      </c>
      <c r="G4679" s="62">
        <v>0</v>
      </c>
    </row>
    <row r="4680" spans="1:7" x14ac:dyDescent="0.2">
      <c r="A4680" s="62">
        <v>802990</v>
      </c>
      <c r="B4680" s="4" t="s">
        <v>16</v>
      </c>
      <c r="C4680" s="19" t="s">
        <v>4300</v>
      </c>
      <c r="D4680" s="78">
        <v>4.68</v>
      </c>
      <c r="E4680" s="78">
        <v>1.22</v>
      </c>
      <c r="F4680" s="78">
        <v>3.46</v>
      </c>
      <c r="G4680" s="62">
        <v>0</v>
      </c>
    </row>
    <row r="4681" spans="1:7" x14ac:dyDescent="0.2">
      <c r="A4681" s="62">
        <v>802995</v>
      </c>
      <c r="B4681" s="4" t="s">
        <v>16</v>
      </c>
      <c r="C4681" s="19" t="s">
        <v>4301</v>
      </c>
      <c r="D4681" s="78">
        <v>7.37</v>
      </c>
      <c r="E4681" s="78">
        <v>1.54</v>
      </c>
      <c r="F4681" s="78">
        <v>5.83</v>
      </c>
      <c r="G4681" s="62">
        <v>0</v>
      </c>
    </row>
    <row r="4682" spans="1:7" x14ac:dyDescent="0.2">
      <c r="A4682" s="62">
        <v>803000</v>
      </c>
      <c r="B4682" s="4" t="s">
        <v>16</v>
      </c>
      <c r="C4682" s="19" t="s">
        <v>4302</v>
      </c>
      <c r="D4682" s="78">
        <v>1.32</v>
      </c>
      <c r="E4682" s="78">
        <v>0.4</v>
      </c>
      <c r="F4682" s="78">
        <v>0.92</v>
      </c>
      <c r="G4682" s="62">
        <v>0</v>
      </c>
    </row>
    <row r="4683" spans="1:7" x14ac:dyDescent="0.2">
      <c r="A4683" s="62">
        <v>803005</v>
      </c>
      <c r="B4683" s="4" t="s">
        <v>16</v>
      </c>
      <c r="C4683" s="19" t="s">
        <v>4303</v>
      </c>
      <c r="D4683" s="78">
        <v>1.32</v>
      </c>
      <c r="E4683" s="78">
        <v>0.4</v>
      </c>
      <c r="F4683" s="78">
        <v>0.92</v>
      </c>
      <c r="G4683" s="62">
        <v>0</v>
      </c>
    </row>
    <row r="4684" spans="1:7" x14ac:dyDescent="0.2">
      <c r="A4684" s="62">
        <v>803010</v>
      </c>
      <c r="B4684" s="4" t="s">
        <v>16</v>
      </c>
      <c r="C4684" s="19" t="s">
        <v>4304</v>
      </c>
      <c r="D4684" s="78">
        <v>1.32</v>
      </c>
      <c r="E4684" s="78">
        <v>0.4</v>
      </c>
      <c r="F4684" s="78">
        <v>0.92</v>
      </c>
      <c r="G4684" s="62">
        <v>0</v>
      </c>
    </row>
    <row r="4685" spans="1:7" x14ac:dyDescent="0.2">
      <c r="A4685" s="62">
        <v>803015</v>
      </c>
      <c r="B4685" s="4" t="s">
        <v>16</v>
      </c>
      <c r="C4685" s="19" t="s">
        <v>4304</v>
      </c>
      <c r="D4685" s="78">
        <v>1.32</v>
      </c>
      <c r="E4685" s="78">
        <v>0.4</v>
      </c>
      <c r="F4685" s="78">
        <v>0.92</v>
      </c>
      <c r="G4685" s="62">
        <v>0</v>
      </c>
    </row>
    <row r="4686" spans="1:7" x14ac:dyDescent="0.2">
      <c r="A4686" s="62">
        <v>803020</v>
      </c>
      <c r="B4686" s="4" t="s">
        <v>16</v>
      </c>
      <c r="C4686" s="19" t="s">
        <v>4305</v>
      </c>
      <c r="D4686" s="78">
        <v>1.24</v>
      </c>
      <c r="E4686" s="78">
        <v>0.32</v>
      </c>
      <c r="F4686" s="78">
        <v>0.92</v>
      </c>
      <c r="G4686" s="62">
        <v>0</v>
      </c>
    </row>
    <row r="4687" spans="1:7" x14ac:dyDescent="0.2">
      <c r="A4687" s="62">
        <v>803025</v>
      </c>
      <c r="B4687" s="4" t="s">
        <v>16</v>
      </c>
      <c r="C4687" s="19" t="s">
        <v>4306</v>
      </c>
      <c r="D4687" s="78">
        <v>1.24</v>
      </c>
      <c r="E4687" s="78">
        <v>0.32</v>
      </c>
      <c r="F4687" s="78">
        <v>0.92</v>
      </c>
      <c r="G4687" s="62">
        <v>0</v>
      </c>
    </row>
    <row r="4688" spans="1:7" x14ac:dyDescent="0.2">
      <c r="A4688" s="62">
        <v>803030</v>
      </c>
      <c r="B4688" s="4" t="s">
        <v>16</v>
      </c>
      <c r="C4688" s="19" t="s">
        <v>4307</v>
      </c>
      <c r="D4688" s="78">
        <v>1.24</v>
      </c>
      <c r="E4688" s="78">
        <v>0.32</v>
      </c>
      <c r="F4688" s="78">
        <v>0.92</v>
      </c>
      <c r="G4688" s="62">
        <v>0</v>
      </c>
    </row>
    <row r="4689" spans="1:7" x14ac:dyDescent="0.2">
      <c r="A4689" s="62">
        <v>803035</v>
      </c>
      <c r="B4689" s="4" t="s">
        <v>16</v>
      </c>
      <c r="C4689" s="19" t="s">
        <v>4308</v>
      </c>
      <c r="D4689" s="78">
        <v>1.24</v>
      </c>
      <c r="E4689" s="78">
        <v>0.32</v>
      </c>
      <c r="F4689" s="78">
        <v>0.92</v>
      </c>
      <c r="G4689" s="62">
        <v>0</v>
      </c>
    </row>
    <row r="4690" spans="1:7" x14ac:dyDescent="0.2">
      <c r="A4690" s="62">
        <v>803040</v>
      </c>
      <c r="B4690" s="4" t="s">
        <v>16</v>
      </c>
      <c r="C4690" s="19" t="s">
        <v>4309</v>
      </c>
      <c r="D4690" s="78">
        <v>1.32</v>
      </c>
      <c r="E4690" s="78">
        <v>0.4</v>
      </c>
      <c r="F4690" s="78">
        <v>0.92</v>
      </c>
      <c r="G4690" s="62">
        <v>0</v>
      </c>
    </row>
    <row r="4691" spans="1:7" x14ac:dyDescent="0.2">
      <c r="A4691" s="62">
        <v>803045</v>
      </c>
      <c r="B4691" s="4" t="s">
        <v>16</v>
      </c>
      <c r="C4691" s="19" t="s">
        <v>4310</v>
      </c>
      <c r="D4691" s="78">
        <v>1.32</v>
      </c>
      <c r="E4691" s="78">
        <v>0.4</v>
      </c>
      <c r="F4691" s="78">
        <v>0.92</v>
      </c>
      <c r="G4691" s="62">
        <v>0</v>
      </c>
    </row>
    <row r="4692" spans="1:7" x14ac:dyDescent="0.2">
      <c r="A4692" s="62">
        <v>803050</v>
      </c>
      <c r="B4692" s="4" t="s">
        <v>16</v>
      </c>
      <c r="C4692" s="19" t="s">
        <v>4311</v>
      </c>
      <c r="D4692" s="78">
        <v>1.24</v>
      </c>
      <c r="E4692" s="78">
        <v>0.32</v>
      </c>
      <c r="F4692" s="78">
        <v>0.92</v>
      </c>
      <c r="G4692" s="62">
        <v>0</v>
      </c>
    </row>
    <row r="4693" spans="1:7" x14ac:dyDescent="0.2">
      <c r="A4693" s="62">
        <v>803055</v>
      </c>
      <c r="B4693" s="4" t="s">
        <v>16</v>
      </c>
      <c r="C4693" s="19" t="s">
        <v>4312</v>
      </c>
      <c r="D4693" s="78">
        <v>1.24</v>
      </c>
      <c r="E4693" s="78">
        <v>0.32</v>
      </c>
      <c r="F4693" s="78">
        <v>0.92</v>
      </c>
      <c r="G4693" s="62">
        <v>0</v>
      </c>
    </row>
    <row r="4694" spans="1:7" x14ac:dyDescent="0.2">
      <c r="A4694" s="62">
        <v>803060</v>
      </c>
      <c r="B4694" s="4" t="s">
        <v>16</v>
      </c>
      <c r="C4694" s="19" t="s">
        <v>4313</v>
      </c>
      <c r="D4694" s="78">
        <v>1.24</v>
      </c>
      <c r="E4694" s="78">
        <v>0.32</v>
      </c>
      <c r="F4694" s="78">
        <v>0.92</v>
      </c>
      <c r="G4694" s="62">
        <v>0</v>
      </c>
    </row>
    <row r="4695" spans="1:7" x14ac:dyDescent="0.2">
      <c r="A4695" s="62">
        <v>803065</v>
      </c>
      <c r="B4695" s="4" t="s">
        <v>16</v>
      </c>
      <c r="C4695" s="19" t="s">
        <v>4314</v>
      </c>
      <c r="D4695" s="78">
        <v>1.24</v>
      </c>
      <c r="E4695" s="78">
        <v>0.32</v>
      </c>
      <c r="F4695" s="78">
        <v>0.92</v>
      </c>
      <c r="G4695" s="62">
        <v>0</v>
      </c>
    </row>
    <row r="4696" spans="1:7" x14ac:dyDescent="0.2">
      <c r="A4696" s="62">
        <v>803070</v>
      </c>
      <c r="B4696" s="4" t="s">
        <v>16</v>
      </c>
      <c r="C4696" s="19" t="s">
        <v>4315</v>
      </c>
      <c r="D4696" s="78">
        <v>1.24</v>
      </c>
      <c r="E4696" s="78">
        <v>0.32</v>
      </c>
      <c r="F4696" s="78">
        <v>0.92</v>
      </c>
      <c r="G4696" s="62">
        <v>0</v>
      </c>
    </row>
    <row r="4697" spans="1:7" x14ac:dyDescent="0.2">
      <c r="A4697" s="62">
        <v>803075</v>
      </c>
      <c r="B4697" s="4" t="s">
        <v>16</v>
      </c>
      <c r="C4697" s="19" t="s">
        <v>4316</v>
      </c>
      <c r="D4697" s="78">
        <v>1.32</v>
      </c>
      <c r="E4697" s="78">
        <v>0.4</v>
      </c>
      <c r="F4697" s="78">
        <v>0.92</v>
      </c>
      <c r="G4697" s="62">
        <v>0</v>
      </c>
    </row>
    <row r="4698" spans="1:7" x14ac:dyDescent="0.2">
      <c r="A4698" s="62">
        <v>803080</v>
      </c>
      <c r="B4698" s="4" t="s">
        <v>16</v>
      </c>
      <c r="C4698" s="19" t="s">
        <v>4317</v>
      </c>
      <c r="D4698" s="78">
        <v>1.32</v>
      </c>
      <c r="E4698" s="78">
        <v>0.4</v>
      </c>
      <c r="F4698" s="78">
        <v>0.92</v>
      </c>
      <c r="G4698" s="62">
        <v>0</v>
      </c>
    </row>
    <row r="4699" spans="1:7" x14ac:dyDescent="0.2">
      <c r="A4699" s="62">
        <v>803085</v>
      </c>
      <c r="B4699" s="4" t="s">
        <v>16</v>
      </c>
      <c r="C4699" s="19" t="s">
        <v>4318</v>
      </c>
      <c r="D4699" s="78">
        <v>1.32</v>
      </c>
      <c r="E4699" s="78">
        <v>0.4</v>
      </c>
      <c r="F4699" s="78">
        <v>0.92</v>
      </c>
      <c r="G4699" s="62">
        <v>0</v>
      </c>
    </row>
    <row r="4700" spans="1:7" x14ac:dyDescent="0.2">
      <c r="A4700" s="62">
        <v>803090</v>
      </c>
      <c r="B4700" s="4" t="s">
        <v>16</v>
      </c>
      <c r="C4700" s="19" t="s">
        <v>4319</v>
      </c>
      <c r="D4700" s="78">
        <v>1.1100000000000001</v>
      </c>
      <c r="E4700" s="78">
        <v>0.19</v>
      </c>
      <c r="F4700" s="78">
        <v>0.92</v>
      </c>
      <c r="G4700" s="62">
        <v>0</v>
      </c>
    </row>
    <row r="4701" spans="1:7" x14ac:dyDescent="0.2">
      <c r="A4701" s="62">
        <v>803095</v>
      </c>
      <c r="B4701" s="4" t="s">
        <v>16</v>
      </c>
      <c r="C4701" s="19" t="s">
        <v>4320</v>
      </c>
      <c r="D4701" s="78">
        <v>1.1100000000000001</v>
      </c>
      <c r="E4701" s="78">
        <v>0.19</v>
      </c>
      <c r="F4701" s="78">
        <v>0.92</v>
      </c>
      <c r="G4701" s="62">
        <v>0</v>
      </c>
    </row>
    <row r="4702" spans="1:7" x14ac:dyDescent="0.2">
      <c r="A4702" s="62">
        <v>803096</v>
      </c>
      <c r="B4702" s="4" t="s">
        <v>16</v>
      </c>
      <c r="C4702" s="19" t="s">
        <v>4321</v>
      </c>
      <c r="D4702" s="78">
        <v>1.1100000000000001</v>
      </c>
      <c r="E4702" s="78">
        <v>0.19</v>
      </c>
      <c r="F4702" s="78">
        <v>0.92</v>
      </c>
      <c r="G4702" s="62">
        <v>0</v>
      </c>
    </row>
    <row r="4703" spans="1:7" x14ac:dyDescent="0.2">
      <c r="A4703" s="62">
        <v>803100</v>
      </c>
      <c r="B4703" s="4" t="s">
        <v>16</v>
      </c>
      <c r="C4703" s="19" t="s">
        <v>4322</v>
      </c>
      <c r="D4703" s="78">
        <v>1.1100000000000001</v>
      </c>
      <c r="E4703" s="78">
        <v>0.19</v>
      </c>
      <c r="F4703" s="78">
        <v>0.92</v>
      </c>
      <c r="G4703" s="62">
        <v>0</v>
      </c>
    </row>
    <row r="4704" spans="1:7" x14ac:dyDescent="0.2">
      <c r="A4704" s="62">
        <v>803101</v>
      </c>
      <c r="B4704" s="4" t="s">
        <v>16</v>
      </c>
      <c r="C4704" s="19" t="s">
        <v>4323</v>
      </c>
      <c r="D4704" s="78">
        <v>1.1100000000000001</v>
      </c>
      <c r="E4704" s="78">
        <v>0.19</v>
      </c>
      <c r="F4704" s="78">
        <v>0.92</v>
      </c>
      <c r="G4704" s="62">
        <v>0</v>
      </c>
    </row>
    <row r="4705" spans="1:7" x14ac:dyDescent="0.2">
      <c r="A4705" s="62">
        <v>803105</v>
      </c>
      <c r="B4705" s="4" t="s">
        <v>16</v>
      </c>
      <c r="C4705" s="19" t="s">
        <v>4324</v>
      </c>
      <c r="D4705" s="78">
        <v>1.1100000000000001</v>
      </c>
      <c r="E4705" s="78">
        <v>0.19</v>
      </c>
      <c r="F4705" s="78">
        <v>0.92</v>
      </c>
      <c r="G4705" s="62">
        <v>0</v>
      </c>
    </row>
    <row r="4706" spans="1:7" x14ac:dyDescent="0.2">
      <c r="A4706" s="62">
        <v>803106</v>
      </c>
      <c r="B4706" s="4" t="s">
        <v>16</v>
      </c>
      <c r="C4706" s="19" t="s">
        <v>4325</v>
      </c>
      <c r="D4706" s="78">
        <v>1.1100000000000001</v>
      </c>
      <c r="E4706" s="78">
        <v>0.19</v>
      </c>
      <c r="F4706" s="78">
        <v>0.92</v>
      </c>
      <c r="G4706" s="62">
        <v>0</v>
      </c>
    </row>
    <row r="4707" spans="1:7" x14ac:dyDescent="0.2">
      <c r="A4707" s="62">
        <v>803110</v>
      </c>
      <c r="B4707" s="4" t="s">
        <v>16</v>
      </c>
      <c r="C4707" s="19" t="s">
        <v>4326</v>
      </c>
      <c r="D4707" s="78">
        <v>1.1100000000000001</v>
      </c>
      <c r="E4707" s="78">
        <v>0.19</v>
      </c>
      <c r="F4707" s="78">
        <v>0.92</v>
      </c>
      <c r="G4707" s="62">
        <v>0</v>
      </c>
    </row>
    <row r="4708" spans="1:7" x14ac:dyDescent="0.2">
      <c r="A4708" s="62">
        <v>803111</v>
      </c>
      <c r="B4708" s="4" t="s">
        <v>16</v>
      </c>
      <c r="C4708" s="19" t="s">
        <v>4327</v>
      </c>
      <c r="D4708" s="78">
        <v>1.1100000000000001</v>
      </c>
      <c r="E4708" s="78">
        <v>0.19</v>
      </c>
      <c r="F4708" s="78">
        <v>0.92</v>
      </c>
      <c r="G4708" s="62">
        <v>0</v>
      </c>
    </row>
    <row r="4709" spans="1:7" x14ac:dyDescent="0.2">
      <c r="A4709" s="62">
        <v>803115</v>
      </c>
      <c r="B4709" s="4" t="s">
        <v>16</v>
      </c>
      <c r="C4709" s="19" t="s">
        <v>4328</v>
      </c>
      <c r="D4709" s="78">
        <v>1.1100000000000001</v>
      </c>
      <c r="E4709" s="78">
        <v>0.19</v>
      </c>
      <c r="F4709" s="78">
        <v>0.92</v>
      </c>
      <c r="G4709" s="62">
        <v>0</v>
      </c>
    </row>
    <row r="4710" spans="1:7" x14ac:dyDescent="0.2">
      <c r="A4710" s="62">
        <v>803116</v>
      </c>
      <c r="B4710" s="4" t="s">
        <v>16</v>
      </c>
      <c r="C4710" s="19" t="s">
        <v>4329</v>
      </c>
      <c r="D4710" s="78">
        <v>1.1100000000000001</v>
      </c>
      <c r="E4710" s="78">
        <v>0.19</v>
      </c>
      <c r="F4710" s="78">
        <v>0.92</v>
      </c>
      <c r="G4710" s="62">
        <v>0</v>
      </c>
    </row>
    <row r="4711" spans="1:7" x14ac:dyDescent="0.2">
      <c r="A4711" s="62">
        <v>803120</v>
      </c>
      <c r="B4711" s="4" t="s">
        <v>16</v>
      </c>
      <c r="C4711" s="19" t="s">
        <v>4330</v>
      </c>
      <c r="D4711" s="78">
        <v>1.1100000000000001</v>
      </c>
      <c r="E4711" s="78">
        <v>0.19</v>
      </c>
      <c r="F4711" s="78">
        <v>0.92</v>
      </c>
      <c r="G4711" s="62">
        <v>0</v>
      </c>
    </row>
    <row r="4712" spans="1:7" x14ac:dyDescent="0.2">
      <c r="A4712" s="62">
        <v>803121</v>
      </c>
      <c r="B4712" s="4" t="s">
        <v>16</v>
      </c>
      <c r="C4712" s="19" t="s">
        <v>4331</v>
      </c>
      <c r="D4712" s="78">
        <v>1.1100000000000001</v>
      </c>
      <c r="E4712" s="78">
        <v>0.19</v>
      </c>
      <c r="F4712" s="78">
        <v>0.92</v>
      </c>
      <c r="G4712" s="62">
        <v>0</v>
      </c>
    </row>
    <row r="4713" spans="1:7" x14ac:dyDescent="0.2">
      <c r="A4713" s="2">
        <v>803125</v>
      </c>
      <c r="B4713" s="4"/>
      <c r="C4713" s="19" t="s">
        <v>97</v>
      </c>
      <c r="D4713" s="3"/>
      <c r="E4713" s="11"/>
      <c r="F4713" s="3"/>
      <c r="G4713" s="2"/>
    </row>
    <row r="4714" spans="1:7" x14ac:dyDescent="0.2">
      <c r="A4714" s="62">
        <v>803130</v>
      </c>
      <c r="B4714" s="4" t="s">
        <v>16</v>
      </c>
      <c r="C4714" s="19" t="s">
        <v>4332</v>
      </c>
      <c r="D4714" s="78">
        <v>1.1499999999999999</v>
      </c>
      <c r="E4714" s="78">
        <v>0.3</v>
      </c>
      <c r="F4714" s="78">
        <v>0.85</v>
      </c>
      <c r="G4714" s="62">
        <v>0</v>
      </c>
    </row>
    <row r="4715" spans="1:7" x14ac:dyDescent="0.2">
      <c r="A4715" s="62">
        <v>803131</v>
      </c>
      <c r="B4715" s="4" t="s">
        <v>16</v>
      </c>
      <c r="C4715" s="19" t="s">
        <v>4333</v>
      </c>
      <c r="D4715" s="78">
        <v>1.1499999999999999</v>
      </c>
      <c r="E4715" s="78">
        <v>0.3</v>
      </c>
      <c r="F4715" s="78">
        <v>0.85</v>
      </c>
      <c r="G4715" s="62">
        <v>0</v>
      </c>
    </row>
    <row r="4716" spans="1:7" x14ac:dyDescent="0.2">
      <c r="A4716" s="62">
        <v>803135</v>
      </c>
      <c r="B4716" s="4" t="s">
        <v>16</v>
      </c>
      <c r="C4716" s="19" t="s">
        <v>4334</v>
      </c>
      <c r="D4716" s="78">
        <v>0.92</v>
      </c>
      <c r="E4716" s="78">
        <v>0.24</v>
      </c>
      <c r="F4716" s="78">
        <v>0.68</v>
      </c>
      <c r="G4716" s="62">
        <v>0</v>
      </c>
    </row>
    <row r="4717" spans="1:7" x14ac:dyDescent="0.2">
      <c r="A4717" s="62">
        <v>803136</v>
      </c>
      <c r="B4717" s="4" t="s">
        <v>16</v>
      </c>
      <c r="C4717" s="19" t="s">
        <v>4335</v>
      </c>
      <c r="D4717" s="78">
        <v>0.92</v>
      </c>
      <c r="E4717" s="78">
        <v>0.24</v>
      </c>
      <c r="F4717" s="78">
        <v>0.68</v>
      </c>
      <c r="G4717" s="62">
        <v>0</v>
      </c>
    </row>
    <row r="4718" spans="1:7" x14ac:dyDescent="0.2">
      <c r="A4718" s="62">
        <v>803140</v>
      </c>
      <c r="B4718" s="4" t="s">
        <v>16</v>
      </c>
      <c r="C4718" s="19" t="s">
        <v>4336</v>
      </c>
      <c r="D4718" s="78">
        <v>0.76</v>
      </c>
      <c r="E4718" s="78">
        <v>0.2</v>
      </c>
      <c r="F4718" s="78">
        <v>0.56000000000000005</v>
      </c>
      <c r="G4718" s="62">
        <v>0</v>
      </c>
    </row>
    <row r="4719" spans="1:7" x14ac:dyDescent="0.2">
      <c r="A4719" s="62">
        <v>803145</v>
      </c>
      <c r="B4719" s="4" t="s">
        <v>16</v>
      </c>
      <c r="C4719" s="19" t="s">
        <v>4337</v>
      </c>
      <c r="D4719" s="78">
        <v>1.2</v>
      </c>
      <c r="E4719" s="78">
        <v>0.2</v>
      </c>
      <c r="F4719" s="78">
        <v>1</v>
      </c>
      <c r="G4719" s="62">
        <v>0</v>
      </c>
    </row>
    <row r="4720" spans="1:7" x14ac:dyDescent="0.2">
      <c r="A4720" s="62">
        <v>803150</v>
      </c>
      <c r="B4720" s="4" t="s">
        <v>16</v>
      </c>
      <c r="C4720" s="19" t="s">
        <v>4338</v>
      </c>
      <c r="D4720" s="78">
        <v>1.33</v>
      </c>
      <c r="E4720" s="78">
        <v>0.33</v>
      </c>
      <c r="F4720" s="78">
        <v>1</v>
      </c>
      <c r="G4720" s="62">
        <v>0</v>
      </c>
    </row>
    <row r="4721" spans="1:7" x14ac:dyDescent="0.2">
      <c r="A4721" s="62">
        <v>803155</v>
      </c>
      <c r="B4721" s="4" t="s">
        <v>16</v>
      </c>
      <c r="C4721" s="19" t="s">
        <v>4339</v>
      </c>
      <c r="D4721" s="78">
        <v>1.37</v>
      </c>
      <c r="E4721" s="78">
        <v>0.45</v>
      </c>
      <c r="F4721" s="78">
        <v>0.92</v>
      </c>
      <c r="G4721" s="62">
        <v>0</v>
      </c>
    </row>
    <row r="4722" spans="1:7" x14ac:dyDescent="0.2">
      <c r="A4722" s="62">
        <v>803160</v>
      </c>
      <c r="B4722" s="4" t="s">
        <v>16</v>
      </c>
      <c r="C4722" s="19" t="s">
        <v>4340</v>
      </c>
      <c r="D4722" s="78">
        <v>1.08</v>
      </c>
      <c r="E4722" s="78">
        <v>0.23</v>
      </c>
      <c r="F4722" s="78">
        <v>0.85</v>
      </c>
      <c r="G4722" s="62">
        <v>0</v>
      </c>
    </row>
    <row r="4723" spans="1:7" x14ac:dyDescent="0.2">
      <c r="A4723" s="62">
        <v>803161</v>
      </c>
      <c r="B4723" s="4" t="s">
        <v>16</v>
      </c>
      <c r="C4723" s="19" t="s">
        <v>4341</v>
      </c>
      <c r="D4723" s="78">
        <v>1.08</v>
      </c>
      <c r="E4723" s="78">
        <v>0.23</v>
      </c>
      <c r="F4723" s="78">
        <v>0.85</v>
      </c>
      <c r="G4723" s="62">
        <v>0</v>
      </c>
    </row>
    <row r="4724" spans="1:7" x14ac:dyDescent="0.2">
      <c r="A4724" s="62">
        <v>803162</v>
      </c>
      <c r="B4724" s="4" t="s">
        <v>16</v>
      </c>
      <c r="C4724" s="19" t="s">
        <v>4342</v>
      </c>
      <c r="D4724" s="78">
        <v>0.85</v>
      </c>
      <c r="E4724" s="78">
        <v>0.35</v>
      </c>
      <c r="F4724" s="78">
        <v>0.5</v>
      </c>
      <c r="G4724" s="62">
        <v>0</v>
      </c>
    </row>
    <row r="4725" spans="1:7" x14ac:dyDescent="0.2">
      <c r="A4725" s="62">
        <v>803165</v>
      </c>
      <c r="B4725" s="4" t="s">
        <v>16</v>
      </c>
      <c r="C4725" s="19" t="s">
        <v>4343</v>
      </c>
      <c r="D4725" s="78">
        <v>1.1100000000000001</v>
      </c>
      <c r="E4725" s="78">
        <v>0.19</v>
      </c>
      <c r="F4725" s="78">
        <v>0.92</v>
      </c>
      <c r="G4725" s="62">
        <v>0</v>
      </c>
    </row>
    <row r="4726" spans="1:7" x14ac:dyDescent="0.2">
      <c r="A4726" s="62">
        <v>803166</v>
      </c>
      <c r="B4726" s="4" t="s">
        <v>16</v>
      </c>
      <c r="C4726" s="19" t="s">
        <v>4344</v>
      </c>
      <c r="D4726" s="78">
        <v>1.1100000000000001</v>
      </c>
      <c r="E4726" s="78">
        <v>0.19</v>
      </c>
      <c r="F4726" s="78">
        <v>0.92</v>
      </c>
      <c r="G4726" s="62">
        <v>0</v>
      </c>
    </row>
    <row r="4727" spans="1:7" x14ac:dyDescent="0.2">
      <c r="A4727" s="62">
        <v>803170</v>
      </c>
      <c r="B4727" s="4" t="s">
        <v>16</v>
      </c>
      <c r="C4727" s="19" t="s">
        <v>4345</v>
      </c>
      <c r="D4727" s="78">
        <v>1.1100000000000001</v>
      </c>
      <c r="E4727" s="78">
        <v>0.19</v>
      </c>
      <c r="F4727" s="78">
        <v>0.92</v>
      </c>
      <c r="G4727" s="62">
        <v>0</v>
      </c>
    </row>
    <row r="4728" spans="1:7" x14ac:dyDescent="0.2">
      <c r="A4728" s="62">
        <v>803172</v>
      </c>
      <c r="B4728" s="4" t="s">
        <v>16</v>
      </c>
      <c r="C4728" s="19" t="s">
        <v>4346</v>
      </c>
      <c r="D4728" s="78">
        <v>1.1100000000000001</v>
      </c>
      <c r="E4728" s="78">
        <v>0.19</v>
      </c>
      <c r="F4728" s="78">
        <v>0.92</v>
      </c>
      <c r="G4728" s="62">
        <v>0</v>
      </c>
    </row>
    <row r="4729" spans="1:7" x14ac:dyDescent="0.2">
      <c r="A4729" s="62">
        <v>803175</v>
      </c>
      <c r="B4729" s="4" t="s">
        <v>16</v>
      </c>
      <c r="C4729" s="19" t="s">
        <v>4347</v>
      </c>
      <c r="D4729" s="78">
        <v>2</v>
      </c>
      <c r="E4729" s="78">
        <v>0.2</v>
      </c>
      <c r="F4729" s="78">
        <v>1.8</v>
      </c>
      <c r="G4729" s="62">
        <v>0</v>
      </c>
    </row>
    <row r="4730" spans="1:7" x14ac:dyDescent="0.2">
      <c r="A4730" s="62">
        <v>803180</v>
      </c>
      <c r="B4730" s="4" t="s">
        <v>16</v>
      </c>
      <c r="C4730" s="19" t="s">
        <v>4348</v>
      </c>
      <c r="D4730" s="78">
        <v>1.03</v>
      </c>
      <c r="E4730" s="78">
        <v>0.18</v>
      </c>
      <c r="F4730" s="78">
        <v>0.85</v>
      </c>
      <c r="G4730" s="62">
        <v>0</v>
      </c>
    </row>
    <row r="4731" spans="1:7" x14ac:dyDescent="0.2">
      <c r="A4731" s="62">
        <v>803185</v>
      </c>
      <c r="B4731" s="4" t="s">
        <v>16</v>
      </c>
      <c r="C4731" s="19" t="s">
        <v>4349</v>
      </c>
      <c r="D4731" s="78">
        <v>1.81</v>
      </c>
      <c r="E4731" s="78">
        <v>0.71</v>
      </c>
      <c r="F4731" s="78">
        <v>1.1000000000000001</v>
      </c>
      <c r="G4731" s="62">
        <v>0</v>
      </c>
    </row>
    <row r="4732" spans="1:7" x14ac:dyDescent="0.2">
      <c r="A4732" s="62">
        <v>803186</v>
      </c>
      <c r="B4732" s="4" t="s">
        <v>16</v>
      </c>
      <c r="C4732" s="79" t="s">
        <v>4350</v>
      </c>
      <c r="D4732" s="78">
        <v>1.81</v>
      </c>
      <c r="E4732" s="78">
        <v>0.71</v>
      </c>
      <c r="F4732" s="78">
        <v>1.1000000000000001</v>
      </c>
      <c r="G4732" s="62"/>
    </row>
    <row r="4733" spans="1:7" x14ac:dyDescent="0.2">
      <c r="A4733" s="62">
        <v>803190</v>
      </c>
      <c r="B4733" s="4" t="s">
        <v>16</v>
      </c>
      <c r="C4733" s="79" t="s">
        <v>4351</v>
      </c>
      <c r="D4733" s="78">
        <v>1.81</v>
      </c>
      <c r="E4733" s="78">
        <v>0.71</v>
      </c>
      <c r="F4733" s="78">
        <v>1.1000000000000001</v>
      </c>
      <c r="G4733" s="62">
        <v>0</v>
      </c>
    </row>
    <row r="4734" spans="1:7" x14ac:dyDescent="0.2">
      <c r="A4734" s="62">
        <v>803195</v>
      </c>
      <c r="B4734" s="4" t="s">
        <v>16</v>
      </c>
      <c r="C4734" s="79" t="s">
        <v>4352</v>
      </c>
      <c r="D4734" s="78">
        <v>1.81</v>
      </c>
      <c r="E4734" s="78">
        <v>0.71</v>
      </c>
      <c r="F4734" s="78">
        <v>1.1000000000000001</v>
      </c>
      <c r="G4734" s="62">
        <v>0</v>
      </c>
    </row>
    <row r="4735" spans="1:7" x14ac:dyDescent="0.2">
      <c r="A4735" s="62">
        <v>803200</v>
      </c>
      <c r="B4735" s="4" t="s">
        <v>16</v>
      </c>
      <c r="C4735" s="79" t="s">
        <v>4353</v>
      </c>
      <c r="D4735" s="78">
        <v>1.81</v>
      </c>
      <c r="E4735" s="78">
        <v>0.71</v>
      </c>
      <c r="F4735" s="78">
        <v>1.1000000000000001</v>
      </c>
      <c r="G4735" s="62">
        <v>0</v>
      </c>
    </row>
    <row r="4736" spans="1:7" x14ac:dyDescent="0.2">
      <c r="A4736" s="62">
        <v>803205</v>
      </c>
      <c r="B4736" s="4" t="s">
        <v>16</v>
      </c>
      <c r="C4736" s="79" t="s">
        <v>4354</v>
      </c>
      <c r="D4736" s="78">
        <v>1.81</v>
      </c>
      <c r="E4736" s="78">
        <v>0.71</v>
      </c>
      <c r="F4736" s="78">
        <v>1.1000000000000001</v>
      </c>
      <c r="G4736" s="62">
        <v>0</v>
      </c>
    </row>
    <row r="4737" spans="1:7" x14ac:dyDescent="0.2">
      <c r="A4737" s="62">
        <v>803210</v>
      </c>
      <c r="B4737" s="4" t="s">
        <v>16</v>
      </c>
      <c r="C4737" s="79" t="s">
        <v>4355</v>
      </c>
      <c r="D4737" s="78">
        <v>1.81</v>
      </c>
      <c r="E4737" s="78">
        <v>0.71</v>
      </c>
      <c r="F4737" s="78">
        <v>1.1000000000000001</v>
      </c>
      <c r="G4737" s="62">
        <v>0</v>
      </c>
    </row>
    <row r="4738" spans="1:7" x14ac:dyDescent="0.2">
      <c r="A4738" s="62">
        <v>803215</v>
      </c>
      <c r="B4738" s="4" t="s">
        <v>16</v>
      </c>
      <c r="C4738" s="79" t="s">
        <v>4356</v>
      </c>
      <c r="D4738" s="78">
        <v>1.81</v>
      </c>
      <c r="E4738" s="78">
        <v>0.71</v>
      </c>
      <c r="F4738" s="78">
        <v>1.1000000000000001</v>
      </c>
      <c r="G4738" s="62">
        <v>0</v>
      </c>
    </row>
    <row r="4739" spans="1:7" x14ac:dyDescent="0.2">
      <c r="A4739" s="62">
        <v>803220</v>
      </c>
      <c r="B4739" s="4" t="s">
        <v>16</v>
      </c>
      <c r="C4739" s="79" t="s">
        <v>4357</v>
      </c>
      <c r="D4739" s="78">
        <v>1.81</v>
      </c>
      <c r="E4739" s="78">
        <v>0.71</v>
      </c>
      <c r="F4739" s="78">
        <v>1.1000000000000001</v>
      </c>
      <c r="G4739" s="62">
        <v>0</v>
      </c>
    </row>
    <row r="4740" spans="1:7" x14ac:dyDescent="0.2">
      <c r="A4740" s="62">
        <v>803225</v>
      </c>
      <c r="B4740" s="4" t="s">
        <v>16</v>
      </c>
      <c r="C4740" s="79" t="s">
        <v>4358</v>
      </c>
      <c r="D4740" s="78">
        <v>1.81</v>
      </c>
      <c r="E4740" s="78">
        <v>0.71</v>
      </c>
      <c r="F4740" s="78">
        <v>1.1000000000000001</v>
      </c>
      <c r="G4740" s="62">
        <v>0</v>
      </c>
    </row>
    <row r="4741" spans="1:7" x14ac:dyDescent="0.2">
      <c r="A4741" s="62">
        <v>803235</v>
      </c>
      <c r="B4741" s="4" t="s">
        <v>16</v>
      </c>
      <c r="C4741" s="79" t="s">
        <v>4359</v>
      </c>
      <c r="D4741" s="78">
        <v>2.46</v>
      </c>
      <c r="E4741" s="78">
        <v>0.43</v>
      </c>
      <c r="F4741" s="78">
        <v>2.0299999999999998</v>
      </c>
      <c r="G4741" s="62">
        <v>0</v>
      </c>
    </row>
    <row r="4742" spans="1:7" x14ac:dyDescent="0.2">
      <c r="A4742" s="62">
        <v>803240</v>
      </c>
      <c r="B4742" s="4" t="s">
        <v>16</v>
      </c>
      <c r="C4742" s="79" t="s">
        <v>4360</v>
      </c>
      <c r="D4742" s="78">
        <v>1.61</v>
      </c>
      <c r="E4742" s="78">
        <v>0.28000000000000003</v>
      </c>
      <c r="F4742" s="78">
        <v>1.33</v>
      </c>
      <c r="G4742" s="62">
        <v>0</v>
      </c>
    </row>
    <row r="4743" spans="1:7" x14ac:dyDescent="0.2">
      <c r="A4743" s="62">
        <v>803245</v>
      </c>
      <c r="B4743" s="4" t="s">
        <v>16</v>
      </c>
      <c r="C4743" s="79" t="s">
        <v>4361</v>
      </c>
      <c r="D4743" s="78">
        <v>1.61</v>
      </c>
      <c r="E4743" s="78">
        <v>0.28000000000000003</v>
      </c>
      <c r="F4743" s="78">
        <v>1.33</v>
      </c>
      <c r="G4743" s="62">
        <v>0</v>
      </c>
    </row>
    <row r="4744" spans="1:7" x14ac:dyDescent="0.2">
      <c r="A4744" s="62">
        <v>803250</v>
      </c>
      <c r="B4744" s="4" t="s">
        <v>16</v>
      </c>
      <c r="C4744" s="79" t="s">
        <v>4362</v>
      </c>
      <c r="D4744" s="78">
        <v>1.81</v>
      </c>
      <c r="E4744" s="78">
        <v>0.71</v>
      </c>
      <c r="F4744" s="78">
        <v>1.1000000000000001</v>
      </c>
      <c r="G4744" s="62">
        <v>0</v>
      </c>
    </row>
    <row r="4745" spans="1:7" x14ac:dyDescent="0.2">
      <c r="A4745" s="62">
        <v>803251</v>
      </c>
      <c r="B4745" s="4" t="s">
        <v>16</v>
      </c>
      <c r="C4745" s="79" t="s">
        <v>4363</v>
      </c>
      <c r="D4745" s="78">
        <v>1.81</v>
      </c>
      <c r="E4745" s="78">
        <v>0.71</v>
      </c>
      <c r="F4745" s="78">
        <v>1.1000000000000001</v>
      </c>
      <c r="G4745" s="62">
        <v>0</v>
      </c>
    </row>
    <row r="4746" spans="1:7" x14ac:dyDescent="0.2">
      <c r="A4746" s="62">
        <v>803255</v>
      </c>
      <c r="B4746" s="4" t="s">
        <v>16</v>
      </c>
      <c r="C4746" s="79" t="s">
        <v>4364</v>
      </c>
      <c r="D4746" s="78">
        <v>2.77</v>
      </c>
      <c r="E4746" s="78">
        <v>0.96</v>
      </c>
      <c r="F4746" s="78">
        <v>1.81</v>
      </c>
      <c r="G4746" s="62">
        <v>0</v>
      </c>
    </row>
    <row r="4747" spans="1:7" x14ac:dyDescent="0.2">
      <c r="A4747" s="62">
        <v>803260</v>
      </c>
      <c r="B4747" s="4" t="s">
        <v>16</v>
      </c>
      <c r="C4747" s="79" t="s">
        <v>4365</v>
      </c>
      <c r="D4747" s="78">
        <v>1.81</v>
      </c>
      <c r="E4747" s="78">
        <v>0.71</v>
      </c>
      <c r="F4747" s="78">
        <v>1.1000000000000001</v>
      </c>
      <c r="G4747" s="62">
        <v>0</v>
      </c>
    </row>
    <row r="4748" spans="1:7" x14ac:dyDescent="0.2">
      <c r="A4748" s="62">
        <v>803265</v>
      </c>
      <c r="B4748" s="4" t="s">
        <v>16</v>
      </c>
      <c r="C4748" s="79" t="s">
        <v>4366</v>
      </c>
      <c r="D4748" s="78">
        <v>0.92</v>
      </c>
      <c r="E4748" s="78">
        <v>0.24</v>
      </c>
      <c r="F4748" s="78">
        <v>0.68</v>
      </c>
      <c r="G4748" s="62">
        <v>0</v>
      </c>
    </row>
    <row r="4749" spans="1:7" x14ac:dyDescent="0.2">
      <c r="A4749" s="62">
        <v>803270</v>
      </c>
      <c r="B4749" s="4" t="s">
        <v>16</v>
      </c>
      <c r="C4749" s="19" t="s">
        <v>4367</v>
      </c>
      <c r="D4749" s="78">
        <v>0.88</v>
      </c>
      <c r="E4749" s="78">
        <v>0.23</v>
      </c>
      <c r="F4749" s="78">
        <v>0.65</v>
      </c>
      <c r="G4749" s="62">
        <v>0</v>
      </c>
    </row>
    <row r="4750" spans="1:7" x14ac:dyDescent="0.2">
      <c r="A4750" s="62">
        <v>803275</v>
      </c>
      <c r="B4750" s="4" t="s">
        <v>16</v>
      </c>
      <c r="C4750" s="19" t="s">
        <v>4368</v>
      </c>
      <c r="D4750" s="78">
        <v>1.03</v>
      </c>
      <c r="E4750" s="78">
        <v>0.27</v>
      </c>
      <c r="F4750" s="78">
        <v>0.76</v>
      </c>
      <c r="G4750" s="62">
        <v>0</v>
      </c>
    </row>
    <row r="4751" spans="1:7" x14ac:dyDescent="0.2">
      <c r="A4751" s="62">
        <v>803276</v>
      </c>
      <c r="B4751" s="4" t="s">
        <v>16</v>
      </c>
      <c r="C4751" s="19" t="s">
        <v>4369</v>
      </c>
      <c r="D4751" s="78">
        <v>1.03</v>
      </c>
      <c r="E4751" s="78">
        <v>0.27</v>
      </c>
      <c r="F4751" s="78">
        <v>0.76</v>
      </c>
      <c r="G4751" s="62">
        <v>0</v>
      </c>
    </row>
    <row r="4752" spans="1:7" x14ac:dyDescent="0.2">
      <c r="A4752" s="62">
        <v>803277</v>
      </c>
      <c r="B4752" s="4" t="s">
        <v>16</v>
      </c>
      <c r="C4752" s="19" t="s">
        <v>4370</v>
      </c>
      <c r="D4752" s="78">
        <v>1.03</v>
      </c>
      <c r="E4752" s="78">
        <v>0.27</v>
      </c>
      <c r="F4752" s="78">
        <v>0.76</v>
      </c>
      <c r="G4752" s="62">
        <v>0</v>
      </c>
    </row>
    <row r="4753" spans="1:7" x14ac:dyDescent="0.2">
      <c r="A4753" s="62">
        <v>803278</v>
      </c>
      <c r="B4753" s="4" t="s">
        <v>16</v>
      </c>
      <c r="C4753" s="19" t="s">
        <v>4371</v>
      </c>
      <c r="D4753" s="78">
        <v>1.03</v>
      </c>
      <c r="E4753" s="78">
        <v>0.27</v>
      </c>
      <c r="F4753" s="78">
        <v>0.76</v>
      </c>
      <c r="G4753" s="62">
        <v>0</v>
      </c>
    </row>
    <row r="4754" spans="1:7" x14ac:dyDescent="0.2">
      <c r="A4754" s="62">
        <v>803280</v>
      </c>
      <c r="B4754" s="4" t="s">
        <v>16</v>
      </c>
      <c r="C4754" s="19" t="s">
        <v>4372</v>
      </c>
      <c r="D4754" s="78">
        <v>1.76</v>
      </c>
      <c r="E4754" s="78">
        <v>0.46</v>
      </c>
      <c r="F4754" s="78">
        <v>1.3</v>
      </c>
      <c r="G4754" s="62">
        <v>0</v>
      </c>
    </row>
    <row r="4755" spans="1:7" x14ac:dyDescent="0.2">
      <c r="A4755" s="62">
        <v>803281</v>
      </c>
      <c r="B4755" s="4" t="s">
        <v>16</v>
      </c>
      <c r="C4755" s="19" t="s">
        <v>4373</v>
      </c>
      <c r="D4755" s="78">
        <v>1.76</v>
      </c>
      <c r="E4755" s="78">
        <v>0.46</v>
      </c>
      <c r="F4755" s="78">
        <v>1.3</v>
      </c>
      <c r="G4755" s="62">
        <v>0</v>
      </c>
    </row>
    <row r="4756" spans="1:7" x14ac:dyDescent="0.2">
      <c r="A4756" s="62">
        <v>803282</v>
      </c>
      <c r="B4756" s="4" t="s">
        <v>16</v>
      </c>
      <c r="C4756" s="19" t="s">
        <v>4374</v>
      </c>
      <c r="D4756" s="78">
        <v>1.76</v>
      </c>
      <c r="E4756" s="78">
        <v>0.46</v>
      </c>
      <c r="F4756" s="78">
        <v>1.3</v>
      </c>
      <c r="G4756" s="62">
        <v>0</v>
      </c>
    </row>
    <row r="4757" spans="1:7" x14ac:dyDescent="0.2">
      <c r="A4757" s="62">
        <v>803283</v>
      </c>
      <c r="B4757" s="4" t="s">
        <v>16</v>
      </c>
      <c r="C4757" s="19" t="s">
        <v>4375</v>
      </c>
      <c r="D4757" s="78">
        <v>1.76</v>
      </c>
      <c r="E4757" s="78">
        <v>0.46</v>
      </c>
      <c r="F4757" s="78">
        <v>1.3</v>
      </c>
      <c r="G4757" s="62">
        <v>0</v>
      </c>
    </row>
    <row r="4758" spans="1:7" x14ac:dyDescent="0.2">
      <c r="A4758" s="62">
        <v>803284</v>
      </c>
      <c r="B4758" s="4" t="s">
        <v>16</v>
      </c>
      <c r="C4758" s="19" t="s">
        <v>4376</v>
      </c>
      <c r="D4758" s="78">
        <v>1.3</v>
      </c>
      <c r="E4758" s="78">
        <v>0.45</v>
      </c>
      <c r="F4758" s="78">
        <v>0.85</v>
      </c>
      <c r="G4758" s="62">
        <v>0</v>
      </c>
    </row>
    <row r="4759" spans="1:7" x14ac:dyDescent="0.2">
      <c r="A4759" s="62">
        <v>803285</v>
      </c>
      <c r="B4759" s="4" t="s">
        <v>16</v>
      </c>
      <c r="C4759" s="19" t="s">
        <v>4377</v>
      </c>
      <c r="D4759" s="78">
        <v>1.3</v>
      </c>
      <c r="E4759" s="78">
        <v>0.45</v>
      </c>
      <c r="F4759" s="78">
        <v>0.85</v>
      </c>
      <c r="G4759" s="62">
        <v>0</v>
      </c>
    </row>
    <row r="4760" spans="1:7" x14ac:dyDescent="0.2">
      <c r="A4760" s="62">
        <v>803286</v>
      </c>
      <c r="B4760" s="4" t="s">
        <v>16</v>
      </c>
      <c r="C4760" s="19" t="s">
        <v>4378</v>
      </c>
      <c r="D4760" s="78">
        <v>1.3</v>
      </c>
      <c r="E4760" s="78">
        <v>0.45</v>
      </c>
      <c r="F4760" s="78">
        <v>0.85</v>
      </c>
      <c r="G4760" s="62">
        <v>0</v>
      </c>
    </row>
    <row r="4761" spans="1:7" x14ac:dyDescent="0.2">
      <c r="A4761" s="62">
        <v>803287</v>
      </c>
      <c r="B4761" s="4" t="s">
        <v>16</v>
      </c>
      <c r="C4761" s="19" t="s">
        <v>4379</v>
      </c>
      <c r="D4761" s="78">
        <v>1.3</v>
      </c>
      <c r="E4761" s="78">
        <v>0.45</v>
      </c>
      <c r="F4761" s="78">
        <v>0.85</v>
      </c>
      <c r="G4761" s="62">
        <v>0</v>
      </c>
    </row>
    <row r="4762" spans="1:7" x14ac:dyDescent="0.2">
      <c r="A4762" s="62">
        <v>803288</v>
      </c>
      <c r="B4762" s="4" t="s">
        <v>16</v>
      </c>
      <c r="C4762" s="19" t="s">
        <v>4380</v>
      </c>
      <c r="D4762" s="78">
        <v>1.3</v>
      </c>
      <c r="E4762" s="78">
        <v>0.45</v>
      </c>
      <c r="F4762" s="78">
        <v>0.85</v>
      </c>
      <c r="G4762" s="62">
        <v>0</v>
      </c>
    </row>
    <row r="4763" spans="1:7" x14ac:dyDescent="0.2">
      <c r="A4763" s="62">
        <v>803289</v>
      </c>
      <c r="B4763" s="4" t="s">
        <v>16</v>
      </c>
      <c r="C4763" s="19" t="s">
        <v>4381</v>
      </c>
      <c r="D4763" s="78">
        <v>1.3</v>
      </c>
      <c r="E4763" s="78">
        <v>0.45</v>
      </c>
      <c r="F4763" s="78">
        <v>0.85</v>
      </c>
      <c r="G4763" s="62">
        <v>0</v>
      </c>
    </row>
    <row r="4764" spans="1:7" x14ac:dyDescent="0.2">
      <c r="A4764" s="62">
        <v>803290</v>
      </c>
      <c r="B4764" s="4" t="s">
        <v>16</v>
      </c>
      <c r="C4764" s="19" t="s">
        <v>4382</v>
      </c>
      <c r="D4764" s="78">
        <v>1.08</v>
      </c>
      <c r="E4764" s="78">
        <v>0.23</v>
      </c>
      <c r="F4764" s="78">
        <v>0.85</v>
      </c>
      <c r="G4764" s="62">
        <v>0</v>
      </c>
    </row>
    <row r="4765" spans="1:7" x14ac:dyDescent="0.2">
      <c r="A4765" s="62">
        <v>803295</v>
      </c>
      <c r="B4765" s="4" t="s">
        <v>16</v>
      </c>
      <c r="C4765" s="19" t="s">
        <v>4383</v>
      </c>
      <c r="D4765" s="78">
        <v>0.99</v>
      </c>
      <c r="E4765" s="78">
        <v>0.26</v>
      </c>
      <c r="F4765" s="78">
        <v>0.73</v>
      </c>
      <c r="G4765" s="62">
        <v>0</v>
      </c>
    </row>
    <row r="4766" spans="1:7" x14ac:dyDescent="0.2">
      <c r="A4766" s="62">
        <v>803300</v>
      </c>
      <c r="B4766" s="4" t="s">
        <v>16</v>
      </c>
      <c r="C4766" s="19" t="s">
        <v>4384</v>
      </c>
      <c r="D4766" s="78">
        <v>1.8</v>
      </c>
      <c r="E4766" s="78">
        <v>0.47</v>
      </c>
      <c r="F4766" s="78">
        <v>1.33</v>
      </c>
      <c r="G4766" s="62">
        <v>0</v>
      </c>
    </row>
    <row r="4767" spans="1:7" x14ac:dyDescent="0.2">
      <c r="A4767" s="62">
        <v>803301</v>
      </c>
      <c r="B4767" s="4" t="s">
        <v>16</v>
      </c>
      <c r="C4767" s="19" t="s">
        <v>4385</v>
      </c>
      <c r="D4767" s="78">
        <v>1.8</v>
      </c>
      <c r="E4767" s="78">
        <v>0.47</v>
      </c>
      <c r="F4767" s="78">
        <v>1.33</v>
      </c>
      <c r="G4767" s="62">
        <v>0</v>
      </c>
    </row>
    <row r="4768" spans="1:7" x14ac:dyDescent="0.2">
      <c r="A4768" s="62">
        <v>803302</v>
      </c>
      <c r="B4768" s="4" t="s">
        <v>16</v>
      </c>
      <c r="C4768" s="19" t="s">
        <v>4386</v>
      </c>
      <c r="D4768" s="78">
        <v>1.8</v>
      </c>
      <c r="E4768" s="78">
        <v>0.47</v>
      </c>
      <c r="F4768" s="78">
        <v>1.33</v>
      </c>
      <c r="G4768" s="62">
        <v>0</v>
      </c>
    </row>
    <row r="4769" spans="1:7" x14ac:dyDescent="0.2">
      <c r="A4769" s="62">
        <v>803303</v>
      </c>
      <c r="B4769" s="4" t="s">
        <v>16</v>
      </c>
      <c r="C4769" s="19" t="s">
        <v>4387</v>
      </c>
      <c r="D4769" s="78">
        <v>1.8</v>
      </c>
      <c r="E4769" s="78">
        <v>0.47</v>
      </c>
      <c r="F4769" s="78">
        <v>1.33</v>
      </c>
      <c r="G4769" s="62">
        <v>0</v>
      </c>
    </row>
    <row r="4770" spans="1:7" x14ac:dyDescent="0.2">
      <c r="A4770" s="62">
        <v>803305</v>
      </c>
      <c r="B4770" s="4" t="s">
        <v>16</v>
      </c>
      <c r="C4770" s="19" t="s">
        <v>4388</v>
      </c>
      <c r="D4770" s="78">
        <v>0.92</v>
      </c>
      <c r="E4770" s="78">
        <v>0.19</v>
      </c>
      <c r="F4770" s="78">
        <v>0.73</v>
      </c>
      <c r="G4770" s="62">
        <v>0</v>
      </c>
    </row>
    <row r="4771" spans="1:7" x14ac:dyDescent="0.2">
      <c r="A4771" s="62">
        <v>803310</v>
      </c>
      <c r="B4771" s="4" t="s">
        <v>16</v>
      </c>
      <c r="C4771" s="19" t="s">
        <v>4389</v>
      </c>
      <c r="D4771" s="78">
        <v>1.68</v>
      </c>
      <c r="E4771" s="78">
        <v>0.44</v>
      </c>
      <c r="F4771" s="78">
        <v>1.24</v>
      </c>
      <c r="G4771" s="62">
        <v>0</v>
      </c>
    </row>
    <row r="4772" spans="1:7" x14ac:dyDescent="0.2">
      <c r="A4772" s="62">
        <v>803315</v>
      </c>
      <c r="B4772" s="4" t="s">
        <v>16</v>
      </c>
      <c r="C4772" s="19" t="s">
        <v>4390</v>
      </c>
      <c r="D4772" s="78">
        <v>0.09</v>
      </c>
      <c r="E4772" s="78">
        <v>0.02</v>
      </c>
      <c r="F4772" s="78">
        <v>7.0000000000000007E-2</v>
      </c>
      <c r="G4772" s="62">
        <v>0</v>
      </c>
    </row>
    <row r="4773" spans="1:7" x14ac:dyDescent="0.2">
      <c r="A4773" s="62">
        <v>803320</v>
      </c>
      <c r="B4773" s="4" t="s">
        <v>16</v>
      </c>
      <c r="C4773" s="19" t="s">
        <v>4391</v>
      </c>
      <c r="D4773" s="78">
        <v>0.34</v>
      </c>
      <c r="E4773" s="78">
        <v>0.09</v>
      </c>
      <c r="F4773" s="78">
        <v>0.25</v>
      </c>
      <c r="G4773" s="62">
        <v>0</v>
      </c>
    </row>
    <row r="4774" spans="1:7" x14ac:dyDescent="0.2">
      <c r="A4774" s="62">
        <v>803325</v>
      </c>
      <c r="B4774" s="17" t="s">
        <v>11</v>
      </c>
      <c r="C4774" s="19" t="s">
        <v>4392</v>
      </c>
      <c r="D4774" s="78">
        <v>1.31</v>
      </c>
      <c r="E4774" s="78">
        <v>0.36</v>
      </c>
      <c r="F4774" s="78">
        <v>0.95</v>
      </c>
      <c r="G4774" s="62">
        <v>0</v>
      </c>
    </row>
    <row r="4775" spans="1:7" x14ac:dyDescent="0.2">
      <c r="A4775" s="62">
        <v>803330</v>
      </c>
      <c r="B4775" s="17" t="s">
        <v>11</v>
      </c>
      <c r="C4775" s="19" t="s">
        <v>4393</v>
      </c>
      <c r="D4775" s="78">
        <v>1.43</v>
      </c>
      <c r="E4775" s="78">
        <v>0.39</v>
      </c>
      <c r="F4775" s="78">
        <v>1.04</v>
      </c>
      <c r="G4775" s="62">
        <v>0</v>
      </c>
    </row>
    <row r="4776" spans="1:7" x14ac:dyDescent="0.2">
      <c r="A4776" s="62">
        <v>803331</v>
      </c>
      <c r="B4776" s="17" t="s">
        <v>11</v>
      </c>
      <c r="C4776" s="19" t="s">
        <v>4394</v>
      </c>
      <c r="D4776" s="78">
        <v>2.2999999999999998</v>
      </c>
      <c r="E4776" s="11">
        <v>2.2999999999999998</v>
      </c>
      <c r="F4776" s="78"/>
      <c r="G4776" s="62">
        <v>0</v>
      </c>
    </row>
    <row r="4777" spans="1:7" ht="40.5" x14ac:dyDescent="0.2">
      <c r="A4777" s="82">
        <v>803335</v>
      </c>
      <c r="B4777" s="81" t="s">
        <v>16</v>
      </c>
      <c r="C4777" s="79" t="s">
        <v>4395</v>
      </c>
      <c r="D4777" s="78">
        <v>1.24</v>
      </c>
      <c r="E4777" s="78">
        <v>0.34</v>
      </c>
      <c r="F4777" s="78">
        <v>0.9</v>
      </c>
      <c r="G4777" s="62">
        <v>0</v>
      </c>
    </row>
    <row r="4778" spans="1:7" x14ac:dyDescent="0.2">
      <c r="A4778" s="62">
        <v>803340</v>
      </c>
      <c r="B4778" s="17" t="s">
        <v>11</v>
      </c>
      <c r="C4778" s="19" t="s">
        <v>4396</v>
      </c>
      <c r="D4778" s="78">
        <v>1.57</v>
      </c>
      <c r="E4778" s="78">
        <v>0.43</v>
      </c>
      <c r="F4778" s="78">
        <v>1.1399999999999999</v>
      </c>
      <c r="G4778" s="62">
        <v>0</v>
      </c>
    </row>
    <row r="4779" spans="1:7" x14ac:dyDescent="0.2">
      <c r="A4779" s="62">
        <v>803345</v>
      </c>
      <c r="B4779" s="17" t="s">
        <v>11</v>
      </c>
      <c r="C4779" s="19" t="s">
        <v>4397</v>
      </c>
      <c r="D4779" s="78">
        <v>2.23</v>
      </c>
      <c r="E4779" s="11">
        <v>2.23</v>
      </c>
      <c r="F4779" s="78"/>
      <c r="G4779" s="62">
        <v>0</v>
      </c>
    </row>
    <row r="4780" spans="1:7" x14ac:dyDescent="0.2">
      <c r="A4780" s="62">
        <v>803350</v>
      </c>
      <c r="B4780" s="17" t="s">
        <v>11</v>
      </c>
      <c r="C4780" s="19" t="s">
        <v>4398</v>
      </c>
      <c r="D4780" s="78">
        <v>1.71</v>
      </c>
      <c r="E4780" s="78">
        <v>0.47</v>
      </c>
      <c r="F4780" s="78">
        <v>1.24</v>
      </c>
      <c r="G4780" s="62">
        <v>0</v>
      </c>
    </row>
    <row r="4781" spans="1:7" x14ac:dyDescent="0.2">
      <c r="A4781" s="62">
        <v>803355</v>
      </c>
      <c r="B4781" s="17" t="s">
        <v>11</v>
      </c>
      <c r="C4781" s="19" t="s">
        <v>4399</v>
      </c>
      <c r="D4781" s="78">
        <v>0.79</v>
      </c>
      <c r="E4781" s="78">
        <v>0.22</v>
      </c>
      <c r="F4781" s="78">
        <v>0.56999999999999995</v>
      </c>
      <c r="G4781" s="62">
        <v>0</v>
      </c>
    </row>
    <row r="4782" spans="1:7" x14ac:dyDescent="0.2">
      <c r="A4782" s="62">
        <v>803360</v>
      </c>
      <c r="B4782" s="17" t="s">
        <v>11</v>
      </c>
      <c r="C4782" s="19" t="s">
        <v>4400</v>
      </c>
      <c r="D4782" s="78">
        <v>0.79</v>
      </c>
      <c r="E4782" s="78">
        <v>0.22</v>
      </c>
      <c r="F4782" s="78">
        <v>0.56999999999999995</v>
      </c>
      <c r="G4782" s="62">
        <v>0</v>
      </c>
    </row>
    <row r="4783" spans="1:7" x14ac:dyDescent="0.2">
      <c r="A4783" s="62">
        <v>803365</v>
      </c>
      <c r="B4783" s="17" t="s">
        <v>11</v>
      </c>
      <c r="C4783" s="19" t="s">
        <v>4401</v>
      </c>
      <c r="D4783" s="78">
        <v>1.31</v>
      </c>
      <c r="E4783" s="78">
        <v>0.36</v>
      </c>
      <c r="F4783" s="78">
        <v>0.95</v>
      </c>
      <c r="G4783" s="62">
        <v>0</v>
      </c>
    </row>
    <row r="4784" spans="1:7" x14ac:dyDescent="0.2">
      <c r="A4784" s="62">
        <v>803366</v>
      </c>
      <c r="B4784" s="17" t="s">
        <v>11</v>
      </c>
      <c r="C4784" s="19" t="s">
        <v>4402</v>
      </c>
      <c r="D4784" s="78">
        <v>1.5</v>
      </c>
      <c r="E4784" s="78">
        <v>0.4</v>
      </c>
      <c r="F4784" s="78">
        <v>1.1000000000000001</v>
      </c>
      <c r="G4784" s="62">
        <v>0</v>
      </c>
    </row>
    <row r="4785" spans="1:7" x14ac:dyDescent="0.2">
      <c r="A4785" s="62">
        <v>803367</v>
      </c>
      <c r="B4785" s="17" t="s">
        <v>11</v>
      </c>
      <c r="C4785" s="19" t="s">
        <v>4403</v>
      </c>
      <c r="D4785" s="78">
        <v>1.75</v>
      </c>
      <c r="E4785" s="78">
        <v>0.4</v>
      </c>
      <c r="F4785" s="78">
        <v>1.35</v>
      </c>
      <c r="G4785" s="62">
        <v>0</v>
      </c>
    </row>
    <row r="4786" spans="1:7" x14ac:dyDescent="0.2">
      <c r="A4786" s="62">
        <v>803368</v>
      </c>
      <c r="B4786" s="17" t="s">
        <v>11</v>
      </c>
      <c r="C4786" s="19" t="s">
        <v>4404</v>
      </c>
      <c r="D4786" s="78">
        <v>1.75</v>
      </c>
      <c r="E4786" s="78">
        <v>0.4</v>
      </c>
      <c r="F4786" s="78">
        <v>1.35</v>
      </c>
      <c r="G4786" s="62">
        <v>0</v>
      </c>
    </row>
    <row r="4787" spans="1:7" x14ac:dyDescent="0.2">
      <c r="A4787" s="62">
        <v>803370</v>
      </c>
      <c r="B4787" s="17" t="s">
        <v>11</v>
      </c>
      <c r="C4787" s="19" t="s">
        <v>4405</v>
      </c>
      <c r="D4787" s="78">
        <v>1.36</v>
      </c>
      <c r="E4787" s="78">
        <v>0.37</v>
      </c>
      <c r="F4787" s="78">
        <v>0.99</v>
      </c>
      <c r="G4787" s="62">
        <v>0</v>
      </c>
    </row>
    <row r="4788" spans="1:7" x14ac:dyDescent="0.2">
      <c r="A4788" s="62">
        <v>803371</v>
      </c>
      <c r="B4788" s="17" t="s">
        <v>11</v>
      </c>
      <c r="C4788" s="19" t="s">
        <v>4406</v>
      </c>
      <c r="D4788" s="78">
        <v>1.36</v>
      </c>
      <c r="E4788" s="78">
        <v>0.37</v>
      </c>
      <c r="F4788" s="78">
        <v>0.99</v>
      </c>
      <c r="G4788" s="62">
        <v>0</v>
      </c>
    </row>
    <row r="4789" spans="1:7" x14ac:dyDescent="0.2">
      <c r="A4789" s="62">
        <v>803372</v>
      </c>
      <c r="B4789" s="17" t="s">
        <v>11</v>
      </c>
      <c r="C4789" s="19" t="s">
        <v>4407</v>
      </c>
      <c r="D4789" s="78">
        <v>1.36</v>
      </c>
      <c r="E4789" s="78">
        <v>0.37</v>
      </c>
      <c r="F4789" s="78">
        <v>0.99</v>
      </c>
      <c r="G4789" s="62">
        <v>0</v>
      </c>
    </row>
    <row r="4790" spans="1:7" x14ac:dyDescent="0.2">
      <c r="A4790" s="62">
        <v>803375</v>
      </c>
      <c r="B4790" s="17" t="s">
        <v>11</v>
      </c>
      <c r="C4790" s="19" t="s">
        <v>4408</v>
      </c>
      <c r="D4790" s="78">
        <v>1.36</v>
      </c>
      <c r="E4790" s="78">
        <v>0.37</v>
      </c>
      <c r="F4790" s="78">
        <v>0.99</v>
      </c>
      <c r="G4790" s="62">
        <v>0</v>
      </c>
    </row>
    <row r="4791" spans="1:7" x14ac:dyDescent="0.2">
      <c r="A4791" s="62">
        <v>803376</v>
      </c>
      <c r="B4791" s="17" t="s">
        <v>11</v>
      </c>
      <c r="C4791" s="19" t="s">
        <v>4409</v>
      </c>
      <c r="D4791" s="78">
        <v>1.36</v>
      </c>
      <c r="E4791" s="78">
        <v>0.37</v>
      </c>
      <c r="F4791" s="78">
        <v>0.99</v>
      </c>
      <c r="G4791" s="62">
        <v>0</v>
      </c>
    </row>
    <row r="4792" spans="1:7" x14ac:dyDescent="0.2">
      <c r="A4792" s="62">
        <v>803377</v>
      </c>
      <c r="B4792" s="17" t="s">
        <v>11</v>
      </c>
      <c r="C4792" s="19" t="s">
        <v>4410</v>
      </c>
      <c r="D4792" s="78">
        <v>1.36</v>
      </c>
      <c r="E4792" s="78">
        <v>0.37</v>
      </c>
      <c r="F4792" s="78">
        <v>0.99</v>
      </c>
      <c r="G4792" s="62">
        <v>0</v>
      </c>
    </row>
    <row r="4793" spans="1:7" x14ac:dyDescent="0.2">
      <c r="A4793" s="62">
        <v>803380</v>
      </c>
      <c r="B4793" s="17" t="s">
        <v>11</v>
      </c>
      <c r="C4793" s="19" t="s">
        <v>4411</v>
      </c>
      <c r="D4793" s="78">
        <v>0.28999999999999998</v>
      </c>
      <c r="E4793" s="78">
        <v>0.08</v>
      </c>
      <c r="F4793" s="78">
        <v>0.21</v>
      </c>
      <c r="G4793" s="62">
        <v>0</v>
      </c>
    </row>
    <row r="4794" spans="1:7" x14ac:dyDescent="0.2">
      <c r="A4794" s="62">
        <v>803385</v>
      </c>
      <c r="B4794" s="17" t="s">
        <v>11</v>
      </c>
      <c r="C4794" s="19" t="s">
        <v>4412</v>
      </c>
      <c r="D4794" s="78">
        <v>9.19</v>
      </c>
      <c r="E4794" s="78">
        <v>2.5299999999999998</v>
      </c>
      <c r="F4794" s="78">
        <v>6.66</v>
      </c>
      <c r="G4794" s="62">
        <v>0</v>
      </c>
    </row>
    <row r="4795" spans="1:7" x14ac:dyDescent="0.2">
      <c r="A4795" s="62">
        <v>803392</v>
      </c>
      <c r="B4795" s="17" t="s">
        <v>11</v>
      </c>
      <c r="C4795" s="19" t="s">
        <v>4413</v>
      </c>
      <c r="D4795" s="78">
        <v>17</v>
      </c>
      <c r="E4795" s="78">
        <v>4</v>
      </c>
      <c r="F4795" s="78">
        <v>13</v>
      </c>
      <c r="G4795" s="62">
        <v>0</v>
      </c>
    </row>
    <row r="4796" spans="1:7" x14ac:dyDescent="0.2">
      <c r="A4796" s="62">
        <v>803395</v>
      </c>
      <c r="B4796" s="17" t="s">
        <v>11</v>
      </c>
      <c r="C4796" s="19" t="s">
        <v>4414</v>
      </c>
      <c r="D4796" s="78">
        <v>1.7</v>
      </c>
      <c r="E4796" s="78">
        <v>0.47</v>
      </c>
      <c r="F4796" s="78">
        <v>1.23</v>
      </c>
      <c r="G4796" s="62">
        <v>0</v>
      </c>
    </row>
    <row r="4797" spans="1:7" x14ac:dyDescent="0.2">
      <c r="A4797" s="62">
        <v>803400</v>
      </c>
      <c r="B4797" s="17" t="s">
        <v>11</v>
      </c>
      <c r="C4797" s="19" t="s">
        <v>4415</v>
      </c>
      <c r="D4797" s="78">
        <v>1.7</v>
      </c>
      <c r="E4797" s="78">
        <v>0.47</v>
      </c>
      <c r="F4797" s="78">
        <v>1.23</v>
      </c>
      <c r="G4797" s="62">
        <v>0</v>
      </c>
    </row>
    <row r="4798" spans="1:7" x14ac:dyDescent="0.2">
      <c r="A4798" s="62">
        <v>803405</v>
      </c>
      <c r="B4798" s="17" t="s">
        <v>11</v>
      </c>
      <c r="C4798" s="19" t="s">
        <v>4416</v>
      </c>
      <c r="D4798" s="78">
        <v>1.7</v>
      </c>
      <c r="E4798" s="78">
        <v>0.47</v>
      </c>
      <c r="F4798" s="78">
        <v>1.23</v>
      </c>
      <c r="G4798" s="62">
        <v>0</v>
      </c>
    </row>
    <row r="4799" spans="1:7" x14ac:dyDescent="0.2">
      <c r="A4799" s="62">
        <v>803410</v>
      </c>
      <c r="B4799" s="17" t="s">
        <v>11</v>
      </c>
      <c r="C4799" s="19" t="s">
        <v>4417</v>
      </c>
      <c r="D4799" s="78">
        <v>1.7</v>
      </c>
      <c r="E4799" s="78">
        <v>0.47</v>
      </c>
      <c r="F4799" s="78">
        <v>1.23</v>
      </c>
      <c r="G4799" s="62">
        <v>0</v>
      </c>
    </row>
    <row r="4800" spans="1:7" x14ac:dyDescent="0.2">
      <c r="A4800" s="62">
        <v>803415</v>
      </c>
      <c r="B4800" s="17" t="s">
        <v>11</v>
      </c>
      <c r="C4800" s="19" t="s">
        <v>4418</v>
      </c>
      <c r="D4800" s="78">
        <v>1.7</v>
      </c>
      <c r="E4800" s="78">
        <v>0.47</v>
      </c>
      <c r="F4800" s="78">
        <v>1.23</v>
      </c>
      <c r="G4800" s="62">
        <v>0</v>
      </c>
    </row>
    <row r="4801" spans="1:7" x14ac:dyDescent="0.2">
      <c r="A4801" s="62">
        <v>803420</v>
      </c>
      <c r="B4801" s="17" t="s">
        <v>11</v>
      </c>
      <c r="C4801" s="19" t="s">
        <v>4419</v>
      </c>
      <c r="D4801" s="78">
        <v>1.7</v>
      </c>
      <c r="E4801" s="78">
        <v>0.47</v>
      </c>
      <c r="F4801" s="78">
        <v>1.23</v>
      </c>
      <c r="G4801" s="62">
        <v>0</v>
      </c>
    </row>
    <row r="4802" spans="1:7" x14ac:dyDescent="0.2">
      <c r="A4802" s="62">
        <v>803425</v>
      </c>
      <c r="B4802" s="17" t="s">
        <v>11</v>
      </c>
      <c r="C4802" s="19" t="s">
        <v>4420</v>
      </c>
      <c r="D4802" s="78">
        <v>2.62</v>
      </c>
      <c r="E4802" s="78">
        <v>0.72</v>
      </c>
      <c r="F4802" s="78">
        <v>1.9</v>
      </c>
      <c r="G4802" s="62">
        <v>0</v>
      </c>
    </row>
    <row r="4803" spans="1:7" x14ac:dyDescent="0.2">
      <c r="A4803" s="62">
        <v>803426</v>
      </c>
      <c r="B4803" s="17" t="s">
        <v>11</v>
      </c>
      <c r="C4803" s="79" t="s">
        <v>4421</v>
      </c>
      <c r="D4803" s="80">
        <v>1.81</v>
      </c>
      <c r="E4803" s="80">
        <v>0.71</v>
      </c>
      <c r="F4803" s="80">
        <v>1.1000000000000001</v>
      </c>
      <c r="G4803" s="62">
        <v>0</v>
      </c>
    </row>
    <row r="4804" spans="1:7" x14ac:dyDescent="0.2">
      <c r="A4804" s="62">
        <v>803430</v>
      </c>
      <c r="B4804" s="17" t="s">
        <v>11</v>
      </c>
      <c r="C4804" s="19" t="s">
        <v>4422</v>
      </c>
      <c r="D4804" s="78">
        <v>1.31</v>
      </c>
      <c r="E4804" s="78">
        <v>0.36</v>
      </c>
      <c r="F4804" s="78">
        <v>0.95</v>
      </c>
      <c r="G4804" s="62">
        <v>0</v>
      </c>
    </row>
    <row r="4805" spans="1:7" x14ac:dyDescent="0.2">
      <c r="A4805" s="62">
        <v>803431</v>
      </c>
      <c r="B4805" s="17" t="s">
        <v>11</v>
      </c>
      <c r="C4805" s="19" t="s">
        <v>4423</v>
      </c>
      <c r="D4805" s="78">
        <v>1.31</v>
      </c>
      <c r="E4805" s="78">
        <v>0.36</v>
      </c>
      <c r="F4805" s="78">
        <v>0.95</v>
      </c>
      <c r="G4805" s="62">
        <v>0</v>
      </c>
    </row>
    <row r="4806" spans="1:7" x14ac:dyDescent="0.2">
      <c r="A4806" s="62">
        <v>803432</v>
      </c>
      <c r="B4806" s="17" t="s">
        <v>11</v>
      </c>
      <c r="C4806" s="19" t="s">
        <v>4424</v>
      </c>
      <c r="D4806" s="78">
        <v>1.31</v>
      </c>
      <c r="E4806" s="78">
        <v>0.36</v>
      </c>
      <c r="F4806" s="78">
        <v>0.95</v>
      </c>
      <c r="G4806" s="62">
        <v>0</v>
      </c>
    </row>
    <row r="4807" spans="1:7" x14ac:dyDescent="0.2">
      <c r="A4807" s="62">
        <v>803435</v>
      </c>
      <c r="B4807" s="17" t="s">
        <v>11</v>
      </c>
      <c r="C4807" s="19" t="s">
        <v>4425</v>
      </c>
      <c r="D4807" s="78">
        <v>1.31</v>
      </c>
      <c r="E4807" s="78">
        <v>0.36</v>
      </c>
      <c r="F4807" s="78">
        <v>0.95</v>
      </c>
      <c r="G4807" s="62">
        <v>0</v>
      </c>
    </row>
    <row r="4808" spans="1:7" x14ac:dyDescent="0.2">
      <c r="A4808" s="62">
        <v>803440</v>
      </c>
      <c r="B4808" s="17" t="s">
        <v>11</v>
      </c>
      <c r="C4808" s="19" t="s">
        <v>4426</v>
      </c>
      <c r="D4808" s="78">
        <v>2.62</v>
      </c>
      <c r="E4808" s="78">
        <v>0.72</v>
      </c>
      <c r="F4808" s="78">
        <v>1.9</v>
      </c>
      <c r="G4808" s="62">
        <v>0</v>
      </c>
    </row>
    <row r="4809" spans="1:7" x14ac:dyDescent="0.2">
      <c r="A4809" s="62">
        <v>803445</v>
      </c>
      <c r="B4809" s="17" t="s">
        <v>11</v>
      </c>
      <c r="C4809" s="19" t="s">
        <v>4427</v>
      </c>
      <c r="D4809" s="78">
        <v>0.79</v>
      </c>
      <c r="E4809" s="78">
        <v>0.22</v>
      </c>
      <c r="F4809" s="78">
        <v>0.56999999999999995</v>
      </c>
      <c r="G4809" s="62">
        <v>0</v>
      </c>
    </row>
    <row r="4810" spans="1:7" x14ac:dyDescent="0.2">
      <c r="A4810" s="62">
        <v>803450</v>
      </c>
      <c r="B4810" s="17" t="s">
        <v>11</v>
      </c>
      <c r="C4810" s="19" t="s">
        <v>4428</v>
      </c>
      <c r="D4810" s="78">
        <v>2.62</v>
      </c>
      <c r="E4810" s="78">
        <v>0.72</v>
      </c>
      <c r="F4810" s="78">
        <v>1.9</v>
      </c>
      <c r="G4810" s="62">
        <v>0</v>
      </c>
    </row>
    <row r="4811" spans="1:7" x14ac:dyDescent="0.2">
      <c r="A4811" s="62">
        <v>803455</v>
      </c>
      <c r="B4811" s="4" t="s">
        <v>16</v>
      </c>
      <c r="C4811" s="19" t="s">
        <v>4429</v>
      </c>
      <c r="D4811" s="78">
        <v>1.24</v>
      </c>
      <c r="E4811" s="78">
        <v>0.34</v>
      </c>
      <c r="F4811" s="78">
        <v>0.9</v>
      </c>
      <c r="G4811" s="62">
        <v>0</v>
      </c>
    </row>
    <row r="4812" spans="1:7" x14ac:dyDescent="0.2">
      <c r="A4812" s="62">
        <v>803460</v>
      </c>
      <c r="B4812" s="17" t="s">
        <v>11</v>
      </c>
      <c r="C4812" s="19" t="s">
        <v>4430</v>
      </c>
      <c r="D4812" s="78">
        <v>6.57</v>
      </c>
      <c r="E4812" s="78">
        <v>1.81</v>
      </c>
      <c r="F4812" s="78">
        <v>4.76</v>
      </c>
      <c r="G4812" s="62">
        <v>0</v>
      </c>
    </row>
    <row r="4813" spans="1:7" x14ac:dyDescent="0.2">
      <c r="A4813" s="2">
        <v>803465</v>
      </c>
      <c r="B4813" s="4"/>
      <c r="C4813" s="19" t="s">
        <v>4431</v>
      </c>
      <c r="D4813" s="3"/>
      <c r="E4813" s="11"/>
      <c r="F4813" s="3"/>
      <c r="G4813" s="2"/>
    </row>
    <row r="4814" spans="1:7" x14ac:dyDescent="0.2">
      <c r="A4814" s="62">
        <v>803470</v>
      </c>
      <c r="B4814" s="4" t="s">
        <v>16</v>
      </c>
      <c r="C4814" s="17" t="s">
        <v>4432</v>
      </c>
      <c r="D4814" s="78">
        <v>22.5</v>
      </c>
      <c r="E4814" s="78">
        <v>4.5</v>
      </c>
      <c r="F4814" s="78">
        <v>18</v>
      </c>
      <c r="G4814" s="62">
        <v>0</v>
      </c>
    </row>
    <row r="4815" spans="1:7" x14ac:dyDescent="0.2">
      <c r="A4815" s="62">
        <v>803475</v>
      </c>
      <c r="B4815" s="17" t="s">
        <v>11</v>
      </c>
      <c r="C4815" s="17" t="s">
        <v>4433</v>
      </c>
      <c r="D4815" s="78">
        <v>15.77</v>
      </c>
      <c r="E4815" s="78">
        <v>4.34</v>
      </c>
      <c r="F4815" s="78">
        <v>11.43</v>
      </c>
      <c r="G4815" s="62">
        <v>0</v>
      </c>
    </row>
    <row r="4816" spans="1:7" x14ac:dyDescent="0.2">
      <c r="A4816" s="62">
        <v>803491</v>
      </c>
      <c r="B4816" s="17" t="s">
        <v>11</v>
      </c>
      <c r="C4816" s="19" t="s">
        <v>4434</v>
      </c>
      <c r="D4816" s="78">
        <v>1.3</v>
      </c>
      <c r="E4816" s="78">
        <v>0.3</v>
      </c>
      <c r="F4816" s="78">
        <v>1</v>
      </c>
      <c r="G4816" s="62">
        <v>0</v>
      </c>
    </row>
    <row r="4817" spans="1:7" x14ac:dyDescent="0.2">
      <c r="A4817" s="62">
        <v>803492</v>
      </c>
      <c r="B4817" s="17" t="s">
        <v>11</v>
      </c>
      <c r="C4817" s="19" t="s">
        <v>4435</v>
      </c>
      <c r="D4817" s="78">
        <v>1.3</v>
      </c>
      <c r="E4817" s="78">
        <v>0.3</v>
      </c>
      <c r="F4817" s="78">
        <v>1</v>
      </c>
      <c r="G4817" s="62">
        <v>0</v>
      </c>
    </row>
    <row r="4818" spans="1:7" x14ac:dyDescent="0.2">
      <c r="A4818" s="62">
        <v>803493</v>
      </c>
      <c r="B4818" s="17" t="s">
        <v>11</v>
      </c>
      <c r="C4818" s="19" t="s">
        <v>4436</v>
      </c>
      <c r="D4818" s="78">
        <v>2.1</v>
      </c>
      <c r="E4818" s="78">
        <v>0.6</v>
      </c>
      <c r="F4818" s="78">
        <v>1.5</v>
      </c>
      <c r="G4818" s="62">
        <v>0</v>
      </c>
    </row>
    <row r="4819" spans="1:7" x14ac:dyDescent="0.2">
      <c r="A4819" s="62">
        <v>803494</v>
      </c>
      <c r="B4819" s="17" t="s">
        <v>11</v>
      </c>
      <c r="C4819" s="19" t="s">
        <v>4437</v>
      </c>
      <c r="D4819" s="78">
        <v>2.1</v>
      </c>
      <c r="E4819" s="78">
        <v>0.6</v>
      </c>
      <c r="F4819" s="78">
        <v>1.5</v>
      </c>
      <c r="G4819" s="62">
        <v>0</v>
      </c>
    </row>
    <row r="4820" spans="1:7" x14ac:dyDescent="0.2">
      <c r="A4820" s="62">
        <v>803495</v>
      </c>
      <c r="B4820" s="17" t="s">
        <v>11</v>
      </c>
      <c r="C4820" s="19" t="s">
        <v>4438</v>
      </c>
      <c r="D4820" s="78">
        <v>1.28</v>
      </c>
      <c r="E4820" s="78">
        <v>0.35</v>
      </c>
      <c r="F4820" s="78">
        <v>0.93</v>
      </c>
      <c r="G4820" s="62">
        <v>0</v>
      </c>
    </row>
    <row r="4821" spans="1:7" x14ac:dyDescent="0.2">
      <c r="A4821" s="62">
        <v>803496</v>
      </c>
      <c r="B4821" s="17" t="s">
        <v>11</v>
      </c>
      <c r="C4821" s="19" t="s">
        <v>4439</v>
      </c>
      <c r="D4821" s="78">
        <v>1.28</v>
      </c>
      <c r="E4821" s="78">
        <v>0.35</v>
      </c>
      <c r="F4821" s="78">
        <v>0.93</v>
      </c>
      <c r="G4821" s="62">
        <v>0</v>
      </c>
    </row>
    <row r="4822" spans="1:7" x14ac:dyDescent="0.2">
      <c r="A4822" s="62">
        <v>803497</v>
      </c>
      <c r="B4822" s="17" t="s">
        <v>11</v>
      </c>
      <c r="C4822" s="19" t="s">
        <v>4440</v>
      </c>
      <c r="D4822" s="78">
        <v>1.28</v>
      </c>
      <c r="E4822" s="78">
        <v>0.35</v>
      </c>
      <c r="F4822" s="78">
        <v>0.93</v>
      </c>
      <c r="G4822" s="62">
        <v>0</v>
      </c>
    </row>
    <row r="4823" spans="1:7" x14ac:dyDescent="0.2">
      <c r="A4823" s="62">
        <v>803500</v>
      </c>
      <c r="B4823" s="17" t="s">
        <v>11</v>
      </c>
      <c r="C4823" s="19" t="s">
        <v>4441</v>
      </c>
      <c r="D4823" s="78">
        <v>2.2799999999999998</v>
      </c>
      <c r="E4823" s="78">
        <v>0.63</v>
      </c>
      <c r="F4823" s="78">
        <v>1.65</v>
      </c>
      <c r="G4823" s="62">
        <v>0</v>
      </c>
    </row>
    <row r="4824" spans="1:7" x14ac:dyDescent="0.2">
      <c r="A4824" s="62">
        <v>803505</v>
      </c>
      <c r="B4824" s="4" t="s">
        <v>16</v>
      </c>
      <c r="C4824" s="19" t="s">
        <v>4442</v>
      </c>
      <c r="D4824" s="78">
        <v>1.26</v>
      </c>
      <c r="E4824" s="78">
        <v>0.35</v>
      </c>
      <c r="F4824" s="78">
        <v>0.91</v>
      </c>
      <c r="G4824" s="62">
        <v>0</v>
      </c>
    </row>
    <row r="4825" spans="1:7" x14ac:dyDescent="0.2">
      <c r="A4825" s="62">
        <v>803510</v>
      </c>
      <c r="B4825" s="17" t="s">
        <v>11</v>
      </c>
      <c r="C4825" s="19" t="s">
        <v>4443</v>
      </c>
      <c r="D4825" s="78">
        <v>8</v>
      </c>
      <c r="E4825" s="78">
        <v>2.2000000000000002</v>
      </c>
      <c r="F4825" s="78">
        <v>5.8</v>
      </c>
      <c r="G4825" s="62">
        <v>0</v>
      </c>
    </row>
    <row r="4826" spans="1:7" x14ac:dyDescent="0.2">
      <c r="A4826" s="62">
        <v>803515</v>
      </c>
      <c r="B4826" s="17" t="s">
        <v>11</v>
      </c>
      <c r="C4826" s="19" t="s">
        <v>4444</v>
      </c>
      <c r="D4826" s="78">
        <v>2.29</v>
      </c>
      <c r="E4826" s="78">
        <v>0.63</v>
      </c>
      <c r="F4826" s="78">
        <v>1.66</v>
      </c>
      <c r="G4826" s="62">
        <v>0</v>
      </c>
    </row>
    <row r="4827" spans="1:7" x14ac:dyDescent="0.2">
      <c r="A4827" s="62">
        <v>803520</v>
      </c>
      <c r="B4827" s="17" t="s">
        <v>11</v>
      </c>
      <c r="C4827" s="19" t="s">
        <v>4445</v>
      </c>
      <c r="D4827" s="78">
        <v>1.37</v>
      </c>
      <c r="E4827" s="78">
        <v>0.38</v>
      </c>
      <c r="F4827" s="78">
        <v>0.99</v>
      </c>
      <c r="G4827" s="62">
        <v>0</v>
      </c>
    </row>
    <row r="4828" spans="1:7" x14ac:dyDescent="0.2">
      <c r="A4828" s="62">
        <v>803525</v>
      </c>
      <c r="B4828" s="17" t="s">
        <v>11</v>
      </c>
      <c r="C4828" s="19" t="s">
        <v>4446</v>
      </c>
      <c r="D4828" s="78">
        <v>4.1100000000000003</v>
      </c>
      <c r="E4828" s="78">
        <v>1.1299999999999999</v>
      </c>
      <c r="F4828" s="78">
        <v>2.98</v>
      </c>
      <c r="G4828" s="62">
        <v>0</v>
      </c>
    </row>
    <row r="4829" spans="1:7" x14ac:dyDescent="0.2">
      <c r="A4829" s="62">
        <v>803530</v>
      </c>
      <c r="B4829" s="17" t="s">
        <v>11</v>
      </c>
      <c r="C4829" s="19" t="s">
        <v>4447</v>
      </c>
      <c r="D4829" s="78">
        <v>9.14</v>
      </c>
      <c r="E4829" s="78">
        <v>2.5099999999999998</v>
      </c>
      <c r="F4829" s="78">
        <v>6.63</v>
      </c>
      <c r="G4829" s="62">
        <v>0</v>
      </c>
    </row>
    <row r="4830" spans="1:7" x14ac:dyDescent="0.2">
      <c r="A4830" s="62">
        <v>803531</v>
      </c>
      <c r="B4830" s="17" t="s">
        <v>11</v>
      </c>
      <c r="C4830" s="19" t="s">
        <v>4448</v>
      </c>
      <c r="D4830" s="78">
        <v>4.9000000000000004</v>
      </c>
      <c r="E4830" s="78">
        <v>0.4</v>
      </c>
      <c r="F4830" s="78">
        <v>4.5</v>
      </c>
      <c r="G4830" s="62">
        <v>0</v>
      </c>
    </row>
    <row r="4831" spans="1:7" x14ac:dyDescent="0.2">
      <c r="A4831" s="62">
        <v>803532</v>
      </c>
      <c r="B4831" s="17" t="s">
        <v>11</v>
      </c>
      <c r="C4831" s="19" t="s">
        <v>4449</v>
      </c>
      <c r="D4831" s="78">
        <v>1.5</v>
      </c>
      <c r="E4831" s="11">
        <v>1.5</v>
      </c>
      <c r="F4831" s="78"/>
      <c r="G4831" s="62">
        <v>0</v>
      </c>
    </row>
    <row r="4832" spans="1:7" x14ac:dyDescent="0.2">
      <c r="A4832" s="62">
        <v>803535</v>
      </c>
      <c r="B4832" s="17" t="s">
        <v>11</v>
      </c>
      <c r="C4832" s="19" t="s">
        <v>4450</v>
      </c>
      <c r="D4832" s="78">
        <v>6.86</v>
      </c>
      <c r="E4832" s="78">
        <v>1.89</v>
      </c>
      <c r="F4832" s="78">
        <v>4.97</v>
      </c>
      <c r="G4832" s="62">
        <v>0</v>
      </c>
    </row>
    <row r="4833" spans="1:7" x14ac:dyDescent="0.2">
      <c r="A4833" s="62">
        <v>803540</v>
      </c>
      <c r="B4833" s="17" t="s">
        <v>11</v>
      </c>
      <c r="C4833" s="19" t="s">
        <v>4451</v>
      </c>
      <c r="D4833" s="78">
        <v>6.86</v>
      </c>
      <c r="E4833" s="78">
        <v>1.89</v>
      </c>
      <c r="F4833" s="78">
        <v>4.97</v>
      </c>
      <c r="G4833" s="62">
        <v>0</v>
      </c>
    </row>
    <row r="4834" spans="1:7" x14ac:dyDescent="0.2">
      <c r="A4834" s="62">
        <v>803545</v>
      </c>
      <c r="B4834" s="17" t="s">
        <v>11</v>
      </c>
      <c r="C4834" s="19" t="s">
        <v>4452</v>
      </c>
      <c r="D4834" s="78">
        <v>1.37</v>
      </c>
      <c r="E4834" s="78">
        <v>0.38</v>
      </c>
      <c r="F4834" s="78">
        <v>0.99</v>
      </c>
      <c r="G4834" s="62">
        <v>0</v>
      </c>
    </row>
    <row r="4835" spans="1:7" x14ac:dyDescent="0.2">
      <c r="A4835" s="62">
        <v>803550</v>
      </c>
      <c r="B4835" s="17" t="s">
        <v>11</v>
      </c>
      <c r="C4835" s="19" t="s">
        <v>4453</v>
      </c>
      <c r="D4835" s="78">
        <v>2.15</v>
      </c>
      <c r="E4835" s="78">
        <v>0.59</v>
      </c>
      <c r="F4835" s="78">
        <v>1.56</v>
      </c>
      <c r="G4835" s="62">
        <v>0</v>
      </c>
    </row>
    <row r="4836" spans="1:7" x14ac:dyDescent="0.2">
      <c r="A4836" s="62">
        <v>803551</v>
      </c>
      <c r="B4836" s="17" t="s">
        <v>11</v>
      </c>
      <c r="C4836" s="19" t="s">
        <v>4454</v>
      </c>
      <c r="D4836" s="78">
        <v>2.15</v>
      </c>
      <c r="E4836" s="78">
        <v>0.59</v>
      </c>
      <c r="F4836" s="78">
        <v>1.56</v>
      </c>
      <c r="G4836" s="62">
        <v>0</v>
      </c>
    </row>
    <row r="4837" spans="1:7" x14ac:dyDescent="0.2">
      <c r="A4837" s="62">
        <v>803555</v>
      </c>
      <c r="B4837" s="17" t="s">
        <v>11</v>
      </c>
      <c r="C4837" s="19" t="s">
        <v>4455</v>
      </c>
      <c r="D4837" s="78">
        <v>3.35</v>
      </c>
      <c r="E4837" s="78">
        <v>0.25</v>
      </c>
      <c r="F4837" s="78">
        <v>3.1</v>
      </c>
      <c r="G4837" s="62">
        <v>0</v>
      </c>
    </row>
    <row r="4838" spans="1:7" x14ac:dyDescent="0.2">
      <c r="A4838" s="62">
        <v>803560</v>
      </c>
      <c r="B4838" s="17" t="s">
        <v>11</v>
      </c>
      <c r="C4838" s="19" t="s">
        <v>4456</v>
      </c>
      <c r="D4838" s="78">
        <v>2</v>
      </c>
      <c r="E4838" s="78">
        <v>0.55000000000000004</v>
      </c>
      <c r="F4838" s="78">
        <v>1.45</v>
      </c>
      <c r="G4838" s="62">
        <v>0</v>
      </c>
    </row>
    <row r="4839" spans="1:7" x14ac:dyDescent="0.2">
      <c r="A4839" s="62">
        <v>803565</v>
      </c>
      <c r="B4839" s="17" t="s">
        <v>11</v>
      </c>
      <c r="C4839" s="19" t="s">
        <v>4457</v>
      </c>
      <c r="D4839" s="78">
        <v>1.1399999999999999</v>
      </c>
      <c r="E4839" s="78">
        <v>0.31</v>
      </c>
      <c r="F4839" s="78">
        <v>0.83</v>
      </c>
      <c r="G4839" s="62">
        <v>0</v>
      </c>
    </row>
    <row r="4840" spans="1:7" x14ac:dyDescent="0.2">
      <c r="A4840" s="62">
        <v>803570</v>
      </c>
      <c r="B4840" s="17" t="s">
        <v>11</v>
      </c>
      <c r="C4840" s="19" t="s">
        <v>4458</v>
      </c>
      <c r="D4840" s="78">
        <v>2.86</v>
      </c>
      <c r="E4840" s="78">
        <v>0.79</v>
      </c>
      <c r="F4840" s="78">
        <v>2.0699999999999998</v>
      </c>
      <c r="G4840" s="62">
        <v>0</v>
      </c>
    </row>
    <row r="4841" spans="1:7" x14ac:dyDescent="0.2">
      <c r="A4841" s="62">
        <v>803575</v>
      </c>
      <c r="B4841" s="17" t="s">
        <v>11</v>
      </c>
      <c r="C4841" s="19" t="s">
        <v>4459</v>
      </c>
      <c r="D4841" s="78">
        <v>28.58</v>
      </c>
      <c r="E4841" s="78">
        <v>7.86</v>
      </c>
      <c r="F4841" s="78">
        <v>20.72</v>
      </c>
      <c r="G4841" s="62">
        <v>0</v>
      </c>
    </row>
    <row r="4842" spans="1:7" x14ac:dyDescent="0.2">
      <c r="A4842" s="62">
        <v>803580</v>
      </c>
      <c r="B4842" s="17" t="s">
        <v>11</v>
      </c>
      <c r="C4842" s="19" t="s">
        <v>4460</v>
      </c>
      <c r="D4842" s="78">
        <v>17.149999999999999</v>
      </c>
      <c r="E4842" s="78">
        <v>4.72</v>
      </c>
      <c r="F4842" s="78">
        <v>12.43</v>
      </c>
      <c r="G4842" s="62">
        <v>0</v>
      </c>
    </row>
    <row r="4843" spans="1:7" x14ac:dyDescent="0.2">
      <c r="A4843" s="62">
        <v>803585</v>
      </c>
      <c r="B4843" s="17" t="s">
        <v>11</v>
      </c>
      <c r="C4843" s="19" t="s">
        <v>4461</v>
      </c>
      <c r="D4843" s="78">
        <v>2.1</v>
      </c>
      <c r="E4843" s="78">
        <v>0.57999999999999996</v>
      </c>
      <c r="F4843" s="78">
        <v>1.52</v>
      </c>
      <c r="G4843" s="62">
        <v>0</v>
      </c>
    </row>
    <row r="4844" spans="1:7" x14ac:dyDescent="0.2">
      <c r="A4844" s="62">
        <v>803590</v>
      </c>
      <c r="B4844" s="17" t="s">
        <v>11</v>
      </c>
      <c r="C4844" s="19" t="s">
        <v>4462</v>
      </c>
      <c r="D4844" s="78">
        <v>2.1</v>
      </c>
      <c r="E4844" s="78">
        <v>0.57999999999999996</v>
      </c>
      <c r="F4844" s="78">
        <v>1.52</v>
      </c>
      <c r="G4844" s="62">
        <v>0</v>
      </c>
    </row>
    <row r="4845" spans="1:7" x14ac:dyDescent="0.2">
      <c r="A4845" s="62">
        <v>803595</v>
      </c>
      <c r="B4845" s="17" t="s">
        <v>11</v>
      </c>
      <c r="C4845" s="19" t="s">
        <v>4463</v>
      </c>
      <c r="D4845" s="78">
        <v>2.1</v>
      </c>
      <c r="E4845" s="78">
        <v>0.57999999999999996</v>
      </c>
      <c r="F4845" s="78">
        <v>1.52</v>
      </c>
      <c r="G4845" s="62">
        <v>0</v>
      </c>
    </row>
    <row r="4846" spans="1:7" x14ac:dyDescent="0.2">
      <c r="A4846" s="62">
        <v>803610</v>
      </c>
      <c r="B4846" s="17" t="s">
        <v>11</v>
      </c>
      <c r="C4846" s="19" t="s">
        <v>4464</v>
      </c>
      <c r="D4846" s="78">
        <v>3.57</v>
      </c>
      <c r="E4846" s="78">
        <v>0.98</v>
      </c>
      <c r="F4846" s="78">
        <v>2.59</v>
      </c>
      <c r="G4846" s="62">
        <v>0</v>
      </c>
    </row>
    <row r="4847" spans="1:7" x14ac:dyDescent="0.2">
      <c r="A4847" s="62">
        <v>803615</v>
      </c>
      <c r="B4847" s="17" t="s">
        <v>11</v>
      </c>
      <c r="C4847" s="19" t="s">
        <v>4465</v>
      </c>
      <c r="D4847" s="78">
        <v>2.86</v>
      </c>
      <c r="E4847" s="78">
        <v>0.79</v>
      </c>
      <c r="F4847" s="78">
        <v>2.0699999999999998</v>
      </c>
      <c r="G4847" s="62">
        <v>0</v>
      </c>
    </row>
    <row r="4848" spans="1:7" x14ac:dyDescent="0.2">
      <c r="A4848" s="62">
        <v>803620</v>
      </c>
      <c r="B4848" s="17" t="s">
        <v>11</v>
      </c>
      <c r="C4848" s="19" t="s">
        <v>4466</v>
      </c>
      <c r="D4848" s="78">
        <v>2.95</v>
      </c>
      <c r="E4848" s="78">
        <v>0.81</v>
      </c>
      <c r="F4848" s="78">
        <v>2.14</v>
      </c>
      <c r="G4848" s="62">
        <v>0</v>
      </c>
    </row>
    <row r="4849" spans="1:7" x14ac:dyDescent="0.2">
      <c r="A4849" s="62">
        <v>803621</v>
      </c>
      <c r="B4849" s="17" t="s">
        <v>11</v>
      </c>
      <c r="C4849" s="19" t="s">
        <v>4467</v>
      </c>
      <c r="D4849" s="78">
        <v>2.95</v>
      </c>
      <c r="E4849" s="78">
        <v>0.81</v>
      </c>
      <c r="F4849" s="78">
        <v>2.14</v>
      </c>
      <c r="G4849" s="62">
        <v>0</v>
      </c>
    </row>
    <row r="4850" spans="1:7" x14ac:dyDescent="0.2">
      <c r="A4850" s="62">
        <v>803625</v>
      </c>
      <c r="B4850" s="17" t="s">
        <v>11</v>
      </c>
      <c r="C4850" s="19" t="s">
        <v>4468</v>
      </c>
      <c r="D4850" s="78">
        <v>1.56</v>
      </c>
      <c r="E4850" s="78">
        <v>0.43</v>
      </c>
      <c r="F4850" s="78">
        <v>1.1299999999999999</v>
      </c>
      <c r="G4850" s="62">
        <v>0</v>
      </c>
    </row>
    <row r="4851" spans="1:7" x14ac:dyDescent="0.2">
      <c r="A4851" s="62">
        <v>803626</v>
      </c>
      <c r="B4851" s="17" t="s">
        <v>11</v>
      </c>
      <c r="C4851" s="19" t="s">
        <v>4469</v>
      </c>
      <c r="D4851" s="78">
        <v>1.56</v>
      </c>
      <c r="E4851" s="78">
        <v>0.43</v>
      </c>
      <c r="F4851" s="78">
        <v>1.1299999999999999</v>
      </c>
      <c r="G4851" s="62">
        <v>0</v>
      </c>
    </row>
    <row r="4852" spans="1:7" x14ac:dyDescent="0.2">
      <c r="A4852" s="62">
        <v>803630</v>
      </c>
      <c r="B4852" s="17" t="s">
        <v>11</v>
      </c>
      <c r="C4852" s="19" t="s">
        <v>4470</v>
      </c>
      <c r="D4852" s="78">
        <v>1.85</v>
      </c>
      <c r="E4852" s="78">
        <v>0.51</v>
      </c>
      <c r="F4852" s="78">
        <v>1.34</v>
      </c>
      <c r="G4852" s="62">
        <v>0</v>
      </c>
    </row>
    <row r="4853" spans="1:7" x14ac:dyDescent="0.2">
      <c r="A4853" s="62">
        <v>803635</v>
      </c>
      <c r="B4853" s="17" t="s">
        <v>11</v>
      </c>
      <c r="C4853" s="19" t="s">
        <v>4471</v>
      </c>
      <c r="D4853" s="78">
        <v>4.4400000000000004</v>
      </c>
      <c r="E4853" s="78">
        <v>1.22</v>
      </c>
      <c r="F4853" s="78">
        <v>3.22</v>
      </c>
      <c r="G4853" s="62">
        <v>0</v>
      </c>
    </row>
    <row r="4854" spans="1:7" x14ac:dyDescent="0.2">
      <c r="A4854" s="62">
        <v>803640</v>
      </c>
      <c r="B4854" s="17" t="s">
        <v>11</v>
      </c>
      <c r="C4854" s="19" t="s">
        <v>4472</v>
      </c>
      <c r="D4854" s="78">
        <v>7.41</v>
      </c>
      <c r="E4854" s="78">
        <v>2.04</v>
      </c>
      <c r="F4854" s="78">
        <v>5.37</v>
      </c>
      <c r="G4854" s="62">
        <v>0</v>
      </c>
    </row>
    <row r="4855" spans="1:7" x14ac:dyDescent="0.2">
      <c r="A4855" s="62">
        <v>803645</v>
      </c>
      <c r="B4855" s="17" t="s">
        <v>11</v>
      </c>
      <c r="C4855" s="19" t="s">
        <v>4473</v>
      </c>
      <c r="D4855" s="78">
        <v>5.92</v>
      </c>
      <c r="E4855" s="78">
        <v>1.63</v>
      </c>
      <c r="F4855" s="78">
        <v>4.29</v>
      </c>
      <c r="G4855" s="62">
        <v>0</v>
      </c>
    </row>
    <row r="4856" spans="1:7" x14ac:dyDescent="0.2">
      <c r="A4856" s="62">
        <v>803650</v>
      </c>
      <c r="B4856" s="4" t="s">
        <v>16</v>
      </c>
      <c r="C4856" s="19" t="s">
        <v>4474</v>
      </c>
      <c r="D4856" s="78">
        <v>4.1399999999999997</v>
      </c>
      <c r="E4856" s="78">
        <v>1.1399999999999999</v>
      </c>
      <c r="F4856" s="78">
        <v>3</v>
      </c>
      <c r="G4856" s="62">
        <v>0</v>
      </c>
    </row>
    <row r="4857" spans="1:7" x14ac:dyDescent="0.2">
      <c r="A4857" s="62">
        <v>803655</v>
      </c>
      <c r="B4857" s="17" t="s">
        <v>11</v>
      </c>
      <c r="C4857" s="19" t="s">
        <v>4475</v>
      </c>
      <c r="D4857" s="78">
        <v>5.5</v>
      </c>
      <c r="E4857" s="78">
        <v>0.6</v>
      </c>
      <c r="F4857" s="78">
        <v>4.9000000000000004</v>
      </c>
      <c r="G4857" s="62">
        <v>0</v>
      </c>
    </row>
    <row r="4858" spans="1:7" x14ac:dyDescent="0.2">
      <c r="A4858" s="62">
        <v>803660</v>
      </c>
      <c r="B4858" s="17" t="s">
        <v>11</v>
      </c>
      <c r="C4858" s="19" t="s">
        <v>4476</v>
      </c>
      <c r="D4858" s="78">
        <v>10.36</v>
      </c>
      <c r="E4858" s="78">
        <v>2.85</v>
      </c>
      <c r="F4858" s="78">
        <v>7.51</v>
      </c>
      <c r="G4858" s="62">
        <v>0</v>
      </c>
    </row>
    <row r="4859" spans="1:7" x14ac:dyDescent="0.2">
      <c r="A4859" s="62">
        <v>803665</v>
      </c>
      <c r="B4859" s="17" t="s">
        <v>11</v>
      </c>
      <c r="C4859" s="19" t="s">
        <v>4477</v>
      </c>
      <c r="D4859" s="78">
        <v>5.04</v>
      </c>
      <c r="E4859" s="78">
        <v>1.39</v>
      </c>
      <c r="F4859" s="78">
        <v>3.65</v>
      </c>
      <c r="G4859" s="62">
        <v>0</v>
      </c>
    </row>
    <row r="4860" spans="1:7" x14ac:dyDescent="0.2">
      <c r="A4860" s="62">
        <v>803670</v>
      </c>
      <c r="B4860" s="17" t="s">
        <v>11</v>
      </c>
      <c r="C4860" s="19" t="s">
        <v>4478</v>
      </c>
      <c r="D4860" s="78">
        <v>6.66</v>
      </c>
      <c r="E4860" s="78">
        <v>1.83</v>
      </c>
      <c r="F4860" s="78">
        <v>4.83</v>
      </c>
      <c r="G4860" s="62">
        <v>0</v>
      </c>
    </row>
    <row r="4861" spans="1:7" x14ac:dyDescent="0.2">
      <c r="A4861" s="62">
        <v>803675</v>
      </c>
      <c r="B4861" s="17" t="s">
        <v>11</v>
      </c>
      <c r="C4861" s="19" t="s">
        <v>4479</v>
      </c>
      <c r="D4861" s="78">
        <v>2.58</v>
      </c>
      <c r="E4861" s="78">
        <v>0.71</v>
      </c>
      <c r="F4861" s="78">
        <v>1.87</v>
      </c>
      <c r="G4861" s="62">
        <v>0</v>
      </c>
    </row>
    <row r="4862" spans="1:7" x14ac:dyDescent="0.2">
      <c r="A4862" s="62">
        <v>803680</v>
      </c>
      <c r="B4862" s="17" t="s">
        <v>11</v>
      </c>
      <c r="C4862" s="19" t="s">
        <v>4480</v>
      </c>
      <c r="D4862" s="78">
        <v>0.56000000000000005</v>
      </c>
      <c r="E4862" s="78">
        <v>0.15</v>
      </c>
      <c r="F4862" s="78">
        <v>0.41</v>
      </c>
      <c r="G4862" s="62">
        <v>0</v>
      </c>
    </row>
    <row r="4863" spans="1:7" x14ac:dyDescent="0.2">
      <c r="A4863" s="62">
        <v>803682</v>
      </c>
      <c r="B4863" s="4" t="s">
        <v>16</v>
      </c>
      <c r="C4863" s="19" t="s">
        <v>4481</v>
      </c>
      <c r="D4863" s="78">
        <v>18</v>
      </c>
      <c r="E4863" s="78">
        <v>4</v>
      </c>
      <c r="F4863" s="78">
        <v>14</v>
      </c>
      <c r="G4863" s="62">
        <v>0</v>
      </c>
    </row>
    <row r="4864" spans="1:7" x14ac:dyDescent="0.2">
      <c r="A4864" s="62">
        <v>803684</v>
      </c>
      <c r="B4864" s="17" t="s">
        <v>11</v>
      </c>
      <c r="C4864" s="19" t="s">
        <v>4482</v>
      </c>
      <c r="D4864" s="78">
        <v>17</v>
      </c>
      <c r="E4864" s="78">
        <v>4</v>
      </c>
      <c r="F4864" s="78">
        <v>13</v>
      </c>
      <c r="G4864" s="62">
        <v>0</v>
      </c>
    </row>
    <row r="4865" spans="1:7" x14ac:dyDescent="0.2">
      <c r="A4865" s="62">
        <v>803686</v>
      </c>
      <c r="B4865" s="17" t="s">
        <v>11</v>
      </c>
      <c r="C4865" s="19" t="s">
        <v>4483</v>
      </c>
      <c r="D4865" s="78">
        <v>16</v>
      </c>
      <c r="E4865" s="78">
        <v>3</v>
      </c>
      <c r="F4865" s="78">
        <v>13</v>
      </c>
      <c r="G4865" s="62">
        <v>0</v>
      </c>
    </row>
    <row r="4866" spans="1:7" x14ac:dyDescent="0.2">
      <c r="A4866" s="62">
        <v>803696</v>
      </c>
      <c r="B4866" s="17" t="s">
        <v>11</v>
      </c>
      <c r="C4866" s="19" t="s">
        <v>4484</v>
      </c>
      <c r="D4866" s="78">
        <v>6</v>
      </c>
      <c r="E4866" s="78">
        <v>1</v>
      </c>
      <c r="F4866" s="78">
        <v>5</v>
      </c>
      <c r="G4866" s="62">
        <v>0</v>
      </c>
    </row>
    <row r="4867" spans="1:7" x14ac:dyDescent="0.2">
      <c r="A4867" s="62">
        <v>803698</v>
      </c>
      <c r="B4867" s="17" t="s">
        <v>11</v>
      </c>
      <c r="C4867" s="19" t="s">
        <v>4485</v>
      </c>
      <c r="D4867" s="78">
        <v>12</v>
      </c>
      <c r="E4867" s="78">
        <v>3</v>
      </c>
      <c r="F4867" s="78">
        <v>9</v>
      </c>
      <c r="G4867" s="62">
        <v>0</v>
      </c>
    </row>
    <row r="4868" spans="1:7" x14ac:dyDescent="0.2">
      <c r="A4868" s="62">
        <v>803699</v>
      </c>
      <c r="B4868" s="17" t="s">
        <v>11</v>
      </c>
      <c r="C4868" s="19" t="s">
        <v>4486</v>
      </c>
      <c r="D4868" s="78">
        <v>0.75</v>
      </c>
      <c r="E4868" s="78">
        <v>0.2</v>
      </c>
      <c r="F4868" s="78">
        <v>0.55000000000000004</v>
      </c>
      <c r="G4868" s="62">
        <v>0</v>
      </c>
    </row>
    <row r="4869" spans="1:7" x14ac:dyDescent="0.2">
      <c r="A4869" s="62">
        <v>803700</v>
      </c>
      <c r="B4869" s="17" t="s">
        <v>11</v>
      </c>
      <c r="C4869" s="19" t="s">
        <v>4487</v>
      </c>
      <c r="D4869" s="78">
        <v>0.8</v>
      </c>
      <c r="E4869" s="78">
        <v>0.2</v>
      </c>
      <c r="F4869" s="78">
        <v>0.6</v>
      </c>
      <c r="G4869" s="62">
        <v>0</v>
      </c>
    </row>
    <row r="4870" spans="1:7" x14ac:dyDescent="0.2">
      <c r="A4870" s="62">
        <v>803701</v>
      </c>
      <c r="B4870" s="17" t="s">
        <v>11</v>
      </c>
      <c r="C4870" s="19" t="s">
        <v>4488</v>
      </c>
      <c r="D4870" s="78">
        <v>1.8</v>
      </c>
      <c r="E4870" s="78">
        <v>0.4</v>
      </c>
      <c r="F4870" s="78">
        <v>1.4</v>
      </c>
      <c r="G4870" s="62">
        <v>0</v>
      </c>
    </row>
    <row r="4871" spans="1:7" x14ac:dyDescent="0.2">
      <c r="A4871" s="62">
        <v>803702</v>
      </c>
      <c r="B4871" s="17" t="s">
        <v>11</v>
      </c>
      <c r="C4871" s="19" t="s">
        <v>4489</v>
      </c>
      <c r="D4871" s="78">
        <v>1.8</v>
      </c>
      <c r="E4871" s="78">
        <v>0.4</v>
      </c>
      <c r="F4871" s="78">
        <v>1.4</v>
      </c>
      <c r="G4871" s="62">
        <v>0</v>
      </c>
    </row>
    <row r="4872" spans="1:7" x14ac:dyDescent="0.2">
      <c r="A4872" s="62">
        <v>803703</v>
      </c>
      <c r="B4872" s="17" t="s">
        <v>11</v>
      </c>
      <c r="C4872" s="19" t="s">
        <v>4490</v>
      </c>
      <c r="D4872" s="78">
        <v>2.9</v>
      </c>
      <c r="E4872" s="78">
        <v>0.4</v>
      </c>
      <c r="F4872" s="78">
        <v>2.5</v>
      </c>
      <c r="G4872" s="62">
        <v>0</v>
      </c>
    </row>
    <row r="4873" spans="1:7" x14ac:dyDescent="0.2">
      <c r="A4873" s="62">
        <v>803704</v>
      </c>
      <c r="B4873" s="17" t="s">
        <v>11</v>
      </c>
      <c r="C4873" s="19" t="s">
        <v>4491</v>
      </c>
      <c r="D4873" s="78">
        <v>0.9</v>
      </c>
      <c r="E4873" s="78">
        <v>0.2</v>
      </c>
      <c r="F4873" s="78">
        <v>0.7</v>
      </c>
      <c r="G4873" s="62">
        <v>0</v>
      </c>
    </row>
    <row r="4874" spans="1:7" x14ac:dyDescent="0.2">
      <c r="A4874" s="62">
        <v>803705</v>
      </c>
      <c r="B4874" s="17" t="s">
        <v>11</v>
      </c>
      <c r="C4874" s="19" t="s">
        <v>4492</v>
      </c>
      <c r="D4874" s="78">
        <v>0.9</v>
      </c>
      <c r="E4874" s="78">
        <v>0.2</v>
      </c>
      <c r="F4874" s="78">
        <v>0.7</v>
      </c>
      <c r="G4874" s="62">
        <v>0</v>
      </c>
    </row>
    <row r="4875" spans="1:7" x14ac:dyDescent="0.2">
      <c r="A4875" s="62">
        <v>803706</v>
      </c>
      <c r="B4875" s="17" t="s">
        <v>11</v>
      </c>
      <c r="C4875" s="19" t="s">
        <v>4493</v>
      </c>
      <c r="D4875" s="78">
        <v>8.5</v>
      </c>
      <c r="E4875" s="78">
        <v>2.5</v>
      </c>
      <c r="F4875" s="78">
        <v>6</v>
      </c>
      <c r="G4875" s="62">
        <v>0</v>
      </c>
    </row>
    <row r="4876" spans="1:7" x14ac:dyDescent="0.2">
      <c r="A4876" s="62">
        <v>803707</v>
      </c>
      <c r="B4876" s="17" t="s">
        <v>11</v>
      </c>
      <c r="C4876" s="19" t="s">
        <v>4494</v>
      </c>
      <c r="D4876" s="78">
        <v>2.5</v>
      </c>
      <c r="E4876" s="78">
        <v>0.4</v>
      </c>
      <c r="F4876" s="78">
        <v>2.1</v>
      </c>
      <c r="G4876" s="62">
        <v>0</v>
      </c>
    </row>
    <row r="4877" spans="1:7" x14ac:dyDescent="0.2">
      <c r="A4877" s="62">
        <v>803708</v>
      </c>
      <c r="B4877" s="17" t="s">
        <v>11</v>
      </c>
      <c r="C4877" s="19" t="s">
        <v>4495</v>
      </c>
      <c r="D4877" s="78">
        <v>2.5</v>
      </c>
      <c r="E4877" s="78">
        <v>0.4</v>
      </c>
      <c r="F4877" s="78">
        <v>2.1</v>
      </c>
      <c r="G4877" s="62">
        <v>0</v>
      </c>
    </row>
    <row r="4878" spans="1:7" x14ac:dyDescent="0.2">
      <c r="A4878" s="62">
        <v>803709</v>
      </c>
      <c r="B4878" s="17" t="s">
        <v>11</v>
      </c>
      <c r="C4878" s="19" t="s">
        <v>4496</v>
      </c>
      <c r="D4878" s="78">
        <v>3.2</v>
      </c>
      <c r="E4878" s="78">
        <v>0.4</v>
      </c>
      <c r="F4878" s="78">
        <v>2.8</v>
      </c>
      <c r="G4878" s="62">
        <v>0</v>
      </c>
    </row>
    <row r="4879" spans="1:7" x14ac:dyDescent="0.2">
      <c r="A4879" s="62">
        <v>803710</v>
      </c>
      <c r="B4879" s="17" t="s">
        <v>11</v>
      </c>
      <c r="C4879" s="19" t="s">
        <v>4497</v>
      </c>
      <c r="D4879" s="78">
        <v>5.2</v>
      </c>
      <c r="E4879" s="78">
        <v>0.4</v>
      </c>
      <c r="F4879" s="78">
        <v>4.8</v>
      </c>
      <c r="G4879" s="62">
        <v>0</v>
      </c>
    </row>
    <row r="4880" spans="1:7" x14ac:dyDescent="0.2">
      <c r="A4880" s="62">
        <v>803711</v>
      </c>
      <c r="B4880" s="17" t="s">
        <v>11</v>
      </c>
      <c r="C4880" s="19" t="s">
        <v>4498</v>
      </c>
      <c r="D4880" s="78">
        <v>2.2000000000000002</v>
      </c>
      <c r="E4880" s="78">
        <v>0.3</v>
      </c>
      <c r="F4880" s="78">
        <v>1.9</v>
      </c>
      <c r="G4880" s="62">
        <v>0</v>
      </c>
    </row>
    <row r="4881" spans="1:7" x14ac:dyDescent="0.2">
      <c r="A4881" s="62">
        <v>803712</v>
      </c>
      <c r="B4881" s="17" t="s">
        <v>11</v>
      </c>
      <c r="C4881" s="19" t="s">
        <v>4499</v>
      </c>
      <c r="D4881" s="78">
        <v>2.2000000000000002</v>
      </c>
      <c r="E4881" s="78">
        <v>0.4</v>
      </c>
      <c r="F4881" s="78">
        <v>1.8</v>
      </c>
      <c r="G4881" s="62">
        <v>0</v>
      </c>
    </row>
    <row r="4882" spans="1:7" x14ac:dyDescent="0.2">
      <c r="A4882" s="62">
        <v>803713</v>
      </c>
      <c r="B4882" s="17" t="s">
        <v>11</v>
      </c>
      <c r="C4882" s="19" t="s">
        <v>4500</v>
      </c>
      <c r="D4882" s="78">
        <v>0.8</v>
      </c>
      <c r="E4882" s="78">
        <v>0.2</v>
      </c>
      <c r="F4882" s="78">
        <v>0.6</v>
      </c>
      <c r="G4882" s="62">
        <v>0</v>
      </c>
    </row>
    <row r="4883" spans="1:7" x14ac:dyDescent="0.2">
      <c r="A4883" s="62">
        <v>803714</v>
      </c>
      <c r="B4883" s="17" t="s">
        <v>11</v>
      </c>
      <c r="C4883" s="19" t="s">
        <v>4501</v>
      </c>
      <c r="D4883" s="78">
        <v>3</v>
      </c>
      <c r="E4883" s="78">
        <v>0.6</v>
      </c>
      <c r="F4883" s="78">
        <v>2.4</v>
      </c>
      <c r="G4883" s="62">
        <v>0</v>
      </c>
    </row>
    <row r="4884" spans="1:7" x14ac:dyDescent="0.2">
      <c r="A4884" s="62">
        <v>803715</v>
      </c>
      <c r="B4884" s="17" t="s">
        <v>11</v>
      </c>
      <c r="C4884" s="19" t="s">
        <v>4502</v>
      </c>
      <c r="D4884" s="78">
        <v>7.2</v>
      </c>
      <c r="E4884" s="78">
        <v>1</v>
      </c>
      <c r="F4884" s="78">
        <v>6.2</v>
      </c>
      <c r="G4884" s="62">
        <v>0</v>
      </c>
    </row>
    <row r="4885" spans="1:7" x14ac:dyDescent="0.2">
      <c r="A4885" s="62">
        <v>803716</v>
      </c>
      <c r="B4885" s="17" t="s">
        <v>11</v>
      </c>
      <c r="C4885" s="19" t="s">
        <v>4503</v>
      </c>
      <c r="D4885" s="78">
        <v>3.2</v>
      </c>
      <c r="E4885" s="78">
        <v>0.3</v>
      </c>
      <c r="F4885" s="78">
        <v>2.9</v>
      </c>
      <c r="G4885" s="62">
        <v>0</v>
      </c>
    </row>
    <row r="4886" spans="1:7" x14ac:dyDescent="0.2">
      <c r="A4886" s="62">
        <v>803717</v>
      </c>
      <c r="B4886" s="17" t="s">
        <v>11</v>
      </c>
      <c r="C4886" s="19" t="s">
        <v>4504</v>
      </c>
      <c r="D4886" s="78">
        <v>2</v>
      </c>
      <c r="E4886" s="78">
        <v>0.4</v>
      </c>
      <c r="F4886" s="78">
        <v>1.6</v>
      </c>
      <c r="G4886" s="62">
        <v>0</v>
      </c>
    </row>
    <row r="4887" spans="1:7" x14ac:dyDescent="0.2">
      <c r="A4887" s="62">
        <v>804000</v>
      </c>
      <c r="B4887" s="4" t="s">
        <v>16</v>
      </c>
      <c r="C4887" s="19" t="s">
        <v>4506</v>
      </c>
      <c r="D4887" s="78">
        <v>0.42</v>
      </c>
      <c r="E4887" s="78">
        <v>0.19</v>
      </c>
      <c r="F4887" s="78">
        <v>0.23</v>
      </c>
      <c r="G4887" s="62">
        <v>0</v>
      </c>
    </row>
    <row r="4888" spans="1:7" x14ac:dyDescent="0.2">
      <c r="A4888" s="62">
        <v>804005</v>
      </c>
      <c r="B4888" s="4" t="s">
        <v>16</v>
      </c>
      <c r="C4888" s="19" t="s">
        <v>4507</v>
      </c>
      <c r="D4888" s="78">
        <v>0.89</v>
      </c>
      <c r="E4888" s="78">
        <v>0.41</v>
      </c>
      <c r="F4888" s="78">
        <v>0.48</v>
      </c>
      <c r="G4888" s="62">
        <v>0</v>
      </c>
    </row>
    <row r="4889" spans="1:7" x14ac:dyDescent="0.2">
      <c r="A4889" s="62">
        <v>804010</v>
      </c>
      <c r="B4889" s="4" t="s">
        <v>16</v>
      </c>
      <c r="C4889" s="19" t="s">
        <v>4508</v>
      </c>
      <c r="D4889" s="78">
        <v>1.07</v>
      </c>
      <c r="E4889" s="78">
        <v>0.46</v>
      </c>
      <c r="F4889" s="78">
        <v>0.61</v>
      </c>
      <c r="G4889" s="62">
        <v>0</v>
      </c>
    </row>
    <row r="4890" spans="1:7" x14ac:dyDescent="0.2">
      <c r="A4890" s="62">
        <v>804015</v>
      </c>
      <c r="B4890" s="4" t="s">
        <v>16</v>
      </c>
      <c r="C4890" s="19" t="s">
        <v>4509</v>
      </c>
      <c r="D4890" s="78">
        <v>0.89</v>
      </c>
      <c r="E4890" s="78">
        <v>0.39</v>
      </c>
      <c r="F4890" s="78">
        <v>0.5</v>
      </c>
      <c r="G4890" s="62">
        <v>0</v>
      </c>
    </row>
    <row r="4891" spans="1:7" x14ac:dyDescent="0.2">
      <c r="A4891" s="62">
        <v>804020</v>
      </c>
      <c r="B4891" s="4" t="s">
        <v>16</v>
      </c>
      <c r="C4891" s="19" t="s">
        <v>4510</v>
      </c>
      <c r="D4891" s="78">
        <v>0.95</v>
      </c>
      <c r="E4891" s="78">
        <v>0.3</v>
      </c>
      <c r="F4891" s="78">
        <v>0.65</v>
      </c>
      <c r="G4891" s="62">
        <v>0</v>
      </c>
    </row>
    <row r="4892" spans="1:7" x14ac:dyDescent="0.2">
      <c r="A4892" s="62">
        <v>804030</v>
      </c>
      <c r="B4892" s="4" t="s">
        <v>16</v>
      </c>
      <c r="C4892" s="19" t="s">
        <v>4511</v>
      </c>
      <c r="D4892" s="78">
        <v>1.04</v>
      </c>
      <c r="E4892" s="78">
        <v>0.42</v>
      </c>
      <c r="F4892" s="78">
        <v>0.62</v>
      </c>
      <c r="G4892" s="62">
        <v>0</v>
      </c>
    </row>
    <row r="4893" spans="1:7" x14ac:dyDescent="0.2">
      <c r="A4893" s="62">
        <v>804035</v>
      </c>
      <c r="B4893" s="4" t="s">
        <v>16</v>
      </c>
      <c r="C4893" s="19" t="s">
        <v>4512</v>
      </c>
      <c r="D4893" s="78">
        <v>0.46</v>
      </c>
      <c r="E4893" s="78">
        <v>0.2</v>
      </c>
      <c r="F4893" s="78">
        <v>0.26</v>
      </c>
      <c r="G4893" s="62">
        <v>0</v>
      </c>
    </row>
    <row r="4894" spans="1:7" x14ac:dyDescent="0.2">
      <c r="A4894" s="62">
        <v>804040</v>
      </c>
      <c r="B4894" s="4" t="s">
        <v>16</v>
      </c>
      <c r="C4894" s="19" t="s">
        <v>4513</v>
      </c>
      <c r="D4894" s="78">
        <v>0.46</v>
      </c>
      <c r="E4894" s="78">
        <v>0.2</v>
      </c>
      <c r="F4894" s="78">
        <v>0.26</v>
      </c>
      <c r="G4894" s="62">
        <v>0</v>
      </c>
    </row>
    <row r="4895" spans="1:7" x14ac:dyDescent="0.2">
      <c r="A4895" s="62">
        <v>804045</v>
      </c>
      <c r="B4895" s="4" t="s">
        <v>16</v>
      </c>
      <c r="C4895" s="19" t="s">
        <v>4514</v>
      </c>
      <c r="D4895" s="78">
        <v>0.48</v>
      </c>
      <c r="E4895" s="78">
        <v>0.13</v>
      </c>
      <c r="F4895" s="78">
        <v>0.35</v>
      </c>
      <c r="G4895" s="62">
        <v>0</v>
      </c>
    </row>
    <row r="4896" spans="1:7" x14ac:dyDescent="0.2">
      <c r="A4896" s="62">
        <v>804050</v>
      </c>
      <c r="B4896" s="4" t="s">
        <v>16</v>
      </c>
      <c r="C4896" s="19" t="s">
        <v>4515</v>
      </c>
      <c r="D4896" s="78">
        <v>0.14000000000000001</v>
      </c>
      <c r="E4896" s="78">
        <v>0.05</v>
      </c>
      <c r="F4896" s="78">
        <v>0.09</v>
      </c>
      <c r="G4896" s="62">
        <v>0</v>
      </c>
    </row>
    <row r="4897" spans="1:7" x14ac:dyDescent="0.2">
      <c r="A4897" s="62">
        <v>804060</v>
      </c>
      <c r="B4897" s="4" t="s">
        <v>16</v>
      </c>
      <c r="C4897" s="19" t="s">
        <v>4516</v>
      </c>
      <c r="D4897" s="78">
        <v>0.69</v>
      </c>
      <c r="E4897" s="78">
        <v>0.23</v>
      </c>
      <c r="F4897" s="78">
        <v>0.46</v>
      </c>
      <c r="G4897" s="62">
        <v>0</v>
      </c>
    </row>
    <row r="4898" spans="1:7" x14ac:dyDescent="0.2">
      <c r="A4898" s="62">
        <v>804065</v>
      </c>
      <c r="B4898" s="4" t="s">
        <v>16</v>
      </c>
      <c r="C4898" s="19" t="s">
        <v>4517</v>
      </c>
      <c r="D4898" s="78">
        <v>0.71</v>
      </c>
      <c r="E4898" s="78">
        <v>0.25</v>
      </c>
      <c r="F4898" s="78">
        <v>0.46</v>
      </c>
      <c r="G4898" s="62">
        <v>0</v>
      </c>
    </row>
    <row r="4899" spans="1:7" x14ac:dyDescent="0.2">
      <c r="A4899" s="62">
        <v>804070</v>
      </c>
      <c r="B4899" s="4" t="s">
        <v>16</v>
      </c>
      <c r="C4899" s="79" t="s">
        <v>4518</v>
      </c>
      <c r="D4899" s="80" t="s">
        <v>4519</v>
      </c>
      <c r="E4899" s="83" t="s">
        <v>4520</v>
      </c>
      <c r="F4899" s="83" t="s">
        <v>4521</v>
      </c>
      <c r="G4899" s="62">
        <v>0</v>
      </c>
    </row>
    <row r="4900" spans="1:7" x14ac:dyDescent="0.2">
      <c r="A4900" s="62">
        <v>804075</v>
      </c>
      <c r="B4900" s="4" t="s">
        <v>16</v>
      </c>
      <c r="C4900" s="19" t="s">
        <v>4522</v>
      </c>
      <c r="D4900" s="78">
        <v>2.2200000000000002</v>
      </c>
      <c r="E4900" s="78">
        <v>1.06</v>
      </c>
      <c r="F4900" s="78">
        <v>1.1599999999999999</v>
      </c>
      <c r="G4900" s="62">
        <v>0</v>
      </c>
    </row>
    <row r="4901" spans="1:7" x14ac:dyDescent="0.2">
      <c r="A4901" s="62">
        <v>804080</v>
      </c>
      <c r="B4901" s="4" t="s">
        <v>16</v>
      </c>
      <c r="C4901" s="19" t="s">
        <v>4523</v>
      </c>
      <c r="D4901" s="78">
        <v>6.38</v>
      </c>
      <c r="E4901" s="78">
        <v>3.48</v>
      </c>
      <c r="F4901" s="78">
        <v>2.9</v>
      </c>
      <c r="G4901" s="62">
        <v>0</v>
      </c>
    </row>
    <row r="4902" spans="1:7" x14ac:dyDescent="0.2">
      <c r="A4902" s="62">
        <v>804085</v>
      </c>
      <c r="B4902" s="4" t="s">
        <v>16</v>
      </c>
      <c r="C4902" s="19" t="s">
        <v>4524</v>
      </c>
      <c r="D4902" s="78">
        <v>4.88</v>
      </c>
      <c r="E4902" s="78">
        <v>1.02</v>
      </c>
      <c r="F4902" s="78">
        <v>3.86</v>
      </c>
      <c r="G4902" s="62">
        <v>0</v>
      </c>
    </row>
    <row r="4903" spans="1:7" x14ac:dyDescent="0.2">
      <c r="A4903" s="62">
        <v>804090</v>
      </c>
      <c r="B4903" s="4" t="s">
        <v>16</v>
      </c>
      <c r="C4903" s="19" t="s">
        <v>4525</v>
      </c>
      <c r="D4903" s="78">
        <v>0.24</v>
      </c>
      <c r="E4903" s="78">
        <v>0.1</v>
      </c>
      <c r="F4903" s="78">
        <v>0.14000000000000001</v>
      </c>
      <c r="G4903" s="62">
        <v>0</v>
      </c>
    </row>
    <row r="4904" spans="1:7" x14ac:dyDescent="0.2">
      <c r="A4904" s="62">
        <v>804095</v>
      </c>
      <c r="B4904" s="4" t="s">
        <v>16</v>
      </c>
      <c r="C4904" s="19" t="s">
        <v>4526</v>
      </c>
      <c r="D4904" s="78">
        <v>0.77</v>
      </c>
      <c r="E4904" s="78">
        <v>0.31</v>
      </c>
      <c r="F4904" s="78">
        <v>0.46</v>
      </c>
      <c r="G4904" s="62">
        <v>0</v>
      </c>
    </row>
    <row r="4905" spans="1:7" x14ac:dyDescent="0.2">
      <c r="A4905" s="62">
        <v>804100</v>
      </c>
      <c r="B4905" s="4" t="s">
        <v>16</v>
      </c>
      <c r="C4905" s="19" t="s">
        <v>4527</v>
      </c>
      <c r="D4905" s="78">
        <v>0.24</v>
      </c>
      <c r="E4905" s="78">
        <v>0.12</v>
      </c>
      <c r="F4905" s="78">
        <v>0.12</v>
      </c>
      <c r="G4905" s="62">
        <v>0</v>
      </c>
    </row>
    <row r="4906" spans="1:7" x14ac:dyDescent="0.2">
      <c r="A4906" s="62">
        <v>804105</v>
      </c>
      <c r="B4906" s="4" t="s">
        <v>16</v>
      </c>
      <c r="C4906" s="19" t="s">
        <v>4528</v>
      </c>
      <c r="D4906" s="78">
        <v>0.18</v>
      </c>
      <c r="E4906" s="78">
        <v>0.1</v>
      </c>
      <c r="F4906" s="78">
        <v>0.08</v>
      </c>
      <c r="G4906" s="62">
        <v>0</v>
      </c>
    </row>
    <row r="4907" spans="1:7" x14ac:dyDescent="0.2">
      <c r="A4907" s="62">
        <v>804110</v>
      </c>
      <c r="B4907" s="4" t="s">
        <v>16</v>
      </c>
      <c r="C4907" s="19" t="s">
        <v>4529</v>
      </c>
      <c r="D4907" s="78">
        <v>0.16</v>
      </c>
      <c r="E4907" s="78">
        <v>0.05</v>
      </c>
      <c r="F4907" s="78">
        <v>0.11</v>
      </c>
      <c r="G4907" s="62">
        <v>0</v>
      </c>
    </row>
    <row r="4908" spans="1:7" x14ac:dyDescent="0.2">
      <c r="A4908" s="62">
        <v>804115</v>
      </c>
      <c r="B4908" s="4" t="s">
        <v>16</v>
      </c>
      <c r="C4908" s="19" t="s">
        <v>4530</v>
      </c>
      <c r="D4908" s="78">
        <v>0.28000000000000003</v>
      </c>
      <c r="E4908" s="78">
        <v>0.11</v>
      </c>
      <c r="F4908" s="78">
        <v>0.17</v>
      </c>
      <c r="G4908" s="62">
        <v>0</v>
      </c>
    </row>
    <row r="4909" spans="1:7" x14ac:dyDescent="0.2">
      <c r="A4909" s="62">
        <v>804120</v>
      </c>
      <c r="B4909" s="4" t="s">
        <v>16</v>
      </c>
      <c r="C4909" s="19" t="s">
        <v>4531</v>
      </c>
      <c r="D4909" s="78">
        <v>0.82</v>
      </c>
      <c r="E4909" s="78">
        <v>0.25</v>
      </c>
      <c r="F4909" s="78">
        <v>0.56999999999999995</v>
      </c>
      <c r="G4909" s="62">
        <v>0</v>
      </c>
    </row>
    <row r="4910" spans="1:7" x14ac:dyDescent="0.2">
      <c r="A4910" s="62">
        <v>804125</v>
      </c>
      <c r="B4910" s="4" t="s">
        <v>16</v>
      </c>
      <c r="C4910" s="19" t="s">
        <v>4532</v>
      </c>
      <c r="D4910" s="78">
        <v>10.19</v>
      </c>
      <c r="E4910" s="78">
        <v>1.55</v>
      </c>
      <c r="F4910" s="78">
        <v>8.64</v>
      </c>
      <c r="G4910" s="62">
        <v>0</v>
      </c>
    </row>
    <row r="4911" spans="1:7" x14ac:dyDescent="0.2">
      <c r="A4911" s="82">
        <v>804130</v>
      </c>
      <c r="B4911" s="4"/>
      <c r="C4911" s="79" t="s">
        <v>97</v>
      </c>
      <c r="D4911" s="78"/>
      <c r="E4911" s="78"/>
      <c r="F4911" s="78"/>
      <c r="G4911" s="62"/>
    </row>
    <row r="4912" spans="1:7" x14ac:dyDescent="0.2">
      <c r="A4912" s="82">
        <v>804135</v>
      </c>
      <c r="B4912" s="4"/>
      <c r="C4912" s="79" t="s">
        <v>97</v>
      </c>
      <c r="D4912" s="78"/>
      <c r="E4912" s="78"/>
      <c r="F4912" s="78"/>
      <c r="G4912" s="62"/>
    </row>
    <row r="4913" spans="1:7" x14ac:dyDescent="0.2">
      <c r="A4913" s="62">
        <v>804140</v>
      </c>
      <c r="B4913" s="17" t="s">
        <v>11</v>
      </c>
      <c r="C4913" s="19" t="s">
        <v>4533</v>
      </c>
      <c r="D4913" s="78">
        <v>1.57</v>
      </c>
      <c r="E4913" s="78">
        <v>0.43</v>
      </c>
      <c r="F4913" s="78">
        <v>1.1399999999999999</v>
      </c>
      <c r="G4913" s="62">
        <v>0</v>
      </c>
    </row>
    <row r="4914" spans="1:7" x14ac:dyDescent="0.2">
      <c r="A4914" s="62">
        <v>804145</v>
      </c>
      <c r="B4914" s="17" t="s">
        <v>11</v>
      </c>
      <c r="C4914" s="19" t="s">
        <v>4534</v>
      </c>
      <c r="D4914" s="78">
        <v>0.39</v>
      </c>
      <c r="E4914" s="78">
        <v>0.11</v>
      </c>
      <c r="F4914" s="78">
        <v>0.28000000000000003</v>
      </c>
      <c r="G4914" s="62">
        <v>0</v>
      </c>
    </row>
    <row r="4915" spans="1:7" x14ac:dyDescent="0.2">
      <c r="A4915" s="62">
        <v>804150</v>
      </c>
      <c r="B4915" s="17" t="s">
        <v>11</v>
      </c>
      <c r="C4915" s="19" t="s">
        <v>4535</v>
      </c>
      <c r="D4915" s="78">
        <v>0.65</v>
      </c>
      <c r="E4915" s="78">
        <v>0.18</v>
      </c>
      <c r="F4915" s="78">
        <v>0.47</v>
      </c>
      <c r="G4915" s="62">
        <v>0</v>
      </c>
    </row>
    <row r="4916" spans="1:7" x14ac:dyDescent="0.2">
      <c r="A4916" s="62">
        <v>804155</v>
      </c>
      <c r="B4916" s="17" t="s">
        <v>11</v>
      </c>
      <c r="C4916" s="19" t="s">
        <v>4536</v>
      </c>
      <c r="D4916" s="78">
        <v>0.5</v>
      </c>
      <c r="E4916" s="78">
        <v>0.14000000000000001</v>
      </c>
      <c r="F4916" s="78">
        <v>0.36</v>
      </c>
      <c r="G4916" s="62">
        <v>0</v>
      </c>
    </row>
    <row r="4917" spans="1:7" x14ac:dyDescent="0.2">
      <c r="A4917" s="62">
        <v>804160</v>
      </c>
      <c r="B4917" s="17" t="s">
        <v>11</v>
      </c>
      <c r="C4917" s="19" t="s">
        <v>4537</v>
      </c>
      <c r="D4917" s="78">
        <v>0.65</v>
      </c>
      <c r="E4917" s="78">
        <v>0.18</v>
      </c>
      <c r="F4917" s="78">
        <v>0.47</v>
      </c>
      <c r="G4917" s="62">
        <v>0</v>
      </c>
    </row>
    <row r="4918" spans="1:7" x14ac:dyDescent="0.2">
      <c r="A4918" s="62">
        <v>804165</v>
      </c>
      <c r="B4918" s="4" t="s">
        <v>16</v>
      </c>
      <c r="C4918" s="19" t="s">
        <v>4538</v>
      </c>
      <c r="D4918" s="78">
        <v>6.6</v>
      </c>
      <c r="E4918" s="78">
        <v>1.8</v>
      </c>
      <c r="F4918" s="78">
        <v>4.8</v>
      </c>
      <c r="G4918" s="62">
        <v>0</v>
      </c>
    </row>
    <row r="4919" spans="1:7" x14ac:dyDescent="0.2">
      <c r="A4919" s="62">
        <v>804170</v>
      </c>
      <c r="B4919" s="17" t="s">
        <v>11</v>
      </c>
      <c r="C4919" s="19" t="s">
        <v>4539</v>
      </c>
      <c r="D4919" s="78">
        <v>2.62</v>
      </c>
      <c r="E4919" s="78">
        <v>0.72</v>
      </c>
      <c r="F4919" s="78">
        <v>1.9</v>
      </c>
      <c r="G4919" s="62">
        <v>0</v>
      </c>
    </row>
    <row r="4920" spans="1:7" x14ac:dyDescent="0.2">
      <c r="A4920" s="62">
        <v>804175</v>
      </c>
      <c r="B4920" s="17" t="s">
        <v>11</v>
      </c>
      <c r="C4920" s="19" t="s">
        <v>4540</v>
      </c>
      <c r="D4920" s="78">
        <v>1.49</v>
      </c>
      <c r="E4920" s="78">
        <v>0.41</v>
      </c>
      <c r="F4920" s="78">
        <v>1.08</v>
      </c>
      <c r="G4920" s="62">
        <v>0</v>
      </c>
    </row>
    <row r="4921" spans="1:7" x14ac:dyDescent="0.2">
      <c r="A4921" s="62">
        <v>804180</v>
      </c>
      <c r="B4921" s="4" t="s">
        <v>16</v>
      </c>
      <c r="C4921" s="19" t="s">
        <v>4541</v>
      </c>
      <c r="D4921" s="78">
        <v>0.41</v>
      </c>
      <c r="E4921" s="78">
        <v>0.11</v>
      </c>
      <c r="F4921" s="78">
        <v>0.3</v>
      </c>
      <c r="G4921" s="62">
        <v>0</v>
      </c>
    </row>
    <row r="4922" spans="1:7" ht="60.75" x14ac:dyDescent="0.2">
      <c r="A4922" s="62">
        <v>804181</v>
      </c>
      <c r="B4922" s="17" t="s">
        <v>11</v>
      </c>
      <c r="C4922" s="19" t="s">
        <v>5609</v>
      </c>
      <c r="D4922" s="78">
        <v>1.1000000000000001</v>
      </c>
      <c r="E4922" s="78">
        <v>0.3</v>
      </c>
      <c r="F4922" s="78">
        <v>0.8</v>
      </c>
      <c r="G4922" s="62">
        <v>0</v>
      </c>
    </row>
    <row r="4923" spans="1:7" ht="60.75" x14ac:dyDescent="0.2">
      <c r="A4923" s="62">
        <v>804182</v>
      </c>
      <c r="B4923" s="17" t="s">
        <v>11</v>
      </c>
      <c r="C4923" s="19" t="s">
        <v>5610</v>
      </c>
      <c r="D4923" s="78">
        <v>3.1</v>
      </c>
      <c r="E4923" s="78">
        <v>1</v>
      </c>
      <c r="F4923" s="78">
        <v>2.1</v>
      </c>
      <c r="G4923" s="62">
        <v>0</v>
      </c>
    </row>
    <row r="4924" spans="1:7" ht="60.75" x14ac:dyDescent="0.2">
      <c r="A4924" s="62">
        <v>804183</v>
      </c>
      <c r="B4924" s="17" t="s">
        <v>11</v>
      </c>
      <c r="C4924" s="19" t="s">
        <v>5611</v>
      </c>
      <c r="D4924" s="78">
        <v>0.8</v>
      </c>
      <c r="E4924" s="78">
        <v>0.25</v>
      </c>
      <c r="F4924" s="78">
        <v>0.55000000000000004</v>
      </c>
      <c r="G4924" s="62">
        <v>0</v>
      </c>
    </row>
    <row r="4925" spans="1:7" ht="60.75" x14ac:dyDescent="0.2">
      <c r="A4925" s="62">
        <v>804184</v>
      </c>
      <c r="B4925" s="17" t="s">
        <v>11</v>
      </c>
      <c r="C4925" s="19" t="s">
        <v>5612</v>
      </c>
      <c r="D4925" s="78">
        <v>0.5</v>
      </c>
      <c r="E4925" s="78">
        <v>0.15</v>
      </c>
      <c r="F4925" s="78">
        <v>0.35</v>
      </c>
      <c r="G4925" s="62">
        <v>0</v>
      </c>
    </row>
    <row r="4926" spans="1:7" ht="60.75" x14ac:dyDescent="0.2">
      <c r="A4926" s="62">
        <v>804185</v>
      </c>
      <c r="B4926" s="17" t="s">
        <v>11</v>
      </c>
      <c r="C4926" s="19" t="s">
        <v>5613</v>
      </c>
      <c r="D4926" s="78">
        <v>0.7</v>
      </c>
      <c r="E4926" s="78">
        <v>0.2</v>
      </c>
      <c r="F4926" s="78">
        <v>0.5</v>
      </c>
      <c r="G4926" s="62">
        <v>0</v>
      </c>
    </row>
    <row r="4927" spans="1:7" ht="60.75" x14ac:dyDescent="0.2">
      <c r="A4927" s="62">
        <v>804186</v>
      </c>
      <c r="B4927" s="17" t="s">
        <v>11</v>
      </c>
      <c r="C4927" s="19" t="s">
        <v>5614</v>
      </c>
      <c r="D4927" s="78">
        <v>0.7</v>
      </c>
      <c r="E4927" s="78">
        <v>0.2</v>
      </c>
      <c r="F4927" s="78">
        <v>0.5</v>
      </c>
      <c r="G4927" s="62">
        <v>0</v>
      </c>
    </row>
    <row r="4928" spans="1:7" ht="60.75" x14ac:dyDescent="0.2">
      <c r="A4928" s="62">
        <v>804187</v>
      </c>
      <c r="B4928" s="17" t="s">
        <v>11</v>
      </c>
      <c r="C4928" s="19" t="s">
        <v>5615</v>
      </c>
      <c r="D4928" s="78">
        <v>1</v>
      </c>
      <c r="E4928" s="78">
        <v>0.3</v>
      </c>
      <c r="F4928" s="78">
        <v>0.7</v>
      </c>
      <c r="G4928" s="62">
        <v>0</v>
      </c>
    </row>
    <row r="4929" spans="1:7" ht="60.75" x14ac:dyDescent="0.2">
      <c r="A4929" s="62">
        <v>804188</v>
      </c>
      <c r="B4929" s="17" t="s">
        <v>11</v>
      </c>
      <c r="C4929" s="19" t="s">
        <v>5616</v>
      </c>
      <c r="D4929" s="78">
        <v>0.7</v>
      </c>
      <c r="E4929" s="78">
        <v>0.2</v>
      </c>
      <c r="F4929" s="78">
        <v>0.5</v>
      </c>
      <c r="G4929" s="62">
        <v>0</v>
      </c>
    </row>
    <row r="4930" spans="1:7" ht="60.75" x14ac:dyDescent="0.2">
      <c r="A4930" s="62">
        <v>804189</v>
      </c>
      <c r="B4930" s="17" t="s">
        <v>11</v>
      </c>
      <c r="C4930" s="19" t="s">
        <v>5617</v>
      </c>
      <c r="D4930" s="78">
        <v>2.2999999999999998</v>
      </c>
      <c r="E4930" s="78">
        <v>0.7</v>
      </c>
      <c r="F4930" s="78">
        <v>1.6</v>
      </c>
      <c r="G4930" s="62">
        <v>0</v>
      </c>
    </row>
    <row r="4931" spans="1:7" ht="60.75" x14ac:dyDescent="0.2">
      <c r="A4931" s="62">
        <v>804190</v>
      </c>
      <c r="B4931" s="17" t="s">
        <v>11</v>
      </c>
      <c r="C4931" s="19" t="s">
        <v>5618</v>
      </c>
      <c r="D4931" s="78">
        <v>1.6</v>
      </c>
      <c r="E4931" s="78">
        <v>0.5</v>
      </c>
      <c r="F4931" s="78">
        <v>1.1000000000000001</v>
      </c>
      <c r="G4931" s="62">
        <v>0</v>
      </c>
    </row>
    <row r="4932" spans="1:7" ht="60.75" x14ac:dyDescent="0.2">
      <c r="A4932" s="62">
        <v>804191</v>
      </c>
      <c r="B4932" s="17" t="s">
        <v>11</v>
      </c>
      <c r="C4932" s="19" t="s">
        <v>5619</v>
      </c>
      <c r="D4932" s="78">
        <v>2.2999999999999998</v>
      </c>
      <c r="E4932" s="78">
        <v>0.7</v>
      </c>
      <c r="F4932" s="78">
        <v>1.6</v>
      </c>
      <c r="G4932" s="62">
        <v>0</v>
      </c>
    </row>
    <row r="4933" spans="1:7" ht="60.75" x14ac:dyDescent="0.2">
      <c r="A4933" s="62">
        <v>804192</v>
      </c>
      <c r="B4933" s="17" t="s">
        <v>11</v>
      </c>
      <c r="C4933" s="19" t="s">
        <v>5620</v>
      </c>
      <c r="D4933" s="78">
        <v>2.2999999999999998</v>
      </c>
      <c r="E4933" s="78">
        <v>0.7</v>
      </c>
      <c r="F4933" s="78">
        <v>1.6</v>
      </c>
      <c r="G4933" s="62">
        <v>0</v>
      </c>
    </row>
    <row r="4934" spans="1:7" ht="60.75" x14ac:dyDescent="0.2">
      <c r="A4934" s="62">
        <v>804193</v>
      </c>
      <c r="B4934" s="17" t="s">
        <v>11</v>
      </c>
      <c r="C4934" s="19" t="s">
        <v>5621</v>
      </c>
      <c r="D4934" s="78">
        <v>1.2</v>
      </c>
      <c r="E4934" s="78">
        <v>0.4</v>
      </c>
      <c r="F4934" s="78">
        <v>0.8</v>
      </c>
      <c r="G4934" s="62">
        <v>0</v>
      </c>
    </row>
    <row r="4935" spans="1:7" ht="60.75" x14ac:dyDescent="0.2">
      <c r="A4935" s="62">
        <v>804194</v>
      </c>
      <c r="B4935" s="17" t="s">
        <v>11</v>
      </c>
      <c r="C4935" s="19" t="s">
        <v>5622</v>
      </c>
      <c r="D4935" s="78">
        <v>0.35</v>
      </c>
      <c r="E4935" s="78">
        <v>0.1</v>
      </c>
      <c r="F4935" s="78">
        <v>0.25</v>
      </c>
      <c r="G4935" s="62">
        <v>0</v>
      </c>
    </row>
    <row r="4936" spans="1:7" ht="60.75" x14ac:dyDescent="0.2">
      <c r="A4936" s="62">
        <v>804195</v>
      </c>
      <c r="B4936" s="17" t="s">
        <v>11</v>
      </c>
      <c r="C4936" s="19" t="s">
        <v>5623</v>
      </c>
      <c r="D4936" s="78">
        <v>0.12</v>
      </c>
      <c r="E4936" s="78">
        <v>0.04</v>
      </c>
      <c r="F4936" s="78">
        <v>0.08</v>
      </c>
      <c r="G4936" s="62">
        <v>0</v>
      </c>
    </row>
    <row r="4937" spans="1:7" ht="60.75" x14ac:dyDescent="0.2">
      <c r="A4937" s="62">
        <v>804196</v>
      </c>
      <c r="B4937" s="17" t="s">
        <v>11</v>
      </c>
      <c r="C4937" s="19" t="s">
        <v>5624</v>
      </c>
      <c r="D4937" s="78">
        <v>0.8</v>
      </c>
      <c r="E4937" s="78">
        <v>0.2</v>
      </c>
      <c r="F4937" s="78">
        <v>0.6</v>
      </c>
      <c r="G4937" s="62">
        <v>0</v>
      </c>
    </row>
    <row r="4938" spans="1:7" ht="60.75" x14ac:dyDescent="0.2">
      <c r="A4938" s="62">
        <v>804197</v>
      </c>
      <c r="B4938" s="17" t="s">
        <v>11</v>
      </c>
      <c r="C4938" s="19" t="s">
        <v>5625</v>
      </c>
      <c r="D4938" s="78">
        <v>1.1000000000000001</v>
      </c>
      <c r="E4938" s="78">
        <v>0.3</v>
      </c>
      <c r="F4938" s="78">
        <v>0.8</v>
      </c>
      <c r="G4938" s="62">
        <v>0</v>
      </c>
    </row>
    <row r="4939" spans="1:7" ht="60.75" x14ac:dyDescent="0.2">
      <c r="A4939" s="62">
        <v>804198</v>
      </c>
      <c r="B4939" s="17" t="s">
        <v>11</v>
      </c>
      <c r="C4939" s="19" t="s">
        <v>5626</v>
      </c>
      <c r="D4939" s="78">
        <v>1</v>
      </c>
      <c r="E4939" s="78">
        <v>0.3</v>
      </c>
      <c r="F4939" s="78">
        <v>0.7</v>
      </c>
      <c r="G4939" s="62">
        <v>0</v>
      </c>
    </row>
    <row r="4940" spans="1:7" ht="60.75" x14ac:dyDescent="0.2">
      <c r="A4940" s="62">
        <v>804201</v>
      </c>
      <c r="B4940" s="17" t="s">
        <v>11</v>
      </c>
      <c r="C4940" s="19" t="s">
        <v>5627</v>
      </c>
      <c r="D4940" s="78">
        <v>4.5</v>
      </c>
      <c r="E4940" s="78">
        <v>1</v>
      </c>
      <c r="F4940" s="78">
        <v>3.5</v>
      </c>
      <c r="G4940" s="62">
        <v>0</v>
      </c>
    </row>
    <row r="4941" spans="1:7" ht="60.75" x14ac:dyDescent="0.2">
      <c r="A4941" s="62">
        <v>804202</v>
      </c>
      <c r="B4941" s="17" t="s">
        <v>11</v>
      </c>
      <c r="C4941" s="19" t="s">
        <v>5628</v>
      </c>
      <c r="D4941" s="78">
        <v>4.5</v>
      </c>
      <c r="E4941" s="78">
        <v>1</v>
      </c>
      <c r="F4941" s="78">
        <v>3.5</v>
      </c>
      <c r="G4941" s="62">
        <v>0</v>
      </c>
    </row>
    <row r="4942" spans="1:7" ht="60.75" x14ac:dyDescent="0.2">
      <c r="A4942" s="62">
        <v>804203</v>
      </c>
      <c r="B4942" s="17" t="s">
        <v>11</v>
      </c>
      <c r="C4942" s="19" t="s">
        <v>5629</v>
      </c>
      <c r="D4942" s="78">
        <v>4.5</v>
      </c>
      <c r="E4942" s="78">
        <v>1</v>
      </c>
      <c r="F4942" s="78">
        <v>3.5</v>
      </c>
      <c r="G4942" s="62">
        <v>0</v>
      </c>
    </row>
    <row r="4943" spans="1:7" ht="60.75" x14ac:dyDescent="0.2">
      <c r="A4943" s="62">
        <v>804204</v>
      </c>
      <c r="B4943" s="17" t="s">
        <v>11</v>
      </c>
      <c r="C4943" s="19" t="s">
        <v>5630</v>
      </c>
      <c r="D4943" s="78">
        <v>4.5</v>
      </c>
      <c r="E4943" s="78">
        <v>1</v>
      </c>
      <c r="F4943" s="78">
        <v>3.5</v>
      </c>
      <c r="G4943" s="62">
        <v>0</v>
      </c>
    </row>
    <row r="4944" spans="1:7" ht="60.75" x14ac:dyDescent="0.2">
      <c r="A4944" s="62">
        <v>804206</v>
      </c>
      <c r="B4944" s="17" t="s">
        <v>11</v>
      </c>
      <c r="C4944" s="19" t="s">
        <v>5631</v>
      </c>
      <c r="D4944" s="78">
        <v>4.5</v>
      </c>
      <c r="E4944" s="78">
        <v>1</v>
      </c>
      <c r="F4944" s="78">
        <v>3.5</v>
      </c>
      <c r="G4944" s="62">
        <v>0</v>
      </c>
    </row>
    <row r="4945" spans="1:7" ht="40.5" x14ac:dyDescent="0.2">
      <c r="A4945" s="62">
        <v>804400</v>
      </c>
      <c r="B4945" s="4" t="s">
        <v>16</v>
      </c>
      <c r="C4945" s="19" t="s">
        <v>4542</v>
      </c>
      <c r="D4945" s="78">
        <v>0.55000000000000004</v>
      </c>
      <c r="E4945" s="78">
        <v>0.3</v>
      </c>
      <c r="F4945" s="78">
        <v>0.25</v>
      </c>
      <c r="G4945" s="62">
        <v>0</v>
      </c>
    </row>
    <row r="4946" spans="1:7" ht="40.5" x14ac:dyDescent="0.2">
      <c r="A4946" s="62">
        <v>804405</v>
      </c>
      <c r="B4946" s="4" t="s">
        <v>16</v>
      </c>
      <c r="C4946" s="19" t="s">
        <v>4543</v>
      </c>
      <c r="D4946" s="78">
        <v>1.1000000000000001</v>
      </c>
      <c r="E4946" s="78">
        <v>0.2</v>
      </c>
      <c r="F4946" s="78">
        <v>0.9</v>
      </c>
      <c r="G4946" s="62">
        <v>0</v>
      </c>
    </row>
    <row r="4947" spans="1:7" x14ac:dyDescent="0.2">
      <c r="A4947" s="62">
        <v>804410</v>
      </c>
      <c r="B4947" s="4" t="s">
        <v>16</v>
      </c>
      <c r="C4947" s="19" t="s">
        <v>4544</v>
      </c>
      <c r="D4947" s="78">
        <v>0.17</v>
      </c>
      <c r="E4947" s="78">
        <v>0.04</v>
      </c>
      <c r="F4947" s="78">
        <v>0.13</v>
      </c>
      <c r="G4947" s="62">
        <v>0</v>
      </c>
    </row>
    <row r="4948" spans="1:7" x14ac:dyDescent="0.2">
      <c r="A4948" s="62">
        <v>804415</v>
      </c>
      <c r="B4948" s="4" t="s">
        <v>16</v>
      </c>
      <c r="C4948" s="19" t="s">
        <v>4545</v>
      </c>
      <c r="D4948" s="78">
        <v>0.39</v>
      </c>
      <c r="E4948" s="78">
        <v>0.16</v>
      </c>
      <c r="F4948" s="78">
        <v>0.23</v>
      </c>
      <c r="G4948" s="62">
        <v>0</v>
      </c>
    </row>
    <row r="4949" spans="1:7" ht="40.5" x14ac:dyDescent="0.2">
      <c r="A4949" s="62">
        <v>804420</v>
      </c>
      <c r="B4949" s="4" t="s">
        <v>16</v>
      </c>
      <c r="C4949" s="19" t="s">
        <v>4546</v>
      </c>
      <c r="D4949" s="78">
        <v>0.52</v>
      </c>
      <c r="E4949" s="78">
        <v>0.27</v>
      </c>
      <c r="F4949" s="78">
        <v>0.25</v>
      </c>
      <c r="G4949" s="62">
        <v>0</v>
      </c>
    </row>
    <row r="4950" spans="1:7" x14ac:dyDescent="0.2">
      <c r="A4950" s="62">
        <v>804425</v>
      </c>
      <c r="B4950" s="4" t="s">
        <v>16</v>
      </c>
      <c r="C4950" s="19" t="s">
        <v>4547</v>
      </c>
      <c r="D4950" s="78">
        <v>0.22</v>
      </c>
      <c r="E4950" s="78">
        <v>0.08</v>
      </c>
      <c r="F4950" s="78">
        <v>0.14000000000000001</v>
      </c>
      <c r="G4950" s="62">
        <v>0</v>
      </c>
    </row>
    <row r="4951" spans="1:7" x14ac:dyDescent="0.2">
      <c r="A4951" s="62">
        <v>804430</v>
      </c>
      <c r="B4951" s="17" t="s">
        <v>11</v>
      </c>
      <c r="C4951" s="19" t="s">
        <v>4548</v>
      </c>
      <c r="D4951" s="78">
        <v>2.87</v>
      </c>
      <c r="E4951" s="78">
        <v>0.75</v>
      </c>
      <c r="F4951" s="78">
        <v>2.12</v>
      </c>
      <c r="G4951" s="62">
        <v>0</v>
      </c>
    </row>
    <row r="4952" spans="1:7" x14ac:dyDescent="0.2">
      <c r="A4952" s="62">
        <v>804435</v>
      </c>
      <c r="B4952" s="17" t="s">
        <v>11</v>
      </c>
      <c r="C4952" s="19" t="s">
        <v>4549</v>
      </c>
      <c r="D4952" s="78">
        <v>6.05</v>
      </c>
      <c r="E4952" s="78">
        <v>0.55000000000000004</v>
      </c>
      <c r="F4952" s="78">
        <v>5.55</v>
      </c>
      <c r="G4952" s="62">
        <v>0</v>
      </c>
    </row>
    <row r="4953" spans="1:7" x14ac:dyDescent="0.2">
      <c r="A4953" s="62">
        <v>805000</v>
      </c>
      <c r="B4953" s="4" t="s">
        <v>16</v>
      </c>
      <c r="C4953" s="19" t="s">
        <v>4550</v>
      </c>
      <c r="D4953" s="78">
        <v>5</v>
      </c>
      <c r="E4953" s="78">
        <v>1</v>
      </c>
      <c r="F4953" s="78">
        <v>4</v>
      </c>
      <c r="G4953" s="62">
        <v>0</v>
      </c>
    </row>
    <row r="4954" spans="1:7" x14ac:dyDescent="0.2">
      <c r="A4954" s="62">
        <v>805005</v>
      </c>
      <c r="B4954" s="4" t="s">
        <v>16</v>
      </c>
      <c r="C4954" s="19" t="s">
        <v>4551</v>
      </c>
      <c r="D4954" s="78">
        <v>7</v>
      </c>
      <c r="E4954" s="78">
        <v>1</v>
      </c>
      <c r="F4954" s="78">
        <v>6</v>
      </c>
      <c r="G4954" s="62">
        <v>0</v>
      </c>
    </row>
    <row r="4955" spans="1:7" ht="40.5" x14ac:dyDescent="0.2">
      <c r="A4955" s="62">
        <v>805010</v>
      </c>
      <c r="B4955" s="4" t="s">
        <v>16</v>
      </c>
      <c r="C4955" s="19" t="s">
        <v>4552</v>
      </c>
      <c r="D4955" s="78">
        <v>5</v>
      </c>
      <c r="E4955" s="78">
        <v>1</v>
      </c>
      <c r="F4955" s="78">
        <v>4</v>
      </c>
      <c r="G4955" s="62">
        <v>0</v>
      </c>
    </row>
    <row r="4956" spans="1:7" x14ac:dyDescent="0.2">
      <c r="A4956" s="62">
        <v>805015</v>
      </c>
      <c r="B4956" s="4" t="s">
        <v>16</v>
      </c>
      <c r="C4956" s="19" t="s">
        <v>4553</v>
      </c>
      <c r="D4956" s="78">
        <v>2</v>
      </c>
      <c r="E4956" s="78">
        <v>0.5</v>
      </c>
      <c r="F4956" s="78">
        <v>1.5</v>
      </c>
      <c r="G4956" s="62">
        <v>0</v>
      </c>
    </row>
    <row r="4957" spans="1:7" x14ac:dyDescent="0.2">
      <c r="A4957" s="62">
        <v>805025</v>
      </c>
      <c r="B4957" s="4" t="s">
        <v>16</v>
      </c>
      <c r="C4957" s="19" t="s">
        <v>4554</v>
      </c>
      <c r="D4957" s="78">
        <v>10</v>
      </c>
      <c r="E4957" s="78">
        <v>2</v>
      </c>
      <c r="F4957" s="78">
        <v>8</v>
      </c>
      <c r="G4957" s="62">
        <v>0</v>
      </c>
    </row>
    <row r="4958" spans="1:7" x14ac:dyDescent="0.2">
      <c r="A4958" s="62">
        <v>805030</v>
      </c>
      <c r="B4958" s="4" t="s">
        <v>16</v>
      </c>
      <c r="C4958" s="19" t="s">
        <v>4555</v>
      </c>
      <c r="D4958" s="78">
        <v>25</v>
      </c>
      <c r="E4958" s="78">
        <v>6</v>
      </c>
      <c r="F4958" s="78">
        <v>19</v>
      </c>
      <c r="G4958" s="62">
        <v>0</v>
      </c>
    </row>
    <row r="4959" spans="1:7" x14ac:dyDescent="0.2">
      <c r="A4959" s="2">
        <v>805035</v>
      </c>
      <c r="B4959" s="4"/>
      <c r="C4959" s="19" t="s">
        <v>97</v>
      </c>
      <c r="D4959" s="3"/>
      <c r="E4959" s="11"/>
      <c r="F4959" s="3"/>
      <c r="G4959" s="2"/>
    </row>
    <row r="4960" spans="1:7" x14ac:dyDescent="0.2">
      <c r="A4960" s="62">
        <v>805040</v>
      </c>
      <c r="B4960" s="4" t="s">
        <v>16</v>
      </c>
      <c r="C4960" s="19" t="s">
        <v>4556</v>
      </c>
      <c r="D4960" s="78">
        <v>17</v>
      </c>
      <c r="E4960" s="78">
        <v>4</v>
      </c>
      <c r="F4960" s="78">
        <v>13</v>
      </c>
      <c r="G4960" s="62">
        <v>0</v>
      </c>
    </row>
    <row r="4961" spans="1:7" x14ac:dyDescent="0.2">
      <c r="A4961" s="62">
        <v>805045</v>
      </c>
      <c r="B4961" s="4" t="s">
        <v>16</v>
      </c>
      <c r="C4961" s="19" t="s">
        <v>4557</v>
      </c>
      <c r="D4961" s="78">
        <v>14.37</v>
      </c>
      <c r="E4961" s="78">
        <v>3.75</v>
      </c>
      <c r="F4961" s="78">
        <v>10.62</v>
      </c>
      <c r="G4961" s="62">
        <v>0</v>
      </c>
    </row>
    <row r="4962" spans="1:7" x14ac:dyDescent="0.2">
      <c r="A4962" s="2">
        <v>805050</v>
      </c>
      <c r="B4962" s="4"/>
      <c r="C4962" s="19" t="s">
        <v>97</v>
      </c>
      <c r="D4962" s="3"/>
      <c r="E4962" s="11"/>
      <c r="F4962" s="3"/>
      <c r="G4962" s="2"/>
    </row>
    <row r="4963" spans="1:7" x14ac:dyDescent="0.2">
      <c r="A4963" s="62">
        <v>805055</v>
      </c>
      <c r="B4963" s="4" t="s">
        <v>16</v>
      </c>
      <c r="C4963" s="19" t="s">
        <v>4558</v>
      </c>
      <c r="D4963" s="78">
        <v>3.49</v>
      </c>
      <c r="E4963" s="78">
        <v>0.91</v>
      </c>
      <c r="F4963" s="78">
        <v>2.58</v>
      </c>
      <c r="G4963" s="62">
        <v>0</v>
      </c>
    </row>
    <row r="4964" spans="1:7" x14ac:dyDescent="0.2">
      <c r="A4964" s="62">
        <v>805057</v>
      </c>
      <c r="B4964" s="4" t="s">
        <v>16</v>
      </c>
      <c r="C4964" s="19" t="s">
        <v>4559</v>
      </c>
      <c r="D4964" s="78">
        <v>3.5</v>
      </c>
      <c r="E4964" s="78">
        <v>1</v>
      </c>
      <c r="F4964" s="78">
        <v>2.5</v>
      </c>
      <c r="G4964" s="62">
        <v>0</v>
      </c>
    </row>
    <row r="4965" spans="1:7" x14ac:dyDescent="0.2">
      <c r="A4965" s="2">
        <v>805065</v>
      </c>
      <c r="B4965" s="4"/>
      <c r="C4965" s="19" t="s">
        <v>97</v>
      </c>
      <c r="D4965" s="3"/>
      <c r="E4965" s="11"/>
      <c r="F4965" s="3"/>
      <c r="G4965" s="2"/>
    </row>
    <row r="4966" spans="1:7" x14ac:dyDescent="0.2">
      <c r="A4966" s="62">
        <v>805070</v>
      </c>
      <c r="B4966" s="4" t="s">
        <v>16</v>
      </c>
      <c r="C4966" s="19" t="s">
        <v>4560</v>
      </c>
      <c r="D4966" s="78">
        <v>7</v>
      </c>
      <c r="E4966" s="78">
        <v>1.5</v>
      </c>
      <c r="F4966" s="78">
        <v>5.5</v>
      </c>
      <c r="G4966" s="62">
        <v>0</v>
      </c>
    </row>
    <row r="4967" spans="1:7" x14ac:dyDescent="0.2">
      <c r="A4967" s="2">
        <v>805075</v>
      </c>
      <c r="B4967" s="4"/>
      <c r="C4967" s="19" t="s">
        <v>97</v>
      </c>
      <c r="D4967" s="3"/>
      <c r="E4967" s="11"/>
      <c r="F4967" s="3"/>
      <c r="G4967" s="2"/>
    </row>
    <row r="4968" spans="1:7" x14ac:dyDescent="0.2">
      <c r="A4968" s="62">
        <v>805079</v>
      </c>
      <c r="B4968" s="4" t="s">
        <v>16</v>
      </c>
      <c r="C4968" s="19" t="s">
        <v>4561</v>
      </c>
      <c r="D4968" s="78">
        <v>32</v>
      </c>
      <c r="E4968" s="78">
        <v>7</v>
      </c>
      <c r="F4968" s="78">
        <v>25</v>
      </c>
      <c r="G4968" s="62">
        <v>0</v>
      </c>
    </row>
    <row r="4969" spans="1:7" x14ac:dyDescent="0.2">
      <c r="A4969" s="62">
        <v>805080</v>
      </c>
      <c r="B4969" s="4" t="s">
        <v>16</v>
      </c>
      <c r="C4969" s="19" t="s">
        <v>4562</v>
      </c>
      <c r="D4969" s="78">
        <v>35</v>
      </c>
      <c r="E4969" s="78">
        <v>8</v>
      </c>
      <c r="F4969" s="78">
        <v>27</v>
      </c>
      <c r="G4969" s="62">
        <v>0</v>
      </c>
    </row>
    <row r="4970" spans="1:7" x14ac:dyDescent="0.2">
      <c r="A4970" s="62">
        <v>805081</v>
      </c>
      <c r="B4970" s="4" t="s">
        <v>16</v>
      </c>
      <c r="C4970" s="19" t="s">
        <v>4563</v>
      </c>
      <c r="D4970" s="78">
        <v>35</v>
      </c>
      <c r="E4970" s="78">
        <v>8</v>
      </c>
      <c r="F4970" s="78">
        <v>27</v>
      </c>
      <c r="G4970" s="62">
        <v>0</v>
      </c>
    </row>
    <row r="4971" spans="1:7" x14ac:dyDescent="0.2">
      <c r="A4971" s="62">
        <v>805082</v>
      </c>
      <c r="B4971" s="4" t="s">
        <v>16</v>
      </c>
      <c r="C4971" s="19" t="s">
        <v>4564</v>
      </c>
      <c r="D4971" s="78">
        <v>35</v>
      </c>
      <c r="E4971" s="78">
        <v>8</v>
      </c>
      <c r="F4971" s="78">
        <v>27</v>
      </c>
      <c r="G4971" s="62">
        <v>0</v>
      </c>
    </row>
    <row r="4972" spans="1:7" x14ac:dyDescent="0.2">
      <c r="A4972" s="62">
        <v>805083</v>
      </c>
      <c r="B4972" s="4" t="s">
        <v>16</v>
      </c>
      <c r="C4972" s="19" t="s">
        <v>4565</v>
      </c>
      <c r="D4972" s="78">
        <v>32</v>
      </c>
      <c r="E4972" s="78">
        <v>7</v>
      </c>
      <c r="F4972" s="78">
        <v>25</v>
      </c>
      <c r="G4972" s="62">
        <v>0</v>
      </c>
    </row>
    <row r="4973" spans="1:7" x14ac:dyDescent="0.2">
      <c r="A4973" s="62">
        <v>805084</v>
      </c>
      <c r="B4973" s="4" t="s">
        <v>16</v>
      </c>
      <c r="C4973" s="19" t="s">
        <v>4566</v>
      </c>
      <c r="D4973" s="78">
        <v>32</v>
      </c>
      <c r="E4973" s="78">
        <v>7</v>
      </c>
      <c r="F4973" s="78">
        <v>25</v>
      </c>
      <c r="G4973" s="62">
        <v>0</v>
      </c>
    </row>
    <row r="4974" spans="1:7" x14ac:dyDescent="0.2">
      <c r="A4974" s="2">
        <v>805085</v>
      </c>
      <c r="B4974" s="4"/>
      <c r="C4974" s="19" t="s">
        <v>97</v>
      </c>
      <c r="D4974" s="3"/>
      <c r="E4974" s="11"/>
      <c r="F4974" s="3"/>
      <c r="G4974" s="2"/>
    </row>
    <row r="4975" spans="1:7" x14ac:dyDescent="0.2">
      <c r="A4975" s="62">
        <v>805086</v>
      </c>
      <c r="B4975" s="4" t="s">
        <v>16</v>
      </c>
      <c r="C4975" s="19" t="s">
        <v>4567</v>
      </c>
      <c r="D4975" s="78">
        <v>35</v>
      </c>
      <c r="E4975" s="78">
        <v>8</v>
      </c>
      <c r="F4975" s="78">
        <v>27</v>
      </c>
      <c r="G4975" s="62">
        <v>0</v>
      </c>
    </row>
    <row r="4976" spans="1:7" x14ac:dyDescent="0.2">
      <c r="A4976" s="62">
        <v>805090</v>
      </c>
      <c r="B4976" s="4" t="s">
        <v>16</v>
      </c>
      <c r="C4976" s="19" t="s">
        <v>4568</v>
      </c>
      <c r="D4976" s="78">
        <v>4.5</v>
      </c>
      <c r="E4976" s="78">
        <v>1</v>
      </c>
      <c r="F4976" s="78">
        <v>3.5</v>
      </c>
      <c r="G4976" s="62">
        <v>0</v>
      </c>
    </row>
    <row r="4977" spans="1:7" x14ac:dyDescent="0.2">
      <c r="A4977" s="62">
        <v>805092</v>
      </c>
      <c r="B4977" s="4" t="s">
        <v>16</v>
      </c>
      <c r="C4977" s="19" t="s">
        <v>4569</v>
      </c>
      <c r="D4977" s="78">
        <v>4.5</v>
      </c>
      <c r="E4977" s="78">
        <v>1</v>
      </c>
      <c r="F4977" s="78">
        <v>3.5</v>
      </c>
      <c r="G4977" s="62">
        <v>0</v>
      </c>
    </row>
    <row r="4978" spans="1:7" x14ac:dyDescent="0.2">
      <c r="A4978" s="62">
        <v>805094</v>
      </c>
      <c r="B4978" s="4" t="s">
        <v>16</v>
      </c>
      <c r="C4978" s="19" t="s">
        <v>4570</v>
      </c>
      <c r="D4978" s="78">
        <v>4.5</v>
      </c>
      <c r="E4978" s="78">
        <v>1</v>
      </c>
      <c r="F4978" s="78">
        <v>3.5</v>
      </c>
      <c r="G4978" s="62">
        <v>0</v>
      </c>
    </row>
    <row r="4979" spans="1:7" x14ac:dyDescent="0.2">
      <c r="A4979" s="62">
        <v>805096</v>
      </c>
      <c r="B4979" s="4" t="s">
        <v>16</v>
      </c>
      <c r="C4979" s="19" t="s">
        <v>4571</v>
      </c>
      <c r="D4979" s="78">
        <v>4.5</v>
      </c>
      <c r="E4979" s="78">
        <v>1</v>
      </c>
      <c r="F4979" s="78">
        <v>3.5</v>
      </c>
      <c r="G4979" s="62">
        <v>0</v>
      </c>
    </row>
    <row r="4980" spans="1:7" x14ac:dyDescent="0.2">
      <c r="A4980" s="62">
        <v>805097</v>
      </c>
      <c r="B4980" s="4" t="s">
        <v>16</v>
      </c>
      <c r="C4980" s="19" t="s">
        <v>4572</v>
      </c>
      <c r="D4980" s="78">
        <v>4.5</v>
      </c>
      <c r="E4980" s="78">
        <v>1</v>
      </c>
      <c r="F4980" s="78">
        <v>3.5</v>
      </c>
      <c r="G4980" s="62">
        <v>0</v>
      </c>
    </row>
    <row r="4981" spans="1:7" x14ac:dyDescent="0.2">
      <c r="A4981" s="62">
        <v>805098</v>
      </c>
      <c r="B4981" s="4" t="s">
        <v>16</v>
      </c>
      <c r="C4981" s="19" t="s">
        <v>4573</v>
      </c>
      <c r="D4981" s="78">
        <v>4.5</v>
      </c>
      <c r="E4981" s="78">
        <v>1</v>
      </c>
      <c r="F4981" s="78">
        <v>3.5</v>
      </c>
      <c r="G4981" s="62">
        <v>0</v>
      </c>
    </row>
    <row r="4982" spans="1:7" x14ac:dyDescent="0.2">
      <c r="A4982" s="62">
        <v>805100</v>
      </c>
      <c r="B4982" s="4" t="s">
        <v>16</v>
      </c>
      <c r="C4982" s="19" t="s">
        <v>4574</v>
      </c>
      <c r="D4982" s="78">
        <v>11</v>
      </c>
      <c r="E4982" s="78">
        <v>3</v>
      </c>
      <c r="F4982" s="78">
        <v>8</v>
      </c>
      <c r="G4982" s="62">
        <v>0</v>
      </c>
    </row>
    <row r="4983" spans="1:7" x14ac:dyDescent="0.2">
      <c r="A4983" s="62">
        <v>805102</v>
      </c>
      <c r="B4983" s="4" t="s">
        <v>16</v>
      </c>
      <c r="C4983" s="19" t="s">
        <v>4575</v>
      </c>
      <c r="D4983" s="78">
        <v>11</v>
      </c>
      <c r="E4983" s="78">
        <v>3</v>
      </c>
      <c r="F4983" s="78">
        <v>8</v>
      </c>
      <c r="G4983" s="62">
        <v>0</v>
      </c>
    </row>
    <row r="4984" spans="1:7" x14ac:dyDescent="0.2">
      <c r="A4984" s="62">
        <v>805104</v>
      </c>
      <c r="B4984" s="4" t="s">
        <v>16</v>
      </c>
      <c r="C4984" s="19" t="s">
        <v>4576</v>
      </c>
      <c r="D4984" s="78">
        <v>11</v>
      </c>
      <c r="E4984" s="78">
        <v>3</v>
      </c>
      <c r="F4984" s="78">
        <v>8</v>
      </c>
      <c r="G4984" s="62">
        <v>0</v>
      </c>
    </row>
    <row r="4985" spans="1:7" x14ac:dyDescent="0.2">
      <c r="A4985" s="22">
        <v>805105</v>
      </c>
      <c r="B4985" s="4" t="s">
        <v>16</v>
      </c>
      <c r="C4985" s="19" t="s">
        <v>4577</v>
      </c>
      <c r="D4985" s="3">
        <v>52.5</v>
      </c>
      <c r="E4985" s="3">
        <v>14.5</v>
      </c>
      <c r="F4985" s="3">
        <f>D4985-E4985</f>
        <v>38</v>
      </c>
      <c r="G4985" s="2">
        <v>0</v>
      </c>
    </row>
    <row r="4986" spans="1:7" x14ac:dyDescent="0.2">
      <c r="A4986" s="62">
        <v>805106</v>
      </c>
      <c r="B4986" s="17" t="s">
        <v>11</v>
      </c>
      <c r="C4986" s="19" t="s">
        <v>4578</v>
      </c>
      <c r="D4986" s="78">
        <v>52.5</v>
      </c>
      <c r="E4986" s="78">
        <v>14.5</v>
      </c>
      <c r="F4986" s="78">
        <v>38</v>
      </c>
      <c r="G4986" s="62">
        <v>0</v>
      </c>
    </row>
    <row r="4987" spans="1:7" x14ac:dyDescent="0.2">
      <c r="A4987" s="62">
        <v>805107</v>
      </c>
      <c r="B4987" s="4" t="s">
        <v>16</v>
      </c>
      <c r="C4987" s="19" t="s">
        <v>4579</v>
      </c>
      <c r="D4987" s="78">
        <v>3.55</v>
      </c>
      <c r="E4987" s="78">
        <v>0.9</v>
      </c>
      <c r="F4987" s="78">
        <v>2.65</v>
      </c>
      <c r="G4987" s="62">
        <v>0</v>
      </c>
    </row>
    <row r="4988" spans="1:7" x14ac:dyDescent="0.2">
      <c r="A4988" s="62">
        <v>805108</v>
      </c>
      <c r="B4988" s="4" t="s">
        <v>16</v>
      </c>
      <c r="C4988" s="19" t="s">
        <v>4580</v>
      </c>
      <c r="D4988" s="78">
        <v>3.55</v>
      </c>
      <c r="E4988" s="78">
        <v>0.9</v>
      </c>
      <c r="F4988" s="78">
        <v>2.65</v>
      </c>
      <c r="G4988" s="62">
        <v>0</v>
      </c>
    </row>
    <row r="4989" spans="1:7" x14ac:dyDescent="0.2">
      <c r="A4989" s="62">
        <v>806000</v>
      </c>
      <c r="B4989" s="17" t="s">
        <v>11</v>
      </c>
      <c r="C4989" s="19" t="s">
        <v>4581</v>
      </c>
      <c r="D4989" s="78">
        <v>2.78</v>
      </c>
      <c r="E4989" s="78">
        <v>0.96</v>
      </c>
      <c r="F4989" s="78">
        <v>1.82</v>
      </c>
      <c r="G4989" s="62">
        <v>0</v>
      </c>
    </row>
    <row r="4990" spans="1:7" x14ac:dyDescent="0.2">
      <c r="A4990" s="62">
        <v>806005</v>
      </c>
      <c r="B4990" s="17" t="s">
        <v>11</v>
      </c>
      <c r="C4990" s="19" t="s">
        <v>4582</v>
      </c>
      <c r="D4990" s="78">
        <v>1.82</v>
      </c>
      <c r="E4990" s="78">
        <v>0.63</v>
      </c>
      <c r="F4990" s="78">
        <v>1.19</v>
      </c>
      <c r="G4990" s="62">
        <v>0</v>
      </c>
    </row>
    <row r="4991" spans="1:7" x14ac:dyDescent="0.2">
      <c r="A4991" s="62">
        <v>806010</v>
      </c>
      <c r="B4991" s="17" t="s">
        <v>11</v>
      </c>
      <c r="C4991" s="19" t="s">
        <v>4583</v>
      </c>
      <c r="D4991" s="78">
        <v>11.9</v>
      </c>
      <c r="E4991" s="78">
        <v>4.12</v>
      </c>
      <c r="F4991" s="78">
        <v>7.78</v>
      </c>
      <c r="G4991" s="62">
        <v>0</v>
      </c>
    </row>
    <row r="4992" spans="1:7" x14ac:dyDescent="0.2">
      <c r="A4992" s="62">
        <v>806015</v>
      </c>
      <c r="B4992" s="17" t="s">
        <v>11</v>
      </c>
      <c r="C4992" s="19" t="s">
        <v>4584</v>
      </c>
      <c r="D4992" s="78">
        <v>9.48</v>
      </c>
      <c r="E4992" s="78">
        <v>3.28</v>
      </c>
      <c r="F4992" s="78">
        <v>6.2</v>
      </c>
      <c r="G4992" s="62">
        <v>0</v>
      </c>
    </row>
    <row r="4993" spans="1:7" x14ac:dyDescent="0.2">
      <c r="A4993" s="62">
        <v>806020</v>
      </c>
      <c r="B4993" s="17" t="s">
        <v>11</v>
      </c>
      <c r="C4993" s="19" t="s">
        <v>4585</v>
      </c>
      <c r="D4993" s="78">
        <v>2.38</v>
      </c>
      <c r="E4993" s="78">
        <v>0.82</v>
      </c>
      <c r="F4993" s="78">
        <v>1.56</v>
      </c>
      <c r="G4993" s="62">
        <v>0</v>
      </c>
    </row>
    <row r="4994" spans="1:7" x14ac:dyDescent="0.2">
      <c r="A4994" s="62">
        <v>806025</v>
      </c>
      <c r="B4994" s="17" t="s">
        <v>11</v>
      </c>
      <c r="C4994" s="19" t="s">
        <v>4586</v>
      </c>
      <c r="D4994" s="78">
        <v>1.18</v>
      </c>
      <c r="E4994" s="78">
        <v>0.41</v>
      </c>
      <c r="F4994" s="78">
        <v>0.77</v>
      </c>
      <c r="G4994" s="62">
        <v>0</v>
      </c>
    </row>
    <row r="4995" spans="1:7" x14ac:dyDescent="0.2">
      <c r="A4995" s="62">
        <v>806030</v>
      </c>
      <c r="B4995" s="17" t="s">
        <v>11</v>
      </c>
      <c r="C4995" s="19" t="s">
        <v>4587</v>
      </c>
      <c r="D4995" s="78">
        <v>1.18</v>
      </c>
      <c r="E4995" s="78">
        <v>0.41</v>
      </c>
      <c r="F4995" s="78">
        <v>0.77</v>
      </c>
      <c r="G4995" s="62">
        <v>0</v>
      </c>
    </row>
    <row r="4996" spans="1:7" x14ac:dyDescent="0.2">
      <c r="A4996" s="62">
        <v>806035</v>
      </c>
      <c r="B4996" s="17" t="s">
        <v>11</v>
      </c>
      <c r="C4996" s="19" t="s">
        <v>4588</v>
      </c>
      <c r="D4996" s="78">
        <v>3.95</v>
      </c>
      <c r="E4996" s="78">
        <v>1.37</v>
      </c>
      <c r="F4996" s="78">
        <v>2.58</v>
      </c>
      <c r="G4996" s="62">
        <v>0</v>
      </c>
    </row>
    <row r="4997" spans="1:7" x14ac:dyDescent="0.2">
      <c r="A4997" s="62">
        <v>806040</v>
      </c>
      <c r="B4997" s="17" t="s">
        <v>11</v>
      </c>
      <c r="C4997" s="19" t="s">
        <v>4589</v>
      </c>
      <c r="D4997" s="78">
        <v>3.95</v>
      </c>
      <c r="E4997" s="78">
        <v>1.37</v>
      </c>
      <c r="F4997" s="78">
        <v>2.58</v>
      </c>
      <c r="G4997" s="62">
        <v>0</v>
      </c>
    </row>
    <row r="4998" spans="1:7" x14ac:dyDescent="0.2">
      <c r="A4998" s="62">
        <v>806045</v>
      </c>
      <c r="B4998" s="17" t="s">
        <v>11</v>
      </c>
      <c r="C4998" s="19" t="s">
        <v>4590</v>
      </c>
      <c r="D4998" s="78">
        <v>0.64</v>
      </c>
      <c r="E4998" s="78">
        <v>0.22</v>
      </c>
      <c r="F4998" s="78">
        <v>0.42</v>
      </c>
      <c r="G4998" s="62">
        <v>0</v>
      </c>
    </row>
    <row r="4999" spans="1:7" x14ac:dyDescent="0.2">
      <c r="A4999" s="62">
        <v>806050</v>
      </c>
      <c r="B4999" s="17" t="s">
        <v>11</v>
      </c>
      <c r="C4999" s="19" t="s">
        <v>4591</v>
      </c>
      <c r="D4999" s="78">
        <v>16.8</v>
      </c>
      <c r="E4999" s="11">
        <v>16.8</v>
      </c>
      <c r="F4999" s="78"/>
      <c r="G4999" s="62">
        <v>0</v>
      </c>
    </row>
    <row r="5000" spans="1:7" x14ac:dyDescent="0.2">
      <c r="A5000" s="62">
        <v>806055</v>
      </c>
      <c r="B5000" s="17" t="s">
        <v>11</v>
      </c>
      <c r="C5000" s="19" t="s">
        <v>4592</v>
      </c>
      <c r="D5000" s="78">
        <v>17.7</v>
      </c>
      <c r="E5000" s="78">
        <v>4.87</v>
      </c>
      <c r="F5000" s="78">
        <v>12.83</v>
      </c>
      <c r="G5000" s="62">
        <v>0</v>
      </c>
    </row>
    <row r="5001" spans="1:7" x14ac:dyDescent="0.2">
      <c r="A5001" s="62">
        <v>806060</v>
      </c>
      <c r="B5001" s="17" t="s">
        <v>11</v>
      </c>
      <c r="C5001" s="19" t="s">
        <v>4593</v>
      </c>
      <c r="D5001" s="78">
        <v>20.9</v>
      </c>
      <c r="E5001" s="78">
        <v>5.75</v>
      </c>
      <c r="F5001" s="78">
        <v>15.15</v>
      </c>
      <c r="G5001" s="62">
        <v>0</v>
      </c>
    </row>
    <row r="5002" spans="1:7" x14ac:dyDescent="0.2">
      <c r="A5002" s="62">
        <v>806065</v>
      </c>
      <c r="B5002" s="17" t="s">
        <v>11</v>
      </c>
      <c r="C5002" s="19" t="s">
        <v>4594</v>
      </c>
      <c r="D5002" s="78">
        <v>16.079999999999998</v>
      </c>
      <c r="E5002" s="78">
        <v>4.42</v>
      </c>
      <c r="F5002" s="78">
        <v>11.66</v>
      </c>
      <c r="G5002" s="62">
        <v>0</v>
      </c>
    </row>
    <row r="5003" spans="1:7" x14ac:dyDescent="0.2">
      <c r="A5003" s="62">
        <v>806070</v>
      </c>
      <c r="B5003" s="17" t="s">
        <v>11</v>
      </c>
      <c r="C5003" s="19" t="s">
        <v>4595</v>
      </c>
      <c r="D5003" s="78">
        <v>20.9</v>
      </c>
      <c r="E5003" s="78">
        <v>5.75</v>
      </c>
      <c r="F5003" s="78">
        <v>15.15</v>
      </c>
      <c r="G5003" s="62">
        <v>0</v>
      </c>
    </row>
    <row r="5004" spans="1:7" x14ac:dyDescent="0.2">
      <c r="A5004" s="62">
        <v>806075</v>
      </c>
      <c r="B5004" s="17" t="s">
        <v>11</v>
      </c>
      <c r="C5004" s="19" t="s">
        <v>4596</v>
      </c>
      <c r="D5004" s="78">
        <v>9.65</v>
      </c>
      <c r="E5004" s="78">
        <v>2.65</v>
      </c>
      <c r="F5004" s="78">
        <v>7</v>
      </c>
      <c r="G5004" s="62">
        <v>0</v>
      </c>
    </row>
    <row r="5005" spans="1:7" x14ac:dyDescent="0.2">
      <c r="A5005" s="62">
        <v>806080</v>
      </c>
      <c r="B5005" s="17" t="s">
        <v>11</v>
      </c>
      <c r="C5005" s="19" t="s">
        <v>4597</v>
      </c>
      <c r="D5005" s="78">
        <v>1.28</v>
      </c>
      <c r="E5005" s="78">
        <v>0.35</v>
      </c>
      <c r="F5005" s="78">
        <v>0.93</v>
      </c>
      <c r="G5005" s="62">
        <v>0</v>
      </c>
    </row>
    <row r="5006" spans="1:7" x14ac:dyDescent="0.2">
      <c r="A5006" s="62">
        <v>806085</v>
      </c>
      <c r="B5006" s="17" t="s">
        <v>11</v>
      </c>
      <c r="C5006" s="19" t="s">
        <v>4598</v>
      </c>
      <c r="D5006" s="78">
        <v>1.28</v>
      </c>
      <c r="E5006" s="78">
        <v>0.35</v>
      </c>
      <c r="F5006" s="78">
        <v>0.93</v>
      </c>
      <c r="G5006" s="62">
        <v>0</v>
      </c>
    </row>
    <row r="5007" spans="1:7" x14ac:dyDescent="0.2">
      <c r="A5007" s="62">
        <v>806090</v>
      </c>
      <c r="B5007" s="17" t="s">
        <v>11</v>
      </c>
      <c r="C5007" s="19" t="s">
        <v>4599</v>
      </c>
      <c r="D5007" s="78">
        <v>1.1299999999999999</v>
      </c>
      <c r="E5007" s="78">
        <v>0.31</v>
      </c>
      <c r="F5007" s="78">
        <v>0.82</v>
      </c>
      <c r="G5007" s="62">
        <v>0</v>
      </c>
    </row>
    <row r="5008" spans="1:7" x14ac:dyDescent="0.2">
      <c r="A5008" s="62">
        <v>806095</v>
      </c>
      <c r="B5008" s="17" t="s">
        <v>11</v>
      </c>
      <c r="C5008" s="19" t="s">
        <v>4600</v>
      </c>
      <c r="D5008" s="78">
        <v>1.1299999999999999</v>
      </c>
      <c r="E5008" s="78">
        <v>0.31</v>
      </c>
      <c r="F5008" s="78">
        <v>0.82</v>
      </c>
      <c r="G5008" s="62">
        <v>0</v>
      </c>
    </row>
    <row r="5009" spans="1:7" x14ac:dyDescent="0.2">
      <c r="A5009" s="2">
        <v>806100</v>
      </c>
      <c r="B5009" s="4"/>
      <c r="C5009" s="19" t="s">
        <v>97</v>
      </c>
      <c r="D5009" s="3"/>
      <c r="E5009" s="11"/>
      <c r="F5009" s="3"/>
      <c r="G5009" s="2"/>
    </row>
    <row r="5010" spans="1:7" x14ac:dyDescent="0.2">
      <c r="A5010" s="62">
        <v>806200</v>
      </c>
      <c r="B5010" s="17" t="s">
        <v>11</v>
      </c>
      <c r="C5010" s="19" t="s">
        <v>4601</v>
      </c>
      <c r="D5010" s="78">
        <v>4.97</v>
      </c>
      <c r="E5010" s="78">
        <v>1.37</v>
      </c>
      <c r="F5010" s="78">
        <v>3.6</v>
      </c>
      <c r="G5010" s="62">
        <v>0</v>
      </c>
    </row>
    <row r="5011" spans="1:7" x14ac:dyDescent="0.2">
      <c r="A5011" s="62">
        <v>806205</v>
      </c>
      <c r="B5011" s="17" t="s">
        <v>11</v>
      </c>
      <c r="C5011" s="19" t="s">
        <v>4602</v>
      </c>
      <c r="D5011" s="78">
        <v>6.39</v>
      </c>
      <c r="E5011" s="78">
        <v>1.76</v>
      </c>
      <c r="F5011" s="78">
        <v>4.63</v>
      </c>
      <c r="G5011" s="62">
        <v>0</v>
      </c>
    </row>
    <row r="5012" spans="1:7" x14ac:dyDescent="0.2">
      <c r="A5012" s="62">
        <v>806210</v>
      </c>
      <c r="B5012" s="17" t="s">
        <v>11</v>
      </c>
      <c r="C5012" s="19" t="s">
        <v>4603</v>
      </c>
      <c r="D5012" s="78">
        <v>14</v>
      </c>
      <c r="E5012" s="78">
        <v>3.85</v>
      </c>
      <c r="F5012" s="78">
        <v>10.15</v>
      </c>
      <c r="G5012" s="62">
        <v>0</v>
      </c>
    </row>
    <row r="5013" spans="1:7" x14ac:dyDescent="0.2">
      <c r="A5013" s="62">
        <v>806505</v>
      </c>
      <c r="B5013" s="4" t="s">
        <v>16</v>
      </c>
      <c r="C5013" s="19" t="s">
        <v>4604</v>
      </c>
      <c r="D5013" s="78">
        <v>55</v>
      </c>
      <c r="E5013" s="78">
        <v>25</v>
      </c>
      <c r="F5013" s="78">
        <v>30</v>
      </c>
      <c r="G5013" s="62">
        <v>0</v>
      </c>
    </row>
    <row r="5014" spans="1:7" x14ac:dyDescent="0.2">
      <c r="A5014" s="62">
        <v>806507</v>
      </c>
      <c r="B5014" s="4" t="s">
        <v>16</v>
      </c>
      <c r="C5014" s="19" t="s">
        <v>5632</v>
      </c>
      <c r="D5014" s="78">
        <v>55</v>
      </c>
      <c r="E5014" s="78">
        <v>25</v>
      </c>
      <c r="F5014" s="78">
        <v>30</v>
      </c>
      <c r="G5014" s="62">
        <v>0</v>
      </c>
    </row>
    <row r="5015" spans="1:7" x14ac:dyDescent="0.2">
      <c r="A5015" s="62">
        <v>806515</v>
      </c>
      <c r="B5015" s="4" t="s">
        <v>16</v>
      </c>
      <c r="C5015" s="19" t="s">
        <v>4606</v>
      </c>
      <c r="D5015" s="78">
        <v>55</v>
      </c>
      <c r="E5015" s="78">
        <v>25</v>
      </c>
      <c r="F5015" s="78">
        <v>30</v>
      </c>
      <c r="G5015" s="62">
        <v>0</v>
      </c>
    </row>
    <row r="5016" spans="1:7" x14ac:dyDescent="0.2">
      <c r="A5016" s="62">
        <v>806525</v>
      </c>
      <c r="B5016" s="4" t="s">
        <v>16</v>
      </c>
      <c r="C5016" s="19" t="s">
        <v>4607</v>
      </c>
      <c r="D5016" s="78">
        <v>55</v>
      </c>
      <c r="E5016" s="78">
        <v>25</v>
      </c>
      <c r="F5016" s="78">
        <v>30</v>
      </c>
      <c r="G5016" s="62">
        <v>0</v>
      </c>
    </row>
    <row r="5017" spans="1:7" x14ac:dyDescent="0.2">
      <c r="A5017" s="62">
        <v>806535</v>
      </c>
      <c r="B5017" s="4" t="s">
        <v>16</v>
      </c>
      <c r="C5017" s="19" t="s">
        <v>4608</v>
      </c>
      <c r="D5017" s="78">
        <v>55</v>
      </c>
      <c r="E5017" s="78">
        <v>25</v>
      </c>
      <c r="F5017" s="78">
        <v>30</v>
      </c>
      <c r="G5017" s="62">
        <v>0</v>
      </c>
    </row>
    <row r="5018" spans="1:7" ht="40.5" x14ac:dyDescent="0.2">
      <c r="A5018" s="62">
        <v>806545</v>
      </c>
      <c r="B5018" s="4" t="s">
        <v>16</v>
      </c>
      <c r="C5018" s="19" t="s">
        <v>4609</v>
      </c>
      <c r="D5018" s="78">
        <v>18</v>
      </c>
      <c r="E5018" s="78">
        <v>9</v>
      </c>
      <c r="F5018" s="78">
        <v>9</v>
      </c>
      <c r="G5018" s="62">
        <v>0</v>
      </c>
    </row>
    <row r="5019" spans="1:7" ht="40.5" x14ac:dyDescent="0.2">
      <c r="A5019" s="62">
        <v>806550</v>
      </c>
      <c r="B5019" s="4" t="s">
        <v>16</v>
      </c>
      <c r="C5019" s="19" t="s">
        <v>4610</v>
      </c>
      <c r="D5019" s="78">
        <v>55</v>
      </c>
      <c r="E5019" s="78">
        <v>25</v>
      </c>
      <c r="F5019" s="78">
        <v>30</v>
      </c>
      <c r="G5019" s="62">
        <v>0</v>
      </c>
    </row>
    <row r="5020" spans="1:7" x14ac:dyDescent="0.2">
      <c r="A5020" s="62">
        <v>806560</v>
      </c>
      <c r="B5020" s="4" t="s">
        <v>16</v>
      </c>
      <c r="C5020" s="19" t="s">
        <v>4611</v>
      </c>
      <c r="D5020" s="78">
        <v>18</v>
      </c>
      <c r="E5020" s="78">
        <v>9</v>
      </c>
      <c r="F5020" s="78">
        <v>9</v>
      </c>
      <c r="G5020" s="62">
        <v>0</v>
      </c>
    </row>
    <row r="5021" spans="1:7" x14ac:dyDescent="0.2">
      <c r="A5021" s="62">
        <v>806565</v>
      </c>
      <c r="B5021" s="4" t="s">
        <v>16</v>
      </c>
      <c r="C5021" s="19" t="s">
        <v>4612</v>
      </c>
      <c r="D5021" s="78">
        <v>55</v>
      </c>
      <c r="E5021" s="78">
        <v>25</v>
      </c>
      <c r="F5021" s="78">
        <v>30</v>
      </c>
      <c r="G5021" s="62">
        <v>0</v>
      </c>
    </row>
    <row r="5022" spans="1:7" x14ac:dyDescent="0.2">
      <c r="A5022" s="62">
        <v>806575</v>
      </c>
      <c r="B5022" s="4" t="s">
        <v>16</v>
      </c>
      <c r="C5022" s="19" t="s">
        <v>4613</v>
      </c>
      <c r="D5022" s="78">
        <v>55</v>
      </c>
      <c r="E5022" s="78">
        <v>25</v>
      </c>
      <c r="F5022" s="78">
        <v>30</v>
      </c>
      <c r="G5022" s="62">
        <v>0</v>
      </c>
    </row>
    <row r="5023" spans="1:7" x14ac:dyDescent="0.2">
      <c r="A5023" s="22">
        <v>806580</v>
      </c>
      <c r="B5023" s="4" t="s">
        <v>4614</v>
      </c>
      <c r="C5023" s="19" t="s">
        <v>4615</v>
      </c>
      <c r="D5023" s="3">
        <v>55</v>
      </c>
      <c r="E5023" s="3">
        <v>25</v>
      </c>
      <c r="F5023" s="3">
        <f>D5023-E5023</f>
        <v>30</v>
      </c>
      <c r="G5023" s="2">
        <v>0</v>
      </c>
    </row>
    <row r="5024" spans="1:7" x14ac:dyDescent="0.2">
      <c r="A5024" s="84">
        <v>807000</v>
      </c>
      <c r="B5024" s="4" t="s">
        <v>16</v>
      </c>
      <c r="C5024" s="42" t="s">
        <v>4616</v>
      </c>
      <c r="D5024" s="85">
        <v>0.21</v>
      </c>
      <c r="E5024" s="85">
        <v>0</v>
      </c>
      <c r="F5024" s="85">
        <v>0.21</v>
      </c>
      <c r="G5024" s="62">
        <v>0</v>
      </c>
    </row>
    <row r="5025" spans="1:7" x14ac:dyDescent="0.2">
      <c r="A5025" s="62">
        <v>807005</v>
      </c>
      <c r="B5025" s="4" t="s">
        <v>16</v>
      </c>
      <c r="C5025" s="19" t="s">
        <v>4617</v>
      </c>
      <c r="D5025" s="78">
        <v>2.2000000000000002</v>
      </c>
      <c r="E5025" s="78">
        <v>1.35</v>
      </c>
      <c r="F5025" s="78">
        <v>0.85</v>
      </c>
      <c r="G5025" s="62">
        <v>0</v>
      </c>
    </row>
    <row r="5026" spans="1:7" x14ac:dyDescent="0.2">
      <c r="A5026" s="62">
        <v>807010</v>
      </c>
      <c r="B5026" s="4" t="s">
        <v>16</v>
      </c>
      <c r="C5026" s="19" t="s">
        <v>4618</v>
      </c>
      <c r="D5026" s="78">
        <v>1.1000000000000001</v>
      </c>
      <c r="E5026" s="78">
        <v>0.55000000000000004</v>
      </c>
      <c r="F5026" s="78">
        <v>0.55000000000000004</v>
      </c>
      <c r="G5026" s="62">
        <v>0</v>
      </c>
    </row>
    <row r="5027" spans="1:7" x14ac:dyDescent="0.2">
      <c r="A5027" s="62">
        <v>807015</v>
      </c>
      <c r="B5027" s="4" t="s">
        <v>16</v>
      </c>
      <c r="C5027" s="19" t="s">
        <v>4619</v>
      </c>
      <c r="D5027" s="78">
        <v>1.1399999999999999</v>
      </c>
      <c r="E5027" s="78">
        <v>0.56999999999999995</v>
      </c>
      <c r="F5027" s="78">
        <v>0.56999999999999995</v>
      </c>
      <c r="G5027" s="62">
        <v>0</v>
      </c>
    </row>
    <row r="5028" spans="1:7" x14ac:dyDescent="0.2">
      <c r="A5028" s="62">
        <v>807020</v>
      </c>
      <c r="B5028" s="4" t="s">
        <v>16</v>
      </c>
      <c r="C5028" s="19" t="s">
        <v>4620</v>
      </c>
      <c r="D5028" s="78">
        <v>1.04</v>
      </c>
      <c r="E5028" s="78">
        <v>0.52</v>
      </c>
      <c r="F5028" s="78">
        <v>0.52</v>
      </c>
      <c r="G5028" s="62">
        <v>0</v>
      </c>
    </row>
    <row r="5029" spans="1:7" ht="40.5" x14ac:dyDescent="0.2">
      <c r="A5029" s="62">
        <v>807026</v>
      </c>
      <c r="B5029" s="4" t="s">
        <v>16</v>
      </c>
      <c r="C5029" s="19" t="s">
        <v>4621</v>
      </c>
      <c r="D5029" s="78">
        <v>1.6</v>
      </c>
      <c r="E5029" s="78">
        <v>0.9</v>
      </c>
      <c r="F5029" s="78">
        <v>0.7</v>
      </c>
      <c r="G5029" s="62">
        <v>0</v>
      </c>
    </row>
    <row r="5030" spans="1:7" x14ac:dyDescent="0.2">
      <c r="A5030" s="62">
        <v>807027</v>
      </c>
      <c r="B5030" s="17" t="s">
        <v>11</v>
      </c>
      <c r="C5030" s="19" t="s">
        <v>4622</v>
      </c>
      <c r="D5030" s="78">
        <v>3</v>
      </c>
      <c r="E5030" s="78">
        <v>1</v>
      </c>
      <c r="F5030" s="78">
        <v>2</v>
      </c>
      <c r="G5030" s="62">
        <v>0</v>
      </c>
    </row>
    <row r="5031" spans="1:7" x14ac:dyDescent="0.2">
      <c r="A5031" s="2">
        <v>807030</v>
      </c>
      <c r="B5031" s="4"/>
      <c r="C5031" s="19" t="s">
        <v>97</v>
      </c>
      <c r="D5031" s="3"/>
      <c r="E5031" s="11"/>
      <c r="F5031" s="3"/>
      <c r="G5031" s="2"/>
    </row>
    <row r="5032" spans="1:7" x14ac:dyDescent="0.2">
      <c r="A5032" s="62">
        <v>807035</v>
      </c>
      <c r="B5032" s="4" t="s">
        <v>16</v>
      </c>
      <c r="C5032" s="19" t="s">
        <v>4623</v>
      </c>
      <c r="D5032" s="78">
        <v>2.2000000000000002</v>
      </c>
      <c r="E5032" s="78">
        <v>1.35</v>
      </c>
      <c r="F5032" s="78">
        <v>0.85</v>
      </c>
      <c r="G5032" s="62">
        <v>0</v>
      </c>
    </row>
    <row r="5033" spans="1:7" x14ac:dyDescent="0.2">
      <c r="A5033" s="2">
        <v>807040</v>
      </c>
      <c r="B5033" s="4"/>
      <c r="C5033" s="19" t="s">
        <v>97</v>
      </c>
      <c r="D5033" s="3"/>
      <c r="E5033" s="11"/>
      <c r="F5033" s="3"/>
      <c r="G5033" s="2"/>
    </row>
    <row r="5034" spans="1:7" x14ac:dyDescent="0.2">
      <c r="A5034" s="62">
        <v>807045</v>
      </c>
      <c r="B5034" s="4" t="s">
        <v>16</v>
      </c>
      <c r="C5034" s="19" t="s">
        <v>4624</v>
      </c>
      <c r="D5034" s="78">
        <v>6.7</v>
      </c>
      <c r="E5034" s="78">
        <v>5</v>
      </c>
      <c r="F5034" s="78">
        <v>1.7</v>
      </c>
      <c r="G5034" s="62">
        <v>0</v>
      </c>
    </row>
    <row r="5035" spans="1:7" ht="40.5" x14ac:dyDescent="0.2">
      <c r="A5035" s="62">
        <v>807050</v>
      </c>
      <c r="B5035" s="4" t="s">
        <v>16</v>
      </c>
      <c r="C5035" s="19" t="s">
        <v>4625</v>
      </c>
      <c r="D5035" s="78">
        <v>5.5</v>
      </c>
      <c r="E5035" s="78">
        <v>4</v>
      </c>
      <c r="F5035" s="78">
        <v>1.5</v>
      </c>
      <c r="G5035" s="62">
        <v>0</v>
      </c>
    </row>
    <row r="5036" spans="1:7" ht="40.5" x14ac:dyDescent="0.2">
      <c r="A5036" s="62">
        <v>807055</v>
      </c>
      <c r="B5036" s="4" t="s">
        <v>16</v>
      </c>
      <c r="C5036" s="19" t="s">
        <v>4626</v>
      </c>
      <c r="D5036" s="78">
        <v>7</v>
      </c>
      <c r="E5036" s="78">
        <v>5</v>
      </c>
      <c r="F5036" s="78">
        <v>2</v>
      </c>
      <c r="G5036" s="62">
        <v>0</v>
      </c>
    </row>
    <row r="5037" spans="1:7" x14ac:dyDescent="0.2">
      <c r="A5037" s="62">
        <v>807090</v>
      </c>
      <c r="B5037" s="4" t="s">
        <v>16</v>
      </c>
      <c r="C5037" s="19" t="s">
        <v>4627</v>
      </c>
      <c r="D5037" s="78">
        <v>0.18</v>
      </c>
      <c r="E5037" s="78">
        <v>0.11</v>
      </c>
      <c r="F5037" s="78">
        <v>7.0000000000000007E-2</v>
      </c>
      <c r="G5037" s="62">
        <v>0</v>
      </c>
    </row>
    <row r="5038" spans="1:7" x14ac:dyDescent="0.2">
      <c r="A5038" s="62">
        <v>807095</v>
      </c>
      <c r="B5038" s="4" t="s">
        <v>16</v>
      </c>
      <c r="C5038" s="19" t="s">
        <v>4628</v>
      </c>
      <c r="D5038" s="78">
        <v>0.46</v>
      </c>
      <c r="E5038" s="78">
        <v>0.23</v>
      </c>
      <c r="F5038" s="78">
        <v>0.23</v>
      </c>
      <c r="G5038" s="62">
        <v>0</v>
      </c>
    </row>
    <row r="5039" spans="1:7" x14ac:dyDescent="0.2">
      <c r="A5039" s="62">
        <v>807100</v>
      </c>
      <c r="B5039" s="4" t="s">
        <v>16</v>
      </c>
      <c r="C5039" s="19" t="s">
        <v>4629</v>
      </c>
      <c r="D5039" s="78">
        <v>0.46</v>
      </c>
      <c r="E5039" s="78">
        <v>0.23</v>
      </c>
      <c r="F5039" s="78">
        <v>0.23</v>
      </c>
      <c r="G5039" s="62">
        <v>0</v>
      </c>
    </row>
    <row r="5040" spans="1:7" x14ac:dyDescent="0.2">
      <c r="A5040" s="62">
        <v>807105</v>
      </c>
      <c r="B5040" s="4" t="s">
        <v>16</v>
      </c>
      <c r="C5040" s="19" t="s">
        <v>4630</v>
      </c>
      <c r="D5040" s="78">
        <v>0.46</v>
      </c>
      <c r="E5040" s="78">
        <v>0.23</v>
      </c>
      <c r="F5040" s="78">
        <v>0.23</v>
      </c>
      <c r="G5040" s="62">
        <v>0</v>
      </c>
    </row>
    <row r="5041" spans="1:7" x14ac:dyDescent="0.2">
      <c r="A5041" s="62">
        <v>807110</v>
      </c>
      <c r="B5041" s="4" t="s">
        <v>16</v>
      </c>
      <c r="C5041" s="19" t="s">
        <v>4631</v>
      </c>
      <c r="D5041" s="78">
        <v>0.46</v>
      </c>
      <c r="E5041" s="78">
        <v>0.23</v>
      </c>
      <c r="F5041" s="78">
        <v>0.23</v>
      </c>
      <c r="G5041" s="62">
        <v>0</v>
      </c>
    </row>
    <row r="5042" spans="1:7" x14ac:dyDescent="0.2">
      <c r="A5042" s="62">
        <v>807115</v>
      </c>
      <c r="B5042" s="4" t="s">
        <v>16</v>
      </c>
      <c r="C5042" s="19" t="s">
        <v>4632</v>
      </c>
      <c r="D5042" s="78">
        <v>2.58</v>
      </c>
      <c r="E5042" s="78">
        <v>1.29</v>
      </c>
      <c r="F5042" s="78">
        <v>1.29</v>
      </c>
      <c r="G5042" s="62">
        <v>0</v>
      </c>
    </row>
    <row r="5043" spans="1:7" x14ac:dyDescent="0.2">
      <c r="A5043" s="62">
        <v>807120</v>
      </c>
      <c r="B5043" s="4" t="s">
        <v>16</v>
      </c>
      <c r="C5043" s="19" t="s">
        <v>4633</v>
      </c>
      <c r="D5043" s="78">
        <v>4.5</v>
      </c>
      <c r="E5043" s="11">
        <v>4.5</v>
      </c>
      <c r="F5043" s="78"/>
      <c r="G5043" s="62">
        <v>0</v>
      </c>
    </row>
    <row r="5044" spans="1:7" x14ac:dyDescent="0.2">
      <c r="A5044" s="62">
        <v>807125</v>
      </c>
      <c r="B5044" s="4" t="s">
        <v>16</v>
      </c>
      <c r="C5044" s="19" t="s">
        <v>4634</v>
      </c>
      <c r="D5044" s="78">
        <v>7.5</v>
      </c>
      <c r="E5044" s="78">
        <v>5.5</v>
      </c>
      <c r="F5044" s="78">
        <v>2</v>
      </c>
      <c r="G5044" s="62">
        <v>0</v>
      </c>
    </row>
    <row r="5045" spans="1:7" x14ac:dyDescent="0.2">
      <c r="A5045" s="62">
        <v>807130</v>
      </c>
      <c r="B5045" s="4" t="s">
        <v>16</v>
      </c>
      <c r="C5045" s="19" t="s">
        <v>4635</v>
      </c>
      <c r="D5045" s="78">
        <v>10.6</v>
      </c>
      <c r="E5045" s="11">
        <v>10.6</v>
      </c>
      <c r="F5045" s="78"/>
      <c r="G5045" s="62">
        <v>0</v>
      </c>
    </row>
    <row r="5046" spans="1:7" x14ac:dyDescent="0.2">
      <c r="A5046" s="62">
        <v>807135</v>
      </c>
      <c r="B5046" s="4" t="s">
        <v>16</v>
      </c>
      <c r="C5046" s="19" t="s">
        <v>4636</v>
      </c>
      <c r="D5046" s="78">
        <v>5.2</v>
      </c>
      <c r="E5046" s="78">
        <v>3.7</v>
      </c>
      <c r="F5046" s="78">
        <v>1.5</v>
      </c>
      <c r="G5046" s="62">
        <v>0</v>
      </c>
    </row>
    <row r="5047" spans="1:7" x14ac:dyDescent="0.2">
      <c r="A5047" s="62">
        <v>807140</v>
      </c>
      <c r="B5047" s="4" t="s">
        <v>16</v>
      </c>
      <c r="C5047" s="19" t="s">
        <v>4637</v>
      </c>
      <c r="D5047" s="78">
        <v>4.2</v>
      </c>
      <c r="E5047" s="78">
        <v>2.5</v>
      </c>
      <c r="F5047" s="78">
        <v>1.7</v>
      </c>
      <c r="G5047" s="62">
        <v>0</v>
      </c>
    </row>
    <row r="5048" spans="1:7" x14ac:dyDescent="0.2">
      <c r="A5048" s="62">
        <v>807145</v>
      </c>
      <c r="B5048" s="4" t="s">
        <v>16</v>
      </c>
      <c r="C5048" s="19" t="s">
        <v>4638</v>
      </c>
      <c r="D5048" s="78">
        <v>2.5</v>
      </c>
      <c r="E5048" s="78">
        <v>1.25</v>
      </c>
      <c r="F5048" s="78">
        <v>1.25</v>
      </c>
      <c r="G5048" s="62">
        <v>0</v>
      </c>
    </row>
    <row r="5049" spans="1:7" x14ac:dyDescent="0.2">
      <c r="A5049" s="62">
        <v>807150</v>
      </c>
      <c r="B5049" s="4" t="s">
        <v>16</v>
      </c>
      <c r="C5049" s="19" t="s">
        <v>4639</v>
      </c>
      <c r="D5049" s="78">
        <v>12</v>
      </c>
      <c r="E5049" s="78">
        <v>4</v>
      </c>
      <c r="F5049" s="78">
        <v>8</v>
      </c>
      <c r="G5049" s="62">
        <v>0</v>
      </c>
    </row>
    <row r="5050" spans="1:7" x14ac:dyDescent="0.2">
      <c r="A5050" s="62">
        <v>807155</v>
      </c>
      <c r="B5050" s="4" t="s">
        <v>16</v>
      </c>
      <c r="C5050" s="19" t="s">
        <v>4640</v>
      </c>
      <c r="D5050" s="78">
        <v>15</v>
      </c>
      <c r="E5050" s="78">
        <v>5</v>
      </c>
      <c r="F5050" s="78">
        <v>10</v>
      </c>
      <c r="G5050" s="62">
        <v>0</v>
      </c>
    </row>
    <row r="5051" spans="1:7" x14ac:dyDescent="0.2">
      <c r="A5051" s="2">
        <v>807160</v>
      </c>
      <c r="B5051" s="4"/>
      <c r="C5051" s="19" t="s">
        <v>97</v>
      </c>
      <c r="D5051" s="3"/>
      <c r="E5051" s="11"/>
      <c r="F5051" s="3"/>
      <c r="G5051" s="2"/>
    </row>
    <row r="5052" spans="1:7" x14ac:dyDescent="0.2">
      <c r="A5052" s="62">
        <v>807160</v>
      </c>
      <c r="B5052" s="4" t="s">
        <v>16</v>
      </c>
      <c r="C5052" s="19" t="s">
        <v>4641</v>
      </c>
      <c r="D5052" s="78">
        <v>0.4</v>
      </c>
      <c r="E5052" s="78">
        <v>0.2</v>
      </c>
      <c r="F5052" s="78">
        <v>0.2</v>
      </c>
      <c r="G5052" s="62">
        <v>0</v>
      </c>
    </row>
    <row r="5053" spans="1:7" x14ac:dyDescent="0.2">
      <c r="A5053" s="62">
        <v>807161</v>
      </c>
      <c r="B5053" s="4" t="s">
        <v>16</v>
      </c>
      <c r="C5053" s="19" t="s">
        <v>4642</v>
      </c>
      <c r="D5053" s="78">
        <v>2</v>
      </c>
      <c r="E5053" s="78">
        <v>1.25</v>
      </c>
      <c r="F5053" s="78">
        <v>0.75</v>
      </c>
      <c r="G5053" s="62">
        <v>0</v>
      </c>
    </row>
    <row r="5054" spans="1:7" x14ac:dyDescent="0.2">
      <c r="A5054" s="62">
        <v>807162</v>
      </c>
      <c r="B5054" s="4" t="s">
        <v>16</v>
      </c>
      <c r="C5054" s="19" t="s">
        <v>4643</v>
      </c>
      <c r="D5054" s="78">
        <v>2</v>
      </c>
      <c r="E5054" s="78">
        <v>1.25</v>
      </c>
      <c r="F5054" s="78">
        <v>0.75</v>
      </c>
      <c r="G5054" s="62">
        <v>0</v>
      </c>
    </row>
    <row r="5055" spans="1:7" x14ac:dyDescent="0.2">
      <c r="A5055" s="62">
        <v>807163</v>
      </c>
      <c r="B5055" s="4" t="s">
        <v>16</v>
      </c>
      <c r="C5055" s="19" t="s">
        <v>4644</v>
      </c>
      <c r="D5055" s="78">
        <v>2</v>
      </c>
      <c r="E5055" s="78">
        <v>1.25</v>
      </c>
      <c r="F5055" s="78">
        <v>0.75</v>
      </c>
      <c r="G5055" s="62">
        <v>0</v>
      </c>
    </row>
    <row r="5056" spans="1:7" x14ac:dyDescent="0.2">
      <c r="A5056" s="62">
        <v>807164</v>
      </c>
      <c r="B5056" s="4" t="s">
        <v>16</v>
      </c>
      <c r="C5056" s="19" t="s">
        <v>4645</v>
      </c>
      <c r="D5056" s="78">
        <v>2</v>
      </c>
      <c r="E5056" s="78">
        <v>1.25</v>
      </c>
      <c r="F5056" s="78">
        <v>0.75</v>
      </c>
      <c r="G5056" s="62">
        <v>0</v>
      </c>
    </row>
    <row r="5057" spans="1:7" x14ac:dyDescent="0.2">
      <c r="A5057" s="62">
        <v>807165</v>
      </c>
      <c r="B5057" s="4" t="s">
        <v>16</v>
      </c>
      <c r="C5057" s="19" t="s">
        <v>4646</v>
      </c>
      <c r="D5057" s="78">
        <v>2</v>
      </c>
      <c r="E5057" s="78">
        <v>1.25</v>
      </c>
      <c r="F5057" s="78">
        <v>0.75</v>
      </c>
      <c r="G5057" s="62">
        <v>0</v>
      </c>
    </row>
    <row r="5058" spans="1:7" ht="40.5" x14ac:dyDescent="0.2">
      <c r="A5058" s="62">
        <v>807166</v>
      </c>
      <c r="B5058" s="4" t="s">
        <v>16</v>
      </c>
      <c r="C5058" s="19" t="s">
        <v>4647</v>
      </c>
      <c r="D5058" s="78">
        <v>2</v>
      </c>
      <c r="E5058" s="78">
        <v>1.25</v>
      </c>
      <c r="F5058" s="78">
        <v>0.75</v>
      </c>
      <c r="G5058" s="62">
        <v>0</v>
      </c>
    </row>
    <row r="5059" spans="1:7" x14ac:dyDescent="0.2">
      <c r="A5059" s="62">
        <v>807167</v>
      </c>
      <c r="B5059" s="4" t="s">
        <v>16</v>
      </c>
      <c r="C5059" s="19" t="s">
        <v>4648</v>
      </c>
      <c r="D5059" s="78">
        <v>2</v>
      </c>
      <c r="E5059" s="78">
        <v>1.25</v>
      </c>
      <c r="F5059" s="78">
        <v>0.75</v>
      </c>
      <c r="G5059" s="62">
        <v>0</v>
      </c>
    </row>
    <row r="5060" spans="1:7" x14ac:dyDescent="0.2">
      <c r="A5060" s="62">
        <v>807168</v>
      </c>
      <c r="B5060" s="4" t="s">
        <v>16</v>
      </c>
      <c r="C5060" s="19" t="s">
        <v>4649</v>
      </c>
      <c r="D5060" s="78">
        <v>2</v>
      </c>
      <c r="E5060" s="78">
        <v>1.25</v>
      </c>
      <c r="F5060" s="78">
        <v>0.75</v>
      </c>
      <c r="G5060" s="62">
        <v>0</v>
      </c>
    </row>
    <row r="5061" spans="1:7" x14ac:dyDescent="0.2">
      <c r="A5061" s="62">
        <v>807169</v>
      </c>
      <c r="B5061" s="4" t="s">
        <v>16</v>
      </c>
      <c r="C5061" s="19" t="s">
        <v>4650</v>
      </c>
      <c r="D5061" s="78">
        <v>2</v>
      </c>
      <c r="E5061" s="78">
        <v>1.25</v>
      </c>
      <c r="F5061" s="78">
        <v>0.75</v>
      </c>
      <c r="G5061" s="62">
        <v>0</v>
      </c>
    </row>
    <row r="5062" spans="1:7" x14ac:dyDescent="0.2">
      <c r="A5062" s="62">
        <v>807170</v>
      </c>
      <c r="B5062" s="4" t="s">
        <v>16</v>
      </c>
      <c r="C5062" s="19" t="s">
        <v>4651</v>
      </c>
      <c r="D5062" s="78">
        <v>2</v>
      </c>
      <c r="E5062" s="78">
        <v>1.25</v>
      </c>
      <c r="F5062" s="78">
        <v>0.75</v>
      </c>
      <c r="G5062" s="62">
        <v>0</v>
      </c>
    </row>
    <row r="5063" spans="1:7" x14ac:dyDescent="0.2">
      <c r="A5063" s="62">
        <v>807171</v>
      </c>
      <c r="B5063" s="4" t="s">
        <v>16</v>
      </c>
      <c r="C5063" s="19" t="s">
        <v>4652</v>
      </c>
      <c r="D5063" s="78">
        <v>2</v>
      </c>
      <c r="E5063" s="78">
        <v>1.25</v>
      </c>
      <c r="F5063" s="78">
        <v>0.75</v>
      </c>
      <c r="G5063" s="62">
        <v>0</v>
      </c>
    </row>
    <row r="5064" spans="1:7" x14ac:dyDescent="0.2">
      <c r="A5064" s="62">
        <v>807172</v>
      </c>
      <c r="B5064" s="4" t="s">
        <v>16</v>
      </c>
      <c r="C5064" s="19" t="s">
        <v>4653</v>
      </c>
      <c r="D5064" s="78">
        <v>2</v>
      </c>
      <c r="E5064" s="78">
        <v>1.25</v>
      </c>
      <c r="F5064" s="78">
        <v>0.75</v>
      </c>
      <c r="G5064" s="62">
        <v>0</v>
      </c>
    </row>
    <row r="5065" spans="1:7" x14ac:dyDescent="0.2">
      <c r="A5065" s="62">
        <v>807173</v>
      </c>
      <c r="B5065" s="4" t="s">
        <v>16</v>
      </c>
      <c r="C5065" s="19" t="s">
        <v>4654</v>
      </c>
      <c r="D5065" s="78">
        <v>2</v>
      </c>
      <c r="E5065" s="78">
        <v>1.25</v>
      </c>
      <c r="F5065" s="78">
        <v>0.75</v>
      </c>
      <c r="G5065" s="62">
        <v>0</v>
      </c>
    </row>
    <row r="5066" spans="1:7" x14ac:dyDescent="0.2">
      <c r="A5066" s="62">
        <v>807174</v>
      </c>
      <c r="B5066" s="4" t="s">
        <v>16</v>
      </c>
      <c r="C5066" s="19" t="s">
        <v>4655</v>
      </c>
      <c r="D5066" s="78">
        <v>2</v>
      </c>
      <c r="E5066" s="78">
        <v>1.25</v>
      </c>
      <c r="F5066" s="78">
        <v>0.75</v>
      </c>
      <c r="G5066" s="62">
        <v>0</v>
      </c>
    </row>
    <row r="5067" spans="1:7" x14ac:dyDescent="0.2">
      <c r="A5067" s="62">
        <v>807180</v>
      </c>
      <c r="B5067" s="4" t="s">
        <v>16</v>
      </c>
      <c r="C5067" s="19" t="s">
        <v>4656</v>
      </c>
      <c r="D5067" s="78">
        <v>6</v>
      </c>
      <c r="E5067" s="78">
        <v>4</v>
      </c>
      <c r="F5067" s="78">
        <v>2</v>
      </c>
      <c r="G5067" s="62">
        <v>0</v>
      </c>
    </row>
    <row r="5068" spans="1:7" x14ac:dyDescent="0.2">
      <c r="A5068" s="62">
        <v>807181</v>
      </c>
      <c r="B5068" s="4" t="s">
        <v>16</v>
      </c>
      <c r="C5068" s="19" t="s">
        <v>4657</v>
      </c>
      <c r="D5068" s="78">
        <v>6</v>
      </c>
      <c r="E5068" s="78">
        <v>4</v>
      </c>
      <c r="F5068" s="78">
        <v>2</v>
      </c>
      <c r="G5068" s="62">
        <v>0</v>
      </c>
    </row>
    <row r="5069" spans="1:7" x14ac:dyDescent="0.2">
      <c r="A5069" s="62">
        <v>807182</v>
      </c>
      <c r="B5069" s="4" t="s">
        <v>16</v>
      </c>
      <c r="C5069" s="19" t="s">
        <v>4658</v>
      </c>
      <c r="D5069" s="78">
        <v>6</v>
      </c>
      <c r="E5069" s="78">
        <v>4</v>
      </c>
      <c r="F5069" s="78">
        <v>2</v>
      </c>
      <c r="G5069" s="62">
        <v>0</v>
      </c>
    </row>
    <row r="5070" spans="1:7" x14ac:dyDescent="0.2">
      <c r="A5070" s="62">
        <v>807183</v>
      </c>
      <c r="B5070" s="4" t="s">
        <v>16</v>
      </c>
      <c r="C5070" s="19" t="s">
        <v>4659</v>
      </c>
      <c r="D5070" s="78">
        <v>6</v>
      </c>
      <c r="E5070" s="78">
        <v>4</v>
      </c>
      <c r="F5070" s="78">
        <v>2</v>
      </c>
      <c r="G5070" s="62">
        <v>0</v>
      </c>
    </row>
    <row r="5071" spans="1:7" x14ac:dyDescent="0.2">
      <c r="A5071" s="62">
        <v>807184</v>
      </c>
      <c r="B5071" s="4" t="s">
        <v>16</v>
      </c>
      <c r="C5071" s="19" t="s">
        <v>4660</v>
      </c>
      <c r="D5071" s="78">
        <v>6</v>
      </c>
      <c r="E5071" s="78">
        <v>4</v>
      </c>
      <c r="F5071" s="78">
        <v>2</v>
      </c>
      <c r="G5071" s="62">
        <v>0</v>
      </c>
    </row>
    <row r="5072" spans="1:7" x14ac:dyDescent="0.2">
      <c r="A5072" s="62">
        <v>807185</v>
      </c>
      <c r="B5072" s="4" t="s">
        <v>16</v>
      </c>
      <c r="C5072" s="19" t="s">
        <v>4661</v>
      </c>
      <c r="D5072" s="78">
        <v>6</v>
      </c>
      <c r="E5072" s="78">
        <v>4</v>
      </c>
      <c r="F5072" s="78">
        <v>2</v>
      </c>
      <c r="G5072" s="62">
        <v>0</v>
      </c>
    </row>
    <row r="5073" spans="1:7" x14ac:dyDescent="0.2">
      <c r="A5073" s="62">
        <v>807186</v>
      </c>
      <c r="B5073" s="4" t="s">
        <v>16</v>
      </c>
      <c r="C5073" s="19" t="s">
        <v>4662</v>
      </c>
      <c r="D5073" s="78">
        <v>6</v>
      </c>
      <c r="E5073" s="78">
        <v>4</v>
      </c>
      <c r="F5073" s="78">
        <v>2</v>
      </c>
      <c r="G5073" s="62">
        <v>0</v>
      </c>
    </row>
    <row r="5074" spans="1:7" x14ac:dyDescent="0.2">
      <c r="A5074" s="62">
        <v>807187</v>
      </c>
      <c r="B5074" s="4" t="s">
        <v>16</v>
      </c>
      <c r="C5074" s="19" t="s">
        <v>4663</v>
      </c>
      <c r="D5074" s="78">
        <v>6</v>
      </c>
      <c r="E5074" s="78">
        <v>4</v>
      </c>
      <c r="F5074" s="78">
        <v>2</v>
      </c>
      <c r="G5074" s="62">
        <v>0</v>
      </c>
    </row>
    <row r="5075" spans="1:7" x14ac:dyDescent="0.2">
      <c r="A5075" s="62">
        <v>807188</v>
      </c>
      <c r="B5075" s="4" t="s">
        <v>16</v>
      </c>
      <c r="C5075" s="19" t="s">
        <v>4664</v>
      </c>
      <c r="D5075" s="78">
        <v>6</v>
      </c>
      <c r="E5075" s="78">
        <v>4</v>
      </c>
      <c r="F5075" s="78">
        <v>2</v>
      </c>
      <c r="G5075" s="62">
        <v>0</v>
      </c>
    </row>
    <row r="5076" spans="1:7" x14ac:dyDescent="0.2">
      <c r="A5076" s="62">
        <v>807189</v>
      </c>
      <c r="B5076" s="4" t="s">
        <v>16</v>
      </c>
      <c r="C5076" s="19" t="s">
        <v>4665</v>
      </c>
      <c r="D5076" s="78">
        <v>6</v>
      </c>
      <c r="E5076" s="78">
        <v>4</v>
      </c>
      <c r="F5076" s="78">
        <v>2</v>
      </c>
      <c r="G5076" s="62">
        <v>0</v>
      </c>
    </row>
    <row r="5077" spans="1:7" x14ac:dyDescent="0.2">
      <c r="A5077" s="62">
        <v>807190</v>
      </c>
      <c r="B5077" s="4" t="s">
        <v>16</v>
      </c>
      <c r="C5077" s="19" t="s">
        <v>4666</v>
      </c>
      <c r="D5077" s="78">
        <v>6</v>
      </c>
      <c r="E5077" s="78">
        <v>4</v>
      </c>
      <c r="F5077" s="78">
        <v>2</v>
      </c>
      <c r="G5077" s="62">
        <v>0</v>
      </c>
    </row>
    <row r="5078" spans="1:7" x14ac:dyDescent="0.2">
      <c r="A5078" s="62">
        <v>807191</v>
      </c>
      <c r="B5078" s="4" t="s">
        <v>16</v>
      </c>
      <c r="C5078" s="19" t="s">
        <v>4667</v>
      </c>
      <c r="D5078" s="78">
        <v>6</v>
      </c>
      <c r="E5078" s="78">
        <v>4</v>
      </c>
      <c r="F5078" s="78">
        <v>2</v>
      </c>
      <c r="G5078" s="62">
        <v>0</v>
      </c>
    </row>
    <row r="5079" spans="1:7" x14ac:dyDescent="0.2">
      <c r="A5079" s="62">
        <v>807192</v>
      </c>
      <c r="B5079" s="4" t="s">
        <v>16</v>
      </c>
      <c r="C5079" s="19" t="s">
        <v>4668</v>
      </c>
      <c r="D5079" s="78">
        <v>6</v>
      </c>
      <c r="E5079" s="78">
        <v>4</v>
      </c>
      <c r="F5079" s="78">
        <v>2</v>
      </c>
      <c r="G5079" s="62">
        <v>0</v>
      </c>
    </row>
    <row r="5080" spans="1:7" x14ac:dyDescent="0.2">
      <c r="A5080" s="62">
        <v>807193</v>
      </c>
      <c r="B5080" s="4" t="s">
        <v>16</v>
      </c>
      <c r="C5080" s="19" t="s">
        <v>4669</v>
      </c>
      <c r="D5080" s="78">
        <v>6</v>
      </c>
      <c r="E5080" s="78">
        <v>4</v>
      </c>
      <c r="F5080" s="78">
        <v>2</v>
      </c>
      <c r="G5080" s="62">
        <v>0</v>
      </c>
    </row>
    <row r="5081" spans="1:7" x14ac:dyDescent="0.2">
      <c r="A5081" s="62">
        <v>807194</v>
      </c>
      <c r="B5081" s="4" t="s">
        <v>16</v>
      </c>
      <c r="C5081" s="19" t="s">
        <v>4670</v>
      </c>
      <c r="D5081" s="78">
        <v>6</v>
      </c>
      <c r="E5081" s="78">
        <v>4</v>
      </c>
      <c r="F5081" s="78">
        <v>2</v>
      </c>
      <c r="G5081" s="62">
        <v>0</v>
      </c>
    </row>
    <row r="5082" spans="1:7" x14ac:dyDescent="0.2">
      <c r="A5082" s="62">
        <v>807195</v>
      </c>
      <c r="B5082" s="4" t="s">
        <v>16</v>
      </c>
      <c r="C5082" s="19" t="s">
        <v>4671</v>
      </c>
      <c r="D5082" s="78">
        <v>6</v>
      </c>
      <c r="E5082" s="78">
        <v>4</v>
      </c>
      <c r="F5082" s="78">
        <v>2</v>
      </c>
      <c r="G5082" s="62">
        <v>0</v>
      </c>
    </row>
    <row r="5083" spans="1:7" x14ac:dyDescent="0.2">
      <c r="A5083" s="62">
        <v>807197</v>
      </c>
      <c r="B5083" s="4" t="s">
        <v>16</v>
      </c>
      <c r="C5083" s="19" t="s">
        <v>4672</v>
      </c>
      <c r="D5083" s="78">
        <v>6</v>
      </c>
      <c r="E5083" s="78">
        <v>4</v>
      </c>
      <c r="F5083" s="78">
        <v>2</v>
      </c>
      <c r="G5083" s="62">
        <v>0</v>
      </c>
    </row>
    <row r="5084" spans="1:7" x14ac:dyDescent="0.2">
      <c r="A5084" s="62">
        <v>807198</v>
      </c>
      <c r="B5084" s="4" t="s">
        <v>16</v>
      </c>
      <c r="C5084" s="19" t="s">
        <v>4673</v>
      </c>
      <c r="D5084" s="78">
        <v>6</v>
      </c>
      <c r="E5084" s="78">
        <v>4</v>
      </c>
      <c r="F5084" s="78">
        <v>2</v>
      </c>
      <c r="G5084" s="62">
        <v>0</v>
      </c>
    </row>
    <row r="5085" spans="1:7" x14ac:dyDescent="0.2">
      <c r="A5085" s="62">
        <v>807199</v>
      </c>
      <c r="B5085" s="4" t="s">
        <v>16</v>
      </c>
      <c r="C5085" s="19" t="s">
        <v>4674</v>
      </c>
      <c r="D5085" s="78">
        <v>6</v>
      </c>
      <c r="E5085" s="78">
        <v>4</v>
      </c>
      <c r="F5085" s="78">
        <v>2</v>
      </c>
      <c r="G5085" s="62">
        <v>0</v>
      </c>
    </row>
    <row r="5086" spans="1:7" x14ac:dyDescent="0.2">
      <c r="A5086" s="62">
        <v>807200</v>
      </c>
      <c r="B5086" s="4" t="s">
        <v>16</v>
      </c>
      <c r="C5086" s="19" t="s">
        <v>4675</v>
      </c>
      <c r="D5086" s="78">
        <v>6</v>
      </c>
      <c r="E5086" s="78">
        <v>4</v>
      </c>
      <c r="F5086" s="78">
        <v>2</v>
      </c>
      <c r="G5086" s="62">
        <v>0</v>
      </c>
    </row>
    <row r="5087" spans="1:7" x14ac:dyDescent="0.2">
      <c r="A5087" s="62">
        <v>807201</v>
      </c>
      <c r="B5087" s="4" t="s">
        <v>16</v>
      </c>
      <c r="C5087" s="19" t="s">
        <v>4676</v>
      </c>
      <c r="D5087" s="78">
        <v>6</v>
      </c>
      <c r="E5087" s="78">
        <v>4</v>
      </c>
      <c r="F5087" s="78">
        <v>2</v>
      </c>
      <c r="G5087" s="62">
        <v>0</v>
      </c>
    </row>
    <row r="5088" spans="1:7" x14ac:dyDescent="0.2">
      <c r="A5088" s="62">
        <v>807202</v>
      </c>
      <c r="B5088" s="4" t="s">
        <v>16</v>
      </c>
      <c r="C5088" s="19" t="s">
        <v>4677</v>
      </c>
      <c r="D5088" s="78">
        <v>6</v>
      </c>
      <c r="E5088" s="78">
        <v>4</v>
      </c>
      <c r="F5088" s="78">
        <v>2</v>
      </c>
      <c r="G5088" s="62">
        <v>0</v>
      </c>
    </row>
    <row r="5089" spans="1:7" x14ac:dyDescent="0.2">
      <c r="A5089" s="62">
        <v>807203</v>
      </c>
      <c r="B5089" s="4" t="s">
        <v>16</v>
      </c>
      <c r="C5089" s="19" t="s">
        <v>4678</v>
      </c>
      <c r="D5089" s="78">
        <v>6</v>
      </c>
      <c r="E5089" s="78">
        <v>4</v>
      </c>
      <c r="F5089" s="78">
        <v>2</v>
      </c>
      <c r="G5089" s="62">
        <v>0</v>
      </c>
    </row>
    <row r="5090" spans="1:7" x14ac:dyDescent="0.2">
      <c r="A5090" s="62">
        <v>807204</v>
      </c>
      <c r="B5090" s="4" t="s">
        <v>16</v>
      </c>
      <c r="C5090" s="19" t="s">
        <v>4679</v>
      </c>
      <c r="D5090" s="78">
        <v>6</v>
      </c>
      <c r="E5090" s="78">
        <v>4</v>
      </c>
      <c r="F5090" s="78">
        <v>2</v>
      </c>
      <c r="G5090" s="62">
        <v>0</v>
      </c>
    </row>
    <row r="5091" spans="1:7" x14ac:dyDescent="0.2">
      <c r="A5091" s="62">
        <v>807205</v>
      </c>
      <c r="B5091" s="4" t="s">
        <v>16</v>
      </c>
      <c r="C5091" s="19" t="s">
        <v>4680</v>
      </c>
      <c r="D5091" s="78">
        <v>6</v>
      </c>
      <c r="E5091" s="78">
        <v>4</v>
      </c>
      <c r="F5091" s="78">
        <v>2</v>
      </c>
      <c r="G5091" s="62">
        <v>0</v>
      </c>
    </row>
    <row r="5092" spans="1:7" x14ac:dyDescent="0.2">
      <c r="A5092" s="62">
        <v>807206</v>
      </c>
      <c r="B5092" s="4" t="s">
        <v>16</v>
      </c>
      <c r="C5092" s="19" t="s">
        <v>4681</v>
      </c>
      <c r="D5092" s="78">
        <v>6</v>
      </c>
      <c r="E5092" s="78">
        <v>4</v>
      </c>
      <c r="F5092" s="78">
        <v>2</v>
      </c>
      <c r="G5092" s="62">
        <v>0</v>
      </c>
    </row>
    <row r="5093" spans="1:7" x14ac:dyDescent="0.2">
      <c r="A5093" s="62">
        <v>807207</v>
      </c>
      <c r="B5093" s="4" t="s">
        <v>16</v>
      </c>
      <c r="C5093" s="19" t="s">
        <v>4682</v>
      </c>
      <c r="D5093" s="78">
        <v>6</v>
      </c>
      <c r="E5093" s="78">
        <v>4</v>
      </c>
      <c r="F5093" s="78">
        <v>2</v>
      </c>
      <c r="G5093" s="62">
        <v>0</v>
      </c>
    </row>
    <row r="5094" spans="1:7" x14ac:dyDescent="0.2">
      <c r="A5094" s="62">
        <v>807208</v>
      </c>
      <c r="B5094" s="4" t="s">
        <v>16</v>
      </c>
      <c r="C5094" s="19" t="s">
        <v>4683</v>
      </c>
      <c r="D5094" s="78">
        <v>6</v>
      </c>
      <c r="E5094" s="78">
        <v>4</v>
      </c>
      <c r="F5094" s="78">
        <v>2</v>
      </c>
      <c r="G5094" s="62">
        <v>0</v>
      </c>
    </row>
    <row r="5095" spans="1:7" x14ac:dyDescent="0.2">
      <c r="A5095" s="62">
        <v>807209</v>
      </c>
      <c r="B5095" s="4" t="s">
        <v>16</v>
      </c>
      <c r="C5095" s="19" t="s">
        <v>4684</v>
      </c>
      <c r="D5095" s="78">
        <v>6</v>
      </c>
      <c r="E5095" s="78">
        <v>4</v>
      </c>
      <c r="F5095" s="78">
        <v>2</v>
      </c>
      <c r="G5095" s="62">
        <v>0</v>
      </c>
    </row>
    <row r="5096" spans="1:7" x14ac:dyDescent="0.2">
      <c r="A5096" s="62">
        <v>807210</v>
      </c>
      <c r="B5096" s="4" t="s">
        <v>16</v>
      </c>
      <c r="C5096" s="19" t="s">
        <v>4685</v>
      </c>
      <c r="D5096" s="78">
        <v>6</v>
      </c>
      <c r="E5096" s="78">
        <v>4</v>
      </c>
      <c r="F5096" s="78">
        <v>2</v>
      </c>
      <c r="G5096" s="62">
        <v>0</v>
      </c>
    </row>
    <row r="5097" spans="1:7" x14ac:dyDescent="0.2">
      <c r="A5097" s="62">
        <v>807211</v>
      </c>
      <c r="B5097" s="4" t="s">
        <v>16</v>
      </c>
      <c r="C5097" s="19" t="s">
        <v>4686</v>
      </c>
      <c r="D5097" s="78">
        <v>6</v>
      </c>
      <c r="E5097" s="78">
        <v>4</v>
      </c>
      <c r="F5097" s="78">
        <v>2</v>
      </c>
      <c r="G5097" s="62">
        <v>0</v>
      </c>
    </row>
    <row r="5098" spans="1:7" x14ac:dyDescent="0.2">
      <c r="A5098" s="62">
        <v>807212</v>
      </c>
      <c r="B5098" s="4" t="s">
        <v>16</v>
      </c>
      <c r="C5098" s="19" t="s">
        <v>4687</v>
      </c>
      <c r="D5098" s="78">
        <v>6</v>
      </c>
      <c r="E5098" s="78">
        <v>4</v>
      </c>
      <c r="F5098" s="78">
        <v>2</v>
      </c>
      <c r="G5098" s="62">
        <v>0</v>
      </c>
    </row>
    <row r="5099" spans="1:7" x14ac:dyDescent="0.2">
      <c r="A5099" s="62">
        <v>807216</v>
      </c>
      <c r="B5099" s="4" t="s">
        <v>16</v>
      </c>
      <c r="C5099" s="19" t="s">
        <v>4688</v>
      </c>
      <c r="D5099" s="78">
        <v>6</v>
      </c>
      <c r="E5099" s="78">
        <v>4</v>
      </c>
      <c r="F5099" s="78">
        <v>2</v>
      </c>
      <c r="G5099" s="62">
        <v>0</v>
      </c>
    </row>
    <row r="5100" spans="1:7" x14ac:dyDescent="0.2">
      <c r="A5100" s="62">
        <v>807217</v>
      </c>
      <c r="B5100" s="4" t="s">
        <v>16</v>
      </c>
      <c r="C5100" s="19" t="s">
        <v>4689</v>
      </c>
      <c r="D5100" s="78">
        <v>6</v>
      </c>
      <c r="E5100" s="78">
        <v>4</v>
      </c>
      <c r="F5100" s="78">
        <v>2</v>
      </c>
      <c r="G5100" s="62">
        <v>0</v>
      </c>
    </row>
    <row r="5101" spans="1:7" x14ac:dyDescent="0.2">
      <c r="A5101" s="62">
        <v>807218</v>
      </c>
      <c r="B5101" s="4" t="s">
        <v>16</v>
      </c>
      <c r="C5101" s="19" t="s">
        <v>4690</v>
      </c>
      <c r="D5101" s="78">
        <v>6</v>
      </c>
      <c r="E5101" s="78">
        <v>4</v>
      </c>
      <c r="F5101" s="78">
        <v>2</v>
      </c>
      <c r="G5101" s="62">
        <v>0</v>
      </c>
    </row>
    <row r="5102" spans="1:7" x14ac:dyDescent="0.2">
      <c r="A5102" s="62">
        <v>807219</v>
      </c>
      <c r="B5102" s="4" t="s">
        <v>16</v>
      </c>
      <c r="C5102" s="19" t="s">
        <v>4691</v>
      </c>
      <c r="D5102" s="78">
        <v>6</v>
      </c>
      <c r="E5102" s="78">
        <v>4</v>
      </c>
      <c r="F5102" s="78">
        <v>2</v>
      </c>
      <c r="G5102" s="62">
        <v>0</v>
      </c>
    </row>
    <row r="5103" spans="1:7" x14ac:dyDescent="0.2">
      <c r="A5103" s="62">
        <v>807220</v>
      </c>
      <c r="B5103" s="4" t="s">
        <v>16</v>
      </c>
      <c r="C5103" s="19" t="s">
        <v>4692</v>
      </c>
      <c r="D5103" s="78">
        <v>6</v>
      </c>
      <c r="E5103" s="78">
        <v>4</v>
      </c>
      <c r="F5103" s="78">
        <v>2</v>
      </c>
      <c r="G5103" s="62">
        <v>0</v>
      </c>
    </row>
    <row r="5104" spans="1:7" x14ac:dyDescent="0.2">
      <c r="A5104" s="62">
        <v>807221</v>
      </c>
      <c r="B5104" s="4" t="s">
        <v>16</v>
      </c>
      <c r="C5104" s="19" t="s">
        <v>4693</v>
      </c>
      <c r="D5104" s="78">
        <v>6</v>
      </c>
      <c r="E5104" s="78">
        <v>4</v>
      </c>
      <c r="F5104" s="78">
        <v>2</v>
      </c>
      <c r="G5104" s="62">
        <v>0</v>
      </c>
    </row>
    <row r="5105" spans="1:7" x14ac:dyDescent="0.2">
      <c r="A5105" s="62">
        <v>807230</v>
      </c>
      <c r="B5105" s="4" t="s">
        <v>16</v>
      </c>
      <c r="C5105" s="19" t="s">
        <v>4694</v>
      </c>
      <c r="D5105" s="78">
        <v>8</v>
      </c>
      <c r="E5105" s="78">
        <v>6</v>
      </c>
      <c r="F5105" s="78">
        <v>2</v>
      </c>
      <c r="G5105" s="62">
        <v>0</v>
      </c>
    </row>
    <row r="5106" spans="1:7" x14ac:dyDescent="0.2">
      <c r="A5106" s="62">
        <v>807231</v>
      </c>
      <c r="B5106" s="4" t="s">
        <v>16</v>
      </c>
      <c r="C5106" s="19" t="s">
        <v>4695</v>
      </c>
      <c r="D5106" s="78">
        <v>8</v>
      </c>
      <c r="E5106" s="78">
        <v>6</v>
      </c>
      <c r="F5106" s="78">
        <v>2</v>
      </c>
      <c r="G5106" s="62">
        <v>0</v>
      </c>
    </row>
    <row r="5107" spans="1:7" x14ac:dyDescent="0.2">
      <c r="A5107" s="62">
        <v>807232</v>
      </c>
      <c r="B5107" s="4" t="s">
        <v>16</v>
      </c>
      <c r="C5107" s="19" t="s">
        <v>4696</v>
      </c>
      <c r="D5107" s="78">
        <v>8</v>
      </c>
      <c r="E5107" s="78">
        <v>6</v>
      </c>
      <c r="F5107" s="78">
        <v>2</v>
      </c>
      <c r="G5107" s="62">
        <v>0</v>
      </c>
    </row>
    <row r="5108" spans="1:7" x14ac:dyDescent="0.2">
      <c r="A5108" s="62">
        <v>807233</v>
      </c>
      <c r="B5108" s="4" t="s">
        <v>16</v>
      </c>
      <c r="C5108" s="19" t="s">
        <v>4697</v>
      </c>
      <c r="D5108" s="78">
        <v>8</v>
      </c>
      <c r="E5108" s="78">
        <v>6</v>
      </c>
      <c r="F5108" s="78">
        <v>2</v>
      </c>
      <c r="G5108" s="62">
        <v>0</v>
      </c>
    </row>
    <row r="5109" spans="1:7" x14ac:dyDescent="0.2">
      <c r="A5109" s="62">
        <v>807234</v>
      </c>
      <c r="B5109" s="4" t="s">
        <v>16</v>
      </c>
      <c r="C5109" s="19" t="s">
        <v>4698</v>
      </c>
      <c r="D5109" s="78">
        <v>8</v>
      </c>
      <c r="E5109" s="78">
        <v>6</v>
      </c>
      <c r="F5109" s="78">
        <v>2</v>
      </c>
      <c r="G5109" s="62">
        <v>0</v>
      </c>
    </row>
    <row r="5110" spans="1:7" x14ac:dyDescent="0.2">
      <c r="A5110" s="62">
        <v>807235</v>
      </c>
      <c r="B5110" s="4" t="s">
        <v>16</v>
      </c>
      <c r="C5110" s="19" t="s">
        <v>4699</v>
      </c>
      <c r="D5110" s="78">
        <v>8</v>
      </c>
      <c r="E5110" s="78">
        <v>6</v>
      </c>
      <c r="F5110" s="78">
        <v>2</v>
      </c>
      <c r="G5110" s="62">
        <v>0</v>
      </c>
    </row>
    <row r="5111" spans="1:7" x14ac:dyDescent="0.2">
      <c r="A5111" s="62">
        <v>807236</v>
      </c>
      <c r="B5111" s="4" t="s">
        <v>16</v>
      </c>
      <c r="C5111" s="19" t="s">
        <v>4700</v>
      </c>
      <c r="D5111" s="78">
        <v>8</v>
      </c>
      <c r="E5111" s="78">
        <v>6</v>
      </c>
      <c r="F5111" s="78">
        <v>2</v>
      </c>
      <c r="G5111" s="62">
        <v>0</v>
      </c>
    </row>
    <row r="5112" spans="1:7" x14ac:dyDescent="0.2">
      <c r="A5112" s="62">
        <v>807237</v>
      </c>
      <c r="B5112" s="4" t="s">
        <v>16</v>
      </c>
      <c r="C5112" s="19" t="s">
        <v>4701</v>
      </c>
      <c r="D5112" s="78">
        <v>8</v>
      </c>
      <c r="E5112" s="78">
        <v>6</v>
      </c>
      <c r="F5112" s="78">
        <v>2</v>
      </c>
      <c r="G5112" s="62">
        <v>0</v>
      </c>
    </row>
    <row r="5113" spans="1:7" x14ac:dyDescent="0.2">
      <c r="A5113" s="62">
        <v>807238</v>
      </c>
      <c r="B5113" s="4" t="s">
        <v>16</v>
      </c>
      <c r="C5113" s="19" t="s">
        <v>4702</v>
      </c>
      <c r="D5113" s="78">
        <v>8</v>
      </c>
      <c r="E5113" s="78">
        <v>6</v>
      </c>
      <c r="F5113" s="78">
        <v>2</v>
      </c>
      <c r="G5113" s="62">
        <v>0</v>
      </c>
    </row>
    <row r="5114" spans="1:7" x14ac:dyDescent="0.2">
      <c r="A5114" s="62">
        <v>807239</v>
      </c>
      <c r="B5114" s="4" t="s">
        <v>16</v>
      </c>
      <c r="C5114" s="19" t="s">
        <v>4703</v>
      </c>
      <c r="D5114" s="78">
        <v>8</v>
      </c>
      <c r="E5114" s="78">
        <v>6</v>
      </c>
      <c r="F5114" s="78">
        <v>2</v>
      </c>
      <c r="G5114" s="62">
        <v>0</v>
      </c>
    </row>
    <row r="5115" spans="1:7" x14ac:dyDescent="0.2">
      <c r="A5115" s="62">
        <v>807240</v>
      </c>
      <c r="B5115" s="4" t="s">
        <v>16</v>
      </c>
      <c r="C5115" s="19" t="s">
        <v>4704</v>
      </c>
      <c r="D5115" s="78">
        <v>8</v>
      </c>
      <c r="E5115" s="78">
        <v>6</v>
      </c>
      <c r="F5115" s="78">
        <v>2</v>
      </c>
      <c r="G5115" s="62">
        <v>0</v>
      </c>
    </row>
    <row r="5116" spans="1:7" ht="40.5" x14ac:dyDescent="0.2">
      <c r="A5116" s="62">
        <v>807241</v>
      </c>
      <c r="B5116" s="4" t="s">
        <v>16</v>
      </c>
      <c r="C5116" s="19" t="s">
        <v>4705</v>
      </c>
      <c r="D5116" s="78">
        <v>8</v>
      </c>
      <c r="E5116" s="78">
        <v>6</v>
      </c>
      <c r="F5116" s="78">
        <v>2</v>
      </c>
      <c r="G5116" s="62">
        <v>0</v>
      </c>
    </row>
    <row r="5117" spans="1:7" x14ac:dyDescent="0.2">
      <c r="A5117" s="62">
        <v>807242</v>
      </c>
      <c r="B5117" s="4" t="s">
        <v>16</v>
      </c>
      <c r="C5117" s="19" t="s">
        <v>4706</v>
      </c>
      <c r="D5117" s="78">
        <v>8</v>
      </c>
      <c r="E5117" s="78">
        <v>6</v>
      </c>
      <c r="F5117" s="78">
        <v>2</v>
      </c>
      <c r="G5117" s="62">
        <v>0</v>
      </c>
    </row>
    <row r="5118" spans="1:7" x14ac:dyDescent="0.2">
      <c r="A5118" s="62">
        <v>807243</v>
      </c>
      <c r="B5118" s="4" t="s">
        <v>16</v>
      </c>
      <c r="C5118" s="19" t="s">
        <v>4707</v>
      </c>
      <c r="D5118" s="78">
        <v>8</v>
      </c>
      <c r="E5118" s="78">
        <v>6</v>
      </c>
      <c r="F5118" s="78">
        <v>2</v>
      </c>
      <c r="G5118" s="62">
        <v>0</v>
      </c>
    </row>
    <row r="5119" spans="1:7" x14ac:dyDescent="0.2">
      <c r="A5119" s="62">
        <v>807244</v>
      </c>
      <c r="B5119" s="4" t="s">
        <v>16</v>
      </c>
      <c r="C5119" s="19" t="s">
        <v>4708</v>
      </c>
      <c r="D5119" s="78">
        <v>8</v>
      </c>
      <c r="E5119" s="78">
        <v>6</v>
      </c>
      <c r="F5119" s="78">
        <v>2</v>
      </c>
      <c r="G5119" s="62">
        <v>0</v>
      </c>
    </row>
    <row r="5120" spans="1:7" x14ac:dyDescent="0.2">
      <c r="A5120" s="62">
        <v>807245</v>
      </c>
      <c r="B5120" s="4" t="s">
        <v>16</v>
      </c>
      <c r="C5120" s="19" t="s">
        <v>4709</v>
      </c>
      <c r="D5120" s="78">
        <v>8</v>
      </c>
      <c r="E5120" s="78">
        <v>6</v>
      </c>
      <c r="F5120" s="78">
        <v>2</v>
      </c>
      <c r="G5120" s="62">
        <v>0</v>
      </c>
    </row>
    <row r="5121" spans="1:7" x14ac:dyDescent="0.2">
      <c r="A5121" s="62">
        <v>807246</v>
      </c>
      <c r="B5121" s="4" t="s">
        <v>16</v>
      </c>
      <c r="C5121" s="19" t="s">
        <v>4710</v>
      </c>
      <c r="D5121" s="78">
        <v>8</v>
      </c>
      <c r="E5121" s="78">
        <v>6</v>
      </c>
      <c r="F5121" s="78">
        <v>2</v>
      </c>
      <c r="G5121" s="62">
        <v>0</v>
      </c>
    </row>
    <row r="5122" spans="1:7" x14ac:dyDescent="0.2">
      <c r="A5122" s="62">
        <v>807247</v>
      </c>
      <c r="B5122" s="4" t="s">
        <v>16</v>
      </c>
      <c r="C5122" s="19" t="s">
        <v>4711</v>
      </c>
      <c r="D5122" s="78">
        <v>8</v>
      </c>
      <c r="E5122" s="78">
        <v>6</v>
      </c>
      <c r="F5122" s="78">
        <v>2</v>
      </c>
      <c r="G5122" s="62">
        <v>0</v>
      </c>
    </row>
    <row r="5123" spans="1:7" x14ac:dyDescent="0.2">
      <c r="A5123" s="62">
        <v>807248</v>
      </c>
      <c r="B5123" s="4" t="s">
        <v>16</v>
      </c>
      <c r="C5123" s="19" t="s">
        <v>4712</v>
      </c>
      <c r="D5123" s="78">
        <v>8</v>
      </c>
      <c r="E5123" s="78">
        <v>6</v>
      </c>
      <c r="F5123" s="78">
        <v>2</v>
      </c>
      <c r="G5123" s="62">
        <v>0</v>
      </c>
    </row>
    <row r="5124" spans="1:7" x14ac:dyDescent="0.2">
      <c r="A5124" s="62">
        <v>807249</v>
      </c>
      <c r="B5124" s="4" t="s">
        <v>16</v>
      </c>
      <c r="C5124" s="19" t="s">
        <v>4713</v>
      </c>
      <c r="D5124" s="78">
        <v>8</v>
      </c>
      <c r="E5124" s="78">
        <v>6</v>
      </c>
      <c r="F5124" s="78">
        <v>2</v>
      </c>
      <c r="G5124" s="62">
        <v>0</v>
      </c>
    </row>
    <row r="5125" spans="1:7" x14ac:dyDescent="0.2">
      <c r="A5125" s="62">
        <v>807250</v>
      </c>
      <c r="B5125" s="4" t="s">
        <v>16</v>
      </c>
      <c r="C5125" s="19" t="s">
        <v>4714</v>
      </c>
      <c r="D5125" s="78">
        <v>8</v>
      </c>
      <c r="E5125" s="78">
        <v>6</v>
      </c>
      <c r="F5125" s="78">
        <v>2</v>
      </c>
      <c r="G5125" s="62">
        <v>0</v>
      </c>
    </row>
    <row r="5126" spans="1:7" x14ac:dyDescent="0.2">
      <c r="A5126" s="62">
        <v>807251</v>
      </c>
      <c r="B5126" s="4" t="s">
        <v>16</v>
      </c>
      <c r="C5126" s="19" t="s">
        <v>4715</v>
      </c>
      <c r="D5126" s="78">
        <v>8</v>
      </c>
      <c r="E5126" s="78">
        <v>6</v>
      </c>
      <c r="F5126" s="78">
        <v>2</v>
      </c>
      <c r="G5126" s="62">
        <v>0</v>
      </c>
    </row>
    <row r="5127" spans="1:7" ht="40.5" x14ac:dyDescent="0.2">
      <c r="A5127" s="62">
        <v>807252</v>
      </c>
      <c r="B5127" s="4" t="s">
        <v>16</v>
      </c>
      <c r="C5127" s="19" t="s">
        <v>4716</v>
      </c>
      <c r="D5127" s="78">
        <v>8</v>
      </c>
      <c r="E5127" s="78">
        <v>6</v>
      </c>
      <c r="F5127" s="78">
        <v>2</v>
      </c>
      <c r="G5127" s="62">
        <v>0</v>
      </c>
    </row>
    <row r="5128" spans="1:7" ht="40.5" x14ac:dyDescent="0.2">
      <c r="A5128" s="62">
        <v>807253</v>
      </c>
      <c r="B5128" s="4" t="s">
        <v>16</v>
      </c>
      <c r="C5128" s="19" t="s">
        <v>4717</v>
      </c>
      <c r="D5128" s="78">
        <v>8</v>
      </c>
      <c r="E5128" s="78">
        <v>6</v>
      </c>
      <c r="F5128" s="78">
        <v>2</v>
      </c>
      <c r="G5128" s="62">
        <v>0</v>
      </c>
    </row>
    <row r="5129" spans="1:7" x14ac:dyDescent="0.2">
      <c r="A5129" s="62">
        <v>807254</v>
      </c>
      <c r="B5129" s="4" t="s">
        <v>16</v>
      </c>
      <c r="C5129" s="19" t="s">
        <v>4718</v>
      </c>
      <c r="D5129" s="78">
        <v>8</v>
      </c>
      <c r="E5129" s="78">
        <v>6</v>
      </c>
      <c r="F5129" s="78">
        <v>2</v>
      </c>
      <c r="G5129" s="62">
        <v>0</v>
      </c>
    </row>
    <row r="5130" spans="1:7" x14ac:dyDescent="0.2">
      <c r="A5130" s="62">
        <v>807255</v>
      </c>
      <c r="B5130" s="4" t="s">
        <v>16</v>
      </c>
      <c r="C5130" s="19" t="s">
        <v>4719</v>
      </c>
      <c r="D5130" s="78">
        <v>8</v>
      </c>
      <c r="E5130" s="78">
        <v>6</v>
      </c>
      <c r="F5130" s="78">
        <v>2</v>
      </c>
      <c r="G5130" s="62">
        <v>0</v>
      </c>
    </row>
    <row r="5131" spans="1:7" x14ac:dyDescent="0.2">
      <c r="A5131" s="62">
        <v>807256</v>
      </c>
      <c r="B5131" s="4" t="s">
        <v>16</v>
      </c>
      <c r="C5131" s="19" t="s">
        <v>4720</v>
      </c>
      <c r="D5131" s="78">
        <v>8</v>
      </c>
      <c r="E5131" s="78">
        <v>6</v>
      </c>
      <c r="F5131" s="78">
        <v>2</v>
      </c>
      <c r="G5131" s="62">
        <v>0</v>
      </c>
    </row>
    <row r="5132" spans="1:7" x14ac:dyDescent="0.2">
      <c r="A5132" s="62">
        <v>807257</v>
      </c>
      <c r="B5132" s="4" t="s">
        <v>16</v>
      </c>
      <c r="C5132" s="19" t="s">
        <v>4721</v>
      </c>
      <c r="D5132" s="78">
        <v>8</v>
      </c>
      <c r="E5132" s="78">
        <v>6</v>
      </c>
      <c r="F5132" s="78">
        <v>2</v>
      </c>
      <c r="G5132" s="62">
        <v>0</v>
      </c>
    </row>
    <row r="5133" spans="1:7" x14ac:dyDescent="0.2">
      <c r="A5133" s="62">
        <v>807258</v>
      </c>
      <c r="B5133" s="4" t="s">
        <v>16</v>
      </c>
      <c r="C5133" s="19" t="s">
        <v>4722</v>
      </c>
      <c r="D5133" s="78">
        <v>8</v>
      </c>
      <c r="E5133" s="78">
        <v>6</v>
      </c>
      <c r="F5133" s="78">
        <v>2</v>
      </c>
      <c r="G5133" s="62">
        <v>0</v>
      </c>
    </row>
    <row r="5134" spans="1:7" x14ac:dyDescent="0.2">
      <c r="A5134" s="62">
        <v>807259</v>
      </c>
      <c r="B5134" s="4" t="s">
        <v>16</v>
      </c>
      <c r="C5134" s="19" t="s">
        <v>4723</v>
      </c>
      <c r="D5134" s="78">
        <v>8</v>
      </c>
      <c r="E5134" s="78">
        <v>6</v>
      </c>
      <c r="F5134" s="78">
        <v>2</v>
      </c>
      <c r="G5134" s="62">
        <v>0</v>
      </c>
    </row>
    <row r="5135" spans="1:7" x14ac:dyDescent="0.2">
      <c r="A5135" s="62">
        <v>807260</v>
      </c>
      <c r="B5135" s="4" t="s">
        <v>16</v>
      </c>
      <c r="C5135" s="19" t="s">
        <v>4724</v>
      </c>
      <c r="D5135" s="78">
        <v>8</v>
      </c>
      <c r="E5135" s="78">
        <v>6</v>
      </c>
      <c r="F5135" s="78">
        <v>2</v>
      </c>
      <c r="G5135" s="62">
        <v>0</v>
      </c>
    </row>
    <row r="5136" spans="1:7" x14ac:dyDescent="0.2">
      <c r="A5136" s="62">
        <v>807261</v>
      </c>
      <c r="B5136" s="4" t="s">
        <v>16</v>
      </c>
      <c r="C5136" s="19" t="s">
        <v>4725</v>
      </c>
      <c r="D5136" s="78">
        <v>8</v>
      </c>
      <c r="E5136" s="78">
        <v>6</v>
      </c>
      <c r="F5136" s="78">
        <v>2</v>
      </c>
      <c r="G5136" s="62">
        <v>0</v>
      </c>
    </row>
    <row r="5137" spans="1:7" x14ac:dyDescent="0.2">
      <c r="A5137" s="62">
        <v>807262</v>
      </c>
      <c r="B5137" s="4" t="s">
        <v>16</v>
      </c>
      <c r="C5137" s="19" t="s">
        <v>4726</v>
      </c>
      <c r="D5137" s="78">
        <v>8</v>
      </c>
      <c r="E5137" s="78">
        <v>6</v>
      </c>
      <c r="F5137" s="78">
        <v>2</v>
      </c>
      <c r="G5137" s="62">
        <v>0</v>
      </c>
    </row>
    <row r="5138" spans="1:7" x14ac:dyDescent="0.2">
      <c r="A5138" s="62">
        <v>807263</v>
      </c>
      <c r="B5138" s="4" t="s">
        <v>16</v>
      </c>
      <c r="C5138" s="19" t="s">
        <v>4727</v>
      </c>
      <c r="D5138" s="78">
        <v>8</v>
      </c>
      <c r="E5138" s="78">
        <v>6</v>
      </c>
      <c r="F5138" s="78">
        <v>2</v>
      </c>
      <c r="G5138" s="62">
        <v>0</v>
      </c>
    </row>
    <row r="5139" spans="1:7" x14ac:dyDescent="0.2">
      <c r="A5139" s="62">
        <v>807264</v>
      </c>
      <c r="B5139" s="4" t="s">
        <v>16</v>
      </c>
      <c r="C5139" s="19" t="s">
        <v>4728</v>
      </c>
      <c r="D5139" s="78">
        <v>8</v>
      </c>
      <c r="E5139" s="78">
        <v>6</v>
      </c>
      <c r="F5139" s="78">
        <v>2</v>
      </c>
      <c r="G5139" s="62">
        <v>0</v>
      </c>
    </row>
    <row r="5140" spans="1:7" ht="40.5" x14ac:dyDescent="0.2">
      <c r="A5140" s="62">
        <v>807265</v>
      </c>
      <c r="B5140" s="4" t="s">
        <v>16</v>
      </c>
      <c r="C5140" s="19" t="s">
        <v>4729</v>
      </c>
      <c r="D5140" s="78">
        <v>8</v>
      </c>
      <c r="E5140" s="78">
        <v>6</v>
      </c>
      <c r="F5140" s="78">
        <v>2</v>
      </c>
      <c r="G5140" s="62">
        <v>0</v>
      </c>
    </row>
    <row r="5141" spans="1:7" x14ac:dyDescent="0.2">
      <c r="A5141" s="62">
        <v>807266</v>
      </c>
      <c r="B5141" s="4" t="s">
        <v>16</v>
      </c>
      <c r="C5141" s="19" t="s">
        <v>4730</v>
      </c>
      <c r="D5141" s="78">
        <v>8</v>
      </c>
      <c r="E5141" s="78">
        <v>6</v>
      </c>
      <c r="F5141" s="78">
        <v>2</v>
      </c>
      <c r="G5141" s="62">
        <v>0</v>
      </c>
    </row>
    <row r="5142" spans="1:7" x14ac:dyDescent="0.2">
      <c r="A5142" s="62">
        <v>807267</v>
      </c>
      <c r="B5142" s="4" t="s">
        <v>16</v>
      </c>
      <c r="C5142" s="19" t="s">
        <v>4731</v>
      </c>
      <c r="D5142" s="78">
        <v>8</v>
      </c>
      <c r="E5142" s="78">
        <v>6</v>
      </c>
      <c r="F5142" s="78">
        <v>2</v>
      </c>
      <c r="G5142" s="62">
        <v>0</v>
      </c>
    </row>
    <row r="5143" spans="1:7" x14ac:dyDescent="0.2">
      <c r="A5143" s="62">
        <v>807268</v>
      </c>
      <c r="B5143" s="4" t="s">
        <v>16</v>
      </c>
      <c r="C5143" s="19" t="s">
        <v>4732</v>
      </c>
      <c r="D5143" s="78">
        <v>8</v>
      </c>
      <c r="E5143" s="78">
        <v>6</v>
      </c>
      <c r="F5143" s="78">
        <v>2</v>
      </c>
      <c r="G5143" s="62">
        <v>0</v>
      </c>
    </row>
    <row r="5144" spans="1:7" ht="40.5" x14ac:dyDescent="0.2">
      <c r="A5144" s="62">
        <v>807269</v>
      </c>
      <c r="B5144" s="4" t="s">
        <v>16</v>
      </c>
      <c r="C5144" s="19" t="s">
        <v>4733</v>
      </c>
      <c r="D5144" s="78">
        <v>8</v>
      </c>
      <c r="E5144" s="78">
        <v>6</v>
      </c>
      <c r="F5144" s="78">
        <v>2</v>
      </c>
      <c r="G5144" s="62">
        <v>0</v>
      </c>
    </row>
    <row r="5145" spans="1:7" ht="40.5" x14ac:dyDescent="0.2">
      <c r="A5145" s="62">
        <v>807270</v>
      </c>
      <c r="B5145" s="4" t="s">
        <v>16</v>
      </c>
      <c r="C5145" s="19" t="s">
        <v>4734</v>
      </c>
      <c r="D5145" s="78">
        <v>8</v>
      </c>
      <c r="E5145" s="78">
        <v>6</v>
      </c>
      <c r="F5145" s="78">
        <v>2</v>
      </c>
      <c r="G5145" s="62">
        <v>0</v>
      </c>
    </row>
    <row r="5146" spans="1:7" x14ac:dyDescent="0.2">
      <c r="A5146" s="62">
        <v>807271</v>
      </c>
      <c r="B5146" s="4" t="s">
        <v>16</v>
      </c>
      <c r="C5146" s="19" t="s">
        <v>4735</v>
      </c>
      <c r="D5146" s="78">
        <v>8</v>
      </c>
      <c r="E5146" s="78">
        <v>6</v>
      </c>
      <c r="F5146" s="78">
        <v>2</v>
      </c>
      <c r="G5146" s="62">
        <v>0</v>
      </c>
    </row>
    <row r="5147" spans="1:7" x14ac:dyDescent="0.2">
      <c r="A5147" s="62">
        <v>807272</v>
      </c>
      <c r="B5147" s="4" t="s">
        <v>16</v>
      </c>
      <c r="C5147" s="19" t="s">
        <v>4736</v>
      </c>
      <c r="D5147" s="78">
        <v>8</v>
      </c>
      <c r="E5147" s="78">
        <v>6</v>
      </c>
      <c r="F5147" s="78">
        <v>2</v>
      </c>
      <c r="G5147" s="62">
        <v>0</v>
      </c>
    </row>
    <row r="5148" spans="1:7" x14ac:dyDescent="0.2">
      <c r="A5148" s="62">
        <v>807273</v>
      </c>
      <c r="B5148" s="4" t="s">
        <v>16</v>
      </c>
      <c r="C5148" s="19" t="s">
        <v>4737</v>
      </c>
      <c r="D5148" s="78">
        <v>8</v>
      </c>
      <c r="E5148" s="78">
        <v>6</v>
      </c>
      <c r="F5148" s="78">
        <v>2</v>
      </c>
      <c r="G5148" s="62">
        <v>0</v>
      </c>
    </row>
    <row r="5149" spans="1:7" x14ac:dyDescent="0.2">
      <c r="A5149" s="62">
        <v>807274</v>
      </c>
      <c r="B5149" s="4" t="s">
        <v>16</v>
      </c>
      <c r="C5149" s="19" t="s">
        <v>4738</v>
      </c>
      <c r="D5149" s="78">
        <v>8</v>
      </c>
      <c r="E5149" s="78">
        <v>6</v>
      </c>
      <c r="F5149" s="78">
        <v>2</v>
      </c>
      <c r="G5149" s="62">
        <v>0</v>
      </c>
    </row>
    <row r="5150" spans="1:7" x14ac:dyDescent="0.2">
      <c r="A5150" s="62">
        <v>807275</v>
      </c>
      <c r="B5150" s="4" t="s">
        <v>16</v>
      </c>
      <c r="C5150" s="19" t="s">
        <v>4739</v>
      </c>
      <c r="D5150" s="78">
        <v>8</v>
      </c>
      <c r="E5150" s="78">
        <v>6</v>
      </c>
      <c r="F5150" s="78">
        <v>2</v>
      </c>
      <c r="G5150" s="62">
        <v>0</v>
      </c>
    </row>
    <row r="5151" spans="1:7" x14ac:dyDescent="0.2">
      <c r="A5151" s="62">
        <v>807276</v>
      </c>
      <c r="B5151" s="4" t="s">
        <v>16</v>
      </c>
      <c r="C5151" s="19" t="s">
        <v>4740</v>
      </c>
      <c r="D5151" s="78">
        <v>8</v>
      </c>
      <c r="E5151" s="78">
        <v>6</v>
      </c>
      <c r="F5151" s="78">
        <v>2</v>
      </c>
      <c r="G5151" s="62">
        <v>0</v>
      </c>
    </row>
    <row r="5152" spans="1:7" x14ac:dyDescent="0.2">
      <c r="A5152" s="62">
        <v>807277</v>
      </c>
      <c r="B5152" s="4" t="s">
        <v>16</v>
      </c>
      <c r="C5152" s="19" t="s">
        <v>4741</v>
      </c>
      <c r="D5152" s="78">
        <v>8</v>
      </c>
      <c r="E5152" s="78">
        <v>6</v>
      </c>
      <c r="F5152" s="78">
        <v>2</v>
      </c>
      <c r="G5152" s="62">
        <v>0</v>
      </c>
    </row>
    <row r="5153" spans="1:7" x14ac:dyDescent="0.2">
      <c r="A5153" s="62">
        <v>807278</v>
      </c>
      <c r="B5153" s="4" t="s">
        <v>16</v>
      </c>
      <c r="C5153" s="19" t="s">
        <v>4742</v>
      </c>
      <c r="D5153" s="78">
        <v>8</v>
      </c>
      <c r="E5153" s="78">
        <v>6</v>
      </c>
      <c r="F5153" s="78">
        <v>2</v>
      </c>
      <c r="G5153" s="62">
        <v>0</v>
      </c>
    </row>
    <row r="5154" spans="1:7" x14ac:dyDescent="0.2">
      <c r="A5154" s="62">
        <v>807279</v>
      </c>
      <c r="B5154" s="4" t="s">
        <v>16</v>
      </c>
      <c r="C5154" s="19" t="s">
        <v>4743</v>
      </c>
      <c r="D5154" s="78">
        <v>8</v>
      </c>
      <c r="E5154" s="78">
        <v>6</v>
      </c>
      <c r="F5154" s="78">
        <v>2</v>
      </c>
      <c r="G5154" s="62">
        <v>0</v>
      </c>
    </row>
    <row r="5155" spans="1:7" x14ac:dyDescent="0.2">
      <c r="A5155" s="62">
        <v>807280</v>
      </c>
      <c r="B5155" s="4" t="s">
        <v>16</v>
      </c>
      <c r="C5155" s="19" t="s">
        <v>4744</v>
      </c>
      <c r="D5155" s="78">
        <v>8</v>
      </c>
      <c r="E5155" s="78">
        <v>6</v>
      </c>
      <c r="F5155" s="78">
        <v>2</v>
      </c>
      <c r="G5155" s="62">
        <v>0</v>
      </c>
    </row>
    <row r="5156" spans="1:7" x14ac:dyDescent="0.2">
      <c r="A5156" s="62">
        <v>807281</v>
      </c>
      <c r="B5156" s="4" t="s">
        <v>16</v>
      </c>
      <c r="C5156" s="19" t="s">
        <v>4745</v>
      </c>
      <c r="D5156" s="78">
        <v>8</v>
      </c>
      <c r="E5156" s="78">
        <v>6</v>
      </c>
      <c r="F5156" s="78">
        <v>2</v>
      </c>
      <c r="G5156" s="62">
        <v>0</v>
      </c>
    </row>
    <row r="5157" spans="1:7" x14ac:dyDescent="0.2">
      <c r="A5157" s="62">
        <v>807282</v>
      </c>
      <c r="B5157" s="4" t="s">
        <v>16</v>
      </c>
      <c r="C5157" s="19" t="s">
        <v>4746</v>
      </c>
      <c r="D5157" s="78">
        <v>8</v>
      </c>
      <c r="E5157" s="78">
        <v>6</v>
      </c>
      <c r="F5157" s="78">
        <v>2</v>
      </c>
      <c r="G5157" s="62">
        <v>0</v>
      </c>
    </row>
    <row r="5158" spans="1:7" x14ac:dyDescent="0.2">
      <c r="A5158" s="62">
        <v>807283</v>
      </c>
      <c r="B5158" s="4" t="s">
        <v>16</v>
      </c>
      <c r="C5158" s="19" t="s">
        <v>4747</v>
      </c>
      <c r="D5158" s="78">
        <v>8</v>
      </c>
      <c r="E5158" s="78">
        <v>6</v>
      </c>
      <c r="F5158" s="78">
        <v>2</v>
      </c>
      <c r="G5158" s="62">
        <v>0</v>
      </c>
    </row>
    <row r="5159" spans="1:7" x14ac:dyDescent="0.2">
      <c r="A5159" s="62">
        <v>807284</v>
      </c>
      <c r="B5159" s="4" t="s">
        <v>16</v>
      </c>
      <c r="C5159" s="19" t="s">
        <v>4748</v>
      </c>
      <c r="D5159" s="78">
        <v>8</v>
      </c>
      <c r="E5159" s="78">
        <v>6</v>
      </c>
      <c r="F5159" s="78">
        <v>2</v>
      </c>
      <c r="G5159" s="62">
        <v>0</v>
      </c>
    </row>
    <row r="5160" spans="1:7" x14ac:dyDescent="0.2">
      <c r="A5160" s="62">
        <v>807285</v>
      </c>
      <c r="B5160" s="4" t="s">
        <v>16</v>
      </c>
      <c r="C5160" s="19" t="s">
        <v>4749</v>
      </c>
      <c r="D5160" s="78">
        <v>8</v>
      </c>
      <c r="E5160" s="78">
        <v>6</v>
      </c>
      <c r="F5160" s="78">
        <v>2</v>
      </c>
      <c r="G5160" s="62">
        <v>0</v>
      </c>
    </row>
    <row r="5161" spans="1:7" x14ac:dyDescent="0.2">
      <c r="A5161" s="62">
        <v>807286</v>
      </c>
      <c r="B5161" s="4" t="s">
        <v>16</v>
      </c>
      <c r="C5161" s="19" t="s">
        <v>4750</v>
      </c>
      <c r="D5161" s="78">
        <v>8</v>
      </c>
      <c r="E5161" s="78">
        <v>6</v>
      </c>
      <c r="F5161" s="78">
        <v>2</v>
      </c>
      <c r="G5161" s="62">
        <v>0</v>
      </c>
    </row>
    <row r="5162" spans="1:7" x14ac:dyDescent="0.2">
      <c r="A5162" s="62">
        <v>807287</v>
      </c>
      <c r="B5162" s="4" t="s">
        <v>16</v>
      </c>
      <c r="C5162" s="19" t="s">
        <v>4751</v>
      </c>
      <c r="D5162" s="78">
        <v>8</v>
      </c>
      <c r="E5162" s="78">
        <v>6</v>
      </c>
      <c r="F5162" s="78">
        <v>2</v>
      </c>
      <c r="G5162" s="62">
        <v>0</v>
      </c>
    </row>
    <row r="5163" spans="1:7" x14ac:dyDescent="0.2">
      <c r="A5163" s="62">
        <v>807288</v>
      </c>
      <c r="B5163" s="4" t="s">
        <v>16</v>
      </c>
      <c r="C5163" s="19" t="s">
        <v>4752</v>
      </c>
      <c r="D5163" s="78">
        <v>8</v>
      </c>
      <c r="E5163" s="78">
        <v>6</v>
      </c>
      <c r="F5163" s="78">
        <v>2</v>
      </c>
      <c r="G5163" s="62">
        <v>0</v>
      </c>
    </row>
    <row r="5164" spans="1:7" ht="40.5" x14ac:dyDescent="0.2">
      <c r="A5164" s="62">
        <v>807289</v>
      </c>
      <c r="B5164" s="4" t="s">
        <v>16</v>
      </c>
      <c r="C5164" s="19" t="s">
        <v>4753</v>
      </c>
      <c r="D5164" s="78">
        <v>8</v>
      </c>
      <c r="E5164" s="78">
        <v>6</v>
      </c>
      <c r="F5164" s="78">
        <v>2</v>
      </c>
      <c r="G5164" s="62">
        <v>0</v>
      </c>
    </row>
    <row r="5165" spans="1:7" x14ac:dyDescent="0.2">
      <c r="A5165" s="62">
        <v>807290</v>
      </c>
      <c r="B5165" s="4" t="s">
        <v>16</v>
      </c>
      <c r="C5165" s="19" t="s">
        <v>4754</v>
      </c>
      <c r="D5165" s="78">
        <v>8</v>
      </c>
      <c r="E5165" s="78">
        <v>6</v>
      </c>
      <c r="F5165" s="78">
        <v>2</v>
      </c>
      <c r="G5165" s="62">
        <v>0</v>
      </c>
    </row>
    <row r="5166" spans="1:7" x14ac:dyDescent="0.2">
      <c r="A5166" s="62">
        <v>807291</v>
      </c>
      <c r="B5166" s="4" t="s">
        <v>16</v>
      </c>
      <c r="C5166" s="19" t="s">
        <v>4755</v>
      </c>
      <c r="D5166" s="78">
        <v>8</v>
      </c>
      <c r="E5166" s="78">
        <v>6</v>
      </c>
      <c r="F5166" s="78">
        <v>2</v>
      </c>
      <c r="G5166" s="62">
        <v>0</v>
      </c>
    </row>
    <row r="5167" spans="1:7" x14ac:dyDescent="0.2">
      <c r="A5167" s="62">
        <v>807292</v>
      </c>
      <c r="B5167" s="4" t="s">
        <v>16</v>
      </c>
      <c r="C5167" s="19" t="s">
        <v>4756</v>
      </c>
      <c r="D5167" s="78">
        <v>8</v>
      </c>
      <c r="E5167" s="78">
        <v>6</v>
      </c>
      <c r="F5167" s="78">
        <v>2</v>
      </c>
      <c r="G5167" s="62">
        <v>0</v>
      </c>
    </row>
    <row r="5168" spans="1:7" x14ac:dyDescent="0.2">
      <c r="A5168" s="62">
        <v>807295</v>
      </c>
      <c r="B5168" s="4" t="s">
        <v>16</v>
      </c>
      <c r="C5168" s="19" t="s">
        <v>4757</v>
      </c>
      <c r="D5168" s="78">
        <v>10</v>
      </c>
      <c r="E5168" s="78">
        <v>7</v>
      </c>
      <c r="F5168" s="78">
        <v>3</v>
      </c>
      <c r="G5168" s="62">
        <v>0</v>
      </c>
    </row>
    <row r="5169" spans="1:7" x14ac:dyDescent="0.2">
      <c r="A5169" s="62">
        <v>807296</v>
      </c>
      <c r="B5169" s="4" t="s">
        <v>16</v>
      </c>
      <c r="C5169" s="19" t="s">
        <v>4758</v>
      </c>
      <c r="D5169" s="78">
        <v>10</v>
      </c>
      <c r="E5169" s="78">
        <v>7</v>
      </c>
      <c r="F5169" s="78">
        <v>3</v>
      </c>
      <c r="G5169" s="62">
        <v>0</v>
      </c>
    </row>
    <row r="5170" spans="1:7" x14ac:dyDescent="0.2">
      <c r="A5170" s="62">
        <v>807299</v>
      </c>
      <c r="B5170" s="4" t="s">
        <v>16</v>
      </c>
      <c r="C5170" s="19" t="s">
        <v>4759</v>
      </c>
      <c r="D5170" s="78">
        <v>10</v>
      </c>
      <c r="E5170" s="78">
        <v>7</v>
      </c>
      <c r="F5170" s="78">
        <v>3</v>
      </c>
      <c r="G5170" s="62">
        <v>0</v>
      </c>
    </row>
    <row r="5171" spans="1:7" x14ac:dyDescent="0.2">
      <c r="A5171" s="62">
        <v>807300</v>
      </c>
      <c r="B5171" s="4" t="s">
        <v>16</v>
      </c>
      <c r="C5171" s="19" t="s">
        <v>4760</v>
      </c>
      <c r="D5171" s="78">
        <v>10</v>
      </c>
      <c r="E5171" s="78">
        <v>7</v>
      </c>
      <c r="F5171" s="78">
        <v>3</v>
      </c>
      <c r="G5171" s="62">
        <v>0</v>
      </c>
    </row>
    <row r="5172" spans="1:7" x14ac:dyDescent="0.2">
      <c r="A5172" s="62">
        <v>807301</v>
      </c>
      <c r="B5172" s="4" t="s">
        <v>16</v>
      </c>
      <c r="C5172" s="19" t="s">
        <v>4761</v>
      </c>
      <c r="D5172" s="78">
        <v>10</v>
      </c>
      <c r="E5172" s="78">
        <v>7</v>
      </c>
      <c r="F5172" s="78">
        <v>3</v>
      </c>
      <c r="G5172" s="62">
        <v>0</v>
      </c>
    </row>
    <row r="5173" spans="1:7" x14ac:dyDescent="0.2">
      <c r="A5173" s="62">
        <v>807302</v>
      </c>
      <c r="B5173" s="4" t="s">
        <v>16</v>
      </c>
      <c r="C5173" s="19" t="s">
        <v>4762</v>
      </c>
      <c r="D5173" s="78">
        <v>10</v>
      </c>
      <c r="E5173" s="78">
        <v>7</v>
      </c>
      <c r="F5173" s="78">
        <v>3</v>
      </c>
      <c r="G5173" s="62">
        <v>0</v>
      </c>
    </row>
    <row r="5174" spans="1:7" x14ac:dyDescent="0.2">
      <c r="A5174" s="62">
        <v>807303</v>
      </c>
      <c r="B5174" s="4" t="s">
        <v>16</v>
      </c>
      <c r="C5174" s="19" t="s">
        <v>4763</v>
      </c>
      <c r="D5174" s="78">
        <v>10</v>
      </c>
      <c r="E5174" s="78">
        <v>7</v>
      </c>
      <c r="F5174" s="78">
        <v>3</v>
      </c>
      <c r="G5174" s="62">
        <v>0</v>
      </c>
    </row>
    <row r="5175" spans="1:7" ht="40.5" x14ac:dyDescent="0.2">
      <c r="A5175" s="62">
        <v>807304</v>
      </c>
      <c r="B5175" s="4" t="s">
        <v>16</v>
      </c>
      <c r="C5175" s="19" t="s">
        <v>4764</v>
      </c>
      <c r="D5175" s="78">
        <v>10</v>
      </c>
      <c r="E5175" s="78">
        <v>7</v>
      </c>
      <c r="F5175" s="78">
        <v>3</v>
      </c>
      <c r="G5175" s="62">
        <v>0</v>
      </c>
    </row>
    <row r="5176" spans="1:7" x14ac:dyDescent="0.2">
      <c r="A5176" s="62">
        <v>807305</v>
      </c>
      <c r="B5176" s="4" t="s">
        <v>16</v>
      </c>
      <c r="C5176" s="19" t="s">
        <v>4765</v>
      </c>
      <c r="D5176" s="78">
        <v>10</v>
      </c>
      <c r="E5176" s="78">
        <v>7</v>
      </c>
      <c r="F5176" s="78">
        <v>3</v>
      </c>
      <c r="G5176" s="62">
        <v>0</v>
      </c>
    </row>
    <row r="5177" spans="1:7" x14ac:dyDescent="0.2">
      <c r="A5177" s="62">
        <v>807306</v>
      </c>
      <c r="B5177" s="4" t="s">
        <v>16</v>
      </c>
      <c r="C5177" s="19" t="s">
        <v>4766</v>
      </c>
      <c r="D5177" s="78">
        <v>10</v>
      </c>
      <c r="E5177" s="78">
        <v>7</v>
      </c>
      <c r="F5177" s="78">
        <v>3</v>
      </c>
      <c r="G5177" s="62">
        <v>0</v>
      </c>
    </row>
    <row r="5178" spans="1:7" x14ac:dyDescent="0.2">
      <c r="A5178" s="86">
        <v>807307</v>
      </c>
      <c r="B5178" s="86" t="s">
        <v>16</v>
      </c>
      <c r="C5178" s="19" t="s">
        <v>4767</v>
      </c>
      <c r="D5178" s="78">
        <v>10</v>
      </c>
      <c r="E5178" s="78">
        <v>7</v>
      </c>
      <c r="F5178" s="78">
        <v>3</v>
      </c>
      <c r="G5178" s="62">
        <v>0</v>
      </c>
    </row>
    <row r="5179" spans="1:7" x14ac:dyDescent="0.2">
      <c r="A5179" s="62">
        <v>807310</v>
      </c>
      <c r="B5179" s="4" t="s">
        <v>16</v>
      </c>
      <c r="C5179" s="19" t="s">
        <v>4768</v>
      </c>
      <c r="D5179" s="78">
        <v>15</v>
      </c>
      <c r="E5179" s="78">
        <v>10</v>
      </c>
      <c r="F5179" s="78">
        <v>5</v>
      </c>
      <c r="G5179" s="62">
        <v>0</v>
      </c>
    </row>
    <row r="5180" spans="1:7" x14ac:dyDescent="0.2">
      <c r="A5180" s="62">
        <v>807312</v>
      </c>
      <c r="B5180" s="4" t="s">
        <v>16</v>
      </c>
      <c r="C5180" s="19" t="s">
        <v>4769</v>
      </c>
      <c r="D5180" s="78">
        <v>15</v>
      </c>
      <c r="E5180" s="78">
        <v>10</v>
      </c>
      <c r="F5180" s="78">
        <v>5</v>
      </c>
      <c r="G5180" s="62">
        <v>0</v>
      </c>
    </row>
    <row r="5181" spans="1:7" x14ac:dyDescent="0.2">
      <c r="A5181" s="62">
        <v>807313</v>
      </c>
      <c r="B5181" s="4" t="s">
        <v>16</v>
      </c>
      <c r="C5181" s="19" t="s">
        <v>4770</v>
      </c>
      <c r="D5181" s="78">
        <v>15</v>
      </c>
      <c r="E5181" s="78">
        <v>10</v>
      </c>
      <c r="F5181" s="78">
        <v>5</v>
      </c>
      <c r="G5181" s="62">
        <v>0</v>
      </c>
    </row>
    <row r="5182" spans="1:7" x14ac:dyDescent="0.2">
      <c r="A5182" s="62">
        <v>807314</v>
      </c>
      <c r="B5182" s="4" t="s">
        <v>16</v>
      </c>
      <c r="C5182" s="19" t="s">
        <v>4771</v>
      </c>
      <c r="D5182" s="78">
        <v>15</v>
      </c>
      <c r="E5182" s="78">
        <v>10</v>
      </c>
      <c r="F5182" s="78">
        <v>5</v>
      </c>
      <c r="G5182" s="62">
        <v>0</v>
      </c>
    </row>
    <row r="5183" spans="1:7" x14ac:dyDescent="0.2">
      <c r="A5183" s="62">
        <v>807315</v>
      </c>
      <c r="B5183" s="4" t="s">
        <v>16</v>
      </c>
      <c r="C5183" s="19" t="s">
        <v>4772</v>
      </c>
      <c r="D5183" s="78">
        <v>15</v>
      </c>
      <c r="E5183" s="78">
        <v>10</v>
      </c>
      <c r="F5183" s="78">
        <v>5</v>
      </c>
      <c r="G5183" s="62">
        <v>0</v>
      </c>
    </row>
    <row r="5184" spans="1:7" x14ac:dyDescent="0.2">
      <c r="A5184" s="62">
        <v>807317</v>
      </c>
      <c r="B5184" s="4" t="s">
        <v>16</v>
      </c>
      <c r="C5184" s="19" t="s">
        <v>4773</v>
      </c>
      <c r="D5184" s="78">
        <v>15</v>
      </c>
      <c r="E5184" s="78">
        <v>10</v>
      </c>
      <c r="F5184" s="78">
        <v>5</v>
      </c>
      <c r="G5184" s="62">
        <v>0</v>
      </c>
    </row>
    <row r="5185" spans="1:7" ht="40.5" x14ac:dyDescent="0.2">
      <c r="A5185" s="62">
        <v>807318</v>
      </c>
      <c r="B5185" s="4" t="s">
        <v>16</v>
      </c>
      <c r="C5185" s="19" t="s">
        <v>4774</v>
      </c>
      <c r="D5185" s="78">
        <v>15</v>
      </c>
      <c r="E5185" s="78">
        <v>10</v>
      </c>
      <c r="F5185" s="78">
        <v>5</v>
      </c>
      <c r="G5185" s="62">
        <v>0</v>
      </c>
    </row>
    <row r="5186" spans="1:7" ht="40.5" x14ac:dyDescent="0.2">
      <c r="A5186" s="62">
        <v>807319</v>
      </c>
      <c r="B5186" s="4" t="s">
        <v>16</v>
      </c>
      <c r="C5186" s="19" t="s">
        <v>4775</v>
      </c>
      <c r="D5186" s="78">
        <v>15</v>
      </c>
      <c r="E5186" s="78">
        <v>10</v>
      </c>
      <c r="F5186" s="78">
        <v>5</v>
      </c>
      <c r="G5186" s="62">
        <v>0</v>
      </c>
    </row>
    <row r="5187" spans="1:7" x14ac:dyDescent="0.2">
      <c r="A5187" s="62">
        <v>807320</v>
      </c>
      <c r="B5187" s="4" t="s">
        <v>16</v>
      </c>
      <c r="C5187" s="19" t="s">
        <v>4776</v>
      </c>
      <c r="D5187" s="78">
        <v>15</v>
      </c>
      <c r="E5187" s="78">
        <v>10</v>
      </c>
      <c r="F5187" s="78">
        <v>5</v>
      </c>
      <c r="G5187" s="62">
        <v>0</v>
      </c>
    </row>
    <row r="5188" spans="1:7" x14ac:dyDescent="0.2">
      <c r="A5188" s="62">
        <v>807321</v>
      </c>
      <c r="B5188" s="4" t="s">
        <v>16</v>
      </c>
      <c r="C5188" s="19" t="s">
        <v>4777</v>
      </c>
      <c r="D5188" s="78">
        <v>15</v>
      </c>
      <c r="E5188" s="78">
        <v>10</v>
      </c>
      <c r="F5188" s="78">
        <v>5</v>
      </c>
      <c r="G5188" s="62">
        <v>0</v>
      </c>
    </row>
    <row r="5189" spans="1:7" x14ac:dyDescent="0.2">
      <c r="A5189" s="62">
        <v>807322</v>
      </c>
      <c r="B5189" s="4" t="s">
        <v>16</v>
      </c>
      <c r="C5189" s="19" t="s">
        <v>4778</v>
      </c>
      <c r="D5189" s="78">
        <v>15</v>
      </c>
      <c r="E5189" s="78">
        <v>10</v>
      </c>
      <c r="F5189" s="78">
        <v>5</v>
      </c>
      <c r="G5189" s="62">
        <v>0</v>
      </c>
    </row>
    <row r="5190" spans="1:7" x14ac:dyDescent="0.2">
      <c r="A5190" s="62">
        <v>807323</v>
      </c>
      <c r="B5190" s="4" t="s">
        <v>16</v>
      </c>
      <c r="C5190" s="19" t="s">
        <v>4779</v>
      </c>
      <c r="D5190" s="78">
        <v>15</v>
      </c>
      <c r="E5190" s="78">
        <v>10</v>
      </c>
      <c r="F5190" s="78">
        <v>5</v>
      </c>
      <c r="G5190" s="62">
        <v>0</v>
      </c>
    </row>
    <row r="5191" spans="1:7" ht="40.5" x14ac:dyDescent="0.2">
      <c r="A5191" s="62">
        <v>807324</v>
      </c>
      <c r="B5191" s="4" t="s">
        <v>16</v>
      </c>
      <c r="C5191" s="19" t="s">
        <v>4780</v>
      </c>
      <c r="D5191" s="78">
        <v>15</v>
      </c>
      <c r="E5191" s="78">
        <v>10</v>
      </c>
      <c r="F5191" s="78">
        <v>5</v>
      </c>
      <c r="G5191" s="62">
        <v>0</v>
      </c>
    </row>
    <row r="5192" spans="1:7" x14ac:dyDescent="0.2">
      <c r="A5192" s="62">
        <v>807325</v>
      </c>
      <c r="B5192" s="4" t="s">
        <v>16</v>
      </c>
      <c r="C5192" s="19" t="s">
        <v>4781</v>
      </c>
      <c r="D5192" s="78">
        <v>15</v>
      </c>
      <c r="E5192" s="78">
        <v>10</v>
      </c>
      <c r="F5192" s="78">
        <v>5</v>
      </c>
      <c r="G5192" s="62">
        <v>0</v>
      </c>
    </row>
    <row r="5193" spans="1:7" x14ac:dyDescent="0.2">
      <c r="A5193" s="62">
        <v>807326</v>
      </c>
      <c r="B5193" s="4" t="s">
        <v>16</v>
      </c>
      <c r="C5193" s="19" t="s">
        <v>4782</v>
      </c>
      <c r="D5193" s="78">
        <v>15</v>
      </c>
      <c r="E5193" s="78">
        <v>10</v>
      </c>
      <c r="F5193" s="78">
        <v>5</v>
      </c>
      <c r="G5193" s="62">
        <v>0</v>
      </c>
    </row>
    <row r="5194" spans="1:7" x14ac:dyDescent="0.2">
      <c r="A5194" s="62">
        <v>807327</v>
      </c>
      <c r="B5194" s="4" t="s">
        <v>16</v>
      </c>
      <c r="C5194" s="19" t="s">
        <v>4783</v>
      </c>
      <c r="D5194" s="78">
        <v>15</v>
      </c>
      <c r="E5194" s="78">
        <v>10</v>
      </c>
      <c r="F5194" s="78">
        <v>5</v>
      </c>
      <c r="G5194" s="62">
        <v>0</v>
      </c>
    </row>
    <row r="5195" spans="1:7" x14ac:dyDescent="0.2">
      <c r="A5195" s="62">
        <v>807328</v>
      </c>
      <c r="B5195" s="4" t="s">
        <v>16</v>
      </c>
      <c r="C5195" s="19" t="s">
        <v>4784</v>
      </c>
      <c r="D5195" s="78">
        <v>15</v>
      </c>
      <c r="E5195" s="78">
        <v>10</v>
      </c>
      <c r="F5195" s="78">
        <v>5</v>
      </c>
      <c r="G5195" s="62">
        <v>0</v>
      </c>
    </row>
    <row r="5196" spans="1:7" ht="40.5" x14ac:dyDescent="0.2">
      <c r="A5196" s="62">
        <v>807329</v>
      </c>
      <c r="B5196" s="4" t="s">
        <v>16</v>
      </c>
      <c r="C5196" s="19" t="s">
        <v>4785</v>
      </c>
      <c r="D5196" s="78">
        <v>15</v>
      </c>
      <c r="E5196" s="78">
        <v>10</v>
      </c>
      <c r="F5196" s="78">
        <v>5</v>
      </c>
      <c r="G5196" s="62">
        <v>0</v>
      </c>
    </row>
    <row r="5197" spans="1:7" x14ac:dyDescent="0.2">
      <c r="A5197" s="62">
        <v>807330</v>
      </c>
      <c r="B5197" s="4" t="s">
        <v>16</v>
      </c>
      <c r="C5197" s="19" t="s">
        <v>4786</v>
      </c>
      <c r="D5197" s="78">
        <v>15</v>
      </c>
      <c r="E5197" s="78">
        <v>10</v>
      </c>
      <c r="F5197" s="78">
        <v>5</v>
      </c>
      <c r="G5197" s="62">
        <v>0</v>
      </c>
    </row>
    <row r="5198" spans="1:7" x14ac:dyDescent="0.2">
      <c r="A5198" s="62">
        <v>807331</v>
      </c>
      <c r="B5198" s="4" t="s">
        <v>16</v>
      </c>
      <c r="C5198" s="19" t="s">
        <v>4787</v>
      </c>
      <c r="D5198" s="78">
        <v>15</v>
      </c>
      <c r="E5198" s="78">
        <v>10</v>
      </c>
      <c r="F5198" s="78">
        <v>5</v>
      </c>
      <c r="G5198" s="62">
        <v>0</v>
      </c>
    </row>
    <row r="5199" spans="1:7" x14ac:dyDescent="0.2">
      <c r="A5199" s="62">
        <v>807332</v>
      </c>
      <c r="B5199" s="4" t="s">
        <v>16</v>
      </c>
      <c r="C5199" s="19" t="s">
        <v>4788</v>
      </c>
      <c r="D5199" s="78">
        <v>15</v>
      </c>
      <c r="E5199" s="78">
        <v>10</v>
      </c>
      <c r="F5199" s="78">
        <v>5</v>
      </c>
      <c r="G5199" s="62">
        <v>0</v>
      </c>
    </row>
    <row r="5200" spans="1:7" x14ac:dyDescent="0.2">
      <c r="A5200" s="62">
        <v>807333</v>
      </c>
      <c r="B5200" s="4" t="s">
        <v>16</v>
      </c>
      <c r="C5200" s="19" t="s">
        <v>4789</v>
      </c>
      <c r="D5200" s="78">
        <v>15</v>
      </c>
      <c r="E5200" s="78">
        <v>10</v>
      </c>
      <c r="F5200" s="78">
        <v>5</v>
      </c>
      <c r="G5200" s="62">
        <v>0</v>
      </c>
    </row>
    <row r="5201" spans="1:7" x14ac:dyDescent="0.2">
      <c r="A5201" s="62">
        <v>807334</v>
      </c>
      <c r="B5201" s="4" t="s">
        <v>16</v>
      </c>
      <c r="C5201" s="19" t="s">
        <v>4790</v>
      </c>
      <c r="D5201" s="78">
        <v>15</v>
      </c>
      <c r="E5201" s="78">
        <v>10</v>
      </c>
      <c r="F5201" s="78">
        <v>5</v>
      </c>
      <c r="G5201" s="62">
        <v>0</v>
      </c>
    </row>
    <row r="5202" spans="1:7" x14ac:dyDescent="0.2">
      <c r="A5202" s="62">
        <v>807335</v>
      </c>
      <c r="B5202" s="4" t="s">
        <v>16</v>
      </c>
      <c r="C5202" s="19" t="s">
        <v>4791</v>
      </c>
      <c r="D5202" s="78">
        <v>15</v>
      </c>
      <c r="E5202" s="78">
        <v>10</v>
      </c>
      <c r="F5202" s="78">
        <v>5</v>
      </c>
      <c r="G5202" s="62">
        <v>0</v>
      </c>
    </row>
    <row r="5203" spans="1:7" x14ac:dyDescent="0.2">
      <c r="A5203" s="84">
        <v>807339</v>
      </c>
      <c r="B5203" s="4" t="s">
        <v>16</v>
      </c>
      <c r="C5203" s="42" t="s">
        <v>4792</v>
      </c>
      <c r="D5203" s="85">
        <v>15</v>
      </c>
      <c r="E5203" s="85">
        <v>10</v>
      </c>
      <c r="F5203" s="85">
        <v>5</v>
      </c>
      <c r="G5203" s="62">
        <v>0</v>
      </c>
    </row>
    <row r="5204" spans="1:7" x14ac:dyDescent="0.2">
      <c r="A5204" s="84">
        <v>807341</v>
      </c>
      <c r="B5204" s="4" t="s">
        <v>16</v>
      </c>
      <c r="C5204" s="42" t="s">
        <v>4793</v>
      </c>
      <c r="D5204" s="85">
        <v>15</v>
      </c>
      <c r="E5204" s="85">
        <v>10</v>
      </c>
      <c r="F5204" s="85">
        <v>5</v>
      </c>
      <c r="G5204" s="62">
        <v>0</v>
      </c>
    </row>
    <row r="5205" spans="1:7" x14ac:dyDescent="0.2">
      <c r="A5205" s="2">
        <v>809005</v>
      </c>
      <c r="B5205" s="4"/>
      <c r="C5205" s="19" t="s">
        <v>97</v>
      </c>
      <c r="D5205" s="3"/>
      <c r="E5205" s="11"/>
      <c r="F5205" s="3"/>
      <c r="G5205" s="2"/>
    </row>
    <row r="5206" spans="1:7" x14ac:dyDescent="0.2">
      <c r="A5206" s="2">
        <v>809010</v>
      </c>
      <c r="B5206" s="4"/>
      <c r="C5206" s="19" t="s">
        <v>97</v>
      </c>
      <c r="D5206" s="3"/>
      <c r="E5206" s="11"/>
      <c r="F5206" s="3"/>
      <c r="G5206" s="2"/>
    </row>
    <row r="5207" spans="1:7" x14ac:dyDescent="0.2">
      <c r="A5207" s="62">
        <v>809015</v>
      </c>
      <c r="B5207" s="17" t="s">
        <v>11</v>
      </c>
      <c r="C5207" s="19" t="s">
        <v>4794</v>
      </c>
      <c r="D5207" s="78">
        <v>6</v>
      </c>
      <c r="E5207" s="78">
        <v>3</v>
      </c>
      <c r="F5207" s="78">
        <v>3</v>
      </c>
      <c r="G5207" s="62">
        <v>0</v>
      </c>
    </row>
    <row r="5208" spans="1:7" x14ac:dyDescent="0.2">
      <c r="A5208" s="62">
        <v>809020</v>
      </c>
      <c r="B5208" s="17" t="s">
        <v>11</v>
      </c>
      <c r="C5208" s="19" t="s">
        <v>4795</v>
      </c>
      <c r="D5208" s="78">
        <v>5</v>
      </c>
      <c r="E5208" s="78">
        <v>2.5</v>
      </c>
      <c r="F5208" s="78">
        <v>2.5</v>
      </c>
      <c r="G5208" s="62">
        <v>0</v>
      </c>
    </row>
    <row r="5209" spans="1:7" x14ac:dyDescent="0.2">
      <c r="A5209" s="62">
        <v>809025</v>
      </c>
      <c r="B5209" s="17" t="s">
        <v>11</v>
      </c>
      <c r="C5209" s="19" t="s">
        <v>4796</v>
      </c>
      <c r="D5209" s="78">
        <v>4.5</v>
      </c>
      <c r="E5209" s="78">
        <v>1.5</v>
      </c>
      <c r="F5209" s="78">
        <v>3</v>
      </c>
      <c r="G5209" s="62">
        <v>0</v>
      </c>
    </row>
    <row r="5210" spans="1:7" x14ac:dyDescent="0.2">
      <c r="A5210" s="62">
        <v>809030</v>
      </c>
      <c r="B5210" s="17" t="s">
        <v>11</v>
      </c>
      <c r="C5210" s="19" t="s">
        <v>4797</v>
      </c>
      <c r="D5210" s="78">
        <v>15</v>
      </c>
      <c r="E5210" s="78">
        <v>7</v>
      </c>
      <c r="F5210" s="78">
        <v>8</v>
      </c>
      <c r="G5210" s="62">
        <v>0</v>
      </c>
    </row>
    <row r="5211" spans="1:7" x14ac:dyDescent="0.2">
      <c r="A5211" s="62">
        <v>809035</v>
      </c>
      <c r="B5211" s="17" t="s">
        <v>11</v>
      </c>
      <c r="C5211" s="19" t="s">
        <v>4798</v>
      </c>
      <c r="D5211" s="78">
        <v>25</v>
      </c>
      <c r="E5211" s="78">
        <v>10</v>
      </c>
      <c r="F5211" s="78">
        <v>15</v>
      </c>
      <c r="G5211" s="62">
        <v>0</v>
      </c>
    </row>
    <row r="5212" spans="1:7" x14ac:dyDescent="0.2">
      <c r="A5212" s="62">
        <v>809040</v>
      </c>
      <c r="B5212" s="17" t="s">
        <v>11</v>
      </c>
      <c r="C5212" s="19" t="s">
        <v>4799</v>
      </c>
      <c r="D5212" s="78">
        <v>7</v>
      </c>
      <c r="E5212" s="78">
        <v>3</v>
      </c>
      <c r="F5212" s="78">
        <v>4</v>
      </c>
      <c r="G5212" s="62">
        <v>0</v>
      </c>
    </row>
    <row r="5213" spans="1:7" x14ac:dyDescent="0.2">
      <c r="A5213" s="62">
        <v>809045</v>
      </c>
      <c r="B5213" s="17" t="s">
        <v>11</v>
      </c>
      <c r="C5213" s="19" t="s">
        <v>4800</v>
      </c>
      <c r="D5213" s="78">
        <v>5</v>
      </c>
      <c r="E5213" s="78">
        <v>1.5</v>
      </c>
      <c r="F5213" s="78">
        <v>3.5</v>
      </c>
      <c r="G5213" s="62">
        <v>0</v>
      </c>
    </row>
    <row r="5214" spans="1:7" x14ac:dyDescent="0.2">
      <c r="A5214" s="62">
        <v>809050</v>
      </c>
      <c r="B5214" s="17" t="s">
        <v>11</v>
      </c>
      <c r="C5214" s="19" t="s">
        <v>4801</v>
      </c>
      <c r="D5214" s="78">
        <v>7</v>
      </c>
      <c r="E5214" s="78">
        <v>3</v>
      </c>
      <c r="F5214" s="78">
        <v>4</v>
      </c>
      <c r="G5214" s="62">
        <v>0</v>
      </c>
    </row>
    <row r="5215" spans="1:7" x14ac:dyDescent="0.2">
      <c r="A5215" s="62">
        <v>809055</v>
      </c>
      <c r="B5215" s="17" t="s">
        <v>11</v>
      </c>
      <c r="C5215" s="19" t="s">
        <v>4802</v>
      </c>
      <c r="D5215" s="78">
        <v>8</v>
      </c>
      <c r="E5215" s="78">
        <v>3</v>
      </c>
      <c r="F5215" s="78">
        <v>5</v>
      </c>
      <c r="G5215" s="62">
        <v>0</v>
      </c>
    </row>
    <row r="5216" spans="1:7" x14ac:dyDescent="0.2">
      <c r="A5216" s="62">
        <v>809060</v>
      </c>
      <c r="B5216" s="17" t="s">
        <v>11</v>
      </c>
      <c r="C5216" s="19" t="s">
        <v>4803</v>
      </c>
      <c r="D5216" s="78">
        <v>6</v>
      </c>
      <c r="E5216" s="78">
        <v>2.5</v>
      </c>
      <c r="F5216" s="78">
        <v>3.5</v>
      </c>
      <c r="G5216" s="62">
        <v>0</v>
      </c>
    </row>
    <row r="5217" spans="1:7" x14ac:dyDescent="0.2">
      <c r="A5217" s="62">
        <v>809061</v>
      </c>
      <c r="B5217" s="17" t="s">
        <v>11</v>
      </c>
      <c r="C5217" s="19" t="s">
        <v>4804</v>
      </c>
      <c r="D5217" s="78">
        <v>4</v>
      </c>
      <c r="E5217" s="78">
        <v>2</v>
      </c>
      <c r="F5217" s="78">
        <v>2</v>
      </c>
      <c r="G5217" s="62">
        <v>0</v>
      </c>
    </row>
    <row r="5218" spans="1:7" x14ac:dyDescent="0.2">
      <c r="A5218" s="62">
        <v>809062</v>
      </c>
      <c r="B5218" s="17" t="s">
        <v>11</v>
      </c>
      <c r="C5218" s="19" t="s">
        <v>4805</v>
      </c>
      <c r="D5218" s="78">
        <v>3</v>
      </c>
      <c r="E5218" s="78">
        <v>1.5</v>
      </c>
      <c r="F5218" s="78">
        <v>1.5</v>
      </c>
      <c r="G5218" s="62">
        <v>0</v>
      </c>
    </row>
    <row r="5219" spans="1:7" x14ac:dyDescent="0.2">
      <c r="A5219" s="62">
        <v>809063</v>
      </c>
      <c r="B5219" s="17" t="s">
        <v>11</v>
      </c>
      <c r="C5219" s="19" t="s">
        <v>4806</v>
      </c>
      <c r="D5219" s="78">
        <v>7</v>
      </c>
      <c r="E5219" s="78">
        <v>3</v>
      </c>
      <c r="F5219" s="78">
        <v>4</v>
      </c>
      <c r="G5219" s="62">
        <v>0</v>
      </c>
    </row>
    <row r="5220" spans="1:7" x14ac:dyDescent="0.2">
      <c r="A5220" s="62">
        <v>809065</v>
      </c>
      <c r="B5220" s="17" t="s">
        <v>11</v>
      </c>
      <c r="C5220" s="19" t="s">
        <v>4807</v>
      </c>
      <c r="D5220" s="78">
        <v>1.5</v>
      </c>
      <c r="E5220" s="78">
        <v>0.75</v>
      </c>
      <c r="F5220" s="78">
        <v>0.75</v>
      </c>
      <c r="G5220" s="62">
        <v>0</v>
      </c>
    </row>
    <row r="5221" spans="1:7" x14ac:dyDescent="0.2">
      <c r="A5221" s="62">
        <v>809070</v>
      </c>
      <c r="B5221" s="17" t="s">
        <v>11</v>
      </c>
      <c r="C5221" s="19" t="s">
        <v>4808</v>
      </c>
      <c r="D5221" s="78">
        <v>1.5</v>
      </c>
      <c r="E5221" s="78">
        <v>0.75</v>
      </c>
      <c r="F5221" s="78">
        <v>0.75</v>
      </c>
      <c r="G5221" s="62">
        <v>0</v>
      </c>
    </row>
    <row r="5222" spans="1:7" x14ac:dyDescent="0.2">
      <c r="A5222" s="62">
        <v>809075</v>
      </c>
      <c r="B5222" s="17" t="s">
        <v>11</v>
      </c>
      <c r="C5222" s="19" t="s">
        <v>4809</v>
      </c>
      <c r="D5222" s="78">
        <v>1.5</v>
      </c>
      <c r="E5222" s="78">
        <v>0.75</v>
      </c>
      <c r="F5222" s="78">
        <v>0.75</v>
      </c>
      <c r="G5222" s="62">
        <v>0</v>
      </c>
    </row>
    <row r="5223" spans="1:7" x14ac:dyDescent="0.2">
      <c r="A5223" s="62">
        <v>809080</v>
      </c>
      <c r="B5223" s="17" t="s">
        <v>11</v>
      </c>
      <c r="C5223" s="19" t="s">
        <v>4810</v>
      </c>
      <c r="D5223" s="78">
        <v>14</v>
      </c>
      <c r="E5223" s="78">
        <v>6</v>
      </c>
      <c r="F5223" s="78">
        <v>8</v>
      </c>
      <c r="G5223" s="62">
        <v>0</v>
      </c>
    </row>
    <row r="5224" spans="1:7" x14ac:dyDescent="0.2">
      <c r="A5224" s="62">
        <v>809085</v>
      </c>
      <c r="B5224" s="17" t="s">
        <v>11</v>
      </c>
      <c r="C5224" s="19" t="s">
        <v>4811</v>
      </c>
      <c r="D5224" s="78">
        <v>4</v>
      </c>
      <c r="E5224" s="78">
        <v>1</v>
      </c>
      <c r="F5224" s="78">
        <v>3</v>
      </c>
      <c r="G5224" s="62">
        <v>0</v>
      </c>
    </row>
    <row r="5225" spans="1:7" x14ac:dyDescent="0.2">
      <c r="A5225" s="62">
        <v>809090</v>
      </c>
      <c r="B5225" s="17" t="s">
        <v>11</v>
      </c>
      <c r="C5225" s="19" t="s">
        <v>4812</v>
      </c>
      <c r="D5225" s="78">
        <v>4</v>
      </c>
      <c r="E5225" s="78">
        <v>1</v>
      </c>
      <c r="F5225" s="78">
        <v>3</v>
      </c>
      <c r="G5225" s="62">
        <v>0</v>
      </c>
    </row>
    <row r="5226" spans="1:7" x14ac:dyDescent="0.2">
      <c r="A5226" s="62">
        <v>809095</v>
      </c>
      <c r="B5226" s="17" t="s">
        <v>11</v>
      </c>
      <c r="C5226" s="19" t="s">
        <v>4813</v>
      </c>
      <c r="D5226" s="78">
        <v>4</v>
      </c>
      <c r="E5226" s="78">
        <v>1</v>
      </c>
      <c r="F5226" s="78">
        <v>3</v>
      </c>
      <c r="G5226" s="62">
        <v>0</v>
      </c>
    </row>
    <row r="5227" spans="1:7" x14ac:dyDescent="0.2">
      <c r="A5227" s="62">
        <v>809100</v>
      </c>
      <c r="B5227" s="17" t="s">
        <v>11</v>
      </c>
      <c r="C5227" s="19" t="s">
        <v>4814</v>
      </c>
      <c r="D5227" s="78">
        <v>4</v>
      </c>
      <c r="E5227" s="78">
        <v>1</v>
      </c>
      <c r="F5227" s="78">
        <v>3</v>
      </c>
      <c r="G5227" s="62">
        <v>0</v>
      </c>
    </row>
    <row r="5228" spans="1:7" x14ac:dyDescent="0.2">
      <c r="A5228" s="62">
        <v>809105</v>
      </c>
      <c r="B5228" s="17" t="s">
        <v>11</v>
      </c>
      <c r="C5228" s="19" t="s">
        <v>4815</v>
      </c>
      <c r="D5228" s="78">
        <v>15</v>
      </c>
      <c r="E5228" s="78">
        <v>5</v>
      </c>
      <c r="F5228" s="78">
        <v>10</v>
      </c>
      <c r="G5228" s="62">
        <v>0</v>
      </c>
    </row>
    <row r="5229" spans="1:7" x14ac:dyDescent="0.2">
      <c r="A5229" s="62">
        <v>809110</v>
      </c>
      <c r="B5229" s="17" t="s">
        <v>11</v>
      </c>
      <c r="C5229" s="19" t="s">
        <v>4816</v>
      </c>
      <c r="D5229" s="78">
        <v>8</v>
      </c>
      <c r="E5229" s="78">
        <v>2</v>
      </c>
      <c r="F5229" s="78">
        <v>6</v>
      </c>
      <c r="G5229" s="62">
        <v>0</v>
      </c>
    </row>
    <row r="5230" spans="1:7" x14ac:dyDescent="0.2">
      <c r="A5230" s="62">
        <v>809115</v>
      </c>
      <c r="B5230" s="17" t="s">
        <v>11</v>
      </c>
      <c r="C5230" s="19" t="s">
        <v>4817</v>
      </c>
      <c r="D5230" s="78">
        <v>20</v>
      </c>
      <c r="E5230" s="78">
        <v>7</v>
      </c>
      <c r="F5230" s="78">
        <v>13</v>
      </c>
      <c r="G5230" s="62">
        <v>0</v>
      </c>
    </row>
    <row r="5231" spans="1:7" x14ac:dyDescent="0.2">
      <c r="A5231" s="62">
        <v>809120</v>
      </c>
      <c r="B5231" s="17" t="s">
        <v>11</v>
      </c>
      <c r="C5231" s="19" t="s">
        <v>4818</v>
      </c>
      <c r="D5231" s="78">
        <v>10</v>
      </c>
      <c r="E5231" s="78">
        <v>3</v>
      </c>
      <c r="F5231" s="78">
        <v>7</v>
      </c>
      <c r="G5231" s="62">
        <v>0</v>
      </c>
    </row>
    <row r="5232" spans="1:7" x14ac:dyDescent="0.2">
      <c r="A5232" s="62">
        <v>809125</v>
      </c>
      <c r="B5232" s="17" t="s">
        <v>11</v>
      </c>
      <c r="C5232" s="19" t="s">
        <v>4819</v>
      </c>
      <c r="D5232" s="78">
        <v>15</v>
      </c>
      <c r="E5232" s="78">
        <v>6</v>
      </c>
      <c r="F5232" s="78">
        <v>9</v>
      </c>
      <c r="G5232" s="62">
        <v>0</v>
      </c>
    </row>
    <row r="5233" spans="1:7" x14ac:dyDescent="0.2">
      <c r="A5233" s="62">
        <v>809130</v>
      </c>
      <c r="B5233" s="17" t="s">
        <v>11</v>
      </c>
      <c r="C5233" s="19" t="s">
        <v>4820</v>
      </c>
      <c r="D5233" s="78">
        <v>45</v>
      </c>
      <c r="E5233" s="78">
        <v>25</v>
      </c>
      <c r="F5233" s="78">
        <v>20</v>
      </c>
      <c r="G5233" s="62">
        <v>0</v>
      </c>
    </row>
    <row r="5234" spans="1:7" x14ac:dyDescent="0.2">
      <c r="A5234" s="62">
        <v>809196</v>
      </c>
      <c r="B5234" s="17" t="s">
        <v>11</v>
      </c>
      <c r="C5234" s="19" t="s">
        <v>4821</v>
      </c>
      <c r="D5234" s="78">
        <v>7</v>
      </c>
      <c r="E5234" s="78">
        <v>3</v>
      </c>
      <c r="F5234" s="78">
        <v>4</v>
      </c>
      <c r="G5234" s="62">
        <v>0</v>
      </c>
    </row>
    <row r="5235" spans="1:7" x14ac:dyDescent="0.2">
      <c r="A5235" s="62">
        <v>809197</v>
      </c>
      <c r="B5235" s="17" t="s">
        <v>11</v>
      </c>
      <c r="C5235" s="19" t="s">
        <v>4822</v>
      </c>
      <c r="D5235" s="78">
        <v>5</v>
      </c>
      <c r="E5235" s="78">
        <v>2.5</v>
      </c>
      <c r="F5235" s="78">
        <v>2.5</v>
      </c>
      <c r="G5235" s="62">
        <v>0</v>
      </c>
    </row>
    <row r="5236" spans="1:7" x14ac:dyDescent="0.2">
      <c r="A5236" s="62">
        <v>809198</v>
      </c>
      <c r="B5236" s="17" t="s">
        <v>11</v>
      </c>
      <c r="C5236" s="19" t="s">
        <v>4823</v>
      </c>
      <c r="D5236" s="78">
        <v>3</v>
      </c>
      <c r="E5236" s="78">
        <v>1.5</v>
      </c>
      <c r="F5236" s="78">
        <v>1.5</v>
      </c>
      <c r="G5236" s="62">
        <v>0</v>
      </c>
    </row>
    <row r="5237" spans="1:7" x14ac:dyDescent="0.2">
      <c r="A5237" s="88">
        <v>810000</v>
      </c>
      <c r="B5237" s="87" t="s">
        <v>11</v>
      </c>
      <c r="C5237" s="89" t="s">
        <v>4824</v>
      </c>
      <c r="D5237" s="90">
        <v>8</v>
      </c>
      <c r="E5237" s="90">
        <v>3</v>
      </c>
      <c r="F5237" s="90">
        <v>5</v>
      </c>
      <c r="G5237" s="62">
        <v>0</v>
      </c>
    </row>
    <row r="5238" spans="1:7" x14ac:dyDescent="0.2">
      <c r="A5238" s="88">
        <v>810002</v>
      </c>
      <c r="B5238" s="87" t="s">
        <v>11</v>
      </c>
      <c r="C5238" s="89" t="s">
        <v>4825</v>
      </c>
      <c r="D5238" s="90">
        <v>8</v>
      </c>
      <c r="E5238" s="90">
        <v>3</v>
      </c>
      <c r="F5238" s="90">
        <v>5</v>
      </c>
      <c r="G5238" s="62">
        <v>0</v>
      </c>
    </row>
    <row r="5239" spans="1:7" x14ac:dyDescent="0.2">
      <c r="A5239" s="88">
        <v>810004</v>
      </c>
      <c r="B5239" s="87" t="s">
        <v>11</v>
      </c>
      <c r="C5239" s="89" t="s">
        <v>4826</v>
      </c>
      <c r="D5239" s="90">
        <v>8</v>
      </c>
      <c r="E5239" s="90">
        <v>3</v>
      </c>
      <c r="F5239" s="90">
        <v>5</v>
      </c>
      <c r="G5239" s="62">
        <v>0</v>
      </c>
    </row>
    <row r="5240" spans="1:7" x14ac:dyDescent="0.2">
      <c r="A5240" s="88">
        <v>810006</v>
      </c>
      <c r="B5240" s="87" t="s">
        <v>11</v>
      </c>
      <c r="C5240" s="89" t="s">
        <v>4827</v>
      </c>
      <c r="D5240" s="90">
        <v>8</v>
      </c>
      <c r="E5240" s="90">
        <v>3</v>
      </c>
      <c r="F5240" s="90">
        <v>5</v>
      </c>
      <c r="G5240" s="62">
        <v>0</v>
      </c>
    </row>
    <row r="5241" spans="1:7" x14ac:dyDescent="0.2">
      <c r="A5241" s="88">
        <v>810008</v>
      </c>
      <c r="B5241" s="87" t="s">
        <v>11</v>
      </c>
      <c r="C5241" s="89" t="s">
        <v>4828</v>
      </c>
      <c r="D5241" s="90">
        <v>8</v>
      </c>
      <c r="E5241" s="90">
        <v>3</v>
      </c>
      <c r="F5241" s="90">
        <v>5</v>
      </c>
      <c r="G5241" s="62">
        <v>0</v>
      </c>
    </row>
    <row r="5242" spans="1:7" ht="40.5" x14ac:dyDescent="0.2">
      <c r="A5242" s="88">
        <v>810020</v>
      </c>
      <c r="B5242" s="4" t="s">
        <v>16</v>
      </c>
      <c r="C5242" s="19" t="s">
        <v>5633</v>
      </c>
      <c r="D5242" s="78">
        <v>11</v>
      </c>
      <c r="E5242" s="78">
        <v>4</v>
      </c>
      <c r="F5242" s="78">
        <v>7</v>
      </c>
      <c r="G5242" s="62">
        <v>0</v>
      </c>
    </row>
    <row r="5243" spans="1:7" ht="40.5" x14ac:dyDescent="0.2">
      <c r="A5243" s="88">
        <v>810022</v>
      </c>
      <c r="B5243" s="17" t="s">
        <v>11</v>
      </c>
      <c r="C5243" s="19" t="s">
        <v>4829</v>
      </c>
      <c r="D5243" s="78">
        <v>20</v>
      </c>
      <c r="E5243" s="78">
        <v>7</v>
      </c>
      <c r="F5243" s="78">
        <v>13</v>
      </c>
      <c r="G5243" s="62">
        <v>0</v>
      </c>
    </row>
    <row r="5244" spans="1:7" x14ac:dyDescent="0.2">
      <c r="A5244" s="88">
        <v>810024</v>
      </c>
      <c r="B5244" s="4" t="s">
        <v>16</v>
      </c>
      <c r="C5244" s="19" t="s">
        <v>4830</v>
      </c>
      <c r="D5244" s="78">
        <v>30</v>
      </c>
      <c r="E5244" s="78">
        <v>9</v>
      </c>
      <c r="F5244" s="78">
        <v>21</v>
      </c>
      <c r="G5244" s="62">
        <v>0</v>
      </c>
    </row>
    <row r="5245" spans="1:7" x14ac:dyDescent="0.2">
      <c r="A5245" s="88">
        <v>810026</v>
      </c>
      <c r="B5245" s="4" t="s">
        <v>16</v>
      </c>
      <c r="C5245" s="19" t="s">
        <v>4831</v>
      </c>
      <c r="D5245" s="78">
        <v>11</v>
      </c>
      <c r="E5245" s="78">
        <v>4</v>
      </c>
      <c r="F5245" s="78">
        <v>7</v>
      </c>
      <c r="G5245" s="62">
        <v>0</v>
      </c>
    </row>
    <row r="5246" spans="1:7" ht="40.5" x14ac:dyDescent="0.2">
      <c r="A5246" s="88">
        <v>810028</v>
      </c>
      <c r="B5246" s="91" t="s">
        <v>16</v>
      </c>
      <c r="C5246" s="89" t="s">
        <v>4832</v>
      </c>
      <c r="D5246" s="78">
        <v>30</v>
      </c>
      <c r="E5246" s="78">
        <v>9</v>
      </c>
      <c r="F5246" s="78">
        <v>21</v>
      </c>
      <c r="G5246" s="62">
        <v>0</v>
      </c>
    </row>
    <row r="5247" spans="1:7" x14ac:dyDescent="0.2">
      <c r="A5247" s="88">
        <v>810030</v>
      </c>
      <c r="B5247" s="87" t="s">
        <v>11</v>
      </c>
      <c r="C5247" s="89" t="s">
        <v>4833</v>
      </c>
      <c r="D5247" s="78">
        <v>8</v>
      </c>
      <c r="E5247" s="78">
        <v>3</v>
      </c>
      <c r="F5247" s="78">
        <v>5</v>
      </c>
      <c r="G5247" s="62">
        <v>0</v>
      </c>
    </row>
    <row r="5248" spans="1:7" x14ac:dyDescent="0.2">
      <c r="A5248" s="88">
        <v>810032</v>
      </c>
      <c r="B5248" s="87" t="s">
        <v>11</v>
      </c>
      <c r="C5248" s="89" t="s">
        <v>4834</v>
      </c>
      <c r="D5248" s="78">
        <v>20</v>
      </c>
      <c r="E5248" s="78">
        <v>7</v>
      </c>
      <c r="F5248" s="78">
        <v>13</v>
      </c>
      <c r="G5248" s="62">
        <v>0</v>
      </c>
    </row>
    <row r="5249" spans="1:7" x14ac:dyDescent="0.2">
      <c r="A5249" s="88">
        <v>810034</v>
      </c>
      <c r="B5249" s="17" t="s">
        <v>11</v>
      </c>
      <c r="C5249" s="19" t="s">
        <v>4835</v>
      </c>
      <c r="D5249" s="78">
        <v>25</v>
      </c>
      <c r="E5249" s="78">
        <v>7</v>
      </c>
      <c r="F5249" s="78">
        <v>18</v>
      </c>
      <c r="G5249" s="62">
        <v>0</v>
      </c>
    </row>
    <row r="5250" spans="1:7" x14ac:dyDescent="0.2">
      <c r="A5250" s="88">
        <v>810036</v>
      </c>
      <c r="B5250" s="17" t="s">
        <v>11</v>
      </c>
      <c r="C5250" s="19" t="s">
        <v>4836</v>
      </c>
      <c r="D5250" s="78">
        <v>25</v>
      </c>
      <c r="E5250" s="78">
        <v>7</v>
      </c>
      <c r="F5250" s="78">
        <v>18</v>
      </c>
      <c r="G5250" s="62">
        <v>0</v>
      </c>
    </row>
    <row r="5251" spans="1:7" x14ac:dyDescent="0.2">
      <c r="A5251" s="88">
        <v>810050</v>
      </c>
      <c r="B5251" s="17" t="s">
        <v>11</v>
      </c>
      <c r="C5251" s="19" t="s">
        <v>4837</v>
      </c>
      <c r="D5251" s="78">
        <v>16</v>
      </c>
      <c r="E5251" s="78">
        <v>5</v>
      </c>
      <c r="F5251" s="78">
        <v>11</v>
      </c>
      <c r="G5251" s="62">
        <v>0</v>
      </c>
    </row>
    <row r="5252" spans="1:7" x14ac:dyDescent="0.2">
      <c r="A5252" s="88">
        <v>810052</v>
      </c>
      <c r="B5252" s="4" t="s">
        <v>16</v>
      </c>
      <c r="C5252" s="19" t="s">
        <v>4838</v>
      </c>
      <c r="D5252" s="78">
        <v>16</v>
      </c>
      <c r="E5252" s="78">
        <v>5</v>
      </c>
      <c r="F5252" s="78">
        <v>11</v>
      </c>
      <c r="G5252" s="62">
        <v>0</v>
      </c>
    </row>
    <row r="5253" spans="1:7" x14ac:dyDescent="0.2">
      <c r="A5253" s="88">
        <v>810054</v>
      </c>
      <c r="B5253" s="4" t="s">
        <v>16</v>
      </c>
      <c r="C5253" s="19" t="s">
        <v>4839</v>
      </c>
      <c r="D5253" s="78">
        <v>16</v>
      </c>
      <c r="E5253" s="78">
        <v>5</v>
      </c>
      <c r="F5253" s="78">
        <v>11</v>
      </c>
      <c r="G5253" s="62">
        <v>0</v>
      </c>
    </row>
    <row r="5254" spans="1:7" x14ac:dyDescent="0.2">
      <c r="A5254" s="88">
        <v>810056</v>
      </c>
      <c r="B5254" s="4" t="s">
        <v>16</v>
      </c>
      <c r="C5254" s="19" t="s">
        <v>4840</v>
      </c>
      <c r="D5254" s="78">
        <v>16</v>
      </c>
      <c r="E5254" s="78">
        <v>5</v>
      </c>
      <c r="F5254" s="78">
        <v>11</v>
      </c>
      <c r="G5254" s="62">
        <v>0</v>
      </c>
    </row>
    <row r="5255" spans="1:7" x14ac:dyDescent="0.2">
      <c r="A5255" s="88">
        <v>810058</v>
      </c>
      <c r="B5255" s="4" t="s">
        <v>16</v>
      </c>
      <c r="C5255" s="19" t="s">
        <v>4841</v>
      </c>
      <c r="D5255" s="78">
        <v>20</v>
      </c>
      <c r="E5255" s="78">
        <v>7</v>
      </c>
      <c r="F5255" s="78">
        <v>13</v>
      </c>
      <c r="G5255" s="62">
        <v>0</v>
      </c>
    </row>
    <row r="5256" spans="1:7" x14ac:dyDescent="0.2">
      <c r="A5256" s="88">
        <v>810060</v>
      </c>
      <c r="B5256" s="17" t="s">
        <v>11</v>
      </c>
      <c r="C5256" s="19" t="s">
        <v>4842</v>
      </c>
      <c r="D5256" s="78">
        <v>40</v>
      </c>
      <c r="E5256" s="78">
        <v>14</v>
      </c>
      <c r="F5256" s="78">
        <v>26</v>
      </c>
      <c r="G5256" s="62">
        <v>0</v>
      </c>
    </row>
    <row r="5257" spans="1:7" x14ac:dyDescent="0.2">
      <c r="A5257" s="88">
        <v>810062</v>
      </c>
      <c r="B5257" s="4" t="s">
        <v>16</v>
      </c>
      <c r="C5257" s="19" t="s">
        <v>4843</v>
      </c>
      <c r="D5257" s="78">
        <v>19</v>
      </c>
      <c r="E5257" s="78">
        <v>7</v>
      </c>
      <c r="F5257" s="78">
        <v>12</v>
      </c>
      <c r="G5257" s="62">
        <v>0</v>
      </c>
    </row>
    <row r="5258" spans="1:7" x14ac:dyDescent="0.2">
      <c r="A5258" s="88">
        <v>810064</v>
      </c>
      <c r="B5258" s="17" t="s">
        <v>11</v>
      </c>
      <c r="C5258" s="19" t="s">
        <v>4844</v>
      </c>
      <c r="D5258" s="78">
        <v>16</v>
      </c>
      <c r="E5258" s="78">
        <v>5</v>
      </c>
      <c r="F5258" s="78">
        <v>11</v>
      </c>
      <c r="G5258" s="62">
        <v>0</v>
      </c>
    </row>
    <row r="5259" spans="1:7" x14ac:dyDescent="0.2">
      <c r="A5259" s="88">
        <v>810080</v>
      </c>
      <c r="B5259" s="91" t="s">
        <v>16</v>
      </c>
      <c r="C5259" s="89" t="s">
        <v>4845</v>
      </c>
      <c r="D5259" s="90">
        <v>20</v>
      </c>
      <c r="E5259" s="90">
        <v>7</v>
      </c>
      <c r="F5259" s="90">
        <v>13</v>
      </c>
      <c r="G5259" s="62">
        <v>0</v>
      </c>
    </row>
    <row r="5260" spans="1:7" x14ac:dyDescent="0.2">
      <c r="A5260" s="88">
        <v>810082</v>
      </c>
      <c r="B5260" s="91" t="s">
        <v>16</v>
      </c>
      <c r="C5260" s="89" t="s">
        <v>4846</v>
      </c>
      <c r="D5260" s="90">
        <v>20</v>
      </c>
      <c r="E5260" s="90">
        <v>7</v>
      </c>
      <c r="F5260" s="90">
        <v>13</v>
      </c>
      <c r="G5260" s="62">
        <v>0</v>
      </c>
    </row>
    <row r="5261" spans="1:7" x14ac:dyDescent="0.2">
      <c r="A5261" s="88">
        <v>810084</v>
      </c>
      <c r="B5261" s="17" t="s">
        <v>11</v>
      </c>
      <c r="C5261" s="19" t="s">
        <v>4847</v>
      </c>
      <c r="D5261" s="78">
        <v>40</v>
      </c>
      <c r="E5261" s="78">
        <v>14</v>
      </c>
      <c r="F5261" s="78">
        <v>26</v>
      </c>
      <c r="G5261" s="62">
        <v>0</v>
      </c>
    </row>
    <row r="5262" spans="1:7" ht="40.5" x14ac:dyDescent="0.2">
      <c r="A5262" s="88">
        <v>810086</v>
      </c>
      <c r="B5262" s="17" t="s">
        <v>11</v>
      </c>
      <c r="C5262" s="19" t="s">
        <v>4848</v>
      </c>
      <c r="D5262" s="78">
        <v>50</v>
      </c>
      <c r="E5262" s="78">
        <v>18</v>
      </c>
      <c r="F5262" s="78">
        <v>32</v>
      </c>
      <c r="G5262" s="62">
        <v>0</v>
      </c>
    </row>
    <row r="5263" spans="1:7" x14ac:dyDescent="0.2">
      <c r="A5263" s="88">
        <v>810088</v>
      </c>
      <c r="B5263" s="17" t="s">
        <v>11</v>
      </c>
      <c r="C5263" s="19" t="s">
        <v>4849</v>
      </c>
      <c r="D5263" s="78">
        <v>50</v>
      </c>
      <c r="E5263" s="78">
        <v>18</v>
      </c>
      <c r="F5263" s="78">
        <v>32</v>
      </c>
      <c r="G5263" s="62">
        <v>0</v>
      </c>
    </row>
    <row r="5264" spans="1:7" x14ac:dyDescent="0.2">
      <c r="A5264" s="88">
        <v>810100</v>
      </c>
      <c r="B5264" s="91" t="s">
        <v>16</v>
      </c>
      <c r="C5264" s="89" t="s">
        <v>4850</v>
      </c>
      <c r="D5264" s="90">
        <v>55</v>
      </c>
      <c r="E5264" s="90">
        <v>25</v>
      </c>
      <c r="F5264" s="90">
        <v>30</v>
      </c>
      <c r="G5264" s="62">
        <v>0</v>
      </c>
    </row>
    <row r="5265" spans="1:7" x14ac:dyDescent="0.2">
      <c r="A5265" s="88">
        <v>810102</v>
      </c>
      <c r="B5265" s="91" t="s">
        <v>16</v>
      </c>
      <c r="C5265" s="89" t="s">
        <v>4851</v>
      </c>
      <c r="D5265" s="90">
        <v>55</v>
      </c>
      <c r="E5265" s="90">
        <v>25</v>
      </c>
      <c r="F5265" s="90">
        <v>30</v>
      </c>
      <c r="G5265" s="62">
        <v>0</v>
      </c>
    </row>
    <row r="5266" spans="1:7" x14ac:dyDescent="0.2">
      <c r="A5266" s="88">
        <v>810104</v>
      </c>
      <c r="B5266" s="91" t="s">
        <v>16</v>
      </c>
      <c r="C5266" s="89" t="s">
        <v>4852</v>
      </c>
      <c r="D5266" s="90">
        <v>55</v>
      </c>
      <c r="E5266" s="90">
        <v>25</v>
      </c>
      <c r="F5266" s="90">
        <v>30</v>
      </c>
      <c r="G5266" s="62">
        <v>0</v>
      </c>
    </row>
    <row r="5267" spans="1:7" x14ac:dyDescent="0.2">
      <c r="A5267" s="88">
        <v>810106</v>
      </c>
      <c r="B5267" s="91" t="s">
        <v>16</v>
      </c>
      <c r="C5267" s="89" t="s">
        <v>4853</v>
      </c>
      <c r="D5267" s="90">
        <v>65</v>
      </c>
      <c r="E5267" s="90">
        <v>25</v>
      </c>
      <c r="F5267" s="90">
        <v>40</v>
      </c>
      <c r="G5267" s="62">
        <v>0</v>
      </c>
    </row>
    <row r="5268" spans="1:7" x14ac:dyDescent="0.2">
      <c r="A5268" s="88">
        <v>810108</v>
      </c>
      <c r="B5268" s="91" t="s">
        <v>16</v>
      </c>
      <c r="C5268" s="89" t="s">
        <v>4854</v>
      </c>
      <c r="D5268" s="90">
        <v>55</v>
      </c>
      <c r="E5268" s="78">
        <v>25</v>
      </c>
      <c r="F5268" s="78">
        <v>30</v>
      </c>
      <c r="G5268" s="62">
        <v>0</v>
      </c>
    </row>
    <row r="5269" spans="1:7" x14ac:dyDescent="0.2">
      <c r="A5269" s="88">
        <v>810110</v>
      </c>
      <c r="B5269" s="17" t="s">
        <v>11</v>
      </c>
      <c r="C5269" s="19" t="s">
        <v>4855</v>
      </c>
      <c r="D5269" s="78">
        <v>65</v>
      </c>
      <c r="E5269" s="78">
        <v>22</v>
      </c>
      <c r="F5269" s="78">
        <v>43</v>
      </c>
      <c r="G5269" s="62">
        <v>0</v>
      </c>
    </row>
    <row r="5270" spans="1:7" x14ac:dyDescent="0.2">
      <c r="A5270" s="88">
        <v>810112</v>
      </c>
      <c r="B5270" s="4" t="s">
        <v>16</v>
      </c>
      <c r="C5270" s="19" t="s">
        <v>4856</v>
      </c>
      <c r="D5270" s="78">
        <v>75</v>
      </c>
      <c r="E5270" s="78">
        <v>23</v>
      </c>
      <c r="F5270" s="78">
        <v>52</v>
      </c>
      <c r="G5270" s="62">
        <v>0</v>
      </c>
    </row>
    <row r="5271" spans="1:7" x14ac:dyDescent="0.2">
      <c r="A5271" s="88">
        <v>810114</v>
      </c>
      <c r="B5271" s="4" t="s">
        <v>16</v>
      </c>
      <c r="C5271" s="19" t="s">
        <v>4857</v>
      </c>
      <c r="D5271" s="78">
        <v>37.5</v>
      </c>
      <c r="E5271" s="78">
        <v>11.5</v>
      </c>
      <c r="F5271" s="78">
        <v>26</v>
      </c>
      <c r="G5271" s="62">
        <v>0</v>
      </c>
    </row>
    <row r="5272" spans="1:7" x14ac:dyDescent="0.2">
      <c r="A5272" s="88">
        <v>810116</v>
      </c>
      <c r="B5272" s="4" t="s">
        <v>16</v>
      </c>
      <c r="C5272" s="19" t="s">
        <v>4858</v>
      </c>
      <c r="D5272" s="78">
        <v>37.5</v>
      </c>
      <c r="E5272" s="78">
        <v>11.5</v>
      </c>
      <c r="F5272" s="78">
        <v>26</v>
      </c>
      <c r="G5272" s="62">
        <v>0</v>
      </c>
    </row>
    <row r="5273" spans="1:7" x14ac:dyDescent="0.2">
      <c r="A5273" s="88">
        <v>810118</v>
      </c>
      <c r="B5273" s="4" t="s">
        <v>16</v>
      </c>
      <c r="C5273" s="19" t="s">
        <v>4859</v>
      </c>
      <c r="D5273" s="78">
        <v>37.5</v>
      </c>
      <c r="E5273" s="78">
        <v>11.5</v>
      </c>
      <c r="F5273" s="78">
        <v>26</v>
      </c>
      <c r="G5273" s="62">
        <v>0</v>
      </c>
    </row>
    <row r="5274" spans="1:7" x14ac:dyDescent="0.2">
      <c r="A5274" s="88">
        <v>810120</v>
      </c>
      <c r="B5274" s="4" t="s">
        <v>16</v>
      </c>
      <c r="C5274" s="19" t="s">
        <v>4860</v>
      </c>
      <c r="D5274" s="78">
        <v>37.5</v>
      </c>
      <c r="E5274" s="78">
        <v>11.5</v>
      </c>
      <c r="F5274" s="78">
        <v>26</v>
      </c>
      <c r="G5274" s="62">
        <v>0</v>
      </c>
    </row>
    <row r="5275" spans="1:7" x14ac:dyDescent="0.2">
      <c r="A5275" s="88">
        <v>810122</v>
      </c>
      <c r="B5275" s="4" t="s">
        <v>16</v>
      </c>
      <c r="C5275" s="19" t="s">
        <v>4861</v>
      </c>
      <c r="D5275" s="78">
        <v>37.5</v>
      </c>
      <c r="E5275" s="78">
        <v>11.5</v>
      </c>
      <c r="F5275" s="78">
        <v>26</v>
      </c>
      <c r="G5275" s="62">
        <v>0</v>
      </c>
    </row>
    <row r="5276" spans="1:7" x14ac:dyDescent="0.2">
      <c r="A5276" s="88">
        <v>810124</v>
      </c>
      <c r="B5276" s="4" t="s">
        <v>16</v>
      </c>
      <c r="C5276" s="19" t="s">
        <v>4862</v>
      </c>
      <c r="D5276" s="78">
        <v>37.5</v>
      </c>
      <c r="E5276" s="78">
        <v>11.5</v>
      </c>
      <c r="F5276" s="78">
        <v>26</v>
      </c>
      <c r="G5276" s="62">
        <v>0</v>
      </c>
    </row>
    <row r="5277" spans="1:7" x14ac:dyDescent="0.2">
      <c r="A5277" s="88">
        <v>810126</v>
      </c>
      <c r="B5277" s="17" t="s">
        <v>11</v>
      </c>
      <c r="C5277" s="19" t="s">
        <v>4863</v>
      </c>
      <c r="D5277" s="78">
        <v>37.5</v>
      </c>
      <c r="E5277" s="78">
        <v>11.5</v>
      </c>
      <c r="F5277" s="78">
        <v>26</v>
      </c>
      <c r="G5277" s="62">
        <v>0</v>
      </c>
    </row>
    <row r="5278" spans="1:7" x14ac:dyDescent="0.2">
      <c r="A5278" s="88">
        <v>810128</v>
      </c>
      <c r="B5278" s="17" t="s">
        <v>11</v>
      </c>
      <c r="C5278" s="19" t="s">
        <v>4864</v>
      </c>
      <c r="D5278" s="78">
        <v>37.5</v>
      </c>
      <c r="E5278" s="78">
        <v>11.5</v>
      </c>
      <c r="F5278" s="78">
        <v>26</v>
      </c>
      <c r="G5278" s="62">
        <v>0</v>
      </c>
    </row>
    <row r="5279" spans="1:7" x14ac:dyDescent="0.2">
      <c r="A5279" s="88">
        <v>810130</v>
      </c>
      <c r="B5279" s="17" t="s">
        <v>11</v>
      </c>
      <c r="C5279" s="19" t="s">
        <v>4865</v>
      </c>
      <c r="D5279" s="78">
        <v>75</v>
      </c>
      <c r="E5279" s="78">
        <v>23</v>
      </c>
      <c r="F5279" s="78">
        <v>52</v>
      </c>
      <c r="G5279" s="62">
        <v>0</v>
      </c>
    </row>
    <row r="5280" spans="1:7" x14ac:dyDescent="0.2">
      <c r="A5280" s="88">
        <v>810140</v>
      </c>
      <c r="B5280" s="17" t="s">
        <v>11</v>
      </c>
      <c r="C5280" s="19" t="s">
        <v>4866</v>
      </c>
      <c r="D5280" s="78">
        <v>25</v>
      </c>
      <c r="E5280" s="78">
        <v>9</v>
      </c>
      <c r="F5280" s="78">
        <v>16</v>
      </c>
      <c r="G5280" s="62">
        <v>0</v>
      </c>
    </row>
    <row r="5281" spans="1:7" x14ac:dyDescent="0.2">
      <c r="A5281" s="88">
        <v>810142</v>
      </c>
      <c r="B5281" s="17" t="s">
        <v>11</v>
      </c>
      <c r="C5281" s="19" t="s">
        <v>4867</v>
      </c>
      <c r="D5281" s="78">
        <v>25</v>
      </c>
      <c r="E5281" s="78">
        <v>9</v>
      </c>
      <c r="F5281" s="78">
        <v>16</v>
      </c>
      <c r="G5281" s="62">
        <v>0</v>
      </c>
    </row>
    <row r="5282" spans="1:7" x14ac:dyDescent="0.2">
      <c r="A5282" s="88">
        <v>810144</v>
      </c>
      <c r="B5282" s="17" t="s">
        <v>11</v>
      </c>
      <c r="C5282" s="19" t="s">
        <v>4868</v>
      </c>
      <c r="D5282" s="78">
        <v>50</v>
      </c>
      <c r="E5282" s="78">
        <v>18</v>
      </c>
      <c r="F5282" s="78">
        <v>32</v>
      </c>
      <c r="G5282" s="62">
        <v>0</v>
      </c>
    </row>
    <row r="5283" spans="1:7" x14ac:dyDescent="0.2">
      <c r="A5283" s="88">
        <v>810150</v>
      </c>
      <c r="B5283" s="91" t="s">
        <v>16</v>
      </c>
      <c r="C5283" s="89" t="s">
        <v>4869</v>
      </c>
      <c r="D5283" s="90">
        <v>38</v>
      </c>
      <c r="E5283" s="90">
        <v>12</v>
      </c>
      <c r="F5283" s="90">
        <v>26</v>
      </c>
      <c r="G5283" s="62">
        <v>0</v>
      </c>
    </row>
    <row r="5284" spans="1:7" x14ac:dyDescent="0.2">
      <c r="A5284" s="88">
        <v>810152</v>
      </c>
      <c r="B5284" s="91" t="s">
        <v>16</v>
      </c>
      <c r="C5284" s="89" t="s">
        <v>4870</v>
      </c>
      <c r="D5284" s="90">
        <v>38</v>
      </c>
      <c r="E5284" s="90">
        <v>12</v>
      </c>
      <c r="F5284" s="90">
        <v>26</v>
      </c>
      <c r="G5284" s="62">
        <v>0</v>
      </c>
    </row>
    <row r="5285" spans="1:7" x14ac:dyDescent="0.2">
      <c r="A5285" s="88">
        <v>810154</v>
      </c>
      <c r="B5285" s="91" t="s">
        <v>16</v>
      </c>
      <c r="C5285" s="89" t="s">
        <v>4871</v>
      </c>
      <c r="D5285" s="90">
        <v>38</v>
      </c>
      <c r="E5285" s="90">
        <v>12</v>
      </c>
      <c r="F5285" s="90">
        <v>26</v>
      </c>
      <c r="G5285" s="62">
        <v>0</v>
      </c>
    </row>
    <row r="5286" spans="1:7" x14ac:dyDescent="0.2">
      <c r="A5286" s="88">
        <v>810156</v>
      </c>
      <c r="B5286" s="91" t="s">
        <v>16</v>
      </c>
      <c r="C5286" s="89" t="s">
        <v>4872</v>
      </c>
      <c r="D5286" s="90">
        <v>38</v>
      </c>
      <c r="E5286" s="90">
        <v>12</v>
      </c>
      <c r="F5286" s="90">
        <v>26</v>
      </c>
      <c r="G5286" s="62">
        <v>0</v>
      </c>
    </row>
    <row r="5287" spans="1:7" x14ac:dyDescent="0.2">
      <c r="A5287" s="88">
        <v>810158</v>
      </c>
      <c r="B5287" s="4" t="s">
        <v>16</v>
      </c>
      <c r="C5287" s="19" t="s">
        <v>4873</v>
      </c>
      <c r="D5287" s="78">
        <v>42.5</v>
      </c>
      <c r="E5287" s="78">
        <v>13.5</v>
      </c>
      <c r="F5287" s="78">
        <v>29</v>
      </c>
      <c r="G5287" s="62">
        <v>0</v>
      </c>
    </row>
    <row r="5288" spans="1:7" x14ac:dyDescent="0.2">
      <c r="A5288" s="88">
        <v>810160</v>
      </c>
      <c r="B5288" s="4" t="s">
        <v>16</v>
      </c>
      <c r="C5288" s="19" t="s">
        <v>4874</v>
      </c>
      <c r="D5288" s="78">
        <v>42.5</v>
      </c>
      <c r="E5288" s="78">
        <v>13.5</v>
      </c>
      <c r="F5288" s="78">
        <v>29</v>
      </c>
      <c r="G5288" s="62">
        <v>0</v>
      </c>
    </row>
    <row r="5289" spans="1:7" x14ac:dyDescent="0.2">
      <c r="A5289" s="88">
        <v>810162</v>
      </c>
      <c r="B5289" s="17" t="s">
        <v>11</v>
      </c>
      <c r="C5289" s="19" t="s">
        <v>4875</v>
      </c>
      <c r="D5289" s="78">
        <v>85</v>
      </c>
      <c r="E5289" s="78">
        <v>27</v>
      </c>
      <c r="F5289" s="78">
        <v>58</v>
      </c>
      <c r="G5289" s="62">
        <v>0</v>
      </c>
    </row>
    <row r="5290" spans="1:7" x14ac:dyDescent="0.2">
      <c r="A5290" s="88">
        <v>810164</v>
      </c>
      <c r="B5290" s="17" t="s">
        <v>11</v>
      </c>
      <c r="C5290" s="19" t="s">
        <v>4876</v>
      </c>
      <c r="D5290" s="78">
        <v>120</v>
      </c>
      <c r="E5290" s="78">
        <v>35</v>
      </c>
      <c r="F5290" s="78">
        <v>85</v>
      </c>
      <c r="G5290" s="62">
        <v>0</v>
      </c>
    </row>
    <row r="5291" spans="1:7" x14ac:dyDescent="0.2">
      <c r="A5291" s="88">
        <v>810166</v>
      </c>
      <c r="B5291" s="17" t="s">
        <v>11</v>
      </c>
      <c r="C5291" s="19" t="s">
        <v>4877</v>
      </c>
      <c r="D5291" s="78">
        <v>120</v>
      </c>
      <c r="E5291" s="78">
        <v>35</v>
      </c>
      <c r="F5291" s="78">
        <v>85</v>
      </c>
      <c r="G5291" s="62">
        <v>0</v>
      </c>
    </row>
    <row r="5292" spans="1:7" x14ac:dyDescent="0.2">
      <c r="A5292" s="88">
        <v>810180</v>
      </c>
      <c r="B5292" s="4" t="s">
        <v>16</v>
      </c>
      <c r="C5292" s="19" t="s">
        <v>4878</v>
      </c>
      <c r="D5292" s="78">
        <v>125</v>
      </c>
      <c r="E5292" s="78">
        <v>43</v>
      </c>
      <c r="F5292" s="78">
        <v>82</v>
      </c>
      <c r="G5292" s="62">
        <v>0</v>
      </c>
    </row>
    <row r="5293" spans="1:7" x14ac:dyDescent="0.2">
      <c r="A5293" s="88">
        <v>810182</v>
      </c>
      <c r="B5293" s="17" t="s">
        <v>11</v>
      </c>
      <c r="C5293" s="19" t="s">
        <v>4879</v>
      </c>
      <c r="D5293" s="78">
        <v>150</v>
      </c>
      <c r="E5293" s="78">
        <v>40</v>
      </c>
      <c r="F5293" s="78">
        <v>110</v>
      </c>
      <c r="G5293" s="62">
        <v>0</v>
      </c>
    </row>
    <row r="5294" spans="1:7" x14ac:dyDescent="0.2">
      <c r="A5294" s="88">
        <v>810184</v>
      </c>
      <c r="B5294" s="4" t="s">
        <v>16</v>
      </c>
      <c r="C5294" s="19" t="s">
        <v>4880</v>
      </c>
      <c r="D5294" s="78">
        <v>110</v>
      </c>
      <c r="E5294" s="78">
        <v>45</v>
      </c>
      <c r="F5294" s="78">
        <v>65</v>
      </c>
      <c r="G5294" s="62">
        <v>0</v>
      </c>
    </row>
    <row r="5295" spans="1:7" x14ac:dyDescent="0.2">
      <c r="A5295" s="88">
        <v>810186</v>
      </c>
      <c r="B5295" s="17" t="s">
        <v>11</v>
      </c>
      <c r="C5295" s="19" t="s">
        <v>4881</v>
      </c>
      <c r="D5295" s="78">
        <v>110</v>
      </c>
      <c r="E5295" s="78">
        <v>45</v>
      </c>
      <c r="F5295" s="78">
        <v>65</v>
      </c>
      <c r="G5295" s="62">
        <v>0</v>
      </c>
    </row>
    <row r="5296" spans="1:7" x14ac:dyDescent="0.2">
      <c r="A5296" s="88">
        <v>810188</v>
      </c>
      <c r="B5296" s="87" t="s">
        <v>11</v>
      </c>
      <c r="C5296" s="89" t="s">
        <v>4882</v>
      </c>
      <c r="D5296" s="90">
        <v>120</v>
      </c>
      <c r="E5296" s="90">
        <v>35</v>
      </c>
      <c r="F5296" s="90">
        <v>85</v>
      </c>
      <c r="G5296" s="62">
        <v>0</v>
      </c>
    </row>
    <row r="5297" spans="1:7" x14ac:dyDescent="0.2">
      <c r="A5297" s="88">
        <v>810190</v>
      </c>
      <c r="B5297" s="87" t="s">
        <v>11</v>
      </c>
      <c r="C5297" s="89" t="s">
        <v>4883</v>
      </c>
      <c r="D5297" s="90">
        <v>60</v>
      </c>
      <c r="E5297" s="90">
        <v>10</v>
      </c>
      <c r="F5297" s="90">
        <v>50</v>
      </c>
      <c r="G5297" s="62">
        <v>0</v>
      </c>
    </row>
    <row r="5298" spans="1:7" x14ac:dyDescent="0.2">
      <c r="A5298" s="88">
        <v>810192</v>
      </c>
      <c r="B5298" s="87" t="s">
        <v>11</v>
      </c>
      <c r="C5298" s="89" t="s">
        <v>4884</v>
      </c>
      <c r="D5298" s="90">
        <v>120</v>
      </c>
      <c r="E5298" s="90">
        <v>35</v>
      </c>
      <c r="F5298" s="90">
        <v>85</v>
      </c>
      <c r="G5298" s="62">
        <v>0</v>
      </c>
    </row>
    <row r="5299" spans="1:7" x14ac:dyDescent="0.2">
      <c r="A5299" s="88">
        <v>810194</v>
      </c>
      <c r="B5299" s="17" t="s">
        <v>11</v>
      </c>
      <c r="C5299" s="19" t="s">
        <v>4885</v>
      </c>
      <c r="D5299" s="78">
        <v>110</v>
      </c>
      <c r="E5299" s="78">
        <v>45</v>
      </c>
      <c r="F5299" s="78">
        <v>65</v>
      </c>
      <c r="G5299" s="62">
        <v>0</v>
      </c>
    </row>
    <row r="5300" spans="1:7" x14ac:dyDescent="0.2">
      <c r="A5300" s="88">
        <v>810196</v>
      </c>
      <c r="B5300" s="17" t="s">
        <v>11</v>
      </c>
      <c r="C5300" s="19" t="s">
        <v>4886</v>
      </c>
      <c r="D5300" s="78">
        <v>110</v>
      </c>
      <c r="E5300" s="78">
        <v>45</v>
      </c>
      <c r="F5300" s="78">
        <v>65</v>
      </c>
      <c r="G5300" s="62">
        <v>0</v>
      </c>
    </row>
    <row r="5301" spans="1:7" x14ac:dyDescent="0.2">
      <c r="A5301" s="88">
        <v>810198</v>
      </c>
      <c r="B5301" s="17" t="s">
        <v>11</v>
      </c>
      <c r="C5301" s="19" t="s">
        <v>4887</v>
      </c>
      <c r="D5301" s="78">
        <v>110</v>
      </c>
      <c r="E5301" s="78">
        <v>45</v>
      </c>
      <c r="F5301" s="78">
        <v>65</v>
      </c>
      <c r="G5301" s="62">
        <v>0</v>
      </c>
    </row>
    <row r="5302" spans="1:7" x14ac:dyDescent="0.2">
      <c r="A5302" s="88">
        <v>810200</v>
      </c>
      <c r="B5302" s="17" t="s">
        <v>11</v>
      </c>
      <c r="C5302" s="19" t="s">
        <v>4888</v>
      </c>
      <c r="D5302" s="78">
        <v>110</v>
      </c>
      <c r="E5302" s="78">
        <v>45</v>
      </c>
      <c r="F5302" s="78">
        <v>65</v>
      </c>
      <c r="G5302" s="62">
        <v>0</v>
      </c>
    </row>
    <row r="5303" spans="1:7" x14ac:dyDescent="0.2">
      <c r="A5303" s="88">
        <v>810220</v>
      </c>
      <c r="B5303" s="4" t="s">
        <v>16</v>
      </c>
      <c r="C5303" s="19" t="s">
        <v>4889</v>
      </c>
      <c r="D5303" s="78">
        <v>75</v>
      </c>
      <c r="E5303" s="78">
        <v>20</v>
      </c>
      <c r="F5303" s="78">
        <v>55</v>
      </c>
      <c r="G5303" s="62">
        <v>0</v>
      </c>
    </row>
    <row r="5304" spans="1:7" x14ac:dyDescent="0.2">
      <c r="A5304" s="88">
        <v>810222</v>
      </c>
      <c r="B5304" s="4" t="s">
        <v>16</v>
      </c>
      <c r="C5304" s="19" t="s">
        <v>4890</v>
      </c>
      <c r="D5304" s="78">
        <v>75</v>
      </c>
      <c r="E5304" s="78">
        <v>20</v>
      </c>
      <c r="F5304" s="78">
        <v>55</v>
      </c>
      <c r="G5304" s="62">
        <v>0</v>
      </c>
    </row>
    <row r="5305" spans="1:7" x14ac:dyDescent="0.2">
      <c r="A5305" s="88">
        <v>810224</v>
      </c>
      <c r="B5305" s="87" t="s">
        <v>11</v>
      </c>
      <c r="C5305" s="89" t="s">
        <v>4891</v>
      </c>
      <c r="D5305" s="90">
        <v>110</v>
      </c>
      <c r="E5305" s="90">
        <v>45</v>
      </c>
      <c r="F5305" s="90">
        <v>65</v>
      </c>
      <c r="G5305" s="62">
        <v>0</v>
      </c>
    </row>
    <row r="5306" spans="1:7" x14ac:dyDescent="0.2">
      <c r="A5306" s="88">
        <v>810226</v>
      </c>
      <c r="B5306" s="17" t="s">
        <v>11</v>
      </c>
      <c r="C5306" s="19" t="s">
        <v>4892</v>
      </c>
      <c r="D5306" s="78">
        <v>150</v>
      </c>
      <c r="E5306" s="78">
        <v>40</v>
      </c>
      <c r="F5306" s="78">
        <v>110</v>
      </c>
      <c r="G5306" s="62">
        <v>0</v>
      </c>
    </row>
    <row r="5307" spans="1:7" x14ac:dyDescent="0.2">
      <c r="A5307" s="88">
        <v>810228</v>
      </c>
      <c r="B5307" s="17" t="s">
        <v>11</v>
      </c>
      <c r="C5307" s="19" t="s">
        <v>4893</v>
      </c>
      <c r="D5307" s="78">
        <v>150</v>
      </c>
      <c r="E5307" s="78">
        <v>40</v>
      </c>
      <c r="F5307" s="78">
        <v>110</v>
      </c>
      <c r="G5307" s="62">
        <v>0</v>
      </c>
    </row>
    <row r="5308" spans="1:7" x14ac:dyDescent="0.2">
      <c r="A5308" s="88">
        <v>810230</v>
      </c>
      <c r="B5308" s="17" t="s">
        <v>11</v>
      </c>
      <c r="C5308" s="19" t="s">
        <v>4894</v>
      </c>
      <c r="D5308" s="78">
        <v>150</v>
      </c>
      <c r="E5308" s="78">
        <v>40</v>
      </c>
      <c r="F5308" s="78">
        <v>110</v>
      </c>
      <c r="G5308" s="62">
        <v>0</v>
      </c>
    </row>
    <row r="5309" spans="1:7" x14ac:dyDescent="0.2">
      <c r="A5309" s="88">
        <v>810232</v>
      </c>
      <c r="B5309" s="17" t="s">
        <v>11</v>
      </c>
      <c r="C5309" s="19" t="s">
        <v>4895</v>
      </c>
      <c r="D5309" s="78">
        <v>150</v>
      </c>
      <c r="E5309" s="78">
        <v>40</v>
      </c>
      <c r="F5309" s="78">
        <v>110</v>
      </c>
      <c r="G5309" s="62">
        <v>0</v>
      </c>
    </row>
    <row r="5310" spans="1:7" x14ac:dyDescent="0.2">
      <c r="A5310" s="88">
        <v>810234</v>
      </c>
      <c r="B5310" s="17" t="s">
        <v>11</v>
      </c>
      <c r="C5310" s="19" t="s">
        <v>4896</v>
      </c>
      <c r="D5310" s="78">
        <v>150</v>
      </c>
      <c r="E5310" s="78">
        <v>40</v>
      </c>
      <c r="F5310" s="78">
        <v>110</v>
      </c>
      <c r="G5310" s="62">
        <v>0</v>
      </c>
    </row>
    <row r="5311" spans="1:7" x14ac:dyDescent="0.2">
      <c r="A5311" s="88">
        <v>810236</v>
      </c>
      <c r="B5311" s="17" t="s">
        <v>11</v>
      </c>
      <c r="C5311" s="19" t="s">
        <v>4897</v>
      </c>
      <c r="D5311" s="78">
        <v>150</v>
      </c>
      <c r="E5311" s="78">
        <v>40</v>
      </c>
      <c r="F5311" s="78">
        <v>110</v>
      </c>
      <c r="G5311" s="62">
        <v>0</v>
      </c>
    </row>
    <row r="5312" spans="1:7" x14ac:dyDescent="0.2">
      <c r="A5312" s="88">
        <v>810238</v>
      </c>
      <c r="B5312" s="17" t="s">
        <v>11</v>
      </c>
      <c r="C5312" s="19" t="s">
        <v>4898</v>
      </c>
      <c r="D5312" s="78">
        <v>150</v>
      </c>
      <c r="E5312" s="78">
        <v>40</v>
      </c>
      <c r="F5312" s="78">
        <v>110</v>
      </c>
      <c r="G5312" s="62">
        <v>0</v>
      </c>
    </row>
    <row r="5313" spans="1:7" x14ac:dyDescent="0.2">
      <c r="A5313" s="88">
        <v>810240</v>
      </c>
      <c r="B5313" s="17" t="s">
        <v>11</v>
      </c>
      <c r="C5313" s="19" t="s">
        <v>4899</v>
      </c>
      <c r="D5313" s="78">
        <v>150</v>
      </c>
      <c r="E5313" s="78">
        <v>40</v>
      </c>
      <c r="F5313" s="78">
        <v>110</v>
      </c>
      <c r="G5313" s="62">
        <v>0</v>
      </c>
    </row>
    <row r="5314" spans="1:7" x14ac:dyDescent="0.2">
      <c r="A5314" s="88">
        <v>810242</v>
      </c>
      <c r="B5314" s="17" t="s">
        <v>11</v>
      </c>
      <c r="C5314" s="19" t="s">
        <v>4900</v>
      </c>
      <c r="D5314" s="78">
        <v>150</v>
      </c>
      <c r="E5314" s="78">
        <v>40</v>
      </c>
      <c r="F5314" s="78">
        <v>110</v>
      </c>
      <c r="G5314" s="62">
        <v>0</v>
      </c>
    </row>
    <row r="5315" spans="1:7" x14ac:dyDescent="0.2">
      <c r="A5315" s="88">
        <v>810244</v>
      </c>
      <c r="B5315" s="17" t="s">
        <v>11</v>
      </c>
      <c r="C5315" s="19" t="s">
        <v>4901</v>
      </c>
      <c r="D5315" s="78">
        <v>150</v>
      </c>
      <c r="E5315" s="78">
        <v>40</v>
      </c>
      <c r="F5315" s="78">
        <v>110</v>
      </c>
      <c r="G5315" s="62">
        <v>0</v>
      </c>
    </row>
    <row r="5316" spans="1:7" x14ac:dyDescent="0.2">
      <c r="A5316" s="88">
        <v>810260</v>
      </c>
      <c r="B5316" s="87" t="s">
        <v>11</v>
      </c>
      <c r="C5316" s="89" t="s">
        <v>4902</v>
      </c>
      <c r="D5316" s="90">
        <v>150</v>
      </c>
      <c r="E5316" s="90">
        <v>40</v>
      </c>
      <c r="F5316" s="90">
        <v>110</v>
      </c>
      <c r="G5316" s="62">
        <v>0</v>
      </c>
    </row>
    <row r="5317" spans="1:7" x14ac:dyDescent="0.2">
      <c r="A5317" s="88">
        <v>810262</v>
      </c>
      <c r="B5317" s="4" t="s">
        <v>16</v>
      </c>
      <c r="C5317" s="19" t="s">
        <v>4903</v>
      </c>
      <c r="D5317" s="78">
        <v>110</v>
      </c>
      <c r="E5317" s="78">
        <v>45</v>
      </c>
      <c r="F5317" s="78">
        <v>65</v>
      </c>
      <c r="G5317" s="62">
        <v>0</v>
      </c>
    </row>
    <row r="5318" spans="1:7" x14ac:dyDescent="0.2">
      <c r="A5318" s="88">
        <v>810264</v>
      </c>
      <c r="B5318" s="87" t="s">
        <v>11</v>
      </c>
      <c r="C5318" s="89" t="s">
        <v>4904</v>
      </c>
      <c r="D5318" s="78">
        <v>150</v>
      </c>
      <c r="E5318" s="78">
        <v>40</v>
      </c>
      <c r="F5318" s="78">
        <v>110</v>
      </c>
      <c r="G5318" s="62">
        <v>0</v>
      </c>
    </row>
    <row r="5319" spans="1:7" x14ac:dyDescent="0.2">
      <c r="A5319" s="88">
        <v>810266</v>
      </c>
      <c r="B5319" s="87" t="s">
        <v>11</v>
      </c>
      <c r="C5319" s="89" t="s">
        <v>4905</v>
      </c>
      <c r="D5319" s="78">
        <v>150</v>
      </c>
      <c r="E5319" s="78">
        <v>40</v>
      </c>
      <c r="F5319" s="78">
        <v>110</v>
      </c>
      <c r="G5319" s="62">
        <v>0</v>
      </c>
    </row>
    <row r="5320" spans="1:7" x14ac:dyDescent="0.2">
      <c r="A5320" s="88">
        <v>810268</v>
      </c>
      <c r="B5320" s="87" t="s">
        <v>11</v>
      </c>
      <c r="C5320" s="89" t="s">
        <v>4906</v>
      </c>
      <c r="D5320" s="78">
        <v>150</v>
      </c>
      <c r="E5320" s="78">
        <v>40</v>
      </c>
      <c r="F5320" s="78">
        <v>110</v>
      </c>
      <c r="G5320" s="62">
        <v>0</v>
      </c>
    </row>
    <row r="5321" spans="1:7" x14ac:dyDescent="0.2">
      <c r="A5321" s="88">
        <v>810270</v>
      </c>
      <c r="B5321" s="87" t="s">
        <v>11</v>
      </c>
      <c r="C5321" s="89" t="s">
        <v>4907</v>
      </c>
      <c r="D5321" s="78">
        <v>150</v>
      </c>
      <c r="E5321" s="78">
        <v>40</v>
      </c>
      <c r="F5321" s="78">
        <v>110</v>
      </c>
      <c r="G5321" s="62">
        <v>0</v>
      </c>
    </row>
    <row r="5322" spans="1:7" x14ac:dyDescent="0.2">
      <c r="A5322" s="88">
        <v>810280</v>
      </c>
      <c r="B5322" s="87" t="s">
        <v>11</v>
      </c>
      <c r="C5322" s="89" t="s">
        <v>4908</v>
      </c>
      <c r="D5322" s="78">
        <v>150</v>
      </c>
      <c r="E5322" s="78">
        <v>40</v>
      </c>
      <c r="F5322" s="78">
        <v>110</v>
      </c>
      <c r="G5322" s="62">
        <v>0</v>
      </c>
    </row>
    <row r="5323" spans="1:7" x14ac:dyDescent="0.2">
      <c r="A5323" s="88">
        <v>810282</v>
      </c>
      <c r="B5323" s="87" t="s">
        <v>11</v>
      </c>
      <c r="C5323" s="89" t="s">
        <v>4909</v>
      </c>
      <c r="D5323" s="78">
        <v>150</v>
      </c>
      <c r="E5323" s="78">
        <v>40</v>
      </c>
      <c r="F5323" s="78">
        <v>110</v>
      </c>
      <c r="G5323" s="62">
        <v>0</v>
      </c>
    </row>
    <row r="5324" spans="1:7" ht="101.25" x14ac:dyDescent="0.2">
      <c r="A5324" s="88">
        <v>810300</v>
      </c>
      <c r="B5324" s="92" t="s">
        <v>11</v>
      </c>
      <c r="C5324" s="93" t="s">
        <v>5634</v>
      </c>
      <c r="D5324" s="94">
        <v>52</v>
      </c>
      <c r="E5324" s="94">
        <v>25</v>
      </c>
      <c r="F5324" s="94">
        <v>27</v>
      </c>
      <c r="G5324" s="62">
        <v>0</v>
      </c>
    </row>
    <row r="5325" spans="1:7" ht="81" x14ac:dyDescent="0.2">
      <c r="A5325" s="88">
        <v>810302</v>
      </c>
      <c r="B5325" s="92" t="s">
        <v>11</v>
      </c>
      <c r="C5325" s="93" t="s">
        <v>4910</v>
      </c>
      <c r="D5325" s="94">
        <v>69</v>
      </c>
      <c r="E5325" s="94">
        <v>32</v>
      </c>
      <c r="F5325" s="94">
        <v>37</v>
      </c>
      <c r="G5325" s="62">
        <v>0</v>
      </c>
    </row>
    <row r="5326" spans="1:7" ht="81" x14ac:dyDescent="0.2">
      <c r="A5326" s="88">
        <v>810304</v>
      </c>
      <c r="B5326" s="92" t="s">
        <v>11</v>
      </c>
      <c r="C5326" s="93" t="s">
        <v>4911</v>
      </c>
      <c r="D5326" s="94">
        <v>88</v>
      </c>
      <c r="E5326" s="94">
        <v>40</v>
      </c>
      <c r="F5326" s="94">
        <v>48</v>
      </c>
      <c r="G5326" s="62">
        <v>0</v>
      </c>
    </row>
    <row r="5327" spans="1:7" ht="101.25" x14ac:dyDescent="0.2">
      <c r="A5327" s="88">
        <v>810306</v>
      </c>
      <c r="B5327" s="92" t="s">
        <v>11</v>
      </c>
      <c r="C5327" s="93" t="s">
        <v>4912</v>
      </c>
      <c r="D5327" s="94">
        <v>104</v>
      </c>
      <c r="E5327" s="94">
        <v>45</v>
      </c>
      <c r="F5327" s="94">
        <v>59</v>
      </c>
      <c r="G5327" s="62">
        <v>0</v>
      </c>
    </row>
    <row r="5328" spans="1:7" ht="101.25" x14ac:dyDescent="0.2">
      <c r="A5328" s="88">
        <v>810308</v>
      </c>
      <c r="B5328" s="92" t="s">
        <v>91</v>
      </c>
      <c r="C5328" s="93" t="s">
        <v>4913</v>
      </c>
      <c r="D5328" s="94">
        <v>42</v>
      </c>
      <c r="E5328" s="94">
        <v>20</v>
      </c>
      <c r="F5328" s="94">
        <v>22</v>
      </c>
      <c r="G5328" s="62">
        <v>0</v>
      </c>
    </row>
    <row r="5329" spans="1:7" ht="60.75" x14ac:dyDescent="0.2">
      <c r="A5329" s="88">
        <v>810310</v>
      </c>
      <c r="B5329" s="92" t="s">
        <v>91</v>
      </c>
      <c r="C5329" s="93" t="s">
        <v>4914</v>
      </c>
      <c r="D5329" s="94">
        <v>26</v>
      </c>
      <c r="E5329" s="94">
        <v>10</v>
      </c>
      <c r="F5329" s="94">
        <v>16</v>
      </c>
      <c r="G5329" s="62">
        <v>0</v>
      </c>
    </row>
    <row r="5330" spans="1:7" x14ac:dyDescent="0.2">
      <c r="A5330" s="88">
        <v>810320</v>
      </c>
      <c r="B5330" s="91" t="s">
        <v>16</v>
      </c>
      <c r="C5330" s="89" t="s">
        <v>4915</v>
      </c>
      <c r="D5330" s="78">
        <v>18</v>
      </c>
      <c r="E5330" s="78">
        <v>6</v>
      </c>
      <c r="F5330" s="78">
        <v>12</v>
      </c>
      <c r="G5330" s="62">
        <v>0</v>
      </c>
    </row>
    <row r="5331" spans="1:7" ht="40.5" x14ac:dyDescent="0.2">
      <c r="A5331" s="88">
        <v>810322</v>
      </c>
      <c r="B5331" s="91" t="s">
        <v>16</v>
      </c>
      <c r="C5331" s="89" t="s">
        <v>4916</v>
      </c>
      <c r="D5331" s="78">
        <v>25</v>
      </c>
      <c r="E5331" s="78">
        <v>8</v>
      </c>
      <c r="F5331" s="78">
        <v>17</v>
      </c>
      <c r="G5331" s="62">
        <v>0</v>
      </c>
    </row>
    <row r="5332" spans="1:7" x14ac:dyDescent="0.2">
      <c r="A5332" s="88">
        <v>810324</v>
      </c>
      <c r="B5332" s="91" t="s">
        <v>16</v>
      </c>
      <c r="C5332" s="89" t="s">
        <v>4917</v>
      </c>
      <c r="D5332" s="78">
        <v>25</v>
      </c>
      <c r="E5332" s="78">
        <v>8</v>
      </c>
      <c r="F5332" s="78">
        <v>17</v>
      </c>
      <c r="G5332" s="62">
        <v>0</v>
      </c>
    </row>
    <row r="5333" spans="1:7" x14ac:dyDescent="0.2">
      <c r="A5333" s="88">
        <v>810326</v>
      </c>
      <c r="B5333" s="4" t="s">
        <v>16</v>
      </c>
      <c r="C5333" s="19" t="s">
        <v>4918</v>
      </c>
      <c r="D5333" s="78">
        <v>25</v>
      </c>
      <c r="E5333" s="78">
        <v>8</v>
      </c>
      <c r="F5333" s="78">
        <v>17</v>
      </c>
      <c r="G5333" s="62">
        <v>0</v>
      </c>
    </row>
    <row r="5334" spans="1:7" x14ac:dyDescent="0.2">
      <c r="A5334" s="88">
        <v>810328</v>
      </c>
      <c r="B5334" s="4" t="s">
        <v>16</v>
      </c>
      <c r="C5334" s="19" t="s">
        <v>4919</v>
      </c>
      <c r="D5334" s="78">
        <v>50</v>
      </c>
      <c r="E5334" s="78">
        <v>15</v>
      </c>
      <c r="F5334" s="78">
        <v>35</v>
      </c>
      <c r="G5334" s="62">
        <v>0</v>
      </c>
    </row>
    <row r="5335" spans="1:7" x14ac:dyDescent="0.2">
      <c r="A5335" s="88">
        <v>810330</v>
      </c>
      <c r="B5335" s="4" t="s">
        <v>16</v>
      </c>
      <c r="C5335" s="19" t="s">
        <v>4920</v>
      </c>
      <c r="D5335" s="78">
        <v>48</v>
      </c>
      <c r="E5335" s="78">
        <v>14</v>
      </c>
      <c r="F5335" s="78">
        <v>34</v>
      </c>
      <c r="G5335" s="62">
        <v>0</v>
      </c>
    </row>
    <row r="5336" spans="1:7" x14ac:dyDescent="0.2">
      <c r="A5336" s="88">
        <v>810332</v>
      </c>
      <c r="B5336" s="4" t="s">
        <v>16</v>
      </c>
      <c r="C5336" s="19" t="s">
        <v>4921</v>
      </c>
      <c r="D5336" s="78">
        <v>48</v>
      </c>
      <c r="E5336" s="78">
        <v>14</v>
      </c>
      <c r="F5336" s="78">
        <v>34</v>
      </c>
      <c r="G5336" s="62">
        <v>0</v>
      </c>
    </row>
    <row r="5337" spans="1:7" x14ac:dyDescent="0.2">
      <c r="A5337" s="88">
        <v>810334</v>
      </c>
      <c r="B5337" s="4" t="s">
        <v>16</v>
      </c>
      <c r="C5337" s="19" t="s">
        <v>4922</v>
      </c>
      <c r="D5337" s="78">
        <v>48</v>
      </c>
      <c r="E5337" s="78">
        <v>14</v>
      </c>
      <c r="F5337" s="78">
        <v>34</v>
      </c>
      <c r="G5337" s="62">
        <v>0</v>
      </c>
    </row>
    <row r="5338" spans="1:7" x14ac:dyDescent="0.2">
      <c r="A5338" s="88">
        <v>810336</v>
      </c>
      <c r="B5338" s="4" t="s">
        <v>16</v>
      </c>
      <c r="C5338" s="19" t="s">
        <v>4923</v>
      </c>
      <c r="D5338" s="78">
        <v>32</v>
      </c>
      <c r="E5338" s="78">
        <v>13</v>
      </c>
      <c r="F5338" s="78">
        <v>19</v>
      </c>
      <c r="G5338" s="62">
        <v>0</v>
      </c>
    </row>
    <row r="5339" spans="1:7" x14ac:dyDescent="0.2">
      <c r="A5339" s="88">
        <v>810338</v>
      </c>
      <c r="B5339" s="91" t="s">
        <v>22</v>
      </c>
      <c r="C5339" s="89" t="s">
        <v>4924</v>
      </c>
      <c r="D5339" s="90">
        <v>11</v>
      </c>
      <c r="E5339" s="78">
        <v>9</v>
      </c>
      <c r="F5339" s="78">
        <v>2</v>
      </c>
      <c r="G5339" s="62">
        <v>0</v>
      </c>
    </row>
    <row r="5340" spans="1:7" ht="40.5" x14ac:dyDescent="0.2">
      <c r="A5340" s="88">
        <v>810340</v>
      </c>
      <c r="B5340" s="91" t="s">
        <v>22</v>
      </c>
      <c r="C5340" s="89" t="s">
        <v>4925</v>
      </c>
      <c r="D5340" s="90">
        <v>10</v>
      </c>
      <c r="E5340" s="90">
        <v>2</v>
      </c>
      <c r="F5340" s="78">
        <v>8</v>
      </c>
      <c r="G5340" s="62">
        <v>0</v>
      </c>
    </row>
    <row r="5341" spans="1:7" ht="81" x14ac:dyDescent="0.2">
      <c r="A5341" s="88">
        <v>810342</v>
      </c>
      <c r="B5341" s="91" t="s">
        <v>16</v>
      </c>
      <c r="C5341" s="89" t="s">
        <v>4926</v>
      </c>
      <c r="D5341" s="90">
        <v>18</v>
      </c>
      <c r="E5341" s="78">
        <v>6</v>
      </c>
      <c r="F5341" s="78">
        <v>12</v>
      </c>
      <c r="G5341" s="62">
        <v>0</v>
      </c>
    </row>
    <row r="5342" spans="1:7" x14ac:dyDescent="0.2">
      <c r="A5342" s="88">
        <v>810344</v>
      </c>
      <c r="B5342" s="91" t="s">
        <v>16</v>
      </c>
      <c r="C5342" s="89" t="s">
        <v>4927</v>
      </c>
      <c r="D5342" s="78">
        <v>18</v>
      </c>
      <c r="E5342" s="78">
        <v>6</v>
      </c>
      <c r="F5342" s="78">
        <v>12</v>
      </c>
      <c r="G5342" s="62">
        <v>0</v>
      </c>
    </row>
    <row r="5343" spans="1:7" ht="60.75" x14ac:dyDescent="0.2">
      <c r="A5343" s="88">
        <v>810346</v>
      </c>
      <c r="B5343" s="4" t="s">
        <v>16</v>
      </c>
      <c r="C5343" s="19" t="s">
        <v>4928</v>
      </c>
      <c r="D5343" s="78">
        <v>25</v>
      </c>
      <c r="E5343" s="78">
        <v>7</v>
      </c>
      <c r="F5343" s="78">
        <v>18</v>
      </c>
      <c r="G5343" s="62">
        <v>0</v>
      </c>
    </row>
    <row r="5344" spans="1:7" ht="101.25" x14ac:dyDescent="0.2">
      <c r="A5344" s="88">
        <v>810348</v>
      </c>
      <c r="B5344" s="92" t="s">
        <v>11</v>
      </c>
      <c r="C5344" s="93" t="s">
        <v>4929</v>
      </c>
      <c r="D5344" s="94">
        <v>17</v>
      </c>
      <c r="E5344" s="94">
        <v>4</v>
      </c>
      <c r="F5344" s="94">
        <v>13</v>
      </c>
      <c r="G5344" s="62">
        <v>0</v>
      </c>
    </row>
    <row r="5345" spans="1:7" x14ac:dyDescent="0.2">
      <c r="A5345" s="88">
        <v>810360</v>
      </c>
      <c r="B5345" s="17" t="s">
        <v>22</v>
      </c>
      <c r="C5345" s="19" t="s">
        <v>4930</v>
      </c>
      <c r="D5345" s="3">
        <v>6</v>
      </c>
      <c r="E5345" s="3">
        <v>1.5</v>
      </c>
      <c r="F5345" s="3">
        <v>4.5</v>
      </c>
      <c r="G5345" s="62">
        <v>0</v>
      </c>
    </row>
    <row r="5346" spans="1:7" x14ac:dyDescent="0.2">
      <c r="A5346" s="88">
        <v>810370</v>
      </c>
      <c r="B5346" s="87" t="s">
        <v>11</v>
      </c>
      <c r="C5346" s="89" t="s">
        <v>4931</v>
      </c>
      <c r="D5346" s="90">
        <v>150</v>
      </c>
      <c r="E5346" s="90">
        <v>40</v>
      </c>
      <c r="F5346" s="90">
        <v>110</v>
      </c>
      <c r="G5346" s="62">
        <v>0</v>
      </c>
    </row>
    <row r="5347" spans="1:7" x14ac:dyDescent="0.2">
      <c r="A5347" s="88">
        <v>810372</v>
      </c>
      <c r="B5347" s="87" t="s">
        <v>91</v>
      </c>
      <c r="C5347" s="89" t="s">
        <v>4932</v>
      </c>
      <c r="D5347" s="78">
        <v>25</v>
      </c>
      <c r="E5347" s="78">
        <v>8</v>
      </c>
      <c r="F5347" s="78">
        <v>17</v>
      </c>
      <c r="G5347" s="62">
        <v>0</v>
      </c>
    </row>
    <row r="5348" spans="1:7" x14ac:dyDescent="0.2">
      <c r="A5348" s="88">
        <v>810374</v>
      </c>
      <c r="B5348" s="17" t="s">
        <v>11</v>
      </c>
      <c r="C5348" s="19" t="s">
        <v>4933</v>
      </c>
      <c r="D5348" s="78">
        <v>75</v>
      </c>
      <c r="E5348" s="78">
        <v>20</v>
      </c>
      <c r="F5348" s="78">
        <v>55</v>
      </c>
      <c r="G5348" s="62">
        <v>0</v>
      </c>
    </row>
    <row r="5349" spans="1:7" ht="121.5" x14ac:dyDescent="0.2">
      <c r="A5349" s="88">
        <v>810376</v>
      </c>
      <c r="B5349" s="92" t="s">
        <v>11</v>
      </c>
      <c r="C5349" s="93" t="s">
        <v>4934</v>
      </c>
      <c r="D5349" s="94">
        <v>66</v>
      </c>
      <c r="E5349" s="94">
        <v>30</v>
      </c>
      <c r="F5349" s="94">
        <v>36</v>
      </c>
      <c r="G5349" s="62">
        <v>0</v>
      </c>
    </row>
    <row r="5350" spans="1:7" ht="60.75" x14ac:dyDescent="0.2">
      <c r="A5350" s="88">
        <v>810378</v>
      </c>
      <c r="B5350" s="92" t="s">
        <v>11</v>
      </c>
      <c r="C5350" s="93" t="s">
        <v>4935</v>
      </c>
      <c r="D5350" s="94">
        <v>66</v>
      </c>
      <c r="E5350" s="94">
        <v>30</v>
      </c>
      <c r="F5350" s="94">
        <v>36</v>
      </c>
      <c r="G5350" s="62">
        <v>0</v>
      </c>
    </row>
    <row r="5351" spans="1:7" x14ac:dyDescent="0.2">
      <c r="A5351" s="88">
        <v>810380</v>
      </c>
      <c r="B5351" s="17" t="s">
        <v>91</v>
      </c>
      <c r="C5351" s="19" t="s">
        <v>4936</v>
      </c>
      <c r="D5351" s="78">
        <v>41</v>
      </c>
      <c r="E5351" s="78">
        <v>13</v>
      </c>
      <c r="F5351" s="78">
        <v>28</v>
      </c>
      <c r="G5351" s="62">
        <v>0</v>
      </c>
    </row>
    <row r="5352" spans="1:7" ht="81" x14ac:dyDescent="0.2">
      <c r="A5352" s="93">
        <v>810382</v>
      </c>
      <c r="B5352" s="93" t="s">
        <v>11</v>
      </c>
      <c r="C5352" s="93" t="s">
        <v>4937</v>
      </c>
      <c r="D5352" s="94">
        <v>25</v>
      </c>
      <c r="E5352" s="94">
        <v>12</v>
      </c>
      <c r="F5352" s="94">
        <v>13</v>
      </c>
      <c r="G5352" s="62">
        <v>0</v>
      </c>
    </row>
    <row r="5353" spans="1:7" customFormat="1" ht="20.25" x14ac:dyDescent="0.2">
      <c r="A5353" s="95">
        <v>810384</v>
      </c>
      <c r="B5353" s="95" t="s">
        <v>91</v>
      </c>
      <c r="C5353" s="95" t="s">
        <v>4938</v>
      </c>
      <c r="D5353" s="96">
        <v>55</v>
      </c>
      <c r="E5353" s="96">
        <v>17</v>
      </c>
      <c r="F5353" s="96">
        <v>38</v>
      </c>
      <c r="G5353" s="62">
        <v>0</v>
      </c>
    </row>
    <row r="5354" spans="1:7" x14ac:dyDescent="0.2">
      <c r="A5354" s="2">
        <v>900000</v>
      </c>
      <c r="B5354" s="17" t="s">
        <v>11</v>
      </c>
      <c r="C5354" s="19" t="s">
        <v>4939</v>
      </c>
      <c r="D5354" s="3">
        <v>3.5</v>
      </c>
      <c r="E5354" s="11">
        <v>3.5</v>
      </c>
      <c r="F5354" s="3"/>
      <c r="G5354" s="2">
        <v>0</v>
      </c>
    </row>
    <row r="5355" spans="1:7" x14ac:dyDescent="0.2">
      <c r="A5355" s="12">
        <v>900005</v>
      </c>
      <c r="B5355" s="4" t="s">
        <v>16</v>
      </c>
      <c r="C5355" s="19" t="s">
        <v>4940</v>
      </c>
      <c r="D5355" s="11">
        <v>0.2</v>
      </c>
      <c r="E5355" s="11">
        <v>0.2</v>
      </c>
      <c r="F5355" s="11"/>
      <c r="G5355" s="12">
        <v>0</v>
      </c>
    </row>
    <row r="5356" spans="1:7" x14ac:dyDescent="0.2">
      <c r="A5356" s="2">
        <v>900010</v>
      </c>
      <c r="B5356" s="17" t="s">
        <v>11</v>
      </c>
      <c r="C5356" s="19" t="s">
        <v>4941</v>
      </c>
      <c r="D5356" s="3">
        <v>0.25</v>
      </c>
      <c r="E5356" s="11">
        <v>0.25</v>
      </c>
      <c r="F5356" s="3"/>
      <c r="G5356" s="2">
        <v>0</v>
      </c>
    </row>
    <row r="5357" spans="1:7" ht="40.5" x14ac:dyDescent="0.2">
      <c r="A5357" s="2">
        <v>900015</v>
      </c>
      <c r="B5357" s="4" t="s">
        <v>16</v>
      </c>
      <c r="C5357" s="19" t="s">
        <v>4942</v>
      </c>
      <c r="D5357" s="3">
        <v>0.8</v>
      </c>
      <c r="E5357" s="11">
        <v>0.8</v>
      </c>
      <c r="F5357" s="3"/>
      <c r="G5357" s="2">
        <v>0</v>
      </c>
    </row>
    <row r="5358" spans="1:7" x14ac:dyDescent="0.2">
      <c r="A5358" s="2">
        <v>900020</v>
      </c>
      <c r="B5358" s="17" t="s">
        <v>11</v>
      </c>
      <c r="C5358" s="19" t="s">
        <v>4943</v>
      </c>
      <c r="D5358" s="3">
        <v>0.2</v>
      </c>
      <c r="E5358" s="11">
        <v>0.2</v>
      </c>
      <c r="F5358" s="3"/>
      <c r="G5358" s="2">
        <v>0</v>
      </c>
    </row>
    <row r="5359" spans="1:7" x14ac:dyDescent="0.2">
      <c r="A5359" s="2">
        <v>900025</v>
      </c>
      <c r="B5359" s="17" t="s">
        <v>11</v>
      </c>
      <c r="C5359" s="19" t="s">
        <v>4944</v>
      </c>
      <c r="D5359" s="3">
        <v>0.5</v>
      </c>
      <c r="E5359" s="11">
        <v>0.5</v>
      </c>
      <c r="F5359" s="3"/>
      <c r="G5359" s="2">
        <v>0</v>
      </c>
    </row>
    <row r="5360" spans="1:7" x14ac:dyDescent="0.2">
      <c r="A5360" s="2">
        <v>900030</v>
      </c>
      <c r="B5360" s="17" t="s">
        <v>11</v>
      </c>
      <c r="C5360" s="19" t="s">
        <v>4945</v>
      </c>
      <c r="D5360" s="3">
        <v>0.2</v>
      </c>
      <c r="E5360" s="3" t="s">
        <v>4260</v>
      </c>
      <c r="F5360" s="3"/>
      <c r="G5360" s="2">
        <v>0</v>
      </c>
    </row>
    <row r="5361" spans="1:7" x14ac:dyDescent="0.2">
      <c r="A5361" s="2">
        <v>900035</v>
      </c>
      <c r="B5361" s="17" t="s">
        <v>11</v>
      </c>
      <c r="C5361" s="19" t="s">
        <v>4946</v>
      </c>
      <c r="D5361" s="3">
        <v>0.2</v>
      </c>
      <c r="E5361" s="11">
        <v>0.2</v>
      </c>
      <c r="F5361" s="3"/>
      <c r="G5361" s="2">
        <v>0</v>
      </c>
    </row>
    <row r="5362" spans="1:7" x14ac:dyDescent="0.2">
      <c r="A5362" s="2">
        <v>900036</v>
      </c>
      <c r="B5362" s="4" t="s">
        <v>16</v>
      </c>
      <c r="C5362" s="19" t="s">
        <v>4947</v>
      </c>
      <c r="D5362" s="3">
        <v>9</v>
      </c>
      <c r="E5362" s="11">
        <v>9</v>
      </c>
      <c r="F5362" s="3"/>
      <c r="G5362" s="2">
        <v>0</v>
      </c>
    </row>
    <row r="5363" spans="1:7" x14ac:dyDescent="0.2">
      <c r="A5363" s="2">
        <v>900037</v>
      </c>
      <c r="B5363" s="4" t="s">
        <v>16</v>
      </c>
      <c r="C5363" s="19" t="s">
        <v>4948</v>
      </c>
      <c r="D5363" s="3">
        <v>7</v>
      </c>
      <c r="E5363" s="11">
        <v>7</v>
      </c>
      <c r="F5363" s="3"/>
      <c r="G5363" s="2">
        <v>0</v>
      </c>
    </row>
    <row r="5364" spans="1:7" x14ac:dyDescent="0.2">
      <c r="A5364" s="2">
        <v>900038</v>
      </c>
      <c r="B5364" s="4" t="s">
        <v>16</v>
      </c>
      <c r="C5364" s="19" t="s">
        <v>4949</v>
      </c>
      <c r="D5364" s="3">
        <v>3.5</v>
      </c>
      <c r="E5364" s="11">
        <v>3.5</v>
      </c>
      <c r="F5364" s="3"/>
      <c r="G5364" s="2">
        <v>0</v>
      </c>
    </row>
    <row r="5365" spans="1:7" x14ac:dyDescent="0.2">
      <c r="A5365" s="12">
        <v>900040</v>
      </c>
      <c r="B5365" s="4" t="s">
        <v>16</v>
      </c>
      <c r="C5365" s="19" t="s">
        <v>4950</v>
      </c>
      <c r="D5365" s="11">
        <v>1.5</v>
      </c>
      <c r="E5365" s="11">
        <v>1.5</v>
      </c>
      <c r="F5365" s="11"/>
      <c r="G5365" s="12">
        <v>0</v>
      </c>
    </row>
    <row r="5366" spans="1:7" ht="40.5" x14ac:dyDescent="0.2">
      <c r="A5366" s="2">
        <v>900045</v>
      </c>
      <c r="B5366" s="4" t="s">
        <v>16</v>
      </c>
      <c r="C5366" s="19" t="s">
        <v>5635</v>
      </c>
      <c r="D5366" s="3">
        <v>8</v>
      </c>
      <c r="E5366" s="11">
        <v>8</v>
      </c>
      <c r="F5366" s="3"/>
      <c r="G5366" s="2">
        <v>0</v>
      </c>
    </row>
    <row r="5367" spans="1:7" ht="40.5" x14ac:dyDescent="0.2">
      <c r="A5367" s="2">
        <v>900046</v>
      </c>
      <c r="B5367" s="4" t="s">
        <v>16</v>
      </c>
      <c r="C5367" s="19" t="s">
        <v>4951</v>
      </c>
      <c r="D5367" s="3">
        <v>9</v>
      </c>
      <c r="E5367" s="3">
        <v>9</v>
      </c>
      <c r="F5367" s="3">
        <v>0</v>
      </c>
      <c r="G5367" s="2">
        <v>0</v>
      </c>
    </row>
    <row r="5368" spans="1:7" ht="40.5" x14ac:dyDescent="0.2">
      <c r="A5368" s="2">
        <v>900050</v>
      </c>
      <c r="B5368" s="4" t="s">
        <v>16</v>
      </c>
      <c r="C5368" s="19" t="s">
        <v>5636</v>
      </c>
      <c r="D5368" s="3">
        <v>9</v>
      </c>
      <c r="E5368" s="11">
        <v>9</v>
      </c>
      <c r="F5368" s="3"/>
      <c r="G5368" s="2">
        <v>0</v>
      </c>
    </row>
    <row r="5369" spans="1:7" ht="40.5" x14ac:dyDescent="0.2">
      <c r="A5369" s="2">
        <v>900051</v>
      </c>
      <c r="B5369" s="4"/>
      <c r="C5369" s="19" t="s">
        <v>5637</v>
      </c>
      <c r="D5369" s="3">
        <v>13</v>
      </c>
      <c r="E5369" s="11">
        <v>13</v>
      </c>
      <c r="F5369" s="3"/>
      <c r="G5369" s="2">
        <v>0</v>
      </c>
    </row>
    <row r="5370" spans="1:7" x14ac:dyDescent="0.2">
      <c r="A5370" s="12">
        <v>900055</v>
      </c>
      <c r="B5370" s="4"/>
      <c r="C5370" s="19" t="s">
        <v>97</v>
      </c>
      <c r="D5370" s="11"/>
      <c r="E5370" s="11"/>
      <c r="F5370" s="11"/>
      <c r="G5370" s="12"/>
    </row>
    <row r="5371" spans="1:7" x14ac:dyDescent="0.2">
      <c r="A5371" s="12">
        <v>900065</v>
      </c>
      <c r="B5371" s="4"/>
      <c r="C5371" s="19" t="s">
        <v>97</v>
      </c>
      <c r="D5371" s="11"/>
      <c r="E5371" s="11"/>
      <c r="F5371" s="11"/>
      <c r="G5371" s="12"/>
    </row>
    <row r="5372" spans="1:7" x14ac:dyDescent="0.2">
      <c r="A5372" s="12">
        <v>900070</v>
      </c>
      <c r="B5372" s="4"/>
      <c r="C5372" s="19" t="s">
        <v>97</v>
      </c>
      <c r="D5372" s="11"/>
      <c r="E5372" s="11"/>
      <c r="F5372" s="11"/>
      <c r="G5372" s="12"/>
    </row>
    <row r="5373" spans="1:7" x14ac:dyDescent="0.2">
      <c r="A5373" s="12">
        <v>900075</v>
      </c>
      <c r="B5373" s="4"/>
      <c r="C5373" s="19" t="s">
        <v>97</v>
      </c>
      <c r="D5373" s="11"/>
      <c r="E5373" s="11"/>
      <c r="F5373" s="11"/>
      <c r="G5373" s="12"/>
    </row>
    <row r="5374" spans="1:7" x14ac:dyDescent="0.2">
      <c r="A5374" s="12">
        <v>900080</v>
      </c>
      <c r="B5374" s="4"/>
      <c r="C5374" s="19" t="s">
        <v>97</v>
      </c>
      <c r="D5374" s="11"/>
      <c r="E5374" s="11"/>
      <c r="F5374" s="11"/>
      <c r="G5374" s="12"/>
    </row>
    <row r="5375" spans="1:7" x14ac:dyDescent="0.2">
      <c r="A5375" s="12">
        <v>900085</v>
      </c>
      <c r="B5375" s="4"/>
      <c r="C5375" s="19" t="s">
        <v>97</v>
      </c>
      <c r="D5375" s="11"/>
      <c r="E5375" s="11"/>
      <c r="F5375" s="11"/>
      <c r="G5375" s="12"/>
    </row>
    <row r="5376" spans="1:7" x14ac:dyDescent="0.2">
      <c r="A5376" s="12">
        <v>900090</v>
      </c>
      <c r="B5376" s="4"/>
      <c r="C5376" s="19" t="s">
        <v>97</v>
      </c>
      <c r="D5376" s="11"/>
      <c r="E5376" s="11"/>
      <c r="F5376" s="11"/>
      <c r="G5376" s="12"/>
    </row>
    <row r="5377" spans="1:7" ht="40.5" x14ac:dyDescent="0.2">
      <c r="A5377" s="2">
        <v>900091</v>
      </c>
      <c r="B5377" s="4" t="s">
        <v>16</v>
      </c>
      <c r="C5377" s="19" t="s">
        <v>5638</v>
      </c>
      <c r="D5377" s="3">
        <v>9</v>
      </c>
      <c r="E5377" s="11">
        <v>9</v>
      </c>
      <c r="F5377" s="3"/>
      <c r="G5377" s="2">
        <v>0</v>
      </c>
    </row>
    <row r="5378" spans="1:7" ht="40.5" x14ac:dyDescent="0.2">
      <c r="A5378" s="2">
        <v>900093</v>
      </c>
      <c r="B5378" s="4" t="s">
        <v>16</v>
      </c>
      <c r="C5378" s="19" t="s">
        <v>5639</v>
      </c>
      <c r="D5378" s="3">
        <v>13</v>
      </c>
      <c r="E5378" s="11">
        <v>13</v>
      </c>
      <c r="F5378" s="3"/>
      <c r="G5378" s="2">
        <v>0</v>
      </c>
    </row>
    <row r="5379" spans="1:7" x14ac:dyDescent="0.2">
      <c r="A5379" s="12">
        <v>900095</v>
      </c>
      <c r="B5379" s="4"/>
      <c r="C5379" s="19" t="s">
        <v>97</v>
      </c>
      <c r="D5379" s="11"/>
      <c r="E5379" s="11"/>
      <c r="F5379" s="11"/>
      <c r="G5379" s="12"/>
    </row>
    <row r="5380" spans="1:7" ht="40.5" x14ac:dyDescent="0.2">
      <c r="A5380" s="2">
        <v>900096</v>
      </c>
      <c r="B5380" s="4" t="s">
        <v>16</v>
      </c>
      <c r="C5380" s="19" t="s">
        <v>5686</v>
      </c>
      <c r="D5380" s="3">
        <v>3.5</v>
      </c>
      <c r="E5380" s="11">
        <v>3.5</v>
      </c>
      <c r="F5380" s="3"/>
      <c r="G5380" s="2">
        <v>0</v>
      </c>
    </row>
    <row r="5381" spans="1:7" ht="60.75" x14ac:dyDescent="0.2">
      <c r="A5381" s="12">
        <v>900100</v>
      </c>
      <c r="B5381" s="4" t="s">
        <v>16</v>
      </c>
      <c r="C5381" s="19" t="s">
        <v>4952</v>
      </c>
      <c r="D5381" s="11">
        <v>3</v>
      </c>
      <c r="E5381" s="11">
        <v>3</v>
      </c>
      <c r="F5381" s="11"/>
      <c r="G5381" s="12">
        <v>0</v>
      </c>
    </row>
    <row r="5382" spans="1:7" ht="40.5" x14ac:dyDescent="0.2">
      <c r="A5382" s="12">
        <v>900105</v>
      </c>
      <c r="B5382" s="4" t="s">
        <v>16</v>
      </c>
      <c r="C5382" s="19" t="s">
        <v>4953</v>
      </c>
      <c r="D5382" s="11">
        <v>4.2</v>
      </c>
      <c r="E5382" s="11">
        <v>4.2</v>
      </c>
      <c r="F5382" s="11"/>
      <c r="G5382" s="12">
        <v>0</v>
      </c>
    </row>
    <row r="5383" spans="1:7" ht="60.75" x14ac:dyDescent="0.2">
      <c r="A5383" s="12">
        <v>900110</v>
      </c>
      <c r="B5383" s="4" t="s">
        <v>16</v>
      </c>
      <c r="C5383" s="19" t="s">
        <v>4954</v>
      </c>
      <c r="D5383" s="11">
        <v>3.5</v>
      </c>
      <c r="E5383" s="11">
        <v>3.5</v>
      </c>
      <c r="F5383" s="11"/>
      <c r="G5383" s="12">
        <v>0</v>
      </c>
    </row>
    <row r="5384" spans="1:7" x14ac:dyDescent="0.2">
      <c r="A5384" s="12">
        <v>900115</v>
      </c>
      <c r="B5384" s="17" t="s">
        <v>11</v>
      </c>
      <c r="C5384" s="19" t="s">
        <v>4955</v>
      </c>
      <c r="D5384" s="11">
        <v>6.5</v>
      </c>
      <c r="E5384" s="11">
        <v>4</v>
      </c>
      <c r="F5384" s="11">
        <v>2.5</v>
      </c>
      <c r="G5384" s="12">
        <v>0</v>
      </c>
    </row>
    <row r="5385" spans="1:7" x14ac:dyDescent="0.2">
      <c r="A5385" s="2">
        <v>900120</v>
      </c>
      <c r="B5385" s="4" t="s">
        <v>16</v>
      </c>
      <c r="C5385" s="19" t="s">
        <v>4956</v>
      </c>
      <c r="D5385" s="3">
        <v>12</v>
      </c>
      <c r="E5385" s="3">
        <v>9</v>
      </c>
      <c r="F5385" s="3">
        <v>3</v>
      </c>
      <c r="G5385" s="2">
        <v>2</v>
      </c>
    </row>
    <row r="5386" spans="1:7" x14ac:dyDescent="0.2">
      <c r="A5386" s="12">
        <v>900125</v>
      </c>
      <c r="B5386" s="4"/>
      <c r="C5386" s="19" t="s">
        <v>97</v>
      </c>
      <c r="D5386" s="11"/>
      <c r="E5386" s="11"/>
      <c r="F5386" s="11"/>
      <c r="G5386" s="12"/>
    </row>
    <row r="5387" spans="1:7" x14ac:dyDescent="0.2">
      <c r="A5387" s="2">
        <v>900125</v>
      </c>
      <c r="B5387" s="17" t="s">
        <v>11</v>
      </c>
      <c r="C5387" s="19" t="s">
        <v>4957</v>
      </c>
      <c r="D5387" s="3">
        <v>2.5</v>
      </c>
      <c r="E5387" s="11">
        <v>2.5</v>
      </c>
      <c r="F5387" s="3"/>
      <c r="G5387" s="2">
        <v>0</v>
      </c>
    </row>
    <row r="5388" spans="1:7" x14ac:dyDescent="0.2">
      <c r="A5388" s="2">
        <v>900127</v>
      </c>
      <c r="B5388" s="17" t="s">
        <v>11</v>
      </c>
      <c r="C5388" s="19" t="s">
        <v>4958</v>
      </c>
      <c r="D5388" s="3">
        <v>0.75</v>
      </c>
      <c r="E5388" s="11">
        <v>0.75</v>
      </c>
      <c r="F5388" s="3"/>
      <c r="G5388" s="2">
        <v>0</v>
      </c>
    </row>
    <row r="5389" spans="1:7" x14ac:dyDescent="0.2">
      <c r="A5389" s="2">
        <v>900130</v>
      </c>
      <c r="B5389" s="17" t="s">
        <v>11</v>
      </c>
      <c r="C5389" s="19" t="s">
        <v>4959</v>
      </c>
      <c r="D5389" s="3">
        <v>5</v>
      </c>
      <c r="E5389" s="3">
        <v>3</v>
      </c>
      <c r="F5389" s="3">
        <v>2</v>
      </c>
      <c r="G5389" s="2">
        <v>0</v>
      </c>
    </row>
    <row r="5390" spans="1:7" x14ac:dyDescent="0.2">
      <c r="A5390" s="2">
        <v>900135</v>
      </c>
      <c r="B5390" s="17" t="s">
        <v>11</v>
      </c>
      <c r="C5390" s="19" t="s">
        <v>4960</v>
      </c>
      <c r="D5390" s="3">
        <v>6.5</v>
      </c>
      <c r="E5390" s="3">
        <v>4.5</v>
      </c>
      <c r="F5390" s="3">
        <v>2</v>
      </c>
      <c r="G5390" s="2">
        <v>0</v>
      </c>
    </row>
    <row r="5391" spans="1:7" x14ac:dyDescent="0.2">
      <c r="A5391" s="2">
        <v>900137</v>
      </c>
      <c r="B5391" s="17" t="s">
        <v>11</v>
      </c>
      <c r="C5391" s="19" t="s">
        <v>4961</v>
      </c>
      <c r="D5391" s="3">
        <v>6.5</v>
      </c>
      <c r="E5391" s="3">
        <v>4.5</v>
      </c>
      <c r="F5391" s="3">
        <v>2</v>
      </c>
      <c r="G5391" s="2">
        <v>0</v>
      </c>
    </row>
    <row r="5392" spans="1:7" ht="81" x14ac:dyDescent="0.2">
      <c r="A5392" s="2">
        <v>900140</v>
      </c>
      <c r="B5392" s="4" t="s">
        <v>16</v>
      </c>
      <c r="C5392" s="19" t="s">
        <v>5687</v>
      </c>
      <c r="D5392" s="3">
        <v>17</v>
      </c>
      <c r="E5392" s="3">
        <v>6</v>
      </c>
      <c r="F5392" s="3">
        <v>11</v>
      </c>
      <c r="G5392" s="2">
        <v>0</v>
      </c>
    </row>
    <row r="5393" spans="1:7" ht="60.75" x14ac:dyDescent="0.2">
      <c r="A5393" s="2">
        <v>900145</v>
      </c>
      <c r="B5393" s="4" t="s">
        <v>16</v>
      </c>
      <c r="C5393" s="19" t="s">
        <v>5688</v>
      </c>
      <c r="D5393" s="3">
        <v>15</v>
      </c>
      <c r="E5393" s="3">
        <v>4</v>
      </c>
      <c r="F5393" s="3">
        <v>11</v>
      </c>
      <c r="G5393" s="2">
        <v>0</v>
      </c>
    </row>
    <row r="5394" spans="1:7" ht="40.5" x14ac:dyDescent="0.2">
      <c r="A5394" s="2">
        <v>900150</v>
      </c>
      <c r="B5394" s="4" t="s">
        <v>16</v>
      </c>
      <c r="C5394" s="19" t="s">
        <v>5689</v>
      </c>
      <c r="D5394" s="3">
        <v>135</v>
      </c>
      <c r="E5394" s="3">
        <v>45</v>
      </c>
      <c r="F5394" s="3">
        <v>90</v>
      </c>
      <c r="G5394" s="2">
        <v>8</v>
      </c>
    </row>
    <row r="5395" spans="1:7" x14ac:dyDescent="0.2">
      <c r="A5395" s="2">
        <v>900152</v>
      </c>
      <c r="B5395" s="4" t="s">
        <v>16</v>
      </c>
      <c r="C5395" s="19" t="s">
        <v>5640</v>
      </c>
      <c r="D5395" s="3">
        <v>6</v>
      </c>
      <c r="E5395" s="11">
        <v>6</v>
      </c>
      <c r="F5395" s="3"/>
      <c r="G5395" s="2">
        <v>0</v>
      </c>
    </row>
    <row r="5396" spans="1:7" ht="40.5" x14ac:dyDescent="0.2">
      <c r="A5396" s="2">
        <v>900153</v>
      </c>
      <c r="B5396" s="17" t="s">
        <v>11</v>
      </c>
      <c r="C5396" s="19" t="s">
        <v>4962</v>
      </c>
      <c r="D5396" s="3">
        <v>23</v>
      </c>
      <c r="E5396" s="3">
        <v>12</v>
      </c>
      <c r="F5396" s="3">
        <v>11</v>
      </c>
      <c r="G5396" s="2">
        <v>0</v>
      </c>
    </row>
    <row r="5397" spans="1:7" ht="40.5" x14ac:dyDescent="0.2">
      <c r="A5397" s="2">
        <v>900155</v>
      </c>
      <c r="B5397" s="4" t="s">
        <v>16</v>
      </c>
      <c r="C5397" s="19" t="s">
        <v>4963</v>
      </c>
      <c r="D5397" s="3">
        <v>12</v>
      </c>
      <c r="E5397" s="11">
        <v>12</v>
      </c>
      <c r="F5397" s="3"/>
      <c r="G5397" s="2">
        <v>0</v>
      </c>
    </row>
    <row r="5398" spans="1:7" x14ac:dyDescent="0.2">
      <c r="A5398" s="12">
        <v>900160</v>
      </c>
      <c r="B5398" s="4" t="s">
        <v>16</v>
      </c>
      <c r="C5398" s="19" t="s">
        <v>4964</v>
      </c>
      <c r="D5398" s="11">
        <v>6.7</v>
      </c>
      <c r="E5398" s="11">
        <v>6.7</v>
      </c>
      <c r="F5398" s="11"/>
      <c r="G5398" s="12">
        <v>0</v>
      </c>
    </row>
    <row r="5399" spans="1:7" x14ac:dyDescent="0.2">
      <c r="A5399" s="2">
        <v>900165</v>
      </c>
      <c r="B5399" s="4" t="s">
        <v>16</v>
      </c>
      <c r="C5399" s="19" t="s">
        <v>4965</v>
      </c>
      <c r="D5399" s="3">
        <v>1.5</v>
      </c>
      <c r="E5399" s="11">
        <v>1.5</v>
      </c>
      <c r="F5399" s="3"/>
      <c r="G5399" s="2">
        <v>0</v>
      </c>
    </row>
    <row r="5400" spans="1:7" ht="60.75" x14ac:dyDescent="0.2">
      <c r="A5400" s="2">
        <v>900170</v>
      </c>
      <c r="B5400" s="4" t="s">
        <v>16</v>
      </c>
      <c r="C5400" s="19" t="s">
        <v>4966</v>
      </c>
      <c r="D5400" s="3">
        <v>14</v>
      </c>
      <c r="E5400" s="3">
        <v>10</v>
      </c>
      <c r="F5400" s="3">
        <v>4</v>
      </c>
      <c r="G5400" s="2">
        <v>0</v>
      </c>
    </row>
    <row r="5401" spans="1:7" x14ac:dyDescent="0.2">
      <c r="A5401" s="12">
        <v>900175</v>
      </c>
      <c r="B5401" s="17" t="s">
        <v>11</v>
      </c>
      <c r="C5401" s="19" t="s">
        <v>4967</v>
      </c>
      <c r="D5401" s="11">
        <v>10</v>
      </c>
      <c r="E5401" s="11">
        <v>7</v>
      </c>
      <c r="F5401" s="11">
        <v>3</v>
      </c>
      <c r="G5401" s="12">
        <v>0</v>
      </c>
    </row>
    <row r="5402" spans="1:7" x14ac:dyDescent="0.2">
      <c r="A5402" s="12">
        <v>900180</v>
      </c>
      <c r="B5402" s="4" t="s">
        <v>16</v>
      </c>
      <c r="C5402" s="19" t="s">
        <v>4968</v>
      </c>
      <c r="D5402" s="11">
        <v>2</v>
      </c>
      <c r="E5402" s="11">
        <v>2</v>
      </c>
      <c r="F5402" s="11"/>
      <c r="G5402" s="12">
        <v>0</v>
      </c>
    </row>
    <row r="5403" spans="1:7" x14ac:dyDescent="0.2">
      <c r="A5403" s="20">
        <v>900185</v>
      </c>
      <c r="B5403" s="24" t="s">
        <v>16</v>
      </c>
      <c r="C5403" s="42" t="s">
        <v>4969</v>
      </c>
      <c r="D5403" s="26" t="s">
        <v>2201</v>
      </c>
      <c r="E5403" s="26" t="s">
        <v>2201</v>
      </c>
      <c r="F5403" s="26"/>
      <c r="G5403" s="12">
        <v>0</v>
      </c>
    </row>
    <row r="5404" spans="1:7" x14ac:dyDescent="0.2">
      <c r="A5404" s="12">
        <v>900190</v>
      </c>
      <c r="B5404" s="4" t="s">
        <v>16</v>
      </c>
      <c r="C5404" s="19" t="s">
        <v>4970</v>
      </c>
      <c r="D5404" s="11">
        <v>1</v>
      </c>
      <c r="E5404" s="11">
        <v>1</v>
      </c>
      <c r="F5404" s="11"/>
      <c r="G5404" s="12">
        <v>0</v>
      </c>
    </row>
    <row r="5405" spans="1:7" x14ac:dyDescent="0.2">
      <c r="A5405" s="20">
        <v>900195</v>
      </c>
      <c r="B5405" s="24" t="s">
        <v>16</v>
      </c>
      <c r="C5405" s="42" t="s">
        <v>4971</v>
      </c>
      <c r="D5405" s="26" t="s">
        <v>2201</v>
      </c>
      <c r="E5405" s="26" t="s">
        <v>2201</v>
      </c>
      <c r="F5405" s="26"/>
      <c r="G5405" s="12">
        <v>0</v>
      </c>
    </row>
    <row r="5406" spans="1:7" x14ac:dyDescent="0.2">
      <c r="A5406" s="20">
        <v>900200</v>
      </c>
      <c r="B5406" s="24" t="s">
        <v>16</v>
      </c>
      <c r="C5406" s="42" t="s">
        <v>4972</v>
      </c>
      <c r="D5406" s="26">
        <v>4.4000000000000004</v>
      </c>
      <c r="E5406" s="26">
        <v>4.4000000000000004</v>
      </c>
      <c r="F5406" s="26"/>
      <c r="G5406" s="12">
        <v>0</v>
      </c>
    </row>
    <row r="5407" spans="1:7" ht="40.5" x14ac:dyDescent="0.2">
      <c r="A5407" s="12">
        <v>900205</v>
      </c>
      <c r="B5407" s="17" t="s">
        <v>11</v>
      </c>
      <c r="C5407" s="19" t="s">
        <v>4973</v>
      </c>
      <c r="D5407" s="11">
        <v>27</v>
      </c>
      <c r="E5407" s="11">
        <v>18</v>
      </c>
      <c r="F5407" s="11">
        <v>9</v>
      </c>
      <c r="G5407" s="12">
        <v>0</v>
      </c>
    </row>
    <row r="5408" spans="1:7" ht="40.5" x14ac:dyDescent="0.2">
      <c r="A5408" s="12">
        <v>900210</v>
      </c>
      <c r="B5408" s="17" t="s">
        <v>11</v>
      </c>
      <c r="C5408" s="19" t="s">
        <v>4974</v>
      </c>
      <c r="D5408" s="11">
        <v>21</v>
      </c>
      <c r="E5408" s="11">
        <v>14</v>
      </c>
      <c r="F5408" s="11">
        <v>7</v>
      </c>
      <c r="G5408" s="12">
        <v>0</v>
      </c>
    </row>
    <row r="5409" spans="1:7" x14ac:dyDescent="0.2">
      <c r="A5409" s="12">
        <v>900215</v>
      </c>
      <c r="B5409" s="4" t="s">
        <v>16</v>
      </c>
      <c r="C5409" s="19" t="s">
        <v>4975</v>
      </c>
      <c r="D5409" s="11">
        <v>5</v>
      </c>
      <c r="E5409" s="11">
        <v>3.5</v>
      </c>
      <c r="F5409" s="11">
        <v>1.5</v>
      </c>
      <c r="G5409" s="12">
        <v>0</v>
      </c>
    </row>
    <row r="5410" spans="1:7" x14ac:dyDescent="0.2">
      <c r="A5410" s="2">
        <v>900220</v>
      </c>
      <c r="B5410" s="4" t="s">
        <v>16</v>
      </c>
      <c r="C5410" s="19" t="s">
        <v>4976</v>
      </c>
      <c r="D5410" s="3">
        <v>16</v>
      </c>
      <c r="E5410" s="3">
        <v>10.5</v>
      </c>
      <c r="F5410" s="3">
        <v>5.5</v>
      </c>
      <c r="G5410" s="2">
        <v>0</v>
      </c>
    </row>
    <row r="5411" spans="1:7" x14ac:dyDescent="0.2">
      <c r="A5411" s="2">
        <v>900221</v>
      </c>
      <c r="B5411" s="4" t="s">
        <v>16</v>
      </c>
      <c r="C5411" s="19" t="s">
        <v>4977</v>
      </c>
      <c r="D5411" s="3">
        <v>1.5</v>
      </c>
      <c r="E5411" s="11">
        <v>1.5</v>
      </c>
      <c r="F5411" s="3"/>
      <c r="G5411" s="2">
        <v>0</v>
      </c>
    </row>
    <row r="5412" spans="1:7" x14ac:dyDescent="0.2">
      <c r="A5412" s="12">
        <v>900225</v>
      </c>
      <c r="B5412" s="4" t="s">
        <v>16</v>
      </c>
      <c r="C5412" s="19" t="s">
        <v>4978</v>
      </c>
      <c r="D5412" s="11">
        <v>5</v>
      </c>
      <c r="E5412" s="11">
        <v>5</v>
      </c>
      <c r="F5412" s="11"/>
      <c r="G5412" s="12">
        <v>0</v>
      </c>
    </row>
    <row r="5413" spans="1:7" x14ac:dyDescent="0.2">
      <c r="A5413" s="2">
        <v>900227</v>
      </c>
      <c r="B5413" s="17" t="s">
        <v>11</v>
      </c>
      <c r="C5413" s="19" t="s">
        <v>4979</v>
      </c>
      <c r="D5413" s="3">
        <v>6</v>
      </c>
      <c r="E5413" s="3">
        <v>2</v>
      </c>
      <c r="F5413" s="3">
        <v>4</v>
      </c>
      <c r="G5413" s="2">
        <v>0</v>
      </c>
    </row>
    <row r="5414" spans="1:7" x14ac:dyDescent="0.2">
      <c r="A5414" s="12">
        <v>900230</v>
      </c>
      <c r="B5414" s="4" t="s">
        <v>16</v>
      </c>
      <c r="C5414" s="19" t="s">
        <v>4980</v>
      </c>
      <c r="D5414" s="11">
        <v>2</v>
      </c>
      <c r="E5414" s="11">
        <v>1.3</v>
      </c>
      <c r="F5414" s="11">
        <v>0.7</v>
      </c>
      <c r="G5414" s="12">
        <v>0</v>
      </c>
    </row>
    <row r="5415" spans="1:7" x14ac:dyDescent="0.2">
      <c r="A5415" s="12">
        <v>900235</v>
      </c>
      <c r="B5415" s="4" t="s">
        <v>16</v>
      </c>
      <c r="C5415" s="19" t="s">
        <v>4981</v>
      </c>
      <c r="D5415" s="11">
        <v>1.2</v>
      </c>
      <c r="E5415" s="11">
        <v>1.2</v>
      </c>
      <c r="F5415" s="11"/>
      <c r="G5415" s="12">
        <v>0</v>
      </c>
    </row>
    <row r="5416" spans="1:7" ht="40.5" x14ac:dyDescent="0.2">
      <c r="A5416" s="2">
        <v>900240</v>
      </c>
      <c r="B5416" s="4" t="s">
        <v>16</v>
      </c>
      <c r="C5416" s="19" t="s">
        <v>4982</v>
      </c>
      <c r="D5416" s="3">
        <v>10</v>
      </c>
      <c r="E5416" s="11">
        <v>10</v>
      </c>
      <c r="F5416" s="3"/>
      <c r="G5416" s="2">
        <v>2</v>
      </c>
    </row>
    <row r="5417" spans="1:7" x14ac:dyDescent="0.2">
      <c r="A5417" s="12">
        <v>900245</v>
      </c>
      <c r="B5417" s="4" t="s">
        <v>16</v>
      </c>
      <c r="C5417" s="19" t="s">
        <v>4983</v>
      </c>
      <c r="D5417" s="11">
        <v>1</v>
      </c>
      <c r="E5417" s="11">
        <v>0.7</v>
      </c>
      <c r="F5417" s="11">
        <v>0.3</v>
      </c>
      <c r="G5417" s="12">
        <v>0</v>
      </c>
    </row>
    <row r="5418" spans="1:7" x14ac:dyDescent="0.2">
      <c r="A5418" s="12">
        <v>900250</v>
      </c>
      <c r="B5418" s="4" t="s">
        <v>16</v>
      </c>
      <c r="C5418" s="19" t="s">
        <v>4984</v>
      </c>
      <c r="D5418" s="11">
        <v>1.5</v>
      </c>
      <c r="E5418" s="11">
        <v>1</v>
      </c>
      <c r="F5418" s="11">
        <v>0.5</v>
      </c>
      <c r="G5418" s="12">
        <v>0</v>
      </c>
    </row>
    <row r="5419" spans="1:7" ht="40.5" x14ac:dyDescent="0.2">
      <c r="A5419" s="12">
        <v>900255</v>
      </c>
      <c r="B5419" s="4" t="s">
        <v>16</v>
      </c>
      <c r="C5419" s="19" t="s">
        <v>4985</v>
      </c>
      <c r="D5419" s="11">
        <v>1.5</v>
      </c>
      <c r="E5419" s="11">
        <v>1</v>
      </c>
      <c r="F5419" s="11">
        <v>0.5</v>
      </c>
      <c r="G5419" s="12">
        <v>0</v>
      </c>
    </row>
    <row r="5420" spans="1:7" x14ac:dyDescent="0.2">
      <c r="A5420" s="12">
        <v>900260</v>
      </c>
      <c r="B5420" s="17" t="s">
        <v>11</v>
      </c>
      <c r="C5420" s="19" t="s">
        <v>4986</v>
      </c>
      <c r="D5420" s="11">
        <v>1.2</v>
      </c>
      <c r="E5420" s="11">
        <v>1.2</v>
      </c>
      <c r="F5420" s="11"/>
      <c r="G5420" s="12">
        <v>0</v>
      </c>
    </row>
    <row r="5421" spans="1:7" x14ac:dyDescent="0.2">
      <c r="A5421" s="12">
        <v>900265</v>
      </c>
      <c r="B5421" s="17" t="s">
        <v>11</v>
      </c>
      <c r="C5421" s="19" t="s">
        <v>4987</v>
      </c>
      <c r="D5421" s="11">
        <v>1.3</v>
      </c>
      <c r="E5421" s="11">
        <v>1.3</v>
      </c>
      <c r="F5421" s="11"/>
      <c r="G5421" s="12">
        <v>0</v>
      </c>
    </row>
    <row r="5422" spans="1:7" ht="40.5" x14ac:dyDescent="0.2">
      <c r="A5422" s="12">
        <v>900270</v>
      </c>
      <c r="B5422" s="4" t="s">
        <v>16</v>
      </c>
      <c r="C5422" s="19" t="s">
        <v>4988</v>
      </c>
      <c r="D5422" s="11">
        <v>1.5</v>
      </c>
      <c r="E5422" s="11">
        <v>1</v>
      </c>
      <c r="F5422" s="11">
        <v>0.5</v>
      </c>
      <c r="G5422" s="12">
        <v>0</v>
      </c>
    </row>
    <row r="5423" spans="1:7" x14ac:dyDescent="0.2">
      <c r="A5423" s="12">
        <v>900275</v>
      </c>
      <c r="B5423" s="4" t="s">
        <v>16</v>
      </c>
      <c r="C5423" s="19" t="s">
        <v>4989</v>
      </c>
      <c r="D5423" s="11">
        <v>3.3000000000000003</v>
      </c>
      <c r="E5423" s="11">
        <v>2.2000000000000002</v>
      </c>
      <c r="F5423" s="11">
        <v>1.1000000000000001</v>
      </c>
      <c r="G5423" s="12">
        <v>0</v>
      </c>
    </row>
    <row r="5424" spans="1:7" x14ac:dyDescent="0.2">
      <c r="A5424" s="12">
        <v>900280</v>
      </c>
      <c r="B5424" s="4" t="s">
        <v>16</v>
      </c>
      <c r="C5424" s="19" t="s">
        <v>4990</v>
      </c>
      <c r="D5424" s="11">
        <v>0.7</v>
      </c>
      <c r="E5424" s="11">
        <v>0.5</v>
      </c>
      <c r="F5424" s="11">
        <v>0.2</v>
      </c>
      <c r="G5424" s="12">
        <v>0</v>
      </c>
    </row>
    <row r="5425" spans="1:7" x14ac:dyDescent="0.2">
      <c r="A5425" s="12">
        <v>900285</v>
      </c>
      <c r="B5425" s="4" t="s">
        <v>16</v>
      </c>
      <c r="C5425" s="19" t="s">
        <v>4991</v>
      </c>
      <c r="D5425" s="11">
        <v>0.89999999999999991</v>
      </c>
      <c r="E5425" s="11">
        <v>0.6</v>
      </c>
      <c r="F5425" s="11">
        <v>0.3</v>
      </c>
      <c r="G5425" s="12">
        <v>0</v>
      </c>
    </row>
    <row r="5426" spans="1:7" x14ac:dyDescent="0.2">
      <c r="A5426" s="2">
        <v>900290</v>
      </c>
      <c r="B5426" s="4" t="s">
        <v>16</v>
      </c>
      <c r="C5426" s="19" t="s">
        <v>4992</v>
      </c>
      <c r="D5426" s="3">
        <v>3</v>
      </c>
      <c r="E5426" s="3">
        <v>2</v>
      </c>
      <c r="F5426" s="3">
        <v>1</v>
      </c>
      <c r="G5426" s="2">
        <v>0</v>
      </c>
    </row>
    <row r="5427" spans="1:7" x14ac:dyDescent="0.2">
      <c r="A5427" s="12">
        <v>900295</v>
      </c>
      <c r="B5427" s="4" t="s">
        <v>16</v>
      </c>
      <c r="C5427" s="19" t="s">
        <v>4993</v>
      </c>
      <c r="D5427" s="11">
        <v>1.2000000000000002</v>
      </c>
      <c r="E5427" s="11">
        <v>0.8</v>
      </c>
      <c r="F5427" s="11">
        <v>0.4</v>
      </c>
      <c r="G5427" s="12">
        <v>0</v>
      </c>
    </row>
    <row r="5428" spans="1:7" x14ac:dyDescent="0.2">
      <c r="A5428" s="2">
        <v>900297</v>
      </c>
      <c r="B5428" s="4" t="s">
        <v>16</v>
      </c>
      <c r="C5428" s="19" t="s">
        <v>4994</v>
      </c>
      <c r="D5428" s="3">
        <v>1</v>
      </c>
      <c r="E5428" s="3">
        <v>0.7</v>
      </c>
      <c r="F5428" s="3">
        <v>0.3</v>
      </c>
      <c r="G5428" s="2">
        <v>0</v>
      </c>
    </row>
    <row r="5429" spans="1:7" x14ac:dyDescent="0.2">
      <c r="A5429" s="12">
        <v>900300</v>
      </c>
      <c r="B5429" s="4" t="s">
        <v>16</v>
      </c>
      <c r="C5429" s="19" t="s">
        <v>4995</v>
      </c>
      <c r="D5429" s="11">
        <v>2.5</v>
      </c>
      <c r="E5429" s="11">
        <v>1.5</v>
      </c>
      <c r="F5429" s="11">
        <v>1</v>
      </c>
      <c r="G5429" s="12">
        <v>0</v>
      </c>
    </row>
    <row r="5430" spans="1:7" x14ac:dyDescent="0.2">
      <c r="A5430" s="2">
        <v>900305</v>
      </c>
      <c r="B5430" s="4" t="s">
        <v>16</v>
      </c>
      <c r="C5430" s="19" t="s">
        <v>4996</v>
      </c>
      <c r="D5430" s="3">
        <v>4.5</v>
      </c>
      <c r="E5430" s="3">
        <v>2.5</v>
      </c>
      <c r="F5430" s="3">
        <v>2</v>
      </c>
      <c r="G5430" s="2">
        <v>0</v>
      </c>
    </row>
    <row r="5431" spans="1:7" x14ac:dyDescent="0.2">
      <c r="A5431" s="12">
        <v>900310</v>
      </c>
      <c r="B5431" s="4" t="s">
        <v>16</v>
      </c>
      <c r="C5431" s="19" t="s">
        <v>4997</v>
      </c>
      <c r="D5431" s="11">
        <v>1.5</v>
      </c>
      <c r="E5431" s="11">
        <v>1</v>
      </c>
      <c r="F5431" s="11">
        <v>0.5</v>
      </c>
      <c r="G5431" s="12">
        <v>0</v>
      </c>
    </row>
    <row r="5432" spans="1:7" x14ac:dyDescent="0.2">
      <c r="A5432" s="12">
        <v>900315</v>
      </c>
      <c r="B5432" s="4" t="s">
        <v>16</v>
      </c>
      <c r="C5432" s="19" t="s">
        <v>4998</v>
      </c>
      <c r="D5432" s="11">
        <v>1.5</v>
      </c>
      <c r="E5432" s="11">
        <v>1</v>
      </c>
      <c r="F5432" s="11">
        <v>0.5</v>
      </c>
      <c r="G5432" s="12">
        <v>0</v>
      </c>
    </row>
    <row r="5433" spans="1:7" x14ac:dyDescent="0.2">
      <c r="A5433" s="12">
        <v>900320</v>
      </c>
      <c r="B5433" s="4" t="s">
        <v>16</v>
      </c>
      <c r="C5433" s="19" t="s">
        <v>4999</v>
      </c>
      <c r="D5433" s="11">
        <v>2.5</v>
      </c>
      <c r="E5433" s="11">
        <v>1.5</v>
      </c>
      <c r="F5433" s="11">
        <v>1</v>
      </c>
      <c r="G5433" s="12">
        <v>0</v>
      </c>
    </row>
    <row r="5434" spans="1:7" x14ac:dyDescent="0.2">
      <c r="A5434" s="12">
        <v>900325</v>
      </c>
      <c r="B5434" s="4" t="s">
        <v>16</v>
      </c>
      <c r="C5434" s="19" t="s">
        <v>5000</v>
      </c>
      <c r="D5434" s="11">
        <v>2.5</v>
      </c>
      <c r="E5434" s="11">
        <v>1.5</v>
      </c>
      <c r="F5434" s="11">
        <v>1</v>
      </c>
      <c r="G5434" s="12">
        <v>0</v>
      </c>
    </row>
    <row r="5435" spans="1:7" ht="60.75" x14ac:dyDescent="0.2">
      <c r="A5435" s="12">
        <v>900330</v>
      </c>
      <c r="B5435" s="4" t="s">
        <v>16</v>
      </c>
      <c r="C5435" s="19" t="s">
        <v>5001</v>
      </c>
      <c r="D5435" s="11">
        <v>1</v>
      </c>
      <c r="E5435" s="11">
        <v>0.6</v>
      </c>
      <c r="F5435" s="11">
        <v>0.4</v>
      </c>
      <c r="G5435" s="12">
        <v>0</v>
      </c>
    </row>
    <row r="5436" spans="1:7" x14ac:dyDescent="0.2">
      <c r="A5436" s="12">
        <v>900335</v>
      </c>
      <c r="B5436" s="17" t="s">
        <v>11</v>
      </c>
      <c r="C5436" s="19" t="s">
        <v>5002</v>
      </c>
      <c r="D5436" s="11">
        <v>1</v>
      </c>
      <c r="E5436" s="11">
        <v>0.6</v>
      </c>
      <c r="F5436" s="11">
        <v>0.4</v>
      </c>
      <c r="G5436" s="12">
        <v>0</v>
      </c>
    </row>
    <row r="5437" spans="1:7" x14ac:dyDescent="0.2">
      <c r="A5437" s="12">
        <v>900340</v>
      </c>
      <c r="B5437" s="4" t="s">
        <v>16</v>
      </c>
      <c r="C5437" s="19" t="s">
        <v>5003</v>
      </c>
      <c r="D5437" s="11">
        <v>3.5</v>
      </c>
      <c r="E5437" s="11">
        <v>2.4</v>
      </c>
      <c r="F5437" s="11">
        <v>1.1000000000000001</v>
      </c>
      <c r="G5437" s="12">
        <v>0</v>
      </c>
    </row>
    <row r="5438" spans="1:7" x14ac:dyDescent="0.2">
      <c r="A5438" s="2">
        <v>900342</v>
      </c>
      <c r="B5438" s="17" t="s">
        <v>11</v>
      </c>
      <c r="C5438" s="19" t="s">
        <v>5004</v>
      </c>
      <c r="D5438" s="3">
        <v>2</v>
      </c>
      <c r="E5438" s="3">
        <v>1.2</v>
      </c>
      <c r="F5438" s="3">
        <v>0.8</v>
      </c>
      <c r="G5438" s="2">
        <v>0</v>
      </c>
    </row>
    <row r="5439" spans="1:7" x14ac:dyDescent="0.2">
      <c r="A5439" s="12">
        <v>900345</v>
      </c>
      <c r="B5439" s="17" t="s">
        <v>11</v>
      </c>
      <c r="C5439" s="19" t="s">
        <v>5005</v>
      </c>
      <c r="D5439" s="11">
        <v>3</v>
      </c>
      <c r="E5439" s="11">
        <v>2</v>
      </c>
      <c r="F5439" s="11">
        <v>1</v>
      </c>
      <c r="G5439" s="12">
        <v>0</v>
      </c>
    </row>
    <row r="5440" spans="1:7" x14ac:dyDescent="0.2">
      <c r="A5440" s="12">
        <v>900350</v>
      </c>
      <c r="B5440" s="17" t="s">
        <v>11</v>
      </c>
      <c r="C5440" s="19" t="s">
        <v>5006</v>
      </c>
      <c r="D5440" s="11">
        <v>4.5</v>
      </c>
      <c r="E5440" s="11">
        <v>3</v>
      </c>
      <c r="F5440" s="11">
        <v>1.5</v>
      </c>
      <c r="G5440" s="12">
        <v>0</v>
      </c>
    </row>
    <row r="5441" spans="1:7" x14ac:dyDescent="0.2">
      <c r="A5441" s="12">
        <v>900355</v>
      </c>
      <c r="B5441" s="17" t="s">
        <v>11</v>
      </c>
      <c r="C5441" s="19" t="s">
        <v>5007</v>
      </c>
      <c r="D5441" s="11">
        <v>0.7</v>
      </c>
      <c r="E5441" s="11">
        <v>0.5</v>
      </c>
      <c r="F5441" s="11">
        <v>0.2</v>
      </c>
      <c r="G5441" s="12">
        <v>0</v>
      </c>
    </row>
    <row r="5442" spans="1:7" x14ac:dyDescent="0.2">
      <c r="A5442" s="12">
        <v>900360</v>
      </c>
      <c r="B5442" s="17" t="s">
        <v>11</v>
      </c>
      <c r="C5442" s="19" t="s">
        <v>5008</v>
      </c>
      <c r="D5442" s="11">
        <v>1</v>
      </c>
      <c r="E5442" s="11">
        <v>1</v>
      </c>
      <c r="F5442" s="11"/>
      <c r="G5442" s="12">
        <v>0</v>
      </c>
    </row>
    <row r="5443" spans="1:7" x14ac:dyDescent="0.2">
      <c r="A5443" s="12">
        <v>900365</v>
      </c>
      <c r="B5443" s="17" t="s">
        <v>11</v>
      </c>
      <c r="C5443" s="19" t="s">
        <v>5009</v>
      </c>
      <c r="D5443" s="11">
        <v>3.6</v>
      </c>
      <c r="E5443" s="11">
        <v>3.6</v>
      </c>
      <c r="F5443" s="11"/>
      <c r="G5443" s="12">
        <v>0</v>
      </c>
    </row>
    <row r="5444" spans="1:7" ht="40.5" x14ac:dyDescent="0.2">
      <c r="A5444" s="12">
        <v>900370</v>
      </c>
      <c r="B5444" s="17" t="s">
        <v>11</v>
      </c>
      <c r="C5444" s="19" t="s">
        <v>5010</v>
      </c>
      <c r="D5444" s="11">
        <v>1</v>
      </c>
      <c r="E5444" s="11">
        <v>1</v>
      </c>
      <c r="F5444" s="11"/>
      <c r="G5444" s="12">
        <v>0</v>
      </c>
    </row>
    <row r="5445" spans="1:7" x14ac:dyDescent="0.2">
      <c r="A5445" s="2">
        <v>900375</v>
      </c>
      <c r="B5445" s="4" t="s">
        <v>16</v>
      </c>
      <c r="C5445" s="19" t="s">
        <v>5011</v>
      </c>
      <c r="D5445" s="3">
        <v>1.5</v>
      </c>
      <c r="E5445" s="3">
        <v>1</v>
      </c>
      <c r="F5445" s="3">
        <v>0.5</v>
      </c>
      <c r="G5445" s="2">
        <v>0</v>
      </c>
    </row>
    <row r="5446" spans="1:7" x14ac:dyDescent="0.2">
      <c r="A5446" s="2">
        <v>900380</v>
      </c>
      <c r="B5446" s="4" t="s">
        <v>16</v>
      </c>
      <c r="C5446" s="19" t="s">
        <v>5012</v>
      </c>
      <c r="D5446" s="3">
        <v>2</v>
      </c>
      <c r="E5446" s="3">
        <v>1.5</v>
      </c>
      <c r="F5446" s="3">
        <v>0.5</v>
      </c>
      <c r="G5446" s="2">
        <v>0</v>
      </c>
    </row>
    <row r="5447" spans="1:7" x14ac:dyDescent="0.2">
      <c r="A5447" s="12">
        <v>900385</v>
      </c>
      <c r="B5447" s="17" t="s">
        <v>11</v>
      </c>
      <c r="C5447" s="19" t="s">
        <v>5013</v>
      </c>
      <c r="D5447" s="11">
        <v>1</v>
      </c>
      <c r="E5447" s="11">
        <v>0.7</v>
      </c>
      <c r="F5447" s="11">
        <v>0.3</v>
      </c>
      <c r="G5447" s="12">
        <v>0</v>
      </c>
    </row>
    <row r="5448" spans="1:7" x14ac:dyDescent="0.2">
      <c r="A5448" s="12">
        <v>900390</v>
      </c>
      <c r="B5448" s="17" t="s">
        <v>11</v>
      </c>
      <c r="C5448" s="19" t="s">
        <v>5014</v>
      </c>
      <c r="D5448" s="11">
        <v>2.5</v>
      </c>
      <c r="E5448" s="11">
        <v>1.7</v>
      </c>
      <c r="F5448" s="11">
        <v>0.8</v>
      </c>
      <c r="G5448" s="12">
        <v>0</v>
      </c>
    </row>
    <row r="5449" spans="1:7" x14ac:dyDescent="0.2">
      <c r="A5449" s="52">
        <v>900391</v>
      </c>
      <c r="B5449" s="17" t="s">
        <v>11</v>
      </c>
      <c r="C5449" s="19" t="s">
        <v>5015</v>
      </c>
      <c r="D5449" s="53">
        <v>2</v>
      </c>
      <c r="E5449" s="53">
        <v>1.5</v>
      </c>
      <c r="F5449" s="53">
        <v>0.5</v>
      </c>
      <c r="G5449" s="52">
        <v>0</v>
      </c>
    </row>
    <row r="5450" spans="1:7" x14ac:dyDescent="0.2">
      <c r="A5450" s="12">
        <v>900395</v>
      </c>
      <c r="B5450" s="17" t="s">
        <v>11</v>
      </c>
      <c r="C5450" s="19" t="s">
        <v>5016</v>
      </c>
      <c r="D5450" s="11">
        <v>4.5</v>
      </c>
      <c r="E5450" s="11">
        <v>3</v>
      </c>
      <c r="F5450" s="11">
        <v>1.5</v>
      </c>
      <c r="G5450" s="12">
        <v>0</v>
      </c>
    </row>
    <row r="5451" spans="1:7" x14ac:dyDescent="0.2">
      <c r="A5451" s="12">
        <v>900400</v>
      </c>
      <c r="B5451" s="4"/>
      <c r="C5451" s="19" t="s">
        <v>97</v>
      </c>
      <c r="D5451" s="11"/>
      <c r="E5451" s="11"/>
      <c r="F5451" s="11"/>
      <c r="G5451" s="12"/>
    </row>
    <row r="5452" spans="1:7" x14ac:dyDescent="0.2">
      <c r="A5452" s="2">
        <v>900405</v>
      </c>
      <c r="B5452" s="4" t="s">
        <v>16</v>
      </c>
      <c r="C5452" s="19" t="s">
        <v>5017</v>
      </c>
      <c r="D5452" s="3">
        <v>0.5</v>
      </c>
      <c r="E5452" s="3">
        <v>0.2</v>
      </c>
      <c r="F5452" s="3">
        <v>0.3</v>
      </c>
      <c r="G5452" s="2">
        <v>0</v>
      </c>
    </row>
    <row r="5453" spans="1:7" x14ac:dyDescent="0.2">
      <c r="A5453" s="2">
        <v>900410</v>
      </c>
      <c r="B5453" s="4" t="s">
        <v>16</v>
      </c>
      <c r="C5453" s="19" t="s">
        <v>5018</v>
      </c>
      <c r="D5453" s="3">
        <v>0.3</v>
      </c>
      <c r="E5453" s="11">
        <v>0.3</v>
      </c>
      <c r="F5453" s="3"/>
      <c r="G5453" s="2">
        <v>0</v>
      </c>
    </row>
    <row r="5454" spans="1:7" x14ac:dyDescent="0.2">
      <c r="A5454" s="52">
        <v>900412</v>
      </c>
      <c r="B5454" s="17" t="s">
        <v>11</v>
      </c>
      <c r="C5454" s="19" t="s">
        <v>5019</v>
      </c>
      <c r="D5454" s="53">
        <v>5</v>
      </c>
      <c r="E5454" s="53">
        <v>2.5</v>
      </c>
      <c r="F5454" s="53">
        <v>2.5</v>
      </c>
      <c r="G5454" s="52">
        <v>0</v>
      </c>
    </row>
    <row r="5455" spans="1:7" x14ac:dyDescent="0.2">
      <c r="A5455" s="2">
        <v>900415</v>
      </c>
      <c r="B5455" s="4" t="s">
        <v>16</v>
      </c>
      <c r="C5455" s="19" t="s">
        <v>5020</v>
      </c>
      <c r="D5455" s="3">
        <v>5.5</v>
      </c>
      <c r="E5455" s="11">
        <v>5.5</v>
      </c>
      <c r="F5455" s="3"/>
      <c r="G5455" s="2">
        <v>2</v>
      </c>
    </row>
    <row r="5456" spans="1:7" x14ac:dyDescent="0.2">
      <c r="A5456" s="2">
        <v>900417</v>
      </c>
      <c r="B5456" s="4" t="s">
        <v>16</v>
      </c>
      <c r="C5456" s="19" t="s">
        <v>5021</v>
      </c>
      <c r="D5456" s="3">
        <v>3</v>
      </c>
      <c r="E5456" s="3">
        <v>3</v>
      </c>
      <c r="F5456" s="3">
        <v>0</v>
      </c>
      <c r="G5456" s="2">
        <v>0</v>
      </c>
    </row>
    <row r="5457" spans="1:7" x14ac:dyDescent="0.2">
      <c r="A5457" s="12">
        <v>900420</v>
      </c>
      <c r="B5457" s="17" t="s">
        <v>11</v>
      </c>
      <c r="C5457" s="19" t="s">
        <v>5022</v>
      </c>
      <c r="D5457" s="11">
        <v>3</v>
      </c>
      <c r="E5457" s="11">
        <v>3</v>
      </c>
      <c r="F5457" s="11"/>
      <c r="G5457" s="12">
        <v>0</v>
      </c>
    </row>
    <row r="5458" spans="1:7" x14ac:dyDescent="0.2">
      <c r="A5458" s="12">
        <v>900425</v>
      </c>
      <c r="B5458" s="17" t="s">
        <v>11</v>
      </c>
      <c r="C5458" s="19" t="s">
        <v>5023</v>
      </c>
      <c r="D5458" s="11">
        <v>2.5</v>
      </c>
      <c r="E5458" s="11">
        <v>2.5</v>
      </c>
      <c r="F5458" s="11"/>
      <c r="G5458" s="12">
        <v>0</v>
      </c>
    </row>
    <row r="5459" spans="1:7" ht="40.5" x14ac:dyDescent="0.2">
      <c r="A5459" s="12">
        <v>900430</v>
      </c>
      <c r="B5459" s="17" t="s">
        <v>11</v>
      </c>
      <c r="C5459" s="19" t="s">
        <v>5024</v>
      </c>
      <c r="D5459" s="11">
        <v>1.2</v>
      </c>
      <c r="E5459" s="11">
        <v>1.2</v>
      </c>
      <c r="F5459" s="11"/>
      <c r="G5459" s="12">
        <v>0</v>
      </c>
    </row>
    <row r="5460" spans="1:7" x14ac:dyDescent="0.2">
      <c r="A5460" s="12">
        <v>900435</v>
      </c>
      <c r="B5460" s="4" t="s">
        <v>16</v>
      </c>
      <c r="C5460" s="19" t="s">
        <v>5025</v>
      </c>
      <c r="D5460" s="11">
        <v>4</v>
      </c>
      <c r="E5460" s="11">
        <v>2.5</v>
      </c>
      <c r="F5460" s="11">
        <v>1.5</v>
      </c>
      <c r="G5460" s="12">
        <v>0</v>
      </c>
    </row>
    <row r="5461" spans="1:7" x14ac:dyDescent="0.2">
      <c r="A5461" s="12">
        <v>900440</v>
      </c>
      <c r="B5461" s="4" t="s">
        <v>16</v>
      </c>
      <c r="C5461" s="19" t="s">
        <v>5026</v>
      </c>
      <c r="D5461" s="11">
        <v>2</v>
      </c>
      <c r="E5461" s="11">
        <v>1.5</v>
      </c>
      <c r="F5461" s="11">
        <v>0.5</v>
      </c>
      <c r="G5461" s="12">
        <v>0</v>
      </c>
    </row>
    <row r="5462" spans="1:7" x14ac:dyDescent="0.2">
      <c r="A5462" s="12">
        <v>900445</v>
      </c>
      <c r="B5462" s="4" t="s">
        <v>16</v>
      </c>
      <c r="C5462" s="19" t="s">
        <v>5027</v>
      </c>
      <c r="D5462" s="11">
        <v>2</v>
      </c>
      <c r="E5462" s="11">
        <v>1.5</v>
      </c>
      <c r="F5462" s="11">
        <v>0.5</v>
      </c>
      <c r="G5462" s="12">
        <v>0</v>
      </c>
    </row>
    <row r="5463" spans="1:7" x14ac:dyDescent="0.2">
      <c r="A5463" s="12">
        <v>900450</v>
      </c>
      <c r="B5463" s="4" t="s">
        <v>16</v>
      </c>
      <c r="C5463" s="19" t="s">
        <v>5028</v>
      </c>
      <c r="D5463" s="11">
        <v>3</v>
      </c>
      <c r="E5463" s="11">
        <v>2</v>
      </c>
      <c r="F5463" s="11">
        <v>1</v>
      </c>
      <c r="G5463" s="12">
        <v>0</v>
      </c>
    </row>
    <row r="5464" spans="1:7" x14ac:dyDescent="0.2">
      <c r="A5464" s="12">
        <v>900455</v>
      </c>
      <c r="B5464" s="4" t="s">
        <v>16</v>
      </c>
      <c r="C5464" s="19" t="s">
        <v>5029</v>
      </c>
      <c r="D5464" s="11">
        <v>2</v>
      </c>
      <c r="E5464" s="11">
        <v>1.4</v>
      </c>
      <c r="F5464" s="11">
        <v>0.6</v>
      </c>
      <c r="G5464" s="12">
        <v>0</v>
      </c>
    </row>
    <row r="5465" spans="1:7" x14ac:dyDescent="0.2">
      <c r="A5465" s="12">
        <v>900460</v>
      </c>
      <c r="B5465" s="4" t="s">
        <v>16</v>
      </c>
      <c r="C5465" s="19" t="s">
        <v>5030</v>
      </c>
      <c r="D5465" s="11">
        <v>4.8000000000000007</v>
      </c>
      <c r="E5465" s="11">
        <v>3.2</v>
      </c>
      <c r="F5465" s="11">
        <v>1.6</v>
      </c>
      <c r="G5465" s="12">
        <v>0</v>
      </c>
    </row>
    <row r="5466" spans="1:7" x14ac:dyDescent="0.2">
      <c r="A5466" s="12">
        <v>900465</v>
      </c>
      <c r="B5466" s="4" t="s">
        <v>16</v>
      </c>
      <c r="C5466" s="19" t="s">
        <v>5031</v>
      </c>
      <c r="D5466" s="11">
        <v>3.5</v>
      </c>
      <c r="E5466" s="11">
        <v>2</v>
      </c>
      <c r="F5466" s="11">
        <v>1.5</v>
      </c>
      <c r="G5466" s="12">
        <v>0</v>
      </c>
    </row>
    <row r="5467" spans="1:7" x14ac:dyDescent="0.2">
      <c r="A5467" s="2">
        <v>900470</v>
      </c>
      <c r="B5467" s="4" t="s">
        <v>16</v>
      </c>
      <c r="C5467" s="19" t="s">
        <v>5032</v>
      </c>
      <c r="D5467" s="3">
        <v>0.7</v>
      </c>
      <c r="E5467" s="3">
        <v>0.5</v>
      </c>
      <c r="F5467" s="3">
        <v>0.2</v>
      </c>
      <c r="G5467" s="2">
        <v>0</v>
      </c>
    </row>
    <row r="5468" spans="1:7" x14ac:dyDescent="0.2">
      <c r="A5468" s="2">
        <v>900471</v>
      </c>
      <c r="B5468" s="4" t="s">
        <v>16</v>
      </c>
      <c r="C5468" s="19" t="s">
        <v>5033</v>
      </c>
      <c r="D5468" s="3">
        <v>1</v>
      </c>
      <c r="E5468" s="3">
        <v>0.7</v>
      </c>
      <c r="F5468" s="3">
        <v>0.3</v>
      </c>
      <c r="G5468" s="2">
        <v>0</v>
      </c>
    </row>
    <row r="5469" spans="1:7" ht="40.5" x14ac:dyDescent="0.2">
      <c r="A5469" s="12">
        <v>900475</v>
      </c>
      <c r="B5469" s="4" t="s">
        <v>16</v>
      </c>
      <c r="C5469" s="19" t="s">
        <v>5034</v>
      </c>
      <c r="D5469" s="11">
        <v>1.7999999999999998</v>
      </c>
      <c r="E5469" s="11">
        <v>1.2</v>
      </c>
      <c r="F5469" s="11">
        <v>0.6</v>
      </c>
      <c r="G5469" s="12">
        <v>0</v>
      </c>
    </row>
    <row r="5470" spans="1:7" ht="81" x14ac:dyDescent="0.2">
      <c r="A5470" s="2">
        <v>900480</v>
      </c>
      <c r="B5470" s="4" t="s">
        <v>16</v>
      </c>
      <c r="C5470" s="19" t="s">
        <v>5035</v>
      </c>
      <c r="D5470" s="3">
        <v>1</v>
      </c>
      <c r="E5470" s="3">
        <v>0.7</v>
      </c>
      <c r="F5470" s="3">
        <v>0.3</v>
      </c>
      <c r="G5470" s="2">
        <v>0</v>
      </c>
    </row>
    <row r="5471" spans="1:7" x14ac:dyDescent="0.2">
      <c r="A5471" s="12">
        <v>900485</v>
      </c>
      <c r="B5471" s="4" t="s">
        <v>16</v>
      </c>
      <c r="C5471" s="19" t="s">
        <v>5036</v>
      </c>
      <c r="D5471" s="11">
        <v>0.89999999999999991</v>
      </c>
      <c r="E5471" s="11">
        <v>0.7</v>
      </c>
      <c r="F5471" s="11">
        <v>0.2</v>
      </c>
      <c r="G5471" s="12">
        <v>0</v>
      </c>
    </row>
    <row r="5472" spans="1:7" x14ac:dyDescent="0.2">
      <c r="A5472" s="12">
        <v>900490</v>
      </c>
      <c r="B5472" s="4" t="s">
        <v>16</v>
      </c>
      <c r="C5472" s="19" t="s">
        <v>5037</v>
      </c>
      <c r="D5472" s="11">
        <v>0.5</v>
      </c>
      <c r="E5472" s="11">
        <v>0.35</v>
      </c>
      <c r="F5472" s="11">
        <v>0.15</v>
      </c>
      <c r="G5472" s="12">
        <v>0</v>
      </c>
    </row>
    <row r="5473" spans="1:7" x14ac:dyDescent="0.2">
      <c r="A5473" s="12">
        <v>900495</v>
      </c>
      <c r="B5473" s="11" t="s">
        <v>22</v>
      </c>
      <c r="C5473" s="19" t="s">
        <v>5038</v>
      </c>
      <c r="D5473" s="11">
        <v>4</v>
      </c>
      <c r="E5473" s="11">
        <v>2.5</v>
      </c>
      <c r="F5473" s="11">
        <v>1.5</v>
      </c>
      <c r="G5473" s="12">
        <v>0</v>
      </c>
    </row>
    <row r="5474" spans="1:7" x14ac:dyDescent="0.2">
      <c r="A5474" s="2">
        <v>900500</v>
      </c>
      <c r="B5474" s="4" t="s">
        <v>16</v>
      </c>
      <c r="C5474" s="19" t="s">
        <v>5039</v>
      </c>
      <c r="D5474" s="3">
        <v>4</v>
      </c>
      <c r="E5474" s="3">
        <v>2.5</v>
      </c>
      <c r="F5474" s="3">
        <v>1.5</v>
      </c>
      <c r="G5474" s="2">
        <v>0</v>
      </c>
    </row>
    <row r="5475" spans="1:7" x14ac:dyDescent="0.2">
      <c r="A5475" s="2">
        <v>900501</v>
      </c>
      <c r="B5475" s="4" t="s">
        <v>16</v>
      </c>
      <c r="C5475" s="19" t="s">
        <v>5040</v>
      </c>
      <c r="D5475" s="3">
        <v>5</v>
      </c>
      <c r="E5475" s="3">
        <v>3.5</v>
      </c>
      <c r="F5475" s="3">
        <v>1.5</v>
      </c>
      <c r="G5475" s="2">
        <v>0</v>
      </c>
    </row>
    <row r="5476" spans="1:7" x14ac:dyDescent="0.2">
      <c r="A5476" s="2">
        <v>900505</v>
      </c>
      <c r="B5476" s="4" t="s">
        <v>16</v>
      </c>
      <c r="C5476" s="19" t="s">
        <v>5041</v>
      </c>
      <c r="D5476" s="3">
        <v>1</v>
      </c>
      <c r="E5476" s="3">
        <v>0.7</v>
      </c>
      <c r="F5476" s="3">
        <v>0.3</v>
      </c>
      <c r="G5476" s="2">
        <v>0</v>
      </c>
    </row>
    <row r="5477" spans="1:7" x14ac:dyDescent="0.2">
      <c r="A5477" s="12">
        <v>900510</v>
      </c>
      <c r="B5477" s="17" t="s">
        <v>11</v>
      </c>
      <c r="C5477" s="19" t="s">
        <v>5042</v>
      </c>
      <c r="D5477" s="11">
        <v>1.5</v>
      </c>
      <c r="E5477" s="11">
        <v>1</v>
      </c>
      <c r="F5477" s="11">
        <v>0.5</v>
      </c>
      <c r="G5477" s="12">
        <v>0</v>
      </c>
    </row>
    <row r="5478" spans="1:7" x14ac:dyDescent="0.2">
      <c r="A5478" s="12">
        <v>900515</v>
      </c>
      <c r="B5478" s="17" t="s">
        <v>11</v>
      </c>
      <c r="C5478" s="19" t="s">
        <v>5043</v>
      </c>
      <c r="D5478" s="11">
        <v>2</v>
      </c>
      <c r="E5478" s="11">
        <v>1.5</v>
      </c>
      <c r="F5478" s="11">
        <v>0.5</v>
      </c>
      <c r="G5478" s="12">
        <v>0</v>
      </c>
    </row>
    <row r="5479" spans="1:7" x14ac:dyDescent="0.2">
      <c r="A5479" s="12">
        <v>900520</v>
      </c>
      <c r="B5479" s="17" t="s">
        <v>11</v>
      </c>
      <c r="C5479" s="19" t="s">
        <v>5044</v>
      </c>
      <c r="D5479" s="11">
        <v>3.3000000000000003</v>
      </c>
      <c r="E5479" s="11">
        <v>2.2000000000000002</v>
      </c>
      <c r="F5479" s="11">
        <v>1.1000000000000001</v>
      </c>
      <c r="G5479" s="12">
        <v>0</v>
      </c>
    </row>
    <row r="5480" spans="1:7" x14ac:dyDescent="0.2">
      <c r="A5480" s="12">
        <v>900525</v>
      </c>
      <c r="B5480" s="17" t="s">
        <v>11</v>
      </c>
      <c r="C5480" s="19" t="s">
        <v>5045</v>
      </c>
      <c r="D5480" s="11">
        <v>2.7</v>
      </c>
      <c r="E5480" s="11">
        <v>1.8</v>
      </c>
      <c r="F5480" s="11">
        <v>0.9</v>
      </c>
      <c r="G5480" s="12">
        <v>0</v>
      </c>
    </row>
    <row r="5481" spans="1:7" ht="40.5" x14ac:dyDescent="0.2">
      <c r="A5481" s="12">
        <v>900530</v>
      </c>
      <c r="B5481" s="17" t="s">
        <v>11</v>
      </c>
      <c r="C5481" s="19" t="s">
        <v>5046</v>
      </c>
      <c r="D5481" s="11">
        <v>2.5</v>
      </c>
      <c r="E5481" s="11">
        <v>1.5</v>
      </c>
      <c r="F5481" s="11">
        <v>1</v>
      </c>
      <c r="G5481" s="12">
        <v>0</v>
      </c>
    </row>
    <row r="5482" spans="1:7" x14ac:dyDescent="0.2">
      <c r="A5482" s="12">
        <v>900535</v>
      </c>
      <c r="B5482" s="17" t="s">
        <v>11</v>
      </c>
      <c r="C5482" s="19" t="s">
        <v>5047</v>
      </c>
      <c r="D5482" s="11">
        <v>4</v>
      </c>
      <c r="E5482" s="11">
        <v>2.6</v>
      </c>
      <c r="F5482" s="11">
        <v>1.4</v>
      </c>
      <c r="G5482" s="12">
        <v>0</v>
      </c>
    </row>
    <row r="5483" spans="1:7" x14ac:dyDescent="0.2">
      <c r="A5483" s="12">
        <v>900540</v>
      </c>
      <c r="B5483" s="17" t="s">
        <v>11</v>
      </c>
      <c r="C5483" s="19" t="s">
        <v>5690</v>
      </c>
      <c r="D5483" s="11">
        <v>2</v>
      </c>
      <c r="E5483" s="11">
        <v>1.4</v>
      </c>
      <c r="F5483" s="11">
        <v>0.6</v>
      </c>
      <c r="G5483" s="12">
        <v>0</v>
      </c>
    </row>
    <row r="5484" spans="1:7" x14ac:dyDescent="0.2">
      <c r="A5484" s="12">
        <v>900545</v>
      </c>
      <c r="B5484" s="17" t="s">
        <v>11</v>
      </c>
      <c r="C5484" s="19" t="s">
        <v>5048</v>
      </c>
      <c r="D5484" s="11">
        <v>3</v>
      </c>
      <c r="E5484" s="11">
        <v>2</v>
      </c>
      <c r="F5484" s="11">
        <v>1</v>
      </c>
      <c r="G5484" s="12">
        <v>0</v>
      </c>
    </row>
    <row r="5485" spans="1:7" x14ac:dyDescent="0.2">
      <c r="A5485" s="12">
        <v>900550</v>
      </c>
      <c r="B5485" s="17" t="s">
        <v>11</v>
      </c>
      <c r="C5485" s="19" t="s">
        <v>5049</v>
      </c>
      <c r="D5485" s="11">
        <v>2</v>
      </c>
      <c r="E5485" s="11">
        <v>1.5</v>
      </c>
      <c r="F5485" s="11">
        <v>0.5</v>
      </c>
      <c r="G5485" s="12">
        <v>0</v>
      </c>
    </row>
    <row r="5486" spans="1:7" x14ac:dyDescent="0.2">
      <c r="A5486" s="12">
        <v>900555</v>
      </c>
      <c r="B5486" s="17" t="s">
        <v>11</v>
      </c>
      <c r="C5486" s="19" t="s">
        <v>5050</v>
      </c>
      <c r="D5486" s="11">
        <v>3</v>
      </c>
      <c r="E5486" s="11">
        <v>2</v>
      </c>
      <c r="F5486" s="11">
        <v>1</v>
      </c>
      <c r="G5486" s="12">
        <v>0</v>
      </c>
    </row>
    <row r="5487" spans="1:7" ht="40.5" x14ac:dyDescent="0.2">
      <c r="A5487" s="12">
        <v>900560</v>
      </c>
      <c r="B5487" s="17" t="s">
        <v>11</v>
      </c>
      <c r="C5487" s="19" t="s">
        <v>5051</v>
      </c>
      <c r="D5487" s="11">
        <v>2.1</v>
      </c>
      <c r="E5487" s="11">
        <v>1.5</v>
      </c>
      <c r="F5487" s="11">
        <v>0.6</v>
      </c>
      <c r="G5487" s="12">
        <v>0</v>
      </c>
    </row>
    <row r="5488" spans="1:7" ht="40.5" x14ac:dyDescent="0.2">
      <c r="A5488" s="12">
        <v>900565</v>
      </c>
      <c r="B5488" s="17" t="s">
        <v>11</v>
      </c>
      <c r="C5488" s="19" t="s">
        <v>5052</v>
      </c>
      <c r="D5488" s="11">
        <v>2.5</v>
      </c>
      <c r="E5488" s="11">
        <v>1.7</v>
      </c>
      <c r="F5488" s="11">
        <v>0.8</v>
      </c>
      <c r="G5488" s="12">
        <v>0</v>
      </c>
    </row>
    <row r="5489" spans="1:7" ht="60.75" x14ac:dyDescent="0.2">
      <c r="A5489" s="12">
        <v>900570</v>
      </c>
      <c r="B5489" s="17" t="s">
        <v>11</v>
      </c>
      <c r="C5489" s="19" t="s">
        <v>5053</v>
      </c>
      <c r="D5489" s="11">
        <v>4</v>
      </c>
      <c r="E5489" s="11">
        <v>2.5</v>
      </c>
      <c r="F5489" s="11">
        <v>1.5</v>
      </c>
      <c r="G5489" s="12">
        <v>0</v>
      </c>
    </row>
    <row r="5490" spans="1:7" ht="40.5" x14ac:dyDescent="0.2">
      <c r="A5490" s="12">
        <v>900575</v>
      </c>
      <c r="B5490" s="17" t="s">
        <v>11</v>
      </c>
      <c r="C5490" s="19" t="s">
        <v>5691</v>
      </c>
      <c r="D5490" s="11">
        <v>2.5</v>
      </c>
      <c r="E5490" s="11">
        <v>2.5</v>
      </c>
      <c r="F5490" s="11"/>
      <c r="G5490" s="12">
        <v>0</v>
      </c>
    </row>
    <row r="5491" spans="1:7" x14ac:dyDescent="0.2">
      <c r="A5491" s="12">
        <v>900580</v>
      </c>
      <c r="B5491" s="17" t="s">
        <v>11</v>
      </c>
      <c r="C5491" s="19" t="s">
        <v>5054</v>
      </c>
      <c r="D5491" s="11">
        <v>3</v>
      </c>
      <c r="E5491" s="11">
        <v>2</v>
      </c>
      <c r="F5491" s="11">
        <v>1</v>
      </c>
      <c r="G5491" s="12">
        <v>0</v>
      </c>
    </row>
    <row r="5492" spans="1:7" x14ac:dyDescent="0.2">
      <c r="A5492" s="12">
        <v>900585</v>
      </c>
      <c r="B5492" s="4" t="s">
        <v>16</v>
      </c>
      <c r="C5492" s="19" t="s">
        <v>5055</v>
      </c>
      <c r="D5492" s="11">
        <v>1.7999999999999998</v>
      </c>
      <c r="E5492" s="11">
        <v>1.2</v>
      </c>
      <c r="F5492" s="11">
        <v>0.6</v>
      </c>
      <c r="G5492" s="12">
        <v>0</v>
      </c>
    </row>
    <row r="5493" spans="1:7" x14ac:dyDescent="0.2">
      <c r="A5493" s="12">
        <v>900590</v>
      </c>
      <c r="B5493" s="17" t="s">
        <v>11</v>
      </c>
      <c r="C5493" s="19" t="s">
        <v>5056</v>
      </c>
      <c r="D5493" s="11">
        <v>3</v>
      </c>
      <c r="E5493" s="11">
        <v>2</v>
      </c>
      <c r="F5493" s="11">
        <v>1</v>
      </c>
      <c r="G5493" s="12">
        <v>0</v>
      </c>
    </row>
    <row r="5494" spans="1:7" x14ac:dyDescent="0.2">
      <c r="A5494" s="12">
        <v>900595</v>
      </c>
      <c r="B5494" s="17" t="s">
        <v>11</v>
      </c>
      <c r="C5494" s="19" t="s">
        <v>5057</v>
      </c>
      <c r="D5494" s="11">
        <v>2.1</v>
      </c>
      <c r="E5494" s="11">
        <v>1.6</v>
      </c>
      <c r="F5494" s="11">
        <v>0.5</v>
      </c>
      <c r="G5494" s="12">
        <v>0</v>
      </c>
    </row>
    <row r="5495" spans="1:7" x14ac:dyDescent="0.2">
      <c r="A5495" s="12">
        <v>900600</v>
      </c>
      <c r="B5495" s="17" t="s">
        <v>11</v>
      </c>
      <c r="C5495" s="19" t="s">
        <v>5058</v>
      </c>
      <c r="D5495" s="11">
        <v>2.1</v>
      </c>
      <c r="E5495" s="11">
        <v>1.6</v>
      </c>
      <c r="F5495" s="11">
        <v>0.5</v>
      </c>
      <c r="G5495" s="12">
        <v>0</v>
      </c>
    </row>
    <row r="5496" spans="1:7" x14ac:dyDescent="0.2">
      <c r="A5496" s="12">
        <v>900605</v>
      </c>
      <c r="B5496" s="17" t="s">
        <v>11</v>
      </c>
      <c r="C5496" s="19" t="s">
        <v>5059</v>
      </c>
      <c r="D5496" s="11">
        <v>1.5</v>
      </c>
      <c r="E5496" s="11">
        <v>1</v>
      </c>
      <c r="F5496" s="11">
        <v>0.5</v>
      </c>
      <c r="G5496" s="12">
        <v>0</v>
      </c>
    </row>
    <row r="5497" spans="1:7" x14ac:dyDescent="0.2">
      <c r="A5497" s="12">
        <v>900610</v>
      </c>
      <c r="B5497" s="4" t="s">
        <v>16</v>
      </c>
      <c r="C5497" s="19" t="s">
        <v>5060</v>
      </c>
      <c r="D5497" s="11">
        <v>10</v>
      </c>
      <c r="E5497" s="11">
        <v>7</v>
      </c>
      <c r="F5497" s="11">
        <v>3</v>
      </c>
      <c r="G5497" s="12">
        <v>0</v>
      </c>
    </row>
    <row r="5498" spans="1:7" x14ac:dyDescent="0.2">
      <c r="A5498" s="20">
        <v>900615</v>
      </c>
      <c r="B5498" s="24"/>
      <c r="C5498" s="42" t="s">
        <v>5061</v>
      </c>
      <c r="D5498" s="26"/>
      <c r="E5498" s="26"/>
      <c r="F5498" s="26"/>
      <c r="G5498" s="20"/>
    </row>
    <row r="5499" spans="1:7" x14ac:dyDescent="0.2">
      <c r="A5499" s="2">
        <v>900620</v>
      </c>
      <c r="B5499" s="4"/>
      <c r="C5499" s="19" t="s">
        <v>5062</v>
      </c>
      <c r="D5499" s="3">
        <v>10</v>
      </c>
      <c r="E5499" s="3">
        <v>7</v>
      </c>
      <c r="F5499" s="3">
        <v>3</v>
      </c>
      <c r="G5499" s="2">
        <v>3</v>
      </c>
    </row>
    <row r="5500" spans="1:7" ht="40.5" x14ac:dyDescent="0.2">
      <c r="A5500" s="12">
        <v>900625</v>
      </c>
      <c r="B5500" s="4"/>
      <c r="C5500" s="19" t="s">
        <v>5063</v>
      </c>
      <c r="D5500" s="11">
        <v>7</v>
      </c>
      <c r="E5500" s="11">
        <v>5</v>
      </c>
      <c r="F5500" s="11">
        <v>2</v>
      </c>
      <c r="G5500" s="12">
        <v>0</v>
      </c>
    </row>
    <row r="5501" spans="1:7" x14ac:dyDescent="0.2">
      <c r="A5501" s="12">
        <v>900630</v>
      </c>
      <c r="B5501" s="4"/>
      <c r="C5501" s="19" t="s">
        <v>5064</v>
      </c>
      <c r="D5501" s="11">
        <v>22</v>
      </c>
      <c r="E5501" s="11">
        <v>14</v>
      </c>
      <c r="F5501" s="11">
        <v>8</v>
      </c>
      <c r="G5501" s="12">
        <v>0</v>
      </c>
    </row>
    <row r="5502" spans="1:7" ht="40.5" x14ac:dyDescent="0.2">
      <c r="A5502" s="12">
        <v>900635</v>
      </c>
      <c r="B5502" s="4" t="s">
        <v>7</v>
      </c>
      <c r="C5502" s="19" t="s">
        <v>5065</v>
      </c>
      <c r="D5502" s="11">
        <v>8.6999999999999993</v>
      </c>
      <c r="E5502" s="11">
        <v>5.8</v>
      </c>
      <c r="F5502" s="11">
        <v>2.9</v>
      </c>
      <c r="G5502" s="12">
        <v>0</v>
      </c>
    </row>
    <row r="5503" spans="1:7" x14ac:dyDescent="0.2">
      <c r="A5503" s="12">
        <v>900640</v>
      </c>
      <c r="B5503" s="4"/>
      <c r="C5503" s="19" t="s">
        <v>5066</v>
      </c>
      <c r="D5503" s="11">
        <v>22</v>
      </c>
      <c r="E5503" s="11">
        <v>14</v>
      </c>
      <c r="F5503" s="11">
        <v>8</v>
      </c>
      <c r="G5503" s="12">
        <v>0</v>
      </c>
    </row>
    <row r="5504" spans="1:7" ht="40.5" x14ac:dyDescent="0.2">
      <c r="A5504" s="12">
        <v>900645</v>
      </c>
      <c r="B5504" s="4"/>
      <c r="C5504" s="19" t="s">
        <v>5067</v>
      </c>
      <c r="D5504" s="11">
        <v>11.2</v>
      </c>
      <c r="E5504" s="11">
        <v>7.5</v>
      </c>
      <c r="F5504" s="11">
        <v>3.7</v>
      </c>
      <c r="G5504" s="12">
        <v>0</v>
      </c>
    </row>
    <row r="5505" spans="1:7" x14ac:dyDescent="0.2">
      <c r="A5505" s="2">
        <v>900646</v>
      </c>
      <c r="B5505" s="4"/>
      <c r="C5505" s="19" t="s">
        <v>5068</v>
      </c>
      <c r="D5505" s="3">
        <v>5</v>
      </c>
      <c r="E5505" s="11">
        <v>5</v>
      </c>
      <c r="F5505" s="3"/>
      <c r="G5505" s="2">
        <v>0</v>
      </c>
    </row>
    <row r="5506" spans="1:7" x14ac:dyDescent="0.2">
      <c r="A5506" s="12">
        <v>900650</v>
      </c>
      <c r="B5506" s="4"/>
      <c r="C5506" s="19" t="s">
        <v>5069</v>
      </c>
      <c r="D5506" s="11">
        <v>42</v>
      </c>
      <c r="E5506" s="11">
        <v>28</v>
      </c>
      <c r="F5506" s="11">
        <v>14</v>
      </c>
      <c r="G5506" s="12">
        <v>0</v>
      </c>
    </row>
    <row r="5507" spans="1:7" x14ac:dyDescent="0.2">
      <c r="A5507" s="12">
        <v>900655</v>
      </c>
      <c r="B5507" s="4" t="s">
        <v>7</v>
      </c>
      <c r="C5507" s="19" t="s">
        <v>5070</v>
      </c>
      <c r="D5507" s="11">
        <v>3</v>
      </c>
      <c r="E5507" s="11">
        <v>2</v>
      </c>
      <c r="F5507" s="11">
        <v>1</v>
      </c>
      <c r="G5507" s="12">
        <v>0</v>
      </c>
    </row>
    <row r="5508" spans="1:7" ht="40.5" x14ac:dyDescent="0.2">
      <c r="A5508" s="12">
        <v>900660</v>
      </c>
      <c r="B5508" s="4"/>
      <c r="C5508" s="19" t="s">
        <v>5071</v>
      </c>
      <c r="D5508" s="11">
        <v>63</v>
      </c>
      <c r="E5508" s="11">
        <v>45</v>
      </c>
      <c r="F5508" s="11">
        <v>18</v>
      </c>
      <c r="G5508" s="12">
        <v>0</v>
      </c>
    </row>
    <row r="5509" spans="1:7" x14ac:dyDescent="0.2">
      <c r="A5509" s="2">
        <v>900665</v>
      </c>
      <c r="B5509" s="4" t="s">
        <v>7</v>
      </c>
      <c r="C5509" s="19" t="s">
        <v>5072</v>
      </c>
      <c r="D5509" s="3">
        <v>30</v>
      </c>
      <c r="E5509" s="3">
        <v>22</v>
      </c>
      <c r="F5509" s="3">
        <v>8</v>
      </c>
      <c r="G5509" s="2">
        <v>0</v>
      </c>
    </row>
    <row r="5510" spans="1:7" x14ac:dyDescent="0.2">
      <c r="A5510" s="2">
        <v>900666</v>
      </c>
      <c r="B5510" s="4" t="s">
        <v>7</v>
      </c>
      <c r="C5510" s="19" t="s">
        <v>5073</v>
      </c>
      <c r="D5510" s="3">
        <v>20</v>
      </c>
      <c r="E5510" s="3">
        <v>15</v>
      </c>
      <c r="F5510" s="3">
        <v>5</v>
      </c>
      <c r="G5510" s="2">
        <v>0</v>
      </c>
    </row>
    <row r="5511" spans="1:7" ht="40.5" x14ac:dyDescent="0.2">
      <c r="A5511" s="52">
        <v>900670</v>
      </c>
      <c r="B5511" s="4"/>
      <c r="C5511" s="19" t="s">
        <v>5074</v>
      </c>
      <c r="D5511" s="53">
        <v>63</v>
      </c>
      <c r="E5511" s="53">
        <v>42</v>
      </c>
      <c r="F5511" s="53">
        <v>21</v>
      </c>
      <c r="G5511" s="52">
        <v>0</v>
      </c>
    </row>
    <row r="5512" spans="1:7" ht="40.5" x14ac:dyDescent="0.2">
      <c r="A5512" s="52">
        <v>900672</v>
      </c>
      <c r="B5512" s="4"/>
      <c r="C5512" s="19" t="s">
        <v>5075</v>
      </c>
      <c r="D5512" s="53">
        <v>126</v>
      </c>
      <c r="E5512" s="53">
        <v>84</v>
      </c>
      <c r="F5512" s="53">
        <v>42</v>
      </c>
      <c r="G5512" s="52">
        <v>0</v>
      </c>
    </row>
    <row r="5513" spans="1:7" ht="60.75" x14ac:dyDescent="0.2">
      <c r="A5513" s="52">
        <v>900673</v>
      </c>
      <c r="B5513" s="4" t="s">
        <v>7</v>
      </c>
      <c r="C5513" s="19" t="s">
        <v>5076</v>
      </c>
      <c r="D5513" s="53">
        <v>70</v>
      </c>
      <c r="E5513" s="53">
        <v>47</v>
      </c>
      <c r="F5513" s="53">
        <v>23</v>
      </c>
      <c r="G5513" s="52">
        <v>0</v>
      </c>
    </row>
    <row r="5514" spans="1:7" x14ac:dyDescent="0.2">
      <c r="A5514" s="2">
        <v>900674</v>
      </c>
      <c r="B5514" s="4" t="s">
        <v>7</v>
      </c>
      <c r="C5514" s="19" t="s">
        <v>5077</v>
      </c>
      <c r="D5514" s="3">
        <v>22</v>
      </c>
      <c r="E5514" s="3">
        <v>15</v>
      </c>
      <c r="F5514" s="3">
        <v>7</v>
      </c>
      <c r="G5514" s="2">
        <v>0</v>
      </c>
    </row>
    <row r="5515" spans="1:7" x14ac:dyDescent="0.2">
      <c r="A5515" s="12">
        <v>900675</v>
      </c>
      <c r="B5515" s="4"/>
      <c r="C5515" s="19" t="s">
        <v>97</v>
      </c>
      <c r="D5515" s="11"/>
      <c r="E5515" s="11"/>
      <c r="F5515" s="11"/>
      <c r="G5515" s="12"/>
    </row>
    <row r="5516" spans="1:7" ht="60.75" x14ac:dyDescent="0.2">
      <c r="A5516" s="52">
        <v>900675</v>
      </c>
      <c r="B5516" s="4" t="s">
        <v>7</v>
      </c>
      <c r="C5516" s="19" t="s">
        <v>5078</v>
      </c>
      <c r="D5516" s="53">
        <v>50</v>
      </c>
      <c r="E5516" s="53">
        <v>33</v>
      </c>
      <c r="F5516" s="53">
        <v>17</v>
      </c>
      <c r="G5516" s="52">
        <v>0</v>
      </c>
    </row>
    <row r="5517" spans="1:7" ht="40.5" x14ac:dyDescent="0.2">
      <c r="A5517" s="2">
        <v>900676</v>
      </c>
      <c r="B5517" s="4"/>
      <c r="C5517" s="19" t="s">
        <v>5079</v>
      </c>
      <c r="D5517" s="3">
        <v>150</v>
      </c>
      <c r="E5517" s="3">
        <v>110</v>
      </c>
      <c r="F5517" s="3">
        <v>40</v>
      </c>
      <c r="G5517" s="2">
        <v>0</v>
      </c>
    </row>
    <row r="5518" spans="1:7" ht="40.5" x14ac:dyDescent="0.2">
      <c r="A5518" s="2">
        <v>900677</v>
      </c>
      <c r="B5518" s="4"/>
      <c r="C5518" s="19" t="s">
        <v>5080</v>
      </c>
      <c r="D5518" s="3">
        <v>210</v>
      </c>
      <c r="E5518" s="3">
        <v>150</v>
      </c>
      <c r="F5518" s="3">
        <v>60</v>
      </c>
      <c r="G5518" s="2">
        <v>0</v>
      </c>
    </row>
    <row r="5519" spans="1:7" x14ac:dyDescent="0.2">
      <c r="A5519" s="2">
        <v>900678</v>
      </c>
      <c r="B5519" s="4"/>
      <c r="C5519" s="19" t="s">
        <v>5081</v>
      </c>
      <c r="D5519" s="3">
        <v>160</v>
      </c>
      <c r="E5519" s="3">
        <v>120</v>
      </c>
      <c r="F5519" s="3">
        <v>40</v>
      </c>
      <c r="G5519" s="2">
        <v>0</v>
      </c>
    </row>
    <row r="5520" spans="1:7" x14ac:dyDescent="0.2">
      <c r="A5520" s="2">
        <v>900679</v>
      </c>
      <c r="B5520" s="4"/>
      <c r="C5520" s="19" t="s">
        <v>5082</v>
      </c>
      <c r="D5520" s="3">
        <v>120</v>
      </c>
      <c r="E5520" s="3">
        <v>90</v>
      </c>
      <c r="F5520" s="3">
        <v>30</v>
      </c>
      <c r="G5520" s="2">
        <v>0</v>
      </c>
    </row>
    <row r="5521" spans="1:7" ht="40.5" x14ac:dyDescent="0.2">
      <c r="A5521" s="2">
        <v>900680</v>
      </c>
      <c r="B5521" s="4" t="s">
        <v>203</v>
      </c>
      <c r="C5521" s="19" t="s">
        <v>5083</v>
      </c>
      <c r="D5521" s="3">
        <v>183</v>
      </c>
      <c r="E5521" s="3">
        <v>131</v>
      </c>
      <c r="F5521" s="3">
        <v>52</v>
      </c>
      <c r="G5521" s="2">
        <v>0</v>
      </c>
    </row>
    <row r="5522" spans="1:7" x14ac:dyDescent="0.2">
      <c r="A5522" s="2">
        <v>900685</v>
      </c>
      <c r="B5522" s="4"/>
      <c r="C5522" s="19" t="s">
        <v>5084</v>
      </c>
      <c r="D5522" s="3">
        <v>135</v>
      </c>
      <c r="E5522" s="3">
        <v>95</v>
      </c>
      <c r="F5522" s="3">
        <v>40</v>
      </c>
      <c r="G5522" s="2">
        <v>0</v>
      </c>
    </row>
    <row r="5523" spans="1:7" x14ac:dyDescent="0.2">
      <c r="A5523" s="2">
        <v>900690</v>
      </c>
      <c r="B5523" s="4"/>
      <c r="C5523" s="19" t="s">
        <v>5085</v>
      </c>
      <c r="D5523" s="3">
        <v>135</v>
      </c>
      <c r="E5523" s="3">
        <v>95</v>
      </c>
      <c r="F5523" s="3">
        <v>40</v>
      </c>
      <c r="G5523" s="2">
        <v>0</v>
      </c>
    </row>
    <row r="5524" spans="1:7" x14ac:dyDescent="0.2">
      <c r="A5524" s="2">
        <v>900695</v>
      </c>
      <c r="B5524" s="4"/>
      <c r="C5524" s="19" t="s">
        <v>5086</v>
      </c>
      <c r="D5524" s="3">
        <v>105</v>
      </c>
      <c r="E5524" s="3">
        <v>70</v>
      </c>
      <c r="F5524" s="3">
        <v>35</v>
      </c>
      <c r="G5524" s="2">
        <v>0</v>
      </c>
    </row>
    <row r="5525" spans="1:7" x14ac:dyDescent="0.2">
      <c r="A5525" s="2">
        <v>900696</v>
      </c>
      <c r="B5525" s="4"/>
      <c r="C5525" s="19" t="s">
        <v>5087</v>
      </c>
      <c r="D5525" s="3"/>
      <c r="E5525" s="11"/>
      <c r="F5525" s="3"/>
      <c r="G5525" s="2"/>
    </row>
    <row r="5526" spans="1:7" x14ac:dyDescent="0.2">
      <c r="A5526" s="2">
        <v>900697</v>
      </c>
      <c r="B5526" s="4"/>
      <c r="C5526" s="19" t="s">
        <v>5087</v>
      </c>
      <c r="D5526" s="3"/>
      <c r="E5526" s="11"/>
      <c r="F5526" s="3"/>
      <c r="G5526" s="2"/>
    </row>
    <row r="5527" spans="1:7" ht="40.5" x14ac:dyDescent="0.2">
      <c r="A5527" s="2">
        <v>900698</v>
      </c>
      <c r="B5527" s="4" t="s">
        <v>9</v>
      </c>
      <c r="C5527" s="19" t="s">
        <v>5088</v>
      </c>
      <c r="D5527" s="3">
        <v>180</v>
      </c>
      <c r="E5527" s="11">
        <v>180</v>
      </c>
      <c r="F5527" s="3"/>
      <c r="G5527" s="2">
        <v>20</v>
      </c>
    </row>
    <row r="5528" spans="1:7" ht="40.5" x14ac:dyDescent="0.2">
      <c r="A5528" s="12">
        <v>900700</v>
      </c>
      <c r="B5528" s="4"/>
      <c r="C5528" s="19" t="s">
        <v>5089</v>
      </c>
      <c r="D5528" s="11">
        <v>63</v>
      </c>
      <c r="E5528" s="11">
        <v>45</v>
      </c>
      <c r="F5528" s="11">
        <v>18</v>
      </c>
      <c r="G5528" s="12">
        <v>0</v>
      </c>
    </row>
    <row r="5529" spans="1:7" ht="40.5" x14ac:dyDescent="0.2">
      <c r="A5529" s="12">
        <v>900705</v>
      </c>
      <c r="B5529" s="4" t="s">
        <v>7</v>
      </c>
      <c r="C5529" s="19" t="s">
        <v>5090</v>
      </c>
      <c r="D5529" s="11">
        <v>4.5</v>
      </c>
      <c r="E5529" s="11">
        <v>3</v>
      </c>
      <c r="F5529" s="11">
        <v>1.5</v>
      </c>
      <c r="G5529" s="12">
        <v>0</v>
      </c>
    </row>
    <row r="5530" spans="1:7" x14ac:dyDescent="0.2">
      <c r="A5530" s="52">
        <v>900710</v>
      </c>
      <c r="B5530" s="4" t="s">
        <v>16</v>
      </c>
      <c r="C5530" s="19" t="s">
        <v>5091</v>
      </c>
      <c r="D5530" s="53">
        <v>1</v>
      </c>
      <c r="E5530" s="53">
        <v>0.3</v>
      </c>
      <c r="F5530" s="53">
        <v>0.7</v>
      </c>
      <c r="G5530" s="52">
        <v>0</v>
      </c>
    </row>
    <row r="5531" spans="1:7" x14ac:dyDescent="0.2">
      <c r="A5531" s="12">
        <v>900715</v>
      </c>
      <c r="B5531" s="4" t="s">
        <v>16</v>
      </c>
      <c r="C5531" s="19" t="s">
        <v>5092</v>
      </c>
      <c r="D5531" s="11">
        <v>26.5</v>
      </c>
      <c r="E5531" s="11">
        <v>17.5</v>
      </c>
      <c r="F5531" s="11">
        <v>9</v>
      </c>
      <c r="G5531" s="12">
        <v>0</v>
      </c>
    </row>
    <row r="5532" spans="1:7" x14ac:dyDescent="0.2">
      <c r="A5532" s="12">
        <v>900725</v>
      </c>
      <c r="B5532" s="4" t="s">
        <v>16</v>
      </c>
      <c r="C5532" s="19" t="s">
        <v>5093</v>
      </c>
      <c r="D5532" s="11">
        <v>1.1000000000000001</v>
      </c>
      <c r="E5532" s="11">
        <v>0.7</v>
      </c>
      <c r="F5532" s="11">
        <v>0.4</v>
      </c>
      <c r="G5532" s="12">
        <v>0</v>
      </c>
    </row>
    <row r="5533" spans="1:7" x14ac:dyDescent="0.2">
      <c r="A5533" s="12">
        <v>900730</v>
      </c>
      <c r="B5533" s="4" t="s">
        <v>16</v>
      </c>
      <c r="C5533" s="19" t="s">
        <v>5094</v>
      </c>
      <c r="D5533" s="11">
        <v>4.5</v>
      </c>
      <c r="E5533" s="11">
        <v>4.5</v>
      </c>
      <c r="F5533" s="11"/>
      <c r="G5533" s="12">
        <v>0</v>
      </c>
    </row>
    <row r="5534" spans="1:7" x14ac:dyDescent="0.2">
      <c r="A5534" s="2">
        <v>900735</v>
      </c>
      <c r="B5534" s="11" t="s">
        <v>22</v>
      </c>
      <c r="C5534" s="19" t="s">
        <v>5095</v>
      </c>
      <c r="D5534" s="3">
        <v>27</v>
      </c>
      <c r="E5534" s="3">
        <v>18</v>
      </c>
      <c r="F5534" s="3">
        <v>9</v>
      </c>
      <c r="G5534" s="2">
        <v>0</v>
      </c>
    </row>
    <row r="5535" spans="1:7" x14ac:dyDescent="0.2">
      <c r="A5535" s="2">
        <v>900736</v>
      </c>
      <c r="B5535" s="11" t="s">
        <v>22</v>
      </c>
      <c r="C5535" s="19" t="s">
        <v>5096</v>
      </c>
      <c r="D5535" s="3">
        <v>15</v>
      </c>
      <c r="E5535" s="3">
        <v>10</v>
      </c>
      <c r="F5535" s="3">
        <v>5</v>
      </c>
      <c r="G5535" s="2">
        <v>0</v>
      </c>
    </row>
    <row r="5536" spans="1:7" x14ac:dyDescent="0.2">
      <c r="A5536" s="12">
        <v>900740</v>
      </c>
      <c r="B5536" s="4" t="s">
        <v>16</v>
      </c>
      <c r="C5536" s="19" t="s">
        <v>5097</v>
      </c>
      <c r="D5536" s="11">
        <v>14.7</v>
      </c>
      <c r="E5536" s="11">
        <v>10</v>
      </c>
      <c r="F5536" s="11">
        <v>4.7</v>
      </c>
      <c r="G5536" s="12">
        <v>0</v>
      </c>
    </row>
    <row r="5537" spans="1:7" x14ac:dyDescent="0.2">
      <c r="A5537" s="2">
        <v>900745</v>
      </c>
      <c r="B5537" s="4" t="s">
        <v>16</v>
      </c>
      <c r="C5537" s="19" t="s">
        <v>5098</v>
      </c>
      <c r="D5537" s="3">
        <v>15</v>
      </c>
      <c r="E5537" s="3">
        <v>10</v>
      </c>
      <c r="F5537" s="3">
        <v>5</v>
      </c>
      <c r="G5537" s="2">
        <v>0</v>
      </c>
    </row>
    <row r="5538" spans="1:7" x14ac:dyDescent="0.2">
      <c r="A5538" s="2">
        <v>900750</v>
      </c>
      <c r="B5538" s="4" t="s">
        <v>16</v>
      </c>
      <c r="C5538" s="19" t="s">
        <v>5099</v>
      </c>
      <c r="D5538" s="3">
        <v>18</v>
      </c>
      <c r="E5538" s="3">
        <v>12</v>
      </c>
      <c r="F5538" s="3">
        <v>6</v>
      </c>
      <c r="G5538" s="2">
        <v>0</v>
      </c>
    </row>
    <row r="5539" spans="1:7" x14ac:dyDescent="0.2">
      <c r="A5539" s="2">
        <v>900755</v>
      </c>
      <c r="B5539" s="4" t="s">
        <v>16</v>
      </c>
      <c r="C5539" s="19" t="s">
        <v>5100</v>
      </c>
      <c r="D5539" s="3">
        <v>39</v>
      </c>
      <c r="E5539" s="3">
        <v>19</v>
      </c>
      <c r="F5539" s="3">
        <v>20</v>
      </c>
      <c r="G5539" s="2">
        <v>0</v>
      </c>
    </row>
    <row r="5540" spans="1:7" x14ac:dyDescent="0.2">
      <c r="A5540" s="12">
        <v>900760</v>
      </c>
      <c r="B5540" s="4" t="s">
        <v>16</v>
      </c>
      <c r="C5540" s="19" t="s">
        <v>5101</v>
      </c>
      <c r="D5540" s="11">
        <v>4.5</v>
      </c>
      <c r="E5540" s="11">
        <v>4.5</v>
      </c>
      <c r="F5540" s="11"/>
      <c r="G5540" s="12">
        <v>0</v>
      </c>
    </row>
    <row r="5541" spans="1:7" ht="40.5" x14ac:dyDescent="0.2">
      <c r="A5541" s="12">
        <v>900765</v>
      </c>
      <c r="B5541" s="4"/>
      <c r="C5541" s="19" t="s">
        <v>5102</v>
      </c>
      <c r="D5541" s="11">
        <v>5.9</v>
      </c>
      <c r="E5541" s="11">
        <v>3.9</v>
      </c>
      <c r="F5541" s="11">
        <v>2</v>
      </c>
      <c r="G5541" s="12">
        <v>0</v>
      </c>
    </row>
    <row r="5542" spans="1:7" ht="40.5" x14ac:dyDescent="0.2">
      <c r="A5542" s="2">
        <v>900770</v>
      </c>
      <c r="B5542" s="4" t="s">
        <v>16</v>
      </c>
      <c r="C5542" s="19" t="s">
        <v>5103</v>
      </c>
      <c r="D5542" s="3">
        <v>4</v>
      </c>
      <c r="E5542" s="3">
        <v>2.5</v>
      </c>
      <c r="F5542" s="3">
        <v>1.5</v>
      </c>
      <c r="G5542" s="2">
        <v>0</v>
      </c>
    </row>
    <row r="5543" spans="1:7" x14ac:dyDescent="0.2">
      <c r="A5543" s="2">
        <v>900771</v>
      </c>
      <c r="B5543" s="4"/>
      <c r="C5543" s="19" t="s">
        <v>5104</v>
      </c>
      <c r="D5543" s="3">
        <v>4</v>
      </c>
      <c r="E5543" s="3">
        <v>2.5</v>
      </c>
      <c r="F5543" s="3">
        <v>1.5</v>
      </c>
      <c r="G5543" s="2">
        <v>0</v>
      </c>
    </row>
    <row r="5544" spans="1:7" x14ac:dyDescent="0.2">
      <c r="A5544" s="12">
        <v>900775</v>
      </c>
      <c r="B5544" s="4" t="s">
        <v>16</v>
      </c>
      <c r="C5544" s="19" t="s">
        <v>5105</v>
      </c>
      <c r="D5544" s="11">
        <v>4.5</v>
      </c>
      <c r="E5544" s="11">
        <v>3</v>
      </c>
      <c r="F5544" s="11">
        <v>1.5</v>
      </c>
      <c r="G5544" s="12">
        <v>0</v>
      </c>
    </row>
    <row r="5545" spans="1:7" x14ac:dyDescent="0.2">
      <c r="A5545" s="2">
        <v>900780</v>
      </c>
      <c r="B5545" s="4" t="s">
        <v>16</v>
      </c>
      <c r="C5545" s="19" t="s">
        <v>5106</v>
      </c>
      <c r="D5545" s="3">
        <v>14</v>
      </c>
      <c r="E5545" s="3">
        <v>9.5</v>
      </c>
      <c r="F5545" s="3">
        <v>4.5</v>
      </c>
      <c r="G5545" s="2">
        <v>0</v>
      </c>
    </row>
    <row r="5546" spans="1:7" x14ac:dyDescent="0.2">
      <c r="A5546" s="2">
        <v>900781</v>
      </c>
      <c r="B5546" s="4" t="s">
        <v>16</v>
      </c>
      <c r="C5546" s="19" t="s">
        <v>5107</v>
      </c>
      <c r="D5546" s="3">
        <v>18</v>
      </c>
      <c r="E5546" s="3">
        <v>12</v>
      </c>
      <c r="F5546" s="3">
        <v>6</v>
      </c>
      <c r="G5546" s="2">
        <v>0</v>
      </c>
    </row>
    <row r="5547" spans="1:7" x14ac:dyDescent="0.2">
      <c r="A5547" s="2">
        <v>900782</v>
      </c>
      <c r="B5547" s="4" t="s">
        <v>16</v>
      </c>
      <c r="C5547" s="19" t="s">
        <v>5108</v>
      </c>
      <c r="D5547" s="3">
        <v>6</v>
      </c>
      <c r="E5547" s="3">
        <v>4</v>
      </c>
      <c r="F5547" s="3">
        <v>2</v>
      </c>
      <c r="G5547" s="2">
        <v>0</v>
      </c>
    </row>
    <row r="5548" spans="1:7" x14ac:dyDescent="0.2">
      <c r="A5548" s="52">
        <v>900785</v>
      </c>
      <c r="B5548" s="4" t="s">
        <v>16</v>
      </c>
      <c r="C5548" s="19" t="s">
        <v>5109</v>
      </c>
      <c r="D5548" s="53">
        <v>8</v>
      </c>
      <c r="E5548" s="53">
        <v>5.5</v>
      </c>
      <c r="F5548" s="53">
        <v>2.5</v>
      </c>
      <c r="G5548" s="52">
        <v>0</v>
      </c>
    </row>
    <row r="5549" spans="1:7" x14ac:dyDescent="0.2">
      <c r="A5549" s="2">
        <v>900790</v>
      </c>
      <c r="B5549" s="4" t="s">
        <v>16</v>
      </c>
      <c r="C5549" s="19" t="s">
        <v>5110</v>
      </c>
      <c r="D5549" s="3">
        <v>21</v>
      </c>
      <c r="E5549" s="3">
        <v>14</v>
      </c>
      <c r="F5549" s="3">
        <v>7</v>
      </c>
      <c r="G5549" s="2">
        <v>0</v>
      </c>
    </row>
    <row r="5550" spans="1:7" x14ac:dyDescent="0.2">
      <c r="A5550" s="2">
        <v>900795</v>
      </c>
      <c r="B5550" s="4" t="s">
        <v>16</v>
      </c>
      <c r="C5550" s="19" t="s">
        <v>5111</v>
      </c>
      <c r="D5550" s="3">
        <v>24</v>
      </c>
      <c r="E5550" s="3">
        <v>16</v>
      </c>
      <c r="F5550" s="3">
        <v>8</v>
      </c>
      <c r="G5550" s="2">
        <v>0</v>
      </c>
    </row>
    <row r="5551" spans="1:7" x14ac:dyDescent="0.2">
      <c r="A5551" s="2">
        <v>900797</v>
      </c>
      <c r="B5551" s="4" t="s">
        <v>7</v>
      </c>
      <c r="C5551" s="19" t="s">
        <v>5112</v>
      </c>
      <c r="D5551" s="3">
        <v>7</v>
      </c>
      <c r="E5551" s="3">
        <v>5</v>
      </c>
      <c r="F5551" s="3">
        <v>2</v>
      </c>
      <c r="G5551" s="2">
        <v>0</v>
      </c>
    </row>
    <row r="5552" spans="1:7" x14ac:dyDescent="0.2">
      <c r="A5552" s="12">
        <v>900800</v>
      </c>
      <c r="B5552" s="4" t="s">
        <v>16</v>
      </c>
      <c r="C5552" s="19" t="s">
        <v>5113</v>
      </c>
      <c r="D5552" s="11">
        <v>5.6999999999999993</v>
      </c>
      <c r="E5552" s="11">
        <v>3.8</v>
      </c>
      <c r="F5552" s="11">
        <v>1.9</v>
      </c>
      <c r="G5552" s="12">
        <v>0</v>
      </c>
    </row>
    <row r="5553" spans="1:7" x14ac:dyDescent="0.2">
      <c r="A5553" s="12">
        <v>900805</v>
      </c>
      <c r="B5553" s="4"/>
      <c r="C5553" s="19" t="s">
        <v>5114</v>
      </c>
      <c r="D5553" s="11">
        <v>46</v>
      </c>
      <c r="E5553" s="11">
        <v>33</v>
      </c>
      <c r="F5553" s="11">
        <v>13</v>
      </c>
      <c r="G5553" s="12">
        <v>0</v>
      </c>
    </row>
    <row r="5554" spans="1:7" x14ac:dyDescent="0.2">
      <c r="A5554" s="12">
        <v>900810</v>
      </c>
      <c r="B5554" s="4" t="s">
        <v>16</v>
      </c>
      <c r="C5554" s="19" t="s">
        <v>5115</v>
      </c>
      <c r="D5554" s="11">
        <v>7.5</v>
      </c>
      <c r="E5554" s="11">
        <v>5</v>
      </c>
      <c r="F5554" s="11">
        <v>2.5</v>
      </c>
      <c r="G5554" s="12">
        <v>0</v>
      </c>
    </row>
    <row r="5555" spans="1:7" x14ac:dyDescent="0.2">
      <c r="A5555" s="12">
        <v>900815</v>
      </c>
      <c r="B5555" s="4"/>
      <c r="C5555" s="19" t="s">
        <v>5116</v>
      </c>
      <c r="D5555" s="11">
        <v>17.100000000000001</v>
      </c>
      <c r="E5555" s="11">
        <v>11.4</v>
      </c>
      <c r="F5555" s="11">
        <v>5.7</v>
      </c>
      <c r="G5555" s="12">
        <v>0</v>
      </c>
    </row>
    <row r="5556" spans="1:7" ht="81" x14ac:dyDescent="0.2">
      <c r="A5556" s="52">
        <v>900820</v>
      </c>
      <c r="B5556" s="4"/>
      <c r="C5556" s="19" t="s">
        <v>5117</v>
      </c>
      <c r="D5556" s="53">
        <v>70</v>
      </c>
      <c r="E5556" s="53">
        <v>51</v>
      </c>
      <c r="F5556" s="53">
        <v>19</v>
      </c>
      <c r="G5556" s="52">
        <v>0</v>
      </c>
    </row>
    <row r="5557" spans="1:7" x14ac:dyDescent="0.2">
      <c r="A5557" s="12">
        <v>900825</v>
      </c>
      <c r="B5557" s="4"/>
      <c r="C5557" s="19" t="s">
        <v>5118</v>
      </c>
      <c r="D5557" s="11">
        <v>120</v>
      </c>
      <c r="E5557" s="11">
        <v>86</v>
      </c>
      <c r="F5557" s="11">
        <v>34</v>
      </c>
      <c r="G5557" s="12">
        <v>0</v>
      </c>
    </row>
    <row r="5558" spans="1:7" x14ac:dyDescent="0.2">
      <c r="A5558" s="12">
        <v>900830</v>
      </c>
      <c r="B5558" s="4"/>
      <c r="C5558" s="19" t="s">
        <v>5119</v>
      </c>
      <c r="D5558" s="11">
        <v>74</v>
      </c>
      <c r="E5558" s="11">
        <v>53</v>
      </c>
      <c r="F5558" s="11">
        <v>21</v>
      </c>
      <c r="G5558" s="12">
        <v>0</v>
      </c>
    </row>
    <row r="5559" spans="1:7" ht="40.5" x14ac:dyDescent="0.2">
      <c r="A5559" s="12">
        <v>900835</v>
      </c>
      <c r="B5559" s="4"/>
      <c r="C5559" s="19" t="s">
        <v>5120</v>
      </c>
      <c r="D5559" s="11">
        <v>126</v>
      </c>
      <c r="E5559" s="11">
        <v>90</v>
      </c>
      <c r="F5559" s="11">
        <v>36</v>
      </c>
      <c r="G5559" s="12">
        <v>0</v>
      </c>
    </row>
    <row r="5560" spans="1:7" x14ac:dyDescent="0.2">
      <c r="A5560" s="12">
        <v>900840</v>
      </c>
      <c r="B5560" s="4"/>
      <c r="C5560" s="19" t="s">
        <v>5121</v>
      </c>
      <c r="D5560" s="11">
        <v>50</v>
      </c>
      <c r="E5560" s="11">
        <v>36</v>
      </c>
      <c r="F5560" s="11">
        <v>14</v>
      </c>
      <c r="G5560" s="12">
        <v>0</v>
      </c>
    </row>
    <row r="5561" spans="1:7" ht="40.5" x14ac:dyDescent="0.2">
      <c r="A5561" s="12">
        <v>900845</v>
      </c>
      <c r="B5561" s="4"/>
      <c r="C5561" s="19" t="s">
        <v>5122</v>
      </c>
      <c r="D5561" s="11">
        <v>100</v>
      </c>
      <c r="E5561" s="11">
        <v>71</v>
      </c>
      <c r="F5561" s="11">
        <v>29</v>
      </c>
      <c r="G5561" s="12">
        <v>0</v>
      </c>
    </row>
    <row r="5562" spans="1:7" x14ac:dyDescent="0.2">
      <c r="A5562" s="12">
        <v>900850</v>
      </c>
      <c r="B5562" s="4"/>
      <c r="C5562" s="19" t="s">
        <v>5123</v>
      </c>
      <c r="D5562" s="11">
        <v>132</v>
      </c>
      <c r="E5562" s="11">
        <v>94</v>
      </c>
      <c r="F5562" s="11">
        <v>38</v>
      </c>
      <c r="G5562" s="12">
        <v>0</v>
      </c>
    </row>
    <row r="5563" spans="1:7" x14ac:dyDescent="0.2">
      <c r="A5563" s="12">
        <v>900865</v>
      </c>
      <c r="B5563" s="4" t="s">
        <v>9</v>
      </c>
      <c r="C5563" s="19" t="s">
        <v>5124</v>
      </c>
      <c r="D5563" s="11">
        <v>42</v>
      </c>
      <c r="E5563" s="11">
        <v>28</v>
      </c>
      <c r="F5563" s="11">
        <v>14</v>
      </c>
      <c r="G5563" s="12">
        <v>0</v>
      </c>
    </row>
    <row r="5564" spans="1:7" x14ac:dyDescent="0.2">
      <c r="A5564" s="12">
        <v>900870</v>
      </c>
      <c r="B5564" s="4" t="s">
        <v>175</v>
      </c>
      <c r="C5564" s="19" t="s">
        <v>5125</v>
      </c>
      <c r="D5564" s="11">
        <v>3</v>
      </c>
      <c r="E5564" s="11">
        <v>2</v>
      </c>
      <c r="F5564" s="11">
        <v>1</v>
      </c>
      <c r="G5564" s="12">
        <v>0</v>
      </c>
    </row>
    <row r="5565" spans="1:7" x14ac:dyDescent="0.2">
      <c r="A5565" s="2">
        <v>900875</v>
      </c>
      <c r="B5565" s="4"/>
      <c r="C5565" s="19" t="s">
        <v>5126</v>
      </c>
      <c r="D5565" s="3">
        <v>135</v>
      </c>
      <c r="E5565" s="3">
        <v>95</v>
      </c>
      <c r="F5565" s="3">
        <v>40</v>
      </c>
      <c r="G5565" s="2">
        <v>0</v>
      </c>
    </row>
    <row r="5566" spans="1:7" ht="40.5" x14ac:dyDescent="0.2">
      <c r="A5566" s="2">
        <v>900880</v>
      </c>
      <c r="B5566" s="4" t="s">
        <v>203</v>
      </c>
      <c r="C5566" s="19" t="s">
        <v>5127</v>
      </c>
      <c r="D5566" s="3">
        <v>150</v>
      </c>
      <c r="E5566" s="3">
        <v>105</v>
      </c>
      <c r="F5566" s="3">
        <v>45</v>
      </c>
      <c r="G5566" s="2">
        <v>0</v>
      </c>
    </row>
    <row r="5567" spans="1:7" x14ac:dyDescent="0.2">
      <c r="A5567" s="2">
        <v>900881</v>
      </c>
      <c r="B5567" s="4" t="s">
        <v>7</v>
      </c>
      <c r="C5567" s="19" t="s">
        <v>5128</v>
      </c>
      <c r="D5567" s="3">
        <v>30</v>
      </c>
      <c r="E5567" s="3">
        <v>20</v>
      </c>
      <c r="F5567" s="3">
        <v>10</v>
      </c>
      <c r="G5567" s="2">
        <v>0</v>
      </c>
    </row>
    <row r="5568" spans="1:7" x14ac:dyDescent="0.2">
      <c r="A5568" s="12">
        <v>900885</v>
      </c>
      <c r="B5568" s="4"/>
      <c r="C5568" s="19" t="s">
        <v>5129</v>
      </c>
      <c r="D5568" s="11">
        <v>21</v>
      </c>
      <c r="E5568" s="11">
        <v>14</v>
      </c>
      <c r="F5568" s="11">
        <v>7</v>
      </c>
      <c r="G5568" s="12">
        <v>0</v>
      </c>
    </row>
    <row r="5569" spans="1:7" ht="40.5" x14ac:dyDescent="0.2">
      <c r="A5569" s="2">
        <v>900890</v>
      </c>
      <c r="B5569" s="4"/>
      <c r="C5569" s="19" t="s">
        <v>5130</v>
      </c>
      <c r="D5569" s="3">
        <v>39</v>
      </c>
      <c r="E5569" s="3">
        <v>26</v>
      </c>
      <c r="F5569" s="3">
        <v>13</v>
      </c>
      <c r="G5569" s="2">
        <v>0</v>
      </c>
    </row>
    <row r="5570" spans="1:7" x14ac:dyDescent="0.2">
      <c r="A5570" s="12">
        <v>900895</v>
      </c>
      <c r="B5570" s="4"/>
      <c r="C5570" s="19" t="s">
        <v>5131</v>
      </c>
      <c r="D5570" s="11">
        <v>81</v>
      </c>
      <c r="E5570" s="11">
        <v>54</v>
      </c>
      <c r="F5570" s="11">
        <v>27</v>
      </c>
      <c r="G5570" s="12">
        <v>0</v>
      </c>
    </row>
    <row r="5571" spans="1:7" ht="40.5" x14ac:dyDescent="0.2">
      <c r="A5571" s="12">
        <v>900900</v>
      </c>
      <c r="B5571" s="4"/>
      <c r="C5571" s="19" t="s">
        <v>5132</v>
      </c>
      <c r="D5571" s="11">
        <v>27</v>
      </c>
      <c r="E5571" s="11">
        <v>18</v>
      </c>
      <c r="F5571" s="11">
        <v>9</v>
      </c>
      <c r="G5571" s="12">
        <v>0</v>
      </c>
    </row>
    <row r="5572" spans="1:7" ht="40.5" x14ac:dyDescent="0.2">
      <c r="A5572" s="12">
        <v>900905</v>
      </c>
      <c r="B5572" s="4"/>
      <c r="C5572" s="19" t="s">
        <v>5133</v>
      </c>
      <c r="D5572" s="11">
        <v>33</v>
      </c>
      <c r="E5572" s="11">
        <v>22</v>
      </c>
      <c r="F5572" s="11">
        <v>11</v>
      </c>
      <c r="G5572" s="12">
        <v>0</v>
      </c>
    </row>
    <row r="5573" spans="1:7" x14ac:dyDescent="0.2">
      <c r="A5573" s="2">
        <v>900906</v>
      </c>
      <c r="B5573" s="4"/>
      <c r="C5573" s="19" t="s">
        <v>5134</v>
      </c>
      <c r="D5573" s="3">
        <v>21</v>
      </c>
      <c r="E5573" s="3">
        <v>14</v>
      </c>
      <c r="F5573" s="3">
        <v>7</v>
      </c>
      <c r="G5573" s="2">
        <v>0</v>
      </c>
    </row>
    <row r="5574" spans="1:7" x14ac:dyDescent="0.2">
      <c r="A5574" s="12">
        <v>900910</v>
      </c>
      <c r="B5574" s="4"/>
      <c r="C5574" s="19" t="s">
        <v>5135</v>
      </c>
      <c r="D5574" s="11">
        <v>30</v>
      </c>
      <c r="E5574" s="11">
        <v>20</v>
      </c>
      <c r="F5574" s="11">
        <v>10</v>
      </c>
      <c r="G5574" s="12">
        <v>0</v>
      </c>
    </row>
    <row r="5575" spans="1:7" ht="40.5" x14ac:dyDescent="0.2">
      <c r="A5575" s="2">
        <v>900915</v>
      </c>
      <c r="B5575" s="4"/>
      <c r="C5575" s="19" t="s">
        <v>5641</v>
      </c>
      <c r="D5575" s="3">
        <v>210</v>
      </c>
      <c r="E5575" s="3">
        <v>150</v>
      </c>
      <c r="F5575" s="3">
        <v>60</v>
      </c>
      <c r="G5575" s="2">
        <v>0</v>
      </c>
    </row>
    <row r="5576" spans="1:7" ht="40.5" x14ac:dyDescent="0.2">
      <c r="A5576" s="2">
        <v>900920</v>
      </c>
      <c r="B5576" s="4" t="s">
        <v>203</v>
      </c>
      <c r="C5576" s="19" t="s">
        <v>5136</v>
      </c>
      <c r="D5576" s="3">
        <v>340</v>
      </c>
      <c r="E5576" s="3">
        <v>242</v>
      </c>
      <c r="F5576" s="3">
        <v>98</v>
      </c>
      <c r="G5576" s="2">
        <v>0</v>
      </c>
    </row>
    <row r="5577" spans="1:7" x14ac:dyDescent="0.2">
      <c r="A5577" s="2">
        <v>900922</v>
      </c>
      <c r="B5577" s="4" t="s">
        <v>7</v>
      </c>
      <c r="C5577" s="19" t="s">
        <v>5137</v>
      </c>
      <c r="D5577" s="3">
        <v>99</v>
      </c>
      <c r="E5577" s="3">
        <v>66</v>
      </c>
      <c r="F5577" s="3">
        <v>33</v>
      </c>
      <c r="G5577" s="2">
        <v>0</v>
      </c>
    </row>
    <row r="5578" spans="1:7" ht="40.5" x14ac:dyDescent="0.2">
      <c r="A5578" s="12">
        <v>900925</v>
      </c>
      <c r="B5578" s="4" t="s">
        <v>16</v>
      </c>
      <c r="C5578" s="19" t="s">
        <v>5138</v>
      </c>
      <c r="D5578" s="11">
        <v>15</v>
      </c>
      <c r="E5578" s="11">
        <v>10</v>
      </c>
      <c r="F5578" s="11">
        <v>5</v>
      </c>
      <c r="G5578" s="12">
        <v>0</v>
      </c>
    </row>
    <row r="5579" spans="1:7" x14ac:dyDescent="0.2">
      <c r="A5579" s="2">
        <v>900930</v>
      </c>
      <c r="B5579" s="4" t="s">
        <v>16</v>
      </c>
      <c r="C5579" s="19" t="s">
        <v>5139</v>
      </c>
      <c r="D5579" s="3">
        <v>24</v>
      </c>
      <c r="E5579" s="3">
        <v>16</v>
      </c>
      <c r="F5579" s="3">
        <v>8</v>
      </c>
      <c r="G5579" s="2">
        <v>0</v>
      </c>
    </row>
    <row r="5580" spans="1:7" x14ac:dyDescent="0.2">
      <c r="A5580" s="12">
        <v>900935</v>
      </c>
      <c r="B5580" s="4" t="s">
        <v>16</v>
      </c>
      <c r="C5580" s="19" t="s">
        <v>5140</v>
      </c>
      <c r="D5580" s="11">
        <v>2</v>
      </c>
      <c r="E5580" s="11">
        <v>1.5</v>
      </c>
      <c r="F5580" s="11">
        <v>0.5</v>
      </c>
      <c r="G5580" s="12">
        <v>0</v>
      </c>
    </row>
    <row r="5581" spans="1:7" x14ac:dyDescent="0.2">
      <c r="A5581" s="12">
        <v>900940</v>
      </c>
      <c r="B5581" s="4" t="s">
        <v>16</v>
      </c>
      <c r="C5581" s="19" t="s">
        <v>5141</v>
      </c>
      <c r="D5581" s="11">
        <v>3</v>
      </c>
      <c r="E5581" s="11">
        <v>2</v>
      </c>
      <c r="F5581" s="11">
        <v>1</v>
      </c>
      <c r="G5581" s="12">
        <v>0</v>
      </c>
    </row>
    <row r="5582" spans="1:7" ht="40.5" x14ac:dyDescent="0.2">
      <c r="A5582" s="12">
        <v>900945</v>
      </c>
      <c r="B5582" s="4" t="s">
        <v>16</v>
      </c>
      <c r="C5582" s="19" t="s">
        <v>5142</v>
      </c>
      <c r="D5582" s="11">
        <v>16</v>
      </c>
      <c r="E5582" s="11">
        <v>11</v>
      </c>
      <c r="F5582" s="11">
        <v>5</v>
      </c>
      <c r="G5582" s="12">
        <v>0</v>
      </c>
    </row>
    <row r="5583" spans="1:7" ht="40.5" x14ac:dyDescent="0.2">
      <c r="A5583" s="12">
        <v>900950</v>
      </c>
      <c r="B5583" s="4" t="s">
        <v>16</v>
      </c>
      <c r="C5583" s="19" t="s">
        <v>5143</v>
      </c>
      <c r="D5583" s="11">
        <v>0.5</v>
      </c>
      <c r="E5583" s="11">
        <v>0.35</v>
      </c>
      <c r="F5583" s="11">
        <v>0.15</v>
      </c>
      <c r="G5583" s="12">
        <v>0</v>
      </c>
    </row>
    <row r="5584" spans="1:7" x14ac:dyDescent="0.2">
      <c r="A5584" s="12">
        <v>900955</v>
      </c>
      <c r="B5584" s="4" t="s">
        <v>16</v>
      </c>
      <c r="C5584" s="19" t="s">
        <v>5144</v>
      </c>
      <c r="D5584" s="11">
        <v>4.8000000000000007</v>
      </c>
      <c r="E5584" s="11">
        <v>3.2</v>
      </c>
      <c r="F5584" s="11">
        <v>1.6</v>
      </c>
      <c r="G5584" s="12">
        <v>0</v>
      </c>
    </row>
    <row r="5585" spans="1:7" x14ac:dyDescent="0.2">
      <c r="A5585" s="12">
        <v>900960</v>
      </c>
      <c r="B5585" s="4"/>
      <c r="C5585" s="19" t="s">
        <v>97</v>
      </c>
      <c r="D5585" s="11"/>
      <c r="E5585" s="11"/>
      <c r="F5585" s="11"/>
      <c r="G5585" s="12"/>
    </row>
    <row r="5586" spans="1:7" ht="40.5" x14ac:dyDescent="0.2">
      <c r="A5586" s="52">
        <v>900965</v>
      </c>
      <c r="B5586" s="4" t="s">
        <v>16</v>
      </c>
      <c r="C5586" s="19" t="s">
        <v>5145</v>
      </c>
      <c r="D5586" s="53">
        <v>8</v>
      </c>
      <c r="E5586" s="53">
        <v>3.5</v>
      </c>
      <c r="F5586" s="53">
        <v>4.5</v>
      </c>
      <c r="G5586" s="52">
        <v>0</v>
      </c>
    </row>
    <row r="5587" spans="1:7" x14ac:dyDescent="0.2">
      <c r="A5587" s="52">
        <v>900970</v>
      </c>
      <c r="B5587" s="17" t="s">
        <v>11</v>
      </c>
      <c r="C5587" s="19" t="s">
        <v>5146</v>
      </c>
      <c r="D5587" s="53">
        <v>12</v>
      </c>
      <c r="E5587" s="53">
        <v>6</v>
      </c>
      <c r="F5587" s="53">
        <v>6</v>
      </c>
      <c r="G5587" s="52">
        <v>0</v>
      </c>
    </row>
    <row r="5588" spans="1:7" ht="40.5" x14ac:dyDescent="0.2">
      <c r="A5588" s="2">
        <v>900972</v>
      </c>
      <c r="B5588" s="4" t="s">
        <v>16</v>
      </c>
      <c r="C5588" s="19" t="s">
        <v>5147</v>
      </c>
      <c r="D5588" s="3">
        <v>6</v>
      </c>
      <c r="E5588" s="3">
        <v>4</v>
      </c>
      <c r="F5588" s="3">
        <v>2</v>
      </c>
      <c r="G5588" s="2">
        <v>0</v>
      </c>
    </row>
    <row r="5589" spans="1:7" x14ac:dyDescent="0.2">
      <c r="A5589" s="2">
        <v>900974</v>
      </c>
      <c r="B5589" s="4"/>
      <c r="C5589" s="19" t="s">
        <v>5148</v>
      </c>
      <c r="D5589" s="3"/>
      <c r="E5589" s="11"/>
      <c r="F5589" s="3"/>
      <c r="G5589" s="2"/>
    </row>
    <row r="5590" spans="1:7" x14ac:dyDescent="0.2">
      <c r="A5590" s="2">
        <v>900975</v>
      </c>
      <c r="B5590" s="4"/>
      <c r="C5590" s="19" t="s">
        <v>5149</v>
      </c>
      <c r="D5590" s="3"/>
      <c r="E5590" s="11"/>
      <c r="F5590" s="3"/>
      <c r="G5590" s="2"/>
    </row>
    <row r="5591" spans="1:7" x14ac:dyDescent="0.2">
      <c r="A5591" s="12">
        <v>900980</v>
      </c>
      <c r="B5591" s="4"/>
      <c r="C5591" s="19" t="s">
        <v>5150</v>
      </c>
      <c r="D5591" s="11"/>
      <c r="E5591" s="11"/>
      <c r="F5591" s="11"/>
      <c r="G5591" s="12"/>
    </row>
    <row r="5592" spans="1:7" x14ac:dyDescent="0.2">
      <c r="A5592" s="2">
        <v>900985</v>
      </c>
      <c r="B5592" s="4" t="s">
        <v>16</v>
      </c>
      <c r="C5592" s="19" t="s">
        <v>5151</v>
      </c>
      <c r="D5592" s="3">
        <v>1.5</v>
      </c>
      <c r="E5592" s="3">
        <v>1</v>
      </c>
      <c r="F5592" s="3">
        <v>0.5</v>
      </c>
      <c r="G5592" s="2">
        <v>0</v>
      </c>
    </row>
    <row r="5593" spans="1:7" x14ac:dyDescent="0.2">
      <c r="A5593" s="2">
        <v>900990</v>
      </c>
      <c r="B5593" s="4" t="s">
        <v>16</v>
      </c>
      <c r="C5593" s="19" t="s">
        <v>5152</v>
      </c>
      <c r="D5593" s="3">
        <v>3</v>
      </c>
      <c r="E5593" s="3">
        <v>2</v>
      </c>
      <c r="F5593" s="3">
        <v>1</v>
      </c>
      <c r="G5593" s="2">
        <v>0</v>
      </c>
    </row>
    <row r="5594" spans="1:7" x14ac:dyDescent="0.2">
      <c r="A5594" s="12">
        <v>900995</v>
      </c>
      <c r="B5594" s="4"/>
      <c r="C5594" s="19" t="s">
        <v>97</v>
      </c>
      <c r="D5594" s="11"/>
      <c r="E5594" s="11"/>
      <c r="F5594" s="11"/>
      <c r="G5594" s="12"/>
    </row>
    <row r="5595" spans="1:7" x14ac:dyDescent="0.2">
      <c r="A5595" s="12">
        <v>901000</v>
      </c>
      <c r="B5595" s="4"/>
      <c r="C5595" s="19" t="s">
        <v>97</v>
      </c>
      <c r="D5595" s="11"/>
      <c r="E5595" s="11"/>
      <c r="F5595" s="11"/>
      <c r="G5595" s="12"/>
    </row>
    <row r="5596" spans="1:7" ht="40.5" x14ac:dyDescent="0.2">
      <c r="A5596" s="2">
        <v>901005</v>
      </c>
      <c r="B5596" s="4" t="s">
        <v>16</v>
      </c>
      <c r="C5596" s="19" t="s">
        <v>5153</v>
      </c>
      <c r="D5596" s="3">
        <v>4.5</v>
      </c>
      <c r="E5596" s="3">
        <v>3</v>
      </c>
      <c r="F5596" s="3">
        <v>1.5</v>
      </c>
      <c r="G5596" s="2">
        <v>0</v>
      </c>
    </row>
    <row r="5597" spans="1:7" ht="40.5" x14ac:dyDescent="0.2">
      <c r="A5597" s="2">
        <v>901010</v>
      </c>
      <c r="B5597" s="4" t="s">
        <v>16</v>
      </c>
      <c r="C5597" s="19" t="s">
        <v>5154</v>
      </c>
      <c r="D5597" s="3">
        <v>5.5</v>
      </c>
      <c r="E5597" s="3">
        <v>4</v>
      </c>
      <c r="F5597" s="3">
        <v>1.5</v>
      </c>
      <c r="G5597" s="2">
        <v>0</v>
      </c>
    </row>
    <row r="5598" spans="1:7" ht="60.75" x14ac:dyDescent="0.2">
      <c r="A5598" s="2">
        <v>901015</v>
      </c>
      <c r="B5598" s="4" t="s">
        <v>16</v>
      </c>
      <c r="C5598" s="19" t="s">
        <v>5155</v>
      </c>
      <c r="D5598" s="3">
        <v>10</v>
      </c>
      <c r="E5598" s="3">
        <v>5.5</v>
      </c>
      <c r="F5598" s="3">
        <v>4.5</v>
      </c>
      <c r="G5598" s="2">
        <v>0</v>
      </c>
    </row>
    <row r="5599" spans="1:7" x14ac:dyDescent="0.2">
      <c r="A5599" s="12">
        <v>901020</v>
      </c>
      <c r="B5599" s="4"/>
      <c r="C5599" s="19" t="s">
        <v>97</v>
      </c>
      <c r="D5599" s="11"/>
      <c r="E5599" s="11"/>
      <c r="F5599" s="11"/>
      <c r="G5599" s="12"/>
    </row>
    <row r="5600" spans="1:7" x14ac:dyDescent="0.2">
      <c r="A5600" s="12">
        <v>901025</v>
      </c>
      <c r="B5600" s="4"/>
      <c r="C5600" s="19" t="s">
        <v>97</v>
      </c>
      <c r="D5600" s="11"/>
      <c r="E5600" s="11"/>
      <c r="F5600" s="11"/>
      <c r="G5600" s="12"/>
    </row>
    <row r="5601" spans="1:7" x14ac:dyDescent="0.2">
      <c r="A5601" s="2">
        <v>901030</v>
      </c>
      <c r="B5601" s="4" t="s">
        <v>16</v>
      </c>
      <c r="C5601" s="19" t="s">
        <v>5156</v>
      </c>
      <c r="D5601" s="3">
        <v>5.8</v>
      </c>
      <c r="E5601" s="3">
        <v>3</v>
      </c>
      <c r="F5601" s="3">
        <v>2.8</v>
      </c>
      <c r="G5601" s="2">
        <v>0</v>
      </c>
    </row>
    <row r="5602" spans="1:7" x14ac:dyDescent="0.2">
      <c r="A5602" s="12">
        <v>901035</v>
      </c>
      <c r="B5602" s="4" t="s">
        <v>16</v>
      </c>
      <c r="C5602" s="19" t="s">
        <v>5157</v>
      </c>
      <c r="D5602" s="11">
        <v>2.2999999999999998</v>
      </c>
      <c r="E5602" s="11">
        <v>1.5</v>
      </c>
      <c r="F5602" s="11">
        <v>0.8</v>
      </c>
      <c r="G5602" s="12">
        <v>0</v>
      </c>
    </row>
    <row r="5603" spans="1:7" x14ac:dyDescent="0.2">
      <c r="A5603" s="2">
        <v>901040</v>
      </c>
      <c r="B5603" s="4" t="s">
        <v>16</v>
      </c>
      <c r="C5603" s="19" t="s">
        <v>5158</v>
      </c>
      <c r="D5603" s="3">
        <v>4.5</v>
      </c>
      <c r="E5603" s="3">
        <v>3</v>
      </c>
      <c r="F5603" s="3">
        <v>1.5</v>
      </c>
      <c r="G5603" s="2">
        <v>0</v>
      </c>
    </row>
    <row r="5604" spans="1:7" x14ac:dyDescent="0.2">
      <c r="A5604" s="2">
        <v>901045</v>
      </c>
      <c r="B5604" s="4" t="s">
        <v>16</v>
      </c>
      <c r="C5604" s="19" t="s">
        <v>5159</v>
      </c>
      <c r="D5604" s="3">
        <v>4.5</v>
      </c>
      <c r="E5604" s="3">
        <v>3</v>
      </c>
      <c r="F5604" s="3">
        <v>1.5</v>
      </c>
      <c r="G5604" s="2">
        <v>0</v>
      </c>
    </row>
    <row r="5605" spans="1:7" x14ac:dyDescent="0.2">
      <c r="A5605" s="2">
        <v>901050</v>
      </c>
      <c r="B5605" s="4" t="s">
        <v>16</v>
      </c>
      <c r="C5605" s="19" t="s">
        <v>5160</v>
      </c>
      <c r="D5605" s="3">
        <v>18</v>
      </c>
      <c r="E5605" s="11">
        <v>18</v>
      </c>
      <c r="F5605" s="3"/>
      <c r="G5605" s="2">
        <v>0</v>
      </c>
    </row>
    <row r="5606" spans="1:7" x14ac:dyDescent="0.2">
      <c r="A5606" s="12">
        <v>901055</v>
      </c>
      <c r="B5606" s="4"/>
      <c r="C5606" s="19" t="s">
        <v>97</v>
      </c>
      <c r="D5606" s="11"/>
      <c r="E5606" s="11"/>
      <c r="F5606" s="11"/>
      <c r="G5606" s="12"/>
    </row>
    <row r="5607" spans="1:7" ht="40.5" x14ac:dyDescent="0.2">
      <c r="A5607" s="2">
        <v>901060</v>
      </c>
      <c r="B5607" s="17" t="s">
        <v>11</v>
      </c>
      <c r="C5607" s="19" t="s">
        <v>5161</v>
      </c>
      <c r="D5607" s="3">
        <v>4.5</v>
      </c>
      <c r="E5607" s="3">
        <v>3</v>
      </c>
      <c r="F5607" s="3">
        <v>1.5</v>
      </c>
      <c r="G5607" s="2">
        <v>0</v>
      </c>
    </row>
    <row r="5608" spans="1:7" x14ac:dyDescent="0.2">
      <c r="A5608" s="12">
        <v>901065</v>
      </c>
      <c r="B5608" s="4" t="s">
        <v>16</v>
      </c>
      <c r="C5608" s="19" t="s">
        <v>5162</v>
      </c>
      <c r="D5608" s="11">
        <v>15.5</v>
      </c>
      <c r="E5608" s="11">
        <v>10.5</v>
      </c>
      <c r="F5608" s="11">
        <v>5</v>
      </c>
      <c r="G5608" s="12">
        <v>0</v>
      </c>
    </row>
    <row r="5609" spans="1:7" x14ac:dyDescent="0.2">
      <c r="A5609" s="12">
        <v>901075</v>
      </c>
      <c r="B5609" s="4"/>
      <c r="C5609" s="19" t="s">
        <v>97</v>
      </c>
      <c r="D5609" s="11"/>
      <c r="E5609" s="11"/>
      <c r="F5609" s="11"/>
      <c r="G5609" s="12"/>
    </row>
    <row r="5610" spans="1:7" ht="40.5" x14ac:dyDescent="0.2">
      <c r="A5610" s="12">
        <v>901080</v>
      </c>
      <c r="B5610" s="4" t="s">
        <v>16</v>
      </c>
      <c r="C5610" s="19" t="s">
        <v>5163</v>
      </c>
      <c r="D5610" s="11">
        <v>1.9</v>
      </c>
      <c r="E5610" s="11">
        <v>1.3</v>
      </c>
      <c r="F5610" s="11">
        <v>0.6</v>
      </c>
      <c r="G5610" s="12">
        <v>0</v>
      </c>
    </row>
    <row r="5611" spans="1:7" ht="40.5" x14ac:dyDescent="0.2">
      <c r="A5611" s="52">
        <v>901085</v>
      </c>
      <c r="B5611" s="4" t="s">
        <v>16</v>
      </c>
      <c r="C5611" s="19" t="s">
        <v>5164</v>
      </c>
      <c r="D5611" s="53">
        <v>4</v>
      </c>
      <c r="E5611" s="53">
        <v>1</v>
      </c>
      <c r="F5611" s="53">
        <v>3</v>
      </c>
      <c r="G5611" s="52">
        <v>0</v>
      </c>
    </row>
    <row r="5612" spans="1:7" x14ac:dyDescent="0.2">
      <c r="A5612" s="52">
        <v>901090</v>
      </c>
      <c r="B5612" s="4" t="s">
        <v>16</v>
      </c>
      <c r="C5612" s="19" t="s">
        <v>5165</v>
      </c>
      <c r="D5612" s="53">
        <v>3</v>
      </c>
      <c r="E5612" s="53">
        <v>1</v>
      </c>
      <c r="F5612" s="53">
        <v>2</v>
      </c>
      <c r="G5612" s="52">
        <v>0</v>
      </c>
    </row>
    <row r="5613" spans="1:7" x14ac:dyDescent="0.2">
      <c r="A5613" s="12">
        <v>901095</v>
      </c>
      <c r="B5613" s="4"/>
      <c r="C5613" s="19" t="s">
        <v>97</v>
      </c>
      <c r="D5613" s="11"/>
      <c r="E5613" s="11"/>
      <c r="F5613" s="11"/>
      <c r="G5613" s="12"/>
    </row>
    <row r="5614" spans="1:7" x14ac:dyDescent="0.2">
      <c r="A5614" s="2">
        <v>901100</v>
      </c>
      <c r="B5614" s="4" t="s">
        <v>16</v>
      </c>
      <c r="C5614" s="19" t="s">
        <v>5166</v>
      </c>
      <c r="D5614" s="3">
        <v>0.7</v>
      </c>
      <c r="E5614" s="3">
        <v>0.5</v>
      </c>
      <c r="F5614" s="3">
        <v>0.2</v>
      </c>
      <c r="G5614" s="2">
        <v>0</v>
      </c>
    </row>
    <row r="5615" spans="1:7" x14ac:dyDescent="0.2">
      <c r="A5615" s="12">
        <v>901105</v>
      </c>
      <c r="B5615" s="4"/>
      <c r="C5615" s="19" t="s">
        <v>97</v>
      </c>
      <c r="D5615" s="11"/>
      <c r="E5615" s="11"/>
      <c r="F5615" s="11"/>
      <c r="G5615" s="12"/>
    </row>
    <row r="5616" spans="1:7" ht="40.5" x14ac:dyDescent="0.2">
      <c r="A5616" s="2">
        <v>901110</v>
      </c>
      <c r="B5616" s="4" t="s">
        <v>16</v>
      </c>
      <c r="C5616" s="19" t="s">
        <v>5167</v>
      </c>
      <c r="D5616" s="3">
        <v>9</v>
      </c>
      <c r="E5616" s="3">
        <v>4.5</v>
      </c>
      <c r="F5616" s="3">
        <v>4.5</v>
      </c>
      <c r="G5616" s="2">
        <v>0</v>
      </c>
    </row>
    <row r="5617" spans="1:7" x14ac:dyDescent="0.2">
      <c r="A5617" s="12">
        <v>901115</v>
      </c>
      <c r="B5617" s="4"/>
      <c r="C5617" s="19" t="s">
        <v>97</v>
      </c>
      <c r="D5617" s="11"/>
      <c r="E5617" s="11"/>
      <c r="F5617" s="11"/>
      <c r="G5617" s="12"/>
    </row>
    <row r="5618" spans="1:7" x14ac:dyDescent="0.2">
      <c r="A5618" s="2">
        <v>901120</v>
      </c>
      <c r="B5618" s="4" t="s">
        <v>16</v>
      </c>
      <c r="C5618" s="19" t="s">
        <v>5168</v>
      </c>
      <c r="D5618" s="3">
        <v>3.3</v>
      </c>
      <c r="E5618" s="3">
        <v>2.2000000000000002</v>
      </c>
      <c r="F5618" s="3">
        <v>1.1000000000000001</v>
      </c>
      <c r="G5618" s="2">
        <v>0</v>
      </c>
    </row>
    <row r="5619" spans="1:7" ht="60.75" x14ac:dyDescent="0.2">
      <c r="A5619" s="2">
        <v>901121</v>
      </c>
      <c r="B5619" s="4" t="s">
        <v>16</v>
      </c>
      <c r="C5619" s="19" t="s">
        <v>5169</v>
      </c>
      <c r="D5619" s="3">
        <v>9</v>
      </c>
      <c r="E5619" s="3">
        <v>5</v>
      </c>
      <c r="F5619" s="3">
        <v>4</v>
      </c>
      <c r="G5619" s="2">
        <v>0</v>
      </c>
    </row>
    <row r="5620" spans="1:7" x14ac:dyDescent="0.2">
      <c r="A5620" s="2">
        <v>901122</v>
      </c>
      <c r="B5620" s="4" t="s">
        <v>16</v>
      </c>
      <c r="C5620" s="19" t="s">
        <v>5170</v>
      </c>
      <c r="D5620" s="3">
        <v>4.5</v>
      </c>
      <c r="E5620" s="3">
        <v>3</v>
      </c>
      <c r="F5620" s="3">
        <v>1.5</v>
      </c>
      <c r="G5620" s="2">
        <v>0</v>
      </c>
    </row>
    <row r="5621" spans="1:7" ht="40.5" x14ac:dyDescent="0.2">
      <c r="A5621" s="2">
        <v>901123</v>
      </c>
      <c r="B5621" s="4" t="s">
        <v>16</v>
      </c>
      <c r="C5621" s="19" t="s">
        <v>5171</v>
      </c>
      <c r="D5621" s="3">
        <v>12</v>
      </c>
      <c r="E5621" s="3">
        <v>7</v>
      </c>
      <c r="F5621" s="3">
        <v>5</v>
      </c>
      <c r="G5621" s="2">
        <v>0</v>
      </c>
    </row>
    <row r="5622" spans="1:7" x14ac:dyDescent="0.2">
      <c r="A5622" s="2">
        <v>901125</v>
      </c>
      <c r="B5622" s="4" t="s">
        <v>16</v>
      </c>
      <c r="C5622" s="19" t="s">
        <v>5172</v>
      </c>
      <c r="D5622" s="3">
        <v>1</v>
      </c>
      <c r="E5622" s="3">
        <v>0.3</v>
      </c>
      <c r="F5622" s="3">
        <v>0.7</v>
      </c>
      <c r="G5622" s="2">
        <v>0</v>
      </c>
    </row>
    <row r="5623" spans="1:7" x14ac:dyDescent="0.2">
      <c r="A5623" s="12">
        <v>901130</v>
      </c>
      <c r="B5623" s="4" t="s">
        <v>16</v>
      </c>
      <c r="C5623" s="19" t="s">
        <v>5173</v>
      </c>
      <c r="D5623" s="11">
        <v>1.5</v>
      </c>
      <c r="E5623" s="11">
        <v>1</v>
      </c>
      <c r="F5623" s="11">
        <v>0.5</v>
      </c>
      <c r="G5623" s="12">
        <v>0</v>
      </c>
    </row>
    <row r="5624" spans="1:7" x14ac:dyDescent="0.2">
      <c r="A5624" s="2">
        <v>901135</v>
      </c>
      <c r="B5624" s="4" t="s">
        <v>16</v>
      </c>
      <c r="C5624" s="19" t="s">
        <v>5174</v>
      </c>
      <c r="D5624" s="3">
        <v>2.7</v>
      </c>
      <c r="E5624" s="3">
        <v>1.8</v>
      </c>
      <c r="F5624" s="3">
        <v>0.9</v>
      </c>
      <c r="G5624" s="2">
        <v>0</v>
      </c>
    </row>
    <row r="5625" spans="1:7" x14ac:dyDescent="0.2">
      <c r="A5625" s="12">
        <v>901140</v>
      </c>
      <c r="B5625" s="17" t="s">
        <v>11</v>
      </c>
      <c r="C5625" s="19" t="s">
        <v>5175</v>
      </c>
      <c r="D5625" s="11">
        <v>3</v>
      </c>
      <c r="E5625" s="11">
        <v>2</v>
      </c>
      <c r="F5625" s="11">
        <v>1</v>
      </c>
      <c r="G5625" s="12">
        <v>0</v>
      </c>
    </row>
    <row r="5626" spans="1:7" ht="40.5" x14ac:dyDescent="0.2">
      <c r="A5626" s="12">
        <v>901145</v>
      </c>
      <c r="B5626" s="17" t="s">
        <v>11</v>
      </c>
      <c r="C5626" s="19" t="s">
        <v>5176</v>
      </c>
      <c r="D5626" s="11">
        <v>0.5</v>
      </c>
      <c r="E5626" s="11">
        <v>0.35</v>
      </c>
      <c r="F5626" s="11">
        <v>0.15</v>
      </c>
      <c r="G5626" s="12">
        <v>0</v>
      </c>
    </row>
    <row r="5627" spans="1:7" x14ac:dyDescent="0.2">
      <c r="A5627" s="2">
        <v>901150</v>
      </c>
      <c r="B5627" s="17" t="s">
        <v>11</v>
      </c>
      <c r="C5627" s="19" t="s">
        <v>5177</v>
      </c>
      <c r="D5627" s="3">
        <v>3.5</v>
      </c>
      <c r="E5627" s="3">
        <v>2</v>
      </c>
      <c r="F5627" s="3">
        <v>1.5</v>
      </c>
      <c r="G5627" s="2">
        <v>0</v>
      </c>
    </row>
    <row r="5628" spans="1:7" ht="40.5" x14ac:dyDescent="0.2">
      <c r="A5628" s="2">
        <v>901155</v>
      </c>
      <c r="B5628" s="4" t="s">
        <v>16</v>
      </c>
      <c r="C5628" s="19" t="s">
        <v>5178</v>
      </c>
      <c r="D5628" s="3">
        <v>12</v>
      </c>
      <c r="E5628" s="3">
        <v>7</v>
      </c>
      <c r="F5628" s="3">
        <v>5</v>
      </c>
      <c r="G5628" s="2">
        <v>0</v>
      </c>
    </row>
    <row r="5629" spans="1:7" x14ac:dyDescent="0.2">
      <c r="A5629" s="12">
        <v>901160</v>
      </c>
      <c r="B5629" s="4"/>
      <c r="C5629" s="19" t="s">
        <v>97</v>
      </c>
      <c r="D5629" s="11"/>
      <c r="E5629" s="11"/>
      <c r="F5629" s="11"/>
      <c r="G5629" s="12"/>
    </row>
    <row r="5630" spans="1:7" ht="40.5" x14ac:dyDescent="0.2">
      <c r="A5630" s="12">
        <v>901165</v>
      </c>
      <c r="B5630" s="17" t="s">
        <v>11</v>
      </c>
      <c r="C5630" s="19" t="s">
        <v>5179</v>
      </c>
      <c r="D5630" s="11">
        <v>3.5999999999999996</v>
      </c>
      <c r="E5630" s="11">
        <v>2.4</v>
      </c>
      <c r="F5630" s="11">
        <v>1.2</v>
      </c>
      <c r="G5630" s="12">
        <v>0</v>
      </c>
    </row>
    <row r="5631" spans="1:7" x14ac:dyDescent="0.2">
      <c r="A5631" s="12">
        <v>901170</v>
      </c>
      <c r="B5631" s="17" t="s">
        <v>11</v>
      </c>
      <c r="C5631" s="19" t="s">
        <v>5180</v>
      </c>
      <c r="D5631" s="11">
        <v>0.5</v>
      </c>
      <c r="E5631" s="11">
        <v>0.35</v>
      </c>
      <c r="F5631" s="11">
        <v>0.15</v>
      </c>
      <c r="G5631" s="12">
        <v>0</v>
      </c>
    </row>
    <row r="5632" spans="1:7" x14ac:dyDescent="0.2">
      <c r="A5632" s="12">
        <v>901175</v>
      </c>
      <c r="B5632" s="17" t="s">
        <v>11</v>
      </c>
      <c r="C5632" s="19" t="s">
        <v>5181</v>
      </c>
      <c r="D5632" s="11">
        <v>0.3</v>
      </c>
      <c r="E5632" s="11">
        <v>0.3</v>
      </c>
      <c r="F5632" s="11"/>
      <c r="G5632" s="12">
        <v>0</v>
      </c>
    </row>
    <row r="5633" spans="1:7" ht="40.5" x14ac:dyDescent="0.2">
      <c r="A5633" s="12">
        <v>901180</v>
      </c>
      <c r="B5633" s="17" t="s">
        <v>11</v>
      </c>
      <c r="C5633" s="19" t="s">
        <v>5182</v>
      </c>
      <c r="D5633" s="11">
        <v>0.3</v>
      </c>
      <c r="E5633" s="11">
        <v>0.3</v>
      </c>
      <c r="F5633" s="11"/>
      <c r="G5633" s="12">
        <v>0</v>
      </c>
    </row>
    <row r="5634" spans="1:7" ht="40.5" x14ac:dyDescent="0.2">
      <c r="A5634" s="12">
        <v>901185</v>
      </c>
      <c r="B5634" s="17" t="s">
        <v>11</v>
      </c>
      <c r="C5634" s="19" t="s">
        <v>5183</v>
      </c>
      <c r="D5634" s="11">
        <v>0.8</v>
      </c>
      <c r="E5634" s="11">
        <v>0.8</v>
      </c>
      <c r="F5634" s="11"/>
      <c r="G5634" s="12">
        <v>0</v>
      </c>
    </row>
    <row r="5635" spans="1:7" ht="40.5" x14ac:dyDescent="0.2">
      <c r="A5635" s="12">
        <v>901190</v>
      </c>
      <c r="B5635" s="17" t="s">
        <v>11</v>
      </c>
      <c r="C5635" s="19" t="s">
        <v>5184</v>
      </c>
      <c r="D5635" s="11">
        <v>0.30000000000000004</v>
      </c>
      <c r="E5635" s="11">
        <v>0.2</v>
      </c>
      <c r="F5635" s="11">
        <v>0.1</v>
      </c>
      <c r="G5635" s="12">
        <v>0</v>
      </c>
    </row>
    <row r="5636" spans="1:7" x14ac:dyDescent="0.2">
      <c r="A5636" s="12">
        <v>901195</v>
      </c>
      <c r="B5636" s="17" t="s">
        <v>11</v>
      </c>
      <c r="C5636" s="19" t="s">
        <v>5185</v>
      </c>
      <c r="D5636" s="11">
        <v>0.4</v>
      </c>
      <c r="E5636" s="11">
        <v>0.25</v>
      </c>
      <c r="F5636" s="11">
        <v>0.15</v>
      </c>
      <c r="G5636" s="12">
        <v>0</v>
      </c>
    </row>
    <row r="5637" spans="1:7" x14ac:dyDescent="0.2">
      <c r="A5637" s="12">
        <v>901200</v>
      </c>
      <c r="B5637" s="17" t="s">
        <v>11</v>
      </c>
      <c r="C5637" s="19" t="s">
        <v>5186</v>
      </c>
      <c r="D5637" s="11">
        <v>3.3000000000000003</v>
      </c>
      <c r="E5637" s="11">
        <v>2.2000000000000002</v>
      </c>
      <c r="F5637" s="11">
        <v>1.1000000000000001</v>
      </c>
      <c r="G5637" s="12">
        <v>0</v>
      </c>
    </row>
    <row r="5638" spans="1:7" ht="40.5" x14ac:dyDescent="0.2">
      <c r="A5638" s="12">
        <v>901205</v>
      </c>
      <c r="B5638" s="17" t="s">
        <v>11</v>
      </c>
      <c r="C5638" s="19" t="s">
        <v>5187</v>
      </c>
      <c r="D5638" s="11">
        <v>4.5</v>
      </c>
      <c r="E5638" s="11">
        <v>1.5</v>
      </c>
      <c r="F5638" s="11">
        <v>3</v>
      </c>
      <c r="G5638" s="12">
        <v>0</v>
      </c>
    </row>
    <row r="5639" spans="1:7" ht="40.5" x14ac:dyDescent="0.2">
      <c r="A5639" s="2">
        <v>901210</v>
      </c>
      <c r="B5639" s="17" t="s">
        <v>11</v>
      </c>
      <c r="C5639" s="19" t="s">
        <v>5188</v>
      </c>
      <c r="D5639" s="3">
        <v>40</v>
      </c>
      <c r="E5639" s="3">
        <v>30</v>
      </c>
      <c r="F5639" s="3">
        <v>10</v>
      </c>
      <c r="G5639" s="2">
        <v>0</v>
      </c>
    </row>
    <row r="5640" spans="1:7" ht="141.75" x14ac:dyDescent="0.2">
      <c r="A5640" s="52">
        <v>901215</v>
      </c>
      <c r="B5640" s="17" t="s">
        <v>11</v>
      </c>
      <c r="C5640" s="19" t="s">
        <v>5189</v>
      </c>
      <c r="D5640" s="53">
        <v>55</v>
      </c>
      <c r="E5640" s="53">
        <v>40</v>
      </c>
      <c r="F5640" s="53">
        <v>15</v>
      </c>
      <c r="G5640" s="52">
        <v>0</v>
      </c>
    </row>
    <row r="5641" spans="1:7" ht="121.5" x14ac:dyDescent="0.2">
      <c r="A5641" s="52">
        <v>901216</v>
      </c>
      <c r="B5641" s="17" t="s">
        <v>11</v>
      </c>
      <c r="C5641" s="19" t="s">
        <v>5190</v>
      </c>
      <c r="D5641" s="53">
        <v>40</v>
      </c>
      <c r="E5641" s="53">
        <v>30</v>
      </c>
      <c r="F5641" s="53">
        <v>10</v>
      </c>
      <c r="G5641" s="52">
        <v>0</v>
      </c>
    </row>
    <row r="5642" spans="1:7" x14ac:dyDescent="0.2">
      <c r="A5642" s="52">
        <v>901217</v>
      </c>
      <c r="B5642" s="17" t="s">
        <v>11</v>
      </c>
      <c r="C5642" s="19" t="s">
        <v>5191</v>
      </c>
      <c r="D5642" s="53">
        <v>30</v>
      </c>
      <c r="E5642" s="53">
        <v>20</v>
      </c>
      <c r="F5642" s="53">
        <v>10</v>
      </c>
      <c r="G5642" s="52">
        <v>0</v>
      </c>
    </row>
    <row r="5643" spans="1:7" ht="121.5" x14ac:dyDescent="0.2">
      <c r="A5643" s="52">
        <v>901218</v>
      </c>
      <c r="B5643" s="17" t="s">
        <v>11</v>
      </c>
      <c r="C5643" s="19" t="s">
        <v>5192</v>
      </c>
      <c r="D5643" s="53">
        <v>30</v>
      </c>
      <c r="E5643" s="53">
        <v>20</v>
      </c>
      <c r="F5643" s="53">
        <v>10</v>
      </c>
      <c r="G5643" s="52">
        <v>0</v>
      </c>
    </row>
    <row r="5644" spans="1:7" x14ac:dyDescent="0.2">
      <c r="A5644" s="52">
        <v>901220</v>
      </c>
      <c r="B5644" s="4" t="s">
        <v>16</v>
      </c>
      <c r="C5644" s="19" t="s">
        <v>5193</v>
      </c>
      <c r="D5644" s="53">
        <v>8.5</v>
      </c>
      <c r="E5644" s="53">
        <v>4</v>
      </c>
      <c r="F5644" s="53">
        <v>4.5</v>
      </c>
      <c r="G5644" s="52">
        <v>0</v>
      </c>
    </row>
    <row r="5645" spans="1:7" ht="40.5" x14ac:dyDescent="0.2">
      <c r="A5645" s="52">
        <v>901225</v>
      </c>
      <c r="B5645" s="17" t="s">
        <v>11</v>
      </c>
      <c r="C5645" s="19" t="s">
        <v>5194</v>
      </c>
      <c r="D5645" s="53">
        <v>16</v>
      </c>
      <c r="E5645" s="53">
        <v>8</v>
      </c>
      <c r="F5645" s="53">
        <v>8</v>
      </c>
      <c r="G5645" s="52">
        <v>0</v>
      </c>
    </row>
    <row r="5646" spans="1:7" x14ac:dyDescent="0.2">
      <c r="A5646" s="2">
        <v>901226</v>
      </c>
      <c r="B5646" s="17" t="s">
        <v>11</v>
      </c>
      <c r="C5646" s="19" t="s">
        <v>5195</v>
      </c>
      <c r="D5646" s="3">
        <v>30</v>
      </c>
      <c r="E5646" s="11">
        <v>30</v>
      </c>
      <c r="F5646" s="3"/>
      <c r="G5646" s="2">
        <v>0</v>
      </c>
    </row>
    <row r="5647" spans="1:7" x14ac:dyDescent="0.2">
      <c r="A5647" s="52">
        <v>901230</v>
      </c>
      <c r="B5647" s="17" t="s">
        <v>11</v>
      </c>
      <c r="C5647" s="19" t="s">
        <v>5196</v>
      </c>
      <c r="D5647" s="53">
        <v>8.5</v>
      </c>
      <c r="E5647" s="53">
        <v>4</v>
      </c>
      <c r="F5647" s="53">
        <v>4.5</v>
      </c>
      <c r="G5647" s="52">
        <v>0</v>
      </c>
    </row>
    <row r="5648" spans="1:7" x14ac:dyDescent="0.2">
      <c r="A5648" s="12">
        <v>901235</v>
      </c>
      <c r="B5648" s="4" t="s">
        <v>9</v>
      </c>
      <c r="C5648" s="19" t="s">
        <v>5197</v>
      </c>
      <c r="D5648" s="11">
        <v>23</v>
      </c>
      <c r="E5648" s="11">
        <v>15</v>
      </c>
      <c r="F5648" s="11">
        <v>8</v>
      </c>
      <c r="G5648" s="12">
        <v>0</v>
      </c>
    </row>
    <row r="5649" spans="1:7" ht="40.5" x14ac:dyDescent="0.2">
      <c r="A5649" s="12">
        <v>901240</v>
      </c>
      <c r="B5649" s="17" t="s">
        <v>11</v>
      </c>
      <c r="C5649" s="19" t="s">
        <v>5198</v>
      </c>
      <c r="D5649" s="11">
        <v>1.9</v>
      </c>
      <c r="E5649" s="11">
        <v>1.3</v>
      </c>
      <c r="F5649" s="11">
        <v>0.6</v>
      </c>
      <c r="G5649" s="12">
        <v>0</v>
      </c>
    </row>
    <row r="5650" spans="1:7" x14ac:dyDescent="0.2">
      <c r="A5650" s="2">
        <v>901245</v>
      </c>
      <c r="B5650" s="4" t="s">
        <v>16</v>
      </c>
      <c r="C5650" s="19" t="s">
        <v>5199</v>
      </c>
      <c r="D5650" s="3">
        <v>4.5</v>
      </c>
      <c r="E5650" s="3">
        <v>3</v>
      </c>
      <c r="F5650" s="3">
        <v>1.5</v>
      </c>
      <c r="G5650" s="2">
        <v>0</v>
      </c>
    </row>
    <row r="5651" spans="1:7" x14ac:dyDescent="0.2">
      <c r="A5651" s="12">
        <v>901250</v>
      </c>
      <c r="B5651" s="11" t="s">
        <v>22</v>
      </c>
      <c r="C5651" s="19" t="s">
        <v>5200</v>
      </c>
      <c r="D5651" s="11">
        <v>2.5</v>
      </c>
      <c r="E5651" s="11">
        <v>1.6</v>
      </c>
      <c r="F5651" s="11">
        <v>0.9</v>
      </c>
      <c r="G5651" s="12">
        <v>0</v>
      </c>
    </row>
    <row r="5652" spans="1:7" ht="60.75" x14ac:dyDescent="0.2">
      <c r="A5652" s="52">
        <v>901255</v>
      </c>
      <c r="B5652" s="4" t="s">
        <v>16</v>
      </c>
      <c r="C5652" s="19" t="s">
        <v>5201</v>
      </c>
      <c r="D5652" s="53">
        <v>12.5</v>
      </c>
      <c r="E5652" s="53">
        <v>8.5</v>
      </c>
      <c r="F5652" s="53">
        <v>4</v>
      </c>
      <c r="G5652" s="52">
        <v>0</v>
      </c>
    </row>
    <row r="5653" spans="1:7" ht="60.75" x14ac:dyDescent="0.2">
      <c r="A5653" s="52">
        <v>901260</v>
      </c>
      <c r="B5653" s="4" t="s">
        <v>16</v>
      </c>
      <c r="C5653" s="19" t="s">
        <v>5202</v>
      </c>
      <c r="D5653" s="53">
        <v>17.5</v>
      </c>
      <c r="E5653" s="53">
        <v>12</v>
      </c>
      <c r="F5653" s="53">
        <v>5.5</v>
      </c>
      <c r="G5653" s="52">
        <v>0</v>
      </c>
    </row>
    <row r="5654" spans="1:7" ht="60.75" x14ac:dyDescent="0.2">
      <c r="A5654" s="52">
        <v>901265</v>
      </c>
      <c r="B5654" s="4" t="s">
        <v>16</v>
      </c>
      <c r="C5654" s="19" t="s">
        <v>5203</v>
      </c>
      <c r="D5654" s="53">
        <v>22.5</v>
      </c>
      <c r="E5654" s="53">
        <v>15.5</v>
      </c>
      <c r="F5654" s="53">
        <v>7</v>
      </c>
      <c r="G5654" s="52">
        <v>0</v>
      </c>
    </row>
    <row r="5655" spans="1:7" ht="60.75" x14ac:dyDescent="0.2">
      <c r="A5655" s="52">
        <v>901270</v>
      </c>
      <c r="B5655" s="4" t="s">
        <v>16</v>
      </c>
      <c r="C5655" s="19" t="s">
        <v>5204</v>
      </c>
      <c r="D5655" s="53">
        <v>25.5</v>
      </c>
      <c r="E5655" s="53">
        <v>17.5</v>
      </c>
      <c r="F5655" s="53">
        <v>8</v>
      </c>
      <c r="G5655" s="52">
        <v>0</v>
      </c>
    </row>
    <row r="5656" spans="1:7" x14ac:dyDescent="0.2">
      <c r="A5656" s="2">
        <v>901275</v>
      </c>
      <c r="B5656" s="4" t="s">
        <v>16</v>
      </c>
      <c r="C5656" s="19" t="s">
        <v>5205</v>
      </c>
      <c r="D5656" s="3">
        <v>5</v>
      </c>
      <c r="E5656" s="3">
        <v>3.5</v>
      </c>
      <c r="F5656" s="3">
        <v>1.5</v>
      </c>
      <c r="G5656" s="2">
        <v>0</v>
      </c>
    </row>
    <row r="5657" spans="1:7" x14ac:dyDescent="0.2">
      <c r="A5657" s="12">
        <v>901280</v>
      </c>
      <c r="B5657" s="4"/>
      <c r="C5657" s="19" t="s">
        <v>97</v>
      </c>
      <c r="D5657" s="11"/>
      <c r="E5657" s="11"/>
      <c r="F5657" s="11"/>
      <c r="G5657" s="12"/>
    </row>
    <row r="5658" spans="1:7" x14ac:dyDescent="0.2">
      <c r="A5658" s="2">
        <v>901285</v>
      </c>
      <c r="B5658" s="4" t="s">
        <v>16</v>
      </c>
      <c r="C5658" s="19" t="s">
        <v>5206</v>
      </c>
      <c r="D5658" s="3">
        <v>1.6</v>
      </c>
      <c r="E5658" s="3">
        <v>1.3</v>
      </c>
      <c r="F5658" s="3">
        <v>0.3</v>
      </c>
      <c r="G5658" s="2">
        <v>0</v>
      </c>
    </row>
    <row r="5659" spans="1:7" x14ac:dyDescent="0.2">
      <c r="A5659" s="12">
        <v>901290</v>
      </c>
      <c r="B5659" s="4" t="s">
        <v>16</v>
      </c>
      <c r="C5659" s="19" t="s">
        <v>5207</v>
      </c>
      <c r="D5659" s="11">
        <v>1.6</v>
      </c>
      <c r="E5659" s="11">
        <v>1.1000000000000001</v>
      </c>
      <c r="F5659" s="11">
        <v>0.5</v>
      </c>
      <c r="G5659" s="12">
        <v>0</v>
      </c>
    </row>
    <row r="5660" spans="1:7" ht="40.5" x14ac:dyDescent="0.2">
      <c r="A5660" s="2">
        <v>901295</v>
      </c>
      <c r="B5660" s="4" t="s">
        <v>16</v>
      </c>
      <c r="C5660" s="19" t="s">
        <v>5208</v>
      </c>
      <c r="D5660" s="3">
        <v>10</v>
      </c>
      <c r="E5660" s="3">
        <v>6.5</v>
      </c>
      <c r="F5660" s="3">
        <v>3.5</v>
      </c>
      <c r="G5660" s="2">
        <v>0</v>
      </c>
    </row>
    <row r="5661" spans="1:7" x14ac:dyDescent="0.2">
      <c r="A5661" s="2">
        <v>901300</v>
      </c>
      <c r="B5661" s="4" t="s">
        <v>7</v>
      </c>
      <c r="C5661" s="19" t="s">
        <v>5209</v>
      </c>
      <c r="D5661" s="3">
        <v>20</v>
      </c>
      <c r="E5661" s="3">
        <v>15</v>
      </c>
      <c r="F5661" s="3">
        <v>5</v>
      </c>
      <c r="G5661" s="2">
        <v>0</v>
      </c>
    </row>
    <row r="5662" spans="1:7" x14ac:dyDescent="0.2">
      <c r="A5662" s="2">
        <v>901302</v>
      </c>
      <c r="B5662" s="17" t="s">
        <v>11</v>
      </c>
      <c r="C5662" s="19" t="s">
        <v>5210</v>
      </c>
      <c r="D5662" s="3">
        <v>80</v>
      </c>
      <c r="E5662" s="3">
        <v>60</v>
      </c>
      <c r="F5662" s="3">
        <v>20</v>
      </c>
      <c r="G5662" s="2">
        <v>0</v>
      </c>
    </row>
    <row r="5663" spans="1:7" ht="40.5" x14ac:dyDescent="0.2">
      <c r="A5663" s="12">
        <v>901305</v>
      </c>
      <c r="B5663" s="17" t="s">
        <v>11</v>
      </c>
      <c r="C5663" s="19" t="s">
        <v>5211</v>
      </c>
      <c r="D5663" s="11">
        <v>3.3000000000000003</v>
      </c>
      <c r="E5663" s="11">
        <v>2.2000000000000002</v>
      </c>
      <c r="F5663" s="11">
        <v>1.1000000000000001</v>
      </c>
      <c r="G5663" s="12">
        <v>0</v>
      </c>
    </row>
    <row r="5664" spans="1:7" ht="40.5" x14ac:dyDescent="0.2">
      <c r="A5664" s="12">
        <v>901310</v>
      </c>
      <c r="B5664" s="17" t="s">
        <v>11</v>
      </c>
      <c r="C5664" s="19" t="s">
        <v>5212</v>
      </c>
      <c r="D5664" s="11">
        <v>3.5999999999999996</v>
      </c>
      <c r="E5664" s="11">
        <v>2.4</v>
      </c>
      <c r="F5664" s="11">
        <v>1.2</v>
      </c>
      <c r="G5664" s="12">
        <v>0</v>
      </c>
    </row>
    <row r="5665" spans="1:7" ht="40.5" x14ac:dyDescent="0.2">
      <c r="A5665" s="12">
        <v>901315</v>
      </c>
      <c r="B5665" s="17" t="s">
        <v>11</v>
      </c>
      <c r="C5665" s="19" t="s">
        <v>5213</v>
      </c>
      <c r="D5665" s="11">
        <v>6.3000000000000007</v>
      </c>
      <c r="E5665" s="11">
        <v>4.2</v>
      </c>
      <c r="F5665" s="11">
        <v>2.1</v>
      </c>
      <c r="G5665" s="12">
        <v>0</v>
      </c>
    </row>
    <row r="5666" spans="1:7" x14ac:dyDescent="0.2">
      <c r="A5666" s="2">
        <v>901320</v>
      </c>
      <c r="B5666" s="4" t="s">
        <v>16</v>
      </c>
      <c r="C5666" s="19" t="s">
        <v>5214</v>
      </c>
      <c r="D5666" s="3">
        <v>3.6</v>
      </c>
      <c r="E5666" s="3">
        <v>2.6</v>
      </c>
      <c r="F5666" s="3">
        <v>1</v>
      </c>
      <c r="G5666" s="2">
        <v>0</v>
      </c>
    </row>
    <row r="5667" spans="1:7" x14ac:dyDescent="0.2">
      <c r="A5667" s="2">
        <v>901325</v>
      </c>
      <c r="B5667" s="4" t="s">
        <v>16</v>
      </c>
      <c r="C5667" s="19" t="s">
        <v>5215</v>
      </c>
      <c r="D5667" s="3">
        <v>6</v>
      </c>
      <c r="E5667" s="3">
        <v>4.5</v>
      </c>
      <c r="F5667" s="3">
        <v>1.5</v>
      </c>
      <c r="G5667" s="2">
        <v>0</v>
      </c>
    </row>
    <row r="5668" spans="1:7" x14ac:dyDescent="0.2">
      <c r="A5668" s="12">
        <v>901330</v>
      </c>
      <c r="B5668" s="4" t="s">
        <v>16</v>
      </c>
      <c r="C5668" s="19" t="s">
        <v>5216</v>
      </c>
      <c r="D5668" s="11">
        <v>3.5999999999999996</v>
      </c>
      <c r="E5668" s="11">
        <v>2.4</v>
      </c>
      <c r="F5668" s="11">
        <v>1.2</v>
      </c>
      <c r="G5668" s="12">
        <v>0</v>
      </c>
    </row>
    <row r="5669" spans="1:7" x14ac:dyDescent="0.2">
      <c r="A5669" s="12">
        <v>901340</v>
      </c>
      <c r="B5669" s="4" t="s">
        <v>16</v>
      </c>
      <c r="C5669" s="19" t="s">
        <v>5217</v>
      </c>
      <c r="D5669" s="11">
        <v>1.5</v>
      </c>
      <c r="E5669" s="11">
        <v>1</v>
      </c>
      <c r="F5669" s="11">
        <v>0.5</v>
      </c>
      <c r="G5669" s="12">
        <v>0</v>
      </c>
    </row>
    <row r="5670" spans="1:7" x14ac:dyDescent="0.2">
      <c r="A5670" s="2">
        <v>901345</v>
      </c>
      <c r="B5670" s="4" t="s">
        <v>16</v>
      </c>
      <c r="C5670" s="19" t="s">
        <v>5218</v>
      </c>
      <c r="D5670" s="3">
        <v>12</v>
      </c>
      <c r="E5670" s="3">
        <v>8</v>
      </c>
      <c r="F5670" s="3">
        <v>4</v>
      </c>
      <c r="G5670" s="2">
        <v>0</v>
      </c>
    </row>
    <row r="5671" spans="1:7" x14ac:dyDescent="0.2">
      <c r="A5671" s="12">
        <v>901350</v>
      </c>
      <c r="B5671" s="17" t="s">
        <v>11</v>
      </c>
      <c r="C5671" s="19" t="s">
        <v>5219</v>
      </c>
      <c r="D5671" s="11">
        <v>13.3</v>
      </c>
      <c r="E5671" s="11">
        <v>8.8000000000000007</v>
      </c>
      <c r="F5671" s="11">
        <v>4.5</v>
      </c>
      <c r="G5671" s="12">
        <v>0</v>
      </c>
    </row>
    <row r="5672" spans="1:7" ht="40.5" x14ac:dyDescent="0.2">
      <c r="A5672" s="2">
        <v>901355</v>
      </c>
      <c r="B5672" s="17" t="s">
        <v>11</v>
      </c>
      <c r="C5672" s="19" t="s">
        <v>5220</v>
      </c>
      <c r="D5672" s="3">
        <v>96</v>
      </c>
      <c r="E5672" s="3">
        <v>70</v>
      </c>
      <c r="F5672" s="3">
        <v>26</v>
      </c>
      <c r="G5672" s="2">
        <v>0</v>
      </c>
    </row>
    <row r="5673" spans="1:7" x14ac:dyDescent="0.2">
      <c r="A5673" s="12">
        <v>901360</v>
      </c>
      <c r="B5673" s="17" t="s">
        <v>11</v>
      </c>
      <c r="C5673" s="19" t="s">
        <v>5221</v>
      </c>
      <c r="D5673" s="11">
        <v>15</v>
      </c>
      <c r="E5673" s="11">
        <v>10</v>
      </c>
      <c r="F5673" s="11">
        <v>5</v>
      </c>
      <c r="G5673" s="12">
        <v>0</v>
      </c>
    </row>
    <row r="5674" spans="1:7" x14ac:dyDescent="0.2">
      <c r="A5674" s="12">
        <v>901365</v>
      </c>
      <c r="B5674" s="17" t="s">
        <v>11</v>
      </c>
      <c r="C5674" s="19" t="s">
        <v>5222</v>
      </c>
      <c r="D5674" s="11">
        <v>30</v>
      </c>
      <c r="E5674" s="11">
        <v>20</v>
      </c>
      <c r="F5674" s="11">
        <v>10</v>
      </c>
      <c r="G5674" s="12">
        <v>0</v>
      </c>
    </row>
    <row r="5675" spans="1:7" ht="40.5" x14ac:dyDescent="0.2">
      <c r="A5675" s="12">
        <v>901370</v>
      </c>
      <c r="B5675" s="17" t="s">
        <v>11</v>
      </c>
      <c r="C5675" s="19" t="s">
        <v>5223</v>
      </c>
      <c r="D5675" s="11">
        <v>30</v>
      </c>
      <c r="E5675" s="11">
        <v>20</v>
      </c>
      <c r="F5675" s="11">
        <v>10</v>
      </c>
      <c r="G5675" s="12">
        <v>0</v>
      </c>
    </row>
    <row r="5676" spans="1:7" x14ac:dyDescent="0.2">
      <c r="A5676" s="12">
        <v>901375</v>
      </c>
      <c r="B5676" s="17" t="s">
        <v>11</v>
      </c>
      <c r="C5676" s="19" t="s">
        <v>5224</v>
      </c>
      <c r="D5676" s="11">
        <v>3</v>
      </c>
      <c r="E5676" s="11">
        <v>2</v>
      </c>
      <c r="F5676" s="11">
        <v>1</v>
      </c>
      <c r="G5676" s="12">
        <v>0</v>
      </c>
    </row>
    <row r="5677" spans="1:7" x14ac:dyDescent="0.2">
      <c r="A5677" s="2">
        <v>901380</v>
      </c>
      <c r="B5677" s="17" t="s">
        <v>11</v>
      </c>
      <c r="C5677" s="19" t="s">
        <v>5225</v>
      </c>
      <c r="D5677" s="3">
        <v>16.3</v>
      </c>
      <c r="E5677" s="3">
        <v>11</v>
      </c>
      <c r="F5677" s="3">
        <v>5.3</v>
      </c>
      <c r="G5677" s="2">
        <v>0</v>
      </c>
    </row>
    <row r="5678" spans="1:7" ht="40.5" x14ac:dyDescent="0.2">
      <c r="A5678" s="12">
        <v>901385</v>
      </c>
      <c r="B5678" s="17" t="s">
        <v>11</v>
      </c>
      <c r="C5678" s="19" t="s">
        <v>5226</v>
      </c>
      <c r="D5678" s="11">
        <v>12</v>
      </c>
      <c r="E5678" s="11">
        <v>8</v>
      </c>
      <c r="F5678" s="11">
        <v>4</v>
      </c>
      <c r="G5678" s="12">
        <v>0</v>
      </c>
    </row>
    <row r="5679" spans="1:7" ht="40.5" x14ac:dyDescent="0.2">
      <c r="A5679" s="12">
        <v>901390</v>
      </c>
      <c r="B5679" s="17" t="s">
        <v>11</v>
      </c>
      <c r="C5679" s="19" t="s">
        <v>5692</v>
      </c>
      <c r="D5679" s="11">
        <v>30</v>
      </c>
      <c r="E5679" s="11">
        <v>20</v>
      </c>
      <c r="F5679" s="11">
        <v>10</v>
      </c>
      <c r="G5679" s="12">
        <v>0</v>
      </c>
    </row>
    <row r="5680" spans="1:7" ht="40.5" x14ac:dyDescent="0.2">
      <c r="A5680" s="12">
        <v>901395</v>
      </c>
      <c r="B5680" s="17" t="s">
        <v>11</v>
      </c>
      <c r="C5680" s="19" t="s">
        <v>5693</v>
      </c>
      <c r="D5680" s="11">
        <v>30</v>
      </c>
      <c r="E5680" s="11">
        <v>20</v>
      </c>
      <c r="F5680" s="11">
        <v>10</v>
      </c>
      <c r="G5680" s="12">
        <v>0</v>
      </c>
    </row>
    <row r="5681" spans="1:7" ht="40.5" x14ac:dyDescent="0.2">
      <c r="A5681" s="12">
        <v>901400</v>
      </c>
      <c r="B5681" s="17" t="s">
        <v>11</v>
      </c>
      <c r="C5681" s="19" t="s">
        <v>5694</v>
      </c>
      <c r="D5681" s="11">
        <v>30</v>
      </c>
      <c r="E5681" s="11">
        <v>20</v>
      </c>
      <c r="F5681" s="11">
        <v>10</v>
      </c>
      <c r="G5681" s="12">
        <v>0</v>
      </c>
    </row>
    <row r="5682" spans="1:7" ht="40.5" x14ac:dyDescent="0.2">
      <c r="A5682" s="12">
        <v>901405</v>
      </c>
      <c r="B5682" s="4" t="s">
        <v>9</v>
      </c>
      <c r="C5682" s="19" t="s">
        <v>5227</v>
      </c>
      <c r="D5682" s="11">
        <v>3</v>
      </c>
      <c r="E5682" s="11">
        <v>2</v>
      </c>
      <c r="F5682" s="11">
        <v>1</v>
      </c>
      <c r="G5682" s="12">
        <v>0</v>
      </c>
    </row>
    <row r="5683" spans="1:7" ht="40.5" x14ac:dyDescent="0.2">
      <c r="A5683" s="12">
        <v>901410</v>
      </c>
      <c r="B5683" s="4" t="s">
        <v>9</v>
      </c>
      <c r="C5683" s="19" t="s">
        <v>5228</v>
      </c>
      <c r="D5683" s="11">
        <v>3</v>
      </c>
      <c r="E5683" s="11">
        <v>2</v>
      </c>
      <c r="F5683" s="11">
        <v>1</v>
      </c>
      <c r="G5683" s="12">
        <v>0</v>
      </c>
    </row>
    <row r="5684" spans="1:7" ht="40.5" x14ac:dyDescent="0.2">
      <c r="A5684" s="12">
        <v>901415</v>
      </c>
      <c r="B5684" s="4" t="s">
        <v>9</v>
      </c>
      <c r="C5684" s="19" t="s">
        <v>5229</v>
      </c>
      <c r="D5684" s="11">
        <v>4.5999999999999996</v>
      </c>
      <c r="E5684" s="11">
        <v>3</v>
      </c>
      <c r="F5684" s="11">
        <v>1.6</v>
      </c>
      <c r="G5684" s="12">
        <v>0</v>
      </c>
    </row>
    <row r="5685" spans="1:7" ht="40.5" x14ac:dyDescent="0.2">
      <c r="A5685" s="12">
        <v>901420</v>
      </c>
      <c r="B5685" s="4" t="s">
        <v>9</v>
      </c>
      <c r="C5685" s="19" t="s">
        <v>5230</v>
      </c>
      <c r="D5685" s="11">
        <v>3</v>
      </c>
      <c r="E5685" s="11">
        <v>2</v>
      </c>
      <c r="F5685" s="11">
        <v>1</v>
      </c>
      <c r="G5685" s="12">
        <v>0</v>
      </c>
    </row>
    <row r="5686" spans="1:7" ht="40.5" x14ac:dyDescent="0.2">
      <c r="A5686" s="12">
        <v>901425</v>
      </c>
      <c r="B5686" s="4" t="s">
        <v>9</v>
      </c>
      <c r="C5686" s="19" t="s">
        <v>5231</v>
      </c>
      <c r="D5686" s="11">
        <v>9</v>
      </c>
      <c r="E5686" s="11">
        <v>6</v>
      </c>
      <c r="F5686" s="11">
        <v>3</v>
      </c>
      <c r="G5686" s="12">
        <v>0</v>
      </c>
    </row>
    <row r="5687" spans="1:7" ht="40.5" x14ac:dyDescent="0.2">
      <c r="A5687" s="12">
        <v>901430</v>
      </c>
      <c r="B5687" s="4" t="s">
        <v>175</v>
      </c>
      <c r="C5687" s="19" t="s">
        <v>5232</v>
      </c>
      <c r="D5687" s="11">
        <v>6</v>
      </c>
      <c r="E5687" s="11">
        <v>4</v>
      </c>
      <c r="F5687" s="11">
        <v>2</v>
      </c>
      <c r="G5687" s="12">
        <v>0</v>
      </c>
    </row>
    <row r="5688" spans="1:7" ht="60.75" x14ac:dyDescent="0.2">
      <c r="A5688" s="12">
        <v>901435</v>
      </c>
      <c r="B5688" s="4" t="s">
        <v>9</v>
      </c>
      <c r="C5688" s="19" t="s">
        <v>5233</v>
      </c>
      <c r="D5688" s="11">
        <v>12</v>
      </c>
      <c r="E5688" s="11">
        <v>8</v>
      </c>
      <c r="F5688" s="11">
        <v>4</v>
      </c>
      <c r="G5688" s="12">
        <v>0</v>
      </c>
    </row>
    <row r="5689" spans="1:7" ht="60.75" x14ac:dyDescent="0.2">
      <c r="A5689" s="12">
        <v>901440</v>
      </c>
      <c r="B5689" s="4" t="s">
        <v>9</v>
      </c>
      <c r="C5689" s="19" t="s">
        <v>5234</v>
      </c>
      <c r="D5689" s="11">
        <v>3</v>
      </c>
      <c r="E5689" s="11">
        <v>2</v>
      </c>
      <c r="F5689" s="11">
        <v>1</v>
      </c>
      <c r="G5689" s="12">
        <v>0</v>
      </c>
    </row>
    <row r="5690" spans="1:7" x14ac:dyDescent="0.2">
      <c r="A5690" s="12">
        <v>901445</v>
      </c>
      <c r="B5690" s="17" t="s">
        <v>11</v>
      </c>
      <c r="C5690" s="19" t="s">
        <v>5235</v>
      </c>
      <c r="D5690" s="11">
        <v>3</v>
      </c>
      <c r="E5690" s="11">
        <v>2</v>
      </c>
      <c r="F5690" s="11">
        <v>1</v>
      </c>
      <c r="G5690" s="12">
        <v>0</v>
      </c>
    </row>
    <row r="5691" spans="1:7" x14ac:dyDescent="0.2">
      <c r="A5691" s="12">
        <v>901450</v>
      </c>
      <c r="B5691" s="17" t="s">
        <v>11</v>
      </c>
      <c r="C5691" s="19" t="s">
        <v>5236</v>
      </c>
      <c r="D5691" s="11">
        <v>4.5999999999999996</v>
      </c>
      <c r="E5691" s="11">
        <v>3</v>
      </c>
      <c r="F5691" s="11">
        <v>1.6</v>
      </c>
      <c r="G5691" s="12">
        <v>0</v>
      </c>
    </row>
    <row r="5692" spans="1:7" ht="40.5" x14ac:dyDescent="0.2">
      <c r="A5692" s="12">
        <v>901455</v>
      </c>
      <c r="B5692" s="17" t="s">
        <v>11</v>
      </c>
      <c r="C5692" s="19" t="s">
        <v>5237</v>
      </c>
      <c r="D5692" s="11">
        <v>10</v>
      </c>
      <c r="E5692" s="11">
        <v>6.5</v>
      </c>
      <c r="F5692" s="11">
        <v>3.5</v>
      </c>
      <c r="G5692" s="12">
        <v>0</v>
      </c>
    </row>
    <row r="5693" spans="1:7" x14ac:dyDescent="0.2">
      <c r="A5693" s="12">
        <v>901460</v>
      </c>
      <c r="B5693" s="17" t="s">
        <v>11</v>
      </c>
      <c r="C5693" s="19" t="s">
        <v>5238</v>
      </c>
      <c r="D5693" s="11">
        <v>0.65</v>
      </c>
      <c r="E5693" s="11">
        <v>0.5</v>
      </c>
      <c r="F5693" s="11">
        <v>0.15</v>
      </c>
      <c r="G5693" s="12">
        <v>0</v>
      </c>
    </row>
    <row r="5694" spans="1:7" ht="40.5" x14ac:dyDescent="0.2">
      <c r="A5694" s="12">
        <v>901465</v>
      </c>
      <c r="B5694" s="17" t="s">
        <v>11</v>
      </c>
      <c r="C5694" s="19" t="s">
        <v>5239</v>
      </c>
      <c r="D5694" s="11">
        <v>2.4000000000000004</v>
      </c>
      <c r="E5694" s="11">
        <v>1.6</v>
      </c>
      <c r="F5694" s="11">
        <v>0.8</v>
      </c>
      <c r="G5694" s="12">
        <v>0</v>
      </c>
    </row>
    <row r="5695" spans="1:7" ht="40.5" x14ac:dyDescent="0.2">
      <c r="A5695" s="12">
        <v>901470</v>
      </c>
      <c r="B5695" s="17" t="s">
        <v>11</v>
      </c>
      <c r="C5695" s="19" t="s">
        <v>5240</v>
      </c>
      <c r="D5695" s="11">
        <v>6</v>
      </c>
      <c r="E5695" s="11">
        <v>6</v>
      </c>
      <c r="F5695" s="11"/>
      <c r="G5695" s="12">
        <v>0</v>
      </c>
    </row>
    <row r="5696" spans="1:7" ht="40.5" x14ac:dyDescent="0.2">
      <c r="A5696" s="2">
        <v>901475</v>
      </c>
      <c r="B5696" s="4" t="s">
        <v>16</v>
      </c>
      <c r="C5696" s="19" t="s">
        <v>5241</v>
      </c>
      <c r="D5696" s="3">
        <v>3.5</v>
      </c>
      <c r="E5696" s="11">
        <v>3.5</v>
      </c>
      <c r="F5696" s="3"/>
      <c r="G5696" s="2">
        <v>0</v>
      </c>
    </row>
    <row r="5697" spans="1:7" x14ac:dyDescent="0.2">
      <c r="A5697" s="12">
        <v>901485</v>
      </c>
      <c r="B5697" s="17" t="s">
        <v>11</v>
      </c>
      <c r="C5697" s="19" t="s">
        <v>5242</v>
      </c>
      <c r="D5697" s="11">
        <v>3</v>
      </c>
      <c r="E5697" s="11">
        <v>2</v>
      </c>
      <c r="F5697" s="11">
        <v>1</v>
      </c>
      <c r="G5697" s="12">
        <v>0</v>
      </c>
    </row>
    <row r="5698" spans="1:7" ht="40.5" x14ac:dyDescent="0.2">
      <c r="A5698" s="12">
        <v>901495</v>
      </c>
      <c r="B5698" s="17" t="s">
        <v>11</v>
      </c>
      <c r="C5698" s="19" t="s">
        <v>5243</v>
      </c>
      <c r="D5698" s="11">
        <v>1.2000000000000002</v>
      </c>
      <c r="E5698" s="11">
        <v>0.8</v>
      </c>
      <c r="F5698" s="11">
        <v>0.4</v>
      </c>
      <c r="G5698" s="12">
        <v>0</v>
      </c>
    </row>
    <row r="5699" spans="1:7" ht="40.5" x14ac:dyDescent="0.2">
      <c r="A5699" s="12">
        <v>901500</v>
      </c>
      <c r="B5699" s="17" t="s">
        <v>11</v>
      </c>
      <c r="C5699" s="19" t="s">
        <v>5695</v>
      </c>
      <c r="D5699" s="11">
        <v>3</v>
      </c>
      <c r="E5699" s="11">
        <v>2</v>
      </c>
      <c r="F5699" s="11">
        <v>1</v>
      </c>
      <c r="G5699" s="12">
        <v>0</v>
      </c>
    </row>
    <row r="5700" spans="1:7" ht="40.5" x14ac:dyDescent="0.2">
      <c r="A5700" s="12">
        <v>901505</v>
      </c>
      <c r="B5700" s="4" t="s">
        <v>16</v>
      </c>
      <c r="C5700" s="19" t="s">
        <v>5244</v>
      </c>
      <c r="D5700" s="11">
        <v>4</v>
      </c>
      <c r="E5700" s="11">
        <v>2.5</v>
      </c>
      <c r="F5700" s="11">
        <v>1.5</v>
      </c>
      <c r="G5700" s="12">
        <v>0</v>
      </c>
    </row>
    <row r="5701" spans="1:7" x14ac:dyDescent="0.2">
      <c r="A5701" s="12">
        <v>901510</v>
      </c>
      <c r="B5701" s="17" t="s">
        <v>11</v>
      </c>
      <c r="C5701" s="19" t="s">
        <v>5245</v>
      </c>
      <c r="D5701" s="11">
        <v>3.5999999999999996</v>
      </c>
      <c r="E5701" s="11">
        <v>2.4</v>
      </c>
      <c r="F5701" s="11">
        <v>1.2</v>
      </c>
      <c r="G5701" s="12">
        <v>0</v>
      </c>
    </row>
    <row r="5702" spans="1:7" ht="60.75" x14ac:dyDescent="0.2">
      <c r="A5702" s="12">
        <v>901515</v>
      </c>
      <c r="B5702" s="4" t="s">
        <v>16</v>
      </c>
      <c r="C5702" s="19" t="s">
        <v>5246</v>
      </c>
      <c r="D5702" s="11">
        <v>3</v>
      </c>
      <c r="E5702" s="11">
        <v>3</v>
      </c>
      <c r="F5702" s="11"/>
      <c r="G5702" s="12">
        <v>0</v>
      </c>
    </row>
    <row r="5703" spans="1:7" ht="60.75" x14ac:dyDescent="0.2">
      <c r="A5703" s="12">
        <v>901520</v>
      </c>
      <c r="B5703" s="4" t="s">
        <v>16</v>
      </c>
      <c r="C5703" s="19" t="s">
        <v>5247</v>
      </c>
      <c r="D5703" s="11">
        <v>2</v>
      </c>
      <c r="E5703" s="11">
        <v>2</v>
      </c>
      <c r="F5703" s="11"/>
      <c r="G5703" s="12">
        <v>0</v>
      </c>
    </row>
    <row r="5704" spans="1:7" ht="40.5" x14ac:dyDescent="0.2">
      <c r="A5704" s="12">
        <v>901525</v>
      </c>
      <c r="B5704" s="4" t="s">
        <v>16</v>
      </c>
      <c r="C5704" s="19" t="s">
        <v>5248</v>
      </c>
      <c r="D5704" s="11">
        <v>1.8</v>
      </c>
      <c r="E5704" s="11">
        <v>1.8</v>
      </c>
      <c r="F5704" s="11"/>
      <c r="G5704" s="12">
        <v>0</v>
      </c>
    </row>
    <row r="5705" spans="1:7" ht="40.5" x14ac:dyDescent="0.2">
      <c r="A5705" s="12">
        <v>901530</v>
      </c>
      <c r="B5705" s="4" t="s">
        <v>16</v>
      </c>
      <c r="C5705" s="19" t="s">
        <v>5249</v>
      </c>
      <c r="D5705" s="11">
        <v>2.5</v>
      </c>
      <c r="E5705" s="11">
        <v>2.5</v>
      </c>
      <c r="F5705" s="11"/>
      <c r="G5705" s="12">
        <v>0</v>
      </c>
    </row>
    <row r="5706" spans="1:7" x14ac:dyDescent="0.2">
      <c r="A5706" s="22">
        <v>901533</v>
      </c>
      <c r="B5706" s="4" t="s">
        <v>16</v>
      </c>
      <c r="C5706" s="19" t="s">
        <v>5250</v>
      </c>
      <c r="D5706" s="23">
        <v>7</v>
      </c>
      <c r="E5706" s="11">
        <v>7</v>
      </c>
      <c r="F5706" s="23"/>
      <c r="G5706" s="22">
        <v>0</v>
      </c>
    </row>
    <row r="5707" spans="1:7" ht="40.5" x14ac:dyDescent="0.2">
      <c r="A5707" s="52">
        <v>901535</v>
      </c>
      <c r="B5707" s="4" t="s">
        <v>16</v>
      </c>
      <c r="C5707" s="19" t="s">
        <v>5251</v>
      </c>
      <c r="D5707" s="53">
        <v>3.6</v>
      </c>
      <c r="E5707" s="11">
        <v>3.6</v>
      </c>
      <c r="F5707" s="53"/>
      <c r="G5707" s="52">
        <v>0</v>
      </c>
    </row>
    <row r="5708" spans="1:7" ht="60.75" x14ac:dyDescent="0.2">
      <c r="A5708" s="52">
        <v>901540</v>
      </c>
      <c r="B5708" s="4" t="s">
        <v>16</v>
      </c>
      <c r="C5708" s="19" t="s">
        <v>5252</v>
      </c>
      <c r="D5708" s="53">
        <v>8</v>
      </c>
      <c r="E5708" s="11">
        <v>8</v>
      </c>
      <c r="F5708" s="53"/>
      <c r="G5708" s="52">
        <v>0</v>
      </c>
    </row>
    <row r="5709" spans="1:7" x14ac:dyDescent="0.2">
      <c r="A5709" s="22">
        <v>901545</v>
      </c>
      <c r="B5709" s="4" t="s">
        <v>16</v>
      </c>
      <c r="C5709" s="19" t="s">
        <v>5253</v>
      </c>
      <c r="D5709" s="23">
        <v>7</v>
      </c>
      <c r="E5709" s="11">
        <v>7</v>
      </c>
      <c r="F5709" s="23"/>
      <c r="G5709" s="22">
        <v>0</v>
      </c>
    </row>
    <row r="5710" spans="1:7" ht="60.75" x14ac:dyDescent="0.2">
      <c r="A5710" s="2">
        <v>901550</v>
      </c>
      <c r="B5710" s="4" t="s">
        <v>16</v>
      </c>
      <c r="C5710" s="19" t="s">
        <v>5254</v>
      </c>
      <c r="D5710" s="3">
        <v>17</v>
      </c>
      <c r="E5710" s="11">
        <v>17</v>
      </c>
      <c r="F5710" s="3"/>
      <c r="G5710" s="2">
        <v>0</v>
      </c>
    </row>
    <row r="5711" spans="1:7" ht="40.5" x14ac:dyDescent="0.2">
      <c r="A5711" s="2">
        <v>901555</v>
      </c>
      <c r="B5711" s="4" t="s">
        <v>16</v>
      </c>
      <c r="C5711" s="19" t="s">
        <v>5255</v>
      </c>
      <c r="D5711" s="3">
        <v>18</v>
      </c>
      <c r="E5711" s="11">
        <v>18</v>
      </c>
      <c r="F5711" s="3"/>
      <c r="G5711" s="2">
        <v>0</v>
      </c>
    </row>
    <row r="5712" spans="1:7" ht="40.5" x14ac:dyDescent="0.2">
      <c r="A5712" s="52">
        <v>901560</v>
      </c>
      <c r="B5712" s="4" t="s">
        <v>16</v>
      </c>
      <c r="C5712" s="19" t="s">
        <v>5256</v>
      </c>
      <c r="D5712" s="53">
        <v>15</v>
      </c>
      <c r="E5712" s="11">
        <v>15</v>
      </c>
      <c r="F5712" s="53"/>
      <c r="G5712" s="52">
        <v>0</v>
      </c>
    </row>
    <row r="5713" spans="1:7" ht="60.75" x14ac:dyDescent="0.2">
      <c r="A5713" s="12">
        <v>901560</v>
      </c>
      <c r="B5713" s="4" t="s">
        <v>16</v>
      </c>
      <c r="C5713" s="19" t="s">
        <v>5257</v>
      </c>
      <c r="D5713" s="11">
        <v>15</v>
      </c>
      <c r="E5713" s="11">
        <v>15</v>
      </c>
      <c r="F5713" s="11"/>
      <c r="G5713" s="12">
        <v>0</v>
      </c>
    </row>
    <row r="5714" spans="1:7" x14ac:dyDescent="0.2">
      <c r="A5714" s="52">
        <v>901565</v>
      </c>
      <c r="B5714" s="4" t="s">
        <v>16</v>
      </c>
      <c r="C5714" s="19" t="s">
        <v>5258</v>
      </c>
      <c r="D5714" s="53">
        <v>5</v>
      </c>
      <c r="E5714" s="11">
        <v>5</v>
      </c>
      <c r="F5714" s="53"/>
      <c r="G5714" s="52">
        <v>0</v>
      </c>
    </row>
    <row r="5715" spans="1:7" ht="40.5" x14ac:dyDescent="0.2">
      <c r="A5715" s="52">
        <v>901570</v>
      </c>
      <c r="B5715" s="4" t="s">
        <v>16</v>
      </c>
      <c r="C5715" s="19" t="s">
        <v>5259</v>
      </c>
      <c r="D5715" s="53">
        <v>8.6</v>
      </c>
      <c r="E5715" s="11">
        <v>8.6</v>
      </c>
      <c r="F5715" s="53"/>
      <c r="G5715" s="52">
        <v>0</v>
      </c>
    </row>
    <row r="5716" spans="1:7" ht="40.5" x14ac:dyDescent="0.2">
      <c r="A5716" s="12">
        <v>901575</v>
      </c>
      <c r="B5716" s="17" t="s">
        <v>11</v>
      </c>
      <c r="C5716" s="19" t="s">
        <v>5260</v>
      </c>
      <c r="D5716" s="11">
        <v>0.8</v>
      </c>
      <c r="E5716" s="11">
        <v>0.5</v>
      </c>
      <c r="F5716" s="11">
        <v>0.3</v>
      </c>
      <c r="G5716" s="12">
        <v>0</v>
      </c>
    </row>
    <row r="5717" spans="1:7" ht="40.5" x14ac:dyDescent="0.2">
      <c r="A5717" s="12">
        <v>901580</v>
      </c>
      <c r="B5717" s="17" t="s">
        <v>11</v>
      </c>
      <c r="C5717" s="19" t="s">
        <v>5261</v>
      </c>
      <c r="D5717" s="11">
        <v>2</v>
      </c>
      <c r="E5717" s="11">
        <v>1.3</v>
      </c>
      <c r="F5717" s="11">
        <v>0.7</v>
      </c>
      <c r="G5717" s="12">
        <v>0</v>
      </c>
    </row>
    <row r="5718" spans="1:7" ht="60.75" x14ac:dyDescent="0.2">
      <c r="A5718" s="12">
        <v>901585</v>
      </c>
      <c r="B5718" s="4" t="s">
        <v>91</v>
      </c>
      <c r="C5718" s="19" t="s">
        <v>5262</v>
      </c>
      <c r="D5718" s="11">
        <v>1</v>
      </c>
      <c r="E5718" s="11">
        <v>0.7</v>
      </c>
      <c r="F5718" s="11">
        <v>0.3</v>
      </c>
      <c r="G5718" s="12">
        <v>0</v>
      </c>
    </row>
    <row r="5719" spans="1:7" x14ac:dyDescent="0.2">
      <c r="A5719" s="2">
        <v>901586</v>
      </c>
      <c r="B5719" s="17" t="s">
        <v>11</v>
      </c>
      <c r="C5719" s="19" t="s">
        <v>5263</v>
      </c>
      <c r="D5719" s="3">
        <v>1</v>
      </c>
      <c r="E5719" s="3">
        <v>0.3</v>
      </c>
      <c r="F5719" s="3">
        <v>0.7</v>
      </c>
      <c r="G5719" s="2">
        <v>0</v>
      </c>
    </row>
    <row r="5720" spans="1:7" x14ac:dyDescent="0.2">
      <c r="A5720" s="2">
        <v>901590</v>
      </c>
      <c r="B5720" s="4" t="s">
        <v>91</v>
      </c>
      <c r="C5720" s="19" t="s">
        <v>5264</v>
      </c>
      <c r="D5720" s="3">
        <v>1</v>
      </c>
      <c r="E5720" s="3">
        <v>0.5</v>
      </c>
      <c r="F5720" s="3">
        <v>0.5</v>
      </c>
      <c r="G5720" s="2">
        <v>0</v>
      </c>
    </row>
    <row r="5721" spans="1:7" x14ac:dyDescent="0.2">
      <c r="A5721" s="2">
        <v>901595</v>
      </c>
      <c r="B5721" s="4" t="s">
        <v>16</v>
      </c>
      <c r="C5721" s="19" t="s">
        <v>5265</v>
      </c>
      <c r="D5721" s="3">
        <v>1.2</v>
      </c>
      <c r="E5721" s="3">
        <v>0.5</v>
      </c>
      <c r="F5721" s="3">
        <v>0.7</v>
      </c>
      <c r="G5721" s="2">
        <v>0</v>
      </c>
    </row>
    <row r="5722" spans="1:7" x14ac:dyDescent="0.2">
      <c r="A5722" s="2">
        <v>901600</v>
      </c>
      <c r="B5722" s="4" t="s">
        <v>16</v>
      </c>
      <c r="C5722" s="19" t="s">
        <v>5266</v>
      </c>
      <c r="D5722" s="3">
        <v>1.5</v>
      </c>
      <c r="E5722" s="3">
        <v>0.7</v>
      </c>
      <c r="F5722" s="3">
        <v>0.8</v>
      </c>
      <c r="G5722" s="2">
        <v>0</v>
      </c>
    </row>
    <row r="5723" spans="1:7" ht="40.5" x14ac:dyDescent="0.2">
      <c r="A5723" s="2">
        <v>901605</v>
      </c>
      <c r="B5723" s="4" t="s">
        <v>16</v>
      </c>
      <c r="C5723" s="19" t="s">
        <v>5267</v>
      </c>
      <c r="D5723" s="3">
        <v>3</v>
      </c>
      <c r="E5723" s="3">
        <v>1.5</v>
      </c>
      <c r="F5723" s="3">
        <v>1.5</v>
      </c>
      <c r="G5723" s="2">
        <v>0</v>
      </c>
    </row>
    <row r="5724" spans="1:7" ht="40.5" x14ac:dyDescent="0.2">
      <c r="A5724" s="2">
        <v>901610</v>
      </c>
      <c r="B5724" s="17" t="s">
        <v>11</v>
      </c>
      <c r="C5724" s="19" t="s">
        <v>5268</v>
      </c>
      <c r="D5724" s="3">
        <v>10</v>
      </c>
      <c r="E5724" s="3">
        <v>6.5</v>
      </c>
      <c r="F5724" s="3">
        <v>3.5</v>
      </c>
      <c r="G5724" s="2">
        <v>0</v>
      </c>
    </row>
    <row r="5725" spans="1:7" x14ac:dyDescent="0.2">
      <c r="A5725" s="2">
        <v>901615</v>
      </c>
      <c r="B5725" s="17" t="s">
        <v>11</v>
      </c>
      <c r="C5725" s="19" t="s">
        <v>5269</v>
      </c>
      <c r="D5725" s="3">
        <v>6</v>
      </c>
      <c r="E5725" s="3">
        <v>4</v>
      </c>
      <c r="F5725" s="3">
        <v>2</v>
      </c>
      <c r="G5725" s="2">
        <v>0</v>
      </c>
    </row>
    <row r="5726" spans="1:7" x14ac:dyDescent="0.2">
      <c r="A5726" s="12">
        <v>901620</v>
      </c>
      <c r="B5726" s="4" t="s">
        <v>16</v>
      </c>
      <c r="C5726" s="19" t="s">
        <v>5270</v>
      </c>
      <c r="D5726" s="11">
        <v>0.7</v>
      </c>
      <c r="E5726" s="11">
        <v>0.7</v>
      </c>
      <c r="F5726" s="11"/>
      <c r="G5726" s="12">
        <v>0</v>
      </c>
    </row>
    <row r="5727" spans="1:7" x14ac:dyDescent="0.2">
      <c r="A5727" s="12">
        <v>901625</v>
      </c>
      <c r="B5727" s="4" t="s">
        <v>91</v>
      </c>
      <c r="C5727" s="19" t="s">
        <v>5271</v>
      </c>
      <c r="D5727" s="11">
        <v>1</v>
      </c>
      <c r="E5727" s="11">
        <v>0.3</v>
      </c>
      <c r="F5727" s="11">
        <v>0.7</v>
      </c>
      <c r="G5727" s="12">
        <v>0</v>
      </c>
    </row>
    <row r="5728" spans="1:7" x14ac:dyDescent="0.2">
      <c r="A5728" s="12">
        <v>901630</v>
      </c>
      <c r="B5728" s="4" t="s">
        <v>91</v>
      </c>
      <c r="C5728" s="19" t="s">
        <v>5272</v>
      </c>
      <c r="D5728" s="11">
        <v>1</v>
      </c>
      <c r="E5728" s="11">
        <v>1</v>
      </c>
      <c r="F5728" s="11"/>
      <c r="G5728" s="12">
        <v>0</v>
      </c>
    </row>
    <row r="5729" spans="1:7" ht="81" x14ac:dyDescent="0.2">
      <c r="A5729" s="2">
        <v>901635</v>
      </c>
      <c r="B5729" s="4" t="s">
        <v>203</v>
      </c>
      <c r="C5729" s="19" t="s">
        <v>5273</v>
      </c>
      <c r="D5729" s="3">
        <v>4</v>
      </c>
      <c r="E5729" s="3">
        <v>2</v>
      </c>
      <c r="F5729" s="3">
        <v>2</v>
      </c>
      <c r="G5729" s="2">
        <v>0</v>
      </c>
    </row>
    <row r="5730" spans="1:7" ht="81" x14ac:dyDescent="0.2">
      <c r="A5730" s="2">
        <v>901636</v>
      </c>
      <c r="B5730" s="4" t="s">
        <v>203</v>
      </c>
      <c r="C5730" s="19" t="s">
        <v>5274</v>
      </c>
      <c r="D5730" s="3">
        <v>2.5</v>
      </c>
      <c r="E5730" s="3">
        <v>1.5</v>
      </c>
      <c r="F5730" s="3">
        <v>1</v>
      </c>
      <c r="G5730" s="2">
        <v>0</v>
      </c>
    </row>
    <row r="5731" spans="1:7" ht="40.5" x14ac:dyDescent="0.2">
      <c r="A5731" s="2">
        <v>901640</v>
      </c>
      <c r="B5731" s="4" t="s">
        <v>203</v>
      </c>
      <c r="C5731" s="19" t="s">
        <v>5275</v>
      </c>
      <c r="D5731" s="3">
        <v>2</v>
      </c>
      <c r="E5731" s="3">
        <v>1.5</v>
      </c>
      <c r="F5731" s="3">
        <v>0.5</v>
      </c>
      <c r="G5731" s="2">
        <v>0</v>
      </c>
    </row>
    <row r="5732" spans="1:7" ht="101.25" x14ac:dyDescent="0.2">
      <c r="A5732" s="2">
        <v>901645</v>
      </c>
      <c r="B5732" s="4" t="s">
        <v>16</v>
      </c>
      <c r="C5732" s="19" t="s">
        <v>5276</v>
      </c>
      <c r="D5732" s="3">
        <v>1.7</v>
      </c>
      <c r="E5732" s="3">
        <v>1.1000000000000001</v>
      </c>
      <c r="F5732" s="3">
        <v>0.6</v>
      </c>
      <c r="G5732" s="2">
        <v>0</v>
      </c>
    </row>
    <row r="5733" spans="1:7" ht="40.5" x14ac:dyDescent="0.2">
      <c r="A5733" s="2">
        <v>901646</v>
      </c>
      <c r="B5733" s="11" t="s">
        <v>22</v>
      </c>
      <c r="C5733" s="19" t="s">
        <v>5277</v>
      </c>
      <c r="D5733" s="3">
        <v>0.8</v>
      </c>
      <c r="E5733" s="3">
        <v>0.3</v>
      </c>
      <c r="F5733" s="3">
        <v>0.5</v>
      </c>
      <c r="G5733" s="2">
        <v>0</v>
      </c>
    </row>
    <row r="5734" spans="1:7" x14ac:dyDescent="0.2">
      <c r="A5734" s="2">
        <v>901648</v>
      </c>
      <c r="B5734" s="17" t="s">
        <v>11</v>
      </c>
      <c r="C5734" s="19" t="s">
        <v>5272</v>
      </c>
      <c r="D5734" s="3">
        <v>1</v>
      </c>
      <c r="E5734" s="11">
        <v>1</v>
      </c>
      <c r="F5734" s="3"/>
      <c r="G5734" s="2">
        <v>0</v>
      </c>
    </row>
    <row r="5735" spans="1:7" ht="162" x14ac:dyDescent="0.2">
      <c r="A5735" s="2">
        <v>901650</v>
      </c>
      <c r="B5735" s="17" t="s">
        <v>11</v>
      </c>
      <c r="C5735" s="19" t="s">
        <v>5278</v>
      </c>
      <c r="D5735" s="3">
        <v>2.2000000000000002</v>
      </c>
      <c r="E5735" s="3">
        <v>1.7</v>
      </c>
      <c r="F5735" s="3">
        <v>0.5</v>
      </c>
      <c r="G5735" s="2">
        <v>0</v>
      </c>
    </row>
    <row r="5736" spans="1:7" ht="121.5" x14ac:dyDescent="0.2">
      <c r="A5736" s="12">
        <v>901655</v>
      </c>
      <c r="B5736" s="17" t="s">
        <v>11</v>
      </c>
      <c r="C5736" s="19" t="s">
        <v>5279</v>
      </c>
      <c r="D5736" s="11">
        <v>2.8</v>
      </c>
      <c r="E5736" s="11">
        <v>2</v>
      </c>
      <c r="F5736" s="11">
        <v>0.8</v>
      </c>
      <c r="G5736" s="12">
        <v>0</v>
      </c>
    </row>
    <row r="5737" spans="1:7" ht="60.75" x14ac:dyDescent="0.2">
      <c r="A5737" s="2">
        <v>901660</v>
      </c>
      <c r="B5737" s="11" t="s">
        <v>22</v>
      </c>
      <c r="C5737" s="19" t="s">
        <v>5280</v>
      </c>
      <c r="D5737" s="3">
        <v>3.5</v>
      </c>
      <c r="E5737" s="3">
        <v>2</v>
      </c>
      <c r="F5737" s="3">
        <v>1.5</v>
      </c>
      <c r="G5737" s="2">
        <v>0</v>
      </c>
    </row>
    <row r="5738" spans="1:7" x14ac:dyDescent="0.2">
      <c r="A5738" s="2">
        <v>901662</v>
      </c>
      <c r="B5738" s="4" t="s">
        <v>16</v>
      </c>
      <c r="C5738" s="19" t="s">
        <v>5281</v>
      </c>
      <c r="D5738" s="3">
        <v>1.3</v>
      </c>
      <c r="E5738" s="11">
        <v>1.3</v>
      </c>
      <c r="F5738" s="3"/>
      <c r="G5738" s="2">
        <v>0</v>
      </c>
    </row>
    <row r="5739" spans="1:7" ht="40.5" x14ac:dyDescent="0.2">
      <c r="A5739" s="12">
        <v>901665</v>
      </c>
      <c r="B5739" s="17" t="s">
        <v>11</v>
      </c>
      <c r="C5739" s="19" t="s">
        <v>5282</v>
      </c>
      <c r="D5739" s="11">
        <v>4</v>
      </c>
      <c r="E5739" s="11">
        <v>2</v>
      </c>
      <c r="F5739" s="11">
        <v>2</v>
      </c>
      <c r="G5739" s="12">
        <v>0</v>
      </c>
    </row>
    <row r="5740" spans="1:7" ht="60.75" x14ac:dyDescent="0.2">
      <c r="A5740" s="12">
        <v>901670</v>
      </c>
      <c r="B5740" s="17" t="s">
        <v>11</v>
      </c>
      <c r="C5740" s="19" t="s">
        <v>5283</v>
      </c>
      <c r="D5740" s="11">
        <v>4.5</v>
      </c>
      <c r="E5740" s="11">
        <v>2</v>
      </c>
      <c r="F5740" s="11">
        <v>2.5</v>
      </c>
      <c r="G5740" s="12">
        <v>0</v>
      </c>
    </row>
    <row r="5741" spans="1:7" ht="81" x14ac:dyDescent="0.2">
      <c r="A5741" s="2">
        <v>901673</v>
      </c>
      <c r="B5741" s="4" t="s">
        <v>11</v>
      </c>
      <c r="C5741" s="19" t="s">
        <v>5685</v>
      </c>
      <c r="D5741" s="3">
        <v>4.5</v>
      </c>
      <c r="E5741" s="3">
        <v>3</v>
      </c>
      <c r="F5741" s="3">
        <v>1.5</v>
      </c>
      <c r="G5741" s="2">
        <v>0</v>
      </c>
    </row>
    <row r="5742" spans="1:7" x14ac:dyDescent="0.2">
      <c r="A5742" s="52">
        <v>901675</v>
      </c>
      <c r="B5742" s="17" t="s">
        <v>11</v>
      </c>
      <c r="C5742" s="19" t="s">
        <v>5284</v>
      </c>
      <c r="D5742" s="53">
        <v>2.5</v>
      </c>
      <c r="E5742" s="53">
        <v>1.5</v>
      </c>
      <c r="F5742" s="53">
        <v>1</v>
      </c>
      <c r="G5742" s="52">
        <v>0</v>
      </c>
    </row>
    <row r="5743" spans="1:7" x14ac:dyDescent="0.2">
      <c r="A5743" s="52">
        <v>901676</v>
      </c>
      <c r="B5743" s="17" t="s">
        <v>11</v>
      </c>
      <c r="C5743" s="19" t="s">
        <v>5285</v>
      </c>
      <c r="D5743" s="53">
        <v>3</v>
      </c>
      <c r="E5743" s="53">
        <v>2</v>
      </c>
      <c r="F5743" s="53">
        <v>1</v>
      </c>
      <c r="G5743" s="52">
        <v>0</v>
      </c>
    </row>
    <row r="5744" spans="1:7" x14ac:dyDescent="0.2">
      <c r="A5744" s="52">
        <v>901677</v>
      </c>
      <c r="B5744" s="17" t="s">
        <v>11</v>
      </c>
      <c r="C5744" s="19" t="s">
        <v>5286</v>
      </c>
      <c r="D5744" s="53">
        <v>1.75</v>
      </c>
      <c r="E5744" s="53">
        <v>0.75</v>
      </c>
      <c r="F5744" s="53">
        <v>1</v>
      </c>
      <c r="G5744" s="52">
        <v>0</v>
      </c>
    </row>
    <row r="5745" spans="1:7" ht="40.5" x14ac:dyDescent="0.2">
      <c r="A5745" s="12">
        <v>901680</v>
      </c>
      <c r="B5745" s="17" t="s">
        <v>11</v>
      </c>
      <c r="C5745" s="19" t="s">
        <v>5287</v>
      </c>
      <c r="D5745" s="11">
        <v>3</v>
      </c>
      <c r="E5745" s="11">
        <v>2</v>
      </c>
      <c r="F5745" s="11">
        <v>1</v>
      </c>
      <c r="G5745" s="12">
        <v>0</v>
      </c>
    </row>
    <row r="5746" spans="1:7" x14ac:dyDescent="0.2">
      <c r="A5746" s="52">
        <v>901683</v>
      </c>
      <c r="B5746" s="17" t="s">
        <v>11</v>
      </c>
      <c r="C5746" s="19" t="s">
        <v>5288</v>
      </c>
      <c r="D5746" s="53">
        <v>5.5</v>
      </c>
      <c r="E5746" s="53">
        <v>3</v>
      </c>
      <c r="F5746" s="53">
        <v>2.5</v>
      </c>
      <c r="G5746" s="52">
        <v>0</v>
      </c>
    </row>
    <row r="5747" spans="1:7" x14ac:dyDescent="0.2">
      <c r="A5747" s="12">
        <v>901685</v>
      </c>
      <c r="B5747" s="17" t="s">
        <v>11</v>
      </c>
      <c r="C5747" s="19" t="s">
        <v>5289</v>
      </c>
      <c r="D5747" s="11">
        <v>3.5</v>
      </c>
      <c r="E5747" s="11">
        <v>2.5</v>
      </c>
      <c r="F5747" s="11">
        <v>1</v>
      </c>
      <c r="G5747" s="12">
        <v>0</v>
      </c>
    </row>
    <row r="5748" spans="1:7" x14ac:dyDescent="0.2">
      <c r="A5748" s="12">
        <v>901690</v>
      </c>
      <c r="B5748" s="17" t="s">
        <v>11</v>
      </c>
      <c r="C5748" s="19" t="s">
        <v>5290</v>
      </c>
      <c r="D5748" s="11">
        <v>2.2000000000000002</v>
      </c>
      <c r="E5748" s="11">
        <v>1.7</v>
      </c>
      <c r="F5748" s="11">
        <v>0.5</v>
      </c>
      <c r="G5748" s="12">
        <v>0</v>
      </c>
    </row>
    <row r="5749" spans="1:7" x14ac:dyDescent="0.2">
      <c r="A5749" s="2">
        <v>901691</v>
      </c>
      <c r="B5749" s="17" t="s">
        <v>11</v>
      </c>
      <c r="C5749" s="19" t="s">
        <v>5291</v>
      </c>
      <c r="D5749" s="3">
        <v>8</v>
      </c>
      <c r="E5749" s="3">
        <v>5</v>
      </c>
      <c r="F5749" s="3">
        <v>3</v>
      </c>
      <c r="G5749" s="2">
        <v>0</v>
      </c>
    </row>
    <row r="5750" spans="1:7" x14ac:dyDescent="0.2">
      <c r="A5750" s="12">
        <v>901692</v>
      </c>
      <c r="B5750" s="11"/>
      <c r="C5750" s="19" t="s">
        <v>97</v>
      </c>
      <c r="D5750" s="11"/>
      <c r="E5750" s="11"/>
      <c r="F5750" s="11"/>
      <c r="G5750" s="12"/>
    </row>
    <row r="5751" spans="1:7" x14ac:dyDescent="0.2">
      <c r="A5751" s="2">
        <v>901692</v>
      </c>
      <c r="B5751" s="17" t="s">
        <v>11</v>
      </c>
      <c r="C5751" s="19" t="s">
        <v>5292</v>
      </c>
      <c r="D5751" s="3">
        <v>5</v>
      </c>
      <c r="E5751" s="3">
        <v>2</v>
      </c>
      <c r="F5751" s="3">
        <v>3</v>
      </c>
      <c r="G5751" s="2">
        <v>0</v>
      </c>
    </row>
    <row r="5752" spans="1:7" x14ac:dyDescent="0.2">
      <c r="A5752" s="2">
        <v>901693</v>
      </c>
      <c r="B5752" s="17" t="s">
        <v>11</v>
      </c>
      <c r="C5752" s="19" t="s">
        <v>5293</v>
      </c>
      <c r="D5752" s="3">
        <v>7</v>
      </c>
      <c r="E5752" s="3">
        <v>3</v>
      </c>
      <c r="F5752" s="3">
        <v>4</v>
      </c>
      <c r="G5752" s="2">
        <v>0</v>
      </c>
    </row>
    <row r="5753" spans="1:7" x14ac:dyDescent="0.2">
      <c r="A5753" s="2">
        <v>901694</v>
      </c>
      <c r="B5753" s="17" t="s">
        <v>11</v>
      </c>
      <c r="C5753" s="19" t="s">
        <v>5294</v>
      </c>
      <c r="D5753" s="3">
        <v>9</v>
      </c>
      <c r="E5753" s="3">
        <v>4</v>
      </c>
      <c r="F5753" s="3">
        <v>5</v>
      </c>
      <c r="G5753" s="2">
        <v>0</v>
      </c>
    </row>
    <row r="5754" spans="1:7" x14ac:dyDescent="0.2">
      <c r="A5754" s="2">
        <v>901695</v>
      </c>
      <c r="B5754" s="17" t="s">
        <v>11</v>
      </c>
      <c r="C5754" s="19" t="s">
        <v>5295</v>
      </c>
      <c r="D5754" s="3">
        <v>6</v>
      </c>
      <c r="E5754" s="3">
        <v>2</v>
      </c>
      <c r="F5754" s="3">
        <v>4</v>
      </c>
      <c r="G5754" s="2">
        <v>0</v>
      </c>
    </row>
    <row r="5755" spans="1:7" x14ac:dyDescent="0.2">
      <c r="A5755" s="2">
        <v>901696</v>
      </c>
      <c r="B5755" s="17" t="s">
        <v>11</v>
      </c>
      <c r="C5755" s="19" t="s">
        <v>5296</v>
      </c>
      <c r="D5755" s="3">
        <v>6</v>
      </c>
      <c r="E5755" s="3">
        <v>2</v>
      </c>
      <c r="F5755" s="3">
        <v>4</v>
      </c>
      <c r="G5755" s="2">
        <v>0</v>
      </c>
    </row>
    <row r="5756" spans="1:7" x14ac:dyDescent="0.2">
      <c r="A5756" s="2">
        <v>901697</v>
      </c>
      <c r="B5756" s="17" t="s">
        <v>11</v>
      </c>
      <c r="C5756" s="19" t="s">
        <v>5297</v>
      </c>
      <c r="D5756" s="3">
        <v>5</v>
      </c>
      <c r="E5756" s="3">
        <v>2</v>
      </c>
      <c r="F5756" s="3">
        <v>3</v>
      </c>
      <c r="G5756" s="2">
        <v>0</v>
      </c>
    </row>
    <row r="5757" spans="1:7" x14ac:dyDescent="0.2">
      <c r="A5757" s="2">
        <v>901698</v>
      </c>
      <c r="B5757" s="17" t="s">
        <v>11</v>
      </c>
      <c r="C5757" s="19" t="s">
        <v>5298</v>
      </c>
      <c r="D5757" s="3">
        <v>10</v>
      </c>
      <c r="E5757" s="3">
        <v>5</v>
      </c>
      <c r="F5757" s="3">
        <v>5</v>
      </c>
      <c r="G5757" s="2">
        <v>0</v>
      </c>
    </row>
    <row r="5758" spans="1:7" x14ac:dyDescent="0.2">
      <c r="A5758" s="2">
        <v>901699</v>
      </c>
      <c r="B5758" s="17" t="s">
        <v>11</v>
      </c>
      <c r="C5758" s="19" t="s">
        <v>5299</v>
      </c>
      <c r="D5758" s="3">
        <v>8</v>
      </c>
      <c r="E5758" s="3">
        <v>3</v>
      </c>
      <c r="F5758" s="3">
        <v>5</v>
      </c>
      <c r="G5758" s="2">
        <v>0</v>
      </c>
    </row>
    <row r="5759" spans="1:7" x14ac:dyDescent="0.2">
      <c r="A5759" s="12">
        <v>901700</v>
      </c>
      <c r="B5759" s="17" t="s">
        <v>11</v>
      </c>
      <c r="C5759" s="19" t="s">
        <v>5300</v>
      </c>
      <c r="D5759" s="11">
        <v>1.5</v>
      </c>
      <c r="E5759" s="11">
        <v>1.5</v>
      </c>
      <c r="F5759" s="11"/>
      <c r="G5759" s="12">
        <v>0</v>
      </c>
    </row>
    <row r="5760" spans="1:7" x14ac:dyDescent="0.2">
      <c r="A5760" s="12">
        <v>901705</v>
      </c>
      <c r="B5760" s="17" t="s">
        <v>11</v>
      </c>
      <c r="C5760" s="19" t="s">
        <v>5301</v>
      </c>
      <c r="D5760" s="11">
        <v>1.2</v>
      </c>
      <c r="E5760" s="11">
        <v>1.2</v>
      </c>
      <c r="F5760" s="11"/>
      <c r="G5760" s="12">
        <v>0</v>
      </c>
    </row>
    <row r="5761" spans="1:7" ht="40.5" x14ac:dyDescent="0.2">
      <c r="A5761" s="12">
        <v>901706</v>
      </c>
      <c r="B5761" s="17" t="s">
        <v>11</v>
      </c>
      <c r="C5761" s="19" t="s">
        <v>5302</v>
      </c>
      <c r="D5761" s="11">
        <v>2</v>
      </c>
      <c r="E5761" s="11">
        <v>2</v>
      </c>
      <c r="F5761" s="11"/>
      <c r="G5761" s="12">
        <v>0</v>
      </c>
    </row>
    <row r="5762" spans="1:7" ht="101.25" x14ac:dyDescent="0.2">
      <c r="A5762" s="2">
        <v>901710</v>
      </c>
      <c r="B5762" s="4" t="s">
        <v>16</v>
      </c>
      <c r="C5762" s="19" t="s">
        <v>5303</v>
      </c>
      <c r="D5762" s="3">
        <v>2.5</v>
      </c>
      <c r="E5762" s="11">
        <v>2.5</v>
      </c>
      <c r="F5762" s="3"/>
      <c r="G5762" s="2">
        <v>0</v>
      </c>
    </row>
    <row r="5763" spans="1:7" ht="81" x14ac:dyDescent="0.2">
      <c r="A5763" s="12">
        <v>901715</v>
      </c>
      <c r="B5763" s="17" t="s">
        <v>11</v>
      </c>
      <c r="C5763" s="19" t="s">
        <v>5304</v>
      </c>
      <c r="D5763" s="11">
        <v>1.8</v>
      </c>
      <c r="E5763" s="11">
        <v>1.8</v>
      </c>
      <c r="F5763" s="11"/>
      <c r="G5763" s="12">
        <v>0</v>
      </c>
    </row>
    <row r="5764" spans="1:7" x14ac:dyDescent="0.2">
      <c r="A5764" s="12">
        <v>901720</v>
      </c>
      <c r="B5764" s="17" t="s">
        <v>11</v>
      </c>
      <c r="C5764" s="19" t="s">
        <v>5305</v>
      </c>
      <c r="D5764" s="11">
        <v>1.5</v>
      </c>
      <c r="E5764" s="11">
        <v>1.5</v>
      </c>
      <c r="F5764" s="11"/>
      <c r="G5764" s="12">
        <v>0</v>
      </c>
    </row>
    <row r="5765" spans="1:7" ht="81" x14ac:dyDescent="0.2">
      <c r="A5765" s="2">
        <v>901725</v>
      </c>
      <c r="B5765" s="4" t="s">
        <v>16</v>
      </c>
      <c r="C5765" s="19" t="s">
        <v>5306</v>
      </c>
      <c r="D5765" s="3">
        <v>5.5</v>
      </c>
      <c r="E5765" s="3">
        <v>3.5</v>
      </c>
      <c r="F5765" s="3">
        <v>2</v>
      </c>
      <c r="G5765" s="2">
        <v>0</v>
      </c>
    </row>
    <row r="5766" spans="1:7" ht="81" x14ac:dyDescent="0.2">
      <c r="A5766" s="2">
        <v>901730</v>
      </c>
      <c r="B5766" s="4" t="s">
        <v>16</v>
      </c>
      <c r="C5766" s="19" t="s">
        <v>5307</v>
      </c>
      <c r="D5766" s="3">
        <v>5.5</v>
      </c>
      <c r="E5766" s="3">
        <v>3.5</v>
      </c>
      <c r="F5766" s="3">
        <v>2</v>
      </c>
      <c r="G5766" s="2">
        <v>0</v>
      </c>
    </row>
    <row r="5767" spans="1:7" ht="40.5" x14ac:dyDescent="0.2">
      <c r="A5767" s="12">
        <v>901735</v>
      </c>
      <c r="B5767" s="11" t="s">
        <v>16</v>
      </c>
      <c r="C5767" s="19" t="s">
        <v>5308</v>
      </c>
      <c r="D5767" s="11">
        <v>3.5</v>
      </c>
      <c r="E5767" s="11">
        <v>3.5</v>
      </c>
      <c r="F5767" s="11"/>
      <c r="G5767" s="12">
        <v>0</v>
      </c>
    </row>
    <row r="5768" spans="1:7" ht="40.5" x14ac:dyDescent="0.2">
      <c r="A5768" s="12">
        <v>901740</v>
      </c>
      <c r="B5768" s="17" t="s">
        <v>11</v>
      </c>
      <c r="C5768" s="19" t="s">
        <v>5309</v>
      </c>
      <c r="D5768" s="11">
        <v>2</v>
      </c>
      <c r="E5768" s="11">
        <v>2</v>
      </c>
      <c r="F5768" s="11"/>
      <c r="G5768" s="12">
        <v>0</v>
      </c>
    </row>
    <row r="5769" spans="1:7" ht="60.75" x14ac:dyDescent="0.2">
      <c r="A5769" s="12">
        <v>901745</v>
      </c>
      <c r="B5769" s="11" t="s">
        <v>16</v>
      </c>
      <c r="C5769" s="19" t="s">
        <v>5310</v>
      </c>
      <c r="D5769" s="11">
        <v>2.2000000000000002</v>
      </c>
      <c r="E5769" s="11">
        <v>2.2000000000000002</v>
      </c>
      <c r="F5769" s="11"/>
      <c r="G5769" s="12">
        <v>0</v>
      </c>
    </row>
    <row r="5770" spans="1:7" ht="40.5" x14ac:dyDescent="0.2">
      <c r="A5770" s="2">
        <v>901746</v>
      </c>
      <c r="B5770" s="17" t="s">
        <v>11</v>
      </c>
      <c r="C5770" s="19" t="s">
        <v>5311</v>
      </c>
      <c r="D5770" s="3">
        <v>5</v>
      </c>
      <c r="E5770" s="3">
        <v>2</v>
      </c>
      <c r="F5770" s="3">
        <v>3</v>
      </c>
      <c r="G5770" s="2">
        <v>0</v>
      </c>
    </row>
    <row r="5771" spans="1:7" ht="60.75" x14ac:dyDescent="0.2">
      <c r="A5771" s="2">
        <v>901757</v>
      </c>
      <c r="B5771" s="4" t="s">
        <v>91</v>
      </c>
      <c r="C5771" s="19" t="s">
        <v>5312</v>
      </c>
      <c r="D5771" s="3">
        <v>1</v>
      </c>
      <c r="E5771" s="3">
        <v>0.6</v>
      </c>
      <c r="F5771" s="3">
        <v>0.4</v>
      </c>
      <c r="G5771" s="2">
        <v>0</v>
      </c>
    </row>
    <row r="5772" spans="1:7" x14ac:dyDescent="0.2">
      <c r="A5772" s="12">
        <v>901760</v>
      </c>
      <c r="B5772" s="17" t="s">
        <v>11</v>
      </c>
      <c r="C5772" s="19" t="s">
        <v>5313</v>
      </c>
      <c r="D5772" s="11">
        <v>1.2000000000000002</v>
      </c>
      <c r="E5772" s="11">
        <v>0.8</v>
      </c>
      <c r="F5772" s="11">
        <v>0.4</v>
      </c>
      <c r="G5772" s="12">
        <v>0</v>
      </c>
    </row>
    <row r="5773" spans="1:7" x14ac:dyDescent="0.2">
      <c r="A5773" s="12">
        <v>901765</v>
      </c>
      <c r="B5773" s="17" t="s">
        <v>11</v>
      </c>
      <c r="C5773" s="19" t="s">
        <v>5314</v>
      </c>
      <c r="D5773" s="11">
        <v>1.5</v>
      </c>
      <c r="E5773" s="11">
        <v>1</v>
      </c>
      <c r="F5773" s="11">
        <v>0.5</v>
      </c>
      <c r="G5773" s="12">
        <v>0</v>
      </c>
    </row>
    <row r="5774" spans="1:7" ht="60.75" x14ac:dyDescent="0.2">
      <c r="A5774" s="2">
        <v>901768</v>
      </c>
      <c r="B5774" s="17" t="s">
        <v>11</v>
      </c>
      <c r="C5774" s="19" t="s">
        <v>5315</v>
      </c>
      <c r="D5774" s="3">
        <v>1.2</v>
      </c>
      <c r="E5774" s="3">
        <v>0.8</v>
      </c>
      <c r="F5774" s="3">
        <v>0.4</v>
      </c>
      <c r="G5774" s="2">
        <v>0</v>
      </c>
    </row>
    <row r="5775" spans="1:7" ht="60.75" x14ac:dyDescent="0.2">
      <c r="A5775" s="2">
        <v>901770</v>
      </c>
      <c r="B5775" s="17" t="s">
        <v>11</v>
      </c>
      <c r="C5775" s="19" t="s">
        <v>5316</v>
      </c>
      <c r="D5775" s="3">
        <v>2.4</v>
      </c>
      <c r="E5775" s="3">
        <v>1.8</v>
      </c>
      <c r="F5775" s="3">
        <v>0.6</v>
      </c>
      <c r="G5775" s="2">
        <v>0</v>
      </c>
    </row>
    <row r="5776" spans="1:7" ht="60.75" x14ac:dyDescent="0.2">
      <c r="A5776" s="2">
        <v>901775</v>
      </c>
      <c r="B5776" s="17" t="s">
        <v>11</v>
      </c>
      <c r="C5776" s="19" t="s">
        <v>5317</v>
      </c>
      <c r="D5776" s="3">
        <v>1.2</v>
      </c>
      <c r="E5776" s="3">
        <v>0.8</v>
      </c>
      <c r="F5776" s="3">
        <v>0.4</v>
      </c>
      <c r="G5776" s="2">
        <v>0</v>
      </c>
    </row>
    <row r="5777" spans="1:7" ht="60.75" x14ac:dyDescent="0.2">
      <c r="A5777" s="2">
        <v>901780</v>
      </c>
      <c r="B5777" s="17" t="s">
        <v>11</v>
      </c>
      <c r="C5777" s="19" t="s">
        <v>5318</v>
      </c>
      <c r="D5777" s="3">
        <v>1.5</v>
      </c>
      <c r="E5777" s="3">
        <v>1</v>
      </c>
      <c r="F5777" s="3">
        <v>0.5</v>
      </c>
      <c r="G5777" s="2">
        <v>0</v>
      </c>
    </row>
    <row r="5778" spans="1:7" ht="60.75" x14ac:dyDescent="0.2">
      <c r="A5778" s="2">
        <v>901785</v>
      </c>
      <c r="B5778" s="17" t="s">
        <v>11</v>
      </c>
      <c r="C5778" s="19" t="s">
        <v>5319</v>
      </c>
      <c r="D5778" s="3">
        <v>3.3</v>
      </c>
      <c r="E5778" s="3">
        <v>2.2000000000000002</v>
      </c>
      <c r="F5778" s="3">
        <v>1.1000000000000001</v>
      </c>
      <c r="G5778" s="2">
        <v>0</v>
      </c>
    </row>
    <row r="5779" spans="1:7" ht="40.5" x14ac:dyDescent="0.2">
      <c r="A5779" s="2">
        <v>901790</v>
      </c>
      <c r="B5779" s="17" t="s">
        <v>11</v>
      </c>
      <c r="C5779" s="19" t="s">
        <v>5320</v>
      </c>
      <c r="D5779" s="3">
        <v>4</v>
      </c>
      <c r="E5779" s="3">
        <v>3</v>
      </c>
      <c r="F5779" s="3">
        <v>1</v>
      </c>
      <c r="G5779" s="2">
        <v>0</v>
      </c>
    </row>
    <row r="5780" spans="1:7" ht="60.75" x14ac:dyDescent="0.2">
      <c r="A5780" s="52">
        <v>901792</v>
      </c>
      <c r="B5780" s="17" t="s">
        <v>11</v>
      </c>
      <c r="C5780" s="19" t="s">
        <v>5321</v>
      </c>
      <c r="D5780" s="53">
        <v>2.25</v>
      </c>
      <c r="E5780" s="53">
        <v>2</v>
      </c>
      <c r="F5780" s="53">
        <v>0.25</v>
      </c>
      <c r="G5780" s="52">
        <v>0</v>
      </c>
    </row>
    <row r="5781" spans="1:7" ht="60.75" x14ac:dyDescent="0.2">
      <c r="A5781" s="52">
        <v>901793</v>
      </c>
      <c r="B5781" s="4" t="s">
        <v>91</v>
      </c>
      <c r="C5781" s="19" t="s">
        <v>5322</v>
      </c>
      <c r="D5781" s="53">
        <v>1</v>
      </c>
      <c r="E5781" s="53">
        <v>0.75</v>
      </c>
      <c r="F5781" s="53">
        <v>0.25</v>
      </c>
      <c r="G5781" s="52">
        <v>0</v>
      </c>
    </row>
    <row r="5782" spans="1:7" x14ac:dyDescent="0.2">
      <c r="A5782" s="52">
        <v>901794</v>
      </c>
      <c r="B5782" s="17" t="s">
        <v>11</v>
      </c>
      <c r="C5782" s="19" t="s">
        <v>5323</v>
      </c>
      <c r="D5782" s="53">
        <v>2.25</v>
      </c>
      <c r="E5782" s="53">
        <v>1.75</v>
      </c>
      <c r="F5782" s="53">
        <v>0.5</v>
      </c>
      <c r="G5782" s="52">
        <v>0</v>
      </c>
    </row>
    <row r="5783" spans="1:7" x14ac:dyDescent="0.2">
      <c r="A5783" s="2">
        <v>901795</v>
      </c>
      <c r="B5783" s="4" t="s">
        <v>16</v>
      </c>
      <c r="C5783" s="19" t="s">
        <v>5324</v>
      </c>
      <c r="D5783" s="3">
        <v>3.5</v>
      </c>
      <c r="E5783" s="11">
        <v>3.5</v>
      </c>
      <c r="F5783" s="3"/>
      <c r="G5783" s="2">
        <v>0</v>
      </c>
    </row>
    <row r="5784" spans="1:7" x14ac:dyDescent="0.2">
      <c r="A5784" s="2">
        <v>901800</v>
      </c>
      <c r="B5784" s="4" t="s">
        <v>16</v>
      </c>
      <c r="C5784" s="19" t="s">
        <v>5325</v>
      </c>
      <c r="D5784" s="3">
        <v>5</v>
      </c>
      <c r="E5784" s="11">
        <v>5</v>
      </c>
      <c r="F5784" s="3"/>
      <c r="G5784" s="2">
        <v>0</v>
      </c>
    </row>
    <row r="5785" spans="1:7" x14ac:dyDescent="0.2">
      <c r="A5785" s="2">
        <v>901805</v>
      </c>
      <c r="B5785" s="17" t="s">
        <v>11</v>
      </c>
      <c r="C5785" s="19" t="s">
        <v>5326</v>
      </c>
      <c r="D5785" s="3">
        <v>2.5</v>
      </c>
      <c r="E5785" s="11">
        <v>2.5</v>
      </c>
      <c r="F5785" s="3"/>
      <c r="G5785" s="2">
        <v>0</v>
      </c>
    </row>
    <row r="5786" spans="1:7" x14ac:dyDescent="0.2">
      <c r="A5786" s="2">
        <v>901810</v>
      </c>
      <c r="B5786" s="17" t="s">
        <v>11</v>
      </c>
      <c r="C5786" s="19" t="s">
        <v>5327</v>
      </c>
      <c r="D5786" s="3">
        <v>4</v>
      </c>
      <c r="E5786" s="11">
        <v>4</v>
      </c>
      <c r="F5786" s="3"/>
      <c r="G5786" s="2">
        <v>0</v>
      </c>
    </row>
    <row r="5787" spans="1:7" ht="40.5" x14ac:dyDescent="0.2">
      <c r="A5787" s="52">
        <v>901815</v>
      </c>
      <c r="B5787" s="17" t="s">
        <v>11</v>
      </c>
      <c r="C5787" s="19" t="s">
        <v>5328</v>
      </c>
      <c r="D5787" s="53">
        <v>0.7</v>
      </c>
      <c r="E5787" s="11">
        <v>0.7</v>
      </c>
      <c r="F5787" s="53"/>
      <c r="G5787" s="52">
        <v>0</v>
      </c>
    </row>
    <row r="5788" spans="1:7" x14ac:dyDescent="0.2">
      <c r="A5788" s="12">
        <v>901820</v>
      </c>
      <c r="B5788" s="17" t="s">
        <v>11</v>
      </c>
      <c r="C5788" s="19" t="s">
        <v>5329</v>
      </c>
      <c r="D5788" s="11">
        <v>1.5</v>
      </c>
      <c r="E5788" s="11">
        <v>1.5</v>
      </c>
      <c r="F5788" s="11"/>
      <c r="G5788" s="12">
        <v>0</v>
      </c>
    </row>
    <row r="5789" spans="1:7" ht="40.5" x14ac:dyDescent="0.2">
      <c r="A5789" s="12">
        <v>901825</v>
      </c>
      <c r="B5789" s="17" t="s">
        <v>11</v>
      </c>
      <c r="C5789" s="19" t="s">
        <v>5330</v>
      </c>
      <c r="D5789" s="11">
        <v>2</v>
      </c>
      <c r="E5789" s="11">
        <v>2</v>
      </c>
      <c r="F5789" s="11"/>
      <c r="G5789" s="12">
        <v>0</v>
      </c>
    </row>
    <row r="5790" spans="1:7" ht="40.5" x14ac:dyDescent="0.2">
      <c r="A5790" s="2">
        <v>901830</v>
      </c>
      <c r="B5790" s="4" t="s">
        <v>16</v>
      </c>
      <c r="C5790" s="19" t="s">
        <v>5331</v>
      </c>
      <c r="D5790" s="3">
        <v>7</v>
      </c>
      <c r="E5790" s="11">
        <v>7</v>
      </c>
      <c r="F5790" s="3"/>
      <c r="G5790" s="2">
        <v>0</v>
      </c>
    </row>
    <row r="5791" spans="1:7" x14ac:dyDescent="0.2">
      <c r="A5791" s="12">
        <v>901835</v>
      </c>
      <c r="B5791" s="17" t="s">
        <v>11</v>
      </c>
      <c r="C5791" s="19" t="s">
        <v>5332</v>
      </c>
      <c r="D5791" s="11">
        <v>6</v>
      </c>
      <c r="E5791" s="11">
        <v>6</v>
      </c>
      <c r="F5791" s="11"/>
      <c r="G5791" s="12">
        <v>0</v>
      </c>
    </row>
    <row r="5792" spans="1:7" ht="40.5" x14ac:dyDescent="0.2">
      <c r="A5792" s="2">
        <v>901840</v>
      </c>
      <c r="B5792" s="17" t="s">
        <v>11</v>
      </c>
      <c r="C5792" s="19" t="s">
        <v>5333</v>
      </c>
      <c r="D5792" s="3">
        <v>75</v>
      </c>
      <c r="E5792" s="11">
        <v>75</v>
      </c>
      <c r="F5792" s="3"/>
      <c r="G5792" s="2">
        <v>0</v>
      </c>
    </row>
    <row r="5793" spans="1:7" ht="40.5" x14ac:dyDescent="0.2">
      <c r="A5793" s="2">
        <v>901841</v>
      </c>
      <c r="B5793" s="17" t="s">
        <v>11</v>
      </c>
      <c r="C5793" s="19" t="s">
        <v>5334</v>
      </c>
      <c r="D5793" s="3">
        <v>70</v>
      </c>
      <c r="E5793" s="11">
        <v>70</v>
      </c>
      <c r="F5793" s="3"/>
      <c r="G5793" s="2">
        <v>0</v>
      </c>
    </row>
    <row r="5794" spans="1:7" x14ac:dyDescent="0.2">
      <c r="A5794" s="2">
        <v>901845</v>
      </c>
      <c r="B5794" s="17" t="s">
        <v>11</v>
      </c>
      <c r="C5794" s="19" t="s">
        <v>5335</v>
      </c>
      <c r="D5794" s="3">
        <v>15</v>
      </c>
      <c r="E5794" s="11">
        <v>15</v>
      </c>
      <c r="F5794" s="3"/>
      <c r="G5794" s="2">
        <v>0</v>
      </c>
    </row>
    <row r="5795" spans="1:7" x14ac:dyDescent="0.2">
      <c r="A5795" s="2">
        <v>901850</v>
      </c>
      <c r="B5795" s="17" t="s">
        <v>11</v>
      </c>
      <c r="C5795" s="19" t="s">
        <v>5336</v>
      </c>
      <c r="D5795" s="3">
        <v>70</v>
      </c>
      <c r="E5795" s="11">
        <v>70</v>
      </c>
      <c r="F5795" s="3"/>
      <c r="G5795" s="2">
        <v>0</v>
      </c>
    </row>
    <row r="5796" spans="1:7" x14ac:dyDescent="0.2">
      <c r="A5796" s="12">
        <v>901855</v>
      </c>
      <c r="B5796" s="11"/>
      <c r="C5796" s="19" t="s">
        <v>97</v>
      </c>
      <c r="D5796" s="11"/>
      <c r="E5796" s="11"/>
      <c r="F5796" s="11"/>
      <c r="G5796" s="12"/>
    </row>
    <row r="5797" spans="1:7" x14ac:dyDescent="0.2">
      <c r="A5797" s="12">
        <v>901860</v>
      </c>
      <c r="B5797" s="17" t="s">
        <v>11</v>
      </c>
      <c r="C5797" s="19" t="s">
        <v>5337</v>
      </c>
      <c r="D5797" s="11">
        <v>15</v>
      </c>
      <c r="E5797" s="11">
        <v>15</v>
      </c>
      <c r="F5797" s="11"/>
      <c r="G5797" s="12">
        <v>0</v>
      </c>
    </row>
    <row r="5798" spans="1:7" x14ac:dyDescent="0.2">
      <c r="A5798" s="12">
        <v>901865</v>
      </c>
      <c r="B5798" s="11"/>
      <c r="C5798" s="19" t="s">
        <v>97</v>
      </c>
      <c r="D5798" s="11"/>
      <c r="E5798" s="11"/>
      <c r="F5798" s="11"/>
      <c r="G5798" s="12"/>
    </row>
    <row r="5799" spans="1:7" x14ac:dyDescent="0.2">
      <c r="A5799" s="2">
        <v>901865</v>
      </c>
      <c r="B5799" s="17" t="s">
        <v>11</v>
      </c>
      <c r="C5799" s="19" t="s">
        <v>5338</v>
      </c>
      <c r="D5799" s="3">
        <v>5</v>
      </c>
      <c r="E5799" s="11">
        <v>5</v>
      </c>
      <c r="F5799" s="3"/>
      <c r="G5799" s="2">
        <v>0</v>
      </c>
    </row>
    <row r="5800" spans="1:7" x14ac:dyDescent="0.2">
      <c r="A5800" s="12">
        <v>901870</v>
      </c>
      <c r="B5800" s="11"/>
      <c r="C5800" s="19" t="s">
        <v>97</v>
      </c>
      <c r="D5800" s="11"/>
      <c r="E5800" s="11"/>
      <c r="F5800" s="11"/>
      <c r="G5800" s="12"/>
    </row>
    <row r="5801" spans="1:7" ht="40.5" x14ac:dyDescent="0.2">
      <c r="A5801" s="2">
        <v>901875</v>
      </c>
      <c r="B5801" s="17" t="s">
        <v>11</v>
      </c>
      <c r="C5801" s="19" t="s">
        <v>5339</v>
      </c>
      <c r="D5801" s="3">
        <v>6</v>
      </c>
      <c r="E5801" s="11">
        <v>6</v>
      </c>
      <c r="F5801" s="3"/>
      <c r="G5801" s="2">
        <v>0</v>
      </c>
    </row>
    <row r="5802" spans="1:7" ht="40.5" x14ac:dyDescent="0.2">
      <c r="A5802" s="2">
        <v>901880</v>
      </c>
      <c r="B5802" s="17" t="s">
        <v>11</v>
      </c>
      <c r="C5802" s="19" t="s">
        <v>5340</v>
      </c>
      <c r="D5802" s="3">
        <v>6</v>
      </c>
      <c r="E5802" s="11">
        <v>6</v>
      </c>
      <c r="F5802" s="3"/>
      <c r="G5802" s="2">
        <v>0</v>
      </c>
    </row>
    <row r="5803" spans="1:7" x14ac:dyDescent="0.2">
      <c r="A5803" s="2">
        <v>901885</v>
      </c>
      <c r="B5803" s="17" t="s">
        <v>11</v>
      </c>
      <c r="C5803" s="19" t="s">
        <v>5341</v>
      </c>
      <c r="D5803" s="3">
        <v>7</v>
      </c>
      <c r="E5803" s="11">
        <v>7</v>
      </c>
      <c r="F5803" s="3"/>
      <c r="G5803" s="2">
        <v>0</v>
      </c>
    </row>
    <row r="5804" spans="1:7" x14ac:dyDescent="0.2">
      <c r="A5804" s="12">
        <v>901890</v>
      </c>
      <c r="B5804" s="11"/>
      <c r="C5804" s="19" t="s">
        <v>97</v>
      </c>
      <c r="D5804" s="11"/>
      <c r="E5804" s="11"/>
      <c r="F5804" s="11"/>
      <c r="G5804" s="12"/>
    </row>
    <row r="5805" spans="1:7" x14ac:dyDescent="0.2">
      <c r="A5805" s="2">
        <v>901895</v>
      </c>
      <c r="B5805" s="17" t="s">
        <v>11</v>
      </c>
      <c r="C5805" s="19" t="s">
        <v>5342</v>
      </c>
      <c r="D5805" s="3">
        <v>6</v>
      </c>
      <c r="E5805" s="11">
        <v>6</v>
      </c>
      <c r="F5805" s="3"/>
      <c r="G5805" s="2">
        <v>0</v>
      </c>
    </row>
    <row r="5806" spans="1:7" x14ac:dyDescent="0.2">
      <c r="A5806" s="2">
        <v>901900</v>
      </c>
      <c r="B5806" s="17" t="s">
        <v>11</v>
      </c>
      <c r="C5806" s="19" t="s">
        <v>5343</v>
      </c>
      <c r="D5806" s="3">
        <v>12</v>
      </c>
      <c r="E5806" s="11">
        <v>12</v>
      </c>
      <c r="F5806" s="3"/>
      <c r="G5806" s="2">
        <v>0</v>
      </c>
    </row>
    <row r="5807" spans="1:7" x14ac:dyDescent="0.2">
      <c r="A5807" s="52">
        <v>901905</v>
      </c>
      <c r="B5807" s="17" t="s">
        <v>11</v>
      </c>
      <c r="C5807" s="19" t="s">
        <v>5344</v>
      </c>
      <c r="D5807" s="53">
        <v>4</v>
      </c>
      <c r="E5807" s="11">
        <v>4</v>
      </c>
      <c r="F5807" s="53"/>
      <c r="G5807" s="52">
        <v>0</v>
      </c>
    </row>
    <row r="5808" spans="1:7" ht="40.5" x14ac:dyDescent="0.2">
      <c r="A5808" s="2">
        <v>901907</v>
      </c>
      <c r="B5808" s="17" t="s">
        <v>11</v>
      </c>
      <c r="C5808" s="19" t="s">
        <v>5345</v>
      </c>
      <c r="D5808" s="3">
        <v>3.7</v>
      </c>
      <c r="E5808" s="11">
        <v>3.7</v>
      </c>
      <c r="F5808" s="3"/>
      <c r="G5808" s="2">
        <v>0</v>
      </c>
    </row>
    <row r="5809" spans="1:7" x14ac:dyDescent="0.2">
      <c r="A5809" s="12">
        <v>901910</v>
      </c>
      <c r="B5809" s="11" t="s">
        <v>16</v>
      </c>
      <c r="C5809" s="19" t="s">
        <v>5346</v>
      </c>
      <c r="D5809" s="11">
        <v>1.5</v>
      </c>
      <c r="E5809" s="11">
        <v>1.5</v>
      </c>
      <c r="F5809" s="11"/>
      <c r="G5809" s="12">
        <v>0</v>
      </c>
    </row>
    <row r="5810" spans="1:7" ht="40.5" x14ac:dyDescent="0.2">
      <c r="A5810" s="52">
        <v>901915</v>
      </c>
      <c r="B5810" s="17" t="s">
        <v>11</v>
      </c>
      <c r="C5810" s="19" t="s">
        <v>5642</v>
      </c>
      <c r="D5810" s="53">
        <v>17</v>
      </c>
      <c r="E5810" s="53">
        <v>7</v>
      </c>
      <c r="F5810" s="53">
        <v>10</v>
      </c>
      <c r="G5810" s="52">
        <v>0</v>
      </c>
    </row>
    <row r="5811" spans="1:7" ht="40.5" x14ac:dyDescent="0.2">
      <c r="A5811" s="52">
        <v>901917</v>
      </c>
      <c r="B5811" s="17" t="s">
        <v>11</v>
      </c>
      <c r="C5811" s="19" t="s">
        <v>5347</v>
      </c>
      <c r="D5811" s="53">
        <v>10</v>
      </c>
      <c r="E5811" s="53">
        <v>8</v>
      </c>
      <c r="F5811" s="53">
        <v>2</v>
      </c>
      <c r="G5811" s="52">
        <v>0</v>
      </c>
    </row>
    <row r="5812" spans="1:7" ht="60.75" x14ac:dyDescent="0.2">
      <c r="A5812" s="2">
        <v>901920</v>
      </c>
      <c r="B5812" s="17" t="s">
        <v>16</v>
      </c>
      <c r="C5812" s="19" t="s">
        <v>5348</v>
      </c>
      <c r="D5812" s="3">
        <v>5.5</v>
      </c>
      <c r="E5812" s="11">
        <v>5.5</v>
      </c>
      <c r="F5812" s="3"/>
      <c r="G5812" s="2">
        <v>0</v>
      </c>
    </row>
    <row r="5813" spans="1:7" ht="40.5" x14ac:dyDescent="0.2">
      <c r="A5813" s="2">
        <v>901925</v>
      </c>
      <c r="B5813" s="17" t="s">
        <v>16</v>
      </c>
      <c r="C5813" s="19" t="s">
        <v>5349</v>
      </c>
      <c r="D5813" s="3">
        <v>7</v>
      </c>
      <c r="E5813" s="11">
        <v>7</v>
      </c>
      <c r="F5813" s="3"/>
      <c r="G5813" s="2">
        <v>0</v>
      </c>
    </row>
    <row r="5814" spans="1:7" ht="60.75" x14ac:dyDescent="0.2">
      <c r="A5814" s="2">
        <v>901930</v>
      </c>
      <c r="B5814" s="17" t="s">
        <v>16</v>
      </c>
      <c r="C5814" s="19" t="s">
        <v>5350</v>
      </c>
      <c r="D5814" s="3">
        <v>4.5</v>
      </c>
      <c r="E5814" s="11">
        <v>4.5</v>
      </c>
      <c r="F5814" s="3"/>
      <c r="G5814" s="2">
        <v>0</v>
      </c>
    </row>
    <row r="5815" spans="1:7" ht="60.75" x14ac:dyDescent="0.2">
      <c r="A5815" s="2">
        <v>901935</v>
      </c>
      <c r="B5815" s="17" t="s">
        <v>16</v>
      </c>
      <c r="C5815" s="19" t="s">
        <v>5351</v>
      </c>
      <c r="D5815" s="3">
        <v>3</v>
      </c>
      <c r="E5815" s="11">
        <v>3</v>
      </c>
      <c r="F5815" s="3"/>
      <c r="G5815" s="2">
        <v>0</v>
      </c>
    </row>
    <row r="5816" spans="1:7" ht="60.75" x14ac:dyDescent="0.2">
      <c r="A5816" s="2">
        <v>901940</v>
      </c>
      <c r="B5816" s="17" t="s">
        <v>16</v>
      </c>
      <c r="C5816" s="19" t="s">
        <v>5352</v>
      </c>
      <c r="D5816" s="3">
        <v>5.5</v>
      </c>
      <c r="E5816" s="11">
        <v>5.5</v>
      </c>
      <c r="F5816" s="3"/>
      <c r="G5816" s="2">
        <v>0</v>
      </c>
    </row>
    <row r="5817" spans="1:7" ht="60.75" x14ac:dyDescent="0.2">
      <c r="A5817" s="2">
        <v>901942</v>
      </c>
      <c r="B5817" s="17" t="s">
        <v>11</v>
      </c>
      <c r="C5817" s="19" t="s">
        <v>5353</v>
      </c>
      <c r="D5817" s="3">
        <v>9</v>
      </c>
      <c r="E5817" s="11">
        <v>9</v>
      </c>
      <c r="F5817" s="3"/>
      <c r="G5817" s="2">
        <v>0</v>
      </c>
    </row>
    <row r="5818" spans="1:7" ht="60.75" x14ac:dyDescent="0.2">
      <c r="A5818" s="2">
        <v>901944</v>
      </c>
      <c r="B5818" s="17" t="s">
        <v>11</v>
      </c>
      <c r="C5818" s="19" t="s">
        <v>5354</v>
      </c>
      <c r="D5818" s="3">
        <v>3</v>
      </c>
      <c r="E5818" s="11">
        <v>3</v>
      </c>
      <c r="F5818" s="3"/>
      <c r="G5818" s="2">
        <v>0</v>
      </c>
    </row>
    <row r="5819" spans="1:7" ht="40.5" x14ac:dyDescent="0.2">
      <c r="A5819" s="2">
        <v>901945</v>
      </c>
      <c r="B5819" s="17" t="s">
        <v>16</v>
      </c>
      <c r="C5819" s="19" t="s">
        <v>5355</v>
      </c>
      <c r="D5819" s="3">
        <v>7</v>
      </c>
      <c r="E5819" s="11">
        <v>7</v>
      </c>
      <c r="F5819" s="3"/>
      <c r="G5819" s="2">
        <v>0</v>
      </c>
    </row>
    <row r="5820" spans="1:7" ht="40.5" x14ac:dyDescent="0.2">
      <c r="A5820" s="22">
        <v>901947</v>
      </c>
      <c r="B5820" s="17" t="s">
        <v>16</v>
      </c>
      <c r="C5820" s="19" t="s">
        <v>5356</v>
      </c>
      <c r="D5820" s="23">
        <v>7</v>
      </c>
      <c r="E5820" s="11">
        <v>7</v>
      </c>
      <c r="F5820" s="23"/>
      <c r="G5820" s="22">
        <v>0</v>
      </c>
    </row>
    <row r="5821" spans="1:7" ht="60.75" x14ac:dyDescent="0.2">
      <c r="A5821" s="22">
        <v>901948</v>
      </c>
      <c r="B5821" s="17" t="s">
        <v>16</v>
      </c>
      <c r="C5821" s="19" t="s">
        <v>5357</v>
      </c>
      <c r="D5821" s="23">
        <v>2.8</v>
      </c>
      <c r="E5821" s="11">
        <v>2.8</v>
      </c>
      <c r="F5821" s="23"/>
      <c r="G5821" s="22">
        <v>0</v>
      </c>
    </row>
    <row r="5822" spans="1:7" ht="81" x14ac:dyDescent="0.2">
      <c r="A5822" s="22">
        <v>901949</v>
      </c>
      <c r="B5822" s="17" t="s">
        <v>16</v>
      </c>
      <c r="C5822" s="19" t="s">
        <v>5358</v>
      </c>
      <c r="D5822" s="23">
        <v>4.5</v>
      </c>
      <c r="E5822" s="11">
        <v>4.5</v>
      </c>
      <c r="F5822" s="23"/>
      <c r="G5822" s="22">
        <v>0</v>
      </c>
    </row>
    <row r="5823" spans="1:7" x14ac:dyDescent="0.2">
      <c r="A5823" s="12">
        <v>901960</v>
      </c>
      <c r="B5823" s="17" t="s">
        <v>11</v>
      </c>
      <c r="C5823" s="19" t="s">
        <v>5359</v>
      </c>
      <c r="D5823" s="11">
        <v>12</v>
      </c>
      <c r="E5823" s="11">
        <v>12</v>
      </c>
      <c r="F5823" s="11"/>
      <c r="G5823" s="12">
        <v>0</v>
      </c>
    </row>
    <row r="5824" spans="1:7" x14ac:dyDescent="0.2">
      <c r="A5824" s="12">
        <v>901965</v>
      </c>
      <c r="B5824" s="4" t="s">
        <v>91</v>
      </c>
      <c r="C5824" s="19" t="s">
        <v>5360</v>
      </c>
      <c r="D5824" s="11">
        <v>6</v>
      </c>
      <c r="E5824" s="11">
        <v>6</v>
      </c>
      <c r="F5824" s="11"/>
      <c r="G5824" s="12">
        <v>0</v>
      </c>
    </row>
    <row r="5825" spans="1:7" x14ac:dyDescent="0.2">
      <c r="A5825" s="52">
        <v>901970</v>
      </c>
      <c r="B5825" s="4" t="s">
        <v>16</v>
      </c>
      <c r="C5825" s="19" t="s">
        <v>5361</v>
      </c>
      <c r="D5825" s="53">
        <v>8</v>
      </c>
      <c r="E5825" s="11">
        <v>8</v>
      </c>
      <c r="F5825" s="53"/>
      <c r="G5825" s="52">
        <v>0</v>
      </c>
    </row>
    <row r="5826" spans="1:7" x14ac:dyDescent="0.2">
      <c r="A5826" s="2">
        <v>901971</v>
      </c>
      <c r="B5826" s="4" t="s">
        <v>7</v>
      </c>
      <c r="C5826" s="19" t="s">
        <v>5362</v>
      </c>
      <c r="D5826" s="3">
        <v>2</v>
      </c>
      <c r="E5826" s="11">
        <v>2</v>
      </c>
      <c r="F5826" s="3"/>
      <c r="G5826" s="2">
        <v>0</v>
      </c>
    </row>
    <row r="5827" spans="1:7" x14ac:dyDescent="0.2">
      <c r="A5827" s="12">
        <v>901975</v>
      </c>
      <c r="B5827" s="11" t="s">
        <v>16</v>
      </c>
      <c r="C5827" s="19" t="s">
        <v>5363</v>
      </c>
      <c r="D5827" s="11">
        <v>2.2000000000000002</v>
      </c>
      <c r="E5827" s="11">
        <v>2.2000000000000002</v>
      </c>
      <c r="F5827" s="11"/>
      <c r="G5827" s="12">
        <v>0</v>
      </c>
    </row>
    <row r="5828" spans="1:7" ht="40.5" x14ac:dyDescent="0.2">
      <c r="A5828" s="52">
        <v>901980</v>
      </c>
      <c r="B5828" s="4" t="s">
        <v>16</v>
      </c>
      <c r="C5828" s="19" t="s">
        <v>5364</v>
      </c>
      <c r="D5828" s="53">
        <v>0.75</v>
      </c>
      <c r="E5828" s="11">
        <v>0.75</v>
      </c>
      <c r="F5828" s="53"/>
      <c r="G5828" s="52">
        <v>0</v>
      </c>
    </row>
    <row r="5829" spans="1:7" ht="40.5" x14ac:dyDescent="0.2">
      <c r="A5829" s="52">
        <v>901990</v>
      </c>
      <c r="B5829" s="4" t="s">
        <v>16</v>
      </c>
      <c r="C5829" s="19" t="s">
        <v>5365</v>
      </c>
      <c r="D5829" s="53">
        <v>18</v>
      </c>
      <c r="E5829" s="53">
        <v>15</v>
      </c>
      <c r="F5829" s="53">
        <v>3</v>
      </c>
      <c r="G5829" s="52">
        <v>0</v>
      </c>
    </row>
    <row r="5830" spans="1:7" ht="40.5" x14ac:dyDescent="0.2">
      <c r="A5830" s="2">
        <v>901995</v>
      </c>
      <c r="B5830" s="4" t="s">
        <v>91</v>
      </c>
      <c r="C5830" s="19" t="s">
        <v>5366</v>
      </c>
      <c r="D5830" s="3">
        <v>2.25</v>
      </c>
      <c r="E5830" s="11">
        <v>2.25</v>
      </c>
      <c r="F5830" s="3"/>
      <c r="G5830" s="2">
        <v>0</v>
      </c>
    </row>
    <row r="5831" spans="1:7" ht="40.5" x14ac:dyDescent="0.2">
      <c r="A5831" s="2">
        <v>902010</v>
      </c>
      <c r="B5831" s="17" t="s">
        <v>16</v>
      </c>
      <c r="C5831" s="19" t="s">
        <v>5367</v>
      </c>
      <c r="D5831" s="3">
        <v>5</v>
      </c>
      <c r="E5831" s="3">
        <v>2</v>
      </c>
      <c r="F5831" s="3">
        <v>3</v>
      </c>
      <c r="G5831" s="2">
        <v>0</v>
      </c>
    </row>
    <row r="5832" spans="1:7" ht="40.5" x14ac:dyDescent="0.2">
      <c r="A5832" s="2">
        <v>902015</v>
      </c>
      <c r="B5832" s="17" t="s">
        <v>11</v>
      </c>
      <c r="C5832" s="19" t="s">
        <v>5368</v>
      </c>
      <c r="D5832" s="3">
        <v>0.1</v>
      </c>
      <c r="E5832" s="3">
        <v>0.08</v>
      </c>
      <c r="F5832" s="3">
        <v>0.02</v>
      </c>
      <c r="G5832" s="2">
        <v>0</v>
      </c>
    </row>
    <row r="5833" spans="1:7" ht="60.75" x14ac:dyDescent="0.2">
      <c r="A5833" s="2">
        <v>902020</v>
      </c>
      <c r="B5833" s="17" t="s">
        <v>11</v>
      </c>
      <c r="C5833" s="19" t="s">
        <v>5369</v>
      </c>
      <c r="D5833" s="3">
        <v>0.1</v>
      </c>
      <c r="E5833" s="3">
        <v>0.08</v>
      </c>
      <c r="F5833" s="3">
        <v>0.02</v>
      </c>
      <c r="G5833" s="2">
        <v>0</v>
      </c>
    </row>
    <row r="5834" spans="1:7" x14ac:dyDescent="0.2">
      <c r="A5834" s="2">
        <v>902021</v>
      </c>
      <c r="B5834" s="17" t="s">
        <v>11</v>
      </c>
      <c r="C5834" s="19" t="s">
        <v>5370</v>
      </c>
      <c r="D5834" s="3">
        <v>0.01</v>
      </c>
      <c r="E5834" s="3">
        <v>0.01</v>
      </c>
      <c r="F5834" s="3">
        <v>0</v>
      </c>
      <c r="G5834" s="2">
        <v>0</v>
      </c>
    </row>
    <row r="5835" spans="1:7" ht="60.75" x14ac:dyDescent="0.2">
      <c r="A5835" s="2">
        <v>902022</v>
      </c>
      <c r="B5835" s="17" t="s">
        <v>11</v>
      </c>
      <c r="C5835" s="19" t="s">
        <v>5643</v>
      </c>
      <c r="D5835" s="3">
        <v>0.15</v>
      </c>
      <c r="E5835" s="3">
        <v>0.12</v>
      </c>
      <c r="F5835" s="3">
        <v>0.03</v>
      </c>
      <c r="G5835" s="2">
        <v>0</v>
      </c>
    </row>
    <row r="5836" spans="1:7" ht="40.5" x14ac:dyDescent="0.2">
      <c r="A5836" s="2">
        <v>902025</v>
      </c>
      <c r="B5836" s="17" t="s">
        <v>11</v>
      </c>
      <c r="C5836" s="19" t="s">
        <v>5371</v>
      </c>
      <c r="D5836" s="3">
        <v>4.5</v>
      </c>
      <c r="E5836" s="11">
        <v>4.5</v>
      </c>
      <c r="F5836" s="3"/>
      <c r="G5836" s="2">
        <v>0</v>
      </c>
    </row>
    <row r="5837" spans="1:7" x14ac:dyDescent="0.2">
      <c r="A5837" s="2">
        <v>902026</v>
      </c>
      <c r="B5837" s="17" t="s">
        <v>11</v>
      </c>
      <c r="C5837" s="19" t="s">
        <v>5644</v>
      </c>
      <c r="D5837" s="3">
        <v>3.5</v>
      </c>
      <c r="E5837" s="11">
        <v>3.5</v>
      </c>
      <c r="F5837" s="3"/>
      <c r="G5837" s="2">
        <v>0</v>
      </c>
    </row>
    <row r="5838" spans="1:7" x14ac:dyDescent="0.2">
      <c r="A5838" s="2">
        <v>902030</v>
      </c>
      <c r="B5838" s="4"/>
      <c r="C5838" s="19" t="s">
        <v>5372</v>
      </c>
      <c r="D5838" s="3">
        <v>1.7</v>
      </c>
      <c r="E5838" s="3">
        <v>1</v>
      </c>
      <c r="F5838" s="3">
        <v>0.7</v>
      </c>
      <c r="G5838" s="2">
        <v>0</v>
      </c>
    </row>
    <row r="5839" spans="1:7" x14ac:dyDescent="0.2">
      <c r="A5839" s="2">
        <v>902032</v>
      </c>
      <c r="B5839" s="4"/>
      <c r="C5839" s="19" t="s">
        <v>5373</v>
      </c>
      <c r="D5839" s="3">
        <v>2.5</v>
      </c>
      <c r="E5839" s="3">
        <v>1.5</v>
      </c>
      <c r="F5839" s="3">
        <v>1</v>
      </c>
      <c r="G5839" s="2">
        <v>0</v>
      </c>
    </row>
    <row r="5840" spans="1:7" x14ac:dyDescent="0.2">
      <c r="A5840" s="2">
        <v>902100</v>
      </c>
      <c r="B5840" s="17" t="s">
        <v>11</v>
      </c>
      <c r="C5840" s="19" t="s">
        <v>5374</v>
      </c>
      <c r="D5840" s="3">
        <v>2.5</v>
      </c>
      <c r="E5840" s="11">
        <v>2.5</v>
      </c>
      <c r="F5840" s="3"/>
      <c r="G5840" s="2">
        <v>0</v>
      </c>
    </row>
    <row r="5841" spans="1:7" x14ac:dyDescent="0.2">
      <c r="A5841" s="2">
        <v>902105</v>
      </c>
      <c r="B5841" s="17" t="s">
        <v>11</v>
      </c>
      <c r="C5841" s="19" t="s">
        <v>5375</v>
      </c>
      <c r="D5841" s="3">
        <v>2.2000000000000002</v>
      </c>
      <c r="E5841" s="11">
        <v>2.2000000000000002</v>
      </c>
      <c r="F5841" s="3"/>
      <c r="G5841" s="2">
        <v>0</v>
      </c>
    </row>
    <row r="5842" spans="1:7" x14ac:dyDescent="0.2">
      <c r="A5842" s="2">
        <v>902110</v>
      </c>
      <c r="B5842" s="17" t="s">
        <v>11</v>
      </c>
      <c r="C5842" s="19" t="s">
        <v>5376</v>
      </c>
      <c r="D5842" s="3">
        <v>3</v>
      </c>
      <c r="E5842" s="3" t="s">
        <v>1209</v>
      </c>
      <c r="F5842" s="3"/>
      <c r="G5842" s="2">
        <v>0</v>
      </c>
    </row>
    <row r="5843" spans="1:7" x14ac:dyDescent="0.2">
      <c r="A5843" s="22">
        <v>902115</v>
      </c>
      <c r="B5843" s="17" t="s">
        <v>11</v>
      </c>
      <c r="C5843" s="19" t="s">
        <v>5377</v>
      </c>
      <c r="D5843" s="23">
        <v>1</v>
      </c>
      <c r="E5843" s="11">
        <v>1</v>
      </c>
      <c r="F5843" s="11"/>
      <c r="G5843" s="12">
        <v>0</v>
      </c>
    </row>
    <row r="5844" spans="1:7" x14ac:dyDescent="0.2">
      <c r="A5844" s="2">
        <v>902120</v>
      </c>
      <c r="B5844" s="17" t="s">
        <v>11</v>
      </c>
      <c r="C5844" s="19" t="s">
        <v>5378</v>
      </c>
      <c r="D5844" s="3">
        <v>0.6</v>
      </c>
      <c r="E5844" s="11">
        <v>0.6</v>
      </c>
      <c r="F5844" s="3"/>
      <c r="G5844" s="2">
        <v>0</v>
      </c>
    </row>
    <row r="5845" spans="1:7" x14ac:dyDescent="0.2">
      <c r="A5845" s="22">
        <v>902125</v>
      </c>
      <c r="B5845" s="17" t="s">
        <v>11</v>
      </c>
      <c r="C5845" s="19" t="s">
        <v>5379</v>
      </c>
      <c r="D5845" s="23">
        <v>5</v>
      </c>
      <c r="E5845" s="11">
        <v>5</v>
      </c>
      <c r="F5845" s="11"/>
      <c r="G5845" s="12">
        <v>0</v>
      </c>
    </row>
    <row r="5846" spans="1:7" x14ac:dyDescent="0.2">
      <c r="A5846" s="2">
        <v>902130</v>
      </c>
      <c r="B5846" s="17" t="s">
        <v>11</v>
      </c>
      <c r="C5846" s="19" t="s">
        <v>5380</v>
      </c>
      <c r="D5846" s="3">
        <v>4</v>
      </c>
      <c r="E5846" s="11">
        <v>4</v>
      </c>
      <c r="F5846" s="3"/>
      <c r="G5846" s="2">
        <v>0</v>
      </c>
    </row>
    <row r="5847" spans="1:7" x14ac:dyDescent="0.2">
      <c r="A5847" s="22">
        <v>902135</v>
      </c>
      <c r="B5847" s="17" t="s">
        <v>11</v>
      </c>
      <c r="C5847" s="19" t="s">
        <v>5381</v>
      </c>
      <c r="D5847" s="23">
        <v>5.5</v>
      </c>
      <c r="E5847" s="11">
        <v>5.5</v>
      </c>
      <c r="F5847" s="11"/>
      <c r="G5847" s="12">
        <v>0</v>
      </c>
    </row>
    <row r="5848" spans="1:7" x14ac:dyDescent="0.2">
      <c r="A5848" s="22">
        <v>902140</v>
      </c>
      <c r="B5848" s="17" t="s">
        <v>11</v>
      </c>
      <c r="C5848" s="19" t="s">
        <v>5382</v>
      </c>
      <c r="D5848" s="23">
        <v>1</v>
      </c>
      <c r="E5848" s="11">
        <v>1</v>
      </c>
      <c r="F5848" s="11"/>
      <c r="G5848" s="12">
        <v>0</v>
      </c>
    </row>
    <row r="5849" spans="1:7" x14ac:dyDescent="0.2">
      <c r="A5849" s="22">
        <v>902142</v>
      </c>
      <c r="B5849" s="17" t="s">
        <v>11</v>
      </c>
      <c r="C5849" s="19" t="s">
        <v>5383</v>
      </c>
      <c r="D5849" s="23">
        <v>0.5</v>
      </c>
      <c r="E5849" s="11">
        <v>0.5</v>
      </c>
      <c r="F5849" s="11"/>
      <c r="G5849" s="12">
        <v>0</v>
      </c>
    </row>
    <row r="5850" spans="1:7" x14ac:dyDescent="0.2">
      <c r="A5850" s="22">
        <v>902145</v>
      </c>
      <c r="B5850" s="17" t="s">
        <v>11</v>
      </c>
      <c r="C5850" s="19" t="s">
        <v>5384</v>
      </c>
      <c r="D5850" s="23">
        <v>6</v>
      </c>
      <c r="E5850" s="11">
        <v>6</v>
      </c>
      <c r="F5850" s="11"/>
      <c r="G5850" s="12">
        <v>0</v>
      </c>
    </row>
    <row r="5851" spans="1:7" x14ac:dyDescent="0.2">
      <c r="A5851" s="22">
        <v>902150</v>
      </c>
      <c r="B5851" s="17" t="s">
        <v>11</v>
      </c>
      <c r="C5851" s="19" t="s">
        <v>5385</v>
      </c>
      <c r="D5851" s="23">
        <v>9</v>
      </c>
      <c r="E5851" s="11">
        <v>9</v>
      </c>
      <c r="F5851" s="11"/>
      <c r="G5851" s="12">
        <v>0</v>
      </c>
    </row>
    <row r="5852" spans="1:7" x14ac:dyDescent="0.2">
      <c r="A5852" s="2">
        <v>902155</v>
      </c>
      <c r="B5852" s="17" t="s">
        <v>11</v>
      </c>
      <c r="C5852" s="19" t="s">
        <v>5386</v>
      </c>
      <c r="D5852" s="3">
        <v>0.75</v>
      </c>
      <c r="E5852" s="11">
        <v>0.75</v>
      </c>
      <c r="F5852" s="3"/>
      <c r="G5852" s="2">
        <v>0</v>
      </c>
    </row>
    <row r="5853" spans="1:7" x14ac:dyDescent="0.2">
      <c r="A5853" s="22">
        <v>902160</v>
      </c>
      <c r="B5853" s="17" t="s">
        <v>11</v>
      </c>
      <c r="C5853" s="19" t="s">
        <v>5387</v>
      </c>
      <c r="D5853" s="23">
        <v>5</v>
      </c>
      <c r="E5853" s="11">
        <v>5</v>
      </c>
      <c r="F5853" s="11"/>
      <c r="G5853" s="12">
        <v>0</v>
      </c>
    </row>
    <row r="5854" spans="1:7" x14ac:dyDescent="0.2">
      <c r="A5854" s="22">
        <v>902165</v>
      </c>
      <c r="B5854" s="17" t="s">
        <v>11</v>
      </c>
      <c r="C5854" s="19" t="s">
        <v>5388</v>
      </c>
      <c r="D5854" s="23">
        <v>5</v>
      </c>
      <c r="E5854" s="11">
        <v>3</v>
      </c>
      <c r="F5854" s="11">
        <v>2</v>
      </c>
      <c r="G5854" s="12">
        <v>0</v>
      </c>
    </row>
    <row r="5855" spans="1:7" x14ac:dyDescent="0.2">
      <c r="A5855" s="22">
        <v>902170</v>
      </c>
      <c r="B5855" s="17" t="s">
        <v>11</v>
      </c>
      <c r="C5855" s="19" t="s">
        <v>5389</v>
      </c>
      <c r="D5855" s="23">
        <v>5</v>
      </c>
      <c r="E5855" s="11">
        <v>3</v>
      </c>
      <c r="F5855" s="11">
        <v>2</v>
      </c>
      <c r="G5855" s="12">
        <v>0</v>
      </c>
    </row>
    <row r="5856" spans="1:7" ht="40.5" x14ac:dyDescent="0.2">
      <c r="A5856" s="52">
        <v>902175</v>
      </c>
      <c r="B5856" s="17" t="s">
        <v>11</v>
      </c>
      <c r="C5856" s="19" t="s">
        <v>5390</v>
      </c>
      <c r="D5856" s="53">
        <v>4.5</v>
      </c>
      <c r="E5856" s="53">
        <v>3</v>
      </c>
      <c r="F5856" s="53">
        <v>1.5</v>
      </c>
      <c r="G5856" s="52">
        <v>0</v>
      </c>
    </row>
    <row r="5857" spans="1:7" x14ac:dyDescent="0.2">
      <c r="A5857" s="22">
        <v>902180</v>
      </c>
      <c r="B5857" s="17" t="s">
        <v>11</v>
      </c>
      <c r="C5857" s="19" t="s">
        <v>5391</v>
      </c>
      <c r="D5857" s="23">
        <v>1.2</v>
      </c>
      <c r="E5857" s="11">
        <v>1.2</v>
      </c>
      <c r="F5857" s="11"/>
      <c r="G5857" s="12">
        <v>0</v>
      </c>
    </row>
    <row r="5858" spans="1:7" x14ac:dyDescent="0.2">
      <c r="A5858" s="22">
        <v>902185</v>
      </c>
      <c r="B5858" s="17" t="s">
        <v>11</v>
      </c>
      <c r="C5858" s="19" t="s">
        <v>5392</v>
      </c>
      <c r="D5858" s="23">
        <v>1.5</v>
      </c>
      <c r="E5858" s="11">
        <v>1.5</v>
      </c>
      <c r="F5858" s="11"/>
      <c r="G5858" s="12">
        <v>0</v>
      </c>
    </row>
    <row r="5859" spans="1:7" x14ac:dyDescent="0.2">
      <c r="A5859" s="22">
        <v>902190</v>
      </c>
      <c r="B5859" s="17" t="s">
        <v>11</v>
      </c>
      <c r="C5859" s="19" t="s">
        <v>5393</v>
      </c>
      <c r="D5859" s="23">
        <v>3</v>
      </c>
      <c r="E5859" s="11">
        <v>2</v>
      </c>
      <c r="F5859" s="11">
        <v>1</v>
      </c>
      <c r="G5859" s="12">
        <v>0</v>
      </c>
    </row>
    <row r="5860" spans="1:7" x14ac:dyDescent="0.2">
      <c r="A5860" s="52">
        <v>903000</v>
      </c>
      <c r="B5860" s="17" t="s">
        <v>11</v>
      </c>
      <c r="C5860" s="19" t="s">
        <v>5394</v>
      </c>
      <c r="D5860" s="53">
        <v>3</v>
      </c>
      <c r="E5860" s="11">
        <v>3</v>
      </c>
      <c r="F5860" s="53"/>
      <c r="G5860" s="52">
        <v>0</v>
      </c>
    </row>
    <row r="5861" spans="1:7" ht="40.5" x14ac:dyDescent="0.2">
      <c r="A5861" s="52">
        <v>903005</v>
      </c>
      <c r="B5861" s="17" t="s">
        <v>11</v>
      </c>
      <c r="C5861" s="19" t="s">
        <v>5395</v>
      </c>
      <c r="D5861" s="53">
        <v>0.8</v>
      </c>
      <c r="E5861" s="11">
        <v>0.8</v>
      </c>
      <c r="F5861" s="53"/>
      <c r="G5861" s="52">
        <v>0</v>
      </c>
    </row>
    <row r="5862" spans="1:7" x14ac:dyDescent="0.2">
      <c r="A5862" s="2">
        <v>903010</v>
      </c>
      <c r="B5862" s="17" t="s">
        <v>11</v>
      </c>
      <c r="C5862" s="19" t="s">
        <v>5396</v>
      </c>
      <c r="D5862" s="3">
        <v>1</v>
      </c>
      <c r="E5862" s="11">
        <v>1</v>
      </c>
      <c r="F5862" s="3"/>
      <c r="G5862" s="2">
        <v>0</v>
      </c>
    </row>
    <row r="5863" spans="1:7" x14ac:dyDescent="0.2">
      <c r="A5863" s="2">
        <v>903015</v>
      </c>
      <c r="B5863" s="17" t="s">
        <v>11</v>
      </c>
      <c r="C5863" s="19" t="s">
        <v>5397</v>
      </c>
      <c r="D5863" s="3">
        <v>2</v>
      </c>
      <c r="E5863" s="11">
        <v>2</v>
      </c>
      <c r="F5863" s="3"/>
      <c r="G5863" s="2">
        <v>0</v>
      </c>
    </row>
    <row r="5864" spans="1:7" x14ac:dyDescent="0.2">
      <c r="A5864" s="2">
        <v>903020</v>
      </c>
      <c r="B5864" s="17" t="s">
        <v>11</v>
      </c>
      <c r="C5864" s="19" t="s">
        <v>5398</v>
      </c>
      <c r="D5864" s="3">
        <v>1.7</v>
      </c>
      <c r="E5864" s="11">
        <v>1.7</v>
      </c>
      <c r="F5864" s="3"/>
      <c r="G5864" s="2">
        <v>0</v>
      </c>
    </row>
    <row r="5865" spans="1:7" x14ac:dyDescent="0.2">
      <c r="A5865" s="2">
        <v>903025</v>
      </c>
      <c r="B5865" s="17" t="s">
        <v>11</v>
      </c>
      <c r="C5865" s="19" t="s">
        <v>5399</v>
      </c>
      <c r="D5865" s="3">
        <v>2</v>
      </c>
      <c r="E5865" s="11">
        <v>2</v>
      </c>
      <c r="F5865" s="3"/>
      <c r="G5865" s="2">
        <v>0</v>
      </c>
    </row>
    <row r="5866" spans="1:7" x14ac:dyDescent="0.2">
      <c r="A5866" s="2">
        <v>903030</v>
      </c>
      <c r="B5866" s="17" t="s">
        <v>11</v>
      </c>
      <c r="C5866" s="19" t="s">
        <v>5400</v>
      </c>
      <c r="D5866" s="3">
        <v>1.25</v>
      </c>
      <c r="E5866" s="11">
        <v>1.25</v>
      </c>
      <c r="F5866" s="3"/>
      <c r="G5866" s="2">
        <v>0</v>
      </c>
    </row>
    <row r="5867" spans="1:7" x14ac:dyDescent="0.2">
      <c r="A5867" s="2">
        <v>903035</v>
      </c>
      <c r="B5867" s="17" t="s">
        <v>11</v>
      </c>
      <c r="C5867" s="19" t="s">
        <v>5401</v>
      </c>
      <c r="D5867" s="3">
        <v>1</v>
      </c>
      <c r="E5867" s="11">
        <v>1</v>
      </c>
      <c r="F5867" s="3"/>
      <c r="G5867" s="2">
        <v>0</v>
      </c>
    </row>
  </sheetData>
  <autoFilter ref="B1:G5867"/>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318"/>
  <sheetViews>
    <sheetView rightToLeft="1" workbookViewId="0">
      <pane ySplit="2" topLeftCell="A3" activePane="bottomLeft" state="frozen"/>
      <selection pane="bottomLeft" activeCell="P4" sqref="P4"/>
    </sheetView>
  </sheetViews>
  <sheetFormatPr defaultColWidth="10.125" defaultRowHeight="19.5" x14ac:dyDescent="0.5"/>
  <cols>
    <col min="1" max="1" width="6.25" style="110" bestFit="1" customWidth="1"/>
    <col min="2" max="2" width="9.625" style="110" customWidth="1"/>
    <col min="3" max="3" width="58.125" style="110" bestFit="1" customWidth="1"/>
    <col min="4" max="4" width="31.25" style="110" bestFit="1" customWidth="1"/>
    <col min="5" max="5" width="5.625" style="110" customWidth="1"/>
    <col min="6" max="6" width="9.375" style="110" hidden="1" customWidth="1"/>
    <col min="7" max="7" width="9.625" style="110" hidden="1" customWidth="1"/>
    <col min="8" max="8" width="5.75" style="110" hidden="1" customWidth="1"/>
    <col min="9" max="9" width="10.125" style="110" hidden="1" customWidth="1"/>
    <col min="10" max="10" width="9.875" style="110" hidden="1" customWidth="1"/>
    <col min="11" max="11" width="5.625" style="110" hidden="1" customWidth="1"/>
    <col min="12" max="12" width="14.25" style="129" customWidth="1"/>
    <col min="13" max="13" width="14.25" style="134" customWidth="1"/>
    <col min="14" max="14" width="14.25" style="138" customWidth="1"/>
    <col min="15" max="15" width="8.375" style="110" bestFit="1" customWidth="1"/>
    <col min="16" max="16" width="14.75" style="110" customWidth="1"/>
    <col min="17" max="16384" width="10.125" style="110"/>
  </cols>
  <sheetData>
    <row r="1" spans="1:18" s="121" customFormat="1" ht="44.25" customHeight="1" x14ac:dyDescent="0.2">
      <c r="A1" s="218" t="s">
        <v>6361</v>
      </c>
      <c r="B1" s="218"/>
      <c r="C1" s="218"/>
      <c r="D1" s="218"/>
      <c r="E1" s="218"/>
      <c r="F1" s="218"/>
      <c r="G1" s="218"/>
      <c r="H1" s="218"/>
      <c r="I1" s="218"/>
      <c r="J1" s="218"/>
      <c r="K1" s="218"/>
      <c r="L1" s="218"/>
      <c r="M1" s="218"/>
      <c r="N1" s="218"/>
      <c r="O1" s="218"/>
      <c r="P1" s="218"/>
      <c r="Q1" s="200"/>
      <c r="R1" s="200"/>
    </row>
    <row r="2" spans="1:18" s="116" customFormat="1" ht="39" x14ac:dyDescent="0.2">
      <c r="A2" s="114" t="s">
        <v>0</v>
      </c>
      <c r="B2" s="114" t="s">
        <v>1</v>
      </c>
      <c r="C2" s="114" t="s">
        <v>5788</v>
      </c>
      <c r="D2" s="114" t="s">
        <v>5899</v>
      </c>
      <c r="E2" s="114" t="s">
        <v>3</v>
      </c>
      <c r="F2" s="114" t="s">
        <v>6094</v>
      </c>
      <c r="G2" s="114" t="s">
        <v>6095</v>
      </c>
      <c r="H2" s="114" t="s">
        <v>4</v>
      </c>
      <c r="I2" s="114" t="s">
        <v>6096</v>
      </c>
      <c r="J2" s="114" t="s">
        <v>6097</v>
      </c>
      <c r="K2" s="114" t="s">
        <v>5</v>
      </c>
      <c r="L2" s="106" t="s">
        <v>5895</v>
      </c>
      <c r="M2" s="130" t="s">
        <v>6098</v>
      </c>
      <c r="N2" s="135" t="s">
        <v>6288</v>
      </c>
      <c r="O2" s="114" t="s">
        <v>6</v>
      </c>
      <c r="P2" s="139" t="s">
        <v>6310</v>
      </c>
    </row>
    <row r="3" spans="1:18" x14ac:dyDescent="0.5">
      <c r="A3" s="109" t="s">
        <v>16</v>
      </c>
      <c r="B3" s="109">
        <v>702000</v>
      </c>
      <c r="C3" s="109" t="s">
        <v>3421</v>
      </c>
      <c r="D3" s="109"/>
      <c r="E3" s="109">
        <v>4.3599999999999994</v>
      </c>
      <c r="F3" s="111">
        <f t="shared" ref="F3:F27" si="0">H3*216000</f>
        <v>274320</v>
      </c>
      <c r="G3" s="111">
        <f t="shared" ref="G3:G27" si="1">H3*95200</f>
        <v>120904</v>
      </c>
      <c r="H3" s="109">
        <v>1.27</v>
      </c>
      <c r="I3" s="111">
        <f>K3*277000</f>
        <v>855930</v>
      </c>
      <c r="J3" s="111">
        <f>112600*K3</f>
        <v>347934</v>
      </c>
      <c r="K3" s="109">
        <v>3.09</v>
      </c>
      <c r="L3" s="127">
        <f t="shared" ref="L3:L26" si="2">J3+G3</f>
        <v>468838</v>
      </c>
      <c r="M3" s="131">
        <f t="shared" ref="M3:M26" si="3">I3+F3</f>
        <v>1130250</v>
      </c>
      <c r="N3" s="136">
        <f t="shared" ref="N3:N27" si="4">M3-(L3*70%)</f>
        <v>802063.4</v>
      </c>
      <c r="O3" s="109">
        <v>0</v>
      </c>
      <c r="P3" s="109" t="s">
        <v>6309</v>
      </c>
    </row>
    <row r="4" spans="1:18" x14ac:dyDescent="0.5">
      <c r="A4" s="109" t="s">
        <v>16</v>
      </c>
      <c r="B4" s="109">
        <v>702005</v>
      </c>
      <c r="C4" s="109" t="s">
        <v>3422</v>
      </c>
      <c r="D4" s="109"/>
      <c r="E4" s="109">
        <v>5.12</v>
      </c>
      <c r="F4" s="111">
        <f t="shared" si="0"/>
        <v>345600</v>
      </c>
      <c r="G4" s="111">
        <f t="shared" si="1"/>
        <v>152320</v>
      </c>
      <c r="H4" s="109">
        <v>1.6</v>
      </c>
      <c r="I4" s="111">
        <f t="shared" ref="I4:I67" si="5">K4*277000</f>
        <v>975040</v>
      </c>
      <c r="J4" s="111">
        <f t="shared" ref="J4:J67" si="6">112600*K4</f>
        <v>396352</v>
      </c>
      <c r="K4" s="109">
        <v>3.52</v>
      </c>
      <c r="L4" s="127">
        <f t="shared" si="2"/>
        <v>548672</v>
      </c>
      <c r="M4" s="131">
        <f t="shared" si="3"/>
        <v>1320640</v>
      </c>
      <c r="N4" s="136">
        <f t="shared" si="4"/>
        <v>936569.60000000009</v>
      </c>
      <c r="O4" s="109">
        <v>0</v>
      </c>
      <c r="P4" s="109" t="s">
        <v>6309</v>
      </c>
    </row>
    <row r="5" spans="1:18" x14ac:dyDescent="0.5">
      <c r="A5" s="109" t="s">
        <v>16</v>
      </c>
      <c r="B5" s="109">
        <v>702010</v>
      </c>
      <c r="C5" s="109" t="s">
        <v>3423</v>
      </c>
      <c r="D5" s="109"/>
      <c r="E5" s="109">
        <v>8.32</v>
      </c>
      <c r="F5" s="111">
        <f t="shared" si="0"/>
        <v>652320</v>
      </c>
      <c r="G5" s="111">
        <f t="shared" si="1"/>
        <v>287504</v>
      </c>
      <c r="H5" s="109">
        <v>3.02</v>
      </c>
      <c r="I5" s="111">
        <f t="shared" si="5"/>
        <v>1468100</v>
      </c>
      <c r="J5" s="111">
        <f t="shared" si="6"/>
        <v>596780</v>
      </c>
      <c r="K5" s="109">
        <v>5.3</v>
      </c>
      <c r="L5" s="127">
        <f t="shared" si="2"/>
        <v>884284</v>
      </c>
      <c r="M5" s="131">
        <f t="shared" si="3"/>
        <v>2120420</v>
      </c>
      <c r="N5" s="136">
        <f t="shared" si="4"/>
        <v>1501421.2000000002</v>
      </c>
      <c r="O5" s="109">
        <v>0</v>
      </c>
      <c r="P5" s="109" t="s">
        <v>6309</v>
      </c>
    </row>
    <row r="6" spans="1:18" x14ac:dyDescent="0.5">
      <c r="A6" s="109" t="s">
        <v>16</v>
      </c>
      <c r="B6" s="109">
        <v>702015</v>
      </c>
      <c r="C6" s="109" t="s">
        <v>3424</v>
      </c>
      <c r="D6" s="109"/>
      <c r="E6" s="109">
        <v>8.32</v>
      </c>
      <c r="F6" s="111">
        <f t="shared" si="0"/>
        <v>652320</v>
      </c>
      <c r="G6" s="111">
        <f t="shared" si="1"/>
        <v>287504</v>
      </c>
      <c r="H6" s="109">
        <v>3.02</v>
      </c>
      <c r="I6" s="111">
        <f t="shared" si="5"/>
        <v>1468100</v>
      </c>
      <c r="J6" s="111">
        <f t="shared" si="6"/>
        <v>596780</v>
      </c>
      <c r="K6" s="109">
        <v>5.3</v>
      </c>
      <c r="L6" s="127">
        <f t="shared" si="2"/>
        <v>884284</v>
      </c>
      <c r="M6" s="131">
        <f t="shared" si="3"/>
        <v>2120420</v>
      </c>
      <c r="N6" s="136">
        <f t="shared" si="4"/>
        <v>1501421.2000000002</v>
      </c>
      <c r="O6" s="109">
        <v>0</v>
      </c>
      <c r="P6" s="109" t="s">
        <v>6309</v>
      </c>
    </row>
    <row r="7" spans="1:18" x14ac:dyDescent="0.5">
      <c r="A7" s="109" t="s">
        <v>16</v>
      </c>
      <c r="B7" s="109">
        <v>702020</v>
      </c>
      <c r="C7" s="109" t="s">
        <v>3425</v>
      </c>
      <c r="D7" s="109"/>
      <c r="E7" s="109">
        <v>9.49</v>
      </c>
      <c r="F7" s="111">
        <f t="shared" si="0"/>
        <v>743040</v>
      </c>
      <c r="G7" s="111">
        <f t="shared" si="1"/>
        <v>327488</v>
      </c>
      <c r="H7" s="109">
        <v>3.44</v>
      </c>
      <c r="I7" s="111">
        <f t="shared" si="5"/>
        <v>1675850</v>
      </c>
      <c r="J7" s="111">
        <f t="shared" si="6"/>
        <v>681230</v>
      </c>
      <c r="K7" s="109">
        <v>6.05</v>
      </c>
      <c r="L7" s="127">
        <f t="shared" si="2"/>
        <v>1008718</v>
      </c>
      <c r="M7" s="131">
        <f t="shared" si="3"/>
        <v>2418890</v>
      </c>
      <c r="N7" s="136">
        <f t="shared" si="4"/>
        <v>1712787.4</v>
      </c>
      <c r="O7" s="109">
        <v>0</v>
      </c>
      <c r="P7" s="109" t="s">
        <v>6309</v>
      </c>
    </row>
    <row r="8" spans="1:18" x14ac:dyDescent="0.5">
      <c r="A8" s="109" t="s">
        <v>16</v>
      </c>
      <c r="B8" s="109">
        <v>702025</v>
      </c>
      <c r="C8" s="109" t="s">
        <v>3426</v>
      </c>
      <c r="D8" s="109"/>
      <c r="E8" s="109">
        <v>14.24</v>
      </c>
      <c r="F8" s="111">
        <f t="shared" si="0"/>
        <v>1116720</v>
      </c>
      <c r="G8" s="111">
        <f t="shared" si="1"/>
        <v>492184</v>
      </c>
      <c r="H8" s="109">
        <v>5.17</v>
      </c>
      <c r="I8" s="111">
        <f t="shared" si="5"/>
        <v>2512390</v>
      </c>
      <c r="J8" s="111">
        <f t="shared" si="6"/>
        <v>1021282</v>
      </c>
      <c r="K8" s="109">
        <v>9.07</v>
      </c>
      <c r="L8" s="127">
        <f t="shared" si="2"/>
        <v>1513466</v>
      </c>
      <c r="M8" s="131">
        <f t="shared" si="3"/>
        <v>3629110</v>
      </c>
      <c r="N8" s="136">
        <f t="shared" si="4"/>
        <v>2569683.7999999998</v>
      </c>
      <c r="O8" s="109">
        <v>0</v>
      </c>
      <c r="P8" s="109" t="s">
        <v>6309</v>
      </c>
    </row>
    <row r="9" spans="1:18" x14ac:dyDescent="0.5">
      <c r="A9" s="109" t="s">
        <v>16</v>
      </c>
      <c r="B9" s="109">
        <v>702030</v>
      </c>
      <c r="C9" s="109" t="s">
        <v>5678</v>
      </c>
      <c r="D9" s="109"/>
      <c r="E9" s="109">
        <v>8.32</v>
      </c>
      <c r="F9" s="111">
        <f t="shared" si="0"/>
        <v>652320</v>
      </c>
      <c r="G9" s="111">
        <f t="shared" si="1"/>
        <v>287504</v>
      </c>
      <c r="H9" s="109">
        <v>3.02</v>
      </c>
      <c r="I9" s="111">
        <f t="shared" si="5"/>
        <v>1468100</v>
      </c>
      <c r="J9" s="111">
        <f t="shared" si="6"/>
        <v>596780</v>
      </c>
      <c r="K9" s="109">
        <v>5.3</v>
      </c>
      <c r="L9" s="127">
        <f t="shared" si="2"/>
        <v>884284</v>
      </c>
      <c r="M9" s="131">
        <f t="shared" si="3"/>
        <v>2120420</v>
      </c>
      <c r="N9" s="136">
        <f t="shared" si="4"/>
        <v>1501421.2000000002</v>
      </c>
      <c r="O9" s="109">
        <v>0</v>
      </c>
      <c r="P9" s="109" t="s">
        <v>6309</v>
      </c>
    </row>
    <row r="10" spans="1:18" x14ac:dyDescent="0.5">
      <c r="A10" s="109" t="s">
        <v>16</v>
      </c>
      <c r="B10" s="109">
        <v>702035</v>
      </c>
      <c r="C10" s="109" t="s">
        <v>3428</v>
      </c>
      <c r="D10" s="109"/>
      <c r="E10" s="109">
        <v>7</v>
      </c>
      <c r="F10" s="111">
        <f t="shared" si="0"/>
        <v>432000</v>
      </c>
      <c r="G10" s="111">
        <f t="shared" si="1"/>
        <v>190400</v>
      </c>
      <c r="H10" s="109">
        <v>2</v>
      </c>
      <c r="I10" s="111">
        <f t="shared" si="5"/>
        <v>1385000</v>
      </c>
      <c r="J10" s="111">
        <f t="shared" si="6"/>
        <v>563000</v>
      </c>
      <c r="K10" s="109">
        <v>5</v>
      </c>
      <c r="L10" s="127">
        <f t="shared" si="2"/>
        <v>753400</v>
      </c>
      <c r="M10" s="131">
        <f t="shared" si="3"/>
        <v>1817000</v>
      </c>
      <c r="N10" s="136">
        <f t="shared" si="4"/>
        <v>1289620</v>
      </c>
      <c r="O10" s="109">
        <v>0</v>
      </c>
      <c r="P10" s="109" t="s">
        <v>6309</v>
      </c>
    </row>
    <row r="11" spans="1:18" x14ac:dyDescent="0.5">
      <c r="A11" s="109" t="s">
        <v>16</v>
      </c>
      <c r="B11" s="109">
        <v>702040</v>
      </c>
      <c r="C11" s="109" t="s">
        <v>3429</v>
      </c>
      <c r="D11" s="109"/>
      <c r="E11" s="109">
        <v>4.3599999999999994</v>
      </c>
      <c r="F11" s="111">
        <f t="shared" si="0"/>
        <v>274320</v>
      </c>
      <c r="G11" s="111">
        <f t="shared" si="1"/>
        <v>120904</v>
      </c>
      <c r="H11" s="109">
        <v>1.27</v>
      </c>
      <c r="I11" s="111">
        <f t="shared" si="5"/>
        <v>855930</v>
      </c>
      <c r="J11" s="111">
        <f t="shared" si="6"/>
        <v>347934</v>
      </c>
      <c r="K11" s="109">
        <v>3.09</v>
      </c>
      <c r="L11" s="127">
        <f t="shared" si="2"/>
        <v>468838</v>
      </c>
      <c r="M11" s="131">
        <f t="shared" si="3"/>
        <v>1130250</v>
      </c>
      <c r="N11" s="136">
        <f t="shared" si="4"/>
        <v>802063.4</v>
      </c>
      <c r="O11" s="109">
        <v>0</v>
      </c>
      <c r="P11" s="109" t="s">
        <v>6309</v>
      </c>
    </row>
    <row r="12" spans="1:18" x14ac:dyDescent="0.5">
      <c r="A12" s="109" t="s">
        <v>16</v>
      </c>
      <c r="B12" s="109">
        <v>702045</v>
      </c>
      <c r="C12" s="109" t="s">
        <v>3430</v>
      </c>
      <c r="D12" s="109"/>
      <c r="E12" s="109">
        <v>5.14</v>
      </c>
      <c r="F12" s="111">
        <f t="shared" si="0"/>
        <v>347760</v>
      </c>
      <c r="G12" s="111">
        <f t="shared" si="1"/>
        <v>153272</v>
      </c>
      <c r="H12" s="109">
        <v>1.61</v>
      </c>
      <c r="I12" s="111">
        <f t="shared" si="5"/>
        <v>977810</v>
      </c>
      <c r="J12" s="111">
        <f t="shared" si="6"/>
        <v>397478</v>
      </c>
      <c r="K12" s="109">
        <v>3.53</v>
      </c>
      <c r="L12" s="127">
        <f t="shared" si="2"/>
        <v>550750</v>
      </c>
      <c r="M12" s="131">
        <f t="shared" si="3"/>
        <v>1325570</v>
      </c>
      <c r="N12" s="136">
        <f t="shared" si="4"/>
        <v>940045</v>
      </c>
      <c r="O12" s="109">
        <v>0</v>
      </c>
      <c r="P12" s="109" t="s">
        <v>6309</v>
      </c>
    </row>
    <row r="13" spans="1:18" x14ac:dyDescent="0.5">
      <c r="A13" s="109" t="s">
        <v>16</v>
      </c>
      <c r="B13" s="109">
        <v>702050</v>
      </c>
      <c r="C13" s="109" t="s">
        <v>3431</v>
      </c>
      <c r="D13" s="109"/>
      <c r="E13" s="109">
        <v>7.47</v>
      </c>
      <c r="F13" s="111">
        <f t="shared" si="0"/>
        <v>468720</v>
      </c>
      <c r="G13" s="111">
        <f t="shared" si="1"/>
        <v>206584</v>
      </c>
      <c r="H13" s="109">
        <v>2.17</v>
      </c>
      <c r="I13" s="111">
        <f t="shared" si="5"/>
        <v>1468100</v>
      </c>
      <c r="J13" s="111">
        <f t="shared" si="6"/>
        <v>596780</v>
      </c>
      <c r="K13" s="109">
        <v>5.3</v>
      </c>
      <c r="L13" s="127">
        <f t="shared" si="2"/>
        <v>803364</v>
      </c>
      <c r="M13" s="131">
        <f t="shared" si="3"/>
        <v>1936820</v>
      </c>
      <c r="N13" s="136">
        <f t="shared" si="4"/>
        <v>1374465.2000000002</v>
      </c>
      <c r="O13" s="109">
        <v>0</v>
      </c>
      <c r="P13" s="109" t="s">
        <v>6309</v>
      </c>
    </row>
    <row r="14" spans="1:18" x14ac:dyDescent="0.5">
      <c r="A14" s="109" t="s">
        <v>16</v>
      </c>
      <c r="B14" s="109">
        <v>702055</v>
      </c>
      <c r="C14" s="109" t="s">
        <v>5679</v>
      </c>
      <c r="D14" s="109"/>
      <c r="E14" s="109">
        <v>4.3599999999999994</v>
      </c>
      <c r="F14" s="111">
        <f t="shared" si="0"/>
        <v>274320</v>
      </c>
      <c r="G14" s="111">
        <f t="shared" si="1"/>
        <v>120904</v>
      </c>
      <c r="H14" s="109">
        <v>1.27</v>
      </c>
      <c r="I14" s="111">
        <f t="shared" si="5"/>
        <v>855930</v>
      </c>
      <c r="J14" s="111">
        <f t="shared" si="6"/>
        <v>347934</v>
      </c>
      <c r="K14" s="109">
        <v>3.09</v>
      </c>
      <c r="L14" s="127">
        <f t="shared" si="2"/>
        <v>468838</v>
      </c>
      <c r="M14" s="131">
        <f t="shared" si="3"/>
        <v>1130250</v>
      </c>
      <c r="N14" s="136">
        <f t="shared" si="4"/>
        <v>802063.4</v>
      </c>
      <c r="O14" s="109">
        <v>0</v>
      </c>
      <c r="P14" s="109" t="s">
        <v>6309</v>
      </c>
    </row>
    <row r="15" spans="1:18" x14ac:dyDescent="0.5">
      <c r="A15" s="109" t="s">
        <v>16</v>
      </c>
      <c r="B15" s="109">
        <v>702060</v>
      </c>
      <c r="C15" s="109" t="s">
        <v>5680</v>
      </c>
      <c r="D15" s="109"/>
      <c r="E15" s="109">
        <v>4.9799999999999995</v>
      </c>
      <c r="F15" s="111">
        <f t="shared" si="0"/>
        <v>313200</v>
      </c>
      <c r="G15" s="111">
        <f t="shared" si="1"/>
        <v>138040</v>
      </c>
      <c r="H15" s="109">
        <v>1.45</v>
      </c>
      <c r="I15" s="111">
        <f t="shared" si="5"/>
        <v>977810</v>
      </c>
      <c r="J15" s="111">
        <f t="shared" si="6"/>
        <v>397478</v>
      </c>
      <c r="K15" s="109">
        <v>3.53</v>
      </c>
      <c r="L15" s="127">
        <f t="shared" si="2"/>
        <v>535518</v>
      </c>
      <c r="M15" s="131">
        <f t="shared" si="3"/>
        <v>1291010</v>
      </c>
      <c r="N15" s="136">
        <f t="shared" si="4"/>
        <v>916147.4</v>
      </c>
      <c r="O15" s="109">
        <v>0</v>
      </c>
      <c r="P15" s="109" t="s">
        <v>6309</v>
      </c>
    </row>
    <row r="16" spans="1:18" x14ac:dyDescent="0.5">
      <c r="A16" s="109" t="s">
        <v>16</v>
      </c>
      <c r="B16" s="109">
        <v>702065</v>
      </c>
      <c r="C16" s="109" t="s">
        <v>3434</v>
      </c>
      <c r="D16" s="109"/>
      <c r="E16" s="109">
        <v>7.47</v>
      </c>
      <c r="F16" s="111">
        <f t="shared" si="0"/>
        <v>468720</v>
      </c>
      <c r="G16" s="111">
        <f t="shared" si="1"/>
        <v>206584</v>
      </c>
      <c r="H16" s="109">
        <v>2.17</v>
      </c>
      <c r="I16" s="111">
        <f t="shared" si="5"/>
        <v>1468100</v>
      </c>
      <c r="J16" s="111">
        <f t="shared" si="6"/>
        <v>596780</v>
      </c>
      <c r="K16" s="109">
        <v>5.3</v>
      </c>
      <c r="L16" s="127">
        <f t="shared" si="2"/>
        <v>803364</v>
      </c>
      <c r="M16" s="131">
        <f t="shared" si="3"/>
        <v>1936820</v>
      </c>
      <c r="N16" s="136">
        <f t="shared" si="4"/>
        <v>1374465.2000000002</v>
      </c>
      <c r="O16" s="109">
        <v>0</v>
      </c>
      <c r="P16" s="109" t="s">
        <v>6309</v>
      </c>
    </row>
    <row r="17" spans="1:16" x14ac:dyDescent="0.5">
      <c r="A17" s="109" t="s">
        <v>16</v>
      </c>
      <c r="B17" s="109">
        <v>702070</v>
      </c>
      <c r="C17" s="109" t="s">
        <v>3435</v>
      </c>
      <c r="D17" s="109"/>
      <c r="E17" s="109">
        <v>8.32</v>
      </c>
      <c r="F17" s="111">
        <f t="shared" si="0"/>
        <v>652320</v>
      </c>
      <c r="G17" s="111">
        <f t="shared" si="1"/>
        <v>287504</v>
      </c>
      <c r="H17" s="109">
        <v>3.02</v>
      </c>
      <c r="I17" s="111">
        <f t="shared" si="5"/>
        <v>1468100</v>
      </c>
      <c r="J17" s="111">
        <f t="shared" si="6"/>
        <v>596780</v>
      </c>
      <c r="K17" s="109">
        <v>5.3</v>
      </c>
      <c r="L17" s="127">
        <f t="shared" si="2"/>
        <v>884284</v>
      </c>
      <c r="M17" s="131">
        <f t="shared" si="3"/>
        <v>2120420</v>
      </c>
      <c r="N17" s="136">
        <f t="shared" si="4"/>
        <v>1501421.2000000002</v>
      </c>
      <c r="O17" s="109">
        <v>0</v>
      </c>
      <c r="P17" s="109" t="s">
        <v>6309</v>
      </c>
    </row>
    <row r="18" spans="1:16" x14ac:dyDescent="0.5">
      <c r="A18" s="109" t="s">
        <v>16</v>
      </c>
      <c r="B18" s="109">
        <v>702075</v>
      </c>
      <c r="C18" s="109" t="s">
        <v>3436</v>
      </c>
      <c r="D18" s="109"/>
      <c r="E18" s="109">
        <v>9.49</v>
      </c>
      <c r="F18" s="111">
        <f t="shared" si="0"/>
        <v>743040</v>
      </c>
      <c r="G18" s="111">
        <f t="shared" si="1"/>
        <v>327488</v>
      </c>
      <c r="H18" s="109">
        <v>3.44</v>
      </c>
      <c r="I18" s="111">
        <f t="shared" si="5"/>
        <v>1675850</v>
      </c>
      <c r="J18" s="111">
        <f t="shared" si="6"/>
        <v>681230</v>
      </c>
      <c r="K18" s="109">
        <v>6.05</v>
      </c>
      <c r="L18" s="127">
        <f t="shared" si="2"/>
        <v>1008718</v>
      </c>
      <c r="M18" s="131">
        <f t="shared" si="3"/>
        <v>2418890</v>
      </c>
      <c r="N18" s="136">
        <f t="shared" si="4"/>
        <v>1712787.4</v>
      </c>
      <c r="O18" s="109">
        <v>0</v>
      </c>
      <c r="P18" s="109" t="s">
        <v>6309</v>
      </c>
    </row>
    <row r="19" spans="1:16" x14ac:dyDescent="0.5">
      <c r="A19" s="109" t="s">
        <v>16</v>
      </c>
      <c r="B19" s="109">
        <v>702080</v>
      </c>
      <c r="C19" s="109" t="s">
        <v>3437</v>
      </c>
      <c r="D19" s="109"/>
      <c r="E19" s="109">
        <v>14.2</v>
      </c>
      <c r="F19" s="111">
        <f t="shared" si="0"/>
        <v>1123200</v>
      </c>
      <c r="G19" s="111">
        <f t="shared" si="1"/>
        <v>495040</v>
      </c>
      <c r="H19" s="109">
        <v>5.2</v>
      </c>
      <c r="I19" s="111">
        <f t="shared" si="5"/>
        <v>2493000</v>
      </c>
      <c r="J19" s="111">
        <f t="shared" si="6"/>
        <v>1013400</v>
      </c>
      <c r="K19" s="109">
        <v>9</v>
      </c>
      <c r="L19" s="127">
        <f t="shared" si="2"/>
        <v>1508440</v>
      </c>
      <c r="M19" s="131">
        <f t="shared" si="3"/>
        <v>3616200</v>
      </c>
      <c r="N19" s="136">
        <f t="shared" si="4"/>
        <v>2560292</v>
      </c>
      <c r="O19" s="109">
        <v>0</v>
      </c>
      <c r="P19" s="109" t="s">
        <v>6309</v>
      </c>
    </row>
    <row r="20" spans="1:16" x14ac:dyDescent="0.5">
      <c r="A20" s="109" t="s">
        <v>16</v>
      </c>
      <c r="B20" s="109">
        <v>702085</v>
      </c>
      <c r="C20" s="109" t="s">
        <v>3438</v>
      </c>
      <c r="D20" s="109"/>
      <c r="E20" s="109">
        <v>4.7200000000000006</v>
      </c>
      <c r="F20" s="111">
        <f t="shared" si="0"/>
        <v>295920</v>
      </c>
      <c r="G20" s="111">
        <f t="shared" si="1"/>
        <v>130424.00000000001</v>
      </c>
      <c r="H20" s="109">
        <v>1.37</v>
      </c>
      <c r="I20" s="111">
        <f t="shared" si="5"/>
        <v>927950</v>
      </c>
      <c r="J20" s="111">
        <f t="shared" si="6"/>
        <v>377210</v>
      </c>
      <c r="K20" s="109">
        <v>3.35</v>
      </c>
      <c r="L20" s="127">
        <f t="shared" si="2"/>
        <v>507634</v>
      </c>
      <c r="M20" s="131">
        <f t="shared" si="3"/>
        <v>1223870</v>
      </c>
      <c r="N20" s="136">
        <f t="shared" si="4"/>
        <v>868526.2</v>
      </c>
      <c r="O20" s="109">
        <v>0</v>
      </c>
      <c r="P20" s="109" t="s">
        <v>6309</v>
      </c>
    </row>
    <row r="21" spans="1:16" x14ac:dyDescent="0.5">
      <c r="A21" s="109" t="s">
        <v>16</v>
      </c>
      <c r="B21" s="109">
        <v>702090</v>
      </c>
      <c r="C21" s="109" t="s">
        <v>3439</v>
      </c>
      <c r="D21" s="109"/>
      <c r="E21" s="109">
        <v>4.49</v>
      </c>
      <c r="F21" s="111">
        <f t="shared" si="0"/>
        <v>462240</v>
      </c>
      <c r="G21" s="111">
        <f t="shared" si="1"/>
        <v>203728</v>
      </c>
      <c r="H21" s="109">
        <v>2.14</v>
      </c>
      <c r="I21" s="111">
        <f t="shared" si="5"/>
        <v>650950</v>
      </c>
      <c r="J21" s="111">
        <f t="shared" si="6"/>
        <v>264610</v>
      </c>
      <c r="K21" s="109">
        <v>2.35</v>
      </c>
      <c r="L21" s="127">
        <f t="shared" si="2"/>
        <v>468338</v>
      </c>
      <c r="M21" s="131">
        <f t="shared" si="3"/>
        <v>1113190</v>
      </c>
      <c r="N21" s="136">
        <f t="shared" si="4"/>
        <v>785353.4</v>
      </c>
      <c r="O21" s="109">
        <v>0</v>
      </c>
      <c r="P21" s="109" t="s">
        <v>6309</v>
      </c>
    </row>
    <row r="22" spans="1:16" x14ac:dyDescent="0.5">
      <c r="A22" s="109" t="s">
        <v>16</v>
      </c>
      <c r="B22" s="109">
        <v>702095</v>
      </c>
      <c r="C22" s="109" t="s">
        <v>3440</v>
      </c>
      <c r="D22" s="109"/>
      <c r="E22" s="109">
        <v>4.59</v>
      </c>
      <c r="F22" s="111">
        <f t="shared" si="0"/>
        <v>360720</v>
      </c>
      <c r="G22" s="111">
        <f t="shared" si="1"/>
        <v>158984</v>
      </c>
      <c r="H22" s="109">
        <v>1.67</v>
      </c>
      <c r="I22" s="111">
        <f t="shared" si="5"/>
        <v>808840</v>
      </c>
      <c r="J22" s="111">
        <f t="shared" si="6"/>
        <v>328792</v>
      </c>
      <c r="K22" s="109">
        <v>2.92</v>
      </c>
      <c r="L22" s="127">
        <f t="shared" si="2"/>
        <v>487776</v>
      </c>
      <c r="M22" s="131">
        <f t="shared" si="3"/>
        <v>1169560</v>
      </c>
      <c r="N22" s="136">
        <f t="shared" si="4"/>
        <v>828116.8</v>
      </c>
      <c r="O22" s="109">
        <v>0</v>
      </c>
      <c r="P22" s="109" t="s">
        <v>6309</v>
      </c>
    </row>
    <row r="23" spans="1:16" x14ac:dyDescent="0.5">
      <c r="A23" s="109" t="s">
        <v>16</v>
      </c>
      <c r="B23" s="109">
        <v>702100</v>
      </c>
      <c r="C23" s="109" t="s">
        <v>3441</v>
      </c>
      <c r="D23" s="109"/>
      <c r="E23" s="109">
        <v>7.1</v>
      </c>
      <c r="F23" s="111">
        <f t="shared" si="0"/>
        <v>622080</v>
      </c>
      <c r="G23" s="111">
        <f t="shared" si="1"/>
        <v>274176</v>
      </c>
      <c r="H23" s="109">
        <v>2.88</v>
      </c>
      <c r="I23" s="111">
        <f t="shared" si="5"/>
        <v>1168940</v>
      </c>
      <c r="J23" s="111">
        <f t="shared" si="6"/>
        <v>475172</v>
      </c>
      <c r="K23" s="109">
        <v>4.22</v>
      </c>
      <c r="L23" s="127">
        <f t="shared" si="2"/>
        <v>749348</v>
      </c>
      <c r="M23" s="131">
        <f t="shared" si="3"/>
        <v>1791020</v>
      </c>
      <c r="N23" s="136">
        <f t="shared" si="4"/>
        <v>1266476.3999999999</v>
      </c>
      <c r="O23" s="109">
        <v>0</v>
      </c>
      <c r="P23" s="109" t="s">
        <v>6309</v>
      </c>
    </row>
    <row r="24" spans="1:16" x14ac:dyDescent="0.5">
      <c r="A24" s="109" t="s">
        <v>16</v>
      </c>
      <c r="B24" s="109">
        <v>702105</v>
      </c>
      <c r="C24" s="109" t="s">
        <v>5681</v>
      </c>
      <c r="D24" s="109"/>
      <c r="E24" s="109">
        <v>4.8499999999999996</v>
      </c>
      <c r="F24" s="111">
        <f t="shared" si="0"/>
        <v>380160</v>
      </c>
      <c r="G24" s="111">
        <f t="shared" si="1"/>
        <v>167552</v>
      </c>
      <c r="H24" s="109">
        <v>1.76</v>
      </c>
      <c r="I24" s="111">
        <f t="shared" si="5"/>
        <v>855930</v>
      </c>
      <c r="J24" s="111">
        <f t="shared" si="6"/>
        <v>347934</v>
      </c>
      <c r="K24" s="109">
        <v>3.09</v>
      </c>
      <c r="L24" s="127">
        <f t="shared" si="2"/>
        <v>515486</v>
      </c>
      <c r="M24" s="131">
        <f t="shared" si="3"/>
        <v>1236090</v>
      </c>
      <c r="N24" s="136">
        <f t="shared" si="4"/>
        <v>875249.8</v>
      </c>
      <c r="O24" s="109">
        <v>0</v>
      </c>
      <c r="P24" s="109" t="s">
        <v>6309</v>
      </c>
    </row>
    <row r="25" spans="1:16" x14ac:dyDescent="0.5">
      <c r="A25" s="109" t="s">
        <v>16</v>
      </c>
      <c r="B25" s="109">
        <v>702110</v>
      </c>
      <c r="C25" s="109" t="s">
        <v>5682</v>
      </c>
      <c r="D25" s="109"/>
      <c r="E25" s="109">
        <v>7.1</v>
      </c>
      <c r="F25" s="111">
        <f t="shared" si="0"/>
        <v>622080</v>
      </c>
      <c r="G25" s="111">
        <f t="shared" si="1"/>
        <v>274176</v>
      </c>
      <c r="H25" s="109">
        <v>2.88</v>
      </c>
      <c r="I25" s="111">
        <f t="shared" si="5"/>
        <v>1168940</v>
      </c>
      <c r="J25" s="111">
        <f t="shared" si="6"/>
        <v>475172</v>
      </c>
      <c r="K25" s="109">
        <v>4.22</v>
      </c>
      <c r="L25" s="127">
        <f t="shared" si="2"/>
        <v>749348</v>
      </c>
      <c r="M25" s="131">
        <f t="shared" si="3"/>
        <v>1791020</v>
      </c>
      <c r="N25" s="136">
        <f t="shared" si="4"/>
        <v>1266476.3999999999</v>
      </c>
      <c r="O25" s="109">
        <v>0</v>
      </c>
      <c r="P25" s="109" t="s">
        <v>6309</v>
      </c>
    </row>
    <row r="26" spans="1:16" x14ac:dyDescent="0.5">
      <c r="A26" s="109" t="s">
        <v>16</v>
      </c>
      <c r="B26" s="109">
        <v>702115</v>
      </c>
      <c r="C26" s="109" t="s">
        <v>5683</v>
      </c>
      <c r="D26" s="109"/>
      <c r="E26" s="109">
        <v>9.58</v>
      </c>
      <c r="F26" s="111">
        <f t="shared" si="0"/>
        <v>805680</v>
      </c>
      <c r="G26" s="111">
        <f t="shared" si="1"/>
        <v>355096</v>
      </c>
      <c r="H26" s="109">
        <v>3.73</v>
      </c>
      <c r="I26" s="111">
        <f t="shared" si="5"/>
        <v>1620450</v>
      </c>
      <c r="J26" s="111">
        <f t="shared" si="6"/>
        <v>658710</v>
      </c>
      <c r="K26" s="109">
        <v>5.85</v>
      </c>
      <c r="L26" s="127">
        <f t="shared" si="2"/>
        <v>1013806</v>
      </c>
      <c r="M26" s="131">
        <f t="shared" si="3"/>
        <v>2426130</v>
      </c>
      <c r="N26" s="136">
        <f t="shared" si="4"/>
        <v>1716465.8</v>
      </c>
      <c r="O26" s="109">
        <v>0</v>
      </c>
      <c r="P26" s="109" t="s">
        <v>6309</v>
      </c>
    </row>
    <row r="27" spans="1:16" x14ac:dyDescent="0.5">
      <c r="A27" s="109" t="s">
        <v>16</v>
      </c>
      <c r="B27" s="109">
        <v>702120</v>
      </c>
      <c r="C27" s="109" t="s">
        <v>3445</v>
      </c>
      <c r="D27" s="109"/>
      <c r="E27" s="109">
        <v>5.7299999999999995</v>
      </c>
      <c r="F27" s="111">
        <f t="shared" si="0"/>
        <v>425520</v>
      </c>
      <c r="G27" s="111">
        <f t="shared" si="1"/>
        <v>187544</v>
      </c>
      <c r="H27" s="109">
        <v>1.97</v>
      </c>
      <c r="I27" s="111">
        <f t="shared" si="5"/>
        <v>1041519.9999999999</v>
      </c>
      <c r="J27" s="111">
        <f t="shared" si="6"/>
        <v>423376</v>
      </c>
      <c r="K27" s="109">
        <v>3.76</v>
      </c>
      <c r="L27" s="127">
        <f t="shared" ref="L27:L90" si="7">J27+G27</f>
        <v>610920</v>
      </c>
      <c r="M27" s="131">
        <f t="shared" ref="M27:M90" si="8">I27+F27</f>
        <v>1467040</v>
      </c>
      <c r="N27" s="136">
        <f t="shared" si="4"/>
        <v>1039396</v>
      </c>
      <c r="O27" s="109">
        <v>0</v>
      </c>
      <c r="P27" s="109" t="s">
        <v>6309</v>
      </c>
    </row>
    <row r="28" spans="1:16" x14ac:dyDescent="0.5">
      <c r="A28" s="109" t="s">
        <v>16</v>
      </c>
      <c r="B28" s="109">
        <v>702125</v>
      </c>
      <c r="C28" s="109" t="s">
        <v>3446</v>
      </c>
      <c r="D28" s="109"/>
      <c r="E28" s="109">
        <v>5.85</v>
      </c>
      <c r="F28" s="111">
        <f t="shared" ref="F28:F91" si="9">H28*216000</f>
        <v>395280</v>
      </c>
      <c r="G28" s="111">
        <f t="shared" ref="G28:G91" si="10">H28*95200</f>
        <v>174216</v>
      </c>
      <c r="H28" s="109">
        <v>1.83</v>
      </c>
      <c r="I28" s="111">
        <f t="shared" si="5"/>
        <v>1113539.9999999998</v>
      </c>
      <c r="J28" s="111">
        <f t="shared" si="6"/>
        <v>452651.99999999994</v>
      </c>
      <c r="K28" s="109">
        <v>4.0199999999999996</v>
      </c>
      <c r="L28" s="127">
        <f t="shared" si="7"/>
        <v>626868</v>
      </c>
      <c r="M28" s="131">
        <f t="shared" si="8"/>
        <v>1508819.9999999998</v>
      </c>
      <c r="N28" s="136">
        <f t="shared" ref="N28:N91" si="11">M28-(L28*70%)</f>
        <v>1070012.3999999999</v>
      </c>
      <c r="O28" s="109">
        <v>0</v>
      </c>
      <c r="P28" s="109" t="s">
        <v>6309</v>
      </c>
    </row>
    <row r="29" spans="1:16" x14ac:dyDescent="0.5">
      <c r="A29" s="109" t="s">
        <v>16</v>
      </c>
      <c r="B29" s="109">
        <v>702130</v>
      </c>
      <c r="C29" s="109" t="s">
        <v>3447</v>
      </c>
      <c r="D29" s="109"/>
      <c r="E29" s="109">
        <v>9.07</v>
      </c>
      <c r="F29" s="111">
        <f t="shared" si="9"/>
        <v>613440</v>
      </c>
      <c r="G29" s="111">
        <f t="shared" si="10"/>
        <v>270368</v>
      </c>
      <c r="H29" s="109">
        <v>2.84</v>
      </c>
      <c r="I29" s="111">
        <f t="shared" si="5"/>
        <v>1725710.0000000002</v>
      </c>
      <c r="J29" s="111">
        <f t="shared" si="6"/>
        <v>701498</v>
      </c>
      <c r="K29" s="109">
        <v>6.23</v>
      </c>
      <c r="L29" s="127">
        <f t="shared" si="7"/>
        <v>971866</v>
      </c>
      <c r="M29" s="131">
        <f t="shared" si="8"/>
        <v>2339150</v>
      </c>
      <c r="N29" s="136">
        <f t="shared" si="11"/>
        <v>1658843.8</v>
      </c>
      <c r="O29" s="109">
        <v>0</v>
      </c>
      <c r="P29" s="109" t="s">
        <v>6309</v>
      </c>
    </row>
    <row r="30" spans="1:16" x14ac:dyDescent="0.5">
      <c r="A30" s="109" t="s">
        <v>16</v>
      </c>
      <c r="B30" s="109">
        <v>702135</v>
      </c>
      <c r="C30" s="109" t="s">
        <v>5650</v>
      </c>
      <c r="D30" s="109"/>
      <c r="E30" s="109">
        <v>3.6499999999999995</v>
      </c>
      <c r="F30" s="111">
        <f t="shared" si="9"/>
        <v>246239.99999999997</v>
      </c>
      <c r="G30" s="111">
        <f t="shared" si="10"/>
        <v>108527.99999999999</v>
      </c>
      <c r="H30" s="109">
        <v>1.1399999999999999</v>
      </c>
      <c r="I30" s="111">
        <f t="shared" si="5"/>
        <v>695269.99999999988</v>
      </c>
      <c r="J30" s="111">
        <f t="shared" si="6"/>
        <v>282626</v>
      </c>
      <c r="K30" s="109">
        <v>2.5099999999999998</v>
      </c>
      <c r="L30" s="127">
        <f t="shared" si="7"/>
        <v>391154</v>
      </c>
      <c r="M30" s="131">
        <f t="shared" si="8"/>
        <v>941509.99999999988</v>
      </c>
      <c r="N30" s="136">
        <f t="shared" si="11"/>
        <v>667702.19999999995</v>
      </c>
      <c r="O30" s="109">
        <v>0</v>
      </c>
      <c r="P30" s="109" t="s">
        <v>6309</v>
      </c>
    </row>
    <row r="31" spans="1:16" x14ac:dyDescent="0.5">
      <c r="A31" s="109" t="s">
        <v>16</v>
      </c>
      <c r="B31" s="109">
        <v>702140</v>
      </c>
      <c r="C31" s="109" t="s">
        <v>3449</v>
      </c>
      <c r="D31" s="109"/>
      <c r="E31" s="109">
        <v>3.36</v>
      </c>
      <c r="F31" s="111">
        <f t="shared" si="9"/>
        <v>144720</v>
      </c>
      <c r="G31" s="111">
        <f t="shared" si="10"/>
        <v>63784.000000000007</v>
      </c>
      <c r="H31" s="109">
        <v>0.67</v>
      </c>
      <c r="I31" s="111">
        <f t="shared" si="5"/>
        <v>745130</v>
      </c>
      <c r="J31" s="111">
        <f t="shared" si="6"/>
        <v>302894</v>
      </c>
      <c r="K31" s="109">
        <v>2.69</v>
      </c>
      <c r="L31" s="127">
        <f t="shared" si="7"/>
        <v>366678</v>
      </c>
      <c r="M31" s="131">
        <f t="shared" si="8"/>
        <v>889850</v>
      </c>
      <c r="N31" s="136">
        <f t="shared" si="11"/>
        <v>633175.4</v>
      </c>
      <c r="O31" s="109">
        <v>0</v>
      </c>
      <c r="P31" s="109" t="s">
        <v>6309</v>
      </c>
    </row>
    <row r="32" spans="1:16" x14ac:dyDescent="0.5">
      <c r="A32" s="109" t="s">
        <v>16</v>
      </c>
      <c r="B32" s="109">
        <v>702145</v>
      </c>
      <c r="C32" s="109" t="s">
        <v>3450</v>
      </c>
      <c r="D32" s="109"/>
      <c r="E32" s="109">
        <v>5.1400000000000006</v>
      </c>
      <c r="F32" s="111">
        <f t="shared" si="9"/>
        <v>237600.00000000003</v>
      </c>
      <c r="G32" s="111">
        <f t="shared" si="10"/>
        <v>104720.00000000001</v>
      </c>
      <c r="H32" s="109">
        <v>1.1000000000000001</v>
      </c>
      <c r="I32" s="111">
        <f t="shared" si="5"/>
        <v>1119080</v>
      </c>
      <c r="J32" s="111">
        <f t="shared" si="6"/>
        <v>454904</v>
      </c>
      <c r="K32" s="109">
        <v>4.04</v>
      </c>
      <c r="L32" s="127">
        <f t="shared" si="7"/>
        <v>559624</v>
      </c>
      <c r="M32" s="131">
        <f t="shared" si="8"/>
        <v>1356680</v>
      </c>
      <c r="N32" s="136">
        <f t="shared" si="11"/>
        <v>964943.2</v>
      </c>
      <c r="O32" s="109">
        <v>0</v>
      </c>
      <c r="P32" s="109" t="s">
        <v>6309</v>
      </c>
    </row>
    <row r="33" spans="1:16" x14ac:dyDescent="0.5">
      <c r="A33" s="109" t="s">
        <v>16</v>
      </c>
      <c r="B33" s="109">
        <v>702150</v>
      </c>
      <c r="C33" s="109" t="s">
        <v>3451</v>
      </c>
      <c r="D33" s="109"/>
      <c r="E33" s="109">
        <v>6.08</v>
      </c>
      <c r="F33" s="111">
        <f t="shared" si="9"/>
        <v>410400</v>
      </c>
      <c r="G33" s="111">
        <f t="shared" si="10"/>
        <v>180880</v>
      </c>
      <c r="H33" s="109">
        <v>1.9</v>
      </c>
      <c r="I33" s="111">
        <f t="shared" si="5"/>
        <v>1157860</v>
      </c>
      <c r="J33" s="111">
        <f t="shared" si="6"/>
        <v>470667.99999999994</v>
      </c>
      <c r="K33" s="109">
        <v>4.18</v>
      </c>
      <c r="L33" s="127">
        <f t="shared" si="7"/>
        <v>651548</v>
      </c>
      <c r="M33" s="131">
        <f t="shared" si="8"/>
        <v>1568260</v>
      </c>
      <c r="N33" s="136">
        <f t="shared" si="11"/>
        <v>1112176.3999999999</v>
      </c>
      <c r="O33" s="109">
        <v>0</v>
      </c>
      <c r="P33" s="109" t="s">
        <v>6309</v>
      </c>
    </row>
    <row r="34" spans="1:16" x14ac:dyDescent="0.5">
      <c r="A34" s="109" t="s">
        <v>16</v>
      </c>
      <c r="B34" s="109">
        <v>702155</v>
      </c>
      <c r="C34" s="109" t="s">
        <v>3452</v>
      </c>
      <c r="D34" s="109"/>
      <c r="E34" s="109">
        <v>6.08</v>
      </c>
      <c r="F34" s="111">
        <f t="shared" si="9"/>
        <v>410400</v>
      </c>
      <c r="G34" s="111">
        <f t="shared" si="10"/>
        <v>180880</v>
      </c>
      <c r="H34" s="109">
        <v>1.9</v>
      </c>
      <c r="I34" s="111">
        <f t="shared" si="5"/>
        <v>1157860</v>
      </c>
      <c r="J34" s="111">
        <f t="shared" si="6"/>
        <v>470667.99999999994</v>
      </c>
      <c r="K34" s="109">
        <v>4.18</v>
      </c>
      <c r="L34" s="127">
        <f t="shared" si="7"/>
        <v>651548</v>
      </c>
      <c r="M34" s="131">
        <f t="shared" si="8"/>
        <v>1568260</v>
      </c>
      <c r="N34" s="136">
        <f t="shared" si="11"/>
        <v>1112176.3999999999</v>
      </c>
      <c r="O34" s="109">
        <v>0</v>
      </c>
      <c r="P34" s="109" t="s">
        <v>6309</v>
      </c>
    </row>
    <row r="35" spans="1:16" x14ac:dyDescent="0.5">
      <c r="A35" s="109" t="s">
        <v>16</v>
      </c>
      <c r="B35" s="109">
        <v>702160</v>
      </c>
      <c r="C35" s="109" t="s">
        <v>3453</v>
      </c>
      <c r="D35" s="109"/>
      <c r="E35" s="109">
        <v>5.58</v>
      </c>
      <c r="F35" s="111">
        <f t="shared" si="9"/>
        <v>306720</v>
      </c>
      <c r="G35" s="111">
        <f t="shared" si="10"/>
        <v>135184</v>
      </c>
      <c r="H35" s="109">
        <v>1.42</v>
      </c>
      <c r="I35" s="111">
        <f t="shared" si="5"/>
        <v>1152320</v>
      </c>
      <c r="J35" s="111">
        <f t="shared" si="6"/>
        <v>468416</v>
      </c>
      <c r="K35" s="109">
        <v>4.16</v>
      </c>
      <c r="L35" s="127">
        <f t="shared" si="7"/>
        <v>603600</v>
      </c>
      <c r="M35" s="131">
        <f t="shared" si="8"/>
        <v>1459040</v>
      </c>
      <c r="N35" s="136">
        <f t="shared" si="11"/>
        <v>1036520</v>
      </c>
      <c r="O35" s="109">
        <v>0</v>
      </c>
      <c r="P35" s="109" t="s">
        <v>6309</v>
      </c>
    </row>
    <row r="36" spans="1:16" x14ac:dyDescent="0.5">
      <c r="A36" s="109" t="s">
        <v>16</v>
      </c>
      <c r="B36" s="109">
        <v>702165</v>
      </c>
      <c r="C36" s="109" t="s">
        <v>3454</v>
      </c>
      <c r="D36" s="109"/>
      <c r="E36" s="109">
        <v>8.5300000000000011</v>
      </c>
      <c r="F36" s="111">
        <f t="shared" si="9"/>
        <v>468720</v>
      </c>
      <c r="G36" s="111">
        <f t="shared" si="10"/>
        <v>206584</v>
      </c>
      <c r="H36" s="109">
        <v>2.17</v>
      </c>
      <c r="I36" s="111">
        <f t="shared" si="5"/>
        <v>1761720</v>
      </c>
      <c r="J36" s="111">
        <f t="shared" si="6"/>
        <v>716136</v>
      </c>
      <c r="K36" s="109">
        <v>6.36</v>
      </c>
      <c r="L36" s="127">
        <f t="shared" si="7"/>
        <v>922720</v>
      </c>
      <c r="M36" s="131">
        <f t="shared" si="8"/>
        <v>2230440</v>
      </c>
      <c r="N36" s="136">
        <f t="shared" si="11"/>
        <v>1584536</v>
      </c>
      <c r="O36" s="109">
        <v>0</v>
      </c>
      <c r="P36" s="109" t="s">
        <v>6309</v>
      </c>
    </row>
    <row r="37" spans="1:16" ht="39" x14ac:dyDescent="0.5">
      <c r="A37" s="109" t="s">
        <v>16</v>
      </c>
      <c r="B37" s="109">
        <v>702170</v>
      </c>
      <c r="C37" s="109" t="s">
        <v>5706</v>
      </c>
      <c r="D37" s="109" t="s">
        <v>6112</v>
      </c>
      <c r="E37" s="109">
        <v>5.3000000000000007</v>
      </c>
      <c r="F37" s="111">
        <f t="shared" si="9"/>
        <v>345600</v>
      </c>
      <c r="G37" s="111">
        <f t="shared" si="10"/>
        <v>152320</v>
      </c>
      <c r="H37" s="109">
        <v>1.6</v>
      </c>
      <c r="I37" s="111">
        <f t="shared" si="5"/>
        <v>1024900</v>
      </c>
      <c r="J37" s="111">
        <f t="shared" si="6"/>
        <v>416620</v>
      </c>
      <c r="K37" s="109">
        <v>3.7</v>
      </c>
      <c r="L37" s="127">
        <f t="shared" si="7"/>
        <v>568940</v>
      </c>
      <c r="M37" s="131">
        <f t="shared" si="8"/>
        <v>1370500</v>
      </c>
      <c r="N37" s="136">
        <f t="shared" si="11"/>
        <v>972242</v>
      </c>
      <c r="O37" s="109">
        <v>0</v>
      </c>
      <c r="P37" s="109" t="s">
        <v>6309</v>
      </c>
    </row>
    <row r="38" spans="1:16" ht="39" x14ac:dyDescent="0.5">
      <c r="A38" s="109" t="s">
        <v>16</v>
      </c>
      <c r="B38" s="109">
        <v>702175</v>
      </c>
      <c r="C38" s="109" t="s">
        <v>5707</v>
      </c>
      <c r="D38" s="109" t="s">
        <v>6112</v>
      </c>
      <c r="E38" s="109">
        <v>6.5</v>
      </c>
      <c r="F38" s="111">
        <f t="shared" si="9"/>
        <v>367200</v>
      </c>
      <c r="G38" s="111">
        <f t="shared" si="10"/>
        <v>161840</v>
      </c>
      <c r="H38" s="109">
        <v>1.7</v>
      </c>
      <c r="I38" s="111">
        <f t="shared" si="5"/>
        <v>1329600</v>
      </c>
      <c r="J38" s="111">
        <f t="shared" si="6"/>
        <v>540480</v>
      </c>
      <c r="K38" s="109">
        <v>4.8</v>
      </c>
      <c r="L38" s="127">
        <f t="shared" si="7"/>
        <v>702320</v>
      </c>
      <c r="M38" s="131">
        <f t="shared" si="8"/>
        <v>1696800</v>
      </c>
      <c r="N38" s="136">
        <f t="shared" si="11"/>
        <v>1205176</v>
      </c>
      <c r="O38" s="109">
        <v>0</v>
      </c>
      <c r="P38" s="109" t="s">
        <v>6309</v>
      </c>
    </row>
    <row r="39" spans="1:16" x14ac:dyDescent="0.5">
      <c r="A39" s="109" t="s">
        <v>16</v>
      </c>
      <c r="B39" s="109">
        <v>702180</v>
      </c>
      <c r="C39" s="109" t="s">
        <v>3457</v>
      </c>
      <c r="D39" s="109"/>
      <c r="E39" s="109">
        <v>5.85</v>
      </c>
      <c r="F39" s="111">
        <f t="shared" si="9"/>
        <v>395280</v>
      </c>
      <c r="G39" s="111">
        <f t="shared" si="10"/>
        <v>174216</v>
      </c>
      <c r="H39" s="109">
        <v>1.83</v>
      </c>
      <c r="I39" s="111">
        <f t="shared" si="5"/>
        <v>1113539.9999999998</v>
      </c>
      <c r="J39" s="111">
        <f t="shared" si="6"/>
        <v>452651.99999999994</v>
      </c>
      <c r="K39" s="109">
        <v>4.0199999999999996</v>
      </c>
      <c r="L39" s="127">
        <f t="shared" si="7"/>
        <v>626868</v>
      </c>
      <c r="M39" s="131">
        <f t="shared" si="8"/>
        <v>1508819.9999999998</v>
      </c>
      <c r="N39" s="136">
        <f t="shared" si="11"/>
        <v>1070012.3999999999</v>
      </c>
      <c r="O39" s="109">
        <v>0</v>
      </c>
      <c r="P39" s="109" t="s">
        <v>6309</v>
      </c>
    </row>
    <row r="40" spans="1:16" x14ac:dyDescent="0.5">
      <c r="A40" s="109" t="s">
        <v>16</v>
      </c>
      <c r="B40" s="109">
        <v>702185</v>
      </c>
      <c r="C40" s="109" t="s">
        <v>3458</v>
      </c>
      <c r="D40" s="109"/>
      <c r="E40" s="109">
        <v>6.7299999999999995</v>
      </c>
      <c r="F40" s="111">
        <f t="shared" si="9"/>
        <v>369360</v>
      </c>
      <c r="G40" s="111">
        <f t="shared" si="10"/>
        <v>162792</v>
      </c>
      <c r="H40" s="109">
        <v>1.71</v>
      </c>
      <c r="I40" s="111">
        <f t="shared" si="5"/>
        <v>1390539.9999999998</v>
      </c>
      <c r="J40" s="111">
        <f t="shared" si="6"/>
        <v>565252</v>
      </c>
      <c r="K40" s="109">
        <v>5.0199999999999996</v>
      </c>
      <c r="L40" s="127">
        <f t="shared" si="7"/>
        <v>728044</v>
      </c>
      <c r="M40" s="131">
        <f t="shared" si="8"/>
        <v>1759899.9999999998</v>
      </c>
      <c r="N40" s="136">
        <f t="shared" si="11"/>
        <v>1250269.1999999997</v>
      </c>
      <c r="O40" s="109">
        <v>0</v>
      </c>
      <c r="P40" s="109" t="s">
        <v>6309</v>
      </c>
    </row>
    <row r="41" spans="1:16" x14ac:dyDescent="0.5">
      <c r="A41" s="109" t="s">
        <v>16</v>
      </c>
      <c r="B41" s="109">
        <v>702190</v>
      </c>
      <c r="C41" s="109" t="s">
        <v>3459</v>
      </c>
      <c r="D41" s="109"/>
      <c r="E41" s="109">
        <v>8.65</v>
      </c>
      <c r="F41" s="111">
        <f t="shared" si="9"/>
        <v>585360</v>
      </c>
      <c r="G41" s="111">
        <f t="shared" si="10"/>
        <v>257992</v>
      </c>
      <c r="H41" s="109">
        <v>2.71</v>
      </c>
      <c r="I41" s="111">
        <f t="shared" si="5"/>
        <v>1645380</v>
      </c>
      <c r="J41" s="111">
        <f t="shared" si="6"/>
        <v>668844</v>
      </c>
      <c r="K41" s="109">
        <v>5.94</v>
      </c>
      <c r="L41" s="127">
        <f t="shared" si="7"/>
        <v>926836</v>
      </c>
      <c r="M41" s="131">
        <f t="shared" si="8"/>
        <v>2230740</v>
      </c>
      <c r="N41" s="136">
        <f t="shared" si="11"/>
        <v>1581954.8</v>
      </c>
      <c r="O41" s="109">
        <v>0</v>
      </c>
      <c r="P41" s="109" t="s">
        <v>6309</v>
      </c>
    </row>
    <row r="42" spans="1:16" x14ac:dyDescent="0.5">
      <c r="A42" s="109" t="s">
        <v>16</v>
      </c>
      <c r="B42" s="109">
        <v>702195</v>
      </c>
      <c r="C42" s="109" t="s">
        <v>3460</v>
      </c>
      <c r="D42" s="109"/>
      <c r="E42" s="109">
        <v>7.22</v>
      </c>
      <c r="F42" s="111">
        <f t="shared" si="9"/>
        <v>565920</v>
      </c>
      <c r="G42" s="111">
        <f t="shared" si="10"/>
        <v>249424</v>
      </c>
      <c r="H42" s="109">
        <v>2.62</v>
      </c>
      <c r="I42" s="111">
        <f t="shared" si="5"/>
        <v>1274200</v>
      </c>
      <c r="J42" s="111">
        <f t="shared" si="6"/>
        <v>517959.99999999994</v>
      </c>
      <c r="K42" s="109">
        <v>4.5999999999999996</v>
      </c>
      <c r="L42" s="127">
        <f t="shared" si="7"/>
        <v>767384</v>
      </c>
      <c r="M42" s="131">
        <f t="shared" si="8"/>
        <v>1840120</v>
      </c>
      <c r="N42" s="136">
        <f t="shared" si="11"/>
        <v>1302951.2000000002</v>
      </c>
      <c r="O42" s="109">
        <v>0</v>
      </c>
      <c r="P42" s="109" t="s">
        <v>6309</v>
      </c>
    </row>
    <row r="43" spans="1:16" x14ac:dyDescent="0.5">
      <c r="A43" s="109" t="s">
        <v>16</v>
      </c>
      <c r="B43" s="109">
        <v>702200</v>
      </c>
      <c r="C43" s="109" t="s">
        <v>3461</v>
      </c>
      <c r="D43" s="109"/>
      <c r="E43" s="109">
        <v>4.99</v>
      </c>
      <c r="F43" s="111">
        <f t="shared" si="9"/>
        <v>336960</v>
      </c>
      <c r="G43" s="111">
        <f t="shared" si="10"/>
        <v>148512</v>
      </c>
      <c r="H43" s="109">
        <v>1.56</v>
      </c>
      <c r="I43" s="111">
        <f t="shared" si="5"/>
        <v>950110</v>
      </c>
      <c r="J43" s="111">
        <f t="shared" si="6"/>
        <v>386218</v>
      </c>
      <c r="K43" s="109">
        <v>3.43</v>
      </c>
      <c r="L43" s="127">
        <f t="shared" si="7"/>
        <v>534730</v>
      </c>
      <c r="M43" s="131">
        <f t="shared" si="8"/>
        <v>1287070</v>
      </c>
      <c r="N43" s="136">
        <f t="shared" si="11"/>
        <v>912759</v>
      </c>
      <c r="O43" s="109">
        <v>0</v>
      </c>
      <c r="P43" s="109" t="s">
        <v>6309</v>
      </c>
    </row>
    <row r="44" spans="1:16" x14ac:dyDescent="0.5">
      <c r="A44" s="109" t="s">
        <v>16</v>
      </c>
      <c r="B44" s="109">
        <v>702205</v>
      </c>
      <c r="C44" s="109" t="s">
        <v>3462</v>
      </c>
      <c r="D44" s="109"/>
      <c r="E44" s="109">
        <v>5.47</v>
      </c>
      <c r="F44" s="111">
        <f t="shared" si="9"/>
        <v>369360</v>
      </c>
      <c r="G44" s="111">
        <f t="shared" si="10"/>
        <v>162792</v>
      </c>
      <c r="H44" s="109">
        <v>1.71</v>
      </c>
      <c r="I44" s="111">
        <f t="shared" si="5"/>
        <v>1041519.9999999999</v>
      </c>
      <c r="J44" s="111">
        <f t="shared" si="6"/>
        <v>423376</v>
      </c>
      <c r="K44" s="109">
        <v>3.76</v>
      </c>
      <c r="L44" s="127">
        <f t="shared" si="7"/>
        <v>586168</v>
      </c>
      <c r="M44" s="131">
        <f t="shared" si="8"/>
        <v>1410880</v>
      </c>
      <c r="N44" s="136">
        <f t="shared" si="11"/>
        <v>1000562.4</v>
      </c>
      <c r="O44" s="109">
        <v>0</v>
      </c>
      <c r="P44" s="109" t="s">
        <v>6309</v>
      </c>
    </row>
    <row r="45" spans="1:16" x14ac:dyDescent="0.5">
      <c r="A45" s="109" t="s">
        <v>16</v>
      </c>
      <c r="B45" s="109">
        <v>702210</v>
      </c>
      <c r="C45" s="109" t="s">
        <v>3463</v>
      </c>
      <c r="D45" s="109"/>
      <c r="E45" s="109">
        <v>8.370000000000001</v>
      </c>
      <c r="F45" s="111">
        <f t="shared" si="9"/>
        <v>565920</v>
      </c>
      <c r="G45" s="111">
        <f t="shared" si="10"/>
        <v>249424</v>
      </c>
      <c r="H45" s="109">
        <v>2.62</v>
      </c>
      <c r="I45" s="111">
        <f t="shared" si="5"/>
        <v>1592750</v>
      </c>
      <c r="J45" s="111">
        <f t="shared" si="6"/>
        <v>647450</v>
      </c>
      <c r="K45" s="109">
        <v>5.75</v>
      </c>
      <c r="L45" s="127">
        <f t="shared" si="7"/>
        <v>896874</v>
      </c>
      <c r="M45" s="131">
        <f t="shared" si="8"/>
        <v>2158670</v>
      </c>
      <c r="N45" s="136">
        <f t="shared" si="11"/>
        <v>1530858.2000000002</v>
      </c>
      <c r="O45" s="109">
        <v>0</v>
      </c>
      <c r="P45" s="109" t="s">
        <v>6309</v>
      </c>
    </row>
    <row r="46" spans="1:16" x14ac:dyDescent="0.5">
      <c r="A46" s="109" t="s">
        <v>16</v>
      </c>
      <c r="B46" s="109">
        <v>702215</v>
      </c>
      <c r="C46" s="109" t="s">
        <v>3464</v>
      </c>
      <c r="D46" s="109"/>
      <c r="E46" s="109">
        <v>5.47</v>
      </c>
      <c r="F46" s="111">
        <f t="shared" si="9"/>
        <v>369360</v>
      </c>
      <c r="G46" s="111">
        <f t="shared" si="10"/>
        <v>162792</v>
      </c>
      <c r="H46" s="109">
        <v>1.71</v>
      </c>
      <c r="I46" s="111">
        <f t="shared" si="5"/>
        <v>1041519.9999999999</v>
      </c>
      <c r="J46" s="111">
        <f t="shared" si="6"/>
        <v>423376</v>
      </c>
      <c r="K46" s="109">
        <v>3.76</v>
      </c>
      <c r="L46" s="127">
        <f t="shared" si="7"/>
        <v>586168</v>
      </c>
      <c r="M46" s="131">
        <f t="shared" si="8"/>
        <v>1410880</v>
      </c>
      <c r="N46" s="136">
        <f t="shared" si="11"/>
        <v>1000562.4</v>
      </c>
      <c r="O46" s="109">
        <v>0</v>
      </c>
      <c r="P46" s="109" t="s">
        <v>6309</v>
      </c>
    </row>
    <row r="47" spans="1:16" x14ac:dyDescent="0.5">
      <c r="A47" s="109" t="s">
        <v>16</v>
      </c>
      <c r="B47" s="109">
        <v>702220</v>
      </c>
      <c r="C47" s="109" t="s">
        <v>5651</v>
      </c>
      <c r="D47" s="109"/>
      <c r="E47" s="109">
        <v>3.6499999999999995</v>
      </c>
      <c r="F47" s="111">
        <f t="shared" si="9"/>
        <v>246239.99999999997</v>
      </c>
      <c r="G47" s="111">
        <f t="shared" si="10"/>
        <v>108527.99999999999</v>
      </c>
      <c r="H47" s="109">
        <v>1.1399999999999999</v>
      </c>
      <c r="I47" s="111">
        <f t="shared" si="5"/>
        <v>695269.99999999988</v>
      </c>
      <c r="J47" s="111">
        <f t="shared" si="6"/>
        <v>282626</v>
      </c>
      <c r="K47" s="109">
        <v>2.5099999999999998</v>
      </c>
      <c r="L47" s="127">
        <f t="shared" si="7"/>
        <v>391154</v>
      </c>
      <c r="M47" s="131">
        <f t="shared" si="8"/>
        <v>941509.99999999988</v>
      </c>
      <c r="N47" s="136">
        <f t="shared" si="11"/>
        <v>667702.19999999995</v>
      </c>
      <c r="O47" s="109">
        <v>0</v>
      </c>
      <c r="P47" s="109" t="s">
        <v>6309</v>
      </c>
    </row>
    <row r="48" spans="1:16" x14ac:dyDescent="0.5">
      <c r="A48" s="109" t="s">
        <v>16</v>
      </c>
      <c r="B48" s="109">
        <v>702225</v>
      </c>
      <c r="C48" s="109" t="s">
        <v>5652</v>
      </c>
      <c r="D48" s="109"/>
      <c r="E48" s="109">
        <v>4.33</v>
      </c>
      <c r="F48" s="111">
        <f t="shared" si="9"/>
        <v>339120</v>
      </c>
      <c r="G48" s="111">
        <f t="shared" si="10"/>
        <v>149464</v>
      </c>
      <c r="H48" s="109">
        <v>1.57</v>
      </c>
      <c r="I48" s="111">
        <f t="shared" si="5"/>
        <v>764519.99999999988</v>
      </c>
      <c r="J48" s="111">
        <f t="shared" si="6"/>
        <v>310776</v>
      </c>
      <c r="K48" s="109">
        <v>2.76</v>
      </c>
      <c r="L48" s="127">
        <f t="shared" si="7"/>
        <v>460240</v>
      </c>
      <c r="M48" s="131">
        <f t="shared" si="8"/>
        <v>1103640</v>
      </c>
      <c r="N48" s="136">
        <f t="shared" si="11"/>
        <v>781472</v>
      </c>
      <c r="O48" s="109">
        <v>0</v>
      </c>
      <c r="P48" s="109" t="s">
        <v>6309</v>
      </c>
    </row>
    <row r="49" spans="1:16" x14ac:dyDescent="0.5">
      <c r="A49" s="109" t="s">
        <v>16</v>
      </c>
      <c r="B49" s="109">
        <v>702230</v>
      </c>
      <c r="C49" s="109" t="s">
        <v>5653</v>
      </c>
      <c r="D49" s="109"/>
      <c r="E49" s="109">
        <v>6.43</v>
      </c>
      <c r="F49" s="111">
        <f t="shared" si="9"/>
        <v>477360</v>
      </c>
      <c r="G49" s="111">
        <f t="shared" si="10"/>
        <v>210392</v>
      </c>
      <c r="H49" s="109">
        <v>2.21</v>
      </c>
      <c r="I49" s="111">
        <f t="shared" si="5"/>
        <v>1168940</v>
      </c>
      <c r="J49" s="111">
        <f t="shared" si="6"/>
        <v>475172</v>
      </c>
      <c r="K49" s="109">
        <v>4.22</v>
      </c>
      <c r="L49" s="127">
        <f t="shared" si="7"/>
        <v>685564</v>
      </c>
      <c r="M49" s="131">
        <f t="shared" si="8"/>
        <v>1646300</v>
      </c>
      <c r="N49" s="136">
        <f t="shared" si="11"/>
        <v>1166405.2</v>
      </c>
      <c r="O49" s="109">
        <v>0</v>
      </c>
      <c r="P49" s="109" t="s">
        <v>6309</v>
      </c>
    </row>
    <row r="50" spans="1:16" x14ac:dyDescent="0.5">
      <c r="A50" s="109" t="s">
        <v>16</v>
      </c>
      <c r="B50" s="109">
        <v>702235</v>
      </c>
      <c r="C50" s="109" t="s">
        <v>3468</v>
      </c>
      <c r="D50" s="109"/>
      <c r="E50" s="109">
        <v>5.47</v>
      </c>
      <c r="F50" s="111">
        <f t="shared" si="9"/>
        <v>369360</v>
      </c>
      <c r="G50" s="111">
        <f t="shared" si="10"/>
        <v>162792</v>
      </c>
      <c r="H50" s="109">
        <v>1.71</v>
      </c>
      <c r="I50" s="111">
        <f t="shared" si="5"/>
        <v>1041519.9999999999</v>
      </c>
      <c r="J50" s="111">
        <f t="shared" si="6"/>
        <v>423376</v>
      </c>
      <c r="K50" s="109">
        <v>3.76</v>
      </c>
      <c r="L50" s="127">
        <f t="shared" si="7"/>
        <v>586168</v>
      </c>
      <c r="M50" s="131">
        <f t="shared" si="8"/>
        <v>1410880</v>
      </c>
      <c r="N50" s="136">
        <f t="shared" si="11"/>
        <v>1000562.4</v>
      </c>
      <c r="O50" s="109">
        <v>0</v>
      </c>
      <c r="P50" s="109" t="s">
        <v>6309</v>
      </c>
    </row>
    <row r="51" spans="1:16" x14ac:dyDescent="0.5">
      <c r="A51" s="109" t="s">
        <v>16</v>
      </c>
      <c r="B51" s="109">
        <v>702240</v>
      </c>
      <c r="C51" s="109" t="s">
        <v>3469</v>
      </c>
      <c r="D51" s="109"/>
      <c r="E51" s="109">
        <v>4.88</v>
      </c>
      <c r="F51" s="111">
        <f t="shared" si="9"/>
        <v>306720</v>
      </c>
      <c r="G51" s="111">
        <f t="shared" si="10"/>
        <v>135184</v>
      </c>
      <c r="H51" s="109">
        <v>1.42</v>
      </c>
      <c r="I51" s="111">
        <f t="shared" si="5"/>
        <v>958420</v>
      </c>
      <c r="J51" s="111">
        <f t="shared" si="6"/>
        <v>389596</v>
      </c>
      <c r="K51" s="109">
        <v>3.46</v>
      </c>
      <c r="L51" s="127">
        <f t="shared" si="7"/>
        <v>524780</v>
      </c>
      <c r="M51" s="131">
        <f t="shared" si="8"/>
        <v>1265140</v>
      </c>
      <c r="N51" s="136">
        <f t="shared" si="11"/>
        <v>897794</v>
      </c>
      <c r="O51" s="109">
        <v>0</v>
      </c>
      <c r="P51" s="109" t="s">
        <v>6309</v>
      </c>
    </row>
    <row r="52" spans="1:16" x14ac:dyDescent="0.5">
      <c r="A52" s="109" t="s">
        <v>16</v>
      </c>
      <c r="B52" s="109">
        <v>702245</v>
      </c>
      <c r="C52" s="109" t="s">
        <v>3470</v>
      </c>
      <c r="D52" s="109"/>
      <c r="E52" s="109">
        <v>5.6499999999999995</v>
      </c>
      <c r="F52" s="111">
        <f t="shared" si="9"/>
        <v>408240</v>
      </c>
      <c r="G52" s="111">
        <f t="shared" si="10"/>
        <v>179928</v>
      </c>
      <c r="H52" s="109">
        <v>1.89</v>
      </c>
      <c r="I52" s="111">
        <f t="shared" si="5"/>
        <v>1041519.9999999999</v>
      </c>
      <c r="J52" s="111">
        <f t="shared" si="6"/>
        <v>423376</v>
      </c>
      <c r="K52" s="109">
        <v>3.76</v>
      </c>
      <c r="L52" s="127">
        <f t="shared" si="7"/>
        <v>603304</v>
      </c>
      <c r="M52" s="131">
        <f t="shared" si="8"/>
        <v>1449760</v>
      </c>
      <c r="N52" s="136">
        <f t="shared" si="11"/>
        <v>1027447.2</v>
      </c>
      <c r="O52" s="109">
        <v>0</v>
      </c>
      <c r="P52" s="109" t="s">
        <v>6309</v>
      </c>
    </row>
    <row r="53" spans="1:16" x14ac:dyDescent="0.5">
      <c r="A53" s="109" t="s">
        <v>16</v>
      </c>
      <c r="B53" s="109">
        <v>702250</v>
      </c>
      <c r="C53" s="109" t="s">
        <v>3471</v>
      </c>
      <c r="D53" s="109"/>
      <c r="E53" s="109">
        <v>8.3999999999999986</v>
      </c>
      <c r="F53" s="111">
        <f t="shared" si="9"/>
        <v>568080</v>
      </c>
      <c r="G53" s="111">
        <f t="shared" si="10"/>
        <v>250376</v>
      </c>
      <c r="H53" s="109">
        <v>2.63</v>
      </c>
      <c r="I53" s="111">
        <f t="shared" si="5"/>
        <v>1598289.9999999998</v>
      </c>
      <c r="J53" s="111">
        <f t="shared" si="6"/>
        <v>649702</v>
      </c>
      <c r="K53" s="109">
        <v>5.77</v>
      </c>
      <c r="L53" s="127">
        <f t="shared" si="7"/>
        <v>900078</v>
      </c>
      <c r="M53" s="131">
        <f t="shared" si="8"/>
        <v>2166370</v>
      </c>
      <c r="N53" s="136">
        <f t="shared" si="11"/>
        <v>1536315.4</v>
      </c>
      <c r="O53" s="109">
        <v>0</v>
      </c>
      <c r="P53" s="109" t="s">
        <v>6309</v>
      </c>
    </row>
    <row r="54" spans="1:16" x14ac:dyDescent="0.5">
      <c r="A54" s="109" t="s">
        <v>16</v>
      </c>
      <c r="B54" s="109">
        <v>702255</v>
      </c>
      <c r="C54" s="109" t="s">
        <v>3472</v>
      </c>
      <c r="D54" s="109"/>
      <c r="E54" s="109">
        <v>5.7299999999999995</v>
      </c>
      <c r="F54" s="111">
        <f t="shared" si="9"/>
        <v>425520</v>
      </c>
      <c r="G54" s="111">
        <f t="shared" si="10"/>
        <v>187544</v>
      </c>
      <c r="H54" s="109">
        <v>1.97</v>
      </c>
      <c r="I54" s="111">
        <f t="shared" si="5"/>
        <v>1041519.9999999999</v>
      </c>
      <c r="J54" s="111">
        <f t="shared" si="6"/>
        <v>423376</v>
      </c>
      <c r="K54" s="109">
        <v>3.76</v>
      </c>
      <c r="L54" s="127">
        <f t="shared" si="7"/>
        <v>610920</v>
      </c>
      <c r="M54" s="131">
        <f t="shared" si="8"/>
        <v>1467040</v>
      </c>
      <c r="N54" s="136">
        <f t="shared" si="11"/>
        <v>1039396</v>
      </c>
      <c r="O54" s="109">
        <v>0</v>
      </c>
      <c r="P54" s="109" t="s">
        <v>6309</v>
      </c>
    </row>
    <row r="55" spans="1:16" ht="39" x14ac:dyDescent="0.5">
      <c r="A55" s="109" t="s">
        <v>16</v>
      </c>
      <c r="B55" s="109">
        <v>702260</v>
      </c>
      <c r="C55" s="109" t="s">
        <v>5800</v>
      </c>
      <c r="D55" s="109"/>
      <c r="E55" s="109">
        <v>5.58</v>
      </c>
      <c r="F55" s="111">
        <f t="shared" si="9"/>
        <v>306720</v>
      </c>
      <c r="G55" s="111">
        <f t="shared" si="10"/>
        <v>135184</v>
      </c>
      <c r="H55" s="109">
        <v>1.42</v>
      </c>
      <c r="I55" s="111">
        <f t="shared" si="5"/>
        <v>1152320</v>
      </c>
      <c r="J55" s="111">
        <f t="shared" si="6"/>
        <v>468416</v>
      </c>
      <c r="K55" s="109">
        <v>4.16</v>
      </c>
      <c r="L55" s="127">
        <f t="shared" si="7"/>
        <v>603600</v>
      </c>
      <c r="M55" s="131">
        <f t="shared" si="8"/>
        <v>1459040</v>
      </c>
      <c r="N55" s="136">
        <f t="shared" si="11"/>
        <v>1036520</v>
      </c>
      <c r="O55" s="109">
        <v>0</v>
      </c>
      <c r="P55" s="109" t="s">
        <v>6309</v>
      </c>
    </row>
    <row r="56" spans="1:16" ht="39" x14ac:dyDescent="0.5">
      <c r="A56" s="109" t="s">
        <v>16</v>
      </c>
      <c r="B56" s="109">
        <v>702265</v>
      </c>
      <c r="C56" s="109" t="s">
        <v>5801</v>
      </c>
      <c r="D56" s="109"/>
      <c r="E56" s="109">
        <v>6.3500000000000005</v>
      </c>
      <c r="F56" s="111">
        <f t="shared" si="9"/>
        <v>313200</v>
      </c>
      <c r="G56" s="111">
        <f t="shared" si="10"/>
        <v>138040</v>
      </c>
      <c r="H56" s="109">
        <v>1.45</v>
      </c>
      <c r="I56" s="111">
        <f t="shared" si="5"/>
        <v>1357300</v>
      </c>
      <c r="J56" s="111">
        <f t="shared" si="6"/>
        <v>551740</v>
      </c>
      <c r="K56" s="109">
        <v>4.9000000000000004</v>
      </c>
      <c r="L56" s="127">
        <f t="shared" si="7"/>
        <v>689780</v>
      </c>
      <c r="M56" s="131">
        <f t="shared" si="8"/>
        <v>1670500</v>
      </c>
      <c r="N56" s="136">
        <f t="shared" si="11"/>
        <v>1187654</v>
      </c>
      <c r="O56" s="109">
        <v>0</v>
      </c>
      <c r="P56" s="109" t="s">
        <v>6309</v>
      </c>
    </row>
    <row r="57" spans="1:16" ht="39" x14ac:dyDescent="0.5">
      <c r="A57" s="109" t="s">
        <v>16</v>
      </c>
      <c r="B57" s="109">
        <v>702270</v>
      </c>
      <c r="C57" s="109" t="s">
        <v>3475</v>
      </c>
      <c r="D57" s="109"/>
      <c r="E57" s="109">
        <v>9.5500000000000007</v>
      </c>
      <c r="F57" s="111">
        <f t="shared" si="9"/>
        <v>498960</v>
      </c>
      <c r="G57" s="111">
        <f t="shared" si="10"/>
        <v>219912</v>
      </c>
      <c r="H57" s="109">
        <v>2.31</v>
      </c>
      <c r="I57" s="111">
        <f t="shared" si="5"/>
        <v>2005480</v>
      </c>
      <c r="J57" s="111">
        <f t="shared" si="6"/>
        <v>815224</v>
      </c>
      <c r="K57" s="109">
        <v>7.24</v>
      </c>
      <c r="L57" s="127">
        <f t="shared" si="7"/>
        <v>1035136</v>
      </c>
      <c r="M57" s="131">
        <f t="shared" si="8"/>
        <v>2504440</v>
      </c>
      <c r="N57" s="136">
        <f t="shared" si="11"/>
        <v>1779844.8</v>
      </c>
      <c r="O57" s="109">
        <v>0</v>
      </c>
      <c r="P57" s="109" t="s">
        <v>6309</v>
      </c>
    </row>
    <row r="58" spans="1:16" x14ac:dyDescent="0.5">
      <c r="A58" s="109" t="s">
        <v>16</v>
      </c>
      <c r="B58" s="109">
        <v>702275</v>
      </c>
      <c r="C58" s="109" t="s">
        <v>3476</v>
      </c>
      <c r="D58" s="109"/>
      <c r="E58" s="109">
        <v>11.809999999999999</v>
      </c>
      <c r="F58" s="111">
        <f t="shared" si="9"/>
        <v>799200</v>
      </c>
      <c r="G58" s="111">
        <f t="shared" si="10"/>
        <v>352240</v>
      </c>
      <c r="H58" s="109">
        <v>3.7</v>
      </c>
      <c r="I58" s="111">
        <f t="shared" si="5"/>
        <v>2246470</v>
      </c>
      <c r="J58" s="111">
        <f t="shared" si="6"/>
        <v>913185.99999999988</v>
      </c>
      <c r="K58" s="109">
        <v>8.11</v>
      </c>
      <c r="L58" s="127">
        <f t="shared" si="7"/>
        <v>1265426</v>
      </c>
      <c r="M58" s="131">
        <f t="shared" si="8"/>
        <v>3045670</v>
      </c>
      <c r="N58" s="136">
        <f t="shared" si="11"/>
        <v>2159871.7999999998</v>
      </c>
      <c r="O58" s="109">
        <v>0</v>
      </c>
      <c r="P58" s="109" t="s">
        <v>6309</v>
      </c>
    </row>
    <row r="59" spans="1:16" x14ac:dyDescent="0.5">
      <c r="A59" s="109" t="s">
        <v>16</v>
      </c>
      <c r="B59" s="109">
        <v>702280</v>
      </c>
      <c r="C59" s="109" t="s">
        <v>3477</v>
      </c>
      <c r="D59" s="109"/>
      <c r="E59" s="109">
        <v>5.85</v>
      </c>
      <c r="F59" s="111">
        <f t="shared" si="9"/>
        <v>395280</v>
      </c>
      <c r="G59" s="111">
        <f t="shared" si="10"/>
        <v>174216</v>
      </c>
      <c r="H59" s="109">
        <v>1.83</v>
      </c>
      <c r="I59" s="111">
        <f t="shared" si="5"/>
        <v>1113539.9999999998</v>
      </c>
      <c r="J59" s="111">
        <f t="shared" si="6"/>
        <v>452651.99999999994</v>
      </c>
      <c r="K59" s="109">
        <v>4.0199999999999996</v>
      </c>
      <c r="L59" s="127">
        <f t="shared" si="7"/>
        <v>626868</v>
      </c>
      <c r="M59" s="131">
        <f t="shared" si="8"/>
        <v>1508819.9999999998</v>
      </c>
      <c r="N59" s="136">
        <f t="shared" si="11"/>
        <v>1070012.3999999999</v>
      </c>
      <c r="O59" s="109">
        <v>0</v>
      </c>
      <c r="P59" s="109" t="s">
        <v>6309</v>
      </c>
    </row>
    <row r="60" spans="1:16" x14ac:dyDescent="0.5">
      <c r="A60" s="109" t="s">
        <v>16</v>
      </c>
      <c r="B60" s="109">
        <v>702285</v>
      </c>
      <c r="C60" s="109" t="s">
        <v>3478</v>
      </c>
      <c r="D60" s="109"/>
      <c r="E60" s="109">
        <v>6.3699999999999992</v>
      </c>
      <c r="F60" s="111">
        <f t="shared" si="9"/>
        <v>473040</v>
      </c>
      <c r="G60" s="111">
        <f t="shared" si="10"/>
        <v>208488</v>
      </c>
      <c r="H60" s="109">
        <v>2.19</v>
      </c>
      <c r="I60" s="111">
        <f t="shared" si="5"/>
        <v>1157860</v>
      </c>
      <c r="J60" s="111">
        <f t="shared" si="6"/>
        <v>470667.99999999994</v>
      </c>
      <c r="K60" s="109">
        <v>4.18</v>
      </c>
      <c r="L60" s="127">
        <f t="shared" si="7"/>
        <v>679156</v>
      </c>
      <c r="M60" s="131">
        <f t="shared" si="8"/>
        <v>1630900</v>
      </c>
      <c r="N60" s="136">
        <f t="shared" si="11"/>
        <v>1155490.8</v>
      </c>
      <c r="O60" s="109">
        <v>0</v>
      </c>
      <c r="P60" s="109" t="s">
        <v>6309</v>
      </c>
    </row>
    <row r="61" spans="1:16" x14ac:dyDescent="0.5">
      <c r="A61" s="109" t="s">
        <v>16</v>
      </c>
      <c r="B61" s="109">
        <v>702290</v>
      </c>
      <c r="C61" s="109" t="s">
        <v>3479</v>
      </c>
      <c r="D61" s="109"/>
      <c r="E61" s="109">
        <v>9.99</v>
      </c>
      <c r="F61" s="111">
        <f t="shared" si="9"/>
        <v>740880</v>
      </c>
      <c r="G61" s="111">
        <f t="shared" si="10"/>
        <v>326536</v>
      </c>
      <c r="H61" s="109">
        <v>3.43</v>
      </c>
      <c r="I61" s="111">
        <f t="shared" si="5"/>
        <v>1817120</v>
      </c>
      <c r="J61" s="111">
        <f t="shared" si="6"/>
        <v>738656</v>
      </c>
      <c r="K61" s="109">
        <v>6.56</v>
      </c>
      <c r="L61" s="127">
        <f t="shared" si="7"/>
        <v>1065192</v>
      </c>
      <c r="M61" s="131">
        <f t="shared" si="8"/>
        <v>2558000</v>
      </c>
      <c r="N61" s="136">
        <f t="shared" si="11"/>
        <v>1812365.6</v>
      </c>
      <c r="O61" s="109">
        <v>0</v>
      </c>
      <c r="P61" s="109" t="s">
        <v>6309</v>
      </c>
    </row>
    <row r="62" spans="1:16" x14ac:dyDescent="0.5">
      <c r="A62" s="109" t="s">
        <v>16</v>
      </c>
      <c r="B62" s="109">
        <v>702295</v>
      </c>
      <c r="C62" s="109" t="s">
        <v>3480</v>
      </c>
      <c r="D62" s="109"/>
      <c r="E62" s="109">
        <v>8.5300000000000011</v>
      </c>
      <c r="F62" s="111">
        <f t="shared" si="9"/>
        <v>576720</v>
      </c>
      <c r="G62" s="111">
        <f t="shared" si="10"/>
        <v>254184</v>
      </c>
      <c r="H62" s="109">
        <v>2.67</v>
      </c>
      <c r="I62" s="111">
        <f t="shared" si="5"/>
        <v>1623220</v>
      </c>
      <c r="J62" s="111">
        <f t="shared" si="6"/>
        <v>659836</v>
      </c>
      <c r="K62" s="109">
        <v>5.86</v>
      </c>
      <c r="L62" s="127">
        <f t="shared" si="7"/>
        <v>914020</v>
      </c>
      <c r="M62" s="131">
        <f t="shared" si="8"/>
        <v>2199940</v>
      </c>
      <c r="N62" s="136">
        <f t="shared" si="11"/>
        <v>1560126</v>
      </c>
      <c r="O62" s="109">
        <v>0</v>
      </c>
      <c r="P62" s="109" t="s">
        <v>6309</v>
      </c>
    </row>
    <row r="63" spans="1:16" x14ac:dyDescent="0.5">
      <c r="A63" s="109" t="s">
        <v>16</v>
      </c>
      <c r="B63" s="109">
        <v>702300</v>
      </c>
      <c r="C63" s="109" t="s">
        <v>3481</v>
      </c>
      <c r="D63" s="109"/>
      <c r="E63" s="109">
        <v>9.01</v>
      </c>
      <c r="F63" s="111">
        <f t="shared" si="9"/>
        <v>609120</v>
      </c>
      <c r="G63" s="111">
        <f t="shared" si="10"/>
        <v>268464</v>
      </c>
      <c r="H63" s="109">
        <v>2.82</v>
      </c>
      <c r="I63" s="111">
        <f t="shared" si="5"/>
        <v>1714630</v>
      </c>
      <c r="J63" s="111">
        <f t="shared" si="6"/>
        <v>696994</v>
      </c>
      <c r="K63" s="109">
        <v>6.19</v>
      </c>
      <c r="L63" s="127">
        <f t="shared" si="7"/>
        <v>965458</v>
      </c>
      <c r="M63" s="131">
        <f t="shared" si="8"/>
        <v>2323750</v>
      </c>
      <c r="N63" s="136">
        <f t="shared" si="11"/>
        <v>1647929.4</v>
      </c>
      <c r="O63" s="109">
        <v>0</v>
      </c>
      <c r="P63" s="109" t="s">
        <v>6309</v>
      </c>
    </row>
    <row r="64" spans="1:16" x14ac:dyDescent="0.5">
      <c r="A64" s="109" t="s">
        <v>16</v>
      </c>
      <c r="B64" s="109">
        <v>702305</v>
      </c>
      <c r="C64" s="109" t="s">
        <v>3482</v>
      </c>
      <c r="D64" s="109"/>
      <c r="E64" s="109">
        <v>14.02</v>
      </c>
      <c r="F64" s="111">
        <f t="shared" si="9"/>
        <v>948239.99999999988</v>
      </c>
      <c r="G64" s="111">
        <f t="shared" si="10"/>
        <v>417927.99999999994</v>
      </c>
      <c r="H64" s="109">
        <v>4.3899999999999997</v>
      </c>
      <c r="I64" s="111">
        <f t="shared" si="5"/>
        <v>2667510</v>
      </c>
      <c r="J64" s="111">
        <f t="shared" si="6"/>
        <v>1084338</v>
      </c>
      <c r="K64" s="109">
        <v>9.6300000000000008</v>
      </c>
      <c r="L64" s="127">
        <f t="shared" si="7"/>
        <v>1502266</v>
      </c>
      <c r="M64" s="131">
        <f t="shared" si="8"/>
        <v>3615750</v>
      </c>
      <c r="N64" s="136">
        <f t="shared" si="11"/>
        <v>2564163.7999999998</v>
      </c>
      <c r="O64" s="109">
        <v>0</v>
      </c>
      <c r="P64" s="109" t="s">
        <v>6309</v>
      </c>
    </row>
    <row r="65" spans="1:16" x14ac:dyDescent="0.5">
      <c r="A65" s="109" t="s">
        <v>16</v>
      </c>
      <c r="B65" s="109">
        <v>702310</v>
      </c>
      <c r="C65" s="109" t="s">
        <v>3483</v>
      </c>
      <c r="D65" s="109"/>
      <c r="E65" s="109">
        <v>5.47</v>
      </c>
      <c r="F65" s="111">
        <f t="shared" si="9"/>
        <v>369360</v>
      </c>
      <c r="G65" s="111">
        <f t="shared" si="10"/>
        <v>162792</v>
      </c>
      <c r="H65" s="109">
        <v>1.71</v>
      </c>
      <c r="I65" s="111">
        <f t="shared" si="5"/>
        <v>1041519.9999999999</v>
      </c>
      <c r="J65" s="111">
        <f t="shared" si="6"/>
        <v>423376</v>
      </c>
      <c r="K65" s="109">
        <v>3.76</v>
      </c>
      <c r="L65" s="127">
        <f t="shared" si="7"/>
        <v>586168</v>
      </c>
      <c r="M65" s="131">
        <f t="shared" si="8"/>
        <v>1410880</v>
      </c>
      <c r="N65" s="136">
        <f t="shared" si="11"/>
        <v>1000562.4</v>
      </c>
      <c r="O65" s="109">
        <v>0</v>
      </c>
      <c r="P65" s="109" t="s">
        <v>6309</v>
      </c>
    </row>
    <row r="66" spans="1:16" x14ac:dyDescent="0.5">
      <c r="A66" s="109" t="s">
        <v>16</v>
      </c>
      <c r="B66" s="109">
        <v>702315</v>
      </c>
      <c r="C66" s="109" t="s">
        <v>3484</v>
      </c>
      <c r="D66" s="109"/>
      <c r="E66" s="109">
        <v>5.84</v>
      </c>
      <c r="F66" s="111">
        <f t="shared" si="9"/>
        <v>395280</v>
      </c>
      <c r="G66" s="111">
        <f t="shared" si="10"/>
        <v>174216</v>
      </c>
      <c r="H66" s="109">
        <v>1.83</v>
      </c>
      <c r="I66" s="111">
        <f t="shared" si="5"/>
        <v>1110770</v>
      </c>
      <c r="J66" s="111">
        <f t="shared" si="6"/>
        <v>451526</v>
      </c>
      <c r="K66" s="109">
        <v>4.01</v>
      </c>
      <c r="L66" s="127">
        <f t="shared" si="7"/>
        <v>625742</v>
      </c>
      <c r="M66" s="131">
        <f t="shared" si="8"/>
        <v>1506050</v>
      </c>
      <c r="N66" s="136">
        <f t="shared" si="11"/>
        <v>1068030.6000000001</v>
      </c>
      <c r="O66" s="109">
        <v>0</v>
      </c>
      <c r="P66" s="109" t="s">
        <v>6309</v>
      </c>
    </row>
    <row r="67" spans="1:16" x14ac:dyDescent="0.5">
      <c r="A67" s="109" t="s">
        <v>16</v>
      </c>
      <c r="B67" s="109">
        <v>702320</v>
      </c>
      <c r="C67" s="109" t="s">
        <v>3485</v>
      </c>
      <c r="D67" s="109"/>
      <c r="E67" s="109">
        <v>9.07</v>
      </c>
      <c r="F67" s="111">
        <f t="shared" si="9"/>
        <v>613440</v>
      </c>
      <c r="G67" s="111">
        <f t="shared" si="10"/>
        <v>270368</v>
      </c>
      <c r="H67" s="109">
        <v>2.84</v>
      </c>
      <c r="I67" s="111">
        <f t="shared" si="5"/>
        <v>1725710.0000000002</v>
      </c>
      <c r="J67" s="111">
        <f t="shared" si="6"/>
        <v>701498</v>
      </c>
      <c r="K67" s="109">
        <v>6.23</v>
      </c>
      <c r="L67" s="127">
        <f t="shared" si="7"/>
        <v>971866</v>
      </c>
      <c r="M67" s="131">
        <f t="shared" si="8"/>
        <v>2339150</v>
      </c>
      <c r="N67" s="136">
        <f t="shared" si="11"/>
        <v>1658843.8</v>
      </c>
      <c r="O67" s="109">
        <v>0</v>
      </c>
      <c r="P67" s="109" t="s">
        <v>6309</v>
      </c>
    </row>
    <row r="68" spans="1:16" ht="39" x14ac:dyDescent="0.5">
      <c r="A68" s="109" t="s">
        <v>16</v>
      </c>
      <c r="B68" s="109">
        <v>702325</v>
      </c>
      <c r="C68" s="109" t="s">
        <v>5654</v>
      </c>
      <c r="D68" s="109"/>
      <c r="E68" s="109">
        <v>3.6499999999999995</v>
      </c>
      <c r="F68" s="111">
        <f t="shared" si="9"/>
        <v>246239.99999999997</v>
      </c>
      <c r="G68" s="111">
        <f t="shared" si="10"/>
        <v>108527.99999999999</v>
      </c>
      <c r="H68" s="109">
        <v>1.1399999999999999</v>
      </c>
      <c r="I68" s="111">
        <f t="shared" ref="I68:I131" si="12">K68*277000</f>
        <v>695269.99999999988</v>
      </c>
      <c r="J68" s="111">
        <f t="shared" ref="J68:J131" si="13">112600*K68</f>
        <v>282626</v>
      </c>
      <c r="K68" s="109">
        <v>2.5099999999999998</v>
      </c>
      <c r="L68" s="127">
        <f t="shared" si="7"/>
        <v>391154</v>
      </c>
      <c r="M68" s="131">
        <f t="shared" si="8"/>
        <v>941509.99999999988</v>
      </c>
      <c r="N68" s="136">
        <f t="shared" si="11"/>
        <v>667702.19999999995</v>
      </c>
      <c r="O68" s="109">
        <v>0</v>
      </c>
      <c r="P68" s="109" t="s">
        <v>6309</v>
      </c>
    </row>
    <row r="69" spans="1:16" x14ac:dyDescent="0.5">
      <c r="A69" s="109" t="s">
        <v>16</v>
      </c>
      <c r="B69" s="109">
        <v>702330</v>
      </c>
      <c r="C69" s="109" t="s">
        <v>3487</v>
      </c>
      <c r="D69" s="109"/>
      <c r="E69" s="109">
        <v>5.3</v>
      </c>
      <c r="F69" s="111">
        <f t="shared" si="9"/>
        <v>332640</v>
      </c>
      <c r="G69" s="111">
        <f t="shared" si="10"/>
        <v>146608</v>
      </c>
      <c r="H69" s="109">
        <v>1.54</v>
      </c>
      <c r="I69" s="111">
        <f t="shared" si="12"/>
        <v>1041519.9999999999</v>
      </c>
      <c r="J69" s="111">
        <f t="shared" si="13"/>
        <v>423376</v>
      </c>
      <c r="K69" s="109">
        <v>3.76</v>
      </c>
      <c r="L69" s="127">
        <f t="shared" si="7"/>
        <v>569984</v>
      </c>
      <c r="M69" s="131">
        <f t="shared" si="8"/>
        <v>1374160</v>
      </c>
      <c r="N69" s="136">
        <f t="shared" si="11"/>
        <v>975171.2</v>
      </c>
      <c r="O69" s="109">
        <v>0</v>
      </c>
      <c r="P69" s="109" t="s">
        <v>6309</v>
      </c>
    </row>
    <row r="70" spans="1:16" x14ac:dyDescent="0.5">
      <c r="A70" s="109" t="s">
        <v>16</v>
      </c>
      <c r="B70" s="109">
        <v>702335</v>
      </c>
      <c r="C70" s="109" t="s">
        <v>3488</v>
      </c>
      <c r="D70" s="109"/>
      <c r="E70" s="109">
        <v>5.47</v>
      </c>
      <c r="F70" s="111">
        <f t="shared" si="9"/>
        <v>369360</v>
      </c>
      <c r="G70" s="111">
        <f t="shared" si="10"/>
        <v>162792</v>
      </c>
      <c r="H70" s="109">
        <v>1.71</v>
      </c>
      <c r="I70" s="111">
        <f t="shared" si="12"/>
        <v>1041519.9999999999</v>
      </c>
      <c r="J70" s="111">
        <f t="shared" si="13"/>
        <v>423376</v>
      </c>
      <c r="K70" s="109">
        <v>3.76</v>
      </c>
      <c r="L70" s="127">
        <f t="shared" si="7"/>
        <v>586168</v>
      </c>
      <c r="M70" s="131">
        <f t="shared" si="8"/>
        <v>1410880</v>
      </c>
      <c r="N70" s="136">
        <f t="shared" si="11"/>
        <v>1000562.4</v>
      </c>
      <c r="O70" s="109">
        <v>0</v>
      </c>
      <c r="P70" s="109" t="s">
        <v>6309</v>
      </c>
    </row>
    <row r="71" spans="1:16" x14ac:dyDescent="0.5">
      <c r="A71" s="109" t="s">
        <v>16</v>
      </c>
      <c r="B71" s="109">
        <v>702340</v>
      </c>
      <c r="C71" s="109" t="s">
        <v>3489</v>
      </c>
      <c r="D71" s="109"/>
      <c r="E71" s="109">
        <v>6.6999999999999993</v>
      </c>
      <c r="F71" s="111">
        <f t="shared" si="9"/>
        <v>453600</v>
      </c>
      <c r="G71" s="111">
        <f t="shared" si="10"/>
        <v>199920</v>
      </c>
      <c r="H71" s="109">
        <v>2.1</v>
      </c>
      <c r="I71" s="111">
        <f t="shared" si="12"/>
        <v>1274200</v>
      </c>
      <c r="J71" s="111">
        <f t="shared" si="13"/>
        <v>517959.99999999994</v>
      </c>
      <c r="K71" s="109">
        <v>4.5999999999999996</v>
      </c>
      <c r="L71" s="127">
        <f t="shared" si="7"/>
        <v>717880</v>
      </c>
      <c r="M71" s="131">
        <f t="shared" si="8"/>
        <v>1727800</v>
      </c>
      <c r="N71" s="136">
        <f t="shared" si="11"/>
        <v>1225284</v>
      </c>
      <c r="O71" s="109">
        <v>0</v>
      </c>
      <c r="P71" s="109" t="s">
        <v>6309</v>
      </c>
    </row>
    <row r="72" spans="1:16" x14ac:dyDescent="0.5">
      <c r="A72" s="109" t="s">
        <v>16</v>
      </c>
      <c r="B72" s="109">
        <v>702345</v>
      </c>
      <c r="C72" s="109" t="s">
        <v>3490</v>
      </c>
      <c r="D72" s="109"/>
      <c r="E72" s="109">
        <v>4.5</v>
      </c>
      <c r="F72" s="111">
        <f t="shared" si="9"/>
        <v>304560</v>
      </c>
      <c r="G72" s="111">
        <f t="shared" si="10"/>
        <v>134232</v>
      </c>
      <c r="H72" s="109">
        <v>1.41</v>
      </c>
      <c r="I72" s="111">
        <f t="shared" si="12"/>
        <v>855930</v>
      </c>
      <c r="J72" s="111">
        <f t="shared" si="13"/>
        <v>347934</v>
      </c>
      <c r="K72" s="109">
        <v>3.09</v>
      </c>
      <c r="L72" s="127">
        <f t="shared" si="7"/>
        <v>482166</v>
      </c>
      <c r="M72" s="131">
        <f t="shared" si="8"/>
        <v>1160490</v>
      </c>
      <c r="N72" s="136">
        <f t="shared" si="11"/>
        <v>822973.8</v>
      </c>
      <c r="O72" s="109">
        <v>0</v>
      </c>
      <c r="P72" s="109" t="s">
        <v>6309</v>
      </c>
    </row>
    <row r="73" spans="1:16" x14ac:dyDescent="0.5">
      <c r="A73" s="109" t="s">
        <v>16</v>
      </c>
      <c r="B73" s="109">
        <v>702350</v>
      </c>
      <c r="C73" s="109" t="s">
        <v>3491</v>
      </c>
      <c r="D73" s="109"/>
      <c r="E73" s="109">
        <v>4.5</v>
      </c>
      <c r="F73" s="111">
        <f t="shared" si="9"/>
        <v>304560</v>
      </c>
      <c r="G73" s="111">
        <f t="shared" si="10"/>
        <v>134232</v>
      </c>
      <c r="H73" s="109">
        <v>1.41</v>
      </c>
      <c r="I73" s="111">
        <f t="shared" si="12"/>
        <v>855930</v>
      </c>
      <c r="J73" s="111">
        <f t="shared" si="13"/>
        <v>347934</v>
      </c>
      <c r="K73" s="109">
        <v>3.09</v>
      </c>
      <c r="L73" s="127">
        <f t="shared" si="7"/>
        <v>482166</v>
      </c>
      <c r="M73" s="131">
        <f t="shared" si="8"/>
        <v>1160490</v>
      </c>
      <c r="N73" s="136">
        <f t="shared" si="11"/>
        <v>822973.8</v>
      </c>
      <c r="O73" s="109">
        <v>0</v>
      </c>
      <c r="P73" s="109" t="s">
        <v>6309</v>
      </c>
    </row>
    <row r="74" spans="1:16" x14ac:dyDescent="0.5">
      <c r="A74" s="109" t="s">
        <v>16</v>
      </c>
      <c r="B74" s="109">
        <v>702355</v>
      </c>
      <c r="C74" s="109" t="s">
        <v>3492</v>
      </c>
      <c r="D74" s="109"/>
      <c r="E74" s="109">
        <v>4.5</v>
      </c>
      <c r="F74" s="111">
        <f t="shared" si="9"/>
        <v>304560</v>
      </c>
      <c r="G74" s="111">
        <f t="shared" si="10"/>
        <v>134232</v>
      </c>
      <c r="H74" s="109">
        <v>1.41</v>
      </c>
      <c r="I74" s="111">
        <f t="shared" si="12"/>
        <v>855930</v>
      </c>
      <c r="J74" s="111">
        <f t="shared" si="13"/>
        <v>347934</v>
      </c>
      <c r="K74" s="109">
        <v>3.09</v>
      </c>
      <c r="L74" s="127">
        <f t="shared" si="7"/>
        <v>482166</v>
      </c>
      <c r="M74" s="131">
        <f t="shared" si="8"/>
        <v>1160490</v>
      </c>
      <c r="N74" s="136">
        <f t="shared" si="11"/>
        <v>822973.8</v>
      </c>
      <c r="O74" s="109">
        <v>0</v>
      </c>
      <c r="P74" s="109" t="s">
        <v>6309</v>
      </c>
    </row>
    <row r="75" spans="1:16" x14ac:dyDescent="0.5">
      <c r="A75" s="109" t="s">
        <v>16</v>
      </c>
      <c r="B75" s="109">
        <v>702360</v>
      </c>
      <c r="C75" s="109" t="s">
        <v>3493</v>
      </c>
      <c r="D75" s="109"/>
      <c r="E75" s="109">
        <v>4.5</v>
      </c>
      <c r="F75" s="111">
        <f t="shared" si="9"/>
        <v>304560</v>
      </c>
      <c r="G75" s="111">
        <f t="shared" si="10"/>
        <v>134232</v>
      </c>
      <c r="H75" s="109">
        <v>1.41</v>
      </c>
      <c r="I75" s="111">
        <f t="shared" si="12"/>
        <v>855930</v>
      </c>
      <c r="J75" s="111">
        <f t="shared" si="13"/>
        <v>347934</v>
      </c>
      <c r="K75" s="109">
        <v>3.09</v>
      </c>
      <c r="L75" s="127">
        <f t="shared" si="7"/>
        <v>482166</v>
      </c>
      <c r="M75" s="131">
        <f t="shared" si="8"/>
        <v>1160490</v>
      </c>
      <c r="N75" s="136">
        <f t="shared" si="11"/>
        <v>822973.8</v>
      </c>
      <c r="O75" s="109">
        <v>0</v>
      </c>
      <c r="P75" s="109" t="s">
        <v>6309</v>
      </c>
    </row>
    <row r="76" spans="1:16" x14ac:dyDescent="0.5">
      <c r="A76" s="109" t="s">
        <v>16</v>
      </c>
      <c r="B76" s="109">
        <v>702365</v>
      </c>
      <c r="C76" s="109" t="s">
        <v>3494</v>
      </c>
      <c r="D76" s="109"/>
      <c r="E76" s="109">
        <v>4.9400000000000004</v>
      </c>
      <c r="F76" s="111">
        <f t="shared" si="9"/>
        <v>272160</v>
      </c>
      <c r="G76" s="111">
        <f t="shared" si="10"/>
        <v>119952</v>
      </c>
      <c r="H76" s="109">
        <v>1.26</v>
      </c>
      <c r="I76" s="111">
        <f t="shared" si="12"/>
        <v>1019360</v>
      </c>
      <c r="J76" s="111">
        <f t="shared" si="13"/>
        <v>414368</v>
      </c>
      <c r="K76" s="109">
        <v>3.68</v>
      </c>
      <c r="L76" s="127">
        <f t="shared" si="7"/>
        <v>534320</v>
      </c>
      <c r="M76" s="131">
        <f t="shared" si="8"/>
        <v>1291520</v>
      </c>
      <c r="N76" s="136">
        <f t="shared" si="11"/>
        <v>917496</v>
      </c>
      <c r="O76" s="109">
        <v>0</v>
      </c>
      <c r="P76" s="109" t="s">
        <v>6309</v>
      </c>
    </row>
    <row r="77" spans="1:16" x14ac:dyDescent="0.5">
      <c r="A77" s="109" t="s">
        <v>16</v>
      </c>
      <c r="B77" s="109">
        <v>702370</v>
      </c>
      <c r="C77" s="109" t="s">
        <v>3495</v>
      </c>
      <c r="D77" s="109"/>
      <c r="E77" s="109">
        <v>4.9400000000000004</v>
      </c>
      <c r="F77" s="111">
        <f t="shared" si="9"/>
        <v>272160</v>
      </c>
      <c r="G77" s="111">
        <f t="shared" si="10"/>
        <v>119952</v>
      </c>
      <c r="H77" s="109">
        <v>1.26</v>
      </c>
      <c r="I77" s="111">
        <f t="shared" si="12"/>
        <v>1019360</v>
      </c>
      <c r="J77" s="111">
        <f t="shared" si="13"/>
        <v>414368</v>
      </c>
      <c r="K77" s="109">
        <v>3.68</v>
      </c>
      <c r="L77" s="127">
        <f t="shared" si="7"/>
        <v>534320</v>
      </c>
      <c r="M77" s="131">
        <f t="shared" si="8"/>
        <v>1291520</v>
      </c>
      <c r="N77" s="136">
        <f t="shared" si="11"/>
        <v>917496</v>
      </c>
      <c r="O77" s="109">
        <v>0</v>
      </c>
      <c r="P77" s="109" t="s">
        <v>6309</v>
      </c>
    </row>
    <row r="78" spans="1:16" x14ac:dyDescent="0.5">
      <c r="A78" s="109" t="s">
        <v>16</v>
      </c>
      <c r="B78" s="109">
        <v>702375</v>
      </c>
      <c r="C78" s="109" t="s">
        <v>3496</v>
      </c>
      <c r="D78" s="109"/>
      <c r="E78" s="109">
        <v>4.9400000000000004</v>
      </c>
      <c r="F78" s="111">
        <f t="shared" si="9"/>
        <v>272160</v>
      </c>
      <c r="G78" s="111">
        <f t="shared" si="10"/>
        <v>119952</v>
      </c>
      <c r="H78" s="109">
        <v>1.26</v>
      </c>
      <c r="I78" s="111">
        <f t="shared" si="12"/>
        <v>1019360</v>
      </c>
      <c r="J78" s="111">
        <f t="shared" si="13"/>
        <v>414368</v>
      </c>
      <c r="K78" s="109">
        <v>3.68</v>
      </c>
      <c r="L78" s="127">
        <f t="shared" si="7"/>
        <v>534320</v>
      </c>
      <c r="M78" s="131">
        <f t="shared" si="8"/>
        <v>1291520</v>
      </c>
      <c r="N78" s="136">
        <f t="shared" si="11"/>
        <v>917496</v>
      </c>
      <c r="O78" s="109">
        <v>0</v>
      </c>
      <c r="P78" s="109" t="s">
        <v>6309</v>
      </c>
    </row>
    <row r="79" spans="1:16" x14ac:dyDescent="0.5">
      <c r="A79" s="109" t="s">
        <v>16</v>
      </c>
      <c r="B79" s="109">
        <v>702380</v>
      </c>
      <c r="C79" s="109" t="s">
        <v>3497</v>
      </c>
      <c r="D79" s="109"/>
      <c r="E79" s="109">
        <v>4.9400000000000004</v>
      </c>
      <c r="F79" s="111">
        <f t="shared" si="9"/>
        <v>272160</v>
      </c>
      <c r="G79" s="111">
        <f t="shared" si="10"/>
        <v>119952</v>
      </c>
      <c r="H79" s="109">
        <v>1.26</v>
      </c>
      <c r="I79" s="111">
        <f t="shared" si="12"/>
        <v>1019360</v>
      </c>
      <c r="J79" s="111">
        <f t="shared" si="13"/>
        <v>414368</v>
      </c>
      <c r="K79" s="109">
        <v>3.68</v>
      </c>
      <c r="L79" s="127">
        <f t="shared" si="7"/>
        <v>534320</v>
      </c>
      <c r="M79" s="131">
        <f t="shared" si="8"/>
        <v>1291520</v>
      </c>
      <c r="N79" s="136">
        <f t="shared" si="11"/>
        <v>917496</v>
      </c>
      <c r="O79" s="109">
        <v>0</v>
      </c>
      <c r="P79" s="109" t="s">
        <v>6309</v>
      </c>
    </row>
    <row r="80" spans="1:16" x14ac:dyDescent="0.5">
      <c r="A80" s="109" t="s">
        <v>16</v>
      </c>
      <c r="B80" s="109">
        <v>702385</v>
      </c>
      <c r="C80" s="109" t="s">
        <v>3498</v>
      </c>
      <c r="D80" s="109"/>
      <c r="E80" s="109">
        <v>7.27</v>
      </c>
      <c r="F80" s="111">
        <f t="shared" si="9"/>
        <v>399600</v>
      </c>
      <c r="G80" s="111">
        <f t="shared" si="10"/>
        <v>176120</v>
      </c>
      <c r="H80" s="109">
        <v>1.85</v>
      </c>
      <c r="I80" s="111">
        <f t="shared" si="12"/>
        <v>1501340</v>
      </c>
      <c r="J80" s="111">
        <f t="shared" si="13"/>
        <v>610292</v>
      </c>
      <c r="K80" s="109">
        <v>5.42</v>
      </c>
      <c r="L80" s="127">
        <f t="shared" si="7"/>
        <v>786412</v>
      </c>
      <c r="M80" s="131">
        <f t="shared" si="8"/>
        <v>1900940</v>
      </c>
      <c r="N80" s="136">
        <f t="shared" si="11"/>
        <v>1350451.6</v>
      </c>
      <c r="O80" s="109">
        <v>0</v>
      </c>
      <c r="P80" s="109" t="s">
        <v>6309</v>
      </c>
    </row>
    <row r="81" spans="1:16" x14ac:dyDescent="0.5">
      <c r="A81" s="109" t="s">
        <v>16</v>
      </c>
      <c r="B81" s="109">
        <v>702390</v>
      </c>
      <c r="C81" s="109" t="s">
        <v>3499</v>
      </c>
      <c r="D81" s="109"/>
      <c r="E81" s="109">
        <v>7.27</v>
      </c>
      <c r="F81" s="111">
        <f t="shared" si="9"/>
        <v>399600</v>
      </c>
      <c r="G81" s="111">
        <f t="shared" si="10"/>
        <v>176120</v>
      </c>
      <c r="H81" s="109">
        <v>1.85</v>
      </c>
      <c r="I81" s="111">
        <f t="shared" si="12"/>
        <v>1501340</v>
      </c>
      <c r="J81" s="111">
        <f t="shared" si="13"/>
        <v>610292</v>
      </c>
      <c r="K81" s="109">
        <v>5.42</v>
      </c>
      <c r="L81" s="127">
        <f t="shared" si="7"/>
        <v>786412</v>
      </c>
      <c r="M81" s="131">
        <f t="shared" si="8"/>
        <v>1900940</v>
      </c>
      <c r="N81" s="136">
        <f t="shared" si="11"/>
        <v>1350451.6</v>
      </c>
      <c r="O81" s="109">
        <v>0</v>
      </c>
      <c r="P81" s="109" t="s">
        <v>6309</v>
      </c>
    </row>
    <row r="82" spans="1:16" x14ac:dyDescent="0.5">
      <c r="A82" s="109" t="s">
        <v>16</v>
      </c>
      <c r="B82" s="109">
        <v>702395</v>
      </c>
      <c r="C82" s="109" t="s">
        <v>3500</v>
      </c>
      <c r="D82" s="109"/>
      <c r="E82" s="109">
        <v>7.27</v>
      </c>
      <c r="F82" s="111">
        <f t="shared" si="9"/>
        <v>399600</v>
      </c>
      <c r="G82" s="111">
        <f t="shared" si="10"/>
        <v>176120</v>
      </c>
      <c r="H82" s="109">
        <v>1.85</v>
      </c>
      <c r="I82" s="111">
        <f t="shared" si="12"/>
        <v>1501340</v>
      </c>
      <c r="J82" s="111">
        <f t="shared" si="13"/>
        <v>610292</v>
      </c>
      <c r="K82" s="109">
        <v>5.42</v>
      </c>
      <c r="L82" s="127">
        <f t="shared" si="7"/>
        <v>786412</v>
      </c>
      <c r="M82" s="131">
        <f t="shared" si="8"/>
        <v>1900940</v>
      </c>
      <c r="N82" s="136">
        <f t="shared" si="11"/>
        <v>1350451.6</v>
      </c>
      <c r="O82" s="109">
        <v>0</v>
      </c>
      <c r="P82" s="109" t="s">
        <v>6309</v>
      </c>
    </row>
    <row r="83" spans="1:16" x14ac:dyDescent="0.5">
      <c r="A83" s="109" t="s">
        <v>16</v>
      </c>
      <c r="B83" s="109">
        <v>702400</v>
      </c>
      <c r="C83" s="109" t="s">
        <v>3501</v>
      </c>
      <c r="D83" s="109"/>
      <c r="E83" s="109">
        <v>7.27</v>
      </c>
      <c r="F83" s="111">
        <f t="shared" si="9"/>
        <v>399600</v>
      </c>
      <c r="G83" s="111">
        <f t="shared" si="10"/>
        <v>176120</v>
      </c>
      <c r="H83" s="109">
        <v>1.85</v>
      </c>
      <c r="I83" s="111">
        <f t="shared" si="12"/>
        <v>1501340</v>
      </c>
      <c r="J83" s="111">
        <f t="shared" si="13"/>
        <v>610292</v>
      </c>
      <c r="K83" s="109">
        <v>5.42</v>
      </c>
      <c r="L83" s="127">
        <f t="shared" si="7"/>
        <v>786412</v>
      </c>
      <c r="M83" s="131">
        <f t="shared" si="8"/>
        <v>1900940</v>
      </c>
      <c r="N83" s="136">
        <f t="shared" si="11"/>
        <v>1350451.6</v>
      </c>
      <c r="O83" s="109">
        <v>0</v>
      </c>
      <c r="P83" s="109" t="s">
        <v>6309</v>
      </c>
    </row>
    <row r="84" spans="1:16" x14ac:dyDescent="0.5">
      <c r="A84" s="109" t="s">
        <v>16</v>
      </c>
      <c r="B84" s="109">
        <v>702405</v>
      </c>
      <c r="C84" s="109" t="s">
        <v>5696</v>
      </c>
      <c r="D84" s="109"/>
      <c r="E84" s="109">
        <v>1.18</v>
      </c>
      <c r="F84" s="111">
        <f t="shared" si="9"/>
        <v>92880</v>
      </c>
      <c r="G84" s="111">
        <f t="shared" si="10"/>
        <v>40936</v>
      </c>
      <c r="H84" s="109">
        <v>0.43</v>
      </c>
      <c r="I84" s="111">
        <f t="shared" si="12"/>
        <v>207750</v>
      </c>
      <c r="J84" s="111">
        <f t="shared" si="13"/>
        <v>84450</v>
      </c>
      <c r="K84" s="109">
        <v>0.75</v>
      </c>
      <c r="L84" s="127">
        <f t="shared" si="7"/>
        <v>125386</v>
      </c>
      <c r="M84" s="131">
        <f t="shared" si="8"/>
        <v>300630</v>
      </c>
      <c r="N84" s="136">
        <f t="shared" si="11"/>
        <v>212859.8</v>
      </c>
      <c r="O84" s="109">
        <v>0</v>
      </c>
      <c r="P84" s="109" t="s">
        <v>6309</v>
      </c>
    </row>
    <row r="85" spans="1:16" ht="39" x14ac:dyDescent="0.5">
      <c r="A85" s="109" t="s">
        <v>16</v>
      </c>
      <c r="B85" s="109">
        <v>702410</v>
      </c>
      <c r="C85" s="109" t="s">
        <v>5708</v>
      </c>
      <c r="D85" s="109" t="s">
        <v>6105</v>
      </c>
      <c r="E85" s="109">
        <v>10.199999999999999</v>
      </c>
      <c r="F85" s="111">
        <f t="shared" si="9"/>
        <v>1080000</v>
      </c>
      <c r="G85" s="111">
        <f t="shared" si="10"/>
        <v>476000</v>
      </c>
      <c r="H85" s="109">
        <v>5</v>
      </c>
      <c r="I85" s="111">
        <f t="shared" si="12"/>
        <v>1440400</v>
      </c>
      <c r="J85" s="111">
        <f t="shared" si="13"/>
        <v>585520</v>
      </c>
      <c r="K85" s="109">
        <v>5.2</v>
      </c>
      <c r="L85" s="127">
        <f t="shared" si="7"/>
        <v>1061520</v>
      </c>
      <c r="M85" s="131">
        <f t="shared" si="8"/>
        <v>2520400</v>
      </c>
      <c r="N85" s="136">
        <f t="shared" si="11"/>
        <v>1777336</v>
      </c>
      <c r="O85" s="109">
        <v>0</v>
      </c>
      <c r="P85" s="109" t="s">
        <v>6309</v>
      </c>
    </row>
    <row r="86" spans="1:16" x14ac:dyDescent="0.5">
      <c r="A86" s="109" t="s">
        <v>16</v>
      </c>
      <c r="B86" s="109">
        <v>702415</v>
      </c>
      <c r="C86" s="109" t="s">
        <v>3504</v>
      </c>
      <c r="D86" s="109"/>
      <c r="E86" s="109">
        <v>4.5</v>
      </c>
      <c r="F86" s="111">
        <f t="shared" si="9"/>
        <v>304560</v>
      </c>
      <c r="G86" s="111">
        <f t="shared" si="10"/>
        <v>134232</v>
      </c>
      <c r="H86" s="109">
        <v>1.41</v>
      </c>
      <c r="I86" s="111">
        <f t="shared" si="12"/>
        <v>855930</v>
      </c>
      <c r="J86" s="111">
        <f t="shared" si="13"/>
        <v>347934</v>
      </c>
      <c r="K86" s="109">
        <v>3.09</v>
      </c>
      <c r="L86" s="127">
        <f t="shared" si="7"/>
        <v>482166</v>
      </c>
      <c r="M86" s="131">
        <f t="shared" si="8"/>
        <v>1160490</v>
      </c>
      <c r="N86" s="136">
        <f t="shared" si="11"/>
        <v>822973.8</v>
      </c>
      <c r="O86" s="109">
        <v>0</v>
      </c>
      <c r="P86" s="109" t="s">
        <v>6309</v>
      </c>
    </row>
    <row r="87" spans="1:16" x14ac:dyDescent="0.5">
      <c r="A87" s="109" t="s">
        <v>16</v>
      </c>
      <c r="B87" s="109">
        <v>702420</v>
      </c>
      <c r="C87" s="109" t="s">
        <v>3505</v>
      </c>
      <c r="D87" s="109"/>
      <c r="E87" s="109">
        <v>4.5</v>
      </c>
      <c r="F87" s="111">
        <f t="shared" si="9"/>
        <v>304560</v>
      </c>
      <c r="G87" s="111">
        <f t="shared" si="10"/>
        <v>134232</v>
      </c>
      <c r="H87" s="109">
        <v>1.41</v>
      </c>
      <c r="I87" s="111">
        <f t="shared" si="12"/>
        <v>855930</v>
      </c>
      <c r="J87" s="111">
        <f t="shared" si="13"/>
        <v>347934</v>
      </c>
      <c r="K87" s="109">
        <v>3.09</v>
      </c>
      <c r="L87" s="127">
        <f t="shared" si="7"/>
        <v>482166</v>
      </c>
      <c r="M87" s="131">
        <f t="shared" si="8"/>
        <v>1160490</v>
      </c>
      <c r="N87" s="136">
        <f t="shared" si="11"/>
        <v>822973.8</v>
      </c>
      <c r="O87" s="109">
        <v>0</v>
      </c>
      <c r="P87" s="109" t="s">
        <v>6309</v>
      </c>
    </row>
    <row r="88" spans="1:16" x14ac:dyDescent="0.5">
      <c r="A88" s="109" t="s">
        <v>16</v>
      </c>
      <c r="B88" s="109">
        <v>702425</v>
      </c>
      <c r="C88" s="109" t="s">
        <v>3506</v>
      </c>
      <c r="D88" s="109"/>
      <c r="E88" s="109">
        <v>4.9000000000000004</v>
      </c>
      <c r="F88" s="111">
        <f t="shared" si="9"/>
        <v>270000</v>
      </c>
      <c r="G88" s="111">
        <f t="shared" si="10"/>
        <v>119000</v>
      </c>
      <c r="H88" s="109">
        <v>1.25</v>
      </c>
      <c r="I88" s="111">
        <f t="shared" si="12"/>
        <v>1011050</v>
      </c>
      <c r="J88" s="111">
        <f t="shared" si="13"/>
        <v>410990</v>
      </c>
      <c r="K88" s="109">
        <v>3.65</v>
      </c>
      <c r="L88" s="127">
        <f t="shared" si="7"/>
        <v>529990</v>
      </c>
      <c r="M88" s="131">
        <f t="shared" si="8"/>
        <v>1281050</v>
      </c>
      <c r="N88" s="136">
        <f t="shared" si="11"/>
        <v>910057</v>
      </c>
      <c r="O88" s="109">
        <v>0</v>
      </c>
      <c r="P88" s="109" t="s">
        <v>6309</v>
      </c>
    </row>
    <row r="89" spans="1:16" x14ac:dyDescent="0.5">
      <c r="A89" s="109" t="s">
        <v>16</v>
      </c>
      <c r="B89" s="109">
        <v>702430</v>
      </c>
      <c r="C89" s="109" t="s">
        <v>3507</v>
      </c>
      <c r="D89" s="109"/>
      <c r="E89" s="109">
        <v>5.8100000000000005</v>
      </c>
      <c r="F89" s="111">
        <f t="shared" si="9"/>
        <v>319680</v>
      </c>
      <c r="G89" s="111">
        <f t="shared" si="10"/>
        <v>140896</v>
      </c>
      <c r="H89" s="109">
        <v>1.48</v>
      </c>
      <c r="I89" s="111">
        <f t="shared" si="12"/>
        <v>1199410</v>
      </c>
      <c r="J89" s="111">
        <f t="shared" si="13"/>
        <v>487558</v>
      </c>
      <c r="K89" s="109">
        <v>4.33</v>
      </c>
      <c r="L89" s="127">
        <f t="shared" si="7"/>
        <v>628454</v>
      </c>
      <c r="M89" s="131">
        <f t="shared" si="8"/>
        <v>1519090</v>
      </c>
      <c r="N89" s="136">
        <f t="shared" si="11"/>
        <v>1079172.2</v>
      </c>
      <c r="O89" s="109">
        <v>0</v>
      </c>
      <c r="P89" s="109" t="s">
        <v>6309</v>
      </c>
    </row>
    <row r="90" spans="1:16" x14ac:dyDescent="0.5">
      <c r="A90" s="109" t="s">
        <v>16</v>
      </c>
      <c r="B90" s="109">
        <v>702435</v>
      </c>
      <c r="C90" s="109" t="s">
        <v>3508</v>
      </c>
      <c r="D90" s="109"/>
      <c r="E90" s="109">
        <v>4.5</v>
      </c>
      <c r="F90" s="111">
        <f t="shared" si="9"/>
        <v>304560</v>
      </c>
      <c r="G90" s="111">
        <f t="shared" si="10"/>
        <v>134232</v>
      </c>
      <c r="H90" s="109">
        <v>1.41</v>
      </c>
      <c r="I90" s="111">
        <f t="shared" si="12"/>
        <v>855930</v>
      </c>
      <c r="J90" s="111">
        <f t="shared" si="13"/>
        <v>347934</v>
      </c>
      <c r="K90" s="109">
        <v>3.09</v>
      </c>
      <c r="L90" s="127">
        <f t="shared" si="7"/>
        <v>482166</v>
      </c>
      <c r="M90" s="131">
        <f t="shared" si="8"/>
        <v>1160490</v>
      </c>
      <c r="N90" s="136">
        <f t="shared" si="11"/>
        <v>822973.8</v>
      </c>
      <c r="O90" s="109">
        <v>0</v>
      </c>
      <c r="P90" s="109" t="s">
        <v>6309</v>
      </c>
    </row>
    <row r="91" spans="1:16" x14ac:dyDescent="0.5">
      <c r="A91" s="109" t="s">
        <v>16</v>
      </c>
      <c r="B91" s="109">
        <v>702440</v>
      </c>
      <c r="C91" s="109" t="s">
        <v>3509</v>
      </c>
      <c r="D91" s="109"/>
      <c r="E91" s="109">
        <v>4.9000000000000004</v>
      </c>
      <c r="F91" s="111">
        <f t="shared" si="9"/>
        <v>270000</v>
      </c>
      <c r="G91" s="111">
        <f t="shared" si="10"/>
        <v>119000</v>
      </c>
      <c r="H91" s="109">
        <v>1.25</v>
      </c>
      <c r="I91" s="111">
        <f t="shared" si="12"/>
        <v>1011050</v>
      </c>
      <c r="J91" s="111">
        <f t="shared" si="13"/>
        <v>410990</v>
      </c>
      <c r="K91" s="109">
        <v>3.65</v>
      </c>
      <c r="L91" s="127">
        <f t="shared" ref="L91:L154" si="14">J91+G91</f>
        <v>529990</v>
      </c>
      <c r="M91" s="131">
        <f t="shared" ref="M91:M154" si="15">I91+F91</f>
        <v>1281050</v>
      </c>
      <c r="N91" s="136">
        <f t="shared" si="11"/>
        <v>910057</v>
      </c>
      <c r="O91" s="109">
        <v>0</v>
      </c>
      <c r="P91" s="109" t="s">
        <v>6309</v>
      </c>
    </row>
    <row r="92" spans="1:16" x14ac:dyDescent="0.5">
      <c r="A92" s="109" t="s">
        <v>16</v>
      </c>
      <c r="B92" s="109">
        <v>702445</v>
      </c>
      <c r="C92" s="109" t="s">
        <v>5655</v>
      </c>
      <c r="D92" s="109"/>
      <c r="E92" s="109">
        <v>5.8100000000000005</v>
      </c>
      <c r="F92" s="111">
        <f t="shared" ref="F92:F155" si="16">H92*216000</f>
        <v>319680</v>
      </c>
      <c r="G92" s="111">
        <f t="shared" ref="G92:G155" si="17">H92*95200</f>
        <v>140896</v>
      </c>
      <c r="H92" s="109">
        <v>1.48</v>
      </c>
      <c r="I92" s="111">
        <f t="shared" si="12"/>
        <v>1199410</v>
      </c>
      <c r="J92" s="111">
        <f t="shared" si="13"/>
        <v>487558</v>
      </c>
      <c r="K92" s="109">
        <v>4.33</v>
      </c>
      <c r="L92" s="127">
        <f t="shared" si="14"/>
        <v>628454</v>
      </c>
      <c r="M92" s="131">
        <f t="shared" si="15"/>
        <v>1519090</v>
      </c>
      <c r="N92" s="136">
        <f t="shared" ref="N92:N155" si="18">M92-(L92*70%)</f>
        <v>1079172.2</v>
      </c>
      <c r="O92" s="109">
        <v>0</v>
      </c>
      <c r="P92" s="109" t="s">
        <v>6309</v>
      </c>
    </row>
    <row r="93" spans="1:16" x14ac:dyDescent="0.5">
      <c r="A93" s="109" t="s">
        <v>16</v>
      </c>
      <c r="B93" s="109">
        <v>702450</v>
      </c>
      <c r="C93" s="109" t="s">
        <v>3511</v>
      </c>
      <c r="D93" s="109"/>
      <c r="E93" s="109">
        <v>4.99</v>
      </c>
      <c r="F93" s="111">
        <f t="shared" si="16"/>
        <v>336960</v>
      </c>
      <c r="G93" s="111">
        <f t="shared" si="17"/>
        <v>148512</v>
      </c>
      <c r="H93" s="109">
        <v>1.56</v>
      </c>
      <c r="I93" s="111">
        <f t="shared" si="12"/>
        <v>950110</v>
      </c>
      <c r="J93" s="111">
        <f t="shared" si="13"/>
        <v>386218</v>
      </c>
      <c r="K93" s="109">
        <v>3.43</v>
      </c>
      <c r="L93" s="127">
        <f t="shared" si="14"/>
        <v>534730</v>
      </c>
      <c r="M93" s="131">
        <f t="shared" si="15"/>
        <v>1287070</v>
      </c>
      <c r="N93" s="136">
        <f t="shared" si="18"/>
        <v>912759</v>
      </c>
      <c r="O93" s="109">
        <v>0</v>
      </c>
      <c r="P93" s="109" t="s">
        <v>6309</v>
      </c>
    </row>
    <row r="94" spans="1:16" x14ac:dyDescent="0.5">
      <c r="A94" s="109" t="s">
        <v>16</v>
      </c>
      <c r="B94" s="109">
        <v>702455</v>
      </c>
      <c r="C94" s="109" t="s">
        <v>3512</v>
      </c>
      <c r="D94" s="109"/>
      <c r="E94" s="109">
        <v>4.46</v>
      </c>
      <c r="F94" s="111">
        <f t="shared" si="16"/>
        <v>349920</v>
      </c>
      <c r="G94" s="111">
        <f t="shared" si="17"/>
        <v>154224</v>
      </c>
      <c r="H94" s="109">
        <v>1.62</v>
      </c>
      <c r="I94" s="111">
        <f t="shared" si="12"/>
        <v>786680</v>
      </c>
      <c r="J94" s="111">
        <f t="shared" si="13"/>
        <v>319784</v>
      </c>
      <c r="K94" s="109">
        <v>2.84</v>
      </c>
      <c r="L94" s="127">
        <f t="shared" si="14"/>
        <v>474008</v>
      </c>
      <c r="M94" s="131">
        <f t="shared" si="15"/>
        <v>1136600</v>
      </c>
      <c r="N94" s="136">
        <f t="shared" si="18"/>
        <v>804794.4</v>
      </c>
      <c r="O94" s="109">
        <v>0</v>
      </c>
      <c r="P94" s="109" t="s">
        <v>6309</v>
      </c>
    </row>
    <row r="95" spans="1:16" x14ac:dyDescent="0.5">
      <c r="A95" s="109" t="s">
        <v>16</v>
      </c>
      <c r="B95" s="109">
        <v>702460</v>
      </c>
      <c r="C95" s="109" t="s">
        <v>3513</v>
      </c>
      <c r="D95" s="109"/>
      <c r="E95" s="109">
        <v>6.08</v>
      </c>
      <c r="F95" s="111">
        <f t="shared" si="16"/>
        <v>410400</v>
      </c>
      <c r="G95" s="111">
        <f t="shared" si="17"/>
        <v>180880</v>
      </c>
      <c r="H95" s="109">
        <v>1.9</v>
      </c>
      <c r="I95" s="111">
        <f t="shared" si="12"/>
        <v>1157860</v>
      </c>
      <c r="J95" s="111">
        <f t="shared" si="13"/>
        <v>470667.99999999994</v>
      </c>
      <c r="K95" s="109">
        <v>4.18</v>
      </c>
      <c r="L95" s="127">
        <f t="shared" si="14"/>
        <v>651548</v>
      </c>
      <c r="M95" s="131">
        <f t="shared" si="15"/>
        <v>1568260</v>
      </c>
      <c r="N95" s="136">
        <f t="shared" si="18"/>
        <v>1112176.3999999999</v>
      </c>
      <c r="O95" s="109">
        <v>0</v>
      </c>
      <c r="P95" s="109" t="s">
        <v>6309</v>
      </c>
    </row>
    <row r="96" spans="1:16" ht="39" x14ac:dyDescent="0.5">
      <c r="A96" s="109" t="s">
        <v>16</v>
      </c>
      <c r="B96" s="109">
        <v>702465</v>
      </c>
      <c r="C96" s="109" t="s">
        <v>3514</v>
      </c>
      <c r="D96" s="109"/>
      <c r="E96" s="109">
        <v>6.4899999999999993</v>
      </c>
      <c r="F96" s="111">
        <f t="shared" si="16"/>
        <v>408240</v>
      </c>
      <c r="G96" s="111">
        <f t="shared" si="17"/>
        <v>179928</v>
      </c>
      <c r="H96" s="109">
        <v>1.89</v>
      </c>
      <c r="I96" s="111">
        <f t="shared" si="12"/>
        <v>1274200</v>
      </c>
      <c r="J96" s="111">
        <f t="shared" si="13"/>
        <v>517959.99999999994</v>
      </c>
      <c r="K96" s="109">
        <v>4.5999999999999996</v>
      </c>
      <c r="L96" s="127">
        <f t="shared" si="14"/>
        <v>697888</v>
      </c>
      <c r="M96" s="131">
        <f t="shared" si="15"/>
        <v>1682440</v>
      </c>
      <c r="N96" s="136">
        <f t="shared" si="18"/>
        <v>1193918.3999999999</v>
      </c>
      <c r="O96" s="109">
        <v>0</v>
      </c>
      <c r="P96" s="109" t="s">
        <v>6309</v>
      </c>
    </row>
    <row r="97" spans="1:16" x14ac:dyDescent="0.5">
      <c r="A97" s="109" t="s">
        <v>16</v>
      </c>
      <c r="B97" s="109">
        <v>702470</v>
      </c>
      <c r="C97" s="109" t="s">
        <v>3515</v>
      </c>
      <c r="D97" s="109"/>
      <c r="E97" s="109">
        <v>1.7200000000000002</v>
      </c>
      <c r="F97" s="111">
        <f t="shared" si="16"/>
        <v>172800</v>
      </c>
      <c r="G97" s="111">
        <f t="shared" si="17"/>
        <v>76160</v>
      </c>
      <c r="H97" s="109">
        <v>0.8</v>
      </c>
      <c r="I97" s="111">
        <f t="shared" si="12"/>
        <v>254840</v>
      </c>
      <c r="J97" s="111">
        <f t="shared" si="13"/>
        <v>103592</v>
      </c>
      <c r="K97" s="109">
        <v>0.92</v>
      </c>
      <c r="L97" s="127">
        <f t="shared" si="14"/>
        <v>179752</v>
      </c>
      <c r="M97" s="131">
        <f t="shared" si="15"/>
        <v>427640</v>
      </c>
      <c r="N97" s="136">
        <f t="shared" si="18"/>
        <v>301813.59999999998</v>
      </c>
      <c r="O97" s="109">
        <v>0</v>
      </c>
      <c r="P97" s="109" t="s">
        <v>6309</v>
      </c>
    </row>
    <row r="98" spans="1:16" x14ac:dyDescent="0.5">
      <c r="A98" s="109" t="s">
        <v>16</v>
      </c>
      <c r="B98" s="109">
        <v>702475</v>
      </c>
      <c r="C98" s="109" t="s">
        <v>3516</v>
      </c>
      <c r="D98" s="109"/>
      <c r="E98" s="109">
        <v>1.7200000000000002</v>
      </c>
      <c r="F98" s="111">
        <f t="shared" si="16"/>
        <v>172800</v>
      </c>
      <c r="G98" s="111">
        <f t="shared" si="17"/>
        <v>76160</v>
      </c>
      <c r="H98" s="109">
        <v>0.8</v>
      </c>
      <c r="I98" s="111">
        <f t="shared" si="12"/>
        <v>254840</v>
      </c>
      <c r="J98" s="111">
        <f t="shared" si="13"/>
        <v>103592</v>
      </c>
      <c r="K98" s="109">
        <v>0.92</v>
      </c>
      <c r="L98" s="127">
        <f t="shared" si="14"/>
        <v>179752</v>
      </c>
      <c r="M98" s="131">
        <f t="shared" si="15"/>
        <v>427640</v>
      </c>
      <c r="N98" s="136">
        <f t="shared" si="18"/>
        <v>301813.59999999998</v>
      </c>
      <c r="O98" s="109">
        <v>0</v>
      </c>
      <c r="P98" s="109" t="s">
        <v>6309</v>
      </c>
    </row>
    <row r="99" spans="1:16" x14ac:dyDescent="0.5">
      <c r="A99" s="109" t="s">
        <v>16</v>
      </c>
      <c r="B99" s="109">
        <v>702480</v>
      </c>
      <c r="C99" s="109" t="s">
        <v>5656</v>
      </c>
      <c r="D99" s="109"/>
      <c r="E99" s="109">
        <v>2.79</v>
      </c>
      <c r="F99" s="111">
        <f t="shared" si="16"/>
        <v>168480</v>
      </c>
      <c r="G99" s="111">
        <f t="shared" si="17"/>
        <v>74256</v>
      </c>
      <c r="H99" s="109">
        <v>0.78</v>
      </c>
      <c r="I99" s="111">
        <f t="shared" si="12"/>
        <v>556769.99999999988</v>
      </c>
      <c r="J99" s="111">
        <f t="shared" si="13"/>
        <v>226325.99999999997</v>
      </c>
      <c r="K99" s="109">
        <v>2.0099999999999998</v>
      </c>
      <c r="L99" s="127">
        <f t="shared" si="14"/>
        <v>300582</v>
      </c>
      <c r="M99" s="131">
        <f t="shared" si="15"/>
        <v>725249.99999999988</v>
      </c>
      <c r="N99" s="136">
        <f t="shared" si="18"/>
        <v>514842.59999999986</v>
      </c>
      <c r="O99" s="109">
        <v>0</v>
      </c>
      <c r="P99" s="109" t="s">
        <v>6309</v>
      </c>
    </row>
    <row r="100" spans="1:16" ht="58.5" x14ac:dyDescent="0.5">
      <c r="A100" s="109" t="s">
        <v>11</v>
      </c>
      <c r="B100" s="109">
        <v>702485</v>
      </c>
      <c r="C100" s="109" t="s">
        <v>5709</v>
      </c>
      <c r="D100" s="109" t="s">
        <v>6113</v>
      </c>
      <c r="E100" s="109">
        <v>68</v>
      </c>
      <c r="F100" s="111">
        <f t="shared" si="16"/>
        <v>5832000</v>
      </c>
      <c r="G100" s="111">
        <f t="shared" si="17"/>
        <v>2570400</v>
      </c>
      <c r="H100" s="109">
        <v>27</v>
      </c>
      <c r="I100" s="111">
        <f t="shared" si="12"/>
        <v>11357000</v>
      </c>
      <c r="J100" s="111">
        <f t="shared" si="13"/>
        <v>4616600</v>
      </c>
      <c r="K100" s="109">
        <v>41</v>
      </c>
      <c r="L100" s="127">
        <f t="shared" si="14"/>
        <v>7187000</v>
      </c>
      <c r="M100" s="131">
        <f t="shared" si="15"/>
        <v>17189000</v>
      </c>
      <c r="N100" s="136">
        <f t="shared" si="18"/>
        <v>12158100</v>
      </c>
      <c r="O100" s="109">
        <v>0</v>
      </c>
      <c r="P100" s="109" t="s">
        <v>6309</v>
      </c>
    </row>
    <row r="101" spans="1:16" x14ac:dyDescent="0.5">
      <c r="A101" s="109" t="s">
        <v>11</v>
      </c>
      <c r="B101" s="109">
        <v>702490</v>
      </c>
      <c r="C101" s="109" t="s">
        <v>3519</v>
      </c>
      <c r="D101" s="109"/>
      <c r="E101" s="109">
        <v>40</v>
      </c>
      <c r="F101" s="111">
        <f t="shared" si="16"/>
        <v>3240000</v>
      </c>
      <c r="G101" s="111">
        <f t="shared" si="17"/>
        <v>1428000</v>
      </c>
      <c r="H101" s="109">
        <v>15</v>
      </c>
      <c r="I101" s="111">
        <f t="shared" si="12"/>
        <v>6925000</v>
      </c>
      <c r="J101" s="111">
        <f t="shared" si="13"/>
        <v>2815000</v>
      </c>
      <c r="K101" s="109">
        <v>25</v>
      </c>
      <c r="L101" s="127">
        <f t="shared" si="14"/>
        <v>4243000</v>
      </c>
      <c r="M101" s="131">
        <f t="shared" si="15"/>
        <v>10165000</v>
      </c>
      <c r="N101" s="136">
        <f t="shared" si="18"/>
        <v>7194900</v>
      </c>
      <c r="O101" s="109">
        <v>0</v>
      </c>
      <c r="P101" s="109" t="s">
        <v>6309</v>
      </c>
    </row>
    <row r="102" spans="1:16" x14ac:dyDescent="0.5">
      <c r="A102" s="109" t="s">
        <v>16</v>
      </c>
      <c r="B102" s="109">
        <v>702495</v>
      </c>
      <c r="C102" s="109" t="s">
        <v>3520</v>
      </c>
      <c r="D102" s="109"/>
      <c r="E102" s="109">
        <v>11.97</v>
      </c>
      <c r="F102" s="111">
        <f t="shared" si="16"/>
        <v>1049760</v>
      </c>
      <c r="G102" s="111">
        <f t="shared" si="17"/>
        <v>462672.00000000006</v>
      </c>
      <c r="H102" s="109">
        <v>4.8600000000000003</v>
      </c>
      <c r="I102" s="111">
        <f t="shared" si="12"/>
        <v>1969470</v>
      </c>
      <c r="J102" s="111">
        <f t="shared" si="13"/>
        <v>800586</v>
      </c>
      <c r="K102" s="109">
        <v>7.11</v>
      </c>
      <c r="L102" s="127">
        <f t="shared" si="14"/>
        <v>1263258</v>
      </c>
      <c r="M102" s="131">
        <f t="shared" si="15"/>
        <v>3019230</v>
      </c>
      <c r="N102" s="136">
        <f t="shared" si="18"/>
        <v>2134949.4</v>
      </c>
      <c r="O102" s="109">
        <v>0</v>
      </c>
      <c r="P102" s="109" t="s">
        <v>6309</v>
      </c>
    </row>
    <row r="103" spans="1:16" x14ac:dyDescent="0.5">
      <c r="A103" s="109" t="s">
        <v>16</v>
      </c>
      <c r="B103" s="109">
        <v>702500</v>
      </c>
      <c r="C103" s="109" t="s">
        <v>3521</v>
      </c>
      <c r="D103" s="109"/>
      <c r="E103" s="109">
        <v>12.67</v>
      </c>
      <c r="F103" s="111">
        <f t="shared" si="16"/>
        <v>1110240</v>
      </c>
      <c r="G103" s="111">
        <f t="shared" si="17"/>
        <v>489327.99999999994</v>
      </c>
      <c r="H103" s="109">
        <v>5.14</v>
      </c>
      <c r="I103" s="111">
        <f t="shared" si="12"/>
        <v>2085810</v>
      </c>
      <c r="J103" s="111">
        <f t="shared" si="13"/>
        <v>847878</v>
      </c>
      <c r="K103" s="109">
        <v>7.53</v>
      </c>
      <c r="L103" s="127">
        <f t="shared" si="14"/>
        <v>1337206</v>
      </c>
      <c r="M103" s="131">
        <f t="shared" si="15"/>
        <v>3196050</v>
      </c>
      <c r="N103" s="136">
        <f t="shared" si="18"/>
        <v>2260005.7999999998</v>
      </c>
      <c r="O103" s="109">
        <v>0</v>
      </c>
      <c r="P103" s="109" t="s">
        <v>6309</v>
      </c>
    </row>
    <row r="104" spans="1:16" x14ac:dyDescent="0.5">
      <c r="A104" s="109" t="s">
        <v>16</v>
      </c>
      <c r="B104" s="109">
        <v>702505</v>
      </c>
      <c r="C104" s="109" t="s">
        <v>3522</v>
      </c>
      <c r="D104" s="109"/>
      <c r="E104" s="109">
        <v>11.97</v>
      </c>
      <c r="F104" s="111">
        <f t="shared" si="16"/>
        <v>1049760</v>
      </c>
      <c r="G104" s="111">
        <f t="shared" si="17"/>
        <v>462672.00000000006</v>
      </c>
      <c r="H104" s="109">
        <v>4.8600000000000003</v>
      </c>
      <c r="I104" s="111">
        <f t="shared" si="12"/>
        <v>1969470</v>
      </c>
      <c r="J104" s="111">
        <f t="shared" si="13"/>
        <v>800586</v>
      </c>
      <c r="K104" s="109">
        <v>7.11</v>
      </c>
      <c r="L104" s="127">
        <f t="shared" si="14"/>
        <v>1263258</v>
      </c>
      <c r="M104" s="131">
        <f t="shared" si="15"/>
        <v>3019230</v>
      </c>
      <c r="N104" s="136">
        <f t="shared" si="18"/>
        <v>2134949.4</v>
      </c>
      <c r="O104" s="109">
        <v>0</v>
      </c>
      <c r="P104" s="109" t="s">
        <v>6309</v>
      </c>
    </row>
    <row r="105" spans="1:16" x14ac:dyDescent="0.5">
      <c r="A105" s="109" t="s">
        <v>16</v>
      </c>
      <c r="B105" s="109">
        <v>702510</v>
      </c>
      <c r="C105" s="109" t="s">
        <v>3523</v>
      </c>
      <c r="D105" s="109"/>
      <c r="E105" s="109">
        <v>11.55</v>
      </c>
      <c r="F105" s="111">
        <f t="shared" si="16"/>
        <v>1013040.0000000001</v>
      </c>
      <c r="G105" s="111">
        <f t="shared" si="17"/>
        <v>446488.00000000006</v>
      </c>
      <c r="H105" s="109">
        <v>4.6900000000000004</v>
      </c>
      <c r="I105" s="111">
        <f t="shared" si="12"/>
        <v>1900220</v>
      </c>
      <c r="J105" s="111">
        <f t="shared" si="13"/>
        <v>772436</v>
      </c>
      <c r="K105" s="109">
        <v>6.86</v>
      </c>
      <c r="L105" s="127">
        <f t="shared" si="14"/>
        <v>1218924</v>
      </c>
      <c r="M105" s="131">
        <f t="shared" si="15"/>
        <v>2913260</v>
      </c>
      <c r="N105" s="136">
        <f t="shared" si="18"/>
        <v>2060013.2000000002</v>
      </c>
      <c r="O105" s="109">
        <v>0</v>
      </c>
      <c r="P105" s="109" t="s">
        <v>6309</v>
      </c>
    </row>
    <row r="106" spans="1:16" x14ac:dyDescent="0.5">
      <c r="A106" s="109" t="s">
        <v>16</v>
      </c>
      <c r="B106" s="109">
        <v>702515</v>
      </c>
      <c r="C106" s="109" t="s">
        <v>3524</v>
      </c>
      <c r="D106" s="109"/>
      <c r="E106" s="109">
        <v>10.25</v>
      </c>
      <c r="F106" s="111">
        <f t="shared" si="16"/>
        <v>803520</v>
      </c>
      <c r="G106" s="111">
        <f t="shared" si="17"/>
        <v>354144</v>
      </c>
      <c r="H106" s="109">
        <v>3.72</v>
      </c>
      <c r="I106" s="111">
        <f t="shared" si="12"/>
        <v>1808810</v>
      </c>
      <c r="J106" s="111">
        <f t="shared" si="13"/>
        <v>735278</v>
      </c>
      <c r="K106" s="109">
        <v>6.53</v>
      </c>
      <c r="L106" s="127">
        <f t="shared" si="14"/>
        <v>1089422</v>
      </c>
      <c r="M106" s="131">
        <f t="shared" si="15"/>
        <v>2612330</v>
      </c>
      <c r="N106" s="136">
        <f t="shared" si="18"/>
        <v>1849734.6</v>
      </c>
      <c r="O106" s="109">
        <v>0</v>
      </c>
      <c r="P106" s="109" t="s">
        <v>6309</v>
      </c>
    </row>
    <row r="107" spans="1:16" x14ac:dyDescent="0.5">
      <c r="A107" s="109" t="s">
        <v>16</v>
      </c>
      <c r="B107" s="109">
        <v>702520</v>
      </c>
      <c r="C107" s="109" t="s">
        <v>3525</v>
      </c>
      <c r="D107" s="109"/>
      <c r="E107" s="109">
        <v>9.84</v>
      </c>
      <c r="F107" s="111">
        <f t="shared" si="16"/>
        <v>771120</v>
      </c>
      <c r="G107" s="111">
        <f t="shared" si="17"/>
        <v>339864</v>
      </c>
      <c r="H107" s="109">
        <v>3.57</v>
      </c>
      <c r="I107" s="111">
        <f t="shared" si="12"/>
        <v>1736789.9999999998</v>
      </c>
      <c r="J107" s="111">
        <f t="shared" si="13"/>
        <v>706002</v>
      </c>
      <c r="K107" s="109">
        <v>6.27</v>
      </c>
      <c r="L107" s="127">
        <f t="shared" si="14"/>
        <v>1045866</v>
      </c>
      <c r="M107" s="131">
        <f t="shared" si="15"/>
        <v>2507910</v>
      </c>
      <c r="N107" s="136">
        <f t="shared" si="18"/>
        <v>1775803.8</v>
      </c>
      <c r="O107" s="109">
        <v>0</v>
      </c>
      <c r="P107" s="109" t="s">
        <v>6309</v>
      </c>
    </row>
    <row r="108" spans="1:16" x14ac:dyDescent="0.5">
      <c r="A108" s="109" t="s">
        <v>16</v>
      </c>
      <c r="B108" s="109">
        <v>702525</v>
      </c>
      <c r="C108" s="109" t="s">
        <v>3526</v>
      </c>
      <c r="D108" s="109"/>
      <c r="E108" s="109">
        <v>9.84</v>
      </c>
      <c r="F108" s="111">
        <f t="shared" si="16"/>
        <v>771120</v>
      </c>
      <c r="G108" s="111">
        <f t="shared" si="17"/>
        <v>339864</v>
      </c>
      <c r="H108" s="109">
        <v>3.57</v>
      </c>
      <c r="I108" s="111">
        <f t="shared" si="12"/>
        <v>1736789.9999999998</v>
      </c>
      <c r="J108" s="111">
        <f t="shared" si="13"/>
        <v>706002</v>
      </c>
      <c r="K108" s="109">
        <v>6.27</v>
      </c>
      <c r="L108" s="127">
        <f t="shared" si="14"/>
        <v>1045866</v>
      </c>
      <c r="M108" s="131">
        <f t="shared" si="15"/>
        <v>2507910</v>
      </c>
      <c r="N108" s="136">
        <f t="shared" si="18"/>
        <v>1775803.8</v>
      </c>
      <c r="O108" s="109">
        <v>0</v>
      </c>
      <c r="P108" s="109" t="s">
        <v>6309</v>
      </c>
    </row>
    <row r="109" spans="1:16" x14ac:dyDescent="0.5">
      <c r="A109" s="109" t="s">
        <v>16</v>
      </c>
      <c r="B109" s="109">
        <v>702530</v>
      </c>
      <c r="C109" s="109" t="s">
        <v>3527</v>
      </c>
      <c r="D109" s="109"/>
      <c r="E109" s="109">
        <v>9.84</v>
      </c>
      <c r="F109" s="111">
        <f t="shared" si="16"/>
        <v>771120</v>
      </c>
      <c r="G109" s="111">
        <f t="shared" si="17"/>
        <v>339864</v>
      </c>
      <c r="H109" s="109">
        <v>3.57</v>
      </c>
      <c r="I109" s="111">
        <f t="shared" si="12"/>
        <v>1736789.9999999998</v>
      </c>
      <c r="J109" s="111">
        <f t="shared" si="13"/>
        <v>706002</v>
      </c>
      <c r="K109" s="109">
        <v>6.27</v>
      </c>
      <c r="L109" s="127">
        <f t="shared" si="14"/>
        <v>1045866</v>
      </c>
      <c r="M109" s="131">
        <f t="shared" si="15"/>
        <v>2507910</v>
      </c>
      <c r="N109" s="136">
        <f t="shared" si="18"/>
        <v>1775803.8</v>
      </c>
      <c r="O109" s="109">
        <v>0</v>
      </c>
      <c r="P109" s="109" t="s">
        <v>6309</v>
      </c>
    </row>
    <row r="110" spans="1:16" x14ac:dyDescent="0.5">
      <c r="A110" s="109" t="s">
        <v>16</v>
      </c>
      <c r="B110" s="109">
        <v>702535</v>
      </c>
      <c r="C110" s="109" t="s">
        <v>3528</v>
      </c>
      <c r="D110" s="109"/>
      <c r="E110" s="109">
        <v>9.84</v>
      </c>
      <c r="F110" s="111">
        <f t="shared" si="16"/>
        <v>771120</v>
      </c>
      <c r="G110" s="111">
        <f t="shared" si="17"/>
        <v>339864</v>
      </c>
      <c r="H110" s="109">
        <v>3.57</v>
      </c>
      <c r="I110" s="111">
        <f t="shared" si="12"/>
        <v>1736789.9999999998</v>
      </c>
      <c r="J110" s="111">
        <f t="shared" si="13"/>
        <v>706002</v>
      </c>
      <c r="K110" s="109">
        <v>6.27</v>
      </c>
      <c r="L110" s="127">
        <f t="shared" si="14"/>
        <v>1045866</v>
      </c>
      <c r="M110" s="131">
        <f t="shared" si="15"/>
        <v>2507910</v>
      </c>
      <c r="N110" s="136">
        <f t="shared" si="18"/>
        <v>1775803.8</v>
      </c>
      <c r="O110" s="109">
        <v>0</v>
      </c>
      <c r="P110" s="109" t="s">
        <v>6309</v>
      </c>
    </row>
    <row r="111" spans="1:16" ht="39" x14ac:dyDescent="0.5">
      <c r="A111" s="109" t="s">
        <v>16</v>
      </c>
      <c r="B111" s="109">
        <v>702540</v>
      </c>
      <c r="C111" s="109" t="s">
        <v>3529</v>
      </c>
      <c r="D111" s="109"/>
      <c r="E111" s="109">
        <v>5.0599999999999996</v>
      </c>
      <c r="F111" s="111">
        <f t="shared" si="16"/>
        <v>425520</v>
      </c>
      <c r="G111" s="111">
        <f t="shared" si="17"/>
        <v>187544</v>
      </c>
      <c r="H111" s="109">
        <v>1.97</v>
      </c>
      <c r="I111" s="111">
        <f t="shared" si="12"/>
        <v>855930</v>
      </c>
      <c r="J111" s="111">
        <f t="shared" si="13"/>
        <v>347934</v>
      </c>
      <c r="K111" s="109">
        <v>3.09</v>
      </c>
      <c r="L111" s="127">
        <f t="shared" si="14"/>
        <v>535478</v>
      </c>
      <c r="M111" s="131">
        <f t="shared" si="15"/>
        <v>1281450</v>
      </c>
      <c r="N111" s="136">
        <f t="shared" si="18"/>
        <v>906615.4</v>
      </c>
      <c r="O111" s="109">
        <v>0</v>
      </c>
      <c r="P111" s="109" t="s">
        <v>6309</v>
      </c>
    </row>
    <row r="112" spans="1:16" x14ac:dyDescent="0.5">
      <c r="A112" s="109" t="s">
        <v>16</v>
      </c>
      <c r="B112" s="109">
        <v>702545</v>
      </c>
      <c r="C112" s="109" t="s">
        <v>3530</v>
      </c>
      <c r="D112" s="109"/>
      <c r="E112" s="109">
        <v>6.2899999999999991</v>
      </c>
      <c r="F112" s="111">
        <f t="shared" si="16"/>
        <v>492479.99999999994</v>
      </c>
      <c r="G112" s="111">
        <f t="shared" si="17"/>
        <v>217055.99999999997</v>
      </c>
      <c r="H112" s="109">
        <v>2.2799999999999998</v>
      </c>
      <c r="I112" s="111">
        <f t="shared" si="12"/>
        <v>1110770</v>
      </c>
      <c r="J112" s="111">
        <f t="shared" si="13"/>
        <v>451526</v>
      </c>
      <c r="K112" s="109">
        <v>4.01</v>
      </c>
      <c r="L112" s="127">
        <f t="shared" si="14"/>
        <v>668582</v>
      </c>
      <c r="M112" s="131">
        <f t="shared" si="15"/>
        <v>1603250</v>
      </c>
      <c r="N112" s="136">
        <f t="shared" si="18"/>
        <v>1135242.6000000001</v>
      </c>
      <c r="O112" s="109">
        <v>0</v>
      </c>
      <c r="P112" s="109" t="s">
        <v>6309</v>
      </c>
    </row>
    <row r="113" spans="1:16" x14ac:dyDescent="0.5">
      <c r="A113" s="109" t="s">
        <v>16</v>
      </c>
      <c r="B113" s="109">
        <v>702550</v>
      </c>
      <c r="C113" s="109" t="s">
        <v>3531</v>
      </c>
      <c r="D113" s="109"/>
      <c r="E113" s="109">
        <v>11.97</v>
      </c>
      <c r="F113" s="111">
        <f t="shared" si="16"/>
        <v>1049760</v>
      </c>
      <c r="G113" s="111">
        <f t="shared" si="17"/>
        <v>462672.00000000006</v>
      </c>
      <c r="H113" s="109">
        <v>4.8600000000000003</v>
      </c>
      <c r="I113" s="111">
        <f t="shared" si="12"/>
        <v>1969470</v>
      </c>
      <c r="J113" s="111">
        <f t="shared" si="13"/>
        <v>800586</v>
      </c>
      <c r="K113" s="109">
        <v>7.11</v>
      </c>
      <c r="L113" s="127">
        <f t="shared" si="14"/>
        <v>1263258</v>
      </c>
      <c r="M113" s="131">
        <f t="shared" si="15"/>
        <v>3019230</v>
      </c>
      <c r="N113" s="136">
        <f t="shared" si="18"/>
        <v>2134949.4</v>
      </c>
      <c r="O113" s="109">
        <v>0</v>
      </c>
      <c r="P113" s="109" t="s">
        <v>6309</v>
      </c>
    </row>
    <row r="114" spans="1:16" x14ac:dyDescent="0.5">
      <c r="A114" s="109" t="s">
        <v>16</v>
      </c>
      <c r="B114" s="109">
        <v>702555</v>
      </c>
      <c r="C114" s="109" t="s">
        <v>3532</v>
      </c>
      <c r="D114" s="109"/>
      <c r="E114" s="109">
        <v>13.149999999999999</v>
      </c>
      <c r="F114" s="111">
        <f t="shared" si="16"/>
        <v>1153440</v>
      </c>
      <c r="G114" s="111">
        <f t="shared" si="17"/>
        <v>508368</v>
      </c>
      <c r="H114" s="109">
        <v>5.34</v>
      </c>
      <c r="I114" s="111">
        <f t="shared" si="12"/>
        <v>2163370</v>
      </c>
      <c r="J114" s="111">
        <f t="shared" si="13"/>
        <v>879406</v>
      </c>
      <c r="K114" s="109">
        <v>7.81</v>
      </c>
      <c r="L114" s="127">
        <f t="shared" si="14"/>
        <v>1387774</v>
      </c>
      <c r="M114" s="131">
        <f t="shared" si="15"/>
        <v>3316810</v>
      </c>
      <c r="N114" s="136">
        <f t="shared" si="18"/>
        <v>2345368.2000000002</v>
      </c>
      <c r="O114" s="109">
        <v>0</v>
      </c>
      <c r="P114" s="109" t="s">
        <v>6309</v>
      </c>
    </row>
    <row r="115" spans="1:16" x14ac:dyDescent="0.5">
      <c r="A115" s="109" t="s">
        <v>16</v>
      </c>
      <c r="B115" s="109">
        <v>702560</v>
      </c>
      <c r="C115" s="109" t="s">
        <v>5802</v>
      </c>
      <c r="D115" s="109"/>
      <c r="E115" s="109">
        <v>12.21</v>
      </c>
      <c r="F115" s="111">
        <f t="shared" si="16"/>
        <v>1071360</v>
      </c>
      <c r="G115" s="111">
        <f t="shared" si="17"/>
        <v>472192</v>
      </c>
      <c r="H115" s="109">
        <v>4.96</v>
      </c>
      <c r="I115" s="111">
        <f t="shared" si="12"/>
        <v>2008250</v>
      </c>
      <c r="J115" s="111">
        <f t="shared" si="13"/>
        <v>816350</v>
      </c>
      <c r="K115" s="109">
        <v>7.25</v>
      </c>
      <c r="L115" s="127">
        <f t="shared" si="14"/>
        <v>1288542</v>
      </c>
      <c r="M115" s="131">
        <f t="shared" si="15"/>
        <v>3079610</v>
      </c>
      <c r="N115" s="136">
        <f t="shared" si="18"/>
        <v>2177630.6</v>
      </c>
      <c r="O115" s="109">
        <v>0</v>
      </c>
      <c r="P115" s="109" t="s">
        <v>6309</v>
      </c>
    </row>
    <row r="116" spans="1:16" x14ac:dyDescent="0.5">
      <c r="A116" s="109" t="s">
        <v>16</v>
      </c>
      <c r="B116" s="109">
        <v>702565</v>
      </c>
      <c r="C116" s="109" t="s">
        <v>3534</v>
      </c>
      <c r="D116" s="109"/>
      <c r="E116" s="109">
        <v>6.34</v>
      </c>
      <c r="F116" s="111">
        <f t="shared" si="16"/>
        <v>501119.99999999994</v>
      </c>
      <c r="G116" s="111">
        <f t="shared" si="17"/>
        <v>220863.99999999997</v>
      </c>
      <c r="H116" s="109">
        <v>2.3199999999999998</v>
      </c>
      <c r="I116" s="111">
        <f t="shared" si="12"/>
        <v>1113539.9999999998</v>
      </c>
      <c r="J116" s="111">
        <f t="shared" si="13"/>
        <v>452651.99999999994</v>
      </c>
      <c r="K116" s="109">
        <v>4.0199999999999996</v>
      </c>
      <c r="L116" s="127">
        <f t="shared" si="14"/>
        <v>673515.99999999988</v>
      </c>
      <c r="M116" s="131">
        <f t="shared" si="15"/>
        <v>1614659.9999999998</v>
      </c>
      <c r="N116" s="136">
        <f t="shared" si="18"/>
        <v>1143198.7999999998</v>
      </c>
      <c r="O116" s="109">
        <v>0</v>
      </c>
      <c r="P116" s="109" t="s">
        <v>6309</v>
      </c>
    </row>
    <row r="117" spans="1:16" x14ac:dyDescent="0.5">
      <c r="A117" s="109" t="s">
        <v>16</v>
      </c>
      <c r="B117" s="109">
        <v>702570</v>
      </c>
      <c r="C117" s="109" t="s">
        <v>3535</v>
      </c>
      <c r="D117" s="109"/>
      <c r="E117" s="109">
        <v>7.24</v>
      </c>
      <c r="F117" s="111">
        <f t="shared" si="16"/>
        <v>576720</v>
      </c>
      <c r="G117" s="111">
        <f t="shared" si="17"/>
        <v>254184</v>
      </c>
      <c r="H117" s="109">
        <v>2.67</v>
      </c>
      <c r="I117" s="111">
        <f t="shared" si="12"/>
        <v>1265890</v>
      </c>
      <c r="J117" s="111">
        <f t="shared" si="13"/>
        <v>514582.00000000006</v>
      </c>
      <c r="K117" s="109">
        <v>4.57</v>
      </c>
      <c r="L117" s="127">
        <f t="shared" si="14"/>
        <v>768766</v>
      </c>
      <c r="M117" s="131">
        <f t="shared" si="15"/>
        <v>1842610</v>
      </c>
      <c r="N117" s="136">
        <f t="shared" si="18"/>
        <v>1304473.8</v>
      </c>
      <c r="O117" s="109">
        <v>0</v>
      </c>
      <c r="P117" s="109" t="s">
        <v>6309</v>
      </c>
    </row>
    <row r="118" spans="1:16" x14ac:dyDescent="0.5">
      <c r="A118" s="109" t="s">
        <v>16</v>
      </c>
      <c r="B118" s="109">
        <v>702575</v>
      </c>
      <c r="C118" s="109" t="s">
        <v>3536</v>
      </c>
      <c r="D118" s="109"/>
      <c r="E118" s="109">
        <v>11.2</v>
      </c>
      <c r="F118" s="111">
        <f t="shared" si="16"/>
        <v>930959.99999999988</v>
      </c>
      <c r="G118" s="111">
        <f t="shared" si="17"/>
        <v>410311.99999999994</v>
      </c>
      <c r="H118" s="109">
        <v>4.3099999999999996</v>
      </c>
      <c r="I118" s="111">
        <f t="shared" si="12"/>
        <v>1908530</v>
      </c>
      <c r="J118" s="111">
        <f t="shared" si="13"/>
        <v>775814</v>
      </c>
      <c r="K118" s="109">
        <v>6.89</v>
      </c>
      <c r="L118" s="127">
        <f t="shared" si="14"/>
        <v>1186126</v>
      </c>
      <c r="M118" s="131">
        <f t="shared" si="15"/>
        <v>2839490</v>
      </c>
      <c r="N118" s="136">
        <f t="shared" si="18"/>
        <v>2009201.8</v>
      </c>
      <c r="O118" s="109">
        <v>0</v>
      </c>
      <c r="P118" s="109" t="s">
        <v>6309</v>
      </c>
    </row>
    <row r="119" spans="1:16" x14ac:dyDescent="0.5">
      <c r="A119" s="109" t="s">
        <v>16</v>
      </c>
      <c r="B119" s="109">
        <v>702580</v>
      </c>
      <c r="C119" s="109" t="s">
        <v>3537</v>
      </c>
      <c r="D119" s="109"/>
      <c r="E119" s="109">
        <v>11.2</v>
      </c>
      <c r="F119" s="111">
        <f t="shared" si="16"/>
        <v>930959.99999999988</v>
      </c>
      <c r="G119" s="111">
        <f t="shared" si="17"/>
        <v>410311.99999999994</v>
      </c>
      <c r="H119" s="109">
        <v>4.3099999999999996</v>
      </c>
      <c r="I119" s="111">
        <f t="shared" si="12"/>
        <v>1908530</v>
      </c>
      <c r="J119" s="111">
        <f t="shared" si="13"/>
        <v>775814</v>
      </c>
      <c r="K119" s="109">
        <v>6.89</v>
      </c>
      <c r="L119" s="127">
        <f t="shared" si="14"/>
        <v>1186126</v>
      </c>
      <c r="M119" s="131">
        <f t="shared" si="15"/>
        <v>2839490</v>
      </c>
      <c r="N119" s="136">
        <f t="shared" si="18"/>
        <v>2009201.8</v>
      </c>
      <c r="O119" s="109">
        <v>0</v>
      </c>
      <c r="P119" s="109" t="s">
        <v>6309</v>
      </c>
    </row>
    <row r="120" spans="1:16" x14ac:dyDescent="0.5">
      <c r="A120" s="109" t="s">
        <v>16</v>
      </c>
      <c r="B120" s="109">
        <v>702585</v>
      </c>
      <c r="C120" s="109" t="s">
        <v>3538</v>
      </c>
      <c r="D120" s="109"/>
      <c r="E120" s="109">
        <v>12.77</v>
      </c>
      <c r="F120" s="111">
        <f t="shared" si="16"/>
        <v>1060560</v>
      </c>
      <c r="G120" s="111">
        <f t="shared" si="17"/>
        <v>467432</v>
      </c>
      <c r="H120" s="109">
        <v>4.91</v>
      </c>
      <c r="I120" s="111">
        <f t="shared" si="12"/>
        <v>2177220</v>
      </c>
      <c r="J120" s="111">
        <f t="shared" si="13"/>
        <v>885036</v>
      </c>
      <c r="K120" s="109">
        <v>7.86</v>
      </c>
      <c r="L120" s="127">
        <f t="shared" si="14"/>
        <v>1352468</v>
      </c>
      <c r="M120" s="131">
        <f t="shared" si="15"/>
        <v>3237780</v>
      </c>
      <c r="N120" s="136">
        <f t="shared" si="18"/>
        <v>2291052.4</v>
      </c>
      <c r="O120" s="109">
        <v>0</v>
      </c>
      <c r="P120" s="109" t="s">
        <v>6309</v>
      </c>
    </row>
    <row r="121" spans="1:16" x14ac:dyDescent="0.5">
      <c r="A121" s="109" t="s">
        <v>16</v>
      </c>
      <c r="B121" s="109">
        <v>702590</v>
      </c>
      <c r="C121" s="109" t="s">
        <v>5657</v>
      </c>
      <c r="D121" s="109"/>
      <c r="E121" s="109">
        <v>19.18</v>
      </c>
      <c r="F121" s="111">
        <f t="shared" si="16"/>
        <v>1594080</v>
      </c>
      <c r="G121" s="111">
        <f t="shared" si="17"/>
        <v>702576</v>
      </c>
      <c r="H121" s="109">
        <v>7.38</v>
      </c>
      <c r="I121" s="111">
        <f t="shared" si="12"/>
        <v>3268600</v>
      </c>
      <c r="J121" s="111">
        <f t="shared" si="13"/>
        <v>1328680</v>
      </c>
      <c r="K121" s="109">
        <v>11.8</v>
      </c>
      <c r="L121" s="127">
        <f t="shared" si="14"/>
        <v>2031256</v>
      </c>
      <c r="M121" s="131">
        <f t="shared" si="15"/>
        <v>4862680</v>
      </c>
      <c r="N121" s="136">
        <f t="shared" si="18"/>
        <v>3440800.8</v>
      </c>
      <c r="O121" s="109">
        <v>0</v>
      </c>
      <c r="P121" s="109" t="s">
        <v>6309</v>
      </c>
    </row>
    <row r="122" spans="1:16" x14ac:dyDescent="0.5">
      <c r="A122" s="109" t="s">
        <v>16</v>
      </c>
      <c r="B122" s="109">
        <v>702595</v>
      </c>
      <c r="C122" s="109" t="s">
        <v>3540</v>
      </c>
      <c r="D122" s="109"/>
      <c r="E122" s="109">
        <v>11.2</v>
      </c>
      <c r="F122" s="111">
        <f t="shared" si="16"/>
        <v>930959.99999999988</v>
      </c>
      <c r="G122" s="111">
        <f t="shared" si="17"/>
        <v>410311.99999999994</v>
      </c>
      <c r="H122" s="109">
        <v>4.3099999999999996</v>
      </c>
      <c r="I122" s="111">
        <f t="shared" si="12"/>
        <v>1908530</v>
      </c>
      <c r="J122" s="111">
        <f t="shared" si="13"/>
        <v>775814</v>
      </c>
      <c r="K122" s="109">
        <v>6.89</v>
      </c>
      <c r="L122" s="127">
        <f t="shared" si="14"/>
        <v>1186126</v>
      </c>
      <c r="M122" s="131">
        <f t="shared" si="15"/>
        <v>2839490</v>
      </c>
      <c r="N122" s="136">
        <f t="shared" si="18"/>
        <v>2009201.8</v>
      </c>
      <c r="O122" s="109">
        <v>0</v>
      </c>
      <c r="P122" s="109" t="s">
        <v>6309</v>
      </c>
    </row>
    <row r="123" spans="1:16" x14ac:dyDescent="0.5">
      <c r="A123" s="109" t="s">
        <v>16</v>
      </c>
      <c r="B123" s="109">
        <v>702600</v>
      </c>
      <c r="C123" s="109" t="s">
        <v>3541</v>
      </c>
      <c r="D123" s="109"/>
      <c r="E123" s="109">
        <v>7.1099999999999994</v>
      </c>
      <c r="F123" s="111">
        <f t="shared" si="16"/>
        <v>667440</v>
      </c>
      <c r="G123" s="111">
        <f t="shared" si="17"/>
        <v>294168</v>
      </c>
      <c r="H123" s="109">
        <v>3.09</v>
      </c>
      <c r="I123" s="111">
        <f t="shared" si="12"/>
        <v>1113539.9999999998</v>
      </c>
      <c r="J123" s="111">
        <f t="shared" si="13"/>
        <v>452651.99999999994</v>
      </c>
      <c r="K123" s="109">
        <v>4.0199999999999996</v>
      </c>
      <c r="L123" s="127">
        <f t="shared" si="14"/>
        <v>746820</v>
      </c>
      <c r="M123" s="131">
        <f t="shared" si="15"/>
        <v>1780979.9999999998</v>
      </c>
      <c r="N123" s="136">
        <f t="shared" si="18"/>
        <v>1258205.9999999998</v>
      </c>
      <c r="O123" s="109">
        <v>0</v>
      </c>
      <c r="P123" s="109" t="s">
        <v>6309</v>
      </c>
    </row>
    <row r="124" spans="1:16" x14ac:dyDescent="0.5">
      <c r="A124" s="109" t="s">
        <v>16</v>
      </c>
      <c r="B124" s="109">
        <v>702605</v>
      </c>
      <c r="C124" s="109" t="s">
        <v>3542</v>
      </c>
      <c r="D124" s="109"/>
      <c r="E124" s="109">
        <v>9</v>
      </c>
      <c r="F124" s="111">
        <f t="shared" si="16"/>
        <v>1080000</v>
      </c>
      <c r="G124" s="111">
        <f t="shared" si="17"/>
        <v>476000</v>
      </c>
      <c r="H124" s="109">
        <v>5</v>
      </c>
      <c r="I124" s="111">
        <f t="shared" si="12"/>
        <v>1108000</v>
      </c>
      <c r="J124" s="111">
        <f t="shared" si="13"/>
        <v>450400</v>
      </c>
      <c r="K124" s="109">
        <v>4</v>
      </c>
      <c r="L124" s="127">
        <f t="shared" si="14"/>
        <v>926400</v>
      </c>
      <c r="M124" s="131">
        <f t="shared" si="15"/>
        <v>2188000</v>
      </c>
      <c r="N124" s="136">
        <f t="shared" si="18"/>
        <v>1539520</v>
      </c>
      <c r="O124" s="109">
        <v>0</v>
      </c>
      <c r="P124" s="109" t="s">
        <v>6309</v>
      </c>
    </row>
    <row r="125" spans="1:16" ht="39" x14ac:dyDescent="0.5">
      <c r="A125" s="109" t="s">
        <v>16</v>
      </c>
      <c r="B125" s="109">
        <v>702610</v>
      </c>
      <c r="C125" s="109" t="s">
        <v>5658</v>
      </c>
      <c r="D125" s="109"/>
      <c r="E125" s="109">
        <v>6.5</v>
      </c>
      <c r="F125" s="111">
        <f t="shared" si="16"/>
        <v>540000</v>
      </c>
      <c r="G125" s="111">
        <f t="shared" si="17"/>
        <v>238000</v>
      </c>
      <c r="H125" s="109">
        <v>2.5</v>
      </c>
      <c r="I125" s="111">
        <f t="shared" si="12"/>
        <v>1108000</v>
      </c>
      <c r="J125" s="111">
        <f t="shared" si="13"/>
        <v>450400</v>
      </c>
      <c r="K125" s="109">
        <v>4</v>
      </c>
      <c r="L125" s="127">
        <f t="shared" si="14"/>
        <v>688400</v>
      </c>
      <c r="M125" s="131">
        <f t="shared" si="15"/>
        <v>1648000</v>
      </c>
      <c r="N125" s="136">
        <f t="shared" si="18"/>
        <v>1166120</v>
      </c>
      <c r="O125" s="109">
        <v>0</v>
      </c>
      <c r="P125" s="109" t="s">
        <v>6309</v>
      </c>
    </row>
    <row r="126" spans="1:16" x14ac:dyDescent="0.5">
      <c r="A126" s="109" t="s">
        <v>16</v>
      </c>
      <c r="B126" s="109">
        <v>702615</v>
      </c>
      <c r="C126" s="109" t="s">
        <v>5659</v>
      </c>
      <c r="D126" s="109"/>
      <c r="E126" s="109">
        <v>6.34</v>
      </c>
      <c r="F126" s="111">
        <f t="shared" si="16"/>
        <v>501119.99999999994</v>
      </c>
      <c r="G126" s="111">
        <f t="shared" si="17"/>
        <v>220863.99999999997</v>
      </c>
      <c r="H126" s="109">
        <v>2.3199999999999998</v>
      </c>
      <c r="I126" s="111">
        <f t="shared" si="12"/>
        <v>1113539.9999999998</v>
      </c>
      <c r="J126" s="111">
        <f t="shared" si="13"/>
        <v>452651.99999999994</v>
      </c>
      <c r="K126" s="109">
        <v>4.0199999999999996</v>
      </c>
      <c r="L126" s="127">
        <f t="shared" si="14"/>
        <v>673515.99999999988</v>
      </c>
      <c r="M126" s="131">
        <f t="shared" si="15"/>
        <v>1614659.9999999998</v>
      </c>
      <c r="N126" s="136">
        <f t="shared" si="18"/>
        <v>1143198.7999999998</v>
      </c>
      <c r="O126" s="109">
        <v>0</v>
      </c>
      <c r="P126" s="109" t="s">
        <v>6309</v>
      </c>
    </row>
    <row r="127" spans="1:16" x14ac:dyDescent="0.5">
      <c r="A127" s="109" t="s">
        <v>16</v>
      </c>
      <c r="B127" s="109">
        <v>702620</v>
      </c>
      <c r="C127" s="109" t="s">
        <v>3545</v>
      </c>
      <c r="D127" s="109"/>
      <c r="E127" s="109">
        <v>6.34</v>
      </c>
      <c r="F127" s="111">
        <f t="shared" si="16"/>
        <v>501119.99999999994</v>
      </c>
      <c r="G127" s="111">
        <f t="shared" si="17"/>
        <v>220863.99999999997</v>
      </c>
      <c r="H127" s="109">
        <v>2.3199999999999998</v>
      </c>
      <c r="I127" s="111">
        <f t="shared" si="12"/>
        <v>1113539.9999999998</v>
      </c>
      <c r="J127" s="111">
        <f t="shared" si="13"/>
        <v>452651.99999999994</v>
      </c>
      <c r="K127" s="109">
        <v>4.0199999999999996</v>
      </c>
      <c r="L127" s="127">
        <f t="shared" si="14"/>
        <v>673515.99999999988</v>
      </c>
      <c r="M127" s="131">
        <f t="shared" si="15"/>
        <v>1614659.9999999998</v>
      </c>
      <c r="N127" s="136">
        <f t="shared" si="18"/>
        <v>1143198.7999999998</v>
      </c>
      <c r="O127" s="109">
        <v>0</v>
      </c>
      <c r="P127" s="109" t="s">
        <v>6309</v>
      </c>
    </row>
    <row r="128" spans="1:16" x14ac:dyDescent="0.5">
      <c r="A128" s="109" t="s">
        <v>16</v>
      </c>
      <c r="B128" s="109">
        <v>702630</v>
      </c>
      <c r="C128" s="109" t="s">
        <v>3546</v>
      </c>
      <c r="D128" s="109"/>
      <c r="E128" s="109">
        <v>6.67</v>
      </c>
      <c r="F128" s="111">
        <f t="shared" si="16"/>
        <v>572400</v>
      </c>
      <c r="G128" s="111">
        <f t="shared" si="17"/>
        <v>252280</v>
      </c>
      <c r="H128" s="109">
        <v>2.65</v>
      </c>
      <c r="I128" s="111">
        <f t="shared" si="12"/>
        <v>1113539.9999999998</v>
      </c>
      <c r="J128" s="111">
        <f t="shared" si="13"/>
        <v>452651.99999999994</v>
      </c>
      <c r="K128" s="109">
        <v>4.0199999999999996</v>
      </c>
      <c r="L128" s="127">
        <f t="shared" si="14"/>
        <v>704932</v>
      </c>
      <c r="M128" s="131">
        <f t="shared" si="15"/>
        <v>1685939.9999999998</v>
      </c>
      <c r="N128" s="136">
        <f t="shared" si="18"/>
        <v>1192487.5999999999</v>
      </c>
      <c r="O128" s="109">
        <v>0</v>
      </c>
      <c r="P128" s="109" t="s">
        <v>6309</v>
      </c>
    </row>
    <row r="129" spans="1:16" x14ac:dyDescent="0.5">
      <c r="A129" s="109" t="s">
        <v>16</v>
      </c>
      <c r="B129" s="109">
        <v>702635</v>
      </c>
      <c r="C129" s="109" t="s">
        <v>5660</v>
      </c>
      <c r="D129" s="109"/>
      <c r="E129" s="109">
        <v>10.87</v>
      </c>
      <c r="F129" s="111">
        <f t="shared" si="16"/>
        <v>859680</v>
      </c>
      <c r="G129" s="111">
        <f t="shared" si="17"/>
        <v>378896</v>
      </c>
      <c r="H129" s="109">
        <v>3.98</v>
      </c>
      <c r="I129" s="111">
        <f t="shared" si="12"/>
        <v>1908530</v>
      </c>
      <c r="J129" s="111">
        <f t="shared" si="13"/>
        <v>775814</v>
      </c>
      <c r="K129" s="109">
        <v>6.89</v>
      </c>
      <c r="L129" s="127">
        <f t="shared" si="14"/>
        <v>1154710</v>
      </c>
      <c r="M129" s="131">
        <f t="shared" si="15"/>
        <v>2768210</v>
      </c>
      <c r="N129" s="136">
        <f t="shared" si="18"/>
        <v>1959913</v>
      </c>
      <c r="O129" s="109">
        <v>0</v>
      </c>
      <c r="P129" s="109" t="s">
        <v>6309</v>
      </c>
    </row>
    <row r="130" spans="1:16" x14ac:dyDescent="0.5">
      <c r="A130" s="109" t="s">
        <v>16</v>
      </c>
      <c r="B130" s="109">
        <v>702640</v>
      </c>
      <c r="C130" s="109" t="s">
        <v>5684</v>
      </c>
      <c r="D130" s="109"/>
      <c r="E130" s="109">
        <v>7.23</v>
      </c>
      <c r="F130" s="111">
        <f t="shared" si="16"/>
        <v>572400</v>
      </c>
      <c r="G130" s="111">
        <f t="shared" si="17"/>
        <v>252280</v>
      </c>
      <c r="H130" s="109">
        <v>2.65</v>
      </c>
      <c r="I130" s="111">
        <f t="shared" si="12"/>
        <v>1268660</v>
      </c>
      <c r="J130" s="111">
        <f t="shared" si="13"/>
        <v>515708</v>
      </c>
      <c r="K130" s="109">
        <v>4.58</v>
      </c>
      <c r="L130" s="127">
        <f t="shared" si="14"/>
        <v>767988</v>
      </c>
      <c r="M130" s="131">
        <f t="shared" si="15"/>
        <v>1841060</v>
      </c>
      <c r="N130" s="136">
        <f t="shared" si="18"/>
        <v>1303468.3999999999</v>
      </c>
      <c r="O130" s="109">
        <v>0</v>
      </c>
      <c r="P130" s="109" t="s">
        <v>6309</v>
      </c>
    </row>
    <row r="131" spans="1:16" x14ac:dyDescent="0.5">
      <c r="A131" s="109" t="s">
        <v>16</v>
      </c>
      <c r="B131" s="109">
        <v>702645</v>
      </c>
      <c r="C131" s="109" t="s">
        <v>3549</v>
      </c>
      <c r="D131" s="109"/>
      <c r="E131" s="109">
        <v>10.87</v>
      </c>
      <c r="F131" s="111">
        <f t="shared" si="16"/>
        <v>859680</v>
      </c>
      <c r="G131" s="111">
        <f t="shared" si="17"/>
        <v>378896</v>
      </c>
      <c r="H131" s="109">
        <v>3.98</v>
      </c>
      <c r="I131" s="111">
        <f t="shared" si="12"/>
        <v>1908530</v>
      </c>
      <c r="J131" s="111">
        <f t="shared" si="13"/>
        <v>775814</v>
      </c>
      <c r="K131" s="109">
        <v>6.89</v>
      </c>
      <c r="L131" s="127">
        <f t="shared" si="14"/>
        <v>1154710</v>
      </c>
      <c r="M131" s="131">
        <f t="shared" si="15"/>
        <v>2768210</v>
      </c>
      <c r="N131" s="136">
        <f t="shared" si="18"/>
        <v>1959913</v>
      </c>
      <c r="O131" s="109">
        <v>0</v>
      </c>
      <c r="P131" s="109" t="s">
        <v>6309</v>
      </c>
    </row>
    <row r="132" spans="1:16" x14ac:dyDescent="0.5">
      <c r="A132" s="109" t="s">
        <v>16</v>
      </c>
      <c r="B132" s="109">
        <v>702650</v>
      </c>
      <c r="C132" s="109" t="s">
        <v>5661</v>
      </c>
      <c r="D132" s="109"/>
      <c r="E132" s="109">
        <v>11.2</v>
      </c>
      <c r="F132" s="111">
        <f t="shared" si="16"/>
        <v>907200</v>
      </c>
      <c r="G132" s="111">
        <f t="shared" si="17"/>
        <v>399840</v>
      </c>
      <c r="H132" s="109">
        <v>4.2</v>
      </c>
      <c r="I132" s="111">
        <f t="shared" ref="I132:I195" si="19">K132*277000</f>
        <v>1939000</v>
      </c>
      <c r="J132" s="111">
        <f t="shared" ref="J132:J195" si="20">112600*K132</f>
        <v>788200</v>
      </c>
      <c r="K132" s="109">
        <v>7</v>
      </c>
      <c r="L132" s="127">
        <f t="shared" si="14"/>
        <v>1188040</v>
      </c>
      <c r="M132" s="131">
        <f t="shared" si="15"/>
        <v>2846200</v>
      </c>
      <c r="N132" s="136">
        <f t="shared" si="18"/>
        <v>2014572</v>
      </c>
      <c r="O132" s="109">
        <v>0</v>
      </c>
      <c r="P132" s="109" t="s">
        <v>6309</v>
      </c>
    </row>
    <row r="133" spans="1:16" x14ac:dyDescent="0.5">
      <c r="A133" s="109" t="s">
        <v>16</v>
      </c>
      <c r="B133" s="109">
        <v>702655</v>
      </c>
      <c r="C133" s="109" t="s">
        <v>3551</v>
      </c>
      <c r="D133" s="109"/>
      <c r="E133" s="109">
        <v>12.77</v>
      </c>
      <c r="F133" s="111">
        <f t="shared" si="16"/>
        <v>1060560</v>
      </c>
      <c r="G133" s="111">
        <f t="shared" si="17"/>
        <v>467432</v>
      </c>
      <c r="H133" s="109">
        <v>4.91</v>
      </c>
      <c r="I133" s="111">
        <f t="shared" si="19"/>
        <v>2177220</v>
      </c>
      <c r="J133" s="111">
        <f t="shared" si="20"/>
        <v>885036</v>
      </c>
      <c r="K133" s="109">
        <v>7.86</v>
      </c>
      <c r="L133" s="127">
        <f t="shared" si="14"/>
        <v>1352468</v>
      </c>
      <c r="M133" s="131">
        <f t="shared" si="15"/>
        <v>3237780</v>
      </c>
      <c r="N133" s="136">
        <f t="shared" si="18"/>
        <v>2291052.4</v>
      </c>
      <c r="O133" s="109">
        <v>0</v>
      </c>
      <c r="P133" s="109" t="s">
        <v>6309</v>
      </c>
    </row>
    <row r="134" spans="1:16" x14ac:dyDescent="0.5">
      <c r="A134" s="109" t="s">
        <v>16</v>
      </c>
      <c r="B134" s="109">
        <v>702660</v>
      </c>
      <c r="C134" s="109" t="s">
        <v>3552</v>
      </c>
      <c r="D134" s="109"/>
      <c r="E134" s="109">
        <v>19.200000000000003</v>
      </c>
      <c r="F134" s="111">
        <f t="shared" si="16"/>
        <v>1598400</v>
      </c>
      <c r="G134" s="111">
        <f t="shared" si="17"/>
        <v>704480</v>
      </c>
      <c r="H134" s="109">
        <v>7.4</v>
      </c>
      <c r="I134" s="111">
        <f t="shared" si="19"/>
        <v>3268600</v>
      </c>
      <c r="J134" s="111">
        <f t="shared" si="20"/>
        <v>1328680</v>
      </c>
      <c r="K134" s="109">
        <v>11.8</v>
      </c>
      <c r="L134" s="127">
        <f t="shared" si="14"/>
        <v>2033160</v>
      </c>
      <c r="M134" s="131">
        <f t="shared" si="15"/>
        <v>4867000</v>
      </c>
      <c r="N134" s="136">
        <f t="shared" si="18"/>
        <v>3443788</v>
      </c>
      <c r="O134" s="109">
        <v>0</v>
      </c>
      <c r="P134" s="109" t="s">
        <v>6309</v>
      </c>
    </row>
    <row r="135" spans="1:16" x14ac:dyDescent="0.5">
      <c r="A135" s="109" t="s">
        <v>16</v>
      </c>
      <c r="B135" s="109">
        <v>702665</v>
      </c>
      <c r="C135" s="109" t="s">
        <v>3553</v>
      </c>
      <c r="D135" s="109"/>
      <c r="E135" s="109">
        <v>6.83</v>
      </c>
      <c r="F135" s="111">
        <f t="shared" si="16"/>
        <v>533520</v>
      </c>
      <c r="G135" s="111">
        <f t="shared" si="17"/>
        <v>235144.00000000003</v>
      </c>
      <c r="H135" s="109">
        <v>2.4700000000000002</v>
      </c>
      <c r="I135" s="111">
        <f t="shared" si="19"/>
        <v>1207720</v>
      </c>
      <c r="J135" s="111">
        <f t="shared" si="20"/>
        <v>490936.00000000006</v>
      </c>
      <c r="K135" s="109">
        <v>4.3600000000000003</v>
      </c>
      <c r="L135" s="127">
        <f t="shared" si="14"/>
        <v>726080.00000000012</v>
      </c>
      <c r="M135" s="131">
        <f t="shared" si="15"/>
        <v>1741240</v>
      </c>
      <c r="N135" s="136">
        <f t="shared" si="18"/>
        <v>1232984</v>
      </c>
      <c r="O135" s="109">
        <v>0</v>
      </c>
      <c r="P135" s="109" t="s">
        <v>6309</v>
      </c>
    </row>
    <row r="136" spans="1:16" x14ac:dyDescent="0.5">
      <c r="A136" s="109" t="s">
        <v>16</v>
      </c>
      <c r="B136" s="109">
        <v>702670</v>
      </c>
      <c r="C136" s="109" t="s">
        <v>3554</v>
      </c>
      <c r="D136" s="109"/>
      <c r="E136" s="109">
        <v>5.33</v>
      </c>
      <c r="F136" s="111">
        <f t="shared" si="16"/>
        <v>490320</v>
      </c>
      <c r="G136" s="111">
        <f t="shared" si="17"/>
        <v>216104</v>
      </c>
      <c r="H136" s="109">
        <v>2.27</v>
      </c>
      <c r="I136" s="111">
        <f t="shared" si="19"/>
        <v>847620</v>
      </c>
      <c r="J136" s="111">
        <f t="shared" si="20"/>
        <v>344556</v>
      </c>
      <c r="K136" s="109">
        <v>3.06</v>
      </c>
      <c r="L136" s="127">
        <f t="shared" si="14"/>
        <v>560660</v>
      </c>
      <c r="M136" s="131">
        <f t="shared" si="15"/>
        <v>1337940</v>
      </c>
      <c r="N136" s="136">
        <f t="shared" si="18"/>
        <v>945478</v>
      </c>
      <c r="O136" s="109">
        <v>0</v>
      </c>
      <c r="P136" s="109" t="s">
        <v>6309</v>
      </c>
    </row>
    <row r="137" spans="1:16" x14ac:dyDescent="0.5">
      <c r="A137" s="109" t="s">
        <v>16</v>
      </c>
      <c r="B137" s="109">
        <v>702675</v>
      </c>
      <c r="C137" s="109" t="s">
        <v>3555</v>
      </c>
      <c r="D137" s="109"/>
      <c r="E137" s="109">
        <v>6.14</v>
      </c>
      <c r="F137" s="111">
        <f t="shared" si="16"/>
        <v>505439.99999999994</v>
      </c>
      <c r="G137" s="111">
        <f t="shared" si="17"/>
        <v>222768</v>
      </c>
      <c r="H137" s="109">
        <v>2.34</v>
      </c>
      <c r="I137" s="111">
        <f t="shared" si="19"/>
        <v>1052600</v>
      </c>
      <c r="J137" s="111">
        <f t="shared" si="20"/>
        <v>427880</v>
      </c>
      <c r="K137" s="109">
        <v>3.8</v>
      </c>
      <c r="L137" s="127">
        <f t="shared" si="14"/>
        <v>650648</v>
      </c>
      <c r="M137" s="131">
        <f t="shared" si="15"/>
        <v>1558040</v>
      </c>
      <c r="N137" s="136">
        <f t="shared" si="18"/>
        <v>1102586.3999999999</v>
      </c>
      <c r="O137" s="109">
        <v>0</v>
      </c>
      <c r="P137" s="109" t="s">
        <v>6309</v>
      </c>
    </row>
    <row r="138" spans="1:16" x14ac:dyDescent="0.5">
      <c r="A138" s="109" t="s">
        <v>16</v>
      </c>
      <c r="B138" s="109">
        <v>702680</v>
      </c>
      <c r="C138" s="109" t="s">
        <v>5662</v>
      </c>
      <c r="D138" s="109"/>
      <c r="E138" s="109">
        <v>9.16</v>
      </c>
      <c r="F138" s="111">
        <f t="shared" si="16"/>
        <v>794880</v>
      </c>
      <c r="G138" s="111">
        <f t="shared" si="17"/>
        <v>350336</v>
      </c>
      <c r="H138" s="109">
        <v>3.68</v>
      </c>
      <c r="I138" s="111">
        <f t="shared" si="19"/>
        <v>1517960.0000000002</v>
      </c>
      <c r="J138" s="111">
        <f t="shared" si="20"/>
        <v>617048</v>
      </c>
      <c r="K138" s="109">
        <v>5.48</v>
      </c>
      <c r="L138" s="127">
        <f t="shared" si="14"/>
        <v>967384</v>
      </c>
      <c r="M138" s="131">
        <f t="shared" si="15"/>
        <v>2312840</v>
      </c>
      <c r="N138" s="136">
        <f t="shared" si="18"/>
        <v>1635671.2000000002</v>
      </c>
      <c r="O138" s="109">
        <v>0</v>
      </c>
      <c r="P138" s="109" t="s">
        <v>6309</v>
      </c>
    </row>
    <row r="139" spans="1:16" x14ac:dyDescent="0.5">
      <c r="A139" s="109" t="s">
        <v>16</v>
      </c>
      <c r="B139" s="109">
        <v>702685</v>
      </c>
      <c r="C139" s="109" t="s">
        <v>3557</v>
      </c>
      <c r="D139" s="109"/>
      <c r="E139" s="109">
        <v>7.84</v>
      </c>
      <c r="F139" s="111">
        <f t="shared" si="16"/>
        <v>635040</v>
      </c>
      <c r="G139" s="111">
        <f t="shared" si="17"/>
        <v>279888</v>
      </c>
      <c r="H139" s="109">
        <v>2.94</v>
      </c>
      <c r="I139" s="111">
        <f t="shared" si="19"/>
        <v>1357300</v>
      </c>
      <c r="J139" s="111">
        <f t="shared" si="20"/>
        <v>551740</v>
      </c>
      <c r="K139" s="109">
        <v>4.9000000000000004</v>
      </c>
      <c r="L139" s="127">
        <f t="shared" si="14"/>
        <v>831628</v>
      </c>
      <c r="M139" s="131">
        <f t="shared" si="15"/>
        <v>1992340</v>
      </c>
      <c r="N139" s="136">
        <f t="shared" si="18"/>
        <v>1410200.4</v>
      </c>
      <c r="O139" s="109">
        <v>0</v>
      </c>
      <c r="P139" s="109" t="s">
        <v>6309</v>
      </c>
    </row>
    <row r="140" spans="1:16" x14ac:dyDescent="0.5">
      <c r="A140" s="109" t="s">
        <v>16</v>
      </c>
      <c r="B140" s="109">
        <v>702690</v>
      </c>
      <c r="C140" s="109" t="s">
        <v>3558</v>
      </c>
      <c r="D140" s="109"/>
      <c r="E140" s="109">
        <v>8.34</v>
      </c>
      <c r="F140" s="111">
        <f t="shared" si="16"/>
        <v>671760</v>
      </c>
      <c r="G140" s="111">
        <f t="shared" si="17"/>
        <v>296072</v>
      </c>
      <c r="H140" s="109">
        <v>3.11</v>
      </c>
      <c r="I140" s="111">
        <f t="shared" si="19"/>
        <v>1448710.0000000002</v>
      </c>
      <c r="J140" s="111">
        <f t="shared" si="20"/>
        <v>588898</v>
      </c>
      <c r="K140" s="109">
        <v>5.23</v>
      </c>
      <c r="L140" s="127">
        <f t="shared" si="14"/>
        <v>884970</v>
      </c>
      <c r="M140" s="131">
        <f t="shared" si="15"/>
        <v>2120470</v>
      </c>
      <c r="N140" s="136">
        <f t="shared" si="18"/>
        <v>1500991</v>
      </c>
      <c r="O140" s="109">
        <v>0</v>
      </c>
      <c r="P140" s="109" t="s">
        <v>6309</v>
      </c>
    </row>
    <row r="141" spans="1:16" x14ac:dyDescent="0.5">
      <c r="A141" s="109" t="s">
        <v>16</v>
      </c>
      <c r="B141" s="109">
        <v>702695</v>
      </c>
      <c r="C141" s="109" t="s">
        <v>3559</v>
      </c>
      <c r="D141" s="109"/>
      <c r="E141" s="109">
        <v>13</v>
      </c>
      <c r="F141" s="111">
        <f t="shared" si="16"/>
        <v>1080000</v>
      </c>
      <c r="G141" s="111">
        <f t="shared" si="17"/>
        <v>476000</v>
      </c>
      <c r="H141" s="109">
        <v>5</v>
      </c>
      <c r="I141" s="111">
        <f t="shared" si="19"/>
        <v>2216000</v>
      </c>
      <c r="J141" s="111">
        <f t="shared" si="20"/>
        <v>900800</v>
      </c>
      <c r="K141" s="109">
        <v>8</v>
      </c>
      <c r="L141" s="127">
        <f t="shared" si="14"/>
        <v>1376800</v>
      </c>
      <c r="M141" s="131">
        <f t="shared" si="15"/>
        <v>3296000</v>
      </c>
      <c r="N141" s="136">
        <f t="shared" si="18"/>
        <v>2332240</v>
      </c>
      <c r="O141" s="109">
        <v>0</v>
      </c>
      <c r="P141" s="109" t="s">
        <v>6309</v>
      </c>
    </row>
    <row r="142" spans="1:16" ht="39" x14ac:dyDescent="0.5">
      <c r="A142" s="109" t="s">
        <v>16</v>
      </c>
      <c r="B142" s="109">
        <v>702700</v>
      </c>
      <c r="C142" s="109" t="s">
        <v>5663</v>
      </c>
      <c r="D142" s="109"/>
      <c r="E142" s="109">
        <v>9.16</v>
      </c>
      <c r="F142" s="111">
        <f t="shared" si="16"/>
        <v>794880</v>
      </c>
      <c r="G142" s="111">
        <f t="shared" si="17"/>
        <v>350336</v>
      </c>
      <c r="H142" s="109">
        <v>3.68</v>
      </c>
      <c r="I142" s="111">
        <f t="shared" si="19"/>
        <v>1517960.0000000002</v>
      </c>
      <c r="J142" s="111">
        <f t="shared" si="20"/>
        <v>617048</v>
      </c>
      <c r="K142" s="109">
        <v>5.48</v>
      </c>
      <c r="L142" s="127">
        <f t="shared" si="14"/>
        <v>967384</v>
      </c>
      <c r="M142" s="131">
        <f t="shared" si="15"/>
        <v>2312840</v>
      </c>
      <c r="N142" s="136">
        <f t="shared" si="18"/>
        <v>1635671.2000000002</v>
      </c>
      <c r="O142" s="109">
        <v>0</v>
      </c>
      <c r="P142" s="109" t="s">
        <v>6309</v>
      </c>
    </row>
    <row r="143" spans="1:16" ht="39" x14ac:dyDescent="0.5">
      <c r="A143" s="109" t="s">
        <v>16</v>
      </c>
      <c r="B143" s="109">
        <v>702705</v>
      </c>
      <c r="C143" s="109" t="s">
        <v>3561</v>
      </c>
      <c r="D143" s="109"/>
      <c r="E143" s="109">
        <v>12.5</v>
      </c>
      <c r="F143" s="111">
        <f t="shared" si="16"/>
        <v>1080000</v>
      </c>
      <c r="G143" s="111">
        <f t="shared" si="17"/>
        <v>476000</v>
      </c>
      <c r="H143" s="109">
        <v>5</v>
      </c>
      <c r="I143" s="111">
        <f t="shared" si="19"/>
        <v>2077500</v>
      </c>
      <c r="J143" s="111">
        <f t="shared" si="20"/>
        <v>844500</v>
      </c>
      <c r="K143" s="109">
        <v>7.5</v>
      </c>
      <c r="L143" s="127">
        <f t="shared" si="14"/>
        <v>1320500</v>
      </c>
      <c r="M143" s="131">
        <f t="shared" si="15"/>
        <v>3157500</v>
      </c>
      <c r="N143" s="136">
        <f t="shared" si="18"/>
        <v>2233150</v>
      </c>
      <c r="O143" s="109">
        <v>0</v>
      </c>
      <c r="P143" s="109" t="s">
        <v>6309</v>
      </c>
    </row>
    <row r="144" spans="1:16" x14ac:dyDescent="0.5">
      <c r="A144" s="109" t="s">
        <v>16</v>
      </c>
      <c r="B144" s="109">
        <v>702710</v>
      </c>
      <c r="C144" s="109" t="s">
        <v>3562</v>
      </c>
      <c r="D144" s="109"/>
      <c r="E144" s="109">
        <v>4.5999999999999996</v>
      </c>
      <c r="F144" s="111">
        <f t="shared" si="16"/>
        <v>289440</v>
      </c>
      <c r="G144" s="111">
        <f t="shared" si="17"/>
        <v>127568.00000000001</v>
      </c>
      <c r="H144" s="109">
        <v>1.34</v>
      </c>
      <c r="I144" s="111">
        <f t="shared" si="19"/>
        <v>903019.99999999988</v>
      </c>
      <c r="J144" s="111">
        <f t="shared" si="20"/>
        <v>367076</v>
      </c>
      <c r="K144" s="109">
        <v>3.26</v>
      </c>
      <c r="L144" s="127">
        <f t="shared" si="14"/>
        <v>494644</v>
      </c>
      <c r="M144" s="131">
        <f t="shared" si="15"/>
        <v>1192460</v>
      </c>
      <c r="N144" s="136">
        <f t="shared" si="18"/>
        <v>846209.2</v>
      </c>
      <c r="O144" s="109">
        <v>0</v>
      </c>
      <c r="P144" s="109" t="s">
        <v>6309</v>
      </c>
    </row>
    <row r="145" spans="1:16" x14ac:dyDescent="0.5">
      <c r="A145" s="109" t="s">
        <v>16</v>
      </c>
      <c r="B145" s="109">
        <v>702715</v>
      </c>
      <c r="C145" s="109" t="s">
        <v>3563</v>
      </c>
      <c r="D145" s="109"/>
      <c r="E145" s="109">
        <v>4.93</v>
      </c>
      <c r="F145" s="111">
        <f t="shared" si="16"/>
        <v>308880</v>
      </c>
      <c r="G145" s="111">
        <f t="shared" si="17"/>
        <v>136136</v>
      </c>
      <c r="H145" s="109">
        <v>1.43</v>
      </c>
      <c r="I145" s="111">
        <f t="shared" si="19"/>
        <v>969500</v>
      </c>
      <c r="J145" s="111">
        <f t="shared" si="20"/>
        <v>394100</v>
      </c>
      <c r="K145" s="109">
        <v>3.5</v>
      </c>
      <c r="L145" s="127">
        <f t="shared" si="14"/>
        <v>530236</v>
      </c>
      <c r="M145" s="131">
        <f t="shared" si="15"/>
        <v>1278380</v>
      </c>
      <c r="N145" s="136">
        <f t="shared" si="18"/>
        <v>907214.8</v>
      </c>
      <c r="O145" s="109">
        <v>0</v>
      </c>
      <c r="P145" s="109" t="s">
        <v>6309</v>
      </c>
    </row>
    <row r="146" spans="1:16" x14ac:dyDescent="0.5">
      <c r="A146" s="109" t="s">
        <v>16</v>
      </c>
      <c r="B146" s="109">
        <v>702720</v>
      </c>
      <c r="C146" s="109" t="s">
        <v>3564</v>
      </c>
      <c r="D146" s="109"/>
      <c r="E146" s="109">
        <v>7.3900000000000006</v>
      </c>
      <c r="F146" s="111">
        <f t="shared" si="16"/>
        <v>464400</v>
      </c>
      <c r="G146" s="111">
        <f t="shared" si="17"/>
        <v>204680</v>
      </c>
      <c r="H146" s="109">
        <v>2.15</v>
      </c>
      <c r="I146" s="111">
        <f t="shared" si="19"/>
        <v>1451480</v>
      </c>
      <c r="J146" s="111">
        <f t="shared" si="20"/>
        <v>590024</v>
      </c>
      <c r="K146" s="109">
        <v>5.24</v>
      </c>
      <c r="L146" s="127">
        <f t="shared" si="14"/>
        <v>794704</v>
      </c>
      <c r="M146" s="131">
        <f t="shared" si="15"/>
        <v>1915880</v>
      </c>
      <c r="N146" s="136">
        <f t="shared" si="18"/>
        <v>1359587.2000000002</v>
      </c>
      <c r="O146" s="109">
        <v>0</v>
      </c>
      <c r="P146" s="109" t="s">
        <v>6309</v>
      </c>
    </row>
    <row r="147" spans="1:16" x14ac:dyDescent="0.5">
      <c r="A147" s="109" t="s">
        <v>16</v>
      </c>
      <c r="B147" s="109">
        <v>702725</v>
      </c>
      <c r="C147" s="109" t="s">
        <v>3565</v>
      </c>
      <c r="D147" s="109"/>
      <c r="E147" s="109">
        <v>7.66</v>
      </c>
      <c r="F147" s="111">
        <f t="shared" si="16"/>
        <v>481680</v>
      </c>
      <c r="G147" s="111">
        <f t="shared" si="17"/>
        <v>212296</v>
      </c>
      <c r="H147" s="109">
        <v>2.23</v>
      </c>
      <c r="I147" s="111">
        <f t="shared" si="19"/>
        <v>1504110</v>
      </c>
      <c r="J147" s="111">
        <f t="shared" si="20"/>
        <v>611418</v>
      </c>
      <c r="K147" s="109">
        <v>5.43</v>
      </c>
      <c r="L147" s="127">
        <f t="shared" si="14"/>
        <v>823714</v>
      </c>
      <c r="M147" s="131">
        <f t="shared" si="15"/>
        <v>1985790</v>
      </c>
      <c r="N147" s="136">
        <f t="shared" si="18"/>
        <v>1409190.2000000002</v>
      </c>
      <c r="O147" s="109">
        <v>0</v>
      </c>
      <c r="P147" s="109" t="s">
        <v>6309</v>
      </c>
    </row>
    <row r="148" spans="1:16" x14ac:dyDescent="0.5">
      <c r="A148" s="109" t="s">
        <v>16</v>
      </c>
      <c r="B148" s="109">
        <v>702730</v>
      </c>
      <c r="C148" s="109" t="s">
        <v>3566</v>
      </c>
      <c r="D148" s="109"/>
      <c r="E148" s="109">
        <v>7.66</v>
      </c>
      <c r="F148" s="111">
        <f t="shared" si="16"/>
        <v>481680</v>
      </c>
      <c r="G148" s="111">
        <f t="shared" si="17"/>
        <v>212296</v>
      </c>
      <c r="H148" s="109">
        <v>2.23</v>
      </c>
      <c r="I148" s="111">
        <f t="shared" si="19"/>
        <v>1504110</v>
      </c>
      <c r="J148" s="111">
        <f t="shared" si="20"/>
        <v>611418</v>
      </c>
      <c r="K148" s="109">
        <v>5.43</v>
      </c>
      <c r="L148" s="127">
        <f t="shared" si="14"/>
        <v>823714</v>
      </c>
      <c r="M148" s="131">
        <f t="shared" si="15"/>
        <v>1985790</v>
      </c>
      <c r="N148" s="136">
        <f t="shared" si="18"/>
        <v>1409190.2000000002</v>
      </c>
      <c r="O148" s="109">
        <v>0</v>
      </c>
      <c r="P148" s="109" t="s">
        <v>6309</v>
      </c>
    </row>
    <row r="149" spans="1:16" x14ac:dyDescent="0.5">
      <c r="A149" s="109" t="s">
        <v>16</v>
      </c>
      <c r="B149" s="109">
        <v>702735</v>
      </c>
      <c r="C149" s="109" t="s">
        <v>3567</v>
      </c>
      <c r="D149" s="109"/>
      <c r="E149" s="109">
        <v>8.5</v>
      </c>
      <c r="F149" s="111">
        <f t="shared" si="16"/>
        <v>648000</v>
      </c>
      <c r="G149" s="111">
        <f t="shared" si="17"/>
        <v>285600</v>
      </c>
      <c r="H149" s="109">
        <v>3</v>
      </c>
      <c r="I149" s="111">
        <f t="shared" si="19"/>
        <v>1523500</v>
      </c>
      <c r="J149" s="111">
        <f t="shared" si="20"/>
        <v>619300</v>
      </c>
      <c r="K149" s="109">
        <v>5.5</v>
      </c>
      <c r="L149" s="127">
        <f t="shared" si="14"/>
        <v>904900</v>
      </c>
      <c r="M149" s="131">
        <f t="shared" si="15"/>
        <v>2171500</v>
      </c>
      <c r="N149" s="136">
        <f t="shared" si="18"/>
        <v>1538070</v>
      </c>
      <c r="O149" s="109">
        <v>0</v>
      </c>
      <c r="P149" s="109" t="s">
        <v>6309</v>
      </c>
    </row>
    <row r="150" spans="1:16" x14ac:dyDescent="0.5">
      <c r="A150" s="109" t="s">
        <v>16</v>
      </c>
      <c r="B150" s="109">
        <v>702740</v>
      </c>
      <c r="C150" s="109" t="s">
        <v>3568</v>
      </c>
      <c r="D150" s="109"/>
      <c r="E150" s="109">
        <v>11.64</v>
      </c>
      <c r="F150" s="111">
        <f t="shared" si="16"/>
        <v>730080</v>
      </c>
      <c r="G150" s="111">
        <f t="shared" si="17"/>
        <v>321776</v>
      </c>
      <c r="H150" s="109">
        <v>3.38</v>
      </c>
      <c r="I150" s="111">
        <f t="shared" si="19"/>
        <v>2288020</v>
      </c>
      <c r="J150" s="111">
        <f t="shared" si="20"/>
        <v>930076</v>
      </c>
      <c r="K150" s="109">
        <v>8.26</v>
      </c>
      <c r="L150" s="127">
        <f t="shared" si="14"/>
        <v>1251852</v>
      </c>
      <c r="M150" s="131">
        <f t="shared" si="15"/>
        <v>3018100</v>
      </c>
      <c r="N150" s="136">
        <f t="shared" si="18"/>
        <v>2141803.6</v>
      </c>
      <c r="O150" s="109">
        <v>0</v>
      </c>
      <c r="P150" s="109" t="s">
        <v>6309</v>
      </c>
    </row>
    <row r="151" spans="1:16" ht="39" x14ac:dyDescent="0.5">
      <c r="A151" s="109" t="s">
        <v>16</v>
      </c>
      <c r="B151" s="109">
        <v>702745</v>
      </c>
      <c r="C151" s="109" t="s">
        <v>5710</v>
      </c>
      <c r="D151" s="109" t="s">
        <v>6112</v>
      </c>
      <c r="E151" s="109">
        <v>6.9</v>
      </c>
      <c r="F151" s="111">
        <f t="shared" si="16"/>
        <v>432000</v>
      </c>
      <c r="G151" s="111">
        <f t="shared" si="17"/>
        <v>190400</v>
      </c>
      <c r="H151" s="109">
        <v>2</v>
      </c>
      <c r="I151" s="111">
        <f t="shared" si="19"/>
        <v>1357300</v>
      </c>
      <c r="J151" s="111">
        <f t="shared" si="20"/>
        <v>551740</v>
      </c>
      <c r="K151" s="109">
        <v>4.9000000000000004</v>
      </c>
      <c r="L151" s="127">
        <f t="shared" si="14"/>
        <v>742140</v>
      </c>
      <c r="M151" s="131">
        <f t="shared" si="15"/>
        <v>1789300</v>
      </c>
      <c r="N151" s="136">
        <f t="shared" si="18"/>
        <v>1269802</v>
      </c>
      <c r="O151" s="109">
        <v>0</v>
      </c>
      <c r="P151" s="109" t="s">
        <v>6309</v>
      </c>
    </row>
    <row r="152" spans="1:16" ht="39" x14ac:dyDescent="0.5">
      <c r="A152" s="109" t="s">
        <v>16</v>
      </c>
      <c r="B152" s="109">
        <v>702750</v>
      </c>
      <c r="C152" s="109" t="s">
        <v>5711</v>
      </c>
      <c r="D152" s="109" t="s">
        <v>6112</v>
      </c>
      <c r="E152" s="109">
        <v>8.9</v>
      </c>
      <c r="F152" s="111">
        <f t="shared" si="16"/>
        <v>626400</v>
      </c>
      <c r="G152" s="111">
        <f t="shared" si="17"/>
        <v>276080</v>
      </c>
      <c r="H152" s="109">
        <v>2.9</v>
      </c>
      <c r="I152" s="111">
        <f t="shared" si="19"/>
        <v>1662000</v>
      </c>
      <c r="J152" s="111">
        <f t="shared" si="20"/>
        <v>675600</v>
      </c>
      <c r="K152" s="109">
        <v>6</v>
      </c>
      <c r="L152" s="127">
        <f t="shared" si="14"/>
        <v>951680</v>
      </c>
      <c r="M152" s="131">
        <f t="shared" si="15"/>
        <v>2288400</v>
      </c>
      <c r="N152" s="136">
        <f t="shared" si="18"/>
        <v>1622224</v>
      </c>
      <c r="O152" s="109">
        <v>0</v>
      </c>
      <c r="P152" s="109" t="s">
        <v>6309</v>
      </c>
    </row>
    <row r="153" spans="1:16" x14ac:dyDescent="0.5">
      <c r="A153" s="109" t="s">
        <v>16</v>
      </c>
      <c r="B153" s="109">
        <v>702755</v>
      </c>
      <c r="C153" s="109" t="s">
        <v>3571</v>
      </c>
      <c r="D153" s="109"/>
      <c r="E153" s="109">
        <v>7.370000000000001</v>
      </c>
      <c r="F153" s="111">
        <f t="shared" si="16"/>
        <v>462240</v>
      </c>
      <c r="G153" s="111">
        <f t="shared" si="17"/>
        <v>203728</v>
      </c>
      <c r="H153" s="109">
        <v>2.14</v>
      </c>
      <c r="I153" s="111">
        <f t="shared" si="19"/>
        <v>1448710.0000000002</v>
      </c>
      <c r="J153" s="111">
        <f t="shared" si="20"/>
        <v>588898</v>
      </c>
      <c r="K153" s="109">
        <v>5.23</v>
      </c>
      <c r="L153" s="127">
        <f t="shared" si="14"/>
        <v>792626</v>
      </c>
      <c r="M153" s="131">
        <f t="shared" si="15"/>
        <v>1910950.0000000002</v>
      </c>
      <c r="N153" s="136">
        <f t="shared" si="18"/>
        <v>1356111.8000000003</v>
      </c>
      <c r="O153" s="109">
        <v>0</v>
      </c>
      <c r="P153" s="109" t="s">
        <v>6309</v>
      </c>
    </row>
    <row r="154" spans="1:16" x14ac:dyDescent="0.5">
      <c r="A154" s="109" t="s">
        <v>16</v>
      </c>
      <c r="B154" s="109">
        <v>702760</v>
      </c>
      <c r="C154" s="109" t="s">
        <v>5664</v>
      </c>
      <c r="D154" s="109"/>
      <c r="E154" s="109">
        <v>9.1999999999999993</v>
      </c>
      <c r="F154" s="111">
        <f t="shared" si="16"/>
        <v>576720</v>
      </c>
      <c r="G154" s="111">
        <f t="shared" si="17"/>
        <v>254184</v>
      </c>
      <c r="H154" s="109">
        <v>2.67</v>
      </c>
      <c r="I154" s="111">
        <f t="shared" si="19"/>
        <v>1808810</v>
      </c>
      <c r="J154" s="111">
        <f t="shared" si="20"/>
        <v>735278</v>
      </c>
      <c r="K154" s="109">
        <v>6.53</v>
      </c>
      <c r="L154" s="127">
        <f t="shared" si="14"/>
        <v>989462</v>
      </c>
      <c r="M154" s="131">
        <f t="shared" si="15"/>
        <v>2385530</v>
      </c>
      <c r="N154" s="136">
        <f t="shared" si="18"/>
        <v>1692906.6</v>
      </c>
      <c r="O154" s="109"/>
      <c r="P154" s="109" t="s">
        <v>6309</v>
      </c>
    </row>
    <row r="155" spans="1:16" x14ac:dyDescent="0.5">
      <c r="A155" s="109" t="s">
        <v>16</v>
      </c>
      <c r="B155" s="109">
        <v>702765</v>
      </c>
      <c r="C155" s="109" t="s">
        <v>5803</v>
      </c>
      <c r="D155" s="109"/>
      <c r="E155" s="109">
        <v>10.879999999999999</v>
      </c>
      <c r="F155" s="111">
        <f t="shared" si="16"/>
        <v>682560</v>
      </c>
      <c r="G155" s="111">
        <f t="shared" si="17"/>
        <v>300832</v>
      </c>
      <c r="H155" s="109">
        <v>3.16</v>
      </c>
      <c r="I155" s="111">
        <f t="shared" si="19"/>
        <v>2138440</v>
      </c>
      <c r="J155" s="111">
        <f t="shared" si="20"/>
        <v>869272</v>
      </c>
      <c r="K155" s="109">
        <v>7.72</v>
      </c>
      <c r="L155" s="127">
        <f t="shared" ref="L155:L218" si="21">J155+G155</f>
        <v>1170104</v>
      </c>
      <c r="M155" s="131">
        <f t="shared" ref="M155:M218" si="22">I155+F155</f>
        <v>2821000</v>
      </c>
      <c r="N155" s="136">
        <f t="shared" si="18"/>
        <v>2001927.2000000002</v>
      </c>
      <c r="O155" s="109">
        <v>0</v>
      </c>
      <c r="P155" s="109" t="s">
        <v>6309</v>
      </c>
    </row>
    <row r="156" spans="1:16" x14ac:dyDescent="0.5">
      <c r="A156" s="109" t="s">
        <v>16</v>
      </c>
      <c r="B156" s="109">
        <v>702770</v>
      </c>
      <c r="C156" s="109" t="s">
        <v>3573</v>
      </c>
      <c r="D156" s="109"/>
      <c r="E156" s="109">
        <v>8.4</v>
      </c>
      <c r="F156" s="111">
        <f t="shared" ref="F156:F219" si="23">H156*216000</f>
        <v>648000</v>
      </c>
      <c r="G156" s="111">
        <f t="shared" ref="G156:G219" si="24">H156*95200</f>
        <v>285600</v>
      </c>
      <c r="H156" s="109">
        <v>3</v>
      </c>
      <c r="I156" s="111">
        <f t="shared" si="19"/>
        <v>1495800</v>
      </c>
      <c r="J156" s="111">
        <f t="shared" si="20"/>
        <v>608040</v>
      </c>
      <c r="K156" s="109">
        <v>5.4</v>
      </c>
      <c r="L156" s="127">
        <f t="shared" si="21"/>
        <v>893640</v>
      </c>
      <c r="M156" s="131">
        <f t="shared" si="22"/>
        <v>2143800</v>
      </c>
      <c r="N156" s="136">
        <f t="shared" ref="N156:N219" si="25">M156-(L156*70%)</f>
        <v>1518252</v>
      </c>
      <c r="O156" s="109">
        <v>0</v>
      </c>
      <c r="P156" s="109" t="s">
        <v>6309</v>
      </c>
    </row>
    <row r="157" spans="1:16" x14ac:dyDescent="0.5">
      <c r="A157" s="109" t="s">
        <v>16</v>
      </c>
      <c r="B157" s="109">
        <v>702775</v>
      </c>
      <c r="C157" s="109" t="s">
        <v>3574</v>
      </c>
      <c r="D157" s="109"/>
      <c r="E157" s="109">
        <v>6.29</v>
      </c>
      <c r="F157" s="111">
        <f t="shared" si="23"/>
        <v>395280</v>
      </c>
      <c r="G157" s="111">
        <f t="shared" si="24"/>
        <v>174216</v>
      </c>
      <c r="H157" s="109">
        <v>1.83</v>
      </c>
      <c r="I157" s="111">
        <f t="shared" si="19"/>
        <v>1235420</v>
      </c>
      <c r="J157" s="111">
        <f t="shared" si="20"/>
        <v>502196</v>
      </c>
      <c r="K157" s="109">
        <v>4.46</v>
      </c>
      <c r="L157" s="127">
        <f t="shared" si="21"/>
        <v>676412</v>
      </c>
      <c r="M157" s="131">
        <f t="shared" si="22"/>
        <v>1630700</v>
      </c>
      <c r="N157" s="136">
        <f t="shared" si="25"/>
        <v>1157211.6000000001</v>
      </c>
      <c r="O157" s="109">
        <v>0</v>
      </c>
      <c r="P157" s="109" t="s">
        <v>6309</v>
      </c>
    </row>
    <row r="158" spans="1:16" x14ac:dyDescent="0.5">
      <c r="A158" s="109" t="s">
        <v>16</v>
      </c>
      <c r="B158" s="109">
        <v>702780</v>
      </c>
      <c r="C158" s="109" t="s">
        <v>3575</v>
      </c>
      <c r="D158" s="109"/>
      <c r="E158" s="109">
        <v>6.91</v>
      </c>
      <c r="F158" s="111">
        <f t="shared" si="23"/>
        <v>434159.99999999994</v>
      </c>
      <c r="G158" s="111">
        <f t="shared" si="24"/>
        <v>191351.99999999997</v>
      </c>
      <c r="H158" s="109">
        <v>2.0099999999999998</v>
      </c>
      <c r="I158" s="111">
        <f t="shared" si="19"/>
        <v>1357300</v>
      </c>
      <c r="J158" s="111">
        <f t="shared" si="20"/>
        <v>551740</v>
      </c>
      <c r="K158" s="109">
        <v>4.9000000000000004</v>
      </c>
      <c r="L158" s="127">
        <f t="shared" si="21"/>
        <v>743092</v>
      </c>
      <c r="M158" s="131">
        <f t="shared" si="22"/>
        <v>1791460</v>
      </c>
      <c r="N158" s="136">
        <f t="shared" si="25"/>
        <v>1271295.6000000001</v>
      </c>
      <c r="O158" s="109">
        <v>0</v>
      </c>
      <c r="P158" s="109" t="s">
        <v>6309</v>
      </c>
    </row>
    <row r="159" spans="1:16" x14ac:dyDescent="0.5">
      <c r="A159" s="109" t="s">
        <v>16</v>
      </c>
      <c r="B159" s="109">
        <v>702785</v>
      </c>
      <c r="C159" s="109" t="s">
        <v>3576</v>
      </c>
      <c r="D159" s="109"/>
      <c r="E159" s="109">
        <v>10.5</v>
      </c>
      <c r="F159" s="111">
        <f t="shared" si="23"/>
        <v>648000</v>
      </c>
      <c r="G159" s="111">
        <f t="shared" si="24"/>
        <v>285600</v>
      </c>
      <c r="H159" s="109">
        <v>3</v>
      </c>
      <c r="I159" s="111">
        <f t="shared" si="19"/>
        <v>2077500</v>
      </c>
      <c r="J159" s="111">
        <f t="shared" si="20"/>
        <v>844500</v>
      </c>
      <c r="K159" s="109">
        <v>7.5</v>
      </c>
      <c r="L159" s="127">
        <f t="shared" si="21"/>
        <v>1130100</v>
      </c>
      <c r="M159" s="131">
        <f t="shared" si="22"/>
        <v>2725500</v>
      </c>
      <c r="N159" s="136">
        <f t="shared" si="25"/>
        <v>1934430</v>
      </c>
      <c r="O159" s="109">
        <v>0</v>
      </c>
      <c r="P159" s="109" t="s">
        <v>6309</v>
      </c>
    </row>
    <row r="160" spans="1:16" x14ac:dyDescent="0.5">
      <c r="A160" s="109" t="s">
        <v>16</v>
      </c>
      <c r="B160" s="109">
        <v>702790</v>
      </c>
      <c r="C160" s="109" t="s">
        <v>3577</v>
      </c>
      <c r="D160" s="109"/>
      <c r="E160" s="109">
        <v>6.91</v>
      </c>
      <c r="F160" s="111">
        <f t="shared" si="23"/>
        <v>434159.99999999994</v>
      </c>
      <c r="G160" s="111">
        <f t="shared" si="24"/>
        <v>191351.99999999997</v>
      </c>
      <c r="H160" s="109">
        <v>2.0099999999999998</v>
      </c>
      <c r="I160" s="111">
        <f t="shared" si="19"/>
        <v>1357300</v>
      </c>
      <c r="J160" s="111">
        <f t="shared" si="20"/>
        <v>551740</v>
      </c>
      <c r="K160" s="109">
        <v>4.9000000000000004</v>
      </c>
      <c r="L160" s="127">
        <f t="shared" si="21"/>
        <v>743092</v>
      </c>
      <c r="M160" s="131">
        <f t="shared" si="22"/>
        <v>1791460</v>
      </c>
      <c r="N160" s="136">
        <f t="shared" si="25"/>
        <v>1271295.6000000001</v>
      </c>
      <c r="O160" s="109">
        <v>0</v>
      </c>
      <c r="P160" s="109" t="s">
        <v>6309</v>
      </c>
    </row>
    <row r="161" spans="1:16" x14ac:dyDescent="0.5">
      <c r="A161" s="109" t="s">
        <v>16</v>
      </c>
      <c r="B161" s="109">
        <v>702795</v>
      </c>
      <c r="C161" s="109" t="s">
        <v>3578</v>
      </c>
      <c r="D161" s="109"/>
      <c r="E161" s="109">
        <v>4.5999999999999996</v>
      </c>
      <c r="F161" s="111">
        <f t="shared" si="23"/>
        <v>289440</v>
      </c>
      <c r="G161" s="111">
        <f t="shared" si="24"/>
        <v>127568.00000000001</v>
      </c>
      <c r="H161" s="109">
        <v>1.34</v>
      </c>
      <c r="I161" s="111">
        <f t="shared" si="19"/>
        <v>903019.99999999988</v>
      </c>
      <c r="J161" s="111">
        <f t="shared" si="20"/>
        <v>367076</v>
      </c>
      <c r="K161" s="109">
        <v>3.26</v>
      </c>
      <c r="L161" s="127">
        <f t="shared" si="21"/>
        <v>494644</v>
      </c>
      <c r="M161" s="131">
        <f t="shared" si="22"/>
        <v>1192460</v>
      </c>
      <c r="N161" s="136">
        <f t="shared" si="25"/>
        <v>846209.2</v>
      </c>
      <c r="O161" s="109">
        <v>0</v>
      </c>
      <c r="P161" s="109" t="s">
        <v>6309</v>
      </c>
    </row>
    <row r="162" spans="1:16" x14ac:dyDescent="0.5">
      <c r="A162" s="109" t="s">
        <v>16</v>
      </c>
      <c r="B162" s="109">
        <v>702800</v>
      </c>
      <c r="C162" s="109" t="s">
        <v>3579</v>
      </c>
      <c r="D162" s="109"/>
      <c r="E162" s="109">
        <v>5.0599999999999996</v>
      </c>
      <c r="F162" s="111">
        <f t="shared" si="23"/>
        <v>317520</v>
      </c>
      <c r="G162" s="111">
        <f t="shared" si="24"/>
        <v>139944</v>
      </c>
      <c r="H162" s="109">
        <v>1.47</v>
      </c>
      <c r="I162" s="111">
        <f t="shared" si="19"/>
        <v>994430</v>
      </c>
      <c r="J162" s="111">
        <f t="shared" si="20"/>
        <v>404234</v>
      </c>
      <c r="K162" s="109">
        <v>3.59</v>
      </c>
      <c r="L162" s="127">
        <f t="shared" si="21"/>
        <v>544178</v>
      </c>
      <c r="M162" s="131">
        <f t="shared" si="22"/>
        <v>1311950</v>
      </c>
      <c r="N162" s="136">
        <f t="shared" si="25"/>
        <v>931025.4</v>
      </c>
      <c r="O162" s="109">
        <v>0</v>
      </c>
      <c r="P162" s="109" t="s">
        <v>6309</v>
      </c>
    </row>
    <row r="163" spans="1:16" x14ac:dyDescent="0.5">
      <c r="A163" s="109" t="s">
        <v>16</v>
      </c>
      <c r="B163" s="109">
        <v>702805</v>
      </c>
      <c r="C163" s="109" t="s">
        <v>3580</v>
      </c>
      <c r="D163" s="109"/>
      <c r="E163" s="109">
        <v>7.7</v>
      </c>
      <c r="F163" s="111">
        <f t="shared" si="23"/>
        <v>496799.99999999994</v>
      </c>
      <c r="G163" s="111">
        <f t="shared" si="24"/>
        <v>218959.99999999997</v>
      </c>
      <c r="H163" s="109">
        <v>2.2999999999999998</v>
      </c>
      <c r="I163" s="111">
        <f t="shared" si="19"/>
        <v>1495800</v>
      </c>
      <c r="J163" s="111">
        <f t="shared" si="20"/>
        <v>608040</v>
      </c>
      <c r="K163" s="109">
        <v>5.4</v>
      </c>
      <c r="L163" s="127">
        <f t="shared" si="21"/>
        <v>827000</v>
      </c>
      <c r="M163" s="131">
        <f t="shared" si="22"/>
        <v>1992600</v>
      </c>
      <c r="N163" s="136">
        <f t="shared" si="25"/>
        <v>1413700</v>
      </c>
      <c r="O163" s="109">
        <v>0</v>
      </c>
      <c r="P163" s="109" t="s">
        <v>6309</v>
      </c>
    </row>
    <row r="164" spans="1:16" x14ac:dyDescent="0.5">
      <c r="A164" s="109" t="s">
        <v>16</v>
      </c>
      <c r="B164" s="109">
        <v>702810</v>
      </c>
      <c r="C164" s="109" t="s">
        <v>3581</v>
      </c>
      <c r="D164" s="109"/>
      <c r="E164" s="109">
        <v>6.91</v>
      </c>
      <c r="F164" s="111">
        <f t="shared" si="23"/>
        <v>434159.99999999994</v>
      </c>
      <c r="G164" s="111">
        <f t="shared" si="24"/>
        <v>191351.99999999997</v>
      </c>
      <c r="H164" s="109">
        <v>2.0099999999999998</v>
      </c>
      <c r="I164" s="111">
        <f t="shared" si="19"/>
        <v>1357300</v>
      </c>
      <c r="J164" s="111">
        <f t="shared" si="20"/>
        <v>551740</v>
      </c>
      <c r="K164" s="109">
        <v>4.9000000000000004</v>
      </c>
      <c r="L164" s="127">
        <f t="shared" si="21"/>
        <v>743092</v>
      </c>
      <c r="M164" s="131">
        <f t="shared" si="22"/>
        <v>1791460</v>
      </c>
      <c r="N164" s="136">
        <f t="shared" si="25"/>
        <v>1271295.6000000001</v>
      </c>
      <c r="O164" s="109">
        <v>0</v>
      </c>
      <c r="P164" s="109" t="s">
        <v>6309</v>
      </c>
    </row>
    <row r="165" spans="1:16" x14ac:dyDescent="0.5">
      <c r="A165" s="109" t="s">
        <v>16</v>
      </c>
      <c r="B165" s="109">
        <v>702815</v>
      </c>
      <c r="C165" s="109" t="s">
        <v>3582</v>
      </c>
      <c r="D165" s="109"/>
      <c r="E165" s="109">
        <v>6.34</v>
      </c>
      <c r="F165" s="111">
        <f t="shared" si="23"/>
        <v>397440</v>
      </c>
      <c r="G165" s="111">
        <f t="shared" si="24"/>
        <v>175168</v>
      </c>
      <c r="H165" s="109">
        <v>1.84</v>
      </c>
      <c r="I165" s="111">
        <f t="shared" si="19"/>
        <v>1246500</v>
      </c>
      <c r="J165" s="111">
        <f t="shared" si="20"/>
        <v>506700</v>
      </c>
      <c r="K165" s="109">
        <v>4.5</v>
      </c>
      <c r="L165" s="127">
        <f t="shared" si="21"/>
        <v>681868</v>
      </c>
      <c r="M165" s="131">
        <f t="shared" si="22"/>
        <v>1643940</v>
      </c>
      <c r="N165" s="136">
        <f t="shared" si="25"/>
        <v>1166632.3999999999</v>
      </c>
      <c r="O165" s="109">
        <v>0</v>
      </c>
      <c r="P165" s="109" t="s">
        <v>6309</v>
      </c>
    </row>
    <row r="166" spans="1:16" x14ac:dyDescent="0.5">
      <c r="A166" s="109" t="s">
        <v>16</v>
      </c>
      <c r="B166" s="109">
        <v>702820</v>
      </c>
      <c r="C166" s="109" t="s">
        <v>3583</v>
      </c>
      <c r="D166" s="109"/>
      <c r="E166" s="109">
        <v>6.91</v>
      </c>
      <c r="F166" s="111">
        <f t="shared" si="23"/>
        <v>434159.99999999994</v>
      </c>
      <c r="G166" s="111">
        <f t="shared" si="24"/>
        <v>191351.99999999997</v>
      </c>
      <c r="H166" s="109">
        <v>2.0099999999999998</v>
      </c>
      <c r="I166" s="111">
        <f t="shared" si="19"/>
        <v>1357300</v>
      </c>
      <c r="J166" s="111">
        <f t="shared" si="20"/>
        <v>551740</v>
      </c>
      <c r="K166" s="109">
        <v>4.9000000000000004</v>
      </c>
      <c r="L166" s="127">
        <f t="shared" si="21"/>
        <v>743092</v>
      </c>
      <c r="M166" s="131">
        <f t="shared" si="22"/>
        <v>1791460</v>
      </c>
      <c r="N166" s="136">
        <f t="shared" si="25"/>
        <v>1271295.6000000001</v>
      </c>
      <c r="O166" s="109">
        <v>0</v>
      </c>
      <c r="P166" s="109" t="s">
        <v>6309</v>
      </c>
    </row>
    <row r="167" spans="1:16" x14ac:dyDescent="0.5">
      <c r="A167" s="109" t="s">
        <v>16</v>
      </c>
      <c r="B167" s="109">
        <v>702825</v>
      </c>
      <c r="C167" s="109" t="s">
        <v>3584</v>
      </c>
      <c r="D167" s="109"/>
      <c r="E167" s="109">
        <v>10.59</v>
      </c>
      <c r="F167" s="111">
        <f t="shared" si="23"/>
        <v>665280</v>
      </c>
      <c r="G167" s="111">
        <f t="shared" si="24"/>
        <v>293216</v>
      </c>
      <c r="H167" s="109">
        <v>3.08</v>
      </c>
      <c r="I167" s="111">
        <f t="shared" si="19"/>
        <v>2080270</v>
      </c>
      <c r="J167" s="111">
        <f t="shared" si="20"/>
        <v>845626</v>
      </c>
      <c r="K167" s="109">
        <v>7.51</v>
      </c>
      <c r="L167" s="127">
        <f t="shared" si="21"/>
        <v>1138842</v>
      </c>
      <c r="M167" s="131">
        <f t="shared" si="22"/>
        <v>2745550</v>
      </c>
      <c r="N167" s="136">
        <f t="shared" si="25"/>
        <v>1948360.6</v>
      </c>
      <c r="O167" s="109">
        <v>0</v>
      </c>
      <c r="P167" s="109" t="s">
        <v>6309</v>
      </c>
    </row>
    <row r="168" spans="1:16" x14ac:dyDescent="0.5">
      <c r="A168" s="109" t="s">
        <v>16</v>
      </c>
      <c r="B168" s="109">
        <v>702835</v>
      </c>
      <c r="C168" s="109" t="s">
        <v>3585</v>
      </c>
      <c r="D168" s="109"/>
      <c r="E168" s="109">
        <v>7.5</v>
      </c>
      <c r="F168" s="111">
        <f t="shared" si="23"/>
        <v>540000</v>
      </c>
      <c r="G168" s="111">
        <f t="shared" si="24"/>
        <v>238000</v>
      </c>
      <c r="H168" s="109">
        <v>2.5</v>
      </c>
      <c r="I168" s="111">
        <f t="shared" si="19"/>
        <v>1385000</v>
      </c>
      <c r="J168" s="111">
        <f t="shared" si="20"/>
        <v>563000</v>
      </c>
      <c r="K168" s="109">
        <v>5</v>
      </c>
      <c r="L168" s="127">
        <f t="shared" si="21"/>
        <v>801000</v>
      </c>
      <c r="M168" s="131">
        <f t="shared" si="22"/>
        <v>1925000</v>
      </c>
      <c r="N168" s="136">
        <f t="shared" si="25"/>
        <v>1364300</v>
      </c>
      <c r="O168" s="109">
        <v>0</v>
      </c>
      <c r="P168" s="109" t="s">
        <v>6309</v>
      </c>
    </row>
    <row r="169" spans="1:16" ht="39" x14ac:dyDescent="0.5">
      <c r="A169" s="109" t="s">
        <v>16</v>
      </c>
      <c r="B169" s="109">
        <v>702840</v>
      </c>
      <c r="C169" s="109" t="s">
        <v>3586</v>
      </c>
      <c r="D169" s="109"/>
      <c r="E169" s="109">
        <v>7.61</v>
      </c>
      <c r="F169" s="111">
        <f t="shared" si="23"/>
        <v>477360</v>
      </c>
      <c r="G169" s="111">
        <f t="shared" si="24"/>
        <v>210392</v>
      </c>
      <c r="H169" s="109">
        <v>2.21</v>
      </c>
      <c r="I169" s="111">
        <f t="shared" si="19"/>
        <v>1495800</v>
      </c>
      <c r="J169" s="111">
        <f t="shared" si="20"/>
        <v>608040</v>
      </c>
      <c r="K169" s="109">
        <v>5.4</v>
      </c>
      <c r="L169" s="127">
        <f t="shared" si="21"/>
        <v>818432</v>
      </c>
      <c r="M169" s="131">
        <f t="shared" si="22"/>
        <v>1973160</v>
      </c>
      <c r="N169" s="136">
        <f t="shared" si="25"/>
        <v>1400257.6</v>
      </c>
      <c r="O169" s="109">
        <v>0</v>
      </c>
      <c r="P169" s="109" t="s">
        <v>6309</v>
      </c>
    </row>
    <row r="170" spans="1:16" ht="39" x14ac:dyDescent="0.5">
      <c r="A170" s="109" t="s">
        <v>16</v>
      </c>
      <c r="B170" s="109">
        <v>702845</v>
      </c>
      <c r="C170" s="109" t="s">
        <v>3587</v>
      </c>
      <c r="D170" s="109"/>
      <c r="E170" s="109">
        <v>8.98</v>
      </c>
      <c r="F170" s="111">
        <f t="shared" si="23"/>
        <v>563760</v>
      </c>
      <c r="G170" s="111">
        <f t="shared" si="24"/>
        <v>248472</v>
      </c>
      <c r="H170" s="109">
        <v>2.61</v>
      </c>
      <c r="I170" s="111">
        <f t="shared" si="19"/>
        <v>1764490</v>
      </c>
      <c r="J170" s="111">
        <f t="shared" si="20"/>
        <v>717262</v>
      </c>
      <c r="K170" s="109">
        <v>6.37</v>
      </c>
      <c r="L170" s="127">
        <f t="shared" si="21"/>
        <v>965734</v>
      </c>
      <c r="M170" s="131">
        <f t="shared" si="22"/>
        <v>2328250</v>
      </c>
      <c r="N170" s="136">
        <f t="shared" si="25"/>
        <v>1652236.2000000002</v>
      </c>
      <c r="O170" s="109">
        <v>0</v>
      </c>
      <c r="P170" s="109" t="s">
        <v>6309</v>
      </c>
    </row>
    <row r="171" spans="1:16" ht="39" x14ac:dyDescent="0.5">
      <c r="A171" s="109" t="s">
        <v>16</v>
      </c>
      <c r="B171" s="109">
        <v>702850</v>
      </c>
      <c r="C171" s="109" t="s">
        <v>3588</v>
      </c>
      <c r="D171" s="109"/>
      <c r="E171" s="109">
        <v>13.27</v>
      </c>
      <c r="F171" s="111">
        <f t="shared" si="23"/>
        <v>833760</v>
      </c>
      <c r="G171" s="111">
        <f t="shared" si="24"/>
        <v>367472</v>
      </c>
      <c r="H171" s="109">
        <v>3.86</v>
      </c>
      <c r="I171" s="111">
        <f t="shared" si="19"/>
        <v>2606570</v>
      </c>
      <c r="J171" s="111">
        <f t="shared" si="20"/>
        <v>1059566</v>
      </c>
      <c r="K171" s="109">
        <v>9.41</v>
      </c>
      <c r="L171" s="127">
        <f t="shared" si="21"/>
        <v>1427038</v>
      </c>
      <c r="M171" s="131">
        <f t="shared" si="22"/>
        <v>3440330</v>
      </c>
      <c r="N171" s="136">
        <f t="shared" si="25"/>
        <v>2441403.4</v>
      </c>
      <c r="O171" s="109">
        <v>0</v>
      </c>
      <c r="P171" s="109" t="s">
        <v>6309</v>
      </c>
    </row>
    <row r="172" spans="1:16" x14ac:dyDescent="0.5">
      <c r="A172" s="109" t="s">
        <v>16</v>
      </c>
      <c r="B172" s="109">
        <v>702855</v>
      </c>
      <c r="C172" s="109" t="s">
        <v>3589</v>
      </c>
      <c r="D172" s="109"/>
      <c r="E172" s="109">
        <v>7.66</v>
      </c>
      <c r="F172" s="111">
        <f t="shared" si="23"/>
        <v>481680</v>
      </c>
      <c r="G172" s="111">
        <f t="shared" si="24"/>
        <v>212296</v>
      </c>
      <c r="H172" s="109">
        <v>2.23</v>
      </c>
      <c r="I172" s="111">
        <f t="shared" si="19"/>
        <v>1504110</v>
      </c>
      <c r="J172" s="111">
        <f t="shared" si="20"/>
        <v>611418</v>
      </c>
      <c r="K172" s="109">
        <v>5.43</v>
      </c>
      <c r="L172" s="127">
        <f t="shared" si="21"/>
        <v>823714</v>
      </c>
      <c r="M172" s="131">
        <f t="shared" si="22"/>
        <v>1985790</v>
      </c>
      <c r="N172" s="136">
        <f t="shared" si="25"/>
        <v>1409190.2000000002</v>
      </c>
      <c r="O172" s="109">
        <v>0</v>
      </c>
      <c r="P172" s="109" t="s">
        <v>6309</v>
      </c>
    </row>
    <row r="173" spans="1:16" x14ac:dyDescent="0.5">
      <c r="A173" s="109" t="s">
        <v>16</v>
      </c>
      <c r="B173" s="109">
        <v>702860</v>
      </c>
      <c r="C173" s="109" t="s">
        <v>3590</v>
      </c>
      <c r="D173" s="109"/>
      <c r="E173" s="109">
        <v>7.370000000000001</v>
      </c>
      <c r="F173" s="111">
        <f t="shared" si="23"/>
        <v>462240</v>
      </c>
      <c r="G173" s="111">
        <f t="shared" si="24"/>
        <v>203728</v>
      </c>
      <c r="H173" s="109">
        <v>2.14</v>
      </c>
      <c r="I173" s="111">
        <f t="shared" si="19"/>
        <v>1448710.0000000002</v>
      </c>
      <c r="J173" s="111">
        <f t="shared" si="20"/>
        <v>588898</v>
      </c>
      <c r="K173" s="109">
        <v>5.23</v>
      </c>
      <c r="L173" s="127">
        <f t="shared" si="21"/>
        <v>792626</v>
      </c>
      <c r="M173" s="131">
        <f t="shared" si="22"/>
        <v>1910950.0000000002</v>
      </c>
      <c r="N173" s="136">
        <f t="shared" si="25"/>
        <v>1356111.8000000003</v>
      </c>
      <c r="O173" s="109">
        <v>0</v>
      </c>
      <c r="P173" s="109" t="s">
        <v>6309</v>
      </c>
    </row>
    <row r="174" spans="1:16" x14ac:dyDescent="0.5">
      <c r="A174" s="109" t="s">
        <v>16</v>
      </c>
      <c r="B174" s="109">
        <v>702865</v>
      </c>
      <c r="C174" s="109" t="s">
        <v>3591</v>
      </c>
      <c r="D174" s="109"/>
      <c r="E174" s="109">
        <v>12.02</v>
      </c>
      <c r="F174" s="111">
        <f t="shared" si="23"/>
        <v>753840</v>
      </c>
      <c r="G174" s="111">
        <f t="shared" si="24"/>
        <v>332248</v>
      </c>
      <c r="H174" s="109">
        <v>3.49</v>
      </c>
      <c r="I174" s="111">
        <f t="shared" si="19"/>
        <v>2362810</v>
      </c>
      <c r="J174" s="111">
        <f t="shared" si="20"/>
        <v>960477.99999999988</v>
      </c>
      <c r="K174" s="109">
        <v>8.5299999999999994</v>
      </c>
      <c r="L174" s="127">
        <f t="shared" si="21"/>
        <v>1292726</v>
      </c>
      <c r="M174" s="131">
        <f t="shared" si="22"/>
        <v>3116650</v>
      </c>
      <c r="N174" s="136">
        <f t="shared" si="25"/>
        <v>2211741.7999999998</v>
      </c>
      <c r="O174" s="109">
        <v>0</v>
      </c>
      <c r="P174" s="109" t="s">
        <v>6309</v>
      </c>
    </row>
    <row r="175" spans="1:16" x14ac:dyDescent="0.5">
      <c r="A175" s="109" t="s">
        <v>16</v>
      </c>
      <c r="B175" s="109">
        <v>702870</v>
      </c>
      <c r="C175" s="109" t="s">
        <v>3592</v>
      </c>
      <c r="D175" s="109"/>
      <c r="E175" s="109">
        <v>10.73</v>
      </c>
      <c r="F175" s="111">
        <f t="shared" si="23"/>
        <v>673920</v>
      </c>
      <c r="G175" s="111">
        <f t="shared" si="24"/>
        <v>297024</v>
      </c>
      <c r="H175" s="109">
        <v>3.12</v>
      </c>
      <c r="I175" s="111">
        <f t="shared" si="19"/>
        <v>2107970</v>
      </c>
      <c r="J175" s="111">
        <f t="shared" si="20"/>
        <v>856886</v>
      </c>
      <c r="K175" s="109">
        <v>7.61</v>
      </c>
      <c r="L175" s="127">
        <f t="shared" si="21"/>
        <v>1153910</v>
      </c>
      <c r="M175" s="131">
        <f t="shared" si="22"/>
        <v>2781890</v>
      </c>
      <c r="N175" s="136">
        <f t="shared" si="25"/>
        <v>1974153</v>
      </c>
      <c r="O175" s="109">
        <v>0</v>
      </c>
      <c r="P175" s="109" t="s">
        <v>6309</v>
      </c>
    </row>
    <row r="176" spans="1:16" x14ac:dyDescent="0.5">
      <c r="A176" s="109" t="s">
        <v>16</v>
      </c>
      <c r="B176" s="109">
        <v>702875</v>
      </c>
      <c r="C176" s="109" t="s">
        <v>3593</v>
      </c>
      <c r="D176" s="109"/>
      <c r="E176" s="109">
        <v>11.350000000000001</v>
      </c>
      <c r="F176" s="111">
        <f t="shared" si="23"/>
        <v>712800</v>
      </c>
      <c r="G176" s="111">
        <f t="shared" si="24"/>
        <v>314160</v>
      </c>
      <c r="H176" s="109">
        <v>3.3</v>
      </c>
      <c r="I176" s="111">
        <f t="shared" si="19"/>
        <v>2229850</v>
      </c>
      <c r="J176" s="111">
        <f t="shared" si="20"/>
        <v>906430.00000000012</v>
      </c>
      <c r="K176" s="109">
        <v>8.0500000000000007</v>
      </c>
      <c r="L176" s="127">
        <f t="shared" si="21"/>
        <v>1220590</v>
      </c>
      <c r="M176" s="131">
        <f t="shared" si="22"/>
        <v>2942650</v>
      </c>
      <c r="N176" s="136">
        <f t="shared" si="25"/>
        <v>2088237</v>
      </c>
      <c r="O176" s="109">
        <v>0</v>
      </c>
      <c r="P176" s="109" t="s">
        <v>6309</v>
      </c>
    </row>
    <row r="177" spans="1:16" x14ac:dyDescent="0.5">
      <c r="A177" s="109" t="s">
        <v>16</v>
      </c>
      <c r="B177" s="109">
        <v>702880</v>
      </c>
      <c r="C177" s="109" t="s">
        <v>3594</v>
      </c>
      <c r="D177" s="109"/>
      <c r="E177" s="109">
        <v>17.649999999999999</v>
      </c>
      <c r="F177" s="111">
        <f t="shared" si="23"/>
        <v>1108080</v>
      </c>
      <c r="G177" s="111">
        <f t="shared" si="24"/>
        <v>488376</v>
      </c>
      <c r="H177" s="109">
        <v>5.13</v>
      </c>
      <c r="I177" s="111">
        <f t="shared" si="19"/>
        <v>3468040</v>
      </c>
      <c r="J177" s="111">
        <f t="shared" si="20"/>
        <v>1409752</v>
      </c>
      <c r="K177" s="109">
        <v>12.52</v>
      </c>
      <c r="L177" s="127">
        <f t="shared" si="21"/>
        <v>1898128</v>
      </c>
      <c r="M177" s="131">
        <f t="shared" si="22"/>
        <v>4576120</v>
      </c>
      <c r="N177" s="136">
        <f t="shared" si="25"/>
        <v>3247430.4000000004</v>
      </c>
      <c r="O177" s="109">
        <v>0</v>
      </c>
      <c r="P177" s="109" t="s">
        <v>6309</v>
      </c>
    </row>
    <row r="178" spans="1:16" x14ac:dyDescent="0.5">
      <c r="A178" s="109" t="s">
        <v>16</v>
      </c>
      <c r="B178" s="109">
        <v>702885</v>
      </c>
      <c r="C178" s="109" t="s">
        <v>3595</v>
      </c>
      <c r="D178" s="109"/>
      <c r="E178" s="109">
        <v>6.91</v>
      </c>
      <c r="F178" s="111">
        <f t="shared" si="23"/>
        <v>434159.99999999994</v>
      </c>
      <c r="G178" s="111">
        <f t="shared" si="24"/>
        <v>191351.99999999997</v>
      </c>
      <c r="H178" s="109">
        <v>2.0099999999999998</v>
      </c>
      <c r="I178" s="111">
        <f t="shared" si="19"/>
        <v>1357300</v>
      </c>
      <c r="J178" s="111">
        <f t="shared" si="20"/>
        <v>551740</v>
      </c>
      <c r="K178" s="109">
        <v>4.9000000000000004</v>
      </c>
      <c r="L178" s="127">
        <f t="shared" si="21"/>
        <v>743092</v>
      </c>
      <c r="M178" s="131">
        <f t="shared" si="22"/>
        <v>1791460</v>
      </c>
      <c r="N178" s="136">
        <f t="shared" si="25"/>
        <v>1271295.6000000001</v>
      </c>
      <c r="O178" s="109">
        <v>0</v>
      </c>
      <c r="P178" s="109" t="s">
        <v>6309</v>
      </c>
    </row>
    <row r="179" spans="1:16" x14ac:dyDescent="0.5">
      <c r="A179" s="109" t="s">
        <v>16</v>
      </c>
      <c r="B179" s="109">
        <v>702890</v>
      </c>
      <c r="C179" s="109" t="s">
        <v>3596</v>
      </c>
      <c r="D179" s="109"/>
      <c r="E179" s="109">
        <v>7.3599999999999994</v>
      </c>
      <c r="F179" s="111">
        <f t="shared" si="23"/>
        <v>462240</v>
      </c>
      <c r="G179" s="111">
        <f t="shared" si="24"/>
        <v>203728</v>
      </c>
      <c r="H179" s="109">
        <v>2.14</v>
      </c>
      <c r="I179" s="111">
        <f t="shared" si="19"/>
        <v>1445940</v>
      </c>
      <c r="J179" s="111">
        <f t="shared" si="20"/>
        <v>587772</v>
      </c>
      <c r="K179" s="109">
        <v>5.22</v>
      </c>
      <c r="L179" s="127">
        <f t="shared" si="21"/>
        <v>791500</v>
      </c>
      <c r="M179" s="131">
        <f t="shared" si="22"/>
        <v>1908180</v>
      </c>
      <c r="N179" s="136">
        <f t="shared" si="25"/>
        <v>1354130</v>
      </c>
      <c r="O179" s="109">
        <v>0</v>
      </c>
      <c r="P179" s="109" t="s">
        <v>6309</v>
      </c>
    </row>
    <row r="180" spans="1:16" x14ac:dyDescent="0.5">
      <c r="A180" s="109" t="s">
        <v>16</v>
      </c>
      <c r="B180" s="109">
        <v>702895</v>
      </c>
      <c r="C180" s="109" t="s">
        <v>3597</v>
      </c>
      <c r="D180" s="109"/>
      <c r="E180" s="109">
        <v>11.41</v>
      </c>
      <c r="F180" s="111">
        <f t="shared" si="23"/>
        <v>717120</v>
      </c>
      <c r="G180" s="111">
        <f t="shared" si="24"/>
        <v>316064</v>
      </c>
      <c r="H180" s="109">
        <v>3.32</v>
      </c>
      <c r="I180" s="111">
        <f t="shared" si="19"/>
        <v>2240930</v>
      </c>
      <c r="J180" s="111">
        <f t="shared" si="20"/>
        <v>910934</v>
      </c>
      <c r="K180" s="109">
        <v>8.09</v>
      </c>
      <c r="L180" s="127">
        <f t="shared" si="21"/>
        <v>1226998</v>
      </c>
      <c r="M180" s="131">
        <f t="shared" si="22"/>
        <v>2958050</v>
      </c>
      <c r="N180" s="136">
        <f t="shared" si="25"/>
        <v>2099151.4</v>
      </c>
      <c r="O180" s="109">
        <v>0</v>
      </c>
      <c r="P180" s="109" t="s">
        <v>6309</v>
      </c>
    </row>
    <row r="181" spans="1:16" ht="39" x14ac:dyDescent="0.5">
      <c r="A181" s="109" t="s">
        <v>16</v>
      </c>
      <c r="B181" s="109">
        <v>702900</v>
      </c>
      <c r="C181" s="109" t="s">
        <v>5698</v>
      </c>
      <c r="D181" s="109"/>
      <c r="E181" s="109">
        <v>4.5999999999999996</v>
      </c>
      <c r="F181" s="111">
        <f t="shared" si="23"/>
        <v>289440</v>
      </c>
      <c r="G181" s="111">
        <f t="shared" si="24"/>
        <v>127568.00000000001</v>
      </c>
      <c r="H181" s="109">
        <v>1.34</v>
      </c>
      <c r="I181" s="111">
        <f t="shared" si="19"/>
        <v>903019.99999999988</v>
      </c>
      <c r="J181" s="111">
        <f t="shared" si="20"/>
        <v>367076</v>
      </c>
      <c r="K181" s="109">
        <v>3.26</v>
      </c>
      <c r="L181" s="127">
        <f t="shared" si="21"/>
        <v>494644</v>
      </c>
      <c r="M181" s="131">
        <f t="shared" si="22"/>
        <v>1192460</v>
      </c>
      <c r="N181" s="136">
        <f t="shared" si="25"/>
        <v>846209.2</v>
      </c>
      <c r="O181" s="109">
        <v>0</v>
      </c>
      <c r="P181" s="109" t="s">
        <v>6309</v>
      </c>
    </row>
    <row r="182" spans="1:16" x14ac:dyDescent="0.5">
      <c r="A182" s="109" t="s">
        <v>16</v>
      </c>
      <c r="B182" s="109">
        <v>702905</v>
      </c>
      <c r="C182" s="109" t="s">
        <v>3599</v>
      </c>
      <c r="D182" s="109"/>
      <c r="E182" s="109">
        <v>6.9</v>
      </c>
      <c r="F182" s="111">
        <f t="shared" si="23"/>
        <v>432000</v>
      </c>
      <c r="G182" s="111">
        <f t="shared" si="24"/>
        <v>190400</v>
      </c>
      <c r="H182" s="109">
        <v>2</v>
      </c>
      <c r="I182" s="111">
        <f t="shared" si="19"/>
        <v>1357300</v>
      </c>
      <c r="J182" s="111">
        <f t="shared" si="20"/>
        <v>551740</v>
      </c>
      <c r="K182" s="109">
        <v>4.9000000000000004</v>
      </c>
      <c r="L182" s="127">
        <f t="shared" si="21"/>
        <v>742140</v>
      </c>
      <c r="M182" s="131">
        <f t="shared" si="22"/>
        <v>1789300</v>
      </c>
      <c r="N182" s="136">
        <f t="shared" si="25"/>
        <v>1269802</v>
      </c>
      <c r="O182" s="109">
        <v>0</v>
      </c>
      <c r="P182" s="109" t="s">
        <v>6309</v>
      </c>
    </row>
    <row r="183" spans="1:16" ht="39" x14ac:dyDescent="0.5">
      <c r="A183" s="109" t="s">
        <v>16</v>
      </c>
      <c r="B183" s="109">
        <v>702915</v>
      </c>
      <c r="C183" s="109" t="s">
        <v>3600</v>
      </c>
      <c r="D183" s="109"/>
      <c r="E183" s="109">
        <v>6.91</v>
      </c>
      <c r="F183" s="111">
        <f t="shared" si="23"/>
        <v>434159.99999999994</v>
      </c>
      <c r="G183" s="111">
        <f t="shared" si="24"/>
        <v>191351.99999999997</v>
      </c>
      <c r="H183" s="109">
        <v>2.0099999999999998</v>
      </c>
      <c r="I183" s="111">
        <f t="shared" si="19"/>
        <v>1357300</v>
      </c>
      <c r="J183" s="111">
        <f t="shared" si="20"/>
        <v>551740</v>
      </c>
      <c r="K183" s="109">
        <v>4.9000000000000004</v>
      </c>
      <c r="L183" s="127">
        <f t="shared" si="21"/>
        <v>743092</v>
      </c>
      <c r="M183" s="131">
        <f t="shared" si="22"/>
        <v>1791460</v>
      </c>
      <c r="N183" s="136">
        <f t="shared" si="25"/>
        <v>1271295.6000000001</v>
      </c>
      <c r="O183" s="109">
        <v>0</v>
      </c>
      <c r="P183" s="109" t="s">
        <v>6309</v>
      </c>
    </row>
    <row r="184" spans="1:16" x14ac:dyDescent="0.5">
      <c r="A184" s="109" t="s">
        <v>16</v>
      </c>
      <c r="B184" s="109">
        <v>702920</v>
      </c>
      <c r="C184" s="109" t="s">
        <v>3601</v>
      </c>
      <c r="D184" s="109"/>
      <c r="E184" s="109">
        <v>7.5</v>
      </c>
      <c r="F184" s="111">
        <f t="shared" si="23"/>
        <v>648000</v>
      </c>
      <c r="G184" s="111">
        <f t="shared" si="24"/>
        <v>285600</v>
      </c>
      <c r="H184" s="109">
        <v>3</v>
      </c>
      <c r="I184" s="111">
        <f t="shared" si="19"/>
        <v>1246500</v>
      </c>
      <c r="J184" s="111">
        <f t="shared" si="20"/>
        <v>506700</v>
      </c>
      <c r="K184" s="109">
        <v>4.5</v>
      </c>
      <c r="L184" s="127">
        <f t="shared" si="21"/>
        <v>792300</v>
      </c>
      <c r="M184" s="131">
        <f t="shared" si="22"/>
        <v>1894500</v>
      </c>
      <c r="N184" s="136">
        <f t="shared" si="25"/>
        <v>1339890</v>
      </c>
      <c r="O184" s="109">
        <v>0</v>
      </c>
      <c r="P184" s="109" t="s">
        <v>6309</v>
      </c>
    </row>
    <row r="185" spans="1:16" x14ac:dyDescent="0.5">
      <c r="A185" s="109" t="s">
        <v>16</v>
      </c>
      <c r="B185" s="109">
        <v>702925</v>
      </c>
      <c r="C185" s="109" t="s">
        <v>3602</v>
      </c>
      <c r="D185" s="109"/>
      <c r="E185" s="109">
        <v>7.5</v>
      </c>
      <c r="F185" s="111">
        <f t="shared" si="23"/>
        <v>648000</v>
      </c>
      <c r="G185" s="111">
        <f t="shared" si="24"/>
        <v>285600</v>
      </c>
      <c r="H185" s="109">
        <v>3</v>
      </c>
      <c r="I185" s="111">
        <f t="shared" si="19"/>
        <v>1246500</v>
      </c>
      <c r="J185" s="111">
        <f t="shared" si="20"/>
        <v>506700</v>
      </c>
      <c r="K185" s="109">
        <v>4.5</v>
      </c>
      <c r="L185" s="127">
        <f t="shared" si="21"/>
        <v>792300</v>
      </c>
      <c r="M185" s="131">
        <f t="shared" si="22"/>
        <v>1894500</v>
      </c>
      <c r="N185" s="136">
        <f t="shared" si="25"/>
        <v>1339890</v>
      </c>
      <c r="O185" s="109">
        <v>0</v>
      </c>
      <c r="P185" s="109" t="s">
        <v>6309</v>
      </c>
    </row>
    <row r="186" spans="1:16" x14ac:dyDescent="0.5">
      <c r="A186" s="109" t="s">
        <v>16</v>
      </c>
      <c r="B186" s="109">
        <v>702930</v>
      </c>
      <c r="C186" s="109" t="s">
        <v>3603</v>
      </c>
      <c r="D186" s="109"/>
      <c r="E186" s="109">
        <v>7.5</v>
      </c>
      <c r="F186" s="111">
        <f t="shared" si="23"/>
        <v>648000</v>
      </c>
      <c r="G186" s="111">
        <f t="shared" si="24"/>
        <v>285600</v>
      </c>
      <c r="H186" s="109">
        <v>3</v>
      </c>
      <c r="I186" s="111">
        <f t="shared" si="19"/>
        <v>1246500</v>
      </c>
      <c r="J186" s="111">
        <f t="shared" si="20"/>
        <v>506700</v>
      </c>
      <c r="K186" s="109">
        <v>4.5</v>
      </c>
      <c r="L186" s="127">
        <f t="shared" si="21"/>
        <v>792300</v>
      </c>
      <c r="M186" s="131">
        <f t="shared" si="22"/>
        <v>1894500</v>
      </c>
      <c r="N186" s="136">
        <f t="shared" si="25"/>
        <v>1339890</v>
      </c>
      <c r="O186" s="109">
        <v>0</v>
      </c>
      <c r="P186" s="109" t="s">
        <v>6309</v>
      </c>
    </row>
    <row r="187" spans="1:16" x14ac:dyDescent="0.5">
      <c r="A187" s="109" t="s">
        <v>16</v>
      </c>
      <c r="B187" s="109">
        <v>702935</v>
      </c>
      <c r="C187" s="109" t="s">
        <v>3604</v>
      </c>
      <c r="D187" s="109"/>
      <c r="E187" s="109">
        <v>7.5</v>
      </c>
      <c r="F187" s="111">
        <f t="shared" si="23"/>
        <v>648000</v>
      </c>
      <c r="G187" s="111">
        <f t="shared" si="24"/>
        <v>285600</v>
      </c>
      <c r="H187" s="109">
        <v>3</v>
      </c>
      <c r="I187" s="111">
        <f t="shared" si="19"/>
        <v>1246500</v>
      </c>
      <c r="J187" s="111">
        <f t="shared" si="20"/>
        <v>506700</v>
      </c>
      <c r="K187" s="109">
        <v>4.5</v>
      </c>
      <c r="L187" s="127">
        <f t="shared" si="21"/>
        <v>792300</v>
      </c>
      <c r="M187" s="131">
        <f t="shared" si="22"/>
        <v>1894500</v>
      </c>
      <c r="N187" s="136">
        <f t="shared" si="25"/>
        <v>1339890</v>
      </c>
      <c r="O187" s="109">
        <v>0</v>
      </c>
      <c r="P187" s="109" t="s">
        <v>6309</v>
      </c>
    </row>
    <row r="188" spans="1:16" x14ac:dyDescent="0.5">
      <c r="A188" s="109" t="s">
        <v>16</v>
      </c>
      <c r="B188" s="109">
        <v>702940</v>
      </c>
      <c r="C188" s="109" t="s">
        <v>3605</v>
      </c>
      <c r="D188" s="109"/>
      <c r="E188" s="109">
        <v>9.5</v>
      </c>
      <c r="F188" s="111">
        <f t="shared" si="23"/>
        <v>756000</v>
      </c>
      <c r="G188" s="111">
        <f t="shared" si="24"/>
        <v>333200</v>
      </c>
      <c r="H188" s="109">
        <v>3.5</v>
      </c>
      <c r="I188" s="111">
        <f t="shared" si="19"/>
        <v>1662000</v>
      </c>
      <c r="J188" s="111">
        <f t="shared" si="20"/>
        <v>675600</v>
      </c>
      <c r="K188" s="109">
        <v>6</v>
      </c>
      <c r="L188" s="127">
        <f t="shared" si="21"/>
        <v>1008800</v>
      </c>
      <c r="M188" s="131">
        <f t="shared" si="22"/>
        <v>2418000</v>
      </c>
      <c r="N188" s="136">
        <f t="shared" si="25"/>
        <v>1711840</v>
      </c>
      <c r="O188" s="109">
        <v>0</v>
      </c>
      <c r="P188" s="109" t="s">
        <v>6309</v>
      </c>
    </row>
    <row r="189" spans="1:16" x14ac:dyDescent="0.5">
      <c r="A189" s="109" t="s">
        <v>16</v>
      </c>
      <c r="B189" s="109">
        <v>702945</v>
      </c>
      <c r="C189" s="109" t="s">
        <v>3606</v>
      </c>
      <c r="D189" s="109"/>
      <c r="E189" s="109">
        <v>11.5</v>
      </c>
      <c r="F189" s="111">
        <f t="shared" si="23"/>
        <v>972000</v>
      </c>
      <c r="G189" s="111">
        <f t="shared" si="24"/>
        <v>428400</v>
      </c>
      <c r="H189" s="109">
        <v>4.5</v>
      </c>
      <c r="I189" s="111">
        <f t="shared" si="19"/>
        <v>1939000</v>
      </c>
      <c r="J189" s="111">
        <f t="shared" si="20"/>
        <v>788200</v>
      </c>
      <c r="K189" s="109">
        <v>7</v>
      </c>
      <c r="L189" s="127">
        <f t="shared" si="21"/>
        <v>1216600</v>
      </c>
      <c r="M189" s="131">
        <f t="shared" si="22"/>
        <v>2911000</v>
      </c>
      <c r="N189" s="136">
        <f t="shared" si="25"/>
        <v>2059380</v>
      </c>
      <c r="O189" s="109">
        <v>0</v>
      </c>
      <c r="P189" s="109" t="s">
        <v>6309</v>
      </c>
    </row>
    <row r="190" spans="1:16" x14ac:dyDescent="0.5">
      <c r="A190" s="109" t="s">
        <v>16</v>
      </c>
      <c r="B190" s="109">
        <v>702950</v>
      </c>
      <c r="C190" s="109" t="s">
        <v>3607</v>
      </c>
      <c r="D190" s="109"/>
      <c r="E190" s="109">
        <v>9.5</v>
      </c>
      <c r="F190" s="111">
        <f t="shared" si="23"/>
        <v>756000</v>
      </c>
      <c r="G190" s="111">
        <f t="shared" si="24"/>
        <v>333200</v>
      </c>
      <c r="H190" s="109">
        <v>3.5</v>
      </c>
      <c r="I190" s="111">
        <f t="shared" si="19"/>
        <v>1662000</v>
      </c>
      <c r="J190" s="111">
        <f t="shared" si="20"/>
        <v>675600</v>
      </c>
      <c r="K190" s="109">
        <v>6</v>
      </c>
      <c r="L190" s="127">
        <f t="shared" si="21"/>
        <v>1008800</v>
      </c>
      <c r="M190" s="131">
        <f t="shared" si="22"/>
        <v>2418000</v>
      </c>
      <c r="N190" s="136">
        <f t="shared" si="25"/>
        <v>1711840</v>
      </c>
      <c r="O190" s="109">
        <v>0</v>
      </c>
      <c r="P190" s="109" t="s">
        <v>6309</v>
      </c>
    </row>
    <row r="191" spans="1:16" x14ac:dyDescent="0.5">
      <c r="A191" s="109" t="s">
        <v>16</v>
      </c>
      <c r="B191" s="109">
        <v>702955</v>
      </c>
      <c r="C191" s="109" t="s">
        <v>3608</v>
      </c>
      <c r="D191" s="109"/>
      <c r="E191" s="109">
        <v>9.5</v>
      </c>
      <c r="F191" s="111">
        <f t="shared" si="23"/>
        <v>756000</v>
      </c>
      <c r="G191" s="111">
        <f t="shared" si="24"/>
        <v>333200</v>
      </c>
      <c r="H191" s="109">
        <v>3.5</v>
      </c>
      <c r="I191" s="111">
        <f t="shared" si="19"/>
        <v>1662000</v>
      </c>
      <c r="J191" s="111">
        <f t="shared" si="20"/>
        <v>675600</v>
      </c>
      <c r="K191" s="109">
        <v>6</v>
      </c>
      <c r="L191" s="127">
        <f t="shared" si="21"/>
        <v>1008800</v>
      </c>
      <c r="M191" s="131">
        <f t="shared" si="22"/>
        <v>2418000</v>
      </c>
      <c r="N191" s="136">
        <f t="shared" si="25"/>
        <v>1711840</v>
      </c>
      <c r="O191" s="109">
        <v>0</v>
      </c>
      <c r="P191" s="109" t="s">
        <v>6309</v>
      </c>
    </row>
    <row r="192" spans="1:16" x14ac:dyDescent="0.5">
      <c r="A192" s="109" t="s">
        <v>16</v>
      </c>
      <c r="B192" s="109">
        <v>702960</v>
      </c>
      <c r="C192" s="109" t="s">
        <v>3609</v>
      </c>
      <c r="D192" s="109"/>
      <c r="E192" s="109">
        <v>9.5</v>
      </c>
      <c r="F192" s="111">
        <f t="shared" si="23"/>
        <v>756000</v>
      </c>
      <c r="G192" s="111">
        <f t="shared" si="24"/>
        <v>333200</v>
      </c>
      <c r="H192" s="109">
        <v>3.5</v>
      </c>
      <c r="I192" s="111">
        <f t="shared" si="19"/>
        <v>1662000</v>
      </c>
      <c r="J192" s="111">
        <f t="shared" si="20"/>
        <v>675600</v>
      </c>
      <c r="K192" s="109">
        <v>6</v>
      </c>
      <c r="L192" s="127">
        <f t="shared" si="21"/>
        <v>1008800</v>
      </c>
      <c r="M192" s="131">
        <f t="shared" si="22"/>
        <v>2418000</v>
      </c>
      <c r="N192" s="136">
        <f t="shared" si="25"/>
        <v>1711840</v>
      </c>
      <c r="O192" s="109">
        <v>0</v>
      </c>
      <c r="P192" s="109" t="s">
        <v>6309</v>
      </c>
    </row>
    <row r="193" spans="1:16" x14ac:dyDescent="0.5">
      <c r="A193" s="109" t="s">
        <v>16</v>
      </c>
      <c r="B193" s="109">
        <v>702965</v>
      </c>
      <c r="C193" s="109" t="s">
        <v>3611</v>
      </c>
      <c r="D193" s="109"/>
      <c r="E193" s="109">
        <v>11.5</v>
      </c>
      <c r="F193" s="111">
        <f t="shared" si="23"/>
        <v>972000</v>
      </c>
      <c r="G193" s="111">
        <f t="shared" si="24"/>
        <v>428400</v>
      </c>
      <c r="H193" s="109">
        <v>4.5</v>
      </c>
      <c r="I193" s="111">
        <f t="shared" si="19"/>
        <v>1939000</v>
      </c>
      <c r="J193" s="111">
        <f t="shared" si="20"/>
        <v>788200</v>
      </c>
      <c r="K193" s="109">
        <v>7</v>
      </c>
      <c r="L193" s="127">
        <f t="shared" si="21"/>
        <v>1216600</v>
      </c>
      <c r="M193" s="131">
        <f t="shared" si="22"/>
        <v>2911000</v>
      </c>
      <c r="N193" s="136">
        <f t="shared" si="25"/>
        <v>2059380</v>
      </c>
      <c r="O193" s="109">
        <v>0</v>
      </c>
      <c r="P193" s="109" t="s">
        <v>6309</v>
      </c>
    </row>
    <row r="194" spans="1:16" x14ac:dyDescent="0.5">
      <c r="A194" s="109" t="s">
        <v>16</v>
      </c>
      <c r="B194" s="109">
        <v>702970</v>
      </c>
      <c r="C194" s="109" t="s">
        <v>3612</v>
      </c>
      <c r="D194" s="109"/>
      <c r="E194" s="109">
        <v>11.5</v>
      </c>
      <c r="F194" s="111">
        <f t="shared" si="23"/>
        <v>972000</v>
      </c>
      <c r="G194" s="111">
        <f t="shared" si="24"/>
        <v>428400</v>
      </c>
      <c r="H194" s="109">
        <v>4.5</v>
      </c>
      <c r="I194" s="111">
        <f t="shared" si="19"/>
        <v>1939000</v>
      </c>
      <c r="J194" s="111">
        <f t="shared" si="20"/>
        <v>788200</v>
      </c>
      <c r="K194" s="109">
        <v>7</v>
      </c>
      <c r="L194" s="127">
        <f t="shared" si="21"/>
        <v>1216600</v>
      </c>
      <c r="M194" s="131">
        <f t="shared" si="22"/>
        <v>2911000</v>
      </c>
      <c r="N194" s="136">
        <f t="shared" si="25"/>
        <v>2059380</v>
      </c>
      <c r="O194" s="109">
        <v>0</v>
      </c>
      <c r="P194" s="109" t="s">
        <v>6309</v>
      </c>
    </row>
    <row r="195" spans="1:16" x14ac:dyDescent="0.5">
      <c r="A195" s="109" t="s">
        <v>16</v>
      </c>
      <c r="B195" s="109">
        <v>702975</v>
      </c>
      <c r="C195" s="109" t="s">
        <v>5665</v>
      </c>
      <c r="D195" s="109"/>
      <c r="E195" s="109">
        <v>11.5</v>
      </c>
      <c r="F195" s="111">
        <f t="shared" si="23"/>
        <v>972000</v>
      </c>
      <c r="G195" s="111">
        <f t="shared" si="24"/>
        <v>428400</v>
      </c>
      <c r="H195" s="109">
        <v>4.5</v>
      </c>
      <c r="I195" s="111">
        <f t="shared" si="19"/>
        <v>1939000</v>
      </c>
      <c r="J195" s="111">
        <f t="shared" si="20"/>
        <v>788200</v>
      </c>
      <c r="K195" s="109">
        <v>7</v>
      </c>
      <c r="L195" s="127">
        <f t="shared" si="21"/>
        <v>1216600</v>
      </c>
      <c r="M195" s="131">
        <f t="shared" si="22"/>
        <v>2911000</v>
      </c>
      <c r="N195" s="136">
        <f t="shared" si="25"/>
        <v>2059380</v>
      </c>
      <c r="O195" s="109">
        <v>0</v>
      </c>
      <c r="P195" s="109" t="s">
        <v>6309</v>
      </c>
    </row>
    <row r="196" spans="1:16" ht="39" x14ac:dyDescent="0.5">
      <c r="A196" s="109" t="s">
        <v>16</v>
      </c>
      <c r="B196" s="109">
        <v>702980</v>
      </c>
      <c r="C196" s="109" t="s">
        <v>5712</v>
      </c>
      <c r="D196" s="109" t="s">
        <v>6112</v>
      </c>
      <c r="E196" s="109">
        <v>13</v>
      </c>
      <c r="F196" s="111">
        <f t="shared" si="23"/>
        <v>1080000</v>
      </c>
      <c r="G196" s="111">
        <f t="shared" si="24"/>
        <v>476000</v>
      </c>
      <c r="H196" s="109">
        <v>5</v>
      </c>
      <c r="I196" s="111">
        <f t="shared" ref="I196:I259" si="26">K196*277000</f>
        <v>2216000</v>
      </c>
      <c r="J196" s="111">
        <f t="shared" ref="J196:J259" si="27">112600*K196</f>
        <v>900800</v>
      </c>
      <c r="K196" s="109">
        <v>8</v>
      </c>
      <c r="L196" s="127">
        <f t="shared" si="21"/>
        <v>1376800</v>
      </c>
      <c r="M196" s="131">
        <f t="shared" si="22"/>
        <v>3296000</v>
      </c>
      <c r="N196" s="136">
        <f t="shared" si="25"/>
        <v>2332240</v>
      </c>
      <c r="O196" s="109">
        <v>0</v>
      </c>
      <c r="P196" s="109" t="s">
        <v>6309</v>
      </c>
    </row>
    <row r="197" spans="1:16" x14ac:dyDescent="0.5">
      <c r="A197" s="109" t="s">
        <v>16</v>
      </c>
      <c r="B197" s="109">
        <v>702985</v>
      </c>
      <c r="C197" s="109" t="s">
        <v>3615</v>
      </c>
      <c r="D197" s="109"/>
      <c r="E197" s="109">
        <v>5.67</v>
      </c>
      <c r="F197" s="111">
        <f t="shared" si="23"/>
        <v>356400</v>
      </c>
      <c r="G197" s="111">
        <f t="shared" si="24"/>
        <v>157080</v>
      </c>
      <c r="H197" s="109">
        <v>1.65</v>
      </c>
      <c r="I197" s="111">
        <f t="shared" si="26"/>
        <v>1113539.9999999998</v>
      </c>
      <c r="J197" s="111">
        <f t="shared" si="27"/>
        <v>452651.99999999994</v>
      </c>
      <c r="K197" s="109">
        <v>4.0199999999999996</v>
      </c>
      <c r="L197" s="127">
        <f t="shared" si="21"/>
        <v>609732</v>
      </c>
      <c r="M197" s="131">
        <f t="shared" si="22"/>
        <v>1469939.9999999998</v>
      </c>
      <c r="N197" s="136">
        <f t="shared" si="25"/>
        <v>1043127.5999999999</v>
      </c>
      <c r="O197" s="109">
        <v>0</v>
      </c>
      <c r="P197" s="109" t="s">
        <v>6309</v>
      </c>
    </row>
    <row r="198" spans="1:16" x14ac:dyDescent="0.5">
      <c r="A198" s="109" t="s">
        <v>16</v>
      </c>
      <c r="B198" s="109">
        <v>702990</v>
      </c>
      <c r="C198" s="109" t="s">
        <v>3616</v>
      </c>
      <c r="D198" s="109"/>
      <c r="E198" s="109">
        <v>5.67</v>
      </c>
      <c r="F198" s="111">
        <f t="shared" si="23"/>
        <v>356400</v>
      </c>
      <c r="G198" s="111">
        <f t="shared" si="24"/>
        <v>157080</v>
      </c>
      <c r="H198" s="109">
        <v>1.65</v>
      </c>
      <c r="I198" s="111">
        <f t="shared" si="26"/>
        <v>1113539.9999999998</v>
      </c>
      <c r="J198" s="111">
        <f t="shared" si="27"/>
        <v>452651.99999999994</v>
      </c>
      <c r="K198" s="109">
        <v>4.0199999999999996</v>
      </c>
      <c r="L198" s="127">
        <f t="shared" si="21"/>
        <v>609732</v>
      </c>
      <c r="M198" s="131">
        <f t="shared" si="22"/>
        <v>1469939.9999999998</v>
      </c>
      <c r="N198" s="136">
        <f t="shared" si="25"/>
        <v>1043127.5999999999</v>
      </c>
      <c r="O198" s="109">
        <v>0</v>
      </c>
      <c r="P198" s="109" t="s">
        <v>6309</v>
      </c>
    </row>
    <row r="199" spans="1:16" x14ac:dyDescent="0.5">
      <c r="A199" s="109" t="s">
        <v>16</v>
      </c>
      <c r="B199" s="109">
        <v>702995</v>
      </c>
      <c r="C199" s="109" t="s">
        <v>3617</v>
      </c>
      <c r="D199" s="109"/>
      <c r="E199" s="109">
        <v>6.68</v>
      </c>
      <c r="F199" s="111">
        <f t="shared" si="23"/>
        <v>419040</v>
      </c>
      <c r="G199" s="111">
        <f t="shared" si="24"/>
        <v>184688</v>
      </c>
      <c r="H199" s="109">
        <v>1.94</v>
      </c>
      <c r="I199" s="111">
        <f t="shared" si="26"/>
        <v>1312980</v>
      </c>
      <c r="J199" s="111">
        <f t="shared" si="27"/>
        <v>533724</v>
      </c>
      <c r="K199" s="109">
        <v>4.74</v>
      </c>
      <c r="L199" s="127">
        <f t="shared" si="21"/>
        <v>718412</v>
      </c>
      <c r="M199" s="131">
        <f t="shared" si="22"/>
        <v>1732020</v>
      </c>
      <c r="N199" s="136">
        <f t="shared" si="25"/>
        <v>1229131.6000000001</v>
      </c>
      <c r="O199" s="109">
        <v>0</v>
      </c>
      <c r="P199" s="109" t="s">
        <v>6309</v>
      </c>
    </row>
    <row r="200" spans="1:16" x14ac:dyDescent="0.5">
      <c r="A200" s="109" t="s">
        <v>16</v>
      </c>
      <c r="B200" s="109">
        <v>703000</v>
      </c>
      <c r="C200" s="109" t="s">
        <v>3618</v>
      </c>
      <c r="D200" s="109"/>
      <c r="E200" s="109">
        <v>7.9399999999999995</v>
      </c>
      <c r="F200" s="111">
        <f t="shared" si="23"/>
        <v>498960</v>
      </c>
      <c r="G200" s="111">
        <f t="shared" si="24"/>
        <v>219912</v>
      </c>
      <c r="H200" s="109">
        <v>2.31</v>
      </c>
      <c r="I200" s="111">
        <f t="shared" si="26"/>
        <v>1559510</v>
      </c>
      <c r="J200" s="111">
        <f t="shared" si="27"/>
        <v>633938</v>
      </c>
      <c r="K200" s="109">
        <v>5.63</v>
      </c>
      <c r="L200" s="127">
        <f t="shared" si="21"/>
        <v>853850</v>
      </c>
      <c r="M200" s="131">
        <f t="shared" si="22"/>
        <v>2058470</v>
      </c>
      <c r="N200" s="136">
        <f t="shared" si="25"/>
        <v>1460775</v>
      </c>
      <c r="O200" s="109">
        <v>0</v>
      </c>
      <c r="P200" s="109" t="s">
        <v>6309</v>
      </c>
    </row>
    <row r="201" spans="1:16" x14ac:dyDescent="0.5">
      <c r="A201" s="109" t="s">
        <v>16</v>
      </c>
      <c r="B201" s="109">
        <v>703005</v>
      </c>
      <c r="C201" s="109" t="s">
        <v>3619</v>
      </c>
      <c r="D201" s="109"/>
      <c r="E201" s="109">
        <v>5.7</v>
      </c>
      <c r="F201" s="111">
        <f t="shared" si="23"/>
        <v>367200</v>
      </c>
      <c r="G201" s="111">
        <f t="shared" si="24"/>
        <v>161840</v>
      </c>
      <c r="H201" s="109">
        <v>1.7</v>
      </c>
      <c r="I201" s="111">
        <f t="shared" si="26"/>
        <v>1108000</v>
      </c>
      <c r="J201" s="111">
        <f t="shared" si="27"/>
        <v>450400</v>
      </c>
      <c r="K201" s="109">
        <v>4</v>
      </c>
      <c r="L201" s="127">
        <f t="shared" si="21"/>
        <v>612240</v>
      </c>
      <c r="M201" s="131">
        <f t="shared" si="22"/>
        <v>1475200</v>
      </c>
      <c r="N201" s="136">
        <f t="shared" si="25"/>
        <v>1046632</v>
      </c>
      <c r="O201" s="109">
        <v>0</v>
      </c>
      <c r="P201" s="109" t="s">
        <v>6309</v>
      </c>
    </row>
    <row r="202" spans="1:16" x14ac:dyDescent="0.5">
      <c r="A202" s="109" t="s">
        <v>16</v>
      </c>
      <c r="B202" s="109">
        <v>703010</v>
      </c>
      <c r="C202" s="109" t="s">
        <v>3620</v>
      </c>
      <c r="D202" s="109"/>
      <c r="E202" s="109">
        <v>6.68</v>
      </c>
      <c r="F202" s="111">
        <f t="shared" si="23"/>
        <v>419040</v>
      </c>
      <c r="G202" s="111">
        <f t="shared" si="24"/>
        <v>184688</v>
      </c>
      <c r="H202" s="109">
        <v>1.94</v>
      </c>
      <c r="I202" s="111">
        <f t="shared" si="26"/>
        <v>1312980</v>
      </c>
      <c r="J202" s="111">
        <f t="shared" si="27"/>
        <v>533724</v>
      </c>
      <c r="K202" s="109">
        <v>4.74</v>
      </c>
      <c r="L202" s="127">
        <f t="shared" si="21"/>
        <v>718412</v>
      </c>
      <c r="M202" s="131">
        <f t="shared" si="22"/>
        <v>1732020</v>
      </c>
      <c r="N202" s="136">
        <f t="shared" si="25"/>
        <v>1229131.6000000001</v>
      </c>
      <c r="O202" s="109">
        <v>0</v>
      </c>
      <c r="P202" s="109" t="s">
        <v>6309</v>
      </c>
    </row>
    <row r="203" spans="1:16" x14ac:dyDescent="0.5">
      <c r="A203" s="109" t="s">
        <v>16</v>
      </c>
      <c r="B203" s="109">
        <v>703015</v>
      </c>
      <c r="C203" s="109" t="s">
        <v>3621</v>
      </c>
      <c r="D203" s="109"/>
      <c r="E203" s="109">
        <v>7.9399999999999995</v>
      </c>
      <c r="F203" s="111">
        <f t="shared" si="23"/>
        <v>498960</v>
      </c>
      <c r="G203" s="111">
        <f t="shared" si="24"/>
        <v>219912</v>
      </c>
      <c r="H203" s="109">
        <v>2.31</v>
      </c>
      <c r="I203" s="111">
        <f t="shared" si="26"/>
        <v>1559510</v>
      </c>
      <c r="J203" s="111">
        <f t="shared" si="27"/>
        <v>633938</v>
      </c>
      <c r="K203" s="109">
        <v>5.63</v>
      </c>
      <c r="L203" s="127">
        <f t="shared" si="21"/>
        <v>853850</v>
      </c>
      <c r="M203" s="131">
        <f t="shared" si="22"/>
        <v>2058470</v>
      </c>
      <c r="N203" s="136">
        <f t="shared" si="25"/>
        <v>1460775</v>
      </c>
      <c r="O203" s="109">
        <v>0</v>
      </c>
      <c r="P203" s="109" t="s">
        <v>6309</v>
      </c>
    </row>
    <row r="204" spans="1:16" x14ac:dyDescent="0.5">
      <c r="A204" s="109" t="s">
        <v>16</v>
      </c>
      <c r="B204" s="109">
        <v>703020</v>
      </c>
      <c r="C204" s="109" t="s">
        <v>3622</v>
      </c>
      <c r="D204" s="109"/>
      <c r="E204" s="109">
        <v>6.29</v>
      </c>
      <c r="F204" s="111">
        <f t="shared" si="23"/>
        <v>395280</v>
      </c>
      <c r="G204" s="111">
        <f t="shared" si="24"/>
        <v>174216</v>
      </c>
      <c r="H204" s="109">
        <v>1.83</v>
      </c>
      <c r="I204" s="111">
        <f t="shared" si="26"/>
        <v>1235420</v>
      </c>
      <c r="J204" s="111">
        <f t="shared" si="27"/>
        <v>502196</v>
      </c>
      <c r="K204" s="109">
        <v>4.46</v>
      </c>
      <c r="L204" s="127">
        <f t="shared" si="21"/>
        <v>676412</v>
      </c>
      <c r="M204" s="131">
        <f t="shared" si="22"/>
        <v>1630700</v>
      </c>
      <c r="N204" s="136">
        <f t="shared" si="25"/>
        <v>1157211.6000000001</v>
      </c>
      <c r="O204" s="109">
        <v>0</v>
      </c>
      <c r="P204" s="109" t="s">
        <v>6309</v>
      </c>
    </row>
    <row r="205" spans="1:16" x14ac:dyDescent="0.5">
      <c r="A205" s="109" t="s">
        <v>16</v>
      </c>
      <c r="B205" s="109">
        <v>703025</v>
      </c>
      <c r="C205" s="109" t="s">
        <v>3623</v>
      </c>
      <c r="D205" s="109"/>
      <c r="E205" s="109">
        <v>5.58</v>
      </c>
      <c r="F205" s="111">
        <f t="shared" si="23"/>
        <v>408240</v>
      </c>
      <c r="G205" s="111">
        <f t="shared" si="24"/>
        <v>179928</v>
      </c>
      <c r="H205" s="109">
        <v>1.89</v>
      </c>
      <c r="I205" s="111">
        <f t="shared" si="26"/>
        <v>1022130</v>
      </c>
      <c r="J205" s="111">
        <f t="shared" si="27"/>
        <v>415494</v>
      </c>
      <c r="K205" s="109">
        <v>3.69</v>
      </c>
      <c r="L205" s="127">
        <f t="shared" si="21"/>
        <v>595422</v>
      </c>
      <c r="M205" s="131">
        <f t="shared" si="22"/>
        <v>1430370</v>
      </c>
      <c r="N205" s="136">
        <f t="shared" si="25"/>
        <v>1013574.6000000001</v>
      </c>
      <c r="O205" s="109">
        <v>0</v>
      </c>
      <c r="P205" s="109" t="s">
        <v>6309</v>
      </c>
    </row>
    <row r="206" spans="1:16" x14ac:dyDescent="0.5">
      <c r="A206" s="109" t="s">
        <v>16</v>
      </c>
      <c r="B206" s="109">
        <v>703030</v>
      </c>
      <c r="C206" s="109" t="s">
        <v>3624</v>
      </c>
      <c r="D206" s="109"/>
      <c r="E206" s="109">
        <v>7.66</v>
      </c>
      <c r="F206" s="111">
        <f t="shared" si="23"/>
        <v>481680</v>
      </c>
      <c r="G206" s="111">
        <f t="shared" si="24"/>
        <v>212296</v>
      </c>
      <c r="H206" s="109">
        <v>2.23</v>
      </c>
      <c r="I206" s="111">
        <f t="shared" si="26"/>
        <v>1504110</v>
      </c>
      <c r="J206" s="111">
        <f t="shared" si="27"/>
        <v>611418</v>
      </c>
      <c r="K206" s="109">
        <v>5.43</v>
      </c>
      <c r="L206" s="127">
        <f t="shared" si="21"/>
        <v>823714</v>
      </c>
      <c r="M206" s="131">
        <f t="shared" si="22"/>
        <v>1985790</v>
      </c>
      <c r="N206" s="136">
        <f t="shared" si="25"/>
        <v>1409190.2000000002</v>
      </c>
      <c r="O206" s="109">
        <v>0</v>
      </c>
      <c r="P206" s="109" t="s">
        <v>6309</v>
      </c>
    </row>
    <row r="207" spans="1:16" ht="39" x14ac:dyDescent="0.5">
      <c r="A207" s="109" t="s">
        <v>16</v>
      </c>
      <c r="B207" s="109">
        <v>703035</v>
      </c>
      <c r="C207" s="109" t="s">
        <v>3625</v>
      </c>
      <c r="D207" s="109"/>
      <c r="E207" s="109">
        <v>8.4</v>
      </c>
      <c r="F207" s="111">
        <f t="shared" si="23"/>
        <v>518400</v>
      </c>
      <c r="G207" s="111">
        <f t="shared" si="24"/>
        <v>228480</v>
      </c>
      <c r="H207" s="109">
        <v>2.4</v>
      </c>
      <c r="I207" s="111">
        <f t="shared" si="26"/>
        <v>1662000</v>
      </c>
      <c r="J207" s="111">
        <f t="shared" si="27"/>
        <v>675600</v>
      </c>
      <c r="K207" s="109">
        <v>6</v>
      </c>
      <c r="L207" s="127">
        <f t="shared" si="21"/>
        <v>904080</v>
      </c>
      <c r="M207" s="131">
        <f t="shared" si="22"/>
        <v>2180400</v>
      </c>
      <c r="N207" s="136">
        <f t="shared" si="25"/>
        <v>1547544</v>
      </c>
      <c r="O207" s="109">
        <v>0</v>
      </c>
      <c r="P207" s="109" t="s">
        <v>6309</v>
      </c>
    </row>
    <row r="208" spans="1:16" x14ac:dyDescent="0.5">
      <c r="A208" s="109" t="s">
        <v>11</v>
      </c>
      <c r="B208" s="109">
        <v>703040</v>
      </c>
      <c r="C208" s="109" t="s">
        <v>5804</v>
      </c>
      <c r="D208" s="109"/>
      <c r="E208" s="109">
        <v>8</v>
      </c>
      <c r="F208" s="111">
        <f t="shared" si="23"/>
        <v>648000</v>
      </c>
      <c r="G208" s="111">
        <f t="shared" si="24"/>
        <v>285600</v>
      </c>
      <c r="H208" s="109">
        <v>3</v>
      </c>
      <c r="I208" s="111">
        <f t="shared" si="26"/>
        <v>1385000</v>
      </c>
      <c r="J208" s="111">
        <f t="shared" si="27"/>
        <v>563000</v>
      </c>
      <c r="K208" s="109">
        <v>5</v>
      </c>
      <c r="L208" s="127">
        <f t="shared" si="21"/>
        <v>848600</v>
      </c>
      <c r="M208" s="131">
        <f t="shared" si="22"/>
        <v>2033000</v>
      </c>
      <c r="N208" s="136">
        <f t="shared" si="25"/>
        <v>1438980</v>
      </c>
      <c r="O208" s="109">
        <v>0</v>
      </c>
      <c r="P208" s="109" t="s">
        <v>6309</v>
      </c>
    </row>
    <row r="209" spans="1:16" x14ac:dyDescent="0.5">
      <c r="A209" s="109" t="s">
        <v>11</v>
      </c>
      <c r="B209" s="109">
        <v>703042</v>
      </c>
      <c r="C209" s="109" t="s">
        <v>5805</v>
      </c>
      <c r="D209" s="109"/>
      <c r="E209" s="109">
        <v>9</v>
      </c>
      <c r="F209" s="111">
        <f t="shared" si="23"/>
        <v>756000</v>
      </c>
      <c r="G209" s="111">
        <f t="shared" si="24"/>
        <v>333200</v>
      </c>
      <c r="H209" s="109">
        <v>3.5</v>
      </c>
      <c r="I209" s="111">
        <f t="shared" si="26"/>
        <v>1523500</v>
      </c>
      <c r="J209" s="111">
        <f t="shared" si="27"/>
        <v>619300</v>
      </c>
      <c r="K209" s="109">
        <v>5.5</v>
      </c>
      <c r="L209" s="127">
        <f t="shared" si="21"/>
        <v>952500</v>
      </c>
      <c r="M209" s="131">
        <f t="shared" si="22"/>
        <v>2279500</v>
      </c>
      <c r="N209" s="136">
        <f t="shared" si="25"/>
        <v>1612750</v>
      </c>
      <c r="O209" s="109">
        <v>0</v>
      </c>
      <c r="P209" s="109" t="s">
        <v>6309</v>
      </c>
    </row>
    <row r="210" spans="1:16" x14ac:dyDescent="0.5">
      <c r="A210" s="109" t="s">
        <v>11</v>
      </c>
      <c r="B210" s="109">
        <v>703044</v>
      </c>
      <c r="C210" s="109" t="s">
        <v>5806</v>
      </c>
      <c r="D210" s="109"/>
      <c r="E210" s="109">
        <v>11</v>
      </c>
      <c r="F210" s="111">
        <f t="shared" si="23"/>
        <v>864000</v>
      </c>
      <c r="G210" s="111">
        <f t="shared" si="24"/>
        <v>380800</v>
      </c>
      <c r="H210" s="109">
        <v>4</v>
      </c>
      <c r="I210" s="111">
        <f t="shared" si="26"/>
        <v>1939000</v>
      </c>
      <c r="J210" s="111">
        <f t="shared" si="27"/>
        <v>788200</v>
      </c>
      <c r="K210" s="109">
        <v>7</v>
      </c>
      <c r="L210" s="127">
        <f t="shared" si="21"/>
        <v>1169000</v>
      </c>
      <c r="M210" s="131">
        <f t="shared" si="22"/>
        <v>2803000</v>
      </c>
      <c r="N210" s="136">
        <f t="shared" si="25"/>
        <v>1984700</v>
      </c>
      <c r="O210" s="109">
        <v>0</v>
      </c>
      <c r="P210" s="109" t="s">
        <v>6309</v>
      </c>
    </row>
    <row r="211" spans="1:16" ht="39" x14ac:dyDescent="0.5">
      <c r="A211" s="109" t="s">
        <v>22</v>
      </c>
      <c r="B211" s="109">
        <v>703060</v>
      </c>
      <c r="C211" s="109" t="s">
        <v>5900</v>
      </c>
      <c r="D211" s="109"/>
      <c r="E211" s="109"/>
      <c r="F211" s="111">
        <f t="shared" si="23"/>
        <v>0</v>
      </c>
      <c r="G211" s="111">
        <f t="shared" si="24"/>
        <v>0</v>
      </c>
      <c r="H211" s="109">
        <v>0</v>
      </c>
      <c r="I211" s="111">
        <f t="shared" si="26"/>
        <v>0</v>
      </c>
      <c r="J211" s="111">
        <f t="shared" si="27"/>
        <v>0</v>
      </c>
      <c r="K211" s="109"/>
      <c r="L211" s="127">
        <f t="shared" si="21"/>
        <v>0</v>
      </c>
      <c r="M211" s="131">
        <f t="shared" si="22"/>
        <v>0</v>
      </c>
      <c r="N211" s="136">
        <f t="shared" si="25"/>
        <v>0</v>
      </c>
      <c r="O211" s="109" t="s">
        <v>1616</v>
      </c>
      <c r="P211" s="109" t="s">
        <v>6309</v>
      </c>
    </row>
    <row r="212" spans="1:16" x14ac:dyDescent="0.5">
      <c r="A212" s="109" t="s">
        <v>16</v>
      </c>
      <c r="B212" s="109">
        <v>700900</v>
      </c>
      <c r="C212" s="109" t="s">
        <v>3262</v>
      </c>
      <c r="D212" s="109"/>
      <c r="E212" s="109">
        <v>9.6999999999999993</v>
      </c>
      <c r="F212" s="111">
        <f t="shared" si="23"/>
        <v>583200</v>
      </c>
      <c r="G212" s="111">
        <f t="shared" si="24"/>
        <v>257040.00000000003</v>
      </c>
      <c r="H212" s="109">
        <v>2.7</v>
      </c>
      <c r="I212" s="111">
        <f t="shared" si="26"/>
        <v>1939000</v>
      </c>
      <c r="J212" s="111">
        <f t="shared" si="27"/>
        <v>788200</v>
      </c>
      <c r="K212" s="109">
        <v>7</v>
      </c>
      <c r="L212" s="127">
        <f t="shared" si="21"/>
        <v>1045240</v>
      </c>
      <c r="M212" s="131">
        <f t="shared" si="22"/>
        <v>2522200</v>
      </c>
      <c r="N212" s="136">
        <f t="shared" si="25"/>
        <v>1790532</v>
      </c>
      <c r="O212" s="109">
        <v>0</v>
      </c>
      <c r="P212" s="109" t="s">
        <v>6308</v>
      </c>
    </row>
    <row r="213" spans="1:16" x14ac:dyDescent="0.5">
      <c r="A213" s="109" t="s">
        <v>16</v>
      </c>
      <c r="B213" s="109">
        <v>700905</v>
      </c>
      <c r="C213" s="109" t="s">
        <v>3263</v>
      </c>
      <c r="D213" s="109"/>
      <c r="E213" s="109">
        <v>11.7</v>
      </c>
      <c r="F213" s="111">
        <f t="shared" si="23"/>
        <v>799200</v>
      </c>
      <c r="G213" s="111">
        <f t="shared" si="24"/>
        <v>352240</v>
      </c>
      <c r="H213" s="109">
        <v>3.7</v>
      </c>
      <c r="I213" s="111">
        <f t="shared" si="26"/>
        <v>2216000</v>
      </c>
      <c r="J213" s="111">
        <f t="shared" si="27"/>
        <v>900800</v>
      </c>
      <c r="K213" s="109">
        <v>8</v>
      </c>
      <c r="L213" s="127">
        <f t="shared" si="21"/>
        <v>1253040</v>
      </c>
      <c r="M213" s="131">
        <f t="shared" si="22"/>
        <v>3015200</v>
      </c>
      <c r="N213" s="136">
        <f t="shared" si="25"/>
        <v>2138072</v>
      </c>
      <c r="O213" s="109">
        <v>0</v>
      </c>
      <c r="P213" s="109" t="s">
        <v>6308</v>
      </c>
    </row>
    <row r="214" spans="1:16" x14ac:dyDescent="0.5">
      <c r="A214" s="109" t="s">
        <v>16</v>
      </c>
      <c r="B214" s="109">
        <v>700910</v>
      </c>
      <c r="C214" s="109" t="s">
        <v>5793</v>
      </c>
      <c r="D214" s="109"/>
      <c r="E214" s="109">
        <v>5.5600000000000005</v>
      </c>
      <c r="F214" s="111">
        <f t="shared" si="23"/>
        <v>689040</v>
      </c>
      <c r="G214" s="111">
        <f t="shared" si="24"/>
        <v>303688</v>
      </c>
      <c r="H214" s="109">
        <v>3.19</v>
      </c>
      <c r="I214" s="111">
        <f t="shared" si="26"/>
        <v>656490</v>
      </c>
      <c r="J214" s="111">
        <f t="shared" si="27"/>
        <v>266862</v>
      </c>
      <c r="K214" s="109">
        <v>2.37</v>
      </c>
      <c r="L214" s="127">
        <f t="shared" si="21"/>
        <v>570550</v>
      </c>
      <c r="M214" s="131">
        <f t="shared" si="22"/>
        <v>1345530</v>
      </c>
      <c r="N214" s="136">
        <f t="shared" si="25"/>
        <v>946145</v>
      </c>
      <c r="O214" s="109">
        <v>0</v>
      </c>
      <c r="P214" s="109" t="s">
        <v>6308</v>
      </c>
    </row>
    <row r="215" spans="1:16" x14ac:dyDescent="0.5">
      <c r="A215" s="109" t="s">
        <v>16</v>
      </c>
      <c r="B215" s="109">
        <v>700915</v>
      </c>
      <c r="C215" s="109" t="s">
        <v>5794</v>
      </c>
      <c r="D215" s="109"/>
      <c r="E215" s="109">
        <v>8.59</v>
      </c>
      <c r="F215" s="111">
        <f t="shared" si="23"/>
        <v>1064880</v>
      </c>
      <c r="G215" s="111">
        <f t="shared" si="24"/>
        <v>469336</v>
      </c>
      <c r="H215" s="109">
        <v>4.93</v>
      </c>
      <c r="I215" s="111">
        <f t="shared" si="26"/>
        <v>1013820</v>
      </c>
      <c r="J215" s="111">
        <f t="shared" si="27"/>
        <v>412116</v>
      </c>
      <c r="K215" s="109">
        <v>3.66</v>
      </c>
      <c r="L215" s="127">
        <f t="shared" si="21"/>
        <v>881452</v>
      </c>
      <c r="M215" s="131">
        <f t="shared" si="22"/>
        <v>2078700</v>
      </c>
      <c r="N215" s="136">
        <f t="shared" si="25"/>
        <v>1461683.6</v>
      </c>
      <c r="O215" s="109">
        <v>0</v>
      </c>
      <c r="P215" s="109" t="s">
        <v>6308</v>
      </c>
    </row>
    <row r="216" spans="1:16" x14ac:dyDescent="0.5">
      <c r="A216" s="109" t="s">
        <v>16</v>
      </c>
      <c r="B216" s="109">
        <v>700920</v>
      </c>
      <c r="C216" s="109" t="s">
        <v>3264</v>
      </c>
      <c r="D216" s="109"/>
      <c r="E216" s="109">
        <v>11.7</v>
      </c>
      <c r="F216" s="111">
        <f t="shared" si="23"/>
        <v>799200</v>
      </c>
      <c r="G216" s="111">
        <f t="shared" si="24"/>
        <v>352240</v>
      </c>
      <c r="H216" s="109">
        <v>3.7</v>
      </c>
      <c r="I216" s="111">
        <f t="shared" si="26"/>
        <v>2216000</v>
      </c>
      <c r="J216" s="111">
        <f t="shared" si="27"/>
        <v>900800</v>
      </c>
      <c r="K216" s="109">
        <v>8</v>
      </c>
      <c r="L216" s="127">
        <f t="shared" si="21"/>
        <v>1253040</v>
      </c>
      <c r="M216" s="131">
        <f t="shared" si="22"/>
        <v>3015200</v>
      </c>
      <c r="N216" s="136">
        <f t="shared" si="25"/>
        <v>2138072</v>
      </c>
      <c r="O216" s="109">
        <v>0</v>
      </c>
      <c r="P216" s="109" t="s">
        <v>6308</v>
      </c>
    </row>
    <row r="217" spans="1:16" x14ac:dyDescent="0.5">
      <c r="A217" s="109" t="s">
        <v>16</v>
      </c>
      <c r="B217" s="109">
        <v>700925</v>
      </c>
      <c r="C217" s="109" t="s">
        <v>3265</v>
      </c>
      <c r="D217" s="109"/>
      <c r="E217" s="109">
        <v>13.9</v>
      </c>
      <c r="F217" s="111">
        <f t="shared" si="23"/>
        <v>1058400</v>
      </c>
      <c r="G217" s="111">
        <f t="shared" si="24"/>
        <v>466480.00000000006</v>
      </c>
      <c r="H217" s="109">
        <v>4.9000000000000004</v>
      </c>
      <c r="I217" s="111">
        <f t="shared" si="26"/>
        <v>2493000</v>
      </c>
      <c r="J217" s="111">
        <f t="shared" si="27"/>
        <v>1013400</v>
      </c>
      <c r="K217" s="109">
        <v>9</v>
      </c>
      <c r="L217" s="127">
        <f t="shared" si="21"/>
        <v>1479880</v>
      </c>
      <c r="M217" s="131">
        <f t="shared" si="22"/>
        <v>3551400</v>
      </c>
      <c r="N217" s="136">
        <f t="shared" si="25"/>
        <v>2515484</v>
      </c>
      <c r="O217" s="109">
        <v>0</v>
      </c>
      <c r="P217" s="109" t="s">
        <v>6308</v>
      </c>
    </row>
    <row r="218" spans="1:16" x14ac:dyDescent="0.5">
      <c r="A218" s="109" t="s">
        <v>16</v>
      </c>
      <c r="B218" s="109">
        <v>704600</v>
      </c>
      <c r="C218" s="109" t="s">
        <v>3681</v>
      </c>
      <c r="D218" s="109"/>
      <c r="E218" s="109">
        <v>2.5</v>
      </c>
      <c r="F218" s="111">
        <f t="shared" si="23"/>
        <v>250559.99999999997</v>
      </c>
      <c r="G218" s="111">
        <f t="shared" si="24"/>
        <v>110431.99999999999</v>
      </c>
      <c r="H218" s="109">
        <v>1.1599999999999999</v>
      </c>
      <c r="I218" s="111">
        <f t="shared" si="26"/>
        <v>371180</v>
      </c>
      <c r="J218" s="111">
        <f t="shared" si="27"/>
        <v>150884</v>
      </c>
      <c r="K218" s="109">
        <v>1.34</v>
      </c>
      <c r="L218" s="127">
        <f t="shared" si="21"/>
        <v>261316</v>
      </c>
      <c r="M218" s="131">
        <f t="shared" si="22"/>
        <v>621740</v>
      </c>
      <c r="N218" s="136">
        <f t="shared" si="25"/>
        <v>438818.80000000005</v>
      </c>
      <c r="O218" s="109">
        <v>0</v>
      </c>
      <c r="P218" s="109" t="s">
        <v>5757</v>
      </c>
    </row>
    <row r="219" spans="1:16" x14ac:dyDescent="0.5">
      <c r="A219" s="109" t="s">
        <v>16</v>
      </c>
      <c r="B219" s="109">
        <v>704605</v>
      </c>
      <c r="C219" s="109" t="s">
        <v>3682</v>
      </c>
      <c r="D219" s="109"/>
      <c r="E219" s="109">
        <v>6</v>
      </c>
      <c r="F219" s="111">
        <f t="shared" si="23"/>
        <v>648000</v>
      </c>
      <c r="G219" s="111">
        <f t="shared" si="24"/>
        <v>285600</v>
      </c>
      <c r="H219" s="109">
        <v>3</v>
      </c>
      <c r="I219" s="111">
        <f t="shared" si="26"/>
        <v>831000</v>
      </c>
      <c r="J219" s="111">
        <f t="shared" si="27"/>
        <v>337800</v>
      </c>
      <c r="K219" s="109">
        <v>3</v>
      </c>
      <c r="L219" s="127">
        <f t="shared" ref="L219:L282" si="28">J219+G219</f>
        <v>623400</v>
      </c>
      <c r="M219" s="131">
        <f t="shared" ref="M219:M282" si="29">I219+F219</f>
        <v>1479000</v>
      </c>
      <c r="N219" s="136">
        <f t="shared" si="25"/>
        <v>1042620</v>
      </c>
      <c r="O219" s="109">
        <v>0</v>
      </c>
      <c r="P219" s="109" t="s">
        <v>5757</v>
      </c>
    </row>
    <row r="220" spans="1:16" x14ac:dyDescent="0.5">
      <c r="A220" s="109" t="s">
        <v>16</v>
      </c>
      <c r="B220" s="109">
        <v>704610</v>
      </c>
      <c r="C220" s="109" t="s">
        <v>3683</v>
      </c>
      <c r="D220" s="109"/>
      <c r="E220" s="109">
        <v>16</v>
      </c>
      <c r="F220" s="111">
        <f t="shared" ref="F220:F283" si="30">H220*216000</f>
        <v>1512000</v>
      </c>
      <c r="G220" s="111">
        <f t="shared" ref="G220:G283" si="31">H220*95200</f>
        <v>666400</v>
      </c>
      <c r="H220" s="109">
        <v>7</v>
      </c>
      <c r="I220" s="111">
        <f t="shared" si="26"/>
        <v>2493000</v>
      </c>
      <c r="J220" s="111">
        <f t="shared" si="27"/>
        <v>1013400</v>
      </c>
      <c r="K220" s="109">
        <v>9</v>
      </c>
      <c r="L220" s="127">
        <f t="shared" si="28"/>
        <v>1679800</v>
      </c>
      <c r="M220" s="131">
        <f t="shared" si="29"/>
        <v>4005000</v>
      </c>
      <c r="N220" s="136">
        <f t="shared" ref="N220:N283" si="32">M220-(L220*70%)</f>
        <v>2829140</v>
      </c>
      <c r="O220" s="109">
        <v>0</v>
      </c>
      <c r="P220" s="109" t="s">
        <v>5757</v>
      </c>
    </row>
    <row r="221" spans="1:16" x14ac:dyDescent="0.5">
      <c r="A221" s="109" t="s">
        <v>16</v>
      </c>
      <c r="B221" s="109">
        <v>704615</v>
      </c>
      <c r="C221" s="109" t="s">
        <v>3684</v>
      </c>
      <c r="D221" s="109"/>
      <c r="E221" s="109">
        <v>13</v>
      </c>
      <c r="F221" s="111">
        <f t="shared" si="30"/>
        <v>1728000</v>
      </c>
      <c r="G221" s="111">
        <f t="shared" si="31"/>
        <v>761600</v>
      </c>
      <c r="H221" s="109">
        <v>8</v>
      </c>
      <c r="I221" s="111">
        <f t="shared" si="26"/>
        <v>1385000</v>
      </c>
      <c r="J221" s="111">
        <f t="shared" si="27"/>
        <v>563000</v>
      </c>
      <c r="K221" s="109">
        <v>5</v>
      </c>
      <c r="L221" s="127">
        <f t="shared" si="28"/>
        <v>1324600</v>
      </c>
      <c r="M221" s="131">
        <f t="shared" si="29"/>
        <v>3113000</v>
      </c>
      <c r="N221" s="136">
        <f t="shared" si="32"/>
        <v>2185780</v>
      </c>
      <c r="O221" s="109">
        <v>0</v>
      </c>
      <c r="P221" s="109" t="s">
        <v>5757</v>
      </c>
    </row>
    <row r="222" spans="1:16" x14ac:dyDescent="0.5">
      <c r="A222" s="109" t="s">
        <v>16</v>
      </c>
      <c r="B222" s="109">
        <v>704620</v>
      </c>
      <c r="C222" s="109" t="s">
        <v>3685</v>
      </c>
      <c r="D222" s="109"/>
      <c r="E222" s="109">
        <v>16</v>
      </c>
      <c r="F222" s="111">
        <f t="shared" si="30"/>
        <v>2160000</v>
      </c>
      <c r="G222" s="111">
        <f t="shared" si="31"/>
        <v>952000</v>
      </c>
      <c r="H222" s="109">
        <v>10</v>
      </c>
      <c r="I222" s="111">
        <f t="shared" si="26"/>
        <v>1662000</v>
      </c>
      <c r="J222" s="111">
        <f t="shared" si="27"/>
        <v>675600</v>
      </c>
      <c r="K222" s="109">
        <v>6</v>
      </c>
      <c r="L222" s="127">
        <f t="shared" si="28"/>
        <v>1627600</v>
      </c>
      <c r="M222" s="131">
        <f t="shared" si="29"/>
        <v>3822000</v>
      </c>
      <c r="N222" s="136">
        <f t="shared" si="32"/>
        <v>2682680</v>
      </c>
      <c r="O222" s="109">
        <v>0</v>
      </c>
      <c r="P222" s="109" t="s">
        <v>5757</v>
      </c>
    </row>
    <row r="223" spans="1:16" x14ac:dyDescent="0.5">
      <c r="A223" s="109" t="s">
        <v>16</v>
      </c>
      <c r="B223" s="109">
        <v>704625</v>
      </c>
      <c r="C223" s="109" t="s">
        <v>3686</v>
      </c>
      <c r="D223" s="109"/>
      <c r="E223" s="109">
        <v>18</v>
      </c>
      <c r="F223" s="111">
        <f t="shared" si="30"/>
        <v>2376000</v>
      </c>
      <c r="G223" s="111">
        <f t="shared" si="31"/>
        <v>1047200</v>
      </c>
      <c r="H223" s="109">
        <v>11</v>
      </c>
      <c r="I223" s="111">
        <f t="shared" si="26"/>
        <v>1939000</v>
      </c>
      <c r="J223" s="111">
        <f t="shared" si="27"/>
        <v>788200</v>
      </c>
      <c r="K223" s="109">
        <v>7</v>
      </c>
      <c r="L223" s="127">
        <f t="shared" si="28"/>
        <v>1835400</v>
      </c>
      <c r="M223" s="131">
        <f t="shared" si="29"/>
        <v>4315000</v>
      </c>
      <c r="N223" s="136">
        <f t="shared" si="32"/>
        <v>3030220</v>
      </c>
      <c r="O223" s="109">
        <v>0</v>
      </c>
      <c r="P223" s="109" t="s">
        <v>5757</v>
      </c>
    </row>
    <row r="224" spans="1:16" x14ac:dyDescent="0.5">
      <c r="A224" s="109" t="s">
        <v>16</v>
      </c>
      <c r="B224" s="109">
        <v>704630</v>
      </c>
      <c r="C224" s="109" t="s">
        <v>3687</v>
      </c>
      <c r="D224" s="109"/>
      <c r="E224" s="109">
        <v>20</v>
      </c>
      <c r="F224" s="111">
        <f t="shared" si="30"/>
        <v>2592000</v>
      </c>
      <c r="G224" s="111">
        <f t="shared" si="31"/>
        <v>1142400</v>
      </c>
      <c r="H224" s="109">
        <v>12</v>
      </c>
      <c r="I224" s="111">
        <f t="shared" si="26"/>
        <v>2216000</v>
      </c>
      <c r="J224" s="111">
        <f t="shared" si="27"/>
        <v>900800</v>
      </c>
      <c r="K224" s="109">
        <v>8</v>
      </c>
      <c r="L224" s="127">
        <f t="shared" si="28"/>
        <v>2043200</v>
      </c>
      <c r="M224" s="131">
        <f t="shared" si="29"/>
        <v>4808000</v>
      </c>
      <c r="N224" s="136">
        <f t="shared" si="32"/>
        <v>3377760</v>
      </c>
      <c r="O224" s="109">
        <v>0</v>
      </c>
      <c r="P224" s="109" t="s">
        <v>5757</v>
      </c>
    </row>
    <row r="225" spans="1:16" x14ac:dyDescent="0.5">
      <c r="A225" s="109" t="s">
        <v>16</v>
      </c>
      <c r="B225" s="109">
        <v>704635</v>
      </c>
      <c r="C225" s="109" t="s">
        <v>3688</v>
      </c>
      <c r="D225" s="109"/>
      <c r="E225" s="109">
        <v>22.5</v>
      </c>
      <c r="F225" s="111">
        <f t="shared" si="30"/>
        <v>2808000</v>
      </c>
      <c r="G225" s="111">
        <f t="shared" si="31"/>
        <v>1237600</v>
      </c>
      <c r="H225" s="109">
        <v>13</v>
      </c>
      <c r="I225" s="111">
        <f t="shared" si="26"/>
        <v>2631500</v>
      </c>
      <c r="J225" s="111">
        <f t="shared" si="27"/>
        <v>1069700</v>
      </c>
      <c r="K225" s="109">
        <v>9.5</v>
      </c>
      <c r="L225" s="127">
        <f t="shared" si="28"/>
        <v>2307300</v>
      </c>
      <c r="M225" s="131">
        <f t="shared" si="29"/>
        <v>5439500</v>
      </c>
      <c r="N225" s="136">
        <f t="shared" si="32"/>
        <v>3824390</v>
      </c>
      <c r="O225" s="109">
        <v>0</v>
      </c>
      <c r="P225" s="109" t="s">
        <v>5757</v>
      </c>
    </row>
    <row r="226" spans="1:16" ht="39" x14ac:dyDescent="0.5">
      <c r="A226" s="109" t="s">
        <v>16</v>
      </c>
      <c r="B226" s="109">
        <v>704640</v>
      </c>
      <c r="C226" s="109" t="s">
        <v>5836</v>
      </c>
      <c r="D226" s="109" t="s">
        <v>6115</v>
      </c>
      <c r="E226" s="109">
        <v>24.5</v>
      </c>
      <c r="F226" s="111">
        <f t="shared" si="30"/>
        <v>2916000</v>
      </c>
      <c r="G226" s="111">
        <f t="shared" si="31"/>
        <v>1285200</v>
      </c>
      <c r="H226" s="109">
        <v>13.5</v>
      </c>
      <c r="I226" s="111">
        <f t="shared" si="26"/>
        <v>3047000</v>
      </c>
      <c r="J226" s="111">
        <f t="shared" si="27"/>
        <v>1238600</v>
      </c>
      <c r="K226" s="109">
        <v>11</v>
      </c>
      <c r="L226" s="127">
        <f t="shared" si="28"/>
        <v>2523800</v>
      </c>
      <c r="M226" s="131">
        <f t="shared" si="29"/>
        <v>5963000</v>
      </c>
      <c r="N226" s="136">
        <f t="shared" si="32"/>
        <v>4196340</v>
      </c>
      <c r="O226" s="109">
        <v>0</v>
      </c>
      <c r="P226" s="109" t="s">
        <v>5757</v>
      </c>
    </row>
    <row r="227" spans="1:16" x14ac:dyDescent="0.5">
      <c r="A227" s="109" t="s">
        <v>16</v>
      </c>
      <c r="B227" s="109">
        <v>704645</v>
      </c>
      <c r="C227" s="109" t="s">
        <v>3690</v>
      </c>
      <c r="D227" s="109"/>
      <c r="E227" s="109">
        <v>32</v>
      </c>
      <c r="F227" s="111">
        <f t="shared" si="30"/>
        <v>4104000</v>
      </c>
      <c r="G227" s="111">
        <f t="shared" si="31"/>
        <v>1808800</v>
      </c>
      <c r="H227" s="109">
        <v>19</v>
      </c>
      <c r="I227" s="111">
        <f t="shared" si="26"/>
        <v>3601000</v>
      </c>
      <c r="J227" s="111">
        <f t="shared" si="27"/>
        <v>1463800</v>
      </c>
      <c r="K227" s="109">
        <v>13</v>
      </c>
      <c r="L227" s="127">
        <f t="shared" si="28"/>
        <v>3272600</v>
      </c>
      <c r="M227" s="131">
        <f t="shared" si="29"/>
        <v>7705000</v>
      </c>
      <c r="N227" s="136">
        <f t="shared" si="32"/>
        <v>5414180</v>
      </c>
      <c r="O227" s="109">
        <v>0</v>
      </c>
      <c r="P227" s="109" t="s">
        <v>5757</v>
      </c>
    </row>
    <row r="228" spans="1:16" x14ac:dyDescent="0.5">
      <c r="A228" s="109" t="s">
        <v>16</v>
      </c>
      <c r="B228" s="109">
        <v>704650</v>
      </c>
      <c r="C228" s="109" t="s">
        <v>3691</v>
      </c>
      <c r="D228" s="109"/>
      <c r="E228" s="109">
        <v>42</v>
      </c>
      <c r="F228" s="111">
        <f t="shared" si="30"/>
        <v>4968000</v>
      </c>
      <c r="G228" s="111">
        <f t="shared" si="31"/>
        <v>2189600</v>
      </c>
      <c r="H228" s="109">
        <v>23</v>
      </c>
      <c r="I228" s="111">
        <f t="shared" si="26"/>
        <v>5263000</v>
      </c>
      <c r="J228" s="111">
        <f t="shared" si="27"/>
        <v>2139400</v>
      </c>
      <c r="K228" s="109">
        <v>19</v>
      </c>
      <c r="L228" s="127">
        <f t="shared" si="28"/>
        <v>4329000</v>
      </c>
      <c r="M228" s="131">
        <f t="shared" si="29"/>
        <v>10231000</v>
      </c>
      <c r="N228" s="136">
        <f t="shared" si="32"/>
        <v>7200700</v>
      </c>
      <c r="O228" s="109">
        <v>0</v>
      </c>
      <c r="P228" s="109" t="s">
        <v>5757</v>
      </c>
    </row>
    <row r="229" spans="1:16" x14ac:dyDescent="0.5">
      <c r="A229" s="109" t="s">
        <v>16</v>
      </c>
      <c r="B229" s="109">
        <v>704655</v>
      </c>
      <c r="C229" s="109" t="s">
        <v>3692</v>
      </c>
      <c r="D229" s="109"/>
      <c r="E229" s="109">
        <v>50</v>
      </c>
      <c r="F229" s="111">
        <f t="shared" si="30"/>
        <v>5616000</v>
      </c>
      <c r="G229" s="111">
        <f t="shared" si="31"/>
        <v>2475200</v>
      </c>
      <c r="H229" s="109">
        <v>26</v>
      </c>
      <c r="I229" s="111">
        <f t="shared" si="26"/>
        <v>6648000</v>
      </c>
      <c r="J229" s="111">
        <f t="shared" si="27"/>
        <v>2702400</v>
      </c>
      <c r="K229" s="109">
        <v>24</v>
      </c>
      <c r="L229" s="127">
        <f t="shared" si="28"/>
        <v>5177600</v>
      </c>
      <c r="M229" s="131">
        <f t="shared" si="29"/>
        <v>12264000</v>
      </c>
      <c r="N229" s="136">
        <f t="shared" si="32"/>
        <v>8639680</v>
      </c>
      <c r="O229" s="109">
        <v>0</v>
      </c>
      <c r="P229" s="109" t="s">
        <v>5757</v>
      </c>
    </row>
    <row r="230" spans="1:16" ht="39" x14ac:dyDescent="0.5">
      <c r="A230" s="109" t="s">
        <v>16</v>
      </c>
      <c r="B230" s="109">
        <v>704660</v>
      </c>
      <c r="C230" s="109" t="s">
        <v>5837</v>
      </c>
      <c r="D230" s="109" t="s">
        <v>6115</v>
      </c>
      <c r="E230" s="109">
        <v>61</v>
      </c>
      <c r="F230" s="111">
        <f t="shared" si="30"/>
        <v>4968000</v>
      </c>
      <c r="G230" s="111">
        <f t="shared" si="31"/>
        <v>2189600</v>
      </c>
      <c r="H230" s="109">
        <v>23</v>
      </c>
      <c r="I230" s="111">
        <f t="shared" si="26"/>
        <v>10526000</v>
      </c>
      <c r="J230" s="111">
        <f t="shared" si="27"/>
        <v>4278800</v>
      </c>
      <c r="K230" s="109">
        <v>38</v>
      </c>
      <c r="L230" s="127">
        <f t="shared" si="28"/>
        <v>6468400</v>
      </c>
      <c r="M230" s="131">
        <f t="shared" si="29"/>
        <v>15494000</v>
      </c>
      <c r="N230" s="136">
        <f t="shared" si="32"/>
        <v>10966120</v>
      </c>
      <c r="O230" s="109">
        <v>0</v>
      </c>
      <c r="P230" s="109" t="s">
        <v>5757</v>
      </c>
    </row>
    <row r="231" spans="1:16" x14ac:dyDescent="0.5">
      <c r="A231" s="109" t="s">
        <v>16</v>
      </c>
      <c r="B231" s="109">
        <v>704665</v>
      </c>
      <c r="C231" s="109" t="s">
        <v>3694</v>
      </c>
      <c r="D231" s="109"/>
      <c r="E231" s="109">
        <v>42</v>
      </c>
      <c r="F231" s="111">
        <f t="shared" si="30"/>
        <v>3456000</v>
      </c>
      <c r="G231" s="111">
        <f t="shared" si="31"/>
        <v>1523200</v>
      </c>
      <c r="H231" s="109">
        <v>16</v>
      </c>
      <c r="I231" s="111">
        <f t="shared" si="26"/>
        <v>7202000</v>
      </c>
      <c r="J231" s="111">
        <f t="shared" si="27"/>
        <v>2927600</v>
      </c>
      <c r="K231" s="109">
        <v>26</v>
      </c>
      <c r="L231" s="127">
        <f t="shared" si="28"/>
        <v>4450800</v>
      </c>
      <c r="M231" s="131">
        <f t="shared" si="29"/>
        <v>10658000</v>
      </c>
      <c r="N231" s="136">
        <f t="shared" si="32"/>
        <v>7542440</v>
      </c>
      <c r="O231" s="109">
        <v>0</v>
      </c>
      <c r="P231" s="109" t="s">
        <v>5757</v>
      </c>
    </row>
    <row r="232" spans="1:16" x14ac:dyDescent="0.5">
      <c r="A232" s="109" t="s">
        <v>16</v>
      </c>
      <c r="B232" s="109">
        <v>704670</v>
      </c>
      <c r="C232" s="109" t="s">
        <v>5838</v>
      </c>
      <c r="D232" s="109"/>
      <c r="E232" s="109">
        <v>50</v>
      </c>
      <c r="F232" s="111">
        <f t="shared" si="30"/>
        <v>5184000</v>
      </c>
      <c r="G232" s="111">
        <f t="shared" si="31"/>
        <v>2284800</v>
      </c>
      <c r="H232" s="109">
        <v>24</v>
      </c>
      <c r="I232" s="111">
        <f t="shared" si="26"/>
        <v>7202000</v>
      </c>
      <c r="J232" s="111">
        <f t="shared" si="27"/>
        <v>2927600</v>
      </c>
      <c r="K232" s="109">
        <v>26</v>
      </c>
      <c r="L232" s="127">
        <f t="shared" si="28"/>
        <v>5212400</v>
      </c>
      <c r="M232" s="131">
        <f t="shared" si="29"/>
        <v>12386000</v>
      </c>
      <c r="N232" s="136">
        <f t="shared" si="32"/>
        <v>8737320</v>
      </c>
      <c r="O232" s="109">
        <v>0</v>
      </c>
      <c r="P232" s="109" t="s">
        <v>5757</v>
      </c>
    </row>
    <row r="233" spans="1:16" x14ac:dyDescent="0.5">
      <c r="A233" s="109" t="s">
        <v>16</v>
      </c>
      <c r="B233" s="109">
        <v>704675</v>
      </c>
      <c r="C233" s="109" t="s">
        <v>3696</v>
      </c>
      <c r="D233" s="109"/>
      <c r="E233" s="109">
        <v>50</v>
      </c>
      <c r="F233" s="111">
        <f t="shared" si="30"/>
        <v>5184000</v>
      </c>
      <c r="G233" s="111">
        <f t="shared" si="31"/>
        <v>2284800</v>
      </c>
      <c r="H233" s="109">
        <v>24</v>
      </c>
      <c r="I233" s="111">
        <f t="shared" si="26"/>
        <v>7202000</v>
      </c>
      <c r="J233" s="111">
        <f t="shared" si="27"/>
        <v>2927600</v>
      </c>
      <c r="K233" s="109">
        <v>26</v>
      </c>
      <c r="L233" s="127">
        <f t="shared" si="28"/>
        <v>5212400</v>
      </c>
      <c r="M233" s="131">
        <f t="shared" si="29"/>
        <v>12386000</v>
      </c>
      <c r="N233" s="136">
        <f t="shared" si="32"/>
        <v>8737320</v>
      </c>
      <c r="O233" s="109">
        <v>0</v>
      </c>
      <c r="P233" s="109" t="s">
        <v>5757</v>
      </c>
    </row>
    <row r="234" spans="1:16" x14ac:dyDescent="0.5">
      <c r="A234" s="109" t="s">
        <v>16</v>
      </c>
      <c r="B234" s="109">
        <v>704680</v>
      </c>
      <c r="C234" s="109" t="s">
        <v>3697</v>
      </c>
      <c r="D234" s="109"/>
      <c r="E234" s="109">
        <v>50</v>
      </c>
      <c r="F234" s="111">
        <f t="shared" si="30"/>
        <v>5184000</v>
      </c>
      <c r="G234" s="111">
        <f t="shared" si="31"/>
        <v>2284800</v>
      </c>
      <c r="H234" s="109">
        <v>24</v>
      </c>
      <c r="I234" s="111">
        <f t="shared" si="26"/>
        <v>7202000</v>
      </c>
      <c r="J234" s="111">
        <f t="shared" si="27"/>
        <v>2927600</v>
      </c>
      <c r="K234" s="109">
        <v>26</v>
      </c>
      <c r="L234" s="127">
        <f t="shared" si="28"/>
        <v>5212400</v>
      </c>
      <c r="M234" s="131">
        <f t="shared" si="29"/>
        <v>12386000</v>
      </c>
      <c r="N234" s="136">
        <f t="shared" si="32"/>
        <v>8737320</v>
      </c>
      <c r="O234" s="109">
        <v>0</v>
      </c>
      <c r="P234" s="109" t="s">
        <v>5757</v>
      </c>
    </row>
    <row r="235" spans="1:16" x14ac:dyDescent="0.5">
      <c r="A235" s="109" t="s">
        <v>16</v>
      </c>
      <c r="B235" s="109">
        <v>704685</v>
      </c>
      <c r="C235" s="109" t="s">
        <v>3698</v>
      </c>
      <c r="D235" s="109"/>
      <c r="E235" s="109">
        <v>39.86</v>
      </c>
      <c r="F235" s="111">
        <f t="shared" si="30"/>
        <v>3013200</v>
      </c>
      <c r="G235" s="111">
        <f t="shared" si="31"/>
        <v>1328040</v>
      </c>
      <c r="H235" s="109">
        <v>13.95</v>
      </c>
      <c r="I235" s="111">
        <f t="shared" si="26"/>
        <v>7177070</v>
      </c>
      <c r="J235" s="111">
        <f t="shared" si="27"/>
        <v>2917466</v>
      </c>
      <c r="K235" s="109">
        <v>25.91</v>
      </c>
      <c r="L235" s="127">
        <f t="shared" si="28"/>
        <v>4245506</v>
      </c>
      <c r="M235" s="131">
        <f t="shared" si="29"/>
        <v>10190270</v>
      </c>
      <c r="N235" s="136">
        <f t="shared" si="32"/>
        <v>7218415.8000000007</v>
      </c>
      <c r="O235" s="109">
        <v>0</v>
      </c>
      <c r="P235" s="109" t="s">
        <v>5757</v>
      </c>
    </row>
    <row r="236" spans="1:16" x14ac:dyDescent="0.5">
      <c r="A236" s="109" t="s">
        <v>16</v>
      </c>
      <c r="B236" s="109">
        <v>704690</v>
      </c>
      <c r="C236" s="109" t="s">
        <v>3699</v>
      </c>
      <c r="D236" s="109"/>
      <c r="E236" s="109">
        <v>35</v>
      </c>
      <c r="F236" s="111">
        <f t="shared" si="30"/>
        <v>3456000</v>
      </c>
      <c r="G236" s="111">
        <f t="shared" si="31"/>
        <v>1523200</v>
      </c>
      <c r="H236" s="109">
        <v>16</v>
      </c>
      <c r="I236" s="111">
        <f t="shared" si="26"/>
        <v>5263000</v>
      </c>
      <c r="J236" s="111">
        <f t="shared" si="27"/>
        <v>2139400</v>
      </c>
      <c r="K236" s="109">
        <v>19</v>
      </c>
      <c r="L236" s="127">
        <f t="shared" si="28"/>
        <v>3662600</v>
      </c>
      <c r="M236" s="131">
        <f t="shared" si="29"/>
        <v>8719000</v>
      </c>
      <c r="N236" s="136">
        <f t="shared" si="32"/>
        <v>6155180</v>
      </c>
      <c r="O236" s="109">
        <v>0</v>
      </c>
      <c r="P236" s="109" t="s">
        <v>5757</v>
      </c>
    </row>
    <row r="237" spans="1:16" ht="39" x14ac:dyDescent="0.5">
      <c r="A237" s="109" t="s">
        <v>16</v>
      </c>
      <c r="B237" s="109">
        <v>704695</v>
      </c>
      <c r="C237" s="109" t="s">
        <v>5839</v>
      </c>
      <c r="D237" s="109"/>
      <c r="E237" s="109">
        <v>28.84</v>
      </c>
      <c r="F237" s="111">
        <f t="shared" si="30"/>
        <v>2179440</v>
      </c>
      <c r="G237" s="111">
        <f t="shared" si="31"/>
        <v>960568</v>
      </c>
      <c r="H237" s="109">
        <v>10.09</v>
      </c>
      <c r="I237" s="111">
        <f t="shared" si="26"/>
        <v>5193750</v>
      </c>
      <c r="J237" s="111">
        <f t="shared" si="27"/>
        <v>2111250</v>
      </c>
      <c r="K237" s="109">
        <v>18.75</v>
      </c>
      <c r="L237" s="127">
        <f t="shared" si="28"/>
        <v>3071818</v>
      </c>
      <c r="M237" s="131">
        <f t="shared" si="29"/>
        <v>7373190</v>
      </c>
      <c r="N237" s="136">
        <f t="shared" si="32"/>
        <v>5222917.4000000004</v>
      </c>
      <c r="O237" s="109">
        <v>0</v>
      </c>
      <c r="P237" s="109" t="s">
        <v>5757</v>
      </c>
    </row>
    <row r="238" spans="1:16" x14ac:dyDescent="0.5">
      <c r="A238" s="109" t="s">
        <v>16</v>
      </c>
      <c r="B238" s="109">
        <v>704700</v>
      </c>
      <c r="C238" s="109" t="s">
        <v>3701</v>
      </c>
      <c r="D238" s="109"/>
      <c r="E238" s="109">
        <v>50.129999999999995</v>
      </c>
      <c r="F238" s="111">
        <f t="shared" si="30"/>
        <v>4458240</v>
      </c>
      <c r="G238" s="111">
        <f t="shared" si="31"/>
        <v>1964928</v>
      </c>
      <c r="H238" s="109">
        <v>20.64</v>
      </c>
      <c r="I238" s="111">
        <f t="shared" si="26"/>
        <v>8168730</v>
      </c>
      <c r="J238" s="111">
        <f t="shared" si="27"/>
        <v>3320574</v>
      </c>
      <c r="K238" s="109">
        <v>29.49</v>
      </c>
      <c r="L238" s="127">
        <f t="shared" si="28"/>
        <v>5285502</v>
      </c>
      <c r="M238" s="131">
        <f t="shared" si="29"/>
        <v>12626970</v>
      </c>
      <c r="N238" s="136">
        <f t="shared" si="32"/>
        <v>8927118.5999999996</v>
      </c>
      <c r="O238" s="109">
        <v>0</v>
      </c>
      <c r="P238" s="109" t="s">
        <v>5757</v>
      </c>
    </row>
    <row r="239" spans="1:16" x14ac:dyDescent="0.5">
      <c r="A239" s="109" t="s">
        <v>16</v>
      </c>
      <c r="B239" s="109">
        <v>704705</v>
      </c>
      <c r="C239" s="109" t="s">
        <v>3702</v>
      </c>
      <c r="D239" s="109"/>
      <c r="E239" s="109">
        <v>44.4</v>
      </c>
      <c r="F239" s="111">
        <f t="shared" si="30"/>
        <v>3568320</v>
      </c>
      <c r="G239" s="111">
        <f t="shared" si="31"/>
        <v>1572704</v>
      </c>
      <c r="H239" s="109">
        <v>16.52</v>
      </c>
      <c r="I239" s="111">
        <f t="shared" si="26"/>
        <v>7722760</v>
      </c>
      <c r="J239" s="111">
        <f t="shared" si="27"/>
        <v>3139288</v>
      </c>
      <c r="K239" s="109">
        <v>27.88</v>
      </c>
      <c r="L239" s="127">
        <f t="shared" si="28"/>
        <v>4711992</v>
      </c>
      <c r="M239" s="131">
        <f t="shared" si="29"/>
        <v>11291080</v>
      </c>
      <c r="N239" s="136">
        <f t="shared" si="32"/>
        <v>7992685.5999999996</v>
      </c>
      <c r="O239" s="109">
        <v>0</v>
      </c>
      <c r="P239" s="109" t="s">
        <v>5757</v>
      </c>
    </row>
    <row r="240" spans="1:16" ht="58.5" x14ac:dyDescent="0.5">
      <c r="A240" s="109" t="s">
        <v>16</v>
      </c>
      <c r="B240" s="109">
        <v>704710</v>
      </c>
      <c r="C240" s="109" t="s">
        <v>5713</v>
      </c>
      <c r="D240" s="109" t="s">
        <v>6116</v>
      </c>
      <c r="E240" s="109">
        <v>200</v>
      </c>
      <c r="F240" s="111">
        <f t="shared" si="30"/>
        <v>12960000</v>
      </c>
      <c r="G240" s="111">
        <f t="shared" si="31"/>
        <v>5712000</v>
      </c>
      <c r="H240" s="109">
        <v>60</v>
      </c>
      <c r="I240" s="111">
        <f t="shared" si="26"/>
        <v>38780000</v>
      </c>
      <c r="J240" s="111">
        <f t="shared" si="27"/>
        <v>15764000</v>
      </c>
      <c r="K240" s="109">
        <v>140</v>
      </c>
      <c r="L240" s="127">
        <f t="shared" si="28"/>
        <v>21476000</v>
      </c>
      <c r="M240" s="131">
        <f t="shared" si="29"/>
        <v>51740000</v>
      </c>
      <c r="N240" s="136">
        <f t="shared" si="32"/>
        <v>36706800</v>
      </c>
      <c r="O240" s="109">
        <v>0</v>
      </c>
      <c r="P240" s="109" t="s">
        <v>5757</v>
      </c>
    </row>
    <row r="241" spans="1:16" x14ac:dyDescent="0.5">
      <c r="A241" s="109" t="s">
        <v>16</v>
      </c>
      <c r="B241" s="109">
        <v>704720</v>
      </c>
      <c r="C241" s="109" t="s">
        <v>3704</v>
      </c>
      <c r="D241" s="109"/>
      <c r="E241" s="109">
        <v>3.8100000000000005</v>
      </c>
      <c r="F241" s="111">
        <f t="shared" si="30"/>
        <v>339120</v>
      </c>
      <c r="G241" s="111">
        <f t="shared" si="31"/>
        <v>149464</v>
      </c>
      <c r="H241" s="109">
        <v>1.57</v>
      </c>
      <c r="I241" s="111">
        <f t="shared" si="26"/>
        <v>620480.00000000012</v>
      </c>
      <c r="J241" s="111">
        <f t="shared" si="27"/>
        <v>252224.00000000003</v>
      </c>
      <c r="K241" s="109">
        <v>2.2400000000000002</v>
      </c>
      <c r="L241" s="127">
        <f t="shared" si="28"/>
        <v>401688</v>
      </c>
      <c r="M241" s="131">
        <f t="shared" si="29"/>
        <v>959600.00000000012</v>
      </c>
      <c r="N241" s="136">
        <f t="shared" si="32"/>
        <v>678418.40000000014</v>
      </c>
      <c r="O241" s="109">
        <v>0</v>
      </c>
      <c r="P241" s="109" t="s">
        <v>5757</v>
      </c>
    </row>
    <row r="242" spans="1:16" x14ac:dyDescent="0.5">
      <c r="A242" s="109" t="s">
        <v>16</v>
      </c>
      <c r="B242" s="109">
        <v>704725</v>
      </c>
      <c r="C242" s="109" t="s">
        <v>3705</v>
      </c>
      <c r="D242" s="109"/>
      <c r="E242" s="109">
        <v>6</v>
      </c>
      <c r="F242" s="111">
        <f t="shared" si="30"/>
        <v>864000</v>
      </c>
      <c r="G242" s="111">
        <f t="shared" si="31"/>
        <v>380800</v>
      </c>
      <c r="H242" s="109">
        <v>4</v>
      </c>
      <c r="I242" s="111">
        <f t="shared" si="26"/>
        <v>554000</v>
      </c>
      <c r="J242" s="111">
        <f t="shared" si="27"/>
        <v>225200</v>
      </c>
      <c r="K242" s="109">
        <v>2</v>
      </c>
      <c r="L242" s="127">
        <f t="shared" si="28"/>
        <v>606000</v>
      </c>
      <c r="M242" s="131">
        <f t="shared" si="29"/>
        <v>1418000</v>
      </c>
      <c r="N242" s="136">
        <f t="shared" si="32"/>
        <v>993800</v>
      </c>
      <c r="O242" s="109">
        <v>0</v>
      </c>
      <c r="P242" s="109" t="s">
        <v>5757</v>
      </c>
    </row>
    <row r="243" spans="1:16" x14ac:dyDescent="0.5">
      <c r="A243" s="109" t="s">
        <v>16</v>
      </c>
      <c r="B243" s="109">
        <v>704730</v>
      </c>
      <c r="C243" s="109" t="s">
        <v>3706</v>
      </c>
      <c r="D243" s="109"/>
      <c r="E243" s="109">
        <v>22.77</v>
      </c>
      <c r="F243" s="111">
        <f t="shared" si="30"/>
        <v>1721520</v>
      </c>
      <c r="G243" s="111">
        <f t="shared" si="31"/>
        <v>758744</v>
      </c>
      <c r="H243" s="109">
        <v>7.97</v>
      </c>
      <c r="I243" s="111">
        <f t="shared" si="26"/>
        <v>4099600</v>
      </c>
      <c r="J243" s="111">
        <f t="shared" si="27"/>
        <v>1666480</v>
      </c>
      <c r="K243" s="109">
        <v>14.8</v>
      </c>
      <c r="L243" s="127">
        <f t="shared" si="28"/>
        <v>2425224</v>
      </c>
      <c r="M243" s="131">
        <f t="shared" si="29"/>
        <v>5821120</v>
      </c>
      <c r="N243" s="136">
        <f t="shared" si="32"/>
        <v>4123463.2</v>
      </c>
      <c r="O243" s="109">
        <v>0</v>
      </c>
      <c r="P243" s="109" t="s">
        <v>5757</v>
      </c>
    </row>
    <row r="244" spans="1:16" x14ac:dyDescent="0.5">
      <c r="A244" s="109" t="s">
        <v>16</v>
      </c>
      <c r="B244" s="109">
        <v>704735</v>
      </c>
      <c r="C244" s="109" t="s">
        <v>3707</v>
      </c>
      <c r="D244" s="109"/>
      <c r="E244" s="109">
        <v>15.829999999999998</v>
      </c>
      <c r="F244" s="111">
        <f t="shared" si="30"/>
        <v>1341360</v>
      </c>
      <c r="G244" s="111">
        <f t="shared" si="31"/>
        <v>591192</v>
      </c>
      <c r="H244" s="109">
        <v>6.21</v>
      </c>
      <c r="I244" s="111">
        <f t="shared" si="26"/>
        <v>2664740</v>
      </c>
      <c r="J244" s="111">
        <f t="shared" si="27"/>
        <v>1083212</v>
      </c>
      <c r="K244" s="109">
        <v>9.6199999999999992</v>
      </c>
      <c r="L244" s="127">
        <f t="shared" si="28"/>
        <v>1674404</v>
      </c>
      <c r="M244" s="131">
        <f t="shared" si="29"/>
        <v>4006100</v>
      </c>
      <c r="N244" s="136">
        <f t="shared" si="32"/>
        <v>2834017.2</v>
      </c>
      <c r="O244" s="109">
        <v>0</v>
      </c>
      <c r="P244" s="109" t="s">
        <v>5757</v>
      </c>
    </row>
    <row r="245" spans="1:16" x14ac:dyDescent="0.5">
      <c r="A245" s="109" t="s">
        <v>16</v>
      </c>
      <c r="B245" s="109">
        <v>704740</v>
      </c>
      <c r="C245" s="109" t="s">
        <v>3708</v>
      </c>
      <c r="D245" s="109"/>
      <c r="E245" s="109">
        <v>15.829999999999998</v>
      </c>
      <c r="F245" s="111">
        <f t="shared" si="30"/>
        <v>1341360</v>
      </c>
      <c r="G245" s="111">
        <f t="shared" si="31"/>
        <v>591192</v>
      </c>
      <c r="H245" s="109">
        <v>6.21</v>
      </c>
      <c r="I245" s="111">
        <f t="shared" si="26"/>
        <v>2664740</v>
      </c>
      <c r="J245" s="111">
        <f t="shared" si="27"/>
        <v>1083212</v>
      </c>
      <c r="K245" s="109">
        <v>9.6199999999999992</v>
      </c>
      <c r="L245" s="127">
        <f t="shared" si="28"/>
        <v>1674404</v>
      </c>
      <c r="M245" s="131">
        <f t="shared" si="29"/>
        <v>4006100</v>
      </c>
      <c r="N245" s="136">
        <f t="shared" si="32"/>
        <v>2834017.2</v>
      </c>
      <c r="O245" s="109">
        <v>0</v>
      </c>
      <c r="P245" s="109" t="s">
        <v>5757</v>
      </c>
    </row>
    <row r="246" spans="1:16" x14ac:dyDescent="0.5">
      <c r="A246" s="109" t="s">
        <v>16</v>
      </c>
      <c r="B246" s="109">
        <v>704745</v>
      </c>
      <c r="C246" s="109" t="s">
        <v>3709</v>
      </c>
      <c r="D246" s="109"/>
      <c r="E246" s="109">
        <v>15.829999999999998</v>
      </c>
      <c r="F246" s="111">
        <f t="shared" si="30"/>
        <v>1341360</v>
      </c>
      <c r="G246" s="111">
        <f t="shared" si="31"/>
        <v>591192</v>
      </c>
      <c r="H246" s="109">
        <v>6.21</v>
      </c>
      <c r="I246" s="111">
        <f t="shared" si="26"/>
        <v>2664740</v>
      </c>
      <c r="J246" s="111">
        <f t="shared" si="27"/>
        <v>1083212</v>
      </c>
      <c r="K246" s="109">
        <v>9.6199999999999992</v>
      </c>
      <c r="L246" s="127">
        <f t="shared" si="28"/>
        <v>1674404</v>
      </c>
      <c r="M246" s="131">
        <f t="shared" si="29"/>
        <v>4006100</v>
      </c>
      <c r="N246" s="136">
        <f t="shared" si="32"/>
        <v>2834017.2</v>
      </c>
      <c r="O246" s="109">
        <v>0</v>
      </c>
      <c r="P246" s="109" t="s">
        <v>5757</v>
      </c>
    </row>
    <row r="247" spans="1:16" x14ac:dyDescent="0.5">
      <c r="A247" s="109" t="s">
        <v>16</v>
      </c>
      <c r="B247" s="109">
        <v>704750</v>
      </c>
      <c r="C247" s="109" t="s">
        <v>3710</v>
      </c>
      <c r="D247" s="109"/>
      <c r="E247" s="109">
        <v>20.58</v>
      </c>
      <c r="F247" s="111">
        <f t="shared" si="30"/>
        <v>1745280</v>
      </c>
      <c r="G247" s="111">
        <f t="shared" si="31"/>
        <v>769216</v>
      </c>
      <c r="H247" s="109">
        <v>8.08</v>
      </c>
      <c r="I247" s="111">
        <f t="shared" si="26"/>
        <v>3462500</v>
      </c>
      <c r="J247" s="111">
        <f t="shared" si="27"/>
        <v>1407500</v>
      </c>
      <c r="K247" s="109">
        <v>12.5</v>
      </c>
      <c r="L247" s="127">
        <f t="shared" si="28"/>
        <v>2176716</v>
      </c>
      <c r="M247" s="131">
        <f t="shared" si="29"/>
        <v>5207780</v>
      </c>
      <c r="N247" s="136">
        <f t="shared" si="32"/>
        <v>3684078.8</v>
      </c>
      <c r="O247" s="109">
        <v>0</v>
      </c>
      <c r="P247" s="109" t="s">
        <v>5757</v>
      </c>
    </row>
    <row r="248" spans="1:16" x14ac:dyDescent="0.5">
      <c r="A248" s="109" t="s">
        <v>16</v>
      </c>
      <c r="B248" s="109">
        <v>704755</v>
      </c>
      <c r="C248" s="109" t="s">
        <v>3711</v>
      </c>
      <c r="D248" s="109"/>
      <c r="E248" s="109">
        <v>24.240000000000002</v>
      </c>
      <c r="F248" s="111">
        <f t="shared" si="30"/>
        <v>1948320</v>
      </c>
      <c r="G248" s="111">
        <f t="shared" si="31"/>
        <v>858704</v>
      </c>
      <c r="H248" s="109">
        <v>9.02</v>
      </c>
      <c r="I248" s="111">
        <f t="shared" si="26"/>
        <v>4215940</v>
      </c>
      <c r="J248" s="111">
        <f t="shared" si="27"/>
        <v>1713772</v>
      </c>
      <c r="K248" s="109">
        <v>15.22</v>
      </c>
      <c r="L248" s="127">
        <f t="shared" si="28"/>
        <v>2572476</v>
      </c>
      <c r="M248" s="131">
        <f t="shared" si="29"/>
        <v>6164260</v>
      </c>
      <c r="N248" s="136">
        <f t="shared" si="32"/>
        <v>4363526.8</v>
      </c>
      <c r="O248" s="109">
        <v>0</v>
      </c>
      <c r="P248" s="109" t="s">
        <v>5757</v>
      </c>
    </row>
    <row r="249" spans="1:16" x14ac:dyDescent="0.5">
      <c r="A249" s="109" t="s">
        <v>16</v>
      </c>
      <c r="B249" s="109">
        <v>704760</v>
      </c>
      <c r="C249" s="109" t="s">
        <v>3712</v>
      </c>
      <c r="D249" s="109"/>
      <c r="E249" s="109">
        <v>24.240000000000002</v>
      </c>
      <c r="F249" s="111">
        <f t="shared" si="30"/>
        <v>1948320</v>
      </c>
      <c r="G249" s="111">
        <f t="shared" si="31"/>
        <v>858704</v>
      </c>
      <c r="H249" s="109">
        <v>9.02</v>
      </c>
      <c r="I249" s="111">
        <f t="shared" si="26"/>
        <v>4215940</v>
      </c>
      <c r="J249" s="111">
        <f t="shared" si="27"/>
        <v>1713772</v>
      </c>
      <c r="K249" s="109">
        <v>15.22</v>
      </c>
      <c r="L249" s="127">
        <f t="shared" si="28"/>
        <v>2572476</v>
      </c>
      <c r="M249" s="131">
        <f t="shared" si="29"/>
        <v>6164260</v>
      </c>
      <c r="N249" s="136">
        <f t="shared" si="32"/>
        <v>4363526.8</v>
      </c>
      <c r="O249" s="109">
        <v>0</v>
      </c>
      <c r="P249" s="109" t="s">
        <v>5757</v>
      </c>
    </row>
    <row r="250" spans="1:16" x14ac:dyDescent="0.5">
      <c r="A250" s="109" t="s">
        <v>16</v>
      </c>
      <c r="B250" s="109">
        <v>704765</v>
      </c>
      <c r="C250" s="109" t="s">
        <v>3713</v>
      </c>
      <c r="D250" s="109"/>
      <c r="E250" s="109">
        <v>24.240000000000002</v>
      </c>
      <c r="F250" s="111">
        <f t="shared" si="30"/>
        <v>1948320</v>
      </c>
      <c r="G250" s="111">
        <f t="shared" si="31"/>
        <v>858704</v>
      </c>
      <c r="H250" s="109">
        <v>9.02</v>
      </c>
      <c r="I250" s="111">
        <f t="shared" si="26"/>
        <v>4215940</v>
      </c>
      <c r="J250" s="111">
        <f t="shared" si="27"/>
        <v>1713772</v>
      </c>
      <c r="K250" s="109">
        <v>15.22</v>
      </c>
      <c r="L250" s="127">
        <f t="shared" si="28"/>
        <v>2572476</v>
      </c>
      <c r="M250" s="131">
        <f t="shared" si="29"/>
        <v>6164260</v>
      </c>
      <c r="N250" s="136">
        <f t="shared" si="32"/>
        <v>4363526.8</v>
      </c>
      <c r="O250" s="109">
        <v>0</v>
      </c>
      <c r="P250" s="109" t="s">
        <v>5757</v>
      </c>
    </row>
    <row r="251" spans="1:16" x14ac:dyDescent="0.5">
      <c r="A251" s="109" t="s">
        <v>16</v>
      </c>
      <c r="B251" s="109">
        <v>704770</v>
      </c>
      <c r="C251" s="109" t="s">
        <v>3714</v>
      </c>
      <c r="D251" s="109"/>
      <c r="E251" s="109">
        <v>24.240000000000002</v>
      </c>
      <c r="F251" s="111">
        <f t="shared" si="30"/>
        <v>1948320</v>
      </c>
      <c r="G251" s="111">
        <f t="shared" si="31"/>
        <v>858704</v>
      </c>
      <c r="H251" s="109">
        <v>9.02</v>
      </c>
      <c r="I251" s="111">
        <f t="shared" si="26"/>
        <v>4215940</v>
      </c>
      <c r="J251" s="111">
        <f t="shared" si="27"/>
        <v>1713772</v>
      </c>
      <c r="K251" s="109">
        <v>15.22</v>
      </c>
      <c r="L251" s="127">
        <f t="shared" si="28"/>
        <v>2572476</v>
      </c>
      <c r="M251" s="131">
        <f t="shared" si="29"/>
        <v>6164260</v>
      </c>
      <c r="N251" s="136">
        <f t="shared" si="32"/>
        <v>4363526.8</v>
      </c>
      <c r="O251" s="109">
        <v>0</v>
      </c>
      <c r="P251" s="109" t="s">
        <v>5757</v>
      </c>
    </row>
    <row r="252" spans="1:16" x14ac:dyDescent="0.5">
      <c r="A252" s="109" t="s">
        <v>16</v>
      </c>
      <c r="B252" s="109">
        <v>704775</v>
      </c>
      <c r="C252" s="109" t="s">
        <v>3715</v>
      </c>
      <c r="D252" s="109"/>
      <c r="E252" s="109">
        <v>24.240000000000002</v>
      </c>
      <c r="F252" s="111">
        <f t="shared" si="30"/>
        <v>1948320</v>
      </c>
      <c r="G252" s="111">
        <f t="shared" si="31"/>
        <v>858704</v>
      </c>
      <c r="H252" s="109">
        <v>9.02</v>
      </c>
      <c r="I252" s="111">
        <f t="shared" si="26"/>
        <v>4215940</v>
      </c>
      <c r="J252" s="111">
        <f t="shared" si="27"/>
        <v>1713772</v>
      </c>
      <c r="K252" s="109">
        <v>15.22</v>
      </c>
      <c r="L252" s="127">
        <f t="shared" si="28"/>
        <v>2572476</v>
      </c>
      <c r="M252" s="131">
        <f t="shared" si="29"/>
        <v>6164260</v>
      </c>
      <c r="N252" s="136">
        <f t="shared" si="32"/>
        <v>4363526.8</v>
      </c>
      <c r="O252" s="109">
        <v>0</v>
      </c>
      <c r="P252" s="109" t="s">
        <v>5757</v>
      </c>
    </row>
    <row r="253" spans="1:16" x14ac:dyDescent="0.5">
      <c r="A253" s="109" t="s">
        <v>16</v>
      </c>
      <c r="B253" s="109">
        <v>704780</v>
      </c>
      <c r="C253" s="109" t="s">
        <v>5666</v>
      </c>
      <c r="D253" s="109"/>
      <c r="E253" s="109">
        <v>24.240000000000002</v>
      </c>
      <c r="F253" s="111">
        <f t="shared" si="30"/>
        <v>1948320</v>
      </c>
      <c r="G253" s="111">
        <f t="shared" si="31"/>
        <v>858704</v>
      </c>
      <c r="H253" s="109">
        <v>9.02</v>
      </c>
      <c r="I253" s="111">
        <f t="shared" si="26"/>
        <v>4215940</v>
      </c>
      <c r="J253" s="111">
        <f t="shared" si="27"/>
        <v>1713772</v>
      </c>
      <c r="K253" s="109">
        <v>15.22</v>
      </c>
      <c r="L253" s="127">
        <f t="shared" si="28"/>
        <v>2572476</v>
      </c>
      <c r="M253" s="131">
        <f t="shared" si="29"/>
        <v>6164260</v>
      </c>
      <c r="N253" s="136">
        <f t="shared" si="32"/>
        <v>4363526.8</v>
      </c>
      <c r="O253" s="109">
        <v>0</v>
      </c>
      <c r="P253" s="109" t="s">
        <v>5757</v>
      </c>
    </row>
    <row r="254" spans="1:16" x14ac:dyDescent="0.5">
      <c r="A254" s="109" t="s">
        <v>16</v>
      </c>
      <c r="B254" s="109">
        <v>704785</v>
      </c>
      <c r="C254" s="109" t="s">
        <v>3717</v>
      </c>
      <c r="D254" s="109"/>
      <c r="E254" s="109">
        <v>7.25</v>
      </c>
      <c r="F254" s="111">
        <f t="shared" si="30"/>
        <v>699840</v>
      </c>
      <c r="G254" s="111">
        <f t="shared" si="31"/>
        <v>308448</v>
      </c>
      <c r="H254" s="109">
        <v>3.24</v>
      </c>
      <c r="I254" s="111">
        <f t="shared" si="26"/>
        <v>1110770</v>
      </c>
      <c r="J254" s="111">
        <f t="shared" si="27"/>
        <v>451526</v>
      </c>
      <c r="K254" s="109">
        <v>4.01</v>
      </c>
      <c r="L254" s="127">
        <f t="shared" si="28"/>
        <v>759974</v>
      </c>
      <c r="M254" s="131">
        <f t="shared" si="29"/>
        <v>1810610</v>
      </c>
      <c r="N254" s="136">
        <f t="shared" si="32"/>
        <v>1278628.2000000002</v>
      </c>
      <c r="O254" s="109">
        <v>0</v>
      </c>
      <c r="P254" s="109" t="s">
        <v>5757</v>
      </c>
    </row>
    <row r="255" spans="1:16" x14ac:dyDescent="0.5">
      <c r="A255" s="109" t="s">
        <v>16</v>
      </c>
      <c r="B255" s="109">
        <v>704790</v>
      </c>
      <c r="C255" s="109" t="s">
        <v>3718</v>
      </c>
      <c r="D255" s="109"/>
      <c r="E255" s="109">
        <v>23</v>
      </c>
      <c r="F255" s="111">
        <f t="shared" si="30"/>
        <v>2916000</v>
      </c>
      <c r="G255" s="111">
        <f t="shared" si="31"/>
        <v>1285200</v>
      </c>
      <c r="H255" s="109">
        <v>13.5</v>
      </c>
      <c r="I255" s="111">
        <f t="shared" si="26"/>
        <v>2631500</v>
      </c>
      <c r="J255" s="111">
        <f t="shared" si="27"/>
        <v>1069700</v>
      </c>
      <c r="K255" s="109">
        <v>9.5</v>
      </c>
      <c r="L255" s="127">
        <f t="shared" si="28"/>
        <v>2354900</v>
      </c>
      <c r="M255" s="131">
        <f t="shared" si="29"/>
        <v>5547500</v>
      </c>
      <c r="N255" s="136">
        <f t="shared" si="32"/>
        <v>3899070</v>
      </c>
      <c r="O255" s="109">
        <v>0</v>
      </c>
      <c r="P255" s="109" t="s">
        <v>5757</v>
      </c>
    </row>
    <row r="256" spans="1:16" x14ac:dyDescent="0.5">
      <c r="A256" s="109" t="s">
        <v>16</v>
      </c>
      <c r="B256" s="109">
        <v>704795</v>
      </c>
      <c r="C256" s="109" t="s">
        <v>3719</v>
      </c>
      <c r="D256" s="109"/>
      <c r="E256" s="109">
        <v>14.31</v>
      </c>
      <c r="F256" s="111">
        <f t="shared" si="30"/>
        <v>1429920</v>
      </c>
      <c r="G256" s="111">
        <f t="shared" si="31"/>
        <v>630224</v>
      </c>
      <c r="H256" s="109">
        <v>6.62</v>
      </c>
      <c r="I256" s="111">
        <f t="shared" si="26"/>
        <v>2130130</v>
      </c>
      <c r="J256" s="111">
        <f t="shared" si="27"/>
        <v>865894</v>
      </c>
      <c r="K256" s="109">
        <v>7.69</v>
      </c>
      <c r="L256" s="127">
        <f t="shared" si="28"/>
        <v>1496118</v>
      </c>
      <c r="M256" s="131">
        <f t="shared" si="29"/>
        <v>3560050</v>
      </c>
      <c r="N256" s="136">
        <f t="shared" si="32"/>
        <v>2512767.4</v>
      </c>
      <c r="O256" s="109">
        <v>0</v>
      </c>
      <c r="P256" s="109" t="s">
        <v>5757</v>
      </c>
    </row>
    <row r="257" spans="1:16" x14ac:dyDescent="0.5">
      <c r="A257" s="109" t="s">
        <v>16</v>
      </c>
      <c r="B257" s="109">
        <v>704800</v>
      </c>
      <c r="C257" s="109" t="s">
        <v>3720</v>
      </c>
      <c r="D257" s="109"/>
      <c r="E257" s="109">
        <v>12.79</v>
      </c>
      <c r="F257" s="111">
        <f t="shared" si="30"/>
        <v>1319760</v>
      </c>
      <c r="G257" s="111">
        <f t="shared" si="31"/>
        <v>581672</v>
      </c>
      <c r="H257" s="109">
        <v>6.11</v>
      </c>
      <c r="I257" s="111">
        <f t="shared" si="26"/>
        <v>1850360</v>
      </c>
      <c r="J257" s="111">
        <f t="shared" si="27"/>
        <v>752168</v>
      </c>
      <c r="K257" s="109">
        <v>6.68</v>
      </c>
      <c r="L257" s="127">
        <f t="shared" si="28"/>
        <v>1333840</v>
      </c>
      <c r="M257" s="131">
        <f t="shared" si="29"/>
        <v>3170120</v>
      </c>
      <c r="N257" s="136">
        <f t="shared" si="32"/>
        <v>2236432</v>
      </c>
      <c r="O257" s="109">
        <v>0</v>
      </c>
      <c r="P257" s="109" t="s">
        <v>5757</v>
      </c>
    </row>
    <row r="258" spans="1:16" x14ac:dyDescent="0.5">
      <c r="A258" s="109" t="s">
        <v>16</v>
      </c>
      <c r="B258" s="109">
        <v>704805</v>
      </c>
      <c r="C258" s="109" t="s">
        <v>3721</v>
      </c>
      <c r="D258" s="109"/>
      <c r="E258" s="109">
        <v>17.68</v>
      </c>
      <c r="F258" s="111">
        <f t="shared" si="30"/>
        <v>1337040</v>
      </c>
      <c r="G258" s="111">
        <f t="shared" si="31"/>
        <v>589288</v>
      </c>
      <c r="H258" s="109">
        <v>6.19</v>
      </c>
      <c r="I258" s="111">
        <f t="shared" si="26"/>
        <v>3182730</v>
      </c>
      <c r="J258" s="111">
        <f t="shared" si="27"/>
        <v>1293774</v>
      </c>
      <c r="K258" s="109">
        <v>11.49</v>
      </c>
      <c r="L258" s="127">
        <f t="shared" si="28"/>
        <v>1883062</v>
      </c>
      <c r="M258" s="131">
        <f t="shared" si="29"/>
        <v>4519770</v>
      </c>
      <c r="N258" s="136">
        <f t="shared" si="32"/>
        <v>3201626.6</v>
      </c>
      <c r="O258" s="109">
        <v>0</v>
      </c>
      <c r="P258" s="109" t="s">
        <v>5757</v>
      </c>
    </row>
    <row r="259" spans="1:16" x14ac:dyDescent="0.5">
      <c r="A259" s="109" t="s">
        <v>16</v>
      </c>
      <c r="B259" s="109">
        <v>704810</v>
      </c>
      <c r="C259" s="109" t="s">
        <v>3722</v>
      </c>
      <c r="D259" s="109"/>
      <c r="E259" s="109">
        <v>20.72</v>
      </c>
      <c r="F259" s="111">
        <f t="shared" si="30"/>
        <v>1566000</v>
      </c>
      <c r="G259" s="111">
        <f t="shared" si="31"/>
        <v>690200</v>
      </c>
      <c r="H259" s="109">
        <v>7.25</v>
      </c>
      <c r="I259" s="111">
        <f t="shared" si="26"/>
        <v>3731190</v>
      </c>
      <c r="J259" s="111">
        <f t="shared" si="27"/>
        <v>1516722</v>
      </c>
      <c r="K259" s="109">
        <v>13.47</v>
      </c>
      <c r="L259" s="127">
        <f t="shared" si="28"/>
        <v>2206922</v>
      </c>
      <c r="M259" s="131">
        <f t="shared" si="29"/>
        <v>5297190</v>
      </c>
      <c r="N259" s="136">
        <f t="shared" si="32"/>
        <v>3752344.6</v>
      </c>
      <c r="O259" s="109">
        <v>0</v>
      </c>
      <c r="P259" s="109" t="s">
        <v>5757</v>
      </c>
    </row>
    <row r="260" spans="1:16" x14ac:dyDescent="0.5">
      <c r="A260" s="109" t="s">
        <v>16</v>
      </c>
      <c r="B260" s="109">
        <v>704815</v>
      </c>
      <c r="C260" s="109" t="s">
        <v>5840</v>
      </c>
      <c r="D260" s="109"/>
      <c r="E260" s="109">
        <v>26.77</v>
      </c>
      <c r="F260" s="111">
        <f t="shared" si="30"/>
        <v>2380320</v>
      </c>
      <c r="G260" s="111">
        <f t="shared" si="31"/>
        <v>1049104</v>
      </c>
      <c r="H260" s="109">
        <v>11.02</v>
      </c>
      <c r="I260" s="111">
        <f t="shared" ref="I260:I318" si="33">K260*277000</f>
        <v>4362750</v>
      </c>
      <c r="J260" s="111">
        <f t="shared" ref="J260:J318" si="34">112600*K260</f>
        <v>1773450</v>
      </c>
      <c r="K260" s="109">
        <v>15.75</v>
      </c>
      <c r="L260" s="127">
        <f t="shared" si="28"/>
        <v>2822554</v>
      </c>
      <c r="M260" s="131">
        <f t="shared" si="29"/>
        <v>6743070</v>
      </c>
      <c r="N260" s="136">
        <f t="shared" si="32"/>
        <v>4767282.2</v>
      </c>
      <c r="O260" s="109">
        <v>0</v>
      </c>
      <c r="P260" s="109" t="s">
        <v>5757</v>
      </c>
    </row>
    <row r="261" spans="1:16" x14ac:dyDescent="0.5">
      <c r="A261" s="109" t="s">
        <v>16</v>
      </c>
      <c r="B261" s="109">
        <v>704820</v>
      </c>
      <c r="C261" s="109" t="s">
        <v>3723</v>
      </c>
      <c r="D261" s="109"/>
      <c r="E261" s="109">
        <v>11.8</v>
      </c>
      <c r="F261" s="111">
        <f t="shared" si="30"/>
        <v>1000080</v>
      </c>
      <c r="G261" s="111">
        <f t="shared" si="31"/>
        <v>440776</v>
      </c>
      <c r="H261" s="109">
        <v>4.63</v>
      </c>
      <c r="I261" s="111">
        <f t="shared" si="33"/>
        <v>1986090</v>
      </c>
      <c r="J261" s="111">
        <f t="shared" si="34"/>
        <v>807342</v>
      </c>
      <c r="K261" s="109">
        <v>7.17</v>
      </c>
      <c r="L261" s="127">
        <f t="shared" si="28"/>
        <v>1248118</v>
      </c>
      <c r="M261" s="131">
        <f t="shared" si="29"/>
        <v>2986170</v>
      </c>
      <c r="N261" s="136">
        <f t="shared" si="32"/>
        <v>2112487.4</v>
      </c>
      <c r="O261" s="109">
        <v>0</v>
      </c>
      <c r="P261" s="109" t="s">
        <v>5757</v>
      </c>
    </row>
    <row r="262" spans="1:16" x14ac:dyDescent="0.5">
      <c r="A262" s="109" t="s">
        <v>16</v>
      </c>
      <c r="B262" s="109">
        <v>704825</v>
      </c>
      <c r="C262" s="109" t="s">
        <v>3724</v>
      </c>
      <c r="D262" s="109"/>
      <c r="E262" s="109">
        <v>12.19</v>
      </c>
      <c r="F262" s="111">
        <f t="shared" si="30"/>
        <v>1084320</v>
      </c>
      <c r="G262" s="111">
        <f t="shared" si="31"/>
        <v>477903.99999999994</v>
      </c>
      <c r="H262" s="109">
        <v>5.0199999999999996</v>
      </c>
      <c r="I262" s="111">
        <f t="shared" si="33"/>
        <v>1986090</v>
      </c>
      <c r="J262" s="111">
        <f t="shared" si="34"/>
        <v>807342</v>
      </c>
      <c r="K262" s="109">
        <v>7.17</v>
      </c>
      <c r="L262" s="127">
        <f t="shared" si="28"/>
        <v>1285246</v>
      </c>
      <c r="M262" s="131">
        <f t="shared" si="29"/>
        <v>3070410</v>
      </c>
      <c r="N262" s="136">
        <f t="shared" si="32"/>
        <v>2170737.7999999998</v>
      </c>
      <c r="O262" s="109">
        <v>0</v>
      </c>
      <c r="P262" s="109" t="s">
        <v>5757</v>
      </c>
    </row>
    <row r="263" spans="1:16" x14ac:dyDescent="0.5">
      <c r="A263" s="109" t="s">
        <v>16</v>
      </c>
      <c r="B263" s="109">
        <v>704830</v>
      </c>
      <c r="C263" s="109" t="s">
        <v>3725</v>
      </c>
      <c r="D263" s="109"/>
      <c r="E263" s="109">
        <v>10.35</v>
      </c>
      <c r="F263" s="111">
        <f t="shared" si="30"/>
        <v>920160</v>
      </c>
      <c r="G263" s="111">
        <f t="shared" si="31"/>
        <v>405552</v>
      </c>
      <c r="H263" s="109">
        <v>4.26</v>
      </c>
      <c r="I263" s="111">
        <f t="shared" si="33"/>
        <v>1686930</v>
      </c>
      <c r="J263" s="111">
        <f t="shared" si="34"/>
        <v>685734</v>
      </c>
      <c r="K263" s="109">
        <v>6.09</v>
      </c>
      <c r="L263" s="127">
        <f t="shared" si="28"/>
        <v>1091286</v>
      </c>
      <c r="M263" s="131">
        <f t="shared" si="29"/>
        <v>2607090</v>
      </c>
      <c r="N263" s="136">
        <f t="shared" si="32"/>
        <v>1843189.8</v>
      </c>
      <c r="O263" s="109">
        <v>0</v>
      </c>
      <c r="P263" s="109" t="s">
        <v>5757</v>
      </c>
    </row>
    <row r="264" spans="1:16" x14ac:dyDescent="0.5">
      <c r="A264" s="109" t="s">
        <v>16</v>
      </c>
      <c r="B264" s="109">
        <v>704835</v>
      </c>
      <c r="C264" s="109" t="s">
        <v>5667</v>
      </c>
      <c r="D264" s="109"/>
      <c r="E264" s="109">
        <v>14.719999999999999</v>
      </c>
      <c r="F264" s="111">
        <f t="shared" si="30"/>
        <v>1308960</v>
      </c>
      <c r="G264" s="111">
        <f t="shared" si="31"/>
        <v>576912</v>
      </c>
      <c r="H264" s="109">
        <v>6.06</v>
      </c>
      <c r="I264" s="111">
        <f t="shared" si="33"/>
        <v>2398820</v>
      </c>
      <c r="J264" s="111">
        <f t="shared" si="34"/>
        <v>975116</v>
      </c>
      <c r="K264" s="109">
        <v>8.66</v>
      </c>
      <c r="L264" s="127">
        <f t="shared" si="28"/>
        <v>1552028</v>
      </c>
      <c r="M264" s="131">
        <f t="shared" si="29"/>
        <v>3707780</v>
      </c>
      <c r="N264" s="136">
        <f t="shared" si="32"/>
        <v>2621360.4000000004</v>
      </c>
      <c r="O264" s="109">
        <v>0</v>
      </c>
      <c r="P264" s="109" t="s">
        <v>5757</v>
      </c>
    </row>
    <row r="265" spans="1:16" x14ac:dyDescent="0.5">
      <c r="A265" s="109" t="s">
        <v>16</v>
      </c>
      <c r="B265" s="109">
        <v>704840</v>
      </c>
      <c r="C265" s="109" t="s">
        <v>3727</v>
      </c>
      <c r="D265" s="109"/>
      <c r="E265" s="109">
        <v>9.3699999999999992</v>
      </c>
      <c r="F265" s="111">
        <f t="shared" si="30"/>
        <v>708480</v>
      </c>
      <c r="G265" s="111">
        <f t="shared" si="31"/>
        <v>312256</v>
      </c>
      <c r="H265" s="109">
        <v>3.28</v>
      </c>
      <c r="I265" s="111">
        <f t="shared" si="33"/>
        <v>1686930</v>
      </c>
      <c r="J265" s="111">
        <f t="shared" si="34"/>
        <v>685734</v>
      </c>
      <c r="K265" s="109">
        <v>6.09</v>
      </c>
      <c r="L265" s="127">
        <f t="shared" si="28"/>
        <v>997990</v>
      </c>
      <c r="M265" s="131">
        <f t="shared" si="29"/>
        <v>2395410</v>
      </c>
      <c r="N265" s="136">
        <f t="shared" si="32"/>
        <v>1696817</v>
      </c>
      <c r="O265" s="109">
        <v>0</v>
      </c>
      <c r="P265" s="109" t="s">
        <v>5757</v>
      </c>
    </row>
    <row r="266" spans="1:16" x14ac:dyDescent="0.5">
      <c r="A266" s="109" t="s">
        <v>16</v>
      </c>
      <c r="B266" s="109">
        <v>704845</v>
      </c>
      <c r="C266" s="109" t="s">
        <v>5841</v>
      </c>
      <c r="D266" s="109"/>
      <c r="E266" s="109">
        <v>25</v>
      </c>
      <c r="F266" s="111">
        <f t="shared" si="30"/>
        <v>2376000</v>
      </c>
      <c r="G266" s="111">
        <f t="shared" si="31"/>
        <v>1047200</v>
      </c>
      <c r="H266" s="109">
        <v>11</v>
      </c>
      <c r="I266" s="111">
        <f t="shared" si="33"/>
        <v>3878000</v>
      </c>
      <c r="J266" s="111">
        <f t="shared" si="34"/>
        <v>1576400</v>
      </c>
      <c r="K266" s="109">
        <v>14</v>
      </c>
      <c r="L266" s="127">
        <f t="shared" si="28"/>
        <v>2623600</v>
      </c>
      <c r="M266" s="131">
        <f t="shared" si="29"/>
        <v>6254000</v>
      </c>
      <c r="N266" s="136">
        <f t="shared" si="32"/>
        <v>4417480</v>
      </c>
      <c r="O266" s="109">
        <v>0</v>
      </c>
      <c r="P266" s="109" t="s">
        <v>5757</v>
      </c>
    </row>
    <row r="267" spans="1:16" x14ac:dyDescent="0.5">
      <c r="A267" s="109" t="s">
        <v>16</v>
      </c>
      <c r="B267" s="109">
        <v>704850</v>
      </c>
      <c r="C267" s="109" t="s">
        <v>3728</v>
      </c>
      <c r="D267" s="109"/>
      <c r="E267" s="109">
        <v>14.06</v>
      </c>
      <c r="F267" s="111">
        <f t="shared" si="30"/>
        <v>1062720</v>
      </c>
      <c r="G267" s="111">
        <f t="shared" si="31"/>
        <v>468384</v>
      </c>
      <c r="H267" s="109">
        <v>4.92</v>
      </c>
      <c r="I267" s="111">
        <f t="shared" si="33"/>
        <v>2531780</v>
      </c>
      <c r="J267" s="111">
        <f t="shared" si="34"/>
        <v>1029164.0000000001</v>
      </c>
      <c r="K267" s="109">
        <v>9.14</v>
      </c>
      <c r="L267" s="127">
        <f t="shared" si="28"/>
        <v>1497548</v>
      </c>
      <c r="M267" s="131">
        <f t="shared" si="29"/>
        <v>3594500</v>
      </c>
      <c r="N267" s="136">
        <f t="shared" si="32"/>
        <v>2546216.4</v>
      </c>
      <c r="O267" s="109">
        <v>0</v>
      </c>
      <c r="P267" s="109" t="s">
        <v>5757</v>
      </c>
    </row>
    <row r="268" spans="1:16" x14ac:dyDescent="0.5">
      <c r="A268" s="109" t="s">
        <v>16</v>
      </c>
      <c r="B268" s="109">
        <v>704855</v>
      </c>
      <c r="C268" s="109" t="s">
        <v>5842</v>
      </c>
      <c r="D268" s="109"/>
      <c r="E268" s="109">
        <v>21</v>
      </c>
      <c r="F268" s="111">
        <f t="shared" si="30"/>
        <v>2160000</v>
      </c>
      <c r="G268" s="111">
        <f t="shared" si="31"/>
        <v>952000</v>
      </c>
      <c r="H268" s="109">
        <v>10</v>
      </c>
      <c r="I268" s="111">
        <f t="shared" si="33"/>
        <v>3047000</v>
      </c>
      <c r="J268" s="111">
        <f t="shared" si="34"/>
        <v>1238600</v>
      </c>
      <c r="K268" s="109">
        <v>11</v>
      </c>
      <c r="L268" s="127">
        <f t="shared" si="28"/>
        <v>2190600</v>
      </c>
      <c r="M268" s="131">
        <f t="shared" si="29"/>
        <v>5207000</v>
      </c>
      <c r="N268" s="136">
        <f t="shared" si="32"/>
        <v>3673580</v>
      </c>
      <c r="O268" s="109">
        <v>0</v>
      </c>
      <c r="P268" s="109" t="s">
        <v>5757</v>
      </c>
    </row>
    <row r="269" spans="1:16" x14ac:dyDescent="0.5">
      <c r="A269" s="109" t="s">
        <v>16</v>
      </c>
      <c r="B269" s="109">
        <v>704860</v>
      </c>
      <c r="C269" s="109" t="s">
        <v>3729</v>
      </c>
      <c r="D269" s="109"/>
      <c r="E269" s="109">
        <v>11.09</v>
      </c>
      <c r="F269" s="111">
        <f t="shared" si="30"/>
        <v>838080</v>
      </c>
      <c r="G269" s="111">
        <f t="shared" si="31"/>
        <v>369376</v>
      </c>
      <c r="H269" s="109">
        <v>3.88</v>
      </c>
      <c r="I269" s="111">
        <f t="shared" si="33"/>
        <v>1997170</v>
      </c>
      <c r="J269" s="111">
        <f t="shared" si="34"/>
        <v>811846</v>
      </c>
      <c r="K269" s="109">
        <v>7.21</v>
      </c>
      <c r="L269" s="127">
        <f t="shared" si="28"/>
        <v>1181222</v>
      </c>
      <c r="M269" s="131">
        <f t="shared" si="29"/>
        <v>2835250</v>
      </c>
      <c r="N269" s="136">
        <f t="shared" si="32"/>
        <v>2008394.6</v>
      </c>
      <c r="O269" s="109">
        <v>0</v>
      </c>
      <c r="P269" s="109" t="s">
        <v>5757</v>
      </c>
    </row>
    <row r="270" spans="1:16" x14ac:dyDescent="0.5">
      <c r="A270" s="109" t="s">
        <v>16</v>
      </c>
      <c r="B270" s="109">
        <v>704865</v>
      </c>
      <c r="C270" s="109" t="s">
        <v>3730</v>
      </c>
      <c r="D270" s="109"/>
      <c r="E270" s="109">
        <v>13.07</v>
      </c>
      <c r="F270" s="111">
        <f t="shared" si="30"/>
        <v>1162080</v>
      </c>
      <c r="G270" s="111">
        <f t="shared" si="31"/>
        <v>512176</v>
      </c>
      <c r="H270" s="109">
        <v>5.38</v>
      </c>
      <c r="I270" s="111">
        <f t="shared" si="33"/>
        <v>2130130</v>
      </c>
      <c r="J270" s="111">
        <f t="shared" si="34"/>
        <v>865894</v>
      </c>
      <c r="K270" s="109">
        <v>7.69</v>
      </c>
      <c r="L270" s="127">
        <f t="shared" si="28"/>
        <v>1378070</v>
      </c>
      <c r="M270" s="131">
        <f t="shared" si="29"/>
        <v>3292210</v>
      </c>
      <c r="N270" s="136">
        <f t="shared" si="32"/>
        <v>2327561</v>
      </c>
      <c r="O270" s="109">
        <v>0</v>
      </c>
      <c r="P270" s="109" t="s">
        <v>5757</v>
      </c>
    </row>
    <row r="271" spans="1:16" x14ac:dyDescent="0.5">
      <c r="A271" s="109" t="s">
        <v>16</v>
      </c>
      <c r="B271" s="109">
        <v>704870</v>
      </c>
      <c r="C271" s="109" t="s">
        <v>3731</v>
      </c>
      <c r="D271" s="109"/>
      <c r="E271" s="109">
        <v>17.010000000000002</v>
      </c>
      <c r="F271" s="111">
        <f t="shared" si="30"/>
        <v>1699920</v>
      </c>
      <c r="G271" s="111">
        <f t="shared" si="31"/>
        <v>749224</v>
      </c>
      <c r="H271" s="109">
        <v>7.87</v>
      </c>
      <c r="I271" s="111">
        <f t="shared" si="33"/>
        <v>2531780</v>
      </c>
      <c r="J271" s="111">
        <f t="shared" si="34"/>
        <v>1029164.0000000001</v>
      </c>
      <c r="K271" s="109">
        <v>9.14</v>
      </c>
      <c r="L271" s="127">
        <f t="shared" si="28"/>
        <v>1778388</v>
      </c>
      <c r="M271" s="131">
        <f t="shared" si="29"/>
        <v>4231700</v>
      </c>
      <c r="N271" s="136">
        <f t="shared" si="32"/>
        <v>2986828.4000000004</v>
      </c>
      <c r="O271" s="109">
        <v>0</v>
      </c>
      <c r="P271" s="109" t="s">
        <v>5757</v>
      </c>
    </row>
    <row r="272" spans="1:16" x14ac:dyDescent="0.5">
      <c r="A272" s="109" t="s">
        <v>16</v>
      </c>
      <c r="B272" s="109">
        <v>704875</v>
      </c>
      <c r="C272" s="109" t="s">
        <v>3732</v>
      </c>
      <c r="D272" s="109"/>
      <c r="E272" s="109">
        <v>11.870000000000001</v>
      </c>
      <c r="F272" s="111">
        <f t="shared" si="30"/>
        <v>1006560</v>
      </c>
      <c r="G272" s="111">
        <f t="shared" si="31"/>
        <v>443632</v>
      </c>
      <c r="H272" s="109">
        <v>4.66</v>
      </c>
      <c r="I272" s="111">
        <f t="shared" si="33"/>
        <v>1997170</v>
      </c>
      <c r="J272" s="111">
        <f t="shared" si="34"/>
        <v>811846</v>
      </c>
      <c r="K272" s="109">
        <v>7.21</v>
      </c>
      <c r="L272" s="127">
        <f t="shared" si="28"/>
        <v>1255478</v>
      </c>
      <c r="M272" s="131">
        <f t="shared" si="29"/>
        <v>3003730</v>
      </c>
      <c r="N272" s="136">
        <f t="shared" si="32"/>
        <v>2124895.4</v>
      </c>
      <c r="O272" s="109">
        <v>0</v>
      </c>
      <c r="P272" s="109" t="s">
        <v>5757</v>
      </c>
    </row>
    <row r="273" spans="1:16" x14ac:dyDescent="0.5">
      <c r="A273" s="109" t="s">
        <v>16</v>
      </c>
      <c r="B273" s="109">
        <v>704880</v>
      </c>
      <c r="C273" s="109" t="s">
        <v>5843</v>
      </c>
      <c r="D273" s="109"/>
      <c r="E273" s="109">
        <v>11.870000000000001</v>
      </c>
      <c r="F273" s="111">
        <f t="shared" si="30"/>
        <v>1006560</v>
      </c>
      <c r="G273" s="111">
        <f t="shared" si="31"/>
        <v>443632</v>
      </c>
      <c r="H273" s="109">
        <v>4.66</v>
      </c>
      <c r="I273" s="111">
        <f t="shared" si="33"/>
        <v>1997170</v>
      </c>
      <c r="J273" s="111">
        <f t="shared" si="34"/>
        <v>811846</v>
      </c>
      <c r="K273" s="109">
        <v>7.21</v>
      </c>
      <c r="L273" s="127">
        <f t="shared" si="28"/>
        <v>1255478</v>
      </c>
      <c r="M273" s="131">
        <f t="shared" si="29"/>
        <v>3003730</v>
      </c>
      <c r="N273" s="136">
        <f t="shared" si="32"/>
        <v>2124895.4</v>
      </c>
      <c r="O273" s="109">
        <v>0</v>
      </c>
      <c r="P273" s="109" t="s">
        <v>5757</v>
      </c>
    </row>
    <row r="274" spans="1:16" x14ac:dyDescent="0.5">
      <c r="A274" s="109" t="s">
        <v>16</v>
      </c>
      <c r="B274" s="109">
        <v>704885</v>
      </c>
      <c r="C274" s="109" t="s">
        <v>3734</v>
      </c>
      <c r="D274" s="109"/>
      <c r="E274" s="109">
        <v>11.23</v>
      </c>
      <c r="F274" s="111">
        <f t="shared" si="30"/>
        <v>902879.99999999988</v>
      </c>
      <c r="G274" s="111">
        <f t="shared" si="31"/>
        <v>397936</v>
      </c>
      <c r="H274" s="109">
        <v>4.18</v>
      </c>
      <c r="I274" s="111">
        <f t="shared" si="33"/>
        <v>1952850</v>
      </c>
      <c r="J274" s="111">
        <f t="shared" si="34"/>
        <v>793830</v>
      </c>
      <c r="K274" s="109">
        <v>7.05</v>
      </c>
      <c r="L274" s="127">
        <f t="shared" si="28"/>
        <v>1191766</v>
      </c>
      <c r="M274" s="131">
        <f t="shared" si="29"/>
        <v>2855730</v>
      </c>
      <c r="N274" s="136">
        <f t="shared" si="32"/>
        <v>2021493.8</v>
      </c>
      <c r="O274" s="109">
        <v>0</v>
      </c>
      <c r="P274" s="109" t="s">
        <v>5757</v>
      </c>
    </row>
    <row r="275" spans="1:16" x14ac:dyDescent="0.5">
      <c r="A275" s="109" t="s">
        <v>16</v>
      </c>
      <c r="B275" s="109">
        <v>704890</v>
      </c>
      <c r="C275" s="109" t="s">
        <v>3735</v>
      </c>
      <c r="D275" s="109"/>
      <c r="E275" s="109">
        <v>14</v>
      </c>
      <c r="F275" s="111">
        <f t="shared" si="30"/>
        <v>1512000</v>
      </c>
      <c r="G275" s="111">
        <f t="shared" si="31"/>
        <v>666400</v>
      </c>
      <c r="H275" s="109">
        <v>7</v>
      </c>
      <c r="I275" s="111">
        <f t="shared" si="33"/>
        <v>1939000</v>
      </c>
      <c r="J275" s="111">
        <f t="shared" si="34"/>
        <v>788200</v>
      </c>
      <c r="K275" s="109">
        <v>7</v>
      </c>
      <c r="L275" s="127">
        <f t="shared" si="28"/>
        <v>1454600</v>
      </c>
      <c r="M275" s="131">
        <f t="shared" si="29"/>
        <v>3451000</v>
      </c>
      <c r="N275" s="136">
        <f t="shared" si="32"/>
        <v>2432780</v>
      </c>
      <c r="O275" s="109">
        <v>0</v>
      </c>
      <c r="P275" s="109" t="s">
        <v>5757</v>
      </c>
    </row>
    <row r="276" spans="1:16" x14ac:dyDescent="0.5">
      <c r="A276" s="109" t="s">
        <v>16</v>
      </c>
      <c r="B276" s="109">
        <v>704895</v>
      </c>
      <c r="C276" s="109" t="s">
        <v>3736</v>
      </c>
      <c r="D276" s="109"/>
      <c r="E276" s="109">
        <v>17</v>
      </c>
      <c r="F276" s="111">
        <f t="shared" si="30"/>
        <v>1728000</v>
      </c>
      <c r="G276" s="111">
        <f t="shared" si="31"/>
        <v>761600</v>
      </c>
      <c r="H276" s="109">
        <v>8</v>
      </c>
      <c r="I276" s="111">
        <f t="shared" si="33"/>
        <v>2493000</v>
      </c>
      <c r="J276" s="111">
        <f t="shared" si="34"/>
        <v>1013400</v>
      </c>
      <c r="K276" s="109">
        <v>9</v>
      </c>
      <c r="L276" s="127">
        <f t="shared" si="28"/>
        <v>1775000</v>
      </c>
      <c r="M276" s="131">
        <f t="shared" si="29"/>
        <v>4221000</v>
      </c>
      <c r="N276" s="136">
        <f t="shared" si="32"/>
        <v>2978500</v>
      </c>
      <c r="O276" s="109">
        <v>0</v>
      </c>
      <c r="P276" s="109" t="s">
        <v>5757</v>
      </c>
    </row>
    <row r="277" spans="1:16" x14ac:dyDescent="0.5">
      <c r="A277" s="109" t="s">
        <v>16</v>
      </c>
      <c r="B277" s="109">
        <v>704900</v>
      </c>
      <c r="C277" s="109" t="s">
        <v>5844</v>
      </c>
      <c r="D277" s="109"/>
      <c r="E277" s="109">
        <v>11.07</v>
      </c>
      <c r="F277" s="111">
        <f t="shared" si="30"/>
        <v>889920</v>
      </c>
      <c r="G277" s="111">
        <f t="shared" si="31"/>
        <v>392224</v>
      </c>
      <c r="H277" s="109">
        <v>4.12</v>
      </c>
      <c r="I277" s="111">
        <f t="shared" si="33"/>
        <v>1925150</v>
      </c>
      <c r="J277" s="111">
        <f t="shared" si="34"/>
        <v>782570</v>
      </c>
      <c r="K277" s="109">
        <v>6.95</v>
      </c>
      <c r="L277" s="127">
        <f t="shared" si="28"/>
        <v>1174794</v>
      </c>
      <c r="M277" s="131">
        <f t="shared" si="29"/>
        <v>2815070</v>
      </c>
      <c r="N277" s="136">
        <f t="shared" si="32"/>
        <v>1992714.2000000002</v>
      </c>
      <c r="O277" s="109">
        <v>0</v>
      </c>
      <c r="P277" s="109" t="s">
        <v>5757</v>
      </c>
    </row>
    <row r="278" spans="1:16" x14ac:dyDescent="0.5">
      <c r="A278" s="109" t="s">
        <v>16</v>
      </c>
      <c r="B278" s="109">
        <v>704905</v>
      </c>
      <c r="C278" s="109" t="s">
        <v>3738</v>
      </c>
      <c r="D278" s="109"/>
      <c r="E278" s="109">
        <v>11.07</v>
      </c>
      <c r="F278" s="111">
        <f t="shared" si="30"/>
        <v>889920</v>
      </c>
      <c r="G278" s="111">
        <f t="shared" si="31"/>
        <v>392224</v>
      </c>
      <c r="H278" s="109">
        <v>4.12</v>
      </c>
      <c r="I278" s="111">
        <f t="shared" si="33"/>
        <v>1925150</v>
      </c>
      <c r="J278" s="111">
        <f t="shared" si="34"/>
        <v>782570</v>
      </c>
      <c r="K278" s="109">
        <v>6.95</v>
      </c>
      <c r="L278" s="127">
        <f t="shared" si="28"/>
        <v>1174794</v>
      </c>
      <c r="M278" s="131">
        <f t="shared" si="29"/>
        <v>2815070</v>
      </c>
      <c r="N278" s="136">
        <f t="shared" si="32"/>
        <v>1992714.2000000002</v>
      </c>
      <c r="O278" s="109">
        <v>0</v>
      </c>
      <c r="P278" s="109" t="s">
        <v>5757</v>
      </c>
    </row>
    <row r="279" spans="1:16" x14ac:dyDescent="0.5">
      <c r="A279" s="109" t="s">
        <v>16</v>
      </c>
      <c r="B279" s="109">
        <v>704910</v>
      </c>
      <c r="C279" s="109" t="s">
        <v>3739</v>
      </c>
      <c r="D279" s="109"/>
      <c r="E279" s="109">
        <v>30.01</v>
      </c>
      <c r="F279" s="111">
        <f t="shared" si="30"/>
        <v>2268000</v>
      </c>
      <c r="G279" s="111">
        <f t="shared" si="31"/>
        <v>999600</v>
      </c>
      <c r="H279" s="109">
        <v>10.5</v>
      </c>
      <c r="I279" s="111">
        <f t="shared" si="33"/>
        <v>5404270</v>
      </c>
      <c r="J279" s="111">
        <f t="shared" si="34"/>
        <v>2196826</v>
      </c>
      <c r="K279" s="109">
        <v>19.510000000000002</v>
      </c>
      <c r="L279" s="127">
        <f t="shared" si="28"/>
        <v>3196426</v>
      </c>
      <c r="M279" s="131">
        <f t="shared" si="29"/>
        <v>7672270</v>
      </c>
      <c r="N279" s="136">
        <f t="shared" si="32"/>
        <v>5434771.8000000007</v>
      </c>
      <c r="O279" s="109">
        <v>0</v>
      </c>
      <c r="P279" s="109" t="s">
        <v>5757</v>
      </c>
    </row>
    <row r="280" spans="1:16" x14ac:dyDescent="0.5">
      <c r="A280" s="109" t="s">
        <v>16</v>
      </c>
      <c r="B280" s="109">
        <v>704915</v>
      </c>
      <c r="C280" s="109" t="s">
        <v>5845</v>
      </c>
      <c r="D280" s="109"/>
      <c r="E280" s="109">
        <v>12.35</v>
      </c>
      <c r="F280" s="111">
        <f t="shared" si="30"/>
        <v>991440</v>
      </c>
      <c r="G280" s="111">
        <f t="shared" si="31"/>
        <v>436968</v>
      </c>
      <c r="H280" s="109">
        <v>4.59</v>
      </c>
      <c r="I280" s="111">
        <f t="shared" si="33"/>
        <v>2149520</v>
      </c>
      <c r="J280" s="111">
        <f t="shared" si="34"/>
        <v>873776</v>
      </c>
      <c r="K280" s="109">
        <v>7.76</v>
      </c>
      <c r="L280" s="127">
        <f t="shared" si="28"/>
        <v>1310744</v>
      </c>
      <c r="M280" s="131">
        <f t="shared" si="29"/>
        <v>3140960</v>
      </c>
      <c r="N280" s="136">
        <f t="shared" si="32"/>
        <v>2223439.2000000002</v>
      </c>
      <c r="O280" s="109">
        <v>0</v>
      </c>
      <c r="P280" s="109" t="s">
        <v>5757</v>
      </c>
    </row>
    <row r="281" spans="1:16" x14ac:dyDescent="0.5">
      <c r="A281" s="109" t="s">
        <v>16</v>
      </c>
      <c r="B281" s="109">
        <v>704920</v>
      </c>
      <c r="C281" s="109" t="s">
        <v>5668</v>
      </c>
      <c r="D281" s="109"/>
      <c r="E281" s="109">
        <v>11.09</v>
      </c>
      <c r="F281" s="111">
        <f t="shared" si="30"/>
        <v>838080</v>
      </c>
      <c r="G281" s="111">
        <f t="shared" si="31"/>
        <v>369376</v>
      </c>
      <c r="H281" s="109">
        <v>3.88</v>
      </c>
      <c r="I281" s="111">
        <f t="shared" si="33"/>
        <v>1997170</v>
      </c>
      <c r="J281" s="111">
        <f t="shared" si="34"/>
        <v>811846</v>
      </c>
      <c r="K281" s="109">
        <v>7.21</v>
      </c>
      <c r="L281" s="127">
        <f t="shared" si="28"/>
        <v>1181222</v>
      </c>
      <c r="M281" s="131">
        <f t="shared" si="29"/>
        <v>2835250</v>
      </c>
      <c r="N281" s="136">
        <f t="shared" si="32"/>
        <v>2008394.6</v>
      </c>
      <c r="O281" s="109">
        <v>0</v>
      </c>
      <c r="P281" s="109" t="s">
        <v>5757</v>
      </c>
    </row>
    <row r="282" spans="1:16" ht="39" x14ac:dyDescent="0.5">
      <c r="A282" s="109" t="s">
        <v>16</v>
      </c>
      <c r="B282" s="109">
        <v>704925</v>
      </c>
      <c r="C282" s="109" t="s">
        <v>3742</v>
      </c>
      <c r="D282" s="109"/>
      <c r="E282" s="109">
        <v>40</v>
      </c>
      <c r="F282" s="111">
        <f t="shared" si="30"/>
        <v>3456000</v>
      </c>
      <c r="G282" s="111">
        <f t="shared" si="31"/>
        <v>1523200</v>
      </c>
      <c r="H282" s="109">
        <v>16</v>
      </c>
      <c r="I282" s="111">
        <f t="shared" si="33"/>
        <v>6648000</v>
      </c>
      <c r="J282" s="111">
        <f t="shared" si="34"/>
        <v>2702400</v>
      </c>
      <c r="K282" s="109">
        <v>24</v>
      </c>
      <c r="L282" s="127">
        <f t="shared" si="28"/>
        <v>4225600</v>
      </c>
      <c r="M282" s="131">
        <f t="shared" si="29"/>
        <v>10104000</v>
      </c>
      <c r="N282" s="136">
        <f t="shared" si="32"/>
        <v>7146080</v>
      </c>
      <c r="O282" s="109">
        <v>0</v>
      </c>
      <c r="P282" s="109" t="s">
        <v>5757</v>
      </c>
    </row>
    <row r="283" spans="1:16" x14ac:dyDescent="0.5">
      <c r="A283" s="109" t="s">
        <v>16</v>
      </c>
      <c r="B283" s="109">
        <v>704930</v>
      </c>
      <c r="C283" s="109" t="s">
        <v>3743</v>
      </c>
      <c r="D283" s="109"/>
      <c r="E283" s="109">
        <v>15</v>
      </c>
      <c r="F283" s="111">
        <f t="shared" si="30"/>
        <v>1728000</v>
      </c>
      <c r="G283" s="111">
        <f t="shared" si="31"/>
        <v>761600</v>
      </c>
      <c r="H283" s="109">
        <v>8</v>
      </c>
      <c r="I283" s="111">
        <f t="shared" si="33"/>
        <v>1939000</v>
      </c>
      <c r="J283" s="111">
        <f t="shared" si="34"/>
        <v>788200</v>
      </c>
      <c r="K283" s="109">
        <v>7</v>
      </c>
      <c r="L283" s="127">
        <f t="shared" ref="L283:L318" si="35">J283+G283</f>
        <v>1549800</v>
      </c>
      <c r="M283" s="131">
        <f t="shared" ref="M283:M318" si="36">I283+F283</f>
        <v>3667000</v>
      </c>
      <c r="N283" s="136">
        <f t="shared" si="32"/>
        <v>2582140</v>
      </c>
      <c r="O283" s="109">
        <v>0</v>
      </c>
      <c r="P283" s="109" t="s">
        <v>5757</v>
      </c>
    </row>
    <row r="284" spans="1:16" ht="39" x14ac:dyDescent="0.5">
      <c r="A284" s="109" t="s">
        <v>16</v>
      </c>
      <c r="B284" s="109">
        <v>704935</v>
      </c>
      <c r="C284" s="109" t="s">
        <v>3744</v>
      </c>
      <c r="D284" s="109"/>
      <c r="E284" s="109">
        <v>18</v>
      </c>
      <c r="F284" s="111">
        <f t="shared" ref="F284:F318" si="37">H284*216000</f>
        <v>1944000</v>
      </c>
      <c r="G284" s="111">
        <f t="shared" ref="G284:G318" si="38">H284*95200</f>
        <v>856800</v>
      </c>
      <c r="H284" s="109">
        <v>9</v>
      </c>
      <c r="I284" s="111">
        <f t="shared" si="33"/>
        <v>2493000</v>
      </c>
      <c r="J284" s="111">
        <f t="shared" si="34"/>
        <v>1013400</v>
      </c>
      <c r="K284" s="109">
        <v>9</v>
      </c>
      <c r="L284" s="127">
        <f t="shared" si="35"/>
        <v>1870200</v>
      </c>
      <c r="M284" s="131">
        <f t="shared" si="36"/>
        <v>4437000</v>
      </c>
      <c r="N284" s="136">
        <f t="shared" ref="N284:N318" si="39">M284-(L284*70%)</f>
        <v>3127860</v>
      </c>
      <c r="O284" s="109">
        <v>0</v>
      </c>
      <c r="P284" s="109" t="s">
        <v>5757</v>
      </c>
    </row>
    <row r="285" spans="1:16" x14ac:dyDescent="0.5">
      <c r="A285" s="109" t="s">
        <v>16</v>
      </c>
      <c r="B285" s="109">
        <v>704940</v>
      </c>
      <c r="C285" s="109" t="s">
        <v>3745</v>
      </c>
      <c r="D285" s="109"/>
      <c r="E285" s="109">
        <v>28.490000000000002</v>
      </c>
      <c r="F285" s="111">
        <f t="shared" si="37"/>
        <v>2749680</v>
      </c>
      <c r="G285" s="111">
        <f t="shared" si="38"/>
        <v>1211896</v>
      </c>
      <c r="H285" s="109">
        <v>12.73</v>
      </c>
      <c r="I285" s="111">
        <f t="shared" si="33"/>
        <v>4365520</v>
      </c>
      <c r="J285" s="111">
        <f t="shared" si="34"/>
        <v>1774576</v>
      </c>
      <c r="K285" s="109">
        <v>15.76</v>
      </c>
      <c r="L285" s="127">
        <f t="shared" si="35"/>
        <v>2986472</v>
      </c>
      <c r="M285" s="131">
        <f t="shared" si="36"/>
        <v>7115200</v>
      </c>
      <c r="N285" s="136">
        <f t="shared" si="39"/>
        <v>5024669.5999999996</v>
      </c>
      <c r="O285" s="109">
        <v>0</v>
      </c>
      <c r="P285" s="109" t="s">
        <v>5757</v>
      </c>
    </row>
    <row r="286" spans="1:16" x14ac:dyDescent="0.5">
      <c r="A286" s="109" t="s">
        <v>16</v>
      </c>
      <c r="B286" s="109">
        <v>704945</v>
      </c>
      <c r="C286" s="109" t="s">
        <v>5669</v>
      </c>
      <c r="D286" s="109"/>
      <c r="E286" s="109">
        <v>10.9</v>
      </c>
      <c r="F286" s="111">
        <f t="shared" si="37"/>
        <v>924480</v>
      </c>
      <c r="G286" s="111">
        <f t="shared" si="38"/>
        <v>407456</v>
      </c>
      <c r="H286" s="109">
        <v>4.28</v>
      </c>
      <c r="I286" s="111">
        <f t="shared" si="33"/>
        <v>1833740</v>
      </c>
      <c r="J286" s="111">
        <f t="shared" si="34"/>
        <v>745412</v>
      </c>
      <c r="K286" s="109">
        <v>6.62</v>
      </c>
      <c r="L286" s="127">
        <f t="shared" si="35"/>
        <v>1152868</v>
      </c>
      <c r="M286" s="131">
        <f t="shared" si="36"/>
        <v>2758220</v>
      </c>
      <c r="N286" s="136">
        <f t="shared" si="39"/>
        <v>1951212.4</v>
      </c>
      <c r="O286" s="109">
        <v>0</v>
      </c>
      <c r="P286" s="109" t="s">
        <v>5757</v>
      </c>
    </row>
    <row r="287" spans="1:16" x14ac:dyDescent="0.5">
      <c r="A287" s="109" t="s">
        <v>16</v>
      </c>
      <c r="B287" s="109">
        <v>704950</v>
      </c>
      <c r="C287" s="109" t="s">
        <v>3747</v>
      </c>
      <c r="D287" s="109"/>
      <c r="E287" s="109">
        <v>17</v>
      </c>
      <c r="F287" s="111">
        <f t="shared" si="37"/>
        <v>1728000</v>
      </c>
      <c r="G287" s="111">
        <f t="shared" si="38"/>
        <v>761600</v>
      </c>
      <c r="H287" s="109">
        <v>8</v>
      </c>
      <c r="I287" s="111">
        <f t="shared" si="33"/>
        <v>2493000</v>
      </c>
      <c r="J287" s="111">
        <f t="shared" si="34"/>
        <v>1013400</v>
      </c>
      <c r="K287" s="109">
        <v>9</v>
      </c>
      <c r="L287" s="127">
        <f t="shared" si="35"/>
        <v>1775000</v>
      </c>
      <c r="M287" s="131">
        <f t="shared" si="36"/>
        <v>4221000</v>
      </c>
      <c r="N287" s="136">
        <f t="shared" si="39"/>
        <v>2978500</v>
      </c>
      <c r="O287" s="109">
        <v>0</v>
      </c>
      <c r="P287" s="109" t="s">
        <v>5757</v>
      </c>
    </row>
    <row r="288" spans="1:16" x14ac:dyDescent="0.5">
      <c r="A288" s="109" t="s">
        <v>16</v>
      </c>
      <c r="B288" s="109">
        <v>704955</v>
      </c>
      <c r="C288" s="109" t="s">
        <v>5714</v>
      </c>
      <c r="D288" s="109" t="s">
        <v>6117</v>
      </c>
      <c r="E288" s="109">
        <v>18.61</v>
      </c>
      <c r="F288" s="111">
        <f t="shared" si="37"/>
        <v>1978560</v>
      </c>
      <c r="G288" s="111">
        <f t="shared" si="38"/>
        <v>872032</v>
      </c>
      <c r="H288" s="109">
        <v>9.16</v>
      </c>
      <c r="I288" s="111">
        <f t="shared" si="33"/>
        <v>2617650</v>
      </c>
      <c r="J288" s="111">
        <f t="shared" si="34"/>
        <v>1064070</v>
      </c>
      <c r="K288" s="109">
        <v>9.4499999999999993</v>
      </c>
      <c r="L288" s="127">
        <f t="shared" si="35"/>
        <v>1936102</v>
      </c>
      <c r="M288" s="131">
        <f t="shared" si="36"/>
        <v>4596210</v>
      </c>
      <c r="N288" s="136">
        <f t="shared" si="39"/>
        <v>3240938.6</v>
      </c>
      <c r="O288" s="109">
        <v>0</v>
      </c>
      <c r="P288" s="109" t="s">
        <v>5757</v>
      </c>
    </row>
    <row r="289" spans="1:16" x14ac:dyDescent="0.5">
      <c r="A289" s="109" t="s">
        <v>16</v>
      </c>
      <c r="B289" s="109">
        <v>704960</v>
      </c>
      <c r="C289" s="109" t="s">
        <v>3749</v>
      </c>
      <c r="D289" s="109"/>
      <c r="E289" s="109">
        <v>10.72</v>
      </c>
      <c r="F289" s="111">
        <f t="shared" si="37"/>
        <v>861840</v>
      </c>
      <c r="G289" s="111">
        <f t="shared" si="38"/>
        <v>379848</v>
      </c>
      <c r="H289" s="109">
        <v>3.99</v>
      </c>
      <c r="I289" s="111">
        <f t="shared" si="33"/>
        <v>1864210.0000000002</v>
      </c>
      <c r="J289" s="111">
        <f t="shared" si="34"/>
        <v>757798</v>
      </c>
      <c r="K289" s="109">
        <v>6.73</v>
      </c>
      <c r="L289" s="127">
        <f t="shared" si="35"/>
        <v>1137646</v>
      </c>
      <c r="M289" s="131">
        <f t="shared" si="36"/>
        <v>2726050</v>
      </c>
      <c r="N289" s="136">
        <f t="shared" si="39"/>
        <v>1929697.8</v>
      </c>
      <c r="O289" s="109">
        <v>0</v>
      </c>
      <c r="P289" s="109" t="s">
        <v>5757</v>
      </c>
    </row>
    <row r="290" spans="1:16" x14ac:dyDescent="0.5">
      <c r="A290" s="109" t="s">
        <v>16</v>
      </c>
      <c r="B290" s="109">
        <v>704965</v>
      </c>
      <c r="C290" s="109" t="s">
        <v>3750</v>
      </c>
      <c r="D290" s="109"/>
      <c r="E290" s="109">
        <v>10.5</v>
      </c>
      <c r="F290" s="111">
        <f t="shared" si="37"/>
        <v>1080000</v>
      </c>
      <c r="G290" s="111">
        <f t="shared" si="38"/>
        <v>476000</v>
      </c>
      <c r="H290" s="109">
        <v>5</v>
      </c>
      <c r="I290" s="111">
        <f t="shared" si="33"/>
        <v>1523500</v>
      </c>
      <c r="J290" s="111">
        <f t="shared" si="34"/>
        <v>619300</v>
      </c>
      <c r="K290" s="109">
        <v>5.5</v>
      </c>
      <c r="L290" s="127">
        <f t="shared" si="35"/>
        <v>1095300</v>
      </c>
      <c r="M290" s="131">
        <f t="shared" si="36"/>
        <v>2603500</v>
      </c>
      <c r="N290" s="136">
        <f t="shared" si="39"/>
        <v>1836790</v>
      </c>
      <c r="O290" s="109">
        <v>0</v>
      </c>
      <c r="P290" s="109" t="s">
        <v>5757</v>
      </c>
    </row>
    <row r="291" spans="1:16" ht="39" x14ac:dyDescent="0.5">
      <c r="A291" s="109" t="s">
        <v>16</v>
      </c>
      <c r="B291" s="109">
        <v>704970</v>
      </c>
      <c r="C291" s="109" t="s">
        <v>3751</v>
      </c>
      <c r="D291" s="109"/>
      <c r="E291" s="109">
        <v>59.589999999999996</v>
      </c>
      <c r="F291" s="111">
        <f t="shared" si="37"/>
        <v>5531760</v>
      </c>
      <c r="G291" s="111">
        <f t="shared" si="38"/>
        <v>2438072</v>
      </c>
      <c r="H291" s="109">
        <v>25.61</v>
      </c>
      <c r="I291" s="111">
        <f t="shared" si="33"/>
        <v>9412460</v>
      </c>
      <c r="J291" s="111">
        <f t="shared" si="34"/>
        <v>3826147.9999999995</v>
      </c>
      <c r="K291" s="109">
        <v>33.979999999999997</v>
      </c>
      <c r="L291" s="127">
        <f t="shared" si="35"/>
        <v>6264220</v>
      </c>
      <c r="M291" s="131">
        <f t="shared" si="36"/>
        <v>14944220</v>
      </c>
      <c r="N291" s="136">
        <f t="shared" si="39"/>
        <v>10559266</v>
      </c>
      <c r="O291" s="109">
        <v>0</v>
      </c>
      <c r="P291" s="109" t="s">
        <v>5757</v>
      </c>
    </row>
    <row r="292" spans="1:16" x14ac:dyDescent="0.5">
      <c r="A292" s="109" t="s">
        <v>16</v>
      </c>
      <c r="B292" s="109">
        <v>704975</v>
      </c>
      <c r="C292" s="109" t="s">
        <v>5670</v>
      </c>
      <c r="D292" s="109"/>
      <c r="E292" s="109">
        <v>24.75</v>
      </c>
      <c r="F292" s="111">
        <f t="shared" si="37"/>
        <v>1989360.0000000002</v>
      </c>
      <c r="G292" s="111">
        <f t="shared" si="38"/>
        <v>876792.00000000012</v>
      </c>
      <c r="H292" s="109">
        <v>9.2100000000000009</v>
      </c>
      <c r="I292" s="111">
        <f t="shared" si="33"/>
        <v>4304580</v>
      </c>
      <c r="J292" s="111">
        <f t="shared" si="34"/>
        <v>1749804</v>
      </c>
      <c r="K292" s="109">
        <v>15.54</v>
      </c>
      <c r="L292" s="127">
        <f t="shared" si="35"/>
        <v>2626596</v>
      </c>
      <c r="M292" s="131">
        <f t="shared" si="36"/>
        <v>6293940</v>
      </c>
      <c r="N292" s="136">
        <f t="shared" si="39"/>
        <v>4455322.8</v>
      </c>
      <c r="O292" s="109">
        <v>0</v>
      </c>
      <c r="P292" s="109" t="s">
        <v>5757</v>
      </c>
    </row>
    <row r="293" spans="1:16" x14ac:dyDescent="0.5">
      <c r="A293" s="109" t="s">
        <v>16</v>
      </c>
      <c r="B293" s="109">
        <v>704980</v>
      </c>
      <c r="C293" s="109" t="s">
        <v>3753</v>
      </c>
      <c r="D293" s="109"/>
      <c r="E293" s="109">
        <v>55.08</v>
      </c>
      <c r="F293" s="111">
        <f t="shared" si="37"/>
        <v>4164480.0000000005</v>
      </c>
      <c r="G293" s="111">
        <f t="shared" si="38"/>
        <v>1835456</v>
      </c>
      <c r="H293" s="109">
        <v>19.28</v>
      </c>
      <c r="I293" s="111">
        <f t="shared" si="33"/>
        <v>9916600</v>
      </c>
      <c r="J293" s="111">
        <f t="shared" si="34"/>
        <v>4031079.9999999995</v>
      </c>
      <c r="K293" s="109">
        <v>35.799999999999997</v>
      </c>
      <c r="L293" s="127">
        <f t="shared" si="35"/>
        <v>5866536</v>
      </c>
      <c r="M293" s="131">
        <f t="shared" si="36"/>
        <v>14081080</v>
      </c>
      <c r="N293" s="136">
        <f t="shared" si="39"/>
        <v>9974504.8000000007</v>
      </c>
      <c r="O293" s="109">
        <v>0</v>
      </c>
      <c r="P293" s="109" t="s">
        <v>5757</v>
      </c>
    </row>
    <row r="294" spans="1:16" ht="39" x14ac:dyDescent="0.5">
      <c r="A294" s="109" t="s">
        <v>16</v>
      </c>
      <c r="B294" s="109">
        <v>704985</v>
      </c>
      <c r="C294" s="109" t="s">
        <v>5671</v>
      </c>
      <c r="D294" s="109"/>
      <c r="E294" s="109">
        <v>55</v>
      </c>
      <c r="F294" s="111">
        <f t="shared" si="37"/>
        <v>5616000</v>
      </c>
      <c r="G294" s="111">
        <f t="shared" si="38"/>
        <v>2475200</v>
      </c>
      <c r="H294" s="109">
        <v>26</v>
      </c>
      <c r="I294" s="111">
        <f t="shared" si="33"/>
        <v>8033000</v>
      </c>
      <c r="J294" s="111">
        <f t="shared" si="34"/>
        <v>3265400</v>
      </c>
      <c r="K294" s="109">
        <v>29</v>
      </c>
      <c r="L294" s="127">
        <f t="shared" si="35"/>
        <v>5740600</v>
      </c>
      <c r="M294" s="131">
        <f t="shared" si="36"/>
        <v>13649000</v>
      </c>
      <c r="N294" s="136">
        <f t="shared" si="39"/>
        <v>9630580</v>
      </c>
      <c r="O294" s="109">
        <v>0</v>
      </c>
      <c r="P294" s="109" t="s">
        <v>5757</v>
      </c>
    </row>
    <row r="295" spans="1:16" x14ac:dyDescent="0.5">
      <c r="A295" s="109" t="s">
        <v>16</v>
      </c>
      <c r="B295" s="109">
        <v>704990</v>
      </c>
      <c r="C295" s="109" t="s">
        <v>5672</v>
      </c>
      <c r="D295" s="109"/>
      <c r="E295" s="109">
        <v>55.08</v>
      </c>
      <c r="F295" s="111">
        <f t="shared" si="37"/>
        <v>4164480.0000000005</v>
      </c>
      <c r="G295" s="111">
        <f t="shared" si="38"/>
        <v>1835456</v>
      </c>
      <c r="H295" s="109">
        <v>19.28</v>
      </c>
      <c r="I295" s="111">
        <f t="shared" si="33"/>
        <v>9916600</v>
      </c>
      <c r="J295" s="111">
        <f t="shared" si="34"/>
        <v>4031079.9999999995</v>
      </c>
      <c r="K295" s="109">
        <v>35.799999999999997</v>
      </c>
      <c r="L295" s="127">
        <f t="shared" si="35"/>
        <v>5866536</v>
      </c>
      <c r="M295" s="131">
        <f t="shared" si="36"/>
        <v>14081080</v>
      </c>
      <c r="N295" s="136">
        <f t="shared" si="39"/>
        <v>9974504.8000000007</v>
      </c>
      <c r="O295" s="109">
        <v>0</v>
      </c>
      <c r="P295" s="109" t="s">
        <v>5757</v>
      </c>
    </row>
    <row r="296" spans="1:16" x14ac:dyDescent="0.5">
      <c r="A296" s="109" t="s">
        <v>16</v>
      </c>
      <c r="B296" s="109">
        <v>704995</v>
      </c>
      <c r="C296" s="109" t="s">
        <v>3756</v>
      </c>
      <c r="D296" s="109"/>
      <c r="E296" s="109">
        <v>8.83</v>
      </c>
      <c r="F296" s="111">
        <f t="shared" si="37"/>
        <v>939599.99999999988</v>
      </c>
      <c r="G296" s="111">
        <f t="shared" si="38"/>
        <v>414119.99999999994</v>
      </c>
      <c r="H296" s="109">
        <v>4.3499999999999996</v>
      </c>
      <c r="I296" s="111">
        <f t="shared" si="33"/>
        <v>1240960.0000000002</v>
      </c>
      <c r="J296" s="111">
        <f t="shared" si="34"/>
        <v>504448.00000000006</v>
      </c>
      <c r="K296" s="109">
        <v>4.4800000000000004</v>
      </c>
      <c r="L296" s="127">
        <f t="shared" si="35"/>
        <v>918568</v>
      </c>
      <c r="M296" s="131">
        <f t="shared" si="36"/>
        <v>2180560</v>
      </c>
      <c r="N296" s="136">
        <f t="shared" si="39"/>
        <v>1537562.4</v>
      </c>
      <c r="O296" s="109">
        <v>0</v>
      </c>
      <c r="P296" s="109" t="s">
        <v>5757</v>
      </c>
    </row>
    <row r="297" spans="1:16" x14ac:dyDescent="0.5">
      <c r="A297" s="109" t="s">
        <v>16</v>
      </c>
      <c r="B297" s="109">
        <v>705000</v>
      </c>
      <c r="C297" s="109" t="s">
        <v>3757</v>
      </c>
      <c r="D297" s="109"/>
      <c r="E297" s="109">
        <v>16.18</v>
      </c>
      <c r="F297" s="111">
        <f t="shared" si="37"/>
        <v>1300320</v>
      </c>
      <c r="G297" s="111">
        <f t="shared" si="38"/>
        <v>573104</v>
      </c>
      <c r="H297" s="109">
        <v>6.02</v>
      </c>
      <c r="I297" s="111">
        <f t="shared" si="33"/>
        <v>2814320</v>
      </c>
      <c r="J297" s="111">
        <f t="shared" si="34"/>
        <v>1144016</v>
      </c>
      <c r="K297" s="109">
        <v>10.16</v>
      </c>
      <c r="L297" s="127">
        <f t="shared" si="35"/>
        <v>1717120</v>
      </c>
      <c r="M297" s="131">
        <f t="shared" si="36"/>
        <v>4114640</v>
      </c>
      <c r="N297" s="136">
        <f t="shared" si="39"/>
        <v>2912656</v>
      </c>
      <c r="O297" s="109">
        <v>0</v>
      </c>
      <c r="P297" s="109" t="s">
        <v>5757</v>
      </c>
    </row>
    <row r="298" spans="1:16" x14ac:dyDescent="0.5">
      <c r="A298" s="109" t="s">
        <v>16</v>
      </c>
      <c r="B298" s="109">
        <v>705005</v>
      </c>
      <c r="C298" s="109" t="s">
        <v>3758</v>
      </c>
      <c r="D298" s="109"/>
      <c r="E298" s="109">
        <v>13.2</v>
      </c>
      <c r="F298" s="111">
        <f t="shared" si="37"/>
        <v>1060560</v>
      </c>
      <c r="G298" s="111">
        <f t="shared" si="38"/>
        <v>467432</v>
      </c>
      <c r="H298" s="109">
        <v>4.91</v>
      </c>
      <c r="I298" s="111">
        <f t="shared" si="33"/>
        <v>2296329.9999999995</v>
      </c>
      <c r="J298" s="111">
        <f t="shared" si="34"/>
        <v>933453.99999999988</v>
      </c>
      <c r="K298" s="109">
        <v>8.2899999999999991</v>
      </c>
      <c r="L298" s="127">
        <f t="shared" si="35"/>
        <v>1400886</v>
      </c>
      <c r="M298" s="131">
        <f t="shared" si="36"/>
        <v>3356889.9999999995</v>
      </c>
      <c r="N298" s="136">
        <f t="shared" si="39"/>
        <v>2376269.7999999998</v>
      </c>
      <c r="O298" s="109">
        <v>0</v>
      </c>
      <c r="P298" s="109" t="s">
        <v>5757</v>
      </c>
    </row>
    <row r="299" spans="1:16" x14ac:dyDescent="0.5">
      <c r="A299" s="109" t="s">
        <v>16</v>
      </c>
      <c r="B299" s="109">
        <v>705010</v>
      </c>
      <c r="C299" s="109" t="s">
        <v>3759</v>
      </c>
      <c r="D299" s="109"/>
      <c r="E299" s="109">
        <v>24.660000000000004</v>
      </c>
      <c r="F299" s="111">
        <f t="shared" si="37"/>
        <v>1864080.0000000002</v>
      </c>
      <c r="G299" s="111">
        <f t="shared" si="38"/>
        <v>821576.00000000012</v>
      </c>
      <c r="H299" s="109">
        <v>8.6300000000000008</v>
      </c>
      <c r="I299" s="111">
        <f t="shared" si="33"/>
        <v>4440310</v>
      </c>
      <c r="J299" s="111">
        <f t="shared" si="34"/>
        <v>1804978.0000000002</v>
      </c>
      <c r="K299" s="109">
        <v>16.03</v>
      </c>
      <c r="L299" s="127">
        <f t="shared" si="35"/>
        <v>2626554.0000000005</v>
      </c>
      <c r="M299" s="131">
        <f t="shared" si="36"/>
        <v>6304390</v>
      </c>
      <c r="N299" s="136">
        <f t="shared" si="39"/>
        <v>4465802.1999999993</v>
      </c>
      <c r="O299" s="109">
        <v>0</v>
      </c>
      <c r="P299" s="109" t="s">
        <v>5757</v>
      </c>
    </row>
    <row r="300" spans="1:16" x14ac:dyDescent="0.5">
      <c r="A300" s="109" t="s">
        <v>16</v>
      </c>
      <c r="B300" s="109">
        <v>705015</v>
      </c>
      <c r="C300" s="109" t="s">
        <v>3760</v>
      </c>
      <c r="D300" s="109"/>
      <c r="E300" s="109">
        <v>61.65</v>
      </c>
      <c r="F300" s="111">
        <f t="shared" si="37"/>
        <v>4661280</v>
      </c>
      <c r="G300" s="111">
        <f t="shared" si="38"/>
        <v>2054415.9999999998</v>
      </c>
      <c r="H300" s="109">
        <v>21.58</v>
      </c>
      <c r="I300" s="111">
        <f t="shared" si="33"/>
        <v>11099390</v>
      </c>
      <c r="J300" s="111">
        <f t="shared" si="34"/>
        <v>4511882</v>
      </c>
      <c r="K300" s="109">
        <v>40.07</v>
      </c>
      <c r="L300" s="127">
        <f t="shared" si="35"/>
        <v>6566298</v>
      </c>
      <c r="M300" s="131">
        <f t="shared" si="36"/>
        <v>15760670</v>
      </c>
      <c r="N300" s="136">
        <f t="shared" si="39"/>
        <v>11164261.4</v>
      </c>
      <c r="O300" s="109">
        <v>0</v>
      </c>
      <c r="P300" s="109" t="s">
        <v>5757</v>
      </c>
    </row>
    <row r="301" spans="1:16" x14ac:dyDescent="0.5">
      <c r="A301" s="109" t="s">
        <v>16</v>
      </c>
      <c r="B301" s="109">
        <v>705020</v>
      </c>
      <c r="C301" s="109" t="s">
        <v>3761</v>
      </c>
      <c r="D301" s="109"/>
      <c r="E301" s="109">
        <v>61.65</v>
      </c>
      <c r="F301" s="111">
        <f t="shared" si="37"/>
        <v>4661280</v>
      </c>
      <c r="G301" s="111">
        <f t="shared" si="38"/>
        <v>2054415.9999999998</v>
      </c>
      <c r="H301" s="109">
        <v>21.58</v>
      </c>
      <c r="I301" s="111">
        <f t="shared" si="33"/>
        <v>11099390</v>
      </c>
      <c r="J301" s="111">
        <f t="shared" si="34"/>
        <v>4511882</v>
      </c>
      <c r="K301" s="109">
        <v>40.07</v>
      </c>
      <c r="L301" s="127">
        <f t="shared" si="35"/>
        <v>6566298</v>
      </c>
      <c r="M301" s="131">
        <f t="shared" si="36"/>
        <v>15760670</v>
      </c>
      <c r="N301" s="136">
        <f t="shared" si="39"/>
        <v>11164261.4</v>
      </c>
      <c r="O301" s="109">
        <v>0</v>
      </c>
      <c r="P301" s="109" t="s">
        <v>5757</v>
      </c>
    </row>
    <row r="302" spans="1:16" x14ac:dyDescent="0.5">
      <c r="A302" s="109" t="s">
        <v>16</v>
      </c>
      <c r="B302" s="109">
        <v>705025</v>
      </c>
      <c r="C302" s="109" t="s">
        <v>3762</v>
      </c>
      <c r="D302" s="109"/>
      <c r="E302" s="109">
        <v>15.629999999999999</v>
      </c>
      <c r="F302" s="111">
        <f t="shared" si="37"/>
        <v>1181520</v>
      </c>
      <c r="G302" s="111">
        <f t="shared" si="38"/>
        <v>520744</v>
      </c>
      <c r="H302" s="109">
        <v>5.47</v>
      </c>
      <c r="I302" s="111">
        <f t="shared" si="33"/>
        <v>2814320</v>
      </c>
      <c r="J302" s="111">
        <f t="shared" si="34"/>
        <v>1144016</v>
      </c>
      <c r="K302" s="109">
        <v>10.16</v>
      </c>
      <c r="L302" s="127">
        <f t="shared" si="35"/>
        <v>1664760</v>
      </c>
      <c r="M302" s="131">
        <f t="shared" si="36"/>
        <v>3995840</v>
      </c>
      <c r="N302" s="136">
        <f t="shared" si="39"/>
        <v>2830508</v>
      </c>
      <c r="O302" s="109">
        <v>0</v>
      </c>
      <c r="P302" s="109" t="s">
        <v>5757</v>
      </c>
    </row>
    <row r="303" spans="1:16" x14ac:dyDescent="0.5">
      <c r="A303" s="109" t="s">
        <v>16</v>
      </c>
      <c r="B303" s="109">
        <v>705030</v>
      </c>
      <c r="C303" s="109" t="s">
        <v>3763</v>
      </c>
      <c r="D303" s="109"/>
      <c r="E303" s="109">
        <v>15.629999999999999</v>
      </c>
      <c r="F303" s="111">
        <f t="shared" si="37"/>
        <v>1181520</v>
      </c>
      <c r="G303" s="111">
        <f t="shared" si="38"/>
        <v>520744</v>
      </c>
      <c r="H303" s="109">
        <v>5.47</v>
      </c>
      <c r="I303" s="111">
        <f t="shared" si="33"/>
        <v>2814320</v>
      </c>
      <c r="J303" s="111">
        <f t="shared" si="34"/>
        <v>1144016</v>
      </c>
      <c r="K303" s="109">
        <v>10.16</v>
      </c>
      <c r="L303" s="127">
        <f t="shared" si="35"/>
        <v>1664760</v>
      </c>
      <c r="M303" s="131">
        <f t="shared" si="36"/>
        <v>3995840</v>
      </c>
      <c r="N303" s="136">
        <f t="shared" si="39"/>
        <v>2830508</v>
      </c>
      <c r="O303" s="109">
        <v>0</v>
      </c>
      <c r="P303" s="109" t="s">
        <v>5757</v>
      </c>
    </row>
    <row r="304" spans="1:16" x14ac:dyDescent="0.5">
      <c r="A304" s="109" t="s">
        <v>16</v>
      </c>
      <c r="B304" s="109">
        <v>705035</v>
      </c>
      <c r="C304" s="109" t="s">
        <v>3764</v>
      </c>
      <c r="D304" s="109"/>
      <c r="E304" s="109">
        <v>18.77</v>
      </c>
      <c r="F304" s="111">
        <f t="shared" si="37"/>
        <v>1419120</v>
      </c>
      <c r="G304" s="111">
        <f t="shared" si="38"/>
        <v>625464</v>
      </c>
      <c r="H304" s="109">
        <v>6.57</v>
      </c>
      <c r="I304" s="111">
        <f t="shared" si="33"/>
        <v>3379400</v>
      </c>
      <c r="J304" s="111">
        <f t="shared" si="34"/>
        <v>1373720</v>
      </c>
      <c r="K304" s="109">
        <v>12.2</v>
      </c>
      <c r="L304" s="127">
        <f t="shared" si="35"/>
        <v>1999184</v>
      </c>
      <c r="M304" s="131">
        <f t="shared" si="36"/>
        <v>4798520</v>
      </c>
      <c r="N304" s="136">
        <f t="shared" si="39"/>
        <v>3399091.2</v>
      </c>
      <c r="O304" s="109">
        <v>0</v>
      </c>
      <c r="P304" s="109" t="s">
        <v>5757</v>
      </c>
    </row>
    <row r="305" spans="1:16" ht="58.5" x14ac:dyDescent="0.5">
      <c r="A305" s="109" t="s">
        <v>16</v>
      </c>
      <c r="B305" s="109">
        <v>705040</v>
      </c>
      <c r="C305" s="109" t="s">
        <v>5846</v>
      </c>
      <c r="D305" s="109" t="s">
        <v>6118</v>
      </c>
      <c r="E305" s="109">
        <v>115</v>
      </c>
      <c r="F305" s="111">
        <f t="shared" si="37"/>
        <v>14040000</v>
      </c>
      <c r="G305" s="111">
        <f t="shared" si="38"/>
        <v>6188000</v>
      </c>
      <c r="H305" s="109">
        <v>65</v>
      </c>
      <c r="I305" s="111">
        <f t="shared" si="33"/>
        <v>13850000</v>
      </c>
      <c r="J305" s="111">
        <f t="shared" si="34"/>
        <v>5630000</v>
      </c>
      <c r="K305" s="109">
        <v>50</v>
      </c>
      <c r="L305" s="127">
        <f t="shared" si="35"/>
        <v>11818000</v>
      </c>
      <c r="M305" s="131">
        <f t="shared" si="36"/>
        <v>27890000</v>
      </c>
      <c r="N305" s="136">
        <f t="shared" si="39"/>
        <v>19617400</v>
      </c>
      <c r="O305" s="109">
        <v>0</v>
      </c>
      <c r="P305" s="109" t="s">
        <v>5757</v>
      </c>
    </row>
    <row r="306" spans="1:16" ht="58.5" x14ac:dyDescent="0.5">
      <c r="A306" s="109" t="s">
        <v>16</v>
      </c>
      <c r="B306" s="109">
        <v>705045</v>
      </c>
      <c r="C306" s="109" t="s">
        <v>5715</v>
      </c>
      <c r="D306" s="109" t="s">
        <v>6119</v>
      </c>
      <c r="E306" s="109">
        <v>160</v>
      </c>
      <c r="F306" s="111">
        <f t="shared" si="37"/>
        <v>12960000</v>
      </c>
      <c r="G306" s="111">
        <f t="shared" si="38"/>
        <v>5712000</v>
      </c>
      <c r="H306" s="109">
        <v>60</v>
      </c>
      <c r="I306" s="111">
        <f t="shared" si="33"/>
        <v>27700000</v>
      </c>
      <c r="J306" s="111">
        <f t="shared" si="34"/>
        <v>11260000</v>
      </c>
      <c r="K306" s="109">
        <v>100</v>
      </c>
      <c r="L306" s="127">
        <f t="shared" si="35"/>
        <v>16972000</v>
      </c>
      <c r="M306" s="131">
        <f t="shared" si="36"/>
        <v>40660000</v>
      </c>
      <c r="N306" s="136">
        <f t="shared" si="39"/>
        <v>28779600</v>
      </c>
      <c r="O306" s="109">
        <v>0</v>
      </c>
      <c r="P306" s="109" t="s">
        <v>5757</v>
      </c>
    </row>
    <row r="307" spans="1:16" ht="78" x14ac:dyDescent="0.5">
      <c r="A307" s="109" t="s">
        <v>16</v>
      </c>
      <c r="B307" s="109">
        <v>705050</v>
      </c>
      <c r="C307" s="109" t="s">
        <v>5716</v>
      </c>
      <c r="D307" s="109" t="s">
        <v>6120</v>
      </c>
      <c r="E307" s="109">
        <v>160</v>
      </c>
      <c r="F307" s="111">
        <f t="shared" si="37"/>
        <v>12960000</v>
      </c>
      <c r="G307" s="111">
        <f t="shared" si="38"/>
        <v>5712000</v>
      </c>
      <c r="H307" s="109">
        <v>60</v>
      </c>
      <c r="I307" s="111">
        <f t="shared" si="33"/>
        <v>27700000</v>
      </c>
      <c r="J307" s="111">
        <f t="shared" si="34"/>
        <v>11260000</v>
      </c>
      <c r="K307" s="109">
        <v>100</v>
      </c>
      <c r="L307" s="127">
        <f t="shared" si="35"/>
        <v>16972000</v>
      </c>
      <c r="M307" s="131">
        <f t="shared" si="36"/>
        <v>40660000</v>
      </c>
      <c r="N307" s="136">
        <f t="shared" si="39"/>
        <v>28779600</v>
      </c>
      <c r="O307" s="109">
        <v>0</v>
      </c>
      <c r="P307" s="109" t="s">
        <v>5757</v>
      </c>
    </row>
    <row r="308" spans="1:16" ht="58.5" x14ac:dyDescent="0.5">
      <c r="A308" s="109" t="s">
        <v>16</v>
      </c>
      <c r="B308" s="109">
        <v>705055</v>
      </c>
      <c r="C308" s="109" t="s">
        <v>5717</v>
      </c>
      <c r="D308" s="109" t="s">
        <v>6119</v>
      </c>
      <c r="E308" s="109">
        <v>160</v>
      </c>
      <c r="F308" s="111">
        <f t="shared" si="37"/>
        <v>12960000</v>
      </c>
      <c r="G308" s="111">
        <f t="shared" si="38"/>
        <v>5712000</v>
      </c>
      <c r="H308" s="109">
        <v>60</v>
      </c>
      <c r="I308" s="111">
        <f t="shared" si="33"/>
        <v>27700000</v>
      </c>
      <c r="J308" s="111">
        <f t="shared" si="34"/>
        <v>11260000</v>
      </c>
      <c r="K308" s="109">
        <v>100</v>
      </c>
      <c r="L308" s="127">
        <f t="shared" si="35"/>
        <v>16972000</v>
      </c>
      <c r="M308" s="131">
        <f t="shared" si="36"/>
        <v>40660000</v>
      </c>
      <c r="N308" s="136">
        <f t="shared" si="39"/>
        <v>28779600</v>
      </c>
      <c r="O308" s="109">
        <v>0</v>
      </c>
      <c r="P308" s="109" t="s">
        <v>5757</v>
      </c>
    </row>
    <row r="309" spans="1:16" x14ac:dyDescent="0.5">
      <c r="A309" s="109" t="s">
        <v>11</v>
      </c>
      <c r="B309" s="109">
        <v>705060</v>
      </c>
      <c r="C309" s="109" t="s">
        <v>5847</v>
      </c>
      <c r="D309" s="109"/>
      <c r="E309" s="109">
        <v>164</v>
      </c>
      <c r="F309" s="111">
        <f t="shared" si="37"/>
        <v>12960000</v>
      </c>
      <c r="G309" s="111">
        <f t="shared" si="38"/>
        <v>5712000</v>
      </c>
      <c r="H309" s="109">
        <v>60</v>
      </c>
      <c r="I309" s="111">
        <f t="shared" si="33"/>
        <v>28808000</v>
      </c>
      <c r="J309" s="111">
        <f t="shared" si="34"/>
        <v>11710400</v>
      </c>
      <c r="K309" s="109">
        <v>104</v>
      </c>
      <c r="L309" s="127">
        <f t="shared" si="35"/>
        <v>17422400</v>
      </c>
      <c r="M309" s="131">
        <f t="shared" si="36"/>
        <v>41768000</v>
      </c>
      <c r="N309" s="136">
        <f t="shared" si="39"/>
        <v>29572320</v>
      </c>
      <c r="O309" s="109">
        <v>0</v>
      </c>
      <c r="P309" s="109" t="s">
        <v>5757</v>
      </c>
    </row>
    <row r="310" spans="1:16" x14ac:dyDescent="0.5">
      <c r="A310" s="109" t="s">
        <v>11</v>
      </c>
      <c r="B310" s="109">
        <v>705065</v>
      </c>
      <c r="C310" s="109" t="s">
        <v>5848</v>
      </c>
      <c r="D310" s="109"/>
      <c r="E310" s="109">
        <v>159</v>
      </c>
      <c r="F310" s="111">
        <f t="shared" si="37"/>
        <v>8208000</v>
      </c>
      <c r="G310" s="111">
        <f t="shared" si="38"/>
        <v>3617600</v>
      </c>
      <c r="H310" s="109">
        <v>38</v>
      </c>
      <c r="I310" s="111">
        <f t="shared" si="33"/>
        <v>33517000</v>
      </c>
      <c r="J310" s="111">
        <f t="shared" si="34"/>
        <v>13624600</v>
      </c>
      <c r="K310" s="109">
        <v>121</v>
      </c>
      <c r="L310" s="127">
        <f t="shared" si="35"/>
        <v>17242200</v>
      </c>
      <c r="M310" s="131">
        <f t="shared" si="36"/>
        <v>41725000</v>
      </c>
      <c r="N310" s="136">
        <f t="shared" si="39"/>
        <v>29655460</v>
      </c>
      <c r="O310" s="109">
        <v>0</v>
      </c>
      <c r="P310" s="109" t="s">
        <v>5757</v>
      </c>
    </row>
    <row r="311" spans="1:16" x14ac:dyDescent="0.5">
      <c r="A311" s="109" t="s">
        <v>11</v>
      </c>
      <c r="B311" s="109">
        <v>705070</v>
      </c>
      <c r="C311" s="109" t="s">
        <v>5849</v>
      </c>
      <c r="D311" s="109"/>
      <c r="E311" s="109">
        <v>159</v>
      </c>
      <c r="F311" s="111">
        <f t="shared" si="37"/>
        <v>8208000</v>
      </c>
      <c r="G311" s="111">
        <f t="shared" si="38"/>
        <v>3617600</v>
      </c>
      <c r="H311" s="109">
        <v>38</v>
      </c>
      <c r="I311" s="111">
        <f t="shared" si="33"/>
        <v>33517000</v>
      </c>
      <c r="J311" s="111">
        <f t="shared" si="34"/>
        <v>13624600</v>
      </c>
      <c r="K311" s="109">
        <v>121</v>
      </c>
      <c r="L311" s="127">
        <f t="shared" si="35"/>
        <v>17242200</v>
      </c>
      <c r="M311" s="131">
        <f t="shared" si="36"/>
        <v>41725000</v>
      </c>
      <c r="N311" s="136">
        <f t="shared" si="39"/>
        <v>29655460</v>
      </c>
      <c r="O311" s="109">
        <v>0</v>
      </c>
      <c r="P311" s="109" t="s">
        <v>5757</v>
      </c>
    </row>
    <row r="312" spans="1:16" x14ac:dyDescent="0.5">
      <c r="A312" s="109" t="s">
        <v>16</v>
      </c>
      <c r="B312" s="109">
        <v>705075</v>
      </c>
      <c r="C312" s="109" t="s">
        <v>5850</v>
      </c>
      <c r="D312" s="109"/>
      <c r="E312" s="109">
        <v>14.73</v>
      </c>
      <c r="F312" s="111">
        <f t="shared" si="37"/>
        <v>1520640</v>
      </c>
      <c r="G312" s="111">
        <f t="shared" si="38"/>
        <v>670208</v>
      </c>
      <c r="H312" s="109">
        <v>7.04</v>
      </c>
      <c r="I312" s="111">
        <f t="shared" si="33"/>
        <v>2130130</v>
      </c>
      <c r="J312" s="111">
        <f t="shared" si="34"/>
        <v>865894</v>
      </c>
      <c r="K312" s="109">
        <v>7.69</v>
      </c>
      <c r="L312" s="127">
        <f t="shared" si="35"/>
        <v>1536102</v>
      </c>
      <c r="M312" s="131">
        <f t="shared" si="36"/>
        <v>3650770</v>
      </c>
      <c r="N312" s="136">
        <f t="shared" si="39"/>
        <v>2575498.6</v>
      </c>
      <c r="O312" s="109">
        <v>0</v>
      </c>
      <c r="P312" s="109" t="s">
        <v>5757</v>
      </c>
    </row>
    <row r="313" spans="1:16" ht="39" x14ac:dyDescent="0.5">
      <c r="A313" s="109" t="s">
        <v>16</v>
      </c>
      <c r="B313" s="109">
        <v>705080</v>
      </c>
      <c r="C313" s="109" t="s">
        <v>5718</v>
      </c>
      <c r="D313" s="109" t="s">
        <v>6121</v>
      </c>
      <c r="E313" s="109">
        <v>7.3599999999999994</v>
      </c>
      <c r="F313" s="111">
        <f t="shared" si="37"/>
        <v>654480</v>
      </c>
      <c r="G313" s="111">
        <f t="shared" si="38"/>
        <v>288456</v>
      </c>
      <c r="H313" s="109">
        <v>3.03</v>
      </c>
      <c r="I313" s="111">
        <f t="shared" si="33"/>
        <v>1199410</v>
      </c>
      <c r="J313" s="111">
        <f t="shared" si="34"/>
        <v>487558</v>
      </c>
      <c r="K313" s="109">
        <v>4.33</v>
      </c>
      <c r="L313" s="127">
        <f t="shared" si="35"/>
        <v>776014</v>
      </c>
      <c r="M313" s="131">
        <f t="shared" si="36"/>
        <v>1853890</v>
      </c>
      <c r="N313" s="136">
        <f t="shared" si="39"/>
        <v>1310680.2000000002</v>
      </c>
      <c r="O313" s="109">
        <v>0</v>
      </c>
      <c r="P313" s="109" t="s">
        <v>5757</v>
      </c>
    </row>
    <row r="314" spans="1:16" ht="39" x14ac:dyDescent="0.5">
      <c r="A314" s="109" t="s">
        <v>16</v>
      </c>
      <c r="B314" s="109">
        <v>705085</v>
      </c>
      <c r="C314" s="109" t="s">
        <v>3774</v>
      </c>
      <c r="D314" s="109"/>
      <c r="E314" s="109">
        <v>9.8699999999999992</v>
      </c>
      <c r="F314" s="111">
        <f t="shared" si="37"/>
        <v>876959.99999999988</v>
      </c>
      <c r="G314" s="111">
        <f t="shared" si="38"/>
        <v>386511.99999999994</v>
      </c>
      <c r="H314" s="109">
        <v>4.0599999999999996</v>
      </c>
      <c r="I314" s="111">
        <f t="shared" si="33"/>
        <v>1609370</v>
      </c>
      <c r="J314" s="111">
        <f t="shared" si="34"/>
        <v>654206</v>
      </c>
      <c r="K314" s="109">
        <v>5.81</v>
      </c>
      <c r="L314" s="127">
        <f t="shared" si="35"/>
        <v>1040718</v>
      </c>
      <c r="M314" s="131">
        <f t="shared" si="36"/>
        <v>2486330</v>
      </c>
      <c r="N314" s="136">
        <f t="shared" si="39"/>
        <v>1757827.4</v>
      </c>
      <c r="O314" s="109">
        <v>0</v>
      </c>
      <c r="P314" s="109" t="s">
        <v>5757</v>
      </c>
    </row>
    <row r="315" spans="1:16" x14ac:dyDescent="0.5">
      <c r="A315" s="109" t="s">
        <v>11</v>
      </c>
      <c r="B315" s="109">
        <v>705090</v>
      </c>
      <c r="C315" s="109" t="s">
        <v>3775</v>
      </c>
      <c r="D315" s="109"/>
      <c r="E315" s="109">
        <v>105</v>
      </c>
      <c r="F315" s="111">
        <f t="shared" si="37"/>
        <v>4320000</v>
      </c>
      <c r="G315" s="111">
        <f t="shared" si="38"/>
        <v>1904000</v>
      </c>
      <c r="H315" s="109">
        <v>20</v>
      </c>
      <c r="I315" s="111">
        <f t="shared" si="33"/>
        <v>23545000</v>
      </c>
      <c r="J315" s="111">
        <f t="shared" si="34"/>
        <v>9571000</v>
      </c>
      <c r="K315" s="109">
        <v>85</v>
      </c>
      <c r="L315" s="127">
        <f t="shared" si="35"/>
        <v>11475000</v>
      </c>
      <c r="M315" s="131">
        <f t="shared" si="36"/>
        <v>27865000</v>
      </c>
      <c r="N315" s="136">
        <f t="shared" si="39"/>
        <v>19832500</v>
      </c>
      <c r="O315" s="109">
        <v>0</v>
      </c>
      <c r="P315" s="109" t="s">
        <v>5757</v>
      </c>
    </row>
    <row r="316" spans="1:16" ht="97.5" x14ac:dyDescent="0.5">
      <c r="A316" s="109" t="s">
        <v>16</v>
      </c>
      <c r="B316" s="109">
        <v>705290</v>
      </c>
      <c r="C316" s="109" t="s">
        <v>5719</v>
      </c>
      <c r="D316" s="109" t="s">
        <v>6122</v>
      </c>
      <c r="E316" s="109">
        <v>5</v>
      </c>
      <c r="F316" s="111">
        <f t="shared" si="37"/>
        <v>1080000</v>
      </c>
      <c r="G316" s="111">
        <f t="shared" si="38"/>
        <v>476000</v>
      </c>
      <c r="H316" s="109">
        <v>5</v>
      </c>
      <c r="I316" s="111">
        <f t="shared" si="33"/>
        <v>0</v>
      </c>
      <c r="J316" s="111">
        <f t="shared" si="34"/>
        <v>0</v>
      </c>
      <c r="K316" s="109"/>
      <c r="L316" s="127">
        <f t="shared" si="35"/>
        <v>476000</v>
      </c>
      <c r="M316" s="131">
        <f t="shared" si="36"/>
        <v>1080000</v>
      </c>
      <c r="N316" s="136">
        <f t="shared" si="39"/>
        <v>746800</v>
      </c>
      <c r="O316" s="109">
        <v>0</v>
      </c>
      <c r="P316" s="109" t="s">
        <v>5757</v>
      </c>
    </row>
    <row r="317" spans="1:16" ht="78" x14ac:dyDescent="0.5">
      <c r="A317" s="109" t="s">
        <v>16</v>
      </c>
      <c r="B317" s="109">
        <v>705295</v>
      </c>
      <c r="C317" s="109" t="s">
        <v>5720</v>
      </c>
      <c r="D317" s="109" t="s">
        <v>6123</v>
      </c>
      <c r="E317" s="109">
        <v>3</v>
      </c>
      <c r="F317" s="111">
        <f t="shared" si="37"/>
        <v>648000</v>
      </c>
      <c r="G317" s="111">
        <f t="shared" si="38"/>
        <v>285600</v>
      </c>
      <c r="H317" s="109">
        <v>3</v>
      </c>
      <c r="I317" s="111">
        <f t="shared" si="33"/>
        <v>0</v>
      </c>
      <c r="J317" s="111">
        <f t="shared" si="34"/>
        <v>0</v>
      </c>
      <c r="K317" s="109"/>
      <c r="L317" s="127">
        <f t="shared" si="35"/>
        <v>285600</v>
      </c>
      <c r="M317" s="131">
        <f t="shared" si="36"/>
        <v>648000</v>
      </c>
      <c r="N317" s="136">
        <f t="shared" si="39"/>
        <v>448080</v>
      </c>
      <c r="O317" s="109">
        <v>0</v>
      </c>
      <c r="P317" s="109" t="s">
        <v>5757</v>
      </c>
    </row>
    <row r="318" spans="1:16" ht="58.5" x14ac:dyDescent="0.5">
      <c r="A318" s="109" t="s">
        <v>11</v>
      </c>
      <c r="B318" s="109">
        <v>901675</v>
      </c>
      <c r="C318" s="151" t="s">
        <v>6252</v>
      </c>
      <c r="D318" s="151" t="s">
        <v>5284</v>
      </c>
      <c r="E318" s="140">
        <v>2.5</v>
      </c>
      <c r="F318" s="111">
        <f t="shared" si="37"/>
        <v>324000</v>
      </c>
      <c r="G318" s="111">
        <f t="shared" si="38"/>
        <v>142800</v>
      </c>
      <c r="H318" s="109">
        <v>1.5</v>
      </c>
      <c r="I318" s="111">
        <f t="shared" si="33"/>
        <v>277000</v>
      </c>
      <c r="J318" s="111">
        <f t="shared" si="34"/>
        <v>112600</v>
      </c>
      <c r="K318" s="109">
        <v>1</v>
      </c>
      <c r="L318" s="127">
        <f t="shared" si="35"/>
        <v>255400</v>
      </c>
      <c r="M318" s="131">
        <f t="shared" si="36"/>
        <v>601000</v>
      </c>
      <c r="N318" s="136">
        <f t="shared" si="39"/>
        <v>422220</v>
      </c>
      <c r="O318" s="109">
        <v>0</v>
      </c>
      <c r="P318" s="109"/>
    </row>
  </sheetData>
  <sheetProtection algorithmName="SHA-512" hashValue="t0d8yf6w5l6iCBZHGlKjNro7/2g6rUDPQlswU/12DrH18vrFTMWk5WlsX9OK9X2vJv717s64ArZPazjx929o0w==" saltValue="Pl943A2lleFQwFdWH+Ug0g==" spinCount="100000" sheet="1" objects="1" scenarios="1" insertColumns="0" insertRows="0" insertHyperlinks="0" sort="0" autoFilter="0" pivotTables="0"/>
  <mergeCells count="1">
    <mergeCell ref="A1:P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72"/>
  <sheetViews>
    <sheetView rightToLeft="1" workbookViewId="0">
      <pane ySplit="2" topLeftCell="A3" activePane="bottomLeft" state="frozen"/>
      <selection pane="bottomLeft" activeCell="D15" sqref="D15"/>
    </sheetView>
  </sheetViews>
  <sheetFormatPr defaultColWidth="10.125" defaultRowHeight="19.5" x14ac:dyDescent="0.5"/>
  <cols>
    <col min="1" max="1" width="6.25" style="110" bestFit="1" customWidth="1"/>
    <col min="2" max="2" width="9.25" style="110" customWidth="1"/>
    <col min="3" max="3" width="72.875" style="110" customWidth="1"/>
    <col min="4" max="4" width="28" style="110" bestFit="1" customWidth="1"/>
    <col min="5" max="5" width="5.25" style="110" bestFit="1" customWidth="1"/>
    <col min="6" max="6" width="8.875" style="110" hidden="1" customWidth="1"/>
    <col min="7" max="7" width="8.375" style="110" hidden="1" customWidth="1"/>
    <col min="8" max="8" width="5.75" style="110" hidden="1" customWidth="1"/>
    <col min="9" max="9" width="9" style="110" hidden="1" customWidth="1"/>
    <col min="10" max="10" width="8.875" style="110" hidden="1" customWidth="1"/>
    <col min="11" max="11" width="4.875" style="110" hidden="1" customWidth="1"/>
    <col min="12" max="12" width="10" style="152" bestFit="1" customWidth="1"/>
    <col min="13" max="13" width="11" style="152" bestFit="1" customWidth="1"/>
    <col min="14" max="14" width="15" style="153" bestFit="1" customWidth="1"/>
    <col min="15" max="15" width="8.375" style="110" bestFit="1" customWidth="1"/>
    <col min="16" max="16384" width="10.125" style="110"/>
  </cols>
  <sheetData>
    <row r="1" spans="1:18" s="121" customFormat="1" ht="44.25" customHeight="1" x14ac:dyDescent="0.2">
      <c r="A1" s="218" t="s">
        <v>6362</v>
      </c>
      <c r="B1" s="218"/>
      <c r="C1" s="218"/>
      <c r="D1" s="218"/>
      <c r="E1" s="218"/>
      <c r="F1" s="218"/>
      <c r="G1" s="218"/>
      <c r="H1" s="218"/>
      <c r="I1" s="218"/>
      <c r="J1" s="218"/>
      <c r="K1" s="218"/>
      <c r="L1" s="218"/>
      <c r="M1" s="218"/>
      <c r="N1" s="218"/>
      <c r="O1" s="218"/>
      <c r="P1" s="200"/>
      <c r="Q1" s="200"/>
      <c r="R1" s="200"/>
    </row>
    <row r="2" spans="1:18" s="116" customFormat="1" ht="39" x14ac:dyDescent="0.2">
      <c r="A2" s="114" t="s">
        <v>0</v>
      </c>
      <c r="B2" s="114" t="s">
        <v>1</v>
      </c>
      <c r="C2" s="114" t="s">
        <v>5788</v>
      </c>
      <c r="D2" s="114" t="s">
        <v>5899</v>
      </c>
      <c r="E2" s="114" t="s">
        <v>3</v>
      </c>
      <c r="F2" s="114" t="s">
        <v>6094</v>
      </c>
      <c r="G2" s="114" t="s">
        <v>6095</v>
      </c>
      <c r="H2" s="114" t="s">
        <v>4</v>
      </c>
      <c r="I2" s="114" t="s">
        <v>6096</v>
      </c>
      <c r="J2" s="114" t="s">
        <v>6097</v>
      </c>
      <c r="K2" s="114" t="s">
        <v>5</v>
      </c>
      <c r="L2" s="114" t="s">
        <v>5895</v>
      </c>
      <c r="M2" s="114" t="s">
        <v>6098</v>
      </c>
      <c r="N2" s="142" t="s">
        <v>6288</v>
      </c>
      <c r="O2" s="114" t="s">
        <v>6</v>
      </c>
    </row>
    <row r="3" spans="1:18" x14ac:dyDescent="0.5">
      <c r="A3" s="109" t="s">
        <v>16</v>
      </c>
      <c r="B3" s="109">
        <v>704000</v>
      </c>
      <c r="C3" s="109" t="s">
        <v>5807</v>
      </c>
      <c r="D3" s="109"/>
      <c r="E3" s="109">
        <v>8.34</v>
      </c>
      <c r="F3" s="111">
        <f t="shared" ref="F3:F49" si="0">H3*216000</f>
        <v>444960</v>
      </c>
      <c r="G3" s="111">
        <f t="shared" ref="G3:G49" si="1">H3*95200</f>
        <v>196112</v>
      </c>
      <c r="H3" s="109">
        <v>2.06</v>
      </c>
      <c r="I3" s="111">
        <f>K3*277000</f>
        <v>1739560</v>
      </c>
      <c r="J3" s="111">
        <f>112600*K3</f>
        <v>707128</v>
      </c>
      <c r="K3" s="109">
        <v>6.28</v>
      </c>
      <c r="L3" s="131">
        <f t="shared" ref="L3:L49" si="2">J3+G3</f>
        <v>903240</v>
      </c>
      <c r="M3" s="127">
        <f t="shared" ref="M3:M49" si="3">I3+F3</f>
        <v>2184520</v>
      </c>
      <c r="N3" s="154">
        <f t="shared" ref="N3:N49" si="4">M3-(L3*70%)</f>
        <v>1552252</v>
      </c>
      <c r="O3" s="109">
        <v>0</v>
      </c>
    </row>
    <row r="4" spans="1:18" x14ac:dyDescent="0.5">
      <c r="A4" s="109" t="s">
        <v>16</v>
      </c>
      <c r="B4" s="109">
        <v>704005</v>
      </c>
      <c r="C4" s="109" t="s">
        <v>5808</v>
      </c>
      <c r="D4" s="109"/>
      <c r="E4" s="109">
        <v>8.34</v>
      </c>
      <c r="F4" s="111">
        <f t="shared" si="0"/>
        <v>444960</v>
      </c>
      <c r="G4" s="111">
        <f t="shared" si="1"/>
        <v>196112</v>
      </c>
      <c r="H4" s="109">
        <v>2.06</v>
      </c>
      <c r="I4" s="111">
        <f t="shared" ref="I4:I67" si="5">K4*277000</f>
        <v>1739560</v>
      </c>
      <c r="J4" s="111">
        <f t="shared" ref="J4:J67" si="6">112600*K4</f>
        <v>707128</v>
      </c>
      <c r="K4" s="109">
        <v>6.28</v>
      </c>
      <c r="L4" s="131">
        <f t="shared" si="2"/>
        <v>903240</v>
      </c>
      <c r="M4" s="127">
        <f t="shared" si="3"/>
        <v>2184520</v>
      </c>
      <c r="N4" s="154">
        <f t="shared" si="4"/>
        <v>1552252</v>
      </c>
      <c r="O4" s="109">
        <v>0</v>
      </c>
    </row>
    <row r="5" spans="1:18" ht="39" x14ac:dyDescent="0.5">
      <c r="A5" s="109" t="s">
        <v>16</v>
      </c>
      <c r="B5" s="109">
        <v>704010</v>
      </c>
      <c r="C5" s="109" t="s">
        <v>3627</v>
      </c>
      <c r="D5" s="109"/>
      <c r="E5" s="109">
        <v>8.34</v>
      </c>
      <c r="F5" s="111">
        <f t="shared" si="0"/>
        <v>444960</v>
      </c>
      <c r="G5" s="111">
        <f t="shared" si="1"/>
        <v>196112</v>
      </c>
      <c r="H5" s="109">
        <v>2.06</v>
      </c>
      <c r="I5" s="111">
        <f t="shared" si="5"/>
        <v>1739560</v>
      </c>
      <c r="J5" s="111">
        <f t="shared" si="6"/>
        <v>707128</v>
      </c>
      <c r="K5" s="109">
        <v>6.28</v>
      </c>
      <c r="L5" s="131">
        <f t="shared" si="2"/>
        <v>903240</v>
      </c>
      <c r="M5" s="127">
        <f t="shared" si="3"/>
        <v>2184520</v>
      </c>
      <c r="N5" s="154">
        <f t="shared" si="4"/>
        <v>1552252</v>
      </c>
      <c r="O5" s="109">
        <v>0</v>
      </c>
    </row>
    <row r="6" spans="1:18" x14ac:dyDescent="0.5">
      <c r="A6" s="109" t="s">
        <v>16</v>
      </c>
      <c r="B6" s="109">
        <v>704015</v>
      </c>
      <c r="C6" s="109" t="s">
        <v>3628</v>
      </c>
      <c r="D6" s="109"/>
      <c r="E6" s="109">
        <v>8.34</v>
      </c>
      <c r="F6" s="111">
        <f t="shared" si="0"/>
        <v>444960</v>
      </c>
      <c r="G6" s="111">
        <f t="shared" si="1"/>
        <v>196112</v>
      </c>
      <c r="H6" s="109">
        <v>2.06</v>
      </c>
      <c r="I6" s="111">
        <f t="shared" si="5"/>
        <v>1739560</v>
      </c>
      <c r="J6" s="111">
        <f t="shared" si="6"/>
        <v>707128</v>
      </c>
      <c r="K6" s="109">
        <v>6.28</v>
      </c>
      <c r="L6" s="131">
        <f t="shared" si="2"/>
        <v>903240</v>
      </c>
      <c r="M6" s="127">
        <f t="shared" si="3"/>
        <v>2184520</v>
      </c>
      <c r="N6" s="154">
        <f t="shared" si="4"/>
        <v>1552252</v>
      </c>
      <c r="O6" s="109">
        <v>0</v>
      </c>
    </row>
    <row r="7" spans="1:18" x14ac:dyDescent="0.5">
      <c r="A7" s="109" t="s">
        <v>16</v>
      </c>
      <c r="B7" s="109">
        <v>704020</v>
      </c>
      <c r="C7" s="109" t="s">
        <v>3629</v>
      </c>
      <c r="D7" s="109"/>
      <c r="E7" s="109">
        <v>8.34</v>
      </c>
      <c r="F7" s="111">
        <f t="shared" si="0"/>
        <v>444960</v>
      </c>
      <c r="G7" s="111">
        <f t="shared" si="1"/>
        <v>196112</v>
      </c>
      <c r="H7" s="109">
        <v>2.06</v>
      </c>
      <c r="I7" s="111">
        <f t="shared" si="5"/>
        <v>1739560</v>
      </c>
      <c r="J7" s="111">
        <f t="shared" si="6"/>
        <v>707128</v>
      </c>
      <c r="K7" s="109">
        <v>6.28</v>
      </c>
      <c r="L7" s="131">
        <f t="shared" si="2"/>
        <v>903240</v>
      </c>
      <c r="M7" s="127">
        <f t="shared" si="3"/>
        <v>2184520</v>
      </c>
      <c r="N7" s="154">
        <f t="shared" si="4"/>
        <v>1552252</v>
      </c>
      <c r="O7" s="109">
        <v>0</v>
      </c>
    </row>
    <row r="8" spans="1:18" x14ac:dyDescent="0.5">
      <c r="A8" s="109" t="s">
        <v>16</v>
      </c>
      <c r="B8" s="109">
        <v>704025</v>
      </c>
      <c r="C8" s="109" t="s">
        <v>3630</v>
      </c>
      <c r="D8" s="109"/>
      <c r="E8" s="109">
        <v>8.34</v>
      </c>
      <c r="F8" s="111">
        <f t="shared" si="0"/>
        <v>444960</v>
      </c>
      <c r="G8" s="111">
        <f t="shared" si="1"/>
        <v>196112</v>
      </c>
      <c r="H8" s="109">
        <v>2.06</v>
      </c>
      <c r="I8" s="111">
        <f t="shared" si="5"/>
        <v>1739560</v>
      </c>
      <c r="J8" s="111">
        <f t="shared" si="6"/>
        <v>707128</v>
      </c>
      <c r="K8" s="109">
        <v>6.28</v>
      </c>
      <c r="L8" s="131">
        <f t="shared" si="2"/>
        <v>903240</v>
      </c>
      <c r="M8" s="127">
        <f t="shared" si="3"/>
        <v>2184520</v>
      </c>
      <c r="N8" s="154">
        <f t="shared" si="4"/>
        <v>1552252</v>
      </c>
      <c r="O8" s="109">
        <v>0</v>
      </c>
    </row>
    <row r="9" spans="1:18" x14ac:dyDescent="0.5">
      <c r="A9" s="109" t="s">
        <v>16</v>
      </c>
      <c r="B9" s="109">
        <v>704030</v>
      </c>
      <c r="C9" s="109" t="s">
        <v>5809</v>
      </c>
      <c r="D9" s="109"/>
      <c r="E9" s="109">
        <v>8.34</v>
      </c>
      <c r="F9" s="111">
        <f t="shared" si="0"/>
        <v>444960</v>
      </c>
      <c r="G9" s="111">
        <f t="shared" si="1"/>
        <v>196112</v>
      </c>
      <c r="H9" s="109">
        <v>2.06</v>
      </c>
      <c r="I9" s="111">
        <f t="shared" si="5"/>
        <v>1739560</v>
      </c>
      <c r="J9" s="111">
        <f t="shared" si="6"/>
        <v>707128</v>
      </c>
      <c r="K9" s="109">
        <v>6.28</v>
      </c>
      <c r="L9" s="131">
        <f t="shared" si="2"/>
        <v>903240</v>
      </c>
      <c r="M9" s="127">
        <f t="shared" si="3"/>
        <v>2184520</v>
      </c>
      <c r="N9" s="154">
        <f t="shared" si="4"/>
        <v>1552252</v>
      </c>
      <c r="O9" s="109">
        <v>0</v>
      </c>
    </row>
    <row r="10" spans="1:18" x14ac:dyDescent="0.5">
      <c r="A10" s="109" t="s">
        <v>16</v>
      </c>
      <c r="B10" s="109">
        <v>704035</v>
      </c>
      <c r="C10" s="109" t="s">
        <v>3631</v>
      </c>
      <c r="D10" s="109"/>
      <c r="E10" s="109">
        <v>8.34</v>
      </c>
      <c r="F10" s="111">
        <f t="shared" si="0"/>
        <v>444960</v>
      </c>
      <c r="G10" s="111">
        <f t="shared" si="1"/>
        <v>196112</v>
      </c>
      <c r="H10" s="109">
        <v>2.06</v>
      </c>
      <c r="I10" s="111">
        <f t="shared" si="5"/>
        <v>1739560</v>
      </c>
      <c r="J10" s="111">
        <f t="shared" si="6"/>
        <v>707128</v>
      </c>
      <c r="K10" s="109">
        <v>6.28</v>
      </c>
      <c r="L10" s="131">
        <f t="shared" si="2"/>
        <v>903240</v>
      </c>
      <c r="M10" s="127">
        <f t="shared" si="3"/>
        <v>2184520</v>
      </c>
      <c r="N10" s="154">
        <f t="shared" si="4"/>
        <v>1552252</v>
      </c>
      <c r="O10" s="109">
        <v>0</v>
      </c>
    </row>
    <row r="11" spans="1:18" x14ac:dyDescent="0.5">
      <c r="A11" s="109" t="s">
        <v>16</v>
      </c>
      <c r="B11" s="109">
        <v>704040</v>
      </c>
      <c r="C11" s="109" t="s">
        <v>3632</v>
      </c>
      <c r="D11" s="109"/>
      <c r="E11" s="109">
        <v>8.34</v>
      </c>
      <c r="F11" s="111">
        <f t="shared" si="0"/>
        <v>444960</v>
      </c>
      <c r="G11" s="111">
        <f t="shared" si="1"/>
        <v>196112</v>
      </c>
      <c r="H11" s="109">
        <v>2.06</v>
      </c>
      <c r="I11" s="111">
        <f t="shared" si="5"/>
        <v>1739560</v>
      </c>
      <c r="J11" s="111">
        <f t="shared" si="6"/>
        <v>707128</v>
      </c>
      <c r="K11" s="109">
        <v>6.28</v>
      </c>
      <c r="L11" s="131">
        <f t="shared" si="2"/>
        <v>903240</v>
      </c>
      <c r="M11" s="127">
        <f t="shared" si="3"/>
        <v>2184520</v>
      </c>
      <c r="N11" s="154">
        <f t="shared" si="4"/>
        <v>1552252</v>
      </c>
      <c r="O11" s="109">
        <v>0</v>
      </c>
    </row>
    <row r="12" spans="1:18" x14ac:dyDescent="0.5">
      <c r="A12" s="109" t="s">
        <v>16</v>
      </c>
      <c r="B12" s="109">
        <v>704045</v>
      </c>
      <c r="C12" s="109" t="s">
        <v>3633</v>
      </c>
      <c r="D12" s="109"/>
      <c r="E12" s="109">
        <v>8.34</v>
      </c>
      <c r="F12" s="111">
        <f t="shared" si="0"/>
        <v>444960</v>
      </c>
      <c r="G12" s="111">
        <f t="shared" si="1"/>
        <v>196112</v>
      </c>
      <c r="H12" s="109">
        <v>2.06</v>
      </c>
      <c r="I12" s="111">
        <f t="shared" si="5"/>
        <v>1739560</v>
      </c>
      <c r="J12" s="111">
        <f t="shared" si="6"/>
        <v>707128</v>
      </c>
      <c r="K12" s="109">
        <v>6.28</v>
      </c>
      <c r="L12" s="131">
        <f t="shared" si="2"/>
        <v>903240</v>
      </c>
      <c r="M12" s="127">
        <f t="shared" si="3"/>
        <v>2184520</v>
      </c>
      <c r="N12" s="154">
        <f t="shared" si="4"/>
        <v>1552252</v>
      </c>
      <c r="O12" s="109">
        <v>0</v>
      </c>
    </row>
    <row r="13" spans="1:18" x14ac:dyDescent="0.5">
      <c r="A13" s="109" t="s">
        <v>16</v>
      </c>
      <c r="B13" s="109">
        <v>704050</v>
      </c>
      <c r="C13" s="109" t="s">
        <v>3634</v>
      </c>
      <c r="D13" s="109"/>
      <c r="E13" s="109">
        <v>8.34</v>
      </c>
      <c r="F13" s="111">
        <f t="shared" si="0"/>
        <v>444960</v>
      </c>
      <c r="G13" s="111">
        <f t="shared" si="1"/>
        <v>196112</v>
      </c>
      <c r="H13" s="109">
        <v>2.06</v>
      </c>
      <c r="I13" s="111">
        <f t="shared" si="5"/>
        <v>1739560</v>
      </c>
      <c r="J13" s="111">
        <f t="shared" si="6"/>
        <v>707128</v>
      </c>
      <c r="K13" s="109">
        <v>6.28</v>
      </c>
      <c r="L13" s="131">
        <f t="shared" si="2"/>
        <v>903240</v>
      </c>
      <c r="M13" s="127">
        <f t="shared" si="3"/>
        <v>2184520</v>
      </c>
      <c r="N13" s="154">
        <f t="shared" si="4"/>
        <v>1552252</v>
      </c>
      <c r="O13" s="109">
        <v>0</v>
      </c>
    </row>
    <row r="14" spans="1:18" x14ac:dyDescent="0.5">
      <c r="A14" s="109" t="s">
        <v>16</v>
      </c>
      <c r="B14" s="109">
        <v>704055</v>
      </c>
      <c r="C14" s="109" t="s">
        <v>3635</v>
      </c>
      <c r="D14" s="109"/>
      <c r="E14" s="109">
        <v>8.34</v>
      </c>
      <c r="F14" s="111">
        <f t="shared" si="0"/>
        <v>444960</v>
      </c>
      <c r="G14" s="111">
        <f t="shared" si="1"/>
        <v>196112</v>
      </c>
      <c r="H14" s="109">
        <v>2.06</v>
      </c>
      <c r="I14" s="111">
        <f t="shared" si="5"/>
        <v>1739560</v>
      </c>
      <c r="J14" s="111">
        <f t="shared" si="6"/>
        <v>707128</v>
      </c>
      <c r="K14" s="109">
        <v>6.28</v>
      </c>
      <c r="L14" s="131">
        <f t="shared" si="2"/>
        <v>903240</v>
      </c>
      <c r="M14" s="127">
        <f t="shared" si="3"/>
        <v>2184520</v>
      </c>
      <c r="N14" s="154">
        <f t="shared" si="4"/>
        <v>1552252</v>
      </c>
      <c r="O14" s="109">
        <v>0</v>
      </c>
    </row>
    <row r="15" spans="1:18" x14ac:dyDescent="0.5">
      <c r="A15" s="109" t="s">
        <v>16</v>
      </c>
      <c r="B15" s="109">
        <v>704060</v>
      </c>
      <c r="C15" s="109" t="s">
        <v>5810</v>
      </c>
      <c r="D15" s="109"/>
      <c r="E15" s="109">
        <v>8.34</v>
      </c>
      <c r="F15" s="111">
        <f t="shared" si="0"/>
        <v>444960</v>
      </c>
      <c r="G15" s="111">
        <f t="shared" si="1"/>
        <v>196112</v>
      </c>
      <c r="H15" s="109">
        <v>2.06</v>
      </c>
      <c r="I15" s="111">
        <f t="shared" si="5"/>
        <v>1739560</v>
      </c>
      <c r="J15" s="111">
        <f t="shared" si="6"/>
        <v>707128</v>
      </c>
      <c r="K15" s="109">
        <v>6.28</v>
      </c>
      <c r="L15" s="131">
        <f t="shared" si="2"/>
        <v>903240</v>
      </c>
      <c r="M15" s="127">
        <f t="shared" si="3"/>
        <v>2184520</v>
      </c>
      <c r="N15" s="154">
        <f t="shared" si="4"/>
        <v>1552252</v>
      </c>
      <c r="O15" s="109">
        <v>0</v>
      </c>
    </row>
    <row r="16" spans="1:18" x14ac:dyDescent="0.5">
      <c r="A16" s="109" t="s">
        <v>16</v>
      </c>
      <c r="B16" s="109">
        <v>704065</v>
      </c>
      <c r="C16" s="109" t="s">
        <v>5811</v>
      </c>
      <c r="D16" s="109"/>
      <c r="E16" s="109">
        <v>10.35</v>
      </c>
      <c r="F16" s="111">
        <f t="shared" si="0"/>
        <v>650160</v>
      </c>
      <c r="G16" s="111">
        <f t="shared" si="1"/>
        <v>286552</v>
      </c>
      <c r="H16" s="109">
        <v>3.01</v>
      </c>
      <c r="I16" s="111">
        <f t="shared" si="5"/>
        <v>2033180</v>
      </c>
      <c r="J16" s="111">
        <f t="shared" si="6"/>
        <v>826484</v>
      </c>
      <c r="K16" s="109">
        <v>7.34</v>
      </c>
      <c r="L16" s="131">
        <f t="shared" si="2"/>
        <v>1113036</v>
      </c>
      <c r="M16" s="127">
        <f t="shared" si="3"/>
        <v>2683340</v>
      </c>
      <c r="N16" s="154">
        <f t="shared" si="4"/>
        <v>1904214.8</v>
      </c>
      <c r="O16" s="109">
        <v>0</v>
      </c>
    </row>
    <row r="17" spans="1:15" x14ac:dyDescent="0.5">
      <c r="A17" s="109" t="s">
        <v>16</v>
      </c>
      <c r="B17" s="109">
        <v>704070</v>
      </c>
      <c r="C17" s="109" t="s">
        <v>3636</v>
      </c>
      <c r="D17" s="109"/>
      <c r="E17" s="109">
        <v>10.35</v>
      </c>
      <c r="F17" s="111">
        <f t="shared" si="0"/>
        <v>650160</v>
      </c>
      <c r="G17" s="111">
        <f t="shared" si="1"/>
        <v>286552</v>
      </c>
      <c r="H17" s="109">
        <v>3.01</v>
      </c>
      <c r="I17" s="111">
        <f t="shared" si="5"/>
        <v>2033180</v>
      </c>
      <c r="J17" s="111">
        <f t="shared" si="6"/>
        <v>826484</v>
      </c>
      <c r="K17" s="109">
        <v>7.34</v>
      </c>
      <c r="L17" s="131">
        <f t="shared" si="2"/>
        <v>1113036</v>
      </c>
      <c r="M17" s="127">
        <f t="shared" si="3"/>
        <v>2683340</v>
      </c>
      <c r="N17" s="154">
        <f t="shared" si="4"/>
        <v>1904214.8</v>
      </c>
      <c r="O17" s="109">
        <v>0</v>
      </c>
    </row>
    <row r="18" spans="1:15" x14ac:dyDescent="0.5">
      <c r="A18" s="109" t="s">
        <v>16</v>
      </c>
      <c r="B18" s="109">
        <v>704075</v>
      </c>
      <c r="C18" s="109" t="s">
        <v>3637</v>
      </c>
      <c r="D18" s="109"/>
      <c r="E18" s="109">
        <v>10.35</v>
      </c>
      <c r="F18" s="111">
        <f t="shared" si="0"/>
        <v>650160</v>
      </c>
      <c r="G18" s="111">
        <f t="shared" si="1"/>
        <v>286552</v>
      </c>
      <c r="H18" s="109">
        <v>3.01</v>
      </c>
      <c r="I18" s="111">
        <f t="shared" si="5"/>
        <v>2033180</v>
      </c>
      <c r="J18" s="111">
        <f t="shared" si="6"/>
        <v>826484</v>
      </c>
      <c r="K18" s="109">
        <v>7.34</v>
      </c>
      <c r="L18" s="131">
        <f t="shared" si="2"/>
        <v>1113036</v>
      </c>
      <c r="M18" s="127">
        <f t="shared" si="3"/>
        <v>2683340</v>
      </c>
      <c r="N18" s="154">
        <f t="shared" si="4"/>
        <v>1904214.8</v>
      </c>
      <c r="O18" s="109">
        <v>0</v>
      </c>
    </row>
    <row r="19" spans="1:15" x14ac:dyDescent="0.5">
      <c r="A19" s="109" t="s">
        <v>16</v>
      </c>
      <c r="B19" s="109">
        <v>704080</v>
      </c>
      <c r="C19" s="109" t="s">
        <v>3638</v>
      </c>
      <c r="D19" s="109"/>
      <c r="E19" s="109">
        <v>10.35</v>
      </c>
      <c r="F19" s="111">
        <f t="shared" si="0"/>
        <v>650160</v>
      </c>
      <c r="G19" s="111">
        <f t="shared" si="1"/>
        <v>286552</v>
      </c>
      <c r="H19" s="109">
        <v>3.01</v>
      </c>
      <c r="I19" s="111">
        <f t="shared" si="5"/>
        <v>2033180</v>
      </c>
      <c r="J19" s="111">
        <f t="shared" si="6"/>
        <v>826484</v>
      </c>
      <c r="K19" s="109">
        <v>7.34</v>
      </c>
      <c r="L19" s="131">
        <f t="shared" si="2"/>
        <v>1113036</v>
      </c>
      <c r="M19" s="127">
        <f t="shared" si="3"/>
        <v>2683340</v>
      </c>
      <c r="N19" s="154">
        <f t="shared" si="4"/>
        <v>1904214.8</v>
      </c>
      <c r="O19" s="109">
        <v>0</v>
      </c>
    </row>
    <row r="20" spans="1:15" x14ac:dyDescent="0.5">
      <c r="A20" s="109" t="s">
        <v>16</v>
      </c>
      <c r="B20" s="109">
        <v>704085</v>
      </c>
      <c r="C20" s="109" t="s">
        <v>3639</v>
      </c>
      <c r="D20" s="109"/>
      <c r="E20" s="109">
        <v>10.35</v>
      </c>
      <c r="F20" s="111">
        <f t="shared" si="0"/>
        <v>650160</v>
      </c>
      <c r="G20" s="111">
        <f t="shared" si="1"/>
        <v>286552</v>
      </c>
      <c r="H20" s="109">
        <v>3.01</v>
      </c>
      <c r="I20" s="111">
        <f t="shared" si="5"/>
        <v>2033180</v>
      </c>
      <c r="J20" s="111">
        <f t="shared" si="6"/>
        <v>826484</v>
      </c>
      <c r="K20" s="109">
        <v>7.34</v>
      </c>
      <c r="L20" s="131">
        <f t="shared" si="2"/>
        <v>1113036</v>
      </c>
      <c r="M20" s="127">
        <f t="shared" si="3"/>
        <v>2683340</v>
      </c>
      <c r="N20" s="154">
        <f t="shared" si="4"/>
        <v>1904214.8</v>
      </c>
      <c r="O20" s="109">
        <v>0</v>
      </c>
    </row>
    <row r="21" spans="1:15" x14ac:dyDescent="0.5">
      <c r="A21" s="109" t="s">
        <v>16</v>
      </c>
      <c r="B21" s="109">
        <v>704090</v>
      </c>
      <c r="C21" s="109" t="s">
        <v>5812</v>
      </c>
      <c r="D21" s="109"/>
      <c r="E21" s="109">
        <v>10.35</v>
      </c>
      <c r="F21" s="111">
        <f t="shared" si="0"/>
        <v>650160</v>
      </c>
      <c r="G21" s="111">
        <f t="shared" si="1"/>
        <v>286552</v>
      </c>
      <c r="H21" s="109">
        <v>3.01</v>
      </c>
      <c r="I21" s="111">
        <f t="shared" si="5"/>
        <v>2033180</v>
      </c>
      <c r="J21" s="111">
        <f t="shared" si="6"/>
        <v>826484</v>
      </c>
      <c r="K21" s="109">
        <v>7.34</v>
      </c>
      <c r="L21" s="131">
        <f t="shared" si="2"/>
        <v>1113036</v>
      </c>
      <c r="M21" s="127">
        <f t="shared" si="3"/>
        <v>2683340</v>
      </c>
      <c r="N21" s="154">
        <f t="shared" si="4"/>
        <v>1904214.8</v>
      </c>
      <c r="O21" s="109">
        <v>0</v>
      </c>
    </row>
    <row r="22" spans="1:15" x14ac:dyDescent="0.5">
      <c r="A22" s="109" t="s">
        <v>16</v>
      </c>
      <c r="B22" s="109">
        <v>704095</v>
      </c>
      <c r="C22" s="109" t="s">
        <v>3640</v>
      </c>
      <c r="D22" s="109"/>
      <c r="E22" s="109">
        <v>10.35</v>
      </c>
      <c r="F22" s="111">
        <f t="shared" si="0"/>
        <v>650160</v>
      </c>
      <c r="G22" s="111">
        <f t="shared" si="1"/>
        <v>286552</v>
      </c>
      <c r="H22" s="109">
        <v>3.01</v>
      </c>
      <c r="I22" s="111">
        <f t="shared" si="5"/>
        <v>2033180</v>
      </c>
      <c r="J22" s="111">
        <f t="shared" si="6"/>
        <v>826484</v>
      </c>
      <c r="K22" s="109">
        <v>7.34</v>
      </c>
      <c r="L22" s="131">
        <f t="shared" si="2"/>
        <v>1113036</v>
      </c>
      <c r="M22" s="127">
        <f t="shared" si="3"/>
        <v>2683340</v>
      </c>
      <c r="N22" s="154">
        <f t="shared" si="4"/>
        <v>1904214.8</v>
      </c>
      <c r="O22" s="109">
        <v>0</v>
      </c>
    </row>
    <row r="23" spans="1:15" x14ac:dyDescent="0.5">
      <c r="A23" s="109" t="s">
        <v>16</v>
      </c>
      <c r="B23" s="109">
        <v>704100</v>
      </c>
      <c r="C23" s="109" t="s">
        <v>3641</v>
      </c>
      <c r="D23" s="109"/>
      <c r="E23" s="109">
        <v>10.35</v>
      </c>
      <c r="F23" s="111">
        <f t="shared" si="0"/>
        <v>650160</v>
      </c>
      <c r="G23" s="111">
        <f t="shared" si="1"/>
        <v>286552</v>
      </c>
      <c r="H23" s="109">
        <v>3.01</v>
      </c>
      <c r="I23" s="111">
        <f t="shared" si="5"/>
        <v>2033180</v>
      </c>
      <c r="J23" s="111">
        <f t="shared" si="6"/>
        <v>826484</v>
      </c>
      <c r="K23" s="109">
        <v>7.34</v>
      </c>
      <c r="L23" s="131">
        <f t="shared" si="2"/>
        <v>1113036</v>
      </c>
      <c r="M23" s="127">
        <f t="shared" si="3"/>
        <v>2683340</v>
      </c>
      <c r="N23" s="154">
        <f t="shared" si="4"/>
        <v>1904214.8</v>
      </c>
      <c r="O23" s="109">
        <v>0</v>
      </c>
    </row>
    <row r="24" spans="1:15" x14ac:dyDescent="0.5">
      <c r="A24" s="109" t="s">
        <v>16</v>
      </c>
      <c r="B24" s="109">
        <v>704105</v>
      </c>
      <c r="C24" s="109" t="s">
        <v>5813</v>
      </c>
      <c r="D24" s="109"/>
      <c r="E24" s="109">
        <v>10.35</v>
      </c>
      <c r="F24" s="111">
        <f t="shared" si="0"/>
        <v>650160</v>
      </c>
      <c r="G24" s="111">
        <f t="shared" si="1"/>
        <v>286552</v>
      </c>
      <c r="H24" s="109">
        <v>3.01</v>
      </c>
      <c r="I24" s="111">
        <f t="shared" si="5"/>
        <v>2033180</v>
      </c>
      <c r="J24" s="111">
        <f t="shared" si="6"/>
        <v>826484</v>
      </c>
      <c r="K24" s="109">
        <v>7.34</v>
      </c>
      <c r="L24" s="131">
        <f t="shared" si="2"/>
        <v>1113036</v>
      </c>
      <c r="M24" s="127">
        <f t="shared" si="3"/>
        <v>2683340</v>
      </c>
      <c r="N24" s="154">
        <f t="shared" si="4"/>
        <v>1904214.8</v>
      </c>
      <c r="O24" s="109">
        <v>0</v>
      </c>
    </row>
    <row r="25" spans="1:15" x14ac:dyDescent="0.5">
      <c r="A25" s="109" t="s">
        <v>16</v>
      </c>
      <c r="B25" s="109">
        <v>704110</v>
      </c>
      <c r="C25" s="109" t="s">
        <v>5814</v>
      </c>
      <c r="D25" s="109"/>
      <c r="E25" s="109">
        <v>10.35</v>
      </c>
      <c r="F25" s="111">
        <f t="shared" si="0"/>
        <v>650160</v>
      </c>
      <c r="G25" s="111">
        <f t="shared" si="1"/>
        <v>286552</v>
      </c>
      <c r="H25" s="109">
        <v>3.01</v>
      </c>
      <c r="I25" s="111">
        <f t="shared" si="5"/>
        <v>2033180</v>
      </c>
      <c r="J25" s="111">
        <f t="shared" si="6"/>
        <v>826484</v>
      </c>
      <c r="K25" s="109">
        <v>7.34</v>
      </c>
      <c r="L25" s="131">
        <f t="shared" si="2"/>
        <v>1113036</v>
      </c>
      <c r="M25" s="127">
        <f t="shared" si="3"/>
        <v>2683340</v>
      </c>
      <c r="N25" s="154">
        <f t="shared" si="4"/>
        <v>1904214.8</v>
      </c>
      <c r="O25" s="109">
        <v>0</v>
      </c>
    </row>
    <row r="26" spans="1:15" x14ac:dyDescent="0.5">
      <c r="A26" s="109" t="s">
        <v>16</v>
      </c>
      <c r="B26" s="109">
        <v>704115</v>
      </c>
      <c r="C26" s="109" t="s">
        <v>5815</v>
      </c>
      <c r="D26" s="109"/>
      <c r="E26" s="109">
        <v>10.35</v>
      </c>
      <c r="F26" s="111">
        <f t="shared" si="0"/>
        <v>650160</v>
      </c>
      <c r="G26" s="111">
        <f t="shared" si="1"/>
        <v>286552</v>
      </c>
      <c r="H26" s="109">
        <v>3.01</v>
      </c>
      <c r="I26" s="111">
        <f t="shared" si="5"/>
        <v>2033180</v>
      </c>
      <c r="J26" s="111">
        <f t="shared" si="6"/>
        <v>826484</v>
      </c>
      <c r="K26" s="109">
        <v>7.34</v>
      </c>
      <c r="L26" s="131">
        <f t="shared" si="2"/>
        <v>1113036</v>
      </c>
      <c r="M26" s="127">
        <f t="shared" si="3"/>
        <v>2683340</v>
      </c>
      <c r="N26" s="154">
        <f t="shared" si="4"/>
        <v>1904214.8</v>
      </c>
      <c r="O26" s="109">
        <v>0</v>
      </c>
    </row>
    <row r="27" spans="1:15" x14ac:dyDescent="0.5">
      <c r="A27" s="109" t="s">
        <v>16</v>
      </c>
      <c r="B27" s="109">
        <v>704120</v>
      </c>
      <c r="C27" s="109" t="s">
        <v>5816</v>
      </c>
      <c r="D27" s="109"/>
      <c r="E27" s="109">
        <v>14.33</v>
      </c>
      <c r="F27" s="111">
        <f t="shared" si="0"/>
        <v>833760</v>
      </c>
      <c r="G27" s="111">
        <f t="shared" si="1"/>
        <v>367472</v>
      </c>
      <c r="H27" s="109">
        <v>3.86</v>
      </c>
      <c r="I27" s="111">
        <f t="shared" si="5"/>
        <v>2900190</v>
      </c>
      <c r="J27" s="111">
        <f t="shared" si="6"/>
        <v>1178922</v>
      </c>
      <c r="K27" s="109">
        <v>10.47</v>
      </c>
      <c r="L27" s="131">
        <f t="shared" si="2"/>
        <v>1546394</v>
      </c>
      <c r="M27" s="127">
        <f t="shared" si="3"/>
        <v>3733950</v>
      </c>
      <c r="N27" s="154">
        <f t="shared" si="4"/>
        <v>2651474.2000000002</v>
      </c>
      <c r="O27" s="109">
        <v>0</v>
      </c>
    </row>
    <row r="28" spans="1:15" x14ac:dyDescent="0.5">
      <c r="A28" s="109" t="s">
        <v>16</v>
      </c>
      <c r="B28" s="109">
        <v>704125</v>
      </c>
      <c r="C28" s="109" t="s">
        <v>5817</v>
      </c>
      <c r="D28" s="109"/>
      <c r="E28" s="109">
        <v>14.33</v>
      </c>
      <c r="F28" s="111">
        <f t="shared" si="0"/>
        <v>833760</v>
      </c>
      <c r="G28" s="111">
        <f t="shared" si="1"/>
        <v>367472</v>
      </c>
      <c r="H28" s="109">
        <v>3.86</v>
      </c>
      <c r="I28" s="111">
        <f t="shared" si="5"/>
        <v>2900190</v>
      </c>
      <c r="J28" s="111">
        <f t="shared" si="6"/>
        <v>1178922</v>
      </c>
      <c r="K28" s="109">
        <v>10.47</v>
      </c>
      <c r="L28" s="131">
        <f t="shared" si="2"/>
        <v>1546394</v>
      </c>
      <c r="M28" s="127">
        <f t="shared" si="3"/>
        <v>3733950</v>
      </c>
      <c r="N28" s="154">
        <f t="shared" si="4"/>
        <v>2651474.2000000002</v>
      </c>
      <c r="O28" s="109">
        <v>0</v>
      </c>
    </row>
    <row r="29" spans="1:15" x14ac:dyDescent="0.5">
      <c r="A29" s="109" t="s">
        <v>16</v>
      </c>
      <c r="B29" s="109">
        <v>704130</v>
      </c>
      <c r="C29" s="109" t="s">
        <v>3645</v>
      </c>
      <c r="D29" s="109"/>
      <c r="E29" s="109">
        <v>14.33</v>
      </c>
      <c r="F29" s="111">
        <f t="shared" si="0"/>
        <v>833760</v>
      </c>
      <c r="G29" s="111">
        <f t="shared" si="1"/>
        <v>367472</v>
      </c>
      <c r="H29" s="109">
        <v>3.86</v>
      </c>
      <c r="I29" s="111">
        <f t="shared" si="5"/>
        <v>2900190</v>
      </c>
      <c r="J29" s="111">
        <f t="shared" si="6"/>
        <v>1178922</v>
      </c>
      <c r="K29" s="109">
        <v>10.47</v>
      </c>
      <c r="L29" s="131">
        <f t="shared" si="2"/>
        <v>1546394</v>
      </c>
      <c r="M29" s="127">
        <f t="shared" si="3"/>
        <v>3733950</v>
      </c>
      <c r="N29" s="154">
        <f t="shared" si="4"/>
        <v>2651474.2000000002</v>
      </c>
      <c r="O29" s="109">
        <v>0</v>
      </c>
    </row>
    <row r="30" spans="1:15" x14ac:dyDescent="0.5">
      <c r="A30" s="109" t="s">
        <v>16</v>
      </c>
      <c r="B30" s="109">
        <v>704135</v>
      </c>
      <c r="C30" s="109" t="s">
        <v>5818</v>
      </c>
      <c r="D30" s="109"/>
      <c r="E30" s="109">
        <v>17.190000000000001</v>
      </c>
      <c r="F30" s="111">
        <f t="shared" si="0"/>
        <v>1000080</v>
      </c>
      <c r="G30" s="111">
        <f t="shared" si="1"/>
        <v>440776</v>
      </c>
      <c r="H30" s="109">
        <v>4.63</v>
      </c>
      <c r="I30" s="111">
        <f t="shared" si="5"/>
        <v>3479120</v>
      </c>
      <c r="J30" s="111">
        <f t="shared" si="6"/>
        <v>1414256</v>
      </c>
      <c r="K30" s="109">
        <v>12.56</v>
      </c>
      <c r="L30" s="131">
        <f t="shared" si="2"/>
        <v>1855032</v>
      </c>
      <c r="M30" s="127">
        <f t="shared" si="3"/>
        <v>4479200</v>
      </c>
      <c r="N30" s="154">
        <f t="shared" si="4"/>
        <v>3180677.6</v>
      </c>
      <c r="O30" s="109">
        <v>0</v>
      </c>
    </row>
    <row r="31" spans="1:15" x14ac:dyDescent="0.5">
      <c r="A31" s="109" t="s">
        <v>16</v>
      </c>
      <c r="B31" s="109">
        <v>704140</v>
      </c>
      <c r="C31" s="109" t="s">
        <v>3646</v>
      </c>
      <c r="D31" s="109"/>
      <c r="E31" s="109">
        <v>14.33</v>
      </c>
      <c r="F31" s="111">
        <f t="shared" si="0"/>
        <v>833760</v>
      </c>
      <c r="G31" s="111">
        <f t="shared" si="1"/>
        <v>367472</v>
      </c>
      <c r="H31" s="109">
        <v>3.86</v>
      </c>
      <c r="I31" s="111">
        <f t="shared" si="5"/>
        <v>2900190</v>
      </c>
      <c r="J31" s="111">
        <f t="shared" si="6"/>
        <v>1178922</v>
      </c>
      <c r="K31" s="109">
        <v>10.47</v>
      </c>
      <c r="L31" s="131">
        <f t="shared" si="2"/>
        <v>1546394</v>
      </c>
      <c r="M31" s="127">
        <f t="shared" si="3"/>
        <v>3733950</v>
      </c>
      <c r="N31" s="154">
        <f t="shared" si="4"/>
        <v>2651474.2000000002</v>
      </c>
      <c r="O31" s="109">
        <v>0</v>
      </c>
    </row>
    <row r="32" spans="1:15" x14ac:dyDescent="0.5">
      <c r="A32" s="109" t="s">
        <v>16</v>
      </c>
      <c r="B32" s="109">
        <v>704145</v>
      </c>
      <c r="C32" s="109" t="s">
        <v>5819</v>
      </c>
      <c r="D32" s="109"/>
      <c r="E32" s="109">
        <v>14.33</v>
      </c>
      <c r="F32" s="111">
        <f t="shared" si="0"/>
        <v>833760</v>
      </c>
      <c r="G32" s="111">
        <f t="shared" si="1"/>
        <v>367472</v>
      </c>
      <c r="H32" s="109">
        <v>3.86</v>
      </c>
      <c r="I32" s="111">
        <f t="shared" si="5"/>
        <v>2900190</v>
      </c>
      <c r="J32" s="111">
        <f t="shared" si="6"/>
        <v>1178922</v>
      </c>
      <c r="K32" s="109">
        <v>10.47</v>
      </c>
      <c r="L32" s="131">
        <f t="shared" si="2"/>
        <v>1546394</v>
      </c>
      <c r="M32" s="127">
        <f t="shared" si="3"/>
        <v>3733950</v>
      </c>
      <c r="N32" s="154">
        <f t="shared" si="4"/>
        <v>2651474.2000000002</v>
      </c>
      <c r="O32" s="109">
        <v>0</v>
      </c>
    </row>
    <row r="33" spans="1:15" x14ac:dyDescent="0.5">
      <c r="A33" s="109" t="s">
        <v>16</v>
      </c>
      <c r="B33" s="109">
        <v>704150</v>
      </c>
      <c r="C33" s="109" t="s">
        <v>3648</v>
      </c>
      <c r="D33" s="109"/>
      <c r="E33" s="109">
        <v>14.33</v>
      </c>
      <c r="F33" s="111">
        <f t="shared" si="0"/>
        <v>833760</v>
      </c>
      <c r="G33" s="111">
        <f t="shared" si="1"/>
        <v>367472</v>
      </c>
      <c r="H33" s="109">
        <v>3.86</v>
      </c>
      <c r="I33" s="111">
        <f t="shared" si="5"/>
        <v>2900190</v>
      </c>
      <c r="J33" s="111">
        <f t="shared" si="6"/>
        <v>1178922</v>
      </c>
      <c r="K33" s="109">
        <v>10.47</v>
      </c>
      <c r="L33" s="131">
        <f t="shared" si="2"/>
        <v>1546394</v>
      </c>
      <c r="M33" s="127">
        <f t="shared" si="3"/>
        <v>3733950</v>
      </c>
      <c r="N33" s="154">
        <f t="shared" si="4"/>
        <v>2651474.2000000002</v>
      </c>
      <c r="O33" s="109">
        <v>0</v>
      </c>
    </row>
    <row r="34" spans="1:15" x14ac:dyDescent="0.5">
      <c r="A34" s="109" t="s">
        <v>16</v>
      </c>
      <c r="B34" s="109">
        <v>704155</v>
      </c>
      <c r="C34" s="109" t="s">
        <v>3649</v>
      </c>
      <c r="D34" s="109"/>
      <c r="E34" s="109">
        <v>14.33</v>
      </c>
      <c r="F34" s="111">
        <f t="shared" si="0"/>
        <v>833760</v>
      </c>
      <c r="G34" s="111">
        <f t="shared" si="1"/>
        <v>367472</v>
      </c>
      <c r="H34" s="109">
        <v>3.86</v>
      </c>
      <c r="I34" s="111">
        <f t="shared" si="5"/>
        <v>2900190</v>
      </c>
      <c r="J34" s="111">
        <f t="shared" si="6"/>
        <v>1178922</v>
      </c>
      <c r="K34" s="109">
        <v>10.47</v>
      </c>
      <c r="L34" s="131">
        <f t="shared" si="2"/>
        <v>1546394</v>
      </c>
      <c r="M34" s="127">
        <f t="shared" si="3"/>
        <v>3733950</v>
      </c>
      <c r="N34" s="154">
        <f t="shared" si="4"/>
        <v>2651474.2000000002</v>
      </c>
      <c r="O34" s="109">
        <v>0</v>
      </c>
    </row>
    <row r="35" spans="1:15" x14ac:dyDescent="0.5">
      <c r="A35" s="109" t="s">
        <v>16</v>
      </c>
      <c r="B35" s="109">
        <v>704160</v>
      </c>
      <c r="C35" s="109" t="s">
        <v>3650</v>
      </c>
      <c r="D35" s="109"/>
      <c r="E35" s="109">
        <v>14.33</v>
      </c>
      <c r="F35" s="111">
        <f t="shared" si="0"/>
        <v>833760</v>
      </c>
      <c r="G35" s="111">
        <f t="shared" si="1"/>
        <v>367472</v>
      </c>
      <c r="H35" s="109">
        <v>3.86</v>
      </c>
      <c r="I35" s="111">
        <f t="shared" si="5"/>
        <v>2900190</v>
      </c>
      <c r="J35" s="111">
        <f t="shared" si="6"/>
        <v>1178922</v>
      </c>
      <c r="K35" s="109">
        <v>10.47</v>
      </c>
      <c r="L35" s="131">
        <f t="shared" si="2"/>
        <v>1546394</v>
      </c>
      <c r="M35" s="127">
        <f t="shared" si="3"/>
        <v>3733950</v>
      </c>
      <c r="N35" s="154">
        <f t="shared" si="4"/>
        <v>2651474.2000000002</v>
      </c>
      <c r="O35" s="109">
        <v>0</v>
      </c>
    </row>
    <row r="36" spans="1:15" x14ac:dyDescent="0.5">
      <c r="A36" s="109" t="s">
        <v>16</v>
      </c>
      <c r="B36" s="109">
        <v>704165</v>
      </c>
      <c r="C36" s="109" t="s">
        <v>5820</v>
      </c>
      <c r="D36" s="109"/>
      <c r="E36" s="109">
        <v>14.33</v>
      </c>
      <c r="F36" s="111">
        <f t="shared" si="0"/>
        <v>833760</v>
      </c>
      <c r="G36" s="111">
        <f t="shared" si="1"/>
        <v>367472</v>
      </c>
      <c r="H36" s="109">
        <v>3.86</v>
      </c>
      <c r="I36" s="111">
        <f t="shared" si="5"/>
        <v>2900190</v>
      </c>
      <c r="J36" s="111">
        <f t="shared" si="6"/>
        <v>1178922</v>
      </c>
      <c r="K36" s="109">
        <v>10.47</v>
      </c>
      <c r="L36" s="131">
        <f t="shared" si="2"/>
        <v>1546394</v>
      </c>
      <c r="M36" s="127">
        <f t="shared" si="3"/>
        <v>3733950</v>
      </c>
      <c r="N36" s="154">
        <f t="shared" si="4"/>
        <v>2651474.2000000002</v>
      </c>
      <c r="O36" s="109">
        <v>0</v>
      </c>
    </row>
    <row r="37" spans="1:15" x14ac:dyDescent="0.5">
      <c r="A37" s="109" t="s">
        <v>16</v>
      </c>
      <c r="B37" s="109">
        <v>704170</v>
      </c>
      <c r="C37" s="109" t="s">
        <v>3651</v>
      </c>
      <c r="D37" s="109"/>
      <c r="E37" s="109">
        <v>14.33</v>
      </c>
      <c r="F37" s="111">
        <f t="shared" si="0"/>
        <v>833760</v>
      </c>
      <c r="G37" s="111">
        <f t="shared" si="1"/>
        <v>367472</v>
      </c>
      <c r="H37" s="109">
        <v>3.86</v>
      </c>
      <c r="I37" s="111">
        <f t="shared" si="5"/>
        <v>2900190</v>
      </c>
      <c r="J37" s="111">
        <f t="shared" si="6"/>
        <v>1178922</v>
      </c>
      <c r="K37" s="109">
        <v>10.47</v>
      </c>
      <c r="L37" s="131">
        <f t="shared" si="2"/>
        <v>1546394</v>
      </c>
      <c r="M37" s="127">
        <f t="shared" si="3"/>
        <v>3733950</v>
      </c>
      <c r="N37" s="154">
        <f t="shared" si="4"/>
        <v>2651474.2000000002</v>
      </c>
      <c r="O37" s="109">
        <v>0</v>
      </c>
    </row>
    <row r="38" spans="1:15" x14ac:dyDescent="0.5">
      <c r="A38" s="109" t="s">
        <v>16</v>
      </c>
      <c r="B38" s="109">
        <v>704175</v>
      </c>
      <c r="C38" s="109" t="s">
        <v>3652</v>
      </c>
      <c r="D38" s="109"/>
      <c r="E38" s="109">
        <v>14.33</v>
      </c>
      <c r="F38" s="111">
        <f t="shared" si="0"/>
        <v>833760</v>
      </c>
      <c r="G38" s="111">
        <f t="shared" si="1"/>
        <v>367472</v>
      </c>
      <c r="H38" s="109">
        <v>3.86</v>
      </c>
      <c r="I38" s="111">
        <f t="shared" si="5"/>
        <v>2900190</v>
      </c>
      <c r="J38" s="111">
        <f t="shared" si="6"/>
        <v>1178922</v>
      </c>
      <c r="K38" s="109">
        <v>10.47</v>
      </c>
      <c r="L38" s="131">
        <f t="shared" si="2"/>
        <v>1546394</v>
      </c>
      <c r="M38" s="127">
        <f t="shared" si="3"/>
        <v>3733950</v>
      </c>
      <c r="N38" s="154">
        <f t="shared" si="4"/>
        <v>2651474.2000000002</v>
      </c>
      <c r="O38" s="109">
        <v>0</v>
      </c>
    </row>
    <row r="39" spans="1:15" x14ac:dyDescent="0.5">
      <c r="A39" s="109" t="s">
        <v>16</v>
      </c>
      <c r="B39" s="109">
        <v>704180</v>
      </c>
      <c r="C39" s="109" t="s">
        <v>3653</v>
      </c>
      <c r="D39" s="109"/>
      <c r="E39" s="109">
        <v>14.33</v>
      </c>
      <c r="F39" s="111">
        <f t="shared" si="0"/>
        <v>833760</v>
      </c>
      <c r="G39" s="111">
        <f t="shared" si="1"/>
        <v>367472</v>
      </c>
      <c r="H39" s="109">
        <v>3.86</v>
      </c>
      <c r="I39" s="111">
        <f t="shared" si="5"/>
        <v>2900190</v>
      </c>
      <c r="J39" s="111">
        <f t="shared" si="6"/>
        <v>1178922</v>
      </c>
      <c r="K39" s="109">
        <v>10.47</v>
      </c>
      <c r="L39" s="131">
        <f t="shared" si="2"/>
        <v>1546394</v>
      </c>
      <c r="M39" s="127">
        <f t="shared" si="3"/>
        <v>3733950</v>
      </c>
      <c r="N39" s="154">
        <f t="shared" si="4"/>
        <v>2651474.2000000002</v>
      </c>
      <c r="O39" s="109">
        <v>0</v>
      </c>
    </row>
    <row r="40" spans="1:15" x14ac:dyDescent="0.5">
      <c r="A40" s="109" t="s">
        <v>16</v>
      </c>
      <c r="B40" s="109">
        <v>704185</v>
      </c>
      <c r="C40" s="109" t="s">
        <v>3654</v>
      </c>
      <c r="D40" s="109"/>
      <c r="E40" s="109">
        <v>14.33</v>
      </c>
      <c r="F40" s="111">
        <f t="shared" si="0"/>
        <v>833760</v>
      </c>
      <c r="G40" s="111">
        <f t="shared" si="1"/>
        <v>367472</v>
      </c>
      <c r="H40" s="109">
        <v>3.86</v>
      </c>
      <c r="I40" s="111">
        <f t="shared" si="5"/>
        <v>2900190</v>
      </c>
      <c r="J40" s="111">
        <f t="shared" si="6"/>
        <v>1178922</v>
      </c>
      <c r="K40" s="109">
        <v>10.47</v>
      </c>
      <c r="L40" s="131">
        <f t="shared" si="2"/>
        <v>1546394</v>
      </c>
      <c r="M40" s="127">
        <f t="shared" si="3"/>
        <v>3733950</v>
      </c>
      <c r="N40" s="154">
        <f t="shared" si="4"/>
        <v>2651474.2000000002</v>
      </c>
      <c r="O40" s="109">
        <v>0</v>
      </c>
    </row>
    <row r="41" spans="1:15" x14ac:dyDescent="0.5">
      <c r="A41" s="109" t="s">
        <v>16</v>
      </c>
      <c r="B41" s="109">
        <v>704190</v>
      </c>
      <c r="C41" s="109" t="s">
        <v>3655</v>
      </c>
      <c r="D41" s="109"/>
      <c r="E41" s="109">
        <v>14.33</v>
      </c>
      <c r="F41" s="111">
        <f t="shared" si="0"/>
        <v>833760</v>
      </c>
      <c r="G41" s="111">
        <f t="shared" si="1"/>
        <v>367472</v>
      </c>
      <c r="H41" s="109">
        <v>3.86</v>
      </c>
      <c r="I41" s="111">
        <f t="shared" si="5"/>
        <v>2900190</v>
      </c>
      <c r="J41" s="111">
        <f t="shared" si="6"/>
        <v>1178922</v>
      </c>
      <c r="K41" s="109">
        <v>10.47</v>
      </c>
      <c r="L41" s="131">
        <f t="shared" si="2"/>
        <v>1546394</v>
      </c>
      <c r="M41" s="127">
        <f t="shared" si="3"/>
        <v>3733950</v>
      </c>
      <c r="N41" s="154">
        <f t="shared" si="4"/>
        <v>2651474.2000000002</v>
      </c>
      <c r="O41" s="109">
        <v>0</v>
      </c>
    </row>
    <row r="42" spans="1:15" x14ac:dyDescent="0.5">
      <c r="A42" s="109" t="s">
        <v>16</v>
      </c>
      <c r="B42" s="109">
        <v>704195</v>
      </c>
      <c r="C42" s="109" t="s">
        <v>5821</v>
      </c>
      <c r="D42" s="109"/>
      <c r="E42" s="109">
        <v>14.33</v>
      </c>
      <c r="F42" s="111">
        <f t="shared" si="0"/>
        <v>833760</v>
      </c>
      <c r="G42" s="111">
        <f t="shared" si="1"/>
        <v>367472</v>
      </c>
      <c r="H42" s="109">
        <v>3.86</v>
      </c>
      <c r="I42" s="111">
        <f t="shared" si="5"/>
        <v>2900190</v>
      </c>
      <c r="J42" s="111">
        <f t="shared" si="6"/>
        <v>1178922</v>
      </c>
      <c r="K42" s="109">
        <v>10.47</v>
      </c>
      <c r="L42" s="131">
        <f t="shared" si="2"/>
        <v>1546394</v>
      </c>
      <c r="M42" s="127">
        <f t="shared" si="3"/>
        <v>3733950</v>
      </c>
      <c r="N42" s="154">
        <f t="shared" si="4"/>
        <v>2651474.2000000002</v>
      </c>
      <c r="O42" s="109">
        <v>0</v>
      </c>
    </row>
    <row r="43" spans="1:15" x14ac:dyDescent="0.5">
      <c r="A43" s="109" t="s">
        <v>16</v>
      </c>
      <c r="B43" s="109">
        <v>704200</v>
      </c>
      <c r="C43" s="109" t="s">
        <v>5822</v>
      </c>
      <c r="D43" s="109"/>
      <c r="E43" s="109">
        <v>11.1</v>
      </c>
      <c r="F43" s="111">
        <f t="shared" si="0"/>
        <v>812160</v>
      </c>
      <c r="G43" s="111">
        <f t="shared" si="1"/>
        <v>357952</v>
      </c>
      <c r="H43" s="109">
        <v>3.76</v>
      </c>
      <c r="I43" s="111">
        <f t="shared" si="5"/>
        <v>2033180</v>
      </c>
      <c r="J43" s="111">
        <f t="shared" si="6"/>
        <v>826484</v>
      </c>
      <c r="K43" s="109">
        <v>7.34</v>
      </c>
      <c r="L43" s="131">
        <f t="shared" si="2"/>
        <v>1184436</v>
      </c>
      <c r="M43" s="127">
        <f t="shared" si="3"/>
        <v>2845340</v>
      </c>
      <c r="N43" s="154">
        <f t="shared" si="4"/>
        <v>2016234.8</v>
      </c>
      <c r="O43" s="109">
        <v>0</v>
      </c>
    </row>
    <row r="44" spans="1:15" x14ac:dyDescent="0.5">
      <c r="A44" s="109" t="s">
        <v>16</v>
      </c>
      <c r="B44" s="109">
        <v>704205</v>
      </c>
      <c r="C44" s="109" t="s">
        <v>5823</v>
      </c>
      <c r="D44" s="109"/>
      <c r="E44" s="109">
        <v>8.85</v>
      </c>
      <c r="F44" s="111">
        <f t="shared" si="0"/>
        <v>555120</v>
      </c>
      <c r="G44" s="111">
        <f t="shared" si="1"/>
        <v>244663.99999999997</v>
      </c>
      <c r="H44" s="109">
        <v>2.57</v>
      </c>
      <c r="I44" s="111">
        <f t="shared" si="5"/>
        <v>1739560</v>
      </c>
      <c r="J44" s="111">
        <f t="shared" si="6"/>
        <v>707128</v>
      </c>
      <c r="K44" s="109">
        <v>6.28</v>
      </c>
      <c r="L44" s="131">
        <f t="shared" si="2"/>
        <v>951792</v>
      </c>
      <c r="M44" s="127">
        <f t="shared" si="3"/>
        <v>2294680</v>
      </c>
      <c r="N44" s="154">
        <f t="shared" si="4"/>
        <v>1628425.6</v>
      </c>
      <c r="O44" s="109">
        <v>0</v>
      </c>
    </row>
    <row r="45" spans="1:15" ht="39" x14ac:dyDescent="0.5">
      <c r="A45" s="109" t="s">
        <v>16</v>
      </c>
      <c r="B45" s="109">
        <v>704210</v>
      </c>
      <c r="C45" s="109" t="s">
        <v>5824</v>
      </c>
      <c r="D45" s="109" t="s">
        <v>6114</v>
      </c>
      <c r="E45" s="109">
        <v>14.760000000000002</v>
      </c>
      <c r="F45" s="111">
        <f t="shared" si="0"/>
        <v>926640</v>
      </c>
      <c r="G45" s="111">
        <f t="shared" si="1"/>
        <v>408408</v>
      </c>
      <c r="H45" s="109">
        <v>4.29</v>
      </c>
      <c r="I45" s="111">
        <f t="shared" si="5"/>
        <v>2900190</v>
      </c>
      <c r="J45" s="111">
        <f t="shared" si="6"/>
        <v>1178922</v>
      </c>
      <c r="K45" s="109">
        <v>10.47</v>
      </c>
      <c r="L45" s="131">
        <f t="shared" si="2"/>
        <v>1587330</v>
      </c>
      <c r="M45" s="127">
        <f t="shared" si="3"/>
        <v>3826830</v>
      </c>
      <c r="N45" s="154">
        <f t="shared" si="4"/>
        <v>2715699</v>
      </c>
      <c r="O45" s="109">
        <v>0</v>
      </c>
    </row>
    <row r="46" spans="1:15" x14ac:dyDescent="0.5">
      <c r="A46" s="109" t="s">
        <v>16</v>
      </c>
      <c r="B46" s="109">
        <v>704215</v>
      </c>
      <c r="C46" s="109" t="s">
        <v>5825</v>
      </c>
      <c r="D46" s="109"/>
      <c r="E46" s="109">
        <v>14.760000000000002</v>
      </c>
      <c r="F46" s="111">
        <f t="shared" si="0"/>
        <v>926640</v>
      </c>
      <c r="G46" s="111">
        <f t="shared" si="1"/>
        <v>408408</v>
      </c>
      <c r="H46" s="109">
        <v>4.29</v>
      </c>
      <c r="I46" s="111">
        <f t="shared" si="5"/>
        <v>2900190</v>
      </c>
      <c r="J46" s="111">
        <f t="shared" si="6"/>
        <v>1178922</v>
      </c>
      <c r="K46" s="109">
        <v>10.47</v>
      </c>
      <c r="L46" s="131">
        <f t="shared" si="2"/>
        <v>1587330</v>
      </c>
      <c r="M46" s="127">
        <f t="shared" si="3"/>
        <v>3826830</v>
      </c>
      <c r="N46" s="154">
        <f t="shared" si="4"/>
        <v>2715699</v>
      </c>
      <c r="O46" s="109">
        <v>0</v>
      </c>
    </row>
    <row r="47" spans="1:15" x14ac:dyDescent="0.5">
      <c r="A47" s="109" t="s">
        <v>16</v>
      </c>
      <c r="B47" s="109">
        <v>704220</v>
      </c>
      <c r="C47" s="109" t="s">
        <v>3657</v>
      </c>
      <c r="D47" s="109"/>
      <c r="E47" s="109">
        <v>14.11</v>
      </c>
      <c r="F47" s="111">
        <f t="shared" si="0"/>
        <v>1032480</v>
      </c>
      <c r="G47" s="111">
        <f t="shared" si="1"/>
        <v>455056</v>
      </c>
      <c r="H47" s="109">
        <v>4.78</v>
      </c>
      <c r="I47" s="111">
        <f t="shared" si="5"/>
        <v>2584410</v>
      </c>
      <c r="J47" s="111">
        <f t="shared" si="6"/>
        <v>1050558</v>
      </c>
      <c r="K47" s="109">
        <v>9.33</v>
      </c>
      <c r="L47" s="131">
        <f t="shared" si="2"/>
        <v>1505614</v>
      </c>
      <c r="M47" s="127">
        <f t="shared" si="3"/>
        <v>3616890</v>
      </c>
      <c r="N47" s="154">
        <f t="shared" si="4"/>
        <v>2562960.2000000002</v>
      </c>
      <c r="O47" s="109">
        <v>0</v>
      </c>
    </row>
    <row r="48" spans="1:15" x14ac:dyDescent="0.5">
      <c r="A48" s="109" t="s">
        <v>16</v>
      </c>
      <c r="B48" s="109">
        <v>704225</v>
      </c>
      <c r="C48" s="109" t="s">
        <v>3658</v>
      </c>
      <c r="D48" s="109"/>
      <c r="E48" s="109">
        <v>14.11</v>
      </c>
      <c r="F48" s="111">
        <f t="shared" si="0"/>
        <v>1032480</v>
      </c>
      <c r="G48" s="111">
        <f t="shared" si="1"/>
        <v>455056</v>
      </c>
      <c r="H48" s="109">
        <v>4.78</v>
      </c>
      <c r="I48" s="111">
        <f t="shared" si="5"/>
        <v>2584410</v>
      </c>
      <c r="J48" s="111">
        <f t="shared" si="6"/>
        <v>1050558</v>
      </c>
      <c r="K48" s="109">
        <v>9.33</v>
      </c>
      <c r="L48" s="131">
        <f t="shared" si="2"/>
        <v>1505614</v>
      </c>
      <c r="M48" s="127">
        <f t="shared" si="3"/>
        <v>3616890</v>
      </c>
      <c r="N48" s="154">
        <f t="shared" si="4"/>
        <v>2562960.2000000002</v>
      </c>
      <c r="O48" s="109">
        <v>0</v>
      </c>
    </row>
    <row r="49" spans="1:15" x14ac:dyDescent="0.5">
      <c r="A49" s="109" t="s">
        <v>16</v>
      </c>
      <c r="B49" s="109">
        <v>704230</v>
      </c>
      <c r="C49" s="109" t="s">
        <v>5826</v>
      </c>
      <c r="D49" s="109"/>
      <c r="E49" s="109">
        <v>14.11</v>
      </c>
      <c r="F49" s="111">
        <f t="shared" si="0"/>
        <v>1032480</v>
      </c>
      <c r="G49" s="111">
        <f t="shared" si="1"/>
        <v>455056</v>
      </c>
      <c r="H49" s="109">
        <v>4.78</v>
      </c>
      <c r="I49" s="111">
        <f t="shared" si="5"/>
        <v>2584410</v>
      </c>
      <c r="J49" s="111">
        <f t="shared" si="6"/>
        <v>1050558</v>
      </c>
      <c r="K49" s="109">
        <v>9.33</v>
      </c>
      <c r="L49" s="131">
        <f t="shared" si="2"/>
        <v>1505614</v>
      </c>
      <c r="M49" s="127">
        <f t="shared" si="3"/>
        <v>3616890</v>
      </c>
      <c r="N49" s="154">
        <f t="shared" si="4"/>
        <v>2562960.2000000002</v>
      </c>
      <c r="O49" s="109">
        <v>0</v>
      </c>
    </row>
    <row r="50" spans="1:15" x14ac:dyDescent="0.5">
      <c r="A50" s="109" t="s">
        <v>16</v>
      </c>
      <c r="B50" s="109">
        <v>704235</v>
      </c>
      <c r="C50" s="109" t="s">
        <v>3660</v>
      </c>
      <c r="D50" s="109"/>
      <c r="E50" s="109">
        <v>14.11</v>
      </c>
      <c r="F50" s="111">
        <f t="shared" ref="F50:F72" si="7">H50*216000</f>
        <v>1032480</v>
      </c>
      <c r="G50" s="111">
        <f t="shared" ref="G50:G72" si="8">H50*95200</f>
        <v>455056</v>
      </c>
      <c r="H50" s="109">
        <v>4.78</v>
      </c>
      <c r="I50" s="111">
        <f t="shared" si="5"/>
        <v>2584410</v>
      </c>
      <c r="J50" s="111">
        <f t="shared" si="6"/>
        <v>1050558</v>
      </c>
      <c r="K50" s="109">
        <v>9.33</v>
      </c>
      <c r="L50" s="131">
        <f t="shared" ref="L50:L72" si="9">J50+G50</f>
        <v>1505614</v>
      </c>
      <c r="M50" s="127">
        <f t="shared" ref="M50:M72" si="10">I50+F50</f>
        <v>3616890</v>
      </c>
      <c r="N50" s="154">
        <f t="shared" ref="N50:N72" si="11">M50-(L50*70%)</f>
        <v>2562960.2000000002</v>
      </c>
      <c r="O50" s="109">
        <v>0</v>
      </c>
    </row>
    <row r="51" spans="1:15" x14ac:dyDescent="0.5">
      <c r="A51" s="109" t="s">
        <v>16</v>
      </c>
      <c r="B51" s="109">
        <v>704240</v>
      </c>
      <c r="C51" s="109" t="s">
        <v>3661</v>
      </c>
      <c r="D51" s="109"/>
      <c r="E51" s="109">
        <v>14.11</v>
      </c>
      <c r="F51" s="111">
        <f t="shared" si="7"/>
        <v>1032480</v>
      </c>
      <c r="G51" s="111">
        <f t="shared" si="8"/>
        <v>455056</v>
      </c>
      <c r="H51" s="109">
        <v>4.78</v>
      </c>
      <c r="I51" s="111">
        <f t="shared" si="5"/>
        <v>2584410</v>
      </c>
      <c r="J51" s="111">
        <f t="shared" si="6"/>
        <v>1050558</v>
      </c>
      <c r="K51" s="109">
        <v>9.33</v>
      </c>
      <c r="L51" s="131">
        <f t="shared" si="9"/>
        <v>1505614</v>
      </c>
      <c r="M51" s="127">
        <f t="shared" si="10"/>
        <v>3616890</v>
      </c>
      <c r="N51" s="154">
        <f t="shared" si="11"/>
        <v>2562960.2000000002</v>
      </c>
      <c r="O51" s="109">
        <v>0</v>
      </c>
    </row>
    <row r="52" spans="1:15" x14ac:dyDescent="0.5">
      <c r="A52" s="109" t="s">
        <v>16</v>
      </c>
      <c r="B52" s="109">
        <v>704245</v>
      </c>
      <c r="C52" s="109" t="s">
        <v>3662</v>
      </c>
      <c r="D52" s="109"/>
      <c r="E52" s="109">
        <v>14.11</v>
      </c>
      <c r="F52" s="111">
        <f t="shared" si="7"/>
        <v>1032480</v>
      </c>
      <c r="G52" s="111">
        <f t="shared" si="8"/>
        <v>455056</v>
      </c>
      <c r="H52" s="109">
        <v>4.78</v>
      </c>
      <c r="I52" s="111">
        <f t="shared" si="5"/>
        <v>2584410</v>
      </c>
      <c r="J52" s="111">
        <f t="shared" si="6"/>
        <v>1050558</v>
      </c>
      <c r="K52" s="109">
        <v>9.33</v>
      </c>
      <c r="L52" s="131">
        <f t="shared" si="9"/>
        <v>1505614</v>
      </c>
      <c r="M52" s="127">
        <f t="shared" si="10"/>
        <v>3616890</v>
      </c>
      <c r="N52" s="154">
        <f t="shared" si="11"/>
        <v>2562960.2000000002</v>
      </c>
      <c r="O52" s="109">
        <v>0</v>
      </c>
    </row>
    <row r="53" spans="1:15" x14ac:dyDescent="0.5">
      <c r="A53" s="109" t="s">
        <v>16</v>
      </c>
      <c r="B53" s="109">
        <v>704250</v>
      </c>
      <c r="C53" s="109" t="s">
        <v>3663</v>
      </c>
      <c r="D53" s="109"/>
      <c r="E53" s="109">
        <v>14.11</v>
      </c>
      <c r="F53" s="111">
        <f t="shared" si="7"/>
        <v>1032480</v>
      </c>
      <c r="G53" s="111">
        <f t="shared" si="8"/>
        <v>455056</v>
      </c>
      <c r="H53" s="109">
        <v>4.78</v>
      </c>
      <c r="I53" s="111">
        <f t="shared" si="5"/>
        <v>2584410</v>
      </c>
      <c r="J53" s="111">
        <f t="shared" si="6"/>
        <v>1050558</v>
      </c>
      <c r="K53" s="109">
        <v>9.33</v>
      </c>
      <c r="L53" s="131">
        <f t="shared" si="9"/>
        <v>1505614</v>
      </c>
      <c r="M53" s="127">
        <f t="shared" si="10"/>
        <v>3616890</v>
      </c>
      <c r="N53" s="154">
        <f t="shared" si="11"/>
        <v>2562960.2000000002</v>
      </c>
      <c r="O53" s="109">
        <v>0</v>
      </c>
    </row>
    <row r="54" spans="1:15" x14ac:dyDescent="0.5">
      <c r="A54" s="109" t="s">
        <v>16</v>
      </c>
      <c r="B54" s="109">
        <v>704255</v>
      </c>
      <c r="C54" s="109" t="s">
        <v>3664</v>
      </c>
      <c r="D54" s="109"/>
      <c r="E54" s="109">
        <v>14.33</v>
      </c>
      <c r="F54" s="111">
        <f t="shared" si="7"/>
        <v>833760</v>
      </c>
      <c r="G54" s="111">
        <f t="shared" si="8"/>
        <v>367472</v>
      </c>
      <c r="H54" s="109">
        <v>3.86</v>
      </c>
      <c r="I54" s="111">
        <f t="shared" si="5"/>
        <v>2900190</v>
      </c>
      <c r="J54" s="111">
        <f t="shared" si="6"/>
        <v>1178922</v>
      </c>
      <c r="K54" s="109">
        <v>10.47</v>
      </c>
      <c r="L54" s="131">
        <f t="shared" si="9"/>
        <v>1546394</v>
      </c>
      <c r="M54" s="127">
        <f t="shared" si="10"/>
        <v>3733950</v>
      </c>
      <c r="N54" s="154">
        <f t="shared" si="11"/>
        <v>2651474.2000000002</v>
      </c>
      <c r="O54" s="109">
        <v>0</v>
      </c>
    </row>
    <row r="55" spans="1:15" x14ac:dyDescent="0.5">
      <c r="A55" s="109" t="s">
        <v>16</v>
      </c>
      <c r="B55" s="109">
        <v>704260</v>
      </c>
      <c r="C55" s="109" t="s">
        <v>5827</v>
      </c>
      <c r="D55" s="109"/>
      <c r="E55" s="109">
        <v>14.11</v>
      </c>
      <c r="F55" s="111">
        <f t="shared" si="7"/>
        <v>1032480</v>
      </c>
      <c r="G55" s="111">
        <f t="shared" si="8"/>
        <v>455056</v>
      </c>
      <c r="H55" s="109">
        <v>4.78</v>
      </c>
      <c r="I55" s="111">
        <f t="shared" si="5"/>
        <v>2584410</v>
      </c>
      <c r="J55" s="111">
        <f t="shared" si="6"/>
        <v>1050558</v>
      </c>
      <c r="K55" s="109">
        <v>9.33</v>
      </c>
      <c r="L55" s="131">
        <f t="shared" si="9"/>
        <v>1505614</v>
      </c>
      <c r="M55" s="127">
        <f t="shared" si="10"/>
        <v>3616890</v>
      </c>
      <c r="N55" s="154">
        <f t="shared" si="11"/>
        <v>2562960.2000000002</v>
      </c>
      <c r="O55" s="109">
        <v>0</v>
      </c>
    </row>
    <row r="56" spans="1:15" x14ac:dyDescent="0.5">
      <c r="A56" s="109" t="s">
        <v>16</v>
      </c>
      <c r="B56" s="109">
        <v>704265</v>
      </c>
      <c r="C56" s="109" t="s">
        <v>3665</v>
      </c>
      <c r="D56" s="109"/>
      <c r="E56" s="109">
        <v>14.850000000000001</v>
      </c>
      <c r="F56" s="111">
        <f t="shared" si="7"/>
        <v>1086480</v>
      </c>
      <c r="G56" s="111">
        <f t="shared" si="8"/>
        <v>478856</v>
      </c>
      <c r="H56" s="109">
        <v>5.03</v>
      </c>
      <c r="I56" s="111">
        <f t="shared" si="5"/>
        <v>2720140</v>
      </c>
      <c r="J56" s="111">
        <f t="shared" si="6"/>
        <v>1105732</v>
      </c>
      <c r="K56" s="109">
        <v>9.82</v>
      </c>
      <c r="L56" s="131">
        <f t="shared" si="9"/>
        <v>1584588</v>
      </c>
      <c r="M56" s="127">
        <f t="shared" si="10"/>
        <v>3806620</v>
      </c>
      <c r="N56" s="154">
        <f t="shared" si="11"/>
        <v>2697408.4000000004</v>
      </c>
      <c r="O56" s="109">
        <v>0</v>
      </c>
    </row>
    <row r="57" spans="1:15" x14ac:dyDescent="0.5">
      <c r="A57" s="109" t="s">
        <v>16</v>
      </c>
      <c r="B57" s="109">
        <v>704270</v>
      </c>
      <c r="C57" s="109" t="s">
        <v>3666</v>
      </c>
      <c r="D57" s="109"/>
      <c r="E57" s="109">
        <v>14.25</v>
      </c>
      <c r="F57" s="111">
        <f t="shared" si="7"/>
        <v>1170720</v>
      </c>
      <c r="G57" s="111">
        <f t="shared" si="8"/>
        <v>515984</v>
      </c>
      <c r="H57" s="109">
        <v>5.42</v>
      </c>
      <c r="I57" s="111">
        <f t="shared" si="5"/>
        <v>2445910</v>
      </c>
      <c r="J57" s="111">
        <f t="shared" si="6"/>
        <v>994258</v>
      </c>
      <c r="K57" s="109">
        <v>8.83</v>
      </c>
      <c r="L57" s="131">
        <f t="shared" si="9"/>
        <v>1510242</v>
      </c>
      <c r="M57" s="127">
        <f t="shared" si="10"/>
        <v>3616630</v>
      </c>
      <c r="N57" s="154">
        <f t="shared" si="11"/>
        <v>2559460.6</v>
      </c>
      <c r="O57" s="109">
        <v>0</v>
      </c>
    </row>
    <row r="58" spans="1:15" x14ac:dyDescent="0.5">
      <c r="A58" s="109" t="s">
        <v>16</v>
      </c>
      <c r="B58" s="109">
        <v>704275</v>
      </c>
      <c r="C58" s="109" t="s">
        <v>3667</v>
      </c>
      <c r="D58" s="109"/>
      <c r="E58" s="109">
        <v>14.25</v>
      </c>
      <c r="F58" s="111">
        <f t="shared" si="7"/>
        <v>1170720</v>
      </c>
      <c r="G58" s="111">
        <f t="shared" si="8"/>
        <v>515984</v>
      </c>
      <c r="H58" s="109">
        <v>5.42</v>
      </c>
      <c r="I58" s="111">
        <f t="shared" si="5"/>
        <v>2445910</v>
      </c>
      <c r="J58" s="111">
        <f t="shared" si="6"/>
        <v>994258</v>
      </c>
      <c r="K58" s="109">
        <v>8.83</v>
      </c>
      <c r="L58" s="131">
        <f t="shared" si="9"/>
        <v>1510242</v>
      </c>
      <c r="M58" s="127">
        <f t="shared" si="10"/>
        <v>3616630</v>
      </c>
      <c r="N58" s="154">
        <f t="shared" si="11"/>
        <v>2559460.6</v>
      </c>
      <c r="O58" s="109">
        <v>0</v>
      </c>
    </row>
    <row r="59" spans="1:15" x14ac:dyDescent="0.5">
      <c r="A59" s="109" t="s">
        <v>16</v>
      </c>
      <c r="B59" s="109">
        <v>704280</v>
      </c>
      <c r="C59" s="109" t="s">
        <v>5828</v>
      </c>
      <c r="D59" s="109"/>
      <c r="E59" s="109">
        <v>14.25</v>
      </c>
      <c r="F59" s="111">
        <f t="shared" si="7"/>
        <v>1170720</v>
      </c>
      <c r="G59" s="111">
        <f t="shared" si="8"/>
        <v>515984</v>
      </c>
      <c r="H59" s="109">
        <v>5.42</v>
      </c>
      <c r="I59" s="111">
        <f t="shared" si="5"/>
        <v>2445910</v>
      </c>
      <c r="J59" s="111">
        <f t="shared" si="6"/>
        <v>994258</v>
      </c>
      <c r="K59" s="109">
        <v>8.83</v>
      </c>
      <c r="L59" s="131">
        <f t="shared" si="9"/>
        <v>1510242</v>
      </c>
      <c r="M59" s="127">
        <f t="shared" si="10"/>
        <v>3616630</v>
      </c>
      <c r="N59" s="154">
        <f t="shared" si="11"/>
        <v>2559460.6</v>
      </c>
      <c r="O59" s="109">
        <v>0</v>
      </c>
    </row>
    <row r="60" spans="1:15" x14ac:dyDescent="0.5">
      <c r="A60" s="109" t="s">
        <v>16</v>
      </c>
      <c r="B60" s="109">
        <v>704285</v>
      </c>
      <c r="C60" s="109" t="s">
        <v>5829</v>
      </c>
      <c r="D60" s="109"/>
      <c r="E60" s="109">
        <v>14.25</v>
      </c>
      <c r="F60" s="111">
        <f t="shared" si="7"/>
        <v>1170720</v>
      </c>
      <c r="G60" s="111">
        <f t="shared" si="8"/>
        <v>515984</v>
      </c>
      <c r="H60" s="109">
        <v>5.42</v>
      </c>
      <c r="I60" s="111">
        <f t="shared" si="5"/>
        <v>2445910</v>
      </c>
      <c r="J60" s="111">
        <f t="shared" si="6"/>
        <v>994258</v>
      </c>
      <c r="K60" s="109">
        <v>8.83</v>
      </c>
      <c r="L60" s="131">
        <f t="shared" si="9"/>
        <v>1510242</v>
      </c>
      <c r="M60" s="127">
        <f t="shared" si="10"/>
        <v>3616630</v>
      </c>
      <c r="N60" s="154">
        <f t="shared" si="11"/>
        <v>2559460.6</v>
      </c>
      <c r="O60" s="109">
        <v>0</v>
      </c>
    </row>
    <row r="61" spans="1:15" x14ac:dyDescent="0.5">
      <c r="A61" s="109" t="s">
        <v>16</v>
      </c>
      <c r="B61" s="109">
        <v>704290</v>
      </c>
      <c r="C61" s="109" t="s">
        <v>3670</v>
      </c>
      <c r="D61" s="109"/>
      <c r="E61" s="109">
        <v>14.25</v>
      </c>
      <c r="F61" s="111">
        <f t="shared" si="7"/>
        <v>1170720</v>
      </c>
      <c r="G61" s="111">
        <f t="shared" si="8"/>
        <v>515984</v>
      </c>
      <c r="H61" s="109">
        <v>5.42</v>
      </c>
      <c r="I61" s="111">
        <f t="shared" si="5"/>
        <v>2445910</v>
      </c>
      <c r="J61" s="111">
        <f t="shared" si="6"/>
        <v>994258</v>
      </c>
      <c r="K61" s="109">
        <v>8.83</v>
      </c>
      <c r="L61" s="131">
        <f t="shared" si="9"/>
        <v>1510242</v>
      </c>
      <c r="M61" s="127">
        <f t="shared" si="10"/>
        <v>3616630</v>
      </c>
      <c r="N61" s="154">
        <f t="shared" si="11"/>
        <v>2559460.6</v>
      </c>
      <c r="O61" s="109">
        <v>0</v>
      </c>
    </row>
    <row r="62" spans="1:15" x14ac:dyDescent="0.5">
      <c r="A62" s="109" t="s">
        <v>16</v>
      </c>
      <c r="B62" s="109">
        <v>704295</v>
      </c>
      <c r="C62" s="109" t="s">
        <v>3671</v>
      </c>
      <c r="D62" s="109"/>
      <c r="E62" s="109">
        <v>14.25</v>
      </c>
      <c r="F62" s="111">
        <f t="shared" si="7"/>
        <v>1170720</v>
      </c>
      <c r="G62" s="111">
        <f t="shared" si="8"/>
        <v>515984</v>
      </c>
      <c r="H62" s="109">
        <v>5.42</v>
      </c>
      <c r="I62" s="111">
        <f t="shared" si="5"/>
        <v>2445910</v>
      </c>
      <c r="J62" s="111">
        <f t="shared" si="6"/>
        <v>994258</v>
      </c>
      <c r="K62" s="109">
        <v>8.83</v>
      </c>
      <c r="L62" s="131">
        <f t="shared" si="9"/>
        <v>1510242</v>
      </c>
      <c r="M62" s="127">
        <f t="shared" si="10"/>
        <v>3616630</v>
      </c>
      <c r="N62" s="154">
        <f t="shared" si="11"/>
        <v>2559460.6</v>
      </c>
      <c r="O62" s="109">
        <v>0</v>
      </c>
    </row>
    <row r="63" spans="1:15" x14ac:dyDescent="0.5">
      <c r="A63" s="109" t="s">
        <v>16</v>
      </c>
      <c r="B63" s="109">
        <v>704300</v>
      </c>
      <c r="C63" s="109" t="s">
        <v>3672</v>
      </c>
      <c r="D63" s="109"/>
      <c r="E63" s="109">
        <v>14.25</v>
      </c>
      <c r="F63" s="111">
        <f t="shared" si="7"/>
        <v>1170720</v>
      </c>
      <c r="G63" s="111">
        <f t="shared" si="8"/>
        <v>515984</v>
      </c>
      <c r="H63" s="109">
        <v>5.42</v>
      </c>
      <c r="I63" s="111">
        <f t="shared" si="5"/>
        <v>2445910</v>
      </c>
      <c r="J63" s="111">
        <f t="shared" si="6"/>
        <v>994258</v>
      </c>
      <c r="K63" s="109">
        <v>8.83</v>
      </c>
      <c r="L63" s="131">
        <f t="shared" si="9"/>
        <v>1510242</v>
      </c>
      <c r="M63" s="127">
        <f t="shared" si="10"/>
        <v>3616630</v>
      </c>
      <c r="N63" s="154">
        <f t="shared" si="11"/>
        <v>2559460.6</v>
      </c>
      <c r="O63" s="109">
        <v>0</v>
      </c>
    </row>
    <row r="64" spans="1:15" x14ac:dyDescent="0.5">
      <c r="A64" s="109" t="s">
        <v>16</v>
      </c>
      <c r="B64" s="109">
        <v>704305</v>
      </c>
      <c r="C64" s="109" t="s">
        <v>5830</v>
      </c>
      <c r="D64" s="109"/>
      <c r="E64" s="109">
        <v>14.25</v>
      </c>
      <c r="F64" s="111">
        <f t="shared" si="7"/>
        <v>1170720</v>
      </c>
      <c r="G64" s="111">
        <f t="shared" si="8"/>
        <v>515984</v>
      </c>
      <c r="H64" s="109">
        <v>5.42</v>
      </c>
      <c r="I64" s="111">
        <f t="shared" si="5"/>
        <v>2445910</v>
      </c>
      <c r="J64" s="111">
        <f t="shared" si="6"/>
        <v>994258</v>
      </c>
      <c r="K64" s="109">
        <v>8.83</v>
      </c>
      <c r="L64" s="131">
        <f t="shared" si="9"/>
        <v>1510242</v>
      </c>
      <c r="M64" s="127">
        <f t="shared" si="10"/>
        <v>3616630</v>
      </c>
      <c r="N64" s="154">
        <f t="shared" si="11"/>
        <v>2559460.6</v>
      </c>
      <c r="O64" s="109">
        <v>0</v>
      </c>
    </row>
    <row r="65" spans="1:15" ht="39" x14ac:dyDescent="0.5">
      <c r="A65" s="109" t="s">
        <v>11</v>
      </c>
      <c r="B65" s="109">
        <v>704310</v>
      </c>
      <c r="C65" s="109" t="s">
        <v>3673</v>
      </c>
      <c r="D65" s="109"/>
      <c r="E65" s="109">
        <v>30</v>
      </c>
      <c r="F65" s="111">
        <f t="shared" si="7"/>
        <v>1728000</v>
      </c>
      <c r="G65" s="111">
        <f t="shared" si="8"/>
        <v>761600</v>
      </c>
      <c r="H65" s="109">
        <v>8</v>
      </c>
      <c r="I65" s="111">
        <f t="shared" si="5"/>
        <v>6094000</v>
      </c>
      <c r="J65" s="111">
        <f t="shared" si="6"/>
        <v>2477200</v>
      </c>
      <c r="K65" s="109">
        <v>22</v>
      </c>
      <c r="L65" s="131">
        <f t="shared" si="9"/>
        <v>3238800</v>
      </c>
      <c r="M65" s="127">
        <f t="shared" si="10"/>
        <v>7822000</v>
      </c>
      <c r="N65" s="154">
        <f t="shared" si="11"/>
        <v>5554840</v>
      </c>
      <c r="O65" s="109">
        <v>0</v>
      </c>
    </row>
    <row r="66" spans="1:15" ht="39" x14ac:dyDescent="0.5">
      <c r="A66" s="109" t="s">
        <v>11</v>
      </c>
      <c r="B66" s="109">
        <v>704312</v>
      </c>
      <c r="C66" s="109" t="s">
        <v>3674</v>
      </c>
      <c r="D66" s="109"/>
      <c r="E66" s="109">
        <v>15</v>
      </c>
      <c r="F66" s="111">
        <f t="shared" si="7"/>
        <v>864000</v>
      </c>
      <c r="G66" s="111">
        <f t="shared" si="8"/>
        <v>380800</v>
      </c>
      <c r="H66" s="109">
        <v>4</v>
      </c>
      <c r="I66" s="111">
        <f t="shared" si="5"/>
        <v>3047000</v>
      </c>
      <c r="J66" s="111">
        <f t="shared" si="6"/>
        <v>1238600</v>
      </c>
      <c r="K66" s="109">
        <v>11</v>
      </c>
      <c r="L66" s="131">
        <f t="shared" si="9"/>
        <v>1619400</v>
      </c>
      <c r="M66" s="127">
        <f t="shared" si="10"/>
        <v>3911000</v>
      </c>
      <c r="N66" s="154">
        <f t="shared" si="11"/>
        <v>2777420</v>
      </c>
      <c r="O66" s="109">
        <v>0</v>
      </c>
    </row>
    <row r="67" spans="1:15" ht="39" x14ac:dyDescent="0.5">
      <c r="A67" s="109" t="s">
        <v>11</v>
      </c>
      <c r="B67" s="109">
        <v>704314</v>
      </c>
      <c r="C67" s="109" t="s">
        <v>5831</v>
      </c>
      <c r="D67" s="109"/>
      <c r="E67" s="109">
        <v>30</v>
      </c>
      <c r="F67" s="111">
        <f t="shared" si="7"/>
        <v>1728000</v>
      </c>
      <c r="G67" s="111">
        <f t="shared" si="8"/>
        <v>761600</v>
      </c>
      <c r="H67" s="109">
        <v>8</v>
      </c>
      <c r="I67" s="111">
        <f t="shared" si="5"/>
        <v>6094000</v>
      </c>
      <c r="J67" s="111">
        <f t="shared" si="6"/>
        <v>2477200</v>
      </c>
      <c r="K67" s="109">
        <v>22</v>
      </c>
      <c r="L67" s="131">
        <f t="shared" si="9"/>
        <v>3238800</v>
      </c>
      <c r="M67" s="127">
        <f t="shared" si="10"/>
        <v>7822000</v>
      </c>
      <c r="N67" s="154">
        <f t="shared" si="11"/>
        <v>5554840</v>
      </c>
      <c r="O67" s="109">
        <v>0</v>
      </c>
    </row>
    <row r="68" spans="1:15" ht="39" x14ac:dyDescent="0.5">
      <c r="A68" s="109" t="s">
        <v>11</v>
      </c>
      <c r="B68" s="109">
        <v>704316</v>
      </c>
      <c r="C68" s="109" t="s">
        <v>5832</v>
      </c>
      <c r="D68" s="109"/>
      <c r="E68" s="109">
        <v>21</v>
      </c>
      <c r="F68" s="111">
        <f t="shared" si="7"/>
        <v>972000</v>
      </c>
      <c r="G68" s="111">
        <f t="shared" si="8"/>
        <v>428400</v>
      </c>
      <c r="H68" s="109">
        <v>4.5</v>
      </c>
      <c r="I68" s="111">
        <f t="shared" ref="I68:I72" si="12">K68*277000</f>
        <v>4570500</v>
      </c>
      <c r="J68" s="111">
        <f t="shared" ref="J68:J72" si="13">112600*K68</f>
        <v>1857900</v>
      </c>
      <c r="K68" s="109">
        <v>16.5</v>
      </c>
      <c r="L68" s="131">
        <f t="shared" si="9"/>
        <v>2286300</v>
      </c>
      <c r="M68" s="127">
        <f t="shared" si="10"/>
        <v>5542500</v>
      </c>
      <c r="N68" s="154">
        <f t="shared" si="11"/>
        <v>3942090</v>
      </c>
      <c r="O68" s="109">
        <v>0</v>
      </c>
    </row>
    <row r="69" spans="1:15" ht="39" x14ac:dyDescent="0.5">
      <c r="A69" s="109" t="s">
        <v>11</v>
      </c>
      <c r="B69" s="109">
        <v>704318</v>
      </c>
      <c r="C69" s="109" t="s">
        <v>5833</v>
      </c>
      <c r="D69" s="109"/>
      <c r="E69" s="109">
        <v>25</v>
      </c>
      <c r="F69" s="111">
        <f t="shared" si="7"/>
        <v>1080000</v>
      </c>
      <c r="G69" s="111">
        <f t="shared" si="8"/>
        <v>476000</v>
      </c>
      <c r="H69" s="109">
        <v>5</v>
      </c>
      <c r="I69" s="111">
        <f t="shared" si="12"/>
        <v>5540000</v>
      </c>
      <c r="J69" s="111">
        <f t="shared" si="13"/>
        <v>2252000</v>
      </c>
      <c r="K69" s="109">
        <v>20</v>
      </c>
      <c r="L69" s="131">
        <f t="shared" si="9"/>
        <v>2728000</v>
      </c>
      <c r="M69" s="127">
        <f t="shared" si="10"/>
        <v>6620000</v>
      </c>
      <c r="N69" s="154">
        <f t="shared" si="11"/>
        <v>4710400</v>
      </c>
      <c r="O69" s="109">
        <v>0</v>
      </c>
    </row>
    <row r="70" spans="1:15" ht="39" x14ac:dyDescent="0.5">
      <c r="A70" s="109" t="s">
        <v>11</v>
      </c>
      <c r="B70" s="109">
        <v>704320</v>
      </c>
      <c r="C70" s="109" t="s">
        <v>5834</v>
      </c>
      <c r="D70" s="109"/>
      <c r="E70" s="109">
        <v>15</v>
      </c>
      <c r="F70" s="111">
        <f t="shared" si="7"/>
        <v>864000</v>
      </c>
      <c r="G70" s="111">
        <f t="shared" si="8"/>
        <v>380800</v>
      </c>
      <c r="H70" s="109">
        <v>4</v>
      </c>
      <c r="I70" s="111">
        <f t="shared" si="12"/>
        <v>3047000</v>
      </c>
      <c r="J70" s="111">
        <f t="shared" si="13"/>
        <v>1238600</v>
      </c>
      <c r="K70" s="109">
        <v>11</v>
      </c>
      <c r="L70" s="131">
        <f t="shared" si="9"/>
        <v>1619400</v>
      </c>
      <c r="M70" s="127">
        <f t="shared" si="10"/>
        <v>3911000</v>
      </c>
      <c r="N70" s="154">
        <f t="shared" si="11"/>
        <v>2777420</v>
      </c>
      <c r="O70" s="109">
        <v>0</v>
      </c>
    </row>
    <row r="71" spans="1:15" ht="39" x14ac:dyDescent="0.5">
      <c r="A71" s="109" t="s">
        <v>11</v>
      </c>
      <c r="B71" s="109">
        <v>704322</v>
      </c>
      <c r="C71" s="109" t="s">
        <v>5835</v>
      </c>
      <c r="D71" s="109"/>
      <c r="E71" s="109">
        <v>30</v>
      </c>
      <c r="F71" s="111">
        <f t="shared" si="7"/>
        <v>1728000</v>
      </c>
      <c r="G71" s="111">
        <f t="shared" si="8"/>
        <v>761600</v>
      </c>
      <c r="H71" s="109">
        <v>8</v>
      </c>
      <c r="I71" s="111">
        <f t="shared" si="12"/>
        <v>6094000</v>
      </c>
      <c r="J71" s="111">
        <f t="shared" si="13"/>
        <v>2477200</v>
      </c>
      <c r="K71" s="109">
        <v>22</v>
      </c>
      <c r="L71" s="131">
        <f t="shared" si="9"/>
        <v>3238800</v>
      </c>
      <c r="M71" s="127">
        <f t="shared" si="10"/>
        <v>7822000</v>
      </c>
      <c r="N71" s="154">
        <f t="shared" si="11"/>
        <v>5554840</v>
      </c>
      <c r="O71" s="109">
        <v>0</v>
      </c>
    </row>
    <row r="72" spans="1:15" ht="39" x14ac:dyDescent="0.5">
      <c r="A72" s="109" t="s">
        <v>16</v>
      </c>
      <c r="B72" s="109">
        <v>704350</v>
      </c>
      <c r="C72" s="109" t="s">
        <v>5901</v>
      </c>
      <c r="D72" s="109"/>
      <c r="E72" s="109"/>
      <c r="F72" s="111">
        <f t="shared" si="7"/>
        <v>0</v>
      </c>
      <c r="G72" s="111">
        <f t="shared" si="8"/>
        <v>0</v>
      </c>
      <c r="H72" s="109">
        <v>0</v>
      </c>
      <c r="I72" s="111">
        <f t="shared" si="12"/>
        <v>0</v>
      </c>
      <c r="J72" s="111">
        <f t="shared" si="13"/>
        <v>0</v>
      </c>
      <c r="K72" s="109"/>
      <c r="L72" s="131">
        <f t="shared" si="9"/>
        <v>0</v>
      </c>
      <c r="M72" s="127">
        <f t="shared" si="10"/>
        <v>0</v>
      </c>
      <c r="N72" s="154">
        <f t="shared" si="11"/>
        <v>0</v>
      </c>
      <c r="O72" s="109" t="s">
        <v>1166</v>
      </c>
    </row>
  </sheetData>
  <sheetProtection algorithmName="SHA-512" hashValue="ZxEKCte6E9e5f4J5GAxZPZUblEO0PIXfu7yxm9naKyzvxRZBmQ+FgfXfhz7JpAlzKqpn1E80ALVafQQg0Nm8Ig==" saltValue="zXFvCnF+f4oh9EQAMQU12Q==" spinCount="100000" sheet="1" objects="1" scenarios="1" insertColumns="0" insertRows="0" insertHyperlinks="0" sort="0" autoFilter="0" pivotTables="0"/>
  <mergeCells count="1">
    <mergeCell ref="A1:O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R19"/>
  <sheetViews>
    <sheetView rightToLeft="1" workbookViewId="0">
      <pane ySplit="2" topLeftCell="A3" activePane="bottomLeft" state="frozen"/>
      <selection pane="bottomLeft" activeCell="D6" sqref="D6"/>
    </sheetView>
  </sheetViews>
  <sheetFormatPr defaultColWidth="10.125" defaultRowHeight="19.5" x14ac:dyDescent="0.5"/>
  <cols>
    <col min="1" max="1" width="8.125" style="110" customWidth="1"/>
    <col min="2" max="2" width="13.125" style="110" customWidth="1"/>
    <col min="3" max="3" width="16.125" style="110" customWidth="1"/>
    <col min="4" max="4" width="18" style="110" customWidth="1"/>
    <col min="5" max="5" width="59.625" style="110" customWidth="1"/>
    <col min="6" max="6" width="32.25" style="110" customWidth="1"/>
    <col min="7" max="7" width="5.25" style="110" bestFit="1" customWidth="1"/>
    <col min="8" max="10" width="8.875" style="110" hidden="1" customWidth="1"/>
    <col min="11" max="13" width="8.375" style="110" hidden="1" customWidth="1"/>
    <col min="14" max="15" width="9.125" style="152" customWidth="1"/>
    <col min="16" max="16" width="15.125" style="153" customWidth="1"/>
    <col min="17" max="16384" width="10.125" style="110"/>
  </cols>
  <sheetData>
    <row r="1" spans="1:18" s="121" customFormat="1" ht="44.25" customHeight="1" x14ac:dyDescent="0.2">
      <c r="A1" s="218" t="s">
        <v>6363</v>
      </c>
      <c r="B1" s="218"/>
      <c r="C1" s="218"/>
      <c r="D1" s="218"/>
      <c r="E1" s="218"/>
      <c r="F1" s="218"/>
      <c r="G1" s="218"/>
      <c r="H1" s="218"/>
      <c r="I1" s="218"/>
      <c r="J1" s="218"/>
      <c r="K1" s="218"/>
      <c r="L1" s="218"/>
      <c r="M1" s="218"/>
      <c r="N1" s="218"/>
      <c r="O1" s="218"/>
      <c r="P1" s="218"/>
      <c r="Q1" s="200"/>
      <c r="R1" s="200"/>
    </row>
    <row r="2" spans="1:18" s="116" customFormat="1" ht="39" x14ac:dyDescent="0.2">
      <c r="A2" s="114" t="s">
        <v>0</v>
      </c>
      <c r="B2" s="114" t="s">
        <v>1</v>
      </c>
      <c r="C2" s="114" t="s">
        <v>6333</v>
      </c>
      <c r="D2" s="114" t="s">
        <v>6193</v>
      </c>
      <c r="E2" s="114" t="s">
        <v>5788</v>
      </c>
      <c r="F2" s="114" t="s">
        <v>5899</v>
      </c>
      <c r="G2" s="114" t="s">
        <v>3</v>
      </c>
      <c r="H2" s="114" t="s">
        <v>6316</v>
      </c>
      <c r="I2" s="114" t="s">
        <v>6179</v>
      </c>
      <c r="J2" s="114" t="s">
        <v>6180</v>
      </c>
      <c r="K2" s="114" t="s">
        <v>6317</v>
      </c>
      <c r="L2" s="114" t="s">
        <v>6332</v>
      </c>
      <c r="M2" s="114" t="s">
        <v>6182</v>
      </c>
      <c r="N2" s="114" t="s">
        <v>5895</v>
      </c>
      <c r="O2" s="114" t="s">
        <v>6098</v>
      </c>
      <c r="P2" s="142" t="s">
        <v>6288</v>
      </c>
    </row>
    <row r="3" spans="1:18" ht="36" x14ac:dyDescent="0.5">
      <c r="A3" s="140" t="s">
        <v>11</v>
      </c>
      <c r="B3" s="140">
        <v>901145</v>
      </c>
      <c r="C3" s="195" t="s">
        <v>6336</v>
      </c>
      <c r="D3" s="195" t="s">
        <v>6093</v>
      </c>
      <c r="E3" s="140" t="s">
        <v>5176</v>
      </c>
      <c r="F3" s="140"/>
      <c r="G3" s="140">
        <v>0.5</v>
      </c>
      <c r="H3" s="140">
        <v>0.35</v>
      </c>
      <c r="I3" s="140">
        <f t="shared" ref="I3:I19" si="0">H3*216000</f>
        <v>75600</v>
      </c>
      <c r="J3" s="140">
        <f t="shared" ref="J3:J19" si="1">H3*95200</f>
        <v>33320</v>
      </c>
      <c r="K3" s="140">
        <v>0.15</v>
      </c>
      <c r="L3" s="140">
        <f t="shared" ref="L3:L19" si="2">K3*277000</f>
        <v>41550</v>
      </c>
      <c r="M3" s="140">
        <f t="shared" ref="M3:M19" si="3">K3*112600</f>
        <v>16890</v>
      </c>
      <c r="N3" s="189">
        <f>M3+J3</f>
        <v>50210</v>
      </c>
      <c r="O3" s="189">
        <f>L3+I3</f>
        <v>117150</v>
      </c>
      <c r="P3" s="190">
        <f t="shared" ref="P3:P19" si="4">O3-(N3*70%)</f>
        <v>82003</v>
      </c>
    </row>
    <row r="4" spans="1:18" ht="54" x14ac:dyDescent="0.5">
      <c r="A4" s="140" t="s">
        <v>16</v>
      </c>
      <c r="B4" s="140">
        <v>901121</v>
      </c>
      <c r="C4" s="183" t="s">
        <v>6335</v>
      </c>
      <c r="D4" s="183" t="s">
        <v>5970</v>
      </c>
      <c r="E4" s="140" t="s">
        <v>5971</v>
      </c>
      <c r="F4" s="140" t="s">
        <v>6209</v>
      </c>
      <c r="G4" s="140">
        <v>9</v>
      </c>
      <c r="H4" s="140">
        <v>5</v>
      </c>
      <c r="I4" s="140">
        <f t="shared" si="0"/>
        <v>1080000</v>
      </c>
      <c r="J4" s="140">
        <f t="shared" si="1"/>
        <v>476000</v>
      </c>
      <c r="K4" s="140">
        <v>4</v>
      </c>
      <c r="L4" s="140">
        <f t="shared" si="2"/>
        <v>1108000</v>
      </c>
      <c r="M4" s="140">
        <f t="shared" si="3"/>
        <v>450400</v>
      </c>
      <c r="N4" s="189">
        <f t="shared" ref="N4:N19" si="5">M4+J4</f>
        <v>926400</v>
      </c>
      <c r="O4" s="189">
        <f t="shared" ref="O4:O19" si="6">L4+I4</f>
        <v>2188000</v>
      </c>
      <c r="P4" s="190">
        <f t="shared" si="4"/>
        <v>1539520</v>
      </c>
    </row>
    <row r="5" spans="1:18" x14ac:dyDescent="0.5">
      <c r="A5" s="140" t="s">
        <v>16</v>
      </c>
      <c r="B5" s="140">
        <v>804165</v>
      </c>
      <c r="C5" s="183" t="s">
        <v>6335</v>
      </c>
      <c r="D5" s="183" t="s">
        <v>6318</v>
      </c>
      <c r="E5" s="140" t="s">
        <v>4538</v>
      </c>
      <c r="F5" s="140"/>
      <c r="G5" s="140">
        <v>6.6</v>
      </c>
      <c r="H5" s="140">
        <v>1.8</v>
      </c>
      <c r="I5" s="140">
        <f t="shared" si="0"/>
        <v>388800</v>
      </c>
      <c r="J5" s="140">
        <f t="shared" si="1"/>
        <v>171360</v>
      </c>
      <c r="K5" s="140">
        <v>4.8</v>
      </c>
      <c r="L5" s="140">
        <f t="shared" si="2"/>
        <v>1329600</v>
      </c>
      <c r="M5" s="140">
        <f t="shared" si="3"/>
        <v>540480</v>
      </c>
      <c r="N5" s="189">
        <f t="shared" si="5"/>
        <v>711840</v>
      </c>
      <c r="O5" s="189">
        <f t="shared" si="6"/>
        <v>1718400</v>
      </c>
      <c r="P5" s="190">
        <f t="shared" si="4"/>
        <v>1220112</v>
      </c>
    </row>
    <row r="6" spans="1:18" x14ac:dyDescent="0.5">
      <c r="A6" s="140" t="s">
        <v>16</v>
      </c>
      <c r="B6" s="140">
        <v>900985</v>
      </c>
      <c r="C6" s="183" t="s">
        <v>6335</v>
      </c>
      <c r="D6" s="183" t="s">
        <v>6319</v>
      </c>
      <c r="E6" s="140" t="s">
        <v>5151</v>
      </c>
      <c r="F6" s="140"/>
      <c r="G6" s="140">
        <v>1.5</v>
      </c>
      <c r="H6" s="140">
        <v>1</v>
      </c>
      <c r="I6" s="140">
        <f t="shared" si="0"/>
        <v>216000</v>
      </c>
      <c r="J6" s="140">
        <f t="shared" si="1"/>
        <v>95200</v>
      </c>
      <c r="K6" s="140">
        <v>0.5</v>
      </c>
      <c r="L6" s="140">
        <f t="shared" si="2"/>
        <v>138500</v>
      </c>
      <c r="M6" s="140">
        <f t="shared" si="3"/>
        <v>56300</v>
      </c>
      <c r="N6" s="189">
        <f t="shared" si="5"/>
        <v>151500</v>
      </c>
      <c r="O6" s="189">
        <f t="shared" si="6"/>
        <v>354500</v>
      </c>
      <c r="P6" s="190">
        <f t="shared" si="4"/>
        <v>248450</v>
      </c>
    </row>
    <row r="7" spans="1:18" ht="54" x14ac:dyDescent="0.5">
      <c r="A7" s="140" t="s">
        <v>16</v>
      </c>
      <c r="B7" s="140">
        <v>901010</v>
      </c>
      <c r="C7" s="183" t="s">
        <v>6335</v>
      </c>
      <c r="D7" s="183" t="s">
        <v>6320</v>
      </c>
      <c r="E7" s="140" t="s">
        <v>5154</v>
      </c>
      <c r="F7" s="140"/>
      <c r="G7" s="140">
        <v>5.5</v>
      </c>
      <c r="H7" s="140">
        <v>4</v>
      </c>
      <c r="I7" s="140">
        <f t="shared" si="0"/>
        <v>864000</v>
      </c>
      <c r="J7" s="140">
        <f t="shared" si="1"/>
        <v>380800</v>
      </c>
      <c r="K7" s="140">
        <v>1.5</v>
      </c>
      <c r="L7" s="140">
        <f t="shared" si="2"/>
        <v>415500</v>
      </c>
      <c r="M7" s="140">
        <f t="shared" si="3"/>
        <v>168900</v>
      </c>
      <c r="N7" s="189">
        <f t="shared" si="5"/>
        <v>549700</v>
      </c>
      <c r="O7" s="189">
        <f t="shared" si="6"/>
        <v>1279500</v>
      </c>
      <c r="P7" s="190">
        <f t="shared" si="4"/>
        <v>894710</v>
      </c>
    </row>
    <row r="8" spans="1:18" ht="54" x14ac:dyDescent="0.5">
      <c r="A8" s="140" t="s">
        <v>16</v>
      </c>
      <c r="B8" s="140">
        <v>901015</v>
      </c>
      <c r="C8" s="183" t="s">
        <v>6335</v>
      </c>
      <c r="D8" s="183" t="s">
        <v>6321</v>
      </c>
      <c r="E8" s="140" t="s">
        <v>6208</v>
      </c>
      <c r="F8" s="140" t="s">
        <v>6010</v>
      </c>
      <c r="G8" s="140">
        <v>10</v>
      </c>
      <c r="H8" s="140">
        <v>5.5</v>
      </c>
      <c r="I8" s="140">
        <f t="shared" si="0"/>
        <v>1188000</v>
      </c>
      <c r="J8" s="140">
        <f t="shared" si="1"/>
        <v>523600</v>
      </c>
      <c r="K8" s="140">
        <v>4.5</v>
      </c>
      <c r="L8" s="140">
        <f t="shared" si="2"/>
        <v>1246500</v>
      </c>
      <c r="M8" s="140">
        <f t="shared" si="3"/>
        <v>506700</v>
      </c>
      <c r="N8" s="189">
        <f t="shared" si="5"/>
        <v>1030300</v>
      </c>
      <c r="O8" s="189">
        <f t="shared" si="6"/>
        <v>2434500</v>
      </c>
      <c r="P8" s="190">
        <f t="shared" si="4"/>
        <v>1713290</v>
      </c>
    </row>
    <row r="9" spans="1:18" ht="36" x14ac:dyDescent="0.5">
      <c r="A9" s="140" t="s">
        <v>16</v>
      </c>
      <c r="B9" s="140">
        <v>901155</v>
      </c>
      <c r="C9" s="183" t="s">
        <v>6335</v>
      </c>
      <c r="D9" s="183" t="s">
        <v>6322</v>
      </c>
      <c r="E9" s="140" t="s">
        <v>6012</v>
      </c>
      <c r="F9" s="140" t="s">
        <v>6011</v>
      </c>
      <c r="G9" s="140">
        <v>12</v>
      </c>
      <c r="H9" s="140">
        <v>7</v>
      </c>
      <c r="I9" s="140">
        <f t="shared" si="0"/>
        <v>1512000</v>
      </c>
      <c r="J9" s="140">
        <f t="shared" si="1"/>
        <v>666400</v>
      </c>
      <c r="K9" s="140">
        <v>5</v>
      </c>
      <c r="L9" s="140">
        <f t="shared" si="2"/>
        <v>1385000</v>
      </c>
      <c r="M9" s="140">
        <f t="shared" si="3"/>
        <v>563000</v>
      </c>
      <c r="N9" s="189">
        <f t="shared" si="5"/>
        <v>1229400</v>
      </c>
      <c r="O9" s="189">
        <f t="shared" si="6"/>
        <v>2897000</v>
      </c>
      <c r="P9" s="190">
        <f t="shared" si="4"/>
        <v>2036420</v>
      </c>
    </row>
    <row r="10" spans="1:18" ht="36" x14ac:dyDescent="0.5">
      <c r="A10" s="140" t="s">
        <v>16</v>
      </c>
      <c r="B10" s="140">
        <v>500459</v>
      </c>
      <c r="C10" s="124" t="s">
        <v>6339</v>
      </c>
      <c r="D10" s="124" t="s">
        <v>6329</v>
      </c>
      <c r="E10" s="140" t="s">
        <v>6082</v>
      </c>
      <c r="F10" s="140" t="s">
        <v>6081</v>
      </c>
      <c r="G10" s="140">
        <v>30</v>
      </c>
      <c r="H10" s="140">
        <v>25</v>
      </c>
      <c r="I10" s="140">
        <f t="shared" si="0"/>
        <v>5400000</v>
      </c>
      <c r="J10" s="140">
        <f t="shared" si="1"/>
        <v>2380000</v>
      </c>
      <c r="K10" s="140">
        <v>5</v>
      </c>
      <c r="L10" s="140">
        <f t="shared" si="2"/>
        <v>1385000</v>
      </c>
      <c r="M10" s="140">
        <f t="shared" si="3"/>
        <v>563000</v>
      </c>
      <c r="N10" s="189">
        <f t="shared" si="5"/>
        <v>2943000</v>
      </c>
      <c r="O10" s="189">
        <f t="shared" si="6"/>
        <v>6785000</v>
      </c>
      <c r="P10" s="190">
        <f t="shared" si="4"/>
        <v>4724900</v>
      </c>
    </row>
    <row r="11" spans="1:18" ht="36" x14ac:dyDescent="0.5">
      <c r="A11" s="140" t="s">
        <v>16</v>
      </c>
      <c r="B11" s="140">
        <v>500470</v>
      </c>
      <c r="C11" s="124" t="s">
        <v>6339</v>
      </c>
      <c r="D11" s="124" t="s">
        <v>6327</v>
      </c>
      <c r="E11" s="140" t="s">
        <v>2165</v>
      </c>
      <c r="F11" s="140"/>
      <c r="G11" s="140">
        <v>1.2000000000000002</v>
      </c>
      <c r="H11" s="140">
        <v>0.8</v>
      </c>
      <c r="I11" s="140">
        <f t="shared" si="0"/>
        <v>172800</v>
      </c>
      <c r="J11" s="140">
        <f t="shared" si="1"/>
        <v>76160</v>
      </c>
      <c r="K11" s="140">
        <v>0.4</v>
      </c>
      <c r="L11" s="140">
        <f t="shared" si="2"/>
        <v>110800</v>
      </c>
      <c r="M11" s="140">
        <f t="shared" si="3"/>
        <v>45040</v>
      </c>
      <c r="N11" s="189">
        <f t="shared" si="5"/>
        <v>121200</v>
      </c>
      <c r="O11" s="189">
        <f t="shared" si="6"/>
        <v>283600</v>
      </c>
      <c r="P11" s="190">
        <f t="shared" si="4"/>
        <v>198760</v>
      </c>
    </row>
    <row r="12" spans="1:18" x14ac:dyDescent="0.5">
      <c r="A12" s="140" t="s">
        <v>16</v>
      </c>
      <c r="B12" s="140">
        <v>500475</v>
      </c>
      <c r="C12" s="124" t="s">
        <v>6339</v>
      </c>
      <c r="D12" s="124" t="s">
        <v>6328</v>
      </c>
      <c r="E12" s="140" t="s">
        <v>2166</v>
      </c>
      <c r="F12" s="140"/>
      <c r="G12" s="140">
        <v>2.4000000000000004</v>
      </c>
      <c r="H12" s="140">
        <v>1.6</v>
      </c>
      <c r="I12" s="140">
        <f t="shared" si="0"/>
        <v>345600</v>
      </c>
      <c r="J12" s="140">
        <f t="shared" si="1"/>
        <v>152320</v>
      </c>
      <c r="K12" s="140">
        <v>0.8</v>
      </c>
      <c r="L12" s="140">
        <f t="shared" si="2"/>
        <v>221600</v>
      </c>
      <c r="M12" s="140">
        <f t="shared" si="3"/>
        <v>90080</v>
      </c>
      <c r="N12" s="189">
        <f t="shared" si="5"/>
        <v>242400</v>
      </c>
      <c r="O12" s="189">
        <f t="shared" si="6"/>
        <v>567200</v>
      </c>
      <c r="P12" s="190">
        <f t="shared" si="4"/>
        <v>397520</v>
      </c>
    </row>
    <row r="13" spans="1:18" ht="36" x14ac:dyDescent="0.5">
      <c r="A13" s="140" t="s">
        <v>16</v>
      </c>
      <c r="B13" s="140">
        <v>901505</v>
      </c>
      <c r="C13" s="184" t="s">
        <v>6340</v>
      </c>
      <c r="D13" s="184" t="s">
        <v>6326</v>
      </c>
      <c r="E13" s="140" t="s">
        <v>5244</v>
      </c>
      <c r="F13" s="140"/>
      <c r="G13" s="140">
        <v>4</v>
      </c>
      <c r="H13" s="140">
        <v>2.5</v>
      </c>
      <c r="I13" s="140">
        <f t="shared" si="0"/>
        <v>540000</v>
      </c>
      <c r="J13" s="140">
        <f t="shared" si="1"/>
        <v>238000</v>
      </c>
      <c r="K13" s="140">
        <v>1.5</v>
      </c>
      <c r="L13" s="140">
        <f t="shared" si="2"/>
        <v>415500</v>
      </c>
      <c r="M13" s="140">
        <f t="shared" si="3"/>
        <v>168900</v>
      </c>
      <c r="N13" s="189">
        <f t="shared" si="5"/>
        <v>406900</v>
      </c>
      <c r="O13" s="189">
        <f t="shared" si="6"/>
        <v>955500</v>
      </c>
      <c r="P13" s="190">
        <f t="shared" si="4"/>
        <v>670670</v>
      </c>
    </row>
    <row r="14" spans="1:18" x14ac:dyDescent="0.5">
      <c r="A14" s="140" t="s">
        <v>16</v>
      </c>
      <c r="B14" s="140">
        <v>900500</v>
      </c>
      <c r="C14" s="185" t="s">
        <v>6338</v>
      </c>
      <c r="D14" s="185" t="s">
        <v>6324</v>
      </c>
      <c r="E14" s="140" t="s">
        <v>5039</v>
      </c>
      <c r="F14" s="140"/>
      <c r="G14" s="140">
        <v>4</v>
      </c>
      <c r="H14" s="140">
        <v>2.5</v>
      </c>
      <c r="I14" s="140">
        <f t="shared" si="0"/>
        <v>540000</v>
      </c>
      <c r="J14" s="140">
        <f t="shared" si="1"/>
        <v>238000</v>
      </c>
      <c r="K14" s="140">
        <v>1.5</v>
      </c>
      <c r="L14" s="140">
        <f t="shared" si="2"/>
        <v>415500</v>
      </c>
      <c r="M14" s="140">
        <f t="shared" si="3"/>
        <v>168900</v>
      </c>
      <c r="N14" s="189">
        <f t="shared" si="5"/>
        <v>406900</v>
      </c>
      <c r="O14" s="189">
        <f t="shared" si="6"/>
        <v>955500</v>
      </c>
      <c r="P14" s="190">
        <f t="shared" si="4"/>
        <v>670670</v>
      </c>
    </row>
    <row r="15" spans="1:18" x14ac:dyDescent="0.5">
      <c r="A15" s="140" t="s">
        <v>16</v>
      </c>
      <c r="B15" s="140">
        <v>900501</v>
      </c>
      <c r="C15" s="185" t="s">
        <v>6338</v>
      </c>
      <c r="D15" s="185" t="s">
        <v>6325</v>
      </c>
      <c r="E15" s="140" t="s">
        <v>5040</v>
      </c>
      <c r="F15" s="140"/>
      <c r="G15" s="140">
        <v>5</v>
      </c>
      <c r="H15" s="140">
        <v>3.5</v>
      </c>
      <c r="I15" s="140">
        <f t="shared" si="0"/>
        <v>756000</v>
      </c>
      <c r="J15" s="140">
        <f t="shared" si="1"/>
        <v>333200</v>
      </c>
      <c r="K15" s="140">
        <v>1.5</v>
      </c>
      <c r="L15" s="140">
        <f t="shared" si="2"/>
        <v>415500</v>
      </c>
      <c r="M15" s="140">
        <f t="shared" si="3"/>
        <v>168900</v>
      </c>
      <c r="N15" s="189">
        <f t="shared" si="5"/>
        <v>502100</v>
      </c>
      <c r="O15" s="189">
        <f t="shared" si="6"/>
        <v>1171500</v>
      </c>
      <c r="P15" s="190">
        <f t="shared" si="4"/>
        <v>820030</v>
      </c>
    </row>
    <row r="16" spans="1:18" x14ac:dyDescent="0.5">
      <c r="A16" s="140" t="s">
        <v>16</v>
      </c>
      <c r="B16" s="140">
        <v>900505</v>
      </c>
      <c r="C16" s="185" t="s">
        <v>6338</v>
      </c>
      <c r="D16" s="185" t="s">
        <v>6330</v>
      </c>
      <c r="E16" s="140" t="s">
        <v>5041</v>
      </c>
      <c r="F16" s="140"/>
      <c r="G16" s="140">
        <v>1</v>
      </c>
      <c r="H16" s="140">
        <v>0.7</v>
      </c>
      <c r="I16" s="140">
        <f t="shared" si="0"/>
        <v>151200</v>
      </c>
      <c r="J16" s="140">
        <f t="shared" si="1"/>
        <v>66640</v>
      </c>
      <c r="K16" s="140">
        <v>0.3</v>
      </c>
      <c r="L16" s="140">
        <f t="shared" si="2"/>
        <v>83100</v>
      </c>
      <c r="M16" s="140">
        <f t="shared" si="3"/>
        <v>33780</v>
      </c>
      <c r="N16" s="189">
        <f t="shared" si="5"/>
        <v>100420</v>
      </c>
      <c r="O16" s="189">
        <f t="shared" si="6"/>
        <v>234300</v>
      </c>
      <c r="P16" s="190">
        <f t="shared" si="4"/>
        <v>164006</v>
      </c>
    </row>
    <row r="17" spans="1:16" ht="36" x14ac:dyDescent="0.5">
      <c r="A17" s="140" t="s">
        <v>16</v>
      </c>
      <c r="B17" s="140">
        <v>901110</v>
      </c>
      <c r="C17" s="185" t="s">
        <v>6338</v>
      </c>
      <c r="D17" s="185" t="s">
        <v>6331</v>
      </c>
      <c r="E17" s="140" t="s">
        <v>5167</v>
      </c>
      <c r="F17" s="140"/>
      <c r="G17" s="140">
        <v>9</v>
      </c>
      <c r="H17" s="140">
        <v>4.5</v>
      </c>
      <c r="I17" s="140">
        <f t="shared" si="0"/>
        <v>972000</v>
      </c>
      <c r="J17" s="140">
        <f t="shared" si="1"/>
        <v>428400</v>
      </c>
      <c r="K17" s="140">
        <v>4.5</v>
      </c>
      <c r="L17" s="140">
        <f t="shared" si="2"/>
        <v>1246500</v>
      </c>
      <c r="M17" s="140">
        <f t="shared" si="3"/>
        <v>506700</v>
      </c>
      <c r="N17" s="189">
        <f t="shared" si="5"/>
        <v>935100</v>
      </c>
      <c r="O17" s="189">
        <f t="shared" si="6"/>
        <v>2218500</v>
      </c>
      <c r="P17" s="190">
        <f t="shared" si="4"/>
        <v>1563930</v>
      </c>
    </row>
    <row r="18" spans="1:16" ht="36" x14ac:dyDescent="0.5">
      <c r="A18" s="140" t="s">
        <v>16</v>
      </c>
      <c r="B18" s="140">
        <v>900925</v>
      </c>
      <c r="C18" s="186" t="s">
        <v>6337</v>
      </c>
      <c r="D18" s="186" t="s">
        <v>6323</v>
      </c>
      <c r="E18" s="140" t="s">
        <v>6017</v>
      </c>
      <c r="F18" s="140" t="s">
        <v>6016</v>
      </c>
      <c r="G18" s="140">
        <v>15</v>
      </c>
      <c r="H18" s="140">
        <v>10</v>
      </c>
      <c r="I18" s="140">
        <f t="shared" si="0"/>
        <v>2160000</v>
      </c>
      <c r="J18" s="140">
        <f t="shared" si="1"/>
        <v>952000</v>
      </c>
      <c r="K18" s="140">
        <v>5</v>
      </c>
      <c r="L18" s="140">
        <f t="shared" si="2"/>
        <v>1385000</v>
      </c>
      <c r="M18" s="140">
        <f t="shared" si="3"/>
        <v>563000</v>
      </c>
      <c r="N18" s="189">
        <f t="shared" si="5"/>
        <v>1515000</v>
      </c>
      <c r="O18" s="189">
        <f t="shared" si="6"/>
        <v>3545000</v>
      </c>
      <c r="P18" s="190">
        <f t="shared" si="4"/>
        <v>2484500</v>
      </c>
    </row>
    <row r="19" spans="1:16" x14ac:dyDescent="0.5">
      <c r="A19" s="140" t="s">
        <v>16</v>
      </c>
      <c r="B19" s="140">
        <v>900800</v>
      </c>
      <c r="C19" s="186" t="s">
        <v>6337</v>
      </c>
      <c r="D19" s="186" t="s">
        <v>5113</v>
      </c>
      <c r="E19" s="140" t="s">
        <v>5113</v>
      </c>
      <c r="F19" s="140"/>
      <c r="G19" s="140">
        <v>5.6999999999999993</v>
      </c>
      <c r="H19" s="140">
        <v>3.8</v>
      </c>
      <c r="I19" s="140">
        <f t="shared" si="0"/>
        <v>820800</v>
      </c>
      <c r="J19" s="140">
        <f t="shared" si="1"/>
        <v>361760</v>
      </c>
      <c r="K19" s="140">
        <v>1.9</v>
      </c>
      <c r="L19" s="140">
        <f t="shared" si="2"/>
        <v>526300</v>
      </c>
      <c r="M19" s="140">
        <f t="shared" si="3"/>
        <v>213940</v>
      </c>
      <c r="N19" s="189">
        <f t="shared" si="5"/>
        <v>575700</v>
      </c>
      <c r="O19" s="189">
        <f t="shared" si="6"/>
        <v>1347100</v>
      </c>
      <c r="P19" s="190">
        <f t="shared" si="4"/>
        <v>944110</v>
      </c>
    </row>
  </sheetData>
  <sheetProtection algorithmName="SHA-512" hashValue="l51ifQhR/JroGJe9yiVkcfh+ybzvHeo1Uu6AGCxMNK+NWRVo7kQlbCrjZTYARbU2iCT0OK424ioW1W+aAxWryQ==" saltValue="DAnkAZv2kzIJloD5T9C1ag==" spinCount="100000" sheet="1" objects="1" scenarios="1" insertColumns="0" insertRows="0" insertHyperlinks="0" sort="0" autoFilter="0" pivotTables="0"/>
  <sortState ref="A2:P18">
    <sortCondition ref="C1"/>
  </sortState>
  <mergeCells count="1">
    <mergeCell ref="A1:P1"/>
  </mergeCells>
  <printOptions horizontalCentered="1" verticalCentered="1"/>
  <pageMargins left="0" right="0" top="0" bottom="0"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
  <sheetViews>
    <sheetView tabSelected="1" workbookViewId="0">
      <selection activeCell="P2" sqref="P2"/>
    </sheetView>
  </sheetViews>
  <sheetFormatPr defaultRowHeight="14.25" x14ac:dyDescent="0.2"/>
  <cols>
    <col min="2" max="3" width="10" bestFit="1" customWidth="1"/>
    <col min="4" max="4" width="9.75" bestFit="1" customWidth="1"/>
    <col min="5" max="6" width="10" bestFit="1" customWidth="1"/>
    <col min="8" max="12" width="9.25" bestFit="1" customWidth="1"/>
  </cols>
  <sheetData>
    <row r="1" spans="1:19" ht="26.25" customHeight="1" x14ac:dyDescent="0.25">
      <c r="A1" s="214"/>
      <c r="B1" s="215"/>
      <c r="C1" s="215"/>
      <c r="D1" s="215"/>
      <c r="E1" s="215"/>
      <c r="F1" s="215"/>
      <c r="G1" s="215"/>
      <c r="H1" s="215"/>
      <c r="I1" s="216" t="s">
        <v>6364</v>
      </c>
      <c r="J1" s="215"/>
      <c r="K1" s="215"/>
      <c r="L1" s="217"/>
    </row>
    <row r="2" spans="1:19" ht="21" customHeight="1" x14ac:dyDescent="0.2">
      <c r="A2" s="212" t="s">
        <v>0</v>
      </c>
      <c r="B2" s="213" t="s">
        <v>16</v>
      </c>
      <c r="C2" s="213" t="s">
        <v>16</v>
      </c>
      <c r="D2" s="213" t="s">
        <v>16</v>
      </c>
      <c r="E2" s="213" t="s">
        <v>91</v>
      </c>
      <c r="F2" s="213" t="s">
        <v>91</v>
      </c>
      <c r="G2" s="207"/>
      <c r="H2" s="207"/>
      <c r="I2" s="207"/>
      <c r="J2" s="207"/>
      <c r="K2" s="207"/>
      <c r="L2" s="207"/>
      <c r="M2" s="203"/>
    </row>
    <row r="3" spans="1:19" ht="37.5" x14ac:dyDescent="0.2">
      <c r="A3" s="206" t="s">
        <v>6192</v>
      </c>
      <c r="B3" s="202">
        <v>901620</v>
      </c>
      <c r="C3" s="202">
        <v>901645</v>
      </c>
      <c r="D3" s="202">
        <v>901645</v>
      </c>
      <c r="E3" s="202">
        <v>901625</v>
      </c>
      <c r="F3" s="202">
        <v>901625</v>
      </c>
      <c r="G3" s="202" t="s">
        <v>6302</v>
      </c>
      <c r="H3" s="202">
        <v>1</v>
      </c>
      <c r="I3" s="202">
        <v>2</v>
      </c>
      <c r="J3" s="202">
        <v>3</v>
      </c>
      <c r="K3" s="202">
        <v>4</v>
      </c>
      <c r="L3" s="202">
        <v>5</v>
      </c>
      <c r="M3" s="203"/>
    </row>
    <row r="4" spans="1:19" ht="37.5" x14ac:dyDescent="0.2">
      <c r="A4" s="206" t="s">
        <v>6193</v>
      </c>
      <c r="B4" s="202" t="s">
        <v>6295</v>
      </c>
      <c r="C4" s="202" t="s">
        <v>6296</v>
      </c>
      <c r="D4" s="202" t="s">
        <v>6297</v>
      </c>
      <c r="E4" s="202" t="s">
        <v>6298</v>
      </c>
      <c r="F4" s="202" t="s">
        <v>6299</v>
      </c>
      <c r="G4" s="204" t="s">
        <v>6300</v>
      </c>
      <c r="H4" s="202" t="s">
        <v>6303</v>
      </c>
      <c r="I4" s="202" t="s">
        <v>6306</v>
      </c>
      <c r="J4" s="202" t="s">
        <v>6100</v>
      </c>
      <c r="K4" s="202" t="s">
        <v>6104</v>
      </c>
      <c r="L4" s="202" t="s">
        <v>6314</v>
      </c>
      <c r="M4" s="203"/>
    </row>
    <row r="5" spans="1:19" ht="224.25" customHeight="1" x14ac:dyDescent="0.2">
      <c r="A5" s="206" t="s">
        <v>6194</v>
      </c>
      <c r="B5" s="202" t="s">
        <v>5270</v>
      </c>
      <c r="C5" s="202" t="s">
        <v>6044</v>
      </c>
      <c r="D5" s="202" t="s">
        <v>6044</v>
      </c>
      <c r="E5" s="202" t="s">
        <v>5271</v>
      </c>
      <c r="F5" s="202" t="s">
        <v>5271</v>
      </c>
      <c r="G5" s="204" t="s">
        <v>6301</v>
      </c>
      <c r="H5" s="202" t="s">
        <v>6304</v>
      </c>
      <c r="I5" s="202" t="s">
        <v>6305</v>
      </c>
      <c r="J5" s="202" t="s">
        <v>6334</v>
      </c>
      <c r="K5" s="202" t="s">
        <v>6313</v>
      </c>
      <c r="L5" s="202" t="s">
        <v>6315</v>
      </c>
      <c r="M5" s="203"/>
      <c r="O5" s="205"/>
      <c r="P5" s="201"/>
      <c r="S5" s="199"/>
    </row>
    <row r="6" spans="1:19" ht="21" customHeight="1" x14ac:dyDescent="0.2">
      <c r="A6" s="206" t="s">
        <v>6217</v>
      </c>
      <c r="B6" s="202">
        <v>0.7</v>
      </c>
      <c r="C6" s="202">
        <v>1.7000000000000002</v>
      </c>
      <c r="D6" s="202">
        <f>C6+(C6*0.8)</f>
        <v>3.0600000000000005</v>
      </c>
      <c r="E6" s="202">
        <v>1</v>
      </c>
      <c r="F6" s="202">
        <f>E6+(E6*0.8)</f>
        <v>1.8</v>
      </c>
      <c r="G6" s="208"/>
      <c r="H6" s="208"/>
      <c r="I6" s="208"/>
      <c r="J6" s="208"/>
      <c r="K6" s="208"/>
      <c r="L6" s="208"/>
      <c r="M6" s="203"/>
    </row>
    <row r="7" spans="1:19" ht="42" x14ac:dyDescent="0.45">
      <c r="A7" s="209" t="s">
        <v>6098</v>
      </c>
      <c r="B7" s="210">
        <f>B6*210000</f>
        <v>147000</v>
      </c>
      <c r="C7" s="210">
        <f>C6*210000</f>
        <v>357000.00000000006</v>
      </c>
      <c r="D7" s="210">
        <f>D6*210000</f>
        <v>642600.00000000012</v>
      </c>
      <c r="E7" s="210">
        <f>E6*210000</f>
        <v>210000</v>
      </c>
      <c r="F7" s="210">
        <f>F6*210000</f>
        <v>378000</v>
      </c>
      <c r="G7" s="211"/>
      <c r="H7" s="211"/>
      <c r="I7" s="211"/>
      <c r="J7" s="211"/>
      <c r="K7" s="211"/>
      <c r="L7" s="211"/>
      <c r="M7" s="203"/>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R149"/>
  <sheetViews>
    <sheetView rightToLeft="1" workbookViewId="0">
      <pane ySplit="2" topLeftCell="A3" activePane="bottomLeft" state="frozen"/>
      <selection pane="bottomLeft" activeCell="E5" sqref="E5"/>
    </sheetView>
  </sheetViews>
  <sheetFormatPr defaultColWidth="9" defaultRowHeight="22.5" x14ac:dyDescent="0.2"/>
  <cols>
    <col min="1" max="1" width="0" style="126" hidden="1" customWidth="1"/>
    <col min="2" max="2" width="47.25" style="122" customWidth="1"/>
    <col min="3" max="3" width="9.25" style="121" customWidth="1"/>
    <col min="4" max="4" width="9" style="121" customWidth="1"/>
    <col min="5" max="5" width="28" style="121" customWidth="1"/>
    <col min="6" max="6" width="24.375" style="121" customWidth="1"/>
    <col min="7" max="7" width="7.375" style="121" customWidth="1"/>
    <col min="8" max="9" width="9.625" style="123" hidden="1" customWidth="1"/>
    <col min="10" max="10" width="9.625" style="121" hidden="1" customWidth="1"/>
    <col min="11" max="12" width="9.625" style="123" hidden="1" customWidth="1"/>
    <col min="13" max="13" width="9.625" style="121" hidden="1" customWidth="1"/>
    <col min="14" max="14" width="6.625" style="121" customWidth="1"/>
    <col min="15" max="15" width="11.375" style="123" customWidth="1"/>
    <col min="16" max="16" width="10.875" style="123" customWidth="1"/>
    <col min="17" max="17" width="13.75" style="123" customWidth="1"/>
    <col min="18" max="18" width="16.125" style="121" customWidth="1"/>
    <col min="19" max="16384" width="9" style="121"/>
  </cols>
  <sheetData>
    <row r="1" spans="1:18" ht="44.25" customHeight="1" x14ac:dyDescent="0.2">
      <c r="B1" s="218" t="s">
        <v>6345</v>
      </c>
      <c r="C1" s="218"/>
      <c r="D1" s="218"/>
      <c r="E1" s="218"/>
      <c r="F1" s="218"/>
      <c r="G1" s="218"/>
      <c r="H1" s="218"/>
      <c r="I1" s="218"/>
      <c r="J1" s="218"/>
      <c r="K1" s="218"/>
      <c r="L1" s="218"/>
      <c r="M1" s="218"/>
      <c r="N1" s="218"/>
      <c r="O1" s="218"/>
      <c r="P1" s="218"/>
      <c r="Q1" s="218"/>
      <c r="R1" s="218"/>
    </row>
    <row r="2" spans="1:18" s="122" customFormat="1" ht="63" x14ac:dyDescent="0.2">
      <c r="A2" s="125" t="s">
        <v>6276</v>
      </c>
      <c r="B2" s="119" t="s">
        <v>6193</v>
      </c>
      <c r="C2" s="119" t="s">
        <v>0</v>
      </c>
      <c r="D2" s="119" t="s">
        <v>6192</v>
      </c>
      <c r="E2" s="119" t="s">
        <v>6194</v>
      </c>
      <c r="F2" s="119" t="s">
        <v>5899</v>
      </c>
      <c r="G2" s="119" t="s">
        <v>6217</v>
      </c>
      <c r="H2" s="120" t="s">
        <v>6179</v>
      </c>
      <c r="I2" s="120" t="s">
        <v>6180</v>
      </c>
      <c r="J2" s="119" t="s">
        <v>6218</v>
      </c>
      <c r="K2" s="120" t="s">
        <v>6181</v>
      </c>
      <c r="L2" s="120" t="s">
        <v>6182</v>
      </c>
      <c r="M2" s="119" t="s">
        <v>5</v>
      </c>
      <c r="N2" s="119" t="s">
        <v>6219</v>
      </c>
      <c r="O2" s="120" t="s">
        <v>6216</v>
      </c>
      <c r="P2" s="120" t="s">
        <v>6220</v>
      </c>
      <c r="Q2" s="120" t="s">
        <v>6289</v>
      </c>
      <c r="R2" s="119" t="s">
        <v>5748</v>
      </c>
    </row>
    <row r="3" spans="1:18" ht="31.5" x14ac:dyDescent="0.2">
      <c r="A3" s="191"/>
      <c r="B3" s="173" t="s">
        <v>5986</v>
      </c>
      <c r="C3" s="140"/>
      <c r="D3" s="140">
        <v>100005</v>
      </c>
      <c r="E3" s="174" t="s">
        <v>5988</v>
      </c>
      <c r="F3" s="174" t="s">
        <v>5987</v>
      </c>
      <c r="G3" s="140">
        <v>3.8</v>
      </c>
      <c r="H3" s="141">
        <v>0</v>
      </c>
      <c r="I3" s="141">
        <v>0</v>
      </c>
      <c r="J3" s="140">
        <v>3.8</v>
      </c>
      <c r="K3" s="141">
        <f>M3*221400</f>
        <v>0</v>
      </c>
      <c r="L3" s="141">
        <f>M3*97600</f>
        <v>0</v>
      </c>
      <c r="M3" s="140"/>
      <c r="N3" s="140">
        <v>0</v>
      </c>
      <c r="O3" s="141">
        <f>G3*380000</f>
        <v>1444000</v>
      </c>
      <c r="P3" s="141">
        <v>0</v>
      </c>
      <c r="Q3" s="141">
        <v>0</v>
      </c>
      <c r="R3" s="140" t="s">
        <v>5948</v>
      </c>
    </row>
    <row r="4" spans="1:18" ht="141.75" x14ac:dyDescent="0.2">
      <c r="A4" s="159"/>
      <c r="B4" s="173" t="s">
        <v>5984</v>
      </c>
      <c r="C4" s="140"/>
      <c r="D4" s="140">
        <v>100010</v>
      </c>
      <c r="E4" s="174" t="s">
        <v>5985</v>
      </c>
      <c r="F4" s="174" t="s">
        <v>6195</v>
      </c>
      <c r="G4" s="140">
        <v>8.1</v>
      </c>
      <c r="H4" s="141">
        <v>0</v>
      </c>
      <c r="I4" s="141">
        <v>0</v>
      </c>
      <c r="J4" s="140">
        <v>5</v>
      </c>
      <c r="K4" s="141">
        <v>0</v>
      </c>
      <c r="L4" s="141">
        <v>0</v>
      </c>
      <c r="M4" s="140">
        <v>3.1</v>
      </c>
      <c r="N4" s="140">
        <v>0</v>
      </c>
      <c r="O4" s="141">
        <f>G4*380000</f>
        <v>3078000</v>
      </c>
      <c r="P4" s="141">
        <v>0</v>
      </c>
      <c r="Q4" s="141">
        <v>0</v>
      </c>
      <c r="R4" s="140" t="s">
        <v>5948</v>
      </c>
    </row>
    <row r="5" spans="1:18" ht="110.25" x14ac:dyDescent="0.2">
      <c r="A5" s="163" t="s">
        <v>6270</v>
      </c>
      <c r="B5" s="173" t="s">
        <v>6265</v>
      </c>
      <c r="C5" s="140" t="s">
        <v>16</v>
      </c>
      <c r="D5" s="140">
        <v>100030</v>
      </c>
      <c r="E5" s="174" t="s">
        <v>6024</v>
      </c>
      <c r="F5" s="174" t="s">
        <v>6196</v>
      </c>
      <c r="G5" s="140">
        <v>5</v>
      </c>
      <c r="H5" s="141">
        <f t="shared" ref="H5:H22" si="0">J5*216000</f>
        <v>1080000</v>
      </c>
      <c r="I5" s="141">
        <f t="shared" ref="I5:I22" si="1">J5*95200</f>
        <v>476000</v>
      </c>
      <c r="J5" s="140">
        <v>5</v>
      </c>
      <c r="K5" s="141">
        <f t="shared" ref="K5:K22" si="2">M5*277000</f>
        <v>0</v>
      </c>
      <c r="L5" s="141">
        <f t="shared" ref="L5:L22" si="3">M5*112600</f>
        <v>0</v>
      </c>
      <c r="M5" s="140">
        <v>0</v>
      </c>
      <c r="N5" s="140">
        <v>0</v>
      </c>
      <c r="O5" s="141">
        <f t="shared" ref="O5:O22" si="4">H5+K5</f>
        <v>1080000</v>
      </c>
      <c r="P5" s="141">
        <f t="shared" ref="P5:P22" si="5">L5+I5</f>
        <v>476000</v>
      </c>
      <c r="Q5" s="141">
        <f t="shared" ref="Q5:Q22" si="6">O5-(P5*70%)</f>
        <v>746800</v>
      </c>
      <c r="R5" s="140" t="s">
        <v>5948</v>
      </c>
    </row>
    <row r="6" spans="1:18" ht="31.5" x14ac:dyDescent="0.2">
      <c r="A6" s="169"/>
      <c r="B6" s="173" t="s">
        <v>6064</v>
      </c>
      <c r="C6" s="140" t="s">
        <v>16</v>
      </c>
      <c r="D6" s="140">
        <v>100085</v>
      </c>
      <c r="E6" s="174" t="s">
        <v>6066</v>
      </c>
      <c r="F6" s="174" t="s">
        <v>6065</v>
      </c>
      <c r="G6" s="140">
        <v>2</v>
      </c>
      <c r="H6" s="141">
        <f t="shared" si="0"/>
        <v>432000</v>
      </c>
      <c r="I6" s="141">
        <f t="shared" si="1"/>
        <v>190400</v>
      </c>
      <c r="J6" s="140">
        <v>2</v>
      </c>
      <c r="K6" s="141">
        <f t="shared" si="2"/>
        <v>0</v>
      </c>
      <c r="L6" s="141">
        <f t="shared" si="3"/>
        <v>0</v>
      </c>
      <c r="M6" s="140">
        <v>0</v>
      </c>
      <c r="N6" s="140">
        <v>0</v>
      </c>
      <c r="O6" s="141">
        <f t="shared" si="4"/>
        <v>432000</v>
      </c>
      <c r="P6" s="141">
        <f t="shared" si="5"/>
        <v>190400</v>
      </c>
      <c r="Q6" s="141">
        <f t="shared" si="6"/>
        <v>298720</v>
      </c>
      <c r="R6" s="140" t="s">
        <v>5948</v>
      </c>
    </row>
    <row r="7" spans="1:18" ht="31.5" x14ac:dyDescent="0.2">
      <c r="A7" s="169"/>
      <c r="B7" s="173" t="s">
        <v>6064</v>
      </c>
      <c r="C7" s="140" t="s">
        <v>16</v>
      </c>
      <c r="D7" s="140">
        <v>100087</v>
      </c>
      <c r="E7" s="174" t="s">
        <v>6222</v>
      </c>
      <c r="F7" s="174" t="s">
        <v>6065</v>
      </c>
      <c r="G7" s="140">
        <v>3</v>
      </c>
      <c r="H7" s="141">
        <f t="shared" si="0"/>
        <v>648000</v>
      </c>
      <c r="I7" s="141">
        <f t="shared" si="1"/>
        <v>285600</v>
      </c>
      <c r="J7" s="140">
        <v>3</v>
      </c>
      <c r="K7" s="141">
        <f t="shared" si="2"/>
        <v>0</v>
      </c>
      <c r="L7" s="141">
        <f t="shared" si="3"/>
        <v>0</v>
      </c>
      <c r="M7" s="140">
        <v>0</v>
      </c>
      <c r="N7" s="140">
        <v>0</v>
      </c>
      <c r="O7" s="141">
        <f t="shared" si="4"/>
        <v>648000</v>
      </c>
      <c r="P7" s="141">
        <f t="shared" si="5"/>
        <v>285600</v>
      </c>
      <c r="Q7" s="141">
        <f t="shared" si="6"/>
        <v>448080</v>
      </c>
      <c r="R7" s="140" t="s">
        <v>5948</v>
      </c>
    </row>
    <row r="8" spans="1:18" ht="78.75" x14ac:dyDescent="0.2">
      <c r="A8" s="157"/>
      <c r="B8" s="173" t="s">
        <v>5946</v>
      </c>
      <c r="C8" s="140" t="s">
        <v>16</v>
      </c>
      <c r="D8" s="140">
        <v>100100</v>
      </c>
      <c r="E8" s="174" t="s">
        <v>6197</v>
      </c>
      <c r="F8" s="174" t="s">
        <v>5947</v>
      </c>
      <c r="G8" s="140">
        <v>4</v>
      </c>
      <c r="H8" s="141">
        <f t="shared" si="0"/>
        <v>864000</v>
      </c>
      <c r="I8" s="141">
        <f t="shared" si="1"/>
        <v>380800</v>
      </c>
      <c r="J8" s="140">
        <v>4</v>
      </c>
      <c r="K8" s="141">
        <f t="shared" si="2"/>
        <v>0</v>
      </c>
      <c r="L8" s="141">
        <f t="shared" si="3"/>
        <v>0</v>
      </c>
      <c r="M8" s="140">
        <v>0</v>
      </c>
      <c r="N8" s="140">
        <v>0</v>
      </c>
      <c r="O8" s="141">
        <f t="shared" si="4"/>
        <v>864000</v>
      </c>
      <c r="P8" s="141">
        <f t="shared" si="5"/>
        <v>380800</v>
      </c>
      <c r="Q8" s="141">
        <f t="shared" si="6"/>
        <v>597440</v>
      </c>
      <c r="R8" s="140" t="s">
        <v>5948</v>
      </c>
    </row>
    <row r="9" spans="1:18" ht="31.5" x14ac:dyDescent="0.2">
      <c r="A9" s="167"/>
      <c r="B9" s="173" t="s">
        <v>6054</v>
      </c>
      <c r="C9" s="140" t="s">
        <v>16</v>
      </c>
      <c r="D9" s="140">
        <v>100135</v>
      </c>
      <c r="E9" s="174" t="s">
        <v>6055</v>
      </c>
      <c r="F9" s="174" t="s">
        <v>5947</v>
      </c>
      <c r="G9" s="140">
        <v>2</v>
      </c>
      <c r="H9" s="141">
        <f t="shared" si="0"/>
        <v>432000</v>
      </c>
      <c r="I9" s="141">
        <f t="shared" si="1"/>
        <v>190400</v>
      </c>
      <c r="J9" s="140">
        <v>2</v>
      </c>
      <c r="K9" s="141">
        <f t="shared" si="2"/>
        <v>0</v>
      </c>
      <c r="L9" s="141">
        <f t="shared" si="3"/>
        <v>0</v>
      </c>
      <c r="M9" s="140">
        <v>0</v>
      </c>
      <c r="N9" s="140">
        <v>0</v>
      </c>
      <c r="O9" s="141">
        <f t="shared" si="4"/>
        <v>432000</v>
      </c>
      <c r="P9" s="141">
        <f t="shared" si="5"/>
        <v>190400</v>
      </c>
      <c r="Q9" s="141">
        <f t="shared" si="6"/>
        <v>298720</v>
      </c>
      <c r="R9" s="140" t="s">
        <v>5948</v>
      </c>
    </row>
    <row r="10" spans="1:18" ht="47.25" x14ac:dyDescent="0.2">
      <c r="A10" s="167"/>
      <c r="B10" s="173" t="s">
        <v>6052</v>
      </c>
      <c r="C10" s="140" t="s">
        <v>16</v>
      </c>
      <c r="D10" s="140">
        <v>100140</v>
      </c>
      <c r="E10" s="174" t="s">
        <v>6053</v>
      </c>
      <c r="F10" s="174" t="s">
        <v>5947</v>
      </c>
      <c r="G10" s="140">
        <v>5.0999999999999996</v>
      </c>
      <c r="H10" s="141">
        <f t="shared" si="0"/>
        <v>1101600</v>
      </c>
      <c r="I10" s="141">
        <f t="shared" si="1"/>
        <v>485519.99999999994</v>
      </c>
      <c r="J10" s="140">
        <v>5.0999999999999996</v>
      </c>
      <c r="K10" s="141">
        <f t="shared" si="2"/>
        <v>0</v>
      </c>
      <c r="L10" s="141">
        <f t="shared" si="3"/>
        <v>0</v>
      </c>
      <c r="M10" s="140">
        <v>0</v>
      </c>
      <c r="N10" s="140">
        <v>0</v>
      </c>
      <c r="O10" s="141">
        <f t="shared" si="4"/>
        <v>1101600</v>
      </c>
      <c r="P10" s="141">
        <f t="shared" si="5"/>
        <v>485519.99999999994</v>
      </c>
      <c r="Q10" s="141">
        <f t="shared" si="6"/>
        <v>761736</v>
      </c>
      <c r="R10" s="140" t="s">
        <v>5948</v>
      </c>
    </row>
    <row r="11" spans="1:18" ht="63" x14ac:dyDescent="0.2">
      <c r="A11" s="159"/>
      <c r="B11" s="173" t="s">
        <v>5974</v>
      </c>
      <c r="C11" s="140" t="s">
        <v>22</v>
      </c>
      <c r="D11" s="140">
        <v>100220</v>
      </c>
      <c r="E11" s="174" t="s">
        <v>60</v>
      </c>
      <c r="F11" s="174"/>
      <c r="G11" s="140">
        <v>1.5</v>
      </c>
      <c r="H11" s="141">
        <f t="shared" si="0"/>
        <v>324000</v>
      </c>
      <c r="I11" s="141">
        <f t="shared" si="1"/>
        <v>142800</v>
      </c>
      <c r="J11" s="140">
        <v>1.5</v>
      </c>
      <c r="K11" s="141">
        <f t="shared" si="2"/>
        <v>0</v>
      </c>
      <c r="L11" s="141">
        <f t="shared" si="3"/>
        <v>0</v>
      </c>
      <c r="M11" s="140">
        <v>0</v>
      </c>
      <c r="N11" s="140">
        <v>0</v>
      </c>
      <c r="O11" s="141">
        <f t="shared" si="4"/>
        <v>324000</v>
      </c>
      <c r="P11" s="141">
        <f t="shared" si="5"/>
        <v>142800</v>
      </c>
      <c r="Q11" s="141">
        <f t="shared" si="6"/>
        <v>224040</v>
      </c>
      <c r="R11" s="140" t="s">
        <v>5948</v>
      </c>
    </row>
    <row r="12" spans="1:18" ht="47.25" x14ac:dyDescent="0.2">
      <c r="A12" s="159"/>
      <c r="B12" s="173" t="s">
        <v>5974</v>
      </c>
      <c r="C12" s="140" t="s">
        <v>16</v>
      </c>
      <c r="D12" s="140">
        <v>100225</v>
      </c>
      <c r="E12" s="174" t="s">
        <v>61</v>
      </c>
      <c r="F12" s="174"/>
      <c r="G12" s="140">
        <v>4</v>
      </c>
      <c r="H12" s="141">
        <f t="shared" si="0"/>
        <v>864000</v>
      </c>
      <c r="I12" s="141">
        <f t="shared" si="1"/>
        <v>380800</v>
      </c>
      <c r="J12" s="140">
        <v>4</v>
      </c>
      <c r="K12" s="141">
        <f t="shared" si="2"/>
        <v>0</v>
      </c>
      <c r="L12" s="141">
        <f t="shared" si="3"/>
        <v>0</v>
      </c>
      <c r="M12" s="140">
        <v>0</v>
      </c>
      <c r="N12" s="140">
        <v>0</v>
      </c>
      <c r="O12" s="141">
        <f t="shared" si="4"/>
        <v>864000</v>
      </c>
      <c r="P12" s="141">
        <f t="shared" si="5"/>
        <v>380800</v>
      </c>
      <c r="Q12" s="141">
        <f t="shared" si="6"/>
        <v>597440</v>
      </c>
      <c r="R12" s="140" t="s">
        <v>5948</v>
      </c>
    </row>
    <row r="13" spans="1:18" ht="31.5" x14ac:dyDescent="0.2">
      <c r="A13" s="167"/>
      <c r="B13" s="173" t="s">
        <v>6341</v>
      </c>
      <c r="C13" s="140" t="s">
        <v>16</v>
      </c>
      <c r="D13" s="140">
        <v>100506</v>
      </c>
      <c r="E13" s="174" t="s">
        <v>6051</v>
      </c>
      <c r="F13" s="174" t="s">
        <v>6049</v>
      </c>
      <c r="G13" s="140">
        <v>1</v>
      </c>
      <c r="H13" s="141">
        <f t="shared" si="0"/>
        <v>216000</v>
      </c>
      <c r="I13" s="141">
        <f t="shared" si="1"/>
        <v>95200</v>
      </c>
      <c r="J13" s="140">
        <v>1</v>
      </c>
      <c r="K13" s="141">
        <f t="shared" si="2"/>
        <v>0</v>
      </c>
      <c r="L13" s="141">
        <f t="shared" si="3"/>
        <v>0</v>
      </c>
      <c r="M13" s="140">
        <v>0</v>
      </c>
      <c r="N13" s="140">
        <v>0</v>
      </c>
      <c r="O13" s="141">
        <f t="shared" si="4"/>
        <v>216000</v>
      </c>
      <c r="P13" s="141">
        <f t="shared" si="5"/>
        <v>95200</v>
      </c>
      <c r="Q13" s="141">
        <f t="shared" si="6"/>
        <v>149360</v>
      </c>
      <c r="R13" s="140" t="s">
        <v>5948</v>
      </c>
    </row>
    <row r="14" spans="1:18" ht="31.5" x14ac:dyDescent="0.2">
      <c r="A14" s="167"/>
      <c r="B14" s="173" t="s">
        <v>6342</v>
      </c>
      <c r="C14" s="140" t="s">
        <v>16</v>
      </c>
      <c r="D14" s="140">
        <v>100507</v>
      </c>
      <c r="E14" s="174" t="s">
        <v>6050</v>
      </c>
      <c r="F14" s="174" t="s">
        <v>6049</v>
      </c>
      <c r="G14" s="140">
        <v>1.5</v>
      </c>
      <c r="H14" s="141">
        <f t="shared" si="0"/>
        <v>324000</v>
      </c>
      <c r="I14" s="141">
        <f t="shared" si="1"/>
        <v>142800</v>
      </c>
      <c r="J14" s="140">
        <v>1.5</v>
      </c>
      <c r="K14" s="141">
        <f t="shared" si="2"/>
        <v>0</v>
      </c>
      <c r="L14" s="141">
        <f t="shared" si="3"/>
        <v>0</v>
      </c>
      <c r="M14" s="140">
        <v>0</v>
      </c>
      <c r="N14" s="140">
        <v>0</v>
      </c>
      <c r="O14" s="141">
        <f t="shared" si="4"/>
        <v>324000</v>
      </c>
      <c r="P14" s="141">
        <f t="shared" si="5"/>
        <v>142800</v>
      </c>
      <c r="Q14" s="141">
        <f t="shared" si="6"/>
        <v>224040</v>
      </c>
      <c r="R14" s="140" t="s">
        <v>5948</v>
      </c>
    </row>
    <row r="15" spans="1:18" ht="31.5" x14ac:dyDescent="0.2">
      <c r="A15" s="159"/>
      <c r="B15" s="173" t="s">
        <v>6001</v>
      </c>
      <c r="C15" s="140" t="s">
        <v>16</v>
      </c>
      <c r="D15" s="140">
        <v>100511</v>
      </c>
      <c r="E15" s="174" t="s">
        <v>6002</v>
      </c>
      <c r="F15" s="174" t="s">
        <v>5997</v>
      </c>
      <c r="G15" s="140">
        <v>0.5</v>
      </c>
      <c r="H15" s="141">
        <f t="shared" si="0"/>
        <v>108000</v>
      </c>
      <c r="I15" s="141">
        <f t="shared" si="1"/>
        <v>47600</v>
      </c>
      <c r="J15" s="140">
        <v>0.5</v>
      </c>
      <c r="K15" s="141">
        <f t="shared" si="2"/>
        <v>0</v>
      </c>
      <c r="L15" s="141">
        <f t="shared" si="3"/>
        <v>0</v>
      </c>
      <c r="M15" s="140">
        <v>0</v>
      </c>
      <c r="N15" s="140">
        <v>0</v>
      </c>
      <c r="O15" s="141">
        <f t="shared" si="4"/>
        <v>108000</v>
      </c>
      <c r="P15" s="141">
        <f t="shared" si="5"/>
        <v>47600</v>
      </c>
      <c r="Q15" s="141">
        <f t="shared" si="6"/>
        <v>74680</v>
      </c>
      <c r="R15" s="140" t="s">
        <v>5948</v>
      </c>
    </row>
    <row r="16" spans="1:18" ht="31.5" x14ac:dyDescent="0.2">
      <c r="A16" s="159"/>
      <c r="B16" s="173" t="s">
        <v>5996</v>
      </c>
      <c r="C16" s="140" t="s">
        <v>16</v>
      </c>
      <c r="D16" s="140">
        <v>100512</v>
      </c>
      <c r="E16" s="174" t="s">
        <v>5998</v>
      </c>
      <c r="F16" s="174" t="s">
        <v>6049</v>
      </c>
      <c r="G16" s="140">
        <v>1</v>
      </c>
      <c r="H16" s="141">
        <f t="shared" si="0"/>
        <v>216000</v>
      </c>
      <c r="I16" s="141">
        <f t="shared" si="1"/>
        <v>95200</v>
      </c>
      <c r="J16" s="140">
        <v>1</v>
      </c>
      <c r="K16" s="141">
        <f t="shared" si="2"/>
        <v>0</v>
      </c>
      <c r="L16" s="141">
        <f t="shared" si="3"/>
        <v>0</v>
      </c>
      <c r="M16" s="140">
        <v>0</v>
      </c>
      <c r="N16" s="140">
        <v>0</v>
      </c>
      <c r="O16" s="141">
        <f t="shared" si="4"/>
        <v>216000</v>
      </c>
      <c r="P16" s="141">
        <f t="shared" si="5"/>
        <v>95200</v>
      </c>
      <c r="Q16" s="141">
        <f t="shared" si="6"/>
        <v>149360</v>
      </c>
      <c r="R16" s="140" t="s">
        <v>5948</v>
      </c>
    </row>
    <row r="17" spans="1:18" x14ac:dyDescent="0.2">
      <c r="A17" s="159"/>
      <c r="B17" s="173" t="s">
        <v>5999</v>
      </c>
      <c r="C17" s="140" t="s">
        <v>16</v>
      </c>
      <c r="D17" s="140">
        <v>100555</v>
      </c>
      <c r="E17" s="174" t="s">
        <v>128</v>
      </c>
      <c r="F17" s="174"/>
      <c r="G17" s="140">
        <v>4</v>
      </c>
      <c r="H17" s="141">
        <f t="shared" si="0"/>
        <v>864000</v>
      </c>
      <c r="I17" s="141">
        <f t="shared" si="1"/>
        <v>380800</v>
      </c>
      <c r="J17" s="140">
        <v>4</v>
      </c>
      <c r="K17" s="141">
        <f t="shared" si="2"/>
        <v>0</v>
      </c>
      <c r="L17" s="141">
        <f t="shared" si="3"/>
        <v>0</v>
      </c>
      <c r="M17" s="140">
        <v>0</v>
      </c>
      <c r="N17" s="140">
        <v>0</v>
      </c>
      <c r="O17" s="141">
        <f t="shared" si="4"/>
        <v>864000</v>
      </c>
      <c r="P17" s="141">
        <f t="shared" si="5"/>
        <v>380800</v>
      </c>
      <c r="Q17" s="141">
        <f t="shared" si="6"/>
        <v>597440</v>
      </c>
      <c r="R17" s="140" t="s">
        <v>5948</v>
      </c>
    </row>
    <row r="18" spans="1:18" ht="47.25" x14ac:dyDescent="0.2">
      <c r="A18" s="159"/>
      <c r="B18" s="173" t="s">
        <v>6000</v>
      </c>
      <c r="C18" s="140" t="s">
        <v>16</v>
      </c>
      <c r="D18" s="140">
        <v>100560</v>
      </c>
      <c r="E18" s="174" t="s">
        <v>130</v>
      </c>
      <c r="F18" s="174"/>
      <c r="G18" s="140">
        <v>8</v>
      </c>
      <c r="H18" s="141">
        <f t="shared" si="0"/>
        <v>1728000</v>
      </c>
      <c r="I18" s="141">
        <f t="shared" si="1"/>
        <v>761600</v>
      </c>
      <c r="J18" s="140">
        <v>8</v>
      </c>
      <c r="K18" s="141">
        <f t="shared" si="2"/>
        <v>0</v>
      </c>
      <c r="L18" s="141">
        <f t="shared" si="3"/>
        <v>0</v>
      </c>
      <c r="M18" s="140">
        <v>0</v>
      </c>
      <c r="N18" s="140">
        <v>2</v>
      </c>
      <c r="O18" s="141">
        <f t="shared" si="4"/>
        <v>1728000</v>
      </c>
      <c r="P18" s="141">
        <f t="shared" si="5"/>
        <v>761600</v>
      </c>
      <c r="Q18" s="141">
        <f t="shared" si="6"/>
        <v>1194880</v>
      </c>
      <c r="R18" s="140" t="s">
        <v>5948</v>
      </c>
    </row>
    <row r="19" spans="1:18" ht="31.5" x14ac:dyDescent="0.2">
      <c r="A19" s="163"/>
      <c r="B19" s="173" t="s">
        <v>6028</v>
      </c>
      <c r="C19" s="140" t="s">
        <v>11</v>
      </c>
      <c r="D19" s="140">
        <v>100595</v>
      </c>
      <c r="E19" s="174" t="s">
        <v>6030</v>
      </c>
      <c r="F19" s="174" t="s">
        <v>6029</v>
      </c>
      <c r="G19" s="140">
        <v>4.8</v>
      </c>
      <c r="H19" s="141">
        <f t="shared" si="0"/>
        <v>777600</v>
      </c>
      <c r="I19" s="141">
        <f t="shared" si="1"/>
        <v>342720</v>
      </c>
      <c r="J19" s="140">
        <v>3.6</v>
      </c>
      <c r="K19" s="141">
        <f t="shared" si="2"/>
        <v>332400</v>
      </c>
      <c r="L19" s="141">
        <f t="shared" si="3"/>
        <v>135120</v>
      </c>
      <c r="M19" s="140">
        <v>1.2</v>
      </c>
      <c r="N19" s="140">
        <v>0</v>
      </c>
      <c r="O19" s="141">
        <f t="shared" si="4"/>
        <v>1110000</v>
      </c>
      <c r="P19" s="141">
        <f t="shared" si="5"/>
        <v>477840</v>
      </c>
      <c r="Q19" s="141">
        <f t="shared" si="6"/>
        <v>775512</v>
      </c>
      <c r="R19" s="140" t="s">
        <v>5948</v>
      </c>
    </row>
    <row r="20" spans="1:18" ht="47.25" x14ac:dyDescent="0.2">
      <c r="A20" s="163"/>
      <c r="B20" s="173" t="s">
        <v>6031</v>
      </c>
      <c r="C20" s="140" t="s">
        <v>16</v>
      </c>
      <c r="D20" s="140">
        <v>100605</v>
      </c>
      <c r="E20" s="174" t="s">
        <v>141</v>
      </c>
      <c r="F20" s="174"/>
      <c r="G20" s="140">
        <v>4</v>
      </c>
      <c r="H20" s="141">
        <f t="shared" si="0"/>
        <v>540000</v>
      </c>
      <c r="I20" s="141">
        <f t="shared" si="1"/>
        <v>238000</v>
      </c>
      <c r="J20" s="140">
        <v>2.5</v>
      </c>
      <c r="K20" s="141">
        <f t="shared" si="2"/>
        <v>415500</v>
      </c>
      <c r="L20" s="141">
        <f t="shared" si="3"/>
        <v>168900</v>
      </c>
      <c r="M20" s="140">
        <v>1.5</v>
      </c>
      <c r="N20" s="140">
        <v>2</v>
      </c>
      <c r="O20" s="141">
        <f t="shared" si="4"/>
        <v>955500</v>
      </c>
      <c r="P20" s="141">
        <f t="shared" si="5"/>
        <v>406900</v>
      </c>
      <c r="Q20" s="141">
        <f t="shared" si="6"/>
        <v>670670</v>
      </c>
      <c r="R20" s="140" t="s">
        <v>5948</v>
      </c>
    </row>
    <row r="21" spans="1:18" ht="47.25" x14ac:dyDescent="0.2">
      <c r="A21" s="159"/>
      <c r="B21" s="173" t="s">
        <v>5979</v>
      </c>
      <c r="C21" s="140" t="s">
        <v>16</v>
      </c>
      <c r="D21" s="140">
        <v>100650</v>
      </c>
      <c r="E21" s="174" t="s">
        <v>5979</v>
      </c>
      <c r="F21" s="174" t="s">
        <v>5980</v>
      </c>
      <c r="G21" s="140">
        <v>3.5</v>
      </c>
      <c r="H21" s="141">
        <f t="shared" si="0"/>
        <v>756000</v>
      </c>
      <c r="I21" s="141">
        <f t="shared" si="1"/>
        <v>333200</v>
      </c>
      <c r="J21" s="140">
        <v>3.5</v>
      </c>
      <c r="K21" s="141">
        <f t="shared" si="2"/>
        <v>0</v>
      </c>
      <c r="L21" s="141">
        <f t="shared" si="3"/>
        <v>0</v>
      </c>
      <c r="M21" s="140">
        <v>0</v>
      </c>
      <c r="N21" s="140">
        <v>0</v>
      </c>
      <c r="O21" s="141">
        <f t="shared" si="4"/>
        <v>756000</v>
      </c>
      <c r="P21" s="141">
        <f t="shared" si="5"/>
        <v>333200</v>
      </c>
      <c r="Q21" s="141">
        <f t="shared" si="6"/>
        <v>522760</v>
      </c>
      <c r="R21" s="140" t="s">
        <v>5948</v>
      </c>
    </row>
    <row r="22" spans="1:18" ht="47.25" x14ac:dyDescent="0.2">
      <c r="A22" s="159"/>
      <c r="B22" s="173" t="s">
        <v>5989</v>
      </c>
      <c r="C22" s="140" t="s">
        <v>16</v>
      </c>
      <c r="D22" s="140">
        <v>100660</v>
      </c>
      <c r="E22" s="174" t="s">
        <v>5990</v>
      </c>
      <c r="F22" s="174" t="s">
        <v>5977</v>
      </c>
      <c r="G22" s="140">
        <v>19</v>
      </c>
      <c r="H22" s="141">
        <f t="shared" si="0"/>
        <v>3024000</v>
      </c>
      <c r="I22" s="141">
        <f t="shared" si="1"/>
        <v>1332800</v>
      </c>
      <c r="J22" s="140">
        <v>14</v>
      </c>
      <c r="K22" s="141">
        <f t="shared" si="2"/>
        <v>1385000</v>
      </c>
      <c r="L22" s="141">
        <f t="shared" si="3"/>
        <v>563000</v>
      </c>
      <c r="M22" s="140">
        <v>5</v>
      </c>
      <c r="N22" s="140">
        <v>0</v>
      </c>
      <c r="O22" s="141">
        <f t="shared" si="4"/>
        <v>4409000</v>
      </c>
      <c r="P22" s="141">
        <f t="shared" si="5"/>
        <v>1895800</v>
      </c>
      <c r="Q22" s="141">
        <f t="shared" si="6"/>
        <v>3081940</v>
      </c>
      <c r="R22" s="140" t="s">
        <v>5948</v>
      </c>
    </row>
    <row r="23" spans="1:18" x14ac:dyDescent="0.2">
      <c r="A23" s="159"/>
      <c r="B23" s="173" t="s">
        <v>155</v>
      </c>
      <c r="C23" s="140"/>
      <c r="D23" s="140">
        <v>100665</v>
      </c>
      <c r="E23" s="174" t="s">
        <v>155</v>
      </c>
      <c r="F23" s="174"/>
      <c r="G23" s="140">
        <v>10</v>
      </c>
      <c r="H23" s="141">
        <v>0</v>
      </c>
      <c r="I23" s="141">
        <v>0</v>
      </c>
      <c r="J23" s="140">
        <v>10</v>
      </c>
      <c r="K23" s="141">
        <f>M23*221400</f>
        <v>0</v>
      </c>
      <c r="L23" s="141">
        <f>M23*97600</f>
        <v>0</v>
      </c>
      <c r="M23" s="140">
        <v>0</v>
      </c>
      <c r="N23" s="140">
        <v>0</v>
      </c>
      <c r="O23" s="141">
        <f>G23*380000</f>
        <v>3800000</v>
      </c>
      <c r="P23" s="141">
        <v>0</v>
      </c>
      <c r="Q23" s="141">
        <v>0</v>
      </c>
      <c r="R23" s="140" t="s">
        <v>5948</v>
      </c>
    </row>
    <row r="24" spans="1:18" x14ac:dyDescent="0.2">
      <c r="A24" s="161"/>
      <c r="B24" s="173" t="s">
        <v>6003</v>
      </c>
      <c r="C24" s="140" t="s">
        <v>16</v>
      </c>
      <c r="D24" s="140">
        <v>200060</v>
      </c>
      <c r="E24" s="174" t="s">
        <v>209</v>
      </c>
      <c r="F24" s="174"/>
      <c r="G24" s="140">
        <v>2.9</v>
      </c>
      <c r="H24" s="141">
        <f>J24*216000</f>
        <v>626400</v>
      </c>
      <c r="I24" s="141">
        <f>J24*95200</f>
        <v>276080</v>
      </c>
      <c r="J24" s="140">
        <v>2.9</v>
      </c>
      <c r="K24" s="141">
        <f>M24*277000</f>
        <v>0</v>
      </c>
      <c r="L24" s="141">
        <f>M24*112600</f>
        <v>0</v>
      </c>
      <c r="M24" s="140">
        <v>0</v>
      </c>
      <c r="N24" s="140">
        <v>0</v>
      </c>
      <c r="O24" s="141">
        <f>H24+K24</f>
        <v>626400</v>
      </c>
      <c r="P24" s="141">
        <f>L24+I24</f>
        <v>276080</v>
      </c>
      <c r="Q24" s="141">
        <f>O24-(P24*70%)</f>
        <v>433144</v>
      </c>
      <c r="R24" s="140" t="s">
        <v>5958</v>
      </c>
    </row>
    <row r="25" spans="1:18" ht="47.25" x14ac:dyDescent="0.2">
      <c r="A25" s="161"/>
      <c r="B25" s="173" t="s">
        <v>6005</v>
      </c>
      <c r="C25" s="140" t="s">
        <v>16</v>
      </c>
      <c r="D25" s="140">
        <v>200065</v>
      </c>
      <c r="E25" s="174" t="s">
        <v>6007</v>
      </c>
      <c r="F25" s="174" t="s">
        <v>6006</v>
      </c>
      <c r="G25" s="140">
        <v>1.5</v>
      </c>
      <c r="H25" s="141">
        <f>J25*216000</f>
        <v>324000</v>
      </c>
      <c r="I25" s="141">
        <f>J25*95200</f>
        <v>142800</v>
      </c>
      <c r="J25" s="140">
        <v>1.5</v>
      </c>
      <c r="K25" s="141">
        <f>M25*277000</f>
        <v>0</v>
      </c>
      <c r="L25" s="141">
        <f>M25*112600</f>
        <v>0</v>
      </c>
      <c r="M25" s="140">
        <v>0</v>
      </c>
      <c r="N25" s="140">
        <v>0</v>
      </c>
      <c r="O25" s="141">
        <f>H25+K25</f>
        <v>324000</v>
      </c>
      <c r="P25" s="141">
        <f>L25+I25</f>
        <v>142800</v>
      </c>
      <c r="Q25" s="141">
        <f>O25-(P25*70%)</f>
        <v>224040</v>
      </c>
      <c r="R25" s="140" t="s">
        <v>5958</v>
      </c>
    </row>
    <row r="26" spans="1:18" ht="47.25" x14ac:dyDescent="0.2">
      <c r="A26" s="161"/>
      <c r="B26" s="173" t="s">
        <v>6008</v>
      </c>
      <c r="C26" s="140" t="s">
        <v>16</v>
      </c>
      <c r="D26" s="140">
        <v>200066</v>
      </c>
      <c r="E26" s="174" t="s">
        <v>211</v>
      </c>
      <c r="F26" s="174"/>
      <c r="G26" s="140">
        <v>3</v>
      </c>
      <c r="H26" s="141">
        <f>J26*216000</f>
        <v>648000</v>
      </c>
      <c r="I26" s="141">
        <f>J26*95200</f>
        <v>285600</v>
      </c>
      <c r="J26" s="140">
        <v>3</v>
      </c>
      <c r="K26" s="141">
        <f>M26*277000</f>
        <v>0</v>
      </c>
      <c r="L26" s="141">
        <f>M26*112600</f>
        <v>0</v>
      </c>
      <c r="M26" s="140">
        <v>0</v>
      </c>
      <c r="N26" s="140">
        <v>0</v>
      </c>
      <c r="O26" s="141">
        <f>H26+K26</f>
        <v>648000</v>
      </c>
      <c r="P26" s="141">
        <f>L26+I26</f>
        <v>285600</v>
      </c>
      <c r="Q26" s="141">
        <f>O26-(P26*70%)</f>
        <v>448080</v>
      </c>
      <c r="R26" s="140" t="s">
        <v>5958</v>
      </c>
    </row>
    <row r="27" spans="1:18" ht="31.5" x14ac:dyDescent="0.2">
      <c r="A27" s="161"/>
      <c r="B27" s="173" t="s">
        <v>6004</v>
      </c>
      <c r="C27" s="140" t="s">
        <v>16</v>
      </c>
      <c r="D27" s="140">
        <v>200067</v>
      </c>
      <c r="E27" s="174" t="s">
        <v>212</v>
      </c>
      <c r="F27" s="174"/>
      <c r="G27" s="140">
        <v>4</v>
      </c>
      <c r="H27" s="141">
        <f>J27*216000</f>
        <v>864000</v>
      </c>
      <c r="I27" s="141">
        <f>J27*95200</f>
        <v>380800</v>
      </c>
      <c r="J27" s="140">
        <v>4</v>
      </c>
      <c r="K27" s="141">
        <f>M27*277000</f>
        <v>0</v>
      </c>
      <c r="L27" s="141">
        <f>M27*112600</f>
        <v>0</v>
      </c>
      <c r="M27" s="140">
        <v>0</v>
      </c>
      <c r="N27" s="140">
        <v>0</v>
      </c>
      <c r="O27" s="141">
        <f>H27+K27</f>
        <v>864000</v>
      </c>
      <c r="P27" s="141">
        <f>L27+I27</f>
        <v>380800</v>
      </c>
      <c r="Q27" s="141">
        <f>O27-(P27*70%)</f>
        <v>597440</v>
      </c>
      <c r="R27" s="140" t="s">
        <v>5958</v>
      </c>
    </row>
    <row r="28" spans="1:18" ht="31.5" x14ac:dyDescent="0.2">
      <c r="A28" s="162" t="s">
        <v>6269</v>
      </c>
      <c r="B28" s="173" t="s">
        <v>6018</v>
      </c>
      <c r="C28" s="140"/>
      <c r="D28" s="140">
        <v>201480</v>
      </c>
      <c r="E28" s="174" t="s">
        <v>452</v>
      </c>
      <c r="F28" s="174"/>
      <c r="G28" s="140">
        <v>8</v>
      </c>
      <c r="H28" s="141">
        <v>0</v>
      </c>
      <c r="I28" s="141">
        <v>0</v>
      </c>
      <c r="J28" s="140">
        <v>8</v>
      </c>
      <c r="K28" s="141">
        <f>M28*221400</f>
        <v>0</v>
      </c>
      <c r="L28" s="141">
        <f>M28*97600</f>
        <v>0</v>
      </c>
      <c r="M28" s="140">
        <v>0</v>
      </c>
      <c r="N28" s="140">
        <v>2</v>
      </c>
      <c r="O28" s="141">
        <f>G28*380000</f>
        <v>3040000</v>
      </c>
      <c r="P28" s="141">
        <v>0</v>
      </c>
      <c r="Q28" s="141">
        <v>0</v>
      </c>
      <c r="R28" s="140" t="s">
        <v>5958</v>
      </c>
    </row>
    <row r="29" spans="1:18" x14ac:dyDescent="0.2">
      <c r="A29" s="163"/>
      <c r="B29" s="173" t="s">
        <v>6025</v>
      </c>
      <c r="C29" s="140" t="s">
        <v>16</v>
      </c>
      <c r="D29" s="140">
        <v>202265</v>
      </c>
      <c r="E29" s="174" t="s">
        <v>607</v>
      </c>
      <c r="F29" s="174"/>
      <c r="G29" s="140">
        <v>4</v>
      </c>
      <c r="H29" s="141">
        <f>J29*216000</f>
        <v>864000</v>
      </c>
      <c r="I29" s="141">
        <f>J29*95200</f>
        <v>380800</v>
      </c>
      <c r="J29" s="140">
        <v>4</v>
      </c>
      <c r="K29" s="141">
        <f>M29*277000</f>
        <v>0</v>
      </c>
      <c r="L29" s="141">
        <f>M29*112600</f>
        <v>0</v>
      </c>
      <c r="M29" s="140">
        <v>0</v>
      </c>
      <c r="N29" s="140">
        <v>0</v>
      </c>
      <c r="O29" s="141">
        <f>H29+K29</f>
        <v>864000</v>
      </c>
      <c r="P29" s="141">
        <f>L29+I29</f>
        <v>380800</v>
      </c>
      <c r="Q29" s="141">
        <f>O29-(P29*70%)</f>
        <v>597440</v>
      </c>
      <c r="R29" s="140" t="s">
        <v>5958</v>
      </c>
    </row>
    <row r="30" spans="1:18" ht="63" x14ac:dyDescent="0.2">
      <c r="A30" s="162"/>
      <c r="B30" s="173" t="s">
        <v>6020</v>
      </c>
      <c r="C30" s="140"/>
      <c r="D30" s="140">
        <v>203775</v>
      </c>
      <c r="E30" s="174" t="s">
        <v>889</v>
      </c>
      <c r="F30" s="174"/>
      <c r="G30" s="140">
        <v>9</v>
      </c>
      <c r="H30" s="141">
        <v>0</v>
      </c>
      <c r="I30" s="141">
        <v>0</v>
      </c>
      <c r="J30" s="140">
        <v>9</v>
      </c>
      <c r="K30" s="141">
        <f t="shared" ref="K30:K38" si="7">M30*221400</f>
        <v>0</v>
      </c>
      <c r="L30" s="141">
        <f t="shared" ref="L30:L38" si="8">M30*97600</f>
        <v>0</v>
      </c>
      <c r="M30" s="140">
        <v>0</v>
      </c>
      <c r="N30" s="140">
        <v>0</v>
      </c>
      <c r="O30" s="141">
        <f t="shared" ref="O30:O40" si="9">G30*380000</f>
        <v>3420000</v>
      </c>
      <c r="P30" s="141">
        <v>0</v>
      </c>
      <c r="Q30" s="141">
        <v>0</v>
      </c>
      <c r="R30" s="140" t="s">
        <v>5958</v>
      </c>
    </row>
    <row r="31" spans="1:18" ht="31.5" x14ac:dyDescent="0.2">
      <c r="A31" s="162"/>
      <c r="B31" s="173" t="s">
        <v>6019</v>
      </c>
      <c r="C31" s="140"/>
      <c r="D31" s="140">
        <v>204450</v>
      </c>
      <c r="E31" s="174" t="s">
        <v>1017</v>
      </c>
      <c r="F31" s="174"/>
      <c r="G31" s="140">
        <v>5.2</v>
      </c>
      <c r="H31" s="141">
        <v>0</v>
      </c>
      <c r="I31" s="141">
        <v>0</v>
      </c>
      <c r="J31" s="140">
        <v>5.2</v>
      </c>
      <c r="K31" s="141">
        <f t="shared" si="7"/>
        <v>0</v>
      </c>
      <c r="L31" s="141">
        <f t="shared" si="8"/>
        <v>0</v>
      </c>
      <c r="M31" s="140">
        <v>0</v>
      </c>
      <c r="N31" s="140">
        <v>2</v>
      </c>
      <c r="O31" s="141">
        <f t="shared" si="9"/>
        <v>1976000</v>
      </c>
      <c r="P31" s="141">
        <v>0</v>
      </c>
      <c r="Q31" s="141">
        <v>0</v>
      </c>
      <c r="R31" s="140" t="s">
        <v>5958</v>
      </c>
    </row>
    <row r="32" spans="1:18" ht="47.25" x14ac:dyDescent="0.2">
      <c r="A32" s="167"/>
      <c r="B32" s="173" t="s">
        <v>6059</v>
      </c>
      <c r="C32" s="140"/>
      <c r="D32" s="140">
        <v>204540</v>
      </c>
      <c r="E32" s="174" t="s">
        <v>6060</v>
      </c>
      <c r="F32" s="174"/>
      <c r="G32" s="140">
        <v>3</v>
      </c>
      <c r="H32" s="141">
        <v>0</v>
      </c>
      <c r="I32" s="141">
        <v>0</v>
      </c>
      <c r="J32" s="140">
        <v>3</v>
      </c>
      <c r="K32" s="141">
        <f t="shared" si="7"/>
        <v>0</v>
      </c>
      <c r="L32" s="141">
        <f t="shared" si="8"/>
        <v>0</v>
      </c>
      <c r="M32" s="140">
        <v>0</v>
      </c>
      <c r="N32" s="140">
        <v>0</v>
      </c>
      <c r="O32" s="141">
        <f t="shared" si="9"/>
        <v>1140000</v>
      </c>
      <c r="P32" s="141">
        <v>0</v>
      </c>
      <c r="Q32" s="141">
        <v>0</v>
      </c>
      <c r="R32" s="140" t="s">
        <v>5958</v>
      </c>
    </row>
    <row r="33" spans="1:18" x14ac:dyDescent="0.2">
      <c r="A33" s="167"/>
      <c r="B33" s="173" t="s">
        <v>6056</v>
      </c>
      <c r="C33" s="140"/>
      <c r="D33" s="140">
        <v>204545</v>
      </c>
      <c r="E33" s="174" t="s">
        <v>6057</v>
      </c>
      <c r="F33" s="174"/>
      <c r="G33" s="140">
        <v>3.5</v>
      </c>
      <c r="H33" s="141">
        <v>0</v>
      </c>
      <c r="I33" s="141">
        <v>0</v>
      </c>
      <c r="J33" s="140">
        <v>3.5</v>
      </c>
      <c r="K33" s="141">
        <f t="shared" si="7"/>
        <v>0</v>
      </c>
      <c r="L33" s="141">
        <f t="shared" si="8"/>
        <v>0</v>
      </c>
      <c r="M33" s="140">
        <v>0</v>
      </c>
      <c r="N33" s="140">
        <v>0</v>
      </c>
      <c r="O33" s="141">
        <f t="shared" si="9"/>
        <v>1330000</v>
      </c>
      <c r="P33" s="141">
        <v>0</v>
      </c>
      <c r="Q33" s="141">
        <v>0</v>
      </c>
      <c r="R33" s="140" t="s">
        <v>5958</v>
      </c>
    </row>
    <row r="34" spans="1:18" ht="31.5" x14ac:dyDescent="0.2">
      <c r="A34" s="157"/>
      <c r="B34" s="173" t="s">
        <v>5959</v>
      </c>
      <c r="C34" s="140"/>
      <c r="D34" s="140">
        <v>204550</v>
      </c>
      <c r="E34" s="174" t="s">
        <v>1038</v>
      </c>
      <c r="F34" s="174"/>
      <c r="G34" s="140">
        <v>2</v>
      </c>
      <c r="H34" s="141">
        <v>0</v>
      </c>
      <c r="I34" s="141">
        <v>0</v>
      </c>
      <c r="J34" s="140">
        <v>2</v>
      </c>
      <c r="K34" s="141">
        <f t="shared" si="7"/>
        <v>0</v>
      </c>
      <c r="L34" s="141">
        <f t="shared" si="8"/>
        <v>0</v>
      </c>
      <c r="M34" s="140">
        <v>0</v>
      </c>
      <c r="N34" s="140">
        <v>0</v>
      </c>
      <c r="O34" s="141">
        <f t="shared" si="9"/>
        <v>760000</v>
      </c>
      <c r="P34" s="141">
        <v>0</v>
      </c>
      <c r="Q34" s="141">
        <v>0</v>
      </c>
      <c r="R34" s="140" t="s">
        <v>5958</v>
      </c>
    </row>
    <row r="35" spans="1:18" x14ac:dyDescent="0.2">
      <c r="A35" s="157"/>
      <c r="B35" s="173" t="s">
        <v>5957</v>
      </c>
      <c r="C35" s="140"/>
      <c r="D35" s="140">
        <v>204555</v>
      </c>
      <c r="E35" s="174" t="s">
        <v>1039</v>
      </c>
      <c r="F35" s="174"/>
      <c r="G35" s="140">
        <v>1.4</v>
      </c>
      <c r="H35" s="141">
        <v>0</v>
      </c>
      <c r="I35" s="141">
        <v>0</v>
      </c>
      <c r="J35" s="140">
        <v>1.4</v>
      </c>
      <c r="K35" s="141">
        <f t="shared" si="7"/>
        <v>0</v>
      </c>
      <c r="L35" s="141">
        <f t="shared" si="8"/>
        <v>0</v>
      </c>
      <c r="M35" s="140">
        <v>0</v>
      </c>
      <c r="N35" s="140">
        <v>0</v>
      </c>
      <c r="O35" s="141">
        <f t="shared" si="9"/>
        <v>532000</v>
      </c>
      <c r="P35" s="141">
        <v>0</v>
      </c>
      <c r="Q35" s="141">
        <v>0</v>
      </c>
      <c r="R35" s="140" t="s">
        <v>5958</v>
      </c>
    </row>
    <row r="36" spans="1:18" ht="39" x14ac:dyDescent="0.2">
      <c r="A36" s="159"/>
      <c r="B36" s="173" t="s">
        <v>5973</v>
      </c>
      <c r="C36" s="140"/>
      <c r="D36" s="140">
        <v>204565</v>
      </c>
      <c r="E36" s="174" t="s">
        <v>1040</v>
      </c>
      <c r="F36" s="174"/>
      <c r="G36" s="140">
        <v>2</v>
      </c>
      <c r="H36" s="141">
        <v>0</v>
      </c>
      <c r="I36" s="141">
        <v>0</v>
      </c>
      <c r="J36" s="140">
        <v>2</v>
      </c>
      <c r="K36" s="141">
        <f t="shared" si="7"/>
        <v>0</v>
      </c>
      <c r="L36" s="141">
        <f t="shared" si="8"/>
        <v>0</v>
      </c>
      <c r="M36" s="140">
        <v>0</v>
      </c>
      <c r="N36" s="140">
        <v>0</v>
      </c>
      <c r="O36" s="141">
        <f t="shared" si="9"/>
        <v>760000</v>
      </c>
      <c r="P36" s="141">
        <v>0</v>
      </c>
      <c r="Q36" s="141">
        <v>0</v>
      </c>
      <c r="R36" s="140" t="s">
        <v>5958</v>
      </c>
    </row>
    <row r="37" spans="1:18" ht="47.25" x14ac:dyDescent="0.2">
      <c r="A37" s="167"/>
      <c r="B37" s="173" t="s">
        <v>6058</v>
      </c>
      <c r="C37" s="140"/>
      <c r="D37" s="140">
        <v>204575</v>
      </c>
      <c r="E37" s="174" t="s">
        <v>1042</v>
      </c>
      <c r="F37" s="174"/>
      <c r="G37" s="140">
        <v>4</v>
      </c>
      <c r="H37" s="141">
        <v>0</v>
      </c>
      <c r="I37" s="141">
        <v>0</v>
      </c>
      <c r="J37" s="140">
        <v>4</v>
      </c>
      <c r="K37" s="141">
        <f t="shared" si="7"/>
        <v>0</v>
      </c>
      <c r="L37" s="141">
        <f t="shared" si="8"/>
        <v>0</v>
      </c>
      <c r="M37" s="140">
        <v>0</v>
      </c>
      <c r="N37" s="140">
        <v>0</v>
      </c>
      <c r="O37" s="141">
        <f t="shared" si="9"/>
        <v>1520000</v>
      </c>
      <c r="P37" s="141">
        <v>0</v>
      </c>
      <c r="Q37" s="141">
        <v>0</v>
      </c>
      <c r="R37" s="140" t="s">
        <v>5958</v>
      </c>
    </row>
    <row r="38" spans="1:18" ht="31.5" x14ac:dyDescent="0.2">
      <c r="A38" s="167"/>
      <c r="B38" s="173" t="s">
        <v>6061</v>
      </c>
      <c r="C38" s="140"/>
      <c r="D38" s="140">
        <v>204580</v>
      </c>
      <c r="E38" s="174" t="s">
        <v>1043</v>
      </c>
      <c r="F38" s="174"/>
      <c r="G38" s="140">
        <v>4</v>
      </c>
      <c r="H38" s="141">
        <v>0</v>
      </c>
      <c r="I38" s="141">
        <v>0</v>
      </c>
      <c r="J38" s="140">
        <v>4</v>
      </c>
      <c r="K38" s="141">
        <f t="shared" si="7"/>
        <v>0</v>
      </c>
      <c r="L38" s="141">
        <f t="shared" si="8"/>
        <v>0</v>
      </c>
      <c r="M38" s="140">
        <v>0</v>
      </c>
      <c r="N38" s="140">
        <v>0</v>
      </c>
      <c r="O38" s="141">
        <f t="shared" si="9"/>
        <v>1520000</v>
      </c>
      <c r="P38" s="141">
        <v>0</v>
      </c>
      <c r="Q38" s="141">
        <v>0</v>
      </c>
      <c r="R38" s="140" t="s">
        <v>5958</v>
      </c>
    </row>
    <row r="39" spans="1:18" x14ac:dyDescent="0.2">
      <c r="A39" s="157"/>
      <c r="B39" s="173" t="s">
        <v>6344</v>
      </c>
      <c r="C39" s="140"/>
      <c r="D39" s="140">
        <v>204600</v>
      </c>
      <c r="E39" s="174" t="s">
        <v>1047</v>
      </c>
      <c r="F39" s="174"/>
      <c r="G39" s="140">
        <v>2</v>
      </c>
      <c r="H39" s="141">
        <v>0</v>
      </c>
      <c r="I39" s="141">
        <v>0</v>
      </c>
      <c r="J39" s="140">
        <v>2</v>
      </c>
      <c r="K39" s="141">
        <v>0</v>
      </c>
      <c r="L39" s="141">
        <v>0</v>
      </c>
      <c r="M39" s="140">
        <v>0</v>
      </c>
      <c r="N39" s="140">
        <v>0</v>
      </c>
      <c r="O39" s="141">
        <f t="shared" si="9"/>
        <v>760000</v>
      </c>
      <c r="P39" s="141">
        <v>0</v>
      </c>
      <c r="Q39" s="141">
        <v>0</v>
      </c>
      <c r="R39" s="140" t="s">
        <v>5958</v>
      </c>
    </row>
    <row r="40" spans="1:18" x14ac:dyDescent="0.2">
      <c r="A40" s="159"/>
      <c r="B40" s="173" t="s">
        <v>5972</v>
      </c>
      <c r="C40" s="140"/>
      <c r="D40" s="140">
        <v>204630</v>
      </c>
      <c r="E40" s="174" t="s">
        <v>1052</v>
      </c>
      <c r="F40" s="174"/>
      <c r="G40" s="140">
        <v>1.5</v>
      </c>
      <c r="H40" s="141">
        <v>0</v>
      </c>
      <c r="I40" s="141">
        <v>0</v>
      </c>
      <c r="J40" s="140">
        <v>1.5</v>
      </c>
      <c r="K40" s="141">
        <f>M40*221400</f>
        <v>0</v>
      </c>
      <c r="L40" s="141">
        <f>M40*97600</f>
        <v>0</v>
      </c>
      <c r="M40" s="140">
        <v>0</v>
      </c>
      <c r="N40" s="140">
        <v>0</v>
      </c>
      <c r="O40" s="141">
        <f t="shared" si="9"/>
        <v>570000</v>
      </c>
      <c r="P40" s="141">
        <v>0</v>
      </c>
      <c r="Q40" s="141">
        <v>0</v>
      </c>
      <c r="R40" s="140" t="s">
        <v>5958</v>
      </c>
    </row>
    <row r="41" spans="1:18" ht="36" x14ac:dyDescent="0.2">
      <c r="A41" s="163"/>
      <c r="B41" s="151" t="s">
        <v>6279</v>
      </c>
      <c r="C41" s="140" t="s">
        <v>11</v>
      </c>
      <c r="D41" s="140">
        <v>302372</v>
      </c>
      <c r="E41" s="140" t="s">
        <v>1530</v>
      </c>
      <c r="F41" s="174" t="s">
        <v>6253</v>
      </c>
      <c r="G41" s="140">
        <v>12</v>
      </c>
      <c r="H41" s="141">
        <f>J41*216000</f>
        <v>1296000</v>
      </c>
      <c r="I41" s="141">
        <f>J41*95200</f>
        <v>571200</v>
      </c>
      <c r="J41" s="140">
        <v>6</v>
      </c>
      <c r="K41" s="141">
        <f>M41*277000</f>
        <v>1662000</v>
      </c>
      <c r="L41" s="141">
        <f>M41*112600</f>
        <v>675600</v>
      </c>
      <c r="M41" s="140">
        <v>6</v>
      </c>
      <c r="N41" s="140">
        <v>2</v>
      </c>
      <c r="O41" s="141">
        <f>H41+K41</f>
        <v>2958000</v>
      </c>
      <c r="P41" s="141">
        <f>L41+I41</f>
        <v>1246800</v>
      </c>
      <c r="Q41" s="141">
        <f>O41-(P41*70%)</f>
        <v>2085240</v>
      </c>
      <c r="R41" s="140" t="s">
        <v>6280</v>
      </c>
    </row>
    <row r="42" spans="1:18" ht="36" x14ac:dyDescent="0.2">
      <c r="A42" s="158"/>
      <c r="B42" s="173" t="s">
        <v>1615</v>
      </c>
      <c r="C42" s="140" t="s">
        <v>16</v>
      </c>
      <c r="D42" s="140">
        <v>302820</v>
      </c>
      <c r="E42" s="174" t="s">
        <v>1615</v>
      </c>
      <c r="F42" s="174"/>
      <c r="G42" s="140">
        <v>7</v>
      </c>
      <c r="H42" s="141">
        <f>J42*216000</f>
        <v>1512000</v>
      </c>
      <c r="I42" s="141">
        <f>J42*95200</f>
        <v>666400</v>
      </c>
      <c r="J42" s="140">
        <v>7</v>
      </c>
      <c r="K42" s="141">
        <f>M42*277000</f>
        <v>0</v>
      </c>
      <c r="L42" s="141">
        <f>M42*112600</f>
        <v>0</v>
      </c>
      <c r="M42" s="140">
        <v>0</v>
      </c>
      <c r="N42" s="140" t="s">
        <v>1616</v>
      </c>
      <c r="O42" s="141">
        <f>H42+K42</f>
        <v>1512000</v>
      </c>
      <c r="P42" s="141">
        <f>L42+I42</f>
        <v>666400</v>
      </c>
      <c r="Q42" s="141">
        <f>O42-(P42*70%)</f>
        <v>1045520</v>
      </c>
      <c r="R42" s="140" t="s">
        <v>6198</v>
      </c>
    </row>
    <row r="43" spans="1:18" ht="36" x14ac:dyDescent="0.2">
      <c r="A43" s="159"/>
      <c r="B43" s="151" t="s">
        <v>1617</v>
      </c>
      <c r="C43" s="140" t="s">
        <v>16</v>
      </c>
      <c r="D43" s="140">
        <v>302825</v>
      </c>
      <c r="E43" s="140" t="s">
        <v>1617</v>
      </c>
      <c r="F43" s="174"/>
      <c r="G43" s="140">
        <v>11.6</v>
      </c>
      <c r="H43" s="141">
        <f>J43*216000</f>
        <v>2505600</v>
      </c>
      <c r="I43" s="141">
        <f>J43*95200</f>
        <v>1104320</v>
      </c>
      <c r="J43" s="140">
        <v>11.6</v>
      </c>
      <c r="K43" s="141">
        <f>M43*277000</f>
        <v>0</v>
      </c>
      <c r="L43" s="141">
        <f>M43*112600</f>
        <v>0</v>
      </c>
      <c r="M43" s="140">
        <v>0</v>
      </c>
      <c r="N43" s="140">
        <v>2</v>
      </c>
      <c r="O43" s="141">
        <f>H43+K43</f>
        <v>2505600</v>
      </c>
      <c r="P43" s="141">
        <f>L43+I43</f>
        <v>1104320</v>
      </c>
      <c r="Q43" s="141">
        <f>O43-(P43*70%)</f>
        <v>1732576</v>
      </c>
      <c r="R43" s="140" t="s">
        <v>5958</v>
      </c>
    </row>
    <row r="44" spans="1:18" ht="47.25" x14ac:dyDescent="0.2">
      <c r="A44" s="157"/>
      <c r="B44" s="173" t="s">
        <v>5940</v>
      </c>
      <c r="C44" s="140" t="s">
        <v>16</v>
      </c>
      <c r="D44" s="140">
        <v>400515</v>
      </c>
      <c r="E44" s="174" t="s">
        <v>5941</v>
      </c>
      <c r="F44" s="174"/>
      <c r="G44" s="140">
        <v>12</v>
      </c>
      <c r="H44" s="141">
        <f>J44*216000</f>
        <v>1728000</v>
      </c>
      <c r="I44" s="141">
        <f>J44*95200</f>
        <v>761600</v>
      </c>
      <c r="J44" s="140">
        <v>8</v>
      </c>
      <c r="K44" s="141">
        <f>M44*277000</f>
        <v>1108000</v>
      </c>
      <c r="L44" s="141">
        <f>M44*112600</f>
        <v>450400</v>
      </c>
      <c r="M44" s="140">
        <v>4</v>
      </c>
      <c r="N44" s="140" t="s">
        <v>1616</v>
      </c>
      <c r="O44" s="141">
        <f>H44+K44</f>
        <v>2836000</v>
      </c>
      <c r="P44" s="141">
        <f>L44+I44</f>
        <v>1212000</v>
      </c>
      <c r="Q44" s="141">
        <f>O44-(P44*70%)</f>
        <v>1987600</v>
      </c>
      <c r="R44" s="140" t="s">
        <v>5968</v>
      </c>
    </row>
    <row r="45" spans="1:18" ht="126" x14ac:dyDescent="0.2">
      <c r="A45" s="157" t="s">
        <v>6277</v>
      </c>
      <c r="B45" s="173" t="s">
        <v>5939</v>
      </c>
      <c r="C45" s="140"/>
      <c r="D45" s="140">
        <v>400520</v>
      </c>
      <c r="E45" s="174" t="s">
        <v>6199</v>
      </c>
      <c r="F45" s="174" t="s">
        <v>6200</v>
      </c>
      <c r="G45" s="140">
        <v>20</v>
      </c>
      <c r="H45" s="141">
        <v>0</v>
      </c>
      <c r="I45" s="141">
        <v>0</v>
      </c>
      <c r="J45" s="140">
        <v>13.5</v>
      </c>
      <c r="K45" s="141">
        <v>0</v>
      </c>
      <c r="L45" s="141">
        <v>0</v>
      </c>
      <c r="M45" s="140">
        <v>6.5</v>
      </c>
      <c r="N45" s="140">
        <v>3</v>
      </c>
      <c r="O45" s="141">
        <f>G45*380000</f>
        <v>7600000</v>
      </c>
      <c r="P45" s="141">
        <v>0</v>
      </c>
      <c r="Q45" s="141">
        <v>0</v>
      </c>
      <c r="R45" s="140" t="s">
        <v>5968</v>
      </c>
    </row>
    <row r="46" spans="1:18" ht="63" x14ac:dyDescent="0.2">
      <c r="A46" s="157"/>
      <c r="B46" s="173" t="s">
        <v>5965</v>
      </c>
      <c r="C46" s="140" t="s">
        <v>16</v>
      </c>
      <c r="D46" s="140">
        <v>400565</v>
      </c>
      <c r="E46" s="174" t="s">
        <v>1766</v>
      </c>
      <c r="F46" s="174"/>
      <c r="G46" s="140">
        <v>16</v>
      </c>
      <c r="H46" s="141">
        <f>J46*216000</f>
        <v>2268000</v>
      </c>
      <c r="I46" s="141">
        <f>J46*95200</f>
        <v>999600</v>
      </c>
      <c r="J46" s="140">
        <v>10.5</v>
      </c>
      <c r="K46" s="141">
        <f>M46*277000</f>
        <v>1523500</v>
      </c>
      <c r="L46" s="141">
        <f>M46*112600</f>
        <v>619300</v>
      </c>
      <c r="M46" s="140">
        <v>5.5</v>
      </c>
      <c r="N46" s="140" t="s">
        <v>1616</v>
      </c>
      <c r="O46" s="141">
        <f>H46+K46</f>
        <v>3791500</v>
      </c>
      <c r="P46" s="141">
        <f>L46+I46</f>
        <v>1618900</v>
      </c>
      <c r="Q46" s="141">
        <f>O46-(P46*70%)</f>
        <v>2658270</v>
      </c>
      <c r="R46" s="140" t="s">
        <v>5968</v>
      </c>
    </row>
    <row r="47" spans="1:18" ht="157.5" x14ac:dyDescent="0.2">
      <c r="A47" s="157"/>
      <c r="B47" s="173" t="s">
        <v>5966</v>
      </c>
      <c r="C47" s="140"/>
      <c r="D47" s="140">
        <v>400590</v>
      </c>
      <c r="E47" s="174" t="s">
        <v>1771</v>
      </c>
      <c r="F47" s="174"/>
      <c r="G47" s="140">
        <v>27</v>
      </c>
      <c r="H47" s="141">
        <v>0</v>
      </c>
      <c r="I47" s="141">
        <v>0</v>
      </c>
      <c r="J47" s="140">
        <v>18</v>
      </c>
      <c r="K47" s="141">
        <v>0</v>
      </c>
      <c r="L47" s="141">
        <v>0</v>
      </c>
      <c r="M47" s="140">
        <v>9</v>
      </c>
      <c r="N47" s="140">
        <v>3</v>
      </c>
      <c r="O47" s="141">
        <f>G47*380000</f>
        <v>10260000</v>
      </c>
      <c r="P47" s="141">
        <v>0</v>
      </c>
      <c r="Q47" s="141">
        <v>0</v>
      </c>
      <c r="R47" s="140" t="s">
        <v>5968</v>
      </c>
    </row>
    <row r="48" spans="1:18" ht="78.75" x14ac:dyDescent="0.2">
      <c r="A48" s="157"/>
      <c r="B48" s="151" t="s">
        <v>6260</v>
      </c>
      <c r="C48" s="140"/>
      <c r="D48" s="140">
        <v>400615</v>
      </c>
      <c r="E48" s="174" t="s">
        <v>1772</v>
      </c>
      <c r="F48" s="174" t="s">
        <v>6261</v>
      </c>
      <c r="G48" s="140">
        <v>30</v>
      </c>
      <c r="H48" s="141">
        <v>0</v>
      </c>
      <c r="I48" s="141">
        <v>0</v>
      </c>
      <c r="J48" s="140">
        <v>20</v>
      </c>
      <c r="K48" s="141">
        <v>0</v>
      </c>
      <c r="L48" s="141">
        <v>0</v>
      </c>
      <c r="M48" s="140">
        <v>10</v>
      </c>
      <c r="N48" s="140">
        <v>3</v>
      </c>
      <c r="O48" s="141">
        <f>G48*380000</f>
        <v>11400000</v>
      </c>
      <c r="P48" s="141">
        <v>0</v>
      </c>
      <c r="Q48" s="141">
        <v>0</v>
      </c>
      <c r="R48" s="140" t="s">
        <v>5968</v>
      </c>
    </row>
    <row r="49" spans="1:18" ht="63" x14ac:dyDescent="0.2">
      <c r="A49" s="157"/>
      <c r="B49" s="173" t="s">
        <v>5969</v>
      </c>
      <c r="C49" s="140" t="s">
        <v>16</v>
      </c>
      <c r="D49" s="140">
        <v>400635</v>
      </c>
      <c r="E49" s="174" t="s">
        <v>1773</v>
      </c>
      <c r="F49" s="174"/>
      <c r="G49" s="140">
        <v>30</v>
      </c>
      <c r="H49" s="141">
        <f t="shared" ref="H49:H54" si="10">J49*216000</f>
        <v>4320000</v>
      </c>
      <c r="I49" s="141">
        <f t="shared" ref="I49:I54" si="11">J49*95200</f>
        <v>1904000</v>
      </c>
      <c r="J49" s="140">
        <v>20</v>
      </c>
      <c r="K49" s="141">
        <f t="shared" ref="K49:K54" si="12">M49*277000</f>
        <v>2770000</v>
      </c>
      <c r="L49" s="141">
        <f t="shared" ref="L49:L54" si="13">M49*112600</f>
        <v>1126000</v>
      </c>
      <c r="M49" s="140">
        <v>10</v>
      </c>
      <c r="N49" s="140" t="s">
        <v>6201</v>
      </c>
      <c r="O49" s="141">
        <f t="shared" ref="O49:O54" si="14">H49+K49</f>
        <v>7090000</v>
      </c>
      <c r="P49" s="141">
        <f t="shared" ref="P49:P54" si="15">L49+I49</f>
        <v>3030000</v>
      </c>
      <c r="Q49" s="141">
        <f t="shared" ref="Q49:Q54" si="16">O49-(P49*70%)</f>
        <v>4969000</v>
      </c>
      <c r="R49" s="140" t="s">
        <v>5968</v>
      </c>
    </row>
    <row r="50" spans="1:18" x14ac:dyDescent="0.2">
      <c r="A50" s="167"/>
      <c r="B50" s="173" t="s">
        <v>6062</v>
      </c>
      <c r="C50" s="140" t="s">
        <v>16</v>
      </c>
      <c r="D50" s="140">
        <v>400805</v>
      </c>
      <c r="E50" s="174" t="s">
        <v>1810</v>
      </c>
      <c r="F50" s="174"/>
      <c r="G50" s="140">
        <v>1.9</v>
      </c>
      <c r="H50" s="141">
        <f t="shared" si="10"/>
        <v>410400</v>
      </c>
      <c r="I50" s="141">
        <f t="shared" si="11"/>
        <v>180880</v>
      </c>
      <c r="J50" s="140">
        <v>1.9</v>
      </c>
      <c r="K50" s="141">
        <f t="shared" si="12"/>
        <v>0</v>
      </c>
      <c r="L50" s="141">
        <f t="shared" si="13"/>
        <v>0</v>
      </c>
      <c r="M50" s="140">
        <v>0</v>
      </c>
      <c r="N50" s="140">
        <v>0</v>
      </c>
      <c r="O50" s="141">
        <f t="shared" si="14"/>
        <v>410400</v>
      </c>
      <c r="P50" s="141">
        <f t="shared" si="15"/>
        <v>180880</v>
      </c>
      <c r="Q50" s="141">
        <f t="shared" si="16"/>
        <v>283784</v>
      </c>
      <c r="R50" s="140" t="s">
        <v>5968</v>
      </c>
    </row>
    <row r="51" spans="1:18" ht="47.25" x14ac:dyDescent="0.2">
      <c r="A51" s="167"/>
      <c r="B51" s="173" t="s">
        <v>6255</v>
      </c>
      <c r="C51" s="140" t="s">
        <v>16</v>
      </c>
      <c r="D51" s="140">
        <v>401075</v>
      </c>
      <c r="E51" s="174" t="s">
        <v>1861</v>
      </c>
      <c r="F51" s="174"/>
      <c r="G51" s="140">
        <v>18</v>
      </c>
      <c r="H51" s="141">
        <f t="shared" si="10"/>
        <v>2592000</v>
      </c>
      <c r="I51" s="141">
        <f t="shared" si="11"/>
        <v>1142400</v>
      </c>
      <c r="J51" s="140">
        <v>12</v>
      </c>
      <c r="K51" s="141">
        <f t="shared" si="12"/>
        <v>1662000</v>
      </c>
      <c r="L51" s="141">
        <f t="shared" si="13"/>
        <v>675600</v>
      </c>
      <c r="M51" s="140">
        <v>6</v>
      </c>
      <c r="N51" s="140" t="s">
        <v>1166</v>
      </c>
      <c r="O51" s="141">
        <f t="shared" si="14"/>
        <v>4254000</v>
      </c>
      <c r="P51" s="141">
        <f t="shared" si="15"/>
        <v>1818000</v>
      </c>
      <c r="Q51" s="141">
        <f t="shared" si="16"/>
        <v>2981400</v>
      </c>
      <c r="R51" s="140" t="s">
        <v>5968</v>
      </c>
    </row>
    <row r="52" spans="1:18" ht="78.75" x14ac:dyDescent="0.2">
      <c r="A52" s="157"/>
      <c r="B52" s="173" t="s">
        <v>5967</v>
      </c>
      <c r="C52" s="140" t="s">
        <v>16</v>
      </c>
      <c r="D52" s="140">
        <v>401345</v>
      </c>
      <c r="E52" s="174" t="s">
        <v>1902</v>
      </c>
      <c r="F52" s="174"/>
      <c r="G52" s="140">
        <v>21</v>
      </c>
      <c r="H52" s="141">
        <f t="shared" si="10"/>
        <v>3024000</v>
      </c>
      <c r="I52" s="141">
        <f t="shared" si="11"/>
        <v>1332800</v>
      </c>
      <c r="J52" s="140">
        <v>14</v>
      </c>
      <c r="K52" s="141">
        <f t="shared" si="12"/>
        <v>1939000</v>
      </c>
      <c r="L52" s="141">
        <f t="shared" si="13"/>
        <v>788200</v>
      </c>
      <c r="M52" s="140">
        <v>7</v>
      </c>
      <c r="N52" s="140">
        <v>3</v>
      </c>
      <c r="O52" s="141">
        <f t="shared" si="14"/>
        <v>4963000</v>
      </c>
      <c r="P52" s="141">
        <f t="shared" si="15"/>
        <v>2121000</v>
      </c>
      <c r="Q52" s="141">
        <f t="shared" si="16"/>
        <v>3478300</v>
      </c>
      <c r="R52" s="140" t="s">
        <v>5968</v>
      </c>
    </row>
    <row r="53" spans="1:18" ht="63" x14ac:dyDescent="0.2">
      <c r="A53" s="167"/>
      <c r="B53" s="151" t="s">
        <v>6256</v>
      </c>
      <c r="C53" s="140" t="s">
        <v>16</v>
      </c>
      <c r="D53" s="140">
        <v>401360</v>
      </c>
      <c r="E53" s="174" t="s">
        <v>1903</v>
      </c>
      <c r="F53" s="174"/>
      <c r="G53" s="140">
        <v>24</v>
      </c>
      <c r="H53" s="141">
        <f t="shared" si="10"/>
        <v>3456000</v>
      </c>
      <c r="I53" s="141">
        <f t="shared" si="11"/>
        <v>1523200</v>
      </c>
      <c r="J53" s="140">
        <v>16</v>
      </c>
      <c r="K53" s="141">
        <f t="shared" si="12"/>
        <v>2216000</v>
      </c>
      <c r="L53" s="141">
        <f t="shared" si="13"/>
        <v>900800</v>
      </c>
      <c r="M53" s="140">
        <v>8</v>
      </c>
      <c r="N53" s="140" t="s">
        <v>1616</v>
      </c>
      <c r="O53" s="141">
        <f t="shared" si="14"/>
        <v>5672000</v>
      </c>
      <c r="P53" s="141">
        <f t="shared" si="15"/>
        <v>2424000</v>
      </c>
      <c r="Q53" s="141">
        <f t="shared" si="16"/>
        <v>3975200</v>
      </c>
      <c r="R53" s="140" t="s">
        <v>5968</v>
      </c>
    </row>
    <row r="54" spans="1:18" ht="47.25" x14ac:dyDescent="0.2">
      <c r="A54" s="162"/>
      <c r="B54" s="151" t="s">
        <v>6257</v>
      </c>
      <c r="C54" s="140" t="s">
        <v>22</v>
      </c>
      <c r="D54" s="140">
        <v>401382</v>
      </c>
      <c r="E54" s="174" t="s">
        <v>6258</v>
      </c>
      <c r="F54" s="174" t="s">
        <v>6259</v>
      </c>
      <c r="G54" s="140">
        <v>8</v>
      </c>
      <c r="H54" s="141">
        <f t="shared" si="10"/>
        <v>1728000</v>
      </c>
      <c r="I54" s="141">
        <f t="shared" si="11"/>
        <v>761600</v>
      </c>
      <c r="J54" s="140">
        <v>8</v>
      </c>
      <c r="K54" s="141">
        <f t="shared" si="12"/>
        <v>0</v>
      </c>
      <c r="L54" s="141">
        <f t="shared" si="13"/>
        <v>0</v>
      </c>
      <c r="M54" s="140">
        <v>0</v>
      </c>
      <c r="N54" s="140">
        <v>0</v>
      </c>
      <c r="O54" s="141">
        <f t="shared" si="14"/>
        <v>1728000</v>
      </c>
      <c r="P54" s="141">
        <f t="shared" si="15"/>
        <v>761600</v>
      </c>
      <c r="Q54" s="141">
        <f t="shared" si="16"/>
        <v>1194880</v>
      </c>
      <c r="R54" s="140" t="s">
        <v>5968</v>
      </c>
    </row>
    <row r="55" spans="1:18" ht="31.5" x14ac:dyDescent="0.2">
      <c r="A55" s="159"/>
      <c r="B55" s="173" t="s">
        <v>5976</v>
      </c>
      <c r="C55" s="140" t="s">
        <v>203</v>
      </c>
      <c r="D55" s="140">
        <v>401655</v>
      </c>
      <c r="E55" s="174" t="s">
        <v>5978</v>
      </c>
      <c r="F55" s="174" t="s">
        <v>5977</v>
      </c>
      <c r="G55" s="140">
        <v>16</v>
      </c>
      <c r="H55" s="141">
        <v>0</v>
      </c>
      <c r="I55" s="141">
        <v>0</v>
      </c>
      <c r="J55" s="140">
        <v>12</v>
      </c>
      <c r="K55" s="141">
        <v>0</v>
      </c>
      <c r="L55" s="141">
        <v>0</v>
      </c>
      <c r="M55" s="140">
        <v>4</v>
      </c>
      <c r="N55" s="140">
        <v>3</v>
      </c>
      <c r="O55" s="141">
        <f>G55*380000</f>
        <v>6080000</v>
      </c>
      <c r="P55" s="141">
        <v>0</v>
      </c>
      <c r="Q55" s="141">
        <v>0</v>
      </c>
      <c r="R55" s="140" t="s">
        <v>5968</v>
      </c>
    </row>
    <row r="56" spans="1:18" ht="47.25" x14ac:dyDescent="0.2">
      <c r="A56" s="194"/>
      <c r="B56" s="173" t="s">
        <v>5993</v>
      </c>
      <c r="C56" s="140" t="s">
        <v>203</v>
      </c>
      <c r="D56" s="140">
        <v>402015</v>
      </c>
      <c r="E56" s="174" t="s">
        <v>5995</v>
      </c>
      <c r="F56" s="174" t="s">
        <v>5994</v>
      </c>
      <c r="G56" s="140">
        <v>12</v>
      </c>
      <c r="H56" s="141">
        <v>0</v>
      </c>
      <c r="I56" s="141">
        <v>0</v>
      </c>
      <c r="J56" s="140">
        <v>8</v>
      </c>
      <c r="K56" s="141">
        <v>0</v>
      </c>
      <c r="L56" s="141">
        <v>0</v>
      </c>
      <c r="M56" s="140">
        <v>4</v>
      </c>
      <c r="N56" s="140">
        <v>3</v>
      </c>
      <c r="O56" s="141">
        <f>G56*380000</f>
        <v>4560000</v>
      </c>
      <c r="P56" s="141">
        <v>0</v>
      </c>
      <c r="Q56" s="141">
        <v>0</v>
      </c>
      <c r="R56" s="140" t="s">
        <v>5968</v>
      </c>
    </row>
    <row r="57" spans="1:18" ht="63" x14ac:dyDescent="0.2">
      <c r="A57" s="164" t="s">
        <v>6271</v>
      </c>
      <c r="B57" s="151" t="s">
        <v>6223</v>
      </c>
      <c r="C57" s="140" t="s">
        <v>16</v>
      </c>
      <c r="D57" s="140">
        <v>500440</v>
      </c>
      <c r="E57" s="174" t="s">
        <v>2157</v>
      </c>
      <c r="F57" s="174"/>
      <c r="G57" s="140">
        <v>1</v>
      </c>
      <c r="H57" s="141">
        <f t="shared" ref="H57:H63" si="17">J57*216000</f>
        <v>216000</v>
      </c>
      <c r="I57" s="141">
        <f t="shared" ref="I57:I63" si="18">J57*95200</f>
        <v>95200</v>
      </c>
      <c r="J57" s="140">
        <v>1</v>
      </c>
      <c r="K57" s="141">
        <f t="shared" ref="K57:K63" si="19">M57*277000</f>
        <v>0</v>
      </c>
      <c r="L57" s="141">
        <f t="shared" ref="L57:L63" si="20">M57*112600</f>
        <v>0</v>
      </c>
      <c r="M57" s="140">
        <v>0</v>
      </c>
      <c r="N57" s="140">
        <v>0</v>
      </c>
      <c r="O57" s="141">
        <f t="shared" ref="O57:O63" si="21">H57+K57</f>
        <v>216000</v>
      </c>
      <c r="P57" s="141">
        <f t="shared" ref="P57:P63" si="22">L57+I57</f>
        <v>95200</v>
      </c>
      <c r="Q57" s="141">
        <f t="shared" ref="Q57:Q63" si="23">O57-(P57*70%)</f>
        <v>149360</v>
      </c>
      <c r="R57" s="140" t="s">
        <v>6202</v>
      </c>
    </row>
    <row r="58" spans="1:18" x14ac:dyDescent="0.2">
      <c r="A58" s="162"/>
      <c r="B58" s="151" t="s">
        <v>6224</v>
      </c>
      <c r="C58" s="140" t="s">
        <v>16</v>
      </c>
      <c r="D58" s="140">
        <v>500445</v>
      </c>
      <c r="E58" s="174" t="s">
        <v>2158</v>
      </c>
      <c r="F58" s="174"/>
      <c r="G58" s="140">
        <v>0.5</v>
      </c>
      <c r="H58" s="141">
        <f t="shared" si="17"/>
        <v>0</v>
      </c>
      <c r="I58" s="141">
        <f t="shared" si="18"/>
        <v>0</v>
      </c>
      <c r="J58" s="140">
        <v>0</v>
      </c>
      <c r="K58" s="141">
        <f t="shared" si="19"/>
        <v>0</v>
      </c>
      <c r="L58" s="141">
        <f t="shared" si="20"/>
        <v>0</v>
      </c>
      <c r="M58" s="140">
        <v>0</v>
      </c>
      <c r="N58" s="140">
        <v>0</v>
      </c>
      <c r="O58" s="141">
        <f t="shared" si="21"/>
        <v>0</v>
      </c>
      <c r="P58" s="141">
        <f t="shared" si="22"/>
        <v>0</v>
      </c>
      <c r="Q58" s="141">
        <f t="shared" si="23"/>
        <v>0</v>
      </c>
      <c r="R58" s="140" t="s">
        <v>6202</v>
      </c>
    </row>
    <row r="59" spans="1:18" ht="47.25" x14ac:dyDescent="0.2">
      <c r="A59" s="171"/>
      <c r="B59" s="173" t="s">
        <v>6080</v>
      </c>
      <c r="C59" s="140" t="s">
        <v>16</v>
      </c>
      <c r="D59" s="140">
        <v>500459</v>
      </c>
      <c r="E59" s="174" t="s">
        <v>6082</v>
      </c>
      <c r="F59" s="174" t="s">
        <v>6081</v>
      </c>
      <c r="G59" s="140">
        <v>30</v>
      </c>
      <c r="H59" s="141">
        <f t="shared" si="17"/>
        <v>5400000</v>
      </c>
      <c r="I59" s="141">
        <f t="shared" si="18"/>
        <v>2380000</v>
      </c>
      <c r="J59" s="140">
        <v>25</v>
      </c>
      <c r="K59" s="141">
        <f t="shared" si="19"/>
        <v>1385000</v>
      </c>
      <c r="L59" s="141">
        <f t="shared" si="20"/>
        <v>563000</v>
      </c>
      <c r="M59" s="140">
        <v>5</v>
      </c>
      <c r="N59" s="140">
        <v>0</v>
      </c>
      <c r="O59" s="141">
        <f t="shared" si="21"/>
        <v>6785000</v>
      </c>
      <c r="P59" s="141">
        <f t="shared" si="22"/>
        <v>2943000</v>
      </c>
      <c r="Q59" s="141">
        <f t="shared" si="23"/>
        <v>4724900</v>
      </c>
      <c r="R59" s="140" t="s">
        <v>6202</v>
      </c>
    </row>
    <row r="60" spans="1:18" x14ac:dyDescent="0.2">
      <c r="A60" s="169"/>
      <c r="B60" s="173" t="s">
        <v>6077</v>
      </c>
      <c r="C60" s="140" t="s">
        <v>16</v>
      </c>
      <c r="D60" s="140">
        <v>500460</v>
      </c>
      <c r="E60" s="174" t="s">
        <v>2163</v>
      </c>
      <c r="F60" s="174"/>
      <c r="G60" s="140">
        <v>4.5</v>
      </c>
      <c r="H60" s="141">
        <f t="shared" si="17"/>
        <v>648000</v>
      </c>
      <c r="I60" s="141">
        <f t="shared" si="18"/>
        <v>285600</v>
      </c>
      <c r="J60" s="140">
        <v>3</v>
      </c>
      <c r="K60" s="141">
        <f t="shared" si="19"/>
        <v>415500</v>
      </c>
      <c r="L60" s="141">
        <f t="shared" si="20"/>
        <v>168900</v>
      </c>
      <c r="M60" s="140">
        <v>1.5</v>
      </c>
      <c r="N60" s="140">
        <v>0</v>
      </c>
      <c r="O60" s="141">
        <f t="shared" si="21"/>
        <v>1063500</v>
      </c>
      <c r="P60" s="141">
        <f t="shared" si="22"/>
        <v>454500</v>
      </c>
      <c r="Q60" s="141">
        <f t="shared" si="23"/>
        <v>745350</v>
      </c>
      <c r="R60" s="140" t="s">
        <v>6202</v>
      </c>
    </row>
    <row r="61" spans="1:18" ht="31.5" x14ac:dyDescent="0.2">
      <c r="A61" s="169"/>
      <c r="B61" s="173" t="s">
        <v>6071</v>
      </c>
      <c r="C61" s="140" t="s">
        <v>16</v>
      </c>
      <c r="D61" s="140">
        <v>500465</v>
      </c>
      <c r="E61" s="174" t="s">
        <v>2164</v>
      </c>
      <c r="F61" s="174"/>
      <c r="G61" s="140">
        <v>7.5</v>
      </c>
      <c r="H61" s="141">
        <f t="shared" si="17"/>
        <v>1080000</v>
      </c>
      <c r="I61" s="141">
        <f t="shared" si="18"/>
        <v>476000</v>
      </c>
      <c r="J61" s="140">
        <v>5</v>
      </c>
      <c r="K61" s="141">
        <f t="shared" si="19"/>
        <v>692500</v>
      </c>
      <c r="L61" s="141">
        <f t="shared" si="20"/>
        <v>281500</v>
      </c>
      <c r="M61" s="140">
        <v>2.5</v>
      </c>
      <c r="N61" s="140">
        <v>0</v>
      </c>
      <c r="O61" s="141">
        <f t="shared" si="21"/>
        <v>1772500</v>
      </c>
      <c r="P61" s="141">
        <f t="shared" si="22"/>
        <v>757500</v>
      </c>
      <c r="Q61" s="141">
        <f t="shared" si="23"/>
        <v>1242250</v>
      </c>
      <c r="R61" s="140" t="s">
        <v>6202</v>
      </c>
    </row>
    <row r="62" spans="1:18" ht="47.25" x14ac:dyDescent="0.2">
      <c r="A62" s="157"/>
      <c r="B62" s="173" t="s">
        <v>5956</v>
      </c>
      <c r="C62" s="140" t="s">
        <v>16</v>
      </c>
      <c r="D62" s="140">
        <v>500470</v>
      </c>
      <c r="E62" s="174" t="s">
        <v>2165</v>
      </c>
      <c r="F62" s="174"/>
      <c r="G62" s="140">
        <v>1.2000000000000002</v>
      </c>
      <c r="H62" s="141">
        <f t="shared" si="17"/>
        <v>172800</v>
      </c>
      <c r="I62" s="141">
        <f t="shared" si="18"/>
        <v>76160</v>
      </c>
      <c r="J62" s="140">
        <v>0.8</v>
      </c>
      <c r="K62" s="141">
        <f t="shared" si="19"/>
        <v>110800</v>
      </c>
      <c r="L62" s="141">
        <f t="shared" si="20"/>
        <v>45040</v>
      </c>
      <c r="M62" s="140">
        <v>0.4</v>
      </c>
      <c r="N62" s="140">
        <v>0</v>
      </c>
      <c r="O62" s="141">
        <f t="shared" si="21"/>
        <v>283600</v>
      </c>
      <c r="P62" s="141">
        <f t="shared" si="22"/>
        <v>121200</v>
      </c>
      <c r="Q62" s="141">
        <f t="shared" si="23"/>
        <v>198760</v>
      </c>
      <c r="R62" s="140" t="s">
        <v>6202</v>
      </c>
    </row>
    <row r="63" spans="1:18" x14ac:dyDescent="0.2">
      <c r="A63" s="157"/>
      <c r="B63" s="173" t="s">
        <v>5955</v>
      </c>
      <c r="C63" s="140" t="s">
        <v>16</v>
      </c>
      <c r="D63" s="140">
        <v>500475</v>
      </c>
      <c r="E63" s="174" t="s">
        <v>2166</v>
      </c>
      <c r="F63" s="174"/>
      <c r="G63" s="140">
        <v>2.4000000000000004</v>
      </c>
      <c r="H63" s="141">
        <f t="shared" si="17"/>
        <v>345600</v>
      </c>
      <c r="I63" s="141">
        <f t="shared" si="18"/>
        <v>152320</v>
      </c>
      <c r="J63" s="140">
        <v>1.6</v>
      </c>
      <c r="K63" s="141">
        <f t="shared" si="19"/>
        <v>221600</v>
      </c>
      <c r="L63" s="141">
        <f t="shared" si="20"/>
        <v>90080</v>
      </c>
      <c r="M63" s="140">
        <v>0.8</v>
      </c>
      <c r="N63" s="140">
        <v>0</v>
      </c>
      <c r="O63" s="141">
        <f t="shared" si="21"/>
        <v>567200</v>
      </c>
      <c r="P63" s="141">
        <f t="shared" si="22"/>
        <v>242400</v>
      </c>
      <c r="Q63" s="141">
        <f t="shared" si="23"/>
        <v>397520</v>
      </c>
      <c r="R63" s="140" t="s">
        <v>6202</v>
      </c>
    </row>
    <row r="64" spans="1:18" ht="47.25" x14ac:dyDescent="0.2">
      <c r="A64" s="165"/>
      <c r="B64" s="173" t="s">
        <v>6034</v>
      </c>
      <c r="C64" s="140"/>
      <c r="D64" s="140">
        <v>500575</v>
      </c>
      <c r="E64" s="174" t="s">
        <v>6036</v>
      </c>
      <c r="F64" s="174" t="s">
        <v>6035</v>
      </c>
      <c r="G64" s="140">
        <v>7.5</v>
      </c>
      <c r="H64" s="141">
        <v>0</v>
      </c>
      <c r="I64" s="141">
        <v>0</v>
      </c>
      <c r="J64" s="140" t="s">
        <v>6203</v>
      </c>
      <c r="K64" s="141">
        <v>0</v>
      </c>
      <c r="L64" s="141">
        <v>0</v>
      </c>
      <c r="M64" s="140">
        <v>1.7</v>
      </c>
      <c r="N64" s="140">
        <v>3</v>
      </c>
      <c r="O64" s="141">
        <f>G64*380000</f>
        <v>2850000</v>
      </c>
      <c r="P64" s="141">
        <v>0</v>
      </c>
      <c r="Q64" s="141">
        <v>0</v>
      </c>
      <c r="R64" s="140" t="s">
        <v>6202</v>
      </c>
    </row>
    <row r="65" spans="1:18" ht="31.5" x14ac:dyDescent="0.2">
      <c r="A65" s="165"/>
      <c r="B65" s="173" t="s">
        <v>6033</v>
      </c>
      <c r="C65" s="140"/>
      <c r="D65" s="140">
        <v>500580</v>
      </c>
      <c r="E65" s="174" t="s">
        <v>2188</v>
      </c>
      <c r="F65" s="174"/>
      <c r="G65" s="140">
        <v>13</v>
      </c>
      <c r="H65" s="141">
        <v>0</v>
      </c>
      <c r="I65" s="141">
        <v>0</v>
      </c>
      <c r="J65" s="140">
        <v>10</v>
      </c>
      <c r="K65" s="141">
        <v>0</v>
      </c>
      <c r="L65" s="141">
        <v>0</v>
      </c>
      <c r="M65" s="140" t="s">
        <v>1209</v>
      </c>
      <c r="N65" s="140">
        <v>3</v>
      </c>
      <c r="O65" s="141">
        <f>G65*380000</f>
        <v>4940000</v>
      </c>
      <c r="P65" s="141">
        <v>0</v>
      </c>
      <c r="Q65" s="141">
        <v>0</v>
      </c>
      <c r="R65" s="140" t="s">
        <v>6202</v>
      </c>
    </row>
    <row r="66" spans="1:18" ht="63" x14ac:dyDescent="0.2">
      <c r="A66" s="161" t="s">
        <v>6268</v>
      </c>
      <c r="B66" s="151" t="s">
        <v>6228</v>
      </c>
      <c r="C66" s="140"/>
      <c r="D66" s="140">
        <v>500910</v>
      </c>
      <c r="E66" s="174" t="s">
        <v>2269</v>
      </c>
      <c r="F66" s="174"/>
      <c r="G66" s="140">
        <v>4</v>
      </c>
      <c r="H66" s="141">
        <v>0</v>
      </c>
      <c r="I66" s="141">
        <v>0</v>
      </c>
      <c r="J66" s="140">
        <v>4</v>
      </c>
      <c r="K66" s="141">
        <v>0</v>
      </c>
      <c r="L66" s="141">
        <v>0</v>
      </c>
      <c r="M66" s="140">
        <v>0</v>
      </c>
      <c r="N66" s="140">
        <v>2</v>
      </c>
      <c r="O66" s="141">
        <f>G66*380000</f>
        <v>1520000</v>
      </c>
      <c r="P66" s="141">
        <v>0</v>
      </c>
      <c r="Q66" s="141">
        <v>0</v>
      </c>
      <c r="R66" s="140" t="s">
        <v>6227</v>
      </c>
    </row>
    <row r="67" spans="1:18" ht="31.5" x14ac:dyDescent="0.2">
      <c r="A67" s="192"/>
      <c r="B67" s="173" t="s">
        <v>6021</v>
      </c>
      <c r="C67" s="140" t="s">
        <v>16</v>
      </c>
      <c r="D67" s="140">
        <v>500955</v>
      </c>
      <c r="E67" s="174" t="s">
        <v>6023</v>
      </c>
      <c r="F67" s="174" t="s">
        <v>6022</v>
      </c>
      <c r="G67" s="140">
        <v>10</v>
      </c>
      <c r="H67" s="141">
        <f>J67*216000</f>
        <v>2160000</v>
      </c>
      <c r="I67" s="141">
        <f>J67*95200</f>
        <v>952000</v>
      </c>
      <c r="J67" s="140">
        <v>10</v>
      </c>
      <c r="K67" s="141">
        <f>M67*277000</f>
        <v>0</v>
      </c>
      <c r="L67" s="141">
        <f>M67*112600</f>
        <v>0</v>
      </c>
      <c r="M67" s="140">
        <v>0</v>
      </c>
      <c r="N67" s="140">
        <v>3</v>
      </c>
      <c r="O67" s="141">
        <f>H67+K67</f>
        <v>2160000</v>
      </c>
      <c r="P67" s="141">
        <f>L67+I67</f>
        <v>952000</v>
      </c>
      <c r="Q67" s="141">
        <f>O67-(P67*70%)</f>
        <v>1493600</v>
      </c>
      <c r="R67" s="140" t="s">
        <v>6204</v>
      </c>
    </row>
    <row r="68" spans="1:18" ht="47.25" x14ac:dyDescent="0.2">
      <c r="A68" s="191"/>
      <c r="B68" s="173" t="s">
        <v>5981</v>
      </c>
      <c r="C68" s="140" t="s">
        <v>203</v>
      </c>
      <c r="D68" s="140">
        <v>501325</v>
      </c>
      <c r="E68" s="174" t="s">
        <v>5983</v>
      </c>
      <c r="F68" s="174" t="s">
        <v>5982</v>
      </c>
      <c r="G68" s="140">
        <v>24</v>
      </c>
      <c r="H68" s="141">
        <v>0</v>
      </c>
      <c r="I68" s="141">
        <v>0</v>
      </c>
      <c r="J68" s="140">
        <v>18</v>
      </c>
      <c r="K68" s="141">
        <v>0</v>
      </c>
      <c r="L68" s="141">
        <v>0</v>
      </c>
      <c r="M68" s="140">
        <v>6</v>
      </c>
      <c r="N68" s="140">
        <v>3</v>
      </c>
      <c r="O68" s="141">
        <f>G68*380000</f>
        <v>9120000</v>
      </c>
      <c r="P68" s="141">
        <v>0</v>
      </c>
      <c r="Q68" s="141">
        <v>0</v>
      </c>
      <c r="R68" s="140" t="s">
        <v>6204</v>
      </c>
    </row>
    <row r="69" spans="1:18" ht="31.5" x14ac:dyDescent="0.2">
      <c r="A69" s="161"/>
      <c r="B69" s="151" t="s">
        <v>6229</v>
      </c>
      <c r="C69" s="140"/>
      <c r="D69" s="140">
        <v>501525</v>
      </c>
      <c r="E69" s="174" t="s">
        <v>2393</v>
      </c>
      <c r="F69" s="174"/>
      <c r="G69" s="140">
        <v>7.5</v>
      </c>
      <c r="H69" s="141">
        <v>0</v>
      </c>
      <c r="I69" s="141">
        <v>0</v>
      </c>
      <c r="J69" s="140">
        <v>5</v>
      </c>
      <c r="K69" s="141">
        <v>0</v>
      </c>
      <c r="L69" s="141">
        <v>0</v>
      </c>
      <c r="M69" s="140">
        <v>2.5</v>
      </c>
      <c r="N69" s="140">
        <v>2</v>
      </c>
      <c r="O69" s="141">
        <f>G69*380000</f>
        <v>2850000</v>
      </c>
      <c r="P69" s="141">
        <v>0</v>
      </c>
      <c r="Q69" s="141">
        <v>0</v>
      </c>
      <c r="R69" s="140" t="s">
        <v>6205</v>
      </c>
    </row>
    <row r="70" spans="1:18" ht="31.5" x14ac:dyDescent="0.2">
      <c r="A70" s="167"/>
      <c r="B70" s="173" t="s">
        <v>6048</v>
      </c>
      <c r="C70" s="140"/>
      <c r="D70" s="140">
        <v>501735</v>
      </c>
      <c r="E70" s="174" t="s">
        <v>2434</v>
      </c>
      <c r="F70" s="174"/>
      <c r="G70" s="140">
        <v>6</v>
      </c>
      <c r="H70" s="141">
        <v>0</v>
      </c>
      <c r="I70" s="141">
        <v>0</v>
      </c>
      <c r="J70" s="140">
        <v>4</v>
      </c>
      <c r="K70" s="141">
        <v>0</v>
      </c>
      <c r="L70" s="141">
        <v>0</v>
      </c>
      <c r="M70" s="140">
        <v>2</v>
      </c>
      <c r="N70" s="140">
        <v>2</v>
      </c>
      <c r="O70" s="141">
        <f>G70*380000</f>
        <v>2280000</v>
      </c>
      <c r="P70" s="141">
        <v>0</v>
      </c>
      <c r="Q70" s="141">
        <v>0</v>
      </c>
      <c r="R70" s="140" t="s">
        <v>6205</v>
      </c>
    </row>
    <row r="71" spans="1:18" ht="47.25" x14ac:dyDescent="0.2">
      <c r="A71" s="169"/>
      <c r="B71" s="151" t="s">
        <v>6226</v>
      </c>
      <c r="C71" s="140" t="s">
        <v>16</v>
      </c>
      <c r="D71" s="140">
        <v>501790</v>
      </c>
      <c r="E71" s="174" t="s">
        <v>6225</v>
      </c>
      <c r="F71" s="174"/>
      <c r="G71" s="140">
        <v>1.5</v>
      </c>
      <c r="H71" s="141">
        <f>J71*216000</f>
        <v>324000</v>
      </c>
      <c r="I71" s="141">
        <f>J71*95200</f>
        <v>142800</v>
      </c>
      <c r="J71" s="140">
        <v>1.5</v>
      </c>
      <c r="K71" s="141">
        <f>M71*277000</f>
        <v>0</v>
      </c>
      <c r="L71" s="141">
        <f>M71*112600</f>
        <v>0</v>
      </c>
      <c r="M71" s="140">
        <v>0</v>
      </c>
      <c r="N71" s="140">
        <v>0</v>
      </c>
      <c r="O71" s="141">
        <f>H71+K71</f>
        <v>324000</v>
      </c>
      <c r="P71" s="141">
        <f>L71+I71</f>
        <v>142800</v>
      </c>
      <c r="Q71" s="141">
        <f>O71-(P71*70%)</f>
        <v>224040</v>
      </c>
      <c r="R71" s="140" t="s">
        <v>6205</v>
      </c>
    </row>
    <row r="72" spans="1:18" x14ac:dyDescent="0.2">
      <c r="A72" s="159"/>
      <c r="B72" s="173" t="s">
        <v>5992</v>
      </c>
      <c r="C72" s="140" t="s">
        <v>16</v>
      </c>
      <c r="D72" s="140">
        <v>501792</v>
      </c>
      <c r="E72" s="174" t="s">
        <v>2446</v>
      </c>
      <c r="F72" s="174"/>
      <c r="G72" s="140">
        <v>0.75</v>
      </c>
      <c r="H72" s="141">
        <f>J72*216000</f>
        <v>162000</v>
      </c>
      <c r="I72" s="141">
        <f>J72*95200</f>
        <v>71400</v>
      </c>
      <c r="J72" s="140">
        <v>0.75</v>
      </c>
      <c r="K72" s="141">
        <f>M72*277000</f>
        <v>0</v>
      </c>
      <c r="L72" s="141">
        <f>M72*112600</f>
        <v>0</v>
      </c>
      <c r="M72" s="140"/>
      <c r="N72" s="140">
        <v>0</v>
      </c>
      <c r="O72" s="141">
        <f>H72+K72</f>
        <v>162000</v>
      </c>
      <c r="P72" s="141">
        <f>L72+I72</f>
        <v>71400</v>
      </c>
      <c r="Q72" s="141">
        <f>O72-(P72*70%)</f>
        <v>112020</v>
      </c>
      <c r="R72" s="140" t="s">
        <v>6205</v>
      </c>
    </row>
    <row r="73" spans="1:18" ht="36" x14ac:dyDescent="0.2">
      <c r="A73" s="161"/>
      <c r="B73" s="151" t="s">
        <v>6284</v>
      </c>
      <c r="C73" s="140" t="s">
        <v>11</v>
      </c>
      <c r="D73" s="140">
        <v>501870</v>
      </c>
      <c r="E73" s="140" t="s">
        <v>2461</v>
      </c>
      <c r="F73" s="174"/>
      <c r="G73" s="140">
        <v>3</v>
      </c>
      <c r="H73" s="141">
        <f>J73*216000</f>
        <v>648000</v>
      </c>
      <c r="I73" s="141">
        <f>J73*95200</f>
        <v>285600</v>
      </c>
      <c r="J73" s="140">
        <v>3</v>
      </c>
      <c r="K73" s="141">
        <f>M73*277000</f>
        <v>0</v>
      </c>
      <c r="L73" s="141">
        <f>M73*112600</f>
        <v>0</v>
      </c>
      <c r="M73" s="140">
        <v>0</v>
      </c>
      <c r="N73" s="140">
        <v>0</v>
      </c>
      <c r="O73" s="141">
        <f>H73+K73</f>
        <v>648000</v>
      </c>
      <c r="P73" s="141">
        <f>L73+I73</f>
        <v>285600</v>
      </c>
      <c r="Q73" s="141">
        <f>O73-(P73*70%)</f>
        <v>448080</v>
      </c>
      <c r="R73" s="140" t="s">
        <v>6205</v>
      </c>
    </row>
    <row r="74" spans="1:18" ht="31.5" x14ac:dyDescent="0.2">
      <c r="A74" s="157"/>
      <c r="B74" s="173" t="s">
        <v>5963</v>
      </c>
      <c r="C74" s="140" t="s">
        <v>203</v>
      </c>
      <c r="D74" s="140">
        <v>502075</v>
      </c>
      <c r="E74" s="174" t="s">
        <v>2509</v>
      </c>
      <c r="F74" s="174"/>
      <c r="G74" s="140">
        <v>9</v>
      </c>
      <c r="H74" s="141">
        <v>0</v>
      </c>
      <c r="I74" s="141">
        <v>0</v>
      </c>
      <c r="J74" s="140">
        <v>6</v>
      </c>
      <c r="K74" s="141">
        <v>0</v>
      </c>
      <c r="L74" s="141">
        <v>0</v>
      </c>
      <c r="M74" s="140">
        <v>3</v>
      </c>
      <c r="N74" s="140">
        <v>3</v>
      </c>
      <c r="O74" s="141">
        <f>G74*380000</f>
        <v>3420000</v>
      </c>
      <c r="P74" s="141">
        <v>0</v>
      </c>
      <c r="Q74" s="141">
        <v>0</v>
      </c>
      <c r="R74" s="140" t="s">
        <v>6205</v>
      </c>
    </row>
    <row r="75" spans="1:18" ht="31.5" x14ac:dyDescent="0.2">
      <c r="A75" s="170"/>
      <c r="B75" s="173" t="s">
        <v>6074</v>
      </c>
      <c r="C75" s="140" t="s">
        <v>16</v>
      </c>
      <c r="D75" s="140">
        <v>502090</v>
      </c>
      <c r="E75" s="174" t="s">
        <v>6076</v>
      </c>
      <c r="F75" s="174" t="s">
        <v>6075</v>
      </c>
      <c r="G75" s="140">
        <v>2.2000000000000002</v>
      </c>
      <c r="H75" s="141">
        <f>J75*216000</f>
        <v>108000</v>
      </c>
      <c r="I75" s="141">
        <f>J75*95200</f>
        <v>47600</v>
      </c>
      <c r="J75" s="140">
        <v>0.5</v>
      </c>
      <c r="K75" s="141">
        <f>M75*277000</f>
        <v>470900</v>
      </c>
      <c r="L75" s="141">
        <f>M75*112600</f>
        <v>191420</v>
      </c>
      <c r="M75" s="140">
        <v>1.7</v>
      </c>
      <c r="N75" s="140">
        <v>0</v>
      </c>
      <c r="O75" s="141">
        <f>H75+K75</f>
        <v>578900</v>
      </c>
      <c r="P75" s="141">
        <f>L75+I75</f>
        <v>239020</v>
      </c>
      <c r="Q75" s="141">
        <f>O75-(P75*70%)</f>
        <v>411586</v>
      </c>
      <c r="R75" s="140" t="s">
        <v>6205</v>
      </c>
    </row>
    <row r="76" spans="1:18" ht="31.5" x14ac:dyDescent="0.2">
      <c r="A76" s="191"/>
      <c r="B76" s="173" t="s">
        <v>5991</v>
      </c>
      <c r="C76" s="140"/>
      <c r="D76" s="140">
        <v>600010</v>
      </c>
      <c r="E76" s="174" t="s">
        <v>5991</v>
      </c>
      <c r="F76" s="174" t="s">
        <v>5977</v>
      </c>
      <c r="G76" s="140">
        <v>8</v>
      </c>
      <c r="H76" s="141">
        <v>0</v>
      </c>
      <c r="I76" s="141">
        <v>0</v>
      </c>
      <c r="J76" s="140">
        <v>6</v>
      </c>
      <c r="K76" s="141">
        <v>0</v>
      </c>
      <c r="L76" s="141">
        <v>0</v>
      </c>
      <c r="M76" s="140">
        <v>2</v>
      </c>
      <c r="N76" s="140">
        <v>2</v>
      </c>
      <c r="O76" s="141">
        <f>G76*380000</f>
        <v>3040000</v>
      </c>
      <c r="P76" s="141">
        <v>0</v>
      </c>
      <c r="Q76" s="141">
        <v>0</v>
      </c>
      <c r="R76" s="140" t="s">
        <v>6206</v>
      </c>
    </row>
    <row r="77" spans="1:18" ht="63" x14ac:dyDescent="0.2">
      <c r="A77" s="165"/>
      <c r="B77" s="151" t="s">
        <v>6262</v>
      </c>
      <c r="C77" s="140"/>
      <c r="D77" s="140">
        <v>601925</v>
      </c>
      <c r="E77" s="174" t="s">
        <v>2911</v>
      </c>
      <c r="F77" s="174"/>
      <c r="G77" s="140">
        <v>3</v>
      </c>
      <c r="H77" s="141">
        <v>0</v>
      </c>
      <c r="I77" s="141">
        <v>0</v>
      </c>
      <c r="J77" s="140">
        <v>3</v>
      </c>
      <c r="K77" s="141">
        <v>0</v>
      </c>
      <c r="L77" s="141">
        <v>0</v>
      </c>
      <c r="M77" s="140">
        <v>0</v>
      </c>
      <c r="N77" s="140">
        <v>3</v>
      </c>
      <c r="O77" s="141">
        <f>G77*380000</f>
        <v>1140000</v>
      </c>
      <c r="P77" s="141">
        <v>0</v>
      </c>
      <c r="Q77" s="141">
        <v>0</v>
      </c>
      <c r="R77" s="140" t="s">
        <v>6183</v>
      </c>
    </row>
    <row r="78" spans="1:18" x14ac:dyDescent="0.2">
      <c r="A78" s="162"/>
      <c r="B78" s="151" t="s">
        <v>2974</v>
      </c>
      <c r="C78" s="140" t="s">
        <v>16</v>
      </c>
      <c r="D78" s="140">
        <v>602215</v>
      </c>
      <c r="E78" s="174"/>
      <c r="F78" s="174"/>
      <c r="G78" s="140">
        <v>13</v>
      </c>
      <c r="H78" s="141">
        <f>J78*216000</f>
        <v>2160000</v>
      </c>
      <c r="I78" s="141">
        <f>J78*95200</f>
        <v>952000</v>
      </c>
      <c r="J78" s="140">
        <v>10</v>
      </c>
      <c r="K78" s="141">
        <f>M78*277000</f>
        <v>831000</v>
      </c>
      <c r="L78" s="141">
        <f>M78*112600</f>
        <v>337800</v>
      </c>
      <c r="M78" s="140">
        <v>3</v>
      </c>
      <c r="N78" s="140">
        <v>4</v>
      </c>
      <c r="O78" s="141">
        <f>K78+H78</f>
        <v>2991000</v>
      </c>
      <c r="P78" s="141">
        <f>L78+I78</f>
        <v>1289800</v>
      </c>
      <c r="Q78" s="141">
        <f>O78-(P78*70%)</f>
        <v>2088140</v>
      </c>
      <c r="R78" s="140" t="s">
        <v>6275</v>
      </c>
    </row>
    <row r="79" spans="1:18" ht="47.25" x14ac:dyDescent="0.2">
      <c r="A79" s="163"/>
      <c r="B79" s="151" t="s">
        <v>6266</v>
      </c>
      <c r="C79" s="140" t="s">
        <v>16</v>
      </c>
      <c r="D79" s="140">
        <v>602370</v>
      </c>
      <c r="E79" s="174" t="s">
        <v>3001</v>
      </c>
      <c r="F79" s="174"/>
      <c r="G79" s="140">
        <v>30</v>
      </c>
      <c r="H79" s="141">
        <f>J79*216000</f>
        <v>4752000</v>
      </c>
      <c r="I79" s="141">
        <f>J79*95200</f>
        <v>2094400</v>
      </c>
      <c r="J79" s="140">
        <v>22</v>
      </c>
      <c r="K79" s="141">
        <f>M79*277000</f>
        <v>2216000</v>
      </c>
      <c r="L79" s="141">
        <f>M79*112600</f>
        <v>900800</v>
      </c>
      <c r="M79" s="140">
        <v>8</v>
      </c>
      <c r="N79" s="140">
        <v>3</v>
      </c>
      <c r="O79" s="141">
        <f>H79+K79</f>
        <v>6968000</v>
      </c>
      <c r="P79" s="141">
        <f>L79+I79</f>
        <v>2995200</v>
      </c>
      <c r="Q79" s="141">
        <f>O79-(P79*70%)</f>
        <v>4871360</v>
      </c>
      <c r="R79" s="140" t="s">
        <v>6183</v>
      </c>
    </row>
    <row r="80" spans="1:18" ht="31.5" x14ac:dyDescent="0.2">
      <c r="A80" s="157"/>
      <c r="B80" s="173" t="s">
        <v>5945</v>
      </c>
      <c r="C80" s="140"/>
      <c r="D80" s="140">
        <v>602490</v>
      </c>
      <c r="E80" s="174" t="s">
        <v>3023</v>
      </c>
      <c r="F80" s="174"/>
      <c r="G80" s="140">
        <v>6</v>
      </c>
      <c r="H80" s="141">
        <v>0</v>
      </c>
      <c r="I80" s="141">
        <v>0</v>
      </c>
      <c r="J80" s="140">
        <v>6</v>
      </c>
      <c r="K80" s="141">
        <f>M80*221400</f>
        <v>0</v>
      </c>
      <c r="L80" s="141">
        <f>M80*97600</f>
        <v>0</v>
      </c>
      <c r="M80" s="140">
        <v>0</v>
      </c>
      <c r="N80" s="140">
        <v>3</v>
      </c>
      <c r="O80" s="141">
        <f>G80*380000</f>
        <v>2280000</v>
      </c>
      <c r="P80" s="141">
        <v>0</v>
      </c>
      <c r="Q80" s="141">
        <v>0</v>
      </c>
      <c r="R80" s="140" t="s">
        <v>6183</v>
      </c>
    </row>
    <row r="81" spans="1:18" ht="31.5" x14ac:dyDescent="0.2">
      <c r="A81" s="165"/>
      <c r="B81" s="173" t="s">
        <v>6037</v>
      </c>
      <c r="C81" s="140" t="s">
        <v>16</v>
      </c>
      <c r="D81" s="140">
        <v>602770</v>
      </c>
      <c r="E81" s="174" t="s">
        <v>3078</v>
      </c>
      <c r="F81" s="174"/>
      <c r="G81" s="140">
        <v>1</v>
      </c>
      <c r="H81" s="141">
        <f t="shared" ref="H81:H103" si="24">J81*216000</f>
        <v>216000</v>
      </c>
      <c r="I81" s="141">
        <f t="shared" ref="I81:I103" si="25">J81*95200</f>
        <v>95200</v>
      </c>
      <c r="J81" s="140">
        <v>1</v>
      </c>
      <c r="K81" s="141">
        <f>M81*277000</f>
        <v>0</v>
      </c>
      <c r="L81" s="141">
        <f>M81*112600</f>
        <v>0</v>
      </c>
      <c r="M81" s="140">
        <v>0</v>
      </c>
      <c r="N81" s="140">
        <v>0</v>
      </c>
      <c r="O81" s="141">
        <f>H81+K81</f>
        <v>216000</v>
      </c>
      <c r="P81" s="141">
        <f>L81+I81</f>
        <v>95200</v>
      </c>
      <c r="Q81" s="141">
        <f>O81-(P81*70%)</f>
        <v>149360</v>
      </c>
      <c r="R81" s="140" t="s">
        <v>6207</v>
      </c>
    </row>
    <row r="82" spans="1:18" ht="31.5" x14ac:dyDescent="0.4">
      <c r="A82" s="168"/>
      <c r="B82" s="151" t="s">
        <v>6221</v>
      </c>
      <c r="C82" s="140"/>
      <c r="D82" s="140">
        <v>700310</v>
      </c>
      <c r="E82" s="176" t="s">
        <v>3190</v>
      </c>
      <c r="F82" s="174"/>
      <c r="G82" s="140">
        <v>7.44</v>
      </c>
      <c r="H82" s="141">
        <f t="shared" si="24"/>
        <v>803520</v>
      </c>
      <c r="I82" s="141">
        <f t="shared" si="25"/>
        <v>354144</v>
      </c>
      <c r="J82" s="140">
        <v>3.72</v>
      </c>
      <c r="K82" s="141">
        <f>M82*221400</f>
        <v>823608</v>
      </c>
      <c r="L82" s="141">
        <f>M82*97600</f>
        <v>363072</v>
      </c>
      <c r="M82" s="140">
        <v>3.72</v>
      </c>
      <c r="N82" s="140">
        <v>0</v>
      </c>
      <c r="O82" s="141">
        <f>G82*380000</f>
        <v>2827200</v>
      </c>
      <c r="P82" s="141">
        <v>0</v>
      </c>
      <c r="Q82" s="141">
        <v>0</v>
      </c>
      <c r="R82" s="140" t="s">
        <v>5750</v>
      </c>
    </row>
    <row r="83" spans="1:18" ht="141.75" x14ac:dyDescent="0.2">
      <c r="A83" s="157"/>
      <c r="B83" s="151" t="s">
        <v>5891</v>
      </c>
      <c r="C83" s="140" t="s">
        <v>11</v>
      </c>
      <c r="D83" s="140">
        <v>810348</v>
      </c>
      <c r="E83" s="174" t="s">
        <v>6174</v>
      </c>
      <c r="F83" s="174"/>
      <c r="G83" s="140">
        <v>17</v>
      </c>
      <c r="H83" s="141">
        <f t="shared" si="24"/>
        <v>864000</v>
      </c>
      <c r="I83" s="141">
        <f t="shared" si="25"/>
        <v>380800</v>
      </c>
      <c r="J83" s="140">
        <v>4</v>
      </c>
      <c r="K83" s="141">
        <f t="shared" ref="K83:K103" si="26">M83*277000</f>
        <v>3601000</v>
      </c>
      <c r="L83" s="141">
        <f t="shared" ref="L83:L103" si="27">M83*112600</f>
        <v>1463800</v>
      </c>
      <c r="M83" s="140">
        <v>13</v>
      </c>
      <c r="N83" s="140">
        <v>0</v>
      </c>
      <c r="O83" s="141">
        <f t="shared" ref="O83:O103" si="28">H83+K83</f>
        <v>4465000</v>
      </c>
      <c r="P83" s="141">
        <f t="shared" ref="P83:P103" si="29">L83+I83</f>
        <v>1844600</v>
      </c>
      <c r="Q83" s="141">
        <f t="shared" ref="Q83:Q103" si="30">O83-(P83*70%)</f>
        <v>3173780</v>
      </c>
      <c r="R83" s="140" t="s">
        <v>6274</v>
      </c>
    </row>
    <row r="84" spans="1:18" ht="47.25" x14ac:dyDescent="0.2">
      <c r="A84" s="171" t="s">
        <v>6273</v>
      </c>
      <c r="B84" s="173" t="s">
        <v>6343</v>
      </c>
      <c r="C84" s="140" t="s">
        <v>16</v>
      </c>
      <c r="D84" s="140">
        <v>900015</v>
      </c>
      <c r="E84" s="174" t="s">
        <v>6079</v>
      </c>
      <c r="F84" s="174" t="s">
        <v>6078</v>
      </c>
      <c r="G84" s="140">
        <v>0.8</v>
      </c>
      <c r="H84" s="141">
        <f t="shared" si="24"/>
        <v>172800</v>
      </c>
      <c r="I84" s="141">
        <f t="shared" si="25"/>
        <v>76160</v>
      </c>
      <c r="J84" s="140">
        <v>0.8</v>
      </c>
      <c r="K84" s="141">
        <f t="shared" si="26"/>
        <v>0</v>
      </c>
      <c r="L84" s="141">
        <f t="shared" si="27"/>
        <v>0</v>
      </c>
      <c r="M84" s="140">
        <v>0</v>
      </c>
      <c r="N84" s="140">
        <v>0</v>
      </c>
      <c r="O84" s="141">
        <f t="shared" si="28"/>
        <v>172800</v>
      </c>
      <c r="P84" s="141">
        <f t="shared" si="29"/>
        <v>76160</v>
      </c>
      <c r="Q84" s="141">
        <f t="shared" si="30"/>
        <v>119488</v>
      </c>
      <c r="R84" s="140" t="s">
        <v>5938</v>
      </c>
    </row>
    <row r="85" spans="1:18" ht="31.5" x14ac:dyDescent="0.2">
      <c r="A85" s="161"/>
      <c r="B85" s="173" t="s">
        <v>6009</v>
      </c>
      <c r="C85" s="140" t="s">
        <v>11</v>
      </c>
      <c r="D85" s="140">
        <v>900020</v>
      </c>
      <c r="E85" s="174" t="s">
        <v>4943</v>
      </c>
      <c r="F85" s="174"/>
      <c r="G85" s="140">
        <v>0.2</v>
      </c>
      <c r="H85" s="141">
        <f t="shared" si="24"/>
        <v>43200</v>
      </c>
      <c r="I85" s="141">
        <f t="shared" si="25"/>
        <v>19040</v>
      </c>
      <c r="J85" s="140">
        <v>0.2</v>
      </c>
      <c r="K85" s="141">
        <f t="shared" si="26"/>
        <v>0</v>
      </c>
      <c r="L85" s="141">
        <f t="shared" si="27"/>
        <v>0</v>
      </c>
      <c r="M85" s="140">
        <v>0</v>
      </c>
      <c r="N85" s="140">
        <v>0</v>
      </c>
      <c r="O85" s="141">
        <f t="shared" si="28"/>
        <v>43200</v>
      </c>
      <c r="P85" s="141">
        <f t="shared" si="29"/>
        <v>19040</v>
      </c>
      <c r="Q85" s="141">
        <f t="shared" si="30"/>
        <v>29872</v>
      </c>
      <c r="R85" s="140" t="s">
        <v>5938</v>
      </c>
    </row>
    <row r="86" spans="1:18" x14ac:dyDescent="0.2">
      <c r="A86" s="161"/>
      <c r="B86" s="173" t="s">
        <v>4944</v>
      </c>
      <c r="C86" s="140" t="s">
        <v>11</v>
      </c>
      <c r="D86" s="140">
        <v>900025</v>
      </c>
      <c r="E86" s="174" t="s">
        <v>4944</v>
      </c>
      <c r="F86" s="174"/>
      <c r="G86" s="140">
        <v>0.5</v>
      </c>
      <c r="H86" s="141">
        <f t="shared" si="24"/>
        <v>108000</v>
      </c>
      <c r="I86" s="141">
        <f t="shared" si="25"/>
        <v>47600</v>
      </c>
      <c r="J86" s="140">
        <v>0.5</v>
      </c>
      <c r="K86" s="141">
        <f t="shared" si="26"/>
        <v>0</v>
      </c>
      <c r="L86" s="141">
        <f t="shared" si="27"/>
        <v>0</v>
      </c>
      <c r="M86" s="140">
        <v>0</v>
      </c>
      <c r="N86" s="140">
        <v>0</v>
      </c>
      <c r="O86" s="141">
        <f t="shared" si="28"/>
        <v>108000</v>
      </c>
      <c r="P86" s="141">
        <f t="shared" si="29"/>
        <v>47600</v>
      </c>
      <c r="Q86" s="141">
        <f t="shared" si="30"/>
        <v>74680</v>
      </c>
      <c r="R86" s="140" t="s">
        <v>5938</v>
      </c>
    </row>
    <row r="87" spans="1:18" x14ac:dyDescent="0.2">
      <c r="A87" s="161"/>
      <c r="B87" s="173" t="s">
        <v>4945</v>
      </c>
      <c r="C87" s="140" t="s">
        <v>11</v>
      </c>
      <c r="D87" s="140">
        <v>900030</v>
      </c>
      <c r="E87" s="174" t="s">
        <v>4945</v>
      </c>
      <c r="F87" s="174"/>
      <c r="G87" s="140">
        <v>0.2</v>
      </c>
      <c r="H87" s="141">
        <f t="shared" si="24"/>
        <v>43200</v>
      </c>
      <c r="I87" s="141">
        <f t="shared" si="25"/>
        <v>19040</v>
      </c>
      <c r="J87" s="140">
        <v>0.2</v>
      </c>
      <c r="K87" s="141">
        <f t="shared" si="26"/>
        <v>0</v>
      </c>
      <c r="L87" s="141">
        <f t="shared" si="27"/>
        <v>0</v>
      </c>
      <c r="M87" s="140">
        <v>0</v>
      </c>
      <c r="N87" s="140">
        <v>0</v>
      </c>
      <c r="O87" s="141">
        <f t="shared" si="28"/>
        <v>43200</v>
      </c>
      <c r="P87" s="141">
        <f t="shared" si="29"/>
        <v>19040</v>
      </c>
      <c r="Q87" s="141">
        <f t="shared" si="30"/>
        <v>29872</v>
      </c>
      <c r="R87" s="140" t="s">
        <v>5938</v>
      </c>
    </row>
    <row r="88" spans="1:18" ht="31.5" x14ac:dyDescent="0.2">
      <c r="A88" s="157"/>
      <c r="B88" s="173" t="s">
        <v>5952</v>
      </c>
      <c r="C88" s="140" t="s">
        <v>16</v>
      </c>
      <c r="D88" s="140">
        <v>900120</v>
      </c>
      <c r="E88" s="174" t="s">
        <v>4956</v>
      </c>
      <c r="F88" s="174"/>
      <c r="G88" s="140">
        <v>12</v>
      </c>
      <c r="H88" s="141">
        <f t="shared" si="24"/>
        <v>1944000</v>
      </c>
      <c r="I88" s="141">
        <f t="shared" si="25"/>
        <v>856800</v>
      </c>
      <c r="J88" s="140">
        <v>9</v>
      </c>
      <c r="K88" s="141">
        <f t="shared" si="26"/>
        <v>831000</v>
      </c>
      <c r="L88" s="141">
        <f t="shared" si="27"/>
        <v>337800</v>
      </c>
      <c r="M88" s="140">
        <v>3</v>
      </c>
      <c r="N88" s="140">
        <v>2</v>
      </c>
      <c r="O88" s="141">
        <f t="shared" si="28"/>
        <v>2775000</v>
      </c>
      <c r="P88" s="141">
        <f t="shared" si="29"/>
        <v>1194600</v>
      </c>
      <c r="Q88" s="141">
        <f t="shared" si="30"/>
        <v>1938780</v>
      </c>
      <c r="R88" s="140" t="s">
        <v>5938</v>
      </c>
    </row>
    <row r="89" spans="1:18" ht="141.75" x14ac:dyDescent="0.2">
      <c r="A89" s="171"/>
      <c r="B89" s="151" t="s">
        <v>6247</v>
      </c>
      <c r="C89" s="140" t="s">
        <v>16</v>
      </c>
      <c r="D89" s="140">
        <v>900140</v>
      </c>
      <c r="E89" s="174" t="s">
        <v>6245</v>
      </c>
      <c r="F89" s="174" t="s">
        <v>6246</v>
      </c>
      <c r="G89" s="140">
        <v>17</v>
      </c>
      <c r="H89" s="141">
        <f t="shared" si="24"/>
        <v>1296000</v>
      </c>
      <c r="I89" s="141">
        <f t="shared" si="25"/>
        <v>571200</v>
      </c>
      <c r="J89" s="140">
        <v>6</v>
      </c>
      <c r="K89" s="141">
        <f t="shared" si="26"/>
        <v>3047000</v>
      </c>
      <c r="L89" s="141">
        <f t="shared" si="27"/>
        <v>1238600</v>
      </c>
      <c r="M89" s="140">
        <v>11</v>
      </c>
      <c r="N89" s="140">
        <v>0</v>
      </c>
      <c r="O89" s="141">
        <f t="shared" si="28"/>
        <v>4343000</v>
      </c>
      <c r="P89" s="141">
        <f t="shared" si="29"/>
        <v>1809800</v>
      </c>
      <c r="Q89" s="141">
        <f t="shared" si="30"/>
        <v>3076140</v>
      </c>
      <c r="R89" s="140" t="s">
        <v>6202</v>
      </c>
    </row>
    <row r="90" spans="1:18" x14ac:dyDescent="0.2">
      <c r="A90" s="169"/>
      <c r="B90" s="151" t="s">
        <v>4976</v>
      </c>
      <c r="C90" s="140" t="s">
        <v>16</v>
      </c>
      <c r="D90" s="140">
        <v>900220</v>
      </c>
      <c r="E90" s="174"/>
      <c r="F90" s="174"/>
      <c r="G90" s="140">
        <v>16</v>
      </c>
      <c r="H90" s="141">
        <f t="shared" si="24"/>
        <v>2268000</v>
      </c>
      <c r="I90" s="141">
        <f t="shared" si="25"/>
        <v>999600</v>
      </c>
      <c r="J90" s="140">
        <v>10.5</v>
      </c>
      <c r="K90" s="141">
        <f t="shared" si="26"/>
        <v>1523500</v>
      </c>
      <c r="L90" s="141">
        <f t="shared" si="27"/>
        <v>619300</v>
      </c>
      <c r="M90" s="140">
        <v>5.5</v>
      </c>
      <c r="N90" s="140">
        <v>0</v>
      </c>
      <c r="O90" s="141">
        <f t="shared" si="28"/>
        <v>3791500</v>
      </c>
      <c r="P90" s="141">
        <f t="shared" si="29"/>
        <v>1618900</v>
      </c>
      <c r="Q90" s="141">
        <f t="shared" si="30"/>
        <v>2658270</v>
      </c>
      <c r="R90" s="140" t="s">
        <v>5938</v>
      </c>
    </row>
    <row r="91" spans="1:18" ht="31.5" x14ac:dyDescent="0.2">
      <c r="A91" s="167"/>
      <c r="B91" s="173" t="s">
        <v>6063</v>
      </c>
      <c r="C91" s="140" t="s">
        <v>11</v>
      </c>
      <c r="D91" s="140">
        <v>900425</v>
      </c>
      <c r="E91" s="174" t="s">
        <v>5023</v>
      </c>
      <c r="F91" s="174"/>
      <c r="G91" s="140">
        <v>2.5</v>
      </c>
      <c r="H91" s="141">
        <f t="shared" si="24"/>
        <v>540000</v>
      </c>
      <c r="I91" s="141">
        <f t="shared" si="25"/>
        <v>238000</v>
      </c>
      <c r="J91" s="140">
        <v>2.5</v>
      </c>
      <c r="K91" s="141">
        <f t="shared" si="26"/>
        <v>0</v>
      </c>
      <c r="L91" s="141">
        <f t="shared" si="27"/>
        <v>0</v>
      </c>
      <c r="M91" s="140">
        <v>0</v>
      </c>
      <c r="N91" s="140">
        <v>0</v>
      </c>
      <c r="O91" s="141">
        <f t="shared" si="28"/>
        <v>540000</v>
      </c>
      <c r="P91" s="141">
        <f t="shared" si="29"/>
        <v>238000</v>
      </c>
      <c r="Q91" s="141">
        <f t="shared" si="30"/>
        <v>373400</v>
      </c>
      <c r="R91" s="140" t="s">
        <v>5938</v>
      </c>
    </row>
    <row r="92" spans="1:18" x14ac:dyDescent="0.2">
      <c r="A92" s="159"/>
      <c r="B92" s="173" t="s">
        <v>5975</v>
      </c>
      <c r="C92" s="140" t="s">
        <v>16</v>
      </c>
      <c r="D92" s="140">
        <v>900450</v>
      </c>
      <c r="E92" s="174" t="s">
        <v>5028</v>
      </c>
      <c r="F92" s="174"/>
      <c r="G92" s="140">
        <v>3</v>
      </c>
      <c r="H92" s="141">
        <f t="shared" si="24"/>
        <v>432000</v>
      </c>
      <c r="I92" s="141">
        <f t="shared" si="25"/>
        <v>190400</v>
      </c>
      <c r="J92" s="140">
        <v>2</v>
      </c>
      <c r="K92" s="141">
        <f t="shared" si="26"/>
        <v>277000</v>
      </c>
      <c r="L92" s="141">
        <f t="shared" si="27"/>
        <v>112600</v>
      </c>
      <c r="M92" s="140">
        <v>1</v>
      </c>
      <c r="N92" s="140">
        <v>0</v>
      </c>
      <c r="O92" s="141">
        <f t="shared" si="28"/>
        <v>709000</v>
      </c>
      <c r="P92" s="141">
        <f t="shared" si="29"/>
        <v>303000</v>
      </c>
      <c r="Q92" s="141">
        <f t="shared" si="30"/>
        <v>496900</v>
      </c>
      <c r="R92" s="140" t="s">
        <v>5938</v>
      </c>
    </row>
    <row r="93" spans="1:18" ht="47.25" x14ac:dyDescent="0.2">
      <c r="A93" s="157"/>
      <c r="B93" s="173" t="s">
        <v>5954</v>
      </c>
      <c r="C93" s="140" t="s">
        <v>16</v>
      </c>
      <c r="D93" s="140">
        <v>900475</v>
      </c>
      <c r="E93" s="174" t="s">
        <v>5034</v>
      </c>
      <c r="F93" s="174"/>
      <c r="G93" s="140">
        <v>1.7999999999999998</v>
      </c>
      <c r="H93" s="141">
        <f t="shared" si="24"/>
        <v>259200</v>
      </c>
      <c r="I93" s="141">
        <f t="shared" si="25"/>
        <v>114240</v>
      </c>
      <c r="J93" s="140">
        <v>1.2</v>
      </c>
      <c r="K93" s="141">
        <f t="shared" si="26"/>
        <v>166200</v>
      </c>
      <c r="L93" s="141">
        <f t="shared" si="27"/>
        <v>67560</v>
      </c>
      <c r="M93" s="140">
        <v>0.6</v>
      </c>
      <c r="N93" s="140">
        <v>0</v>
      </c>
      <c r="O93" s="141">
        <f t="shared" si="28"/>
        <v>425400</v>
      </c>
      <c r="P93" s="141">
        <f t="shared" si="29"/>
        <v>181800</v>
      </c>
      <c r="Q93" s="141">
        <f t="shared" si="30"/>
        <v>298140</v>
      </c>
      <c r="R93" s="140" t="s">
        <v>5938</v>
      </c>
    </row>
    <row r="94" spans="1:18" x14ac:dyDescent="0.2">
      <c r="A94" s="160"/>
      <c r="B94" s="173" t="s">
        <v>6013</v>
      </c>
      <c r="C94" s="140" t="s">
        <v>16</v>
      </c>
      <c r="D94" s="140">
        <v>900485</v>
      </c>
      <c r="E94" s="174" t="s">
        <v>5036</v>
      </c>
      <c r="F94" s="174"/>
      <c r="G94" s="140">
        <v>0.89999999999999991</v>
      </c>
      <c r="H94" s="141">
        <f t="shared" si="24"/>
        <v>151200</v>
      </c>
      <c r="I94" s="141">
        <f t="shared" si="25"/>
        <v>66640</v>
      </c>
      <c r="J94" s="140">
        <v>0.7</v>
      </c>
      <c r="K94" s="141">
        <f t="shared" si="26"/>
        <v>55400</v>
      </c>
      <c r="L94" s="141">
        <f t="shared" si="27"/>
        <v>22520</v>
      </c>
      <c r="M94" s="140">
        <v>0.2</v>
      </c>
      <c r="N94" s="140">
        <v>0</v>
      </c>
      <c r="O94" s="141">
        <f t="shared" si="28"/>
        <v>206600</v>
      </c>
      <c r="P94" s="141">
        <f t="shared" si="29"/>
        <v>89160</v>
      </c>
      <c r="Q94" s="141">
        <f t="shared" si="30"/>
        <v>144188</v>
      </c>
      <c r="R94" s="140" t="s">
        <v>5938</v>
      </c>
    </row>
    <row r="95" spans="1:18" ht="39" x14ac:dyDescent="0.2">
      <c r="A95" s="157"/>
      <c r="B95" s="151" t="s">
        <v>5038</v>
      </c>
      <c r="C95" s="140" t="s">
        <v>22</v>
      </c>
      <c r="D95" s="140">
        <v>900495</v>
      </c>
      <c r="E95" s="174" t="s">
        <v>6242</v>
      </c>
      <c r="F95" s="174"/>
      <c r="G95" s="140">
        <v>4</v>
      </c>
      <c r="H95" s="141">
        <f t="shared" si="24"/>
        <v>540000</v>
      </c>
      <c r="I95" s="141">
        <f t="shared" si="25"/>
        <v>238000</v>
      </c>
      <c r="J95" s="140">
        <v>2.5</v>
      </c>
      <c r="K95" s="141">
        <f t="shared" si="26"/>
        <v>415500</v>
      </c>
      <c r="L95" s="141">
        <f t="shared" si="27"/>
        <v>168900</v>
      </c>
      <c r="M95" s="140">
        <v>1.5</v>
      </c>
      <c r="N95" s="140">
        <v>0</v>
      </c>
      <c r="O95" s="141">
        <f t="shared" si="28"/>
        <v>955500</v>
      </c>
      <c r="P95" s="141">
        <f t="shared" si="29"/>
        <v>406900</v>
      </c>
      <c r="Q95" s="141">
        <f t="shared" si="30"/>
        <v>670670</v>
      </c>
      <c r="R95" s="140" t="s">
        <v>5938</v>
      </c>
    </row>
    <row r="96" spans="1:18" ht="31.5" x14ac:dyDescent="0.2">
      <c r="A96" s="157"/>
      <c r="B96" s="173" t="s">
        <v>5960</v>
      </c>
      <c r="C96" s="140" t="s">
        <v>16</v>
      </c>
      <c r="D96" s="140">
        <v>900500</v>
      </c>
      <c r="E96" s="174" t="s">
        <v>5039</v>
      </c>
      <c r="F96" s="174"/>
      <c r="G96" s="140">
        <v>4</v>
      </c>
      <c r="H96" s="141">
        <f t="shared" si="24"/>
        <v>540000</v>
      </c>
      <c r="I96" s="141">
        <f t="shared" si="25"/>
        <v>238000</v>
      </c>
      <c r="J96" s="140">
        <v>2.5</v>
      </c>
      <c r="K96" s="141">
        <f t="shared" si="26"/>
        <v>415500</v>
      </c>
      <c r="L96" s="141">
        <f t="shared" si="27"/>
        <v>168900</v>
      </c>
      <c r="M96" s="140">
        <v>1.5</v>
      </c>
      <c r="N96" s="140">
        <v>0</v>
      </c>
      <c r="O96" s="141">
        <f t="shared" si="28"/>
        <v>955500</v>
      </c>
      <c r="P96" s="141">
        <f t="shared" si="29"/>
        <v>406900</v>
      </c>
      <c r="Q96" s="141">
        <f t="shared" si="30"/>
        <v>670670</v>
      </c>
      <c r="R96" s="140" t="s">
        <v>5938</v>
      </c>
    </row>
    <row r="97" spans="1:18" ht="31.5" x14ac:dyDescent="0.2">
      <c r="A97" s="157"/>
      <c r="B97" s="173" t="s">
        <v>5961</v>
      </c>
      <c r="C97" s="140" t="s">
        <v>16</v>
      </c>
      <c r="D97" s="140">
        <v>900501</v>
      </c>
      <c r="E97" s="174" t="s">
        <v>5040</v>
      </c>
      <c r="F97" s="174"/>
      <c r="G97" s="140">
        <v>5</v>
      </c>
      <c r="H97" s="141">
        <f t="shared" si="24"/>
        <v>756000</v>
      </c>
      <c r="I97" s="141">
        <f t="shared" si="25"/>
        <v>333200</v>
      </c>
      <c r="J97" s="140">
        <v>3.5</v>
      </c>
      <c r="K97" s="141">
        <f t="shared" si="26"/>
        <v>415500</v>
      </c>
      <c r="L97" s="141">
        <f t="shared" si="27"/>
        <v>168900</v>
      </c>
      <c r="M97" s="140">
        <v>1.5</v>
      </c>
      <c r="N97" s="140">
        <v>0</v>
      </c>
      <c r="O97" s="141">
        <f t="shared" si="28"/>
        <v>1171500</v>
      </c>
      <c r="P97" s="141">
        <f t="shared" si="29"/>
        <v>502100</v>
      </c>
      <c r="Q97" s="141">
        <f t="shared" si="30"/>
        <v>820030</v>
      </c>
      <c r="R97" s="140" t="s">
        <v>5938</v>
      </c>
    </row>
    <row r="98" spans="1:18" x14ac:dyDescent="0.2">
      <c r="A98" s="170"/>
      <c r="B98" s="173" t="s">
        <v>6070</v>
      </c>
      <c r="C98" s="140" t="s">
        <v>16</v>
      </c>
      <c r="D98" s="140">
        <v>900710</v>
      </c>
      <c r="E98" s="174" t="s">
        <v>5091</v>
      </c>
      <c r="F98" s="174"/>
      <c r="G98" s="140">
        <v>1</v>
      </c>
      <c r="H98" s="141">
        <f t="shared" si="24"/>
        <v>64800</v>
      </c>
      <c r="I98" s="141">
        <f t="shared" si="25"/>
        <v>28560</v>
      </c>
      <c r="J98" s="140">
        <v>0.3</v>
      </c>
      <c r="K98" s="141">
        <f t="shared" si="26"/>
        <v>193900</v>
      </c>
      <c r="L98" s="141">
        <f t="shared" si="27"/>
        <v>78820</v>
      </c>
      <c r="M98" s="140">
        <v>0.7</v>
      </c>
      <c r="N98" s="140">
        <v>0</v>
      </c>
      <c r="O98" s="141">
        <f t="shared" si="28"/>
        <v>258700</v>
      </c>
      <c r="P98" s="141">
        <f t="shared" si="29"/>
        <v>107380</v>
      </c>
      <c r="Q98" s="141">
        <f t="shared" si="30"/>
        <v>183534</v>
      </c>
      <c r="R98" s="140" t="s">
        <v>5938</v>
      </c>
    </row>
    <row r="99" spans="1:18" ht="47.25" x14ac:dyDescent="0.2">
      <c r="A99" s="156"/>
      <c r="B99" s="173" t="s">
        <v>5944</v>
      </c>
      <c r="C99" s="140" t="s">
        <v>16</v>
      </c>
      <c r="D99" s="140">
        <v>900715</v>
      </c>
      <c r="E99" s="174" t="s">
        <v>5092</v>
      </c>
      <c r="F99" s="174"/>
      <c r="G99" s="140">
        <v>26.5</v>
      </c>
      <c r="H99" s="141">
        <f t="shared" si="24"/>
        <v>3780000</v>
      </c>
      <c r="I99" s="141">
        <f t="shared" si="25"/>
        <v>1666000</v>
      </c>
      <c r="J99" s="140">
        <v>17.5</v>
      </c>
      <c r="K99" s="141">
        <f t="shared" si="26"/>
        <v>2493000</v>
      </c>
      <c r="L99" s="141">
        <f t="shared" si="27"/>
        <v>1013400</v>
      </c>
      <c r="M99" s="140">
        <v>9</v>
      </c>
      <c r="N99" s="140">
        <v>0</v>
      </c>
      <c r="O99" s="141">
        <f t="shared" si="28"/>
        <v>6273000</v>
      </c>
      <c r="P99" s="141">
        <f t="shared" si="29"/>
        <v>2679400</v>
      </c>
      <c r="Q99" s="141">
        <f t="shared" si="30"/>
        <v>4397420</v>
      </c>
      <c r="R99" s="140" t="s">
        <v>5938</v>
      </c>
    </row>
    <row r="100" spans="1:18" x14ac:dyDescent="0.2">
      <c r="A100" s="157"/>
      <c r="B100" s="173" t="s">
        <v>5950</v>
      </c>
      <c r="C100" s="140" t="s">
        <v>22</v>
      </c>
      <c r="D100" s="140">
        <v>900735</v>
      </c>
      <c r="E100" s="174" t="s">
        <v>5095</v>
      </c>
      <c r="F100" s="174"/>
      <c r="G100" s="140">
        <v>27</v>
      </c>
      <c r="H100" s="141">
        <f t="shared" si="24"/>
        <v>3888000</v>
      </c>
      <c r="I100" s="141">
        <f t="shared" si="25"/>
        <v>1713600</v>
      </c>
      <c r="J100" s="140">
        <v>18</v>
      </c>
      <c r="K100" s="141">
        <f t="shared" si="26"/>
        <v>2493000</v>
      </c>
      <c r="L100" s="141">
        <f t="shared" si="27"/>
        <v>1013400</v>
      </c>
      <c r="M100" s="140">
        <v>9</v>
      </c>
      <c r="N100" s="140">
        <v>0</v>
      </c>
      <c r="O100" s="141">
        <f t="shared" si="28"/>
        <v>6381000</v>
      </c>
      <c r="P100" s="141">
        <f t="shared" si="29"/>
        <v>2727000</v>
      </c>
      <c r="Q100" s="141">
        <f t="shared" si="30"/>
        <v>4472100</v>
      </c>
      <c r="R100" s="140" t="s">
        <v>5938</v>
      </c>
    </row>
    <row r="101" spans="1:18" x14ac:dyDescent="0.2">
      <c r="A101" s="157"/>
      <c r="B101" s="173" t="s">
        <v>5096</v>
      </c>
      <c r="C101" s="140" t="s">
        <v>22</v>
      </c>
      <c r="D101" s="140">
        <v>900736</v>
      </c>
      <c r="E101" s="174" t="s">
        <v>5096</v>
      </c>
      <c r="F101" s="174"/>
      <c r="G101" s="140">
        <v>15</v>
      </c>
      <c r="H101" s="141">
        <f t="shared" si="24"/>
        <v>2160000</v>
      </c>
      <c r="I101" s="141">
        <f t="shared" si="25"/>
        <v>952000</v>
      </c>
      <c r="J101" s="140">
        <v>10</v>
      </c>
      <c r="K101" s="141">
        <f t="shared" si="26"/>
        <v>1385000</v>
      </c>
      <c r="L101" s="141">
        <f t="shared" si="27"/>
        <v>563000</v>
      </c>
      <c r="M101" s="140">
        <v>5</v>
      </c>
      <c r="N101" s="140">
        <v>0</v>
      </c>
      <c r="O101" s="141">
        <f t="shared" si="28"/>
        <v>3545000</v>
      </c>
      <c r="P101" s="141">
        <f t="shared" si="29"/>
        <v>1515000</v>
      </c>
      <c r="Q101" s="141">
        <f t="shared" si="30"/>
        <v>2484500</v>
      </c>
      <c r="R101" s="140" t="s">
        <v>5938</v>
      </c>
    </row>
    <row r="102" spans="1:18" x14ac:dyDescent="0.2">
      <c r="A102" s="161"/>
      <c r="B102" s="173" t="s">
        <v>6014</v>
      </c>
      <c r="C102" s="140" t="s">
        <v>16</v>
      </c>
      <c r="D102" s="140">
        <v>900740</v>
      </c>
      <c r="E102" s="174" t="s">
        <v>6015</v>
      </c>
      <c r="F102" s="174"/>
      <c r="G102" s="140">
        <v>14.7</v>
      </c>
      <c r="H102" s="141">
        <f t="shared" si="24"/>
        <v>2160000</v>
      </c>
      <c r="I102" s="141">
        <f t="shared" si="25"/>
        <v>952000</v>
      </c>
      <c r="J102" s="140">
        <v>10</v>
      </c>
      <c r="K102" s="141">
        <f t="shared" si="26"/>
        <v>1301900</v>
      </c>
      <c r="L102" s="141">
        <f t="shared" si="27"/>
        <v>529220</v>
      </c>
      <c r="M102" s="140">
        <v>4.7</v>
      </c>
      <c r="N102" s="140">
        <v>0</v>
      </c>
      <c r="O102" s="141">
        <f t="shared" si="28"/>
        <v>3461900</v>
      </c>
      <c r="P102" s="141">
        <f t="shared" si="29"/>
        <v>1481220</v>
      </c>
      <c r="Q102" s="141">
        <f t="shared" si="30"/>
        <v>2425046</v>
      </c>
      <c r="R102" s="140" t="s">
        <v>5938</v>
      </c>
    </row>
    <row r="103" spans="1:18" ht="36" x14ac:dyDescent="0.2">
      <c r="A103" s="171"/>
      <c r="B103" s="173" t="s">
        <v>6286</v>
      </c>
      <c r="C103" s="140" t="s">
        <v>16</v>
      </c>
      <c r="D103" s="140">
        <v>900770</v>
      </c>
      <c r="E103" s="140" t="s">
        <v>6287</v>
      </c>
      <c r="F103" s="174"/>
      <c r="G103" s="140">
        <v>4</v>
      </c>
      <c r="H103" s="141">
        <f t="shared" si="24"/>
        <v>540000</v>
      </c>
      <c r="I103" s="141">
        <f t="shared" si="25"/>
        <v>238000</v>
      </c>
      <c r="J103" s="140">
        <v>2.5</v>
      </c>
      <c r="K103" s="141">
        <f t="shared" si="26"/>
        <v>415500</v>
      </c>
      <c r="L103" s="141">
        <f t="shared" si="27"/>
        <v>168900</v>
      </c>
      <c r="M103" s="140">
        <v>1.5</v>
      </c>
      <c r="N103" s="140">
        <v>0</v>
      </c>
      <c r="O103" s="141">
        <f t="shared" si="28"/>
        <v>955500</v>
      </c>
      <c r="P103" s="141">
        <f t="shared" si="29"/>
        <v>406900</v>
      </c>
      <c r="Q103" s="141">
        <f t="shared" si="30"/>
        <v>670670</v>
      </c>
      <c r="R103" s="140" t="s">
        <v>5938</v>
      </c>
    </row>
    <row r="104" spans="1:18" ht="47.25" x14ac:dyDescent="0.2">
      <c r="A104" s="171"/>
      <c r="B104" s="173" t="s">
        <v>6285</v>
      </c>
      <c r="C104" s="140"/>
      <c r="D104" s="140">
        <v>900771</v>
      </c>
      <c r="E104" s="174" t="s">
        <v>5104</v>
      </c>
      <c r="F104" s="174" t="s">
        <v>6253</v>
      </c>
      <c r="G104" s="140">
        <v>4</v>
      </c>
      <c r="H104" s="141">
        <v>0</v>
      </c>
      <c r="I104" s="141">
        <v>0</v>
      </c>
      <c r="J104" s="140">
        <v>2.5</v>
      </c>
      <c r="K104" s="141">
        <v>0</v>
      </c>
      <c r="L104" s="141">
        <v>0</v>
      </c>
      <c r="M104" s="140">
        <v>1.5</v>
      </c>
      <c r="N104" s="140">
        <v>0</v>
      </c>
      <c r="O104" s="141">
        <f>G104*380000</f>
        <v>1520000</v>
      </c>
      <c r="P104" s="141">
        <v>0</v>
      </c>
      <c r="Q104" s="141">
        <v>0</v>
      </c>
      <c r="R104" s="140" t="s">
        <v>5938</v>
      </c>
    </row>
    <row r="105" spans="1:18" x14ac:dyDescent="0.2">
      <c r="A105" s="157"/>
      <c r="B105" s="173" t="s">
        <v>5951</v>
      </c>
      <c r="C105" s="140" t="s">
        <v>16</v>
      </c>
      <c r="D105" s="140">
        <v>900780</v>
      </c>
      <c r="E105" s="174" t="s">
        <v>5106</v>
      </c>
      <c r="F105" s="174"/>
      <c r="G105" s="140">
        <v>14</v>
      </c>
      <c r="H105" s="141">
        <f t="shared" ref="H105:H138" si="31">J105*216000</f>
        <v>2052000</v>
      </c>
      <c r="I105" s="141">
        <f t="shared" ref="I105:I130" si="32">J105*95200</f>
        <v>904400</v>
      </c>
      <c r="J105" s="140">
        <v>9.5</v>
      </c>
      <c r="K105" s="141">
        <f t="shared" ref="K105:K138" si="33">M105*277000</f>
        <v>1246500</v>
      </c>
      <c r="L105" s="141">
        <f t="shared" ref="L105:L138" si="34">M105*112600</f>
        <v>506700</v>
      </c>
      <c r="M105" s="140">
        <v>4.5</v>
      </c>
      <c r="N105" s="140">
        <v>0</v>
      </c>
      <c r="O105" s="141">
        <f>H105+K105</f>
        <v>3298500</v>
      </c>
      <c r="P105" s="141">
        <f>L105+I105</f>
        <v>1411100</v>
      </c>
      <c r="Q105" s="141">
        <f>O105-(P105*70%)</f>
        <v>2310730</v>
      </c>
      <c r="R105" s="140" t="s">
        <v>5938</v>
      </c>
    </row>
    <row r="106" spans="1:18" x14ac:dyDescent="0.2">
      <c r="A106" s="157"/>
      <c r="B106" s="173" t="s">
        <v>5107</v>
      </c>
      <c r="C106" s="140" t="s">
        <v>16</v>
      </c>
      <c r="D106" s="140">
        <v>900781</v>
      </c>
      <c r="E106" s="174" t="s">
        <v>5107</v>
      </c>
      <c r="F106" s="174"/>
      <c r="G106" s="140">
        <v>18</v>
      </c>
      <c r="H106" s="141">
        <f t="shared" si="31"/>
        <v>2592000</v>
      </c>
      <c r="I106" s="141">
        <f t="shared" si="32"/>
        <v>1142400</v>
      </c>
      <c r="J106" s="140">
        <v>12</v>
      </c>
      <c r="K106" s="141">
        <f t="shared" si="33"/>
        <v>1662000</v>
      </c>
      <c r="L106" s="141">
        <f t="shared" si="34"/>
        <v>675600</v>
      </c>
      <c r="M106" s="140">
        <v>6</v>
      </c>
      <c r="N106" s="140">
        <v>0</v>
      </c>
      <c r="O106" s="141">
        <f>H106+K106</f>
        <v>4254000</v>
      </c>
      <c r="P106" s="141">
        <f>L106+I106</f>
        <v>1818000</v>
      </c>
      <c r="Q106" s="141">
        <f>O106-(P106*70%)</f>
        <v>2981400</v>
      </c>
      <c r="R106" s="140" t="s">
        <v>5938</v>
      </c>
    </row>
    <row r="107" spans="1:18" x14ac:dyDescent="0.2">
      <c r="A107" s="157"/>
      <c r="B107" s="173" t="s">
        <v>5108</v>
      </c>
      <c r="C107" s="140" t="s">
        <v>16</v>
      </c>
      <c r="D107" s="140">
        <v>900782</v>
      </c>
      <c r="E107" s="174" t="s">
        <v>5108</v>
      </c>
      <c r="F107" s="174"/>
      <c r="G107" s="140">
        <v>6</v>
      </c>
      <c r="H107" s="141">
        <f t="shared" si="31"/>
        <v>864000</v>
      </c>
      <c r="I107" s="141">
        <f t="shared" si="32"/>
        <v>380800</v>
      </c>
      <c r="J107" s="140">
        <v>4</v>
      </c>
      <c r="K107" s="141">
        <f t="shared" si="33"/>
        <v>554000</v>
      </c>
      <c r="L107" s="141">
        <f t="shared" si="34"/>
        <v>225200</v>
      </c>
      <c r="M107" s="140">
        <v>2</v>
      </c>
      <c r="N107" s="140">
        <v>0</v>
      </c>
      <c r="O107" s="141">
        <f>H107+K107</f>
        <v>1418000</v>
      </c>
      <c r="P107" s="141">
        <f>L107+I107</f>
        <v>606000</v>
      </c>
      <c r="Q107" s="141">
        <f>O107-(P107*70%)</f>
        <v>993800</v>
      </c>
      <c r="R107" s="140" t="s">
        <v>5938</v>
      </c>
    </row>
    <row r="108" spans="1:18" ht="39" x14ac:dyDescent="0.2">
      <c r="A108" s="157"/>
      <c r="B108" s="173" t="s">
        <v>6241</v>
      </c>
      <c r="C108" s="140" t="s">
        <v>16</v>
      </c>
      <c r="D108" s="140">
        <v>900785</v>
      </c>
      <c r="E108" s="174" t="s">
        <v>5109</v>
      </c>
      <c r="F108" s="174"/>
      <c r="G108" s="140">
        <v>8</v>
      </c>
      <c r="H108" s="141">
        <f t="shared" si="31"/>
        <v>1188000</v>
      </c>
      <c r="I108" s="141">
        <f t="shared" si="32"/>
        <v>523600</v>
      </c>
      <c r="J108" s="140">
        <v>5.5</v>
      </c>
      <c r="K108" s="141">
        <f t="shared" si="33"/>
        <v>692500</v>
      </c>
      <c r="L108" s="141">
        <f t="shared" si="34"/>
        <v>281500</v>
      </c>
      <c r="M108" s="140">
        <v>2.5</v>
      </c>
      <c r="N108" s="140">
        <v>0</v>
      </c>
      <c r="O108" s="141">
        <f>H108+K108</f>
        <v>1880500</v>
      </c>
      <c r="P108" s="141">
        <f>L108+I108</f>
        <v>805100</v>
      </c>
      <c r="Q108" s="141">
        <f>O108-(P108*70%)</f>
        <v>1316930</v>
      </c>
      <c r="R108" s="140" t="s">
        <v>5938</v>
      </c>
    </row>
    <row r="109" spans="1:18" ht="31.5" x14ac:dyDescent="0.2">
      <c r="A109" s="157"/>
      <c r="B109" s="173" t="s">
        <v>5949</v>
      </c>
      <c r="C109" s="140" t="s">
        <v>16</v>
      </c>
      <c r="D109" s="140">
        <v>900790</v>
      </c>
      <c r="E109" s="174" t="s">
        <v>5110</v>
      </c>
      <c r="F109" s="174"/>
      <c r="G109" s="140">
        <v>21</v>
      </c>
      <c r="H109" s="141">
        <f t="shared" si="31"/>
        <v>3024000</v>
      </c>
      <c r="I109" s="141">
        <f t="shared" si="32"/>
        <v>1332800</v>
      </c>
      <c r="J109" s="140">
        <v>14</v>
      </c>
      <c r="K109" s="141">
        <f t="shared" si="33"/>
        <v>1939000</v>
      </c>
      <c r="L109" s="141">
        <f t="shared" si="34"/>
        <v>788200</v>
      </c>
      <c r="M109" s="140">
        <v>7</v>
      </c>
      <c r="N109" s="140">
        <v>0</v>
      </c>
      <c r="O109" s="141">
        <f>H109+K109</f>
        <v>4963000</v>
      </c>
      <c r="P109" s="141">
        <f>L109+I109</f>
        <v>2121000</v>
      </c>
      <c r="Q109" s="141">
        <f>O109-(P109*70%)</f>
        <v>3478300</v>
      </c>
      <c r="R109" s="140" t="s">
        <v>5938</v>
      </c>
    </row>
    <row r="110" spans="1:18" x14ac:dyDescent="0.2">
      <c r="A110" s="157"/>
      <c r="B110" s="173" t="s">
        <v>5953</v>
      </c>
      <c r="C110" s="140" t="s">
        <v>22</v>
      </c>
      <c r="D110" s="140">
        <v>900797</v>
      </c>
      <c r="E110" s="174" t="s">
        <v>5112</v>
      </c>
      <c r="F110" s="174"/>
      <c r="G110" s="140">
        <v>7</v>
      </c>
      <c r="H110" s="141">
        <f t="shared" si="31"/>
        <v>1080000</v>
      </c>
      <c r="I110" s="141">
        <f t="shared" si="32"/>
        <v>476000</v>
      </c>
      <c r="J110" s="140">
        <v>5</v>
      </c>
      <c r="K110" s="141">
        <f t="shared" si="33"/>
        <v>554000</v>
      </c>
      <c r="L110" s="141">
        <f t="shared" si="34"/>
        <v>225200</v>
      </c>
      <c r="M110" s="140">
        <v>2</v>
      </c>
      <c r="N110" s="140">
        <v>0</v>
      </c>
      <c r="O110" s="141">
        <f>G110*370000</f>
        <v>2590000</v>
      </c>
      <c r="P110" s="141">
        <v>0</v>
      </c>
      <c r="Q110" s="141">
        <v>0</v>
      </c>
      <c r="R110" s="140" t="s">
        <v>5938</v>
      </c>
    </row>
    <row r="111" spans="1:18" x14ac:dyDescent="0.2">
      <c r="A111" s="157"/>
      <c r="B111" s="173" t="s">
        <v>5964</v>
      </c>
      <c r="C111" s="140" t="s">
        <v>16</v>
      </c>
      <c r="D111" s="140">
        <v>900955</v>
      </c>
      <c r="E111" s="174" t="s">
        <v>5144</v>
      </c>
      <c r="F111" s="174"/>
      <c r="G111" s="140">
        <v>4.8000000000000007</v>
      </c>
      <c r="H111" s="141">
        <f t="shared" si="31"/>
        <v>691200</v>
      </c>
      <c r="I111" s="141">
        <f t="shared" si="32"/>
        <v>304640</v>
      </c>
      <c r="J111" s="140">
        <v>3.2</v>
      </c>
      <c r="K111" s="141">
        <f t="shared" si="33"/>
        <v>443200</v>
      </c>
      <c r="L111" s="141">
        <f t="shared" si="34"/>
        <v>180160</v>
      </c>
      <c r="M111" s="140">
        <v>1.6</v>
      </c>
      <c r="N111" s="140">
        <v>0</v>
      </c>
      <c r="O111" s="141">
        <f t="shared" ref="O111:O138" si="35">H111+K111</f>
        <v>1134400</v>
      </c>
      <c r="P111" s="141">
        <f t="shared" ref="P111:P138" si="36">L111+I111</f>
        <v>484800</v>
      </c>
      <c r="Q111" s="141">
        <f t="shared" ref="Q111:Q130" si="37">O111-(P111*70%)</f>
        <v>795040</v>
      </c>
      <c r="R111" s="140" t="s">
        <v>5938</v>
      </c>
    </row>
    <row r="112" spans="1:18" ht="31.5" x14ac:dyDescent="0.2">
      <c r="A112" s="157"/>
      <c r="B112" s="173" t="s">
        <v>5942</v>
      </c>
      <c r="C112" s="140" t="s">
        <v>16</v>
      </c>
      <c r="D112" s="140">
        <v>900985</v>
      </c>
      <c r="E112" s="174" t="s">
        <v>5151</v>
      </c>
      <c r="F112" s="174"/>
      <c r="G112" s="140">
        <v>1.5</v>
      </c>
      <c r="H112" s="141">
        <f t="shared" si="31"/>
        <v>216000</v>
      </c>
      <c r="I112" s="141">
        <f t="shared" si="32"/>
        <v>95200</v>
      </c>
      <c r="J112" s="140">
        <v>1</v>
      </c>
      <c r="K112" s="141">
        <f t="shared" si="33"/>
        <v>138500</v>
      </c>
      <c r="L112" s="141">
        <f t="shared" si="34"/>
        <v>56300</v>
      </c>
      <c r="M112" s="140">
        <v>0.5</v>
      </c>
      <c r="N112" s="140">
        <v>0</v>
      </c>
      <c r="O112" s="141">
        <f t="shared" si="35"/>
        <v>354500</v>
      </c>
      <c r="P112" s="141">
        <f t="shared" si="36"/>
        <v>151500</v>
      </c>
      <c r="Q112" s="141">
        <f t="shared" si="37"/>
        <v>248450</v>
      </c>
      <c r="R112" s="140" t="s">
        <v>5938</v>
      </c>
    </row>
    <row r="113" spans="1:18" ht="78.75" x14ac:dyDescent="0.2">
      <c r="A113" s="158"/>
      <c r="B113" s="173" t="s">
        <v>5943</v>
      </c>
      <c r="C113" s="140" t="s">
        <v>16</v>
      </c>
      <c r="D113" s="140">
        <v>901010</v>
      </c>
      <c r="E113" s="174" t="s">
        <v>5154</v>
      </c>
      <c r="F113" s="174"/>
      <c r="G113" s="140">
        <v>5.5</v>
      </c>
      <c r="H113" s="141">
        <f t="shared" si="31"/>
        <v>864000</v>
      </c>
      <c r="I113" s="141">
        <f t="shared" si="32"/>
        <v>380800</v>
      </c>
      <c r="J113" s="140">
        <v>4</v>
      </c>
      <c r="K113" s="141">
        <f t="shared" si="33"/>
        <v>415500</v>
      </c>
      <c r="L113" s="141">
        <f t="shared" si="34"/>
        <v>168900</v>
      </c>
      <c r="M113" s="140">
        <v>1.5</v>
      </c>
      <c r="N113" s="140">
        <v>0</v>
      </c>
      <c r="O113" s="141">
        <f t="shared" si="35"/>
        <v>1279500</v>
      </c>
      <c r="P113" s="141">
        <f t="shared" si="36"/>
        <v>549700</v>
      </c>
      <c r="Q113" s="141">
        <f t="shared" si="37"/>
        <v>894710</v>
      </c>
      <c r="R113" s="140" t="s">
        <v>5938</v>
      </c>
    </row>
    <row r="114" spans="1:18" ht="94.5" x14ac:dyDescent="0.2">
      <c r="A114" s="159" t="s">
        <v>6267</v>
      </c>
      <c r="B114" s="173" t="s">
        <v>5970</v>
      </c>
      <c r="C114" s="140" t="s">
        <v>16</v>
      </c>
      <c r="D114" s="140">
        <v>901121</v>
      </c>
      <c r="E114" s="174" t="s">
        <v>5971</v>
      </c>
      <c r="F114" s="174" t="s">
        <v>6209</v>
      </c>
      <c r="G114" s="140">
        <v>9</v>
      </c>
      <c r="H114" s="141">
        <f t="shared" si="31"/>
        <v>1080000</v>
      </c>
      <c r="I114" s="141">
        <f t="shared" si="32"/>
        <v>476000</v>
      </c>
      <c r="J114" s="140">
        <v>5</v>
      </c>
      <c r="K114" s="141">
        <f t="shared" si="33"/>
        <v>1108000</v>
      </c>
      <c r="L114" s="141">
        <f t="shared" si="34"/>
        <v>450400</v>
      </c>
      <c r="M114" s="140">
        <v>4</v>
      </c>
      <c r="N114" s="140">
        <v>0</v>
      </c>
      <c r="O114" s="141">
        <f t="shared" si="35"/>
        <v>2188000</v>
      </c>
      <c r="P114" s="141">
        <f t="shared" si="36"/>
        <v>926400</v>
      </c>
      <c r="Q114" s="141">
        <f t="shared" si="37"/>
        <v>1539520</v>
      </c>
      <c r="R114" s="140" t="s">
        <v>5938</v>
      </c>
    </row>
    <row r="115" spans="1:18" ht="31.5" x14ac:dyDescent="0.2">
      <c r="A115" s="157"/>
      <c r="B115" s="151" t="s">
        <v>6243</v>
      </c>
      <c r="C115" s="140" t="s">
        <v>16</v>
      </c>
      <c r="D115" s="140">
        <v>901130</v>
      </c>
      <c r="E115" s="174" t="s">
        <v>5173</v>
      </c>
      <c r="F115" s="174" t="s">
        <v>6244</v>
      </c>
      <c r="G115" s="140">
        <v>1.5</v>
      </c>
      <c r="H115" s="141">
        <f t="shared" si="31"/>
        <v>216000</v>
      </c>
      <c r="I115" s="141">
        <f t="shared" si="32"/>
        <v>95200</v>
      </c>
      <c r="J115" s="140">
        <v>1</v>
      </c>
      <c r="K115" s="141">
        <f t="shared" si="33"/>
        <v>138500</v>
      </c>
      <c r="L115" s="141">
        <f t="shared" si="34"/>
        <v>56300</v>
      </c>
      <c r="M115" s="140">
        <v>0.5</v>
      </c>
      <c r="N115" s="140">
        <v>0</v>
      </c>
      <c r="O115" s="141">
        <f t="shared" si="35"/>
        <v>354500</v>
      </c>
      <c r="P115" s="141">
        <f t="shared" si="36"/>
        <v>151500</v>
      </c>
      <c r="Q115" s="141">
        <f t="shared" si="37"/>
        <v>248450</v>
      </c>
      <c r="R115" s="140" t="s">
        <v>5938</v>
      </c>
    </row>
    <row r="116" spans="1:18" x14ac:dyDescent="0.2">
      <c r="A116" s="169"/>
      <c r="B116" s="173" t="s">
        <v>6072</v>
      </c>
      <c r="C116" s="140" t="s">
        <v>16</v>
      </c>
      <c r="D116" s="140">
        <v>901220</v>
      </c>
      <c r="E116" s="174" t="s">
        <v>5193</v>
      </c>
      <c r="F116" s="174"/>
      <c r="G116" s="140">
        <v>8.5</v>
      </c>
      <c r="H116" s="141">
        <f t="shared" si="31"/>
        <v>864000</v>
      </c>
      <c r="I116" s="141">
        <f t="shared" si="32"/>
        <v>380800</v>
      </c>
      <c r="J116" s="140">
        <v>4</v>
      </c>
      <c r="K116" s="141">
        <f t="shared" si="33"/>
        <v>1246500</v>
      </c>
      <c r="L116" s="141">
        <f t="shared" si="34"/>
        <v>506700</v>
      </c>
      <c r="M116" s="140">
        <v>4.5</v>
      </c>
      <c r="N116" s="140">
        <v>0</v>
      </c>
      <c r="O116" s="141">
        <f t="shared" si="35"/>
        <v>2110500</v>
      </c>
      <c r="P116" s="141">
        <f t="shared" si="36"/>
        <v>887500</v>
      </c>
      <c r="Q116" s="141">
        <f t="shared" si="37"/>
        <v>1489250</v>
      </c>
      <c r="R116" s="140" t="s">
        <v>5938</v>
      </c>
    </row>
    <row r="117" spans="1:18" ht="94.5" x14ac:dyDescent="0.2">
      <c r="A117" s="169"/>
      <c r="B117" s="173" t="s">
        <v>6230</v>
      </c>
      <c r="C117" s="140" t="s">
        <v>16</v>
      </c>
      <c r="D117" s="140">
        <v>901255</v>
      </c>
      <c r="E117" s="174" t="s">
        <v>5201</v>
      </c>
      <c r="F117" s="174"/>
      <c r="G117" s="140">
        <v>12.5</v>
      </c>
      <c r="H117" s="141">
        <f t="shared" si="31"/>
        <v>1836000</v>
      </c>
      <c r="I117" s="141">
        <f t="shared" si="32"/>
        <v>809200</v>
      </c>
      <c r="J117" s="140">
        <v>8.5</v>
      </c>
      <c r="K117" s="141">
        <f t="shared" si="33"/>
        <v>1108000</v>
      </c>
      <c r="L117" s="141">
        <f t="shared" si="34"/>
        <v>450400</v>
      </c>
      <c r="M117" s="140">
        <v>4</v>
      </c>
      <c r="N117" s="140">
        <v>0</v>
      </c>
      <c r="O117" s="141">
        <f t="shared" si="35"/>
        <v>2944000</v>
      </c>
      <c r="P117" s="141">
        <f t="shared" si="36"/>
        <v>1259600</v>
      </c>
      <c r="Q117" s="141">
        <f t="shared" si="37"/>
        <v>2062280</v>
      </c>
      <c r="R117" s="140" t="s">
        <v>5938</v>
      </c>
    </row>
    <row r="118" spans="1:18" ht="63" x14ac:dyDescent="0.2">
      <c r="A118" s="169"/>
      <c r="B118" s="173" t="s">
        <v>6231</v>
      </c>
      <c r="C118" s="140" t="s">
        <v>16</v>
      </c>
      <c r="D118" s="140">
        <v>901260</v>
      </c>
      <c r="E118" s="174" t="s">
        <v>6210</v>
      </c>
      <c r="F118" s="174" t="s">
        <v>6211</v>
      </c>
      <c r="G118" s="140">
        <v>17.5</v>
      </c>
      <c r="H118" s="141">
        <f t="shared" si="31"/>
        <v>2592000</v>
      </c>
      <c r="I118" s="141">
        <f t="shared" si="32"/>
        <v>1142400</v>
      </c>
      <c r="J118" s="140">
        <v>12</v>
      </c>
      <c r="K118" s="141">
        <f t="shared" si="33"/>
        <v>1523500</v>
      </c>
      <c r="L118" s="141">
        <f t="shared" si="34"/>
        <v>619300</v>
      </c>
      <c r="M118" s="140">
        <v>5.5</v>
      </c>
      <c r="N118" s="140">
        <v>0</v>
      </c>
      <c r="O118" s="141">
        <f t="shared" si="35"/>
        <v>4115500</v>
      </c>
      <c r="P118" s="141">
        <f t="shared" si="36"/>
        <v>1761700</v>
      </c>
      <c r="Q118" s="141">
        <f t="shared" si="37"/>
        <v>2882310</v>
      </c>
      <c r="R118" s="140" t="s">
        <v>5938</v>
      </c>
    </row>
    <row r="119" spans="1:18" ht="63" x14ac:dyDescent="0.2">
      <c r="A119" s="169"/>
      <c r="B119" s="173" t="s">
        <v>6232</v>
      </c>
      <c r="C119" s="140" t="s">
        <v>16</v>
      </c>
      <c r="D119" s="140">
        <v>901265</v>
      </c>
      <c r="E119" s="174" t="s">
        <v>6212</v>
      </c>
      <c r="F119" s="174" t="s">
        <v>6213</v>
      </c>
      <c r="G119" s="140">
        <v>22.5</v>
      </c>
      <c r="H119" s="141">
        <f t="shared" si="31"/>
        <v>3348000</v>
      </c>
      <c r="I119" s="141">
        <f t="shared" si="32"/>
        <v>1475600</v>
      </c>
      <c r="J119" s="140">
        <v>15.5</v>
      </c>
      <c r="K119" s="141">
        <f t="shared" si="33"/>
        <v>1939000</v>
      </c>
      <c r="L119" s="141">
        <f t="shared" si="34"/>
        <v>788200</v>
      </c>
      <c r="M119" s="140">
        <v>7</v>
      </c>
      <c r="N119" s="140">
        <v>0</v>
      </c>
      <c r="O119" s="141">
        <f t="shared" si="35"/>
        <v>5287000</v>
      </c>
      <c r="P119" s="141">
        <f t="shared" si="36"/>
        <v>2263800</v>
      </c>
      <c r="Q119" s="141">
        <f t="shared" si="37"/>
        <v>3702340</v>
      </c>
      <c r="R119" s="140" t="s">
        <v>5938</v>
      </c>
    </row>
    <row r="120" spans="1:18" ht="63" x14ac:dyDescent="0.2">
      <c r="A120" s="169"/>
      <c r="B120" s="173" t="s">
        <v>6233</v>
      </c>
      <c r="C120" s="140" t="s">
        <v>16</v>
      </c>
      <c r="D120" s="140">
        <v>901270</v>
      </c>
      <c r="E120" s="174" t="s">
        <v>6214</v>
      </c>
      <c r="F120" s="174" t="s">
        <v>6213</v>
      </c>
      <c r="G120" s="140">
        <v>25.5</v>
      </c>
      <c r="H120" s="141">
        <f t="shared" si="31"/>
        <v>3780000</v>
      </c>
      <c r="I120" s="141">
        <f t="shared" si="32"/>
        <v>1666000</v>
      </c>
      <c r="J120" s="140">
        <v>17.5</v>
      </c>
      <c r="K120" s="141">
        <f t="shared" si="33"/>
        <v>2216000</v>
      </c>
      <c r="L120" s="141">
        <f t="shared" si="34"/>
        <v>900800</v>
      </c>
      <c r="M120" s="140">
        <v>8</v>
      </c>
      <c r="N120" s="140">
        <v>0</v>
      </c>
      <c r="O120" s="141">
        <f t="shared" si="35"/>
        <v>5996000</v>
      </c>
      <c r="P120" s="141">
        <f t="shared" si="36"/>
        <v>2566800</v>
      </c>
      <c r="Q120" s="141">
        <f t="shared" si="37"/>
        <v>4199240</v>
      </c>
      <c r="R120" s="140" t="s">
        <v>5938</v>
      </c>
    </row>
    <row r="121" spans="1:18" ht="31.5" x14ac:dyDescent="0.2">
      <c r="A121" s="169"/>
      <c r="B121" s="151" t="s">
        <v>6237</v>
      </c>
      <c r="C121" s="140" t="s">
        <v>16</v>
      </c>
      <c r="D121" s="140">
        <v>901290</v>
      </c>
      <c r="E121" s="174" t="s">
        <v>5207</v>
      </c>
      <c r="F121" s="174" t="s">
        <v>6240</v>
      </c>
      <c r="G121" s="140">
        <f>G124*4</f>
        <v>6.4</v>
      </c>
      <c r="H121" s="141">
        <f t="shared" si="31"/>
        <v>950400.00000000012</v>
      </c>
      <c r="I121" s="141">
        <f t="shared" si="32"/>
        <v>418880.00000000006</v>
      </c>
      <c r="J121" s="140">
        <v>4.4000000000000004</v>
      </c>
      <c r="K121" s="141">
        <f t="shared" si="33"/>
        <v>554000</v>
      </c>
      <c r="L121" s="141">
        <f t="shared" si="34"/>
        <v>225200</v>
      </c>
      <c r="M121" s="140">
        <v>2</v>
      </c>
      <c r="N121" s="140">
        <v>0</v>
      </c>
      <c r="O121" s="141">
        <f t="shared" si="35"/>
        <v>1504400</v>
      </c>
      <c r="P121" s="141">
        <f t="shared" si="36"/>
        <v>644080</v>
      </c>
      <c r="Q121" s="141">
        <f t="shared" si="37"/>
        <v>1053544</v>
      </c>
      <c r="R121" s="140" t="s">
        <v>5938</v>
      </c>
    </row>
    <row r="122" spans="1:18" ht="31.5" x14ac:dyDescent="0.2">
      <c r="A122" s="169"/>
      <c r="B122" s="151" t="s">
        <v>6235</v>
      </c>
      <c r="C122" s="140" t="s">
        <v>16</v>
      </c>
      <c r="D122" s="140">
        <v>901290</v>
      </c>
      <c r="E122" s="174" t="s">
        <v>5207</v>
      </c>
      <c r="F122" s="174" t="s">
        <v>6238</v>
      </c>
      <c r="G122" s="140">
        <f>G124*2</f>
        <v>3.2</v>
      </c>
      <c r="H122" s="141">
        <f t="shared" si="31"/>
        <v>475200.00000000006</v>
      </c>
      <c r="I122" s="141">
        <f t="shared" si="32"/>
        <v>209440.00000000003</v>
      </c>
      <c r="J122" s="140">
        <v>2.2000000000000002</v>
      </c>
      <c r="K122" s="141">
        <f t="shared" si="33"/>
        <v>277000</v>
      </c>
      <c r="L122" s="141">
        <f t="shared" si="34"/>
        <v>112600</v>
      </c>
      <c r="M122" s="140">
        <v>1</v>
      </c>
      <c r="N122" s="140">
        <v>0</v>
      </c>
      <c r="O122" s="141">
        <f t="shared" si="35"/>
        <v>752200</v>
      </c>
      <c r="P122" s="141">
        <f t="shared" si="36"/>
        <v>322040</v>
      </c>
      <c r="Q122" s="141">
        <f t="shared" si="37"/>
        <v>526772</v>
      </c>
      <c r="R122" s="140" t="s">
        <v>5938</v>
      </c>
    </row>
    <row r="123" spans="1:18" ht="31.5" x14ac:dyDescent="0.2">
      <c r="A123" s="169"/>
      <c r="B123" s="151" t="s">
        <v>6236</v>
      </c>
      <c r="C123" s="140" t="s">
        <v>16</v>
      </c>
      <c r="D123" s="140">
        <v>901290</v>
      </c>
      <c r="E123" s="174" t="s">
        <v>5207</v>
      </c>
      <c r="F123" s="174" t="s">
        <v>6239</v>
      </c>
      <c r="G123" s="140">
        <f>G124*3</f>
        <v>4.8000000000000007</v>
      </c>
      <c r="H123" s="141">
        <f t="shared" si="31"/>
        <v>712800</v>
      </c>
      <c r="I123" s="141">
        <f t="shared" si="32"/>
        <v>314160</v>
      </c>
      <c r="J123" s="140">
        <v>3.3</v>
      </c>
      <c r="K123" s="141">
        <f t="shared" si="33"/>
        <v>415500</v>
      </c>
      <c r="L123" s="141">
        <f t="shared" si="34"/>
        <v>168900</v>
      </c>
      <c r="M123" s="140">
        <v>1.5</v>
      </c>
      <c r="N123" s="140">
        <v>0</v>
      </c>
      <c r="O123" s="141">
        <f t="shared" si="35"/>
        <v>1128300</v>
      </c>
      <c r="P123" s="141">
        <f t="shared" si="36"/>
        <v>483060</v>
      </c>
      <c r="Q123" s="141">
        <f t="shared" si="37"/>
        <v>790158</v>
      </c>
      <c r="R123" s="140" t="s">
        <v>5938</v>
      </c>
    </row>
    <row r="124" spans="1:18" ht="31.5" x14ac:dyDescent="0.2">
      <c r="A124" s="169"/>
      <c r="B124" s="151" t="s">
        <v>6234</v>
      </c>
      <c r="C124" s="140" t="s">
        <v>16</v>
      </c>
      <c r="D124" s="140">
        <v>901290</v>
      </c>
      <c r="E124" s="174" t="s">
        <v>5207</v>
      </c>
      <c r="F124" s="174" t="s">
        <v>6215</v>
      </c>
      <c r="G124" s="140">
        <v>1.6</v>
      </c>
      <c r="H124" s="141">
        <f t="shared" si="31"/>
        <v>237600.00000000003</v>
      </c>
      <c r="I124" s="141">
        <f t="shared" si="32"/>
        <v>104720.00000000001</v>
      </c>
      <c r="J124" s="140">
        <v>1.1000000000000001</v>
      </c>
      <c r="K124" s="141">
        <f t="shared" si="33"/>
        <v>138500</v>
      </c>
      <c r="L124" s="141">
        <f t="shared" si="34"/>
        <v>56300</v>
      </c>
      <c r="M124" s="140">
        <v>0.5</v>
      </c>
      <c r="N124" s="140">
        <v>0</v>
      </c>
      <c r="O124" s="141">
        <f t="shared" si="35"/>
        <v>376100</v>
      </c>
      <c r="P124" s="141">
        <f t="shared" si="36"/>
        <v>161020</v>
      </c>
      <c r="Q124" s="141">
        <f t="shared" si="37"/>
        <v>263386</v>
      </c>
      <c r="R124" s="140" t="s">
        <v>5938</v>
      </c>
    </row>
    <row r="125" spans="1:18" ht="47.25" x14ac:dyDescent="0.2">
      <c r="A125" s="169"/>
      <c r="B125" s="173" t="s">
        <v>6073</v>
      </c>
      <c r="C125" s="140" t="s">
        <v>16</v>
      </c>
      <c r="D125" s="140">
        <v>901320</v>
      </c>
      <c r="E125" s="174" t="s">
        <v>5214</v>
      </c>
      <c r="F125" s="174"/>
      <c r="G125" s="140">
        <v>3.6</v>
      </c>
      <c r="H125" s="141">
        <f t="shared" si="31"/>
        <v>561600</v>
      </c>
      <c r="I125" s="141">
        <f t="shared" si="32"/>
        <v>247520</v>
      </c>
      <c r="J125" s="140">
        <v>2.6</v>
      </c>
      <c r="K125" s="141">
        <f t="shared" si="33"/>
        <v>277000</v>
      </c>
      <c r="L125" s="141">
        <f t="shared" si="34"/>
        <v>112600</v>
      </c>
      <c r="M125" s="140">
        <v>1</v>
      </c>
      <c r="N125" s="140">
        <v>0</v>
      </c>
      <c r="O125" s="141">
        <f t="shared" si="35"/>
        <v>838600</v>
      </c>
      <c r="P125" s="141">
        <f t="shared" si="36"/>
        <v>360120</v>
      </c>
      <c r="Q125" s="141">
        <f t="shared" si="37"/>
        <v>586516</v>
      </c>
      <c r="R125" s="140" t="s">
        <v>5938</v>
      </c>
    </row>
    <row r="126" spans="1:18" ht="31.5" x14ac:dyDescent="0.2">
      <c r="A126" s="169"/>
      <c r="B126" s="173" t="s">
        <v>6068</v>
      </c>
      <c r="C126" s="140" t="s">
        <v>16</v>
      </c>
      <c r="D126" s="140">
        <v>901330</v>
      </c>
      <c r="E126" s="174" t="s">
        <v>6069</v>
      </c>
      <c r="F126" s="174"/>
      <c r="G126" s="140">
        <v>3.5999999999999996</v>
      </c>
      <c r="H126" s="141">
        <f t="shared" si="31"/>
        <v>518400</v>
      </c>
      <c r="I126" s="141">
        <f t="shared" si="32"/>
        <v>228480</v>
      </c>
      <c r="J126" s="140">
        <v>2.4</v>
      </c>
      <c r="K126" s="141">
        <f t="shared" si="33"/>
        <v>332400</v>
      </c>
      <c r="L126" s="141">
        <f t="shared" si="34"/>
        <v>135120</v>
      </c>
      <c r="M126" s="140">
        <v>1.2</v>
      </c>
      <c r="N126" s="140">
        <v>0</v>
      </c>
      <c r="O126" s="141">
        <f t="shared" si="35"/>
        <v>850800</v>
      </c>
      <c r="P126" s="141">
        <f t="shared" si="36"/>
        <v>363600</v>
      </c>
      <c r="Q126" s="141">
        <f t="shared" si="37"/>
        <v>596280</v>
      </c>
      <c r="R126" s="140" t="s">
        <v>5938</v>
      </c>
    </row>
    <row r="127" spans="1:18" ht="63" x14ac:dyDescent="0.2">
      <c r="A127" s="169"/>
      <c r="B127" s="173" t="s">
        <v>6067</v>
      </c>
      <c r="C127" s="140" t="s">
        <v>11</v>
      </c>
      <c r="D127" s="140">
        <v>901470</v>
      </c>
      <c r="E127" s="174" t="s">
        <v>5240</v>
      </c>
      <c r="F127" s="174"/>
      <c r="G127" s="140">
        <v>6</v>
      </c>
      <c r="H127" s="141">
        <f t="shared" si="31"/>
        <v>1296000</v>
      </c>
      <c r="I127" s="141">
        <f t="shared" si="32"/>
        <v>571200</v>
      </c>
      <c r="J127" s="140">
        <v>6</v>
      </c>
      <c r="K127" s="141">
        <f t="shared" si="33"/>
        <v>0</v>
      </c>
      <c r="L127" s="141">
        <f t="shared" si="34"/>
        <v>0</v>
      </c>
      <c r="M127" s="140">
        <v>0</v>
      </c>
      <c r="N127" s="140">
        <v>0</v>
      </c>
      <c r="O127" s="141">
        <f t="shared" si="35"/>
        <v>1296000</v>
      </c>
      <c r="P127" s="141">
        <f t="shared" si="36"/>
        <v>571200</v>
      </c>
      <c r="Q127" s="141">
        <f t="shared" si="37"/>
        <v>896160</v>
      </c>
      <c r="R127" s="140" t="s">
        <v>5938</v>
      </c>
    </row>
    <row r="128" spans="1:18" ht="63" x14ac:dyDescent="0.2">
      <c r="A128" s="157"/>
      <c r="B128" s="173" t="s">
        <v>5962</v>
      </c>
      <c r="C128" s="140" t="s">
        <v>16</v>
      </c>
      <c r="D128" s="140">
        <v>901505</v>
      </c>
      <c r="E128" s="174" t="s">
        <v>5244</v>
      </c>
      <c r="F128" s="174"/>
      <c r="G128" s="140">
        <v>4</v>
      </c>
      <c r="H128" s="141">
        <f t="shared" si="31"/>
        <v>540000</v>
      </c>
      <c r="I128" s="141">
        <f t="shared" si="32"/>
        <v>238000</v>
      </c>
      <c r="J128" s="140">
        <v>2.5</v>
      </c>
      <c r="K128" s="141">
        <f t="shared" si="33"/>
        <v>415500</v>
      </c>
      <c r="L128" s="141">
        <f t="shared" si="34"/>
        <v>168900</v>
      </c>
      <c r="M128" s="140">
        <v>1.5</v>
      </c>
      <c r="N128" s="140">
        <v>0</v>
      </c>
      <c r="O128" s="141">
        <f t="shared" si="35"/>
        <v>955500</v>
      </c>
      <c r="P128" s="141">
        <f t="shared" si="36"/>
        <v>406900</v>
      </c>
      <c r="Q128" s="141">
        <f t="shared" si="37"/>
        <v>670670</v>
      </c>
      <c r="R128" s="140" t="s">
        <v>5938</v>
      </c>
    </row>
    <row r="129" spans="1:18" ht="47.25" x14ac:dyDescent="0.2">
      <c r="A129" s="165"/>
      <c r="B129" s="173" t="s">
        <v>6038</v>
      </c>
      <c r="C129" s="140" t="s">
        <v>16</v>
      </c>
      <c r="D129" s="140">
        <v>901540</v>
      </c>
      <c r="E129" s="174" t="s">
        <v>6040</v>
      </c>
      <c r="F129" s="174" t="s">
        <v>6039</v>
      </c>
      <c r="G129" s="140">
        <v>8</v>
      </c>
      <c r="H129" s="141">
        <f t="shared" si="31"/>
        <v>1728000</v>
      </c>
      <c r="I129" s="141">
        <f t="shared" si="32"/>
        <v>761600</v>
      </c>
      <c r="J129" s="140">
        <v>8</v>
      </c>
      <c r="K129" s="141">
        <f t="shared" si="33"/>
        <v>0</v>
      </c>
      <c r="L129" s="141">
        <f t="shared" si="34"/>
        <v>0</v>
      </c>
      <c r="M129" s="140">
        <v>0</v>
      </c>
      <c r="N129" s="140">
        <v>0</v>
      </c>
      <c r="O129" s="141">
        <f t="shared" si="35"/>
        <v>1728000</v>
      </c>
      <c r="P129" s="141">
        <f t="shared" si="36"/>
        <v>761600</v>
      </c>
      <c r="Q129" s="141">
        <f t="shared" si="37"/>
        <v>1194880</v>
      </c>
      <c r="R129" s="140" t="s">
        <v>5938</v>
      </c>
    </row>
    <row r="130" spans="1:18" ht="31.5" x14ac:dyDescent="0.2">
      <c r="A130" s="165"/>
      <c r="B130" s="173" t="s">
        <v>6041</v>
      </c>
      <c r="C130" s="140" t="s">
        <v>16</v>
      </c>
      <c r="D130" s="140">
        <v>901560</v>
      </c>
      <c r="E130" s="174" t="s">
        <v>6043</v>
      </c>
      <c r="F130" s="174" t="s">
        <v>6042</v>
      </c>
      <c r="G130" s="140">
        <v>15</v>
      </c>
      <c r="H130" s="141">
        <f t="shared" si="31"/>
        <v>3240000</v>
      </c>
      <c r="I130" s="141">
        <f t="shared" si="32"/>
        <v>1428000</v>
      </c>
      <c r="J130" s="140">
        <v>15</v>
      </c>
      <c r="K130" s="141">
        <f t="shared" si="33"/>
        <v>0</v>
      </c>
      <c r="L130" s="141">
        <f t="shared" si="34"/>
        <v>0</v>
      </c>
      <c r="M130" s="140">
        <v>0</v>
      </c>
      <c r="N130" s="140">
        <v>0</v>
      </c>
      <c r="O130" s="141">
        <f t="shared" si="35"/>
        <v>3240000</v>
      </c>
      <c r="P130" s="141">
        <f t="shared" si="36"/>
        <v>1428000</v>
      </c>
      <c r="Q130" s="141">
        <f t="shared" si="37"/>
        <v>2240400</v>
      </c>
      <c r="R130" s="140" t="s">
        <v>5938</v>
      </c>
    </row>
    <row r="131" spans="1:18" ht="47.25" x14ac:dyDescent="0.2">
      <c r="A131" s="163"/>
      <c r="B131" s="151" t="s">
        <v>6026</v>
      </c>
      <c r="C131" s="140" t="s">
        <v>22</v>
      </c>
      <c r="D131" s="140">
        <v>901646</v>
      </c>
      <c r="E131" s="174" t="s">
        <v>6026</v>
      </c>
      <c r="F131" s="174" t="s">
        <v>6027</v>
      </c>
      <c r="G131" s="140">
        <v>0.8</v>
      </c>
      <c r="H131" s="141">
        <f t="shared" si="31"/>
        <v>64800</v>
      </c>
      <c r="I131" s="141">
        <v>0</v>
      </c>
      <c r="J131" s="140">
        <v>0.3</v>
      </c>
      <c r="K131" s="141">
        <f t="shared" si="33"/>
        <v>138500</v>
      </c>
      <c r="L131" s="141">
        <f t="shared" si="34"/>
        <v>56300</v>
      </c>
      <c r="M131" s="175">
        <v>0.5</v>
      </c>
      <c r="N131" s="140">
        <v>0</v>
      </c>
      <c r="O131" s="141">
        <f t="shared" si="35"/>
        <v>203300</v>
      </c>
      <c r="P131" s="141">
        <f t="shared" si="36"/>
        <v>56300</v>
      </c>
      <c r="Q131" s="141">
        <v>0</v>
      </c>
      <c r="R131" s="140" t="s">
        <v>5938</v>
      </c>
    </row>
    <row r="132" spans="1:18" ht="47.25" x14ac:dyDescent="0.2">
      <c r="A132" s="167" t="s">
        <v>6272</v>
      </c>
      <c r="B132" s="173" t="s">
        <v>6045</v>
      </c>
      <c r="C132" s="140" t="s">
        <v>11</v>
      </c>
      <c r="D132" s="140">
        <v>901650</v>
      </c>
      <c r="E132" s="174" t="s">
        <v>6046</v>
      </c>
      <c r="F132" s="174"/>
      <c r="G132" s="140">
        <v>2.2000000000000002</v>
      </c>
      <c r="H132" s="141">
        <f t="shared" si="31"/>
        <v>367200</v>
      </c>
      <c r="I132" s="141">
        <f t="shared" ref="I132:I136" si="38">J132*95200</f>
        <v>161840</v>
      </c>
      <c r="J132" s="140">
        <v>1.7</v>
      </c>
      <c r="K132" s="141">
        <f t="shared" si="33"/>
        <v>138500</v>
      </c>
      <c r="L132" s="141">
        <f t="shared" si="34"/>
        <v>56300</v>
      </c>
      <c r="M132" s="140">
        <v>0.5</v>
      </c>
      <c r="N132" s="140">
        <v>0</v>
      </c>
      <c r="O132" s="141">
        <f t="shared" si="35"/>
        <v>505700</v>
      </c>
      <c r="P132" s="141">
        <f t="shared" si="36"/>
        <v>218140</v>
      </c>
      <c r="Q132" s="141">
        <f>O132-(P132*70%)</f>
        <v>353002</v>
      </c>
      <c r="R132" s="140" t="s">
        <v>5938</v>
      </c>
    </row>
    <row r="133" spans="1:18" x14ac:dyDescent="0.2">
      <c r="A133" s="166"/>
      <c r="B133" s="173" t="s">
        <v>5313</v>
      </c>
      <c r="C133" s="140" t="s">
        <v>11</v>
      </c>
      <c r="D133" s="140">
        <v>901760</v>
      </c>
      <c r="E133" s="174" t="s">
        <v>5313</v>
      </c>
      <c r="F133" s="174"/>
      <c r="G133" s="140">
        <v>1.2000000000000002</v>
      </c>
      <c r="H133" s="141">
        <f t="shared" si="31"/>
        <v>172800</v>
      </c>
      <c r="I133" s="141">
        <f t="shared" si="38"/>
        <v>76160</v>
      </c>
      <c r="J133" s="140">
        <v>0.8</v>
      </c>
      <c r="K133" s="141">
        <f t="shared" si="33"/>
        <v>110800</v>
      </c>
      <c r="L133" s="141">
        <f t="shared" si="34"/>
        <v>45040</v>
      </c>
      <c r="M133" s="140">
        <v>0.4</v>
      </c>
      <c r="N133" s="140">
        <v>0</v>
      </c>
      <c r="O133" s="141">
        <f t="shared" si="35"/>
        <v>283600</v>
      </c>
      <c r="P133" s="141">
        <f t="shared" si="36"/>
        <v>121200</v>
      </c>
      <c r="Q133" s="141">
        <f>O133-(P133*70%)</f>
        <v>198760</v>
      </c>
      <c r="R133" s="140" t="s">
        <v>5938</v>
      </c>
    </row>
    <row r="134" spans="1:18" x14ac:dyDescent="0.2">
      <c r="A134" s="193" t="s">
        <v>6278</v>
      </c>
      <c r="B134" s="173" t="s">
        <v>5314</v>
      </c>
      <c r="C134" s="140" t="s">
        <v>11</v>
      </c>
      <c r="D134" s="140">
        <v>901765</v>
      </c>
      <c r="E134" s="174" t="s">
        <v>5314</v>
      </c>
      <c r="F134" s="174"/>
      <c r="G134" s="140">
        <v>1.5</v>
      </c>
      <c r="H134" s="141">
        <f t="shared" si="31"/>
        <v>216000</v>
      </c>
      <c r="I134" s="141">
        <f t="shared" si="38"/>
        <v>95200</v>
      </c>
      <c r="J134" s="140">
        <v>1</v>
      </c>
      <c r="K134" s="141">
        <f t="shared" si="33"/>
        <v>138500</v>
      </c>
      <c r="L134" s="141">
        <f t="shared" si="34"/>
        <v>56300</v>
      </c>
      <c r="M134" s="140">
        <v>0.5</v>
      </c>
      <c r="N134" s="140">
        <v>0</v>
      </c>
      <c r="O134" s="141">
        <f t="shared" si="35"/>
        <v>354500</v>
      </c>
      <c r="P134" s="141">
        <f t="shared" si="36"/>
        <v>151500</v>
      </c>
      <c r="Q134" s="141">
        <f>O134-(P134*70%)</f>
        <v>248450</v>
      </c>
      <c r="R134" s="140" t="s">
        <v>5938</v>
      </c>
    </row>
    <row r="135" spans="1:18" ht="47.25" x14ac:dyDescent="0.2">
      <c r="A135" s="169"/>
      <c r="B135" s="151" t="s">
        <v>6248</v>
      </c>
      <c r="C135" s="140" t="s">
        <v>16</v>
      </c>
      <c r="D135" s="140">
        <v>901795</v>
      </c>
      <c r="E135" s="174" t="s">
        <v>5324</v>
      </c>
      <c r="F135" s="174" t="s">
        <v>6250</v>
      </c>
      <c r="G135" s="140">
        <v>3.5</v>
      </c>
      <c r="H135" s="141">
        <f t="shared" si="31"/>
        <v>756000</v>
      </c>
      <c r="I135" s="141">
        <f t="shared" si="38"/>
        <v>333200</v>
      </c>
      <c r="J135" s="140">
        <v>3.5</v>
      </c>
      <c r="K135" s="141">
        <f t="shared" si="33"/>
        <v>0</v>
      </c>
      <c r="L135" s="141">
        <f t="shared" si="34"/>
        <v>0</v>
      </c>
      <c r="M135" s="140">
        <v>0</v>
      </c>
      <c r="N135" s="140">
        <v>0</v>
      </c>
      <c r="O135" s="141">
        <f t="shared" si="35"/>
        <v>756000</v>
      </c>
      <c r="P135" s="141">
        <f t="shared" si="36"/>
        <v>333200</v>
      </c>
      <c r="Q135" s="141">
        <v>0</v>
      </c>
      <c r="R135" s="140" t="s">
        <v>5938</v>
      </c>
    </row>
    <row r="136" spans="1:18" ht="47.25" x14ac:dyDescent="0.2">
      <c r="A136" s="169"/>
      <c r="B136" s="151" t="s">
        <v>6249</v>
      </c>
      <c r="C136" s="140" t="s">
        <v>16</v>
      </c>
      <c r="D136" s="140">
        <v>901800</v>
      </c>
      <c r="E136" s="174" t="s">
        <v>5325</v>
      </c>
      <c r="F136" s="174" t="s">
        <v>6250</v>
      </c>
      <c r="G136" s="140">
        <v>5</v>
      </c>
      <c r="H136" s="141">
        <f t="shared" si="31"/>
        <v>1080000</v>
      </c>
      <c r="I136" s="141">
        <f t="shared" si="38"/>
        <v>476000</v>
      </c>
      <c r="J136" s="140">
        <v>5</v>
      </c>
      <c r="K136" s="141">
        <f t="shared" si="33"/>
        <v>0</v>
      </c>
      <c r="L136" s="141">
        <f t="shared" si="34"/>
        <v>0</v>
      </c>
      <c r="M136" s="140">
        <v>0</v>
      </c>
      <c r="N136" s="140">
        <v>0</v>
      </c>
      <c r="O136" s="141">
        <f t="shared" si="35"/>
        <v>1080000</v>
      </c>
      <c r="P136" s="141">
        <f t="shared" si="36"/>
        <v>476000</v>
      </c>
      <c r="Q136" s="141">
        <v>0</v>
      </c>
      <c r="R136" s="140" t="s">
        <v>5938</v>
      </c>
    </row>
    <row r="137" spans="1:18" ht="63" x14ac:dyDescent="0.2">
      <c r="A137" s="167"/>
      <c r="B137" s="173" t="s">
        <v>6047</v>
      </c>
      <c r="C137" s="140" t="s">
        <v>11</v>
      </c>
      <c r="D137" s="140">
        <v>901805</v>
      </c>
      <c r="E137" s="174" t="s">
        <v>5326</v>
      </c>
      <c r="F137" s="174" t="s">
        <v>6251</v>
      </c>
      <c r="G137" s="140">
        <v>2.5</v>
      </c>
      <c r="H137" s="141">
        <f t="shared" si="31"/>
        <v>540000</v>
      </c>
      <c r="I137" s="141">
        <v>0</v>
      </c>
      <c r="J137" s="140">
        <v>2.5</v>
      </c>
      <c r="K137" s="141">
        <f t="shared" si="33"/>
        <v>0</v>
      </c>
      <c r="L137" s="141">
        <f t="shared" si="34"/>
        <v>0</v>
      </c>
      <c r="M137" s="140">
        <v>0</v>
      </c>
      <c r="N137" s="140">
        <v>0</v>
      </c>
      <c r="O137" s="141">
        <f t="shared" si="35"/>
        <v>540000</v>
      </c>
      <c r="P137" s="141">
        <f t="shared" si="36"/>
        <v>0</v>
      </c>
      <c r="Q137" s="141">
        <v>0</v>
      </c>
      <c r="R137" s="140" t="s">
        <v>5938</v>
      </c>
    </row>
    <row r="138" spans="1:18" ht="63" x14ac:dyDescent="0.2">
      <c r="A138" s="158"/>
      <c r="B138" s="151" t="s">
        <v>6254</v>
      </c>
      <c r="C138" s="140" t="s">
        <v>11</v>
      </c>
      <c r="D138" s="140">
        <v>901917</v>
      </c>
      <c r="E138" s="174" t="s">
        <v>5347</v>
      </c>
      <c r="F138" s="174" t="s">
        <v>6253</v>
      </c>
      <c r="G138" s="140">
        <v>10</v>
      </c>
      <c r="H138" s="141">
        <f t="shared" si="31"/>
        <v>1728000</v>
      </c>
      <c r="I138" s="141">
        <f>J138*95200</f>
        <v>761600</v>
      </c>
      <c r="J138" s="140">
        <v>8</v>
      </c>
      <c r="K138" s="141">
        <f t="shared" si="33"/>
        <v>554000</v>
      </c>
      <c r="L138" s="141">
        <f t="shared" si="34"/>
        <v>225200</v>
      </c>
      <c r="M138" s="140">
        <v>2</v>
      </c>
      <c r="N138" s="140">
        <v>0</v>
      </c>
      <c r="O138" s="141">
        <f t="shared" si="35"/>
        <v>2282000</v>
      </c>
      <c r="P138" s="141">
        <f t="shared" si="36"/>
        <v>986800</v>
      </c>
      <c r="Q138" s="141">
        <f>O138-(P138*70%)</f>
        <v>1591240</v>
      </c>
      <c r="R138" s="140" t="s">
        <v>5938</v>
      </c>
    </row>
    <row r="139" spans="1:18" x14ac:dyDescent="0.2">
      <c r="P139" s="172"/>
    </row>
    <row r="149" spans="2:2" x14ac:dyDescent="0.2">
      <c r="B149" s="115"/>
    </row>
  </sheetData>
  <sheetProtection algorithmName="SHA-512" hashValue="jsel6DObN7Il09kPyhaEMUKZLe+OsBDEhZI+MjRCbQ0CmGf1vUirQGrgUdtSx73UDIKSou4UOrJFcCWgoaOY3w==" saltValue="+nc7ST/AE5InRyKa5ieUSg==" spinCount="100000" sheet="1" objects="1" scenarios="1" insertColumns="0" insertRows="0" sort="0" autoFilter="0" pivotTables="0"/>
  <sortState ref="A2:R160">
    <sortCondition ref="D1"/>
  </sortState>
  <mergeCells count="1">
    <mergeCell ref="B1:R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A1:F14"/>
  <sheetViews>
    <sheetView rightToLeft="1" workbookViewId="0">
      <pane ySplit="1" topLeftCell="A5" activePane="bottomLeft" state="frozen"/>
      <selection pane="bottomLeft" sqref="A1:F14"/>
    </sheetView>
  </sheetViews>
  <sheetFormatPr defaultRowHeight="18" x14ac:dyDescent="0.45"/>
  <cols>
    <col min="1" max="1" width="7.625" bestFit="1" customWidth="1"/>
    <col min="2" max="2" width="14.875" customWidth="1"/>
    <col min="3" max="3" width="13.25" bestFit="1" customWidth="1"/>
    <col min="4" max="4" width="54" bestFit="1" customWidth="1"/>
    <col min="5" max="5" width="3.875" hidden="1" customWidth="1"/>
    <col min="6" max="6" width="13.375" style="145" bestFit="1" customWidth="1"/>
  </cols>
  <sheetData>
    <row r="1" spans="1:6" ht="41.25" customHeight="1" x14ac:dyDescent="0.95">
      <c r="A1" s="219" t="s">
        <v>6307</v>
      </c>
      <c r="B1" s="219"/>
      <c r="C1" s="219"/>
      <c r="D1" s="219"/>
      <c r="E1" s="219"/>
      <c r="F1" s="219"/>
    </row>
    <row r="2" spans="1:6" s="148" customFormat="1" ht="42" customHeight="1" x14ac:dyDescent="0.2">
      <c r="A2" s="103" t="s">
        <v>0</v>
      </c>
      <c r="B2" s="103" t="s">
        <v>6192</v>
      </c>
      <c r="C2" s="103" t="s">
        <v>6193</v>
      </c>
      <c r="D2" s="103" t="s">
        <v>6194</v>
      </c>
      <c r="E2" s="103" t="s">
        <v>6217</v>
      </c>
      <c r="F2" s="147" t="s">
        <v>6098</v>
      </c>
    </row>
    <row r="3" spans="1:6" ht="69" customHeight="1" x14ac:dyDescent="0.45">
      <c r="A3" s="112" t="s">
        <v>16</v>
      </c>
      <c r="B3" s="112">
        <v>901620</v>
      </c>
      <c r="C3" s="112" t="s">
        <v>6295</v>
      </c>
      <c r="D3" s="112" t="s">
        <v>5270</v>
      </c>
      <c r="E3" s="112">
        <v>0.7</v>
      </c>
      <c r="F3" s="146">
        <f>E3*210000</f>
        <v>147000</v>
      </c>
    </row>
    <row r="4" spans="1:6" ht="69" customHeight="1" x14ac:dyDescent="0.45">
      <c r="A4" s="112" t="s">
        <v>16</v>
      </c>
      <c r="B4" s="112">
        <v>901645</v>
      </c>
      <c r="C4" s="112" t="s">
        <v>6296</v>
      </c>
      <c r="D4" s="112" t="s">
        <v>6044</v>
      </c>
      <c r="E4" s="112">
        <v>1.7000000000000002</v>
      </c>
      <c r="F4" s="146">
        <f t="shared" ref="F4:F7" si="0">E4*210000</f>
        <v>357000.00000000006</v>
      </c>
    </row>
    <row r="5" spans="1:6" ht="69" customHeight="1" x14ac:dyDescent="0.45">
      <c r="A5" s="112" t="s">
        <v>16</v>
      </c>
      <c r="B5" s="112">
        <v>901645</v>
      </c>
      <c r="C5" s="112" t="s">
        <v>6297</v>
      </c>
      <c r="D5" s="112" t="s">
        <v>6044</v>
      </c>
      <c r="E5" s="112">
        <f>E4+(E4*0.8)</f>
        <v>3.0600000000000005</v>
      </c>
      <c r="F5" s="146">
        <f t="shared" si="0"/>
        <v>642600.00000000012</v>
      </c>
    </row>
    <row r="6" spans="1:6" ht="69" customHeight="1" x14ac:dyDescent="0.45">
      <c r="A6" s="112" t="s">
        <v>91</v>
      </c>
      <c r="B6" s="112">
        <v>901625</v>
      </c>
      <c r="C6" s="112" t="s">
        <v>6298</v>
      </c>
      <c r="D6" s="112" t="s">
        <v>5271</v>
      </c>
      <c r="E6" s="112">
        <v>1</v>
      </c>
      <c r="F6" s="146">
        <f t="shared" si="0"/>
        <v>210000</v>
      </c>
    </row>
    <row r="7" spans="1:6" ht="69" customHeight="1" x14ac:dyDescent="0.45">
      <c r="A7" s="112" t="s">
        <v>91</v>
      </c>
      <c r="B7" s="112">
        <v>901625</v>
      </c>
      <c r="C7" s="112" t="s">
        <v>6299</v>
      </c>
      <c r="D7" s="112" t="s">
        <v>5271</v>
      </c>
      <c r="E7" s="112">
        <f>E6+(E6*0.8)</f>
        <v>1.8</v>
      </c>
      <c r="F7" s="146">
        <f t="shared" si="0"/>
        <v>378000</v>
      </c>
    </row>
    <row r="9" spans="1:6" ht="39" customHeight="1" x14ac:dyDescent="0.2">
      <c r="B9" s="112" t="s">
        <v>6302</v>
      </c>
      <c r="C9" s="140" t="s">
        <v>6300</v>
      </c>
      <c r="D9" s="140" t="s">
        <v>6301</v>
      </c>
      <c r="E9" s="144"/>
      <c r="F9" s="149"/>
    </row>
    <row r="10" spans="1:6" ht="23.25" customHeight="1" x14ac:dyDescent="0.2">
      <c r="B10" s="150">
        <v>1</v>
      </c>
      <c r="C10" s="150" t="s">
        <v>6303</v>
      </c>
      <c r="D10" s="150" t="s">
        <v>6304</v>
      </c>
      <c r="E10" s="144"/>
      <c r="F10" s="149"/>
    </row>
    <row r="11" spans="1:6" ht="23.25" customHeight="1" x14ac:dyDescent="0.2">
      <c r="B11" s="150">
        <v>2</v>
      </c>
      <c r="C11" s="150" t="s">
        <v>6306</v>
      </c>
      <c r="D11" s="150" t="s">
        <v>6305</v>
      </c>
      <c r="E11" s="144"/>
      <c r="F11" s="149"/>
    </row>
    <row r="12" spans="1:6" ht="23.25" customHeight="1" x14ac:dyDescent="0.2">
      <c r="B12" s="150">
        <v>3</v>
      </c>
      <c r="C12" s="150" t="s">
        <v>6100</v>
      </c>
      <c r="D12" s="150" t="s">
        <v>6334</v>
      </c>
      <c r="E12" s="144"/>
      <c r="F12" s="149"/>
    </row>
    <row r="13" spans="1:6" ht="23.25" customHeight="1" x14ac:dyDescent="0.2">
      <c r="B13" s="150">
        <v>4</v>
      </c>
      <c r="C13" s="150" t="s">
        <v>6104</v>
      </c>
      <c r="D13" s="150" t="s">
        <v>6313</v>
      </c>
      <c r="E13" s="144"/>
      <c r="F13" s="149"/>
    </row>
    <row r="14" spans="1:6" ht="23.25" customHeight="1" x14ac:dyDescent="0.2">
      <c r="B14" s="150">
        <v>5</v>
      </c>
      <c r="C14" s="150" t="s">
        <v>6314</v>
      </c>
      <c r="D14" s="150" t="s">
        <v>6315</v>
      </c>
      <c r="E14" s="144"/>
      <c r="F14" s="149"/>
    </row>
  </sheetData>
  <sheetProtection algorithmName="SHA-512" hashValue="VIPS3ZasPlJaM6VxRUoaxXrX3hhOk+WXYDA0NchMAeRoCmwFo73MCCBymnrHEojjw8BKt4LfnnpdmPfHuss9QQ==" saltValue="GCDJLQRX17AOKOVB6MoHbA==" spinCount="100000" sheet="1" objects="1" scenarios="1" insertColumns="0" insertRows="0" insertHyperlinks="0" sort="0" autoFilter="0" pivotTables="0"/>
  <mergeCells count="1">
    <mergeCell ref="A1:F1"/>
  </mergeCells>
  <pageMargins left="0.70866141732283472" right="0.31496062992125984" top="0.35433070866141736" bottom="0.35433070866141736" header="0" footer="0"/>
  <pageSetup paperSize="7"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C8"/>
  <sheetViews>
    <sheetView rightToLeft="1" workbookViewId="0">
      <pane xSplit="1" ySplit="2" topLeftCell="B3" activePane="bottomRight" state="frozen"/>
      <selection pane="topRight" activeCell="B1" sqref="B1"/>
      <selection pane="bottomLeft" activeCell="A3" sqref="A3"/>
      <selection pane="bottomRight" sqref="A1:C1"/>
    </sheetView>
  </sheetViews>
  <sheetFormatPr defaultColWidth="9" defaultRowHeight="14.25" x14ac:dyDescent="0.2"/>
  <cols>
    <col min="1" max="1" width="4.875" style="105" bestFit="1" customWidth="1"/>
    <col min="2" max="2" width="76.75" style="105" bestFit="1" customWidth="1"/>
    <col min="3" max="3" width="25.125" style="105" bestFit="1" customWidth="1"/>
    <col min="4" max="16384" width="9" style="105"/>
  </cols>
  <sheetData>
    <row r="1" spans="1:3" ht="36" x14ac:dyDescent="0.2">
      <c r="A1" s="220" t="s">
        <v>6294</v>
      </c>
      <c r="B1" s="220"/>
      <c r="C1" s="220"/>
    </row>
    <row r="2" spans="1:3" ht="46.5" customHeight="1" x14ac:dyDescent="0.2">
      <c r="A2" s="103" t="s">
        <v>5896</v>
      </c>
      <c r="B2" s="103" t="s">
        <v>6092</v>
      </c>
      <c r="C2" s="103" t="s">
        <v>6216</v>
      </c>
    </row>
    <row r="3" spans="1:3" ht="21" x14ac:dyDescent="0.2">
      <c r="A3" s="104">
        <v>1</v>
      </c>
      <c r="B3" s="108" t="s">
        <v>6290</v>
      </c>
      <c r="C3" s="107">
        <v>270000</v>
      </c>
    </row>
    <row r="4" spans="1:3" ht="21" x14ac:dyDescent="0.2">
      <c r="A4" s="104">
        <v>2</v>
      </c>
      <c r="B4" s="108" t="s">
        <v>6291</v>
      </c>
      <c r="C4" s="107">
        <v>410000</v>
      </c>
    </row>
    <row r="5" spans="1:3" ht="21" x14ac:dyDescent="0.2">
      <c r="A5" s="104">
        <v>3</v>
      </c>
      <c r="B5" s="108" t="s">
        <v>6292</v>
      </c>
      <c r="C5" s="107">
        <v>520000</v>
      </c>
    </row>
    <row r="6" spans="1:3" ht="21" x14ac:dyDescent="0.2">
      <c r="A6" s="104">
        <v>4</v>
      </c>
      <c r="B6" s="108" t="s">
        <v>6293</v>
      </c>
      <c r="C6" s="107">
        <v>590000</v>
      </c>
    </row>
    <row r="7" spans="1:3" ht="21" x14ac:dyDescent="0.2">
      <c r="A7" s="104">
        <v>5</v>
      </c>
      <c r="B7" s="108" t="s">
        <v>5897</v>
      </c>
      <c r="C7" s="107">
        <v>190000</v>
      </c>
    </row>
    <row r="8" spans="1:3" ht="21" x14ac:dyDescent="0.2">
      <c r="A8" s="104">
        <v>6</v>
      </c>
      <c r="B8" s="108" t="s">
        <v>5898</v>
      </c>
      <c r="C8" s="107">
        <v>220000</v>
      </c>
    </row>
  </sheetData>
  <sheetProtection algorithmName="SHA-512" hashValue="mG43dCFs4tQOfpp3JRJcMMpKWoprq339Zr9nktTxqA6zKZ3pbEtHQG9NlO+SBcXvF05wKFE4G/C3kQFpToyUtw==" saltValue="GKdp/kNLkq0qEmBj32CbSQ==" spinCount="100000" sheet="1" objects="1" scenarios="1" insertColumns="0" insertRows="0" insertHyperlinks="0" sort="0" autoFilter="0" pivotTables="0"/>
  <mergeCells count="1">
    <mergeCell ref="A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925"/>
  <sheetViews>
    <sheetView rightToLeft="1" workbookViewId="0">
      <pane ySplit="2" topLeftCell="A4" activePane="bottomLeft" state="frozen"/>
      <selection pane="bottomLeft" activeCell="P8" sqref="P8"/>
    </sheetView>
  </sheetViews>
  <sheetFormatPr defaultColWidth="10.125" defaultRowHeight="19.5" x14ac:dyDescent="0.5"/>
  <cols>
    <col min="1" max="1" width="6.25" style="110" bestFit="1" customWidth="1"/>
    <col min="2" max="2" width="9.625" style="110" customWidth="1"/>
    <col min="3" max="3" width="53.125" style="110" bestFit="1" customWidth="1"/>
    <col min="4" max="4" width="31.25" style="110" bestFit="1" customWidth="1"/>
    <col min="5" max="5" width="5.625" style="110" customWidth="1"/>
    <col min="6" max="6" width="9.375" style="110" hidden="1" customWidth="1"/>
    <col min="7" max="7" width="9.625" style="110" hidden="1" customWidth="1"/>
    <col min="8" max="8" width="5.75" style="110" hidden="1" customWidth="1"/>
    <col min="9" max="9" width="10.125" style="110" hidden="1" customWidth="1"/>
    <col min="10" max="10" width="9.875" style="110" hidden="1" customWidth="1"/>
    <col min="11" max="11" width="5.625" style="110" hidden="1" customWidth="1"/>
    <col min="12" max="12" width="14.25" style="129" customWidth="1"/>
    <col min="13" max="13" width="14.25" style="134" customWidth="1"/>
    <col min="14" max="14" width="14.25" style="138" customWidth="1"/>
    <col min="15" max="15" width="8.375" style="110" bestFit="1" customWidth="1"/>
    <col min="16" max="16" width="10.625" style="110" bestFit="1" customWidth="1"/>
    <col min="17" max="18" width="12.875" style="110" customWidth="1"/>
    <col min="19" max="16384" width="10.125" style="110"/>
  </cols>
  <sheetData>
    <row r="1" spans="1:18" s="121" customFormat="1" ht="44.25" customHeight="1" x14ac:dyDescent="0.2">
      <c r="A1" s="218" t="s">
        <v>6346</v>
      </c>
      <c r="B1" s="218"/>
      <c r="C1" s="218"/>
      <c r="D1" s="218"/>
      <c r="E1" s="218"/>
      <c r="F1" s="218"/>
      <c r="G1" s="218"/>
      <c r="H1" s="218"/>
      <c r="I1" s="218"/>
      <c r="J1" s="218"/>
      <c r="K1" s="218"/>
      <c r="L1" s="218"/>
      <c r="M1" s="218"/>
      <c r="N1" s="218"/>
      <c r="O1" s="218"/>
      <c r="P1" s="218"/>
      <c r="Q1" s="218"/>
      <c r="R1" s="218"/>
    </row>
    <row r="2" spans="1:18" s="116" customFormat="1" ht="39" x14ac:dyDescent="0.2">
      <c r="A2" s="187" t="s">
        <v>0</v>
      </c>
      <c r="B2" s="187" t="s">
        <v>1</v>
      </c>
      <c r="C2" s="187" t="s">
        <v>5788</v>
      </c>
      <c r="D2" s="187" t="s">
        <v>5899</v>
      </c>
      <c r="E2" s="187" t="s">
        <v>3</v>
      </c>
      <c r="F2" s="187" t="s">
        <v>6094</v>
      </c>
      <c r="G2" s="187" t="s">
        <v>6095</v>
      </c>
      <c r="H2" s="187" t="s">
        <v>4</v>
      </c>
      <c r="I2" s="187" t="s">
        <v>6096</v>
      </c>
      <c r="J2" s="187" t="s">
        <v>6097</v>
      </c>
      <c r="K2" s="187" t="s">
        <v>5</v>
      </c>
      <c r="L2" s="187" t="s">
        <v>5895</v>
      </c>
      <c r="M2" s="187" t="s">
        <v>6098</v>
      </c>
      <c r="N2" s="188" t="s">
        <v>6288</v>
      </c>
      <c r="O2" s="187" t="s">
        <v>6</v>
      </c>
      <c r="P2" s="187" t="s">
        <v>5748</v>
      </c>
      <c r="Q2" s="187" t="s">
        <v>5749</v>
      </c>
      <c r="R2" s="187" t="s">
        <v>6099</v>
      </c>
    </row>
    <row r="3" spans="1:18" ht="39" x14ac:dyDescent="0.5">
      <c r="A3" s="109" t="s">
        <v>16</v>
      </c>
      <c r="B3" s="109">
        <v>700005</v>
      </c>
      <c r="C3" s="109" t="s">
        <v>3129</v>
      </c>
      <c r="D3" s="109"/>
      <c r="E3" s="109">
        <v>2.3199999999999998</v>
      </c>
      <c r="F3" s="111">
        <f>H3*216000</f>
        <v>250559.99999999997</v>
      </c>
      <c r="G3" s="111">
        <f>H3*95200</f>
        <v>110431.99999999999</v>
      </c>
      <c r="H3" s="109">
        <v>1.1599999999999999</v>
      </c>
      <c r="I3" s="111">
        <f>K3*277000</f>
        <v>321320</v>
      </c>
      <c r="J3" s="111">
        <f>112600*K3</f>
        <v>130615.99999999999</v>
      </c>
      <c r="K3" s="109">
        <v>1.1599999999999999</v>
      </c>
      <c r="L3" s="127">
        <f t="shared" ref="L3:L66" si="0">J3+G3</f>
        <v>241047.99999999997</v>
      </c>
      <c r="M3" s="131">
        <f t="shared" ref="M3:M66" si="1">I3+F3</f>
        <v>571880</v>
      </c>
      <c r="N3" s="136">
        <f>M3-(L3*70%)</f>
        <v>403146.4</v>
      </c>
      <c r="O3" s="109">
        <v>0</v>
      </c>
      <c r="P3" s="109" t="s">
        <v>5750</v>
      </c>
      <c r="Q3" s="109" t="s">
        <v>5751</v>
      </c>
      <c r="R3" s="109" t="s">
        <v>6100</v>
      </c>
    </row>
    <row r="4" spans="1:18" ht="39" x14ac:dyDescent="0.5">
      <c r="A4" s="109" t="s">
        <v>16</v>
      </c>
      <c r="B4" s="109">
        <v>700010</v>
      </c>
      <c r="C4" s="109" t="s">
        <v>3130</v>
      </c>
      <c r="D4" s="109"/>
      <c r="E4" s="109">
        <v>1.32</v>
      </c>
      <c r="F4" s="111">
        <f t="shared" ref="F4:F67" si="2">H4*216000</f>
        <v>142560</v>
      </c>
      <c r="G4" s="111">
        <f t="shared" ref="G4:G67" si="3">H4*95200</f>
        <v>62832</v>
      </c>
      <c r="H4" s="109">
        <v>0.66</v>
      </c>
      <c r="I4" s="111">
        <f t="shared" ref="I4:I67" si="4">K4*277000</f>
        <v>182820</v>
      </c>
      <c r="J4" s="111">
        <f t="shared" ref="J4:J67" si="5">112600*K4</f>
        <v>74316</v>
      </c>
      <c r="K4" s="109">
        <v>0.66</v>
      </c>
      <c r="L4" s="127">
        <f t="shared" si="0"/>
        <v>137148</v>
      </c>
      <c r="M4" s="131">
        <f t="shared" si="1"/>
        <v>325380</v>
      </c>
      <c r="N4" s="136">
        <f t="shared" ref="N4:N67" si="6">M4-(L4*70%)</f>
        <v>229376.40000000002</v>
      </c>
      <c r="O4" s="109">
        <v>0</v>
      </c>
      <c r="P4" s="109" t="s">
        <v>5750</v>
      </c>
      <c r="Q4" s="109" t="s">
        <v>5751</v>
      </c>
      <c r="R4" s="109" t="s">
        <v>6100</v>
      </c>
    </row>
    <row r="5" spans="1:18" ht="39" x14ac:dyDescent="0.5">
      <c r="A5" s="109" t="s">
        <v>16</v>
      </c>
      <c r="B5" s="109">
        <v>700015</v>
      </c>
      <c r="C5" s="109" t="s">
        <v>3131</v>
      </c>
      <c r="D5" s="109"/>
      <c r="E5" s="109">
        <v>1.32</v>
      </c>
      <c r="F5" s="111">
        <f t="shared" si="2"/>
        <v>142560</v>
      </c>
      <c r="G5" s="111">
        <f t="shared" si="3"/>
        <v>62832</v>
      </c>
      <c r="H5" s="109">
        <v>0.66</v>
      </c>
      <c r="I5" s="111">
        <f t="shared" si="4"/>
        <v>182820</v>
      </c>
      <c r="J5" s="111">
        <f t="shared" si="5"/>
        <v>74316</v>
      </c>
      <c r="K5" s="109">
        <v>0.66</v>
      </c>
      <c r="L5" s="127">
        <f t="shared" si="0"/>
        <v>137148</v>
      </c>
      <c r="M5" s="131">
        <f t="shared" si="1"/>
        <v>325380</v>
      </c>
      <c r="N5" s="136">
        <f t="shared" si="6"/>
        <v>229376.40000000002</v>
      </c>
      <c r="O5" s="109">
        <v>0</v>
      </c>
      <c r="P5" s="109" t="s">
        <v>5750</v>
      </c>
      <c r="Q5" s="109" t="s">
        <v>5751</v>
      </c>
      <c r="R5" s="109" t="s">
        <v>6100</v>
      </c>
    </row>
    <row r="6" spans="1:18" ht="39" x14ac:dyDescent="0.5">
      <c r="A6" s="109" t="s">
        <v>16</v>
      </c>
      <c r="B6" s="109">
        <v>700020</v>
      </c>
      <c r="C6" s="109" t="s">
        <v>3132</v>
      </c>
      <c r="D6" s="109"/>
      <c r="E6" s="109">
        <v>1.32</v>
      </c>
      <c r="F6" s="111">
        <f t="shared" si="2"/>
        <v>142560</v>
      </c>
      <c r="G6" s="111">
        <f t="shared" si="3"/>
        <v>62832</v>
      </c>
      <c r="H6" s="109">
        <v>0.66</v>
      </c>
      <c r="I6" s="111">
        <f t="shared" si="4"/>
        <v>182820</v>
      </c>
      <c r="J6" s="111">
        <f t="shared" si="5"/>
        <v>74316</v>
      </c>
      <c r="K6" s="109">
        <v>0.66</v>
      </c>
      <c r="L6" s="127">
        <f t="shared" si="0"/>
        <v>137148</v>
      </c>
      <c r="M6" s="131">
        <f t="shared" si="1"/>
        <v>325380</v>
      </c>
      <c r="N6" s="136">
        <f t="shared" si="6"/>
        <v>229376.40000000002</v>
      </c>
      <c r="O6" s="109">
        <v>0</v>
      </c>
      <c r="P6" s="109" t="s">
        <v>5750</v>
      </c>
      <c r="Q6" s="109" t="s">
        <v>5751</v>
      </c>
      <c r="R6" s="109" t="s">
        <v>6100</v>
      </c>
    </row>
    <row r="7" spans="1:18" ht="39" x14ac:dyDescent="0.5">
      <c r="A7" s="109" t="s">
        <v>16</v>
      </c>
      <c r="B7" s="109">
        <v>700025</v>
      </c>
      <c r="C7" s="109" t="s">
        <v>3133</v>
      </c>
      <c r="D7" s="109"/>
      <c r="E7" s="109">
        <v>1.32</v>
      </c>
      <c r="F7" s="111">
        <f t="shared" si="2"/>
        <v>142560</v>
      </c>
      <c r="G7" s="111">
        <f t="shared" si="3"/>
        <v>62832</v>
      </c>
      <c r="H7" s="109">
        <v>0.66</v>
      </c>
      <c r="I7" s="111">
        <f t="shared" si="4"/>
        <v>182820</v>
      </c>
      <c r="J7" s="111">
        <f t="shared" si="5"/>
        <v>74316</v>
      </c>
      <c r="K7" s="109">
        <v>0.66</v>
      </c>
      <c r="L7" s="127">
        <f t="shared" si="0"/>
        <v>137148</v>
      </c>
      <c r="M7" s="131">
        <f t="shared" si="1"/>
        <v>325380</v>
      </c>
      <c r="N7" s="136">
        <f t="shared" si="6"/>
        <v>229376.40000000002</v>
      </c>
      <c r="O7" s="109">
        <v>0</v>
      </c>
      <c r="P7" s="109" t="s">
        <v>5750</v>
      </c>
      <c r="Q7" s="109" t="s">
        <v>5751</v>
      </c>
      <c r="R7" s="109" t="s">
        <v>6100</v>
      </c>
    </row>
    <row r="8" spans="1:18" ht="39" x14ac:dyDescent="0.5">
      <c r="A8" s="109" t="s">
        <v>16</v>
      </c>
      <c r="B8" s="109">
        <v>700030</v>
      </c>
      <c r="C8" s="109" t="s">
        <v>3134</v>
      </c>
      <c r="D8" s="109"/>
      <c r="E8" s="109">
        <v>1.44</v>
      </c>
      <c r="F8" s="111">
        <f t="shared" si="2"/>
        <v>155520</v>
      </c>
      <c r="G8" s="111">
        <f t="shared" si="3"/>
        <v>68544</v>
      </c>
      <c r="H8" s="109">
        <v>0.72</v>
      </c>
      <c r="I8" s="111">
        <f t="shared" si="4"/>
        <v>199440</v>
      </c>
      <c r="J8" s="111">
        <f t="shared" si="5"/>
        <v>81072</v>
      </c>
      <c r="K8" s="109">
        <v>0.72</v>
      </c>
      <c r="L8" s="127">
        <f t="shared" si="0"/>
        <v>149616</v>
      </c>
      <c r="M8" s="131">
        <f t="shared" si="1"/>
        <v>354960</v>
      </c>
      <c r="N8" s="136">
        <f t="shared" si="6"/>
        <v>250228.8</v>
      </c>
      <c r="O8" s="109">
        <v>0</v>
      </c>
      <c r="P8" s="109" t="s">
        <v>5750</v>
      </c>
      <c r="Q8" s="109" t="s">
        <v>5751</v>
      </c>
      <c r="R8" s="109" t="s">
        <v>6100</v>
      </c>
    </row>
    <row r="9" spans="1:18" ht="39" x14ac:dyDescent="0.5">
      <c r="A9" s="109" t="s">
        <v>16</v>
      </c>
      <c r="B9" s="109">
        <v>700035</v>
      </c>
      <c r="C9" s="109" t="s">
        <v>3135</v>
      </c>
      <c r="D9" s="109"/>
      <c r="E9" s="109">
        <v>1.32</v>
      </c>
      <c r="F9" s="111">
        <f t="shared" si="2"/>
        <v>142560</v>
      </c>
      <c r="G9" s="111">
        <f t="shared" si="3"/>
        <v>62832</v>
      </c>
      <c r="H9" s="109">
        <v>0.66</v>
      </c>
      <c r="I9" s="111">
        <f t="shared" si="4"/>
        <v>182820</v>
      </c>
      <c r="J9" s="111">
        <f t="shared" si="5"/>
        <v>74316</v>
      </c>
      <c r="K9" s="109">
        <v>0.66</v>
      </c>
      <c r="L9" s="127">
        <f t="shared" si="0"/>
        <v>137148</v>
      </c>
      <c r="M9" s="131">
        <f t="shared" si="1"/>
        <v>325380</v>
      </c>
      <c r="N9" s="136">
        <f t="shared" si="6"/>
        <v>229376.40000000002</v>
      </c>
      <c r="O9" s="109">
        <v>0</v>
      </c>
      <c r="P9" s="109" t="s">
        <v>5750</v>
      </c>
      <c r="Q9" s="109" t="s">
        <v>5751</v>
      </c>
      <c r="R9" s="109" t="s">
        <v>6100</v>
      </c>
    </row>
    <row r="10" spans="1:18" ht="39" x14ac:dyDescent="0.5">
      <c r="A10" s="109" t="s">
        <v>16</v>
      </c>
      <c r="B10" s="109">
        <v>700040</v>
      </c>
      <c r="C10" s="109" t="s">
        <v>3136</v>
      </c>
      <c r="D10" s="109"/>
      <c r="E10" s="109">
        <v>2.3199999999999998</v>
      </c>
      <c r="F10" s="111">
        <f t="shared" si="2"/>
        <v>250559.99999999997</v>
      </c>
      <c r="G10" s="111">
        <f t="shared" si="3"/>
        <v>110431.99999999999</v>
      </c>
      <c r="H10" s="109">
        <v>1.1599999999999999</v>
      </c>
      <c r="I10" s="111">
        <f t="shared" si="4"/>
        <v>321320</v>
      </c>
      <c r="J10" s="111">
        <f t="shared" si="5"/>
        <v>130615.99999999999</v>
      </c>
      <c r="K10" s="109">
        <v>1.1599999999999999</v>
      </c>
      <c r="L10" s="127">
        <f t="shared" si="0"/>
        <v>241047.99999999997</v>
      </c>
      <c r="M10" s="131">
        <f t="shared" si="1"/>
        <v>571880</v>
      </c>
      <c r="N10" s="136">
        <f t="shared" si="6"/>
        <v>403146.4</v>
      </c>
      <c r="O10" s="109">
        <v>0</v>
      </c>
      <c r="P10" s="109" t="s">
        <v>5750</v>
      </c>
      <c r="Q10" s="109" t="s">
        <v>5751</v>
      </c>
      <c r="R10" s="109" t="s">
        <v>6100</v>
      </c>
    </row>
    <row r="11" spans="1:18" ht="39" x14ac:dyDescent="0.5">
      <c r="A11" s="109" t="s">
        <v>16</v>
      </c>
      <c r="B11" s="109">
        <v>700045</v>
      </c>
      <c r="C11" s="109" t="s">
        <v>3137</v>
      </c>
      <c r="D11" s="109"/>
      <c r="E11" s="109">
        <v>1.5</v>
      </c>
      <c r="F11" s="111">
        <f t="shared" si="2"/>
        <v>162000</v>
      </c>
      <c r="G11" s="111">
        <f t="shared" si="3"/>
        <v>71400</v>
      </c>
      <c r="H11" s="109">
        <v>0.75</v>
      </c>
      <c r="I11" s="111">
        <f t="shared" si="4"/>
        <v>207750</v>
      </c>
      <c r="J11" s="111">
        <f t="shared" si="5"/>
        <v>84450</v>
      </c>
      <c r="K11" s="109">
        <v>0.75</v>
      </c>
      <c r="L11" s="127">
        <f t="shared" si="0"/>
        <v>155850</v>
      </c>
      <c r="M11" s="131">
        <f t="shared" si="1"/>
        <v>369750</v>
      </c>
      <c r="N11" s="136">
        <f t="shared" si="6"/>
        <v>260655</v>
      </c>
      <c r="O11" s="109">
        <v>0</v>
      </c>
      <c r="P11" s="109" t="s">
        <v>5750</v>
      </c>
      <c r="Q11" s="109" t="s">
        <v>5751</v>
      </c>
      <c r="R11" s="109" t="s">
        <v>6100</v>
      </c>
    </row>
    <row r="12" spans="1:18" ht="39" x14ac:dyDescent="0.5">
      <c r="A12" s="109" t="s">
        <v>16</v>
      </c>
      <c r="B12" s="109">
        <v>700050</v>
      </c>
      <c r="C12" s="109" t="s">
        <v>3138</v>
      </c>
      <c r="D12" s="109"/>
      <c r="E12" s="109">
        <v>1.32</v>
      </c>
      <c r="F12" s="111">
        <f t="shared" si="2"/>
        <v>142560</v>
      </c>
      <c r="G12" s="111">
        <f t="shared" si="3"/>
        <v>62832</v>
      </c>
      <c r="H12" s="109">
        <v>0.66</v>
      </c>
      <c r="I12" s="111">
        <f t="shared" si="4"/>
        <v>182820</v>
      </c>
      <c r="J12" s="111">
        <f t="shared" si="5"/>
        <v>74316</v>
      </c>
      <c r="K12" s="109">
        <v>0.66</v>
      </c>
      <c r="L12" s="127">
        <f t="shared" si="0"/>
        <v>137148</v>
      </c>
      <c r="M12" s="131">
        <f t="shared" si="1"/>
        <v>325380</v>
      </c>
      <c r="N12" s="136">
        <f t="shared" si="6"/>
        <v>229376.40000000002</v>
      </c>
      <c r="O12" s="109">
        <v>0</v>
      </c>
      <c r="P12" s="109" t="s">
        <v>5750</v>
      </c>
      <c r="Q12" s="109" t="s">
        <v>5751</v>
      </c>
      <c r="R12" s="109" t="s">
        <v>6100</v>
      </c>
    </row>
    <row r="13" spans="1:18" ht="39" x14ac:dyDescent="0.5">
      <c r="A13" s="109" t="s">
        <v>16</v>
      </c>
      <c r="B13" s="109">
        <v>700055</v>
      </c>
      <c r="C13" s="109" t="s">
        <v>3139</v>
      </c>
      <c r="D13" s="109"/>
      <c r="E13" s="109">
        <v>2.4299999999999997</v>
      </c>
      <c r="F13" s="111">
        <f t="shared" si="2"/>
        <v>270000</v>
      </c>
      <c r="G13" s="111">
        <f t="shared" si="3"/>
        <v>119000</v>
      </c>
      <c r="H13" s="109">
        <v>1.25</v>
      </c>
      <c r="I13" s="111">
        <f t="shared" si="4"/>
        <v>326860</v>
      </c>
      <c r="J13" s="111">
        <f t="shared" si="5"/>
        <v>132868</v>
      </c>
      <c r="K13" s="109">
        <v>1.18</v>
      </c>
      <c r="L13" s="127">
        <f t="shared" si="0"/>
        <v>251868</v>
      </c>
      <c r="M13" s="131">
        <f t="shared" si="1"/>
        <v>596860</v>
      </c>
      <c r="N13" s="136">
        <f t="shared" si="6"/>
        <v>420552.4</v>
      </c>
      <c r="O13" s="109">
        <v>0</v>
      </c>
      <c r="P13" s="109" t="s">
        <v>5750</v>
      </c>
      <c r="Q13" s="109" t="s">
        <v>5751</v>
      </c>
      <c r="R13" s="109" t="s">
        <v>6100</v>
      </c>
    </row>
    <row r="14" spans="1:18" ht="39" x14ac:dyDescent="0.5">
      <c r="A14" s="109" t="s">
        <v>16</v>
      </c>
      <c r="B14" s="109">
        <v>700060</v>
      </c>
      <c r="C14" s="109" t="s">
        <v>3140</v>
      </c>
      <c r="D14" s="109"/>
      <c r="E14" s="109">
        <v>1.32</v>
      </c>
      <c r="F14" s="111">
        <f t="shared" si="2"/>
        <v>142560</v>
      </c>
      <c r="G14" s="111">
        <f t="shared" si="3"/>
        <v>62832</v>
      </c>
      <c r="H14" s="109">
        <v>0.66</v>
      </c>
      <c r="I14" s="111">
        <f t="shared" si="4"/>
        <v>182820</v>
      </c>
      <c r="J14" s="111">
        <f t="shared" si="5"/>
        <v>74316</v>
      </c>
      <c r="K14" s="109">
        <v>0.66</v>
      </c>
      <c r="L14" s="127">
        <f t="shared" si="0"/>
        <v>137148</v>
      </c>
      <c r="M14" s="131">
        <f t="shared" si="1"/>
        <v>325380</v>
      </c>
      <c r="N14" s="136">
        <f t="shared" si="6"/>
        <v>229376.40000000002</v>
      </c>
      <c r="O14" s="109">
        <v>0</v>
      </c>
      <c r="P14" s="109" t="s">
        <v>5750</v>
      </c>
      <c r="Q14" s="109" t="s">
        <v>5751</v>
      </c>
      <c r="R14" s="109" t="s">
        <v>6100</v>
      </c>
    </row>
    <row r="15" spans="1:18" ht="39" x14ac:dyDescent="0.5">
      <c r="A15" s="109" t="s">
        <v>16</v>
      </c>
      <c r="B15" s="109">
        <v>700065</v>
      </c>
      <c r="C15" s="109" t="s">
        <v>3141</v>
      </c>
      <c r="D15" s="109"/>
      <c r="E15" s="109">
        <v>0.86</v>
      </c>
      <c r="F15" s="111">
        <f t="shared" si="2"/>
        <v>84240</v>
      </c>
      <c r="G15" s="111">
        <f t="shared" si="3"/>
        <v>37128</v>
      </c>
      <c r="H15" s="109">
        <v>0.39</v>
      </c>
      <c r="I15" s="111">
        <f t="shared" si="4"/>
        <v>130189.99999999999</v>
      </c>
      <c r="J15" s="111">
        <f t="shared" si="5"/>
        <v>52922</v>
      </c>
      <c r="K15" s="109">
        <v>0.47</v>
      </c>
      <c r="L15" s="127">
        <f t="shared" si="0"/>
        <v>90050</v>
      </c>
      <c r="M15" s="131">
        <f t="shared" si="1"/>
        <v>214430</v>
      </c>
      <c r="N15" s="136">
        <f t="shared" si="6"/>
        <v>151395</v>
      </c>
      <c r="O15" s="109">
        <v>0</v>
      </c>
      <c r="P15" s="109" t="s">
        <v>5750</v>
      </c>
      <c r="Q15" s="109" t="s">
        <v>5751</v>
      </c>
      <c r="R15" s="109" t="s">
        <v>6100</v>
      </c>
    </row>
    <row r="16" spans="1:18" ht="39" x14ac:dyDescent="0.5">
      <c r="A16" s="109" t="s">
        <v>16</v>
      </c>
      <c r="B16" s="109">
        <v>700070</v>
      </c>
      <c r="C16" s="109" t="s">
        <v>3142</v>
      </c>
      <c r="D16" s="109"/>
      <c r="E16" s="109">
        <v>5.83</v>
      </c>
      <c r="F16" s="111">
        <f t="shared" si="2"/>
        <v>596160</v>
      </c>
      <c r="G16" s="111">
        <f t="shared" si="3"/>
        <v>262752</v>
      </c>
      <c r="H16" s="109">
        <v>2.76</v>
      </c>
      <c r="I16" s="111">
        <f t="shared" si="4"/>
        <v>850390</v>
      </c>
      <c r="J16" s="111">
        <f t="shared" si="5"/>
        <v>345682</v>
      </c>
      <c r="K16" s="109">
        <v>3.07</v>
      </c>
      <c r="L16" s="127">
        <f t="shared" si="0"/>
        <v>608434</v>
      </c>
      <c r="M16" s="131">
        <f t="shared" si="1"/>
        <v>1446550</v>
      </c>
      <c r="N16" s="136">
        <f t="shared" si="6"/>
        <v>1020646.2</v>
      </c>
      <c r="O16" s="109">
        <v>0</v>
      </c>
      <c r="P16" s="109" t="s">
        <v>5750</v>
      </c>
      <c r="Q16" s="109" t="s">
        <v>5751</v>
      </c>
      <c r="R16" s="109" t="s">
        <v>6100</v>
      </c>
    </row>
    <row r="17" spans="1:18" ht="39" x14ac:dyDescent="0.5">
      <c r="A17" s="109" t="s">
        <v>16</v>
      </c>
      <c r="B17" s="109">
        <v>700075</v>
      </c>
      <c r="C17" s="109" t="s">
        <v>5645</v>
      </c>
      <c r="D17" s="109"/>
      <c r="E17" s="109">
        <v>7.64</v>
      </c>
      <c r="F17" s="111">
        <f t="shared" si="2"/>
        <v>825120</v>
      </c>
      <c r="G17" s="111">
        <f t="shared" si="3"/>
        <v>363664</v>
      </c>
      <c r="H17" s="109">
        <v>3.82</v>
      </c>
      <c r="I17" s="111">
        <f t="shared" si="4"/>
        <v>1058140</v>
      </c>
      <c r="J17" s="111">
        <f t="shared" si="5"/>
        <v>430132</v>
      </c>
      <c r="K17" s="109">
        <v>3.82</v>
      </c>
      <c r="L17" s="127">
        <f t="shared" si="0"/>
        <v>793796</v>
      </c>
      <c r="M17" s="131">
        <f t="shared" si="1"/>
        <v>1883260</v>
      </c>
      <c r="N17" s="136">
        <f t="shared" si="6"/>
        <v>1327602.8</v>
      </c>
      <c r="O17" s="109">
        <v>0</v>
      </c>
      <c r="P17" s="109" t="s">
        <v>5750</v>
      </c>
      <c r="Q17" s="109" t="s">
        <v>5751</v>
      </c>
      <c r="R17" s="109" t="s">
        <v>6100</v>
      </c>
    </row>
    <row r="18" spans="1:18" ht="39" x14ac:dyDescent="0.5">
      <c r="A18" s="109" t="s">
        <v>16</v>
      </c>
      <c r="B18" s="109">
        <v>700080</v>
      </c>
      <c r="C18" s="109" t="s">
        <v>3144</v>
      </c>
      <c r="D18" s="109"/>
      <c r="E18" s="109">
        <v>1.44</v>
      </c>
      <c r="F18" s="111">
        <f t="shared" si="2"/>
        <v>155520</v>
      </c>
      <c r="G18" s="111">
        <f t="shared" si="3"/>
        <v>68544</v>
      </c>
      <c r="H18" s="109">
        <v>0.72</v>
      </c>
      <c r="I18" s="111">
        <f t="shared" si="4"/>
        <v>199440</v>
      </c>
      <c r="J18" s="111">
        <f t="shared" si="5"/>
        <v>81072</v>
      </c>
      <c r="K18" s="109">
        <v>0.72</v>
      </c>
      <c r="L18" s="127">
        <f t="shared" si="0"/>
        <v>149616</v>
      </c>
      <c r="M18" s="131">
        <f t="shared" si="1"/>
        <v>354960</v>
      </c>
      <c r="N18" s="136">
        <f t="shared" si="6"/>
        <v>250228.8</v>
      </c>
      <c r="O18" s="109">
        <v>0</v>
      </c>
      <c r="P18" s="109" t="s">
        <v>5750</v>
      </c>
      <c r="Q18" s="109" t="s">
        <v>5751</v>
      </c>
      <c r="R18" s="109" t="s">
        <v>6100</v>
      </c>
    </row>
    <row r="19" spans="1:18" ht="39" x14ac:dyDescent="0.5">
      <c r="A19" s="109" t="s">
        <v>16</v>
      </c>
      <c r="B19" s="109">
        <v>700085</v>
      </c>
      <c r="C19" s="109" t="s">
        <v>3145</v>
      </c>
      <c r="D19" s="109"/>
      <c r="E19" s="109">
        <v>2.1800000000000002</v>
      </c>
      <c r="F19" s="111">
        <f t="shared" si="2"/>
        <v>235440.00000000003</v>
      </c>
      <c r="G19" s="111">
        <f t="shared" si="3"/>
        <v>103768.00000000001</v>
      </c>
      <c r="H19" s="109">
        <v>1.0900000000000001</v>
      </c>
      <c r="I19" s="111">
        <f t="shared" si="4"/>
        <v>301930</v>
      </c>
      <c r="J19" s="111">
        <f t="shared" si="5"/>
        <v>122734.00000000001</v>
      </c>
      <c r="K19" s="109">
        <v>1.0900000000000001</v>
      </c>
      <c r="L19" s="127">
        <f t="shared" si="0"/>
        <v>226502.00000000003</v>
      </c>
      <c r="M19" s="131">
        <f t="shared" si="1"/>
        <v>537370</v>
      </c>
      <c r="N19" s="136">
        <f t="shared" si="6"/>
        <v>378818.6</v>
      </c>
      <c r="O19" s="109">
        <v>0</v>
      </c>
      <c r="P19" s="109" t="s">
        <v>5750</v>
      </c>
      <c r="Q19" s="109" t="s">
        <v>5751</v>
      </c>
      <c r="R19" s="109" t="s">
        <v>6100</v>
      </c>
    </row>
    <row r="20" spans="1:18" ht="39" x14ac:dyDescent="0.5">
      <c r="A20" s="109" t="s">
        <v>16</v>
      </c>
      <c r="B20" s="109">
        <v>700090</v>
      </c>
      <c r="C20" s="109" t="s">
        <v>3146</v>
      </c>
      <c r="D20" s="109"/>
      <c r="E20" s="109">
        <v>2.1800000000000002</v>
      </c>
      <c r="F20" s="111">
        <f t="shared" si="2"/>
        <v>235440.00000000003</v>
      </c>
      <c r="G20" s="111">
        <f t="shared" si="3"/>
        <v>103768.00000000001</v>
      </c>
      <c r="H20" s="109">
        <v>1.0900000000000001</v>
      </c>
      <c r="I20" s="111">
        <f t="shared" si="4"/>
        <v>301930</v>
      </c>
      <c r="J20" s="111">
        <f t="shared" si="5"/>
        <v>122734.00000000001</v>
      </c>
      <c r="K20" s="109">
        <v>1.0900000000000001</v>
      </c>
      <c r="L20" s="127">
        <f t="shared" si="0"/>
        <v>226502.00000000003</v>
      </c>
      <c r="M20" s="131">
        <f t="shared" si="1"/>
        <v>537370</v>
      </c>
      <c r="N20" s="136">
        <f t="shared" si="6"/>
        <v>378818.6</v>
      </c>
      <c r="O20" s="109">
        <v>0</v>
      </c>
      <c r="P20" s="109" t="s">
        <v>5750</v>
      </c>
      <c r="Q20" s="109" t="s">
        <v>5751</v>
      </c>
      <c r="R20" s="109" t="s">
        <v>6100</v>
      </c>
    </row>
    <row r="21" spans="1:18" ht="39" x14ac:dyDescent="0.5">
      <c r="A21" s="109" t="s">
        <v>16</v>
      </c>
      <c r="B21" s="109">
        <v>700095</v>
      </c>
      <c r="C21" s="109" t="s">
        <v>3147</v>
      </c>
      <c r="D21" s="109"/>
      <c r="E21" s="109">
        <v>1.32</v>
      </c>
      <c r="F21" s="111">
        <f t="shared" si="2"/>
        <v>142560</v>
      </c>
      <c r="G21" s="111">
        <f t="shared" si="3"/>
        <v>62832</v>
      </c>
      <c r="H21" s="109">
        <v>0.66</v>
      </c>
      <c r="I21" s="111">
        <f t="shared" si="4"/>
        <v>182820</v>
      </c>
      <c r="J21" s="111">
        <f t="shared" si="5"/>
        <v>74316</v>
      </c>
      <c r="K21" s="109">
        <v>0.66</v>
      </c>
      <c r="L21" s="127">
        <f t="shared" si="0"/>
        <v>137148</v>
      </c>
      <c r="M21" s="131">
        <f t="shared" si="1"/>
        <v>325380</v>
      </c>
      <c r="N21" s="136">
        <f t="shared" si="6"/>
        <v>229376.40000000002</v>
      </c>
      <c r="O21" s="109">
        <v>0</v>
      </c>
      <c r="P21" s="109" t="s">
        <v>5750</v>
      </c>
      <c r="Q21" s="109" t="s">
        <v>5751</v>
      </c>
      <c r="R21" s="109" t="s">
        <v>6100</v>
      </c>
    </row>
    <row r="22" spans="1:18" ht="39" x14ac:dyDescent="0.5">
      <c r="A22" s="109" t="s">
        <v>16</v>
      </c>
      <c r="B22" s="109">
        <v>700100</v>
      </c>
      <c r="C22" s="109" t="s">
        <v>3148</v>
      </c>
      <c r="D22" s="109"/>
      <c r="E22" s="109">
        <v>2.4299999999999997</v>
      </c>
      <c r="F22" s="111">
        <f t="shared" si="2"/>
        <v>270000</v>
      </c>
      <c r="G22" s="111">
        <f t="shared" si="3"/>
        <v>119000</v>
      </c>
      <c r="H22" s="109">
        <v>1.25</v>
      </c>
      <c r="I22" s="111">
        <f t="shared" si="4"/>
        <v>326860</v>
      </c>
      <c r="J22" s="111">
        <f t="shared" si="5"/>
        <v>132868</v>
      </c>
      <c r="K22" s="109">
        <v>1.18</v>
      </c>
      <c r="L22" s="127">
        <f t="shared" si="0"/>
        <v>251868</v>
      </c>
      <c r="M22" s="131">
        <f t="shared" si="1"/>
        <v>596860</v>
      </c>
      <c r="N22" s="136">
        <f t="shared" si="6"/>
        <v>420552.4</v>
      </c>
      <c r="O22" s="109">
        <v>0</v>
      </c>
      <c r="P22" s="109" t="s">
        <v>5750</v>
      </c>
      <c r="Q22" s="109" t="s">
        <v>5751</v>
      </c>
      <c r="R22" s="109" t="s">
        <v>6100</v>
      </c>
    </row>
    <row r="23" spans="1:18" ht="39" x14ac:dyDescent="0.5">
      <c r="A23" s="109" t="s">
        <v>16</v>
      </c>
      <c r="B23" s="109">
        <v>700105</v>
      </c>
      <c r="C23" s="109" t="s">
        <v>3149</v>
      </c>
      <c r="D23" s="109"/>
      <c r="E23" s="109">
        <v>3.64</v>
      </c>
      <c r="F23" s="111">
        <f t="shared" si="2"/>
        <v>393120</v>
      </c>
      <c r="G23" s="111">
        <f t="shared" si="3"/>
        <v>173264</v>
      </c>
      <c r="H23" s="109">
        <v>1.82</v>
      </c>
      <c r="I23" s="111">
        <f t="shared" si="4"/>
        <v>504140</v>
      </c>
      <c r="J23" s="111">
        <f t="shared" si="5"/>
        <v>204932</v>
      </c>
      <c r="K23" s="109">
        <v>1.82</v>
      </c>
      <c r="L23" s="127">
        <f t="shared" si="0"/>
        <v>378196</v>
      </c>
      <c r="M23" s="131">
        <f t="shared" si="1"/>
        <v>897260</v>
      </c>
      <c r="N23" s="136">
        <f t="shared" si="6"/>
        <v>632522.80000000005</v>
      </c>
      <c r="O23" s="109">
        <v>0</v>
      </c>
      <c r="P23" s="109" t="s">
        <v>5750</v>
      </c>
      <c r="Q23" s="109" t="s">
        <v>5751</v>
      </c>
      <c r="R23" s="109" t="s">
        <v>6100</v>
      </c>
    </row>
    <row r="24" spans="1:18" ht="39" x14ac:dyDescent="0.5">
      <c r="A24" s="109" t="s">
        <v>16</v>
      </c>
      <c r="B24" s="109">
        <v>700110</v>
      </c>
      <c r="C24" s="109" t="s">
        <v>3150</v>
      </c>
      <c r="D24" s="109"/>
      <c r="E24" s="109">
        <v>1.32</v>
      </c>
      <c r="F24" s="111">
        <f t="shared" si="2"/>
        <v>142560</v>
      </c>
      <c r="G24" s="111">
        <f t="shared" si="3"/>
        <v>62832</v>
      </c>
      <c r="H24" s="109">
        <v>0.66</v>
      </c>
      <c r="I24" s="111">
        <f t="shared" si="4"/>
        <v>182820</v>
      </c>
      <c r="J24" s="111">
        <f t="shared" si="5"/>
        <v>74316</v>
      </c>
      <c r="K24" s="109">
        <v>0.66</v>
      </c>
      <c r="L24" s="127">
        <f t="shared" si="0"/>
        <v>137148</v>
      </c>
      <c r="M24" s="131">
        <f t="shared" si="1"/>
        <v>325380</v>
      </c>
      <c r="N24" s="136">
        <f t="shared" si="6"/>
        <v>229376.40000000002</v>
      </c>
      <c r="O24" s="109">
        <v>0</v>
      </c>
      <c r="P24" s="109" t="s">
        <v>5750</v>
      </c>
      <c r="Q24" s="109" t="s">
        <v>5751</v>
      </c>
      <c r="R24" s="109" t="s">
        <v>6100</v>
      </c>
    </row>
    <row r="25" spans="1:18" ht="39" x14ac:dyDescent="0.5">
      <c r="A25" s="109" t="s">
        <v>16</v>
      </c>
      <c r="B25" s="109">
        <v>700115</v>
      </c>
      <c r="C25" s="109" t="s">
        <v>3151</v>
      </c>
      <c r="D25" s="109"/>
      <c r="E25" s="109">
        <v>5.44</v>
      </c>
      <c r="F25" s="111">
        <f t="shared" si="2"/>
        <v>587520</v>
      </c>
      <c r="G25" s="111">
        <f t="shared" si="3"/>
        <v>258944.00000000003</v>
      </c>
      <c r="H25" s="109">
        <v>2.72</v>
      </c>
      <c r="I25" s="111">
        <f t="shared" si="4"/>
        <v>753440</v>
      </c>
      <c r="J25" s="111">
        <f t="shared" si="5"/>
        <v>306272</v>
      </c>
      <c r="K25" s="109">
        <v>2.72</v>
      </c>
      <c r="L25" s="127">
        <f t="shared" si="0"/>
        <v>565216</v>
      </c>
      <c r="M25" s="131">
        <f t="shared" si="1"/>
        <v>1340960</v>
      </c>
      <c r="N25" s="136">
        <f t="shared" si="6"/>
        <v>945308.8</v>
      </c>
      <c r="O25" s="109">
        <v>0</v>
      </c>
      <c r="P25" s="109" t="s">
        <v>5750</v>
      </c>
      <c r="Q25" s="109" t="s">
        <v>5751</v>
      </c>
      <c r="R25" s="109" t="s">
        <v>6100</v>
      </c>
    </row>
    <row r="26" spans="1:18" ht="39" x14ac:dyDescent="0.5">
      <c r="A26" s="109" t="s">
        <v>16</v>
      </c>
      <c r="B26" s="109">
        <v>700120</v>
      </c>
      <c r="C26" s="109" t="s">
        <v>3152</v>
      </c>
      <c r="D26" s="109"/>
      <c r="E26" s="109">
        <v>1.32</v>
      </c>
      <c r="F26" s="111">
        <f t="shared" si="2"/>
        <v>142560</v>
      </c>
      <c r="G26" s="111">
        <f t="shared" si="3"/>
        <v>62832</v>
      </c>
      <c r="H26" s="109">
        <v>0.66</v>
      </c>
      <c r="I26" s="111">
        <f t="shared" si="4"/>
        <v>182820</v>
      </c>
      <c r="J26" s="111">
        <f t="shared" si="5"/>
        <v>74316</v>
      </c>
      <c r="K26" s="109">
        <v>0.66</v>
      </c>
      <c r="L26" s="127">
        <f t="shared" si="0"/>
        <v>137148</v>
      </c>
      <c r="M26" s="131">
        <f t="shared" si="1"/>
        <v>325380</v>
      </c>
      <c r="N26" s="136">
        <f t="shared" si="6"/>
        <v>229376.40000000002</v>
      </c>
      <c r="O26" s="109">
        <v>0</v>
      </c>
      <c r="P26" s="109" t="s">
        <v>5750</v>
      </c>
      <c r="Q26" s="109" t="s">
        <v>5751</v>
      </c>
      <c r="R26" s="109" t="s">
        <v>6100</v>
      </c>
    </row>
    <row r="27" spans="1:18" ht="39" x14ac:dyDescent="0.5">
      <c r="A27" s="109" t="s">
        <v>16</v>
      </c>
      <c r="B27" s="109">
        <v>700125</v>
      </c>
      <c r="C27" s="109" t="s">
        <v>3153</v>
      </c>
      <c r="D27" s="109"/>
      <c r="E27" s="109">
        <v>7.54</v>
      </c>
      <c r="F27" s="111">
        <f t="shared" si="2"/>
        <v>814320</v>
      </c>
      <c r="G27" s="111">
        <f t="shared" si="3"/>
        <v>358904</v>
      </c>
      <c r="H27" s="109">
        <v>3.77</v>
      </c>
      <c r="I27" s="111">
        <f t="shared" si="4"/>
        <v>1044290</v>
      </c>
      <c r="J27" s="111">
        <f t="shared" si="5"/>
        <v>424502</v>
      </c>
      <c r="K27" s="109">
        <v>3.77</v>
      </c>
      <c r="L27" s="127">
        <f t="shared" si="0"/>
        <v>783406</v>
      </c>
      <c r="M27" s="131">
        <f t="shared" si="1"/>
        <v>1858610</v>
      </c>
      <c r="N27" s="136">
        <f t="shared" si="6"/>
        <v>1310225.8</v>
      </c>
      <c r="O27" s="109">
        <v>0</v>
      </c>
      <c r="P27" s="109" t="s">
        <v>5750</v>
      </c>
      <c r="Q27" s="109" t="s">
        <v>5751</v>
      </c>
      <c r="R27" s="109" t="s">
        <v>6100</v>
      </c>
    </row>
    <row r="28" spans="1:18" ht="39" x14ac:dyDescent="0.5">
      <c r="A28" s="109" t="s">
        <v>16</v>
      </c>
      <c r="B28" s="109">
        <v>700130</v>
      </c>
      <c r="C28" s="109" t="s">
        <v>3154</v>
      </c>
      <c r="D28" s="109"/>
      <c r="E28" s="109">
        <v>7.54</v>
      </c>
      <c r="F28" s="111">
        <f t="shared" si="2"/>
        <v>814320</v>
      </c>
      <c r="G28" s="111">
        <f t="shared" si="3"/>
        <v>358904</v>
      </c>
      <c r="H28" s="109">
        <v>3.77</v>
      </c>
      <c r="I28" s="111">
        <f t="shared" si="4"/>
        <v>1044290</v>
      </c>
      <c r="J28" s="111">
        <f t="shared" si="5"/>
        <v>424502</v>
      </c>
      <c r="K28" s="109">
        <v>3.77</v>
      </c>
      <c r="L28" s="127">
        <f t="shared" si="0"/>
        <v>783406</v>
      </c>
      <c r="M28" s="131">
        <f t="shared" si="1"/>
        <v>1858610</v>
      </c>
      <c r="N28" s="136">
        <f t="shared" si="6"/>
        <v>1310225.8</v>
      </c>
      <c r="O28" s="109">
        <v>0</v>
      </c>
      <c r="P28" s="109" t="s">
        <v>5750</v>
      </c>
      <c r="Q28" s="109" t="s">
        <v>5751</v>
      </c>
      <c r="R28" s="109" t="s">
        <v>6100</v>
      </c>
    </row>
    <row r="29" spans="1:18" ht="39" x14ac:dyDescent="0.5">
      <c r="A29" s="109" t="s">
        <v>16</v>
      </c>
      <c r="B29" s="109">
        <v>700135</v>
      </c>
      <c r="C29" s="109" t="s">
        <v>3155</v>
      </c>
      <c r="D29" s="109"/>
      <c r="E29" s="109">
        <v>1.38</v>
      </c>
      <c r="F29" s="111">
        <f t="shared" si="2"/>
        <v>149040</v>
      </c>
      <c r="G29" s="111">
        <f t="shared" si="3"/>
        <v>65688</v>
      </c>
      <c r="H29" s="109">
        <v>0.69</v>
      </c>
      <c r="I29" s="111">
        <f t="shared" si="4"/>
        <v>191129.99999999997</v>
      </c>
      <c r="J29" s="111">
        <f t="shared" si="5"/>
        <v>77694</v>
      </c>
      <c r="K29" s="109">
        <v>0.69</v>
      </c>
      <c r="L29" s="127">
        <f t="shared" si="0"/>
        <v>143382</v>
      </c>
      <c r="M29" s="131">
        <f t="shared" si="1"/>
        <v>340170</v>
      </c>
      <c r="N29" s="136">
        <f t="shared" si="6"/>
        <v>239802.6</v>
      </c>
      <c r="O29" s="109">
        <v>0</v>
      </c>
      <c r="P29" s="109" t="s">
        <v>5750</v>
      </c>
      <c r="Q29" s="109" t="s">
        <v>5751</v>
      </c>
      <c r="R29" s="109" t="s">
        <v>6101</v>
      </c>
    </row>
    <row r="30" spans="1:18" ht="39" x14ac:dyDescent="0.5">
      <c r="A30" s="109" t="s">
        <v>16</v>
      </c>
      <c r="B30" s="109">
        <v>700140</v>
      </c>
      <c r="C30" s="109" t="s">
        <v>3156</v>
      </c>
      <c r="D30" s="109"/>
      <c r="E30" s="109">
        <v>1.48</v>
      </c>
      <c r="F30" s="111">
        <f t="shared" si="2"/>
        <v>159840</v>
      </c>
      <c r="G30" s="111">
        <f t="shared" si="3"/>
        <v>70448</v>
      </c>
      <c r="H30" s="109">
        <v>0.74</v>
      </c>
      <c r="I30" s="111">
        <f t="shared" si="4"/>
        <v>204980</v>
      </c>
      <c r="J30" s="111">
        <f t="shared" si="5"/>
        <v>83324</v>
      </c>
      <c r="K30" s="109">
        <v>0.74</v>
      </c>
      <c r="L30" s="127">
        <f t="shared" si="0"/>
        <v>153772</v>
      </c>
      <c r="M30" s="131">
        <f t="shared" si="1"/>
        <v>364820</v>
      </c>
      <c r="N30" s="136">
        <f t="shared" si="6"/>
        <v>257179.6</v>
      </c>
      <c r="O30" s="109">
        <v>0</v>
      </c>
      <c r="P30" s="109" t="s">
        <v>5750</v>
      </c>
      <c r="Q30" s="109" t="s">
        <v>5751</v>
      </c>
      <c r="R30" s="109" t="s">
        <v>6101</v>
      </c>
    </row>
    <row r="31" spans="1:18" ht="39" x14ac:dyDescent="0.5">
      <c r="A31" s="109" t="s">
        <v>16</v>
      </c>
      <c r="B31" s="109">
        <v>700145</v>
      </c>
      <c r="C31" s="109" t="s">
        <v>3157</v>
      </c>
      <c r="D31" s="109"/>
      <c r="E31" s="109">
        <v>2.95</v>
      </c>
      <c r="F31" s="111">
        <f t="shared" si="2"/>
        <v>343440</v>
      </c>
      <c r="G31" s="111">
        <f t="shared" si="3"/>
        <v>151368</v>
      </c>
      <c r="H31" s="109">
        <v>1.59</v>
      </c>
      <c r="I31" s="111">
        <f t="shared" si="4"/>
        <v>376720</v>
      </c>
      <c r="J31" s="111">
        <f t="shared" si="5"/>
        <v>153136</v>
      </c>
      <c r="K31" s="109">
        <v>1.36</v>
      </c>
      <c r="L31" s="127">
        <f t="shared" si="0"/>
        <v>304504</v>
      </c>
      <c r="M31" s="131">
        <f t="shared" si="1"/>
        <v>720160</v>
      </c>
      <c r="N31" s="136">
        <f t="shared" si="6"/>
        <v>507007.2</v>
      </c>
      <c r="O31" s="109">
        <v>0</v>
      </c>
      <c r="P31" s="109" t="s">
        <v>5750</v>
      </c>
      <c r="Q31" s="109" t="s">
        <v>5751</v>
      </c>
      <c r="R31" s="109" t="s">
        <v>6101</v>
      </c>
    </row>
    <row r="32" spans="1:18" ht="39" x14ac:dyDescent="0.5">
      <c r="A32" s="109" t="s">
        <v>16</v>
      </c>
      <c r="B32" s="109">
        <v>700150</v>
      </c>
      <c r="C32" s="109" t="s">
        <v>3158</v>
      </c>
      <c r="D32" s="109"/>
      <c r="E32" s="109">
        <v>5.44</v>
      </c>
      <c r="F32" s="111">
        <f t="shared" si="2"/>
        <v>587520</v>
      </c>
      <c r="G32" s="111">
        <f t="shared" si="3"/>
        <v>258944.00000000003</v>
      </c>
      <c r="H32" s="109">
        <v>2.72</v>
      </c>
      <c r="I32" s="111">
        <f t="shared" si="4"/>
        <v>753440</v>
      </c>
      <c r="J32" s="111">
        <f t="shared" si="5"/>
        <v>306272</v>
      </c>
      <c r="K32" s="109">
        <v>2.72</v>
      </c>
      <c r="L32" s="127">
        <f t="shared" si="0"/>
        <v>565216</v>
      </c>
      <c r="M32" s="131">
        <f t="shared" si="1"/>
        <v>1340960</v>
      </c>
      <c r="N32" s="136">
        <f t="shared" si="6"/>
        <v>945308.8</v>
      </c>
      <c r="O32" s="109">
        <v>0</v>
      </c>
      <c r="P32" s="109" t="s">
        <v>5750</v>
      </c>
      <c r="Q32" s="109" t="s">
        <v>5751</v>
      </c>
      <c r="R32" s="109" t="s">
        <v>6101</v>
      </c>
    </row>
    <row r="33" spans="1:18" ht="39" x14ac:dyDescent="0.5">
      <c r="A33" s="109" t="s">
        <v>16</v>
      </c>
      <c r="B33" s="109">
        <v>700155</v>
      </c>
      <c r="C33" s="109" t="s">
        <v>3159</v>
      </c>
      <c r="D33" s="109"/>
      <c r="E33" s="109">
        <v>1.64</v>
      </c>
      <c r="F33" s="111">
        <f t="shared" si="2"/>
        <v>177120</v>
      </c>
      <c r="G33" s="111">
        <f t="shared" si="3"/>
        <v>78064</v>
      </c>
      <c r="H33" s="109">
        <v>0.82</v>
      </c>
      <c r="I33" s="111">
        <f t="shared" si="4"/>
        <v>227140</v>
      </c>
      <c r="J33" s="111">
        <f t="shared" si="5"/>
        <v>92332</v>
      </c>
      <c r="K33" s="109">
        <v>0.82</v>
      </c>
      <c r="L33" s="127">
        <f t="shared" si="0"/>
        <v>170396</v>
      </c>
      <c r="M33" s="131">
        <f t="shared" si="1"/>
        <v>404260</v>
      </c>
      <c r="N33" s="136">
        <f t="shared" si="6"/>
        <v>284982.8</v>
      </c>
      <c r="O33" s="109">
        <v>0</v>
      </c>
      <c r="P33" s="109" t="s">
        <v>5750</v>
      </c>
      <c r="Q33" s="109" t="s">
        <v>5751</v>
      </c>
      <c r="R33" s="109" t="s">
        <v>6101</v>
      </c>
    </row>
    <row r="34" spans="1:18" ht="39" x14ac:dyDescent="0.5">
      <c r="A34" s="109" t="s">
        <v>16</v>
      </c>
      <c r="B34" s="109">
        <v>700160</v>
      </c>
      <c r="C34" s="109" t="s">
        <v>3160</v>
      </c>
      <c r="D34" s="109"/>
      <c r="E34" s="109">
        <v>10.23</v>
      </c>
      <c r="F34" s="111">
        <f t="shared" si="2"/>
        <v>1026000</v>
      </c>
      <c r="G34" s="111">
        <f t="shared" si="3"/>
        <v>452200</v>
      </c>
      <c r="H34" s="109">
        <v>4.75</v>
      </c>
      <c r="I34" s="111">
        <f t="shared" si="4"/>
        <v>1517960.0000000002</v>
      </c>
      <c r="J34" s="111">
        <f t="shared" si="5"/>
        <v>617048</v>
      </c>
      <c r="K34" s="109">
        <v>5.48</v>
      </c>
      <c r="L34" s="127">
        <f t="shared" si="0"/>
        <v>1069248</v>
      </c>
      <c r="M34" s="131">
        <f t="shared" si="1"/>
        <v>2543960</v>
      </c>
      <c r="N34" s="136">
        <f t="shared" si="6"/>
        <v>1795486.4</v>
      </c>
      <c r="O34" s="109">
        <v>0</v>
      </c>
      <c r="P34" s="109" t="s">
        <v>5750</v>
      </c>
      <c r="Q34" s="109" t="s">
        <v>5751</v>
      </c>
      <c r="R34" s="109" t="s">
        <v>6101</v>
      </c>
    </row>
    <row r="35" spans="1:18" ht="39" x14ac:dyDescent="0.5">
      <c r="A35" s="109" t="s">
        <v>16</v>
      </c>
      <c r="B35" s="109">
        <v>700165</v>
      </c>
      <c r="C35" s="109" t="s">
        <v>3161</v>
      </c>
      <c r="D35" s="109"/>
      <c r="E35" s="109">
        <v>1.38</v>
      </c>
      <c r="F35" s="111">
        <f t="shared" si="2"/>
        <v>149040</v>
      </c>
      <c r="G35" s="111">
        <f t="shared" si="3"/>
        <v>65688</v>
      </c>
      <c r="H35" s="109">
        <v>0.69</v>
      </c>
      <c r="I35" s="111">
        <f t="shared" si="4"/>
        <v>191129.99999999997</v>
      </c>
      <c r="J35" s="111">
        <f t="shared" si="5"/>
        <v>77694</v>
      </c>
      <c r="K35" s="109">
        <v>0.69</v>
      </c>
      <c r="L35" s="127">
        <f t="shared" si="0"/>
        <v>143382</v>
      </c>
      <c r="M35" s="131">
        <f t="shared" si="1"/>
        <v>340170</v>
      </c>
      <c r="N35" s="136">
        <f t="shared" si="6"/>
        <v>239802.6</v>
      </c>
      <c r="O35" s="109">
        <v>0</v>
      </c>
      <c r="P35" s="109" t="s">
        <v>5750</v>
      </c>
      <c r="Q35" s="109" t="s">
        <v>5751</v>
      </c>
      <c r="R35" s="109" t="s">
        <v>6101</v>
      </c>
    </row>
    <row r="36" spans="1:18" ht="39" x14ac:dyDescent="0.5">
      <c r="A36" s="109" t="s">
        <v>16</v>
      </c>
      <c r="B36" s="109">
        <v>700170</v>
      </c>
      <c r="C36" s="109" t="s">
        <v>5646</v>
      </c>
      <c r="D36" s="109"/>
      <c r="E36" s="109">
        <v>2.6</v>
      </c>
      <c r="F36" s="111">
        <f t="shared" si="2"/>
        <v>280800</v>
      </c>
      <c r="G36" s="111">
        <f t="shared" si="3"/>
        <v>123760</v>
      </c>
      <c r="H36" s="109">
        <v>1.3</v>
      </c>
      <c r="I36" s="111">
        <f t="shared" si="4"/>
        <v>360100</v>
      </c>
      <c r="J36" s="111">
        <f t="shared" si="5"/>
        <v>146380</v>
      </c>
      <c r="K36" s="109">
        <v>1.3</v>
      </c>
      <c r="L36" s="127">
        <f t="shared" si="0"/>
        <v>270140</v>
      </c>
      <c r="M36" s="131">
        <f t="shared" si="1"/>
        <v>640900</v>
      </c>
      <c r="N36" s="136">
        <f t="shared" si="6"/>
        <v>451802</v>
      </c>
      <c r="O36" s="109">
        <v>0</v>
      </c>
      <c r="P36" s="109" t="s">
        <v>5750</v>
      </c>
      <c r="Q36" s="109" t="s">
        <v>5751</v>
      </c>
      <c r="R36" s="109" t="s">
        <v>6101</v>
      </c>
    </row>
    <row r="37" spans="1:18" ht="39" x14ac:dyDescent="0.5">
      <c r="A37" s="109" t="s">
        <v>16</v>
      </c>
      <c r="B37" s="109">
        <v>700175</v>
      </c>
      <c r="C37" s="109" t="s">
        <v>3163</v>
      </c>
      <c r="D37" s="109"/>
      <c r="E37" s="109">
        <v>1.32</v>
      </c>
      <c r="F37" s="111">
        <f t="shared" si="2"/>
        <v>142560</v>
      </c>
      <c r="G37" s="111">
        <f t="shared" si="3"/>
        <v>62832</v>
      </c>
      <c r="H37" s="109">
        <v>0.66</v>
      </c>
      <c r="I37" s="111">
        <f t="shared" si="4"/>
        <v>182820</v>
      </c>
      <c r="J37" s="111">
        <f t="shared" si="5"/>
        <v>74316</v>
      </c>
      <c r="K37" s="109">
        <v>0.66</v>
      </c>
      <c r="L37" s="127">
        <f t="shared" si="0"/>
        <v>137148</v>
      </c>
      <c r="M37" s="131">
        <f t="shared" si="1"/>
        <v>325380</v>
      </c>
      <c r="N37" s="136">
        <f t="shared" si="6"/>
        <v>229376.40000000002</v>
      </c>
      <c r="O37" s="109">
        <v>0</v>
      </c>
      <c r="P37" s="109" t="s">
        <v>5750</v>
      </c>
      <c r="Q37" s="109" t="s">
        <v>5751</v>
      </c>
      <c r="R37" s="109" t="s">
        <v>6101</v>
      </c>
    </row>
    <row r="38" spans="1:18" ht="39" x14ac:dyDescent="0.5">
      <c r="A38" s="109" t="s">
        <v>16</v>
      </c>
      <c r="B38" s="109">
        <v>700180</v>
      </c>
      <c r="C38" s="109" t="s">
        <v>3164</v>
      </c>
      <c r="D38" s="109"/>
      <c r="E38" s="109">
        <v>2.48</v>
      </c>
      <c r="F38" s="111">
        <f t="shared" si="2"/>
        <v>267840</v>
      </c>
      <c r="G38" s="111">
        <f t="shared" si="3"/>
        <v>118048</v>
      </c>
      <c r="H38" s="109">
        <v>1.24</v>
      </c>
      <c r="I38" s="111">
        <f t="shared" si="4"/>
        <v>343480</v>
      </c>
      <c r="J38" s="111">
        <f t="shared" si="5"/>
        <v>139624</v>
      </c>
      <c r="K38" s="109">
        <v>1.24</v>
      </c>
      <c r="L38" s="127">
        <f t="shared" si="0"/>
        <v>257672</v>
      </c>
      <c r="M38" s="131">
        <f t="shared" si="1"/>
        <v>611320</v>
      </c>
      <c r="N38" s="136">
        <f t="shared" si="6"/>
        <v>430949.6</v>
      </c>
      <c r="O38" s="109">
        <v>0</v>
      </c>
      <c r="P38" s="109" t="s">
        <v>5750</v>
      </c>
      <c r="Q38" s="109" t="s">
        <v>5751</v>
      </c>
      <c r="R38" s="109" t="s">
        <v>6101</v>
      </c>
    </row>
    <row r="39" spans="1:18" ht="39" x14ac:dyDescent="0.5">
      <c r="A39" s="109" t="s">
        <v>16</v>
      </c>
      <c r="B39" s="109">
        <v>700185</v>
      </c>
      <c r="C39" s="109" t="s">
        <v>3165</v>
      </c>
      <c r="D39" s="109"/>
      <c r="E39" s="109">
        <v>4.08</v>
      </c>
      <c r="F39" s="111">
        <f t="shared" si="2"/>
        <v>440640</v>
      </c>
      <c r="G39" s="111">
        <f t="shared" si="3"/>
        <v>194208</v>
      </c>
      <c r="H39" s="109">
        <v>2.04</v>
      </c>
      <c r="I39" s="111">
        <f t="shared" si="4"/>
        <v>565080</v>
      </c>
      <c r="J39" s="111">
        <f t="shared" si="5"/>
        <v>229704</v>
      </c>
      <c r="K39" s="109">
        <v>2.04</v>
      </c>
      <c r="L39" s="127">
        <f t="shared" si="0"/>
        <v>423912</v>
      </c>
      <c r="M39" s="131">
        <f t="shared" si="1"/>
        <v>1005720</v>
      </c>
      <c r="N39" s="136">
        <f t="shared" si="6"/>
        <v>708981.60000000009</v>
      </c>
      <c r="O39" s="109">
        <v>0</v>
      </c>
      <c r="P39" s="109" t="s">
        <v>5750</v>
      </c>
      <c r="Q39" s="109" t="s">
        <v>5751</v>
      </c>
      <c r="R39" s="109" t="s">
        <v>6101</v>
      </c>
    </row>
    <row r="40" spans="1:18" ht="39" x14ac:dyDescent="0.5">
      <c r="A40" s="109" t="s">
        <v>16</v>
      </c>
      <c r="B40" s="109">
        <v>700190</v>
      </c>
      <c r="C40" s="109" t="s">
        <v>3166</v>
      </c>
      <c r="D40" s="109"/>
      <c r="E40" s="109">
        <v>3.74</v>
      </c>
      <c r="F40" s="111">
        <f t="shared" si="2"/>
        <v>367200</v>
      </c>
      <c r="G40" s="111">
        <f t="shared" si="3"/>
        <v>161840</v>
      </c>
      <c r="H40" s="109">
        <v>1.7</v>
      </c>
      <c r="I40" s="111">
        <f t="shared" si="4"/>
        <v>565080</v>
      </c>
      <c r="J40" s="111">
        <f t="shared" si="5"/>
        <v>229704</v>
      </c>
      <c r="K40" s="109">
        <v>2.04</v>
      </c>
      <c r="L40" s="127">
        <f t="shared" si="0"/>
        <v>391544</v>
      </c>
      <c r="M40" s="131">
        <f t="shared" si="1"/>
        <v>932280</v>
      </c>
      <c r="N40" s="136">
        <f t="shared" si="6"/>
        <v>658199.19999999995</v>
      </c>
      <c r="O40" s="109">
        <v>0</v>
      </c>
      <c r="P40" s="109" t="s">
        <v>5750</v>
      </c>
      <c r="Q40" s="109" t="s">
        <v>5751</v>
      </c>
      <c r="R40" s="109" t="s">
        <v>6101</v>
      </c>
    </row>
    <row r="41" spans="1:18" ht="39" x14ac:dyDescent="0.5">
      <c r="A41" s="109" t="s">
        <v>16</v>
      </c>
      <c r="B41" s="109">
        <v>700195</v>
      </c>
      <c r="C41" s="109" t="s">
        <v>3167</v>
      </c>
      <c r="D41" s="109"/>
      <c r="E41" s="109">
        <v>6.82</v>
      </c>
      <c r="F41" s="111">
        <f t="shared" si="2"/>
        <v>736560</v>
      </c>
      <c r="G41" s="111">
        <f t="shared" si="3"/>
        <v>324632</v>
      </c>
      <c r="H41" s="109">
        <v>3.41</v>
      </c>
      <c r="I41" s="111">
        <f t="shared" si="4"/>
        <v>944570</v>
      </c>
      <c r="J41" s="111">
        <f t="shared" si="5"/>
        <v>383966</v>
      </c>
      <c r="K41" s="109">
        <v>3.41</v>
      </c>
      <c r="L41" s="127">
        <f t="shared" si="0"/>
        <v>708598</v>
      </c>
      <c r="M41" s="131">
        <f t="shared" si="1"/>
        <v>1681130</v>
      </c>
      <c r="N41" s="136">
        <f t="shared" si="6"/>
        <v>1185111.3999999999</v>
      </c>
      <c r="O41" s="109">
        <v>0</v>
      </c>
      <c r="P41" s="109" t="s">
        <v>5750</v>
      </c>
      <c r="Q41" s="109" t="s">
        <v>5751</v>
      </c>
      <c r="R41" s="109" t="s">
        <v>6101</v>
      </c>
    </row>
    <row r="42" spans="1:18" ht="39" x14ac:dyDescent="0.5">
      <c r="A42" s="109" t="s">
        <v>16</v>
      </c>
      <c r="B42" s="109">
        <v>700200</v>
      </c>
      <c r="C42" s="109" t="s">
        <v>3168</v>
      </c>
      <c r="D42" s="109"/>
      <c r="E42" s="109">
        <v>1.64</v>
      </c>
      <c r="F42" s="111">
        <f t="shared" si="2"/>
        <v>177120</v>
      </c>
      <c r="G42" s="111">
        <f t="shared" si="3"/>
        <v>78064</v>
      </c>
      <c r="H42" s="109">
        <v>0.82</v>
      </c>
      <c r="I42" s="111">
        <f t="shared" si="4"/>
        <v>227140</v>
      </c>
      <c r="J42" s="111">
        <f t="shared" si="5"/>
        <v>92332</v>
      </c>
      <c r="K42" s="109">
        <v>0.82</v>
      </c>
      <c r="L42" s="127">
        <f t="shared" si="0"/>
        <v>170396</v>
      </c>
      <c r="M42" s="131">
        <f t="shared" si="1"/>
        <v>404260</v>
      </c>
      <c r="N42" s="136">
        <f t="shared" si="6"/>
        <v>284982.8</v>
      </c>
      <c r="O42" s="109">
        <v>0</v>
      </c>
      <c r="P42" s="109" t="s">
        <v>5750</v>
      </c>
      <c r="Q42" s="109" t="s">
        <v>5751</v>
      </c>
      <c r="R42" s="109" t="s">
        <v>6101</v>
      </c>
    </row>
    <row r="43" spans="1:18" ht="39" x14ac:dyDescent="0.5">
      <c r="A43" s="109" t="s">
        <v>16</v>
      </c>
      <c r="B43" s="109">
        <v>700205</v>
      </c>
      <c r="C43" s="109" t="s">
        <v>3169</v>
      </c>
      <c r="D43" s="109"/>
      <c r="E43" s="109">
        <v>4.34</v>
      </c>
      <c r="F43" s="111">
        <f t="shared" si="2"/>
        <v>468720</v>
      </c>
      <c r="G43" s="111">
        <f t="shared" si="3"/>
        <v>206584</v>
      </c>
      <c r="H43" s="109">
        <v>2.17</v>
      </c>
      <c r="I43" s="111">
        <f t="shared" si="4"/>
        <v>601090</v>
      </c>
      <c r="J43" s="111">
        <f t="shared" si="5"/>
        <v>244342</v>
      </c>
      <c r="K43" s="109">
        <v>2.17</v>
      </c>
      <c r="L43" s="127">
        <f t="shared" si="0"/>
        <v>450926</v>
      </c>
      <c r="M43" s="131">
        <f t="shared" si="1"/>
        <v>1069810</v>
      </c>
      <c r="N43" s="136">
        <f t="shared" si="6"/>
        <v>754161.8</v>
      </c>
      <c r="O43" s="109">
        <v>0</v>
      </c>
      <c r="P43" s="109" t="s">
        <v>5750</v>
      </c>
      <c r="Q43" s="109" t="s">
        <v>5751</v>
      </c>
      <c r="R43" s="109" t="s">
        <v>6101</v>
      </c>
    </row>
    <row r="44" spans="1:18" ht="39" x14ac:dyDescent="0.5">
      <c r="A44" s="109" t="s">
        <v>16</v>
      </c>
      <c r="B44" s="109">
        <v>700210</v>
      </c>
      <c r="C44" s="109" t="s">
        <v>3170</v>
      </c>
      <c r="D44" s="109"/>
      <c r="E44" s="109">
        <v>13.58</v>
      </c>
      <c r="F44" s="111">
        <f t="shared" si="2"/>
        <v>1466640</v>
      </c>
      <c r="G44" s="111">
        <f t="shared" si="3"/>
        <v>646408</v>
      </c>
      <c r="H44" s="109">
        <v>6.79</v>
      </c>
      <c r="I44" s="111">
        <f t="shared" si="4"/>
        <v>1880830</v>
      </c>
      <c r="J44" s="111">
        <f t="shared" si="5"/>
        <v>764554</v>
      </c>
      <c r="K44" s="109">
        <v>6.79</v>
      </c>
      <c r="L44" s="127">
        <f t="shared" si="0"/>
        <v>1410962</v>
      </c>
      <c r="M44" s="131">
        <f t="shared" si="1"/>
        <v>3347470</v>
      </c>
      <c r="N44" s="136">
        <f t="shared" si="6"/>
        <v>2359796.6</v>
      </c>
      <c r="O44" s="109">
        <v>0</v>
      </c>
      <c r="P44" s="109" t="s">
        <v>5750</v>
      </c>
      <c r="Q44" s="109" t="s">
        <v>5751</v>
      </c>
      <c r="R44" s="109" t="s">
        <v>6101</v>
      </c>
    </row>
    <row r="45" spans="1:18" ht="39" x14ac:dyDescent="0.5">
      <c r="A45" s="109" t="s">
        <v>16</v>
      </c>
      <c r="B45" s="109">
        <v>700215</v>
      </c>
      <c r="C45" s="109" t="s">
        <v>3171</v>
      </c>
      <c r="D45" s="109"/>
      <c r="E45" s="109">
        <v>7.2200000000000006</v>
      </c>
      <c r="F45" s="111">
        <f t="shared" si="2"/>
        <v>935280</v>
      </c>
      <c r="G45" s="111">
        <f t="shared" si="3"/>
        <v>412216</v>
      </c>
      <c r="H45" s="109">
        <v>4.33</v>
      </c>
      <c r="I45" s="111">
        <f t="shared" si="4"/>
        <v>800530</v>
      </c>
      <c r="J45" s="111">
        <f t="shared" si="5"/>
        <v>325414</v>
      </c>
      <c r="K45" s="109">
        <v>2.89</v>
      </c>
      <c r="L45" s="127">
        <f t="shared" si="0"/>
        <v>737630</v>
      </c>
      <c r="M45" s="131">
        <f t="shared" si="1"/>
        <v>1735810</v>
      </c>
      <c r="N45" s="136">
        <f t="shared" si="6"/>
        <v>1219469</v>
      </c>
      <c r="O45" s="109">
        <v>0</v>
      </c>
      <c r="P45" s="109" t="s">
        <v>5750</v>
      </c>
      <c r="Q45" s="109" t="s">
        <v>5751</v>
      </c>
      <c r="R45" s="109" t="s">
        <v>6101</v>
      </c>
    </row>
    <row r="46" spans="1:18" ht="39" x14ac:dyDescent="0.5">
      <c r="A46" s="109" t="s">
        <v>16</v>
      </c>
      <c r="B46" s="109">
        <v>700220</v>
      </c>
      <c r="C46" s="109" t="s">
        <v>3172</v>
      </c>
      <c r="D46" s="109"/>
      <c r="E46" s="109">
        <v>1.54</v>
      </c>
      <c r="F46" s="111">
        <f t="shared" si="2"/>
        <v>166320</v>
      </c>
      <c r="G46" s="111">
        <f t="shared" si="3"/>
        <v>73304</v>
      </c>
      <c r="H46" s="109">
        <v>0.77</v>
      </c>
      <c r="I46" s="111">
        <f t="shared" si="4"/>
        <v>213290</v>
      </c>
      <c r="J46" s="111">
        <f t="shared" si="5"/>
        <v>86702</v>
      </c>
      <c r="K46" s="109">
        <v>0.77</v>
      </c>
      <c r="L46" s="127">
        <f t="shared" si="0"/>
        <v>160006</v>
      </c>
      <c r="M46" s="131">
        <f t="shared" si="1"/>
        <v>379610</v>
      </c>
      <c r="N46" s="136">
        <f t="shared" si="6"/>
        <v>267605.8</v>
      </c>
      <c r="O46" s="109">
        <v>0</v>
      </c>
      <c r="P46" s="109" t="s">
        <v>5750</v>
      </c>
      <c r="Q46" s="109" t="s">
        <v>5751</v>
      </c>
      <c r="R46" s="109" t="s">
        <v>6102</v>
      </c>
    </row>
    <row r="47" spans="1:18" ht="39" x14ac:dyDescent="0.5">
      <c r="A47" s="109" t="s">
        <v>16</v>
      </c>
      <c r="B47" s="109">
        <v>700225</v>
      </c>
      <c r="C47" s="109" t="s">
        <v>3173</v>
      </c>
      <c r="D47" s="109"/>
      <c r="E47" s="109">
        <v>1.5</v>
      </c>
      <c r="F47" s="111">
        <f t="shared" si="2"/>
        <v>174960</v>
      </c>
      <c r="G47" s="111">
        <f t="shared" si="3"/>
        <v>77112</v>
      </c>
      <c r="H47" s="109">
        <v>0.81</v>
      </c>
      <c r="I47" s="111">
        <f t="shared" si="4"/>
        <v>191129.99999999997</v>
      </c>
      <c r="J47" s="111">
        <f t="shared" si="5"/>
        <v>77694</v>
      </c>
      <c r="K47" s="109">
        <v>0.69</v>
      </c>
      <c r="L47" s="127">
        <f t="shared" si="0"/>
        <v>154806</v>
      </c>
      <c r="M47" s="131">
        <f t="shared" si="1"/>
        <v>366090</v>
      </c>
      <c r="N47" s="136">
        <f t="shared" si="6"/>
        <v>257725.8</v>
      </c>
      <c r="O47" s="109">
        <v>0</v>
      </c>
      <c r="P47" s="109" t="s">
        <v>5750</v>
      </c>
      <c r="Q47" s="109" t="s">
        <v>5751</v>
      </c>
      <c r="R47" s="109" t="s">
        <v>6102</v>
      </c>
    </row>
    <row r="48" spans="1:18" ht="39" x14ac:dyDescent="0.5">
      <c r="A48" s="109" t="s">
        <v>16</v>
      </c>
      <c r="B48" s="109">
        <v>700230</v>
      </c>
      <c r="C48" s="109" t="s">
        <v>3174</v>
      </c>
      <c r="D48" s="109"/>
      <c r="E48" s="109">
        <v>1.58</v>
      </c>
      <c r="F48" s="111">
        <f t="shared" si="2"/>
        <v>170640</v>
      </c>
      <c r="G48" s="111">
        <f t="shared" si="3"/>
        <v>75208</v>
      </c>
      <c r="H48" s="109">
        <v>0.79</v>
      </c>
      <c r="I48" s="111">
        <f t="shared" si="4"/>
        <v>218830</v>
      </c>
      <c r="J48" s="111">
        <f t="shared" si="5"/>
        <v>88954</v>
      </c>
      <c r="K48" s="109">
        <v>0.79</v>
      </c>
      <c r="L48" s="127">
        <f t="shared" si="0"/>
        <v>164162</v>
      </c>
      <c r="M48" s="131">
        <f t="shared" si="1"/>
        <v>389470</v>
      </c>
      <c r="N48" s="136">
        <f t="shared" si="6"/>
        <v>274556.59999999998</v>
      </c>
      <c r="O48" s="109">
        <v>0</v>
      </c>
      <c r="P48" s="109" t="s">
        <v>5750</v>
      </c>
      <c r="Q48" s="109" t="s">
        <v>5751</v>
      </c>
      <c r="R48" s="109" t="s">
        <v>6102</v>
      </c>
    </row>
    <row r="49" spans="1:18" ht="39" x14ac:dyDescent="0.5">
      <c r="A49" s="109" t="s">
        <v>16</v>
      </c>
      <c r="B49" s="109">
        <v>700235</v>
      </c>
      <c r="C49" s="109" t="s">
        <v>3175</v>
      </c>
      <c r="D49" s="109"/>
      <c r="E49" s="109">
        <v>1.5</v>
      </c>
      <c r="F49" s="111">
        <f t="shared" si="2"/>
        <v>174960</v>
      </c>
      <c r="G49" s="111">
        <f t="shared" si="3"/>
        <v>77112</v>
      </c>
      <c r="H49" s="109">
        <v>0.81</v>
      </c>
      <c r="I49" s="111">
        <f t="shared" si="4"/>
        <v>191129.99999999997</v>
      </c>
      <c r="J49" s="111">
        <f t="shared" si="5"/>
        <v>77694</v>
      </c>
      <c r="K49" s="109">
        <v>0.69</v>
      </c>
      <c r="L49" s="127">
        <f t="shared" si="0"/>
        <v>154806</v>
      </c>
      <c r="M49" s="131">
        <f t="shared" si="1"/>
        <v>366090</v>
      </c>
      <c r="N49" s="136">
        <f t="shared" si="6"/>
        <v>257725.8</v>
      </c>
      <c r="O49" s="109">
        <v>0</v>
      </c>
      <c r="P49" s="109" t="s">
        <v>5750</v>
      </c>
      <c r="Q49" s="109" t="s">
        <v>5751</v>
      </c>
      <c r="R49" s="109" t="s">
        <v>6102</v>
      </c>
    </row>
    <row r="50" spans="1:18" ht="39" x14ac:dyDescent="0.5">
      <c r="A50" s="109" t="s">
        <v>16</v>
      </c>
      <c r="B50" s="109">
        <v>700240</v>
      </c>
      <c r="C50" s="109" t="s">
        <v>3176</v>
      </c>
      <c r="D50" s="109"/>
      <c r="E50" s="109">
        <v>2.58</v>
      </c>
      <c r="F50" s="111">
        <f t="shared" si="2"/>
        <v>278640</v>
      </c>
      <c r="G50" s="111">
        <f t="shared" si="3"/>
        <v>122808</v>
      </c>
      <c r="H50" s="109">
        <v>1.29</v>
      </c>
      <c r="I50" s="111">
        <f t="shared" si="4"/>
        <v>357330</v>
      </c>
      <c r="J50" s="111">
        <f t="shared" si="5"/>
        <v>145254</v>
      </c>
      <c r="K50" s="109">
        <v>1.29</v>
      </c>
      <c r="L50" s="127">
        <f t="shared" si="0"/>
        <v>268062</v>
      </c>
      <c r="M50" s="131">
        <f t="shared" si="1"/>
        <v>635970</v>
      </c>
      <c r="N50" s="136">
        <f t="shared" si="6"/>
        <v>448326.6</v>
      </c>
      <c r="O50" s="109">
        <v>0</v>
      </c>
      <c r="P50" s="109" t="s">
        <v>5750</v>
      </c>
      <c r="Q50" s="109" t="s">
        <v>5751</v>
      </c>
      <c r="R50" s="109" t="s">
        <v>6102</v>
      </c>
    </row>
    <row r="51" spans="1:18" ht="39" x14ac:dyDescent="0.5">
      <c r="A51" s="109" t="s">
        <v>16</v>
      </c>
      <c r="B51" s="109">
        <v>700245</v>
      </c>
      <c r="C51" s="109" t="s">
        <v>3177</v>
      </c>
      <c r="D51" s="109"/>
      <c r="E51" s="109">
        <v>1.58</v>
      </c>
      <c r="F51" s="111">
        <f t="shared" si="2"/>
        <v>155520</v>
      </c>
      <c r="G51" s="111">
        <f t="shared" si="3"/>
        <v>68544</v>
      </c>
      <c r="H51" s="109">
        <v>0.72</v>
      </c>
      <c r="I51" s="111">
        <f t="shared" si="4"/>
        <v>238220</v>
      </c>
      <c r="J51" s="111">
        <f t="shared" si="5"/>
        <v>96836</v>
      </c>
      <c r="K51" s="109">
        <v>0.86</v>
      </c>
      <c r="L51" s="127">
        <f t="shared" si="0"/>
        <v>165380</v>
      </c>
      <c r="M51" s="131">
        <f t="shared" si="1"/>
        <v>393740</v>
      </c>
      <c r="N51" s="136">
        <f t="shared" si="6"/>
        <v>277974</v>
      </c>
      <c r="O51" s="109">
        <v>0</v>
      </c>
      <c r="P51" s="109" t="s">
        <v>5750</v>
      </c>
      <c r="Q51" s="109" t="s">
        <v>5751</v>
      </c>
      <c r="R51" s="109" t="s">
        <v>6102</v>
      </c>
    </row>
    <row r="52" spans="1:18" ht="39" x14ac:dyDescent="0.5">
      <c r="A52" s="109" t="s">
        <v>16</v>
      </c>
      <c r="B52" s="109">
        <v>700250</v>
      </c>
      <c r="C52" s="109" t="s">
        <v>3178</v>
      </c>
      <c r="D52" s="109"/>
      <c r="E52" s="109">
        <v>3.16</v>
      </c>
      <c r="F52" s="111">
        <f t="shared" si="2"/>
        <v>341280</v>
      </c>
      <c r="G52" s="111">
        <f t="shared" si="3"/>
        <v>150416</v>
      </c>
      <c r="H52" s="109">
        <v>1.58</v>
      </c>
      <c r="I52" s="111">
        <f t="shared" si="4"/>
        <v>437660</v>
      </c>
      <c r="J52" s="111">
        <f t="shared" si="5"/>
        <v>177908</v>
      </c>
      <c r="K52" s="109">
        <v>1.58</v>
      </c>
      <c r="L52" s="127">
        <f t="shared" si="0"/>
        <v>328324</v>
      </c>
      <c r="M52" s="131">
        <f t="shared" si="1"/>
        <v>778940</v>
      </c>
      <c r="N52" s="136">
        <f t="shared" si="6"/>
        <v>549113.19999999995</v>
      </c>
      <c r="O52" s="109">
        <v>0</v>
      </c>
      <c r="P52" s="109" t="s">
        <v>5750</v>
      </c>
      <c r="Q52" s="109" t="s">
        <v>5751</v>
      </c>
      <c r="R52" s="109" t="s">
        <v>6102</v>
      </c>
    </row>
    <row r="53" spans="1:18" ht="39" x14ac:dyDescent="0.5">
      <c r="A53" s="109" t="s">
        <v>16</v>
      </c>
      <c r="B53" s="109">
        <v>700255</v>
      </c>
      <c r="C53" s="109" t="s">
        <v>3179</v>
      </c>
      <c r="D53" s="109"/>
      <c r="E53" s="109">
        <v>1.56</v>
      </c>
      <c r="F53" s="111">
        <f t="shared" si="2"/>
        <v>153360</v>
      </c>
      <c r="G53" s="111">
        <f t="shared" si="3"/>
        <v>67592</v>
      </c>
      <c r="H53" s="109">
        <v>0.71</v>
      </c>
      <c r="I53" s="111">
        <f t="shared" si="4"/>
        <v>235450</v>
      </c>
      <c r="J53" s="111">
        <f t="shared" si="5"/>
        <v>95710</v>
      </c>
      <c r="K53" s="109">
        <v>0.85</v>
      </c>
      <c r="L53" s="127">
        <f t="shared" si="0"/>
        <v>163302</v>
      </c>
      <c r="M53" s="131">
        <f t="shared" si="1"/>
        <v>388810</v>
      </c>
      <c r="N53" s="136">
        <f t="shared" si="6"/>
        <v>274498.59999999998</v>
      </c>
      <c r="O53" s="109">
        <v>0</v>
      </c>
      <c r="P53" s="109" t="s">
        <v>5750</v>
      </c>
      <c r="Q53" s="109" t="s">
        <v>5751</v>
      </c>
      <c r="R53" s="109" t="s">
        <v>6102</v>
      </c>
    </row>
    <row r="54" spans="1:18" ht="39" x14ac:dyDescent="0.5">
      <c r="A54" s="109" t="s">
        <v>16</v>
      </c>
      <c r="B54" s="109">
        <v>700260</v>
      </c>
      <c r="C54" s="109" t="s">
        <v>3180</v>
      </c>
      <c r="D54" s="109"/>
      <c r="E54" s="109">
        <v>3.0999999999999996</v>
      </c>
      <c r="F54" s="111">
        <f t="shared" si="2"/>
        <v>317520</v>
      </c>
      <c r="G54" s="111">
        <f t="shared" si="3"/>
        <v>139944</v>
      </c>
      <c r="H54" s="109">
        <v>1.47</v>
      </c>
      <c r="I54" s="111">
        <f t="shared" si="4"/>
        <v>451509.99999999994</v>
      </c>
      <c r="J54" s="111">
        <f t="shared" si="5"/>
        <v>183538</v>
      </c>
      <c r="K54" s="109">
        <v>1.63</v>
      </c>
      <c r="L54" s="127">
        <f t="shared" si="0"/>
        <v>323482</v>
      </c>
      <c r="M54" s="131">
        <f t="shared" si="1"/>
        <v>769030</v>
      </c>
      <c r="N54" s="136">
        <f t="shared" si="6"/>
        <v>542592.6</v>
      </c>
      <c r="O54" s="109">
        <v>0</v>
      </c>
      <c r="P54" s="109" t="s">
        <v>5750</v>
      </c>
      <c r="Q54" s="109" t="s">
        <v>5751</v>
      </c>
      <c r="R54" s="109" t="s">
        <v>6102</v>
      </c>
    </row>
    <row r="55" spans="1:18" ht="39" x14ac:dyDescent="0.5">
      <c r="A55" s="109" t="s">
        <v>16</v>
      </c>
      <c r="B55" s="109">
        <v>700265</v>
      </c>
      <c r="C55" s="109" t="s">
        <v>3181</v>
      </c>
      <c r="D55" s="109"/>
      <c r="E55" s="109">
        <v>6.52</v>
      </c>
      <c r="F55" s="111">
        <f t="shared" si="2"/>
        <v>704160</v>
      </c>
      <c r="G55" s="111">
        <f t="shared" si="3"/>
        <v>310352</v>
      </c>
      <c r="H55" s="109">
        <v>3.26</v>
      </c>
      <c r="I55" s="111">
        <f t="shared" si="4"/>
        <v>903019.99999999988</v>
      </c>
      <c r="J55" s="111">
        <f t="shared" si="5"/>
        <v>367076</v>
      </c>
      <c r="K55" s="109">
        <v>3.26</v>
      </c>
      <c r="L55" s="127">
        <f t="shared" si="0"/>
        <v>677428</v>
      </c>
      <c r="M55" s="131">
        <f t="shared" si="1"/>
        <v>1607180</v>
      </c>
      <c r="N55" s="136">
        <f t="shared" si="6"/>
        <v>1132980.3999999999</v>
      </c>
      <c r="O55" s="109">
        <v>0</v>
      </c>
      <c r="P55" s="109" t="s">
        <v>5750</v>
      </c>
      <c r="Q55" s="109" t="s">
        <v>5751</v>
      </c>
      <c r="R55" s="109" t="s">
        <v>6102</v>
      </c>
    </row>
    <row r="56" spans="1:18" ht="39" x14ac:dyDescent="0.5">
      <c r="A56" s="109" t="s">
        <v>16</v>
      </c>
      <c r="B56" s="109">
        <v>700270</v>
      </c>
      <c r="C56" s="109" t="s">
        <v>3182</v>
      </c>
      <c r="D56" s="109"/>
      <c r="E56" s="109">
        <v>8.06</v>
      </c>
      <c r="F56" s="111">
        <f t="shared" si="2"/>
        <v>870480</v>
      </c>
      <c r="G56" s="111">
        <f t="shared" si="3"/>
        <v>383656</v>
      </c>
      <c r="H56" s="109">
        <v>4.03</v>
      </c>
      <c r="I56" s="111">
        <f t="shared" si="4"/>
        <v>1116310</v>
      </c>
      <c r="J56" s="111">
        <f t="shared" si="5"/>
        <v>453778</v>
      </c>
      <c r="K56" s="109">
        <v>4.03</v>
      </c>
      <c r="L56" s="127">
        <f t="shared" si="0"/>
        <v>837434</v>
      </c>
      <c r="M56" s="131">
        <f t="shared" si="1"/>
        <v>1986790</v>
      </c>
      <c r="N56" s="136">
        <f t="shared" si="6"/>
        <v>1400586.2000000002</v>
      </c>
      <c r="O56" s="109">
        <v>0</v>
      </c>
      <c r="P56" s="109" t="s">
        <v>5750</v>
      </c>
      <c r="Q56" s="109" t="s">
        <v>5751</v>
      </c>
      <c r="R56" s="109" t="s">
        <v>6102</v>
      </c>
    </row>
    <row r="57" spans="1:18" ht="39" x14ac:dyDescent="0.5">
      <c r="A57" s="109" t="s">
        <v>16</v>
      </c>
      <c r="B57" s="109">
        <v>700275</v>
      </c>
      <c r="C57" s="109" t="s">
        <v>3183</v>
      </c>
      <c r="D57" s="109"/>
      <c r="E57" s="109">
        <v>7.23</v>
      </c>
      <c r="F57" s="111">
        <f t="shared" si="2"/>
        <v>818640</v>
      </c>
      <c r="G57" s="111">
        <f t="shared" si="3"/>
        <v>360808</v>
      </c>
      <c r="H57" s="109">
        <v>3.79</v>
      </c>
      <c r="I57" s="111">
        <f t="shared" si="4"/>
        <v>952880</v>
      </c>
      <c r="J57" s="111">
        <f t="shared" si="5"/>
        <v>387344</v>
      </c>
      <c r="K57" s="109">
        <v>3.44</v>
      </c>
      <c r="L57" s="127">
        <f t="shared" si="0"/>
        <v>748152</v>
      </c>
      <c r="M57" s="131">
        <f t="shared" si="1"/>
        <v>1771520</v>
      </c>
      <c r="N57" s="136">
        <f t="shared" si="6"/>
        <v>1247813.6000000001</v>
      </c>
      <c r="O57" s="109">
        <v>0</v>
      </c>
      <c r="P57" s="109" t="s">
        <v>5750</v>
      </c>
      <c r="Q57" s="109" t="s">
        <v>5751</v>
      </c>
      <c r="R57" s="109" t="s">
        <v>6102</v>
      </c>
    </row>
    <row r="58" spans="1:18" ht="39" x14ac:dyDescent="0.5">
      <c r="A58" s="109" t="s">
        <v>16</v>
      </c>
      <c r="B58" s="109">
        <v>700280</v>
      </c>
      <c r="C58" s="109" t="s">
        <v>3184</v>
      </c>
      <c r="D58" s="109"/>
      <c r="E58" s="109">
        <v>8.48</v>
      </c>
      <c r="F58" s="111">
        <f t="shared" si="2"/>
        <v>915840</v>
      </c>
      <c r="G58" s="111">
        <f t="shared" si="3"/>
        <v>403648</v>
      </c>
      <c r="H58" s="109">
        <v>4.24</v>
      </c>
      <c r="I58" s="111">
        <f t="shared" si="4"/>
        <v>1174480</v>
      </c>
      <c r="J58" s="111">
        <f t="shared" si="5"/>
        <v>477424</v>
      </c>
      <c r="K58" s="109">
        <v>4.24</v>
      </c>
      <c r="L58" s="127">
        <f t="shared" si="0"/>
        <v>881072</v>
      </c>
      <c r="M58" s="131">
        <f t="shared" si="1"/>
        <v>2090320</v>
      </c>
      <c r="N58" s="136">
        <f t="shared" si="6"/>
        <v>1473569.6</v>
      </c>
      <c r="O58" s="109">
        <v>0</v>
      </c>
      <c r="P58" s="109" t="s">
        <v>5750</v>
      </c>
      <c r="Q58" s="109" t="s">
        <v>5751</v>
      </c>
      <c r="R58" s="109" t="s">
        <v>6102</v>
      </c>
    </row>
    <row r="59" spans="1:18" ht="39" x14ac:dyDescent="0.5">
      <c r="A59" s="109" t="s">
        <v>16</v>
      </c>
      <c r="B59" s="109">
        <v>700285</v>
      </c>
      <c r="C59" s="109" t="s">
        <v>3185</v>
      </c>
      <c r="D59" s="109"/>
      <c r="E59" s="109">
        <v>9.32</v>
      </c>
      <c r="F59" s="111">
        <f t="shared" si="2"/>
        <v>1006560</v>
      </c>
      <c r="G59" s="111">
        <f t="shared" si="3"/>
        <v>443632</v>
      </c>
      <c r="H59" s="109">
        <v>4.66</v>
      </c>
      <c r="I59" s="111">
        <f t="shared" si="4"/>
        <v>1290820</v>
      </c>
      <c r="J59" s="111">
        <f t="shared" si="5"/>
        <v>524716</v>
      </c>
      <c r="K59" s="109">
        <v>4.66</v>
      </c>
      <c r="L59" s="127">
        <f t="shared" si="0"/>
        <v>968348</v>
      </c>
      <c r="M59" s="131">
        <f t="shared" si="1"/>
        <v>2297380</v>
      </c>
      <c r="N59" s="136">
        <f t="shared" si="6"/>
        <v>1619536.4</v>
      </c>
      <c r="O59" s="109">
        <v>0</v>
      </c>
      <c r="P59" s="109" t="s">
        <v>5750</v>
      </c>
      <c r="Q59" s="109" t="s">
        <v>5751</v>
      </c>
      <c r="R59" s="109" t="s">
        <v>6102</v>
      </c>
    </row>
    <row r="60" spans="1:18" ht="39" x14ac:dyDescent="0.5">
      <c r="A60" s="109" t="s">
        <v>16</v>
      </c>
      <c r="B60" s="109">
        <v>700290</v>
      </c>
      <c r="C60" s="109" t="s">
        <v>3186</v>
      </c>
      <c r="D60" s="109"/>
      <c r="E60" s="109">
        <v>3.42</v>
      </c>
      <c r="F60" s="111">
        <f t="shared" si="2"/>
        <v>386640</v>
      </c>
      <c r="G60" s="111">
        <f t="shared" si="3"/>
        <v>170408</v>
      </c>
      <c r="H60" s="109">
        <v>1.79</v>
      </c>
      <c r="I60" s="111">
        <f t="shared" si="4"/>
        <v>451509.99999999994</v>
      </c>
      <c r="J60" s="111">
        <f t="shared" si="5"/>
        <v>183538</v>
      </c>
      <c r="K60" s="109">
        <v>1.63</v>
      </c>
      <c r="L60" s="127">
        <f t="shared" si="0"/>
        <v>353946</v>
      </c>
      <c r="M60" s="131">
        <f t="shared" si="1"/>
        <v>838150</v>
      </c>
      <c r="N60" s="136">
        <f t="shared" si="6"/>
        <v>590387.80000000005</v>
      </c>
      <c r="O60" s="109">
        <v>0</v>
      </c>
      <c r="P60" s="109" t="s">
        <v>5750</v>
      </c>
      <c r="Q60" s="109" t="s">
        <v>5751</v>
      </c>
      <c r="R60" s="109" t="s">
        <v>6102</v>
      </c>
    </row>
    <row r="61" spans="1:18" ht="39" x14ac:dyDescent="0.5">
      <c r="A61" s="109" t="s">
        <v>16</v>
      </c>
      <c r="B61" s="109">
        <v>700295</v>
      </c>
      <c r="C61" s="109" t="s">
        <v>3187</v>
      </c>
      <c r="D61" s="109"/>
      <c r="E61" s="109">
        <v>3.46</v>
      </c>
      <c r="F61" s="111">
        <f t="shared" si="2"/>
        <v>373680</v>
      </c>
      <c r="G61" s="111">
        <f t="shared" si="3"/>
        <v>164696</v>
      </c>
      <c r="H61" s="109">
        <v>1.73</v>
      </c>
      <c r="I61" s="111">
        <f t="shared" si="4"/>
        <v>479210</v>
      </c>
      <c r="J61" s="111">
        <f t="shared" si="5"/>
        <v>194798</v>
      </c>
      <c r="K61" s="109">
        <v>1.73</v>
      </c>
      <c r="L61" s="127">
        <f t="shared" si="0"/>
        <v>359494</v>
      </c>
      <c r="M61" s="131">
        <f t="shared" si="1"/>
        <v>852890</v>
      </c>
      <c r="N61" s="136">
        <f t="shared" si="6"/>
        <v>601244.19999999995</v>
      </c>
      <c r="O61" s="109">
        <v>0</v>
      </c>
      <c r="P61" s="109" t="s">
        <v>5750</v>
      </c>
      <c r="Q61" s="109" t="s">
        <v>5751</v>
      </c>
      <c r="R61" s="109" t="s">
        <v>6102</v>
      </c>
    </row>
    <row r="62" spans="1:18" ht="39" x14ac:dyDescent="0.5">
      <c r="A62" s="109" t="s">
        <v>16</v>
      </c>
      <c r="B62" s="109">
        <v>700300</v>
      </c>
      <c r="C62" s="109" t="s">
        <v>3188</v>
      </c>
      <c r="D62" s="109"/>
      <c r="E62" s="109">
        <v>5.44</v>
      </c>
      <c r="F62" s="111">
        <f t="shared" si="2"/>
        <v>587520</v>
      </c>
      <c r="G62" s="111">
        <f t="shared" si="3"/>
        <v>258944.00000000003</v>
      </c>
      <c r="H62" s="109">
        <v>2.72</v>
      </c>
      <c r="I62" s="111">
        <f t="shared" si="4"/>
        <v>753440</v>
      </c>
      <c r="J62" s="111">
        <f t="shared" si="5"/>
        <v>306272</v>
      </c>
      <c r="K62" s="109">
        <v>2.72</v>
      </c>
      <c r="L62" s="127">
        <f t="shared" si="0"/>
        <v>565216</v>
      </c>
      <c r="M62" s="131">
        <f t="shared" si="1"/>
        <v>1340960</v>
      </c>
      <c r="N62" s="136">
        <f t="shared" si="6"/>
        <v>945308.8</v>
      </c>
      <c r="O62" s="109">
        <v>0</v>
      </c>
      <c r="P62" s="109" t="s">
        <v>5750</v>
      </c>
      <c r="Q62" s="109" t="s">
        <v>5751</v>
      </c>
      <c r="R62" s="109" t="s">
        <v>6102</v>
      </c>
    </row>
    <row r="63" spans="1:18" ht="39" x14ac:dyDescent="0.5">
      <c r="A63" s="109" t="s">
        <v>16</v>
      </c>
      <c r="B63" s="109">
        <v>700305</v>
      </c>
      <c r="C63" s="109" t="s">
        <v>5789</v>
      </c>
      <c r="D63" s="109" t="s">
        <v>6103</v>
      </c>
      <c r="E63" s="109">
        <v>6.1099999999999994</v>
      </c>
      <c r="F63" s="111">
        <f t="shared" si="2"/>
        <v>825120</v>
      </c>
      <c r="G63" s="111">
        <f t="shared" si="3"/>
        <v>363664</v>
      </c>
      <c r="H63" s="109">
        <v>3.82</v>
      </c>
      <c r="I63" s="111">
        <f t="shared" si="4"/>
        <v>634330</v>
      </c>
      <c r="J63" s="111">
        <f t="shared" si="5"/>
        <v>257854</v>
      </c>
      <c r="K63" s="109">
        <v>2.29</v>
      </c>
      <c r="L63" s="127">
        <f t="shared" si="0"/>
        <v>621518</v>
      </c>
      <c r="M63" s="131">
        <f t="shared" si="1"/>
        <v>1459450</v>
      </c>
      <c r="N63" s="136">
        <f t="shared" si="6"/>
        <v>1024387.4</v>
      </c>
      <c r="O63" s="109">
        <v>0</v>
      </c>
      <c r="P63" s="109" t="s">
        <v>5750</v>
      </c>
      <c r="Q63" s="109" t="s">
        <v>5751</v>
      </c>
      <c r="R63" s="109" t="s">
        <v>6102</v>
      </c>
    </row>
    <row r="64" spans="1:18" ht="39" x14ac:dyDescent="0.5">
      <c r="A64" s="109" t="s">
        <v>16</v>
      </c>
      <c r="B64" s="109">
        <v>700310</v>
      </c>
      <c r="C64" s="109" t="s">
        <v>3190</v>
      </c>
      <c r="D64" s="109"/>
      <c r="E64" s="109">
        <v>7.44</v>
      </c>
      <c r="F64" s="111">
        <f t="shared" si="2"/>
        <v>803520</v>
      </c>
      <c r="G64" s="111">
        <f t="shared" si="3"/>
        <v>354144</v>
      </c>
      <c r="H64" s="109">
        <v>3.72</v>
      </c>
      <c r="I64" s="111">
        <f t="shared" si="4"/>
        <v>1030440</v>
      </c>
      <c r="J64" s="111">
        <f t="shared" si="5"/>
        <v>418872</v>
      </c>
      <c r="K64" s="109">
        <v>3.72</v>
      </c>
      <c r="L64" s="127">
        <f t="shared" si="0"/>
        <v>773016</v>
      </c>
      <c r="M64" s="131">
        <f t="shared" si="1"/>
        <v>1833960</v>
      </c>
      <c r="N64" s="136">
        <f t="shared" si="6"/>
        <v>1292848.8</v>
      </c>
      <c r="O64" s="109">
        <v>0</v>
      </c>
      <c r="P64" s="109" t="s">
        <v>5750</v>
      </c>
      <c r="Q64" s="109" t="s">
        <v>5751</v>
      </c>
      <c r="R64" s="109" t="s">
        <v>6102</v>
      </c>
    </row>
    <row r="65" spans="1:18" ht="39" x14ac:dyDescent="0.5">
      <c r="A65" s="109" t="s">
        <v>16</v>
      </c>
      <c r="B65" s="109">
        <v>700315</v>
      </c>
      <c r="C65" s="109" t="s">
        <v>3191</v>
      </c>
      <c r="D65" s="109"/>
      <c r="E65" s="109">
        <v>13.46</v>
      </c>
      <c r="F65" s="111">
        <f t="shared" si="2"/>
        <v>1522800</v>
      </c>
      <c r="G65" s="111">
        <f t="shared" si="3"/>
        <v>671160</v>
      </c>
      <c r="H65" s="109">
        <v>7.05</v>
      </c>
      <c r="I65" s="111">
        <f t="shared" si="4"/>
        <v>1775570</v>
      </c>
      <c r="J65" s="111">
        <f t="shared" si="5"/>
        <v>721766</v>
      </c>
      <c r="K65" s="109">
        <v>6.41</v>
      </c>
      <c r="L65" s="127">
        <f t="shared" si="0"/>
        <v>1392926</v>
      </c>
      <c r="M65" s="131">
        <f t="shared" si="1"/>
        <v>3298370</v>
      </c>
      <c r="N65" s="136">
        <f t="shared" si="6"/>
        <v>2323321.7999999998</v>
      </c>
      <c r="O65" s="109">
        <v>0</v>
      </c>
      <c r="P65" s="109" t="s">
        <v>5750</v>
      </c>
      <c r="Q65" s="109" t="s">
        <v>5751</v>
      </c>
      <c r="R65" s="109" t="s">
        <v>6102</v>
      </c>
    </row>
    <row r="66" spans="1:18" ht="39" x14ac:dyDescent="0.5">
      <c r="A66" s="109" t="s">
        <v>16</v>
      </c>
      <c r="B66" s="109">
        <v>700320</v>
      </c>
      <c r="C66" s="109" t="s">
        <v>3192</v>
      </c>
      <c r="D66" s="109"/>
      <c r="E66" s="109">
        <v>2.1800000000000002</v>
      </c>
      <c r="F66" s="111">
        <f t="shared" si="2"/>
        <v>235440.00000000003</v>
      </c>
      <c r="G66" s="111">
        <f t="shared" si="3"/>
        <v>103768.00000000001</v>
      </c>
      <c r="H66" s="109">
        <v>1.0900000000000001</v>
      </c>
      <c r="I66" s="111">
        <f t="shared" si="4"/>
        <v>301930</v>
      </c>
      <c r="J66" s="111">
        <f t="shared" si="5"/>
        <v>122734.00000000001</v>
      </c>
      <c r="K66" s="109">
        <v>1.0900000000000001</v>
      </c>
      <c r="L66" s="127">
        <f t="shared" si="0"/>
        <v>226502.00000000003</v>
      </c>
      <c r="M66" s="131">
        <f t="shared" si="1"/>
        <v>537370</v>
      </c>
      <c r="N66" s="136">
        <f t="shared" si="6"/>
        <v>378818.6</v>
      </c>
      <c r="O66" s="109">
        <v>0</v>
      </c>
      <c r="P66" s="109" t="s">
        <v>5750</v>
      </c>
      <c r="Q66" s="109" t="s">
        <v>5751</v>
      </c>
      <c r="R66" s="109" t="s">
        <v>6102</v>
      </c>
    </row>
    <row r="67" spans="1:18" ht="39" x14ac:dyDescent="0.5">
      <c r="A67" s="109" t="s">
        <v>16</v>
      </c>
      <c r="B67" s="109">
        <v>700325</v>
      </c>
      <c r="C67" s="109" t="s">
        <v>3193</v>
      </c>
      <c r="D67" s="109"/>
      <c r="E67" s="109">
        <v>4.0999999999999996</v>
      </c>
      <c r="F67" s="111">
        <f t="shared" si="2"/>
        <v>442799.99999999994</v>
      </c>
      <c r="G67" s="111">
        <f t="shared" si="3"/>
        <v>195159.99999999997</v>
      </c>
      <c r="H67" s="109">
        <v>2.0499999999999998</v>
      </c>
      <c r="I67" s="111">
        <f t="shared" si="4"/>
        <v>567850</v>
      </c>
      <c r="J67" s="111">
        <f t="shared" si="5"/>
        <v>230829.99999999997</v>
      </c>
      <c r="K67" s="109">
        <v>2.0499999999999998</v>
      </c>
      <c r="L67" s="127">
        <f t="shared" ref="L67:L130" si="7">J67+G67</f>
        <v>425989.99999999994</v>
      </c>
      <c r="M67" s="131">
        <f t="shared" ref="M67:M130" si="8">I67+F67</f>
        <v>1010650</v>
      </c>
      <c r="N67" s="136">
        <f t="shared" si="6"/>
        <v>712457</v>
      </c>
      <c r="O67" s="109">
        <v>0</v>
      </c>
      <c r="P67" s="109" t="s">
        <v>5750</v>
      </c>
      <c r="Q67" s="109" t="s">
        <v>5751</v>
      </c>
      <c r="R67" s="109" t="s">
        <v>6102</v>
      </c>
    </row>
    <row r="68" spans="1:18" ht="39" x14ac:dyDescent="0.5">
      <c r="A68" s="109" t="s">
        <v>16</v>
      </c>
      <c r="B68" s="109">
        <v>700330</v>
      </c>
      <c r="C68" s="109" t="s">
        <v>3194</v>
      </c>
      <c r="D68" s="109"/>
      <c r="E68" s="109">
        <v>2.63</v>
      </c>
      <c r="F68" s="111">
        <f t="shared" ref="F68:F131" si="9">H68*216000</f>
        <v>274320</v>
      </c>
      <c r="G68" s="111">
        <f t="shared" ref="G68:G131" si="10">H68*95200</f>
        <v>120904</v>
      </c>
      <c r="H68" s="109">
        <v>1.27</v>
      </c>
      <c r="I68" s="111">
        <f t="shared" ref="I68:I131" si="11">K68*277000</f>
        <v>376720</v>
      </c>
      <c r="J68" s="111">
        <f t="shared" ref="J68:J131" si="12">112600*K68</f>
        <v>153136</v>
      </c>
      <c r="K68" s="109">
        <v>1.36</v>
      </c>
      <c r="L68" s="127">
        <f t="shared" si="7"/>
        <v>274040</v>
      </c>
      <c r="M68" s="131">
        <f t="shared" si="8"/>
        <v>651040</v>
      </c>
      <c r="N68" s="136">
        <f t="shared" ref="N68:N131" si="13">M68-(L68*70%)</f>
        <v>459212</v>
      </c>
      <c r="O68" s="109">
        <v>0</v>
      </c>
      <c r="P68" s="109" t="s">
        <v>5750</v>
      </c>
      <c r="Q68" s="109" t="s">
        <v>5751</v>
      </c>
      <c r="R68" s="109" t="s">
        <v>6102</v>
      </c>
    </row>
    <row r="69" spans="1:18" ht="39" x14ac:dyDescent="0.5">
      <c r="A69" s="109" t="s">
        <v>16</v>
      </c>
      <c r="B69" s="109">
        <v>700335</v>
      </c>
      <c r="C69" s="109" t="s">
        <v>3195</v>
      </c>
      <c r="D69" s="109"/>
      <c r="E69" s="109">
        <v>9.43</v>
      </c>
      <c r="F69" s="111">
        <f t="shared" si="9"/>
        <v>883440</v>
      </c>
      <c r="G69" s="111">
        <f t="shared" si="10"/>
        <v>389368</v>
      </c>
      <c r="H69" s="109">
        <v>4.09</v>
      </c>
      <c r="I69" s="111">
        <f t="shared" si="11"/>
        <v>1479180</v>
      </c>
      <c r="J69" s="111">
        <f t="shared" si="12"/>
        <v>601284</v>
      </c>
      <c r="K69" s="109">
        <v>5.34</v>
      </c>
      <c r="L69" s="127">
        <f t="shared" si="7"/>
        <v>990652</v>
      </c>
      <c r="M69" s="131">
        <f t="shared" si="8"/>
        <v>2362620</v>
      </c>
      <c r="N69" s="136">
        <f t="shared" si="13"/>
        <v>1669163.6</v>
      </c>
      <c r="O69" s="109">
        <v>0</v>
      </c>
      <c r="P69" s="109" t="s">
        <v>5750</v>
      </c>
      <c r="Q69" s="109" t="s">
        <v>5751</v>
      </c>
      <c r="R69" s="109" t="s">
        <v>6102</v>
      </c>
    </row>
    <row r="70" spans="1:18" ht="39" x14ac:dyDescent="0.5">
      <c r="A70" s="109" t="s">
        <v>16</v>
      </c>
      <c r="B70" s="109">
        <v>700340</v>
      </c>
      <c r="C70" s="109" t="s">
        <v>3196</v>
      </c>
      <c r="D70" s="109"/>
      <c r="E70" s="109">
        <v>14.01</v>
      </c>
      <c r="F70" s="111">
        <f t="shared" si="9"/>
        <v>1375920</v>
      </c>
      <c r="G70" s="111">
        <f t="shared" si="10"/>
        <v>606424</v>
      </c>
      <c r="H70" s="109">
        <v>6.37</v>
      </c>
      <c r="I70" s="111">
        <f t="shared" si="11"/>
        <v>2116280</v>
      </c>
      <c r="J70" s="111">
        <f t="shared" si="12"/>
        <v>860264</v>
      </c>
      <c r="K70" s="109">
        <v>7.64</v>
      </c>
      <c r="L70" s="127">
        <f t="shared" si="7"/>
        <v>1466688</v>
      </c>
      <c r="M70" s="131">
        <f t="shared" si="8"/>
        <v>3492200</v>
      </c>
      <c r="N70" s="136">
        <f t="shared" si="13"/>
        <v>2465518.4</v>
      </c>
      <c r="O70" s="109">
        <v>0</v>
      </c>
      <c r="P70" s="109" t="s">
        <v>5750</v>
      </c>
      <c r="Q70" s="109" t="s">
        <v>5751</v>
      </c>
      <c r="R70" s="109" t="s">
        <v>6102</v>
      </c>
    </row>
    <row r="71" spans="1:18" ht="78" x14ac:dyDescent="0.5">
      <c r="A71" s="109" t="s">
        <v>16</v>
      </c>
      <c r="B71" s="109">
        <v>700345</v>
      </c>
      <c r="C71" s="109" t="s">
        <v>3197</v>
      </c>
      <c r="D71" s="109"/>
      <c r="E71" s="109">
        <v>8.3800000000000008</v>
      </c>
      <c r="F71" s="111">
        <f t="shared" si="9"/>
        <v>822960</v>
      </c>
      <c r="G71" s="111">
        <f t="shared" si="10"/>
        <v>362712</v>
      </c>
      <c r="H71" s="109">
        <v>3.81</v>
      </c>
      <c r="I71" s="111">
        <f t="shared" si="11"/>
        <v>1265890</v>
      </c>
      <c r="J71" s="111">
        <f t="shared" si="12"/>
        <v>514582.00000000006</v>
      </c>
      <c r="K71" s="109">
        <v>4.57</v>
      </c>
      <c r="L71" s="127">
        <f t="shared" si="7"/>
        <v>877294</v>
      </c>
      <c r="M71" s="131">
        <f t="shared" si="8"/>
        <v>2088850</v>
      </c>
      <c r="N71" s="136">
        <f t="shared" si="13"/>
        <v>1474744.2000000002</v>
      </c>
      <c r="O71" s="109">
        <v>0</v>
      </c>
      <c r="P71" s="109" t="s">
        <v>5750</v>
      </c>
      <c r="Q71" s="109" t="s">
        <v>5751</v>
      </c>
      <c r="R71" s="109" t="s">
        <v>6102</v>
      </c>
    </row>
    <row r="72" spans="1:18" ht="39" x14ac:dyDescent="0.5">
      <c r="A72" s="109" t="s">
        <v>16</v>
      </c>
      <c r="B72" s="109">
        <v>700350</v>
      </c>
      <c r="C72" s="109" t="s">
        <v>3198</v>
      </c>
      <c r="D72" s="109"/>
      <c r="E72" s="109">
        <v>4.5999999999999996</v>
      </c>
      <c r="F72" s="111">
        <f t="shared" si="9"/>
        <v>496799.99999999994</v>
      </c>
      <c r="G72" s="111">
        <f t="shared" si="10"/>
        <v>218959.99999999997</v>
      </c>
      <c r="H72" s="109">
        <v>2.2999999999999998</v>
      </c>
      <c r="I72" s="111">
        <f t="shared" si="11"/>
        <v>637100</v>
      </c>
      <c r="J72" s="111">
        <f t="shared" si="12"/>
        <v>258979.99999999997</v>
      </c>
      <c r="K72" s="109">
        <v>2.2999999999999998</v>
      </c>
      <c r="L72" s="127">
        <f t="shared" si="7"/>
        <v>477939.99999999994</v>
      </c>
      <c r="M72" s="131">
        <f t="shared" si="8"/>
        <v>1133900</v>
      </c>
      <c r="N72" s="136">
        <f t="shared" si="13"/>
        <v>799342</v>
      </c>
      <c r="O72" s="109">
        <v>0</v>
      </c>
      <c r="P72" s="109" t="s">
        <v>5750</v>
      </c>
      <c r="Q72" s="109" t="s">
        <v>5751</v>
      </c>
      <c r="R72" s="109" t="s">
        <v>6102</v>
      </c>
    </row>
    <row r="73" spans="1:18" ht="39" x14ac:dyDescent="0.5">
      <c r="A73" s="109" t="s">
        <v>16</v>
      </c>
      <c r="B73" s="109">
        <v>700355</v>
      </c>
      <c r="C73" s="109" t="s">
        <v>3199</v>
      </c>
      <c r="D73" s="109"/>
      <c r="E73" s="109">
        <v>5.16</v>
      </c>
      <c r="F73" s="111">
        <f t="shared" si="9"/>
        <v>537840</v>
      </c>
      <c r="G73" s="111">
        <f t="shared" si="10"/>
        <v>237048.00000000003</v>
      </c>
      <c r="H73" s="109">
        <v>2.4900000000000002</v>
      </c>
      <c r="I73" s="111">
        <f t="shared" si="11"/>
        <v>739590</v>
      </c>
      <c r="J73" s="111">
        <f t="shared" si="12"/>
        <v>300642</v>
      </c>
      <c r="K73" s="109">
        <v>2.67</v>
      </c>
      <c r="L73" s="127">
        <f t="shared" si="7"/>
        <v>537690</v>
      </c>
      <c r="M73" s="131">
        <f t="shared" si="8"/>
        <v>1277430</v>
      </c>
      <c r="N73" s="136">
        <f t="shared" si="13"/>
        <v>901047</v>
      </c>
      <c r="O73" s="109">
        <v>0</v>
      </c>
      <c r="P73" s="109" t="s">
        <v>5750</v>
      </c>
      <c r="Q73" s="109" t="s">
        <v>5751</v>
      </c>
      <c r="R73" s="109" t="s">
        <v>6102</v>
      </c>
    </row>
    <row r="74" spans="1:18" ht="39" x14ac:dyDescent="0.5">
      <c r="A74" s="109" t="s">
        <v>16</v>
      </c>
      <c r="B74" s="109">
        <v>700360</v>
      </c>
      <c r="C74" s="109" t="s">
        <v>3200</v>
      </c>
      <c r="D74" s="109"/>
      <c r="E74" s="109">
        <v>5.97</v>
      </c>
      <c r="F74" s="111">
        <f t="shared" si="9"/>
        <v>622080</v>
      </c>
      <c r="G74" s="111">
        <f t="shared" si="10"/>
        <v>274176</v>
      </c>
      <c r="H74" s="109">
        <v>2.88</v>
      </c>
      <c r="I74" s="111">
        <f t="shared" si="11"/>
        <v>855930</v>
      </c>
      <c r="J74" s="111">
        <f t="shared" si="12"/>
        <v>347934</v>
      </c>
      <c r="K74" s="109">
        <v>3.09</v>
      </c>
      <c r="L74" s="127">
        <f t="shared" si="7"/>
        <v>622110</v>
      </c>
      <c r="M74" s="131">
        <f t="shared" si="8"/>
        <v>1478010</v>
      </c>
      <c r="N74" s="136">
        <f t="shared" si="13"/>
        <v>1042533</v>
      </c>
      <c r="O74" s="109">
        <v>0</v>
      </c>
      <c r="P74" s="109" t="s">
        <v>5750</v>
      </c>
      <c r="Q74" s="109" t="s">
        <v>5751</v>
      </c>
      <c r="R74" s="109" t="s">
        <v>6102</v>
      </c>
    </row>
    <row r="75" spans="1:18" ht="39" x14ac:dyDescent="0.5">
      <c r="A75" s="109" t="s">
        <v>16</v>
      </c>
      <c r="B75" s="109">
        <v>700365</v>
      </c>
      <c r="C75" s="109" t="s">
        <v>3201</v>
      </c>
      <c r="D75" s="109"/>
      <c r="E75" s="109">
        <v>7.5600000000000005</v>
      </c>
      <c r="F75" s="111">
        <f t="shared" si="9"/>
        <v>788400</v>
      </c>
      <c r="G75" s="111">
        <f t="shared" si="10"/>
        <v>347480</v>
      </c>
      <c r="H75" s="109">
        <v>3.65</v>
      </c>
      <c r="I75" s="111">
        <f t="shared" si="11"/>
        <v>1083070</v>
      </c>
      <c r="J75" s="111">
        <f t="shared" si="12"/>
        <v>440266</v>
      </c>
      <c r="K75" s="109">
        <v>3.91</v>
      </c>
      <c r="L75" s="127">
        <f t="shared" si="7"/>
        <v>787746</v>
      </c>
      <c r="M75" s="131">
        <f t="shared" si="8"/>
        <v>1871470</v>
      </c>
      <c r="N75" s="136">
        <f t="shared" si="13"/>
        <v>1320047.8</v>
      </c>
      <c r="O75" s="109">
        <v>0</v>
      </c>
      <c r="P75" s="109" t="s">
        <v>5750</v>
      </c>
      <c r="Q75" s="109" t="s">
        <v>5751</v>
      </c>
      <c r="R75" s="109" t="s">
        <v>6102</v>
      </c>
    </row>
    <row r="76" spans="1:18" ht="39" x14ac:dyDescent="0.5">
      <c r="A76" s="109" t="s">
        <v>16</v>
      </c>
      <c r="B76" s="109">
        <v>700370</v>
      </c>
      <c r="C76" s="109" t="s">
        <v>3202</v>
      </c>
      <c r="D76" s="109"/>
      <c r="E76" s="109">
        <v>2.0300000000000002</v>
      </c>
      <c r="F76" s="111">
        <f t="shared" si="9"/>
        <v>216000</v>
      </c>
      <c r="G76" s="111">
        <f t="shared" si="10"/>
        <v>95200</v>
      </c>
      <c r="H76" s="109">
        <v>1</v>
      </c>
      <c r="I76" s="111">
        <f t="shared" si="11"/>
        <v>285310</v>
      </c>
      <c r="J76" s="111">
        <f t="shared" si="12"/>
        <v>115978</v>
      </c>
      <c r="K76" s="109">
        <v>1.03</v>
      </c>
      <c r="L76" s="127">
        <f t="shared" si="7"/>
        <v>211178</v>
      </c>
      <c r="M76" s="131">
        <f t="shared" si="8"/>
        <v>501310</v>
      </c>
      <c r="N76" s="136">
        <f t="shared" si="13"/>
        <v>353485.4</v>
      </c>
      <c r="O76" s="109">
        <v>0</v>
      </c>
      <c r="P76" s="109" t="s">
        <v>5750</v>
      </c>
      <c r="Q76" s="109" t="s">
        <v>5751</v>
      </c>
      <c r="R76" s="109" t="s">
        <v>6102</v>
      </c>
    </row>
    <row r="77" spans="1:18" ht="39" x14ac:dyDescent="0.5">
      <c r="A77" s="109" t="s">
        <v>16</v>
      </c>
      <c r="B77" s="109">
        <v>700375</v>
      </c>
      <c r="C77" s="109" t="s">
        <v>3203</v>
      </c>
      <c r="D77" s="109"/>
      <c r="E77" s="109">
        <v>9</v>
      </c>
      <c r="F77" s="111">
        <f t="shared" si="9"/>
        <v>972000</v>
      </c>
      <c r="G77" s="111">
        <f t="shared" si="10"/>
        <v>428400</v>
      </c>
      <c r="H77" s="109">
        <v>4.5</v>
      </c>
      <c r="I77" s="111">
        <f t="shared" si="11"/>
        <v>1246500</v>
      </c>
      <c r="J77" s="111">
        <f t="shared" si="12"/>
        <v>506700</v>
      </c>
      <c r="K77" s="109">
        <v>4.5</v>
      </c>
      <c r="L77" s="127">
        <f t="shared" si="7"/>
        <v>935100</v>
      </c>
      <c r="M77" s="131">
        <f t="shared" si="8"/>
        <v>2218500</v>
      </c>
      <c r="N77" s="136">
        <f t="shared" si="13"/>
        <v>1563930</v>
      </c>
      <c r="O77" s="109">
        <v>0</v>
      </c>
      <c r="P77" s="109" t="s">
        <v>5750</v>
      </c>
      <c r="Q77" s="109" t="s">
        <v>5751</v>
      </c>
      <c r="R77" s="109" t="s">
        <v>6102</v>
      </c>
    </row>
    <row r="78" spans="1:18" ht="39" x14ac:dyDescent="0.5">
      <c r="A78" s="109" t="s">
        <v>16</v>
      </c>
      <c r="B78" s="109">
        <v>700380</v>
      </c>
      <c r="C78" s="109" t="s">
        <v>3204</v>
      </c>
      <c r="D78" s="109"/>
      <c r="E78" s="109">
        <v>6.24</v>
      </c>
      <c r="F78" s="111">
        <f t="shared" si="9"/>
        <v>673920</v>
      </c>
      <c r="G78" s="111">
        <f t="shared" si="10"/>
        <v>297024</v>
      </c>
      <c r="H78" s="109">
        <v>3.12</v>
      </c>
      <c r="I78" s="111">
        <f t="shared" si="11"/>
        <v>864240</v>
      </c>
      <c r="J78" s="111">
        <f t="shared" si="12"/>
        <v>351312</v>
      </c>
      <c r="K78" s="109">
        <v>3.12</v>
      </c>
      <c r="L78" s="127">
        <f t="shared" si="7"/>
        <v>648336</v>
      </c>
      <c r="M78" s="131">
        <f t="shared" si="8"/>
        <v>1538160</v>
      </c>
      <c r="N78" s="136">
        <f t="shared" si="13"/>
        <v>1084324.8</v>
      </c>
      <c r="O78" s="109">
        <v>0</v>
      </c>
      <c r="P78" s="109" t="s">
        <v>5750</v>
      </c>
      <c r="Q78" s="109" t="s">
        <v>5751</v>
      </c>
      <c r="R78" s="109" t="s">
        <v>6102</v>
      </c>
    </row>
    <row r="79" spans="1:18" ht="39" x14ac:dyDescent="0.5">
      <c r="A79" s="109" t="s">
        <v>16</v>
      </c>
      <c r="B79" s="109">
        <v>700385</v>
      </c>
      <c r="C79" s="109" t="s">
        <v>3205</v>
      </c>
      <c r="D79" s="109"/>
      <c r="E79" s="109">
        <v>2.1800000000000002</v>
      </c>
      <c r="F79" s="111">
        <f t="shared" si="9"/>
        <v>235440.00000000003</v>
      </c>
      <c r="G79" s="111">
        <f t="shared" si="10"/>
        <v>103768.00000000001</v>
      </c>
      <c r="H79" s="109">
        <v>1.0900000000000001</v>
      </c>
      <c r="I79" s="111">
        <f t="shared" si="11"/>
        <v>301930</v>
      </c>
      <c r="J79" s="111">
        <f t="shared" si="12"/>
        <v>122734.00000000001</v>
      </c>
      <c r="K79" s="109">
        <v>1.0900000000000001</v>
      </c>
      <c r="L79" s="127">
        <f t="shared" si="7"/>
        <v>226502.00000000003</v>
      </c>
      <c r="M79" s="131">
        <f t="shared" si="8"/>
        <v>537370</v>
      </c>
      <c r="N79" s="136">
        <f t="shared" si="13"/>
        <v>378818.6</v>
      </c>
      <c r="O79" s="109">
        <v>0</v>
      </c>
      <c r="P79" s="109" t="s">
        <v>5750</v>
      </c>
      <c r="Q79" s="109" t="s">
        <v>5751</v>
      </c>
      <c r="R79" s="109" t="s">
        <v>6102</v>
      </c>
    </row>
    <row r="80" spans="1:18" ht="39" x14ac:dyDescent="0.5">
      <c r="A80" s="109" t="s">
        <v>16</v>
      </c>
      <c r="B80" s="109">
        <v>700390</v>
      </c>
      <c r="C80" s="109" t="s">
        <v>3206</v>
      </c>
      <c r="D80" s="109"/>
      <c r="E80" s="109">
        <v>2.3199999999999998</v>
      </c>
      <c r="F80" s="111">
        <f t="shared" si="9"/>
        <v>250559.99999999997</v>
      </c>
      <c r="G80" s="111">
        <f t="shared" si="10"/>
        <v>110431.99999999999</v>
      </c>
      <c r="H80" s="109">
        <v>1.1599999999999999</v>
      </c>
      <c r="I80" s="111">
        <f t="shared" si="11"/>
        <v>321320</v>
      </c>
      <c r="J80" s="111">
        <f t="shared" si="12"/>
        <v>130615.99999999999</v>
      </c>
      <c r="K80" s="109">
        <v>1.1599999999999999</v>
      </c>
      <c r="L80" s="127">
        <f t="shared" si="7"/>
        <v>241047.99999999997</v>
      </c>
      <c r="M80" s="131">
        <f t="shared" si="8"/>
        <v>571880</v>
      </c>
      <c r="N80" s="136">
        <f t="shared" si="13"/>
        <v>403146.4</v>
      </c>
      <c r="O80" s="109">
        <v>0</v>
      </c>
      <c r="P80" s="109" t="s">
        <v>5750</v>
      </c>
      <c r="Q80" s="109" t="s">
        <v>5751</v>
      </c>
      <c r="R80" s="109" t="s">
        <v>6102</v>
      </c>
    </row>
    <row r="81" spans="1:18" ht="39" x14ac:dyDescent="0.5">
      <c r="A81" s="109" t="s">
        <v>16</v>
      </c>
      <c r="B81" s="109">
        <v>700395</v>
      </c>
      <c r="C81" s="109" t="s">
        <v>5790</v>
      </c>
      <c r="D81" s="109"/>
      <c r="E81" s="109">
        <v>7.23</v>
      </c>
      <c r="F81" s="111">
        <f t="shared" si="9"/>
        <v>818640</v>
      </c>
      <c r="G81" s="111">
        <f t="shared" si="10"/>
        <v>360808</v>
      </c>
      <c r="H81" s="109">
        <v>3.79</v>
      </c>
      <c r="I81" s="111">
        <f t="shared" si="11"/>
        <v>952880</v>
      </c>
      <c r="J81" s="111">
        <f t="shared" si="12"/>
        <v>387344</v>
      </c>
      <c r="K81" s="109">
        <v>3.44</v>
      </c>
      <c r="L81" s="127">
        <f t="shared" si="7"/>
        <v>748152</v>
      </c>
      <c r="M81" s="131">
        <f t="shared" si="8"/>
        <v>1771520</v>
      </c>
      <c r="N81" s="136">
        <f t="shared" si="13"/>
        <v>1247813.6000000001</v>
      </c>
      <c r="O81" s="109">
        <v>0</v>
      </c>
      <c r="P81" s="109" t="s">
        <v>5750</v>
      </c>
      <c r="Q81" s="109" t="s">
        <v>5751</v>
      </c>
      <c r="R81" s="109" t="s">
        <v>6102</v>
      </c>
    </row>
    <row r="82" spans="1:18" ht="39" x14ac:dyDescent="0.5">
      <c r="A82" s="109" t="s">
        <v>16</v>
      </c>
      <c r="B82" s="109">
        <v>700400</v>
      </c>
      <c r="C82" s="109" t="s">
        <v>3208</v>
      </c>
      <c r="D82" s="109"/>
      <c r="E82" s="109">
        <v>17.09</v>
      </c>
      <c r="F82" s="111">
        <f t="shared" si="9"/>
        <v>1678320</v>
      </c>
      <c r="G82" s="111">
        <f t="shared" si="10"/>
        <v>739704</v>
      </c>
      <c r="H82" s="109">
        <v>7.77</v>
      </c>
      <c r="I82" s="111">
        <f t="shared" si="11"/>
        <v>2581640</v>
      </c>
      <c r="J82" s="111">
        <f t="shared" si="12"/>
        <v>1049432</v>
      </c>
      <c r="K82" s="109">
        <v>9.32</v>
      </c>
      <c r="L82" s="127">
        <f t="shared" si="7"/>
        <v>1789136</v>
      </c>
      <c r="M82" s="131">
        <f t="shared" si="8"/>
        <v>4259960</v>
      </c>
      <c r="N82" s="136">
        <f t="shared" si="13"/>
        <v>3007564.8</v>
      </c>
      <c r="O82" s="109">
        <v>0</v>
      </c>
      <c r="P82" s="109" t="s">
        <v>5750</v>
      </c>
      <c r="Q82" s="109" t="s">
        <v>5751</v>
      </c>
      <c r="R82" s="109" t="s">
        <v>6102</v>
      </c>
    </row>
    <row r="83" spans="1:18" ht="39" x14ac:dyDescent="0.5">
      <c r="A83" s="109" t="s">
        <v>16</v>
      </c>
      <c r="B83" s="109">
        <v>700405</v>
      </c>
      <c r="C83" s="109" t="s">
        <v>3209</v>
      </c>
      <c r="D83" s="109"/>
      <c r="E83" s="109">
        <v>53.2</v>
      </c>
      <c r="F83" s="111">
        <f t="shared" si="9"/>
        <v>6188400</v>
      </c>
      <c r="G83" s="111">
        <f t="shared" si="10"/>
        <v>2727480</v>
      </c>
      <c r="H83" s="109">
        <v>28.65</v>
      </c>
      <c r="I83" s="111">
        <f t="shared" si="11"/>
        <v>6800350</v>
      </c>
      <c r="J83" s="111">
        <f t="shared" si="12"/>
        <v>2764330</v>
      </c>
      <c r="K83" s="109">
        <v>24.55</v>
      </c>
      <c r="L83" s="127">
        <f t="shared" si="7"/>
        <v>5491810</v>
      </c>
      <c r="M83" s="131">
        <f t="shared" si="8"/>
        <v>12988750</v>
      </c>
      <c r="N83" s="136">
        <f t="shared" si="13"/>
        <v>9144483</v>
      </c>
      <c r="O83" s="109">
        <v>0</v>
      </c>
      <c r="P83" s="109" t="s">
        <v>5750</v>
      </c>
      <c r="Q83" s="109" t="s">
        <v>5751</v>
      </c>
      <c r="R83" s="109" t="s">
        <v>6102</v>
      </c>
    </row>
    <row r="84" spans="1:18" ht="39" x14ac:dyDescent="0.5">
      <c r="A84" s="109" t="s">
        <v>16</v>
      </c>
      <c r="B84" s="109">
        <v>700410</v>
      </c>
      <c r="C84" s="109" t="s">
        <v>3210</v>
      </c>
      <c r="D84" s="109"/>
      <c r="E84" s="109">
        <v>2.3199999999999998</v>
      </c>
      <c r="F84" s="111">
        <f t="shared" si="9"/>
        <v>250559.99999999997</v>
      </c>
      <c r="G84" s="111">
        <f t="shared" si="10"/>
        <v>110431.99999999999</v>
      </c>
      <c r="H84" s="109">
        <v>1.1599999999999999</v>
      </c>
      <c r="I84" s="111">
        <f t="shared" si="11"/>
        <v>321320</v>
      </c>
      <c r="J84" s="111">
        <f t="shared" si="12"/>
        <v>130615.99999999999</v>
      </c>
      <c r="K84" s="109">
        <v>1.1599999999999999</v>
      </c>
      <c r="L84" s="127">
        <f t="shared" si="7"/>
        <v>241047.99999999997</v>
      </c>
      <c r="M84" s="131">
        <f t="shared" si="8"/>
        <v>571880</v>
      </c>
      <c r="N84" s="136">
        <f t="shared" si="13"/>
        <v>403146.4</v>
      </c>
      <c r="O84" s="109">
        <v>0</v>
      </c>
      <c r="P84" s="109" t="s">
        <v>5750</v>
      </c>
      <c r="Q84" s="109" t="s">
        <v>5751</v>
      </c>
      <c r="R84" s="109" t="s">
        <v>6104</v>
      </c>
    </row>
    <row r="85" spans="1:18" ht="39" x14ac:dyDescent="0.5">
      <c r="A85" s="109" t="s">
        <v>16</v>
      </c>
      <c r="B85" s="109">
        <v>700415</v>
      </c>
      <c r="C85" s="109" t="s">
        <v>5697</v>
      </c>
      <c r="D85" s="109"/>
      <c r="E85" s="109">
        <v>3.96</v>
      </c>
      <c r="F85" s="111">
        <f t="shared" si="9"/>
        <v>427680</v>
      </c>
      <c r="G85" s="111">
        <f t="shared" si="10"/>
        <v>188496</v>
      </c>
      <c r="H85" s="109">
        <v>1.98</v>
      </c>
      <c r="I85" s="111">
        <f t="shared" si="11"/>
        <v>548460</v>
      </c>
      <c r="J85" s="111">
        <f t="shared" si="12"/>
        <v>222948</v>
      </c>
      <c r="K85" s="109">
        <v>1.98</v>
      </c>
      <c r="L85" s="127">
        <f t="shared" si="7"/>
        <v>411444</v>
      </c>
      <c r="M85" s="131">
        <f t="shared" si="8"/>
        <v>976140</v>
      </c>
      <c r="N85" s="136">
        <f t="shared" si="13"/>
        <v>688129.2</v>
      </c>
      <c r="O85" s="109">
        <v>0</v>
      </c>
      <c r="P85" s="109" t="s">
        <v>5750</v>
      </c>
      <c r="Q85" s="109" t="s">
        <v>5751</v>
      </c>
      <c r="R85" s="109" t="s">
        <v>6104</v>
      </c>
    </row>
    <row r="86" spans="1:18" ht="39" x14ac:dyDescent="0.5">
      <c r="A86" s="109" t="s">
        <v>16</v>
      </c>
      <c r="B86" s="109">
        <v>700420</v>
      </c>
      <c r="C86" s="109" t="s">
        <v>3212</v>
      </c>
      <c r="D86" s="109"/>
      <c r="E86" s="109">
        <v>1.49</v>
      </c>
      <c r="F86" s="111">
        <f t="shared" si="9"/>
        <v>155520</v>
      </c>
      <c r="G86" s="111">
        <f t="shared" si="10"/>
        <v>68544</v>
      </c>
      <c r="H86" s="109">
        <v>0.72</v>
      </c>
      <c r="I86" s="111">
        <f t="shared" si="11"/>
        <v>213290</v>
      </c>
      <c r="J86" s="111">
        <f t="shared" si="12"/>
        <v>86702</v>
      </c>
      <c r="K86" s="109">
        <v>0.77</v>
      </c>
      <c r="L86" s="127">
        <f t="shared" si="7"/>
        <v>155246</v>
      </c>
      <c r="M86" s="131">
        <f t="shared" si="8"/>
        <v>368810</v>
      </c>
      <c r="N86" s="136">
        <f t="shared" si="13"/>
        <v>260137.8</v>
      </c>
      <c r="O86" s="109">
        <v>0</v>
      </c>
      <c r="P86" s="109" t="s">
        <v>5750</v>
      </c>
      <c r="Q86" s="109" t="s">
        <v>5751</v>
      </c>
      <c r="R86" s="109" t="s">
        <v>6104</v>
      </c>
    </row>
    <row r="87" spans="1:18" ht="39" x14ac:dyDescent="0.5">
      <c r="A87" s="109" t="s">
        <v>16</v>
      </c>
      <c r="B87" s="109">
        <v>700425</v>
      </c>
      <c r="C87" s="109" t="s">
        <v>3213</v>
      </c>
      <c r="D87" s="109"/>
      <c r="E87" s="109">
        <v>2.06</v>
      </c>
      <c r="F87" s="111">
        <f t="shared" si="9"/>
        <v>222480</v>
      </c>
      <c r="G87" s="111">
        <f t="shared" si="10"/>
        <v>98056</v>
      </c>
      <c r="H87" s="109">
        <v>1.03</v>
      </c>
      <c r="I87" s="111">
        <f t="shared" si="11"/>
        <v>285310</v>
      </c>
      <c r="J87" s="111">
        <f t="shared" si="12"/>
        <v>115978</v>
      </c>
      <c r="K87" s="109">
        <v>1.03</v>
      </c>
      <c r="L87" s="127">
        <f t="shared" si="7"/>
        <v>214034</v>
      </c>
      <c r="M87" s="131">
        <f t="shared" si="8"/>
        <v>507790</v>
      </c>
      <c r="N87" s="136">
        <f t="shared" si="13"/>
        <v>357966.2</v>
      </c>
      <c r="O87" s="109">
        <v>0</v>
      </c>
      <c r="P87" s="109" t="s">
        <v>5750</v>
      </c>
      <c r="Q87" s="109" t="s">
        <v>5751</v>
      </c>
      <c r="R87" s="109" t="s">
        <v>6104</v>
      </c>
    </row>
    <row r="88" spans="1:18" ht="39" x14ac:dyDescent="0.5">
      <c r="A88" s="109" t="s">
        <v>16</v>
      </c>
      <c r="B88" s="109">
        <v>700430</v>
      </c>
      <c r="C88" s="109" t="s">
        <v>3214</v>
      </c>
      <c r="D88" s="109"/>
      <c r="E88" s="109">
        <v>2.98</v>
      </c>
      <c r="F88" s="111">
        <f t="shared" si="9"/>
        <v>321840</v>
      </c>
      <c r="G88" s="111">
        <f t="shared" si="10"/>
        <v>141848</v>
      </c>
      <c r="H88" s="109">
        <v>1.49</v>
      </c>
      <c r="I88" s="111">
        <f t="shared" si="11"/>
        <v>412730</v>
      </c>
      <c r="J88" s="111">
        <f t="shared" si="12"/>
        <v>167774</v>
      </c>
      <c r="K88" s="109">
        <v>1.49</v>
      </c>
      <c r="L88" s="127">
        <f t="shared" si="7"/>
        <v>309622</v>
      </c>
      <c r="M88" s="131">
        <f t="shared" si="8"/>
        <v>734570</v>
      </c>
      <c r="N88" s="136">
        <f t="shared" si="13"/>
        <v>517834.6</v>
      </c>
      <c r="O88" s="109">
        <v>0</v>
      </c>
      <c r="P88" s="109" t="s">
        <v>5750</v>
      </c>
      <c r="Q88" s="109" t="s">
        <v>5751</v>
      </c>
      <c r="R88" s="109" t="s">
        <v>6104</v>
      </c>
    </row>
    <row r="89" spans="1:18" ht="39" x14ac:dyDescent="0.5">
      <c r="A89" s="109" t="s">
        <v>16</v>
      </c>
      <c r="B89" s="109">
        <v>700435</v>
      </c>
      <c r="C89" s="109" t="s">
        <v>3215</v>
      </c>
      <c r="D89" s="109"/>
      <c r="E89" s="109">
        <v>2.98</v>
      </c>
      <c r="F89" s="111">
        <f t="shared" si="9"/>
        <v>321840</v>
      </c>
      <c r="G89" s="111">
        <f t="shared" si="10"/>
        <v>141848</v>
      </c>
      <c r="H89" s="109">
        <v>1.49</v>
      </c>
      <c r="I89" s="111">
        <f t="shared" si="11"/>
        <v>412730</v>
      </c>
      <c r="J89" s="111">
        <f t="shared" si="12"/>
        <v>167774</v>
      </c>
      <c r="K89" s="109">
        <v>1.49</v>
      </c>
      <c r="L89" s="127">
        <f t="shared" si="7"/>
        <v>309622</v>
      </c>
      <c r="M89" s="131">
        <f t="shared" si="8"/>
        <v>734570</v>
      </c>
      <c r="N89" s="136">
        <f t="shared" si="13"/>
        <v>517834.6</v>
      </c>
      <c r="O89" s="109">
        <v>0</v>
      </c>
      <c r="P89" s="109" t="s">
        <v>5750</v>
      </c>
      <c r="Q89" s="109" t="s">
        <v>5751</v>
      </c>
      <c r="R89" s="109" t="s">
        <v>6104</v>
      </c>
    </row>
    <row r="90" spans="1:18" ht="39" x14ac:dyDescent="0.5">
      <c r="A90" s="109" t="s">
        <v>16</v>
      </c>
      <c r="B90" s="109">
        <v>700440</v>
      </c>
      <c r="C90" s="109" t="s">
        <v>3216</v>
      </c>
      <c r="D90" s="109"/>
      <c r="E90" s="109">
        <v>5.48</v>
      </c>
      <c r="F90" s="111">
        <f t="shared" si="9"/>
        <v>591840</v>
      </c>
      <c r="G90" s="111">
        <f t="shared" si="10"/>
        <v>260848.00000000003</v>
      </c>
      <c r="H90" s="109">
        <v>2.74</v>
      </c>
      <c r="I90" s="111">
        <f t="shared" si="11"/>
        <v>758980.00000000012</v>
      </c>
      <c r="J90" s="111">
        <f t="shared" si="12"/>
        <v>308524</v>
      </c>
      <c r="K90" s="109">
        <v>2.74</v>
      </c>
      <c r="L90" s="127">
        <f t="shared" si="7"/>
        <v>569372</v>
      </c>
      <c r="M90" s="131">
        <f t="shared" si="8"/>
        <v>1350820</v>
      </c>
      <c r="N90" s="136">
        <f t="shared" si="13"/>
        <v>952259.60000000009</v>
      </c>
      <c r="O90" s="109">
        <v>0</v>
      </c>
      <c r="P90" s="109" t="s">
        <v>5750</v>
      </c>
      <c r="Q90" s="109" t="s">
        <v>5751</v>
      </c>
      <c r="R90" s="109" t="s">
        <v>6104</v>
      </c>
    </row>
    <row r="91" spans="1:18" ht="39" x14ac:dyDescent="0.5">
      <c r="A91" s="109" t="s">
        <v>16</v>
      </c>
      <c r="B91" s="109">
        <v>700445</v>
      </c>
      <c r="C91" s="109" t="s">
        <v>3217</v>
      </c>
      <c r="D91" s="109"/>
      <c r="E91" s="109">
        <v>3.66</v>
      </c>
      <c r="F91" s="111">
        <f t="shared" si="9"/>
        <v>395280</v>
      </c>
      <c r="G91" s="111">
        <f t="shared" si="10"/>
        <v>174216</v>
      </c>
      <c r="H91" s="109">
        <v>1.83</v>
      </c>
      <c r="I91" s="111">
        <f t="shared" si="11"/>
        <v>506910</v>
      </c>
      <c r="J91" s="111">
        <f t="shared" si="12"/>
        <v>206058</v>
      </c>
      <c r="K91" s="109">
        <v>1.83</v>
      </c>
      <c r="L91" s="127">
        <f t="shared" si="7"/>
        <v>380274</v>
      </c>
      <c r="M91" s="131">
        <f t="shared" si="8"/>
        <v>902190</v>
      </c>
      <c r="N91" s="136">
        <f t="shared" si="13"/>
        <v>635998.19999999995</v>
      </c>
      <c r="O91" s="109">
        <v>0</v>
      </c>
      <c r="P91" s="109" t="s">
        <v>5750</v>
      </c>
      <c r="Q91" s="109" t="s">
        <v>5751</v>
      </c>
      <c r="R91" s="109" t="s">
        <v>6104</v>
      </c>
    </row>
    <row r="92" spans="1:18" ht="39" x14ac:dyDescent="0.5">
      <c r="A92" s="109" t="s">
        <v>16</v>
      </c>
      <c r="B92" s="109">
        <v>700450</v>
      </c>
      <c r="C92" s="109" t="s">
        <v>3218</v>
      </c>
      <c r="D92" s="109"/>
      <c r="E92" s="109">
        <v>2.3199999999999998</v>
      </c>
      <c r="F92" s="111">
        <f t="shared" si="9"/>
        <v>250559.99999999997</v>
      </c>
      <c r="G92" s="111">
        <f t="shared" si="10"/>
        <v>110431.99999999999</v>
      </c>
      <c r="H92" s="109">
        <v>1.1599999999999999</v>
      </c>
      <c r="I92" s="111">
        <f t="shared" si="11"/>
        <v>321320</v>
      </c>
      <c r="J92" s="111">
        <f t="shared" si="12"/>
        <v>130615.99999999999</v>
      </c>
      <c r="K92" s="109">
        <v>1.1599999999999999</v>
      </c>
      <c r="L92" s="127">
        <f t="shared" si="7"/>
        <v>241047.99999999997</v>
      </c>
      <c r="M92" s="131">
        <f t="shared" si="8"/>
        <v>571880</v>
      </c>
      <c r="N92" s="136">
        <f t="shared" si="13"/>
        <v>403146.4</v>
      </c>
      <c r="O92" s="109">
        <v>0</v>
      </c>
      <c r="P92" s="109" t="s">
        <v>5750</v>
      </c>
      <c r="Q92" s="109" t="s">
        <v>5751</v>
      </c>
      <c r="R92" s="109" t="s">
        <v>6104</v>
      </c>
    </row>
    <row r="93" spans="1:18" ht="39" x14ac:dyDescent="0.5">
      <c r="A93" s="109" t="s">
        <v>16</v>
      </c>
      <c r="B93" s="109">
        <v>700455</v>
      </c>
      <c r="C93" s="109" t="s">
        <v>3219</v>
      </c>
      <c r="D93" s="109"/>
      <c r="E93" s="109">
        <v>3.26</v>
      </c>
      <c r="F93" s="111">
        <f t="shared" si="9"/>
        <v>352080</v>
      </c>
      <c r="G93" s="111">
        <f t="shared" si="10"/>
        <v>155176</v>
      </c>
      <c r="H93" s="109">
        <v>1.63</v>
      </c>
      <c r="I93" s="111">
        <f t="shared" si="11"/>
        <v>451509.99999999994</v>
      </c>
      <c r="J93" s="111">
        <f t="shared" si="12"/>
        <v>183538</v>
      </c>
      <c r="K93" s="109">
        <v>1.63</v>
      </c>
      <c r="L93" s="127">
        <f t="shared" si="7"/>
        <v>338714</v>
      </c>
      <c r="M93" s="131">
        <f t="shared" si="8"/>
        <v>803590</v>
      </c>
      <c r="N93" s="136">
        <f t="shared" si="13"/>
        <v>566490.19999999995</v>
      </c>
      <c r="O93" s="109">
        <v>0</v>
      </c>
      <c r="P93" s="109" t="s">
        <v>5750</v>
      </c>
      <c r="Q93" s="109" t="s">
        <v>5751</v>
      </c>
      <c r="R93" s="109" t="s">
        <v>6104</v>
      </c>
    </row>
    <row r="94" spans="1:18" ht="39" x14ac:dyDescent="0.5">
      <c r="A94" s="109" t="s">
        <v>16</v>
      </c>
      <c r="B94" s="109">
        <v>700460</v>
      </c>
      <c r="C94" s="109" t="s">
        <v>3220</v>
      </c>
      <c r="D94" s="109"/>
      <c r="E94" s="109">
        <v>3.4</v>
      </c>
      <c r="F94" s="111">
        <f t="shared" si="9"/>
        <v>367200</v>
      </c>
      <c r="G94" s="111">
        <f t="shared" si="10"/>
        <v>161840</v>
      </c>
      <c r="H94" s="109">
        <v>1.7</v>
      </c>
      <c r="I94" s="111">
        <f t="shared" si="11"/>
        <v>470900</v>
      </c>
      <c r="J94" s="111">
        <f t="shared" si="12"/>
        <v>191420</v>
      </c>
      <c r="K94" s="109">
        <v>1.7</v>
      </c>
      <c r="L94" s="127">
        <f t="shared" si="7"/>
        <v>353260</v>
      </c>
      <c r="M94" s="131">
        <f t="shared" si="8"/>
        <v>838100</v>
      </c>
      <c r="N94" s="136">
        <f t="shared" si="13"/>
        <v>590818</v>
      </c>
      <c r="O94" s="109">
        <v>0</v>
      </c>
      <c r="P94" s="109" t="s">
        <v>5750</v>
      </c>
      <c r="Q94" s="109" t="s">
        <v>5751</v>
      </c>
      <c r="R94" s="109" t="s">
        <v>6104</v>
      </c>
    </row>
    <row r="95" spans="1:18" ht="39" x14ac:dyDescent="0.5">
      <c r="A95" s="109" t="s">
        <v>16</v>
      </c>
      <c r="B95" s="109">
        <v>700465</v>
      </c>
      <c r="C95" s="109" t="s">
        <v>3221</v>
      </c>
      <c r="D95" s="109"/>
      <c r="E95" s="109">
        <v>1.6</v>
      </c>
      <c r="F95" s="111">
        <f t="shared" si="9"/>
        <v>164160</v>
      </c>
      <c r="G95" s="111">
        <f t="shared" si="10"/>
        <v>72352</v>
      </c>
      <c r="H95" s="109">
        <v>0.76</v>
      </c>
      <c r="I95" s="111">
        <f t="shared" si="11"/>
        <v>232680</v>
      </c>
      <c r="J95" s="111">
        <f t="shared" si="12"/>
        <v>94584</v>
      </c>
      <c r="K95" s="109">
        <v>0.84</v>
      </c>
      <c r="L95" s="127">
        <f t="shared" si="7"/>
        <v>166936</v>
      </c>
      <c r="M95" s="131">
        <f t="shared" si="8"/>
        <v>396840</v>
      </c>
      <c r="N95" s="136">
        <f t="shared" si="13"/>
        <v>279984.8</v>
      </c>
      <c r="O95" s="109">
        <v>0</v>
      </c>
      <c r="P95" s="109" t="s">
        <v>5750</v>
      </c>
      <c r="Q95" s="109" t="s">
        <v>5751</v>
      </c>
      <c r="R95" s="109" t="s">
        <v>6104</v>
      </c>
    </row>
    <row r="96" spans="1:18" ht="39" x14ac:dyDescent="0.5">
      <c r="A96" s="109" t="s">
        <v>11</v>
      </c>
      <c r="B96" s="109">
        <v>700466</v>
      </c>
      <c r="C96" s="109" t="s">
        <v>5791</v>
      </c>
      <c r="D96" s="109"/>
      <c r="E96" s="109">
        <v>14</v>
      </c>
      <c r="F96" s="111">
        <f t="shared" si="9"/>
        <v>648000</v>
      </c>
      <c r="G96" s="111">
        <f t="shared" si="10"/>
        <v>285600</v>
      </c>
      <c r="H96" s="109">
        <v>3</v>
      </c>
      <c r="I96" s="111">
        <f t="shared" si="11"/>
        <v>3047000</v>
      </c>
      <c r="J96" s="111">
        <f t="shared" si="12"/>
        <v>1238600</v>
      </c>
      <c r="K96" s="109">
        <v>11</v>
      </c>
      <c r="L96" s="127">
        <f t="shared" si="7"/>
        <v>1524200</v>
      </c>
      <c r="M96" s="131">
        <f t="shared" si="8"/>
        <v>3695000</v>
      </c>
      <c r="N96" s="136">
        <f t="shared" si="13"/>
        <v>2628060</v>
      </c>
      <c r="O96" s="109">
        <v>0</v>
      </c>
      <c r="P96" s="109" t="s">
        <v>5750</v>
      </c>
      <c r="Q96" s="109" t="s">
        <v>5751</v>
      </c>
      <c r="R96" s="109" t="s">
        <v>6104</v>
      </c>
    </row>
    <row r="97" spans="1:18" ht="39" x14ac:dyDescent="0.5">
      <c r="A97" s="109" t="s">
        <v>16</v>
      </c>
      <c r="B97" s="109">
        <v>700470</v>
      </c>
      <c r="C97" s="109" t="s">
        <v>5699</v>
      </c>
      <c r="D97" s="109" t="s">
        <v>6105</v>
      </c>
      <c r="E97" s="109">
        <v>9.6</v>
      </c>
      <c r="F97" s="111">
        <f t="shared" si="9"/>
        <v>993599.99999999988</v>
      </c>
      <c r="G97" s="111">
        <f t="shared" si="10"/>
        <v>437919.99999999994</v>
      </c>
      <c r="H97" s="109">
        <v>4.5999999999999996</v>
      </c>
      <c r="I97" s="111">
        <f t="shared" si="11"/>
        <v>1385000</v>
      </c>
      <c r="J97" s="111">
        <f t="shared" si="12"/>
        <v>563000</v>
      </c>
      <c r="K97" s="109">
        <v>5</v>
      </c>
      <c r="L97" s="127">
        <f t="shared" si="7"/>
        <v>1000920</v>
      </c>
      <c r="M97" s="131">
        <f t="shared" si="8"/>
        <v>2378600</v>
      </c>
      <c r="N97" s="136">
        <f t="shared" si="13"/>
        <v>1677956</v>
      </c>
      <c r="O97" s="109">
        <v>0</v>
      </c>
      <c r="P97" s="109" t="s">
        <v>5750</v>
      </c>
      <c r="Q97" s="109" t="s">
        <v>5751</v>
      </c>
      <c r="R97" s="109" t="s">
        <v>6104</v>
      </c>
    </row>
    <row r="98" spans="1:18" ht="39" x14ac:dyDescent="0.5">
      <c r="A98" s="109" t="s">
        <v>16</v>
      </c>
      <c r="B98" s="109">
        <v>700475</v>
      </c>
      <c r="C98" s="109" t="s">
        <v>5700</v>
      </c>
      <c r="D98" s="109" t="s">
        <v>6105</v>
      </c>
      <c r="E98" s="109">
        <v>9.6</v>
      </c>
      <c r="F98" s="111">
        <f t="shared" si="9"/>
        <v>993599.99999999988</v>
      </c>
      <c r="G98" s="111">
        <f t="shared" si="10"/>
        <v>437919.99999999994</v>
      </c>
      <c r="H98" s="109">
        <v>4.5999999999999996</v>
      </c>
      <c r="I98" s="111">
        <f t="shared" si="11"/>
        <v>1385000</v>
      </c>
      <c r="J98" s="111">
        <f t="shared" si="12"/>
        <v>563000</v>
      </c>
      <c r="K98" s="109">
        <v>5</v>
      </c>
      <c r="L98" s="127">
        <f t="shared" si="7"/>
        <v>1000920</v>
      </c>
      <c r="M98" s="131">
        <f t="shared" si="8"/>
        <v>2378600</v>
      </c>
      <c r="N98" s="136">
        <f t="shared" si="13"/>
        <v>1677956</v>
      </c>
      <c r="O98" s="109">
        <v>0</v>
      </c>
      <c r="P98" s="109" t="s">
        <v>5750</v>
      </c>
      <c r="Q98" s="109" t="s">
        <v>5751</v>
      </c>
      <c r="R98" s="109" t="s">
        <v>6104</v>
      </c>
    </row>
    <row r="99" spans="1:18" ht="39" x14ac:dyDescent="0.5">
      <c r="A99" s="109" t="s">
        <v>16</v>
      </c>
      <c r="B99" s="109">
        <v>700480</v>
      </c>
      <c r="C99" s="109" t="s">
        <v>5701</v>
      </c>
      <c r="D99" s="109" t="s">
        <v>6105</v>
      </c>
      <c r="E99" s="109">
        <v>9.6</v>
      </c>
      <c r="F99" s="111">
        <f t="shared" si="9"/>
        <v>993599.99999999988</v>
      </c>
      <c r="G99" s="111">
        <f t="shared" si="10"/>
        <v>437919.99999999994</v>
      </c>
      <c r="H99" s="109">
        <v>4.5999999999999996</v>
      </c>
      <c r="I99" s="111">
        <f t="shared" si="11"/>
        <v>1385000</v>
      </c>
      <c r="J99" s="111">
        <f t="shared" si="12"/>
        <v>563000</v>
      </c>
      <c r="K99" s="109">
        <v>5</v>
      </c>
      <c r="L99" s="127">
        <f t="shared" si="7"/>
        <v>1000920</v>
      </c>
      <c r="M99" s="131">
        <f t="shared" si="8"/>
        <v>2378600</v>
      </c>
      <c r="N99" s="136">
        <f t="shared" si="13"/>
        <v>1677956</v>
      </c>
      <c r="O99" s="109">
        <v>0</v>
      </c>
      <c r="P99" s="109" t="s">
        <v>5750</v>
      </c>
      <c r="Q99" s="109" t="s">
        <v>5751</v>
      </c>
      <c r="R99" s="109" t="s">
        <v>6104</v>
      </c>
    </row>
    <row r="100" spans="1:18" ht="39" x14ac:dyDescent="0.5">
      <c r="A100" s="109" t="s">
        <v>16</v>
      </c>
      <c r="B100" s="109">
        <v>700485</v>
      </c>
      <c r="C100" s="109" t="s">
        <v>5702</v>
      </c>
      <c r="D100" s="109" t="s">
        <v>6105</v>
      </c>
      <c r="E100" s="109">
        <v>11.9</v>
      </c>
      <c r="F100" s="111">
        <f t="shared" si="9"/>
        <v>1296000</v>
      </c>
      <c r="G100" s="111">
        <f t="shared" si="10"/>
        <v>571200</v>
      </c>
      <c r="H100" s="109">
        <v>6</v>
      </c>
      <c r="I100" s="111">
        <f t="shared" si="11"/>
        <v>1634300</v>
      </c>
      <c r="J100" s="111">
        <f t="shared" si="12"/>
        <v>664340</v>
      </c>
      <c r="K100" s="109">
        <v>5.9</v>
      </c>
      <c r="L100" s="127">
        <f t="shared" si="7"/>
        <v>1235540</v>
      </c>
      <c r="M100" s="131">
        <f t="shared" si="8"/>
        <v>2930300</v>
      </c>
      <c r="N100" s="136">
        <f t="shared" si="13"/>
        <v>2065422</v>
      </c>
      <c r="O100" s="109">
        <v>0</v>
      </c>
      <c r="P100" s="109" t="s">
        <v>5750</v>
      </c>
      <c r="Q100" s="109" t="s">
        <v>5751</v>
      </c>
      <c r="R100" s="109" t="s">
        <v>6104</v>
      </c>
    </row>
    <row r="101" spans="1:18" ht="39" x14ac:dyDescent="0.5">
      <c r="A101" s="109" t="s">
        <v>16</v>
      </c>
      <c r="B101" s="109">
        <v>700490</v>
      </c>
      <c r="C101" s="109" t="s">
        <v>5792</v>
      </c>
      <c r="D101" s="109" t="s">
        <v>6105</v>
      </c>
      <c r="E101" s="109">
        <v>15.8</v>
      </c>
      <c r="F101" s="111">
        <f t="shared" si="9"/>
        <v>1684800</v>
      </c>
      <c r="G101" s="111">
        <f t="shared" si="10"/>
        <v>742560</v>
      </c>
      <c r="H101" s="109">
        <v>7.8</v>
      </c>
      <c r="I101" s="111">
        <f t="shared" si="11"/>
        <v>2216000</v>
      </c>
      <c r="J101" s="111">
        <f t="shared" si="12"/>
        <v>900800</v>
      </c>
      <c r="K101" s="109">
        <v>8</v>
      </c>
      <c r="L101" s="127">
        <f t="shared" si="7"/>
        <v>1643360</v>
      </c>
      <c r="M101" s="131">
        <f t="shared" si="8"/>
        <v>3900800</v>
      </c>
      <c r="N101" s="136">
        <f t="shared" si="13"/>
        <v>2750448</v>
      </c>
      <c r="O101" s="109">
        <v>0</v>
      </c>
      <c r="P101" s="109" t="s">
        <v>5750</v>
      </c>
      <c r="Q101" s="109" t="s">
        <v>5751</v>
      </c>
      <c r="R101" s="109" t="s">
        <v>6104</v>
      </c>
    </row>
    <row r="102" spans="1:18" ht="39" x14ac:dyDescent="0.5">
      <c r="A102" s="109" t="s">
        <v>16</v>
      </c>
      <c r="B102" s="109">
        <v>700495</v>
      </c>
      <c r="C102" s="109" t="s">
        <v>3227</v>
      </c>
      <c r="D102" s="109"/>
      <c r="E102" s="109">
        <v>7.4599999999999991</v>
      </c>
      <c r="F102" s="111">
        <f t="shared" si="9"/>
        <v>868319.99999999988</v>
      </c>
      <c r="G102" s="111">
        <f t="shared" si="10"/>
        <v>382703.99999999994</v>
      </c>
      <c r="H102" s="109">
        <v>4.0199999999999996</v>
      </c>
      <c r="I102" s="111">
        <f t="shared" si="11"/>
        <v>952880</v>
      </c>
      <c r="J102" s="111">
        <f t="shared" si="12"/>
        <v>387344</v>
      </c>
      <c r="K102" s="109">
        <v>3.44</v>
      </c>
      <c r="L102" s="127">
        <f t="shared" si="7"/>
        <v>770048</v>
      </c>
      <c r="M102" s="131">
        <f t="shared" si="8"/>
        <v>1821200</v>
      </c>
      <c r="N102" s="136">
        <f t="shared" si="13"/>
        <v>1282166.3999999999</v>
      </c>
      <c r="O102" s="109">
        <v>0</v>
      </c>
      <c r="P102" s="109" t="s">
        <v>5750</v>
      </c>
      <c r="Q102" s="109" t="s">
        <v>5751</v>
      </c>
      <c r="R102" s="109" t="s">
        <v>6104</v>
      </c>
    </row>
    <row r="103" spans="1:18" ht="39" x14ac:dyDescent="0.5">
      <c r="A103" s="109" t="s">
        <v>16</v>
      </c>
      <c r="B103" s="109">
        <v>700500</v>
      </c>
      <c r="C103" s="109" t="s">
        <v>3228</v>
      </c>
      <c r="D103" s="109"/>
      <c r="E103" s="109">
        <v>1.64</v>
      </c>
      <c r="F103" s="111">
        <f t="shared" si="9"/>
        <v>177120</v>
      </c>
      <c r="G103" s="111">
        <f t="shared" si="10"/>
        <v>78064</v>
      </c>
      <c r="H103" s="109">
        <v>0.82</v>
      </c>
      <c r="I103" s="111">
        <f t="shared" si="11"/>
        <v>227140</v>
      </c>
      <c r="J103" s="111">
        <f t="shared" si="12"/>
        <v>92332</v>
      </c>
      <c r="K103" s="109">
        <v>0.82</v>
      </c>
      <c r="L103" s="127">
        <f t="shared" si="7"/>
        <v>170396</v>
      </c>
      <c r="M103" s="131">
        <f t="shared" si="8"/>
        <v>404260</v>
      </c>
      <c r="N103" s="136">
        <f t="shared" si="13"/>
        <v>284982.8</v>
      </c>
      <c r="O103" s="109">
        <v>0</v>
      </c>
      <c r="P103" s="109" t="s">
        <v>5750</v>
      </c>
      <c r="Q103" s="109" t="s">
        <v>5751</v>
      </c>
      <c r="R103" s="109" t="s">
        <v>6106</v>
      </c>
    </row>
    <row r="104" spans="1:18" ht="39" x14ac:dyDescent="0.5">
      <c r="A104" s="109" t="s">
        <v>16</v>
      </c>
      <c r="B104" s="109">
        <v>700505</v>
      </c>
      <c r="C104" s="109" t="s">
        <v>3229</v>
      </c>
      <c r="D104" s="109"/>
      <c r="E104" s="109">
        <v>1.32</v>
      </c>
      <c r="F104" s="111">
        <f t="shared" si="9"/>
        <v>142560</v>
      </c>
      <c r="G104" s="111">
        <f t="shared" si="10"/>
        <v>62832</v>
      </c>
      <c r="H104" s="109">
        <v>0.66</v>
      </c>
      <c r="I104" s="111">
        <f t="shared" si="11"/>
        <v>182820</v>
      </c>
      <c r="J104" s="111">
        <f t="shared" si="12"/>
        <v>74316</v>
      </c>
      <c r="K104" s="109">
        <v>0.66</v>
      </c>
      <c r="L104" s="127">
        <f t="shared" si="7"/>
        <v>137148</v>
      </c>
      <c r="M104" s="131">
        <f t="shared" si="8"/>
        <v>325380</v>
      </c>
      <c r="N104" s="136">
        <f t="shared" si="13"/>
        <v>229376.40000000002</v>
      </c>
      <c r="O104" s="109">
        <v>0</v>
      </c>
      <c r="P104" s="109" t="s">
        <v>5750</v>
      </c>
      <c r="Q104" s="109" t="s">
        <v>5751</v>
      </c>
      <c r="R104" s="109" t="s">
        <v>6106</v>
      </c>
    </row>
    <row r="105" spans="1:18" ht="39" x14ac:dyDescent="0.5">
      <c r="A105" s="109" t="s">
        <v>16</v>
      </c>
      <c r="B105" s="109">
        <v>700510</v>
      </c>
      <c r="C105" s="109" t="s">
        <v>3230</v>
      </c>
      <c r="D105" s="109"/>
      <c r="E105" s="109">
        <v>1.6</v>
      </c>
      <c r="F105" s="111">
        <f t="shared" si="9"/>
        <v>164160</v>
      </c>
      <c r="G105" s="111">
        <f t="shared" si="10"/>
        <v>72352</v>
      </c>
      <c r="H105" s="109">
        <v>0.76</v>
      </c>
      <c r="I105" s="111">
        <f t="shared" si="11"/>
        <v>232680</v>
      </c>
      <c r="J105" s="111">
        <f t="shared" si="12"/>
        <v>94584</v>
      </c>
      <c r="K105" s="109">
        <v>0.84</v>
      </c>
      <c r="L105" s="127">
        <f t="shared" si="7"/>
        <v>166936</v>
      </c>
      <c r="M105" s="131">
        <f t="shared" si="8"/>
        <v>396840</v>
      </c>
      <c r="N105" s="136">
        <f t="shared" si="13"/>
        <v>279984.8</v>
      </c>
      <c r="O105" s="109">
        <v>0</v>
      </c>
      <c r="P105" s="109" t="s">
        <v>5750</v>
      </c>
      <c r="Q105" s="109" t="s">
        <v>5751</v>
      </c>
      <c r="R105" s="109" t="s">
        <v>6106</v>
      </c>
    </row>
    <row r="106" spans="1:18" ht="39" x14ac:dyDescent="0.5">
      <c r="A106" s="109" t="s">
        <v>16</v>
      </c>
      <c r="B106" s="109">
        <v>700515</v>
      </c>
      <c r="C106" s="109" t="s">
        <v>3231</v>
      </c>
      <c r="D106" s="109"/>
      <c r="E106" s="109">
        <v>1.6</v>
      </c>
      <c r="F106" s="111">
        <f t="shared" si="9"/>
        <v>164160</v>
      </c>
      <c r="G106" s="111">
        <f t="shared" si="10"/>
        <v>72352</v>
      </c>
      <c r="H106" s="109">
        <v>0.76</v>
      </c>
      <c r="I106" s="111">
        <f t="shared" si="11"/>
        <v>232680</v>
      </c>
      <c r="J106" s="111">
        <f t="shared" si="12"/>
        <v>94584</v>
      </c>
      <c r="K106" s="109">
        <v>0.84</v>
      </c>
      <c r="L106" s="127">
        <f t="shared" si="7"/>
        <v>166936</v>
      </c>
      <c r="M106" s="131">
        <f t="shared" si="8"/>
        <v>396840</v>
      </c>
      <c r="N106" s="136">
        <f t="shared" si="13"/>
        <v>279984.8</v>
      </c>
      <c r="O106" s="109">
        <v>0</v>
      </c>
      <c r="P106" s="109" t="s">
        <v>5750</v>
      </c>
      <c r="Q106" s="109" t="s">
        <v>5751</v>
      </c>
      <c r="R106" s="109" t="s">
        <v>6106</v>
      </c>
    </row>
    <row r="107" spans="1:18" ht="39" x14ac:dyDescent="0.5">
      <c r="A107" s="109" t="s">
        <v>16</v>
      </c>
      <c r="B107" s="109">
        <v>700520</v>
      </c>
      <c r="C107" s="109" t="s">
        <v>3232</v>
      </c>
      <c r="D107" s="109"/>
      <c r="E107" s="109">
        <v>1.32</v>
      </c>
      <c r="F107" s="111">
        <f t="shared" si="9"/>
        <v>142560</v>
      </c>
      <c r="G107" s="111">
        <f t="shared" si="10"/>
        <v>62832</v>
      </c>
      <c r="H107" s="109">
        <v>0.66</v>
      </c>
      <c r="I107" s="111">
        <f t="shared" si="11"/>
        <v>182820</v>
      </c>
      <c r="J107" s="111">
        <f t="shared" si="12"/>
        <v>74316</v>
      </c>
      <c r="K107" s="109">
        <v>0.66</v>
      </c>
      <c r="L107" s="127">
        <f t="shared" si="7"/>
        <v>137148</v>
      </c>
      <c r="M107" s="131">
        <f t="shared" si="8"/>
        <v>325380</v>
      </c>
      <c r="N107" s="136">
        <f t="shared" si="13"/>
        <v>229376.40000000002</v>
      </c>
      <c r="O107" s="109">
        <v>0</v>
      </c>
      <c r="P107" s="109" t="s">
        <v>5750</v>
      </c>
      <c r="Q107" s="109" t="s">
        <v>5751</v>
      </c>
      <c r="R107" s="109" t="s">
        <v>6106</v>
      </c>
    </row>
    <row r="108" spans="1:18" ht="39" x14ac:dyDescent="0.5">
      <c r="A108" s="109" t="s">
        <v>16</v>
      </c>
      <c r="B108" s="109">
        <v>700525</v>
      </c>
      <c r="C108" s="109" t="s">
        <v>3233</v>
      </c>
      <c r="D108" s="109"/>
      <c r="E108" s="109">
        <v>1.66</v>
      </c>
      <c r="F108" s="111">
        <f t="shared" si="9"/>
        <v>177120</v>
      </c>
      <c r="G108" s="111">
        <f t="shared" si="10"/>
        <v>78064</v>
      </c>
      <c r="H108" s="109">
        <v>0.82</v>
      </c>
      <c r="I108" s="111">
        <f t="shared" si="11"/>
        <v>232680</v>
      </c>
      <c r="J108" s="111">
        <f t="shared" si="12"/>
        <v>94584</v>
      </c>
      <c r="K108" s="109">
        <v>0.84</v>
      </c>
      <c r="L108" s="127">
        <f t="shared" si="7"/>
        <v>172648</v>
      </c>
      <c r="M108" s="131">
        <f t="shared" si="8"/>
        <v>409800</v>
      </c>
      <c r="N108" s="136">
        <f t="shared" si="13"/>
        <v>288946.40000000002</v>
      </c>
      <c r="O108" s="109">
        <v>0</v>
      </c>
      <c r="P108" s="109" t="s">
        <v>5750</v>
      </c>
      <c r="Q108" s="109" t="s">
        <v>5751</v>
      </c>
      <c r="R108" s="109" t="s">
        <v>6106</v>
      </c>
    </row>
    <row r="109" spans="1:18" ht="39" x14ac:dyDescent="0.5">
      <c r="A109" s="109" t="s">
        <v>16</v>
      </c>
      <c r="B109" s="109">
        <v>700530</v>
      </c>
      <c r="C109" s="109" t="s">
        <v>3234</v>
      </c>
      <c r="D109" s="109"/>
      <c r="E109" s="109">
        <v>1.32</v>
      </c>
      <c r="F109" s="111">
        <f t="shared" si="9"/>
        <v>142560</v>
      </c>
      <c r="G109" s="111">
        <f t="shared" si="10"/>
        <v>62832</v>
      </c>
      <c r="H109" s="109">
        <v>0.66</v>
      </c>
      <c r="I109" s="111">
        <f t="shared" si="11"/>
        <v>182820</v>
      </c>
      <c r="J109" s="111">
        <f t="shared" si="12"/>
        <v>74316</v>
      </c>
      <c r="K109" s="109">
        <v>0.66</v>
      </c>
      <c r="L109" s="127">
        <f t="shared" si="7"/>
        <v>137148</v>
      </c>
      <c r="M109" s="131">
        <f t="shared" si="8"/>
        <v>325380</v>
      </c>
      <c r="N109" s="136">
        <f t="shared" si="13"/>
        <v>229376.40000000002</v>
      </c>
      <c r="O109" s="109">
        <v>0</v>
      </c>
      <c r="P109" s="109" t="s">
        <v>5750</v>
      </c>
      <c r="Q109" s="109" t="s">
        <v>5751</v>
      </c>
      <c r="R109" s="109" t="s">
        <v>6106</v>
      </c>
    </row>
    <row r="110" spans="1:18" ht="39" x14ac:dyDescent="0.5">
      <c r="A110" s="109" t="s">
        <v>16</v>
      </c>
      <c r="B110" s="109">
        <v>700535</v>
      </c>
      <c r="C110" s="109" t="s">
        <v>3235</v>
      </c>
      <c r="D110" s="109"/>
      <c r="E110" s="109">
        <v>1.32</v>
      </c>
      <c r="F110" s="111">
        <f t="shared" si="9"/>
        <v>142560</v>
      </c>
      <c r="G110" s="111">
        <f t="shared" si="10"/>
        <v>62832</v>
      </c>
      <c r="H110" s="109">
        <v>0.66</v>
      </c>
      <c r="I110" s="111">
        <f t="shared" si="11"/>
        <v>182820</v>
      </c>
      <c r="J110" s="111">
        <f t="shared" si="12"/>
        <v>74316</v>
      </c>
      <c r="K110" s="109">
        <v>0.66</v>
      </c>
      <c r="L110" s="127">
        <f t="shared" si="7"/>
        <v>137148</v>
      </c>
      <c r="M110" s="131">
        <f t="shared" si="8"/>
        <v>325380</v>
      </c>
      <c r="N110" s="136">
        <f t="shared" si="13"/>
        <v>229376.40000000002</v>
      </c>
      <c r="O110" s="109">
        <v>0</v>
      </c>
      <c r="P110" s="109" t="s">
        <v>5750</v>
      </c>
      <c r="Q110" s="109" t="s">
        <v>5751</v>
      </c>
      <c r="R110" s="109" t="s">
        <v>6106</v>
      </c>
    </row>
    <row r="111" spans="1:18" ht="39" x14ac:dyDescent="0.5">
      <c r="A111" s="109" t="s">
        <v>16</v>
      </c>
      <c r="B111" s="109">
        <v>700540</v>
      </c>
      <c r="C111" s="109" t="s">
        <v>3236</v>
      </c>
      <c r="D111" s="109"/>
      <c r="E111" s="109">
        <v>1.66</v>
      </c>
      <c r="F111" s="111">
        <f t="shared" si="9"/>
        <v>177120</v>
      </c>
      <c r="G111" s="111">
        <f t="shared" si="10"/>
        <v>78064</v>
      </c>
      <c r="H111" s="109">
        <v>0.82</v>
      </c>
      <c r="I111" s="111">
        <f t="shared" si="11"/>
        <v>232680</v>
      </c>
      <c r="J111" s="111">
        <f t="shared" si="12"/>
        <v>94584</v>
      </c>
      <c r="K111" s="109">
        <v>0.84</v>
      </c>
      <c r="L111" s="127">
        <f t="shared" si="7"/>
        <v>172648</v>
      </c>
      <c r="M111" s="131">
        <f t="shared" si="8"/>
        <v>409800</v>
      </c>
      <c r="N111" s="136">
        <f t="shared" si="13"/>
        <v>288946.40000000002</v>
      </c>
      <c r="O111" s="109">
        <v>0</v>
      </c>
      <c r="P111" s="109" t="s">
        <v>5750</v>
      </c>
      <c r="Q111" s="109" t="s">
        <v>5751</v>
      </c>
      <c r="R111" s="109" t="s">
        <v>6106</v>
      </c>
    </row>
    <row r="112" spans="1:18" ht="39" x14ac:dyDescent="0.5">
      <c r="A112" s="109" t="s">
        <v>16</v>
      </c>
      <c r="B112" s="109">
        <v>700545</v>
      </c>
      <c r="C112" s="109" t="s">
        <v>3237</v>
      </c>
      <c r="D112" s="109"/>
      <c r="E112" s="109">
        <v>2.1800000000000002</v>
      </c>
      <c r="F112" s="111">
        <f t="shared" si="9"/>
        <v>235440.00000000003</v>
      </c>
      <c r="G112" s="111">
        <f t="shared" si="10"/>
        <v>103768.00000000001</v>
      </c>
      <c r="H112" s="109">
        <v>1.0900000000000001</v>
      </c>
      <c r="I112" s="111">
        <f t="shared" si="11"/>
        <v>301930</v>
      </c>
      <c r="J112" s="111">
        <f t="shared" si="12"/>
        <v>122734.00000000001</v>
      </c>
      <c r="K112" s="109">
        <v>1.0900000000000001</v>
      </c>
      <c r="L112" s="127">
        <f t="shared" si="7"/>
        <v>226502.00000000003</v>
      </c>
      <c r="M112" s="131">
        <f t="shared" si="8"/>
        <v>537370</v>
      </c>
      <c r="N112" s="136">
        <f t="shared" si="13"/>
        <v>378818.6</v>
      </c>
      <c r="O112" s="109">
        <v>0</v>
      </c>
      <c r="P112" s="109" t="s">
        <v>5750</v>
      </c>
      <c r="Q112" s="109" t="s">
        <v>5751</v>
      </c>
      <c r="R112" s="109" t="s">
        <v>6106</v>
      </c>
    </row>
    <row r="113" spans="1:18" ht="39" x14ac:dyDescent="0.5">
      <c r="A113" s="109" t="s">
        <v>16</v>
      </c>
      <c r="B113" s="109">
        <v>700550</v>
      </c>
      <c r="C113" s="109" t="s">
        <v>3238</v>
      </c>
      <c r="D113" s="109"/>
      <c r="E113" s="109">
        <v>1.32</v>
      </c>
      <c r="F113" s="111">
        <f t="shared" si="9"/>
        <v>142560</v>
      </c>
      <c r="G113" s="111">
        <f t="shared" si="10"/>
        <v>62832</v>
      </c>
      <c r="H113" s="109">
        <v>0.66</v>
      </c>
      <c r="I113" s="111">
        <f t="shared" si="11"/>
        <v>182820</v>
      </c>
      <c r="J113" s="111">
        <f t="shared" si="12"/>
        <v>74316</v>
      </c>
      <c r="K113" s="109">
        <v>0.66</v>
      </c>
      <c r="L113" s="127">
        <f t="shared" si="7"/>
        <v>137148</v>
      </c>
      <c r="M113" s="131">
        <f t="shared" si="8"/>
        <v>325380</v>
      </c>
      <c r="N113" s="136">
        <f t="shared" si="13"/>
        <v>229376.40000000002</v>
      </c>
      <c r="O113" s="109">
        <v>0</v>
      </c>
      <c r="P113" s="109" t="s">
        <v>5750</v>
      </c>
      <c r="Q113" s="109" t="s">
        <v>5751</v>
      </c>
      <c r="R113" s="109" t="s">
        <v>6106</v>
      </c>
    </row>
    <row r="114" spans="1:18" ht="39" x14ac:dyDescent="0.5">
      <c r="A114" s="109" t="s">
        <v>16</v>
      </c>
      <c r="B114" s="109">
        <v>700555</v>
      </c>
      <c r="C114" s="109" t="s">
        <v>3239</v>
      </c>
      <c r="D114" s="109"/>
      <c r="E114" s="109">
        <v>1.63</v>
      </c>
      <c r="F114" s="111">
        <f t="shared" si="9"/>
        <v>170640</v>
      </c>
      <c r="G114" s="111">
        <f t="shared" si="10"/>
        <v>75208</v>
      </c>
      <c r="H114" s="109">
        <v>0.79</v>
      </c>
      <c r="I114" s="111">
        <f t="shared" si="11"/>
        <v>232680</v>
      </c>
      <c r="J114" s="111">
        <f t="shared" si="12"/>
        <v>94584</v>
      </c>
      <c r="K114" s="109">
        <v>0.84</v>
      </c>
      <c r="L114" s="127">
        <f t="shared" si="7"/>
        <v>169792</v>
      </c>
      <c r="M114" s="131">
        <f t="shared" si="8"/>
        <v>403320</v>
      </c>
      <c r="N114" s="136">
        <f t="shared" si="13"/>
        <v>284465.59999999998</v>
      </c>
      <c r="O114" s="109">
        <v>0</v>
      </c>
      <c r="P114" s="109" t="s">
        <v>5750</v>
      </c>
      <c r="Q114" s="109" t="s">
        <v>5751</v>
      </c>
      <c r="R114" s="109" t="s">
        <v>6106</v>
      </c>
    </row>
    <row r="115" spans="1:18" ht="39" x14ac:dyDescent="0.5">
      <c r="A115" s="109" t="s">
        <v>16</v>
      </c>
      <c r="B115" s="109">
        <v>700560</v>
      </c>
      <c r="C115" s="109" t="s">
        <v>3240</v>
      </c>
      <c r="D115" s="109"/>
      <c r="E115" s="109">
        <v>9.11</v>
      </c>
      <c r="F115" s="111">
        <f t="shared" si="9"/>
        <v>950400.00000000012</v>
      </c>
      <c r="G115" s="111">
        <f t="shared" si="10"/>
        <v>418880.00000000006</v>
      </c>
      <c r="H115" s="109">
        <v>4.4000000000000004</v>
      </c>
      <c r="I115" s="111">
        <f t="shared" si="11"/>
        <v>1304670</v>
      </c>
      <c r="J115" s="111">
        <f t="shared" si="12"/>
        <v>530346</v>
      </c>
      <c r="K115" s="109">
        <v>4.71</v>
      </c>
      <c r="L115" s="127">
        <f t="shared" si="7"/>
        <v>949226</v>
      </c>
      <c r="M115" s="131">
        <f t="shared" si="8"/>
        <v>2255070</v>
      </c>
      <c r="N115" s="136">
        <f t="shared" si="13"/>
        <v>1590611.8</v>
      </c>
      <c r="O115" s="109">
        <v>0</v>
      </c>
      <c r="P115" s="109" t="s">
        <v>5750</v>
      </c>
      <c r="Q115" s="109" t="s">
        <v>5751</v>
      </c>
      <c r="R115" s="109" t="s">
        <v>6106</v>
      </c>
    </row>
    <row r="116" spans="1:18" ht="39" x14ac:dyDescent="0.5">
      <c r="A116" s="109" t="s">
        <v>16</v>
      </c>
      <c r="B116" s="109">
        <v>700565</v>
      </c>
      <c r="C116" s="109" t="s">
        <v>3241</v>
      </c>
      <c r="D116" s="109"/>
      <c r="E116" s="109">
        <v>2.86</v>
      </c>
      <c r="F116" s="111">
        <f t="shared" si="9"/>
        <v>308880</v>
      </c>
      <c r="G116" s="111">
        <f t="shared" si="10"/>
        <v>136136</v>
      </c>
      <c r="H116" s="109">
        <v>1.43</v>
      </c>
      <c r="I116" s="111">
        <f t="shared" si="11"/>
        <v>396110</v>
      </c>
      <c r="J116" s="111">
        <f t="shared" si="12"/>
        <v>161018</v>
      </c>
      <c r="K116" s="109">
        <v>1.43</v>
      </c>
      <c r="L116" s="127">
        <f t="shared" si="7"/>
        <v>297154</v>
      </c>
      <c r="M116" s="131">
        <f t="shared" si="8"/>
        <v>704990</v>
      </c>
      <c r="N116" s="136">
        <f t="shared" si="13"/>
        <v>496982.2</v>
      </c>
      <c r="O116" s="109">
        <v>0</v>
      </c>
      <c r="P116" s="109" t="s">
        <v>5750</v>
      </c>
      <c r="Q116" s="109" t="s">
        <v>5751</v>
      </c>
      <c r="R116" s="109" t="s">
        <v>6107</v>
      </c>
    </row>
    <row r="117" spans="1:18" ht="39" x14ac:dyDescent="0.5">
      <c r="A117" s="109" t="s">
        <v>16</v>
      </c>
      <c r="B117" s="109">
        <v>700570</v>
      </c>
      <c r="C117" s="109" t="s">
        <v>3242</v>
      </c>
      <c r="D117" s="109"/>
      <c r="E117" s="109">
        <v>1.78</v>
      </c>
      <c r="F117" s="111">
        <f t="shared" si="9"/>
        <v>192240</v>
      </c>
      <c r="G117" s="111">
        <f t="shared" si="10"/>
        <v>84728</v>
      </c>
      <c r="H117" s="109">
        <v>0.89</v>
      </c>
      <c r="I117" s="111">
        <f t="shared" si="11"/>
        <v>246530</v>
      </c>
      <c r="J117" s="111">
        <f t="shared" si="12"/>
        <v>100214</v>
      </c>
      <c r="K117" s="109">
        <v>0.89</v>
      </c>
      <c r="L117" s="127">
        <f t="shared" si="7"/>
        <v>184942</v>
      </c>
      <c r="M117" s="131">
        <f t="shared" si="8"/>
        <v>438770</v>
      </c>
      <c r="N117" s="136">
        <f t="shared" si="13"/>
        <v>309310.59999999998</v>
      </c>
      <c r="O117" s="109">
        <v>0</v>
      </c>
      <c r="P117" s="109" t="s">
        <v>5750</v>
      </c>
      <c r="Q117" s="109" t="s">
        <v>5751</v>
      </c>
      <c r="R117" s="109" t="s">
        <v>6107</v>
      </c>
    </row>
    <row r="118" spans="1:18" ht="39" x14ac:dyDescent="0.5">
      <c r="A118" s="109" t="s">
        <v>16</v>
      </c>
      <c r="B118" s="109">
        <v>700575</v>
      </c>
      <c r="C118" s="109" t="s">
        <v>3243</v>
      </c>
      <c r="D118" s="109"/>
      <c r="E118" s="109">
        <v>4.96</v>
      </c>
      <c r="F118" s="111">
        <f t="shared" si="9"/>
        <v>561600</v>
      </c>
      <c r="G118" s="111">
        <f t="shared" si="10"/>
        <v>247520</v>
      </c>
      <c r="H118" s="109">
        <v>2.6</v>
      </c>
      <c r="I118" s="111">
        <f t="shared" si="11"/>
        <v>653720</v>
      </c>
      <c r="J118" s="111">
        <f t="shared" si="12"/>
        <v>265736</v>
      </c>
      <c r="K118" s="109">
        <v>2.36</v>
      </c>
      <c r="L118" s="127">
        <f t="shared" si="7"/>
        <v>513256</v>
      </c>
      <c r="M118" s="131">
        <f t="shared" si="8"/>
        <v>1215320</v>
      </c>
      <c r="N118" s="136">
        <f t="shared" si="13"/>
        <v>856040.8</v>
      </c>
      <c r="O118" s="109">
        <v>0</v>
      </c>
      <c r="P118" s="109" t="s">
        <v>5750</v>
      </c>
      <c r="Q118" s="109" t="s">
        <v>5751</v>
      </c>
      <c r="R118" s="109" t="s">
        <v>6107</v>
      </c>
    </row>
    <row r="119" spans="1:18" ht="39" x14ac:dyDescent="0.5">
      <c r="A119" s="109" t="s">
        <v>16</v>
      </c>
      <c r="B119" s="109">
        <v>700580</v>
      </c>
      <c r="C119" s="109" t="s">
        <v>3244</v>
      </c>
      <c r="D119" s="109"/>
      <c r="E119" s="109">
        <v>1.6</v>
      </c>
      <c r="F119" s="111">
        <f t="shared" si="9"/>
        <v>164160</v>
      </c>
      <c r="G119" s="111">
        <f t="shared" si="10"/>
        <v>72352</v>
      </c>
      <c r="H119" s="109">
        <v>0.76</v>
      </c>
      <c r="I119" s="111">
        <f t="shared" si="11"/>
        <v>232680</v>
      </c>
      <c r="J119" s="111">
        <f t="shared" si="12"/>
        <v>94584</v>
      </c>
      <c r="K119" s="109">
        <v>0.84</v>
      </c>
      <c r="L119" s="127">
        <f t="shared" si="7"/>
        <v>166936</v>
      </c>
      <c r="M119" s="131">
        <f t="shared" si="8"/>
        <v>396840</v>
      </c>
      <c r="N119" s="136">
        <f t="shared" si="13"/>
        <v>279984.8</v>
      </c>
      <c r="O119" s="109">
        <v>0</v>
      </c>
      <c r="P119" s="109" t="s">
        <v>5750</v>
      </c>
      <c r="Q119" s="109" t="s">
        <v>5751</v>
      </c>
      <c r="R119" s="109" t="s">
        <v>6107</v>
      </c>
    </row>
    <row r="120" spans="1:18" ht="39" x14ac:dyDescent="0.5">
      <c r="A120" s="109" t="s">
        <v>16</v>
      </c>
      <c r="B120" s="109">
        <v>700585</v>
      </c>
      <c r="C120" s="109" t="s">
        <v>3245</v>
      </c>
      <c r="D120" s="109"/>
      <c r="E120" s="109">
        <v>2.3199999999999998</v>
      </c>
      <c r="F120" s="111">
        <f t="shared" si="9"/>
        <v>250559.99999999997</v>
      </c>
      <c r="G120" s="111">
        <f t="shared" si="10"/>
        <v>110431.99999999999</v>
      </c>
      <c r="H120" s="109">
        <v>1.1599999999999999</v>
      </c>
      <c r="I120" s="111">
        <f t="shared" si="11"/>
        <v>321320</v>
      </c>
      <c r="J120" s="111">
        <f t="shared" si="12"/>
        <v>130615.99999999999</v>
      </c>
      <c r="K120" s="109">
        <v>1.1599999999999999</v>
      </c>
      <c r="L120" s="127">
        <f t="shared" si="7"/>
        <v>241047.99999999997</v>
      </c>
      <c r="M120" s="131">
        <f t="shared" si="8"/>
        <v>571880</v>
      </c>
      <c r="N120" s="136">
        <f t="shared" si="13"/>
        <v>403146.4</v>
      </c>
      <c r="O120" s="109">
        <v>0</v>
      </c>
      <c r="P120" s="109" t="s">
        <v>5750</v>
      </c>
      <c r="Q120" s="109" t="s">
        <v>5751</v>
      </c>
      <c r="R120" s="109" t="s">
        <v>6107</v>
      </c>
    </row>
    <row r="121" spans="1:18" ht="39" x14ac:dyDescent="0.5">
      <c r="A121" s="109" t="s">
        <v>16</v>
      </c>
      <c r="B121" s="109">
        <v>700590</v>
      </c>
      <c r="C121" s="109" t="s">
        <v>3246</v>
      </c>
      <c r="D121" s="109"/>
      <c r="E121" s="109">
        <v>1.72</v>
      </c>
      <c r="F121" s="111">
        <f t="shared" si="9"/>
        <v>179280</v>
      </c>
      <c r="G121" s="111">
        <f t="shared" si="10"/>
        <v>79016</v>
      </c>
      <c r="H121" s="109">
        <v>0.83</v>
      </c>
      <c r="I121" s="111">
        <f t="shared" si="11"/>
        <v>246530</v>
      </c>
      <c r="J121" s="111">
        <f t="shared" si="12"/>
        <v>100214</v>
      </c>
      <c r="K121" s="109">
        <v>0.89</v>
      </c>
      <c r="L121" s="127">
        <f t="shared" si="7"/>
        <v>179230</v>
      </c>
      <c r="M121" s="131">
        <f t="shared" si="8"/>
        <v>425810</v>
      </c>
      <c r="N121" s="136">
        <f t="shared" si="13"/>
        <v>300349</v>
      </c>
      <c r="O121" s="109">
        <v>0</v>
      </c>
      <c r="P121" s="109" t="s">
        <v>5750</v>
      </c>
      <c r="Q121" s="109" t="s">
        <v>5751</v>
      </c>
      <c r="R121" s="109" t="s">
        <v>6107</v>
      </c>
    </row>
    <row r="122" spans="1:18" ht="39" x14ac:dyDescent="0.5">
      <c r="A122" s="109" t="s">
        <v>16</v>
      </c>
      <c r="B122" s="109">
        <v>700595</v>
      </c>
      <c r="C122" s="109" t="s">
        <v>3247</v>
      </c>
      <c r="D122" s="109"/>
      <c r="E122" s="109">
        <v>1.32</v>
      </c>
      <c r="F122" s="111">
        <f t="shared" si="9"/>
        <v>142560</v>
      </c>
      <c r="G122" s="111">
        <f t="shared" si="10"/>
        <v>62832</v>
      </c>
      <c r="H122" s="109">
        <v>0.66</v>
      </c>
      <c r="I122" s="111">
        <f t="shared" si="11"/>
        <v>182820</v>
      </c>
      <c r="J122" s="111">
        <f t="shared" si="12"/>
        <v>74316</v>
      </c>
      <c r="K122" s="109">
        <v>0.66</v>
      </c>
      <c r="L122" s="127">
        <f t="shared" si="7"/>
        <v>137148</v>
      </c>
      <c r="M122" s="131">
        <f t="shared" si="8"/>
        <v>325380</v>
      </c>
      <c r="N122" s="136">
        <f t="shared" si="13"/>
        <v>229376.40000000002</v>
      </c>
      <c r="O122" s="109">
        <v>0</v>
      </c>
      <c r="P122" s="109" t="s">
        <v>5750</v>
      </c>
      <c r="Q122" s="109" t="s">
        <v>5751</v>
      </c>
      <c r="R122" s="109" t="s">
        <v>6107</v>
      </c>
    </row>
    <row r="123" spans="1:18" ht="39" x14ac:dyDescent="0.5">
      <c r="A123" s="109" t="s">
        <v>16</v>
      </c>
      <c r="B123" s="109">
        <v>700600</v>
      </c>
      <c r="C123" s="109" t="s">
        <v>3248</v>
      </c>
      <c r="D123" s="109"/>
      <c r="E123" s="109">
        <v>1.9</v>
      </c>
      <c r="F123" s="111">
        <f t="shared" si="9"/>
        <v>205200</v>
      </c>
      <c r="G123" s="111">
        <f t="shared" si="10"/>
        <v>90440</v>
      </c>
      <c r="H123" s="109">
        <v>0.95</v>
      </c>
      <c r="I123" s="111">
        <f t="shared" si="11"/>
        <v>263150</v>
      </c>
      <c r="J123" s="111">
        <f t="shared" si="12"/>
        <v>106970</v>
      </c>
      <c r="K123" s="109">
        <v>0.95</v>
      </c>
      <c r="L123" s="127">
        <f t="shared" si="7"/>
        <v>197410</v>
      </c>
      <c r="M123" s="131">
        <f t="shared" si="8"/>
        <v>468350</v>
      </c>
      <c r="N123" s="136">
        <f t="shared" si="13"/>
        <v>330163</v>
      </c>
      <c r="O123" s="109">
        <v>0</v>
      </c>
      <c r="P123" s="109" t="s">
        <v>5750</v>
      </c>
      <c r="Q123" s="109" t="s">
        <v>5751</v>
      </c>
      <c r="R123" s="109" t="s">
        <v>6107</v>
      </c>
    </row>
    <row r="124" spans="1:18" ht="39" x14ac:dyDescent="0.5">
      <c r="A124" s="109" t="s">
        <v>16</v>
      </c>
      <c r="B124" s="109">
        <v>700605</v>
      </c>
      <c r="C124" s="109" t="s">
        <v>3249</v>
      </c>
      <c r="D124" s="109"/>
      <c r="E124" s="109">
        <v>2.33</v>
      </c>
      <c r="F124" s="111">
        <f t="shared" si="9"/>
        <v>259200</v>
      </c>
      <c r="G124" s="111">
        <f t="shared" si="10"/>
        <v>114240</v>
      </c>
      <c r="H124" s="109">
        <v>1.2</v>
      </c>
      <c r="I124" s="111">
        <f t="shared" si="11"/>
        <v>313009.99999999994</v>
      </c>
      <c r="J124" s="111">
        <f t="shared" si="12"/>
        <v>127237.99999999999</v>
      </c>
      <c r="K124" s="109">
        <v>1.1299999999999999</v>
      </c>
      <c r="L124" s="127">
        <f t="shared" si="7"/>
        <v>241478</v>
      </c>
      <c r="M124" s="131">
        <f t="shared" si="8"/>
        <v>572210</v>
      </c>
      <c r="N124" s="136">
        <f t="shared" si="13"/>
        <v>403175.4</v>
      </c>
      <c r="O124" s="109">
        <v>0</v>
      </c>
      <c r="P124" s="109" t="s">
        <v>5750</v>
      </c>
      <c r="Q124" s="109" t="s">
        <v>5751</v>
      </c>
      <c r="R124" s="109" t="s">
        <v>6107</v>
      </c>
    </row>
    <row r="125" spans="1:18" ht="39" x14ac:dyDescent="0.5">
      <c r="A125" s="109" t="s">
        <v>16</v>
      </c>
      <c r="B125" s="109">
        <v>700610</v>
      </c>
      <c r="C125" s="109" t="s">
        <v>3250</v>
      </c>
      <c r="D125" s="109"/>
      <c r="E125" s="109">
        <v>1.64</v>
      </c>
      <c r="F125" s="111">
        <f t="shared" si="9"/>
        <v>177120</v>
      </c>
      <c r="G125" s="111">
        <f t="shared" si="10"/>
        <v>78064</v>
      </c>
      <c r="H125" s="109">
        <v>0.82</v>
      </c>
      <c r="I125" s="111">
        <f t="shared" si="11"/>
        <v>227140</v>
      </c>
      <c r="J125" s="111">
        <f t="shared" si="12"/>
        <v>92332</v>
      </c>
      <c r="K125" s="109">
        <v>0.82</v>
      </c>
      <c r="L125" s="127">
        <f t="shared" si="7"/>
        <v>170396</v>
      </c>
      <c r="M125" s="131">
        <f t="shared" si="8"/>
        <v>404260</v>
      </c>
      <c r="N125" s="136">
        <f t="shared" si="13"/>
        <v>284982.8</v>
      </c>
      <c r="O125" s="109">
        <v>0</v>
      </c>
      <c r="P125" s="109" t="s">
        <v>5750</v>
      </c>
      <c r="Q125" s="109" t="s">
        <v>5751</v>
      </c>
      <c r="R125" s="109" t="s">
        <v>6107</v>
      </c>
    </row>
    <row r="126" spans="1:18" ht="39" x14ac:dyDescent="0.5">
      <c r="A126" s="109" t="s">
        <v>16</v>
      </c>
      <c r="B126" s="109">
        <v>700615</v>
      </c>
      <c r="C126" s="109" t="s">
        <v>3251</v>
      </c>
      <c r="D126" s="109"/>
      <c r="E126" s="109">
        <v>1.98</v>
      </c>
      <c r="F126" s="111">
        <f t="shared" si="9"/>
        <v>213840</v>
      </c>
      <c r="G126" s="111">
        <f t="shared" si="10"/>
        <v>94248</v>
      </c>
      <c r="H126" s="109">
        <v>0.99</v>
      </c>
      <c r="I126" s="111">
        <f t="shared" si="11"/>
        <v>274230</v>
      </c>
      <c r="J126" s="111">
        <f t="shared" si="12"/>
        <v>111474</v>
      </c>
      <c r="K126" s="109">
        <v>0.99</v>
      </c>
      <c r="L126" s="127">
        <f t="shared" si="7"/>
        <v>205722</v>
      </c>
      <c r="M126" s="131">
        <f t="shared" si="8"/>
        <v>488070</v>
      </c>
      <c r="N126" s="136">
        <f t="shared" si="13"/>
        <v>344064.6</v>
      </c>
      <c r="O126" s="109">
        <v>0</v>
      </c>
      <c r="P126" s="109" t="s">
        <v>5750</v>
      </c>
      <c r="Q126" s="109" t="s">
        <v>5751</v>
      </c>
      <c r="R126" s="109" t="s">
        <v>6107</v>
      </c>
    </row>
    <row r="127" spans="1:18" ht="39" x14ac:dyDescent="0.5">
      <c r="A127" s="109" t="s">
        <v>16</v>
      </c>
      <c r="B127" s="109">
        <v>700620</v>
      </c>
      <c r="C127" s="109" t="s">
        <v>3252</v>
      </c>
      <c r="D127" s="109"/>
      <c r="E127" s="109">
        <v>1.32</v>
      </c>
      <c r="F127" s="111">
        <f t="shared" si="9"/>
        <v>142560</v>
      </c>
      <c r="G127" s="111">
        <f t="shared" si="10"/>
        <v>62832</v>
      </c>
      <c r="H127" s="109">
        <v>0.66</v>
      </c>
      <c r="I127" s="111">
        <f t="shared" si="11"/>
        <v>182820</v>
      </c>
      <c r="J127" s="111">
        <f t="shared" si="12"/>
        <v>74316</v>
      </c>
      <c r="K127" s="109">
        <v>0.66</v>
      </c>
      <c r="L127" s="127">
        <f t="shared" si="7"/>
        <v>137148</v>
      </c>
      <c r="M127" s="131">
        <f t="shared" si="8"/>
        <v>325380</v>
      </c>
      <c r="N127" s="136">
        <f t="shared" si="13"/>
        <v>229376.40000000002</v>
      </c>
      <c r="O127" s="109">
        <v>0</v>
      </c>
      <c r="P127" s="109" t="s">
        <v>5750</v>
      </c>
      <c r="Q127" s="109" t="s">
        <v>5751</v>
      </c>
      <c r="R127" s="109" t="s">
        <v>6107</v>
      </c>
    </row>
    <row r="128" spans="1:18" ht="39" x14ac:dyDescent="0.5">
      <c r="A128" s="109" t="s">
        <v>16</v>
      </c>
      <c r="B128" s="109">
        <v>700625</v>
      </c>
      <c r="C128" s="109" t="s">
        <v>3253</v>
      </c>
      <c r="D128" s="109"/>
      <c r="E128" s="109">
        <v>1.64</v>
      </c>
      <c r="F128" s="111">
        <f t="shared" si="9"/>
        <v>177120</v>
      </c>
      <c r="G128" s="111">
        <f t="shared" si="10"/>
        <v>78064</v>
      </c>
      <c r="H128" s="109">
        <v>0.82</v>
      </c>
      <c r="I128" s="111">
        <f t="shared" si="11"/>
        <v>227140</v>
      </c>
      <c r="J128" s="111">
        <f t="shared" si="12"/>
        <v>92332</v>
      </c>
      <c r="K128" s="109">
        <v>0.82</v>
      </c>
      <c r="L128" s="127">
        <f t="shared" si="7"/>
        <v>170396</v>
      </c>
      <c r="M128" s="131">
        <f t="shared" si="8"/>
        <v>404260</v>
      </c>
      <c r="N128" s="136">
        <f t="shared" si="13"/>
        <v>284982.8</v>
      </c>
      <c r="O128" s="109">
        <v>0</v>
      </c>
      <c r="P128" s="109" t="s">
        <v>5750</v>
      </c>
      <c r="Q128" s="109" t="s">
        <v>5751</v>
      </c>
      <c r="R128" s="109" t="s">
        <v>6107</v>
      </c>
    </row>
    <row r="129" spans="1:18" ht="39" x14ac:dyDescent="0.5">
      <c r="A129" s="109" t="s">
        <v>16</v>
      </c>
      <c r="B129" s="109">
        <v>700630</v>
      </c>
      <c r="C129" s="109" t="s">
        <v>3254</v>
      </c>
      <c r="D129" s="109"/>
      <c r="E129" s="109">
        <v>2.0300000000000002</v>
      </c>
      <c r="F129" s="111">
        <f t="shared" si="9"/>
        <v>211680</v>
      </c>
      <c r="G129" s="111">
        <f t="shared" si="10"/>
        <v>93296</v>
      </c>
      <c r="H129" s="109">
        <v>0.98</v>
      </c>
      <c r="I129" s="111">
        <f t="shared" si="11"/>
        <v>290850</v>
      </c>
      <c r="J129" s="111">
        <f t="shared" si="12"/>
        <v>118230</v>
      </c>
      <c r="K129" s="109">
        <v>1.05</v>
      </c>
      <c r="L129" s="127">
        <f t="shared" si="7"/>
        <v>211526</v>
      </c>
      <c r="M129" s="131">
        <f t="shared" si="8"/>
        <v>502530</v>
      </c>
      <c r="N129" s="136">
        <f t="shared" si="13"/>
        <v>354461.80000000005</v>
      </c>
      <c r="O129" s="109">
        <v>0</v>
      </c>
      <c r="P129" s="109" t="s">
        <v>5750</v>
      </c>
      <c r="Q129" s="109" t="s">
        <v>5751</v>
      </c>
      <c r="R129" s="109" t="s">
        <v>6107</v>
      </c>
    </row>
    <row r="130" spans="1:18" ht="39" x14ac:dyDescent="0.5">
      <c r="A130" s="109" t="s">
        <v>16</v>
      </c>
      <c r="B130" s="109">
        <v>700635</v>
      </c>
      <c r="C130" s="109" t="s">
        <v>3255</v>
      </c>
      <c r="D130" s="109"/>
      <c r="E130" s="109">
        <v>2.1800000000000002</v>
      </c>
      <c r="F130" s="111">
        <f t="shared" si="9"/>
        <v>235440.00000000003</v>
      </c>
      <c r="G130" s="111">
        <f t="shared" si="10"/>
        <v>103768.00000000001</v>
      </c>
      <c r="H130" s="109">
        <v>1.0900000000000001</v>
      </c>
      <c r="I130" s="111">
        <f t="shared" si="11"/>
        <v>301930</v>
      </c>
      <c r="J130" s="111">
        <f t="shared" si="12"/>
        <v>122734.00000000001</v>
      </c>
      <c r="K130" s="109">
        <v>1.0900000000000001</v>
      </c>
      <c r="L130" s="127">
        <f t="shared" si="7"/>
        <v>226502.00000000003</v>
      </c>
      <c r="M130" s="131">
        <f t="shared" si="8"/>
        <v>537370</v>
      </c>
      <c r="N130" s="136">
        <f t="shared" si="13"/>
        <v>378818.6</v>
      </c>
      <c r="O130" s="109">
        <v>0</v>
      </c>
      <c r="P130" s="109" t="s">
        <v>5750</v>
      </c>
      <c r="Q130" s="109" t="s">
        <v>5751</v>
      </c>
      <c r="R130" s="109" t="s">
        <v>6107</v>
      </c>
    </row>
    <row r="131" spans="1:18" ht="39" x14ac:dyDescent="0.5">
      <c r="A131" s="109" t="s">
        <v>16</v>
      </c>
      <c r="B131" s="109">
        <v>700640</v>
      </c>
      <c r="C131" s="109" t="s">
        <v>3256</v>
      </c>
      <c r="D131" s="109"/>
      <c r="E131" s="109">
        <v>7.0500000000000007</v>
      </c>
      <c r="F131" s="111">
        <f t="shared" si="9"/>
        <v>786240</v>
      </c>
      <c r="G131" s="111">
        <f t="shared" si="10"/>
        <v>346528</v>
      </c>
      <c r="H131" s="109">
        <v>3.64</v>
      </c>
      <c r="I131" s="111">
        <f t="shared" si="11"/>
        <v>944570</v>
      </c>
      <c r="J131" s="111">
        <f t="shared" si="12"/>
        <v>383966</v>
      </c>
      <c r="K131" s="109">
        <v>3.41</v>
      </c>
      <c r="L131" s="127">
        <f t="shared" ref="L131:L194" si="14">J131+G131</f>
        <v>730494</v>
      </c>
      <c r="M131" s="131">
        <f t="shared" ref="M131:M194" si="15">I131+F131</f>
        <v>1730810</v>
      </c>
      <c r="N131" s="136">
        <f t="shared" si="13"/>
        <v>1219464.2</v>
      </c>
      <c r="O131" s="109">
        <v>0</v>
      </c>
      <c r="P131" s="109" t="s">
        <v>5750</v>
      </c>
      <c r="Q131" s="109" t="s">
        <v>5751</v>
      </c>
      <c r="R131" s="109" t="s">
        <v>6107</v>
      </c>
    </row>
    <row r="132" spans="1:18" ht="39" x14ac:dyDescent="0.5">
      <c r="A132" s="109" t="s">
        <v>16</v>
      </c>
      <c r="B132" s="109">
        <v>700645</v>
      </c>
      <c r="C132" s="109" t="s">
        <v>3257</v>
      </c>
      <c r="D132" s="109"/>
      <c r="E132" s="109">
        <v>1.4100000000000001</v>
      </c>
      <c r="F132" s="111">
        <f t="shared" ref="F132:F195" si="16">H132*216000</f>
        <v>144720</v>
      </c>
      <c r="G132" s="111">
        <f t="shared" ref="G132:G195" si="17">H132*95200</f>
        <v>63784.000000000007</v>
      </c>
      <c r="H132" s="109">
        <v>0.67</v>
      </c>
      <c r="I132" s="111">
        <f t="shared" ref="I132:I195" si="18">K132*277000</f>
        <v>204980</v>
      </c>
      <c r="J132" s="111">
        <f t="shared" ref="J132:J195" si="19">112600*K132</f>
        <v>83324</v>
      </c>
      <c r="K132" s="109">
        <v>0.74</v>
      </c>
      <c r="L132" s="127">
        <f t="shared" si="14"/>
        <v>147108</v>
      </c>
      <c r="M132" s="131">
        <f t="shared" si="15"/>
        <v>349700</v>
      </c>
      <c r="N132" s="136">
        <f t="shared" ref="N132:N195" si="20">M132-(L132*70%)</f>
        <v>246724.40000000002</v>
      </c>
      <c r="O132" s="109">
        <v>0</v>
      </c>
      <c r="P132" s="109" t="s">
        <v>5750</v>
      </c>
      <c r="Q132" s="109" t="s">
        <v>5751</v>
      </c>
      <c r="R132" s="109" t="s">
        <v>6107</v>
      </c>
    </row>
    <row r="133" spans="1:18" ht="39" x14ac:dyDescent="0.5">
      <c r="A133" s="109" t="s">
        <v>16</v>
      </c>
      <c r="B133" s="109">
        <v>700650</v>
      </c>
      <c r="C133" s="109" t="s">
        <v>3258</v>
      </c>
      <c r="D133" s="109"/>
      <c r="E133" s="109">
        <v>1.64</v>
      </c>
      <c r="F133" s="111">
        <f t="shared" si="16"/>
        <v>177120</v>
      </c>
      <c r="G133" s="111">
        <f t="shared" si="17"/>
        <v>78064</v>
      </c>
      <c r="H133" s="109">
        <v>0.82</v>
      </c>
      <c r="I133" s="111">
        <f t="shared" si="18"/>
        <v>227140</v>
      </c>
      <c r="J133" s="111">
        <f t="shared" si="19"/>
        <v>92332</v>
      </c>
      <c r="K133" s="109">
        <v>0.82</v>
      </c>
      <c r="L133" s="127">
        <f t="shared" si="14"/>
        <v>170396</v>
      </c>
      <c r="M133" s="131">
        <f t="shared" si="15"/>
        <v>404260</v>
      </c>
      <c r="N133" s="136">
        <f t="shared" si="20"/>
        <v>284982.8</v>
      </c>
      <c r="O133" s="109">
        <v>0</v>
      </c>
      <c r="P133" s="109" t="s">
        <v>5750</v>
      </c>
      <c r="Q133" s="109" t="s">
        <v>5751</v>
      </c>
      <c r="R133" s="109" t="s">
        <v>6107</v>
      </c>
    </row>
    <row r="134" spans="1:18" ht="39" x14ac:dyDescent="0.5">
      <c r="A134" s="109" t="s">
        <v>16</v>
      </c>
      <c r="B134" s="109">
        <v>700655</v>
      </c>
      <c r="C134" s="109" t="s">
        <v>3259</v>
      </c>
      <c r="D134" s="109"/>
      <c r="E134" s="109">
        <v>4.8699999999999992</v>
      </c>
      <c r="F134" s="111">
        <f t="shared" si="16"/>
        <v>600480</v>
      </c>
      <c r="G134" s="111">
        <f t="shared" si="17"/>
        <v>264656</v>
      </c>
      <c r="H134" s="109">
        <v>2.78</v>
      </c>
      <c r="I134" s="111">
        <f t="shared" si="18"/>
        <v>578930</v>
      </c>
      <c r="J134" s="111">
        <f t="shared" si="19"/>
        <v>235333.99999999997</v>
      </c>
      <c r="K134" s="109">
        <v>2.09</v>
      </c>
      <c r="L134" s="127">
        <f t="shared" si="14"/>
        <v>499990</v>
      </c>
      <c r="M134" s="131">
        <f t="shared" si="15"/>
        <v>1179410</v>
      </c>
      <c r="N134" s="136">
        <f t="shared" si="20"/>
        <v>829417</v>
      </c>
      <c r="O134" s="109">
        <v>0</v>
      </c>
      <c r="P134" s="109" t="s">
        <v>5750</v>
      </c>
      <c r="Q134" s="109" t="s">
        <v>5751</v>
      </c>
      <c r="R134" s="109" t="s">
        <v>6107</v>
      </c>
    </row>
    <row r="135" spans="1:18" ht="39" x14ac:dyDescent="0.5">
      <c r="A135" s="109" t="s">
        <v>16</v>
      </c>
      <c r="B135" s="109">
        <v>700660</v>
      </c>
      <c r="C135" s="109" t="s">
        <v>3260</v>
      </c>
      <c r="D135" s="109"/>
      <c r="E135" s="109">
        <v>7.4499999999999993</v>
      </c>
      <c r="F135" s="111">
        <f t="shared" si="16"/>
        <v>1028160</v>
      </c>
      <c r="G135" s="111">
        <f t="shared" si="17"/>
        <v>453152</v>
      </c>
      <c r="H135" s="109">
        <v>4.76</v>
      </c>
      <c r="I135" s="111">
        <f t="shared" si="18"/>
        <v>745130</v>
      </c>
      <c r="J135" s="111">
        <f t="shared" si="19"/>
        <v>302894</v>
      </c>
      <c r="K135" s="109">
        <v>2.69</v>
      </c>
      <c r="L135" s="127">
        <f t="shared" si="14"/>
        <v>756046</v>
      </c>
      <c r="M135" s="131">
        <f t="shared" si="15"/>
        <v>1773290</v>
      </c>
      <c r="N135" s="136">
        <f t="shared" si="20"/>
        <v>1244057.8</v>
      </c>
      <c r="O135" s="109">
        <v>0</v>
      </c>
      <c r="P135" s="109" t="s">
        <v>5750</v>
      </c>
      <c r="Q135" s="109" t="s">
        <v>5751</v>
      </c>
      <c r="R135" s="109" t="s">
        <v>6107</v>
      </c>
    </row>
    <row r="136" spans="1:18" ht="97.5" x14ac:dyDescent="0.5">
      <c r="A136" s="109" t="s">
        <v>11</v>
      </c>
      <c r="B136" s="109">
        <v>700666</v>
      </c>
      <c r="C136" s="109" t="s">
        <v>5703</v>
      </c>
      <c r="D136" s="109" t="s">
        <v>6108</v>
      </c>
      <c r="E136" s="109">
        <v>0.8</v>
      </c>
      <c r="F136" s="111">
        <f t="shared" si="16"/>
        <v>0</v>
      </c>
      <c r="G136" s="111">
        <f t="shared" si="17"/>
        <v>0</v>
      </c>
      <c r="H136" s="109"/>
      <c r="I136" s="111">
        <f t="shared" si="18"/>
        <v>221600</v>
      </c>
      <c r="J136" s="111">
        <f t="shared" si="19"/>
        <v>90080</v>
      </c>
      <c r="K136" s="109">
        <v>0.8</v>
      </c>
      <c r="L136" s="127">
        <f t="shared" si="14"/>
        <v>90080</v>
      </c>
      <c r="M136" s="131">
        <f t="shared" si="15"/>
        <v>221600</v>
      </c>
      <c r="N136" s="136">
        <f t="shared" si="20"/>
        <v>158544</v>
      </c>
      <c r="O136" s="109">
        <v>0</v>
      </c>
      <c r="P136" s="109" t="s">
        <v>5750</v>
      </c>
      <c r="Q136" s="109" t="s">
        <v>5751</v>
      </c>
      <c r="R136" s="109" t="s">
        <v>6107</v>
      </c>
    </row>
    <row r="137" spans="1:18" ht="39" x14ac:dyDescent="0.5">
      <c r="A137" s="109" t="s">
        <v>16</v>
      </c>
      <c r="B137" s="109">
        <v>700900</v>
      </c>
      <c r="C137" s="109" t="s">
        <v>3262</v>
      </c>
      <c r="D137" s="109"/>
      <c r="E137" s="109">
        <v>9.6999999999999993</v>
      </c>
      <c r="F137" s="111">
        <f t="shared" si="16"/>
        <v>583200</v>
      </c>
      <c r="G137" s="111">
        <f t="shared" si="17"/>
        <v>257040.00000000003</v>
      </c>
      <c r="H137" s="109">
        <v>2.7</v>
      </c>
      <c r="I137" s="111">
        <f t="shared" si="18"/>
        <v>1939000</v>
      </c>
      <c r="J137" s="111">
        <f t="shared" si="19"/>
        <v>788200</v>
      </c>
      <c r="K137" s="109">
        <v>7</v>
      </c>
      <c r="L137" s="127">
        <f t="shared" si="14"/>
        <v>1045240</v>
      </c>
      <c r="M137" s="131">
        <f t="shared" si="15"/>
        <v>2522200</v>
      </c>
      <c r="N137" s="136">
        <f t="shared" si="20"/>
        <v>1790532</v>
      </c>
      <c r="O137" s="109">
        <v>0</v>
      </c>
      <c r="P137" s="109" t="s">
        <v>5750</v>
      </c>
      <c r="Q137" s="109" t="s">
        <v>5752</v>
      </c>
      <c r="R137" s="109" t="s">
        <v>5752</v>
      </c>
    </row>
    <row r="138" spans="1:18" ht="39" x14ac:dyDescent="0.5">
      <c r="A138" s="109" t="s">
        <v>16</v>
      </c>
      <c r="B138" s="109">
        <v>700905</v>
      </c>
      <c r="C138" s="109" t="s">
        <v>3263</v>
      </c>
      <c r="D138" s="109"/>
      <c r="E138" s="109">
        <v>11.7</v>
      </c>
      <c r="F138" s="111">
        <f t="shared" si="16"/>
        <v>799200</v>
      </c>
      <c r="G138" s="111">
        <f t="shared" si="17"/>
        <v>352240</v>
      </c>
      <c r="H138" s="109">
        <v>3.7</v>
      </c>
      <c r="I138" s="111">
        <f t="shared" si="18"/>
        <v>2216000</v>
      </c>
      <c r="J138" s="111">
        <f t="shared" si="19"/>
        <v>900800</v>
      </c>
      <c r="K138" s="109">
        <v>8</v>
      </c>
      <c r="L138" s="127">
        <f t="shared" si="14"/>
        <v>1253040</v>
      </c>
      <c r="M138" s="131">
        <f t="shared" si="15"/>
        <v>3015200</v>
      </c>
      <c r="N138" s="136">
        <f t="shared" si="20"/>
        <v>2138072</v>
      </c>
      <c r="O138" s="109">
        <v>0</v>
      </c>
      <c r="P138" s="109" t="s">
        <v>5750</v>
      </c>
      <c r="Q138" s="109" t="s">
        <v>5752</v>
      </c>
      <c r="R138" s="109" t="s">
        <v>5752</v>
      </c>
    </row>
    <row r="139" spans="1:18" ht="39" x14ac:dyDescent="0.5">
      <c r="A139" s="109" t="s">
        <v>16</v>
      </c>
      <c r="B139" s="109">
        <v>700910</v>
      </c>
      <c r="C139" s="109" t="s">
        <v>5793</v>
      </c>
      <c r="D139" s="109"/>
      <c r="E139" s="109">
        <v>5.5600000000000005</v>
      </c>
      <c r="F139" s="111">
        <f t="shared" si="16"/>
        <v>689040</v>
      </c>
      <c r="G139" s="111">
        <f t="shared" si="17"/>
        <v>303688</v>
      </c>
      <c r="H139" s="109">
        <v>3.19</v>
      </c>
      <c r="I139" s="111">
        <f t="shared" si="18"/>
        <v>656490</v>
      </c>
      <c r="J139" s="111">
        <f t="shared" si="19"/>
        <v>266862</v>
      </c>
      <c r="K139" s="109">
        <v>2.37</v>
      </c>
      <c r="L139" s="127">
        <f t="shared" si="14"/>
        <v>570550</v>
      </c>
      <c r="M139" s="131">
        <f t="shared" si="15"/>
        <v>1345530</v>
      </c>
      <c r="N139" s="136">
        <f t="shared" si="20"/>
        <v>946145</v>
      </c>
      <c r="O139" s="109">
        <v>0</v>
      </c>
      <c r="P139" s="109" t="s">
        <v>5750</v>
      </c>
      <c r="Q139" s="109" t="s">
        <v>5752</v>
      </c>
      <c r="R139" s="109" t="s">
        <v>5752</v>
      </c>
    </row>
    <row r="140" spans="1:18" ht="39" x14ac:dyDescent="0.5">
      <c r="A140" s="109" t="s">
        <v>16</v>
      </c>
      <c r="B140" s="109">
        <v>700915</v>
      </c>
      <c r="C140" s="109" t="s">
        <v>5794</v>
      </c>
      <c r="D140" s="109"/>
      <c r="E140" s="109">
        <v>8.59</v>
      </c>
      <c r="F140" s="111">
        <f t="shared" si="16"/>
        <v>1064880</v>
      </c>
      <c r="G140" s="111">
        <f t="shared" si="17"/>
        <v>469336</v>
      </c>
      <c r="H140" s="109">
        <v>4.93</v>
      </c>
      <c r="I140" s="111">
        <f t="shared" si="18"/>
        <v>1013820</v>
      </c>
      <c r="J140" s="111">
        <f t="shared" si="19"/>
        <v>412116</v>
      </c>
      <c r="K140" s="109">
        <v>3.66</v>
      </c>
      <c r="L140" s="127">
        <f t="shared" si="14"/>
        <v>881452</v>
      </c>
      <c r="M140" s="131">
        <f t="shared" si="15"/>
        <v>2078700</v>
      </c>
      <c r="N140" s="136">
        <f t="shared" si="20"/>
        <v>1461683.6</v>
      </c>
      <c r="O140" s="109">
        <v>0</v>
      </c>
      <c r="P140" s="109" t="s">
        <v>5750</v>
      </c>
      <c r="Q140" s="109" t="s">
        <v>5752</v>
      </c>
      <c r="R140" s="109" t="s">
        <v>5752</v>
      </c>
    </row>
    <row r="141" spans="1:18" ht="39" x14ac:dyDescent="0.5">
      <c r="A141" s="109" t="s">
        <v>16</v>
      </c>
      <c r="B141" s="109">
        <v>700920</v>
      </c>
      <c r="C141" s="109" t="s">
        <v>3264</v>
      </c>
      <c r="D141" s="109"/>
      <c r="E141" s="109">
        <v>11.7</v>
      </c>
      <c r="F141" s="111">
        <f t="shared" si="16"/>
        <v>799200</v>
      </c>
      <c r="G141" s="111">
        <f t="shared" si="17"/>
        <v>352240</v>
      </c>
      <c r="H141" s="109">
        <v>3.7</v>
      </c>
      <c r="I141" s="111">
        <f t="shared" si="18"/>
        <v>2216000</v>
      </c>
      <c r="J141" s="111">
        <f t="shared" si="19"/>
        <v>900800</v>
      </c>
      <c r="K141" s="109">
        <v>8</v>
      </c>
      <c r="L141" s="127">
        <f t="shared" si="14"/>
        <v>1253040</v>
      </c>
      <c r="M141" s="131">
        <f t="shared" si="15"/>
        <v>3015200</v>
      </c>
      <c r="N141" s="136">
        <f t="shared" si="20"/>
        <v>2138072</v>
      </c>
      <c r="O141" s="109">
        <v>0</v>
      </c>
      <c r="P141" s="109" t="s">
        <v>5750</v>
      </c>
      <c r="Q141" s="109" t="s">
        <v>5752</v>
      </c>
      <c r="R141" s="109" t="s">
        <v>5752</v>
      </c>
    </row>
    <row r="142" spans="1:18" ht="39" x14ac:dyDescent="0.5">
      <c r="A142" s="109" t="s">
        <v>16</v>
      </c>
      <c r="B142" s="109">
        <v>700925</v>
      </c>
      <c r="C142" s="109" t="s">
        <v>3265</v>
      </c>
      <c r="D142" s="109"/>
      <c r="E142" s="109">
        <v>13.9</v>
      </c>
      <c r="F142" s="111">
        <f t="shared" si="16"/>
        <v>1058400</v>
      </c>
      <c r="G142" s="111">
        <f t="shared" si="17"/>
        <v>466480.00000000006</v>
      </c>
      <c r="H142" s="109">
        <v>4.9000000000000004</v>
      </c>
      <c r="I142" s="111">
        <f t="shared" si="18"/>
        <v>2493000</v>
      </c>
      <c r="J142" s="111">
        <f t="shared" si="19"/>
        <v>1013400</v>
      </c>
      <c r="K142" s="109">
        <v>9</v>
      </c>
      <c r="L142" s="127">
        <f t="shared" si="14"/>
        <v>1479880</v>
      </c>
      <c r="M142" s="131">
        <f t="shared" si="15"/>
        <v>3551400</v>
      </c>
      <c r="N142" s="136">
        <f t="shared" si="20"/>
        <v>2515484</v>
      </c>
      <c r="O142" s="109">
        <v>0</v>
      </c>
      <c r="P142" s="109" t="s">
        <v>5750</v>
      </c>
      <c r="Q142" s="109" t="s">
        <v>5752</v>
      </c>
      <c r="R142" s="109" t="s">
        <v>5752</v>
      </c>
    </row>
    <row r="143" spans="1:18" ht="39" x14ac:dyDescent="0.5">
      <c r="A143" s="109" t="s">
        <v>16</v>
      </c>
      <c r="B143" s="109">
        <v>701000</v>
      </c>
      <c r="C143" s="109" t="s">
        <v>3266</v>
      </c>
      <c r="D143" s="109"/>
      <c r="E143" s="109">
        <v>66</v>
      </c>
      <c r="F143" s="111">
        <f t="shared" si="16"/>
        <v>8208000</v>
      </c>
      <c r="G143" s="111">
        <f t="shared" si="17"/>
        <v>3617600</v>
      </c>
      <c r="H143" s="109">
        <v>38</v>
      </c>
      <c r="I143" s="111">
        <f t="shared" si="18"/>
        <v>7756000</v>
      </c>
      <c r="J143" s="111">
        <f t="shared" si="19"/>
        <v>3152800</v>
      </c>
      <c r="K143" s="109">
        <v>28</v>
      </c>
      <c r="L143" s="127">
        <f t="shared" si="14"/>
        <v>6770400</v>
      </c>
      <c r="M143" s="131">
        <f t="shared" si="15"/>
        <v>15964000</v>
      </c>
      <c r="N143" s="136">
        <f t="shared" si="20"/>
        <v>11224720</v>
      </c>
      <c r="O143" s="109">
        <v>0</v>
      </c>
      <c r="P143" s="109" t="s">
        <v>5750</v>
      </c>
      <c r="Q143" s="109" t="s">
        <v>5753</v>
      </c>
      <c r="R143" s="109" t="s">
        <v>5753</v>
      </c>
    </row>
    <row r="144" spans="1:18" ht="39" x14ac:dyDescent="0.5">
      <c r="A144" s="109" t="s">
        <v>16</v>
      </c>
      <c r="B144" s="109">
        <v>701005</v>
      </c>
      <c r="C144" s="109" t="s">
        <v>3267</v>
      </c>
      <c r="D144" s="109"/>
      <c r="E144" s="109">
        <v>66</v>
      </c>
      <c r="F144" s="111">
        <f t="shared" si="16"/>
        <v>8208000</v>
      </c>
      <c r="G144" s="111">
        <f t="shared" si="17"/>
        <v>3617600</v>
      </c>
      <c r="H144" s="109">
        <v>38</v>
      </c>
      <c r="I144" s="111">
        <f t="shared" si="18"/>
        <v>7756000</v>
      </c>
      <c r="J144" s="111">
        <f t="shared" si="19"/>
        <v>3152800</v>
      </c>
      <c r="K144" s="109">
        <v>28</v>
      </c>
      <c r="L144" s="127">
        <f t="shared" si="14"/>
        <v>6770400</v>
      </c>
      <c r="M144" s="131">
        <f t="shared" si="15"/>
        <v>15964000</v>
      </c>
      <c r="N144" s="136">
        <f t="shared" si="20"/>
        <v>11224720</v>
      </c>
      <c r="O144" s="109">
        <v>0</v>
      </c>
      <c r="P144" s="109" t="s">
        <v>5750</v>
      </c>
      <c r="Q144" s="109" t="s">
        <v>5753</v>
      </c>
      <c r="R144" s="109" t="s">
        <v>5753</v>
      </c>
    </row>
    <row r="145" spans="1:18" ht="39" x14ac:dyDescent="0.5">
      <c r="A145" s="109" t="s">
        <v>16</v>
      </c>
      <c r="B145" s="109">
        <v>701010</v>
      </c>
      <c r="C145" s="109" t="s">
        <v>3268</v>
      </c>
      <c r="D145" s="109"/>
      <c r="E145" s="109">
        <v>8.2800000000000011</v>
      </c>
      <c r="F145" s="111">
        <f t="shared" si="16"/>
        <v>1021680.0000000001</v>
      </c>
      <c r="G145" s="111">
        <f t="shared" si="17"/>
        <v>450296.00000000006</v>
      </c>
      <c r="H145" s="109">
        <v>4.7300000000000004</v>
      </c>
      <c r="I145" s="111">
        <f t="shared" si="18"/>
        <v>983350</v>
      </c>
      <c r="J145" s="111">
        <f t="shared" si="19"/>
        <v>399730</v>
      </c>
      <c r="K145" s="109">
        <v>3.55</v>
      </c>
      <c r="L145" s="127">
        <f t="shared" si="14"/>
        <v>850026</v>
      </c>
      <c r="M145" s="131">
        <f t="shared" si="15"/>
        <v>2005030</v>
      </c>
      <c r="N145" s="136">
        <f t="shared" si="20"/>
        <v>1410011.8</v>
      </c>
      <c r="O145" s="109">
        <v>0</v>
      </c>
      <c r="P145" s="109" t="s">
        <v>5750</v>
      </c>
      <c r="Q145" s="109" t="s">
        <v>5753</v>
      </c>
      <c r="R145" s="109" t="s">
        <v>5753</v>
      </c>
    </row>
    <row r="146" spans="1:18" ht="39" x14ac:dyDescent="0.5">
      <c r="A146" s="109" t="s">
        <v>16</v>
      </c>
      <c r="B146" s="109">
        <v>701015</v>
      </c>
      <c r="C146" s="109" t="s">
        <v>3269</v>
      </c>
      <c r="D146" s="109"/>
      <c r="E146" s="109">
        <v>48</v>
      </c>
      <c r="F146" s="111">
        <f t="shared" si="16"/>
        <v>6048000</v>
      </c>
      <c r="G146" s="111">
        <f t="shared" si="17"/>
        <v>2665600</v>
      </c>
      <c r="H146" s="109">
        <v>28</v>
      </c>
      <c r="I146" s="111">
        <f t="shared" si="18"/>
        <v>5540000</v>
      </c>
      <c r="J146" s="111">
        <f t="shared" si="19"/>
        <v>2252000</v>
      </c>
      <c r="K146" s="109">
        <v>20</v>
      </c>
      <c r="L146" s="127">
        <f t="shared" si="14"/>
        <v>4917600</v>
      </c>
      <c r="M146" s="131">
        <f t="shared" si="15"/>
        <v>11588000</v>
      </c>
      <c r="N146" s="136">
        <f t="shared" si="20"/>
        <v>8145680</v>
      </c>
      <c r="O146" s="109">
        <v>0</v>
      </c>
      <c r="P146" s="109" t="s">
        <v>5750</v>
      </c>
      <c r="Q146" s="109" t="s">
        <v>5753</v>
      </c>
      <c r="R146" s="109" t="s">
        <v>5753</v>
      </c>
    </row>
    <row r="147" spans="1:18" ht="39" x14ac:dyDescent="0.5">
      <c r="A147" s="109" t="s">
        <v>16</v>
      </c>
      <c r="B147" s="109">
        <v>701020</v>
      </c>
      <c r="C147" s="109" t="s">
        <v>3270</v>
      </c>
      <c r="D147" s="109"/>
      <c r="E147" s="109">
        <v>55</v>
      </c>
      <c r="F147" s="111">
        <f t="shared" si="16"/>
        <v>6696000</v>
      </c>
      <c r="G147" s="111">
        <f t="shared" si="17"/>
        <v>2951200</v>
      </c>
      <c r="H147" s="109">
        <v>31</v>
      </c>
      <c r="I147" s="111">
        <f t="shared" si="18"/>
        <v>6648000</v>
      </c>
      <c r="J147" s="111">
        <f t="shared" si="19"/>
        <v>2702400</v>
      </c>
      <c r="K147" s="109">
        <v>24</v>
      </c>
      <c r="L147" s="127">
        <f t="shared" si="14"/>
        <v>5653600</v>
      </c>
      <c r="M147" s="131">
        <f t="shared" si="15"/>
        <v>13344000</v>
      </c>
      <c r="N147" s="136">
        <f t="shared" si="20"/>
        <v>9386480</v>
      </c>
      <c r="O147" s="109">
        <v>0</v>
      </c>
      <c r="P147" s="109" t="s">
        <v>5750</v>
      </c>
      <c r="Q147" s="109" t="s">
        <v>5753</v>
      </c>
      <c r="R147" s="109" t="s">
        <v>5753</v>
      </c>
    </row>
    <row r="148" spans="1:18" ht="39" x14ac:dyDescent="0.5">
      <c r="A148" s="109" t="s">
        <v>16</v>
      </c>
      <c r="B148" s="109">
        <v>701025</v>
      </c>
      <c r="C148" s="109" t="s">
        <v>3271</v>
      </c>
      <c r="D148" s="109"/>
      <c r="E148" s="109">
        <v>44</v>
      </c>
      <c r="F148" s="111">
        <f t="shared" si="16"/>
        <v>5400000</v>
      </c>
      <c r="G148" s="111">
        <f t="shared" si="17"/>
        <v>2380000</v>
      </c>
      <c r="H148" s="109">
        <v>25</v>
      </c>
      <c r="I148" s="111">
        <f t="shared" si="18"/>
        <v>5263000</v>
      </c>
      <c r="J148" s="111">
        <f t="shared" si="19"/>
        <v>2139400</v>
      </c>
      <c r="K148" s="109">
        <v>19</v>
      </c>
      <c r="L148" s="127">
        <f t="shared" si="14"/>
        <v>4519400</v>
      </c>
      <c r="M148" s="131">
        <f t="shared" si="15"/>
        <v>10663000</v>
      </c>
      <c r="N148" s="136">
        <f t="shared" si="20"/>
        <v>7499420</v>
      </c>
      <c r="O148" s="109">
        <v>0</v>
      </c>
      <c r="P148" s="109" t="s">
        <v>5750</v>
      </c>
      <c r="Q148" s="109" t="s">
        <v>5753</v>
      </c>
      <c r="R148" s="109" t="s">
        <v>5753</v>
      </c>
    </row>
    <row r="149" spans="1:18" ht="39" x14ac:dyDescent="0.5">
      <c r="A149" s="109" t="s">
        <v>16</v>
      </c>
      <c r="B149" s="109">
        <v>701030</v>
      </c>
      <c r="C149" s="109" t="s">
        <v>3272</v>
      </c>
      <c r="D149" s="109"/>
      <c r="E149" s="109">
        <v>55</v>
      </c>
      <c r="F149" s="111">
        <f t="shared" si="16"/>
        <v>7560000</v>
      </c>
      <c r="G149" s="111">
        <f t="shared" si="17"/>
        <v>3332000</v>
      </c>
      <c r="H149" s="109">
        <v>35</v>
      </c>
      <c r="I149" s="111">
        <f t="shared" si="18"/>
        <v>5540000</v>
      </c>
      <c r="J149" s="111">
        <f t="shared" si="19"/>
        <v>2252000</v>
      </c>
      <c r="K149" s="109">
        <v>20</v>
      </c>
      <c r="L149" s="127">
        <f t="shared" si="14"/>
        <v>5584000</v>
      </c>
      <c r="M149" s="131">
        <f t="shared" si="15"/>
        <v>13100000</v>
      </c>
      <c r="N149" s="136">
        <f t="shared" si="20"/>
        <v>9191200</v>
      </c>
      <c r="O149" s="109">
        <v>0</v>
      </c>
      <c r="P149" s="109" t="s">
        <v>5750</v>
      </c>
      <c r="Q149" s="109" t="s">
        <v>5753</v>
      </c>
      <c r="R149" s="109" t="s">
        <v>5753</v>
      </c>
    </row>
    <row r="150" spans="1:18" ht="39" x14ac:dyDescent="0.5">
      <c r="A150" s="109" t="s">
        <v>16</v>
      </c>
      <c r="B150" s="109">
        <v>701035</v>
      </c>
      <c r="C150" s="109" t="s">
        <v>3273</v>
      </c>
      <c r="D150" s="109"/>
      <c r="E150" s="109">
        <v>65</v>
      </c>
      <c r="F150" s="111">
        <f t="shared" si="16"/>
        <v>8640000</v>
      </c>
      <c r="G150" s="111">
        <f t="shared" si="17"/>
        <v>3808000</v>
      </c>
      <c r="H150" s="109">
        <v>40</v>
      </c>
      <c r="I150" s="111">
        <f t="shared" si="18"/>
        <v>6925000</v>
      </c>
      <c r="J150" s="111">
        <f t="shared" si="19"/>
        <v>2815000</v>
      </c>
      <c r="K150" s="109">
        <v>25</v>
      </c>
      <c r="L150" s="127">
        <f t="shared" si="14"/>
        <v>6623000</v>
      </c>
      <c r="M150" s="131">
        <f t="shared" si="15"/>
        <v>15565000</v>
      </c>
      <c r="N150" s="136">
        <f t="shared" si="20"/>
        <v>10928900</v>
      </c>
      <c r="O150" s="109">
        <v>0</v>
      </c>
      <c r="P150" s="109" t="s">
        <v>5750</v>
      </c>
      <c r="Q150" s="109" t="s">
        <v>5753</v>
      </c>
      <c r="R150" s="109" t="s">
        <v>5753</v>
      </c>
    </row>
    <row r="151" spans="1:18" ht="39" x14ac:dyDescent="0.5">
      <c r="A151" s="109" t="s">
        <v>16</v>
      </c>
      <c r="B151" s="109">
        <v>701040</v>
      </c>
      <c r="C151" s="109" t="s">
        <v>3274</v>
      </c>
      <c r="D151" s="109"/>
      <c r="E151" s="109">
        <v>60</v>
      </c>
      <c r="F151" s="111">
        <f t="shared" si="16"/>
        <v>8640000</v>
      </c>
      <c r="G151" s="111">
        <f t="shared" si="17"/>
        <v>3808000</v>
      </c>
      <c r="H151" s="109">
        <v>40</v>
      </c>
      <c r="I151" s="111">
        <f t="shared" si="18"/>
        <v>5540000</v>
      </c>
      <c r="J151" s="111">
        <f t="shared" si="19"/>
        <v>2252000</v>
      </c>
      <c r="K151" s="109">
        <v>20</v>
      </c>
      <c r="L151" s="127">
        <f t="shared" si="14"/>
        <v>6060000</v>
      </c>
      <c r="M151" s="131">
        <f t="shared" si="15"/>
        <v>14180000</v>
      </c>
      <c r="N151" s="136">
        <f t="shared" si="20"/>
        <v>9938000</v>
      </c>
      <c r="O151" s="109">
        <v>0</v>
      </c>
      <c r="P151" s="109" t="s">
        <v>5750</v>
      </c>
      <c r="Q151" s="109" t="s">
        <v>5753</v>
      </c>
      <c r="R151" s="109" t="s">
        <v>5753</v>
      </c>
    </row>
    <row r="152" spans="1:18" ht="39" x14ac:dyDescent="0.5">
      <c r="A152" s="109" t="s">
        <v>16</v>
      </c>
      <c r="B152" s="109">
        <v>701045</v>
      </c>
      <c r="C152" s="109" t="s">
        <v>3275</v>
      </c>
      <c r="D152" s="109"/>
      <c r="E152" s="109">
        <v>44</v>
      </c>
      <c r="F152" s="111">
        <f t="shared" si="16"/>
        <v>5400000</v>
      </c>
      <c r="G152" s="111">
        <f t="shared" si="17"/>
        <v>2380000</v>
      </c>
      <c r="H152" s="109">
        <v>25</v>
      </c>
      <c r="I152" s="111">
        <f t="shared" si="18"/>
        <v>5263000</v>
      </c>
      <c r="J152" s="111">
        <f t="shared" si="19"/>
        <v>2139400</v>
      </c>
      <c r="K152" s="109">
        <v>19</v>
      </c>
      <c r="L152" s="127">
        <f t="shared" si="14"/>
        <v>4519400</v>
      </c>
      <c r="M152" s="131">
        <f t="shared" si="15"/>
        <v>10663000</v>
      </c>
      <c r="N152" s="136">
        <f t="shared" si="20"/>
        <v>7499420</v>
      </c>
      <c r="O152" s="109">
        <v>0</v>
      </c>
      <c r="P152" s="109" t="s">
        <v>5750</v>
      </c>
      <c r="Q152" s="109" t="s">
        <v>5753</v>
      </c>
      <c r="R152" s="109" t="s">
        <v>5753</v>
      </c>
    </row>
    <row r="153" spans="1:18" ht="39" x14ac:dyDescent="0.5">
      <c r="A153" s="109" t="s">
        <v>16</v>
      </c>
      <c r="B153" s="109">
        <v>701050</v>
      </c>
      <c r="C153" s="109" t="s">
        <v>3276</v>
      </c>
      <c r="D153" s="109"/>
      <c r="E153" s="109">
        <v>45</v>
      </c>
      <c r="F153" s="111">
        <f t="shared" si="16"/>
        <v>6480000</v>
      </c>
      <c r="G153" s="111">
        <f t="shared" si="17"/>
        <v>2856000</v>
      </c>
      <c r="H153" s="109">
        <v>30</v>
      </c>
      <c r="I153" s="111">
        <f t="shared" si="18"/>
        <v>4155000</v>
      </c>
      <c r="J153" s="111">
        <f t="shared" si="19"/>
        <v>1689000</v>
      </c>
      <c r="K153" s="109">
        <v>15</v>
      </c>
      <c r="L153" s="127">
        <f t="shared" si="14"/>
        <v>4545000</v>
      </c>
      <c r="M153" s="131">
        <f t="shared" si="15"/>
        <v>10635000</v>
      </c>
      <c r="N153" s="136">
        <f t="shared" si="20"/>
        <v>7453500</v>
      </c>
      <c r="O153" s="109">
        <v>0</v>
      </c>
      <c r="P153" s="109" t="s">
        <v>5750</v>
      </c>
      <c r="Q153" s="109" t="s">
        <v>5753</v>
      </c>
      <c r="R153" s="109" t="s">
        <v>5753</v>
      </c>
    </row>
    <row r="154" spans="1:18" ht="39" x14ac:dyDescent="0.5">
      <c r="A154" s="109" t="s">
        <v>16</v>
      </c>
      <c r="B154" s="109">
        <v>701055</v>
      </c>
      <c r="C154" s="109" t="s">
        <v>3277</v>
      </c>
      <c r="D154" s="109"/>
      <c r="E154" s="109">
        <v>36.229999999999997</v>
      </c>
      <c r="F154" s="111">
        <f t="shared" si="16"/>
        <v>4471200</v>
      </c>
      <c r="G154" s="111">
        <f t="shared" si="17"/>
        <v>1970640</v>
      </c>
      <c r="H154" s="109">
        <v>20.7</v>
      </c>
      <c r="I154" s="111">
        <f t="shared" si="18"/>
        <v>4301810</v>
      </c>
      <c r="J154" s="111">
        <f t="shared" si="19"/>
        <v>1748678</v>
      </c>
      <c r="K154" s="109">
        <v>15.53</v>
      </c>
      <c r="L154" s="127">
        <f t="shared" si="14"/>
        <v>3719318</v>
      </c>
      <c r="M154" s="131">
        <f t="shared" si="15"/>
        <v>8773010</v>
      </c>
      <c r="N154" s="136">
        <f t="shared" si="20"/>
        <v>6169487.4000000004</v>
      </c>
      <c r="O154" s="109">
        <v>0</v>
      </c>
      <c r="P154" s="109" t="s">
        <v>5750</v>
      </c>
      <c r="Q154" s="109" t="s">
        <v>5753</v>
      </c>
      <c r="R154" s="109" t="s">
        <v>5753</v>
      </c>
    </row>
    <row r="155" spans="1:18" ht="39" x14ac:dyDescent="0.5">
      <c r="A155" s="109" t="s">
        <v>16</v>
      </c>
      <c r="B155" s="109">
        <v>701060</v>
      </c>
      <c r="C155" s="109" t="s">
        <v>3278</v>
      </c>
      <c r="D155" s="109"/>
      <c r="E155" s="109">
        <v>28.729999999999997</v>
      </c>
      <c r="F155" s="111">
        <f t="shared" si="16"/>
        <v>3689279.9999999995</v>
      </c>
      <c r="G155" s="111">
        <f t="shared" si="17"/>
        <v>1626015.9999999998</v>
      </c>
      <c r="H155" s="109">
        <v>17.079999999999998</v>
      </c>
      <c r="I155" s="111">
        <f t="shared" si="18"/>
        <v>3227050</v>
      </c>
      <c r="J155" s="111">
        <f t="shared" si="19"/>
        <v>1311790</v>
      </c>
      <c r="K155" s="109">
        <v>11.65</v>
      </c>
      <c r="L155" s="127">
        <f t="shared" si="14"/>
        <v>2937806</v>
      </c>
      <c r="M155" s="131">
        <f t="shared" si="15"/>
        <v>6916330</v>
      </c>
      <c r="N155" s="136">
        <f t="shared" si="20"/>
        <v>4859865.8</v>
      </c>
      <c r="O155" s="109">
        <v>0</v>
      </c>
      <c r="P155" s="109" t="s">
        <v>5750</v>
      </c>
      <c r="Q155" s="109" t="s">
        <v>5753</v>
      </c>
      <c r="R155" s="109" t="s">
        <v>5753</v>
      </c>
    </row>
    <row r="156" spans="1:18" ht="39" x14ac:dyDescent="0.5">
      <c r="A156" s="109" t="s">
        <v>16</v>
      </c>
      <c r="B156" s="109">
        <v>701065</v>
      </c>
      <c r="C156" s="109" t="s">
        <v>5647</v>
      </c>
      <c r="D156" s="109"/>
      <c r="E156" s="109">
        <v>49.75</v>
      </c>
      <c r="F156" s="111">
        <f t="shared" si="16"/>
        <v>6503760</v>
      </c>
      <c r="G156" s="111">
        <f t="shared" si="17"/>
        <v>2866472</v>
      </c>
      <c r="H156" s="109">
        <v>30.11</v>
      </c>
      <c r="I156" s="111">
        <f t="shared" si="18"/>
        <v>5440280</v>
      </c>
      <c r="J156" s="111">
        <f t="shared" si="19"/>
        <v>2211464</v>
      </c>
      <c r="K156" s="109">
        <v>19.64</v>
      </c>
      <c r="L156" s="127">
        <f t="shared" si="14"/>
        <v>5077936</v>
      </c>
      <c r="M156" s="131">
        <f t="shared" si="15"/>
        <v>11944040</v>
      </c>
      <c r="N156" s="136">
        <f t="shared" si="20"/>
        <v>8389484.8000000007</v>
      </c>
      <c r="O156" s="109">
        <v>0</v>
      </c>
      <c r="P156" s="109" t="s">
        <v>5750</v>
      </c>
      <c r="Q156" s="109" t="s">
        <v>5753</v>
      </c>
      <c r="R156" s="109" t="s">
        <v>5753</v>
      </c>
    </row>
    <row r="157" spans="1:18" ht="39" x14ac:dyDescent="0.5">
      <c r="A157" s="109" t="s">
        <v>22</v>
      </c>
      <c r="B157" s="109">
        <v>701070</v>
      </c>
      <c r="C157" s="109" t="s">
        <v>5648</v>
      </c>
      <c r="D157" s="109"/>
      <c r="E157" s="109">
        <v>22.700000000000003</v>
      </c>
      <c r="F157" s="111">
        <f t="shared" si="16"/>
        <v>2801520</v>
      </c>
      <c r="G157" s="111">
        <f t="shared" si="17"/>
        <v>1234744</v>
      </c>
      <c r="H157" s="109">
        <v>12.97</v>
      </c>
      <c r="I157" s="111">
        <f t="shared" si="18"/>
        <v>2695210</v>
      </c>
      <c r="J157" s="111">
        <f t="shared" si="19"/>
        <v>1095598</v>
      </c>
      <c r="K157" s="109">
        <v>9.73</v>
      </c>
      <c r="L157" s="127">
        <f t="shared" si="14"/>
        <v>2330342</v>
      </c>
      <c r="M157" s="131">
        <f t="shared" si="15"/>
        <v>5496730</v>
      </c>
      <c r="N157" s="136">
        <f t="shared" si="20"/>
        <v>3865490.6</v>
      </c>
      <c r="O157" s="109">
        <v>0</v>
      </c>
      <c r="P157" s="109" t="s">
        <v>5750</v>
      </c>
      <c r="Q157" s="109" t="s">
        <v>5753</v>
      </c>
      <c r="R157" s="109" t="s">
        <v>5753</v>
      </c>
    </row>
    <row r="158" spans="1:18" ht="39" x14ac:dyDescent="0.5">
      <c r="A158" s="109" t="s">
        <v>22</v>
      </c>
      <c r="B158" s="109">
        <v>701075</v>
      </c>
      <c r="C158" s="109" t="s">
        <v>3281</v>
      </c>
      <c r="D158" s="109"/>
      <c r="E158" s="109">
        <v>10.210000000000001</v>
      </c>
      <c r="F158" s="111">
        <f t="shared" si="16"/>
        <v>1203120</v>
      </c>
      <c r="G158" s="111">
        <f t="shared" si="17"/>
        <v>530264</v>
      </c>
      <c r="H158" s="109">
        <v>5.57</v>
      </c>
      <c r="I158" s="111">
        <f t="shared" si="18"/>
        <v>1285280</v>
      </c>
      <c r="J158" s="111">
        <f t="shared" si="19"/>
        <v>522463.99999999994</v>
      </c>
      <c r="K158" s="109">
        <v>4.6399999999999997</v>
      </c>
      <c r="L158" s="127">
        <f t="shared" si="14"/>
        <v>1052728</v>
      </c>
      <c r="M158" s="131">
        <f t="shared" si="15"/>
        <v>2488400</v>
      </c>
      <c r="N158" s="136">
        <f t="shared" si="20"/>
        <v>1751490.4</v>
      </c>
      <c r="O158" s="109">
        <v>0</v>
      </c>
      <c r="P158" s="109" t="s">
        <v>5750</v>
      </c>
      <c r="Q158" s="109" t="s">
        <v>5753</v>
      </c>
      <c r="R158" s="109" t="s">
        <v>5753</v>
      </c>
    </row>
    <row r="159" spans="1:18" ht="39" x14ac:dyDescent="0.5">
      <c r="A159" s="109" t="s">
        <v>16</v>
      </c>
      <c r="B159" s="109">
        <v>701080</v>
      </c>
      <c r="C159" s="109" t="s">
        <v>3282</v>
      </c>
      <c r="D159" s="109"/>
      <c r="E159" s="109">
        <v>27.88</v>
      </c>
      <c r="F159" s="111">
        <f t="shared" si="16"/>
        <v>3440880</v>
      </c>
      <c r="G159" s="111">
        <f t="shared" si="17"/>
        <v>1516536</v>
      </c>
      <c r="H159" s="109">
        <v>15.93</v>
      </c>
      <c r="I159" s="111">
        <f t="shared" si="18"/>
        <v>3310150</v>
      </c>
      <c r="J159" s="111">
        <f t="shared" si="19"/>
        <v>1345570</v>
      </c>
      <c r="K159" s="109">
        <v>11.95</v>
      </c>
      <c r="L159" s="127">
        <f t="shared" si="14"/>
        <v>2862106</v>
      </c>
      <c r="M159" s="131">
        <f t="shared" si="15"/>
        <v>6751030</v>
      </c>
      <c r="N159" s="136">
        <f t="shared" si="20"/>
        <v>4747555.8</v>
      </c>
      <c r="O159" s="109">
        <v>0</v>
      </c>
      <c r="P159" s="109" t="s">
        <v>5750</v>
      </c>
      <c r="Q159" s="109" t="s">
        <v>5753</v>
      </c>
      <c r="R159" s="109" t="s">
        <v>5753</v>
      </c>
    </row>
    <row r="160" spans="1:18" ht="39" x14ac:dyDescent="0.5">
      <c r="A160" s="109" t="s">
        <v>16</v>
      </c>
      <c r="B160" s="109">
        <v>701085</v>
      </c>
      <c r="C160" s="109" t="s">
        <v>3283</v>
      </c>
      <c r="D160" s="109"/>
      <c r="E160" s="109">
        <v>27.88</v>
      </c>
      <c r="F160" s="111">
        <f t="shared" si="16"/>
        <v>3440880</v>
      </c>
      <c r="G160" s="111">
        <f t="shared" si="17"/>
        <v>1516536</v>
      </c>
      <c r="H160" s="109">
        <v>15.93</v>
      </c>
      <c r="I160" s="111">
        <f t="shared" si="18"/>
        <v>3310150</v>
      </c>
      <c r="J160" s="111">
        <f t="shared" si="19"/>
        <v>1345570</v>
      </c>
      <c r="K160" s="109">
        <v>11.95</v>
      </c>
      <c r="L160" s="127">
        <f t="shared" si="14"/>
        <v>2862106</v>
      </c>
      <c r="M160" s="131">
        <f t="shared" si="15"/>
        <v>6751030</v>
      </c>
      <c r="N160" s="136">
        <f t="shared" si="20"/>
        <v>4747555.8</v>
      </c>
      <c r="O160" s="109">
        <v>0</v>
      </c>
      <c r="P160" s="109" t="s">
        <v>5750</v>
      </c>
      <c r="Q160" s="109" t="s">
        <v>5753</v>
      </c>
      <c r="R160" s="109" t="s">
        <v>5753</v>
      </c>
    </row>
    <row r="161" spans="1:18" ht="39" x14ac:dyDescent="0.5">
      <c r="A161" s="109" t="s">
        <v>16</v>
      </c>
      <c r="B161" s="109">
        <v>701090</v>
      </c>
      <c r="C161" s="109" t="s">
        <v>3284</v>
      </c>
      <c r="D161" s="109"/>
      <c r="E161" s="109">
        <v>20.85</v>
      </c>
      <c r="F161" s="111">
        <f t="shared" si="16"/>
        <v>2725920</v>
      </c>
      <c r="G161" s="111">
        <f t="shared" si="17"/>
        <v>1201424</v>
      </c>
      <c r="H161" s="109">
        <v>12.62</v>
      </c>
      <c r="I161" s="111">
        <f t="shared" si="18"/>
        <v>2279710</v>
      </c>
      <c r="J161" s="111">
        <f t="shared" si="19"/>
        <v>926698</v>
      </c>
      <c r="K161" s="109">
        <v>8.23</v>
      </c>
      <c r="L161" s="127">
        <f t="shared" si="14"/>
        <v>2128122</v>
      </c>
      <c r="M161" s="131">
        <f t="shared" si="15"/>
        <v>5005630</v>
      </c>
      <c r="N161" s="136">
        <f t="shared" si="20"/>
        <v>3515944.6</v>
      </c>
      <c r="O161" s="109">
        <v>0</v>
      </c>
      <c r="P161" s="109" t="s">
        <v>5750</v>
      </c>
      <c r="Q161" s="109" t="s">
        <v>5753</v>
      </c>
      <c r="R161" s="109" t="s">
        <v>5753</v>
      </c>
    </row>
    <row r="162" spans="1:18" ht="39" x14ac:dyDescent="0.5">
      <c r="A162" s="109" t="s">
        <v>16</v>
      </c>
      <c r="B162" s="109">
        <v>701095</v>
      </c>
      <c r="C162" s="109" t="s">
        <v>3285</v>
      </c>
      <c r="D162" s="109"/>
      <c r="E162" s="109">
        <v>20.85</v>
      </c>
      <c r="F162" s="111">
        <f t="shared" si="16"/>
        <v>2725920</v>
      </c>
      <c r="G162" s="111">
        <f t="shared" si="17"/>
        <v>1201424</v>
      </c>
      <c r="H162" s="109">
        <v>12.62</v>
      </c>
      <c r="I162" s="111">
        <f t="shared" si="18"/>
        <v>2279710</v>
      </c>
      <c r="J162" s="111">
        <f t="shared" si="19"/>
        <v>926698</v>
      </c>
      <c r="K162" s="109">
        <v>8.23</v>
      </c>
      <c r="L162" s="127">
        <f t="shared" si="14"/>
        <v>2128122</v>
      </c>
      <c r="M162" s="131">
        <f t="shared" si="15"/>
        <v>5005630</v>
      </c>
      <c r="N162" s="136">
        <f t="shared" si="20"/>
        <v>3515944.6</v>
      </c>
      <c r="O162" s="109">
        <v>0</v>
      </c>
      <c r="P162" s="109" t="s">
        <v>5750</v>
      </c>
      <c r="Q162" s="109" t="s">
        <v>5753</v>
      </c>
      <c r="R162" s="109" t="s">
        <v>5753</v>
      </c>
    </row>
    <row r="163" spans="1:18" ht="39" x14ac:dyDescent="0.5">
      <c r="A163" s="109" t="s">
        <v>16</v>
      </c>
      <c r="B163" s="109">
        <v>701100</v>
      </c>
      <c r="C163" s="109" t="s">
        <v>3286</v>
      </c>
      <c r="D163" s="109"/>
      <c r="E163" s="109">
        <v>34.78</v>
      </c>
      <c r="F163" s="111">
        <f t="shared" si="16"/>
        <v>4546800</v>
      </c>
      <c r="G163" s="111">
        <f t="shared" si="17"/>
        <v>2003960</v>
      </c>
      <c r="H163" s="109">
        <v>21.05</v>
      </c>
      <c r="I163" s="111">
        <f t="shared" si="18"/>
        <v>3803210</v>
      </c>
      <c r="J163" s="111">
        <f t="shared" si="19"/>
        <v>1545998</v>
      </c>
      <c r="K163" s="109">
        <v>13.73</v>
      </c>
      <c r="L163" s="127">
        <f t="shared" si="14"/>
        <v>3549958</v>
      </c>
      <c r="M163" s="131">
        <f t="shared" si="15"/>
        <v>8350010</v>
      </c>
      <c r="N163" s="136">
        <f t="shared" si="20"/>
        <v>5865039.4000000004</v>
      </c>
      <c r="O163" s="109">
        <v>0</v>
      </c>
      <c r="P163" s="109" t="s">
        <v>5750</v>
      </c>
      <c r="Q163" s="109" t="s">
        <v>5753</v>
      </c>
      <c r="R163" s="109" t="s">
        <v>5753</v>
      </c>
    </row>
    <row r="164" spans="1:18" ht="39" x14ac:dyDescent="0.5">
      <c r="A164" s="109" t="s">
        <v>16</v>
      </c>
      <c r="B164" s="109">
        <v>701105</v>
      </c>
      <c r="C164" s="109" t="s">
        <v>3287</v>
      </c>
      <c r="D164" s="109"/>
      <c r="E164" s="109">
        <v>45.2</v>
      </c>
      <c r="F164" s="111">
        <f t="shared" si="16"/>
        <v>5909760</v>
      </c>
      <c r="G164" s="111">
        <f t="shared" si="17"/>
        <v>2604672</v>
      </c>
      <c r="H164" s="109">
        <v>27.36</v>
      </c>
      <c r="I164" s="111">
        <f t="shared" si="18"/>
        <v>4941680</v>
      </c>
      <c r="J164" s="111">
        <f t="shared" si="19"/>
        <v>2008784</v>
      </c>
      <c r="K164" s="109">
        <v>17.84</v>
      </c>
      <c r="L164" s="127">
        <f t="shared" si="14"/>
        <v>4613456</v>
      </c>
      <c r="M164" s="131">
        <f t="shared" si="15"/>
        <v>10851440</v>
      </c>
      <c r="N164" s="136">
        <f t="shared" si="20"/>
        <v>7622020.8000000007</v>
      </c>
      <c r="O164" s="109">
        <v>0</v>
      </c>
      <c r="P164" s="109" t="s">
        <v>5750</v>
      </c>
      <c r="Q164" s="109" t="s">
        <v>5753</v>
      </c>
      <c r="R164" s="109" t="s">
        <v>5753</v>
      </c>
    </row>
    <row r="165" spans="1:18" ht="39" x14ac:dyDescent="0.5">
      <c r="A165" s="109" t="s">
        <v>16</v>
      </c>
      <c r="B165" s="109">
        <v>701110</v>
      </c>
      <c r="C165" s="109" t="s">
        <v>3288</v>
      </c>
      <c r="D165" s="109"/>
      <c r="E165" s="109">
        <v>49.9</v>
      </c>
      <c r="F165" s="111">
        <f t="shared" si="16"/>
        <v>6523200</v>
      </c>
      <c r="G165" s="111">
        <f t="shared" si="17"/>
        <v>2875040</v>
      </c>
      <c r="H165" s="109">
        <v>30.2</v>
      </c>
      <c r="I165" s="111">
        <f t="shared" si="18"/>
        <v>5456900</v>
      </c>
      <c r="J165" s="111">
        <f t="shared" si="19"/>
        <v>2218220</v>
      </c>
      <c r="K165" s="109">
        <v>19.7</v>
      </c>
      <c r="L165" s="127">
        <f t="shared" si="14"/>
        <v>5093260</v>
      </c>
      <c r="M165" s="131">
        <f t="shared" si="15"/>
        <v>11980100</v>
      </c>
      <c r="N165" s="136">
        <f t="shared" si="20"/>
        <v>8414818</v>
      </c>
      <c r="O165" s="109">
        <v>0</v>
      </c>
      <c r="P165" s="109" t="s">
        <v>5750</v>
      </c>
      <c r="Q165" s="109" t="s">
        <v>5753</v>
      </c>
      <c r="R165" s="109" t="s">
        <v>5753</v>
      </c>
    </row>
    <row r="166" spans="1:18" ht="39" x14ac:dyDescent="0.5">
      <c r="A166" s="109" t="s">
        <v>16</v>
      </c>
      <c r="B166" s="109">
        <v>701115</v>
      </c>
      <c r="C166" s="109" t="s">
        <v>3289</v>
      </c>
      <c r="D166" s="109"/>
      <c r="E166" s="109">
        <v>50</v>
      </c>
      <c r="F166" s="111">
        <f t="shared" si="16"/>
        <v>6480000</v>
      </c>
      <c r="G166" s="111">
        <f t="shared" si="17"/>
        <v>2856000</v>
      </c>
      <c r="H166" s="109">
        <v>30</v>
      </c>
      <c r="I166" s="111">
        <f t="shared" si="18"/>
        <v>5540000</v>
      </c>
      <c r="J166" s="111">
        <f t="shared" si="19"/>
        <v>2252000</v>
      </c>
      <c r="K166" s="109">
        <v>20</v>
      </c>
      <c r="L166" s="127">
        <f t="shared" si="14"/>
        <v>5108000</v>
      </c>
      <c r="M166" s="131">
        <f t="shared" si="15"/>
        <v>12020000</v>
      </c>
      <c r="N166" s="136">
        <f t="shared" si="20"/>
        <v>8444400</v>
      </c>
      <c r="O166" s="109">
        <v>0</v>
      </c>
      <c r="P166" s="109" t="s">
        <v>5750</v>
      </c>
      <c r="Q166" s="109" t="s">
        <v>5753</v>
      </c>
      <c r="R166" s="109" t="s">
        <v>5753</v>
      </c>
    </row>
    <row r="167" spans="1:18" ht="39" x14ac:dyDescent="0.5">
      <c r="A167" s="109" t="s">
        <v>22</v>
      </c>
      <c r="B167" s="109">
        <v>701120</v>
      </c>
      <c r="C167" s="109" t="s">
        <v>5704</v>
      </c>
      <c r="D167" s="109" t="s">
        <v>6109</v>
      </c>
      <c r="E167" s="109">
        <v>8.4600000000000009</v>
      </c>
      <c r="F167" s="111">
        <f t="shared" si="16"/>
        <v>995760.00000000012</v>
      </c>
      <c r="G167" s="111">
        <f t="shared" si="17"/>
        <v>438872.00000000006</v>
      </c>
      <c r="H167" s="109">
        <v>4.6100000000000003</v>
      </c>
      <c r="I167" s="111">
        <f t="shared" si="18"/>
        <v>1066450</v>
      </c>
      <c r="J167" s="111">
        <f t="shared" si="19"/>
        <v>433510</v>
      </c>
      <c r="K167" s="109">
        <v>3.85</v>
      </c>
      <c r="L167" s="127">
        <f t="shared" si="14"/>
        <v>872382</v>
      </c>
      <c r="M167" s="131">
        <f t="shared" si="15"/>
        <v>2062210</v>
      </c>
      <c r="N167" s="136">
        <f t="shared" si="20"/>
        <v>1451542.6</v>
      </c>
      <c r="O167" s="109">
        <v>0</v>
      </c>
      <c r="P167" s="109" t="s">
        <v>5750</v>
      </c>
      <c r="Q167" s="109" t="s">
        <v>5753</v>
      </c>
      <c r="R167" s="109" t="s">
        <v>5753</v>
      </c>
    </row>
    <row r="168" spans="1:18" ht="39" x14ac:dyDescent="0.5">
      <c r="A168" s="109" t="s">
        <v>16</v>
      </c>
      <c r="B168" s="109">
        <v>701125</v>
      </c>
      <c r="C168" s="109" t="s">
        <v>3290</v>
      </c>
      <c r="D168" s="109"/>
      <c r="E168" s="109">
        <v>32</v>
      </c>
      <c r="F168" s="111">
        <f t="shared" si="16"/>
        <v>3888000</v>
      </c>
      <c r="G168" s="111">
        <f t="shared" si="17"/>
        <v>1713600</v>
      </c>
      <c r="H168" s="109">
        <v>18</v>
      </c>
      <c r="I168" s="111">
        <f t="shared" si="18"/>
        <v>3878000</v>
      </c>
      <c r="J168" s="111">
        <f t="shared" si="19"/>
        <v>1576400</v>
      </c>
      <c r="K168" s="109">
        <v>14</v>
      </c>
      <c r="L168" s="127">
        <f t="shared" si="14"/>
        <v>3290000</v>
      </c>
      <c r="M168" s="131">
        <f t="shared" si="15"/>
        <v>7766000</v>
      </c>
      <c r="N168" s="136">
        <f t="shared" si="20"/>
        <v>5463000</v>
      </c>
      <c r="O168" s="109">
        <v>0</v>
      </c>
      <c r="P168" s="109" t="s">
        <v>5750</v>
      </c>
      <c r="Q168" s="109" t="s">
        <v>5753</v>
      </c>
      <c r="R168" s="109" t="s">
        <v>5753</v>
      </c>
    </row>
    <row r="169" spans="1:18" ht="39" x14ac:dyDescent="0.5">
      <c r="A169" s="109" t="s">
        <v>16</v>
      </c>
      <c r="B169" s="109">
        <v>701130</v>
      </c>
      <c r="C169" s="109" t="s">
        <v>3291</v>
      </c>
      <c r="D169" s="109"/>
      <c r="E169" s="109">
        <v>41</v>
      </c>
      <c r="F169" s="111">
        <f t="shared" si="16"/>
        <v>5400000</v>
      </c>
      <c r="G169" s="111">
        <f t="shared" si="17"/>
        <v>2380000</v>
      </c>
      <c r="H169" s="109">
        <v>25</v>
      </c>
      <c r="I169" s="111">
        <f t="shared" si="18"/>
        <v>4432000</v>
      </c>
      <c r="J169" s="111">
        <f t="shared" si="19"/>
        <v>1801600</v>
      </c>
      <c r="K169" s="109">
        <v>16</v>
      </c>
      <c r="L169" s="127">
        <f t="shared" si="14"/>
        <v>4181600</v>
      </c>
      <c r="M169" s="131">
        <f t="shared" si="15"/>
        <v>9832000</v>
      </c>
      <c r="N169" s="136">
        <f t="shared" si="20"/>
        <v>6904880</v>
      </c>
      <c r="O169" s="109">
        <v>0</v>
      </c>
      <c r="P169" s="109" t="s">
        <v>5750</v>
      </c>
      <c r="Q169" s="109" t="s">
        <v>5753</v>
      </c>
      <c r="R169" s="109" t="s">
        <v>5753</v>
      </c>
    </row>
    <row r="170" spans="1:18" ht="39" x14ac:dyDescent="0.5">
      <c r="A170" s="109" t="s">
        <v>16</v>
      </c>
      <c r="B170" s="109">
        <v>701135</v>
      </c>
      <c r="C170" s="109" t="s">
        <v>3292</v>
      </c>
      <c r="D170" s="109"/>
      <c r="E170" s="109">
        <v>48</v>
      </c>
      <c r="F170" s="111">
        <f t="shared" si="16"/>
        <v>4320000</v>
      </c>
      <c r="G170" s="111">
        <f t="shared" si="17"/>
        <v>1904000</v>
      </c>
      <c r="H170" s="109">
        <v>20</v>
      </c>
      <c r="I170" s="111">
        <f t="shared" si="18"/>
        <v>7756000</v>
      </c>
      <c r="J170" s="111">
        <f t="shared" si="19"/>
        <v>3152800</v>
      </c>
      <c r="K170" s="109">
        <v>28</v>
      </c>
      <c r="L170" s="127">
        <f t="shared" si="14"/>
        <v>5056800</v>
      </c>
      <c r="M170" s="131">
        <f t="shared" si="15"/>
        <v>12076000</v>
      </c>
      <c r="N170" s="136">
        <f t="shared" si="20"/>
        <v>8536240</v>
      </c>
      <c r="O170" s="109">
        <v>0</v>
      </c>
      <c r="P170" s="109" t="s">
        <v>5750</v>
      </c>
      <c r="Q170" s="109" t="s">
        <v>5753</v>
      </c>
      <c r="R170" s="109" t="s">
        <v>5753</v>
      </c>
    </row>
    <row r="171" spans="1:18" ht="39" x14ac:dyDescent="0.5">
      <c r="A171" s="109" t="s">
        <v>22</v>
      </c>
      <c r="B171" s="109">
        <v>701140</v>
      </c>
      <c r="C171" s="109" t="s">
        <v>3293</v>
      </c>
      <c r="D171" s="109"/>
      <c r="E171" s="109">
        <v>48</v>
      </c>
      <c r="F171" s="111">
        <f t="shared" si="16"/>
        <v>4320000</v>
      </c>
      <c r="G171" s="111">
        <f t="shared" si="17"/>
        <v>1904000</v>
      </c>
      <c r="H171" s="109">
        <v>20</v>
      </c>
      <c r="I171" s="111">
        <f t="shared" si="18"/>
        <v>7756000</v>
      </c>
      <c r="J171" s="111">
        <f t="shared" si="19"/>
        <v>3152800</v>
      </c>
      <c r="K171" s="109">
        <v>28</v>
      </c>
      <c r="L171" s="127">
        <f t="shared" si="14"/>
        <v>5056800</v>
      </c>
      <c r="M171" s="131">
        <f t="shared" si="15"/>
        <v>12076000</v>
      </c>
      <c r="N171" s="136">
        <f t="shared" si="20"/>
        <v>8536240</v>
      </c>
      <c r="O171" s="109">
        <v>0</v>
      </c>
      <c r="P171" s="109" t="s">
        <v>5750</v>
      </c>
      <c r="Q171" s="109" t="s">
        <v>5753</v>
      </c>
      <c r="R171" s="109" t="s">
        <v>5753</v>
      </c>
    </row>
    <row r="172" spans="1:18" ht="39" x14ac:dyDescent="0.5">
      <c r="A172" s="109" t="s">
        <v>16</v>
      </c>
      <c r="B172" s="109">
        <v>701145</v>
      </c>
      <c r="C172" s="109" t="s">
        <v>3294</v>
      </c>
      <c r="D172" s="109"/>
      <c r="E172" s="109">
        <v>50</v>
      </c>
      <c r="F172" s="111">
        <f t="shared" si="16"/>
        <v>6480000</v>
      </c>
      <c r="G172" s="111">
        <f t="shared" si="17"/>
        <v>2856000</v>
      </c>
      <c r="H172" s="109">
        <v>30</v>
      </c>
      <c r="I172" s="111">
        <f t="shared" si="18"/>
        <v>5540000</v>
      </c>
      <c r="J172" s="111">
        <f t="shared" si="19"/>
        <v>2252000</v>
      </c>
      <c r="K172" s="109">
        <v>20</v>
      </c>
      <c r="L172" s="127">
        <f t="shared" si="14"/>
        <v>5108000</v>
      </c>
      <c r="M172" s="131">
        <f t="shared" si="15"/>
        <v>12020000</v>
      </c>
      <c r="N172" s="136">
        <f t="shared" si="20"/>
        <v>8444400</v>
      </c>
      <c r="O172" s="109">
        <v>0</v>
      </c>
      <c r="P172" s="109" t="s">
        <v>5750</v>
      </c>
      <c r="Q172" s="109" t="s">
        <v>5753</v>
      </c>
      <c r="R172" s="109" t="s">
        <v>5753</v>
      </c>
    </row>
    <row r="173" spans="1:18" ht="39" x14ac:dyDescent="0.5">
      <c r="A173" s="109" t="s">
        <v>16</v>
      </c>
      <c r="B173" s="109">
        <v>701150</v>
      </c>
      <c r="C173" s="109" t="s">
        <v>3295</v>
      </c>
      <c r="D173" s="109"/>
      <c r="E173" s="109">
        <v>44</v>
      </c>
      <c r="F173" s="111">
        <f t="shared" si="16"/>
        <v>5400000</v>
      </c>
      <c r="G173" s="111">
        <f t="shared" si="17"/>
        <v>2380000</v>
      </c>
      <c r="H173" s="109">
        <v>25</v>
      </c>
      <c r="I173" s="111">
        <f t="shared" si="18"/>
        <v>5263000</v>
      </c>
      <c r="J173" s="111">
        <f t="shared" si="19"/>
        <v>2139400</v>
      </c>
      <c r="K173" s="109">
        <v>19</v>
      </c>
      <c r="L173" s="127">
        <f t="shared" si="14"/>
        <v>4519400</v>
      </c>
      <c r="M173" s="131">
        <f t="shared" si="15"/>
        <v>10663000</v>
      </c>
      <c r="N173" s="136">
        <f t="shared" si="20"/>
        <v>7499420</v>
      </c>
      <c r="O173" s="109">
        <v>0</v>
      </c>
      <c r="P173" s="109" t="s">
        <v>5750</v>
      </c>
      <c r="Q173" s="109" t="s">
        <v>5753</v>
      </c>
      <c r="R173" s="109" t="s">
        <v>5753</v>
      </c>
    </row>
    <row r="174" spans="1:18" ht="39" x14ac:dyDescent="0.5">
      <c r="A174" s="109" t="s">
        <v>16</v>
      </c>
      <c r="B174" s="109">
        <v>701155</v>
      </c>
      <c r="C174" s="109" t="s">
        <v>3296</v>
      </c>
      <c r="D174" s="109"/>
      <c r="E174" s="109">
        <v>41.989999999999995</v>
      </c>
      <c r="F174" s="111">
        <f t="shared" si="16"/>
        <v>5581440</v>
      </c>
      <c r="G174" s="111">
        <f t="shared" si="17"/>
        <v>2459968</v>
      </c>
      <c r="H174" s="109">
        <v>25.84</v>
      </c>
      <c r="I174" s="111">
        <f t="shared" si="18"/>
        <v>4473550</v>
      </c>
      <c r="J174" s="111">
        <f t="shared" si="19"/>
        <v>1818489.9999999998</v>
      </c>
      <c r="K174" s="109">
        <v>16.149999999999999</v>
      </c>
      <c r="L174" s="127">
        <f t="shared" si="14"/>
        <v>4278458</v>
      </c>
      <c r="M174" s="131">
        <f t="shared" si="15"/>
        <v>10054990</v>
      </c>
      <c r="N174" s="136">
        <f t="shared" si="20"/>
        <v>7060069.4000000004</v>
      </c>
      <c r="O174" s="109">
        <v>0</v>
      </c>
      <c r="P174" s="109" t="s">
        <v>5750</v>
      </c>
      <c r="Q174" s="109" t="s">
        <v>5753</v>
      </c>
      <c r="R174" s="109" t="s">
        <v>5753</v>
      </c>
    </row>
    <row r="175" spans="1:18" ht="39" x14ac:dyDescent="0.5">
      <c r="A175" s="109" t="s">
        <v>16</v>
      </c>
      <c r="B175" s="109">
        <v>701160</v>
      </c>
      <c r="C175" s="109" t="s">
        <v>3297</v>
      </c>
      <c r="D175" s="109"/>
      <c r="E175" s="109">
        <v>40.92</v>
      </c>
      <c r="F175" s="111">
        <f t="shared" si="16"/>
        <v>5350320</v>
      </c>
      <c r="G175" s="111">
        <f t="shared" si="17"/>
        <v>2358104</v>
      </c>
      <c r="H175" s="109">
        <v>24.77</v>
      </c>
      <c r="I175" s="111">
        <f t="shared" si="18"/>
        <v>4473550</v>
      </c>
      <c r="J175" s="111">
        <f t="shared" si="19"/>
        <v>1818489.9999999998</v>
      </c>
      <c r="K175" s="109">
        <v>16.149999999999999</v>
      </c>
      <c r="L175" s="127">
        <f t="shared" si="14"/>
        <v>4176594</v>
      </c>
      <c r="M175" s="131">
        <f t="shared" si="15"/>
        <v>9823870</v>
      </c>
      <c r="N175" s="136">
        <f t="shared" si="20"/>
        <v>6900254.2000000002</v>
      </c>
      <c r="O175" s="109">
        <v>0</v>
      </c>
      <c r="P175" s="109" t="s">
        <v>5750</v>
      </c>
      <c r="Q175" s="109" t="s">
        <v>5753</v>
      </c>
      <c r="R175" s="109" t="s">
        <v>5753</v>
      </c>
    </row>
    <row r="176" spans="1:18" ht="39" x14ac:dyDescent="0.5">
      <c r="A176" s="109" t="s">
        <v>16</v>
      </c>
      <c r="B176" s="109">
        <v>701165</v>
      </c>
      <c r="C176" s="109" t="s">
        <v>3298</v>
      </c>
      <c r="D176" s="109"/>
      <c r="E176" s="109">
        <v>41.019999999999996</v>
      </c>
      <c r="F176" s="111">
        <f t="shared" si="16"/>
        <v>5363280</v>
      </c>
      <c r="G176" s="111">
        <f t="shared" si="17"/>
        <v>2363816</v>
      </c>
      <c r="H176" s="109">
        <v>24.83</v>
      </c>
      <c r="I176" s="111">
        <f t="shared" si="18"/>
        <v>4484630</v>
      </c>
      <c r="J176" s="111">
        <f t="shared" si="19"/>
        <v>1822994.0000000002</v>
      </c>
      <c r="K176" s="109">
        <v>16.190000000000001</v>
      </c>
      <c r="L176" s="127">
        <f t="shared" si="14"/>
        <v>4186810</v>
      </c>
      <c r="M176" s="131">
        <f t="shared" si="15"/>
        <v>9847910</v>
      </c>
      <c r="N176" s="136">
        <f t="shared" si="20"/>
        <v>6917143</v>
      </c>
      <c r="O176" s="109">
        <v>0</v>
      </c>
      <c r="P176" s="109" t="s">
        <v>5750</v>
      </c>
      <c r="Q176" s="109" t="s">
        <v>5753</v>
      </c>
      <c r="R176" s="109" t="s">
        <v>5753</v>
      </c>
    </row>
    <row r="177" spans="1:18" ht="39" x14ac:dyDescent="0.5">
      <c r="A177" s="109" t="s">
        <v>16</v>
      </c>
      <c r="B177" s="109">
        <v>701170</v>
      </c>
      <c r="C177" s="109" t="s">
        <v>3299</v>
      </c>
      <c r="D177" s="109"/>
      <c r="E177" s="109">
        <v>41.019999999999996</v>
      </c>
      <c r="F177" s="111">
        <f t="shared" si="16"/>
        <v>5363280</v>
      </c>
      <c r="G177" s="111">
        <f t="shared" si="17"/>
        <v>2363816</v>
      </c>
      <c r="H177" s="109">
        <v>24.83</v>
      </c>
      <c r="I177" s="111">
        <f t="shared" si="18"/>
        <v>4484630</v>
      </c>
      <c r="J177" s="111">
        <f t="shared" si="19"/>
        <v>1822994.0000000002</v>
      </c>
      <c r="K177" s="109">
        <v>16.190000000000001</v>
      </c>
      <c r="L177" s="127">
        <f t="shared" si="14"/>
        <v>4186810</v>
      </c>
      <c r="M177" s="131">
        <f t="shared" si="15"/>
        <v>9847910</v>
      </c>
      <c r="N177" s="136">
        <f t="shared" si="20"/>
        <v>6917143</v>
      </c>
      <c r="O177" s="109">
        <v>0</v>
      </c>
      <c r="P177" s="109" t="s">
        <v>5750</v>
      </c>
      <c r="Q177" s="109" t="s">
        <v>5753</v>
      </c>
      <c r="R177" s="109" t="s">
        <v>5753</v>
      </c>
    </row>
    <row r="178" spans="1:18" ht="39" x14ac:dyDescent="0.5">
      <c r="A178" s="109" t="s">
        <v>16</v>
      </c>
      <c r="B178" s="109">
        <v>701175</v>
      </c>
      <c r="C178" s="109" t="s">
        <v>3300</v>
      </c>
      <c r="D178" s="109"/>
      <c r="E178" s="109">
        <v>50.46</v>
      </c>
      <c r="F178" s="111">
        <f t="shared" si="16"/>
        <v>6596640</v>
      </c>
      <c r="G178" s="111">
        <f t="shared" si="17"/>
        <v>2907408</v>
      </c>
      <c r="H178" s="109">
        <v>30.54</v>
      </c>
      <c r="I178" s="111">
        <f t="shared" si="18"/>
        <v>5517840.0000000009</v>
      </c>
      <c r="J178" s="111">
        <f t="shared" si="19"/>
        <v>2242992</v>
      </c>
      <c r="K178" s="109">
        <v>19.920000000000002</v>
      </c>
      <c r="L178" s="127">
        <f t="shared" si="14"/>
        <v>5150400</v>
      </c>
      <c r="M178" s="131">
        <f t="shared" si="15"/>
        <v>12114480</v>
      </c>
      <c r="N178" s="136">
        <f t="shared" si="20"/>
        <v>8509200</v>
      </c>
      <c r="O178" s="109">
        <v>0</v>
      </c>
      <c r="P178" s="109" t="s">
        <v>5750</v>
      </c>
      <c r="Q178" s="109" t="s">
        <v>5753</v>
      </c>
      <c r="R178" s="109" t="s">
        <v>5753</v>
      </c>
    </row>
    <row r="179" spans="1:18" ht="39" x14ac:dyDescent="0.5">
      <c r="A179" s="109" t="s">
        <v>16</v>
      </c>
      <c r="B179" s="109">
        <v>701180</v>
      </c>
      <c r="C179" s="109" t="s">
        <v>5677</v>
      </c>
      <c r="D179" s="109"/>
      <c r="E179" s="109">
        <v>24.78</v>
      </c>
      <c r="F179" s="111">
        <f t="shared" si="16"/>
        <v>3058560</v>
      </c>
      <c r="G179" s="111">
        <f t="shared" si="17"/>
        <v>1348032</v>
      </c>
      <c r="H179" s="109">
        <v>14.16</v>
      </c>
      <c r="I179" s="111">
        <f t="shared" si="18"/>
        <v>2941740</v>
      </c>
      <c r="J179" s="111">
        <f t="shared" si="19"/>
        <v>1195812</v>
      </c>
      <c r="K179" s="109">
        <v>10.62</v>
      </c>
      <c r="L179" s="127">
        <f t="shared" si="14"/>
        <v>2543844</v>
      </c>
      <c r="M179" s="131">
        <f t="shared" si="15"/>
        <v>6000300</v>
      </c>
      <c r="N179" s="136">
        <f t="shared" si="20"/>
        <v>4219609.2</v>
      </c>
      <c r="O179" s="109">
        <v>0</v>
      </c>
      <c r="P179" s="109" t="s">
        <v>5750</v>
      </c>
      <c r="Q179" s="109" t="s">
        <v>5753</v>
      </c>
      <c r="R179" s="109" t="s">
        <v>5753</v>
      </c>
    </row>
    <row r="180" spans="1:18" ht="39" x14ac:dyDescent="0.5">
      <c r="A180" s="109" t="s">
        <v>16</v>
      </c>
      <c r="B180" s="109">
        <v>701185</v>
      </c>
      <c r="C180" s="109" t="s">
        <v>3302</v>
      </c>
      <c r="D180" s="109"/>
      <c r="E180" s="109">
        <v>37.78</v>
      </c>
      <c r="F180" s="111">
        <f t="shared" si="16"/>
        <v>4663440</v>
      </c>
      <c r="G180" s="111">
        <f t="shared" si="17"/>
        <v>2055368</v>
      </c>
      <c r="H180" s="109">
        <v>21.59</v>
      </c>
      <c r="I180" s="111">
        <f t="shared" si="18"/>
        <v>4484630</v>
      </c>
      <c r="J180" s="111">
        <f t="shared" si="19"/>
        <v>1822994.0000000002</v>
      </c>
      <c r="K180" s="109">
        <v>16.190000000000001</v>
      </c>
      <c r="L180" s="127">
        <f t="shared" si="14"/>
        <v>3878362</v>
      </c>
      <c r="M180" s="131">
        <f t="shared" si="15"/>
        <v>9148070</v>
      </c>
      <c r="N180" s="136">
        <f t="shared" si="20"/>
        <v>6433216.5999999996</v>
      </c>
      <c r="O180" s="109">
        <v>0</v>
      </c>
      <c r="P180" s="109" t="s">
        <v>5750</v>
      </c>
      <c r="Q180" s="109" t="s">
        <v>5753</v>
      </c>
      <c r="R180" s="109" t="s">
        <v>5753</v>
      </c>
    </row>
    <row r="181" spans="1:18" ht="39" x14ac:dyDescent="0.5">
      <c r="A181" s="109" t="s">
        <v>16</v>
      </c>
      <c r="B181" s="109">
        <v>701190</v>
      </c>
      <c r="C181" s="109" t="s">
        <v>3303</v>
      </c>
      <c r="D181" s="109"/>
      <c r="E181" s="109">
        <v>37.78</v>
      </c>
      <c r="F181" s="111">
        <f t="shared" si="16"/>
        <v>4663440</v>
      </c>
      <c r="G181" s="111">
        <f t="shared" si="17"/>
        <v>2055368</v>
      </c>
      <c r="H181" s="109">
        <v>21.59</v>
      </c>
      <c r="I181" s="111">
        <f t="shared" si="18"/>
        <v>4484630</v>
      </c>
      <c r="J181" s="111">
        <f t="shared" si="19"/>
        <v>1822994.0000000002</v>
      </c>
      <c r="K181" s="109">
        <v>16.190000000000001</v>
      </c>
      <c r="L181" s="127">
        <f t="shared" si="14"/>
        <v>3878362</v>
      </c>
      <c r="M181" s="131">
        <f t="shared" si="15"/>
        <v>9148070</v>
      </c>
      <c r="N181" s="136">
        <f t="shared" si="20"/>
        <v>6433216.5999999996</v>
      </c>
      <c r="O181" s="109">
        <v>0</v>
      </c>
      <c r="P181" s="109" t="s">
        <v>5750</v>
      </c>
      <c r="Q181" s="109" t="s">
        <v>5753</v>
      </c>
      <c r="R181" s="109" t="s">
        <v>5753</v>
      </c>
    </row>
    <row r="182" spans="1:18" ht="39" x14ac:dyDescent="0.5">
      <c r="A182" s="109" t="s">
        <v>16</v>
      </c>
      <c r="B182" s="109">
        <v>701195</v>
      </c>
      <c r="C182" s="109" t="s">
        <v>3304</v>
      </c>
      <c r="D182" s="109"/>
      <c r="E182" s="109">
        <v>50.97</v>
      </c>
      <c r="F182" s="111">
        <f t="shared" si="16"/>
        <v>5849280</v>
      </c>
      <c r="G182" s="111">
        <f t="shared" si="17"/>
        <v>2578016</v>
      </c>
      <c r="H182" s="109">
        <v>27.08</v>
      </c>
      <c r="I182" s="111">
        <f t="shared" si="18"/>
        <v>6617530</v>
      </c>
      <c r="J182" s="111">
        <f t="shared" si="19"/>
        <v>2690014</v>
      </c>
      <c r="K182" s="109">
        <v>23.89</v>
      </c>
      <c r="L182" s="127">
        <f t="shared" si="14"/>
        <v>5268030</v>
      </c>
      <c r="M182" s="131">
        <f t="shared" si="15"/>
        <v>12466810</v>
      </c>
      <c r="N182" s="136">
        <f t="shared" si="20"/>
        <v>8779189</v>
      </c>
      <c r="O182" s="109">
        <v>0</v>
      </c>
      <c r="P182" s="109" t="s">
        <v>5750</v>
      </c>
      <c r="Q182" s="109" t="s">
        <v>5753</v>
      </c>
      <c r="R182" s="109" t="s">
        <v>5753</v>
      </c>
    </row>
    <row r="183" spans="1:18" ht="39" x14ac:dyDescent="0.5">
      <c r="A183" s="109" t="s">
        <v>16</v>
      </c>
      <c r="B183" s="109">
        <v>701200</v>
      </c>
      <c r="C183" s="109" t="s">
        <v>3305</v>
      </c>
      <c r="D183" s="109"/>
      <c r="E183" s="109">
        <v>31.24</v>
      </c>
      <c r="F183" s="111">
        <f t="shared" si="16"/>
        <v>3680640</v>
      </c>
      <c r="G183" s="111">
        <f t="shared" si="17"/>
        <v>1622208</v>
      </c>
      <c r="H183" s="109">
        <v>17.04</v>
      </c>
      <c r="I183" s="111">
        <f t="shared" si="18"/>
        <v>3933400</v>
      </c>
      <c r="J183" s="111">
        <f t="shared" si="19"/>
        <v>1598920</v>
      </c>
      <c r="K183" s="109">
        <v>14.2</v>
      </c>
      <c r="L183" s="127">
        <f t="shared" si="14"/>
        <v>3221128</v>
      </c>
      <c r="M183" s="131">
        <f t="shared" si="15"/>
        <v>7614040</v>
      </c>
      <c r="N183" s="136">
        <f t="shared" si="20"/>
        <v>5359250.4000000004</v>
      </c>
      <c r="O183" s="109">
        <v>0</v>
      </c>
      <c r="P183" s="109" t="s">
        <v>5750</v>
      </c>
      <c r="Q183" s="109" t="s">
        <v>5753</v>
      </c>
      <c r="R183" s="109" t="s">
        <v>5753</v>
      </c>
    </row>
    <row r="184" spans="1:18" ht="39" x14ac:dyDescent="0.5">
      <c r="A184" s="109" t="s">
        <v>16</v>
      </c>
      <c r="B184" s="109">
        <v>701205</v>
      </c>
      <c r="C184" s="109" t="s">
        <v>3306</v>
      </c>
      <c r="D184" s="109"/>
      <c r="E184" s="109">
        <v>34.94</v>
      </c>
      <c r="F184" s="111">
        <f t="shared" si="16"/>
        <v>3773519.9999999995</v>
      </c>
      <c r="G184" s="111">
        <f t="shared" si="17"/>
        <v>1663144</v>
      </c>
      <c r="H184" s="109">
        <v>17.47</v>
      </c>
      <c r="I184" s="111">
        <f t="shared" si="18"/>
        <v>4839190</v>
      </c>
      <c r="J184" s="111">
        <f t="shared" si="19"/>
        <v>1967121.9999999998</v>
      </c>
      <c r="K184" s="109">
        <v>17.47</v>
      </c>
      <c r="L184" s="127">
        <f t="shared" si="14"/>
        <v>3630266</v>
      </c>
      <c r="M184" s="131">
        <f t="shared" si="15"/>
        <v>8612710</v>
      </c>
      <c r="N184" s="136">
        <f t="shared" si="20"/>
        <v>6071523.8000000007</v>
      </c>
      <c r="O184" s="109">
        <v>0</v>
      </c>
      <c r="P184" s="109" t="s">
        <v>5750</v>
      </c>
      <c r="Q184" s="109" t="s">
        <v>5753</v>
      </c>
      <c r="R184" s="109" t="s">
        <v>5753</v>
      </c>
    </row>
    <row r="185" spans="1:18" ht="39" x14ac:dyDescent="0.5">
      <c r="A185" s="109" t="s">
        <v>16</v>
      </c>
      <c r="B185" s="109">
        <v>701210</v>
      </c>
      <c r="C185" s="109" t="s">
        <v>3307</v>
      </c>
      <c r="D185" s="109"/>
      <c r="E185" s="109">
        <v>43.980000000000004</v>
      </c>
      <c r="F185" s="111">
        <f t="shared" si="16"/>
        <v>5428080</v>
      </c>
      <c r="G185" s="111">
        <f t="shared" si="17"/>
        <v>2392376</v>
      </c>
      <c r="H185" s="109">
        <v>25.13</v>
      </c>
      <c r="I185" s="111">
        <f t="shared" si="18"/>
        <v>5221450</v>
      </c>
      <c r="J185" s="111">
        <f t="shared" si="19"/>
        <v>2122510</v>
      </c>
      <c r="K185" s="109">
        <v>18.850000000000001</v>
      </c>
      <c r="L185" s="127">
        <f t="shared" si="14"/>
        <v>4514886</v>
      </c>
      <c r="M185" s="131">
        <f t="shared" si="15"/>
        <v>10649530</v>
      </c>
      <c r="N185" s="136">
        <f t="shared" si="20"/>
        <v>7489109.8000000007</v>
      </c>
      <c r="O185" s="109">
        <v>0</v>
      </c>
      <c r="P185" s="109" t="s">
        <v>5750</v>
      </c>
      <c r="Q185" s="109" t="s">
        <v>5753</v>
      </c>
      <c r="R185" s="109" t="s">
        <v>5753</v>
      </c>
    </row>
    <row r="186" spans="1:18" ht="39" x14ac:dyDescent="0.5">
      <c r="A186" s="109" t="s">
        <v>16</v>
      </c>
      <c r="B186" s="109">
        <v>701215</v>
      </c>
      <c r="C186" s="109" t="s">
        <v>3308</v>
      </c>
      <c r="D186" s="109"/>
      <c r="E186" s="109">
        <v>49.760000000000005</v>
      </c>
      <c r="F186" s="111">
        <f t="shared" si="16"/>
        <v>6505920</v>
      </c>
      <c r="G186" s="111">
        <f t="shared" si="17"/>
        <v>2867424</v>
      </c>
      <c r="H186" s="109">
        <v>30.12</v>
      </c>
      <c r="I186" s="111">
        <f t="shared" si="18"/>
        <v>5440280</v>
      </c>
      <c r="J186" s="111">
        <f t="shared" si="19"/>
        <v>2211464</v>
      </c>
      <c r="K186" s="109">
        <v>19.64</v>
      </c>
      <c r="L186" s="127">
        <f t="shared" si="14"/>
        <v>5078888</v>
      </c>
      <c r="M186" s="131">
        <f t="shared" si="15"/>
        <v>11946200</v>
      </c>
      <c r="N186" s="136">
        <f t="shared" si="20"/>
        <v>8390978.4000000004</v>
      </c>
      <c r="O186" s="109">
        <v>0</v>
      </c>
      <c r="P186" s="109" t="s">
        <v>5750</v>
      </c>
      <c r="Q186" s="109" t="s">
        <v>5753</v>
      </c>
      <c r="R186" s="109" t="s">
        <v>5753</v>
      </c>
    </row>
    <row r="187" spans="1:18" ht="39" x14ac:dyDescent="0.5">
      <c r="A187" s="109" t="s">
        <v>16</v>
      </c>
      <c r="B187" s="109">
        <v>701220</v>
      </c>
      <c r="C187" s="109" t="s">
        <v>3309</v>
      </c>
      <c r="D187" s="109"/>
      <c r="E187" s="109">
        <v>49.760000000000005</v>
      </c>
      <c r="F187" s="111">
        <f t="shared" si="16"/>
        <v>6505920</v>
      </c>
      <c r="G187" s="111">
        <f t="shared" si="17"/>
        <v>2867424</v>
      </c>
      <c r="H187" s="109">
        <v>30.12</v>
      </c>
      <c r="I187" s="111">
        <f t="shared" si="18"/>
        <v>5440280</v>
      </c>
      <c r="J187" s="111">
        <f t="shared" si="19"/>
        <v>2211464</v>
      </c>
      <c r="K187" s="109">
        <v>19.64</v>
      </c>
      <c r="L187" s="127">
        <f t="shared" si="14"/>
        <v>5078888</v>
      </c>
      <c r="M187" s="131">
        <f t="shared" si="15"/>
        <v>11946200</v>
      </c>
      <c r="N187" s="136">
        <f t="shared" si="20"/>
        <v>8390978.4000000004</v>
      </c>
      <c r="O187" s="109">
        <v>0</v>
      </c>
      <c r="P187" s="109" t="s">
        <v>5750</v>
      </c>
      <c r="Q187" s="109" t="s">
        <v>5753</v>
      </c>
      <c r="R187" s="109" t="s">
        <v>5753</v>
      </c>
    </row>
    <row r="188" spans="1:18" ht="39" x14ac:dyDescent="0.5">
      <c r="A188" s="109" t="s">
        <v>16</v>
      </c>
      <c r="B188" s="109">
        <v>701225</v>
      </c>
      <c r="C188" s="109" t="s">
        <v>3310</v>
      </c>
      <c r="D188" s="109"/>
      <c r="E188" s="109">
        <v>31.24</v>
      </c>
      <c r="F188" s="111">
        <f t="shared" si="16"/>
        <v>3680640</v>
      </c>
      <c r="G188" s="111">
        <f t="shared" si="17"/>
        <v>1622208</v>
      </c>
      <c r="H188" s="109">
        <v>17.04</v>
      </c>
      <c r="I188" s="111">
        <f t="shared" si="18"/>
        <v>3933400</v>
      </c>
      <c r="J188" s="111">
        <f t="shared" si="19"/>
        <v>1598920</v>
      </c>
      <c r="K188" s="109">
        <v>14.2</v>
      </c>
      <c r="L188" s="127">
        <f t="shared" si="14"/>
        <v>3221128</v>
      </c>
      <c r="M188" s="131">
        <f t="shared" si="15"/>
        <v>7614040</v>
      </c>
      <c r="N188" s="136">
        <f t="shared" si="20"/>
        <v>5359250.4000000004</v>
      </c>
      <c r="O188" s="109">
        <v>0</v>
      </c>
      <c r="P188" s="109" t="s">
        <v>5750</v>
      </c>
      <c r="Q188" s="109" t="s">
        <v>5753</v>
      </c>
      <c r="R188" s="109" t="s">
        <v>5753</v>
      </c>
    </row>
    <row r="189" spans="1:18" ht="39" x14ac:dyDescent="0.5">
      <c r="A189" s="109" t="s">
        <v>16</v>
      </c>
      <c r="B189" s="109">
        <v>701235</v>
      </c>
      <c r="C189" s="109" t="s">
        <v>3311</v>
      </c>
      <c r="D189" s="109"/>
      <c r="E189" s="109">
        <v>75</v>
      </c>
      <c r="F189" s="111">
        <f t="shared" si="16"/>
        <v>10800000</v>
      </c>
      <c r="G189" s="111">
        <f t="shared" si="17"/>
        <v>4760000</v>
      </c>
      <c r="H189" s="109">
        <v>50</v>
      </c>
      <c r="I189" s="111">
        <f t="shared" si="18"/>
        <v>6925000</v>
      </c>
      <c r="J189" s="111">
        <f t="shared" si="19"/>
        <v>2815000</v>
      </c>
      <c r="K189" s="109">
        <v>25</v>
      </c>
      <c r="L189" s="127">
        <f t="shared" si="14"/>
        <v>7575000</v>
      </c>
      <c r="M189" s="131">
        <f t="shared" si="15"/>
        <v>17725000</v>
      </c>
      <c r="N189" s="136">
        <f t="shared" si="20"/>
        <v>12422500</v>
      </c>
      <c r="O189" s="109">
        <v>0</v>
      </c>
      <c r="P189" s="109" t="s">
        <v>5750</v>
      </c>
      <c r="Q189" s="109" t="s">
        <v>5753</v>
      </c>
      <c r="R189" s="109" t="s">
        <v>6110</v>
      </c>
    </row>
    <row r="190" spans="1:18" ht="39" x14ac:dyDescent="0.5">
      <c r="A190" s="109" t="s">
        <v>16</v>
      </c>
      <c r="B190" s="109">
        <v>701240</v>
      </c>
      <c r="C190" s="109" t="s">
        <v>3312</v>
      </c>
      <c r="D190" s="109"/>
      <c r="E190" s="109">
        <v>40</v>
      </c>
      <c r="F190" s="111">
        <f t="shared" si="16"/>
        <v>5832000</v>
      </c>
      <c r="G190" s="111">
        <f t="shared" si="17"/>
        <v>2570400</v>
      </c>
      <c r="H190" s="109">
        <v>27</v>
      </c>
      <c r="I190" s="111">
        <f t="shared" si="18"/>
        <v>3601000</v>
      </c>
      <c r="J190" s="111">
        <f t="shared" si="19"/>
        <v>1463800</v>
      </c>
      <c r="K190" s="109">
        <v>13</v>
      </c>
      <c r="L190" s="127">
        <f t="shared" si="14"/>
        <v>4034200</v>
      </c>
      <c r="M190" s="131">
        <f t="shared" si="15"/>
        <v>9433000</v>
      </c>
      <c r="N190" s="136">
        <f t="shared" si="20"/>
        <v>6609060</v>
      </c>
      <c r="O190" s="109">
        <v>0</v>
      </c>
      <c r="P190" s="109" t="s">
        <v>5750</v>
      </c>
      <c r="Q190" s="109" t="s">
        <v>5753</v>
      </c>
      <c r="R190" s="109" t="s">
        <v>6110</v>
      </c>
    </row>
    <row r="191" spans="1:18" ht="39" x14ac:dyDescent="0.5">
      <c r="A191" s="109" t="s">
        <v>16</v>
      </c>
      <c r="B191" s="109">
        <v>701245</v>
      </c>
      <c r="C191" s="109" t="s">
        <v>3313</v>
      </c>
      <c r="D191" s="109"/>
      <c r="E191" s="109">
        <v>50</v>
      </c>
      <c r="F191" s="111">
        <f t="shared" si="16"/>
        <v>7560000</v>
      </c>
      <c r="G191" s="111">
        <f t="shared" si="17"/>
        <v>3332000</v>
      </c>
      <c r="H191" s="109">
        <v>35</v>
      </c>
      <c r="I191" s="111">
        <f t="shared" si="18"/>
        <v>4155000</v>
      </c>
      <c r="J191" s="111">
        <f t="shared" si="19"/>
        <v>1689000</v>
      </c>
      <c r="K191" s="109">
        <v>15</v>
      </c>
      <c r="L191" s="127">
        <f t="shared" si="14"/>
        <v>5021000</v>
      </c>
      <c r="M191" s="131">
        <f t="shared" si="15"/>
        <v>11715000</v>
      </c>
      <c r="N191" s="136">
        <f t="shared" si="20"/>
        <v>8200300</v>
      </c>
      <c r="O191" s="109">
        <v>0</v>
      </c>
      <c r="P191" s="109" t="s">
        <v>5750</v>
      </c>
      <c r="Q191" s="109" t="s">
        <v>5753</v>
      </c>
      <c r="R191" s="109" t="s">
        <v>6110</v>
      </c>
    </row>
    <row r="192" spans="1:18" ht="39" x14ac:dyDescent="0.5">
      <c r="A192" s="109" t="s">
        <v>16</v>
      </c>
      <c r="B192" s="109">
        <v>701250</v>
      </c>
      <c r="C192" s="109" t="s">
        <v>3314</v>
      </c>
      <c r="D192" s="109"/>
      <c r="E192" s="109">
        <v>45</v>
      </c>
      <c r="F192" s="111">
        <f t="shared" si="16"/>
        <v>6912000</v>
      </c>
      <c r="G192" s="111">
        <f t="shared" si="17"/>
        <v>3046400</v>
      </c>
      <c r="H192" s="109">
        <v>32</v>
      </c>
      <c r="I192" s="111">
        <f t="shared" si="18"/>
        <v>3601000</v>
      </c>
      <c r="J192" s="111">
        <f t="shared" si="19"/>
        <v>1463800</v>
      </c>
      <c r="K192" s="109">
        <v>13</v>
      </c>
      <c r="L192" s="127">
        <f t="shared" si="14"/>
        <v>4510200</v>
      </c>
      <c r="M192" s="131">
        <f t="shared" si="15"/>
        <v>10513000</v>
      </c>
      <c r="N192" s="136">
        <f t="shared" si="20"/>
        <v>7355860</v>
      </c>
      <c r="O192" s="109">
        <v>0</v>
      </c>
      <c r="P192" s="109" t="s">
        <v>5750</v>
      </c>
      <c r="Q192" s="109" t="s">
        <v>5753</v>
      </c>
      <c r="R192" s="109" t="s">
        <v>6110</v>
      </c>
    </row>
    <row r="193" spans="1:18" ht="39" x14ac:dyDescent="0.5">
      <c r="A193" s="109" t="s">
        <v>16</v>
      </c>
      <c r="B193" s="109">
        <v>701255</v>
      </c>
      <c r="C193" s="109" t="s">
        <v>3315</v>
      </c>
      <c r="D193" s="109"/>
      <c r="E193" s="109">
        <v>55</v>
      </c>
      <c r="F193" s="111">
        <f t="shared" si="16"/>
        <v>8208000</v>
      </c>
      <c r="G193" s="111">
        <f t="shared" si="17"/>
        <v>3617600</v>
      </c>
      <c r="H193" s="109">
        <v>38</v>
      </c>
      <c r="I193" s="111">
        <f t="shared" si="18"/>
        <v>4709000</v>
      </c>
      <c r="J193" s="111">
        <f t="shared" si="19"/>
        <v>1914200</v>
      </c>
      <c r="K193" s="109">
        <v>17</v>
      </c>
      <c r="L193" s="127">
        <f t="shared" si="14"/>
        <v>5531800</v>
      </c>
      <c r="M193" s="131">
        <f t="shared" si="15"/>
        <v>12917000</v>
      </c>
      <c r="N193" s="136">
        <f t="shared" si="20"/>
        <v>9044740</v>
      </c>
      <c r="O193" s="109">
        <v>0</v>
      </c>
      <c r="P193" s="109" t="s">
        <v>5750</v>
      </c>
      <c r="Q193" s="109" t="s">
        <v>5753</v>
      </c>
      <c r="R193" s="109" t="s">
        <v>6110</v>
      </c>
    </row>
    <row r="194" spans="1:18" ht="39" x14ac:dyDescent="0.5">
      <c r="A194" s="109" t="s">
        <v>16</v>
      </c>
      <c r="B194" s="109">
        <v>701260</v>
      </c>
      <c r="C194" s="109" t="s">
        <v>3316</v>
      </c>
      <c r="D194" s="109"/>
      <c r="E194" s="109">
        <v>75</v>
      </c>
      <c r="F194" s="111">
        <f t="shared" si="16"/>
        <v>10800000</v>
      </c>
      <c r="G194" s="111">
        <f t="shared" si="17"/>
        <v>4760000</v>
      </c>
      <c r="H194" s="109">
        <v>50</v>
      </c>
      <c r="I194" s="111">
        <f t="shared" si="18"/>
        <v>6925000</v>
      </c>
      <c r="J194" s="111">
        <f t="shared" si="19"/>
        <v>2815000</v>
      </c>
      <c r="K194" s="109">
        <v>25</v>
      </c>
      <c r="L194" s="127">
        <f t="shared" si="14"/>
        <v>7575000</v>
      </c>
      <c r="M194" s="131">
        <f t="shared" si="15"/>
        <v>17725000</v>
      </c>
      <c r="N194" s="136">
        <f t="shared" si="20"/>
        <v>12422500</v>
      </c>
      <c r="O194" s="109">
        <v>0</v>
      </c>
      <c r="P194" s="109" t="s">
        <v>5750</v>
      </c>
      <c r="Q194" s="109" t="s">
        <v>5753</v>
      </c>
      <c r="R194" s="109" t="s">
        <v>6110</v>
      </c>
    </row>
    <row r="195" spans="1:18" ht="39" x14ac:dyDescent="0.5">
      <c r="A195" s="109" t="s">
        <v>16</v>
      </c>
      <c r="B195" s="109">
        <v>701265</v>
      </c>
      <c r="C195" s="109" t="s">
        <v>3317</v>
      </c>
      <c r="D195" s="109"/>
      <c r="E195" s="109">
        <v>50</v>
      </c>
      <c r="F195" s="111">
        <f t="shared" si="16"/>
        <v>7560000</v>
      </c>
      <c r="G195" s="111">
        <f t="shared" si="17"/>
        <v>3332000</v>
      </c>
      <c r="H195" s="109">
        <v>35</v>
      </c>
      <c r="I195" s="111">
        <f t="shared" si="18"/>
        <v>4155000</v>
      </c>
      <c r="J195" s="111">
        <f t="shared" si="19"/>
        <v>1689000</v>
      </c>
      <c r="K195" s="109">
        <v>15</v>
      </c>
      <c r="L195" s="127">
        <f t="shared" ref="L195:L258" si="21">J195+G195</f>
        <v>5021000</v>
      </c>
      <c r="M195" s="131">
        <f t="shared" ref="M195:M258" si="22">I195+F195</f>
        <v>11715000</v>
      </c>
      <c r="N195" s="136">
        <f t="shared" si="20"/>
        <v>8200300</v>
      </c>
      <c r="O195" s="109">
        <v>0</v>
      </c>
      <c r="P195" s="109" t="s">
        <v>5750</v>
      </c>
      <c r="Q195" s="109" t="s">
        <v>5753</v>
      </c>
      <c r="R195" s="109" t="s">
        <v>6110</v>
      </c>
    </row>
    <row r="196" spans="1:18" ht="39" x14ac:dyDescent="0.5">
      <c r="A196" s="109" t="s">
        <v>16</v>
      </c>
      <c r="B196" s="109">
        <v>701270</v>
      </c>
      <c r="C196" s="109" t="s">
        <v>3318</v>
      </c>
      <c r="D196" s="109"/>
      <c r="E196" s="109">
        <v>112</v>
      </c>
      <c r="F196" s="111">
        <f t="shared" ref="F196:F259" si="23">H196*216000</f>
        <v>12960000</v>
      </c>
      <c r="G196" s="111">
        <f t="shared" ref="G196:G259" si="24">H196*95200</f>
        <v>5712000</v>
      </c>
      <c r="H196" s="109">
        <v>60</v>
      </c>
      <c r="I196" s="111">
        <f t="shared" ref="I196:I259" si="25">K196*277000</f>
        <v>14404000</v>
      </c>
      <c r="J196" s="111">
        <f t="shared" ref="J196:J259" si="26">112600*K196</f>
        <v>5855200</v>
      </c>
      <c r="K196" s="109">
        <v>52</v>
      </c>
      <c r="L196" s="127">
        <f t="shared" si="21"/>
        <v>11567200</v>
      </c>
      <c r="M196" s="131">
        <f t="shared" si="22"/>
        <v>27364000</v>
      </c>
      <c r="N196" s="136">
        <f t="shared" ref="N196:N259" si="27">M196-(L196*70%)</f>
        <v>19266960</v>
      </c>
      <c r="O196" s="109">
        <v>0</v>
      </c>
      <c r="P196" s="109" t="s">
        <v>5750</v>
      </c>
      <c r="Q196" s="109" t="s">
        <v>5753</v>
      </c>
      <c r="R196" s="109" t="s">
        <v>6110</v>
      </c>
    </row>
    <row r="197" spans="1:18" ht="39" x14ac:dyDescent="0.5">
      <c r="A197" s="109" t="s">
        <v>16</v>
      </c>
      <c r="B197" s="109">
        <v>701275</v>
      </c>
      <c r="C197" s="109" t="s">
        <v>3319</v>
      </c>
      <c r="D197" s="109"/>
      <c r="E197" s="109">
        <v>76</v>
      </c>
      <c r="F197" s="111">
        <f t="shared" si="23"/>
        <v>9288000</v>
      </c>
      <c r="G197" s="111">
        <f t="shared" si="24"/>
        <v>4093600</v>
      </c>
      <c r="H197" s="109">
        <v>43</v>
      </c>
      <c r="I197" s="111">
        <f t="shared" si="25"/>
        <v>9141000</v>
      </c>
      <c r="J197" s="111">
        <f t="shared" si="26"/>
        <v>3715800</v>
      </c>
      <c r="K197" s="109">
        <v>33</v>
      </c>
      <c r="L197" s="127">
        <f t="shared" si="21"/>
        <v>7809400</v>
      </c>
      <c r="M197" s="131">
        <f t="shared" si="22"/>
        <v>18429000</v>
      </c>
      <c r="N197" s="136">
        <f t="shared" si="27"/>
        <v>12962420</v>
      </c>
      <c r="O197" s="109">
        <v>0</v>
      </c>
      <c r="P197" s="109" t="s">
        <v>5750</v>
      </c>
      <c r="Q197" s="109" t="s">
        <v>5753</v>
      </c>
      <c r="R197" s="109" t="s">
        <v>6110</v>
      </c>
    </row>
    <row r="198" spans="1:18" ht="39" x14ac:dyDescent="0.5">
      <c r="A198" s="109" t="s">
        <v>16</v>
      </c>
      <c r="B198" s="109">
        <v>701280</v>
      </c>
      <c r="C198" s="109" t="s">
        <v>3320</v>
      </c>
      <c r="D198" s="109"/>
      <c r="E198" s="109">
        <v>70</v>
      </c>
      <c r="F198" s="111">
        <f t="shared" si="23"/>
        <v>10152000</v>
      </c>
      <c r="G198" s="111">
        <f t="shared" si="24"/>
        <v>4474400</v>
      </c>
      <c r="H198" s="109">
        <v>47</v>
      </c>
      <c r="I198" s="111">
        <f t="shared" si="25"/>
        <v>6371000</v>
      </c>
      <c r="J198" s="111">
        <f t="shared" si="26"/>
        <v>2589800</v>
      </c>
      <c r="K198" s="109">
        <v>23</v>
      </c>
      <c r="L198" s="127">
        <f t="shared" si="21"/>
        <v>7064200</v>
      </c>
      <c r="M198" s="131">
        <f t="shared" si="22"/>
        <v>16523000</v>
      </c>
      <c r="N198" s="136">
        <f t="shared" si="27"/>
        <v>11578060</v>
      </c>
      <c r="O198" s="109">
        <v>0</v>
      </c>
      <c r="P198" s="109" t="s">
        <v>5750</v>
      </c>
      <c r="Q198" s="109" t="s">
        <v>5753</v>
      </c>
      <c r="R198" s="109" t="s">
        <v>6110</v>
      </c>
    </row>
    <row r="199" spans="1:18" ht="39" x14ac:dyDescent="0.5">
      <c r="A199" s="109" t="s">
        <v>16</v>
      </c>
      <c r="B199" s="109">
        <v>701285</v>
      </c>
      <c r="C199" s="109" t="s">
        <v>3321</v>
      </c>
      <c r="D199" s="109"/>
      <c r="E199" s="109">
        <v>75</v>
      </c>
      <c r="F199" s="111">
        <f t="shared" si="23"/>
        <v>10800000</v>
      </c>
      <c r="G199" s="111">
        <f t="shared" si="24"/>
        <v>4760000</v>
      </c>
      <c r="H199" s="109">
        <v>50</v>
      </c>
      <c r="I199" s="111">
        <f t="shared" si="25"/>
        <v>6925000</v>
      </c>
      <c r="J199" s="111">
        <f t="shared" si="26"/>
        <v>2815000</v>
      </c>
      <c r="K199" s="109">
        <v>25</v>
      </c>
      <c r="L199" s="127">
        <f t="shared" si="21"/>
        <v>7575000</v>
      </c>
      <c r="M199" s="131">
        <f t="shared" si="22"/>
        <v>17725000</v>
      </c>
      <c r="N199" s="136">
        <f t="shared" si="27"/>
        <v>12422500</v>
      </c>
      <c r="O199" s="109">
        <v>0</v>
      </c>
      <c r="P199" s="109" t="s">
        <v>5750</v>
      </c>
      <c r="Q199" s="109" t="s">
        <v>5753</v>
      </c>
      <c r="R199" s="109" t="s">
        <v>6110</v>
      </c>
    </row>
    <row r="200" spans="1:18" ht="39" x14ac:dyDescent="0.5">
      <c r="A200" s="109" t="s">
        <v>16</v>
      </c>
      <c r="B200" s="109">
        <v>701290</v>
      </c>
      <c r="C200" s="109" t="s">
        <v>3322</v>
      </c>
      <c r="D200" s="109"/>
      <c r="E200" s="109">
        <v>70</v>
      </c>
      <c r="F200" s="111">
        <f t="shared" si="23"/>
        <v>10368000</v>
      </c>
      <c r="G200" s="111">
        <f t="shared" si="24"/>
        <v>4569600</v>
      </c>
      <c r="H200" s="109">
        <v>48</v>
      </c>
      <c r="I200" s="111">
        <f t="shared" si="25"/>
        <v>6094000</v>
      </c>
      <c r="J200" s="111">
        <f t="shared" si="26"/>
        <v>2477200</v>
      </c>
      <c r="K200" s="109">
        <v>22</v>
      </c>
      <c r="L200" s="127">
        <f t="shared" si="21"/>
        <v>7046800</v>
      </c>
      <c r="M200" s="131">
        <f t="shared" si="22"/>
        <v>16462000</v>
      </c>
      <c r="N200" s="136">
        <f t="shared" si="27"/>
        <v>11529240</v>
      </c>
      <c r="O200" s="109">
        <v>0</v>
      </c>
      <c r="P200" s="109" t="s">
        <v>5750</v>
      </c>
      <c r="Q200" s="109" t="s">
        <v>5753</v>
      </c>
      <c r="R200" s="109" t="s">
        <v>6110</v>
      </c>
    </row>
    <row r="201" spans="1:18" ht="39" x14ac:dyDescent="0.5">
      <c r="A201" s="109" t="s">
        <v>16</v>
      </c>
      <c r="B201" s="109">
        <v>701295</v>
      </c>
      <c r="C201" s="109" t="s">
        <v>3323</v>
      </c>
      <c r="D201" s="109"/>
      <c r="E201" s="109">
        <v>35</v>
      </c>
      <c r="F201" s="111">
        <f t="shared" si="23"/>
        <v>5400000</v>
      </c>
      <c r="G201" s="111">
        <f t="shared" si="24"/>
        <v>2380000</v>
      </c>
      <c r="H201" s="109">
        <v>25</v>
      </c>
      <c r="I201" s="111">
        <f t="shared" si="25"/>
        <v>2770000</v>
      </c>
      <c r="J201" s="111">
        <f t="shared" si="26"/>
        <v>1126000</v>
      </c>
      <c r="K201" s="109">
        <v>10</v>
      </c>
      <c r="L201" s="127">
        <f t="shared" si="21"/>
        <v>3506000</v>
      </c>
      <c r="M201" s="131">
        <f t="shared" si="22"/>
        <v>8170000</v>
      </c>
      <c r="N201" s="136">
        <f t="shared" si="27"/>
        <v>5715800</v>
      </c>
      <c r="O201" s="109">
        <v>0</v>
      </c>
      <c r="P201" s="109" t="s">
        <v>5750</v>
      </c>
      <c r="Q201" s="109" t="s">
        <v>5753</v>
      </c>
      <c r="R201" s="109" t="s">
        <v>6110</v>
      </c>
    </row>
    <row r="202" spans="1:18" ht="39" x14ac:dyDescent="0.5">
      <c r="A202" s="109" t="s">
        <v>16</v>
      </c>
      <c r="B202" s="109">
        <v>701300</v>
      </c>
      <c r="C202" s="109" t="s">
        <v>3324</v>
      </c>
      <c r="D202" s="109"/>
      <c r="E202" s="109">
        <v>45</v>
      </c>
      <c r="F202" s="111">
        <f t="shared" si="23"/>
        <v>6480000</v>
      </c>
      <c r="G202" s="111">
        <f t="shared" si="24"/>
        <v>2856000</v>
      </c>
      <c r="H202" s="109">
        <v>30</v>
      </c>
      <c r="I202" s="111">
        <f t="shared" si="25"/>
        <v>4155000</v>
      </c>
      <c r="J202" s="111">
        <f t="shared" si="26"/>
        <v>1689000</v>
      </c>
      <c r="K202" s="109">
        <v>15</v>
      </c>
      <c r="L202" s="127">
        <f t="shared" si="21"/>
        <v>4545000</v>
      </c>
      <c r="M202" s="131">
        <f t="shared" si="22"/>
        <v>10635000</v>
      </c>
      <c r="N202" s="136">
        <f t="shared" si="27"/>
        <v>7453500</v>
      </c>
      <c r="O202" s="109">
        <v>0</v>
      </c>
      <c r="P202" s="109" t="s">
        <v>5750</v>
      </c>
      <c r="Q202" s="109" t="s">
        <v>5753</v>
      </c>
      <c r="R202" s="109" t="s">
        <v>6110</v>
      </c>
    </row>
    <row r="203" spans="1:18" ht="39" x14ac:dyDescent="0.5">
      <c r="A203" s="109" t="s">
        <v>16</v>
      </c>
      <c r="B203" s="109">
        <v>701310</v>
      </c>
      <c r="C203" s="109" t="s">
        <v>3325</v>
      </c>
      <c r="D203" s="109"/>
      <c r="E203" s="109">
        <v>70</v>
      </c>
      <c r="F203" s="111">
        <f t="shared" si="23"/>
        <v>10152000</v>
      </c>
      <c r="G203" s="111">
        <f t="shared" si="24"/>
        <v>4474400</v>
      </c>
      <c r="H203" s="109">
        <v>47</v>
      </c>
      <c r="I203" s="111">
        <f t="shared" si="25"/>
        <v>6371000</v>
      </c>
      <c r="J203" s="111">
        <f t="shared" si="26"/>
        <v>2589800</v>
      </c>
      <c r="K203" s="109">
        <v>23</v>
      </c>
      <c r="L203" s="127">
        <f t="shared" si="21"/>
        <v>7064200</v>
      </c>
      <c r="M203" s="131">
        <f t="shared" si="22"/>
        <v>16523000</v>
      </c>
      <c r="N203" s="136">
        <f t="shared" si="27"/>
        <v>11578060</v>
      </c>
      <c r="O203" s="109">
        <v>0</v>
      </c>
      <c r="P203" s="109" t="s">
        <v>5750</v>
      </c>
      <c r="Q203" s="109" t="s">
        <v>5753</v>
      </c>
      <c r="R203" s="109" t="s">
        <v>6110</v>
      </c>
    </row>
    <row r="204" spans="1:18" ht="39" x14ac:dyDescent="0.5">
      <c r="A204" s="109" t="s">
        <v>16</v>
      </c>
      <c r="B204" s="109">
        <v>701315</v>
      </c>
      <c r="C204" s="109" t="s">
        <v>3326</v>
      </c>
      <c r="D204" s="109"/>
      <c r="E204" s="109">
        <v>30</v>
      </c>
      <c r="F204" s="111">
        <f t="shared" si="23"/>
        <v>4320000</v>
      </c>
      <c r="G204" s="111">
        <f t="shared" si="24"/>
        <v>1904000</v>
      </c>
      <c r="H204" s="109">
        <v>20</v>
      </c>
      <c r="I204" s="111">
        <f t="shared" si="25"/>
        <v>2770000</v>
      </c>
      <c r="J204" s="111">
        <f t="shared" si="26"/>
        <v>1126000</v>
      </c>
      <c r="K204" s="109">
        <v>10</v>
      </c>
      <c r="L204" s="127">
        <f t="shared" si="21"/>
        <v>3030000</v>
      </c>
      <c r="M204" s="131">
        <f t="shared" si="22"/>
        <v>7090000</v>
      </c>
      <c r="N204" s="136">
        <f t="shared" si="27"/>
        <v>4969000</v>
      </c>
      <c r="O204" s="109">
        <v>0</v>
      </c>
      <c r="P204" s="109" t="s">
        <v>5750</v>
      </c>
      <c r="Q204" s="109" t="s">
        <v>5753</v>
      </c>
      <c r="R204" s="109" t="s">
        <v>6110</v>
      </c>
    </row>
    <row r="205" spans="1:18" ht="39" x14ac:dyDescent="0.5">
      <c r="A205" s="109" t="s">
        <v>16</v>
      </c>
      <c r="B205" s="109">
        <v>701320</v>
      </c>
      <c r="C205" s="109" t="s">
        <v>3327</v>
      </c>
      <c r="D205" s="109"/>
      <c r="E205" s="109">
        <v>70</v>
      </c>
      <c r="F205" s="111">
        <f t="shared" si="23"/>
        <v>10152000</v>
      </c>
      <c r="G205" s="111">
        <f t="shared" si="24"/>
        <v>4474400</v>
      </c>
      <c r="H205" s="109">
        <v>47</v>
      </c>
      <c r="I205" s="111">
        <f t="shared" si="25"/>
        <v>6371000</v>
      </c>
      <c r="J205" s="111">
        <f t="shared" si="26"/>
        <v>2589800</v>
      </c>
      <c r="K205" s="109">
        <v>23</v>
      </c>
      <c r="L205" s="127">
        <f t="shared" si="21"/>
        <v>7064200</v>
      </c>
      <c r="M205" s="131">
        <f t="shared" si="22"/>
        <v>16523000</v>
      </c>
      <c r="N205" s="136">
        <f t="shared" si="27"/>
        <v>11578060</v>
      </c>
      <c r="O205" s="109">
        <v>0</v>
      </c>
      <c r="P205" s="109" t="s">
        <v>5750</v>
      </c>
      <c r="Q205" s="109" t="s">
        <v>5753</v>
      </c>
      <c r="R205" s="109" t="s">
        <v>6110</v>
      </c>
    </row>
    <row r="206" spans="1:18" ht="39" x14ac:dyDescent="0.5">
      <c r="A206" s="109" t="s">
        <v>16</v>
      </c>
      <c r="B206" s="109">
        <v>701325</v>
      </c>
      <c r="C206" s="109" t="s">
        <v>3328</v>
      </c>
      <c r="D206" s="109"/>
      <c r="E206" s="109">
        <v>50</v>
      </c>
      <c r="F206" s="111">
        <f t="shared" si="23"/>
        <v>7560000</v>
      </c>
      <c r="G206" s="111">
        <f t="shared" si="24"/>
        <v>3332000</v>
      </c>
      <c r="H206" s="109">
        <v>35</v>
      </c>
      <c r="I206" s="111">
        <f t="shared" si="25"/>
        <v>4155000</v>
      </c>
      <c r="J206" s="111">
        <f t="shared" si="26"/>
        <v>1689000</v>
      </c>
      <c r="K206" s="109">
        <v>15</v>
      </c>
      <c r="L206" s="127">
        <f t="shared" si="21"/>
        <v>5021000</v>
      </c>
      <c r="M206" s="131">
        <f t="shared" si="22"/>
        <v>11715000</v>
      </c>
      <c r="N206" s="136">
        <f t="shared" si="27"/>
        <v>8200300</v>
      </c>
      <c r="O206" s="109">
        <v>0</v>
      </c>
      <c r="P206" s="109" t="s">
        <v>5750</v>
      </c>
      <c r="Q206" s="109" t="s">
        <v>5753</v>
      </c>
      <c r="R206" s="109" t="s">
        <v>6110</v>
      </c>
    </row>
    <row r="207" spans="1:18" ht="39" x14ac:dyDescent="0.5">
      <c r="A207" s="109" t="s">
        <v>16</v>
      </c>
      <c r="B207" s="109">
        <v>701330</v>
      </c>
      <c r="C207" s="109" t="s">
        <v>3329</v>
      </c>
      <c r="D207" s="109"/>
      <c r="E207" s="109">
        <v>60</v>
      </c>
      <c r="F207" s="111">
        <f t="shared" si="23"/>
        <v>8640000</v>
      </c>
      <c r="G207" s="111">
        <f t="shared" si="24"/>
        <v>3808000</v>
      </c>
      <c r="H207" s="109">
        <v>40</v>
      </c>
      <c r="I207" s="111">
        <f t="shared" si="25"/>
        <v>5540000</v>
      </c>
      <c r="J207" s="111">
        <f t="shared" si="26"/>
        <v>2252000</v>
      </c>
      <c r="K207" s="109">
        <v>20</v>
      </c>
      <c r="L207" s="127">
        <f t="shared" si="21"/>
        <v>6060000</v>
      </c>
      <c r="M207" s="131">
        <f t="shared" si="22"/>
        <v>14180000</v>
      </c>
      <c r="N207" s="136">
        <f t="shared" si="27"/>
        <v>9938000</v>
      </c>
      <c r="O207" s="109">
        <v>0</v>
      </c>
      <c r="P207" s="109" t="s">
        <v>5750</v>
      </c>
      <c r="Q207" s="109" t="s">
        <v>5753</v>
      </c>
      <c r="R207" s="109" t="s">
        <v>6110</v>
      </c>
    </row>
    <row r="208" spans="1:18" ht="39" x14ac:dyDescent="0.5">
      <c r="A208" s="109" t="s">
        <v>16</v>
      </c>
      <c r="B208" s="109">
        <v>701335</v>
      </c>
      <c r="C208" s="109" t="s">
        <v>3330</v>
      </c>
      <c r="D208" s="109"/>
      <c r="E208" s="109">
        <v>80</v>
      </c>
      <c r="F208" s="111">
        <f t="shared" si="23"/>
        <v>11448000</v>
      </c>
      <c r="G208" s="111">
        <f t="shared" si="24"/>
        <v>5045600</v>
      </c>
      <c r="H208" s="109">
        <v>53</v>
      </c>
      <c r="I208" s="111">
        <f t="shared" si="25"/>
        <v>7479000</v>
      </c>
      <c r="J208" s="111">
        <f t="shared" si="26"/>
        <v>3040200</v>
      </c>
      <c r="K208" s="109">
        <v>27</v>
      </c>
      <c r="L208" s="127">
        <f t="shared" si="21"/>
        <v>8085800</v>
      </c>
      <c r="M208" s="131">
        <f t="shared" si="22"/>
        <v>18927000</v>
      </c>
      <c r="N208" s="136">
        <f t="shared" si="27"/>
        <v>13266940</v>
      </c>
      <c r="O208" s="109">
        <v>0</v>
      </c>
      <c r="P208" s="109" t="s">
        <v>5750</v>
      </c>
      <c r="Q208" s="109" t="s">
        <v>5753</v>
      </c>
      <c r="R208" s="109" t="s">
        <v>6110</v>
      </c>
    </row>
    <row r="209" spans="1:18" ht="39" x14ac:dyDescent="0.5">
      <c r="A209" s="109" t="s">
        <v>16</v>
      </c>
      <c r="B209" s="109">
        <v>701340</v>
      </c>
      <c r="C209" s="109" t="s">
        <v>5649</v>
      </c>
      <c r="D209" s="109"/>
      <c r="E209" s="109">
        <v>75</v>
      </c>
      <c r="F209" s="111">
        <f t="shared" si="23"/>
        <v>10800000</v>
      </c>
      <c r="G209" s="111">
        <f t="shared" si="24"/>
        <v>4760000</v>
      </c>
      <c r="H209" s="109">
        <v>50</v>
      </c>
      <c r="I209" s="111">
        <f t="shared" si="25"/>
        <v>6925000</v>
      </c>
      <c r="J209" s="111">
        <f t="shared" si="26"/>
        <v>2815000</v>
      </c>
      <c r="K209" s="109">
        <v>25</v>
      </c>
      <c r="L209" s="127">
        <f t="shared" si="21"/>
        <v>7575000</v>
      </c>
      <c r="M209" s="131">
        <f t="shared" si="22"/>
        <v>17725000</v>
      </c>
      <c r="N209" s="136">
        <f t="shared" si="27"/>
        <v>12422500</v>
      </c>
      <c r="O209" s="109">
        <v>0</v>
      </c>
      <c r="P209" s="109" t="s">
        <v>5750</v>
      </c>
      <c r="Q209" s="109" t="s">
        <v>5753</v>
      </c>
      <c r="R209" s="109" t="s">
        <v>6110</v>
      </c>
    </row>
    <row r="210" spans="1:18" ht="39" x14ac:dyDescent="0.5">
      <c r="A210" s="109" t="s">
        <v>16</v>
      </c>
      <c r="B210" s="109">
        <v>701345</v>
      </c>
      <c r="C210" s="109" t="s">
        <v>3332</v>
      </c>
      <c r="D210" s="109"/>
      <c r="E210" s="109">
        <v>100</v>
      </c>
      <c r="F210" s="111">
        <f t="shared" si="23"/>
        <v>14472000</v>
      </c>
      <c r="G210" s="111">
        <f t="shared" si="24"/>
        <v>6378400</v>
      </c>
      <c r="H210" s="109">
        <v>67</v>
      </c>
      <c r="I210" s="111">
        <f t="shared" si="25"/>
        <v>9141000</v>
      </c>
      <c r="J210" s="111">
        <f t="shared" si="26"/>
        <v>3715800</v>
      </c>
      <c r="K210" s="109">
        <v>33</v>
      </c>
      <c r="L210" s="127">
        <f t="shared" si="21"/>
        <v>10094200</v>
      </c>
      <c r="M210" s="131">
        <f t="shared" si="22"/>
        <v>23613000</v>
      </c>
      <c r="N210" s="136">
        <f t="shared" si="27"/>
        <v>16547060</v>
      </c>
      <c r="O210" s="109">
        <v>0</v>
      </c>
      <c r="P210" s="109" t="s">
        <v>5750</v>
      </c>
      <c r="Q210" s="109" t="s">
        <v>5753</v>
      </c>
      <c r="R210" s="109" t="s">
        <v>6110</v>
      </c>
    </row>
    <row r="211" spans="1:18" ht="39" x14ac:dyDescent="0.5">
      <c r="A211" s="109" t="s">
        <v>16</v>
      </c>
      <c r="B211" s="109">
        <v>701350</v>
      </c>
      <c r="C211" s="109" t="s">
        <v>3333</v>
      </c>
      <c r="D211" s="109"/>
      <c r="E211" s="109">
        <v>110</v>
      </c>
      <c r="F211" s="111">
        <f t="shared" si="23"/>
        <v>15768000</v>
      </c>
      <c r="G211" s="111">
        <f t="shared" si="24"/>
        <v>6949600</v>
      </c>
      <c r="H211" s="109">
        <v>73</v>
      </c>
      <c r="I211" s="111">
        <f t="shared" si="25"/>
        <v>10249000</v>
      </c>
      <c r="J211" s="111">
        <f t="shared" si="26"/>
        <v>4166200</v>
      </c>
      <c r="K211" s="109">
        <v>37</v>
      </c>
      <c r="L211" s="127">
        <f t="shared" si="21"/>
        <v>11115800</v>
      </c>
      <c r="M211" s="131">
        <f t="shared" si="22"/>
        <v>26017000</v>
      </c>
      <c r="N211" s="136">
        <f t="shared" si="27"/>
        <v>18235940</v>
      </c>
      <c r="O211" s="109">
        <v>0</v>
      </c>
      <c r="P211" s="109" t="s">
        <v>5750</v>
      </c>
      <c r="Q211" s="109" t="s">
        <v>5753</v>
      </c>
      <c r="R211" s="109" t="s">
        <v>6110</v>
      </c>
    </row>
    <row r="212" spans="1:18" ht="39" x14ac:dyDescent="0.5">
      <c r="A212" s="109" t="s">
        <v>16</v>
      </c>
      <c r="B212" s="109">
        <v>701355</v>
      </c>
      <c r="C212" s="109" t="s">
        <v>3334</v>
      </c>
      <c r="D212" s="109"/>
      <c r="E212" s="109">
        <v>180</v>
      </c>
      <c r="F212" s="111">
        <f t="shared" si="23"/>
        <v>25920000</v>
      </c>
      <c r="G212" s="111">
        <f t="shared" si="24"/>
        <v>11424000</v>
      </c>
      <c r="H212" s="109">
        <v>120</v>
      </c>
      <c r="I212" s="111">
        <f t="shared" si="25"/>
        <v>16620000</v>
      </c>
      <c r="J212" s="111">
        <f t="shared" si="26"/>
        <v>6756000</v>
      </c>
      <c r="K212" s="109">
        <v>60</v>
      </c>
      <c r="L212" s="127">
        <f t="shared" si="21"/>
        <v>18180000</v>
      </c>
      <c r="M212" s="131">
        <f t="shared" si="22"/>
        <v>42540000</v>
      </c>
      <c r="N212" s="136">
        <f t="shared" si="27"/>
        <v>29814000</v>
      </c>
      <c r="O212" s="109">
        <v>0</v>
      </c>
      <c r="P212" s="109" t="s">
        <v>5750</v>
      </c>
      <c r="Q212" s="109" t="s">
        <v>5753</v>
      </c>
      <c r="R212" s="109" t="s">
        <v>6110</v>
      </c>
    </row>
    <row r="213" spans="1:18" ht="39" x14ac:dyDescent="0.5">
      <c r="A213" s="109" t="s">
        <v>16</v>
      </c>
      <c r="B213" s="109">
        <v>701360</v>
      </c>
      <c r="C213" s="109" t="s">
        <v>3335</v>
      </c>
      <c r="D213" s="109"/>
      <c r="E213" s="109">
        <v>55</v>
      </c>
      <c r="F213" s="111">
        <f t="shared" si="23"/>
        <v>8208000</v>
      </c>
      <c r="G213" s="111">
        <f t="shared" si="24"/>
        <v>3617600</v>
      </c>
      <c r="H213" s="109">
        <v>38</v>
      </c>
      <c r="I213" s="111">
        <f t="shared" si="25"/>
        <v>4709000</v>
      </c>
      <c r="J213" s="111">
        <f t="shared" si="26"/>
        <v>1914200</v>
      </c>
      <c r="K213" s="109">
        <v>17</v>
      </c>
      <c r="L213" s="127">
        <f t="shared" si="21"/>
        <v>5531800</v>
      </c>
      <c r="M213" s="131">
        <f t="shared" si="22"/>
        <v>12917000</v>
      </c>
      <c r="N213" s="136">
        <f t="shared" si="27"/>
        <v>9044740</v>
      </c>
      <c r="O213" s="109">
        <v>0</v>
      </c>
      <c r="P213" s="109" t="s">
        <v>5750</v>
      </c>
      <c r="Q213" s="109" t="s">
        <v>5753</v>
      </c>
      <c r="R213" s="109" t="s">
        <v>6110</v>
      </c>
    </row>
    <row r="214" spans="1:18" ht="39" x14ac:dyDescent="0.5">
      <c r="A214" s="109" t="s">
        <v>16</v>
      </c>
      <c r="B214" s="109">
        <v>701365</v>
      </c>
      <c r="C214" s="109" t="s">
        <v>3336</v>
      </c>
      <c r="D214" s="109"/>
      <c r="E214" s="109">
        <v>75</v>
      </c>
      <c r="F214" s="111">
        <f t="shared" si="23"/>
        <v>10800000</v>
      </c>
      <c r="G214" s="111">
        <f t="shared" si="24"/>
        <v>4760000</v>
      </c>
      <c r="H214" s="109">
        <v>50</v>
      </c>
      <c r="I214" s="111">
        <f t="shared" si="25"/>
        <v>6925000</v>
      </c>
      <c r="J214" s="111">
        <f t="shared" si="26"/>
        <v>2815000</v>
      </c>
      <c r="K214" s="109">
        <v>25</v>
      </c>
      <c r="L214" s="127">
        <f t="shared" si="21"/>
        <v>7575000</v>
      </c>
      <c r="M214" s="131">
        <f t="shared" si="22"/>
        <v>17725000</v>
      </c>
      <c r="N214" s="136">
        <f t="shared" si="27"/>
        <v>12422500</v>
      </c>
      <c r="O214" s="109">
        <v>0</v>
      </c>
      <c r="P214" s="109" t="s">
        <v>5750</v>
      </c>
      <c r="Q214" s="109" t="s">
        <v>5753</v>
      </c>
      <c r="R214" s="109" t="s">
        <v>6110</v>
      </c>
    </row>
    <row r="215" spans="1:18" ht="39" x14ac:dyDescent="0.5">
      <c r="A215" s="109" t="s">
        <v>16</v>
      </c>
      <c r="B215" s="109">
        <v>701370</v>
      </c>
      <c r="C215" s="109" t="s">
        <v>3337</v>
      </c>
      <c r="D215" s="109"/>
      <c r="E215" s="109">
        <v>40</v>
      </c>
      <c r="F215" s="111">
        <f t="shared" si="23"/>
        <v>5832000</v>
      </c>
      <c r="G215" s="111">
        <f t="shared" si="24"/>
        <v>2570400</v>
      </c>
      <c r="H215" s="109">
        <v>27</v>
      </c>
      <c r="I215" s="111">
        <f t="shared" si="25"/>
        <v>3601000</v>
      </c>
      <c r="J215" s="111">
        <f t="shared" si="26"/>
        <v>1463800</v>
      </c>
      <c r="K215" s="109">
        <v>13</v>
      </c>
      <c r="L215" s="127">
        <f t="shared" si="21"/>
        <v>4034200</v>
      </c>
      <c r="M215" s="131">
        <f t="shared" si="22"/>
        <v>9433000</v>
      </c>
      <c r="N215" s="136">
        <f t="shared" si="27"/>
        <v>6609060</v>
      </c>
      <c r="O215" s="109">
        <v>0</v>
      </c>
      <c r="P215" s="109" t="s">
        <v>5750</v>
      </c>
      <c r="Q215" s="109" t="s">
        <v>5753</v>
      </c>
      <c r="R215" s="109" t="s">
        <v>6110</v>
      </c>
    </row>
    <row r="216" spans="1:18" ht="39" x14ac:dyDescent="0.5">
      <c r="A216" s="109" t="s">
        <v>16</v>
      </c>
      <c r="B216" s="109">
        <v>701375</v>
      </c>
      <c r="C216" s="109" t="s">
        <v>3338</v>
      </c>
      <c r="D216" s="109"/>
      <c r="E216" s="109">
        <v>60</v>
      </c>
      <c r="F216" s="111">
        <f t="shared" si="23"/>
        <v>8640000</v>
      </c>
      <c r="G216" s="111">
        <f t="shared" si="24"/>
        <v>3808000</v>
      </c>
      <c r="H216" s="109">
        <v>40</v>
      </c>
      <c r="I216" s="111">
        <f t="shared" si="25"/>
        <v>5540000</v>
      </c>
      <c r="J216" s="111">
        <f t="shared" si="26"/>
        <v>2252000</v>
      </c>
      <c r="K216" s="109">
        <v>20</v>
      </c>
      <c r="L216" s="127">
        <f t="shared" si="21"/>
        <v>6060000</v>
      </c>
      <c r="M216" s="131">
        <f t="shared" si="22"/>
        <v>14180000</v>
      </c>
      <c r="N216" s="136">
        <f t="shared" si="27"/>
        <v>9938000</v>
      </c>
      <c r="O216" s="109">
        <v>0</v>
      </c>
      <c r="P216" s="109" t="s">
        <v>5750</v>
      </c>
      <c r="Q216" s="109" t="s">
        <v>5753</v>
      </c>
      <c r="R216" s="109" t="s">
        <v>6110</v>
      </c>
    </row>
    <row r="217" spans="1:18" ht="39" x14ac:dyDescent="0.5">
      <c r="A217" s="109" t="s">
        <v>16</v>
      </c>
      <c r="B217" s="109">
        <v>701500</v>
      </c>
      <c r="C217" s="109" t="s">
        <v>3339</v>
      </c>
      <c r="D217" s="109"/>
      <c r="E217" s="109">
        <v>2.4000000000000004</v>
      </c>
      <c r="F217" s="111">
        <f t="shared" si="23"/>
        <v>345600</v>
      </c>
      <c r="G217" s="111">
        <f t="shared" si="24"/>
        <v>152320</v>
      </c>
      <c r="H217" s="109">
        <v>1.6</v>
      </c>
      <c r="I217" s="111">
        <f t="shared" si="25"/>
        <v>221600</v>
      </c>
      <c r="J217" s="111">
        <f t="shared" si="26"/>
        <v>90080</v>
      </c>
      <c r="K217" s="109">
        <v>0.8</v>
      </c>
      <c r="L217" s="127">
        <f t="shared" si="21"/>
        <v>242400</v>
      </c>
      <c r="M217" s="131">
        <f t="shared" si="22"/>
        <v>567200</v>
      </c>
      <c r="N217" s="136">
        <f t="shared" si="27"/>
        <v>397520</v>
      </c>
      <c r="O217" s="109">
        <v>0</v>
      </c>
      <c r="P217" s="109" t="s">
        <v>5750</v>
      </c>
      <c r="Q217" s="109" t="s">
        <v>5754</v>
      </c>
      <c r="R217" s="109" t="s">
        <v>5754</v>
      </c>
    </row>
    <row r="218" spans="1:18" ht="39" x14ac:dyDescent="0.5">
      <c r="A218" s="109" t="s">
        <v>16</v>
      </c>
      <c r="B218" s="109">
        <v>701505</v>
      </c>
      <c r="C218" s="109" t="s">
        <v>5795</v>
      </c>
      <c r="D218" s="109"/>
      <c r="E218" s="109">
        <v>2</v>
      </c>
      <c r="F218" s="111">
        <f t="shared" si="23"/>
        <v>280800</v>
      </c>
      <c r="G218" s="111">
        <f t="shared" si="24"/>
        <v>123760</v>
      </c>
      <c r="H218" s="109">
        <v>1.3</v>
      </c>
      <c r="I218" s="111">
        <f t="shared" si="25"/>
        <v>193900</v>
      </c>
      <c r="J218" s="111">
        <f t="shared" si="26"/>
        <v>78820</v>
      </c>
      <c r="K218" s="109">
        <v>0.7</v>
      </c>
      <c r="L218" s="127">
        <f t="shared" si="21"/>
        <v>202580</v>
      </c>
      <c r="M218" s="131">
        <f t="shared" si="22"/>
        <v>474700</v>
      </c>
      <c r="N218" s="136">
        <f t="shared" si="27"/>
        <v>332894</v>
      </c>
      <c r="O218" s="109">
        <v>0</v>
      </c>
      <c r="P218" s="109" t="s">
        <v>5750</v>
      </c>
      <c r="Q218" s="109" t="s">
        <v>5754</v>
      </c>
      <c r="R218" s="109" t="s">
        <v>5754</v>
      </c>
    </row>
    <row r="219" spans="1:18" ht="39" x14ac:dyDescent="0.5">
      <c r="A219" s="109" t="s">
        <v>16</v>
      </c>
      <c r="B219" s="109">
        <v>701510</v>
      </c>
      <c r="C219" s="109" t="s">
        <v>5796</v>
      </c>
      <c r="D219" s="109"/>
      <c r="E219" s="109">
        <v>2</v>
      </c>
      <c r="F219" s="111">
        <f t="shared" si="23"/>
        <v>280800</v>
      </c>
      <c r="G219" s="111">
        <f t="shared" si="24"/>
        <v>123760</v>
      </c>
      <c r="H219" s="109">
        <v>1.3</v>
      </c>
      <c r="I219" s="111">
        <f t="shared" si="25"/>
        <v>193900</v>
      </c>
      <c r="J219" s="111">
        <f t="shared" si="26"/>
        <v>78820</v>
      </c>
      <c r="K219" s="109">
        <v>0.7</v>
      </c>
      <c r="L219" s="127">
        <f t="shared" si="21"/>
        <v>202580</v>
      </c>
      <c r="M219" s="131">
        <f t="shared" si="22"/>
        <v>474700</v>
      </c>
      <c r="N219" s="136">
        <f t="shared" si="27"/>
        <v>332894</v>
      </c>
      <c r="O219" s="109">
        <v>0</v>
      </c>
      <c r="P219" s="109" t="s">
        <v>5750</v>
      </c>
      <c r="Q219" s="109" t="s">
        <v>5754</v>
      </c>
      <c r="R219" s="109" t="s">
        <v>5754</v>
      </c>
    </row>
    <row r="220" spans="1:18" ht="39" x14ac:dyDescent="0.5">
      <c r="A220" s="109" t="s">
        <v>16</v>
      </c>
      <c r="B220" s="109">
        <v>701515</v>
      </c>
      <c r="C220" s="109" t="s">
        <v>3342</v>
      </c>
      <c r="D220" s="109"/>
      <c r="E220" s="109">
        <v>2.5</v>
      </c>
      <c r="F220" s="111">
        <f t="shared" si="23"/>
        <v>367200</v>
      </c>
      <c r="G220" s="111">
        <f t="shared" si="24"/>
        <v>161840</v>
      </c>
      <c r="H220" s="109">
        <v>1.7</v>
      </c>
      <c r="I220" s="111">
        <f t="shared" si="25"/>
        <v>221600</v>
      </c>
      <c r="J220" s="111">
        <f t="shared" si="26"/>
        <v>90080</v>
      </c>
      <c r="K220" s="109">
        <v>0.8</v>
      </c>
      <c r="L220" s="127">
        <f t="shared" si="21"/>
        <v>251920</v>
      </c>
      <c r="M220" s="131">
        <f t="shared" si="22"/>
        <v>588800</v>
      </c>
      <c r="N220" s="136">
        <f t="shared" si="27"/>
        <v>412456</v>
      </c>
      <c r="O220" s="109">
        <v>0</v>
      </c>
      <c r="P220" s="109" t="s">
        <v>5750</v>
      </c>
      <c r="Q220" s="109" t="s">
        <v>5754</v>
      </c>
      <c r="R220" s="109" t="s">
        <v>5754</v>
      </c>
    </row>
    <row r="221" spans="1:18" ht="39" x14ac:dyDescent="0.5">
      <c r="A221" s="109" t="s">
        <v>16</v>
      </c>
      <c r="B221" s="109">
        <v>701520</v>
      </c>
      <c r="C221" s="109" t="s">
        <v>3343</v>
      </c>
      <c r="D221" s="109"/>
      <c r="E221" s="109">
        <v>2.4500000000000002</v>
      </c>
      <c r="F221" s="111">
        <f t="shared" si="23"/>
        <v>345600</v>
      </c>
      <c r="G221" s="111">
        <f t="shared" si="24"/>
        <v>152320</v>
      </c>
      <c r="H221" s="109">
        <v>1.6</v>
      </c>
      <c r="I221" s="111">
        <f t="shared" si="25"/>
        <v>235450</v>
      </c>
      <c r="J221" s="111">
        <f t="shared" si="26"/>
        <v>95710</v>
      </c>
      <c r="K221" s="109">
        <v>0.85</v>
      </c>
      <c r="L221" s="127">
        <f t="shared" si="21"/>
        <v>248030</v>
      </c>
      <c r="M221" s="131">
        <f t="shared" si="22"/>
        <v>581050</v>
      </c>
      <c r="N221" s="136">
        <f t="shared" si="27"/>
        <v>407429</v>
      </c>
      <c r="O221" s="109">
        <v>0</v>
      </c>
      <c r="P221" s="109" t="s">
        <v>5750</v>
      </c>
      <c r="Q221" s="109" t="s">
        <v>5754</v>
      </c>
      <c r="R221" s="109" t="s">
        <v>5754</v>
      </c>
    </row>
    <row r="222" spans="1:18" ht="39" x14ac:dyDescent="0.5">
      <c r="A222" s="109" t="s">
        <v>16</v>
      </c>
      <c r="B222" s="109">
        <v>701530</v>
      </c>
      <c r="C222" s="109" t="s">
        <v>3344</v>
      </c>
      <c r="D222" s="109"/>
      <c r="E222" s="109">
        <v>1.7000000000000002</v>
      </c>
      <c r="F222" s="111">
        <f t="shared" si="23"/>
        <v>237600.00000000003</v>
      </c>
      <c r="G222" s="111">
        <f t="shared" si="24"/>
        <v>104720.00000000001</v>
      </c>
      <c r="H222" s="109">
        <v>1.1000000000000001</v>
      </c>
      <c r="I222" s="111">
        <f t="shared" si="25"/>
        <v>166200</v>
      </c>
      <c r="J222" s="111">
        <f t="shared" si="26"/>
        <v>67560</v>
      </c>
      <c r="K222" s="109">
        <v>0.6</v>
      </c>
      <c r="L222" s="127">
        <f t="shared" si="21"/>
        <v>172280</v>
      </c>
      <c r="M222" s="131">
        <f t="shared" si="22"/>
        <v>403800</v>
      </c>
      <c r="N222" s="136">
        <f t="shared" si="27"/>
        <v>283204</v>
      </c>
      <c r="O222" s="109">
        <v>0</v>
      </c>
      <c r="P222" s="109" t="s">
        <v>5750</v>
      </c>
      <c r="Q222" s="109" t="s">
        <v>5754</v>
      </c>
      <c r="R222" s="109" t="s">
        <v>5754</v>
      </c>
    </row>
    <row r="223" spans="1:18" ht="39" x14ac:dyDescent="0.5">
      <c r="A223" s="109" t="s">
        <v>16</v>
      </c>
      <c r="B223" s="109">
        <v>701535</v>
      </c>
      <c r="C223" s="109" t="s">
        <v>3345</v>
      </c>
      <c r="D223" s="109"/>
      <c r="E223" s="109">
        <v>1.7000000000000002</v>
      </c>
      <c r="F223" s="111">
        <f t="shared" si="23"/>
        <v>237600.00000000003</v>
      </c>
      <c r="G223" s="111">
        <f t="shared" si="24"/>
        <v>104720.00000000001</v>
      </c>
      <c r="H223" s="109">
        <v>1.1000000000000001</v>
      </c>
      <c r="I223" s="111">
        <f t="shared" si="25"/>
        <v>166200</v>
      </c>
      <c r="J223" s="111">
        <f t="shared" si="26"/>
        <v>67560</v>
      </c>
      <c r="K223" s="109">
        <v>0.6</v>
      </c>
      <c r="L223" s="127">
        <f t="shared" si="21"/>
        <v>172280</v>
      </c>
      <c r="M223" s="131">
        <f t="shared" si="22"/>
        <v>403800</v>
      </c>
      <c r="N223" s="136">
        <f t="shared" si="27"/>
        <v>283204</v>
      </c>
      <c r="O223" s="109">
        <v>0</v>
      </c>
      <c r="P223" s="109" t="s">
        <v>5750</v>
      </c>
      <c r="Q223" s="109" t="s">
        <v>5754</v>
      </c>
      <c r="R223" s="109" t="s">
        <v>5754</v>
      </c>
    </row>
    <row r="224" spans="1:18" ht="39" x14ac:dyDescent="0.5">
      <c r="A224" s="109" t="s">
        <v>16</v>
      </c>
      <c r="B224" s="109">
        <v>701545</v>
      </c>
      <c r="C224" s="109" t="s">
        <v>3346</v>
      </c>
      <c r="D224" s="109"/>
      <c r="E224" s="109">
        <v>4.75</v>
      </c>
      <c r="F224" s="111">
        <f t="shared" si="23"/>
        <v>691200</v>
      </c>
      <c r="G224" s="111">
        <f t="shared" si="24"/>
        <v>304640</v>
      </c>
      <c r="H224" s="109">
        <v>3.2</v>
      </c>
      <c r="I224" s="111">
        <f t="shared" si="25"/>
        <v>429350</v>
      </c>
      <c r="J224" s="111">
        <f t="shared" si="26"/>
        <v>174530</v>
      </c>
      <c r="K224" s="109">
        <v>1.55</v>
      </c>
      <c r="L224" s="127">
        <f t="shared" si="21"/>
        <v>479170</v>
      </c>
      <c r="M224" s="131">
        <f t="shared" si="22"/>
        <v>1120550</v>
      </c>
      <c r="N224" s="136">
        <f t="shared" si="27"/>
        <v>785131</v>
      </c>
      <c r="O224" s="109">
        <v>0</v>
      </c>
      <c r="P224" s="109" t="s">
        <v>5750</v>
      </c>
      <c r="Q224" s="109" t="s">
        <v>5754</v>
      </c>
      <c r="R224" s="109" t="s">
        <v>5754</v>
      </c>
    </row>
    <row r="225" spans="1:18" ht="39" x14ac:dyDescent="0.5">
      <c r="A225" s="109" t="s">
        <v>11</v>
      </c>
      <c r="B225" s="109">
        <v>701546</v>
      </c>
      <c r="C225" s="109" t="s">
        <v>3347</v>
      </c>
      <c r="D225" s="109"/>
      <c r="E225" s="109">
        <v>11</v>
      </c>
      <c r="F225" s="111">
        <f t="shared" si="23"/>
        <v>1598400</v>
      </c>
      <c r="G225" s="111">
        <f t="shared" si="24"/>
        <v>704480</v>
      </c>
      <c r="H225" s="109">
        <v>7.4</v>
      </c>
      <c r="I225" s="111">
        <f t="shared" si="25"/>
        <v>997200</v>
      </c>
      <c r="J225" s="111">
        <f t="shared" si="26"/>
        <v>405360</v>
      </c>
      <c r="K225" s="109">
        <v>3.6</v>
      </c>
      <c r="L225" s="127">
        <f t="shared" si="21"/>
        <v>1109840</v>
      </c>
      <c r="M225" s="131">
        <f t="shared" si="22"/>
        <v>2595600</v>
      </c>
      <c r="N225" s="136">
        <f t="shared" si="27"/>
        <v>1818712</v>
      </c>
      <c r="O225" s="109">
        <v>0</v>
      </c>
      <c r="P225" s="109" t="s">
        <v>5750</v>
      </c>
      <c r="Q225" s="109" t="s">
        <v>5754</v>
      </c>
      <c r="R225" s="109" t="s">
        <v>5754</v>
      </c>
    </row>
    <row r="226" spans="1:18" ht="39" x14ac:dyDescent="0.5">
      <c r="A226" s="109" t="s">
        <v>16</v>
      </c>
      <c r="B226" s="109">
        <v>701550</v>
      </c>
      <c r="C226" s="109" t="s">
        <v>3348</v>
      </c>
      <c r="D226" s="109"/>
      <c r="E226" s="109">
        <v>2</v>
      </c>
      <c r="F226" s="111">
        <f t="shared" si="23"/>
        <v>280800</v>
      </c>
      <c r="G226" s="111">
        <f t="shared" si="24"/>
        <v>123760</v>
      </c>
      <c r="H226" s="109">
        <v>1.3</v>
      </c>
      <c r="I226" s="111">
        <f t="shared" si="25"/>
        <v>193900</v>
      </c>
      <c r="J226" s="111">
        <f t="shared" si="26"/>
        <v>78820</v>
      </c>
      <c r="K226" s="109">
        <v>0.7</v>
      </c>
      <c r="L226" s="127">
        <f t="shared" si="21"/>
        <v>202580</v>
      </c>
      <c r="M226" s="131">
        <f t="shared" si="22"/>
        <v>474700</v>
      </c>
      <c r="N226" s="136">
        <f t="shared" si="27"/>
        <v>332894</v>
      </c>
      <c r="O226" s="109">
        <v>0</v>
      </c>
      <c r="P226" s="109" t="s">
        <v>5750</v>
      </c>
      <c r="Q226" s="109" t="s">
        <v>5754</v>
      </c>
      <c r="R226" s="109" t="s">
        <v>5754</v>
      </c>
    </row>
    <row r="227" spans="1:18" ht="39" x14ac:dyDescent="0.5">
      <c r="A227" s="109" t="s">
        <v>16</v>
      </c>
      <c r="B227" s="109">
        <v>701555</v>
      </c>
      <c r="C227" s="109" t="s">
        <v>3349</v>
      </c>
      <c r="D227" s="109"/>
      <c r="E227" s="109">
        <v>3.75</v>
      </c>
      <c r="F227" s="111">
        <f t="shared" si="23"/>
        <v>540000</v>
      </c>
      <c r="G227" s="111">
        <f t="shared" si="24"/>
        <v>238000</v>
      </c>
      <c r="H227" s="109">
        <v>2.5</v>
      </c>
      <c r="I227" s="111">
        <f t="shared" si="25"/>
        <v>346250</v>
      </c>
      <c r="J227" s="111">
        <f t="shared" si="26"/>
        <v>140750</v>
      </c>
      <c r="K227" s="109">
        <v>1.25</v>
      </c>
      <c r="L227" s="127">
        <f t="shared" si="21"/>
        <v>378750</v>
      </c>
      <c r="M227" s="131">
        <f t="shared" si="22"/>
        <v>886250</v>
      </c>
      <c r="N227" s="136">
        <f t="shared" si="27"/>
        <v>621125</v>
      </c>
      <c r="O227" s="109">
        <v>0</v>
      </c>
      <c r="P227" s="109" t="s">
        <v>5750</v>
      </c>
      <c r="Q227" s="109" t="s">
        <v>5754</v>
      </c>
      <c r="R227" s="109" t="s">
        <v>5754</v>
      </c>
    </row>
    <row r="228" spans="1:18" ht="39" x14ac:dyDescent="0.5">
      <c r="A228" s="109" t="s">
        <v>16</v>
      </c>
      <c r="B228" s="109">
        <v>701556</v>
      </c>
      <c r="C228" s="109" t="s">
        <v>3350</v>
      </c>
      <c r="D228" s="109"/>
      <c r="E228" s="109">
        <v>3.75</v>
      </c>
      <c r="F228" s="111">
        <f t="shared" si="23"/>
        <v>540000</v>
      </c>
      <c r="G228" s="111">
        <f t="shared" si="24"/>
        <v>238000</v>
      </c>
      <c r="H228" s="109">
        <v>2.5</v>
      </c>
      <c r="I228" s="111">
        <f t="shared" si="25"/>
        <v>346250</v>
      </c>
      <c r="J228" s="111">
        <f t="shared" si="26"/>
        <v>140750</v>
      </c>
      <c r="K228" s="109">
        <v>1.25</v>
      </c>
      <c r="L228" s="127">
        <f t="shared" si="21"/>
        <v>378750</v>
      </c>
      <c r="M228" s="131">
        <f t="shared" si="22"/>
        <v>886250</v>
      </c>
      <c r="N228" s="136">
        <f t="shared" si="27"/>
        <v>621125</v>
      </c>
      <c r="O228" s="109">
        <v>0</v>
      </c>
      <c r="P228" s="109" t="s">
        <v>5750</v>
      </c>
      <c r="Q228" s="109" t="s">
        <v>5754</v>
      </c>
      <c r="R228" s="109" t="s">
        <v>5754</v>
      </c>
    </row>
    <row r="229" spans="1:18" ht="39" x14ac:dyDescent="0.5">
      <c r="A229" s="109" t="s">
        <v>16</v>
      </c>
      <c r="B229" s="109">
        <v>701560</v>
      </c>
      <c r="C229" s="109" t="s">
        <v>3351</v>
      </c>
      <c r="D229" s="109"/>
      <c r="E229" s="109">
        <v>2.4000000000000004</v>
      </c>
      <c r="F229" s="111">
        <f t="shared" si="23"/>
        <v>345600</v>
      </c>
      <c r="G229" s="111">
        <f t="shared" si="24"/>
        <v>152320</v>
      </c>
      <c r="H229" s="109">
        <v>1.6</v>
      </c>
      <c r="I229" s="111">
        <f t="shared" si="25"/>
        <v>221600</v>
      </c>
      <c r="J229" s="111">
        <f t="shared" si="26"/>
        <v>90080</v>
      </c>
      <c r="K229" s="109">
        <v>0.8</v>
      </c>
      <c r="L229" s="127">
        <f t="shared" si="21"/>
        <v>242400</v>
      </c>
      <c r="M229" s="131">
        <f t="shared" si="22"/>
        <v>567200</v>
      </c>
      <c r="N229" s="136">
        <f t="shared" si="27"/>
        <v>397520</v>
      </c>
      <c r="O229" s="109">
        <v>0</v>
      </c>
      <c r="P229" s="109" t="s">
        <v>5750</v>
      </c>
      <c r="Q229" s="109" t="s">
        <v>5754</v>
      </c>
      <c r="R229" s="109" t="s">
        <v>5754</v>
      </c>
    </row>
    <row r="230" spans="1:18" ht="39" x14ac:dyDescent="0.5">
      <c r="A230" s="109" t="s">
        <v>16</v>
      </c>
      <c r="B230" s="109">
        <v>701570</v>
      </c>
      <c r="C230" s="109" t="s">
        <v>3352</v>
      </c>
      <c r="D230" s="109"/>
      <c r="E230" s="109">
        <v>1.7000000000000002</v>
      </c>
      <c r="F230" s="111">
        <f t="shared" si="23"/>
        <v>237600.00000000003</v>
      </c>
      <c r="G230" s="111">
        <f t="shared" si="24"/>
        <v>104720.00000000001</v>
      </c>
      <c r="H230" s="109">
        <v>1.1000000000000001</v>
      </c>
      <c r="I230" s="111">
        <f t="shared" si="25"/>
        <v>166200</v>
      </c>
      <c r="J230" s="111">
        <f t="shared" si="26"/>
        <v>67560</v>
      </c>
      <c r="K230" s="109">
        <v>0.6</v>
      </c>
      <c r="L230" s="127">
        <f t="shared" si="21"/>
        <v>172280</v>
      </c>
      <c r="M230" s="131">
        <f t="shared" si="22"/>
        <v>403800</v>
      </c>
      <c r="N230" s="136">
        <f t="shared" si="27"/>
        <v>283204</v>
      </c>
      <c r="O230" s="109">
        <v>0</v>
      </c>
      <c r="P230" s="109" t="s">
        <v>5750</v>
      </c>
      <c r="Q230" s="109" t="s">
        <v>5754</v>
      </c>
      <c r="R230" s="109" t="s">
        <v>5754</v>
      </c>
    </row>
    <row r="231" spans="1:18" ht="39" x14ac:dyDescent="0.5">
      <c r="A231" s="109" t="s">
        <v>16</v>
      </c>
      <c r="B231" s="109">
        <v>701590</v>
      </c>
      <c r="C231" s="109" t="s">
        <v>3353</v>
      </c>
      <c r="D231" s="109"/>
      <c r="E231" s="109">
        <v>2</v>
      </c>
      <c r="F231" s="111">
        <f t="shared" si="23"/>
        <v>280800</v>
      </c>
      <c r="G231" s="111">
        <f t="shared" si="24"/>
        <v>123760</v>
      </c>
      <c r="H231" s="109">
        <v>1.3</v>
      </c>
      <c r="I231" s="111">
        <f t="shared" si="25"/>
        <v>193900</v>
      </c>
      <c r="J231" s="111">
        <f t="shared" si="26"/>
        <v>78820</v>
      </c>
      <c r="K231" s="109">
        <v>0.7</v>
      </c>
      <c r="L231" s="127">
        <f t="shared" si="21"/>
        <v>202580</v>
      </c>
      <c r="M231" s="131">
        <f t="shared" si="22"/>
        <v>474700</v>
      </c>
      <c r="N231" s="136">
        <f t="shared" si="27"/>
        <v>332894</v>
      </c>
      <c r="O231" s="109">
        <v>0</v>
      </c>
      <c r="P231" s="109" t="s">
        <v>5750</v>
      </c>
      <c r="Q231" s="109" t="s">
        <v>5754</v>
      </c>
      <c r="R231" s="109" t="s">
        <v>5754</v>
      </c>
    </row>
    <row r="232" spans="1:18" ht="39" x14ac:dyDescent="0.5">
      <c r="A232" s="109" t="s">
        <v>16</v>
      </c>
      <c r="B232" s="109">
        <v>701595</v>
      </c>
      <c r="C232" s="109" t="s">
        <v>3354</v>
      </c>
      <c r="D232" s="109"/>
      <c r="E232" s="109">
        <v>1.7000000000000002</v>
      </c>
      <c r="F232" s="111">
        <f t="shared" si="23"/>
        <v>237600.00000000003</v>
      </c>
      <c r="G232" s="111">
        <f t="shared" si="24"/>
        <v>104720.00000000001</v>
      </c>
      <c r="H232" s="109">
        <v>1.1000000000000001</v>
      </c>
      <c r="I232" s="111">
        <f t="shared" si="25"/>
        <v>166200</v>
      </c>
      <c r="J232" s="111">
        <f t="shared" si="26"/>
        <v>67560</v>
      </c>
      <c r="K232" s="109">
        <v>0.6</v>
      </c>
      <c r="L232" s="127">
        <f t="shared" si="21"/>
        <v>172280</v>
      </c>
      <c r="M232" s="131">
        <f t="shared" si="22"/>
        <v>403800</v>
      </c>
      <c r="N232" s="136">
        <f t="shared" si="27"/>
        <v>283204</v>
      </c>
      <c r="O232" s="109">
        <v>0</v>
      </c>
      <c r="P232" s="109" t="s">
        <v>5750</v>
      </c>
      <c r="Q232" s="109" t="s">
        <v>5754</v>
      </c>
      <c r="R232" s="109" t="s">
        <v>5754</v>
      </c>
    </row>
    <row r="233" spans="1:18" ht="39" x14ac:dyDescent="0.5">
      <c r="A233" s="109" t="s">
        <v>16</v>
      </c>
      <c r="B233" s="109">
        <v>701600</v>
      </c>
      <c r="C233" s="109" t="s">
        <v>3355</v>
      </c>
      <c r="D233" s="109"/>
      <c r="E233" s="109">
        <v>1.7000000000000002</v>
      </c>
      <c r="F233" s="111">
        <f t="shared" si="23"/>
        <v>237600.00000000003</v>
      </c>
      <c r="G233" s="111">
        <f t="shared" si="24"/>
        <v>104720.00000000001</v>
      </c>
      <c r="H233" s="109">
        <v>1.1000000000000001</v>
      </c>
      <c r="I233" s="111">
        <f t="shared" si="25"/>
        <v>166200</v>
      </c>
      <c r="J233" s="111">
        <f t="shared" si="26"/>
        <v>67560</v>
      </c>
      <c r="K233" s="109">
        <v>0.6</v>
      </c>
      <c r="L233" s="127">
        <f t="shared" si="21"/>
        <v>172280</v>
      </c>
      <c r="M233" s="131">
        <f t="shared" si="22"/>
        <v>403800</v>
      </c>
      <c r="N233" s="136">
        <f t="shared" si="27"/>
        <v>283204</v>
      </c>
      <c r="O233" s="109">
        <v>0</v>
      </c>
      <c r="P233" s="109" t="s">
        <v>5750</v>
      </c>
      <c r="Q233" s="109" t="s">
        <v>5754</v>
      </c>
      <c r="R233" s="109" t="s">
        <v>5754</v>
      </c>
    </row>
    <row r="234" spans="1:18" ht="39" x14ac:dyDescent="0.5">
      <c r="A234" s="109" t="s">
        <v>16</v>
      </c>
      <c r="B234" s="109">
        <v>701605</v>
      </c>
      <c r="C234" s="109" t="s">
        <v>3356</v>
      </c>
      <c r="D234" s="109"/>
      <c r="E234" s="109">
        <v>1.9</v>
      </c>
      <c r="F234" s="111">
        <f t="shared" si="23"/>
        <v>280800</v>
      </c>
      <c r="G234" s="111">
        <f t="shared" si="24"/>
        <v>123760</v>
      </c>
      <c r="H234" s="109">
        <v>1.3</v>
      </c>
      <c r="I234" s="111">
        <f t="shared" si="25"/>
        <v>166200</v>
      </c>
      <c r="J234" s="111">
        <f t="shared" si="26"/>
        <v>67560</v>
      </c>
      <c r="K234" s="109">
        <v>0.6</v>
      </c>
      <c r="L234" s="127">
        <f t="shared" si="21"/>
        <v>191320</v>
      </c>
      <c r="M234" s="131">
        <f t="shared" si="22"/>
        <v>447000</v>
      </c>
      <c r="N234" s="136">
        <f t="shared" si="27"/>
        <v>313076</v>
      </c>
      <c r="O234" s="109">
        <v>0</v>
      </c>
      <c r="P234" s="109" t="s">
        <v>5750</v>
      </c>
      <c r="Q234" s="109" t="s">
        <v>5754</v>
      </c>
      <c r="R234" s="109" t="s">
        <v>5754</v>
      </c>
    </row>
    <row r="235" spans="1:18" ht="39" x14ac:dyDescent="0.5">
      <c r="A235" s="109" t="s">
        <v>16</v>
      </c>
      <c r="B235" s="109">
        <v>701610</v>
      </c>
      <c r="C235" s="109" t="s">
        <v>3357</v>
      </c>
      <c r="D235" s="109"/>
      <c r="E235" s="109">
        <v>2.0999999999999996</v>
      </c>
      <c r="F235" s="111">
        <f t="shared" si="23"/>
        <v>302400</v>
      </c>
      <c r="G235" s="111">
        <f t="shared" si="24"/>
        <v>133280</v>
      </c>
      <c r="H235" s="109">
        <v>1.4</v>
      </c>
      <c r="I235" s="111">
        <f t="shared" si="25"/>
        <v>193900</v>
      </c>
      <c r="J235" s="111">
        <f t="shared" si="26"/>
        <v>78820</v>
      </c>
      <c r="K235" s="109">
        <v>0.7</v>
      </c>
      <c r="L235" s="127">
        <f t="shared" si="21"/>
        <v>212100</v>
      </c>
      <c r="M235" s="131">
        <f t="shared" si="22"/>
        <v>496300</v>
      </c>
      <c r="N235" s="136">
        <f t="shared" si="27"/>
        <v>347830</v>
      </c>
      <c r="O235" s="109">
        <v>0</v>
      </c>
      <c r="P235" s="109" t="s">
        <v>5750</v>
      </c>
      <c r="Q235" s="109" t="s">
        <v>5754</v>
      </c>
      <c r="R235" s="109" t="s">
        <v>5754</v>
      </c>
    </row>
    <row r="236" spans="1:18" ht="39" x14ac:dyDescent="0.5">
      <c r="A236" s="109" t="s">
        <v>16</v>
      </c>
      <c r="B236" s="109">
        <v>701611</v>
      </c>
      <c r="C236" s="109" t="s">
        <v>3358</v>
      </c>
      <c r="D236" s="109"/>
      <c r="E236" s="109">
        <v>3.1500000000000004</v>
      </c>
      <c r="F236" s="111">
        <f t="shared" si="23"/>
        <v>453600</v>
      </c>
      <c r="G236" s="111">
        <f t="shared" si="24"/>
        <v>199920</v>
      </c>
      <c r="H236" s="109">
        <v>2.1</v>
      </c>
      <c r="I236" s="111">
        <f t="shared" si="25"/>
        <v>290850</v>
      </c>
      <c r="J236" s="111">
        <f t="shared" si="26"/>
        <v>118230</v>
      </c>
      <c r="K236" s="109">
        <v>1.05</v>
      </c>
      <c r="L236" s="127">
        <f t="shared" si="21"/>
        <v>318150</v>
      </c>
      <c r="M236" s="131">
        <f t="shared" si="22"/>
        <v>744450</v>
      </c>
      <c r="N236" s="136">
        <f t="shared" si="27"/>
        <v>521745</v>
      </c>
      <c r="O236" s="109">
        <v>0</v>
      </c>
      <c r="P236" s="109" t="s">
        <v>5750</v>
      </c>
      <c r="Q236" s="109" t="s">
        <v>5754</v>
      </c>
      <c r="R236" s="109" t="s">
        <v>5754</v>
      </c>
    </row>
    <row r="237" spans="1:18" ht="39" x14ac:dyDescent="0.5">
      <c r="A237" s="109" t="s">
        <v>16</v>
      </c>
      <c r="B237" s="109">
        <v>701615</v>
      </c>
      <c r="C237" s="109" t="s">
        <v>3359</v>
      </c>
      <c r="D237" s="109"/>
      <c r="E237" s="109">
        <v>3</v>
      </c>
      <c r="F237" s="111">
        <f t="shared" si="23"/>
        <v>432000</v>
      </c>
      <c r="G237" s="111">
        <f t="shared" si="24"/>
        <v>190400</v>
      </c>
      <c r="H237" s="109">
        <v>2</v>
      </c>
      <c r="I237" s="111">
        <f t="shared" si="25"/>
        <v>277000</v>
      </c>
      <c r="J237" s="111">
        <f t="shared" si="26"/>
        <v>112600</v>
      </c>
      <c r="K237" s="109">
        <v>1</v>
      </c>
      <c r="L237" s="127">
        <f t="shared" si="21"/>
        <v>303000</v>
      </c>
      <c r="M237" s="131">
        <f t="shared" si="22"/>
        <v>709000</v>
      </c>
      <c r="N237" s="136">
        <f t="shared" si="27"/>
        <v>496900</v>
      </c>
      <c r="O237" s="109">
        <v>0</v>
      </c>
      <c r="P237" s="109" t="s">
        <v>5750</v>
      </c>
      <c r="Q237" s="109" t="s">
        <v>5754</v>
      </c>
      <c r="R237" s="109" t="s">
        <v>5754</v>
      </c>
    </row>
    <row r="238" spans="1:18" ht="39" x14ac:dyDescent="0.5">
      <c r="A238" s="109" t="s">
        <v>16</v>
      </c>
      <c r="B238" s="109">
        <v>701620</v>
      </c>
      <c r="C238" s="109" t="s">
        <v>3360</v>
      </c>
      <c r="D238" s="109"/>
      <c r="E238" s="109">
        <v>3.3000000000000003</v>
      </c>
      <c r="F238" s="111">
        <f t="shared" si="23"/>
        <v>475200.00000000006</v>
      </c>
      <c r="G238" s="111">
        <f t="shared" si="24"/>
        <v>209440.00000000003</v>
      </c>
      <c r="H238" s="109">
        <v>2.2000000000000002</v>
      </c>
      <c r="I238" s="111">
        <f t="shared" si="25"/>
        <v>304700</v>
      </c>
      <c r="J238" s="111">
        <f t="shared" si="26"/>
        <v>123860.00000000001</v>
      </c>
      <c r="K238" s="109">
        <v>1.1000000000000001</v>
      </c>
      <c r="L238" s="127">
        <f t="shared" si="21"/>
        <v>333300.00000000006</v>
      </c>
      <c r="M238" s="131">
        <f t="shared" si="22"/>
        <v>779900</v>
      </c>
      <c r="N238" s="136">
        <f t="shared" si="27"/>
        <v>546590</v>
      </c>
      <c r="O238" s="109">
        <v>0</v>
      </c>
      <c r="P238" s="109" t="s">
        <v>5750</v>
      </c>
      <c r="Q238" s="109" t="s">
        <v>5754</v>
      </c>
      <c r="R238" s="109" t="s">
        <v>5754</v>
      </c>
    </row>
    <row r="239" spans="1:18" ht="39" x14ac:dyDescent="0.5">
      <c r="A239" s="109" t="s">
        <v>16</v>
      </c>
      <c r="B239" s="109">
        <v>701625</v>
      </c>
      <c r="C239" s="109" t="s">
        <v>3361</v>
      </c>
      <c r="D239" s="109"/>
      <c r="E239" s="109">
        <v>4.5</v>
      </c>
      <c r="F239" s="111">
        <f t="shared" si="23"/>
        <v>648000</v>
      </c>
      <c r="G239" s="111">
        <f t="shared" si="24"/>
        <v>285600</v>
      </c>
      <c r="H239" s="109">
        <v>3</v>
      </c>
      <c r="I239" s="111">
        <f t="shared" si="25"/>
        <v>415500</v>
      </c>
      <c r="J239" s="111">
        <f t="shared" si="26"/>
        <v>168900</v>
      </c>
      <c r="K239" s="109">
        <v>1.5</v>
      </c>
      <c r="L239" s="127">
        <f t="shared" si="21"/>
        <v>454500</v>
      </c>
      <c r="M239" s="131">
        <f t="shared" si="22"/>
        <v>1063500</v>
      </c>
      <c r="N239" s="136">
        <f t="shared" si="27"/>
        <v>745350</v>
      </c>
      <c r="O239" s="109">
        <v>0</v>
      </c>
      <c r="P239" s="109" t="s">
        <v>5750</v>
      </c>
      <c r="Q239" s="109" t="s">
        <v>5754</v>
      </c>
      <c r="R239" s="109" t="s">
        <v>5754</v>
      </c>
    </row>
    <row r="240" spans="1:18" ht="39" x14ac:dyDescent="0.5">
      <c r="A240" s="109" t="s">
        <v>16</v>
      </c>
      <c r="B240" s="109">
        <v>701626</v>
      </c>
      <c r="C240" s="109" t="s">
        <v>3362</v>
      </c>
      <c r="D240" s="109"/>
      <c r="E240" s="109">
        <v>5</v>
      </c>
      <c r="F240" s="111">
        <f t="shared" si="23"/>
        <v>723600</v>
      </c>
      <c r="G240" s="111">
        <f t="shared" si="24"/>
        <v>318920</v>
      </c>
      <c r="H240" s="109">
        <v>3.35</v>
      </c>
      <c r="I240" s="111">
        <f t="shared" si="25"/>
        <v>457050</v>
      </c>
      <c r="J240" s="111">
        <f t="shared" si="26"/>
        <v>185790</v>
      </c>
      <c r="K240" s="109">
        <v>1.65</v>
      </c>
      <c r="L240" s="127">
        <f t="shared" si="21"/>
        <v>504710</v>
      </c>
      <c r="M240" s="131">
        <f t="shared" si="22"/>
        <v>1180650</v>
      </c>
      <c r="N240" s="136">
        <f t="shared" si="27"/>
        <v>827353</v>
      </c>
      <c r="O240" s="109">
        <v>0</v>
      </c>
      <c r="P240" s="109" t="s">
        <v>5750</v>
      </c>
      <c r="Q240" s="109" t="s">
        <v>5754</v>
      </c>
      <c r="R240" s="109" t="s">
        <v>5754</v>
      </c>
    </row>
    <row r="241" spans="1:18" ht="39" x14ac:dyDescent="0.5">
      <c r="A241" s="109" t="s">
        <v>16</v>
      </c>
      <c r="B241" s="109">
        <v>701655</v>
      </c>
      <c r="C241" s="109" t="s">
        <v>3363</v>
      </c>
      <c r="D241" s="109"/>
      <c r="E241" s="109">
        <v>2.9</v>
      </c>
      <c r="F241" s="111">
        <f t="shared" si="23"/>
        <v>421200</v>
      </c>
      <c r="G241" s="111">
        <f t="shared" si="24"/>
        <v>185640</v>
      </c>
      <c r="H241" s="109">
        <v>1.95</v>
      </c>
      <c r="I241" s="111">
        <f t="shared" si="25"/>
        <v>263150</v>
      </c>
      <c r="J241" s="111">
        <f t="shared" si="26"/>
        <v>106970</v>
      </c>
      <c r="K241" s="109">
        <v>0.95</v>
      </c>
      <c r="L241" s="127">
        <f t="shared" si="21"/>
        <v>292610</v>
      </c>
      <c r="M241" s="131">
        <f t="shared" si="22"/>
        <v>684350</v>
      </c>
      <c r="N241" s="136">
        <f t="shared" si="27"/>
        <v>479523</v>
      </c>
      <c r="O241" s="109">
        <v>0</v>
      </c>
      <c r="P241" s="109" t="s">
        <v>5750</v>
      </c>
      <c r="Q241" s="109" t="s">
        <v>5754</v>
      </c>
      <c r="R241" s="109" t="s">
        <v>5754</v>
      </c>
    </row>
    <row r="242" spans="1:18" ht="39" x14ac:dyDescent="0.5">
      <c r="A242" s="109" t="s">
        <v>16</v>
      </c>
      <c r="B242" s="109">
        <v>701660</v>
      </c>
      <c r="C242" s="109" t="s">
        <v>3364</v>
      </c>
      <c r="D242" s="109"/>
      <c r="E242" s="109">
        <v>2.5</v>
      </c>
      <c r="F242" s="111">
        <f t="shared" si="23"/>
        <v>367200</v>
      </c>
      <c r="G242" s="111">
        <f t="shared" si="24"/>
        <v>161840</v>
      </c>
      <c r="H242" s="109">
        <v>1.7</v>
      </c>
      <c r="I242" s="111">
        <f t="shared" si="25"/>
        <v>221600</v>
      </c>
      <c r="J242" s="111">
        <f t="shared" si="26"/>
        <v>90080</v>
      </c>
      <c r="K242" s="109">
        <v>0.8</v>
      </c>
      <c r="L242" s="127">
        <f t="shared" si="21"/>
        <v>251920</v>
      </c>
      <c r="M242" s="131">
        <f t="shared" si="22"/>
        <v>588800</v>
      </c>
      <c r="N242" s="136">
        <f t="shared" si="27"/>
        <v>412456</v>
      </c>
      <c r="O242" s="109">
        <v>0</v>
      </c>
      <c r="P242" s="109" t="s">
        <v>5750</v>
      </c>
      <c r="Q242" s="109" t="s">
        <v>5754</v>
      </c>
      <c r="R242" s="109" t="s">
        <v>5754</v>
      </c>
    </row>
    <row r="243" spans="1:18" ht="39" x14ac:dyDescent="0.5">
      <c r="A243" s="109" t="s">
        <v>16</v>
      </c>
      <c r="B243" s="109">
        <v>701665</v>
      </c>
      <c r="C243" s="109" t="s">
        <v>3365</v>
      </c>
      <c r="D243" s="109"/>
      <c r="E243" s="109">
        <v>2.8</v>
      </c>
      <c r="F243" s="111">
        <f t="shared" si="23"/>
        <v>410400</v>
      </c>
      <c r="G243" s="111">
        <f t="shared" si="24"/>
        <v>180880</v>
      </c>
      <c r="H243" s="109">
        <v>1.9</v>
      </c>
      <c r="I243" s="111">
        <f t="shared" si="25"/>
        <v>249300</v>
      </c>
      <c r="J243" s="111">
        <f t="shared" si="26"/>
        <v>101340</v>
      </c>
      <c r="K243" s="109">
        <v>0.9</v>
      </c>
      <c r="L243" s="127">
        <f t="shared" si="21"/>
        <v>282220</v>
      </c>
      <c r="M243" s="131">
        <f t="shared" si="22"/>
        <v>659700</v>
      </c>
      <c r="N243" s="136">
        <f t="shared" si="27"/>
        <v>462146</v>
      </c>
      <c r="O243" s="109">
        <v>0</v>
      </c>
      <c r="P243" s="109" t="s">
        <v>5750</v>
      </c>
      <c r="Q243" s="109" t="s">
        <v>5754</v>
      </c>
      <c r="R243" s="109" t="s">
        <v>5754</v>
      </c>
    </row>
    <row r="244" spans="1:18" ht="39" x14ac:dyDescent="0.5">
      <c r="A244" s="109" t="s">
        <v>16</v>
      </c>
      <c r="B244" s="109">
        <v>701666</v>
      </c>
      <c r="C244" s="109" t="s">
        <v>3366</v>
      </c>
      <c r="D244" s="109"/>
      <c r="E244" s="109">
        <v>2.8</v>
      </c>
      <c r="F244" s="111">
        <f t="shared" si="23"/>
        <v>410400</v>
      </c>
      <c r="G244" s="111">
        <f t="shared" si="24"/>
        <v>180880</v>
      </c>
      <c r="H244" s="109">
        <v>1.9</v>
      </c>
      <c r="I244" s="111">
        <f t="shared" si="25"/>
        <v>249300</v>
      </c>
      <c r="J244" s="111">
        <f t="shared" si="26"/>
        <v>101340</v>
      </c>
      <c r="K244" s="109">
        <v>0.9</v>
      </c>
      <c r="L244" s="127">
        <f t="shared" si="21"/>
        <v>282220</v>
      </c>
      <c r="M244" s="131">
        <f t="shared" si="22"/>
        <v>659700</v>
      </c>
      <c r="N244" s="136">
        <f t="shared" si="27"/>
        <v>462146</v>
      </c>
      <c r="O244" s="109">
        <v>0</v>
      </c>
      <c r="P244" s="109" t="s">
        <v>5750</v>
      </c>
      <c r="Q244" s="109" t="s">
        <v>5754</v>
      </c>
      <c r="R244" s="109" t="s">
        <v>5754</v>
      </c>
    </row>
    <row r="245" spans="1:18" ht="39" x14ac:dyDescent="0.5">
      <c r="A245" s="109" t="s">
        <v>16</v>
      </c>
      <c r="B245" s="109">
        <v>701667</v>
      </c>
      <c r="C245" s="109" t="s">
        <v>3367</v>
      </c>
      <c r="D245" s="109"/>
      <c r="E245" s="109">
        <v>4.5</v>
      </c>
      <c r="F245" s="111">
        <f t="shared" si="23"/>
        <v>648000</v>
      </c>
      <c r="G245" s="111">
        <f t="shared" si="24"/>
        <v>285600</v>
      </c>
      <c r="H245" s="109">
        <v>3</v>
      </c>
      <c r="I245" s="111">
        <f t="shared" si="25"/>
        <v>415500</v>
      </c>
      <c r="J245" s="111">
        <f t="shared" si="26"/>
        <v>168900</v>
      </c>
      <c r="K245" s="109">
        <v>1.5</v>
      </c>
      <c r="L245" s="127">
        <f t="shared" si="21"/>
        <v>454500</v>
      </c>
      <c r="M245" s="131">
        <f t="shared" si="22"/>
        <v>1063500</v>
      </c>
      <c r="N245" s="136">
        <f t="shared" si="27"/>
        <v>745350</v>
      </c>
      <c r="O245" s="109">
        <v>0</v>
      </c>
      <c r="P245" s="109" t="s">
        <v>5750</v>
      </c>
      <c r="Q245" s="109" t="s">
        <v>5754</v>
      </c>
      <c r="R245" s="109" t="s">
        <v>5754</v>
      </c>
    </row>
    <row r="246" spans="1:18" ht="39" x14ac:dyDescent="0.5">
      <c r="A246" s="109" t="s">
        <v>16</v>
      </c>
      <c r="B246" s="109">
        <v>701670</v>
      </c>
      <c r="C246" s="109" t="s">
        <v>3368</v>
      </c>
      <c r="D246" s="109"/>
      <c r="E246" s="109">
        <v>3</v>
      </c>
      <c r="F246" s="111">
        <f t="shared" si="23"/>
        <v>432000</v>
      </c>
      <c r="G246" s="111">
        <f t="shared" si="24"/>
        <v>190400</v>
      </c>
      <c r="H246" s="109">
        <v>2</v>
      </c>
      <c r="I246" s="111">
        <f t="shared" si="25"/>
        <v>277000</v>
      </c>
      <c r="J246" s="111">
        <f t="shared" si="26"/>
        <v>112600</v>
      </c>
      <c r="K246" s="109">
        <v>1</v>
      </c>
      <c r="L246" s="127">
        <f t="shared" si="21"/>
        <v>303000</v>
      </c>
      <c r="M246" s="131">
        <f t="shared" si="22"/>
        <v>709000</v>
      </c>
      <c r="N246" s="136">
        <f t="shared" si="27"/>
        <v>496900</v>
      </c>
      <c r="O246" s="109">
        <v>0</v>
      </c>
      <c r="P246" s="109" t="s">
        <v>5750</v>
      </c>
      <c r="Q246" s="109" t="s">
        <v>5754</v>
      </c>
      <c r="R246" s="109" t="s">
        <v>5754</v>
      </c>
    </row>
    <row r="247" spans="1:18" ht="39" x14ac:dyDescent="0.5">
      <c r="A247" s="109" t="s">
        <v>16</v>
      </c>
      <c r="B247" s="109">
        <v>701680</v>
      </c>
      <c r="C247" s="109" t="s">
        <v>3369</v>
      </c>
      <c r="D247" s="109"/>
      <c r="E247" s="109">
        <v>2</v>
      </c>
      <c r="F247" s="111">
        <f t="shared" si="23"/>
        <v>280800</v>
      </c>
      <c r="G247" s="111">
        <f t="shared" si="24"/>
        <v>123760</v>
      </c>
      <c r="H247" s="109">
        <v>1.3</v>
      </c>
      <c r="I247" s="111">
        <f t="shared" si="25"/>
        <v>193900</v>
      </c>
      <c r="J247" s="111">
        <f t="shared" si="26"/>
        <v>78820</v>
      </c>
      <c r="K247" s="109">
        <v>0.7</v>
      </c>
      <c r="L247" s="127">
        <f t="shared" si="21"/>
        <v>202580</v>
      </c>
      <c r="M247" s="131">
        <f t="shared" si="22"/>
        <v>474700</v>
      </c>
      <c r="N247" s="136">
        <f t="shared" si="27"/>
        <v>332894</v>
      </c>
      <c r="O247" s="109">
        <v>0</v>
      </c>
      <c r="P247" s="109" t="s">
        <v>5750</v>
      </c>
      <c r="Q247" s="109" t="s">
        <v>5754</v>
      </c>
      <c r="R247" s="109" t="s">
        <v>5754</v>
      </c>
    </row>
    <row r="248" spans="1:18" ht="39" x14ac:dyDescent="0.5">
      <c r="A248" s="109" t="s">
        <v>16</v>
      </c>
      <c r="B248" s="109">
        <v>701685</v>
      </c>
      <c r="C248" s="109" t="s">
        <v>3370</v>
      </c>
      <c r="D248" s="109"/>
      <c r="E248" s="109">
        <v>4.5</v>
      </c>
      <c r="F248" s="111">
        <f t="shared" si="23"/>
        <v>648000</v>
      </c>
      <c r="G248" s="111">
        <f t="shared" si="24"/>
        <v>285600</v>
      </c>
      <c r="H248" s="109">
        <v>3</v>
      </c>
      <c r="I248" s="111">
        <f t="shared" si="25"/>
        <v>415500</v>
      </c>
      <c r="J248" s="111">
        <f t="shared" si="26"/>
        <v>168900</v>
      </c>
      <c r="K248" s="109">
        <v>1.5</v>
      </c>
      <c r="L248" s="127">
        <f t="shared" si="21"/>
        <v>454500</v>
      </c>
      <c r="M248" s="131">
        <f t="shared" si="22"/>
        <v>1063500</v>
      </c>
      <c r="N248" s="136">
        <f t="shared" si="27"/>
        <v>745350</v>
      </c>
      <c r="O248" s="109">
        <v>0</v>
      </c>
      <c r="P248" s="109" t="s">
        <v>5750</v>
      </c>
      <c r="Q248" s="109" t="s">
        <v>5754</v>
      </c>
      <c r="R248" s="109" t="s">
        <v>5754</v>
      </c>
    </row>
    <row r="249" spans="1:18" ht="39" x14ac:dyDescent="0.5">
      <c r="A249" s="109" t="s">
        <v>16</v>
      </c>
      <c r="B249" s="109">
        <v>701690</v>
      </c>
      <c r="C249" s="109" t="s">
        <v>3371</v>
      </c>
      <c r="D249" s="109"/>
      <c r="E249" s="109">
        <v>3.5</v>
      </c>
      <c r="F249" s="111">
        <f t="shared" si="23"/>
        <v>496799.99999999994</v>
      </c>
      <c r="G249" s="111">
        <f t="shared" si="24"/>
        <v>218959.99999999997</v>
      </c>
      <c r="H249" s="109">
        <v>2.2999999999999998</v>
      </c>
      <c r="I249" s="111">
        <f t="shared" si="25"/>
        <v>332400</v>
      </c>
      <c r="J249" s="111">
        <f t="shared" si="26"/>
        <v>135120</v>
      </c>
      <c r="K249" s="109">
        <v>1.2</v>
      </c>
      <c r="L249" s="127">
        <f t="shared" si="21"/>
        <v>354080</v>
      </c>
      <c r="M249" s="131">
        <f t="shared" si="22"/>
        <v>829200</v>
      </c>
      <c r="N249" s="136">
        <f t="shared" si="27"/>
        <v>581344</v>
      </c>
      <c r="O249" s="109">
        <v>0</v>
      </c>
      <c r="P249" s="109" t="s">
        <v>5750</v>
      </c>
      <c r="Q249" s="109" t="s">
        <v>5754</v>
      </c>
      <c r="R249" s="109" t="s">
        <v>5754</v>
      </c>
    </row>
    <row r="250" spans="1:18" ht="39" x14ac:dyDescent="0.5">
      <c r="A250" s="109" t="s">
        <v>16</v>
      </c>
      <c r="B250" s="109">
        <v>701695</v>
      </c>
      <c r="C250" s="109" t="s">
        <v>3372</v>
      </c>
      <c r="D250" s="109"/>
      <c r="E250" s="109">
        <v>3</v>
      </c>
      <c r="F250" s="111">
        <f t="shared" si="23"/>
        <v>432000</v>
      </c>
      <c r="G250" s="111">
        <f t="shared" si="24"/>
        <v>190400</v>
      </c>
      <c r="H250" s="109">
        <v>2</v>
      </c>
      <c r="I250" s="111">
        <f t="shared" si="25"/>
        <v>277000</v>
      </c>
      <c r="J250" s="111">
        <f t="shared" si="26"/>
        <v>112600</v>
      </c>
      <c r="K250" s="109">
        <v>1</v>
      </c>
      <c r="L250" s="127">
        <f t="shared" si="21"/>
        <v>303000</v>
      </c>
      <c r="M250" s="131">
        <f t="shared" si="22"/>
        <v>709000</v>
      </c>
      <c r="N250" s="136">
        <f t="shared" si="27"/>
        <v>496900</v>
      </c>
      <c r="O250" s="109">
        <v>0</v>
      </c>
      <c r="P250" s="109" t="s">
        <v>5750</v>
      </c>
      <c r="Q250" s="109" t="s">
        <v>5754</v>
      </c>
      <c r="R250" s="109" t="s">
        <v>5754</v>
      </c>
    </row>
    <row r="251" spans="1:18" ht="39" x14ac:dyDescent="0.5">
      <c r="A251" s="109" t="s">
        <v>16</v>
      </c>
      <c r="B251" s="109">
        <v>701696</v>
      </c>
      <c r="C251" s="109" t="s">
        <v>5705</v>
      </c>
      <c r="D251" s="109" t="s">
        <v>6111</v>
      </c>
      <c r="E251" s="109">
        <v>3</v>
      </c>
      <c r="F251" s="111">
        <f t="shared" si="23"/>
        <v>432000</v>
      </c>
      <c r="G251" s="111">
        <f t="shared" si="24"/>
        <v>190400</v>
      </c>
      <c r="H251" s="109">
        <v>2</v>
      </c>
      <c r="I251" s="111">
        <f t="shared" si="25"/>
        <v>277000</v>
      </c>
      <c r="J251" s="111">
        <f t="shared" si="26"/>
        <v>112600</v>
      </c>
      <c r="K251" s="109">
        <v>1</v>
      </c>
      <c r="L251" s="127">
        <f t="shared" si="21"/>
        <v>303000</v>
      </c>
      <c r="M251" s="131">
        <f t="shared" si="22"/>
        <v>709000</v>
      </c>
      <c r="N251" s="136">
        <f t="shared" si="27"/>
        <v>496900</v>
      </c>
      <c r="O251" s="109">
        <v>0</v>
      </c>
      <c r="P251" s="109" t="s">
        <v>5750</v>
      </c>
      <c r="Q251" s="109" t="s">
        <v>5754</v>
      </c>
      <c r="R251" s="109" t="s">
        <v>5754</v>
      </c>
    </row>
    <row r="252" spans="1:18" ht="39" x14ac:dyDescent="0.5">
      <c r="A252" s="109" t="s">
        <v>16</v>
      </c>
      <c r="B252" s="109">
        <v>701700</v>
      </c>
      <c r="C252" s="109" t="s">
        <v>3374</v>
      </c>
      <c r="D252" s="109"/>
      <c r="E252" s="109">
        <v>3</v>
      </c>
      <c r="F252" s="111">
        <f t="shared" si="23"/>
        <v>432000</v>
      </c>
      <c r="G252" s="111">
        <f t="shared" si="24"/>
        <v>190400</v>
      </c>
      <c r="H252" s="109">
        <v>2</v>
      </c>
      <c r="I252" s="111">
        <f t="shared" si="25"/>
        <v>277000</v>
      </c>
      <c r="J252" s="111">
        <f t="shared" si="26"/>
        <v>112600</v>
      </c>
      <c r="K252" s="109">
        <v>1</v>
      </c>
      <c r="L252" s="127">
        <f t="shared" si="21"/>
        <v>303000</v>
      </c>
      <c r="M252" s="131">
        <f t="shared" si="22"/>
        <v>709000</v>
      </c>
      <c r="N252" s="136">
        <f t="shared" si="27"/>
        <v>496900</v>
      </c>
      <c r="O252" s="109">
        <v>0</v>
      </c>
      <c r="P252" s="109" t="s">
        <v>5750</v>
      </c>
      <c r="Q252" s="109" t="s">
        <v>5754</v>
      </c>
      <c r="R252" s="109" t="s">
        <v>5754</v>
      </c>
    </row>
    <row r="253" spans="1:18" ht="39" x14ac:dyDescent="0.5">
      <c r="A253" s="109" t="s">
        <v>16</v>
      </c>
      <c r="B253" s="109">
        <v>701705</v>
      </c>
      <c r="C253" s="109" t="s">
        <v>3375</v>
      </c>
      <c r="D253" s="109"/>
      <c r="E253" s="109">
        <v>3</v>
      </c>
      <c r="F253" s="111">
        <f t="shared" si="23"/>
        <v>432000</v>
      </c>
      <c r="G253" s="111">
        <f t="shared" si="24"/>
        <v>190400</v>
      </c>
      <c r="H253" s="109">
        <v>2</v>
      </c>
      <c r="I253" s="111">
        <f t="shared" si="25"/>
        <v>277000</v>
      </c>
      <c r="J253" s="111">
        <f t="shared" si="26"/>
        <v>112600</v>
      </c>
      <c r="K253" s="109">
        <v>1</v>
      </c>
      <c r="L253" s="127">
        <f t="shared" si="21"/>
        <v>303000</v>
      </c>
      <c r="M253" s="131">
        <f t="shared" si="22"/>
        <v>709000</v>
      </c>
      <c r="N253" s="136">
        <f t="shared" si="27"/>
        <v>496900</v>
      </c>
      <c r="O253" s="109">
        <v>0</v>
      </c>
      <c r="P253" s="109" t="s">
        <v>5750</v>
      </c>
      <c r="Q253" s="109" t="s">
        <v>5754</v>
      </c>
      <c r="R253" s="109" t="s">
        <v>5754</v>
      </c>
    </row>
    <row r="254" spans="1:18" ht="39" x14ac:dyDescent="0.5">
      <c r="A254" s="109" t="s">
        <v>16</v>
      </c>
      <c r="B254" s="109">
        <v>701706</v>
      </c>
      <c r="C254" s="109" t="s">
        <v>3376</v>
      </c>
      <c r="D254" s="109"/>
      <c r="E254" s="109">
        <v>3</v>
      </c>
      <c r="F254" s="111">
        <f t="shared" si="23"/>
        <v>432000</v>
      </c>
      <c r="G254" s="111">
        <f t="shared" si="24"/>
        <v>190400</v>
      </c>
      <c r="H254" s="109">
        <v>2</v>
      </c>
      <c r="I254" s="111">
        <f t="shared" si="25"/>
        <v>277000</v>
      </c>
      <c r="J254" s="111">
        <f t="shared" si="26"/>
        <v>112600</v>
      </c>
      <c r="K254" s="109">
        <v>1</v>
      </c>
      <c r="L254" s="127">
        <f t="shared" si="21"/>
        <v>303000</v>
      </c>
      <c r="M254" s="131">
        <f t="shared" si="22"/>
        <v>709000</v>
      </c>
      <c r="N254" s="136">
        <f t="shared" si="27"/>
        <v>496900</v>
      </c>
      <c r="O254" s="109">
        <v>0</v>
      </c>
      <c r="P254" s="109" t="s">
        <v>5750</v>
      </c>
      <c r="Q254" s="109" t="s">
        <v>5754</v>
      </c>
      <c r="R254" s="109" t="s">
        <v>5754</v>
      </c>
    </row>
    <row r="255" spans="1:18" ht="39" x14ac:dyDescent="0.5">
      <c r="A255" s="109" t="s">
        <v>16</v>
      </c>
      <c r="B255" s="109">
        <v>701707</v>
      </c>
      <c r="C255" s="109" t="s">
        <v>3377</v>
      </c>
      <c r="D255" s="109"/>
      <c r="E255" s="109">
        <v>3</v>
      </c>
      <c r="F255" s="111">
        <f t="shared" si="23"/>
        <v>432000</v>
      </c>
      <c r="G255" s="111">
        <f t="shared" si="24"/>
        <v>190400</v>
      </c>
      <c r="H255" s="109">
        <v>2</v>
      </c>
      <c r="I255" s="111">
        <f t="shared" si="25"/>
        <v>277000</v>
      </c>
      <c r="J255" s="111">
        <f t="shared" si="26"/>
        <v>112600</v>
      </c>
      <c r="K255" s="109">
        <v>1</v>
      </c>
      <c r="L255" s="127">
        <f t="shared" si="21"/>
        <v>303000</v>
      </c>
      <c r="M255" s="131">
        <f t="shared" si="22"/>
        <v>709000</v>
      </c>
      <c r="N255" s="136">
        <f t="shared" si="27"/>
        <v>496900</v>
      </c>
      <c r="O255" s="109">
        <v>0</v>
      </c>
      <c r="P255" s="109" t="s">
        <v>5750</v>
      </c>
      <c r="Q255" s="109" t="s">
        <v>5754</v>
      </c>
      <c r="R255" s="109" t="s">
        <v>5754</v>
      </c>
    </row>
    <row r="256" spans="1:18" ht="39" x14ac:dyDescent="0.5">
      <c r="A256" s="109" t="s">
        <v>16</v>
      </c>
      <c r="B256" s="109">
        <v>701715</v>
      </c>
      <c r="C256" s="109" t="s">
        <v>3378</v>
      </c>
      <c r="D256" s="109"/>
      <c r="E256" s="109">
        <v>3.75</v>
      </c>
      <c r="F256" s="111">
        <f t="shared" si="23"/>
        <v>540000</v>
      </c>
      <c r="G256" s="111">
        <f t="shared" si="24"/>
        <v>238000</v>
      </c>
      <c r="H256" s="109">
        <v>2.5</v>
      </c>
      <c r="I256" s="111">
        <f t="shared" si="25"/>
        <v>346250</v>
      </c>
      <c r="J256" s="111">
        <f t="shared" si="26"/>
        <v>140750</v>
      </c>
      <c r="K256" s="109">
        <v>1.25</v>
      </c>
      <c r="L256" s="127">
        <f t="shared" si="21"/>
        <v>378750</v>
      </c>
      <c r="M256" s="131">
        <f t="shared" si="22"/>
        <v>886250</v>
      </c>
      <c r="N256" s="136">
        <f t="shared" si="27"/>
        <v>621125</v>
      </c>
      <c r="O256" s="109">
        <v>0</v>
      </c>
      <c r="P256" s="109" t="s">
        <v>5750</v>
      </c>
      <c r="Q256" s="109" t="s">
        <v>5754</v>
      </c>
      <c r="R256" s="109" t="s">
        <v>5754</v>
      </c>
    </row>
    <row r="257" spans="1:18" ht="39" x14ac:dyDescent="0.5">
      <c r="A257" s="109" t="s">
        <v>16</v>
      </c>
      <c r="B257" s="109">
        <v>701716</v>
      </c>
      <c r="C257" s="109" t="s">
        <v>3379</v>
      </c>
      <c r="D257" s="109"/>
      <c r="E257" s="109">
        <v>6</v>
      </c>
      <c r="F257" s="111">
        <f t="shared" si="23"/>
        <v>864000</v>
      </c>
      <c r="G257" s="111">
        <f t="shared" si="24"/>
        <v>380800</v>
      </c>
      <c r="H257" s="109">
        <v>4</v>
      </c>
      <c r="I257" s="111">
        <f t="shared" si="25"/>
        <v>554000</v>
      </c>
      <c r="J257" s="111">
        <f t="shared" si="26"/>
        <v>225200</v>
      </c>
      <c r="K257" s="109">
        <v>2</v>
      </c>
      <c r="L257" s="127">
        <f t="shared" si="21"/>
        <v>606000</v>
      </c>
      <c r="M257" s="131">
        <f t="shared" si="22"/>
        <v>1418000</v>
      </c>
      <c r="N257" s="136">
        <f t="shared" si="27"/>
        <v>993800</v>
      </c>
      <c r="O257" s="109">
        <v>0</v>
      </c>
      <c r="P257" s="109" t="s">
        <v>5750</v>
      </c>
      <c r="Q257" s="109" t="s">
        <v>5754</v>
      </c>
      <c r="R257" s="109" t="s">
        <v>5754</v>
      </c>
    </row>
    <row r="258" spans="1:18" ht="39" x14ac:dyDescent="0.5">
      <c r="A258" s="109" t="s">
        <v>16</v>
      </c>
      <c r="B258" s="109">
        <v>701717</v>
      </c>
      <c r="C258" s="109" t="s">
        <v>3380</v>
      </c>
      <c r="D258" s="109"/>
      <c r="E258" s="109">
        <v>2.5</v>
      </c>
      <c r="F258" s="111">
        <f t="shared" si="23"/>
        <v>367200</v>
      </c>
      <c r="G258" s="111">
        <f t="shared" si="24"/>
        <v>161840</v>
      </c>
      <c r="H258" s="109">
        <v>1.7</v>
      </c>
      <c r="I258" s="111">
        <f t="shared" si="25"/>
        <v>221600</v>
      </c>
      <c r="J258" s="111">
        <f t="shared" si="26"/>
        <v>90080</v>
      </c>
      <c r="K258" s="109">
        <v>0.8</v>
      </c>
      <c r="L258" s="127">
        <f t="shared" si="21"/>
        <v>251920</v>
      </c>
      <c r="M258" s="131">
        <f t="shared" si="22"/>
        <v>588800</v>
      </c>
      <c r="N258" s="136">
        <f t="shared" si="27"/>
        <v>412456</v>
      </c>
      <c r="O258" s="109">
        <v>0</v>
      </c>
      <c r="P258" s="109" t="s">
        <v>5750</v>
      </c>
      <c r="Q258" s="109" t="s">
        <v>5754</v>
      </c>
      <c r="R258" s="109" t="s">
        <v>5754</v>
      </c>
    </row>
    <row r="259" spans="1:18" ht="39" x14ac:dyDescent="0.5">
      <c r="A259" s="109" t="s">
        <v>16</v>
      </c>
      <c r="B259" s="109">
        <v>701718</v>
      </c>
      <c r="C259" s="109" t="s">
        <v>3381</v>
      </c>
      <c r="D259" s="109"/>
      <c r="E259" s="109">
        <v>4.5</v>
      </c>
      <c r="F259" s="111">
        <f t="shared" si="23"/>
        <v>648000</v>
      </c>
      <c r="G259" s="111">
        <f t="shared" si="24"/>
        <v>285600</v>
      </c>
      <c r="H259" s="109">
        <v>3</v>
      </c>
      <c r="I259" s="111">
        <f t="shared" si="25"/>
        <v>415500</v>
      </c>
      <c r="J259" s="111">
        <f t="shared" si="26"/>
        <v>168900</v>
      </c>
      <c r="K259" s="109">
        <v>1.5</v>
      </c>
      <c r="L259" s="127">
        <f t="shared" ref="L259:L322" si="28">J259+G259</f>
        <v>454500</v>
      </c>
      <c r="M259" s="131">
        <f t="shared" ref="M259:M322" si="29">I259+F259</f>
        <v>1063500</v>
      </c>
      <c r="N259" s="136">
        <f t="shared" si="27"/>
        <v>745350</v>
      </c>
      <c r="O259" s="109">
        <v>0</v>
      </c>
      <c r="P259" s="109" t="s">
        <v>5750</v>
      </c>
      <c r="Q259" s="109" t="s">
        <v>5754</v>
      </c>
      <c r="R259" s="109" t="s">
        <v>5754</v>
      </c>
    </row>
    <row r="260" spans="1:18" ht="39" x14ac:dyDescent="0.5">
      <c r="A260" s="109" t="s">
        <v>16</v>
      </c>
      <c r="B260" s="109">
        <v>701720</v>
      </c>
      <c r="C260" s="109" t="s">
        <v>3382</v>
      </c>
      <c r="D260" s="109"/>
      <c r="E260" s="109">
        <v>4.5</v>
      </c>
      <c r="F260" s="111">
        <f t="shared" ref="F260:F323" si="30">H260*216000</f>
        <v>648000</v>
      </c>
      <c r="G260" s="111">
        <f t="shared" ref="G260:G323" si="31">H260*95200</f>
        <v>285600</v>
      </c>
      <c r="H260" s="109">
        <v>3</v>
      </c>
      <c r="I260" s="111">
        <f t="shared" ref="I260:I323" si="32">K260*277000</f>
        <v>415500</v>
      </c>
      <c r="J260" s="111">
        <f t="shared" ref="J260:J323" si="33">112600*K260</f>
        <v>168900</v>
      </c>
      <c r="K260" s="109">
        <v>1.5</v>
      </c>
      <c r="L260" s="127">
        <f t="shared" si="28"/>
        <v>454500</v>
      </c>
      <c r="M260" s="131">
        <f t="shared" si="29"/>
        <v>1063500</v>
      </c>
      <c r="N260" s="136">
        <f t="shared" ref="N260:N323" si="34">M260-(L260*70%)</f>
        <v>745350</v>
      </c>
      <c r="O260" s="109">
        <v>0</v>
      </c>
      <c r="P260" s="109" t="s">
        <v>5750</v>
      </c>
      <c r="Q260" s="109" t="s">
        <v>5754</v>
      </c>
      <c r="R260" s="109" t="s">
        <v>5754</v>
      </c>
    </row>
    <row r="261" spans="1:18" ht="39" x14ac:dyDescent="0.5">
      <c r="A261" s="109" t="s">
        <v>16</v>
      </c>
      <c r="B261" s="109">
        <v>701725</v>
      </c>
      <c r="C261" s="109" t="s">
        <v>3383</v>
      </c>
      <c r="D261" s="109"/>
      <c r="E261" s="109">
        <v>5</v>
      </c>
      <c r="F261" s="111">
        <f t="shared" si="30"/>
        <v>734400</v>
      </c>
      <c r="G261" s="111">
        <f t="shared" si="31"/>
        <v>323680</v>
      </c>
      <c r="H261" s="109">
        <v>3.4</v>
      </c>
      <c r="I261" s="111">
        <f t="shared" si="32"/>
        <v>443200</v>
      </c>
      <c r="J261" s="111">
        <f t="shared" si="33"/>
        <v>180160</v>
      </c>
      <c r="K261" s="109">
        <v>1.6</v>
      </c>
      <c r="L261" s="127">
        <f t="shared" si="28"/>
        <v>503840</v>
      </c>
      <c r="M261" s="131">
        <f t="shared" si="29"/>
        <v>1177600</v>
      </c>
      <c r="N261" s="136">
        <f t="shared" si="34"/>
        <v>824912</v>
      </c>
      <c r="O261" s="109">
        <v>0</v>
      </c>
      <c r="P261" s="109" t="s">
        <v>5750</v>
      </c>
      <c r="Q261" s="109" t="s">
        <v>5754</v>
      </c>
      <c r="R261" s="109" t="s">
        <v>5754</v>
      </c>
    </row>
    <row r="262" spans="1:18" ht="39" x14ac:dyDescent="0.5">
      <c r="A262" s="109" t="s">
        <v>16</v>
      </c>
      <c r="B262" s="109">
        <v>701726</v>
      </c>
      <c r="C262" s="109" t="s">
        <v>3384</v>
      </c>
      <c r="D262" s="109"/>
      <c r="E262" s="109">
        <v>3</v>
      </c>
      <c r="F262" s="111">
        <f t="shared" si="30"/>
        <v>432000</v>
      </c>
      <c r="G262" s="111">
        <f t="shared" si="31"/>
        <v>190400</v>
      </c>
      <c r="H262" s="109">
        <v>2</v>
      </c>
      <c r="I262" s="111">
        <f t="shared" si="32"/>
        <v>277000</v>
      </c>
      <c r="J262" s="111">
        <f t="shared" si="33"/>
        <v>112600</v>
      </c>
      <c r="K262" s="109">
        <v>1</v>
      </c>
      <c r="L262" s="127">
        <f t="shared" si="28"/>
        <v>303000</v>
      </c>
      <c r="M262" s="131">
        <f t="shared" si="29"/>
        <v>709000</v>
      </c>
      <c r="N262" s="136">
        <f t="shared" si="34"/>
        <v>496900</v>
      </c>
      <c r="O262" s="109">
        <v>0</v>
      </c>
      <c r="P262" s="109" t="s">
        <v>5750</v>
      </c>
      <c r="Q262" s="109" t="s">
        <v>5754</v>
      </c>
      <c r="R262" s="109" t="s">
        <v>5754</v>
      </c>
    </row>
    <row r="263" spans="1:18" ht="39" x14ac:dyDescent="0.5">
      <c r="A263" s="109" t="s">
        <v>16</v>
      </c>
      <c r="B263" s="109">
        <v>701727</v>
      </c>
      <c r="C263" s="109" t="s">
        <v>3385</v>
      </c>
      <c r="D263" s="109"/>
      <c r="E263" s="109">
        <v>3</v>
      </c>
      <c r="F263" s="111">
        <f t="shared" si="30"/>
        <v>432000</v>
      </c>
      <c r="G263" s="111">
        <f t="shared" si="31"/>
        <v>190400</v>
      </c>
      <c r="H263" s="109">
        <v>2</v>
      </c>
      <c r="I263" s="111">
        <f t="shared" si="32"/>
        <v>277000</v>
      </c>
      <c r="J263" s="111">
        <f t="shared" si="33"/>
        <v>112600</v>
      </c>
      <c r="K263" s="109">
        <v>1</v>
      </c>
      <c r="L263" s="127">
        <f t="shared" si="28"/>
        <v>303000</v>
      </c>
      <c r="M263" s="131">
        <f t="shared" si="29"/>
        <v>709000</v>
      </c>
      <c r="N263" s="136">
        <f t="shared" si="34"/>
        <v>496900</v>
      </c>
      <c r="O263" s="109">
        <v>0</v>
      </c>
      <c r="P263" s="109" t="s">
        <v>5750</v>
      </c>
      <c r="Q263" s="109" t="s">
        <v>5754</v>
      </c>
      <c r="R263" s="109" t="s">
        <v>5754</v>
      </c>
    </row>
    <row r="264" spans="1:18" ht="39" x14ac:dyDescent="0.5">
      <c r="A264" s="109" t="s">
        <v>16</v>
      </c>
      <c r="B264" s="109">
        <v>701730</v>
      </c>
      <c r="C264" s="109" t="s">
        <v>5797</v>
      </c>
      <c r="D264" s="109"/>
      <c r="E264" s="109">
        <v>6</v>
      </c>
      <c r="F264" s="111">
        <f t="shared" si="30"/>
        <v>864000</v>
      </c>
      <c r="G264" s="111">
        <f t="shared" si="31"/>
        <v>380800</v>
      </c>
      <c r="H264" s="109">
        <v>4</v>
      </c>
      <c r="I264" s="111">
        <f t="shared" si="32"/>
        <v>554000</v>
      </c>
      <c r="J264" s="111">
        <f t="shared" si="33"/>
        <v>225200</v>
      </c>
      <c r="K264" s="109">
        <v>2</v>
      </c>
      <c r="L264" s="127">
        <f t="shared" si="28"/>
        <v>606000</v>
      </c>
      <c r="M264" s="131">
        <f t="shared" si="29"/>
        <v>1418000</v>
      </c>
      <c r="N264" s="136">
        <f t="shared" si="34"/>
        <v>993800</v>
      </c>
      <c r="O264" s="109">
        <v>0</v>
      </c>
      <c r="P264" s="109" t="s">
        <v>5750</v>
      </c>
      <c r="Q264" s="109" t="s">
        <v>5754</v>
      </c>
      <c r="R264" s="109" t="s">
        <v>5754</v>
      </c>
    </row>
    <row r="265" spans="1:18" ht="58.5" x14ac:dyDescent="0.5">
      <c r="A265" s="109" t="s">
        <v>16</v>
      </c>
      <c r="B265" s="109">
        <v>701731</v>
      </c>
      <c r="C265" s="109" t="s">
        <v>5798</v>
      </c>
      <c r="D265" s="109" t="s">
        <v>6032</v>
      </c>
      <c r="E265" s="109">
        <v>7.1</v>
      </c>
      <c r="F265" s="111">
        <f t="shared" si="30"/>
        <v>1036800</v>
      </c>
      <c r="G265" s="111">
        <f t="shared" si="31"/>
        <v>456960</v>
      </c>
      <c r="H265" s="109">
        <v>4.8</v>
      </c>
      <c r="I265" s="111">
        <f t="shared" si="32"/>
        <v>637100</v>
      </c>
      <c r="J265" s="111">
        <f t="shared" si="33"/>
        <v>258979.99999999997</v>
      </c>
      <c r="K265" s="109">
        <v>2.2999999999999998</v>
      </c>
      <c r="L265" s="127">
        <f t="shared" si="28"/>
        <v>715940</v>
      </c>
      <c r="M265" s="131">
        <f t="shared" si="29"/>
        <v>1673900</v>
      </c>
      <c r="N265" s="136">
        <f t="shared" si="34"/>
        <v>1172742</v>
      </c>
      <c r="O265" s="109">
        <v>0</v>
      </c>
      <c r="P265" s="109" t="s">
        <v>5750</v>
      </c>
      <c r="Q265" s="109" t="s">
        <v>5754</v>
      </c>
      <c r="R265" s="109" t="s">
        <v>5754</v>
      </c>
    </row>
    <row r="266" spans="1:18" ht="39" x14ac:dyDescent="0.5">
      <c r="A266" s="109" t="s">
        <v>16</v>
      </c>
      <c r="B266" s="109">
        <v>701732</v>
      </c>
      <c r="C266" s="109" t="s">
        <v>3388</v>
      </c>
      <c r="D266" s="109"/>
      <c r="E266" s="109">
        <v>5.5</v>
      </c>
      <c r="F266" s="111">
        <f t="shared" si="30"/>
        <v>799200</v>
      </c>
      <c r="G266" s="111">
        <f t="shared" si="31"/>
        <v>352240</v>
      </c>
      <c r="H266" s="109">
        <v>3.7</v>
      </c>
      <c r="I266" s="111">
        <f t="shared" si="32"/>
        <v>498600</v>
      </c>
      <c r="J266" s="111">
        <f t="shared" si="33"/>
        <v>202680</v>
      </c>
      <c r="K266" s="109">
        <v>1.8</v>
      </c>
      <c r="L266" s="127">
        <f t="shared" si="28"/>
        <v>554920</v>
      </c>
      <c r="M266" s="131">
        <f t="shared" si="29"/>
        <v>1297800</v>
      </c>
      <c r="N266" s="136">
        <f t="shared" si="34"/>
        <v>909356</v>
      </c>
      <c r="O266" s="109">
        <v>0</v>
      </c>
      <c r="P266" s="109" t="s">
        <v>5750</v>
      </c>
      <c r="Q266" s="109" t="s">
        <v>5754</v>
      </c>
      <c r="R266" s="109" t="s">
        <v>5754</v>
      </c>
    </row>
    <row r="267" spans="1:18" ht="39" x14ac:dyDescent="0.5">
      <c r="A267" s="109" t="s">
        <v>22</v>
      </c>
      <c r="B267" s="109">
        <v>701735</v>
      </c>
      <c r="C267" s="109" t="s">
        <v>3389</v>
      </c>
      <c r="D267" s="109"/>
      <c r="E267" s="109">
        <v>2.5</v>
      </c>
      <c r="F267" s="111">
        <f t="shared" si="30"/>
        <v>367200</v>
      </c>
      <c r="G267" s="111">
        <f t="shared" si="31"/>
        <v>161840</v>
      </c>
      <c r="H267" s="109">
        <v>1.7</v>
      </c>
      <c r="I267" s="111">
        <f t="shared" si="32"/>
        <v>221600</v>
      </c>
      <c r="J267" s="111">
        <f t="shared" si="33"/>
        <v>90080</v>
      </c>
      <c r="K267" s="109">
        <v>0.8</v>
      </c>
      <c r="L267" s="127">
        <f t="shared" si="28"/>
        <v>251920</v>
      </c>
      <c r="M267" s="131">
        <f t="shared" si="29"/>
        <v>588800</v>
      </c>
      <c r="N267" s="136">
        <f t="shared" si="34"/>
        <v>412456</v>
      </c>
      <c r="O267" s="109">
        <v>0</v>
      </c>
      <c r="P267" s="109" t="s">
        <v>5750</v>
      </c>
      <c r="Q267" s="109" t="s">
        <v>5754</v>
      </c>
      <c r="R267" s="109" t="s">
        <v>5754</v>
      </c>
    </row>
    <row r="268" spans="1:18" ht="39" x14ac:dyDescent="0.5">
      <c r="A268" s="109" t="s">
        <v>16</v>
      </c>
      <c r="B268" s="109">
        <v>701736</v>
      </c>
      <c r="C268" s="109" t="s">
        <v>3390</v>
      </c>
      <c r="D268" s="109"/>
      <c r="E268" s="109">
        <v>4.5</v>
      </c>
      <c r="F268" s="111">
        <f t="shared" si="30"/>
        <v>648000</v>
      </c>
      <c r="G268" s="111">
        <f t="shared" si="31"/>
        <v>285600</v>
      </c>
      <c r="H268" s="109">
        <v>3</v>
      </c>
      <c r="I268" s="111">
        <f t="shared" si="32"/>
        <v>415500</v>
      </c>
      <c r="J268" s="111">
        <f t="shared" si="33"/>
        <v>168900</v>
      </c>
      <c r="K268" s="109">
        <v>1.5</v>
      </c>
      <c r="L268" s="127">
        <f t="shared" si="28"/>
        <v>454500</v>
      </c>
      <c r="M268" s="131">
        <f t="shared" si="29"/>
        <v>1063500</v>
      </c>
      <c r="N268" s="136">
        <f t="shared" si="34"/>
        <v>745350</v>
      </c>
      <c r="O268" s="109">
        <v>0</v>
      </c>
      <c r="P268" s="109" t="s">
        <v>5750</v>
      </c>
      <c r="Q268" s="109" t="s">
        <v>5754</v>
      </c>
      <c r="R268" s="109" t="s">
        <v>5754</v>
      </c>
    </row>
    <row r="269" spans="1:18" ht="39" x14ac:dyDescent="0.5">
      <c r="A269" s="109" t="s">
        <v>16</v>
      </c>
      <c r="B269" s="109">
        <v>701740</v>
      </c>
      <c r="C269" s="109" t="s">
        <v>3391</v>
      </c>
      <c r="D269" s="109"/>
      <c r="E269" s="109">
        <v>10.5</v>
      </c>
      <c r="F269" s="111">
        <f t="shared" si="30"/>
        <v>1512000</v>
      </c>
      <c r="G269" s="111">
        <f t="shared" si="31"/>
        <v>666400</v>
      </c>
      <c r="H269" s="109">
        <v>7</v>
      </c>
      <c r="I269" s="111">
        <f t="shared" si="32"/>
        <v>969500</v>
      </c>
      <c r="J269" s="111">
        <f t="shared" si="33"/>
        <v>394100</v>
      </c>
      <c r="K269" s="109">
        <v>3.5</v>
      </c>
      <c r="L269" s="127">
        <f t="shared" si="28"/>
        <v>1060500</v>
      </c>
      <c r="M269" s="131">
        <f t="shared" si="29"/>
        <v>2481500</v>
      </c>
      <c r="N269" s="136">
        <f t="shared" si="34"/>
        <v>1739150</v>
      </c>
      <c r="O269" s="109">
        <v>0</v>
      </c>
      <c r="P269" s="109" t="s">
        <v>5750</v>
      </c>
      <c r="Q269" s="109" t="s">
        <v>5754</v>
      </c>
      <c r="R269" s="109" t="s">
        <v>5754</v>
      </c>
    </row>
    <row r="270" spans="1:18" ht="39" x14ac:dyDescent="0.5">
      <c r="A270" s="109" t="s">
        <v>16</v>
      </c>
      <c r="B270" s="109">
        <v>701745</v>
      </c>
      <c r="C270" s="109" t="s">
        <v>3392</v>
      </c>
      <c r="D270" s="109"/>
      <c r="E270" s="109">
        <v>10</v>
      </c>
      <c r="F270" s="111">
        <f t="shared" si="30"/>
        <v>1447200</v>
      </c>
      <c r="G270" s="111">
        <f t="shared" si="31"/>
        <v>637840</v>
      </c>
      <c r="H270" s="109">
        <v>6.7</v>
      </c>
      <c r="I270" s="111">
        <f t="shared" si="32"/>
        <v>914100</v>
      </c>
      <c r="J270" s="111">
        <f t="shared" si="33"/>
        <v>371580</v>
      </c>
      <c r="K270" s="109">
        <v>3.3</v>
      </c>
      <c r="L270" s="127">
        <f t="shared" si="28"/>
        <v>1009420</v>
      </c>
      <c r="M270" s="131">
        <f t="shared" si="29"/>
        <v>2361300</v>
      </c>
      <c r="N270" s="136">
        <f t="shared" si="34"/>
        <v>1654706</v>
      </c>
      <c r="O270" s="109">
        <v>0</v>
      </c>
      <c r="P270" s="109" t="s">
        <v>5750</v>
      </c>
      <c r="Q270" s="109" t="s">
        <v>5754</v>
      </c>
      <c r="R270" s="109" t="s">
        <v>5754</v>
      </c>
    </row>
    <row r="271" spans="1:18" ht="39" x14ac:dyDescent="0.5">
      <c r="A271" s="109" t="s">
        <v>16</v>
      </c>
      <c r="B271" s="109">
        <v>701750</v>
      </c>
      <c r="C271" s="109" t="s">
        <v>3393</v>
      </c>
      <c r="D271" s="109"/>
      <c r="E271" s="109">
        <v>16.5</v>
      </c>
      <c r="F271" s="111">
        <f t="shared" si="30"/>
        <v>2376000</v>
      </c>
      <c r="G271" s="111">
        <f t="shared" si="31"/>
        <v>1047200</v>
      </c>
      <c r="H271" s="109">
        <v>11</v>
      </c>
      <c r="I271" s="111">
        <f t="shared" si="32"/>
        <v>1523500</v>
      </c>
      <c r="J271" s="111">
        <f t="shared" si="33"/>
        <v>619300</v>
      </c>
      <c r="K271" s="109">
        <v>5.5</v>
      </c>
      <c r="L271" s="127">
        <f t="shared" si="28"/>
        <v>1666500</v>
      </c>
      <c r="M271" s="131">
        <f t="shared" si="29"/>
        <v>3899500</v>
      </c>
      <c r="N271" s="136">
        <f t="shared" si="34"/>
        <v>2732950</v>
      </c>
      <c r="O271" s="109">
        <v>0</v>
      </c>
      <c r="P271" s="109" t="s">
        <v>5750</v>
      </c>
      <c r="Q271" s="109" t="s">
        <v>5754</v>
      </c>
      <c r="R271" s="109" t="s">
        <v>5754</v>
      </c>
    </row>
    <row r="272" spans="1:18" ht="39" x14ac:dyDescent="0.5">
      <c r="A272" s="109" t="s">
        <v>16</v>
      </c>
      <c r="B272" s="109">
        <v>701755</v>
      </c>
      <c r="C272" s="109" t="s">
        <v>3394</v>
      </c>
      <c r="D272" s="109"/>
      <c r="E272" s="109">
        <v>9</v>
      </c>
      <c r="F272" s="111">
        <f t="shared" si="30"/>
        <v>1296000</v>
      </c>
      <c r="G272" s="111">
        <f t="shared" si="31"/>
        <v>571200</v>
      </c>
      <c r="H272" s="109">
        <v>6</v>
      </c>
      <c r="I272" s="111">
        <f t="shared" si="32"/>
        <v>831000</v>
      </c>
      <c r="J272" s="111">
        <f t="shared" si="33"/>
        <v>337800</v>
      </c>
      <c r="K272" s="109">
        <v>3</v>
      </c>
      <c r="L272" s="127">
        <f t="shared" si="28"/>
        <v>909000</v>
      </c>
      <c r="M272" s="131">
        <f t="shared" si="29"/>
        <v>2127000</v>
      </c>
      <c r="N272" s="136">
        <f t="shared" si="34"/>
        <v>1490700</v>
      </c>
      <c r="O272" s="109">
        <v>0</v>
      </c>
      <c r="P272" s="109" t="s">
        <v>5750</v>
      </c>
      <c r="Q272" s="109" t="s">
        <v>5754</v>
      </c>
      <c r="R272" s="109" t="s">
        <v>5754</v>
      </c>
    </row>
    <row r="273" spans="1:18" ht="39" x14ac:dyDescent="0.5">
      <c r="A273" s="109" t="s">
        <v>16</v>
      </c>
      <c r="B273" s="109">
        <v>701760</v>
      </c>
      <c r="C273" s="109" t="s">
        <v>3395</v>
      </c>
      <c r="D273" s="109"/>
      <c r="E273" s="109">
        <v>16.5</v>
      </c>
      <c r="F273" s="111">
        <f t="shared" si="30"/>
        <v>2376000</v>
      </c>
      <c r="G273" s="111">
        <f t="shared" si="31"/>
        <v>1047200</v>
      </c>
      <c r="H273" s="109">
        <v>11</v>
      </c>
      <c r="I273" s="111">
        <f t="shared" si="32"/>
        <v>1523500</v>
      </c>
      <c r="J273" s="111">
        <f t="shared" si="33"/>
        <v>619300</v>
      </c>
      <c r="K273" s="109">
        <v>5.5</v>
      </c>
      <c r="L273" s="127">
        <f t="shared" si="28"/>
        <v>1666500</v>
      </c>
      <c r="M273" s="131">
        <f t="shared" si="29"/>
        <v>3899500</v>
      </c>
      <c r="N273" s="136">
        <f t="shared" si="34"/>
        <v>2732950</v>
      </c>
      <c r="O273" s="109">
        <v>0</v>
      </c>
      <c r="P273" s="109" t="s">
        <v>5750</v>
      </c>
      <c r="Q273" s="109" t="s">
        <v>5754</v>
      </c>
      <c r="R273" s="109" t="s">
        <v>5754</v>
      </c>
    </row>
    <row r="274" spans="1:18" ht="39" x14ac:dyDescent="0.5">
      <c r="A274" s="109" t="s">
        <v>16</v>
      </c>
      <c r="B274" s="109">
        <v>701765</v>
      </c>
      <c r="C274" s="109" t="s">
        <v>3396</v>
      </c>
      <c r="D274" s="109"/>
      <c r="E274" s="109">
        <v>9</v>
      </c>
      <c r="F274" s="111">
        <f t="shared" si="30"/>
        <v>1296000</v>
      </c>
      <c r="G274" s="111">
        <f t="shared" si="31"/>
        <v>571200</v>
      </c>
      <c r="H274" s="109">
        <v>6</v>
      </c>
      <c r="I274" s="111">
        <f t="shared" si="32"/>
        <v>831000</v>
      </c>
      <c r="J274" s="111">
        <f t="shared" si="33"/>
        <v>337800</v>
      </c>
      <c r="K274" s="109">
        <v>3</v>
      </c>
      <c r="L274" s="127">
        <f t="shared" si="28"/>
        <v>909000</v>
      </c>
      <c r="M274" s="131">
        <f t="shared" si="29"/>
        <v>2127000</v>
      </c>
      <c r="N274" s="136">
        <f t="shared" si="34"/>
        <v>1490700</v>
      </c>
      <c r="O274" s="109">
        <v>0</v>
      </c>
      <c r="P274" s="109" t="s">
        <v>5750</v>
      </c>
      <c r="Q274" s="109" t="s">
        <v>5754</v>
      </c>
      <c r="R274" s="109" t="s">
        <v>5754</v>
      </c>
    </row>
    <row r="275" spans="1:18" ht="39" x14ac:dyDescent="0.5">
      <c r="A275" s="109" t="s">
        <v>16</v>
      </c>
      <c r="B275" s="109">
        <v>701770</v>
      </c>
      <c r="C275" s="109" t="s">
        <v>3397</v>
      </c>
      <c r="D275" s="109"/>
      <c r="E275" s="109">
        <v>15</v>
      </c>
      <c r="F275" s="111">
        <f t="shared" si="30"/>
        <v>2160000</v>
      </c>
      <c r="G275" s="111">
        <f t="shared" si="31"/>
        <v>952000</v>
      </c>
      <c r="H275" s="109">
        <v>10</v>
      </c>
      <c r="I275" s="111">
        <f t="shared" si="32"/>
        <v>1385000</v>
      </c>
      <c r="J275" s="111">
        <f t="shared" si="33"/>
        <v>563000</v>
      </c>
      <c r="K275" s="109">
        <v>5</v>
      </c>
      <c r="L275" s="127">
        <f t="shared" si="28"/>
        <v>1515000</v>
      </c>
      <c r="M275" s="131">
        <f t="shared" si="29"/>
        <v>3545000</v>
      </c>
      <c r="N275" s="136">
        <f t="shared" si="34"/>
        <v>2484500</v>
      </c>
      <c r="O275" s="109">
        <v>0</v>
      </c>
      <c r="P275" s="109" t="s">
        <v>5750</v>
      </c>
      <c r="Q275" s="109" t="s">
        <v>5754</v>
      </c>
      <c r="R275" s="109" t="s">
        <v>5754</v>
      </c>
    </row>
    <row r="276" spans="1:18" ht="39" x14ac:dyDescent="0.5">
      <c r="A276" s="109" t="s">
        <v>16</v>
      </c>
      <c r="B276" s="109">
        <v>701775</v>
      </c>
      <c r="C276" s="109" t="s">
        <v>3398</v>
      </c>
      <c r="D276" s="109"/>
      <c r="E276" s="109">
        <v>15</v>
      </c>
      <c r="F276" s="111">
        <f t="shared" si="30"/>
        <v>2160000</v>
      </c>
      <c r="G276" s="111">
        <f t="shared" si="31"/>
        <v>952000</v>
      </c>
      <c r="H276" s="109">
        <v>10</v>
      </c>
      <c r="I276" s="111">
        <f t="shared" si="32"/>
        <v>1385000</v>
      </c>
      <c r="J276" s="111">
        <f t="shared" si="33"/>
        <v>563000</v>
      </c>
      <c r="K276" s="109">
        <v>5</v>
      </c>
      <c r="L276" s="127">
        <f t="shared" si="28"/>
        <v>1515000</v>
      </c>
      <c r="M276" s="131">
        <f t="shared" si="29"/>
        <v>3545000</v>
      </c>
      <c r="N276" s="136">
        <f t="shared" si="34"/>
        <v>2484500</v>
      </c>
      <c r="O276" s="109">
        <v>0</v>
      </c>
      <c r="P276" s="109" t="s">
        <v>5750</v>
      </c>
      <c r="Q276" s="109" t="s">
        <v>5754</v>
      </c>
      <c r="R276" s="109" t="s">
        <v>5754</v>
      </c>
    </row>
    <row r="277" spans="1:18" ht="39" x14ac:dyDescent="0.5">
      <c r="A277" s="109" t="s">
        <v>16</v>
      </c>
      <c r="B277" s="109">
        <v>701780</v>
      </c>
      <c r="C277" s="109" t="s">
        <v>3399</v>
      </c>
      <c r="D277" s="109"/>
      <c r="E277" s="109">
        <v>24</v>
      </c>
      <c r="F277" s="111">
        <f t="shared" si="30"/>
        <v>3456000</v>
      </c>
      <c r="G277" s="111">
        <f t="shared" si="31"/>
        <v>1523200</v>
      </c>
      <c r="H277" s="109">
        <v>16</v>
      </c>
      <c r="I277" s="111">
        <f t="shared" si="32"/>
        <v>2216000</v>
      </c>
      <c r="J277" s="111">
        <f t="shared" si="33"/>
        <v>900800</v>
      </c>
      <c r="K277" s="109">
        <v>8</v>
      </c>
      <c r="L277" s="127">
        <f t="shared" si="28"/>
        <v>2424000</v>
      </c>
      <c r="M277" s="131">
        <f t="shared" si="29"/>
        <v>5672000</v>
      </c>
      <c r="N277" s="136">
        <f t="shared" si="34"/>
        <v>3975200</v>
      </c>
      <c r="O277" s="109">
        <v>0</v>
      </c>
      <c r="P277" s="109" t="s">
        <v>5750</v>
      </c>
      <c r="Q277" s="109" t="s">
        <v>5754</v>
      </c>
      <c r="R277" s="109" t="s">
        <v>5754</v>
      </c>
    </row>
    <row r="278" spans="1:18" ht="39" x14ac:dyDescent="0.5">
      <c r="A278" s="109" t="s">
        <v>16</v>
      </c>
      <c r="B278" s="109">
        <v>701785</v>
      </c>
      <c r="C278" s="109" t="s">
        <v>3400</v>
      </c>
      <c r="D278" s="109"/>
      <c r="E278" s="109">
        <v>10.5</v>
      </c>
      <c r="F278" s="111">
        <f t="shared" si="30"/>
        <v>1512000</v>
      </c>
      <c r="G278" s="111">
        <f t="shared" si="31"/>
        <v>666400</v>
      </c>
      <c r="H278" s="109">
        <v>7</v>
      </c>
      <c r="I278" s="111">
        <f t="shared" si="32"/>
        <v>969500</v>
      </c>
      <c r="J278" s="111">
        <f t="shared" si="33"/>
        <v>394100</v>
      </c>
      <c r="K278" s="109">
        <v>3.5</v>
      </c>
      <c r="L278" s="127">
        <f t="shared" si="28"/>
        <v>1060500</v>
      </c>
      <c r="M278" s="131">
        <f t="shared" si="29"/>
        <v>2481500</v>
      </c>
      <c r="N278" s="136">
        <f t="shared" si="34"/>
        <v>1739150</v>
      </c>
      <c r="O278" s="109">
        <v>0</v>
      </c>
      <c r="P278" s="109" t="s">
        <v>5750</v>
      </c>
      <c r="Q278" s="109" t="s">
        <v>5754</v>
      </c>
      <c r="R278" s="109" t="s">
        <v>5754</v>
      </c>
    </row>
    <row r="279" spans="1:18" ht="39" x14ac:dyDescent="0.5">
      <c r="A279" s="109" t="s">
        <v>16</v>
      </c>
      <c r="B279" s="109">
        <v>701790</v>
      </c>
      <c r="C279" s="109" t="s">
        <v>3401</v>
      </c>
      <c r="D279" s="109"/>
      <c r="E279" s="109">
        <v>10.5</v>
      </c>
      <c r="F279" s="111">
        <f t="shared" si="30"/>
        <v>1512000</v>
      </c>
      <c r="G279" s="111">
        <f t="shared" si="31"/>
        <v>666400</v>
      </c>
      <c r="H279" s="109">
        <v>7</v>
      </c>
      <c r="I279" s="111">
        <f t="shared" si="32"/>
        <v>969500</v>
      </c>
      <c r="J279" s="111">
        <f t="shared" si="33"/>
        <v>394100</v>
      </c>
      <c r="K279" s="109">
        <v>3.5</v>
      </c>
      <c r="L279" s="127">
        <f t="shared" si="28"/>
        <v>1060500</v>
      </c>
      <c r="M279" s="131">
        <f t="shared" si="29"/>
        <v>2481500</v>
      </c>
      <c r="N279" s="136">
        <f t="shared" si="34"/>
        <v>1739150</v>
      </c>
      <c r="O279" s="109">
        <v>0</v>
      </c>
      <c r="P279" s="109" t="s">
        <v>5750</v>
      </c>
      <c r="Q279" s="109" t="s">
        <v>5754</v>
      </c>
      <c r="R279" s="109" t="s">
        <v>5754</v>
      </c>
    </row>
    <row r="280" spans="1:18" ht="39" x14ac:dyDescent="0.5">
      <c r="A280" s="109" t="s">
        <v>16</v>
      </c>
      <c r="B280" s="109">
        <v>701795</v>
      </c>
      <c r="C280" s="109" t="s">
        <v>3402</v>
      </c>
      <c r="D280" s="109"/>
      <c r="E280" s="109">
        <v>9.3000000000000007</v>
      </c>
      <c r="F280" s="111">
        <f t="shared" si="30"/>
        <v>1339200</v>
      </c>
      <c r="G280" s="111">
        <f t="shared" si="31"/>
        <v>590240</v>
      </c>
      <c r="H280" s="109">
        <v>6.2</v>
      </c>
      <c r="I280" s="111">
        <f t="shared" si="32"/>
        <v>858700</v>
      </c>
      <c r="J280" s="111">
        <f t="shared" si="33"/>
        <v>349060</v>
      </c>
      <c r="K280" s="109">
        <v>3.1</v>
      </c>
      <c r="L280" s="127">
        <f t="shared" si="28"/>
        <v>939300</v>
      </c>
      <c r="M280" s="131">
        <f t="shared" si="29"/>
        <v>2197900</v>
      </c>
      <c r="N280" s="136">
        <f t="shared" si="34"/>
        <v>1540390</v>
      </c>
      <c r="O280" s="109">
        <v>0</v>
      </c>
      <c r="P280" s="109" t="s">
        <v>5750</v>
      </c>
      <c r="Q280" s="109" t="s">
        <v>5754</v>
      </c>
      <c r="R280" s="109" t="s">
        <v>5754</v>
      </c>
    </row>
    <row r="281" spans="1:18" ht="39" x14ac:dyDescent="0.5">
      <c r="A281" s="109" t="s">
        <v>16</v>
      </c>
      <c r="B281" s="109">
        <v>701800</v>
      </c>
      <c r="C281" s="109" t="s">
        <v>3403</v>
      </c>
      <c r="D281" s="109"/>
      <c r="E281" s="109">
        <v>12</v>
      </c>
      <c r="F281" s="111">
        <f t="shared" si="30"/>
        <v>1728000</v>
      </c>
      <c r="G281" s="111">
        <f t="shared" si="31"/>
        <v>761600</v>
      </c>
      <c r="H281" s="109">
        <v>8</v>
      </c>
      <c r="I281" s="111">
        <f t="shared" si="32"/>
        <v>1108000</v>
      </c>
      <c r="J281" s="111">
        <f t="shared" si="33"/>
        <v>450400</v>
      </c>
      <c r="K281" s="109">
        <v>4</v>
      </c>
      <c r="L281" s="127">
        <f t="shared" si="28"/>
        <v>1212000</v>
      </c>
      <c r="M281" s="131">
        <f t="shared" si="29"/>
        <v>2836000</v>
      </c>
      <c r="N281" s="136">
        <f t="shared" si="34"/>
        <v>1987600</v>
      </c>
      <c r="O281" s="109">
        <v>0</v>
      </c>
      <c r="P281" s="109" t="s">
        <v>5750</v>
      </c>
      <c r="Q281" s="109" t="s">
        <v>5754</v>
      </c>
      <c r="R281" s="109" t="s">
        <v>5754</v>
      </c>
    </row>
    <row r="282" spans="1:18" ht="39" x14ac:dyDescent="0.5">
      <c r="A282" s="109" t="s">
        <v>16</v>
      </c>
      <c r="B282" s="109">
        <v>701805</v>
      </c>
      <c r="C282" s="109" t="s">
        <v>3404</v>
      </c>
      <c r="D282" s="109"/>
      <c r="E282" s="109">
        <v>10.5</v>
      </c>
      <c r="F282" s="111">
        <f t="shared" si="30"/>
        <v>1512000</v>
      </c>
      <c r="G282" s="111">
        <f t="shared" si="31"/>
        <v>666400</v>
      </c>
      <c r="H282" s="109">
        <v>7</v>
      </c>
      <c r="I282" s="111">
        <f t="shared" si="32"/>
        <v>969500</v>
      </c>
      <c r="J282" s="111">
        <f t="shared" si="33"/>
        <v>394100</v>
      </c>
      <c r="K282" s="109">
        <v>3.5</v>
      </c>
      <c r="L282" s="127">
        <f t="shared" si="28"/>
        <v>1060500</v>
      </c>
      <c r="M282" s="131">
        <f t="shared" si="29"/>
        <v>2481500</v>
      </c>
      <c r="N282" s="136">
        <f t="shared" si="34"/>
        <v>1739150</v>
      </c>
      <c r="O282" s="109">
        <v>0</v>
      </c>
      <c r="P282" s="109" t="s">
        <v>5750</v>
      </c>
      <c r="Q282" s="109" t="s">
        <v>5754</v>
      </c>
      <c r="R282" s="109" t="s">
        <v>5754</v>
      </c>
    </row>
    <row r="283" spans="1:18" ht="39" x14ac:dyDescent="0.5">
      <c r="A283" s="109" t="s">
        <v>16</v>
      </c>
      <c r="B283" s="109">
        <v>701810</v>
      </c>
      <c r="C283" s="109" t="s">
        <v>3405</v>
      </c>
      <c r="D283" s="109"/>
      <c r="E283" s="109">
        <v>10.5</v>
      </c>
      <c r="F283" s="111">
        <f t="shared" si="30"/>
        <v>1512000</v>
      </c>
      <c r="G283" s="111">
        <f t="shared" si="31"/>
        <v>666400</v>
      </c>
      <c r="H283" s="109">
        <v>7</v>
      </c>
      <c r="I283" s="111">
        <f t="shared" si="32"/>
        <v>969500</v>
      </c>
      <c r="J283" s="111">
        <f t="shared" si="33"/>
        <v>394100</v>
      </c>
      <c r="K283" s="109">
        <v>3.5</v>
      </c>
      <c r="L283" s="127">
        <f t="shared" si="28"/>
        <v>1060500</v>
      </c>
      <c r="M283" s="131">
        <f t="shared" si="29"/>
        <v>2481500</v>
      </c>
      <c r="N283" s="136">
        <f t="shared" si="34"/>
        <v>1739150</v>
      </c>
      <c r="O283" s="109">
        <v>0</v>
      </c>
      <c r="P283" s="109" t="s">
        <v>5750</v>
      </c>
      <c r="Q283" s="109" t="s">
        <v>5754</v>
      </c>
      <c r="R283" s="109" t="s">
        <v>5754</v>
      </c>
    </row>
    <row r="284" spans="1:18" ht="39" x14ac:dyDescent="0.5">
      <c r="A284" s="109" t="s">
        <v>16</v>
      </c>
      <c r="B284" s="109">
        <v>701815</v>
      </c>
      <c r="C284" s="109" t="s">
        <v>3406</v>
      </c>
      <c r="D284" s="109"/>
      <c r="E284" s="109">
        <v>15</v>
      </c>
      <c r="F284" s="111">
        <f t="shared" si="30"/>
        <v>2160000</v>
      </c>
      <c r="G284" s="111">
        <f t="shared" si="31"/>
        <v>952000</v>
      </c>
      <c r="H284" s="109">
        <v>10</v>
      </c>
      <c r="I284" s="111">
        <f t="shared" si="32"/>
        <v>1385000</v>
      </c>
      <c r="J284" s="111">
        <f t="shared" si="33"/>
        <v>563000</v>
      </c>
      <c r="K284" s="109">
        <v>5</v>
      </c>
      <c r="L284" s="127">
        <f t="shared" si="28"/>
        <v>1515000</v>
      </c>
      <c r="M284" s="131">
        <f t="shared" si="29"/>
        <v>3545000</v>
      </c>
      <c r="N284" s="136">
        <f t="shared" si="34"/>
        <v>2484500</v>
      </c>
      <c r="O284" s="109">
        <v>0</v>
      </c>
      <c r="P284" s="109" t="s">
        <v>5750</v>
      </c>
      <c r="Q284" s="109" t="s">
        <v>5754</v>
      </c>
      <c r="R284" s="109" t="s">
        <v>5754</v>
      </c>
    </row>
    <row r="285" spans="1:18" ht="39" x14ac:dyDescent="0.5">
      <c r="A285" s="109" t="s">
        <v>16</v>
      </c>
      <c r="B285" s="109">
        <v>701820</v>
      </c>
      <c r="C285" s="109" t="s">
        <v>3407</v>
      </c>
      <c r="D285" s="109"/>
      <c r="E285" s="109">
        <v>9</v>
      </c>
      <c r="F285" s="111">
        <f t="shared" si="30"/>
        <v>1296000</v>
      </c>
      <c r="G285" s="111">
        <f t="shared" si="31"/>
        <v>571200</v>
      </c>
      <c r="H285" s="109">
        <v>6</v>
      </c>
      <c r="I285" s="111">
        <f t="shared" si="32"/>
        <v>831000</v>
      </c>
      <c r="J285" s="111">
        <f t="shared" si="33"/>
        <v>337800</v>
      </c>
      <c r="K285" s="109">
        <v>3</v>
      </c>
      <c r="L285" s="127">
        <f t="shared" si="28"/>
        <v>909000</v>
      </c>
      <c r="M285" s="131">
        <f t="shared" si="29"/>
        <v>2127000</v>
      </c>
      <c r="N285" s="136">
        <f t="shared" si="34"/>
        <v>1490700</v>
      </c>
      <c r="O285" s="109">
        <v>0</v>
      </c>
      <c r="P285" s="109" t="s">
        <v>5750</v>
      </c>
      <c r="Q285" s="109" t="s">
        <v>5754</v>
      </c>
      <c r="R285" s="109" t="s">
        <v>5754</v>
      </c>
    </row>
    <row r="286" spans="1:18" ht="39" x14ac:dyDescent="0.5">
      <c r="A286" s="109" t="s">
        <v>16</v>
      </c>
      <c r="B286" s="109">
        <v>701825</v>
      </c>
      <c r="C286" s="109" t="s">
        <v>3408</v>
      </c>
      <c r="D286" s="109"/>
      <c r="E286" s="109">
        <v>2.5</v>
      </c>
      <c r="F286" s="111">
        <f t="shared" si="30"/>
        <v>367200</v>
      </c>
      <c r="G286" s="111">
        <f t="shared" si="31"/>
        <v>161840</v>
      </c>
      <c r="H286" s="109">
        <v>1.7</v>
      </c>
      <c r="I286" s="111">
        <f t="shared" si="32"/>
        <v>221600</v>
      </c>
      <c r="J286" s="111">
        <f t="shared" si="33"/>
        <v>90080</v>
      </c>
      <c r="K286" s="109">
        <v>0.8</v>
      </c>
      <c r="L286" s="127">
        <f t="shared" si="28"/>
        <v>251920</v>
      </c>
      <c r="M286" s="131">
        <f t="shared" si="29"/>
        <v>588800</v>
      </c>
      <c r="N286" s="136">
        <f t="shared" si="34"/>
        <v>412456</v>
      </c>
      <c r="O286" s="109">
        <v>0</v>
      </c>
      <c r="P286" s="109" t="s">
        <v>5750</v>
      </c>
      <c r="Q286" s="109" t="s">
        <v>5754</v>
      </c>
      <c r="R286" s="109" t="s">
        <v>5754</v>
      </c>
    </row>
    <row r="287" spans="1:18" ht="39" x14ac:dyDescent="0.5">
      <c r="A287" s="109" t="s">
        <v>16</v>
      </c>
      <c r="B287" s="109">
        <v>701826</v>
      </c>
      <c r="C287" s="109" t="s">
        <v>3409</v>
      </c>
      <c r="D287" s="109"/>
      <c r="E287" s="109">
        <v>5</v>
      </c>
      <c r="F287" s="111">
        <f t="shared" si="30"/>
        <v>734400</v>
      </c>
      <c r="G287" s="111">
        <f t="shared" si="31"/>
        <v>323680</v>
      </c>
      <c r="H287" s="109">
        <v>3.4</v>
      </c>
      <c r="I287" s="111">
        <f t="shared" si="32"/>
        <v>443200</v>
      </c>
      <c r="J287" s="111">
        <f t="shared" si="33"/>
        <v>180160</v>
      </c>
      <c r="K287" s="109">
        <v>1.6</v>
      </c>
      <c r="L287" s="127">
        <f t="shared" si="28"/>
        <v>503840</v>
      </c>
      <c r="M287" s="131">
        <f t="shared" si="29"/>
        <v>1177600</v>
      </c>
      <c r="N287" s="136">
        <f t="shared" si="34"/>
        <v>824912</v>
      </c>
      <c r="O287" s="109">
        <v>0</v>
      </c>
      <c r="P287" s="109" t="s">
        <v>5750</v>
      </c>
      <c r="Q287" s="109" t="s">
        <v>5754</v>
      </c>
      <c r="R287" s="109" t="s">
        <v>5754</v>
      </c>
    </row>
    <row r="288" spans="1:18" ht="39" x14ac:dyDescent="0.5">
      <c r="A288" s="109" t="s">
        <v>16</v>
      </c>
      <c r="B288" s="109">
        <v>701827</v>
      </c>
      <c r="C288" s="109" t="s">
        <v>3410</v>
      </c>
      <c r="D288" s="109"/>
      <c r="E288" s="109">
        <v>9</v>
      </c>
      <c r="F288" s="111">
        <f t="shared" si="30"/>
        <v>1296000</v>
      </c>
      <c r="G288" s="111">
        <f t="shared" si="31"/>
        <v>571200</v>
      </c>
      <c r="H288" s="109">
        <v>6</v>
      </c>
      <c r="I288" s="111">
        <f t="shared" si="32"/>
        <v>831000</v>
      </c>
      <c r="J288" s="111">
        <f t="shared" si="33"/>
        <v>337800</v>
      </c>
      <c r="K288" s="109">
        <v>3</v>
      </c>
      <c r="L288" s="127">
        <f t="shared" si="28"/>
        <v>909000</v>
      </c>
      <c r="M288" s="131">
        <f t="shared" si="29"/>
        <v>2127000</v>
      </c>
      <c r="N288" s="136">
        <f t="shared" si="34"/>
        <v>1490700</v>
      </c>
      <c r="O288" s="109">
        <v>0</v>
      </c>
      <c r="P288" s="109" t="s">
        <v>5750</v>
      </c>
      <c r="Q288" s="109" t="s">
        <v>5754</v>
      </c>
      <c r="R288" s="109" t="s">
        <v>5754</v>
      </c>
    </row>
    <row r="289" spans="1:18" ht="39" x14ac:dyDescent="0.5">
      <c r="A289" s="109" t="s">
        <v>16</v>
      </c>
      <c r="B289" s="109">
        <v>701830</v>
      </c>
      <c r="C289" s="109" t="s">
        <v>3411</v>
      </c>
      <c r="D289" s="109"/>
      <c r="E289" s="109">
        <v>6.5</v>
      </c>
      <c r="F289" s="111">
        <f t="shared" si="30"/>
        <v>950400.00000000012</v>
      </c>
      <c r="G289" s="111">
        <f t="shared" si="31"/>
        <v>418880.00000000006</v>
      </c>
      <c r="H289" s="109">
        <v>4.4000000000000004</v>
      </c>
      <c r="I289" s="111">
        <f t="shared" si="32"/>
        <v>581700</v>
      </c>
      <c r="J289" s="111">
        <f t="shared" si="33"/>
        <v>236460</v>
      </c>
      <c r="K289" s="109">
        <v>2.1</v>
      </c>
      <c r="L289" s="127">
        <f t="shared" si="28"/>
        <v>655340</v>
      </c>
      <c r="M289" s="131">
        <f t="shared" si="29"/>
        <v>1532100</v>
      </c>
      <c r="N289" s="136">
        <f t="shared" si="34"/>
        <v>1073362</v>
      </c>
      <c r="O289" s="109">
        <v>0</v>
      </c>
      <c r="P289" s="109" t="s">
        <v>5750</v>
      </c>
      <c r="Q289" s="109" t="s">
        <v>5754</v>
      </c>
      <c r="R289" s="109" t="s">
        <v>5754</v>
      </c>
    </row>
    <row r="290" spans="1:18" ht="39" x14ac:dyDescent="0.5">
      <c r="A290" s="109" t="s">
        <v>16</v>
      </c>
      <c r="B290" s="109">
        <v>701835</v>
      </c>
      <c r="C290" s="109" t="s">
        <v>3412</v>
      </c>
      <c r="D290" s="109"/>
      <c r="E290" s="109">
        <v>10.5</v>
      </c>
      <c r="F290" s="111">
        <f t="shared" si="30"/>
        <v>1512000</v>
      </c>
      <c r="G290" s="111">
        <f t="shared" si="31"/>
        <v>666400</v>
      </c>
      <c r="H290" s="109">
        <v>7</v>
      </c>
      <c r="I290" s="111">
        <f t="shared" si="32"/>
        <v>969500</v>
      </c>
      <c r="J290" s="111">
        <f t="shared" si="33"/>
        <v>394100</v>
      </c>
      <c r="K290" s="109">
        <v>3.5</v>
      </c>
      <c r="L290" s="127">
        <f t="shared" si="28"/>
        <v>1060500</v>
      </c>
      <c r="M290" s="131">
        <f t="shared" si="29"/>
        <v>2481500</v>
      </c>
      <c r="N290" s="136">
        <f t="shared" si="34"/>
        <v>1739150</v>
      </c>
      <c r="O290" s="109">
        <v>0</v>
      </c>
      <c r="P290" s="109" t="s">
        <v>5750</v>
      </c>
      <c r="Q290" s="109" t="s">
        <v>5754</v>
      </c>
      <c r="R290" s="109" t="s">
        <v>5754</v>
      </c>
    </row>
    <row r="291" spans="1:18" ht="39" x14ac:dyDescent="0.5">
      <c r="A291" s="109" t="s">
        <v>16</v>
      </c>
      <c r="B291" s="109">
        <v>701865</v>
      </c>
      <c r="C291" s="109" t="s">
        <v>3413</v>
      </c>
      <c r="D291" s="109"/>
      <c r="E291" s="109">
        <v>9</v>
      </c>
      <c r="F291" s="111">
        <f t="shared" si="30"/>
        <v>1296000</v>
      </c>
      <c r="G291" s="111">
        <f t="shared" si="31"/>
        <v>571200</v>
      </c>
      <c r="H291" s="109">
        <v>6</v>
      </c>
      <c r="I291" s="111">
        <f t="shared" si="32"/>
        <v>831000</v>
      </c>
      <c r="J291" s="111">
        <f t="shared" si="33"/>
        <v>337800</v>
      </c>
      <c r="K291" s="109">
        <v>3</v>
      </c>
      <c r="L291" s="127">
        <f t="shared" si="28"/>
        <v>909000</v>
      </c>
      <c r="M291" s="131">
        <f t="shared" si="29"/>
        <v>2127000</v>
      </c>
      <c r="N291" s="136">
        <f t="shared" si="34"/>
        <v>1490700</v>
      </c>
      <c r="O291" s="109">
        <v>0</v>
      </c>
      <c r="P291" s="109" t="s">
        <v>5750</v>
      </c>
      <c r="Q291" s="109" t="s">
        <v>5754</v>
      </c>
      <c r="R291" s="109" t="s">
        <v>5754</v>
      </c>
    </row>
    <row r="292" spans="1:18" ht="39" x14ac:dyDescent="0.5">
      <c r="A292" s="109" t="s">
        <v>16</v>
      </c>
      <c r="B292" s="109">
        <v>701870</v>
      </c>
      <c r="C292" s="109" t="s">
        <v>3414</v>
      </c>
      <c r="D292" s="109"/>
      <c r="E292" s="109">
        <v>12</v>
      </c>
      <c r="F292" s="111">
        <f t="shared" si="30"/>
        <v>1728000</v>
      </c>
      <c r="G292" s="111">
        <f t="shared" si="31"/>
        <v>761600</v>
      </c>
      <c r="H292" s="109">
        <v>8</v>
      </c>
      <c r="I292" s="111">
        <f t="shared" si="32"/>
        <v>1108000</v>
      </c>
      <c r="J292" s="111">
        <f t="shared" si="33"/>
        <v>450400</v>
      </c>
      <c r="K292" s="109">
        <v>4</v>
      </c>
      <c r="L292" s="127">
        <f t="shared" si="28"/>
        <v>1212000</v>
      </c>
      <c r="M292" s="131">
        <f t="shared" si="29"/>
        <v>2836000</v>
      </c>
      <c r="N292" s="136">
        <f t="shared" si="34"/>
        <v>1987600</v>
      </c>
      <c r="O292" s="109">
        <v>0</v>
      </c>
      <c r="P292" s="109" t="s">
        <v>5750</v>
      </c>
      <c r="Q292" s="109" t="s">
        <v>5754</v>
      </c>
      <c r="R292" s="109" t="s">
        <v>5754</v>
      </c>
    </row>
    <row r="293" spans="1:18" ht="39" x14ac:dyDescent="0.5">
      <c r="A293" s="109" t="s">
        <v>16</v>
      </c>
      <c r="B293" s="109">
        <v>701880</v>
      </c>
      <c r="C293" s="109" t="s">
        <v>3415</v>
      </c>
      <c r="D293" s="109"/>
      <c r="E293" s="109">
        <v>7.5</v>
      </c>
      <c r="F293" s="111">
        <f t="shared" si="30"/>
        <v>1080000</v>
      </c>
      <c r="G293" s="111">
        <f t="shared" si="31"/>
        <v>476000</v>
      </c>
      <c r="H293" s="109">
        <v>5</v>
      </c>
      <c r="I293" s="111">
        <f t="shared" si="32"/>
        <v>692500</v>
      </c>
      <c r="J293" s="111">
        <f t="shared" si="33"/>
        <v>281500</v>
      </c>
      <c r="K293" s="109">
        <v>2.5</v>
      </c>
      <c r="L293" s="127">
        <f t="shared" si="28"/>
        <v>757500</v>
      </c>
      <c r="M293" s="131">
        <f t="shared" si="29"/>
        <v>1772500</v>
      </c>
      <c r="N293" s="136">
        <f t="shared" si="34"/>
        <v>1242250</v>
      </c>
      <c r="O293" s="109">
        <v>0</v>
      </c>
      <c r="P293" s="109" t="s">
        <v>5750</v>
      </c>
      <c r="Q293" s="109" t="s">
        <v>5754</v>
      </c>
      <c r="R293" s="109" t="s">
        <v>5754</v>
      </c>
    </row>
    <row r="294" spans="1:18" ht="39" x14ac:dyDescent="0.5">
      <c r="A294" s="109" t="s">
        <v>16</v>
      </c>
      <c r="B294" s="109">
        <v>701882</v>
      </c>
      <c r="C294" s="109" t="s">
        <v>3416</v>
      </c>
      <c r="D294" s="109"/>
      <c r="E294" s="109">
        <v>9</v>
      </c>
      <c r="F294" s="111">
        <f t="shared" si="30"/>
        <v>1296000</v>
      </c>
      <c r="G294" s="111">
        <f t="shared" si="31"/>
        <v>571200</v>
      </c>
      <c r="H294" s="109">
        <v>6</v>
      </c>
      <c r="I294" s="111">
        <f t="shared" si="32"/>
        <v>831000</v>
      </c>
      <c r="J294" s="111">
        <f t="shared" si="33"/>
        <v>337800</v>
      </c>
      <c r="K294" s="109">
        <v>3</v>
      </c>
      <c r="L294" s="127">
        <f t="shared" si="28"/>
        <v>909000</v>
      </c>
      <c r="M294" s="131">
        <f t="shared" si="29"/>
        <v>2127000</v>
      </c>
      <c r="N294" s="136">
        <f t="shared" si="34"/>
        <v>1490700</v>
      </c>
      <c r="O294" s="109">
        <v>0</v>
      </c>
      <c r="P294" s="109" t="s">
        <v>5750</v>
      </c>
      <c r="Q294" s="109" t="s">
        <v>5754</v>
      </c>
      <c r="R294" s="109" t="s">
        <v>5754</v>
      </c>
    </row>
    <row r="295" spans="1:18" ht="39" x14ac:dyDescent="0.5">
      <c r="A295" s="109" t="s">
        <v>16</v>
      </c>
      <c r="B295" s="109">
        <v>701884</v>
      </c>
      <c r="C295" s="109" t="s">
        <v>3417</v>
      </c>
      <c r="D295" s="109"/>
      <c r="E295" s="109">
        <v>12</v>
      </c>
      <c r="F295" s="111">
        <f t="shared" si="30"/>
        <v>1728000</v>
      </c>
      <c r="G295" s="111">
        <f t="shared" si="31"/>
        <v>761600</v>
      </c>
      <c r="H295" s="109">
        <v>8</v>
      </c>
      <c r="I295" s="111">
        <f t="shared" si="32"/>
        <v>1108000</v>
      </c>
      <c r="J295" s="111">
        <f t="shared" si="33"/>
        <v>450400</v>
      </c>
      <c r="K295" s="109">
        <v>4</v>
      </c>
      <c r="L295" s="127">
        <f t="shared" si="28"/>
        <v>1212000</v>
      </c>
      <c r="M295" s="131">
        <f t="shared" si="29"/>
        <v>2836000</v>
      </c>
      <c r="N295" s="136">
        <f t="shared" si="34"/>
        <v>1987600</v>
      </c>
      <c r="O295" s="109">
        <v>0</v>
      </c>
      <c r="P295" s="109" t="s">
        <v>5750</v>
      </c>
      <c r="Q295" s="109" t="s">
        <v>5754</v>
      </c>
      <c r="R295" s="109" t="s">
        <v>5754</v>
      </c>
    </row>
    <row r="296" spans="1:18" ht="39" x14ac:dyDescent="0.5">
      <c r="A296" s="109" t="s">
        <v>16</v>
      </c>
      <c r="B296" s="109">
        <v>701886</v>
      </c>
      <c r="C296" s="109" t="s">
        <v>3418</v>
      </c>
      <c r="D296" s="109"/>
      <c r="E296" s="109">
        <v>12</v>
      </c>
      <c r="F296" s="111">
        <f t="shared" si="30"/>
        <v>1728000</v>
      </c>
      <c r="G296" s="111">
        <f t="shared" si="31"/>
        <v>761600</v>
      </c>
      <c r="H296" s="109">
        <v>8</v>
      </c>
      <c r="I296" s="111">
        <f t="shared" si="32"/>
        <v>1108000</v>
      </c>
      <c r="J296" s="111">
        <f t="shared" si="33"/>
        <v>450400</v>
      </c>
      <c r="K296" s="109">
        <v>4</v>
      </c>
      <c r="L296" s="127">
        <f t="shared" si="28"/>
        <v>1212000</v>
      </c>
      <c r="M296" s="131">
        <f t="shared" si="29"/>
        <v>2836000</v>
      </c>
      <c r="N296" s="136">
        <f t="shared" si="34"/>
        <v>1987600</v>
      </c>
      <c r="O296" s="109">
        <v>0</v>
      </c>
      <c r="P296" s="109" t="s">
        <v>5750</v>
      </c>
      <c r="Q296" s="109" t="s">
        <v>5754</v>
      </c>
      <c r="R296" s="109" t="s">
        <v>5754</v>
      </c>
    </row>
    <row r="297" spans="1:18" ht="39" x14ac:dyDescent="0.5">
      <c r="A297" s="109" t="s">
        <v>16</v>
      </c>
      <c r="B297" s="109">
        <v>701887</v>
      </c>
      <c r="C297" s="109" t="s">
        <v>5799</v>
      </c>
      <c r="D297" s="109"/>
      <c r="E297" s="109">
        <v>19.5</v>
      </c>
      <c r="F297" s="111">
        <f t="shared" si="30"/>
        <v>2808000</v>
      </c>
      <c r="G297" s="111">
        <f t="shared" si="31"/>
        <v>1237600</v>
      </c>
      <c r="H297" s="109">
        <v>13</v>
      </c>
      <c r="I297" s="111">
        <f t="shared" si="32"/>
        <v>1800500</v>
      </c>
      <c r="J297" s="111">
        <f t="shared" si="33"/>
        <v>731900</v>
      </c>
      <c r="K297" s="109">
        <v>6.5</v>
      </c>
      <c r="L297" s="127">
        <f t="shared" si="28"/>
        <v>1969500</v>
      </c>
      <c r="M297" s="131">
        <f t="shared" si="29"/>
        <v>4608500</v>
      </c>
      <c r="N297" s="136">
        <f t="shared" si="34"/>
        <v>3229850</v>
      </c>
      <c r="O297" s="109">
        <v>0</v>
      </c>
      <c r="P297" s="109" t="s">
        <v>5750</v>
      </c>
      <c r="Q297" s="109" t="s">
        <v>5754</v>
      </c>
      <c r="R297" s="109" t="s">
        <v>5754</v>
      </c>
    </row>
    <row r="298" spans="1:18" ht="39" x14ac:dyDescent="0.5">
      <c r="A298" s="109" t="s">
        <v>16</v>
      </c>
      <c r="B298" s="109">
        <v>701892</v>
      </c>
      <c r="C298" s="109" t="s">
        <v>3420</v>
      </c>
      <c r="D298" s="109"/>
      <c r="E298" s="109">
        <v>9</v>
      </c>
      <c r="F298" s="111">
        <f t="shared" si="30"/>
        <v>1296000</v>
      </c>
      <c r="G298" s="111">
        <f t="shared" si="31"/>
        <v>571200</v>
      </c>
      <c r="H298" s="109">
        <v>6</v>
      </c>
      <c r="I298" s="111">
        <f t="shared" si="32"/>
        <v>831000</v>
      </c>
      <c r="J298" s="111">
        <f t="shared" si="33"/>
        <v>337800</v>
      </c>
      <c r="K298" s="109">
        <v>3</v>
      </c>
      <c r="L298" s="127">
        <f t="shared" si="28"/>
        <v>909000</v>
      </c>
      <c r="M298" s="131">
        <f t="shared" si="29"/>
        <v>2127000</v>
      </c>
      <c r="N298" s="136">
        <f t="shared" si="34"/>
        <v>1490700</v>
      </c>
      <c r="O298" s="109">
        <v>0</v>
      </c>
      <c r="P298" s="109" t="s">
        <v>5750</v>
      </c>
      <c r="Q298" s="109" t="s">
        <v>5754</v>
      </c>
      <c r="R298" s="109" t="s">
        <v>5754</v>
      </c>
    </row>
    <row r="299" spans="1:18" ht="39" x14ac:dyDescent="0.5">
      <c r="A299" s="109" t="s">
        <v>16</v>
      </c>
      <c r="B299" s="109">
        <v>702000</v>
      </c>
      <c r="C299" s="109" t="s">
        <v>3421</v>
      </c>
      <c r="D299" s="109"/>
      <c r="E299" s="109">
        <v>4.3599999999999994</v>
      </c>
      <c r="F299" s="111">
        <f t="shared" si="30"/>
        <v>274320</v>
      </c>
      <c r="G299" s="111">
        <f t="shared" si="31"/>
        <v>120904</v>
      </c>
      <c r="H299" s="109">
        <v>1.27</v>
      </c>
      <c r="I299" s="111">
        <f t="shared" si="32"/>
        <v>855930</v>
      </c>
      <c r="J299" s="111">
        <f t="shared" si="33"/>
        <v>347934</v>
      </c>
      <c r="K299" s="109">
        <v>3.09</v>
      </c>
      <c r="L299" s="127">
        <f t="shared" si="28"/>
        <v>468838</v>
      </c>
      <c r="M299" s="131">
        <f t="shared" si="29"/>
        <v>1130250</v>
      </c>
      <c r="N299" s="136">
        <f t="shared" si="34"/>
        <v>802063.4</v>
      </c>
      <c r="O299" s="109">
        <v>0</v>
      </c>
      <c r="P299" s="109" t="s">
        <v>5750</v>
      </c>
      <c r="Q299" s="109" t="s">
        <v>5755</v>
      </c>
      <c r="R299" s="109" t="s">
        <v>5755</v>
      </c>
    </row>
    <row r="300" spans="1:18" ht="39" x14ac:dyDescent="0.5">
      <c r="A300" s="109" t="s">
        <v>16</v>
      </c>
      <c r="B300" s="109">
        <v>702005</v>
      </c>
      <c r="C300" s="109" t="s">
        <v>3422</v>
      </c>
      <c r="D300" s="109"/>
      <c r="E300" s="109">
        <v>5.12</v>
      </c>
      <c r="F300" s="111">
        <f t="shared" si="30"/>
        <v>345600</v>
      </c>
      <c r="G300" s="111">
        <f t="shared" si="31"/>
        <v>152320</v>
      </c>
      <c r="H300" s="109">
        <v>1.6</v>
      </c>
      <c r="I300" s="111">
        <f t="shared" si="32"/>
        <v>975040</v>
      </c>
      <c r="J300" s="111">
        <f t="shared" si="33"/>
        <v>396352</v>
      </c>
      <c r="K300" s="109">
        <v>3.52</v>
      </c>
      <c r="L300" s="127">
        <f t="shared" si="28"/>
        <v>548672</v>
      </c>
      <c r="M300" s="131">
        <f t="shared" si="29"/>
        <v>1320640</v>
      </c>
      <c r="N300" s="136">
        <f t="shared" si="34"/>
        <v>936569.60000000009</v>
      </c>
      <c r="O300" s="109">
        <v>0</v>
      </c>
      <c r="P300" s="109" t="s">
        <v>5750</v>
      </c>
      <c r="Q300" s="109" t="s">
        <v>5755</v>
      </c>
      <c r="R300" s="109" t="s">
        <v>5755</v>
      </c>
    </row>
    <row r="301" spans="1:18" ht="39" x14ac:dyDescent="0.5">
      <c r="A301" s="109" t="s">
        <v>16</v>
      </c>
      <c r="B301" s="109">
        <v>702010</v>
      </c>
      <c r="C301" s="109" t="s">
        <v>3423</v>
      </c>
      <c r="D301" s="109"/>
      <c r="E301" s="109">
        <v>8.32</v>
      </c>
      <c r="F301" s="111">
        <f t="shared" si="30"/>
        <v>652320</v>
      </c>
      <c r="G301" s="111">
        <f t="shared" si="31"/>
        <v>287504</v>
      </c>
      <c r="H301" s="109">
        <v>3.02</v>
      </c>
      <c r="I301" s="111">
        <f t="shared" si="32"/>
        <v>1468100</v>
      </c>
      <c r="J301" s="111">
        <f t="shared" si="33"/>
        <v>596780</v>
      </c>
      <c r="K301" s="109">
        <v>5.3</v>
      </c>
      <c r="L301" s="127">
        <f t="shared" si="28"/>
        <v>884284</v>
      </c>
      <c r="M301" s="131">
        <f t="shared" si="29"/>
        <v>2120420</v>
      </c>
      <c r="N301" s="136">
        <f t="shared" si="34"/>
        <v>1501421.2000000002</v>
      </c>
      <c r="O301" s="109">
        <v>0</v>
      </c>
      <c r="P301" s="109" t="s">
        <v>5750</v>
      </c>
      <c r="Q301" s="109" t="s">
        <v>5755</v>
      </c>
      <c r="R301" s="109" t="s">
        <v>5755</v>
      </c>
    </row>
    <row r="302" spans="1:18" ht="39" x14ac:dyDescent="0.5">
      <c r="A302" s="109" t="s">
        <v>16</v>
      </c>
      <c r="B302" s="109">
        <v>702015</v>
      </c>
      <c r="C302" s="109" t="s">
        <v>3424</v>
      </c>
      <c r="D302" s="109"/>
      <c r="E302" s="109">
        <v>8.32</v>
      </c>
      <c r="F302" s="111">
        <f t="shared" si="30"/>
        <v>652320</v>
      </c>
      <c r="G302" s="111">
        <f t="shared" si="31"/>
        <v>287504</v>
      </c>
      <c r="H302" s="109">
        <v>3.02</v>
      </c>
      <c r="I302" s="111">
        <f t="shared" si="32"/>
        <v>1468100</v>
      </c>
      <c r="J302" s="111">
        <f t="shared" si="33"/>
        <v>596780</v>
      </c>
      <c r="K302" s="109">
        <v>5.3</v>
      </c>
      <c r="L302" s="127">
        <f t="shared" si="28"/>
        <v>884284</v>
      </c>
      <c r="M302" s="131">
        <f t="shared" si="29"/>
        <v>2120420</v>
      </c>
      <c r="N302" s="136">
        <f t="shared" si="34"/>
        <v>1501421.2000000002</v>
      </c>
      <c r="O302" s="109">
        <v>0</v>
      </c>
      <c r="P302" s="109" t="s">
        <v>5750</v>
      </c>
      <c r="Q302" s="109" t="s">
        <v>5755</v>
      </c>
      <c r="R302" s="109" t="s">
        <v>5755</v>
      </c>
    </row>
    <row r="303" spans="1:18" ht="39" x14ac:dyDescent="0.5">
      <c r="A303" s="109" t="s">
        <v>16</v>
      </c>
      <c r="B303" s="109">
        <v>702020</v>
      </c>
      <c r="C303" s="109" t="s">
        <v>3425</v>
      </c>
      <c r="D303" s="109"/>
      <c r="E303" s="109">
        <v>9.49</v>
      </c>
      <c r="F303" s="111">
        <f t="shared" si="30"/>
        <v>743040</v>
      </c>
      <c r="G303" s="111">
        <f t="shared" si="31"/>
        <v>327488</v>
      </c>
      <c r="H303" s="109">
        <v>3.44</v>
      </c>
      <c r="I303" s="111">
        <f t="shared" si="32"/>
        <v>1675850</v>
      </c>
      <c r="J303" s="111">
        <f t="shared" si="33"/>
        <v>681230</v>
      </c>
      <c r="K303" s="109">
        <v>6.05</v>
      </c>
      <c r="L303" s="127">
        <f t="shared" si="28"/>
        <v>1008718</v>
      </c>
      <c r="M303" s="131">
        <f t="shared" si="29"/>
        <v>2418890</v>
      </c>
      <c r="N303" s="136">
        <f t="shared" si="34"/>
        <v>1712787.4</v>
      </c>
      <c r="O303" s="109">
        <v>0</v>
      </c>
      <c r="P303" s="109" t="s">
        <v>5750</v>
      </c>
      <c r="Q303" s="109" t="s">
        <v>5755</v>
      </c>
      <c r="R303" s="109" t="s">
        <v>5755</v>
      </c>
    </row>
    <row r="304" spans="1:18" ht="39" x14ac:dyDescent="0.5">
      <c r="A304" s="109" t="s">
        <v>16</v>
      </c>
      <c r="B304" s="109">
        <v>702025</v>
      </c>
      <c r="C304" s="109" t="s">
        <v>3426</v>
      </c>
      <c r="D304" s="109"/>
      <c r="E304" s="109">
        <v>14.24</v>
      </c>
      <c r="F304" s="111">
        <f t="shared" si="30"/>
        <v>1116720</v>
      </c>
      <c r="G304" s="111">
        <f t="shared" si="31"/>
        <v>492184</v>
      </c>
      <c r="H304" s="109">
        <v>5.17</v>
      </c>
      <c r="I304" s="111">
        <f t="shared" si="32"/>
        <v>2512390</v>
      </c>
      <c r="J304" s="111">
        <f t="shared" si="33"/>
        <v>1021282</v>
      </c>
      <c r="K304" s="109">
        <v>9.07</v>
      </c>
      <c r="L304" s="127">
        <f t="shared" si="28"/>
        <v>1513466</v>
      </c>
      <c r="M304" s="131">
        <f t="shared" si="29"/>
        <v>3629110</v>
      </c>
      <c r="N304" s="136">
        <f t="shared" si="34"/>
        <v>2569683.7999999998</v>
      </c>
      <c r="O304" s="109">
        <v>0</v>
      </c>
      <c r="P304" s="109" t="s">
        <v>5750</v>
      </c>
      <c r="Q304" s="109" t="s">
        <v>5755</v>
      </c>
      <c r="R304" s="109" t="s">
        <v>5755</v>
      </c>
    </row>
    <row r="305" spans="1:18" ht="39" x14ac:dyDescent="0.5">
      <c r="A305" s="109" t="s">
        <v>16</v>
      </c>
      <c r="B305" s="109">
        <v>702030</v>
      </c>
      <c r="C305" s="109" t="s">
        <v>5678</v>
      </c>
      <c r="D305" s="109"/>
      <c r="E305" s="109">
        <v>8.32</v>
      </c>
      <c r="F305" s="111">
        <f t="shared" si="30"/>
        <v>652320</v>
      </c>
      <c r="G305" s="111">
        <f t="shared" si="31"/>
        <v>287504</v>
      </c>
      <c r="H305" s="109">
        <v>3.02</v>
      </c>
      <c r="I305" s="111">
        <f t="shared" si="32"/>
        <v>1468100</v>
      </c>
      <c r="J305" s="111">
        <f t="shared" si="33"/>
        <v>596780</v>
      </c>
      <c r="K305" s="109">
        <v>5.3</v>
      </c>
      <c r="L305" s="127">
        <f t="shared" si="28"/>
        <v>884284</v>
      </c>
      <c r="M305" s="131">
        <f t="shared" si="29"/>
        <v>2120420</v>
      </c>
      <c r="N305" s="136">
        <f t="shared" si="34"/>
        <v>1501421.2000000002</v>
      </c>
      <c r="O305" s="109">
        <v>0</v>
      </c>
      <c r="P305" s="109" t="s">
        <v>5750</v>
      </c>
      <c r="Q305" s="109" t="s">
        <v>5755</v>
      </c>
      <c r="R305" s="109" t="s">
        <v>5755</v>
      </c>
    </row>
    <row r="306" spans="1:18" ht="39" x14ac:dyDescent="0.5">
      <c r="A306" s="109" t="s">
        <v>16</v>
      </c>
      <c r="B306" s="109">
        <v>702035</v>
      </c>
      <c r="C306" s="109" t="s">
        <v>3428</v>
      </c>
      <c r="D306" s="109"/>
      <c r="E306" s="109">
        <v>7</v>
      </c>
      <c r="F306" s="111">
        <f t="shared" si="30"/>
        <v>432000</v>
      </c>
      <c r="G306" s="111">
        <f t="shared" si="31"/>
        <v>190400</v>
      </c>
      <c r="H306" s="109">
        <v>2</v>
      </c>
      <c r="I306" s="111">
        <f t="shared" si="32"/>
        <v>1385000</v>
      </c>
      <c r="J306" s="111">
        <f t="shared" si="33"/>
        <v>563000</v>
      </c>
      <c r="K306" s="109">
        <v>5</v>
      </c>
      <c r="L306" s="127">
        <f t="shared" si="28"/>
        <v>753400</v>
      </c>
      <c r="M306" s="131">
        <f t="shared" si="29"/>
        <v>1817000</v>
      </c>
      <c r="N306" s="136">
        <f t="shared" si="34"/>
        <v>1289620</v>
      </c>
      <c r="O306" s="109">
        <v>0</v>
      </c>
      <c r="P306" s="109" t="s">
        <v>5750</v>
      </c>
      <c r="Q306" s="109" t="s">
        <v>5755</v>
      </c>
      <c r="R306" s="109" t="s">
        <v>5755</v>
      </c>
    </row>
    <row r="307" spans="1:18" ht="39" x14ac:dyDescent="0.5">
      <c r="A307" s="109" t="s">
        <v>16</v>
      </c>
      <c r="B307" s="109">
        <v>702040</v>
      </c>
      <c r="C307" s="109" t="s">
        <v>3429</v>
      </c>
      <c r="D307" s="109"/>
      <c r="E307" s="109">
        <v>4.3599999999999994</v>
      </c>
      <c r="F307" s="111">
        <f t="shared" si="30"/>
        <v>274320</v>
      </c>
      <c r="G307" s="111">
        <f t="shared" si="31"/>
        <v>120904</v>
      </c>
      <c r="H307" s="109">
        <v>1.27</v>
      </c>
      <c r="I307" s="111">
        <f t="shared" si="32"/>
        <v>855930</v>
      </c>
      <c r="J307" s="111">
        <f t="shared" si="33"/>
        <v>347934</v>
      </c>
      <c r="K307" s="109">
        <v>3.09</v>
      </c>
      <c r="L307" s="127">
        <f t="shared" si="28"/>
        <v>468838</v>
      </c>
      <c r="M307" s="131">
        <f t="shared" si="29"/>
        <v>1130250</v>
      </c>
      <c r="N307" s="136">
        <f t="shared" si="34"/>
        <v>802063.4</v>
      </c>
      <c r="O307" s="109">
        <v>0</v>
      </c>
      <c r="P307" s="109" t="s">
        <v>5750</v>
      </c>
      <c r="Q307" s="109" t="s">
        <v>5755</v>
      </c>
      <c r="R307" s="109" t="s">
        <v>5755</v>
      </c>
    </row>
    <row r="308" spans="1:18" ht="39" x14ac:dyDescent="0.5">
      <c r="A308" s="109" t="s">
        <v>16</v>
      </c>
      <c r="B308" s="109">
        <v>702045</v>
      </c>
      <c r="C308" s="109" t="s">
        <v>3430</v>
      </c>
      <c r="D308" s="109"/>
      <c r="E308" s="109">
        <v>5.14</v>
      </c>
      <c r="F308" s="111">
        <f t="shared" si="30"/>
        <v>347760</v>
      </c>
      <c r="G308" s="111">
        <f t="shared" si="31"/>
        <v>153272</v>
      </c>
      <c r="H308" s="109">
        <v>1.61</v>
      </c>
      <c r="I308" s="111">
        <f t="shared" si="32"/>
        <v>977810</v>
      </c>
      <c r="J308" s="111">
        <f t="shared" si="33"/>
        <v>397478</v>
      </c>
      <c r="K308" s="109">
        <v>3.53</v>
      </c>
      <c r="L308" s="127">
        <f t="shared" si="28"/>
        <v>550750</v>
      </c>
      <c r="M308" s="131">
        <f t="shared" si="29"/>
        <v>1325570</v>
      </c>
      <c r="N308" s="136">
        <f t="shared" si="34"/>
        <v>940045</v>
      </c>
      <c r="O308" s="109">
        <v>0</v>
      </c>
      <c r="P308" s="109" t="s">
        <v>5750</v>
      </c>
      <c r="Q308" s="109" t="s">
        <v>5755</v>
      </c>
      <c r="R308" s="109" t="s">
        <v>5755</v>
      </c>
    </row>
    <row r="309" spans="1:18" ht="39" x14ac:dyDescent="0.5">
      <c r="A309" s="109" t="s">
        <v>16</v>
      </c>
      <c r="B309" s="109">
        <v>702050</v>
      </c>
      <c r="C309" s="109" t="s">
        <v>3431</v>
      </c>
      <c r="D309" s="109"/>
      <c r="E309" s="109">
        <v>7.47</v>
      </c>
      <c r="F309" s="111">
        <f t="shared" si="30"/>
        <v>468720</v>
      </c>
      <c r="G309" s="111">
        <f t="shared" si="31"/>
        <v>206584</v>
      </c>
      <c r="H309" s="109">
        <v>2.17</v>
      </c>
      <c r="I309" s="111">
        <f t="shared" si="32"/>
        <v>1468100</v>
      </c>
      <c r="J309" s="111">
        <f t="shared" si="33"/>
        <v>596780</v>
      </c>
      <c r="K309" s="109">
        <v>5.3</v>
      </c>
      <c r="L309" s="127">
        <f t="shared" si="28"/>
        <v>803364</v>
      </c>
      <c r="M309" s="131">
        <f t="shared" si="29"/>
        <v>1936820</v>
      </c>
      <c r="N309" s="136">
        <f t="shared" si="34"/>
        <v>1374465.2000000002</v>
      </c>
      <c r="O309" s="109">
        <v>0</v>
      </c>
      <c r="P309" s="109" t="s">
        <v>5750</v>
      </c>
      <c r="Q309" s="109" t="s">
        <v>5755</v>
      </c>
      <c r="R309" s="109" t="s">
        <v>5755</v>
      </c>
    </row>
    <row r="310" spans="1:18" ht="39" x14ac:dyDescent="0.5">
      <c r="A310" s="109" t="s">
        <v>16</v>
      </c>
      <c r="B310" s="109">
        <v>702055</v>
      </c>
      <c r="C310" s="109" t="s">
        <v>5679</v>
      </c>
      <c r="D310" s="109"/>
      <c r="E310" s="109">
        <v>4.3599999999999994</v>
      </c>
      <c r="F310" s="111">
        <f t="shared" si="30"/>
        <v>274320</v>
      </c>
      <c r="G310" s="111">
        <f t="shared" si="31"/>
        <v>120904</v>
      </c>
      <c r="H310" s="109">
        <v>1.27</v>
      </c>
      <c r="I310" s="111">
        <f t="shared" si="32"/>
        <v>855930</v>
      </c>
      <c r="J310" s="111">
        <f t="shared" si="33"/>
        <v>347934</v>
      </c>
      <c r="K310" s="109">
        <v>3.09</v>
      </c>
      <c r="L310" s="127">
        <f t="shared" si="28"/>
        <v>468838</v>
      </c>
      <c r="M310" s="131">
        <f t="shared" si="29"/>
        <v>1130250</v>
      </c>
      <c r="N310" s="136">
        <f t="shared" si="34"/>
        <v>802063.4</v>
      </c>
      <c r="O310" s="109">
        <v>0</v>
      </c>
      <c r="P310" s="109" t="s">
        <v>5750</v>
      </c>
      <c r="Q310" s="109" t="s">
        <v>5755</v>
      </c>
      <c r="R310" s="109" t="s">
        <v>5755</v>
      </c>
    </row>
    <row r="311" spans="1:18" ht="39" x14ac:dyDescent="0.5">
      <c r="A311" s="109" t="s">
        <v>16</v>
      </c>
      <c r="B311" s="109">
        <v>702060</v>
      </c>
      <c r="C311" s="109" t="s">
        <v>5680</v>
      </c>
      <c r="D311" s="109"/>
      <c r="E311" s="109">
        <v>4.9799999999999995</v>
      </c>
      <c r="F311" s="111">
        <f t="shared" si="30"/>
        <v>313200</v>
      </c>
      <c r="G311" s="111">
        <f t="shared" si="31"/>
        <v>138040</v>
      </c>
      <c r="H311" s="109">
        <v>1.45</v>
      </c>
      <c r="I311" s="111">
        <f t="shared" si="32"/>
        <v>977810</v>
      </c>
      <c r="J311" s="111">
        <f t="shared" si="33"/>
        <v>397478</v>
      </c>
      <c r="K311" s="109">
        <v>3.53</v>
      </c>
      <c r="L311" s="127">
        <f t="shared" si="28"/>
        <v>535518</v>
      </c>
      <c r="M311" s="131">
        <f t="shared" si="29"/>
        <v>1291010</v>
      </c>
      <c r="N311" s="136">
        <f t="shared" si="34"/>
        <v>916147.4</v>
      </c>
      <c r="O311" s="109">
        <v>0</v>
      </c>
      <c r="P311" s="109" t="s">
        <v>5750</v>
      </c>
      <c r="Q311" s="109" t="s">
        <v>5755</v>
      </c>
      <c r="R311" s="109" t="s">
        <v>5755</v>
      </c>
    </row>
    <row r="312" spans="1:18" ht="39" x14ac:dyDescent="0.5">
      <c r="A312" s="109" t="s">
        <v>16</v>
      </c>
      <c r="B312" s="109">
        <v>702065</v>
      </c>
      <c r="C312" s="109" t="s">
        <v>3434</v>
      </c>
      <c r="D312" s="109"/>
      <c r="E312" s="109">
        <v>7.47</v>
      </c>
      <c r="F312" s="111">
        <f t="shared" si="30"/>
        <v>468720</v>
      </c>
      <c r="G312" s="111">
        <f t="shared" si="31"/>
        <v>206584</v>
      </c>
      <c r="H312" s="109">
        <v>2.17</v>
      </c>
      <c r="I312" s="111">
        <f t="shared" si="32"/>
        <v>1468100</v>
      </c>
      <c r="J312" s="111">
        <f t="shared" si="33"/>
        <v>596780</v>
      </c>
      <c r="K312" s="109">
        <v>5.3</v>
      </c>
      <c r="L312" s="127">
        <f t="shared" si="28"/>
        <v>803364</v>
      </c>
      <c r="M312" s="131">
        <f t="shared" si="29"/>
        <v>1936820</v>
      </c>
      <c r="N312" s="136">
        <f t="shared" si="34"/>
        <v>1374465.2000000002</v>
      </c>
      <c r="O312" s="109">
        <v>0</v>
      </c>
      <c r="P312" s="109" t="s">
        <v>5750</v>
      </c>
      <c r="Q312" s="109" t="s">
        <v>5755</v>
      </c>
      <c r="R312" s="109" t="s">
        <v>5755</v>
      </c>
    </row>
    <row r="313" spans="1:18" ht="39" x14ac:dyDescent="0.5">
      <c r="A313" s="109" t="s">
        <v>16</v>
      </c>
      <c r="B313" s="109">
        <v>702070</v>
      </c>
      <c r="C313" s="109" t="s">
        <v>3435</v>
      </c>
      <c r="D313" s="109"/>
      <c r="E313" s="109">
        <v>8.32</v>
      </c>
      <c r="F313" s="111">
        <f t="shared" si="30"/>
        <v>652320</v>
      </c>
      <c r="G313" s="111">
        <f t="shared" si="31"/>
        <v>287504</v>
      </c>
      <c r="H313" s="109">
        <v>3.02</v>
      </c>
      <c r="I313" s="111">
        <f t="shared" si="32"/>
        <v>1468100</v>
      </c>
      <c r="J313" s="111">
        <f t="shared" si="33"/>
        <v>596780</v>
      </c>
      <c r="K313" s="109">
        <v>5.3</v>
      </c>
      <c r="L313" s="127">
        <f t="shared" si="28"/>
        <v>884284</v>
      </c>
      <c r="M313" s="131">
        <f t="shared" si="29"/>
        <v>2120420</v>
      </c>
      <c r="N313" s="136">
        <f t="shared" si="34"/>
        <v>1501421.2000000002</v>
      </c>
      <c r="O313" s="109">
        <v>0</v>
      </c>
      <c r="P313" s="109" t="s">
        <v>5750</v>
      </c>
      <c r="Q313" s="109" t="s">
        <v>5755</v>
      </c>
      <c r="R313" s="109" t="s">
        <v>5755</v>
      </c>
    </row>
    <row r="314" spans="1:18" ht="39" x14ac:dyDescent="0.5">
      <c r="A314" s="109" t="s">
        <v>16</v>
      </c>
      <c r="B314" s="109">
        <v>702075</v>
      </c>
      <c r="C314" s="109" t="s">
        <v>3436</v>
      </c>
      <c r="D314" s="109"/>
      <c r="E314" s="109">
        <v>9.49</v>
      </c>
      <c r="F314" s="111">
        <f t="shared" si="30"/>
        <v>743040</v>
      </c>
      <c r="G314" s="111">
        <f t="shared" si="31"/>
        <v>327488</v>
      </c>
      <c r="H314" s="109">
        <v>3.44</v>
      </c>
      <c r="I314" s="111">
        <f t="shared" si="32"/>
        <v>1675850</v>
      </c>
      <c r="J314" s="111">
        <f t="shared" si="33"/>
        <v>681230</v>
      </c>
      <c r="K314" s="109">
        <v>6.05</v>
      </c>
      <c r="L314" s="127">
        <f t="shared" si="28"/>
        <v>1008718</v>
      </c>
      <c r="M314" s="131">
        <f t="shared" si="29"/>
        <v>2418890</v>
      </c>
      <c r="N314" s="136">
        <f t="shared" si="34"/>
        <v>1712787.4</v>
      </c>
      <c r="O314" s="109">
        <v>0</v>
      </c>
      <c r="P314" s="109" t="s">
        <v>5750</v>
      </c>
      <c r="Q314" s="109" t="s">
        <v>5755</v>
      </c>
      <c r="R314" s="109" t="s">
        <v>5755</v>
      </c>
    </row>
    <row r="315" spans="1:18" ht="39" x14ac:dyDescent="0.5">
      <c r="A315" s="109" t="s">
        <v>16</v>
      </c>
      <c r="B315" s="109">
        <v>702080</v>
      </c>
      <c r="C315" s="109" t="s">
        <v>3437</v>
      </c>
      <c r="D315" s="109"/>
      <c r="E315" s="109">
        <v>14.2</v>
      </c>
      <c r="F315" s="111">
        <f t="shared" si="30"/>
        <v>1123200</v>
      </c>
      <c r="G315" s="111">
        <f t="shared" si="31"/>
        <v>495040</v>
      </c>
      <c r="H315" s="109">
        <v>5.2</v>
      </c>
      <c r="I315" s="111">
        <f t="shared" si="32"/>
        <v>2493000</v>
      </c>
      <c r="J315" s="111">
        <f t="shared" si="33"/>
        <v>1013400</v>
      </c>
      <c r="K315" s="109">
        <v>9</v>
      </c>
      <c r="L315" s="127">
        <f t="shared" si="28"/>
        <v>1508440</v>
      </c>
      <c r="M315" s="131">
        <f t="shared" si="29"/>
        <v>3616200</v>
      </c>
      <c r="N315" s="136">
        <f t="shared" si="34"/>
        <v>2560292</v>
      </c>
      <c r="O315" s="109">
        <v>0</v>
      </c>
      <c r="P315" s="109" t="s">
        <v>5750</v>
      </c>
      <c r="Q315" s="109" t="s">
        <v>5755</v>
      </c>
      <c r="R315" s="109" t="s">
        <v>5755</v>
      </c>
    </row>
    <row r="316" spans="1:18" ht="39" x14ac:dyDescent="0.5">
      <c r="A316" s="109" t="s">
        <v>16</v>
      </c>
      <c r="B316" s="109">
        <v>702085</v>
      </c>
      <c r="C316" s="109" t="s">
        <v>3438</v>
      </c>
      <c r="D316" s="109"/>
      <c r="E316" s="109">
        <v>4.7200000000000006</v>
      </c>
      <c r="F316" s="111">
        <f t="shared" si="30"/>
        <v>295920</v>
      </c>
      <c r="G316" s="111">
        <f t="shared" si="31"/>
        <v>130424.00000000001</v>
      </c>
      <c r="H316" s="109">
        <v>1.37</v>
      </c>
      <c r="I316" s="111">
        <f t="shared" si="32"/>
        <v>927950</v>
      </c>
      <c r="J316" s="111">
        <f t="shared" si="33"/>
        <v>377210</v>
      </c>
      <c r="K316" s="109">
        <v>3.35</v>
      </c>
      <c r="L316" s="127">
        <f t="shared" si="28"/>
        <v>507634</v>
      </c>
      <c r="M316" s="131">
        <f t="shared" si="29"/>
        <v>1223870</v>
      </c>
      <c r="N316" s="136">
        <f t="shared" si="34"/>
        <v>868526.2</v>
      </c>
      <c r="O316" s="109">
        <v>0</v>
      </c>
      <c r="P316" s="109" t="s">
        <v>5750</v>
      </c>
      <c r="Q316" s="109" t="s">
        <v>5755</v>
      </c>
      <c r="R316" s="109" t="s">
        <v>5755</v>
      </c>
    </row>
    <row r="317" spans="1:18" ht="39" x14ac:dyDescent="0.5">
      <c r="A317" s="109" t="s">
        <v>16</v>
      </c>
      <c r="B317" s="109">
        <v>702090</v>
      </c>
      <c r="C317" s="109" t="s">
        <v>3439</v>
      </c>
      <c r="D317" s="109"/>
      <c r="E317" s="109">
        <v>4.49</v>
      </c>
      <c r="F317" s="111">
        <f t="shared" si="30"/>
        <v>462240</v>
      </c>
      <c r="G317" s="111">
        <f t="shared" si="31"/>
        <v>203728</v>
      </c>
      <c r="H317" s="109">
        <v>2.14</v>
      </c>
      <c r="I317" s="111">
        <f t="shared" si="32"/>
        <v>650950</v>
      </c>
      <c r="J317" s="111">
        <f t="shared" si="33"/>
        <v>264610</v>
      </c>
      <c r="K317" s="109">
        <v>2.35</v>
      </c>
      <c r="L317" s="127">
        <f t="shared" si="28"/>
        <v>468338</v>
      </c>
      <c r="M317" s="131">
        <f t="shared" si="29"/>
        <v>1113190</v>
      </c>
      <c r="N317" s="136">
        <f t="shared" si="34"/>
        <v>785353.4</v>
      </c>
      <c r="O317" s="109">
        <v>0</v>
      </c>
      <c r="P317" s="109" t="s">
        <v>5750</v>
      </c>
      <c r="Q317" s="109" t="s">
        <v>5755</v>
      </c>
      <c r="R317" s="109" t="s">
        <v>5755</v>
      </c>
    </row>
    <row r="318" spans="1:18" ht="39" x14ac:dyDescent="0.5">
      <c r="A318" s="109" t="s">
        <v>16</v>
      </c>
      <c r="B318" s="109">
        <v>702095</v>
      </c>
      <c r="C318" s="109" t="s">
        <v>3440</v>
      </c>
      <c r="D318" s="109"/>
      <c r="E318" s="109">
        <v>4.59</v>
      </c>
      <c r="F318" s="111">
        <f t="shared" si="30"/>
        <v>360720</v>
      </c>
      <c r="G318" s="111">
        <f t="shared" si="31"/>
        <v>158984</v>
      </c>
      <c r="H318" s="109">
        <v>1.67</v>
      </c>
      <c r="I318" s="111">
        <f t="shared" si="32"/>
        <v>808840</v>
      </c>
      <c r="J318" s="111">
        <f t="shared" si="33"/>
        <v>328792</v>
      </c>
      <c r="K318" s="109">
        <v>2.92</v>
      </c>
      <c r="L318" s="127">
        <f t="shared" si="28"/>
        <v>487776</v>
      </c>
      <c r="M318" s="131">
        <f t="shared" si="29"/>
        <v>1169560</v>
      </c>
      <c r="N318" s="136">
        <f t="shared" si="34"/>
        <v>828116.8</v>
      </c>
      <c r="O318" s="109">
        <v>0</v>
      </c>
      <c r="P318" s="109" t="s">
        <v>5750</v>
      </c>
      <c r="Q318" s="109" t="s">
        <v>5755</v>
      </c>
      <c r="R318" s="109" t="s">
        <v>5755</v>
      </c>
    </row>
    <row r="319" spans="1:18" ht="39" x14ac:dyDescent="0.5">
      <c r="A319" s="109" t="s">
        <v>16</v>
      </c>
      <c r="B319" s="109">
        <v>702100</v>
      </c>
      <c r="C319" s="109" t="s">
        <v>3441</v>
      </c>
      <c r="D319" s="109"/>
      <c r="E319" s="109">
        <v>7.1</v>
      </c>
      <c r="F319" s="111">
        <f t="shared" si="30"/>
        <v>622080</v>
      </c>
      <c r="G319" s="111">
        <f t="shared" si="31"/>
        <v>274176</v>
      </c>
      <c r="H319" s="109">
        <v>2.88</v>
      </c>
      <c r="I319" s="111">
        <f t="shared" si="32"/>
        <v>1168940</v>
      </c>
      <c r="J319" s="111">
        <f t="shared" si="33"/>
        <v>475172</v>
      </c>
      <c r="K319" s="109">
        <v>4.22</v>
      </c>
      <c r="L319" s="127">
        <f t="shared" si="28"/>
        <v>749348</v>
      </c>
      <c r="M319" s="131">
        <f t="shared" si="29"/>
        <v>1791020</v>
      </c>
      <c r="N319" s="136">
        <f t="shared" si="34"/>
        <v>1266476.3999999999</v>
      </c>
      <c r="O319" s="109">
        <v>0</v>
      </c>
      <c r="P319" s="109" t="s">
        <v>5750</v>
      </c>
      <c r="Q319" s="109" t="s">
        <v>5755</v>
      </c>
      <c r="R319" s="109" t="s">
        <v>5755</v>
      </c>
    </row>
    <row r="320" spans="1:18" ht="39" x14ac:dyDescent="0.5">
      <c r="A320" s="109" t="s">
        <v>16</v>
      </c>
      <c r="B320" s="109">
        <v>702105</v>
      </c>
      <c r="C320" s="109" t="s">
        <v>5681</v>
      </c>
      <c r="D320" s="109"/>
      <c r="E320" s="109">
        <v>4.8499999999999996</v>
      </c>
      <c r="F320" s="111">
        <f t="shared" si="30"/>
        <v>380160</v>
      </c>
      <c r="G320" s="111">
        <f t="shared" si="31"/>
        <v>167552</v>
      </c>
      <c r="H320" s="109">
        <v>1.76</v>
      </c>
      <c r="I320" s="111">
        <f t="shared" si="32"/>
        <v>855930</v>
      </c>
      <c r="J320" s="111">
        <f t="shared" si="33"/>
        <v>347934</v>
      </c>
      <c r="K320" s="109">
        <v>3.09</v>
      </c>
      <c r="L320" s="127">
        <f t="shared" si="28"/>
        <v>515486</v>
      </c>
      <c r="M320" s="131">
        <f t="shared" si="29"/>
        <v>1236090</v>
      </c>
      <c r="N320" s="136">
        <f t="shared" si="34"/>
        <v>875249.8</v>
      </c>
      <c r="O320" s="109">
        <v>0</v>
      </c>
      <c r="P320" s="109" t="s">
        <v>5750</v>
      </c>
      <c r="Q320" s="109" t="s">
        <v>5755</v>
      </c>
      <c r="R320" s="109" t="s">
        <v>5755</v>
      </c>
    </row>
    <row r="321" spans="1:18" ht="39" x14ac:dyDescent="0.5">
      <c r="A321" s="109" t="s">
        <v>16</v>
      </c>
      <c r="B321" s="109">
        <v>702110</v>
      </c>
      <c r="C321" s="109" t="s">
        <v>5682</v>
      </c>
      <c r="D321" s="109"/>
      <c r="E321" s="109">
        <v>7.1</v>
      </c>
      <c r="F321" s="111">
        <f t="shared" si="30"/>
        <v>622080</v>
      </c>
      <c r="G321" s="111">
        <f t="shared" si="31"/>
        <v>274176</v>
      </c>
      <c r="H321" s="109">
        <v>2.88</v>
      </c>
      <c r="I321" s="111">
        <f t="shared" si="32"/>
        <v>1168940</v>
      </c>
      <c r="J321" s="111">
        <f t="shared" si="33"/>
        <v>475172</v>
      </c>
      <c r="K321" s="109">
        <v>4.22</v>
      </c>
      <c r="L321" s="127">
        <f t="shared" si="28"/>
        <v>749348</v>
      </c>
      <c r="M321" s="131">
        <f t="shared" si="29"/>
        <v>1791020</v>
      </c>
      <c r="N321" s="136">
        <f t="shared" si="34"/>
        <v>1266476.3999999999</v>
      </c>
      <c r="O321" s="109">
        <v>0</v>
      </c>
      <c r="P321" s="109" t="s">
        <v>5750</v>
      </c>
      <c r="Q321" s="109" t="s">
        <v>5755</v>
      </c>
      <c r="R321" s="109" t="s">
        <v>5755</v>
      </c>
    </row>
    <row r="322" spans="1:18" ht="39" x14ac:dyDescent="0.5">
      <c r="A322" s="109" t="s">
        <v>16</v>
      </c>
      <c r="B322" s="109">
        <v>702115</v>
      </c>
      <c r="C322" s="109" t="s">
        <v>5683</v>
      </c>
      <c r="D322" s="109"/>
      <c r="E322" s="109">
        <v>9.58</v>
      </c>
      <c r="F322" s="111">
        <f t="shared" si="30"/>
        <v>805680</v>
      </c>
      <c r="G322" s="111">
        <f t="shared" si="31"/>
        <v>355096</v>
      </c>
      <c r="H322" s="109">
        <v>3.73</v>
      </c>
      <c r="I322" s="111">
        <f t="shared" si="32"/>
        <v>1620450</v>
      </c>
      <c r="J322" s="111">
        <f t="shared" si="33"/>
        <v>658710</v>
      </c>
      <c r="K322" s="109">
        <v>5.85</v>
      </c>
      <c r="L322" s="127">
        <f t="shared" si="28"/>
        <v>1013806</v>
      </c>
      <c r="M322" s="131">
        <f t="shared" si="29"/>
        <v>2426130</v>
      </c>
      <c r="N322" s="136">
        <f t="shared" si="34"/>
        <v>1716465.8</v>
      </c>
      <c r="O322" s="109">
        <v>0</v>
      </c>
      <c r="P322" s="109" t="s">
        <v>5750</v>
      </c>
      <c r="Q322" s="109" t="s">
        <v>5755</v>
      </c>
      <c r="R322" s="109" t="s">
        <v>5755</v>
      </c>
    </row>
    <row r="323" spans="1:18" ht="39" x14ac:dyDescent="0.5">
      <c r="A323" s="109" t="s">
        <v>16</v>
      </c>
      <c r="B323" s="109">
        <v>702120</v>
      </c>
      <c r="C323" s="109" t="s">
        <v>3445</v>
      </c>
      <c r="D323" s="109"/>
      <c r="E323" s="109">
        <v>5.7299999999999995</v>
      </c>
      <c r="F323" s="111">
        <f t="shared" si="30"/>
        <v>425520</v>
      </c>
      <c r="G323" s="111">
        <f t="shared" si="31"/>
        <v>187544</v>
      </c>
      <c r="H323" s="109">
        <v>1.97</v>
      </c>
      <c r="I323" s="111">
        <f t="shared" si="32"/>
        <v>1041519.9999999999</v>
      </c>
      <c r="J323" s="111">
        <f t="shared" si="33"/>
        <v>423376</v>
      </c>
      <c r="K323" s="109">
        <v>3.76</v>
      </c>
      <c r="L323" s="127">
        <f t="shared" ref="L323:L386" si="35">J323+G323</f>
        <v>610920</v>
      </c>
      <c r="M323" s="131">
        <f t="shared" ref="M323:M386" si="36">I323+F323</f>
        <v>1467040</v>
      </c>
      <c r="N323" s="136">
        <f t="shared" si="34"/>
        <v>1039396</v>
      </c>
      <c r="O323" s="109">
        <v>0</v>
      </c>
      <c r="P323" s="109" t="s">
        <v>5750</v>
      </c>
      <c r="Q323" s="109" t="s">
        <v>5755</v>
      </c>
      <c r="R323" s="109" t="s">
        <v>5755</v>
      </c>
    </row>
    <row r="324" spans="1:18" ht="39" x14ac:dyDescent="0.5">
      <c r="A324" s="109" t="s">
        <v>16</v>
      </c>
      <c r="B324" s="109">
        <v>702125</v>
      </c>
      <c r="C324" s="109" t="s">
        <v>3446</v>
      </c>
      <c r="D324" s="109"/>
      <c r="E324" s="109">
        <v>5.85</v>
      </c>
      <c r="F324" s="111">
        <f t="shared" ref="F324:F387" si="37">H324*216000</f>
        <v>395280</v>
      </c>
      <c r="G324" s="111">
        <f t="shared" ref="G324:G387" si="38">H324*95200</f>
        <v>174216</v>
      </c>
      <c r="H324" s="109">
        <v>1.83</v>
      </c>
      <c r="I324" s="111">
        <f t="shared" ref="I324:I387" si="39">K324*277000</f>
        <v>1113539.9999999998</v>
      </c>
      <c r="J324" s="111">
        <f t="shared" ref="J324:J387" si="40">112600*K324</f>
        <v>452651.99999999994</v>
      </c>
      <c r="K324" s="109">
        <v>4.0199999999999996</v>
      </c>
      <c r="L324" s="127">
        <f t="shared" si="35"/>
        <v>626868</v>
      </c>
      <c r="M324" s="131">
        <f t="shared" si="36"/>
        <v>1508819.9999999998</v>
      </c>
      <c r="N324" s="136">
        <f t="shared" ref="N324:N387" si="41">M324-(L324*70%)</f>
        <v>1070012.3999999999</v>
      </c>
      <c r="O324" s="109">
        <v>0</v>
      </c>
      <c r="P324" s="109" t="s">
        <v>5750</v>
      </c>
      <c r="Q324" s="109" t="s">
        <v>5755</v>
      </c>
      <c r="R324" s="109" t="s">
        <v>5755</v>
      </c>
    </row>
    <row r="325" spans="1:18" ht="39" x14ac:dyDescent="0.5">
      <c r="A325" s="109" t="s">
        <v>16</v>
      </c>
      <c r="B325" s="109">
        <v>702130</v>
      </c>
      <c r="C325" s="109" t="s">
        <v>3447</v>
      </c>
      <c r="D325" s="109"/>
      <c r="E325" s="109">
        <v>9.07</v>
      </c>
      <c r="F325" s="111">
        <f t="shared" si="37"/>
        <v>613440</v>
      </c>
      <c r="G325" s="111">
        <f t="shared" si="38"/>
        <v>270368</v>
      </c>
      <c r="H325" s="109">
        <v>2.84</v>
      </c>
      <c r="I325" s="111">
        <f t="shared" si="39"/>
        <v>1725710.0000000002</v>
      </c>
      <c r="J325" s="111">
        <f t="shared" si="40"/>
        <v>701498</v>
      </c>
      <c r="K325" s="109">
        <v>6.23</v>
      </c>
      <c r="L325" s="127">
        <f t="shared" si="35"/>
        <v>971866</v>
      </c>
      <c r="M325" s="131">
        <f t="shared" si="36"/>
        <v>2339150</v>
      </c>
      <c r="N325" s="136">
        <f t="shared" si="41"/>
        <v>1658843.8</v>
      </c>
      <c r="O325" s="109">
        <v>0</v>
      </c>
      <c r="P325" s="109" t="s">
        <v>5750</v>
      </c>
      <c r="Q325" s="109" t="s">
        <v>5755</v>
      </c>
      <c r="R325" s="109" t="s">
        <v>5755</v>
      </c>
    </row>
    <row r="326" spans="1:18" ht="39" x14ac:dyDescent="0.5">
      <c r="A326" s="109" t="s">
        <v>16</v>
      </c>
      <c r="B326" s="109">
        <v>702135</v>
      </c>
      <c r="C326" s="109" t="s">
        <v>5650</v>
      </c>
      <c r="D326" s="109"/>
      <c r="E326" s="109">
        <v>3.6499999999999995</v>
      </c>
      <c r="F326" s="111">
        <f t="shared" si="37"/>
        <v>246239.99999999997</v>
      </c>
      <c r="G326" s="111">
        <f t="shared" si="38"/>
        <v>108527.99999999999</v>
      </c>
      <c r="H326" s="109">
        <v>1.1399999999999999</v>
      </c>
      <c r="I326" s="111">
        <f t="shared" si="39"/>
        <v>695269.99999999988</v>
      </c>
      <c r="J326" s="111">
        <f t="shared" si="40"/>
        <v>282626</v>
      </c>
      <c r="K326" s="109">
        <v>2.5099999999999998</v>
      </c>
      <c r="L326" s="127">
        <f t="shared" si="35"/>
        <v>391154</v>
      </c>
      <c r="M326" s="131">
        <f t="shared" si="36"/>
        <v>941509.99999999988</v>
      </c>
      <c r="N326" s="136">
        <f t="shared" si="41"/>
        <v>667702.19999999995</v>
      </c>
      <c r="O326" s="109">
        <v>0</v>
      </c>
      <c r="P326" s="109" t="s">
        <v>5750</v>
      </c>
      <c r="Q326" s="109" t="s">
        <v>5755</v>
      </c>
      <c r="R326" s="109" t="s">
        <v>5755</v>
      </c>
    </row>
    <row r="327" spans="1:18" ht="39" x14ac:dyDescent="0.5">
      <c r="A327" s="109" t="s">
        <v>16</v>
      </c>
      <c r="B327" s="109">
        <v>702140</v>
      </c>
      <c r="C327" s="109" t="s">
        <v>3449</v>
      </c>
      <c r="D327" s="109"/>
      <c r="E327" s="109">
        <v>3.36</v>
      </c>
      <c r="F327" s="111">
        <f t="shared" si="37"/>
        <v>144720</v>
      </c>
      <c r="G327" s="111">
        <f t="shared" si="38"/>
        <v>63784.000000000007</v>
      </c>
      <c r="H327" s="109">
        <v>0.67</v>
      </c>
      <c r="I327" s="111">
        <f t="shared" si="39"/>
        <v>745130</v>
      </c>
      <c r="J327" s="111">
        <f t="shared" si="40"/>
        <v>302894</v>
      </c>
      <c r="K327" s="109">
        <v>2.69</v>
      </c>
      <c r="L327" s="127">
        <f t="shared" si="35"/>
        <v>366678</v>
      </c>
      <c r="M327" s="131">
        <f t="shared" si="36"/>
        <v>889850</v>
      </c>
      <c r="N327" s="136">
        <f t="shared" si="41"/>
        <v>633175.4</v>
      </c>
      <c r="O327" s="109">
        <v>0</v>
      </c>
      <c r="P327" s="109" t="s">
        <v>5750</v>
      </c>
      <c r="Q327" s="109" t="s">
        <v>5755</v>
      </c>
      <c r="R327" s="109" t="s">
        <v>5755</v>
      </c>
    </row>
    <row r="328" spans="1:18" ht="39" x14ac:dyDescent="0.5">
      <c r="A328" s="109" t="s">
        <v>16</v>
      </c>
      <c r="B328" s="109">
        <v>702145</v>
      </c>
      <c r="C328" s="109" t="s">
        <v>3450</v>
      </c>
      <c r="D328" s="109"/>
      <c r="E328" s="109">
        <v>5.1400000000000006</v>
      </c>
      <c r="F328" s="111">
        <f t="shared" si="37"/>
        <v>237600.00000000003</v>
      </c>
      <c r="G328" s="111">
        <f t="shared" si="38"/>
        <v>104720.00000000001</v>
      </c>
      <c r="H328" s="109">
        <v>1.1000000000000001</v>
      </c>
      <c r="I328" s="111">
        <f t="shared" si="39"/>
        <v>1119080</v>
      </c>
      <c r="J328" s="111">
        <f t="shared" si="40"/>
        <v>454904</v>
      </c>
      <c r="K328" s="109">
        <v>4.04</v>
      </c>
      <c r="L328" s="127">
        <f t="shared" si="35"/>
        <v>559624</v>
      </c>
      <c r="M328" s="131">
        <f t="shared" si="36"/>
        <v>1356680</v>
      </c>
      <c r="N328" s="136">
        <f t="shared" si="41"/>
        <v>964943.2</v>
      </c>
      <c r="O328" s="109">
        <v>0</v>
      </c>
      <c r="P328" s="109" t="s">
        <v>5750</v>
      </c>
      <c r="Q328" s="109" t="s">
        <v>5755</v>
      </c>
      <c r="R328" s="109" t="s">
        <v>5755</v>
      </c>
    </row>
    <row r="329" spans="1:18" ht="39" x14ac:dyDescent="0.5">
      <c r="A329" s="109" t="s">
        <v>16</v>
      </c>
      <c r="B329" s="109">
        <v>702150</v>
      </c>
      <c r="C329" s="109" t="s">
        <v>3451</v>
      </c>
      <c r="D329" s="109"/>
      <c r="E329" s="109">
        <v>6.08</v>
      </c>
      <c r="F329" s="111">
        <f t="shared" si="37"/>
        <v>410400</v>
      </c>
      <c r="G329" s="111">
        <f t="shared" si="38"/>
        <v>180880</v>
      </c>
      <c r="H329" s="109">
        <v>1.9</v>
      </c>
      <c r="I329" s="111">
        <f t="shared" si="39"/>
        <v>1157860</v>
      </c>
      <c r="J329" s="111">
        <f t="shared" si="40"/>
        <v>470667.99999999994</v>
      </c>
      <c r="K329" s="109">
        <v>4.18</v>
      </c>
      <c r="L329" s="127">
        <f t="shared" si="35"/>
        <v>651548</v>
      </c>
      <c r="M329" s="131">
        <f t="shared" si="36"/>
        <v>1568260</v>
      </c>
      <c r="N329" s="136">
        <f t="shared" si="41"/>
        <v>1112176.3999999999</v>
      </c>
      <c r="O329" s="109">
        <v>0</v>
      </c>
      <c r="P329" s="109" t="s">
        <v>5750</v>
      </c>
      <c r="Q329" s="109" t="s">
        <v>5755</v>
      </c>
      <c r="R329" s="109" t="s">
        <v>5755</v>
      </c>
    </row>
    <row r="330" spans="1:18" ht="39" x14ac:dyDescent="0.5">
      <c r="A330" s="109" t="s">
        <v>16</v>
      </c>
      <c r="B330" s="109">
        <v>702155</v>
      </c>
      <c r="C330" s="109" t="s">
        <v>3452</v>
      </c>
      <c r="D330" s="109"/>
      <c r="E330" s="109">
        <v>6.08</v>
      </c>
      <c r="F330" s="111">
        <f t="shared" si="37"/>
        <v>410400</v>
      </c>
      <c r="G330" s="111">
        <f t="shared" si="38"/>
        <v>180880</v>
      </c>
      <c r="H330" s="109">
        <v>1.9</v>
      </c>
      <c r="I330" s="111">
        <f t="shared" si="39"/>
        <v>1157860</v>
      </c>
      <c r="J330" s="111">
        <f t="shared" si="40"/>
        <v>470667.99999999994</v>
      </c>
      <c r="K330" s="109">
        <v>4.18</v>
      </c>
      <c r="L330" s="127">
        <f t="shared" si="35"/>
        <v>651548</v>
      </c>
      <c r="M330" s="131">
        <f t="shared" si="36"/>
        <v>1568260</v>
      </c>
      <c r="N330" s="136">
        <f t="shared" si="41"/>
        <v>1112176.3999999999</v>
      </c>
      <c r="O330" s="109">
        <v>0</v>
      </c>
      <c r="P330" s="109" t="s">
        <v>5750</v>
      </c>
      <c r="Q330" s="109" t="s">
        <v>5755</v>
      </c>
      <c r="R330" s="109" t="s">
        <v>5755</v>
      </c>
    </row>
    <row r="331" spans="1:18" ht="39" x14ac:dyDescent="0.5">
      <c r="A331" s="109" t="s">
        <v>16</v>
      </c>
      <c r="B331" s="109">
        <v>702160</v>
      </c>
      <c r="C331" s="109" t="s">
        <v>3453</v>
      </c>
      <c r="D331" s="109"/>
      <c r="E331" s="109">
        <v>5.58</v>
      </c>
      <c r="F331" s="111">
        <f t="shared" si="37"/>
        <v>306720</v>
      </c>
      <c r="G331" s="111">
        <f t="shared" si="38"/>
        <v>135184</v>
      </c>
      <c r="H331" s="109">
        <v>1.42</v>
      </c>
      <c r="I331" s="111">
        <f t="shared" si="39"/>
        <v>1152320</v>
      </c>
      <c r="J331" s="111">
        <f t="shared" si="40"/>
        <v>468416</v>
      </c>
      <c r="K331" s="109">
        <v>4.16</v>
      </c>
      <c r="L331" s="127">
        <f t="shared" si="35"/>
        <v>603600</v>
      </c>
      <c r="M331" s="131">
        <f t="shared" si="36"/>
        <v>1459040</v>
      </c>
      <c r="N331" s="136">
        <f t="shared" si="41"/>
        <v>1036520</v>
      </c>
      <c r="O331" s="109">
        <v>0</v>
      </c>
      <c r="P331" s="109" t="s">
        <v>5750</v>
      </c>
      <c r="Q331" s="109" t="s">
        <v>5755</v>
      </c>
      <c r="R331" s="109" t="s">
        <v>5755</v>
      </c>
    </row>
    <row r="332" spans="1:18" ht="39" x14ac:dyDescent="0.5">
      <c r="A332" s="109" t="s">
        <v>16</v>
      </c>
      <c r="B332" s="109">
        <v>702165</v>
      </c>
      <c r="C332" s="109" t="s">
        <v>3454</v>
      </c>
      <c r="D332" s="109"/>
      <c r="E332" s="109">
        <v>8.5300000000000011</v>
      </c>
      <c r="F332" s="111">
        <f t="shared" si="37"/>
        <v>468720</v>
      </c>
      <c r="G332" s="111">
        <f t="shared" si="38"/>
        <v>206584</v>
      </c>
      <c r="H332" s="109">
        <v>2.17</v>
      </c>
      <c r="I332" s="111">
        <f t="shared" si="39"/>
        <v>1761720</v>
      </c>
      <c r="J332" s="111">
        <f t="shared" si="40"/>
        <v>716136</v>
      </c>
      <c r="K332" s="109">
        <v>6.36</v>
      </c>
      <c r="L332" s="127">
        <f t="shared" si="35"/>
        <v>922720</v>
      </c>
      <c r="M332" s="131">
        <f t="shared" si="36"/>
        <v>2230440</v>
      </c>
      <c r="N332" s="136">
        <f t="shared" si="41"/>
        <v>1584536</v>
      </c>
      <c r="O332" s="109">
        <v>0</v>
      </c>
      <c r="P332" s="109" t="s">
        <v>5750</v>
      </c>
      <c r="Q332" s="109" t="s">
        <v>5755</v>
      </c>
      <c r="R332" s="109" t="s">
        <v>5755</v>
      </c>
    </row>
    <row r="333" spans="1:18" ht="39" x14ac:dyDescent="0.5">
      <c r="A333" s="109" t="s">
        <v>16</v>
      </c>
      <c r="B333" s="109">
        <v>702170</v>
      </c>
      <c r="C333" s="109" t="s">
        <v>5706</v>
      </c>
      <c r="D333" s="109" t="s">
        <v>6112</v>
      </c>
      <c r="E333" s="109">
        <v>5.3000000000000007</v>
      </c>
      <c r="F333" s="111">
        <f t="shared" si="37"/>
        <v>345600</v>
      </c>
      <c r="G333" s="111">
        <f t="shared" si="38"/>
        <v>152320</v>
      </c>
      <c r="H333" s="109">
        <v>1.6</v>
      </c>
      <c r="I333" s="111">
        <f t="shared" si="39"/>
        <v>1024900</v>
      </c>
      <c r="J333" s="111">
        <f t="shared" si="40"/>
        <v>416620</v>
      </c>
      <c r="K333" s="109">
        <v>3.7</v>
      </c>
      <c r="L333" s="127">
        <f t="shared" si="35"/>
        <v>568940</v>
      </c>
      <c r="M333" s="131">
        <f t="shared" si="36"/>
        <v>1370500</v>
      </c>
      <c r="N333" s="136">
        <f t="shared" si="41"/>
        <v>972242</v>
      </c>
      <c r="O333" s="109">
        <v>0</v>
      </c>
      <c r="P333" s="109" t="s">
        <v>5750</v>
      </c>
      <c r="Q333" s="109" t="s">
        <v>5755</v>
      </c>
      <c r="R333" s="109" t="s">
        <v>5755</v>
      </c>
    </row>
    <row r="334" spans="1:18" ht="39" x14ac:dyDescent="0.5">
      <c r="A334" s="109" t="s">
        <v>16</v>
      </c>
      <c r="B334" s="109">
        <v>702175</v>
      </c>
      <c r="C334" s="109" t="s">
        <v>5707</v>
      </c>
      <c r="D334" s="109" t="s">
        <v>6112</v>
      </c>
      <c r="E334" s="109">
        <v>6.5</v>
      </c>
      <c r="F334" s="111">
        <f t="shared" si="37"/>
        <v>367200</v>
      </c>
      <c r="G334" s="111">
        <f t="shared" si="38"/>
        <v>161840</v>
      </c>
      <c r="H334" s="109">
        <v>1.7</v>
      </c>
      <c r="I334" s="111">
        <f t="shared" si="39"/>
        <v>1329600</v>
      </c>
      <c r="J334" s="111">
        <f t="shared" si="40"/>
        <v>540480</v>
      </c>
      <c r="K334" s="109">
        <v>4.8</v>
      </c>
      <c r="L334" s="127">
        <f t="shared" si="35"/>
        <v>702320</v>
      </c>
      <c r="M334" s="131">
        <f t="shared" si="36"/>
        <v>1696800</v>
      </c>
      <c r="N334" s="136">
        <f t="shared" si="41"/>
        <v>1205176</v>
      </c>
      <c r="O334" s="109">
        <v>0</v>
      </c>
      <c r="P334" s="109" t="s">
        <v>5750</v>
      </c>
      <c r="Q334" s="109" t="s">
        <v>5755</v>
      </c>
      <c r="R334" s="109" t="s">
        <v>5755</v>
      </c>
    </row>
    <row r="335" spans="1:18" ht="39" x14ac:dyDescent="0.5">
      <c r="A335" s="109" t="s">
        <v>16</v>
      </c>
      <c r="B335" s="109">
        <v>702180</v>
      </c>
      <c r="C335" s="109" t="s">
        <v>3457</v>
      </c>
      <c r="D335" s="109"/>
      <c r="E335" s="109">
        <v>5.85</v>
      </c>
      <c r="F335" s="111">
        <f t="shared" si="37"/>
        <v>395280</v>
      </c>
      <c r="G335" s="111">
        <f t="shared" si="38"/>
        <v>174216</v>
      </c>
      <c r="H335" s="109">
        <v>1.83</v>
      </c>
      <c r="I335" s="111">
        <f t="shared" si="39"/>
        <v>1113539.9999999998</v>
      </c>
      <c r="J335" s="111">
        <f t="shared" si="40"/>
        <v>452651.99999999994</v>
      </c>
      <c r="K335" s="109">
        <v>4.0199999999999996</v>
      </c>
      <c r="L335" s="127">
        <f t="shared" si="35"/>
        <v>626868</v>
      </c>
      <c r="M335" s="131">
        <f t="shared" si="36"/>
        <v>1508819.9999999998</v>
      </c>
      <c r="N335" s="136">
        <f t="shared" si="41"/>
        <v>1070012.3999999999</v>
      </c>
      <c r="O335" s="109">
        <v>0</v>
      </c>
      <c r="P335" s="109" t="s">
        <v>5750</v>
      </c>
      <c r="Q335" s="109" t="s">
        <v>5755</v>
      </c>
      <c r="R335" s="109" t="s">
        <v>5755</v>
      </c>
    </row>
    <row r="336" spans="1:18" ht="39" x14ac:dyDescent="0.5">
      <c r="A336" s="109" t="s">
        <v>16</v>
      </c>
      <c r="B336" s="109">
        <v>702185</v>
      </c>
      <c r="C336" s="109" t="s">
        <v>3458</v>
      </c>
      <c r="D336" s="109"/>
      <c r="E336" s="109">
        <v>6.7299999999999995</v>
      </c>
      <c r="F336" s="111">
        <f t="shared" si="37"/>
        <v>369360</v>
      </c>
      <c r="G336" s="111">
        <f t="shared" si="38"/>
        <v>162792</v>
      </c>
      <c r="H336" s="109">
        <v>1.71</v>
      </c>
      <c r="I336" s="111">
        <f t="shared" si="39"/>
        <v>1390539.9999999998</v>
      </c>
      <c r="J336" s="111">
        <f t="shared" si="40"/>
        <v>565252</v>
      </c>
      <c r="K336" s="109">
        <v>5.0199999999999996</v>
      </c>
      <c r="L336" s="127">
        <f t="shared" si="35"/>
        <v>728044</v>
      </c>
      <c r="M336" s="131">
        <f t="shared" si="36"/>
        <v>1759899.9999999998</v>
      </c>
      <c r="N336" s="136">
        <f t="shared" si="41"/>
        <v>1250269.1999999997</v>
      </c>
      <c r="O336" s="109">
        <v>0</v>
      </c>
      <c r="P336" s="109" t="s">
        <v>5750</v>
      </c>
      <c r="Q336" s="109" t="s">
        <v>5755</v>
      </c>
      <c r="R336" s="109" t="s">
        <v>5755</v>
      </c>
    </row>
    <row r="337" spans="1:18" ht="39" x14ac:dyDescent="0.5">
      <c r="A337" s="109" t="s">
        <v>16</v>
      </c>
      <c r="B337" s="109">
        <v>702190</v>
      </c>
      <c r="C337" s="109" t="s">
        <v>3459</v>
      </c>
      <c r="D337" s="109"/>
      <c r="E337" s="109">
        <v>8.65</v>
      </c>
      <c r="F337" s="111">
        <f t="shared" si="37"/>
        <v>585360</v>
      </c>
      <c r="G337" s="111">
        <f t="shared" si="38"/>
        <v>257992</v>
      </c>
      <c r="H337" s="109">
        <v>2.71</v>
      </c>
      <c r="I337" s="111">
        <f t="shared" si="39"/>
        <v>1645380</v>
      </c>
      <c r="J337" s="111">
        <f t="shared" si="40"/>
        <v>668844</v>
      </c>
      <c r="K337" s="109">
        <v>5.94</v>
      </c>
      <c r="L337" s="127">
        <f t="shared" si="35"/>
        <v>926836</v>
      </c>
      <c r="M337" s="131">
        <f t="shared" si="36"/>
        <v>2230740</v>
      </c>
      <c r="N337" s="136">
        <f t="shared" si="41"/>
        <v>1581954.8</v>
      </c>
      <c r="O337" s="109">
        <v>0</v>
      </c>
      <c r="P337" s="109" t="s">
        <v>5750</v>
      </c>
      <c r="Q337" s="109" t="s">
        <v>5755</v>
      </c>
      <c r="R337" s="109" t="s">
        <v>5755</v>
      </c>
    </row>
    <row r="338" spans="1:18" ht="39" x14ac:dyDescent="0.5">
      <c r="A338" s="109" t="s">
        <v>16</v>
      </c>
      <c r="B338" s="109">
        <v>702195</v>
      </c>
      <c r="C338" s="109" t="s">
        <v>3460</v>
      </c>
      <c r="D338" s="109"/>
      <c r="E338" s="109">
        <v>7.22</v>
      </c>
      <c r="F338" s="111">
        <f t="shared" si="37"/>
        <v>565920</v>
      </c>
      <c r="G338" s="111">
        <f t="shared" si="38"/>
        <v>249424</v>
      </c>
      <c r="H338" s="109">
        <v>2.62</v>
      </c>
      <c r="I338" s="111">
        <f t="shared" si="39"/>
        <v>1274200</v>
      </c>
      <c r="J338" s="111">
        <f t="shared" si="40"/>
        <v>517959.99999999994</v>
      </c>
      <c r="K338" s="109">
        <v>4.5999999999999996</v>
      </c>
      <c r="L338" s="127">
        <f t="shared" si="35"/>
        <v>767384</v>
      </c>
      <c r="M338" s="131">
        <f t="shared" si="36"/>
        <v>1840120</v>
      </c>
      <c r="N338" s="136">
        <f t="shared" si="41"/>
        <v>1302951.2000000002</v>
      </c>
      <c r="O338" s="109">
        <v>0</v>
      </c>
      <c r="P338" s="109" t="s">
        <v>5750</v>
      </c>
      <c r="Q338" s="109" t="s">
        <v>5755</v>
      </c>
      <c r="R338" s="109" t="s">
        <v>5755</v>
      </c>
    </row>
    <row r="339" spans="1:18" ht="39" x14ac:dyDescent="0.5">
      <c r="A339" s="109" t="s">
        <v>16</v>
      </c>
      <c r="B339" s="109">
        <v>702200</v>
      </c>
      <c r="C339" s="109" t="s">
        <v>3461</v>
      </c>
      <c r="D339" s="109"/>
      <c r="E339" s="109">
        <v>4.99</v>
      </c>
      <c r="F339" s="111">
        <f t="shared" si="37"/>
        <v>336960</v>
      </c>
      <c r="G339" s="111">
        <f t="shared" si="38"/>
        <v>148512</v>
      </c>
      <c r="H339" s="109">
        <v>1.56</v>
      </c>
      <c r="I339" s="111">
        <f t="shared" si="39"/>
        <v>950110</v>
      </c>
      <c r="J339" s="111">
        <f t="shared" si="40"/>
        <v>386218</v>
      </c>
      <c r="K339" s="109">
        <v>3.43</v>
      </c>
      <c r="L339" s="127">
        <f t="shared" si="35"/>
        <v>534730</v>
      </c>
      <c r="M339" s="131">
        <f t="shared" si="36"/>
        <v>1287070</v>
      </c>
      <c r="N339" s="136">
        <f t="shared" si="41"/>
        <v>912759</v>
      </c>
      <c r="O339" s="109">
        <v>0</v>
      </c>
      <c r="P339" s="109" t="s">
        <v>5750</v>
      </c>
      <c r="Q339" s="109" t="s">
        <v>5755</v>
      </c>
      <c r="R339" s="109" t="s">
        <v>5755</v>
      </c>
    </row>
    <row r="340" spans="1:18" ht="39" x14ac:dyDescent="0.5">
      <c r="A340" s="109" t="s">
        <v>16</v>
      </c>
      <c r="B340" s="109">
        <v>702205</v>
      </c>
      <c r="C340" s="109" t="s">
        <v>3462</v>
      </c>
      <c r="D340" s="109"/>
      <c r="E340" s="109">
        <v>5.47</v>
      </c>
      <c r="F340" s="111">
        <f t="shared" si="37"/>
        <v>369360</v>
      </c>
      <c r="G340" s="111">
        <f t="shared" si="38"/>
        <v>162792</v>
      </c>
      <c r="H340" s="109">
        <v>1.71</v>
      </c>
      <c r="I340" s="111">
        <f t="shared" si="39"/>
        <v>1041519.9999999999</v>
      </c>
      <c r="J340" s="111">
        <f t="shared" si="40"/>
        <v>423376</v>
      </c>
      <c r="K340" s="109">
        <v>3.76</v>
      </c>
      <c r="L340" s="127">
        <f t="shared" si="35"/>
        <v>586168</v>
      </c>
      <c r="M340" s="131">
        <f t="shared" si="36"/>
        <v>1410880</v>
      </c>
      <c r="N340" s="136">
        <f t="shared" si="41"/>
        <v>1000562.4</v>
      </c>
      <c r="O340" s="109">
        <v>0</v>
      </c>
      <c r="P340" s="109" t="s">
        <v>5750</v>
      </c>
      <c r="Q340" s="109" t="s">
        <v>5755</v>
      </c>
      <c r="R340" s="109" t="s">
        <v>5755</v>
      </c>
    </row>
    <row r="341" spans="1:18" ht="39" x14ac:dyDescent="0.5">
      <c r="A341" s="109" t="s">
        <v>16</v>
      </c>
      <c r="B341" s="109">
        <v>702210</v>
      </c>
      <c r="C341" s="109" t="s">
        <v>3463</v>
      </c>
      <c r="D341" s="109"/>
      <c r="E341" s="109">
        <v>8.370000000000001</v>
      </c>
      <c r="F341" s="111">
        <f t="shared" si="37"/>
        <v>565920</v>
      </c>
      <c r="G341" s="111">
        <f t="shared" si="38"/>
        <v>249424</v>
      </c>
      <c r="H341" s="109">
        <v>2.62</v>
      </c>
      <c r="I341" s="111">
        <f t="shared" si="39"/>
        <v>1592750</v>
      </c>
      <c r="J341" s="111">
        <f t="shared" si="40"/>
        <v>647450</v>
      </c>
      <c r="K341" s="109">
        <v>5.75</v>
      </c>
      <c r="L341" s="127">
        <f t="shared" si="35"/>
        <v>896874</v>
      </c>
      <c r="M341" s="131">
        <f t="shared" si="36"/>
        <v>2158670</v>
      </c>
      <c r="N341" s="136">
        <f t="shared" si="41"/>
        <v>1530858.2000000002</v>
      </c>
      <c r="O341" s="109">
        <v>0</v>
      </c>
      <c r="P341" s="109" t="s">
        <v>5750</v>
      </c>
      <c r="Q341" s="109" t="s">
        <v>5755</v>
      </c>
      <c r="R341" s="109" t="s">
        <v>5755</v>
      </c>
    </row>
    <row r="342" spans="1:18" ht="39" x14ac:dyDescent="0.5">
      <c r="A342" s="109" t="s">
        <v>16</v>
      </c>
      <c r="B342" s="109">
        <v>702215</v>
      </c>
      <c r="C342" s="109" t="s">
        <v>3464</v>
      </c>
      <c r="D342" s="109"/>
      <c r="E342" s="109">
        <v>5.47</v>
      </c>
      <c r="F342" s="111">
        <f t="shared" si="37"/>
        <v>369360</v>
      </c>
      <c r="G342" s="111">
        <f t="shared" si="38"/>
        <v>162792</v>
      </c>
      <c r="H342" s="109">
        <v>1.71</v>
      </c>
      <c r="I342" s="111">
        <f t="shared" si="39"/>
        <v>1041519.9999999999</v>
      </c>
      <c r="J342" s="111">
        <f t="shared" si="40"/>
        <v>423376</v>
      </c>
      <c r="K342" s="109">
        <v>3.76</v>
      </c>
      <c r="L342" s="127">
        <f t="shared" si="35"/>
        <v>586168</v>
      </c>
      <c r="M342" s="131">
        <f t="shared" si="36"/>
        <v>1410880</v>
      </c>
      <c r="N342" s="136">
        <f t="shared" si="41"/>
        <v>1000562.4</v>
      </c>
      <c r="O342" s="109">
        <v>0</v>
      </c>
      <c r="P342" s="109" t="s">
        <v>5750</v>
      </c>
      <c r="Q342" s="109" t="s">
        <v>5755</v>
      </c>
      <c r="R342" s="109" t="s">
        <v>5755</v>
      </c>
    </row>
    <row r="343" spans="1:18" ht="39" x14ac:dyDescent="0.5">
      <c r="A343" s="109" t="s">
        <v>16</v>
      </c>
      <c r="B343" s="109">
        <v>702220</v>
      </c>
      <c r="C343" s="109" t="s">
        <v>5651</v>
      </c>
      <c r="D343" s="109"/>
      <c r="E343" s="109">
        <v>3.6499999999999995</v>
      </c>
      <c r="F343" s="111">
        <f t="shared" si="37"/>
        <v>246239.99999999997</v>
      </c>
      <c r="G343" s="111">
        <f t="shared" si="38"/>
        <v>108527.99999999999</v>
      </c>
      <c r="H343" s="109">
        <v>1.1399999999999999</v>
      </c>
      <c r="I343" s="111">
        <f t="shared" si="39"/>
        <v>695269.99999999988</v>
      </c>
      <c r="J343" s="111">
        <f t="shared" si="40"/>
        <v>282626</v>
      </c>
      <c r="K343" s="109">
        <v>2.5099999999999998</v>
      </c>
      <c r="L343" s="127">
        <f t="shared" si="35"/>
        <v>391154</v>
      </c>
      <c r="M343" s="131">
        <f t="shared" si="36"/>
        <v>941509.99999999988</v>
      </c>
      <c r="N343" s="136">
        <f t="shared" si="41"/>
        <v>667702.19999999995</v>
      </c>
      <c r="O343" s="109">
        <v>0</v>
      </c>
      <c r="P343" s="109" t="s">
        <v>5750</v>
      </c>
      <c r="Q343" s="109" t="s">
        <v>5755</v>
      </c>
      <c r="R343" s="109" t="s">
        <v>5755</v>
      </c>
    </row>
    <row r="344" spans="1:18" ht="39" x14ac:dyDescent="0.5">
      <c r="A344" s="109" t="s">
        <v>16</v>
      </c>
      <c r="B344" s="109">
        <v>702225</v>
      </c>
      <c r="C344" s="109" t="s">
        <v>5652</v>
      </c>
      <c r="D344" s="109"/>
      <c r="E344" s="109">
        <v>4.33</v>
      </c>
      <c r="F344" s="111">
        <f t="shared" si="37"/>
        <v>339120</v>
      </c>
      <c r="G344" s="111">
        <f t="shared" si="38"/>
        <v>149464</v>
      </c>
      <c r="H344" s="109">
        <v>1.57</v>
      </c>
      <c r="I344" s="111">
        <f t="shared" si="39"/>
        <v>764519.99999999988</v>
      </c>
      <c r="J344" s="111">
        <f t="shared" si="40"/>
        <v>310776</v>
      </c>
      <c r="K344" s="109">
        <v>2.76</v>
      </c>
      <c r="L344" s="127">
        <f t="shared" si="35"/>
        <v>460240</v>
      </c>
      <c r="M344" s="131">
        <f t="shared" si="36"/>
        <v>1103640</v>
      </c>
      <c r="N344" s="136">
        <f t="shared" si="41"/>
        <v>781472</v>
      </c>
      <c r="O344" s="109">
        <v>0</v>
      </c>
      <c r="P344" s="109" t="s">
        <v>5750</v>
      </c>
      <c r="Q344" s="109" t="s">
        <v>5755</v>
      </c>
      <c r="R344" s="109" t="s">
        <v>5755</v>
      </c>
    </row>
    <row r="345" spans="1:18" ht="39" x14ac:dyDescent="0.5">
      <c r="A345" s="109" t="s">
        <v>16</v>
      </c>
      <c r="B345" s="109">
        <v>702230</v>
      </c>
      <c r="C345" s="109" t="s">
        <v>5653</v>
      </c>
      <c r="D345" s="109"/>
      <c r="E345" s="109">
        <v>6.43</v>
      </c>
      <c r="F345" s="111">
        <f t="shared" si="37"/>
        <v>477360</v>
      </c>
      <c r="G345" s="111">
        <f t="shared" si="38"/>
        <v>210392</v>
      </c>
      <c r="H345" s="109">
        <v>2.21</v>
      </c>
      <c r="I345" s="111">
        <f t="shared" si="39"/>
        <v>1168940</v>
      </c>
      <c r="J345" s="111">
        <f t="shared" si="40"/>
        <v>475172</v>
      </c>
      <c r="K345" s="109">
        <v>4.22</v>
      </c>
      <c r="L345" s="127">
        <f t="shared" si="35"/>
        <v>685564</v>
      </c>
      <c r="M345" s="131">
        <f t="shared" si="36"/>
        <v>1646300</v>
      </c>
      <c r="N345" s="136">
        <f t="shared" si="41"/>
        <v>1166405.2</v>
      </c>
      <c r="O345" s="109">
        <v>0</v>
      </c>
      <c r="P345" s="109" t="s">
        <v>5750</v>
      </c>
      <c r="Q345" s="109" t="s">
        <v>5755</v>
      </c>
      <c r="R345" s="109" t="s">
        <v>5755</v>
      </c>
    </row>
    <row r="346" spans="1:18" ht="39" x14ac:dyDescent="0.5">
      <c r="A346" s="109" t="s">
        <v>16</v>
      </c>
      <c r="B346" s="109">
        <v>702235</v>
      </c>
      <c r="C346" s="109" t="s">
        <v>3468</v>
      </c>
      <c r="D346" s="109"/>
      <c r="E346" s="109">
        <v>5.47</v>
      </c>
      <c r="F346" s="111">
        <f t="shared" si="37"/>
        <v>369360</v>
      </c>
      <c r="G346" s="111">
        <f t="shared" si="38"/>
        <v>162792</v>
      </c>
      <c r="H346" s="109">
        <v>1.71</v>
      </c>
      <c r="I346" s="111">
        <f t="shared" si="39"/>
        <v>1041519.9999999999</v>
      </c>
      <c r="J346" s="111">
        <f t="shared" si="40"/>
        <v>423376</v>
      </c>
      <c r="K346" s="109">
        <v>3.76</v>
      </c>
      <c r="L346" s="127">
        <f t="shared" si="35"/>
        <v>586168</v>
      </c>
      <c r="M346" s="131">
        <f t="shared" si="36"/>
        <v>1410880</v>
      </c>
      <c r="N346" s="136">
        <f t="shared" si="41"/>
        <v>1000562.4</v>
      </c>
      <c r="O346" s="109">
        <v>0</v>
      </c>
      <c r="P346" s="109" t="s">
        <v>5750</v>
      </c>
      <c r="Q346" s="109" t="s">
        <v>5755</v>
      </c>
      <c r="R346" s="109" t="s">
        <v>5755</v>
      </c>
    </row>
    <row r="347" spans="1:18" ht="39" x14ac:dyDescent="0.5">
      <c r="A347" s="109" t="s">
        <v>16</v>
      </c>
      <c r="B347" s="109">
        <v>702240</v>
      </c>
      <c r="C347" s="109" t="s">
        <v>3469</v>
      </c>
      <c r="D347" s="109"/>
      <c r="E347" s="109">
        <v>4.88</v>
      </c>
      <c r="F347" s="111">
        <f t="shared" si="37"/>
        <v>306720</v>
      </c>
      <c r="G347" s="111">
        <f t="shared" si="38"/>
        <v>135184</v>
      </c>
      <c r="H347" s="109">
        <v>1.42</v>
      </c>
      <c r="I347" s="111">
        <f t="shared" si="39"/>
        <v>958420</v>
      </c>
      <c r="J347" s="111">
        <f t="shared" si="40"/>
        <v>389596</v>
      </c>
      <c r="K347" s="109">
        <v>3.46</v>
      </c>
      <c r="L347" s="127">
        <f t="shared" si="35"/>
        <v>524780</v>
      </c>
      <c r="M347" s="131">
        <f t="shared" si="36"/>
        <v>1265140</v>
      </c>
      <c r="N347" s="136">
        <f t="shared" si="41"/>
        <v>897794</v>
      </c>
      <c r="O347" s="109">
        <v>0</v>
      </c>
      <c r="P347" s="109" t="s">
        <v>5750</v>
      </c>
      <c r="Q347" s="109" t="s">
        <v>5755</v>
      </c>
      <c r="R347" s="109" t="s">
        <v>5755</v>
      </c>
    </row>
    <row r="348" spans="1:18" ht="39" x14ac:dyDescent="0.5">
      <c r="A348" s="109" t="s">
        <v>16</v>
      </c>
      <c r="B348" s="109">
        <v>702245</v>
      </c>
      <c r="C348" s="109" t="s">
        <v>3470</v>
      </c>
      <c r="D348" s="109"/>
      <c r="E348" s="109">
        <v>5.6499999999999995</v>
      </c>
      <c r="F348" s="111">
        <f t="shared" si="37"/>
        <v>408240</v>
      </c>
      <c r="G348" s="111">
        <f t="shared" si="38"/>
        <v>179928</v>
      </c>
      <c r="H348" s="109">
        <v>1.89</v>
      </c>
      <c r="I348" s="111">
        <f t="shared" si="39"/>
        <v>1041519.9999999999</v>
      </c>
      <c r="J348" s="111">
        <f t="shared" si="40"/>
        <v>423376</v>
      </c>
      <c r="K348" s="109">
        <v>3.76</v>
      </c>
      <c r="L348" s="127">
        <f t="shared" si="35"/>
        <v>603304</v>
      </c>
      <c r="M348" s="131">
        <f t="shared" si="36"/>
        <v>1449760</v>
      </c>
      <c r="N348" s="136">
        <f t="shared" si="41"/>
        <v>1027447.2</v>
      </c>
      <c r="O348" s="109">
        <v>0</v>
      </c>
      <c r="P348" s="109" t="s">
        <v>5750</v>
      </c>
      <c r="Q348" s="109" t="s">
        <v>5755</v>
      </c>
      <c r="R348" s="109" t="s">
        <v>5755</v>
      </c>
    </row>
    <row r="349" spans="1:18" ht="39" x14ac:dyDescent="0.5">
      <c r="A349" s="109" t="s">
        <v>16</v>
      </c>
      <c r="B349" s="109">
        <v>702250</v>
      </c>
      <c r="C349" s="109" t="s">
        <v>3471</v>
      </c>
      <c r="D349" s="109"/>
      <c r="E349" s="109">
        <v>8.3999999999999986</v>
      </c>
      <c r="F349" s="111">
        <f t="shared" si="37"/>
        <v>568080</v>
      </c>
      <c r="G349" s="111">
        <f t="shared" si="38"/>
        <v>250376</v>
      </c>
      <c r="H349" s="109">
        <v>2.63</v>
      </c>
      <c r="I349" s="111">
        <f t="shared" si="39"/>
        <v>1598289.9999999998</v>
      </c>
      <c r="J349" s="111">
        <f t="shared" si="40"/>
        <v>649702</v>
      </c>
      <c r="K349" s="109">
        <v>5.77</v>
      </c>
      <c r="L349" s="127">
        <f t="shared" si="35"/>
        <v>900078</v>
      </c>
      <c r="M349" s="131">
        <f t="shared" si="36"/>
        <v>2166370</v>
      </c>
      <c r="N349" s="136">
        <f t="shared" si="41"/>
        <v>1536315.4</v>
      </c>
      <c r="O349" s="109">
        <v>0</v>
      </c>
      <c r="P349" s="109" t="s">
        <v>5750</v>
      </c>
      <c r="Q349" s="109" t="s">
        <v>5755</v>
      </c>
      <c r="R349" s="109" t="s">
        <v>5755</v>
      </c>
    </row>
    <row r="350" spans="1:18" ht="39" x14ac:dyDescent="0.5">
      <c r="A350" s="109" t="s">
        <v>16</v>
      </c>
      <c r="B350" s="109">
        <v>702255</v>
      </c>
      <c r="C350" s="109" t="s">
        <v>3472</v>
      </c>
      <c r="D350" s="109"/>
      <c r="E350" s="109">
        <v>5.7299999999999995</v>
      </c>
      <c r="F350" s="111">
        <f t="shared" si="37"/>
        <v>425520</v>
      </c>
      <c r="G350" s="111">
        <f t="shared" si="38"/>
        <v>187544</v>
      </c>
      <c r="H350" s="109">
        <v>1.97</v>
      </c>
      <c r="I350" s="111">
        <f t="shared" si="39"/>
        <v>1041519.9999999999</v>
      </c>
      <c r="J350" s="111">
        <f t="shared" si="40"/>
        <v>423376</v>
      </c>
      <c r="K350" s="109">
        <v>3.76</v>
      </c>
      <c r="L350" s="127">
        <f t="shared" si="35"/>
        <v>610920</v>
      </c>
      <c r="M350" s="131">
        <f t="shared" si="36"/>
        <v>1467040</v>
      </c>
      <c r="N350" s="136">
        <f t="shared" si="41"/>
        <v>1039396</v>
      </c>
      <c r="O350" s="109">
        <v>0</v>
      </c>
      <c r="P350" s="109" t="s">
        <v>5750</v>
      </c>
      <c r="Q350" s="109" t="s">
        <v>5755</v>
      </c>
      <c r="R350" s="109" t="s">
        <v>5755</v>
      </c>
    </row>
    <row r="351" spans="1:18" ht="39" x14ac:dyDescent="0.5">
      <c r="A351" s="109" t="s">
        <v>16</v>
      </c>
      <c r="B351" s="109">
        <v>702260</v>
      </c>
      <c r="C351" s="109" t="s">
        <v>5800</v>
      </c>
      <c r="D351" s="109"/>
      <c r="E351" s="109">
        <v>5.58</v>
      </c>
      <c r="F351" s="111">
        <f t="shared" si="37"/>
        <v>306720</v>
      </c>
      <c r="G351" s="111">
        <f t="shared" si="38"/>
        <v>135184</v>
      </c>
      <c r="H351" s="109">
        <v>1.42</v>
      </c>
      <c r="I351" s="111">
        <f t="shared" si="39"/>
        <v>1152320</v>
      </c>
      <c r="J351" s="111">
        <f t="shared" si="40"/>
        <v>468416</v>
      </c>
      <c r="K351" s="109">
        <v>4.16</v>
      </c>
      <c r="L351" s="127">
        <f t="shared" si="35"/>
        <v>603600</v>
      </c>
      <c r="M351" s="131">
        <f t="shared" si="36"/>
        <v>1459040</v>
      </c>
      <c r="N351" s="136">
        <f t="shared" si="41"/>
        <v>1036520</v>
      </c>
      <c r="O351" s="109">
        <v>0</v>
      </c>
      <c r="P351" s="109" t="s">
        <v>5750</v>
      </c>
      <c r="Q351" s="109" t="s">
        <v>5755</v>
      </c>
      <c r="R351" s="109" t="s">
        <v>5755</v>
      </c>
    </row>
    <row r="352" spans="1:18" ht="39" x14ac:dyDescent="0.5">
      <c r="A352" s="109" t="s">
        <v>16</v>
      </c>
      <c r="B352" s="109">
        <v>702265</v>
      </c>
      <c r="C352" s="109" t="s">
        <v>5801</v>
      </c>
      <c r="D352" s="109"/>
      <c r="E352" s="109">
        <v>6.3500000000000005</v>
      </c>
      <c r="F352" s="111">
        <f t="shared" si="37"/>
        <v>313200</v>
      </c>
      <c r="G352" s="111">
        <f t="shared" si="38"/>
        <v>138040</v>
      </c>
      <c r="H352" s="109">
        <v>1.45</v>
      </c>
      <c r="I352" s="111">
        <f t="shared" si="39"/>
        <v>1357300</v>
      </c>
      <c r="J352" s="111">
        <f t="shared" si="40"/>
        <v>551740</v>
      </c>
      <c r="K352" s="109">
        <v>4.9000000000000004</v>
      </c>
      <c r="L352" s="127">
        <f t="shared" si="35"/>
        <v>689780</v>
      </c>
      <c r="M352" s="131">
        <f t="shared" si="36"/>
        <v>1670500</v>
      </c>
      <c r="N352" s="136">
        <f t="shared" si="41"/>
        <v>1187654</v>
      </c>
      <c r="O352" s="109">
        <v>0</v>
      </c>
      <c r="P352" s="109" t="s">
        <v>5750</v>
      </c>
      <c r="Q352" s="109" t="s">
        <v>5755</v>
      </c>
      <c r="R352" s="109" t="s">
        <v>5755</v>
      </c>
    </row>
    <row r="353" spans="1:18" ht="39" x14ac:dyDescent="0.5">
      <c r="A353" s="109" t="s">
        <v>16</v>
      </c>
      <c r="B353" s="109">
        <v>702270</v>
      </c>
      <c r="C353" s="109" t="s">
        <v>3475</v>
      </c>
      <c r="D353" s="109"/>
      <c r="E353" s="109">
        <v>9.5500000000000007</v>
      </c>
      <c r="F353" s="111">
        <f t="shared" si="37"/>
        <v>498960</v>
      </c>
      <c r="G353" s="111">
        <f t="shared" si="38"/>
        <v>219912</v>
      </c>
      <c r="H353" s="109">
        <v>2.31</v>
      </c>
      <c r="I353" s="111">
        <f t="shared" si="39"/>
        <v>2005480</v>
      </c>
      <c r="J353" s="111">
        <f t="shared" si="40"/>
        <v>815224</v>
      </c>
      <c r="K353" s="109">
        <v>7.24</v>
      </c>
      <c r="L353" s="127">
        <f t="shared" si="35"/>
        <v>1035136</v>
      </c>
      <c r="M353" s="131">
        <f t="shared" si="36"/>
        <v>2504440</v>
      </c>
      <c r="N353" s="136">
        <f t="shared" si="41"/>
        <v>1779844.8</v>
      </c>
      <c r="O353" s="109">
        <v>0</v>
      </c>
      <c r="P353" s="109" t="s">
        <v>5750</v>
      </c>
      <c r="Q353" s="109" t="s">
        <v>5755</v>
      </c>
      <c r="R353" s="109" t="s">
        <v>5755</v>
      </c>
    </row>
    <row r="354" spans="1:18" ht="39" x14ac:dyDescent="0.5">
      <c r="A354" s="109" t="s">
        <v>16</v>
      </c>
      <c r="B354" s="109">
        <v>702275</v>
      </c>
      <c r="C354" s="109" t="s">
        <v>3476</v>
      </c>
      <c r="D354" s="109"/>
      <c r="E354" s="109">
        <v>11.809999999999999</v>
      </c>
      <c r="F354" s="111">
        <f t="shared" si="37"/>
        <v>799200</v>
      </c>
      <c r="G354" s="111">
        <f t="shared" si="38"/>
        <v>352240</v>
      </c>
      <c r="H354" s="109">
        <v>3.7</v>
      </c>
      <c r="I354" s="111">
        <f t="shared" si="39"/>
        <v>2246470</v>
      </c>
      <c r="J354" s="111">
        <f t="shared" si="40"/>
        <v>913185.99999999988</v>
      </c>
      <c r="K354" s="109">
        <v>8.11</v>
      </c>
      <c r="L354" s="127">
        <f t="shared" si="35"/>
        <v>1265426</v>
      </c>
      <c r="M354" s="131">
        <f t="shared" si="36"/>
        <v>3045670</v>
      </c>
      <c r="N354" s="136">
        <f t="shared" si="41"/>
        <v>2159871.7999999998</v>
      </c>
      <c r="O354" s="109">
        <v>0</v>
      </c>
      <c r="P354" s="109" t="s">
        <v>5750</v>
      </c>
      <c r="Q354" s="109" t="s">
        <v>5755</v>
      </c>
      <c r="R354" s="109" t="s">
        <v>5755</v>
      </c>
    </row>
    <row r="355" spans="1:18" ht="39" x14ac:dyDescent="0.5">
      <c r="A355" s="109" t="s">
        <v>16</v>
      </c>
      <c r="B355" s="109">
        <v>702280</v>
      </c>
      <c r="C355" s="109" t="s">
        <v>3477</v>
      </c>
      <c r="D355" s="109"/>
      <c r="E355" s="109">
        <v>5.85</v>
      </c>
      <c r="F355" s="111">
        <f t="shared" si="37"/>
        <v>395280</v>
      </c>
      <c r="G355" s="111">
        <f t="shared" si="38"/>
        <v>174216</v>
      </c>
      <c r="H355" s="109">
        <v>1.83</v>
      </c>
      <c r="I355" s="111">
        <f t="shared" si="39"/>
        <v>1113539.9999999998</v>
      </c>
      <c r="J355" s="111">
        <f t="shared" si="40"/>
        <v>452651.99999999994</v>
      </c>
      <c r="K355" s="109">
        <v>4.0199999999999996</v>
      </c>
      <c r="L355" s="127">
        <f t="shared" si="35"/>
        <v>626868</v>
      </c>
      <c r="M355" s="131">
        <f t="shared" si="36"/>
        <v>1508819.9999999998</v>
      </c>
      <c r="N355" s="136">
        <f t="shared" si="41"/>
        <v>1070012.3999999999</v>
      </c>
      <c r="O355" s="109">
        <v>0</v>
      </c>
      <c r="P355" s="109" t="s">
        <v>5750</v>
      </c>
      <c r="Q355" s="109" t="s">
        <v>5755</v>
      </c>
      <c r="R355" s="109" t="s">
        <v>5755</v>
      </c>
    </row>
    <row r="356" spans="1:18" ht="39" x14ac:dyDescent="0.5">
      <c r="A356" s="109" t="s">
        <v>16</v>
      </c>
      <c r="B356" s="109">
        <v>702285</v>
      </c>
      <c r="C356" s="109" t="s">
        <v>3478</v>
      </c>
      <c r="D356" s="109"/>
      <c r="E356" s="109">
        <v>6.3699999999999992</v>
      </c>
      <c r="F356" s="111">
        <f t="shared" si="37"/>
        <v>473040</v>
      </c>
      <c r="G356" s="111">
        <f t="shared" si="38"/>
        <v>208488</v>
      </c>
      <c r="H356" s="109">
        <v>2.19</v>
      </c>
      <c r="I356" s="111">
        <f t="shared" si="39"/>
        <v>1157860</v>
      </c>
      <c r="J356" s="111">
        <f t="shared" si="40"/>
        <v>470667.99999999994</v>
      </c>
      <c r="K356" s="109">
        <v>4.18</v>
      </c>
      <c r="L356" s="127">
        <f t="shared" si="35"/>
        <v>679156</v>
      </c>
      <c r="M356" s="131">
        <f t="shared" si="36"/>
        <v>1630900</v>
      </c>
      <c r="N356" s="136">
        <f t="shared" si="41"/>
        <v>1155490.8</v>
      </c>
      <c r="O356" s="109">
        <v>0</v>
      </c>
      <c r="P356" s="109" t="s">
        <v>5750</v>
      </c>
      <c r="Q356" s="109" t="s">
        <v>5755</v>
      </c>
      <c r="R356" s="109" t="s">
        <v>5755</v>
      </c>
    </row>
    <row r="357" spans="1:18" ht="39" x14ac:dyDescent="0.5">
      <c r="A357" s="109" t="s">
        <v>16</v>
      </c>
      <c r="B357" s="109">
        <v>702290</v>
      </c>
      <c r="C357" s="109" t="s">
        <v>3479</v>
      </c>
      <c r="D357" s="109"/>
      <c r="E357" s="109">
        <v>9.99</v>
      </c>
      <c r="F357" s="111">
        <f t="shared" si="37"/>
        <v>740880</v>
      </c>
      <c r="G357" s="111">
        <f t="shared" si="38"/>
        <v>326536</v>
      </c>
      <c r="H357" s="109">
        <v>3.43</v>
      </c>
      <c r="I357" s="111">
        <f t="shared" si="39"/>
        <v>1817120</v>
      </c>
      <c r="J357" s="111">
        <f t="shared" si="40"/>
        <v>738656</v>
      </c>
      <c r="K357" s="109">
        <v>6.56</v>
      </c>
      <c r="L357" s="127">
        <f t="shared" si="35"/>
        <v>1065192</v>
      </c>
      <c r="M357" s="131">
        <f t="shared" si="36"/>
        <v>2558000</v>
      </c>
      <c r="N357" s="136">
        <f t="shared" si="41"/>
        <v>1812365.6</v>
      </c>
      <c r="O357" s="109">
        <v>0</v>
      </c>
      <c r="P357" s="109" t="s">
        <v>5750</v>
      </c>
      <c r="Q357" s="109" t="s">
        <v>5755</v>
      </c>
      <c r="R357" s="109" t="s">
        <v>5755</v>
      </c>
    </row>
    <row r="358" spans="1:18" ht="39" x14ac:dyDescent="0.5">
      <c r="A358" s="109" t="s">
        <v>16</v>
      </c>
      <c r="B358" s="109">
        <v>702295</v>
      </c>
      <c r="C358" s="109" t="s">
        <v>3480</v>
      </c>
      <c r="D358" s="109"/>
      <c r="E358" s="109">
        <v>8.5300000000000011</v>
      </c>
      <c r="F358" s="111">
        <f t="shared" si="37"/>
        <v>576720</v>
      </c>
      <c r="G358" s="111">
        <f t="shared" si="38"/>
        <v>254184</v>
      </c>
      <c r="H358" s="109">
        <v>2.67</v>
      </c>
      <c r="I358" s="111">
        <f t="shared" si="39"/>
        <v>1623220</v>
      </c>
      <c r="J358" s="111">
        <f t="shared" si="40"/>
        <v>659836</v>
      </c>
      <c r="K358" s="109">
        <v>5.86</v>
      </c>
      <c r="L358" s="127">
        <f t="shared" si="35"/>
        <v>914020</v>
      </c>
      <c r="M358" s="131">
        <f t="shared" si="36"/>
        <v>2199940</v>
      </c>
      <c r="N358" s="136">
        <f t="shared" si="41"/>
        <v>1560126</v>
      </c>
      <c r="O358" s="109">
        <v>0</v>
      </c>
      <c r="P358" s="109" t="s">
        <v>5750</v>
      </c>
      <c r="Q358" s="109" t="s">
        <v>5755</v>
      </c>
      <c r="R358" s="109" t="s">
        <v>5755</v>
      </c>
    </row>
    <row r="359" spans="1:18" ht="39" x14ac:dyDescent="0.5">
      <c r="A359" s="109" t="s">
        <v>16</v>
      </c>
      <c r="B359" s="109">
        <v>702300</v>
      </c>
      <c r="C359" s="109" t="s">
        <v>3481</v>
      </c>
      <c r="D359" s="109"/>
      <c r="E359" s="109">
        <v>9.01</v>
      </c>
      <c r="F359" s="111">
        <f t="shared" si="37"/>
        <v>609120</v>
      </c>
      <c r="G359" s="111">
        <f t="shared" si="38"/>
        <v>268464</v>
      </c>
      <c r="H359" s="109">
        <v>2.82</v>
      </c>
      <c r="I359" s="111">
        <f t="shared" si="39"/>
        <v>1714630</v>
      </c>
      <c r="J359" s="111">
        <f t="shared" si="40"/>
        <v>696994</v>
      </c>
      <c r="K359" s="109">
        <v>6.19</v>
      </c>
      <c r="L359" s="127">
        <f t="shared" si="35"/>
        <v>965458</v>
      </c>
      <c r="M359" s="131">
        <f t="shared" si="36"/>
        <v>2323750</v>
      </c>
      <c r="N359" s="136">
        <f t="shared" si="41"/>
        <v>1647929.4</v>
      </c>
      <c r="O359" s="109">
        <v>0</v>
      </c>
      <c r="P359" s="109" t="s">
        <v>5750</v>
      </c>
      <c r="Q359" s="109" t="s">
        <v>5755</v>
      </c>
      <c r="R359" s="109" t="s">
        <v>5755</v>
      </c>
    </row>
    <row r="360" spans="1:18" ht="39" x14ac:dyDescent="0.5">
      <c r="A360" s="109" t="s">
        <v>16</v>
      </c>
      <c r="B360" s="109">
        <v>702305</v>
      </c>
      <c r="C360" s="109" t="s">
        <v>3482</v>
      </c>
      <c r="D360" s="109"/>
      <c r="E360" s="109">
        <v>14.02</v>
      </c>
      <c r="F360" s="111">
        <f t="shared" si="37"/>
        <v>948239.99999999988</v>
      </c>
      <c r="G360" s="111">
        <f t="shared" si="38"/>
        <v>417927.99999999994</v>
      </c>
      <c r="H360" s="109">
        <v>4.3899999999999997</v>
      </c>
      <c r="I360" s="111">
        <f t="shared" si="39"/>
        <v>2667510</v>
      </c>
      <c r="J360" s="111">
        <f t="shared" si="40"/>
        <v>1084338</v>
      </c>
      <c r="K360" s="109">
        <v>9.6300000000000008</v>
      </c>
      <c r="L360" s="127">
        <f t="shared" si="35"/>
        <v>1502266</v>
      </c>
      <c r="M360" s="131">
        <f t="shared" si="36"/>
        <v>3615750</v>
      </c>
      <c r="N360" s="136">
        <f t="shared" si="41"/>
        <v>2564163.7999999998</v>
      </c>
      <c r="O360" s="109">
        <v>0</v>
      </c>
      <c r="P360" s="109" t="s">
        <v>5750</v>
      </c>
      <c r="Q360" s="109" t="s">
        <v>5755</v>
      </c>
      <c r="R360" s="109" t="s">
        <v>5755</v>
      </c>
    </row>
    <row r="361" spans="1:18" ht="39" x14ac:dyDescent="0.5">
      <c r="A361" s="109" t="s">
        <v>16</v>
      </c>
      <c r="B361" s="109">
        <v>702310</v>
      </c>
      <c r="C361" s="109" t="s">
        <v>3483</v>
      </c>
      <c r="D361" s="109"/>
      <c r="E361" s="109">
        <v>5.47</v>
      </c>
      <c r="F361" s="111">
        <f t="shared" si="37"/>
        <v>369360</v>
      </c>
      <c r="G361" s="111">
        <f t="shared" si="38"/>
        <v>162792</v>
      </c>
      <c r="H361" s="109">
        <v>1.71</v>
      </c>
      <c r="I361" s="111">
        <f t="shared" si="39"/>
        <v>1041519.9999999999</v>
      </c>
      <c r="J361" s="111">
        <f t="shared" si="40"/>
        <v>423376</v>
      </c>
      <c r="K361" s="109">
        <v>3.76</v>
      </c>
      <c r="L361" s="127">
        <f t="shared" si="35"/>
        <v>586168</v>
      </c>
      <c r="M361" s="131">
        <f t="shared" si="36"/>
        <v>1410880</v>
      </c>
      <c r="N361" s="136">
        <f t="shared" si="41"/>
        <v>1000562.4</v>
      </c>
      <c r="O361" s="109">
        <v>0</v>
      </c>
      <c r="P361" s="109" t="s">
        <v>5750</v>
      </c>
      <c r="Q361" s="109" t="s">
        <v>5755</v>
      </c>
      <c r="R361" s="109" t="s">
        <v>5755</v>
      </c>
    </row>
    <row r="362" spans="1:18" ht="39" x14ac:dyDescent="0.5">
      <c r="A362" s="109" t="s">
        <v>16</v>
      </c>
      <c r="B362" s="109">
        <v>702315</v>
      </c>
      <c r="C362" s="109" t="s">
        <v>3484</v>
      </c>
      <c r="D362" s="109"/>
      <c r="E362" s="109">
        <v>5.84</v>
      </c>
      <c r="F362" s="111">
        <f t="shared" si="37"/>
        <v>395280</v>
      </c>
      <c r="G362" s="111">
        <f t="shared" si="38"/>
        <v>174216</v>
      </c>
      <c r="H362" s="109">
        <v>1.83</v>
      </c>
      <c r="I362" s="111">
        <f t="shared" si="39"/>
        <v>1110770</v>
      </c>
      <c r="J362" s="111">
        <f t="shared" si="40"/>
        <v>451526</v>
      </c>
      <c r="K362" s="109">
        <v>4.01</v>
      </c>
      <c r="L362" s="127">
        <f t="shared" si="35"/>
        <v>625742</v>
      </c>
      <c r="M362" s="131">
        <f t="shared" si="36"/>
        <v>1506050</v>
      </c>
      <c r="N362" s="136">
        <f t="shared" si="41"/>
        <v>1068030.6000000001</v>
      </c>
      <c r="O362" s="109">
        <v>0</v>
      </c>
      <c r="P362" s="109" t="s">
        <v>5750</v>
      </c>
      <c r="Q362" s="109" t="s">
        <v>5755</v>
      </c>
      <c r="R362" s="109" t="s">
        <v>5755</v>
      </c>
    </row>
    <row r="363" spans="1:18" ht="39" x14ac:dyDescent="0.5">
      <c r="A363" s="109" t="s">
        <v>16</v>
      </c>
      <c r="B363" s="109">
        <v>702320</v>
      </c>
      <c r="C363" s="109" t="s">
        <v>3485</v>
      </c>
      <c r="D363" s="109"/>
      <c r="E363" s="109">
        <v>9.07</v>
      </c>
      <c r="F363" s="111">
        <f t="shared" si="37"/>
        <v>613440</v>
      </c>
      <c r="G363" s="111">
        <f t="shared" si="38"/>
        <v>270368</v>
      </c>
      <c r="H363" s="109">
        <v>2.84</v>
      </c>
      <c r="I363" s="111">
        <f t="shared" si="39"/>
        <v>1725710.0000000002</v>
      </c>
      <c r="J363" s="111">
        <f t="shared" si="40"/>
        <v>701498</v>
      </c>
      <c r="K363" s="109">
        <v>6.23</v>
      </c>
      <c r="L363" s="127">
        <f t="shared" si="35"/>
        <v>971866</v>
      </c>
      <c r="M363" s="131">
        <f t="shared" si="36"/>
        <v>2339150</v>
      </c>
      <c r="N363" s="136">
        <f t="shared" si="41"/>
        <v>1658843.8</v>
      </c>
      <c r="O363" s="109">
        <v>0</v>
      </c>
      <c r="P363" s="109" t="s">
        <v>5750</v>
      </c>
      <c r="Q363" s="109" t="s">
        <v>5755</v>
      </c>
      <c r="R363" s="109" t="s">
        <v>5755</v>
      </c>
    </row>
    <row r="364" spans="1:18" ht="39" x14ac:dyDescent="0.5">
      <c r="A364" s="109" t="s">
        <v>16</v>
      </c>
      <c r="B364" s="109">
        <v>702325</v>
      </c>
      <c r="C364" s="109" t="s">
        <v>5654</v>
      </c>
      <c r="D364" s="109"/>
      <c r="E364" s="109">
        <v>3.6499999999999995</v>
      </c>
      <c r="F364" s="111">
        <f t="shared" si="37"/>
        <v>246239.99999999997</v>
      </c>
      <c r="G364" s="111">
        <f t="shared" si="38"/>
        <v>108527.99999999999</v>
      </c>
      <c r="H364" s="109">
        <v>1.1399999999999999</v>
      </c>
      <c r="I364" s="111">
        <f t="shared" si="39"/>
        <v>695269.99999999988</v>
      </c>
      <c r="J364" s="111">
        <f t="shared" si="40"/>
        <v>282626</v>
      </c>
      <c r="K364" s="109">
        <v>2.5099999999999998</v>
      </c>
      <c r="L364" s="127">
        <f t="shared" si="35"/>
        <v>391154</v>
      </c>
      <c r="M364" s="131">
        <f t="shared" si="36"/>
        <v>941509.99999999988</v>
      </c>
      <c r="N364" s="136">
        <f t="shared" si="41"/>
        <v>667702.19999999995</v>
      </c>
      <c r="O364" s="109">
        <v>0</v>
      </c>
      <c r="P364" s="109" t="s">
        <v>5750</v>
      </c>
      <c r="Q364" s="109" t="s">
        <v>5755</v>
      </c>
      <c r="R364" s="109" t="s">
        <v>5755</v>
      </c>
    </row>
    <row r="365" spans="1:18" ht="39" x14ac:dyDescent="0.5">
      <c r="A365" s="109" t="s">
        <v>16</v>
      </c>
      <c r="B365" s="109">
        <v>702330</v>
      </c>
      <c r="C365" s="109" t="s">
        <v>3487</v>
      </c>
      <c r="D365" s="109"/>
      <c r="E365" s="109">
        <v>5.3</v>
      </c>
      <c r="F365" s="111">
        <f t="shared" si="37"/>
        <v>332640</v>
      </c>
      <c r="G365" s="111">
        <f t="shared" si="38"/>
        <v>146608</v>
      </c>
      <c r="H365" s="109">
        <v>1.54</v>
      </c>
      <c r="I365" s="111">
        <f t="shared" si="39"/>
        <v>1041519.9999999999</v>
      </c>
      <c r="J365" s="111">
        <f t="shared" si="40"/>
        <v>423376</v>
      </c>
      <c r="K365" s="109">
        <v>3.76</v>
      </c>
      <c r="L365" s="127">
        <f t="shared" si="35"/>
        <v>569984</v>
      </c>
      <c r="M365" s="131">
        <f t="shared" si="36"/>
        <v>1374160</v>
      </c>
      <c r="N365" s="136">
        <f t="shared" si="41"/>
        <v>975171.2</v>
      </c>
      <c r="O365" s="109">
        <v>0</v>
      </c>
      <c r="P365" s="109" t="s">
        <v>5750</v>
      </c>
      <c r="Q365" s="109" t="s">
        <v>5755</v>
      </c>
      <c r="R365" s="109" t="s">
        <v>5755</v>
      </c>
    </row>
    <row r="366" spans="1:18" ht="39" x14ac:dyDescent="0.5">
      <c r="A366" s="109" t="s">
        <v>16</v>
      </c>
      <c r="B366" s="109">
        <v>702335</v>
      </c>
      <c r="C366" s="109" t="s">
        <v>3488</v>
      </c>
      <c r="D366" s="109"/>
      <c r="E366" s="109">
        <v>5.47</v>
      </c>
      <c r="F366" s="111">
        <f t="shared" si="37"/>
        <v>369360</v>
      </c>
      <c r="G366" s="111">
        <f t="shared" si="38"/>
        <v>162792</v>
      </c>
      <c r="H366" s="109">
        <v>1.71</v>
      </c>
      <c r="I366" s="111">
        <f t="shared" si="39"/>
        <v>1041519.9999999999</v>
      </c>
      <c r="J366" s="111">
        <f t="shared" si="40"/>
        <v>423376</v>
      </c>
      <c r="K366" s="109">
        <v>3.76</v>
      </c>
      <c r="L366" s="127">
        <f t="shared" si="35"/>
        <v>586168</v>
      </c>
      <c r="M366" s="131">
        <f t="shared" si="36"/>
        <v>1410880</v>
      </c>
      <c r="N366" s="136">
        <f t="shared" si="41"/>
        <v>1000562.4</v>
      </c>
      <c r="O366" s="109">
        <v>0</v>
      </c>
      <c r="P366" s="109" t="s">
        <v>5750</v>
      </c>
      <c r="Q366" s="109" t="s">
        <v>5755</v>
      </c>
      <c r="R366" s="109" t="s">
        <v>5755</v>
      </c>
    </row>
    <row r="367" spans="1:18" ht="39" x14ac:dyDescent="0.5">
      <c r="A367" s="109" t="s">
        <v>16</v>
      </c>
      <c r="B367" s="109">
        <v>702340</v>
      </c>
      <c r="C367" s="109" t="s">
        <v>3489</v>
      </c>
      <c r="D367" s="109"/>
      <c r="E367" s="109">
        <v>6.6999999999999993</v>
      </c>
      <c r="F367" s="111">
        <f t="shared" si="37"/>
        <v>453600</v>
      </c>
      <c r="G367" s="111">
        <f t="shared" si="38"/>
        <v>199920</v>
      </c>
      <c r="H367" s="109">
        <v>2.1</v>
      </c>
      <c r="I367" s="111">
        <f t="shared" si="39"/>
        <v>1274200</v>
      </c>
      <c r="J367" s="111">
        <f t="shared" si="40"/>
        <v>517959.99999999994</v>
      </c>
      <c r="K367" s="109">
        <v>4.5999999999999996</v>
      </c>
      <c r="L367" s="127">
        <f t="shared" si="35"/>
        <v>717880</v>
      </c>
      <c r="M367" s="131">
        <f t="shared" si="36"/>
        <v>1727800</v>
      </c>
      <c r="N367" s="136">
        <f t="shared" si="41"/>
        <v>1225284</v>
      </c>
      <c r="O367" s="109">
        <v>0</v>
      </c>
      <c r="P367" s="109" t="s">
        <v>5750</v>
      </c>
      <c r="Q367" s="109" t="s">
        <v>5755</v>
      </c>
      <c r="R367" s="109" t="s">
        <v>5755</v>
      </c>
    </row>
    <row r="368" spans="1:18" ht="39" x14ac:dyDescent="0.5">
      <c r="A368" s="109" t="s">
        <v>16</v>
      </c>
      <c r="B368" s="109">
        <v>702345</v>
      </c>
      <c r="C368" s="109" t="s">
        <v>3490</v>
      </c>
      <c r="D368" s="109"/>
      <c r="E368" s="109">
        <v>4.5</v>
      </c>
      <c r="F368" s="111">
        <f t="shared" si="37"/>
        <v>304560</v>
      </c>
      <c r="G368" s="111">
        <f t="shared" si="38"/>
        <v>134232</v>
      </c>
      <c r="H368" s="109">
        <v>1.41</v>
      </c>
      <c r="I368" s="111">
        <f t="shared" si="39"/>
        <v>855930</v>
      </c>
      <c r="J368" s="111">
        <f t="shared" si="40"/>
        <v>347934</v>
      </c>
      <c r="K368" s="109">
        <v>3.09</v>
      </c>
      <c r="L368" s="127">
        <f t="shared" si="35"/>
        <v>482166</v>
      </c>
      <c r="M368" s="131">
        <f t="shared" si="36"/>
        <v>1160490</v>
      </c>
      <c r="N368" s="136">
        <f t="shared" si="41"/>
        <v>822973.8</v>
      </c>
      <c r="O368" s="109">
        <v>0</v>
      </c>
      <c r="P368" s="109" t="s">
        <v>5750</v>
      </c>
      <c r="Q368" s="109" t="s">
        <v>5755</v>
      </c>
      <c r="R368" s="109" t="s">
        <v>5755</v>
      </c>
    </row>
    <row r="369" spans="1:18" ht="39" x14ac:dyDescent="0.5">
      <c r="A369" s="109" t="s">
        <v>16</v>
      </c>
      <c r="B369" s="109">
        <v>702350</v>
      </c>
      <c r="C369" s="109" t="s">
        <v>3491</v>
      </c>
      <c r="D369" s="109"/>
      <c r="E369" s="109">
        <v>4.5</v>
      </c>
      <c r="F369" s="111">
        <f t="shared" si="37"/>
        <v>304560</v>
      </c>
      <c r="G369" s="111">
        <f t="shared" si="38"/>
        <v>134232</v>
      </c>
      <c r="H369" s="109">
        <v>1.41</v>
      </c>
      <c r="I369" s="111">
        <f t="shared" si="39"/>
        <v>855930</v>
      </c>
      <c r="J369" s="111">
        <f t="shared" si="40"/>
        <v>347934</v>
      </c>
      <c r="K369" s="109">
        <v>3.09</v>
      </c>
      <c r="L369" s="127">
        <f t="shared" si="35"/>
        <v>482166</v>
      </c>
      <c r="M369" s="131">
        <f t="shared" si="36"/>
        <v>1160490</v>
      </c>
      <c r="N369" s="136">
        <f t="shared" si="41"/>
        <v>822973.8</v>
      </c>
      <c r="O369" s="109">
        <v>0</v>
      </c>
      <c r="P369" s="109" t="s">
        <v>5750</v>
      </c>
      <c r="Q369" s="109" t="s">
        <v>5755</v>
      </c>
      <c r="R369" s="109" t="s">
        <v>5755</v>
      </c>
    </row>
    <row r="370" spans="1:18" ht="39" x14ac:dyDescent="0.5">
      <c r="A370" s="109" t="s">
        <v>16</v>
      </c>
      <c r="B370" s="109">
        <v>702355</v>
      </c>
      <c r="C370" s="109" t="s">
        <v>3492</v>
      </c>
      <c r="D370" s="109"/>
      <c r="E370" s="109">
        <v>4.5</v>
      </c>
      <c r="F370" s="111">
        <f t="shared" si="37"/>
        <v>304560</v>
      </c>
      <c r="G370" s="111">
        <f t="shared" si="38"/>
        <v>134232</v>
      </c>
      <c r="H370" s="109">
        <v>1.41</v>
      </c>
      <c r="I370" s="111">
        <f t="shared" si="39"/>
        <v>855930</v>
      </c>
      <c r="J370" s="111">
        <f t="shared" si="40"/>
        <v>347934</v>
      </c>
      <c r="K370" s="109">
        <v>3.09</v>
      </c>
      <c r="L370" s="127">
        <f t="shared" si="35"/>
        <v>482166</v>
      </c>
      <c r="M370" s="131">
        <f t="shared" si="36"/>
        <v>1160490</v>
      </c>
      <c r="N370" s="136">
        <f t="shared" si="41"/>
        <v>822973.8</v>
      </c>
      <c r="O370" s="109">
        <v>0</v>
      </c>
      <c r="P370" s="109" t="s">
        <v>5750</v>
      </c>
      <c r="Q370" s="109" t="s">
        <v>5755</v>
      </c>
      <c r="R370" s="109" t="s">
        <v>5755</v>
      </c>
    </row>
    <row r="371" spans="1:18" ht="39" x14ac:dyDescent="0.5">
      <c r="A371" s="109" t="s">
        <v>16</v>
      </c>
      <c r="B371" s="109">
        <v>702360</v>
      </c>
      <c r="C371" s="109" t="s">
        <v>3493</v>
      </c>
      <c r="D371" s="109"/>
      <c r="E371" s="109">
        <v>4.5</v>
      </c>
      <c r="F371" s="111">
        <f t="shared" si="37"/>
        <v>304560</v>
      </c>
      <c r="G371" s="111">
        <f t="shared" si="38"/>
        <v>134232</v>
      </c>
      <c r="H371" s="109">
        <v>1.41</v>
      </c>
      <c r="I371" s="111">
        <f t="shared" si="39"/>
        <v>855930</v>
      </c>
      <c r="J371" s="111">
        <f t="shared" si="40"/>
        <v>347934</v>
      </c>
      <c r="K371" s="109">
        <v>3.09</v>
      </c>
      <c r="L371" s="127">
        <f t="shared" si="35"/>
        <v>482166</v>
      </c>
      <c r="M371" s="131">
        <f t="shared" si="36"/>
        <v>1160490</v>
      </c>
      <c r="N371" s="136">
        <f t="shared" si="41"/>
        <v>822973.8</v>
      </c>
      <c r="O371" s="109">
        <v>0</v>
      </c>
      <c r="P371" s="109" t="s">
        <v>5750</v>
      </c>
      <c r="Q371" s="109" t="s">
        <v>5755</v>
      </c>
      <c r="R371" s="109" t="s">
        <v>5755</v>
      </c>
    </row>
    <row r="372" spans="1:18" ht="39" x14ac:dyDescent="0.5">
      <c r="A372" s="109" t="s">
        <v>16</v>
      </c>
      <c r="B372" s="109">
        <v>702365</v>
      </c>
      <c r="C372" s="109" t="s">
        <v>3494</v>
      </c>
      <c r="D372" s="109"/>
      <c r="E372" s="109">
        <v>4.9400000000000004</v>
      </c>
      <c r="F372" s="111">
        <f t="shared" si="37"/>
        <v>272160</v>
      </c>
      <c r="G372" s="111">
        <f t="shared" si="38"/>
        <v>119952</v>
      </c>
      <c r="H372" s="109">
        <v>1.26</v>
      </c>
      <c r="I372" s="111">
        <f t="shared" si="39"/>
        <v>1019360</v>
      </c>
      <c r="J372" s="111">
        <f t="shared" si="40"/>
        <v>414368</v>
      </c>
      <c r="K372" s="109">
        <v>3.68</v>
      </c>
      <c r="L372" s="127">
        <f t="shared" si="35"/>
        <v>534320</v>
      </c>
      <c r="M372" s="131">
        <f t="shared" si="36"/>
        <v>1291520</v>
      </c>
      <c r="N372" s="136">
        <f t="shared" si="41"/>
        <v>917496</v>
      </c>
      <c r="O372" s="109">
        <v>0</v>
      </c>
      <c r="P372" s="109" t="s">
        <v>5750</v>
      </c>
      <c r="Q372" s="109" t="s">
        <v>5755</v>
      </c>
      <c r="R372" s="109" t="s">
        <v>5755</v>
      </c>
    </row>
    <row r="373" spans="1:18" ht="39" x14ac:dyDescent="0.5">
      <c r="A373" s="109" t="s">
        <v>16</v>
      </c>
      <c r="B373" s="109">
        <v>702370</v>
      </c>
      <c r="C373" s="109" t="s">
        <v>3495</v>
      </c>
      <c r="D373" s="109"/>
      <c r="E373" s="109">
        <v>4.9400000000000004</v>
      </c>
      <c r="F373" s="111">
        <f t="shared" si="37"/>
        <v>272160</v>
      </c>
      <c r="G373" s="111">
        <f t="shared" si="38"/>
        <v>119952</v>
      </c>
      <c r="H373" s="109">
        <v>1.26</v>
      </c>
      <c r="I373" s="111">
        <f t="shared" si="39"/>
        <v>1019360</v>
      </c>
      <c r="J373" s="111">
        <f t="shared" si="40"/>
        <v>414368</v>
      </c>
      <c r="K373" s="109">
        <v>3.68</v>
      </c>
      <c r="L373" s="127">
        <f t="shared" si="35"/>
        <v>534320</v>
      </c>
      <c r="M373" s="131">
        <f t="shared" si="36"/>
        <v>1291520</v>
      </c>
      <c r="N373" s="136">
        <f t="shared" si="41"/>
        <v>917496</v>
      </c>
      <c r="O373" s="109">
        <v>0</v>
      </c>
      <c r="P373" s="109" t="s">
        <v>5750</v>
      </c>
      <c r="Q373" s="109" t="s">
        <v>5755</v>
      </c>
      <c r="R373" s="109" t="s">
        <v>5755</v>
      </c>
    </row>
    <row r="374" spans="1:18" ht="39" x14ac:dyDescent="0.5">
      <c r="A374" s="109" t="s">
        <v>16</v>
      </c>
      <c r="B374" s="109">
        <v>702375</v>
      </c>
      <c r="C374" s="109" t="s">
        <v>3496</v>
      </c>
      <c r="D374" s="109"/>
      <c r="E374" s="109">
        <v>4.9400000000000004</v>
      </c>
      <c r="F374" s="111">
        <f t="shared" si="37"/>
        <v>272160</v>
      </c>
      <c r="G374" s="111">
        <f t="shared" si="38"/>
        <v>119952</v>
      </c>
      <c r="H374" s="109">
        <v>1.26</v>
      </c>
      <c r="I374" s="111">
        <f t="shared" si="39"/>
        <v>1019360</v>
      </c>
      <c r="J374" s="111">
        <f t="shared" si="40"/>
        <v>414368</v>
      </c>
      <c r="K374" s="109">
        <v>3.68</v>
      </c>
      <c r="L374" s="127">
        <f t="shared" si="35"/>
        <v>534320</v>
      </c>
      <c r="M374" s="131">
        <f t="shared" si="36"/>
        <v>1291520</v>
      </c>
      <c r="N374" s="136">
        <f t="shared" si="41"/>
        <v>917496</v>
      </c>
      <c r="O374" s="109">
        <v>0</v>
      </c>
      <c r="P374" s="109" t="s">
        <v>5750</v>
      </c>
      <c r="Q374" s="109" t="s">
        <v>5755</v>
      </c>
      <c r="R374" s="109" t="s">
        <v>5755</v>
      </c>
    </row>
    <row r="375" spans="1:18" ht="39" x14ac:dyDescent="0.5">
      <c r="A375" s="109" t="s">
        <v>16</v>
      </c>
      <c r="B375" s="109">
        <v>702380</v>
      </c>
      <c r="C375" s="109" t="s">
        <v>3497</v>
      </c>
      <c r="D375" s="109"/>
      <c r="E375" s="109">
        <v>4.9400000000000004</v>
      </c>
      <c r="F375" s="111">
        <f t="shared" si="37"/>
        <v>272160</v>
      </c>
      <c r="G375" s="111">
        <f t="shared" si="38"/>
        <v>119952</v>
      </c>
      <c r="H375" s="109">
        <v>1.26</v>
      </c>
      <c r="I375" s="111">
        <f t="shared" si="39"/>
        <v>1019360</v>
      </c>
      <c r="J375" s="111">
        <f t="shared" si="40"/>
        <v>414368</v>
      </c>
      <c r="K375" s="109">
        <v>3.68</v>
      </c>
      <c r="L375" s="127">
        <f t="shared" si="35"/>
        <v>534320</v>
      </c>
      <c r="M375" s="131">
        <f t="shared" si="36"/>
        <v>1291520</v>
      </c>
      <c r="N375" s="136">
        <f t="shared" si="41"/>
        <v>917496</v>
      </c>
      <c r="O375" s="109">
        <v>0</v>
      </c>
      <c r="P375" s="109" t="s">
        <v>5750</v>
      </c>
      <c r="Q375" s="109" t="s">
        <v>5755</v>
      </c>
      <c r="R375" s="109" t="s">
        <v>5755</v>
      </c>
    </row>
    <row r="376" spans="1:18" ht="39" x14ac:dyDescent="0.5">
      <c r="A376" s="109" t="s">
        <v>16</v>
      </c>
      <c r="B376" s="109">
        <v>702385</v>
      </c>
      <c r="C376" s="109" t="s">
        <v>3498</v>
      </c>
      <c r="D376" s="109"/>
      <c r="E376" s="109">
        <v>7.27</v>
      </c>
      <c r="F376" s="111">
        <f t="shared" si="37"/>
        <v>399600</v>
      </c>
      <c r="G376" s="111">
        <f t="shared" si="38"/>
        <v>176120</v>
      </c>
      <c r="H376" s="109">
        <v>1.85</v>
      </c>
      <c r="I376" s="111">
        <f t="shared" si="39"/>
        <v>1501340</v>
      </c>
      <c r="J376" s="111">
        <f t="shared" si="40"/>
        <v>610292</v>
      </c>
      <c r="K376" s="109">
        <v>5.42</v>
      </c>
      <c r="L376" s="127">
        <f t="shared" si="35"/>
        <v>786412</v>
      </c>
      <c r="M376" s="131">
        <f t="shared" si="36"/>
        <v>1900940</v>
      </c>
      <c r="N376" s="136">
        <f t="shared" si="41"/>
        <v>1350451.6</v>
      </c>
      <c r="O376" s="109">
        <v>0</v>
      </c>
      <c r="P376" s="109" t="s">
        <v>5750</v>
      </c>
      <c r="Q376" s="109" t="s">
        <v>5755</v>
      </c>
      <c r="R376" s="109" t="s">
        <v>5755</v>
      </c>
    </row>
    <row r="377" spans="1:18" ht="39" x14ac:dyDescent="0.5">
      <c r="A377" s="109" t="s">
        <v>16</v>
      </c>
      <c r="B377" s="109">
        <v>702390</v>
      </c>
      <c r="C377" s="109" t="s">
        <v>3499</v>
      </c>
      <c r="D377" s="109"/>
      <c r="E377" s="109">
        <v>7.27</v>
      </c>
      <c r="F377" s="111">
        <f t="shared" si="37"/>
        <v>399600</v>
      </c>
      <c r="G377" s="111">
        <f t="shared" si="38"/>
        <v>176120</v>
      </c>
      <c r="H377" s="109">
        <v>1.85</v>
      </c>
      <c r="I377" s="111">
        <f t="shared" si="39"/>
        <v>1501340</v>
      </c>
      <c r="J377" s="111">
        <f t="shared" si="40"/>
        <v>610292</v>
      </c>
      <c r="K377" s="109">
        <v>5.42</v>
      </c>
      <c r="L377" s="127">
        <f t="shared" si="35"/>
        <v>786412</v>
      </c>
      <c r="M377" s="131">
        <f t="shared" si="36"/>
        <v>1900940</v>
      </c>
      <c r="N377" s="136">
        <f t="shared" si="41"/>
        <v>1350451.6</v>
      </c>
      <c r="O377" s="109">
        <v>0</v>
      </c>
      <c r="P377" s="109" t="s">
        <v>5750</v>
      </c>
      <c r="Q377" s="109" t="s">
        <v>5755</v>
      </c>
      <c r="R377" s="109" t="s">
        <v>5755</v>
      </c>
    </row>
    <row r="378" spans="1:18" ht="39" x14ac:dyDescent="0.5">
      <c r="A378" s="109" t="s">
        <v>16</v>
      </c>
      <c r="B378" s="109">
        <v>702395</v>
      </c>
      <c r="C378" s="109" t="s">
        <v>3500</v>
      </c>
      <c r="D378" s="109"/>
      <c r="E378" s="109">
        <v>7.27</v>
      </c>
      <c r="F378" s="111">
        <f t="shared" si="37"/>
        <v>399600</v>
      </c>
      <c r="G378" s="111">
        <f t="shared" si="38"/>
        <v>176120</v>
      </c>
      <c r="H378" s="109">
        <v>1.85</v>
      </c>
      <c r="I378" s="111">
        <f t="shared" si="39"/>
        <v>1501340</v>
      </c>
      <c r="J378" s="111">
        <f t="shared" si="40"/>
        <v>610292</v>
      </c>
      <c r="K378" s="109">
        <v>5.42</v>
      </c>
      <c r="L378" s="127">
        <f t="shared" si="35"/>
        <v>786412</v>
      </c>
      <c r="M378" s="131">
        <f t="shared" si="36"/>
        <v>1900940</v>
      </c>
      <c r="N378" s="136">
        <f t="shared" si="41"/>
        <v>1350451.6</v>
      </c>
      <c r="O378" s="109">
        <v>0</v>
      </c>
      <c r="P378" s="109" t="s">
        <v>5750</v>
      </c>
      <c r="Q378" s="109" t="s">
        <v>5755</v>
      </c>
      <c r="R378" s="109" t="s">
        <v>5755</v>
      </c>
    </row>
    <row r="379" spans="1:18" ht="39" x14ac:dyDescent="0.5">
      <c r="A379" s="109" t="s">
        <v>16</v>
      </c>
      <c r="B379" s="109">
        <v>702400</v>
      </c>
      <c r="C379" s="109" t="s">
        <v>3501</v>
      </c>
      <c r="D379" s="109"/>
      <c r="E379" s="109">
        <v>7.27</v>
      </c>
      <c r="F379" s="111">
        <f t="shared" si="37"/>
        <v>399600</v>
      </c>
      <c r="G379" s="111">
        <f t="shared" si="38"/>
        <v>176120</v>
      </c>
      <c r="H379" s="109">
        <v>1.85</v>
      </c>
      <c r="I379" s="111">
        <f t="shared" si="39"/>
        <v>1501340</v>
      </c>
      <c r="J379" s="111">
        <f t="shared" si="40"/>
        <v>610292</v>
      </c>
      <c r="K379" s="109">
        <v>5.42</v>
      </c>
      <c r="L379" s="127">
        <f t="shared" si="35"/>
        <v>786412</v>
      </c>
      <c r="M379" s="131">
        <f t="shared" si="36"/>
        <v>1900940</v>
      </c>
      <c r="N379" s="136">
        <f t="shared" si="41"/>
        <v>1350451.6</v>
      </c>
      <c r="O379" s="109">
        <v>0</v>
      </c>
      <c r="P379" s="109" t="s">
        <v>5750</v>
      </c>
      <c r="Q379" s="109" t="s">
        <v>5755</v>
      </c>
      <c r="R379" s="109" t="s">
        <v>5755</v>
      </c>
    </row>
    <row r="380" spans="1:18" ht="39" x14ac:dyDescent="0.5">
      <c r="A380" s="109" t="s">
        <v>16</v>
      </c>
      <c r="B380" s="109">
        <v>702405</v>
      </c>
      <c r="C380" s="109" t="s">
        <v>5696</v>
      </c>
      <c r="D380" s="109"/>
      <c r="E380" s="109">
        <v>1.18</v>
      </c>
      <c r="F380" s="111">
        <f t="shared" si="37"/>
        <v>92880</v>
      </c>
      <c r="G380" s="111">
        <f t="shared" si="38"/>
        <v>40936</v>
      </c>
      <c r="H380" s="109">
        <v>0.43</v>
      </c>
      <c r="I380" s="111">
        <f t="shared" si="39"/>
        <v>207750</v>
      </c>
      <c r="J380" s="111">
        <f t="shared" si="40"/>
        <v>84450</v>
      </c>
      <c r="K380" s="109">
        <v>0.75</v>
      </c>
      <c r="L380" s="127">
        <f t="shared" si="35"/>
        <v>125386</v>
      </c>
      <c r="M380" s="131">
        <f t="shared" si="36"/>
        <v>300630</v>
      </c>
      <c r="N380" s="136">
        <f t="shared" si="41"/>
        <v>212859.8</v>
      </c>
      <c r="O380" s="109">
        <v>0</v>
      </c>
      <c r="P380" s="109" t="s">
        <v>5750</v>
      </c>
      <c r="Q380" s="109" t="s">
        <v>5755</v>
      </c>
      <c r="R380" s="109" t="s">
        <v>5755</v>
      </c>
    </row>
    <row r="381" spans="1:18" ht="39" x14ac:dyDescent="0.5">
      <c r="A381" s="109" t="s">
        <v>16</v>
      </c>
      <c r="B381" s="109">
        <v>702410</v>
      </c>
      <c r="C381" s="109" t="s">
        <v>5708</v>
      </c>
      <c r="D381" s="109" t="s">
        <v>6105</v>
      </c>
      <c r="E381" s="109">
        <v>10.199999999999999</v>
      </c>
      <c r="F381" s="111">
        <f t="shared" si="37"/>
        <v>1080000</v>
      </c>
      <c r="G381" s="111">
        <f t="shared" si="38"/>
        <v>476000</v>
      </c>
      <c r="H381" s="109">
        <v>5</v>
      </c>
      <c r="I381" s="111">
        <f t="shared" si="39"/>
        <v>1440400</v>
      </c>
      <c r="J381" s="111">
        <f t="shared" si="40"/>
        <v>585520</v>
      </c>
      <c r="K381" s="109">
        <v>5.2</v>
      </c>
      <c r="L381" s="127">
        <f t="shared" si="35"/>
        <v>1061520</v>
      </c>
      <c r="M381" s="131">
        <f t="shared" si="36"/>
        <v>2520400</v>
      </c>
      <c r="N381" s="136">
        <f t="shared" si="41"/>
        <v>1777336</v>
      </c>
      <c r="O381" s="109">
        <v>0</v>
      </c>
      <c r="P381" s="109" t="s">
        <v>5750</v>
      </c>
      <c r="Q381" s="109" t="s">
        <v>5755</v>
      </c>
      <c r="R381" s="109" t="s">
        <v>5755</v>
      </c>
    </row>
    <row r="382" spans="1:18" ht="39" x14ac:dyDescent="0.5">
      <c r="A382" s="109" t="s">
        <v>16</v>
      </c>
      <c r="B382" s="109">
        <v>702415</v>
      </c>
      <c r="C382" s="109" t="s">
        <v>3504</v>
      </c>
      <c r="D382" s="109"/>
      <c r="E382" s="109">
        <v>4.5</v>
      </c>
      <c r="F382" s="111">
        <f t="shared" si="37"/>
        <v>304560</v>
      </c>
      <c r="G382" s="111">
        <f t="shared" si="38"/>
        <v>134232</v>
      </c>
      <c r="H382" s="109">
        <v>1.41</v>
      </c>
      <c r="I382" s="111">
        <f t="shared" si="39"/>
        <v>855930</v>
      </c>
      <c r="J382" s="111">
        <f t="shared" si="40"/>
        <v>347934</v>
      </c>
      <c r="K382" s="109">
        <v>3.09</v>
      </c>
      <c r="L382" s="127">
        <f t="shared" si="35"/>
        <v>482166</v>
      </c>
      <c r="M382" s="131">
        <f t="shared" si="36"/>
        <v>1160490</v>
      </c>
      <c r="N382" s="136">
        <f t="shared" si="41"/>
        <v>822973.8</v>
      </c>
      <c r="O382" s="109">
        <v>0</v>
      </c>
      <c r="P382" s="109" t="s">
        <v>5750</v>
      </c>
      <c r="Q382" s="109" t="s">
        <v>5755</v>
      </c>
      <c r="R382" s="109" t="s">
        <v>5755</v>
      </c>
    </row>
    <row r="383" spans="1:18" ht="39" x14ac:dyDescent="0.5">
      <c r="A383" s="109" t="s">
        <v>16</v>
      </c>
      <c r="B383" s="109">
        <v>702420</v>
      </c>
      <c r="C383" s="109" t="s">
        <v>3505</v>
      </c>
      <c r="D383" s="109"/>
      <c r="E383" s="109">
        <v>4.5</v>
      </c>
      <c r="F383" s="111">
        <f t="shared" si="37"/>
        <v>304560</v>
      </c>
      <c r="G383" s="111">
        <f t="shared" si="38"/>
        <v>134232</v>
      </c>
      <c r="H383" s="109">
        <v>1.41</v>
      </c>
      <c r="I383" s="111">
        <f t="shared" si="39"/>
        <v>855930</v>
      </c>
      <c r="J383" s="111">
        <f t="shared" si="40"/>
        <v>347934</v>
      </c>
      <c r="K383" s="109">
        <v>3.09</v>
      </c>
      <c r="L383" s="127">
        <f t="shared" si="35"/>
        <v>482166</v>
      </c>
      <c r="M383" s="131">
        <f t="shared" si="36"/>
        <v>1160490</v>
      </c>
      <c r="N383" s="136">
        <f t="shared" si="41"/>
        <v>822973.8</v>
      </c>
      <c r="O383" s="109">
        <v>0</v>
      </c>
      <c r="P383" s="109" t="s">
        <v>5750</v>
      </c>
      <c r="Q383" s="109" t="s">
        <v>5755</v>
      </c>
      <c r="R383" s="109" t="s">
        <v>5755</v>
      </c>
    </row>
    <row r="384" spans="1:18" ht="39" x14ac:dyDescent="0.5">
      <c r="A384" s="109" t="s">
        <v>16</v>
      </c>
      <c r="B384" s="109">
        <v>702425</v>
      </c>
      <c r="C384" s="109" t="s">
        <v>3506</v>
      </c>
      <c r="D384" s="109"/>
      <c r="E384" s="109">
        <v>4.9000000000000004</v>
      </c>
      <c r="F384" s="111">
        <f t="shared" si="37"/>
        <v>270000</v>
      </c>
      <c r="G384" s="111">
        <f t="shared" si="38"/>
        <v>119000</v>
      </c>
      <c r="H384" s="109">
        <v>1.25</v>
      </c>
      <c r="I384" s="111">
        <f t="shared" si="39"/>
        <v>1011050</v>
      </c>
      <c r="J384" s="111">
        <f t="shared" si="40"/>
        <v>410990</v>
      </c>
      <c r="K384" s="109">
        <v>3.65</v>
      </c>
      <c r="L384" s="127">
        <f t="shared" si="35"/>
        <v>529990</v>
      </c>
      <c r="M384" s="131">
        <f t="shared" si="36"/>
        <v>1281050</v>
      </c>
      <c r="N384" s="136">
        <f t="shared" si="41"/>
        <v>910057</v>
      </c>
      <c r="O384" s="109">
        <v>0</v>
      </c>
      <c r="P384" s="109" t="s">
        <v>5750</v>
      </c>
      <c r="Q384" s="109" t="s">
        <v>5755</v>
      </c>
      <c r="R384" s="109" t="s">
        <v>5755</v>
      </c>
    </row>
    <row r="385" spans="1:18" ht="39" x14ac:dyDescent="0.5">
      <c r="A385" s="109" t="s">
        <v>16</v>
      </c>
      <c r="B385" s="109">
        <v>702430</v>
      </c>
      <c r="C385" s="109" t="s">
        <v>3507</v>
      </c>
      <c r="D385" s="109"/>
      <c r="E385" s="109">
        <v>5.8100000000000005</v>
      </c>
      <c r="F385" s="111">
        <f t="shared" si="37"/>
        <v>319680</v>
      </c>
      <c r="G385" s="111">
        <f t="shared" si="38"/>
        <v>140896</v>
      </c>
      <c r="H385" s="109">
        <v>1.48</v>
      </c>
      <c r="I385" s="111">
        <f t="shared" si="39"/>
        <v>1199410</v>
      </c>
      <c r="J385" s="111">
        <f t="shared" si="40"/>
        <v>487558</v>
      </c>
      <c r="K385" s="109">
        <v>4.33</v>
      </c>
      <c r="L385" s="127">
        <f t="shared" si="35"/>
        <v>628454</v>
      </c>
      <c r="M385" s="131">
        <f t="shared" si="36"/>
        <v>1519090</v>
      </c>
      <c r="N385" s="136">
        <f t="shared" si="41"/>
        <v>1079172.2</v>
      </c>
      <c r="O385" s="109">
        <v>0</v>
      </c>
      <c r="P385" s="109" t="s">
        <v>5750</v>
      </c>
      <c r="Q385" s="109" t="s">
        <v>5755</v>
      </c>
      <c r="R385" s="109" t="s">
        <v>5755</v>
      </c>
    </row>
    <row r="386" spans="1:18" ht="39" x14ac:dyDescent="0.5">
      <c r="A386" s="109" t="s">
        <v>16</v>
      </c>
      <c r="B386" s="109">
        <v>702435</v>
      </c>
      <c r="C386" s="109" t="s">
        <v>3508</v>
      </c>
      <c r="D386" s="109"/>
      <c r="E386" s="109">
        <v>4.5</v>
      </c>
      <c r="F386" s="111">
        <f t="shared" si="37"/>
        <v>304560</v>
      </c>
      <c r="G386" s="111">
        <f t="shared" si="38"/>
        <v>134232</v>
      </c>
      <c r="H386" s="109">
        <v>1.41</v>
      </c>
      <c r="I386" s="111">
        <f t="shared" si="39"/>
        <v>855930</v>
      </c>
      <c r="J386" s="111">
        <f t="shared" si="40"/>
        <v>347934</v>
      </c>
      <c r="K386" s="109">
        <v>3.09</v>
      </c>
      <c r="L386" s="127">
        <f t="shared" si="35"/>
        <v>482166</v>
      </c>
      <c r="M386" s="131">
        <f t="shared" si="36"/>
        <v>1160490</v>
      </c>
      <c r="N386" s="136">
        <f t="shared" si="41"/>
        <v>822973.8</v>
      </c>
      <c r="O386" s="109">
        <v>0</v>
      </c>
      <c r="P386" s="109" t="s">
        <v>5750</v>
      </c>
      <c r="Q386" s="109" t="s">
        <v>5755</v>
      </c>
      <c r="R386" s="109" t="s">
        <v>5755</v>
      </c>
    </row>
    <row r="387" spans="1:18" ht="39" x14ac:dyDescent="0.5">
      <c r="A387" s="109" t="s">
        <v>16</v>
      </c>
      <c r="B387" s="109">
        <v>702440</v>
      </c>
      <c r="C387" s="109" t="s">
        <v>3509</v>
      </c>
      <c r="D387" s="109"/>
      <c r="E387" s="109">
        <v>4.9000000000000004</v>
      </c>
      <c r="F387" s="111">
        <f t="shared" si="37"/>
        <v>270000</v>
      </c>
      <c r="G387" s="111">
        <f t="shared" si="38"/>
        <v>119000</v>
      </c>
      <c r="H387" s="109">
        <v>1.25</v>
      </c>
      <c r="I387" s="111">
        <f t="shared" si="39"/>
        <v>1011050</v>
      </c>
      <c r="J387" s="111">
        <f t="shared" si="40"/>
        <v>410990</v>
      </c>
      <c r="K387" s="109">
        <v>3.65</v>
      </c>
      <c r="L387" s="127">
        <f t="shared" ref="L387:L450" si="42">J387+G387</f>
        <v>529990</v>
      </c>
      <c r="M387" s="131">
        <f t="shared" ref="M387:M450" si="43">I387+F387</f>
        <v>1281050</v>
      </c>
      <c r="N387" s="136">
        <f t="shared" si="41"/>
        <v>910057</v>
      </c>
      <c r="O387" s="109">
        <v>0</v>
      </c>
      <c r="P387" s="109" t="s">
        <v>5750</v>
      </c>
      <c r="Q387" s="109" t="s">
        <v>5755</v>
      </c>
      <c r="R387" s="109" t="s">
        <v>5755</v>
      </c>
    </row>
    <row r="388" spans="1:18" ht="39" x14ac:dyDescent="0.5">
      <c r="A388" s="109" t="s">
        <v>16</v>
      </c>
      <c r="B388" s="109">
        <v>702445</v>
      </c>
      <c r="C388" s="109" t="s">
        <v>5655</v>
      </c>
      <c r="D388" s="109"/>
      <c r="E388" s="109">
        <v>5.8100000000000005</v>
      </c>
      <c r="F388" s="111">
        <f t="shared" ref="F388:F451" si="44">H388*216000</f>
        <v>319680</v>
      </c>
      <c r="G388" s="111">
        <f t="shared" ref="G388:G451" si="45">H388*95200</f>
        <v>140896</v>
      </c>
      <c r="H388" s="109">
        <v>1.48</v>
      </c>
      <c r="I388" s="111">
        <f t="shared" ref="I388:I451" si="46">K388*277000</f>
        <v>1199410</v>
      </c>
      <c r="J388" s="111">
        <f t="shared" ref="J388:J451" si="47">112600*K388</f>
        <v>487558</v>
      </c>
      <c r="K388" s="109">
        <v>4.33</v>
      </c>
      <c r="L388" s="127">
        <f t="shared" si="42"/>
        <v>628454</v>
      </c>
      <c r="M388" s="131">
        <f t="shared" si="43"/>
        <v>1519090</v>
      </c>
      <c r="N388" s="136">
        <f t="shared" ref="N388:N451" si="48">M388-(L388*70%)</f>
        <v>1079172.2</v>
      </c>
      <c r="O388" s="109">
        <v>0</v>
      </c>
      <c r="P388" s="109" t="s">
        <v>5750</v>
      </c>
      <c r="Q388" s="109" t="s">
        <v>5755</v>
      </c>
      <c r="R388" s="109" t="s">
        <v>5755</v>
      </c>
    </row>
    <row r="389" spans="1:18" ht="39" x14ac:dyDescent="0.5">
      <c r="A389" s="109" t="s">
        <v>16</v>
      </c>
      <c r="B389" s="109">
        <v>702450</v>
      </c>
      <c r="C389" s="109" t="s">
        <v>3511</v>
      </c>
      <c r="D389" s="109"/>
      <c r="E389" s="109">
        <v>4.99</v>
      </c>
      <c r="F389" s="111">
        <f t="shared" si="44"/>
        <v>336960</v>
      </c>
      <c r="G389" s="111">
        <f t="shared" si="45"/>
        <v>148512</v>
      </c>
      <c r="H389" s="109">
        <v>1.56</v>
      </c>
      <c r="I389" s="111">
        <f t="shared" si="46"/>
        <v>950110</v>
      </c>
      <c r="J389" s="111">
        <f t="shared" si="47"/>
        <v>386218</v>
      </c>
      <c r="K389" s="109">
        <v>3.43</v>
      </c>
      <c r="L389" s="127">
        <f t="shared" si="42"/>
        <v>534730</v>
      </c>
      <c r="M389" s="131">
        <f t="shared" si="43"/>
        <v>1287070</v>
      </c>
      <c r="N389" s="136">
        <f t="shared" si="48"/>
        <v>912759</v>
      </c>
      <c r="O389" s="109">
        <v>0</v>
      </c>
      <c r="P389" s="109" t="s">
        <v>5750</v>
      </c>
      <c r="Q389" s="109" t="s">
        <v>5755</v>
      </c>
      <c r="R389" s="109" t="s">
        <v>5755</v>
      </c>
    </row>
    <row r="390" spans="1:18" ht="39" x14ac:dyDescent="0.5">
      <c r="A390" s="109" t="s">
        <v>16</v>
      </c>
      <c r="B390" s="109">
        <v>702455</v>
      </c>
      <c r="C390" s="109" t="s">
        <v>3512</v>
      </c>
      <c r="D390" s="109"/>
      <c r="E390" s="109">
        <v>4.46</v>
      </c>
      <c r="F390" s="111">
        <f t="shared" si="44"/>
        <v>349920</v>
      </c>
      <c r="G390" s="111">
        <f t="shared" si="45"/>
        <v>154224</v>
      </c>
      <c r="H390" s="109">
        <v>1.62</v>
      </c>
      <c r="I390" s="111">
        <f t="shared" si="46"/>
        <v>786680</v>
      </c>
      <c r="J390" s="111">
        <f t="shared" si="47"/>
        <v>319784</v>
      </c>
      <c r="K390" s="109">
        <v>2.84</v>
      </c>
      <c r="L390" s="127">
        <f t="shared" si="42"/>
        <v>474008</v>
      </c>
      <c r="M390" s="131">
        <f t="shared" si="43"/>
        <v>1136600</v>
      </c>
      <c r="N390" s="136">
        <f t="shared" si="48"/>
        <v>804794.4</v>
      </c>
      <c r="O390" s="109">
        <v>0</v>
      </c>
      <c r="P390" s="109" t="s">
        <v>5750</v>
      </c>
      <c r="Q390" s="109" t="s">
        <v>5755</v>
      </c>
      <c r="R390" s="109" t="s">
        <v>5755</v>
      </c>
    </row>
    <row r="391" spans="1:18" ht="39" x14ac:dyDescent="0.5">
      <c r="A391" s="109" t="s">
        <v>16</v>
      </c>
      <c r="B391" s="109">
        <v>702460</v>
      </c>
      <c r="C391" s="109" t="s">
        <v>3513</v>
      </c>
      <c r="D391" s="109"/>
      <c r="E391" s="109">
        <v>6.08</v>
      </c>
      <c r="F391" s="111">
        <f t="shared" si="44"/>
        <v>410400</v>
      </c>
      <c r="G391" s="111">
        <f t="shared" si="45"/>
        <v>180880</v>
      </c>
      <c r="H391" s="109">
        <v>1.9</v>
      </c>
      <c r="I391" s="111">
        <f t="shared" si="46"/>
        <v>1157860</v>
      </c>
      <c r="J391" s="111">
        <f t="shared" si="47"/>
        <v>470667.99999999994</v>
      </c>
      <c r="K391" s="109">
        <v>4.18</v>
      </c>
      <c r="L391" s="127">
        <f t="shared" si="42"/>
        <v>651548</v>
      </c>
      <c r="M391" s="131">
        <f t="shared" si="43"/>
        <v>1568260</v>
      </c>
      <c r="N391" s="136">
        <f t="shared" si="48"/>
        <v>1112176.3999999999</v>
      </c>
      <c r="O391" s="109">
        <v>0</v>
      </c>
      <c r="P391" s="109" t="s">
        <v>5750</v>
      </c>
      <c r="Q391" s="109" t="s">
        <v>5755</v>
      </c>
      <c r="R391" s="109" t="s">
        <v>5755</v>
      </c>
    </row>
    <row r="392" spans="1:18" ht="39" x14ac:dyDescent="0.5">
      <c r="A392" s="109" t="s">
        <v>16</v>
      </c>
      <c r="B392" s="109">
        <v>702465</v>
      </c>
      <c r="C392" s="109" t="s">
        <v>3514</v>
      </c>
      <c r="D392" s="109"/>
      <c r="E392" s="109">
        <v>6.4899999999999993</v>
      </c>
      <c r="F392" s="111">
        <f t="shared" si="44"/>
        <v>408240</v>
      </c>
      <c r="G392" s="111">
        <f t="shared" si="45"/>
        <v>179928</v>
      </c>
      <c r="H392" s="109">
        <v>1.89</v>
      </c>
      <c r="I392" s="111">
        <f t="shared" si="46"/>
        <v>1274200</v>
      </c>
      <c r="J392" s="111">
        <f t="shared" si="47"/>
        <v>517959.99999999994</v>
      </c>
      <c r="K392" s="109">
        <v>4.5999999999999996</v>
      </c>
      <c r="L392" s="127">
        <f t="shared" si="42"/>
        <v>697888</v>
      </c>
      <c r="M392" s="131">
        <f t="shared" si="43"/>
        <v>1682440</v>
      </c>
      <c r="N392" s="136">
        <f t="shared" si="48"/>
        <v>1193918.3999999999</v>
      </c>
      <c r="O392" s="109">
        <v>0</v>
      </c>
      <c r="P392" s="109" t="s">
        <v>5750</v>
      </c>
      <c r="Q392" s="109" t="s">
        <v>5755</v>
      </c>
      <c r="R392" s="109" t="s">
        <v>5755</v>
      </c>
    </row>
    <row r="393" spans="1:18" ht="39" x14ac:dyDescent="0.5">
      <c r="A393" s="109" t="s">
        <v>16</v>
      </c>
      <c r="B393" s="109">
        <v>702470</v>
      </c>
      <c r="C393" s="109" t="s">
        <v>3515</v>
      </c>
      <c r="D393" s="109"/>
      <c r="E393" s="109">
        <v>1.7200000000000002</v>
      </c>
      <c r="F393" s="111">
        <f t="shared" si="44"/>
        <v>172800</v>
      </c>
      <c r="G393" s="111">
        <f t="shared" si="45"/>
        <v>76160</v>
      </c>
      <c r="H393" s="109">
        <v>0.8</v>
      </c>
      <c r="I393" s="111">
        <f t="shared" si="46"/>
        <v>254840</v>
      </c>
      <c r="J393" s="111">
        <f t="shared" si="47"/>
        <v>103592</v>
      </c>
      <c r="K393" s="109">
        <v>0.92</v>
      </c>
      <c r="L393" s="127">
        <f t="shared" si="42"/>
        <v>179752</v>
      </c>
      <c r="M393" s="131">
        <f t="shared" si="43"/>
        <v>427640</v>
      </c>
      <c r="N393" s="136">
        <f t="shared" si="48"/>
        <v>301813.59999999998</v>
      </c>
      <c r="O393" s="109">
        <v>0</v>
      </c>
      <c r="P393" s="109" t="s">
        <v>5750</v>
      </c>
      <c r="Q393" s="109" t="s">
        <v>5755</v>
      </c>
      <c r="R393" s="109" t="s">
        <v>5755</v>
      </c>
    </row>
    <row r="394" spans="1:18" ht="39" x14ac:dyDescent="0.5">
      <c r="A394" s="109" t="s">
        <v>16</v>
      </c>
      <c r="B394" s="109">
        <v>702475</v>
      </c>
      <c r="C394" s="109" t="s">
        <v>3516</v>
      </c>
      <c r="D394" s="109"/>
      <c r="E394" s="109">
        <v>1.7200000000000002</v>
      </c>
      <c r="F394" s="111">
        <f t="shared" si="44"/>
        <v>172800</v>
      </c>
      <c r="G394" s="111">
        <f t="shared" si="45"/>
        <v>76160</v>
      </c>
      <c r="H394" s="109">
        <v>0.8</v>
      </c>
      <c r="I394" s="111">
        <f t="shared" si="46"/>
        <v>254840</v>
      </c>
      <c r="J394" s="111">
        <f t="shared" si="47"/>
        <v>103592</v>
      </c>
      <c r="K394" s="109">
        <v>0.92</v>
      </c>
      <c r="L394" s="127">
        <f t="shared" si="42"/>
        <v>179752</v>
      </c>
      <c r="M394" s="131">
        <f t="shared" si="43"/>
        <v>427640</v>
      </c>
      <c r="N394" s="136">
        <f t="shared" si="48"/>
        <v>301813.59999999998</v>
      </c>
      <c r="O394" s="109">
        <v>0</v>
      </c>
      <c r="P394" s="109" t="s">
        <v>5750</v>
      </c>
      <c r="Q394" s="109" t="s">
        <v>5755</v>
      </c>
      <c r="R394" s="109" t="s">
        <v>5755</v>
      </c>
    </row>
    <row r="395" spans="1:18" ht="39" x14ac:dyDescent="0.5">
      <c r="A395" s="109" t="s">
        <v>16</v>
      </c>
      <c r="B395" s="109">
        <v>702480</v>
      </c>
      <c r="C395" s="109" t="s">
        <v>5656</v>
      </c>
      <c r="D395" s="109"/>
      <c r="E395" s="109">
        <v>2.79</v>
      </c>
      <c r="F395" s="111">
        <f t="shared" si="44"/>
        <v>168480</v>
      </c>
      <c r="G395" s="111">
        <f t="shared" si="45"/>
        <v>74256</v>
      </c>
      <c r="H395" s="109">
        <v>0.78</v>
      </c>
      <c r="I395" s="111">
        <f t="shared" si="46"/>
        <v>556769.99999999988</v>
      </c>
      <c r="J395" s="111">
        <f t="shared" si="47"/>
        <v>226325.99999999997</v>
      </c>
      <c r="K395" s="109">
        <v>2.0099999999999998</v>
      </c>
      <c r="L395" s="127">
        <f t="shared" si="42"/>
        <v>300582</v>
      </c>
      <c r="M395" s="131">
        <f t="shared" si="43"/>
        <v>725249.99999999988</v>
      </c>
      <c r="N395" s="136">
        <f t="shared" si="48"/>
        <v>514842.59999999986</v>
      </c>
      <c r="O395" s="109">
        <v>0</v>
      </c>
      <c r="P395" s="109" t="s">
        <v>5750</v>
      </c>
      <c r="Q395" s="109" t="s">
        <v>5755</v>
      </c>
      <c r="R395" s="109" t="s">
        <v>5755</v>
      </c>
    </row>
    <row r="396" spans="1:18" ht="58.5" x14ac:dyDescent="0.5">
      <c r="A396" s="109" t="s">
        <v>11</v>
      </c>
      <c r="B396" s="109">
        <v>702485</v>
      </c>
      <c r="C396" s="109" t="s">
        <v>5709</v>
      </c>
      <c r="D396" s="109" t="s">
        <v>6113</v>
      </c>
      <c r="E396" s="109">
        <v>68</v>
      </c>
      <c r="F396" s="111">
        <f t="shared" si="44"/>
        <v>5832000</v>
      </c>
      <c r="G396" s="111">
        <f t="shared" si="45"/>
        <v>2570400</v>
      </c>
      <c r="H396" s="109">
        <v>27</v>
      </c>
      <c r="I396" s="111">
        <f t="shared" si="46"/>
        <v>11357000</v>
      </c>
      <c r="J396" s="111">
        <f t="shared" si="47"/>
        <v>4616600</v>
      </c>
      <c r="K396" s="109">
        <v>41</v>
      </c>
      <c r="L396" s="127">
        <f t="shared" si="42"/>
        <v>7187000</v>
      </c>
      <c r="M396" s="131">
        <f t="shared" si="43"/>
        <v>17189000</v>
      </c>
      <c r="N396" s="136">
        <f t="shared" si="48"/>
        <v>12158100</v>
      </c>
      <c r="O396" s="109">
        <v>0</v>
      </c>
      <c r="P396" s="109" t="s">
        <v>5750</v>
      </c>
      <c r="Q396" s="109" t="s">
        <v>5755</v>
      </c>
      <c r="R396" s="109" t="s">
        <v>5755</v>
      </c>
    </row>
    <row r="397" spans="1:18" ht="39" x14ac:dyDescent="0.5">
      <c r="A397" s="109" t="s">
        <v>11</v>
      </c>
      <c r="B397" s="109">
        <v>702490</v>
      </c>
      <c r="C397" s="109" t="s">
        <v>3519</v>
      </c>
      <c r="D397" s="109"/>
      <c r="E397" s="109">
        <v>40</v>
      </c>
      <c r="F397" s="111">
        <f t="shared" si="44"/>
        <v>3240000</v>
      </c>
      <c r="G397" s="111">
        <f t="shared" si="45"/>
        <v>1428000</v>
      </c>
      <c r="H397" s="109">
        <v>15</v>
      </c>
      <c r="I397" s="111">
        <f t="shared" si="46"/>
        <v>6925000</v>
      </c>
      <c r="J397" s="111">
        <f t="shared" si="47"/>
        <v>2815000</v>
      </c>
      <c r="K397" s="109">
        <v>25</v>
      </c>
      <c r="L397" s="127">
        <f t="shared" si="42"/>
        <v>4243000</v>
      </c>
      <c r="M397" s="131">
        <f t="shared" si="43"/>
        <v>10165000</v>
      </c>
      <c r="N397" s="136">
        <f t="shared" si="48"/>
        <v>7194900</v>
      </c>
      <c r="O397" s="109">
        <v>0</v>
      </c>
      <c r="P397" s="109" t="s">
        <v>5750</v>
      </c>
      <c r="Q397" s="109" t="s">
        <v>5755</v>
      </c>
      <c r="R397" s="109" t="s">
        <v>5755</v>
      </c>
    </row>
    <row r="398" spans="1:18" ht="39" x14ac:dyDescent="0.5">
      <c r="A398" s="109" t="s">
        <v>16</v>
      </c>
      <c r="B398" s="109">
        <v>702495</v>
      </c>
      <c r="C398" s="109" t="s">
        <v>3520</v>
      </c>
      <c r="D398" s="109"/>
      <c r="E398" s="109">
        <v>11.97</v>
      </c>
      <c r="F398" s="111">
        <f t="shared" si="44"/>
        <v>1049760</v>
      </c>
      <c r="G398" s="111">
        <f t="shared" si="45"/>
        <v>462672.00000000006</v>
      </c>
      <c r="H398" s="109">
        <v>4.8600000000000003</v>
      </c>
      <c r="I398" s="111">
        <f t="shared" si="46"/>
        <v>1969470</v>
      </c>
      <c r="J398" s="111">
        <f t="shared" si="47"/>
        <v>800586</v>
      </c>
      <c r="K398" s="109">
        <v>7.11</v>
      </c>
      <c r="L398" s="127">
        <f t="shared" si="42"/>
        <v>1263258</v>
      </c>
      <c r="M398" s="131">
        <f t="shared" si="43"/>
        <v>3019230</v>
      </c>
      <c r="N398" s="136">
        <f t="shared" si="48"/>
        <v>2134949.4</v>
      </c>
      <c r="O398" s="109">
        <v>0</v>
      </c>
      <c r="P398" s="109" t="s">
        <v>5750</v>
      </c>
      <c r="Q398" s="109" t="s">
        <v>5755</v>
      </c>
      <c r="R398" s="109" t="s">
        <v>5755</v>
      </c>
    </row>
    <row r="399" spans="1:18" ht="39" x14ac:dyDescent="0.5">
      <c r="A399" s="109" t="s">
        <v>16</v>
      </c>
      <c r="B399" s="109">
        <v>702500</v>
      </c>
      <c r="C399" s="109" t="s">
        <v>3521</v>
      </c>
      <c r="D399" s="109"/>
      <c r="E399" s="109">
        <v>12.67</v>
      </c>
      <c r="F399" s="111">
        <f t="shared" si="44"/>
        <v>1110240</v>
      </c>
      <c r="G399" s="111">
        <f t="shared" si="45"/>
        <v>489327.99999999994</v>
      </c>
      <c r="H399" s="109">
        <v>5.14</v>
      </c>
      <c r="I399" s="111">
        <f t="shared" si="46"/>
        <v>2085810</v>
      </c>
      <c r="J399" s="111">
        <f t="shared" si="47"/>
        <v>847878</v>
      </c>
      <c r="K399" s="109">
        <v>7.53</v>
      </c>
      <c r="L399" s="127">
        <f t="shared" si="42"/>
        <v>1337206</v>
      </c>
      <c r="M399" s="131">
        <f t="shared" si="43"/>
        <v>3196050</v>
      </c>
      <c r="N399" s="136">
        <f t="shared" si="48"/>
        <v>2260005.7999999998</v>
      </c>
      <c r="O399" s="109">
        <v>0</v>
      </c>
      <c r="P399" s="109" t="s">
        <v>5750</v>
      </c>
      <c r="Q399" s="109" t="s">
        <v>5755</v>
      </c>
      <c r="R399" s="109" t="s">
        <v>5755</v>
      </c>
    </row>
    <row r="400" spans="1:18" ht="39" x14ac:dyDescent="0.5">
      <c r="A400" s="109" t="s">
        <v>16</v>
      </c>
      <c r="B400" s="109">
        <v>702505</v>
      </c>
      <c r="C400" s="109" t="s">
        <v>3522</v>
      </c>
      <c r="D400" s="109"/>
      <c r="E400" s="109">
        <v>11.97</v>
      </c>
      <c r="F400" s="111">
        <f t="shared" si="44"/>
        <v>1049760</v>
      </c>
      <c r="G400" s="111">
        <f t="shared" si="45"/>
        <v>462672.00000000006</v>
      </c>
      <c r="H400" s="109">
        <v>4.8600000000000003</v>
      </c>
      <c r="I400" s="111">
        <f t="shared" si="46"/>
        <v>1969470</v>
      </c>
      <c r="J400" s="111">
        <f t="shared" si="47"/>
        <v>800586</v>
      </c>
      <c r="K400" s="109">
        <v>7.11</v>
      </c>
      <c r="L400" s="127">
        <f t="shared" si="42"/>
        <v>1263258</v>
      </c>
      <c r="M400" s="131">
        <f t="shared" si="43"/>
        <v>3019230</v>
      </c>
      <c r="N400" s="136">
        <f t="shared" si="48"/>
        <v>2134949.4</v>
      </c>
      <c r="O400" s="109">
        <v>0</v>
      </c>
      <c r="P400" s="109" t="s">
        <v>5750</v>
      </c>
      <c r="Q400" s="109" t="s">
        <v>5755</v>
      </c>
      <c r="R400" s="109" t="s">
        <v>5755</v>
      </c>
    </row>
    <row r="401" spans="1:18" ht="39" x14ac:dyDescent="0.5">
      <c r="A401" s="109" t="s">
        <v>16</v>
      </c>
      <c r="B401" s="109">
        <v>702510</v>
      </c>
      <c r="C401" s="109" t="s">
        <v>3523</v>
      </c>
      <c r="D401" s="109"/>
      <c r="E401" s="109">
        <v>11.55</v>
      </c>
      <c r="F401" s="111">
        <f t="shared" si="44"/>
        <v>1013040.0000000001</v>
      </c>
      <c r="G401" s="111">
        <f t="shared" si="45"/>
        <v>446488.00000000006</v>
      </c>
      <c r="H401" s="109">
        <v>4.6900000000000004</v>
      </c>
      <c r="I401" s="111">
        <f t="shared" si="46"/>
        <v>1900220</v>
      </c>
      <c r="J401" s="111">
        <f t="shared" si="47"/>
        <v>772436</v>
      </c>
      <c r="K401" s="109">
        <v>6.86</v>
      </c>
      <c r="L401" s="127">
        <f t="shared" si="42"/>
        <v>1218924</v>
      </c>
      <c r="M401" s="131">
        <f t="shared" si="43"/>
        <v>2913260</v>
      </c>
      <c r="N401" s="136">
        <f t="shared" si="48"/>
        <v>2060013.2000000002</v>
      </c>
      <c r="O401" s="109">
        <v>0</v>
      </c>
      <c r="P401" s="109" t="s">
        <v>5750</v>
      </c>
      <c r="Q401" s="109" t="s">
        <v>5755</v>
      </c>
      <c r="R401" s="109" t="s">
        <v>5755</v>
      </c>
    </row>
    <row r="402" spans="1:18" ht="39" x14ac:dyDescent="0.5">
      <c r="A402" s="109" t="s">
        <v>16</v>
      </c>
      <c r="B402" s="109">
        <v>702515</v>
      </c>
      <c r="C402" s="109" t="s">
        <v>3524</v>
      </c>
      <c r="D402" s="109"/>
      <c r="E402" s="109">
        <v>10.25</v>
      </c>
      <c r="F402" s="111">
        <f t="shared" si="44"/>
        <v>803520</v>
      </c>
      <c r="G402" s="111">
        <f t="shared" si="45"/>
        <v>354144</v>
      </c>
      <c r="H402" s="109">
        <v>3.72</v>
      </c>
      <c r="I402" s="111">
        <f t="shared" si="46"/>
        <v>1808810</v>
      </c>
      <c r="J402" s="111">
        <f t="shared" si="47"/>
        <v>735278</v>
      </c>
      <c r="K402" s="109">
        <v>6.53</v>
      </c>
      <c r="L402" s="127">
        <f t="shared" si="42"/>
        <v>1089422</v>
      </c>
      <c r="M402" s="131">
        <f t="shared" si="43"/>
        <v>2612330</v>
      </c>
      <c r="N402" s="136">
        <f t="shared" si="48"/>
        <v>1849734.6</v>
      </c>
      <c r="O402" s="109">
        <v>0</v>
      </c>
      <c r="P402" s="109" t="s">
        <v>5750</v>
      </c>
      <c r="Q402" s="109" t="s">
        <v>5755</v>
      </c>
      <c r="R402" s="109" t="s">
        <v>5755</v>
      </c>
    </row>
    <row r="403" spans="1:18" ht="39" x14ac:dyDescent="0.5">
      <c r="A403" s="109" t="s">
        <v>16</v>
      </c>
      <c r="B403" s="109">
        <v>702520</v>
      </c>
      <c r="C403" s="109" t="s">
        <v>3525</v>
      </c>
      <c r="D403" s="109"/>
      <c r="E403" s="109">
        <v>9.84</v>
      </c>
      <c r="F403" s="111">
        <f t="shared" si="44"/>
        <v>771120</v>
      </c>
      <c r="G403" s="111">
        <f t="shared" si="45"/>
        <v>339864</v>
      </c>
      <c r="H403" s="109">
        <v>3.57</v>
      </c>
      <c r="I403" s="111">
        <f t="shared" si="46"/>
        <v>1736789.9999999998</v>
      </c>
      <c r="J403" s="111">
        <f t="shared" si="47"/>
        <v>706002</v>
      </c>
      <c r="K403" s="109">
        <v>6.27</v>
      </c>
      <c r="L403" s="127">
        <f t="shared" si="42"/>
        <v>1045866</v>
      </c>
      <c r="M403" s="131">
        <f t="shared" si="43"/>
        <v>2507910</v>
      </c>
      <c r="N403" s="136">
        <f t="shared" si="48"/>
        <v>1775803.8</v>
      </c>
      <c r="O403" s="109">
        <v>0</v>
      </c>
      <c r="P403" s="109" t="s">
        <v>5750</v>
      </c>
      <c r="Q403" s="109" t="s">
        <v>5755</v>
      </c>
      <c r="R403" s="109" t="s">
        <v>5755</v>
      </c>
    </row>
    <row r="404" spans="1:18" ht="39" x14ac:dyDescent="0.5">
      <c r="A404" s="109" t="s">
        <v>16</v>
      </c>
      <c r="B404" s="109">
        <v>702525</v>
      </c>
      <c r="C404" s="109" t="s">
        <v>3526</v>
      </c>
      <c r="D404" s="109"/>
      <c r="E404" s="109">
        <v>9.84</v>
      </c>
      <c r="F404" s="111">
        <f t="shared" si="44"/>
        <v>771120</v>
      </c>
      <c r="G404" s="111">
        <f t="shared" si="45"/>
        <v>339864</v>
      </c>
      <c r="H404" s="109">
        <v>3.57</v>
      </c>
      <c r="I404" s="111">
        <f t="shared" si="46"/>
        <v>1736789.9999999998</v>
      </c>
      <c r="J404" s="111">
        <f t="shared" si="47"/>
        <v>706002</v>
      </c>
      <c r="K404" s="109">
        <v>6.27</v>
      </c>
      <c r="L404" s="127">
        <f t="shared" si="42"/>
        <v>1045866</v>
      </c>
      <c r="M404" s="131">
        <f t="shared" si="43"/>
        <v>2507910</v>
      </c>
      <c r="N404" s="136">
        <f t="shared" si="48"/>
        <v>1775803.8</v>
      </c>
      <c r="O404" s="109">
        <v>0</v>
      </c>
      <c r="P404" s="109" t="s">
        <v>5750</v>
      </c>
      <c r="Q404" s="109" t="s">
        <v>5755</v>
      </c>
      <c r="R404" s="109" t="s">
        <v>5755</v>
      </c>
    </row>
    <row r="405" spans="1:18" ht="39" x14ac:dyDescent="0.5">
      <c r="A405" s="109" t="s">
        <v>16</v>
      </c>
      <c r="B405" s="109">
        <v>702530</v>
      </c>
      <c r="C405" s="109" t="s">
        <v>3527</v>
      </c>
      <c r="D405" s="109"/>
      <c r="E405" s="109">
        <v>9.84</v>
      </c>
      <c r="F405" s="111">
        <f t="shared" si="44"/>
        <v>771120</v>
      </c>
      <c r="G405" s="111">
        <f t="shared" si="45"/>
        <v>339864</v>
      </c>
      <c r="H405" s="109">
        <v>3.57</v>
      </c>
      <c r="I405" s="111">
        <f t="shared" si="46"/>
        <v>1736789.9999999998</v>
      </c>
      <c r="J405" s="111">
        <f t="shared" si="47"/>
        <v>706002</v>
      </c>
      <c r="K405" s="109">
        <v>6.27</v>
      </c>
      <c r="L405" s="127">
        <f t="shared" si="42"/>
        <v>1045866</v>
      </c>
      <c r="M405" s="131">
        <f t="shared" si="43"/>
        <v>2507910</v>
      </c>
      <c r="N405" s="136">
        <f t="shared" si="48"/>
        <v>1775803.8</v>
      </c>
      <c r="O405" s="109">
        <v>0</v>
      </c>
      <c r="P405" s="109" t="s">
        <v>5750</v>
      </c>
      <c r="Q405" s="109" t="s">
        <v>5755</v>
      </c>
      <c r="R405" s="109" t="s">
        <v>5755</v>
      </c>
    </row>
    <row r="406" spans="1:18" ht="39" x14ac:dyDescent="0.5">
      <c r="A406" s="109" t="s">
        <v>16</v>
      </c>
      <c r="B406" s="109">
        <v>702535</v>
      </c>
      <c r="C406" s="109" t="s">
        <v>3528</v>
      </c>
      <c r="D406" s="109"/>
      <c r="E406" s="109">
        <v>9.84</v>
      </c>
      <c r="F406" s="111">
        <f t="shared" si="44"/>
        <v>771120</v>
      </c>
      <c r="G406" s="111">
        <f t="shared" si="45"/>
        <v>339864</v>
      </c>
      <c r="H406" s="109">
        <v>3.57</v>
      </c>
      <c r="I406" s="111">
        <f t="shared" si="46"/>
        <v>1736789.9999999998</v>
      </c>
      <c r="J406" s="111">
        <f t="shared" si="47"/>
        <v>706002</v>
      </c>
      <c r="K406" s="109">
        <v>6.27</v>
      </c>
      <c r="L406" s="127">
        <f t="shared" si="42"/>
        <v>1045866</v>
      </c>
      <c r="M406" s="131">
        <f t="shared" si="43"/>
        <v>2507910</v>
      </c>
      <c r="N406" s="136">
        <f t="shared" si="48"/>
        <v>1775803.8</v>
      </c>
      <c r="O406" s="109">
        <v>0</v>
      </c>
      <c r="P406" s="109" t="s">
        <v>5750</v>
      </c>
      <c r="Q406" s="109" t="s">
        <v>5755</v>
      </c>
      <c r="R406" s="109" t="s">
        <v>5755</v>
      </c>
    </row>
    <row r="407" spans="1:18" ht="39" x14ac:dyDescent="0.5">
      <c r="A407" s="109" t="s">
        <v>16</v>
      </c>
      <c r="B407" s="109">
        <v>702540</v>
      </c>
      <c r="C407" s="109" t="s">
        <v>3529</v>
      </c>
      <c r="D407" s="109"/>
      <c r="E407" s="109">
        <v>5.0599999999999996</v>
      </c>
      <c r="F407" s="111">
        <f t="shared" si="44"/>
        <v>425520</v>
      </c>
      <c r="G407" s="111">
        <f t="shared" si="45"/>
        <v>187544</v>
      </c>
      <c r="H407" s="109">
        <v>1.97</v>
      </c>
      <c r="I407" s="111">
        <f t="shared" si="46"/>
        <v>855930</v>
      </c>
      <c r="J407" s="111">
        <f t="shared" si="47"/>
        <v>347934</v>
      </c>
      <c r="K407" s="109">
        <v>3.09</v>
      </c>
      <c r="L407" s="127">
        <f t="shared" si="42"/>
        <v>535478</v>
      </c>
      <c r="M407" s="131">
        <f t="shared" si="43"/>
        <v>1281450</v>
      </c>
      <c r="N407" s="136">
        <f t="shared" si="48"/>
        <v>906615.4</v>
      </c>
      <c r="O407" s="109">
        <v>0</v>
      </c>
      <c r="P407" s="109" t="s">
        <v>5750</v>
      </c>
      <c r="Q407" s="109" t="s">
        <v>5755</v>
      </c>
      <c r="R407" s="109" t="s">
        <v>5755</v>
      </c>
    </row>
    <row r="408" spans="1:18" ht="39" x14ac:dyDescent="0.5">
      <c r="A408" s="109" t="s">
        <v>16</v>
      </c>
      <c r="B408" s="109">
        <v>702545</v>
      </c>
      <c r="C408" s="109" t="s">
        <v>3530</v>
      </c>
      <c r="D408" s="109"/>
      <c r="E408" s="109">
        <v>6.2899999999999991</v>
      </c>
      <c r="F408" s="111">
        <f t="shared" si="44"/>
        <v>492479.99999999994</v>
      </c>
      <c r="G408" s="111">
        <f t="shared" si="45"/>
        <v>217055.99999999997</v>
      </c>
      <c r="H408" s="109">
        <v>2.2799999999999998</v>
      </c>
      <c r="I408" s="111">
        <f t="shared" si="46"/>
        <v>1110770</v>
      </c>
      <c r="J408" s="111">
        <f t="shared" si="47"/>
        <v>451526</v>
      </c>
      <c r="K408" s="109">
        <v>4.01</v>
      </c>
      <c r="L408" s="127">
        <f t="shared" si="42"/>
        <v>668582</v>
      </c>
      <c r="M408" s="131">
        <f t="shared" si="43"/>
        <v>1603250</v>
      </c>
      <c r="N408" s="136">
        <f t="shared" si="48"/>
        <v>1135242.6000000001</v>
      </c>
      <c r="O408" s="109">
        <v>0</v>
      </c>
      <c r="P408" s="109" t="s">
        <v>5750</v>
      </c>
      <c r="Q408" s="109" t="s">
        <v>5755</v>
      </c>
      <c r="R408" s="109" t="s">
        <v>5755</v>
      </c>
    </row>
    <row r="409" spans="1:18" ht="39" x14ac:dyDescent="0.5">
      <c r="A409" s="109" t="s">
        <v>16</v>
      </c>
      <c r="B409" s="109">
        <v>702550</v>
      </c>
      <c r="C409" s="109" t="s">
        <v>3531</v>
      </c>
      <c r="D409" s="109"/>
      <c r="E409" s="109">
        <v>11.97</v>
      </c>
      <c r="F409" s="111">
        <f t="shared" si="44"/>
        <v>1049760</v>
      </c>
      <c r="G409" s="111">
        <f t="shared" si="45"/>
        <v>462672.00000000006</v>
      </c>
      <c r="H409" s="109">
        <v>4.8600000000000003</v>
      </c>
      <c r="I409" s="111">
        <f t="shared" si="46"/>
        <v>1969470</v>
      </c>
      <c r="J409" s="111">
        <f t="shared" si="47"/>
        <v>800586</v>
      </c>
      <c r="K409" s="109">
        <v>7.11</v>
      </c>
      <c r="L409" s="127">
        <f t="shared" si="42"/>
        <v>1263258</v>
      </c>
      <c r="M409" s="131">
        <f t="shared" si="43"/>
        <v>3019230</v>
      </c>
      <c r="N409" s="136">
        <f t="shared" si="48"/>
        <v>2134949.4</v>
      </c>
      <c r="O409" s="109">
        <v>0</v>
      </c>
      <c r="P409" s="109" t="s">
        <v>5750</v>
      </c>
      <c r="Q409" s="109" t="s">
        <v>5755</v>
      </c>
      <c r="R409" s="109" t="s">
        <v>5755</v>
      </c>
    </row>
    <row r="410" spans="1:18" ht="39" x14ac:dyDescent="0.5">
      <c r="A410" s="109" t="s">
        <v>16</v>
      </c>
      <c r="B410" s="109">
        <v>702555</v>
      </c>
      <c r="C410" s="109" t="s">
        <v>3532</v>
      </c>
      <c r="D410" s="109"/>
      <c r="E410" s="109">
        <v>13.149999999999999</v>
      </c>
      <c r="F410" s="111">
        <f t="shared" si="44"/>
        <v>1153440</v>
      </c>
      <c r="G410" s="111">
        <f t="shared" si="45"/>
        <v>508368</v>
      </c>
      <c r="H410" s="109">
        <v>5.34</v>
      </c>
      <c r="I410" s="111">
        <f t="shared" si="46"/>
        <v>2163370</v>
      </c>
      <c r="J410" s="111">
        <f t="shared" si="47"/>
        <v>879406</v>
      </c>
      <c r="K410" s="109">
        <v>7.81</v>
      </c>
      <c r="L410" s="127">
        <f t="shared" si="42"/>
        <v>1387774</v>
      </c>
      <c r="M410" s="131">
        <f t="shared" si="43"/>
        <v>3316810</v>
      </c>
      <c r="N410" s="136">
        <f t="shared" si="48"/>
        <v>2345368.2000000002</v>
      </c>
      <c r="O410" s="109">
        <v>0</v>
      </c>
      <c r="P410" s="109" t="s">
        <v>5750</v>
      </c>
      <c r="Q410" s="109" t="s">
        <v>5755</v>
      </c>
      <c r="R410" s="109" t="s">
        <v>5755</v>
      </c>
    </row>
    <row r="411" spans="1:18" ht="39" x14ac:dyDescent="0.5">
      <c r="A411" s="109" t="s">
        <v>16</v>
      </c>
      <c r="B411" s="109">
        <v>702560</v>
      </c>
      <c r="C411" s="109" t="s">
        <v>5802</v>
      </c>
      <c r="D411" s="109"/>
      <c r="E411" s="109">
        <v>12.21</v>
      </c>
      <c r="F411" s="111">
        <f t="shared" si="44"/>
        <v>1071360</v>
      </c>
      <c r="G411" s="111">
        <f t="shared" si="45"/>
        <v>472192</v>
      </c>
      <c r="H411" s="109">
        <v>4.96</v>
      </c>
      <c r="I411" s="111">
        <f t="shared" si="46"/>
        <v>2008250</v>
      </c>
      <c r="J411" s="111">
        <f t="shared" si="47"/>
        <v>816350</v>
      </c>
      <c r="K411" s="109">
        <v>7.25</v>
      </c>
      <c r="L411" s="127">
        <f t="shared" si="42"/>
        <v>1288542</v>
      </c>
      <c r="M411" s="131">
        <f t="shared" si="43"/>
        <v>3079610</v>
      </c>
      <c r="N411" s="136">
        <f t="shared" si="48"/>
        <v>2177630.6</v>
      </c>
      <c r="O411" s="109">
        <v>0</v>
      </c>
      <c r="P411" s="109" t="s">
        <v>5750</v>
      </c>
      <c r="Q411" s="109" t="s">
        <v>5755</v>
      </c>
      <c r="R411" s="109" t="s">
        <v>5755</v>
      </c>
    </row>
    <row r="412" spans="1:18" ht="39" x14ac:dyDescent="0.5">
      <c r="A412" s="109" t="s">
        <v>16</v>
      </c>
      <c r="B412" s="109">
        <v>702565</v>
      </c>
      <c r="C412" s="109" t="s">
        <v>3534</v>
      </c>
      <c r="D412" s="109"/>
      <c r="E412" s="109">
        <v>6.34</v>
      </c>
      <c r="F412" s="111">
        <f t="shared" si="44"/>
        <v>501119.99999999994</v>
      </c>
      <c r="G412" s="111">
        <f t="shared" si="45"/>
        <v>220863.99999999997</v>
      </c>
      <c r="H412" s="109">
        <v>2.3199999999999998</v>
      </c>
      <c r="I412" s="111">
        <f t="shared" si="46"/>
        <v>1113539.9999999998</v>
      </c>
      <c r="J412" s="111">
        <f t="shared" si="47"/>
        <v>452651.99999999994</v>
      </c>
      <c r="K412" s="109">
        <v>4.0199999999999996</v>
      </c>
      <c r="L412" s="127">
        <f t="shared" si="42"/>
        <v>673515.99999999988</v>
      </c>
      <c r="M412" s="131">
        <f t="shared" si="43"/>
        <v>1614659.9999999998</v>
      </c>
      <c r="N412" s="136">
        <f t="shared" si="48"/>
        <v>1143198.7999999998</v>
      </c>
      <c r="O412" s="109">
        <v>0</v>
      </c>
      <c r="P412" s="109" t="s">
        <v>5750</v>
      </c>
      <c r="Q412" s="109" t="s">
        <v>5755</v>
      </c>
      <c r="R412" s="109" t="s">
        <v>5755</v>
      </c>
    </row>
    <row r="413" spans="1:18" ht="39" x14ac:dyDescent="0.5">
      <c r="A413" s="109" t="s">
        <v>16</v>
      </c>
      <c r="B413" s="109">
        <v>702570</v>
      </c>
      <c r="C413" s="109" t="s">
        <v>3535</v>
      </c>
      <c r="D413" s="109"/>
      <c r="E413" s="109">
        <v>7.24</v>
      </c>
      <c r="F413" s="111">
        <f t="shared" si="44"/>
        <v>576720</v>
      </c>
      <c r="G413" s="111">
        <f t="shared" si="45"/>
        <v>254184</v>
      </c>
      <c r="H413" s="109">
        <v>2.67</v>
      </c>
      <c r="I413" s="111">
        <f t="shared" si="46"/>
        <v>1265890</v>
      </c>
      <c r="J413" s="111">
        <f t="shared" si="47"/>
        <v>514582.00000000006</v>
      </c>
      <c r="K413" s="109">
        <v>4.57</v>
      </c>
      <c r="L413" s="127">
        <f t="shared" si="42"/>
        <v>768766</v>
      </c>
      <c r="M413" s="131">
        <f t="shared" si="43"/>
        <v>1842610</v>
      </c>
      <c r="N413" s="136">
        <f t="shared" si="48"/>
        <v>1304473.8</v>
      </c>
      <c r="O413" s="109">
        <v>0</v>
      </c>
      <c r="P413" s="109" t="s">
        <v>5750</v>
      </c>
      <c r="Q413" s="109" t="s">
        <v>5755</v>
      </c>
      <c r="R413" s="109" t="s">
        <v>5755</v>
      </c>
    </row>
    <row r="414" spans="1:18" ht="39" x14ac:dyDescent="0.5">
      <c r="A414" s="109" t="s">
        <v>16</v>
      </c>
      <c r="B414" s="109">
        <v>702575</v>
      </c>
      <c r="C414" s="109" t="s">
        <v>3536</v>
      </c>
      <c r="D414" s="109"/>
      <c r="E414" s="109">
        <v>11.2</v>
      </c>
      <c r="F414" s="111">
        <f t="shared" si="44"/>
        <v>930959.99999999988</v>
      </c>
      <c r="G414" s="111">
        <f t="shared" si="45"/>
        <v>410311.99999999994</v>
      </c>
      <c r="H414" s="109">
        <v>4.3099999999999996</v>
      </c>
      <c r="I414" s="111">
        <f t="shared" si="46"/>
        <v>1908530</v>
      </c>
      <c r="J414" s="111">
        <f t="shared" si="47"/>
        <v>775814</v>
      </c>
      <c r="K414" s="109">
        <v>6.89</v>
      </c>
      <c r="L414" s="127">
        <f t="shared" si="42"/>
        <v>1186126</v>
      </c>
      <c r="M414" s="131">
        <f t="shared" si="43"/>
        <v>2839490</v>
      </c>
      <c r="N414" s="136">
        <f t="shared" si="48"/>
        <v>2009201.8</v>
      </c>
      <c r="O414" s="109">
        <v>0</v>
      </c>
      <c r="P414" s="109" t="s">
        <v>5750</v>
      </c>
      <c r="Q414" s="109" t="s">
        <v>5755</v>
      </c>
      <c r="R414" s="109" t="s">
        <v>5755</v>
      </c>
    </row>
    <row r="415" spans="1:18" ht="39" x14ac:dyDescent="0.5">
      <c r="A415" s="109" t="s">
        <v>16</v>
      </c>
      <c r="B415" s="109">
        <v>702580</v>
      </c>
      <c r="C415" s="109" t="s">
        <v>3537</v>
      </c>
      <c r="D415" s="109"/>
      <c r="E415" s="109">
        <v>11.2</v>
      </c>
      <c r="F415" s="111">
        <f t="shared" si="44"/>
        <v>930959.99999999988</v>
      </c>
      <c r="G415" s="111">
        <f t="shared" si="45"/>
        <v>410311.99999999994</v>
      </c>
      <c r="H415" s="109">
        <v>4.3099999999999996</v>
      </c>
      <c r="I415" s="111">
        <f t="shared" si="46"/>
        <v>1908530</v>
      </c>
      <c r="J415" s="111">
        <f t="shared" si="47"/>
        <v>775814</v>
      </c>
      <c r="K415" s="109">
        <v>6.89</v>
      </c>
      <c r="L415" s="127">
        <f t="shared" si="42"/>
        <v>1186126</v>
      </c>
      <c r="M415" s="131">
        <f t="shared" si="43"/>
        <v>2839490</v>
      </c>
      <c r="N415" s="136">
        <f t="shared" si="48"/>
        <v>2009201.8</v>
      </c>
      <c r="O415" s="109">
        <v>0</v>
      </c>
      <c r="P415" s="109" t="s">
        <v>5750</v>
      </c>
      <c r="Q415" s="109" t="s">
        <v>5755</v>
      </c>
      <c r="R415" s="109" t="s">
        <v>5755</v>
      </c>
    </row>
    <row r="416" spans="1:18" ht="39" x14ac:dyDescent="0.5">
      <c r="A416" s="109" t="s">
        <v>16</v>
      </c>
      <c r="B416" s="109">
        <v>702585</v>
      </c>
      <c r="C416" s="109" t="s">
        <v>3538</v>
      </c>
      <c r="D416" s="109"/>
      <c r="E416" s="109">
        <v>12.77</v>
      </c>
      <c r="F416" s="111">
        <f t="shared" si="44"/>
        <v>1060560</v>
      </c>
      <c r="G416" s="111">
        <f t="shared" si="45"/>
        <v>467432</v>
      </c>
      <c r="H416" s="109">
        <v>4.91</v>
      </c>
      <c r="I416" s="111">
        <f t="shared" si="46"/>
        <v>2177220</v>
      </c>
      <c r="J416" s="111">
        <f t="shared" si="47"/>
        <v>885036</v>
      </c>
      <c r="K416" s="109">
        <v>7.86</v>
      </c>
      <c r="L416" s="127">
        <f t="shared" si="42"/>
        <v>1352468</v>
      </c>
      <c r="M416" s="131">
        <f t="shared" si="43"/>
        <v>3237780</v>
      </c>
      <c r="N416" s="136">
        <f t="shared" si="48"/>
        <v>2291052.4</v>
      </c>
      <c r="O416" s="109">
        <v>0</v>
      </c>
      <c r="P416" s="109" t="s">
        <v>5750</v>
      </c>
      <c r="Q416" s="109" t="s">
        <v>5755</v>
      </c>
      <c r="R416" s="109" t="s">
        <v>5755</v>
      </c>
    </row>
    <row r="417" spans="1:18" ht="39" x14ac:dyDescent="0.5">
      <c r="A417" s="109" t="s">
        <v>16</v>
      </c>
      <c r="B417" s="109">
        <v>702590</v>
      </c>
      <c r="C417" s="109" t="s">
        <v>5657</v>
      </c>
      <c r="D417" s="109"/>
      <c r="E417" s="109">
        <v>19.18</v>
      </c>
      <c r="F417" s="111">
        <f t="shared" si="44"/>
        <v>1594080</v>
      </c>
      <c r="G417" s="111">
        <f t="shared" si="45"/>
        <v>702576</v>
      </c>
      <c r="H417" s="109">
        <v>7.38</v>
      </c>
      <c r="I417" s="111">
        <f t="shared" si="46"/>
        <v>3268600</v>
      </c>
      <c r="J417" s="111">
        <f t="shared" si="47"/>
        <v>1328680</v>
      </c>
      <c r="K417" s="109">
        <v>11.8</v>
      </c>
      <c r="L417" s="127">
        <f t="shared" si="42"/>
        <v>2031256</v>
      </c>
      <c r="M417" s="131">
        <f t="shared" si="43"/>
        <v>4862680</v>
      </c>
      <c r="N417" s="136">
        <f t="shared" si="48"/>
        <v>3440800.8</v>
      </c>
      <c r="O417" s="109">
        <v>0</v>
      </c>
      <c r="P417" s="109" t="s">
        <v>5750</v>
      </c>
      <c r="Q417" s="109" t="s">
        <v>5755</v>
      </c>
      <c r="R417" s="109" t="s">
        <v>5755</v>
      </c>
    </row>
    <row r="418" spans="1:18" ht="39" x14ac:dyDescent="0.5">
      <c r="A418" s="109" t="s">
        <v>16</v>
      </c>
      <c r="B418" s="109">
        <v>702595</v>
      </c>
      <c r="C418" s="109" t="s">
        <v>3540</v>
      </c>
      <c r="D418" s="109"/>
      <c r="E418" s="109">
        <v>11.2</v>
      </c>
      <c r="F418" s="111">
        <f t="shared" si="44"/>
        <v>930959.99999999988</v>
      </c>
      <c r="G418" s="111">
        <f t="shared" si="45"/>
        <v>410311.99999999994</v>
      </c>
      <c r="H418" s="109">
        <v>4.3099999999999996</v>
      </c>
      <c r="I418" s="111">
        <f t="shared" si="46"/>
        <v>1908530</v>
      </c>
      <c r="J418" s="111">
        <f t="shared" si="47"/>
        <v>775814</v>
      </c>
      <c r="K418" s="109">
        <v>6.89</v>
      </c>
      <c r="L418" s="127">
        <f t="shared" si="42"/>
        <v>1186126</v>
      </c>
      <c r="M418" s="131">
        <f t="shared" si="43"/>
        <v>2839490</v>
      </c>
      <c r="N418" s="136">
        <f t="shared" si="48"/>
        <v>2009201.8</v>
      </c>
      <c r="O418" s="109">
        <v>0</v>
      </c>
      <c r="P418" s="109" t="s">
        <v>5750</v>
      </c>
      <c r="Q418" s="109" t="s">
        <v>5755</v>
      </c>
      <c r="R418" s="109" t="s">
        <v>5755</v>
      </c>
    </row>
    <row r="419" spans="1:18" ht="39" x14ac:dyDescent="0.5">
      <c r="A419" s="109" t="s">
        <v>16</v>
      </c>
      <c r="B419" s="109">
        <v>702600</v>
      </c>
      <c r="C419" s="109" t="s">
        <v>3541</v>
      </c>
      <c r="D419" s="109"/>
      <c r="E419" s="109">
        <v>7.1099999999999994</v>
      </c>
      <c r="F419" s="111">
        <f t="shared" si="44"/>
        <v>667440</v>
      </c>
      <c r="G419" s="111">
        <f t="shared" si="45"/>
        <v>294168</v>
      </c>
      <c r="H419" s="109">
        <v>3.09</v>
      </c>
      <c r="I419" s="111">
        <f t="shared" si="46"/>
        <v>1113539.9999999998</v>
      </c>
      <c r="J419" s="111">
        <f t="shared" si="47"/>
        <v>452651.99999999994</v>
      </c>
      <c r="K419" s="109">
        <v>4.0199999999999996</v>
      </c>
      <c r="L419" s="127">
        <f t="shared" si="42"/>
        <v>746820</v>
      </c>
      <c r="M419" s="131">
        <f t="shared" si="43"/>
        <v>1780979.9999999998</v>
      </c>
      <c r="N419" s="136">
        <f t="shared" si="48"/>
        <v>1258205.9999999998</v>
      </c>
      <c r="O419" s="109">
        <v>0</v>
      </c>
      <c r="P419" s="109" t="s">
        <v>5750</v>
      </c>
      <c r="Q419" s="109" t="s">
        <v>5755</v>
      </c>
      <c r="R419" s="109" t="s">
        <v>5755</v>
      </c>
    </row>
    <row r="420" spans="1:18" ht="39" x14ac:dyDescent="0.5">
      <c r="A420" s="109" t="s">
        <v>16</v>
      </c>
      <c r="B420" s="109">
        <v>702605</v>
      </c>
      <c r="C420" s="109" t="s">
        <v>3542</v>
      </c>
      <c r="D420" s="109"/>
      <c r="E420" s="109">
        <v>9</v>
      </c>
      <c r="F420" s="111">
        <f t="shared" si="44"/>
        <v>1080000</v>
      </c>
      <c r="G420" s="111">
        <f t="shared" si="45"/>
        <v>476000</v>
      </c>
      <c r="H420" s="109">
        <v>5</v>
      </c>
      <c r="I420" s="111">
        <f t="shared" si="46"/>
        <v>1108000</v>
      </c>
      <c r="J420" s="111">
        <f t="shared" si="47"/>
        <v>450400</v>
      </c>
      <c r="K420" s="109">
        <v>4</v>
      </c>
      <c r="L420" s="127">
        <f t="shared" si="42"/>
        <v>926400</v>
      </c>
      <c r="M420" s="131">
        <f t="shared" si="43"/>
        <v>2188000</v>
      </c>
      <c r="N420" s="136">
        <f t="shared" si="48"/>
        <v>1539520</v>
      </c>
      <c r="O420" s="109">
        <v>0</v>
      </c>
      <c r="P420" s="109" t="s">
        <v>5750</v>
      </c>
      <c r="Q420" s="109" t="s">
        <v>5755</v>
      </c>
      <c r="R420" s="109" t="s">
        <v>5755</v>
      </c>
    </row>
    <row r="421" spans="1:18" ht="39" x14ac:dyDescent="0.5">
      <c r="A421" s="109" t="s">
        <v>16</v>
      </c>
      <c r="B421" s="109">
        <v>702610</v>
      </c>
      <c r="C421" s="109" t="s">
        <v>5658</v>
      </c>
      <c r="D421" s="109"/>
      <c r="E421" s="109">
        <v>6.5</v>
      </c>
      <c r="F421" s="111">
        <f t="shared" si="44"/>
        <v>540000</v>
      </c>
      <c r="G421" s="111">
        <f t="shared" si="45"/>
        <v>238000</v>
      </c>
      <c r="H421" s="109">
        <v>2.5</v>
      </c>
      <c r="I421" s="111">
        <f t="shared" si="46"/>
        <v>1108000</v>
      </c>
      <c r="J421" s="111">
        <f t="shared" si="47"/>
        <v>450400</v>
      </c>
      <c r="K421" s="109">
        <v>4</v>
      </c>
      <c r="L421" s="127">
        <f t="shared" si="42"/>
        <v>688400</v>
      </c>
      <c r="M421" s="131">
        <f t="shared" si="43"/>
        <v>1648000</v>
      </c>
      <c r="N421" s="136">
        <f t="shared" si="48"/>
        <v>1166120</v>
      </c>
      <c r="O421" s="109">
        <v>0</v>
      </c>
      <c r="P421" s="109" t="s">
        <v>5750</v>
      </c>
      <c r="Q421" s="109" t="s">
        <v>5755</v>
      </c>
      <c r="R421" s="109" t="s">
        <v>5755</v>
      </c>
    </row>
    <row r="422" spans="1:18" ht="39" x14ac:dyDescent="0.5">
      <c r="A422" s="109" t="s">
        <v>16</v>
      </c>
      <c r="B422" s="109">
        <v>702615</v>
      </c>
      <c r="C422" s="109" t="s">
        <v>5659</v>
      </c>
      <c r="D422" s="109"/>
      <c r="E422" s="109">
        <v>6.34</v>
      </c>
      <c r="F422" s="111">
        <f t="shared" si="44"/>
        <v>501119.99999999994</v>
      </c>
      <c r="G422" s="111">
        <f t="shared" si="45"/>
        <v>220863.99999999997</v>
      </c>
      <c r="H422" s="109">
        <v>2.3199999999999998</v>
      </c>
      <c r="I422" s="111">
        <f t="shared" si="46"/>
        <v>1113539.9999999998</v>
      </c>
      <c r="J422" s="111">
        <f t="shared" si="47"/>
        <v>452651.99999999994</v>
      </c>
      <c r="K422" s="109">
        <v>4.0199999999999996</v>
      </c>
      <c r="L422" s="127">
        <f t="shared" si="42"/>
        <v>673515.99999999988</v>
      </c>
      <c r="M422" s="131">
        <f t="shared" si="43"/>
        <v>1614659.9999999998</v>
      </c>
      <c r="N422" s="136">
        <f t="shared" si="48"/>
        <v>1143198.7999999998</v>
      </c>
      <c r="O422" s="109">
        <v>0</v>
      </c>
      <c r="P422" s="109" t="s">
        <v>5750</v>
      </c>
      <c r="Q422" s="109" t="s">
        <v>5755</v>
      </c>
      <c r="R422" s="109" t="s">
        <v>5755</v>
      </c>
    </row>
    <row r="423" spans="1:18" ht="39" x14ac:dyDescent="0.5">
      <c r="A423" s="109" t="s">
        <v>16</v>
      </c>
      <c r="B423" s="109">
        <v>702620</v>
      </c>
      <c r="C423" s="109" t="s">
        <v>3545</v>
      </c>
      <c r="D423" s="109"/>
      <c r="E423" s="109">
        <v>6.34</v>
      </c>
      <c r="F423" s="111">
        <f t="shared" si="44"/>
        <v>501119.99999999994</v>
      </c>
      <c r="G423" s="111">
        <f t="shared" si="45"/>
        <v>220863.99999999997</v>
      </c>
      <c r="H423" s="109">
        <v>2.3199999999999998</v>
      </c>
      <c r="I423" s="111">
        <f t="shared" si="46"/>
        <v>1113539.9999999998</v>
      </c>
      <c r="J423" s="111">
        <f t="shared" si="47"/>
        <v>452651.99999999994</v>
      </c>
      <c r="K423" s="109">
        <v>4.0199999999999996</v>
      </c>
      <c r="L423" s="127">
        <f t="shared" si="42"/>
        <v>673515.99999999988</v>
      </c>
      <c r="M423" s="131">
        <f t="shared" si="43"/>
        <v>1614659.9999999998</v>
      </c>
      <c r="N423" s="136">
        <f t="shared" si="48"/>
        <v>1143198.7999999998</v>
      </c>
      <c r="O423" s="109">
        <v>0</v>
      </c>
      <c r="P423" s="109" t="s">
        <v>5750</v>
      </c>
      <c r="Q423" s="109" t="s">
        <v>5755</v>
      </c>
      <c r="R423" s="109" t="s">
        <v>5755</v>
      </c>
    </row>
    <row r="424" spans="1:18" ht="39" x14ac:dyDescent="0.5">
      <c r="A424" s="109" t="s">
        <v>16</v>
      </c>
      <c r="B424" s="109">
        <v>702630</v>
      </c>
      <c r="C424" s="109" t="s">
        <v>3546</v>
      </c>
      <c r="D424" s="109"/>
      <c r="E424" s="109">
        <v>6.67</v>
      </c>
      <c r="F424" s="111">
        <f t="shared" si="44"/>
        <v>572400</v>
      </c>
      <c r="G424" s="111">
        <f t="shared" si="45"/>
        <v>252280</v>
      </c>
      <c r="H424" s="109">
        <v>2.65</v>
      </c>
      <c r="I424" s="111">
        <f t="shared" si="46"/>
        <v>1113539.9999999998</v>
      </c>
      <c r="J424" s="111">
        <f t="shared" si="47"/>
        <v>452651.99999999994</v>
      </c>
      <c r="K424" s="109">
        <v>4.0199999999999996</v>
      </c>
      <c r="L424" s="127">
        <f t="shared" si="42"/>
        <v>704932</v>
      </c>
      <c r="M424" s="131">
        <f t="shared" si="43"/>
        <v>1685939.9999999998</v>
      </c>
      <c r="N424" s="136">
        <f t="shared" si="48"/>
        <v>1192487.5999999999</v>
      </c>
      <c r="O424" s="109">
        <v>0</v>
      </c>
      <c r="P424" s="109" t="s">
        <v>5750</v>
      </c>
      <c r="Q424" s="109" t="s">
        <v>5755</v>
      </c>
      <c r="R424" s="109" t="s">
        <v>5755</v>
      </c>
    </row>
    <row r="425" spans="1:18" ht="39" x14ac:dyDescent="0.5">
      <c r="A425" s="109" t="s">
        <v>16</v>
      </c>
      <c r="B425" s="109">
        <v>702635</v>
      </c>
      <c r="C425" s="109" t="s">
        <v>5660</v>
      </c>
      <c r="D425" s="109"/>
      <c r="E425" s="109">
        <v>10.87</v>
      </c>
      <c r="F425" s="111">
        <f t="shared" si="44"/>
        <v>859680</v>
      </c>
      <c r="G425" s="111">
        <f t="shared" si="45"/>
        <v>378896</v>
      </c>
      <c r="H425" s="109">
        <v>3.98</v>
      </c>
      <c r="I425" s="111">
        <f t="shared" si="46"/>
        <v>1908530</v>
      </c>
      <c r="J425" s="111">
        <f t="shared" si="47"/>
        <v>775814</v>
      </c>
      <c r="K425" s="109">
        <v>6.89</v>
      </c>
      <c r="L425" s="127">
        <f t="shared" si="42"/>
        <v>1154710</v>
      </c>
      <c r="M425" s="131">
        <f t="shared" si="43"/>
        <v>2768210</v>
      </c>
      <c r="N425" s="136">
        <f t="shared" si="48"/>
        <v>1959913</v>
      </c>
      <c r="O425" s="109">
        <v>0</v>
      </c>
      <c r="P425" s="109" t="s">
        <v>5750</v>
      </c>
      <c r="Q425" s="109" t="s">
        <v>5755</v>
      </c>
      <c r="R425" s="109" t="s">
        <v>5755</v>
      </c>
    </row>
    <row r="426" spans="1:18" ht="39" x14ac:dyDescent="0.5">
      <c r="A426" s="109" t="s">
        <v>16</v>
      </c>
      <c r="B426" s="109">
        <v>702640</v>
      </c>
      <c r="C426" s="109" t="s">
        <v>5684</v>
      </c>
      <c r="D426" s="109"/>
      <c r="E426" s="109">
        <v>7.23</v>
      </c>
      <c r="F426" s="111">
        <f t="shared" si="44"/>
        <v>572400</v>
      </c>
      <c r="G426" s="111">
        <f t="shared" si="45"/>
        <v>252280</v>
      </c>
      <c r="H426" s="109">
        <v>2.65</v>
      </c>
      <c r="I426" s="111">
        <f t="shared" si="46"/>
        <v>1268660</v>
      </c>
      <c r="J426" s="111">
        <f t="shared" si="47"/>
        <v>515708</v>
      </c>
      <c r="K426" s="109">
        <v>4.58</v>
      </c>
      <c r="L426" s="127">
        <f t="shared" si="42"/>
        <v>767988</v>
      </c>
      <c r="M426" s="131">
        <f t="shared" si="43"/>
        <v>1841060</v>
      </c>
      <c r="N426" s="136">
        <f t="shared" si="48"/>
        <v>1303468.3999999999</v>
      </c>
      <c r="O426" s="109">
        <v>0</v>
      </c>
      <c r="P426" s="109" t="s">
        <v>5750</v>
      </c>
      <c r="Q426" s="109" t="s">
        <v>5755</v>
      </c>
      <c r="R426" s="109" t="s">
        <v>5755</v>
      </c>
    </row>
    <row r="427" spans="1:18" ht="39" x14ac:dyDescent="0.5">
      <c r="A427" s="109" t="s">
        <v>16</v>
      </c>
      <c r="B427" s="109">
        <v>702645</v>
      </c>
      <c r="C427" s="109" t="s">
        <v>3549</v>
      </c>
      <c r="D427" s="109"/>
      <c r="E427" s="109">
        <v>10.87</v>
      </c>
      <c r="F427" s="111">
        <f t="shared" si="44"/>
        <v>859680</v>
      </c>
      <c r="G427" s="111">
        <f t="shared" si="45"/>
        <v>378896</v>
      </c>
      <c r="H427" s="109">
        <v>3.98</v>
      </c>
      <c r="I427" s="111">
        <f t="shared" si="46"/>
        <v>1908530</v>
      </c>
      <c r="J427" s="111">
        <f t="shared" si="47"/>
        <v>775814</v>
      </c>
      <c r="K427" s="109">
        <v>6.89</v>
      </c>
      <c r="L427" s="127">
        <f t="shared" si="42"/>
        <v>1154710</v>
      </c>
      <c r="M427" s="131">
        <f t="shared" si="43"/>
        <v>2768210</v>
      </c>
      <c r="N427" s="136">
        <f t="shared" si="48"/>
        <v>1959913</v>
      </c>
      <c r="O427" s="109">
        <v>0</v>
      </c>
      <c r="P427" s="109" t="s">
        <v>5750</v>
      </c>
      <c r="Q427" s="109" t="s">
        <v>5755</v>
      </c>
      <c r="R427" s="109" t="s">
        <v>5755</v>
      </c>
    </row>
    <row r="428" spans="1:18" ht="39" x14ac:dyDescent="0.5">
      <c r="A428" s="109" t="s">
        <v>16</v>
      </c>
      <c r="B428" s="109">
        <v>702650</v>
      </c>
      <c r="C428" s="109" t="s">
        <v>5661</v>
      </c>
      <c r="D428" s="109"/>
      <c r="E428" s="109">
        <v>11.2</v>
      </c>
      <c r="F428" s="111">
        <f t="shared" si="44"/>
        <v>907200</v>
      </c>
      <c r="G428" s="111">
        <f t="shared" si="45"/>
        <v>399840</v>
      </c>
      <c r="H428" s="109">
        <v>4.2</v>
      </c>
      <c r="I428" s="111">
        <f t="shared" si="46"/>
        <v>1939000</v>
      </c>
      <c r="J428" s="111">
        <f t="shared" si="47"/>
        <v>788200</v>
      </c>
      <c r="K428" s="109">
        <v>7</v>
      </c>
      <c r="L428" s="127">
        <f t="shared" si="42"/>
        <v>1188040</v>
      </c>
      <c r="M428" s="131">
        <f t="shared" si="43"/>
        <v>2846200</v>
      </c>
      <c r="N428" s="136">
        <f t="shared" si="48"/>
        <v>2014572</v>
      </c>
      <c r="O428" s="109">
        <v>0</v>
      </c>
      <c r="P428" s="109" t="s">
        <v>5750</v>
      </c>
      <c r="Q428" s="109" t="s">
        <v>5755</v>
      </c>
      <c r="R428" s="109" t="s">
        <v>5755</v>
      </c>
    </row>
    <row r="429" spans="1:18" ht="39" x14ac:dyDescent="0.5">
      <c r="A429" s="109" t="s">
        <v>16</v>
      </c>
      <c r="B429" s="109">
        <v>702655</v>
      </c>
      <c r="C429" s="109" t="s">
        <v>3551</v>
      </c>
      <c r="D429" s="109"/>
      <c r="E429" s="109">
        <v>12.77</v>
      </c>
      <c r="F429" s="111">
        <f t="shared" si="44"/>
        <v>1060560</v>
      </c>
      <c r="G429" s="111">
        <f t="shared" si="45"/>
        <v>467432</v>
      </c>
      <c r="H429" s="109">
        <v>4.91</v>
      </c>
      <c r="I429" s="111">
        <f t="shared" si="46"/>
        <v>2177220</v>
      </c>
      <c r="J429" s="111">
        <f t="shared" si="47"/>
        <v>885036</v>
      </c>
      <c r="K429" s="109">
        <v>7.86</v>
      </c>
      <c r="L429" s="127">
        <f t="shared" si="42"/>
        <v>1352468</v>
      </c>
      <c r="M429" s="131">
        <f t="shared" si="43"/>
        <v>3237780</v>
      </c>
      <c r="N429" s="136">
        <f t="shared" si="48"/>
        <v>2291052.4</v>
      </c>
      <c r="O429" s="109">
        <v>0</v>
      </c>
      <c r="P429" s="109" t="s">
        <v>5750</v>
      </c>
      <c r="Q429" s="109" t="s">
        <v>5755</v>
      </c>
      <c r="R429" s="109" t="s">
        <v>5755</v>
      </c>
    </row>
    <row r="430" spans="1:18" ht="39" x14ac:dyDescent="0.5">
      <c r="A430" s="109" t="s">
        <v>16</v>
      </c>
      <c r="B430" s="109">
        <v>702660</v>
      </c>
      <c r="C430" s="109" t="s">
        <v>3552</v>
      </c>
      <c r="D430" s="109"/>
      <c r="E430" s="109">
        <v>19.200000000000003</v>
      </c>
      <c r="F430" s="111">
        <f t="shared" si="44"/>
        <v>1598400</v>
      </c>
      <c r="G430" s="111">
        <f t="shared" si="45"/>
        <v>704480</v>
      </c>
      <c r="H430" s="109">
        <v>7.4</v>
      </c>
      <c r="I430" s="111">
        <f t="shared" si="46"/>
        <v>3268600</v>
      </c>
      <c r="J430" s="111">
        <f t="shared" si="47"/>
        <v>1328680</v>
      </c>
      <c r="K430" s="109">
        <v>11.8</v>
      </c>
      <c r="L430" s="127">
        <f t="shared" si="42"/>
        <v>2033160</v>
      </c>
      <c r="M430" s="131">
        <f t="shared" si="43"/>
        <v>4867000</v>
      </c>
      <c r="N430" s="136">
        <f t="shared" si="48"/>
        <v>3443788</v>
      </c>
      <c r="O430" s="109">
        <v>0</v>
      </c>
      <c r="P430" s="109" t="s">
        <v>5750</v>
      </c>
      <c r="Q430" s="109" t="s">
        <v>5755</v>
      </c>
      <c r="R430" s="109" t="s">
        <v>5755</v>
      </c>
    </row>
    <row r="431" spans="1:18" ht="39" x14ac:dyDescent="0.5">
      <c r="A431" s="109" t="s">
        <v>16</v>
      </c>
      <c r="B431" s="109">
        <v>702665</v>
      </c>
      <c r="C431" s="109" t="s">
        <v>3553</v>
      </c>
      <c r="D431" s="109"/>
      <c r="E431" s="109">
        <v>6.83</v>
      </c>
      <c r="F431" s="111">
        <f t="shared" si="44"/>
        <v>533520</v>
      </c>
      <c r="G431" s="111">
        <f t="shared" si="45"/>
        <v>235144.00000000003</v>
      </c>
      <c r="H431" s="109">
        <v>2.4700000000000002</v>
      </c>
      <c r="I431" s="111">
        <f t="shared" si="46"/>
        <v>1207720</v>
      </c>
      <c r="J431" s="111">
        <f t="shared" si="47"/>
        <v>490936.00000000006</v>
      </c>
      <c r="K431" s="109">
        <v>4.3600000000000003</v>
      </c>
      <c r="L431" s="127">
        <f t="shared" si="42"/>
        <v>726080.00000000012</v>
      </c>
      <c r="M431" s="131">
        <f t="shared" si="43"/>
        <v>1741240</v>
      </c>
      <c r="N431" s="136">
        <f t="shared" si="48"/>
        <v>1232984</v>
      </c>
      <c r="O431" s="109">
        <v>0</v>
      </c>
      <c r="P431" s="109" t="s">
        <v>5750</v>
      </c>
      <c r="Q431" s="109" t="s">
        <v>5755</v>
      </c>
      <c r="R431" s="109" t="s">
        <v>5755</v>
      </c>
    </row>
    <row r="432" spans="1:18" ht="39" x14ac:dyDescent="0.5">
      <c r="A432" s="109" t="s">
        <v>16</v>
      </c>
      <c r="B432" s="109">
        <v>702670</v>
      </c>
      <c r="C432" s="109" t="s">
        <v>3554</v>
      </c>
      <c r="D432" s="109"/>
      <c r="E432" s="109">
        <v>5.33</v>
      </c>
      <c r="F432" s="111">
        <f t="shared" si="44"/>
        <v>490320</v>
      </c>
      <c r="G432" s="111">
        <f t="shared" si="45"/>
        <v>216104</v>
      </c>
      <c r="H432" s="109">
        <v>2.27</v>
      </c>
      <c r="I432" s="111">
        <f t="shared" si="46"/>
        <v>847620</v>
      </c>
      <c r="J432" s="111">
        <f t="shared" si="47"/>
        <v>344556</v>
      </c>
      <c r="K432" s="109">
        <v>3.06</v>
      </c>
      <c r="L432" s="127">
        <f t="shared" si="42"/>
        <v>560660</v>
      </c>
      <c r="M432" s="131">
        <f t="shared" si="43"/>
        <v>1337940</v>
      </c>
      <c r="N432" s="136">
        <f t="shared" si="48"/>
        <v>945478</v>
      </c>
      <c r="O432" s="109">
        <v>0</v>
      </c>
      <c r="P432" s="109" t="s">
        <v>5750</v>
      </c>
      <c r="Q432" s="109" t="s">
        <v>5755</v>
      </c>
      <c r="R432" s="109" t="s">
        <v>5755</v>
      </c>
    </row>
    <row r="433" spans="1:18" ht="39" x14ac:dyDescent="0.5">
      <c r="A433" s="109" t="s">
        <v>16</v>
      </c>
      <c r="B433" s="109">
        <v>702675</v>
      </c>
      <c r="C433" s="109" t="s">
        <v>3555</v>
      </c>
      <c r="D433" s="109"/>
      <c r="E433" s="109">
        <v>6.14</v>
      </c>
      <c r="F433" s="111">
        <f t="shared" si="44"/>
        <v>505439.99999999994</v>
      </c>
      <c r="G433" s="111">
        <f t="shared" si="45"/>
        <v>222768</v>
      </c>
      <c r="H433" s="109">
        <v>2.34</v>
      </c>
      <c r="I433" s="111">
        <f t="shared" si="46"/>
        <v>1052600</v>
      </c>
      <c r="J433" s="111">
        <f t="shared" si="47"/>
        <v>427880</v>
      </c>
      <c r="K433" s="109">
        <v>3.8</v>
      </c>
      <c r="L433" s="127">
        <f t="shared" si="42"/>
        <v>650648</v>
      </c>
      <c r="M433" s="131">
        <f t="shared" si="43"/>
        <v>1558040</v>
      </c>
      <c r="N433" s="136">
        <f t="shared" si="48"/>
        <v>1102586.3999999999</v>
      </c>
      <c r="O433" s="109">
        <v>0</v>
      </c>
      <c r="P433" s="109" t="s">
        <v>5750</v>
      </c>
      <c r="Q433" s="109" t="s">
        <v>5755</v>
      </c>
      <c r="R433" s="109" t="s">
        <v>5755</v>
      </c>
    </row>
    <row r="434" spans="1:18" ht="39" x14ac:dyDescent="0.5">
      <c r="A434" s="109" t="s">
        <v>16</v>
      </c>
      <c r="B434" s="109">
        <v>702680</v>
      </c>
      <c r="C434" s="109" t="s">
        <v>5662</v>
      </c>
      <c r="D434" s="109"/>
      <c r="E434" s="109">
        <v>9.16</v>
      </c>
      <c r="F434" s="111">
        <f t="shared" si="44"/>
        <v>794880</v>
      </c>
      <c r="G434" s="111">
        <f t="shared" si="45"/>
        <v>350336</v>
      </c>
      <c r="H434" s="109">
        <v>3.68</v>
      </c>
      <c r="I434" s="111">
        <f t="shared" si="46"/>
        <v>1517960.0000000002</v>
      </c>
      <c r="J434" s="111">
        <f t="shared" si="47"/>
        <v>617048</v>
      </c>
      <c r="K434" s="109">
        <v>5.48</v>
      </c>
      <c r="L434" s="127">
        <f t="shared" si="42"/>
        <v>967384</v>
      </c>
      <c r="M434" s="131">
        <f t="shared" si="43"/>
        <v>2312840</v>
      </c>
      <c r="N434" s="136">
        <f t="shared" si="48"/>
        <v>1635671.2000000002</v>
      </c>
      <c r="O434" s="109">
        <v>0</v>
      </c>
      <c r="P434" s="109" t="s">
        <v>5750</v>
      </c>
      <c r="Q434" s="109" t="s">
        <v>5755</v>
      </c>
      <c r="R434" s="109" t="s">
        <v>5755</v>
      </c>
    </row>
    <row r="435" spans="1:18" ht="39" x14ac:dyDescent="0.5">
      <c r="A435" s="109" t="s">
        <v>16</v>
      </c>
      <c r="B435" s="109">
        <v>702685</v>
      </c>
      <c r="C435" s="109" t="s">
        <v>3557</v>
      </c>
      <c r="D435" s="109"/>
      <c r="E435" s="109">
        <v>7.84</v>
      </c>
      <c r="F435" s="111">
        <f t="shared" si="44"/>
        <v>635040</v>
      </c>
      <c r="G435" s="111">
        <f t="shared" si="45"/>
        <v>279888</v>
      </c>
      <c r="H435" s="109">
        <v>2.94</v>
      </c>
      <c r="I435" s="111">
        <f t="shared" si="46"/>
        <v>1357300</v>
      </c>
      <c r="J435" s="111">
        <f t="shared" si="47"/>
        <v>551740</v>
      </c>
      <c r="K435" s="109">
        <v>4.9000000000000004</v>
      </c>
      <c r="L435" s="127">
        <f t="shared" si="42"/>
        <v>831628</v>
      </c>
      <c r="M435" s="131">
        <f t="shared" si="43"/>
        <v>1992340</v>
      </c>
      <c r="N435" s="136">
        <f t="shared" si="48"/>
        <v>1410200.4</v>
      </c>
      <c r="O435" s="109">
        <v>0</v>
      </c>
      <c r="P435" s="109" t="s">
        <v>5750</v>
      </c>
      <c r="Q435" s="109" t="s">
        <v>5755</v>
      </c>
      <c r="R435" s="109" t="s">
        <v>5755</v>
      </c>
    </row>
    <row r="436" spans="1:18" ht="39" x14ac:dyDescent="0.5">
      <c r="A436" s="109" t="s">
        <v>16</v>
      </c>
      <c r="B436" s="109">
        <v>702690</v>
      </c>
      <c r="C436" s="109" t="s">
        <v>3558</v>
      </c>
      <c r="D436" s="109"/>
      <c r="E436" s="109">
        <v>8.34</v>
      </c>
      <c r="F436" s="111">
        <f t="shared" si="44"/>
        <v>671760</v>
      </c>
      <c r="G436" s="111">
        <f t="shared" si="45"/>
        <v>296072</v>
      </c>
      <c r="H436" s="109">
        <v>3.11</v>
      </c>
      <c r="I436" s="111">
        <f t="shared" si="46"/>
        <v>1448710.0000000002</v>
      </c>
      <c r="J436" s="111">
        <f t="shared" si="47"/>
        <v>588898</v>
      </c>
      <c r="K436" s="109">
        <v>5.23</v>
      </c>
      <c r="L436" s="127">
        <f t="shared" si="42"/>
        <v>884970</v>
      </c>
      <c r="M436" s="131">
        <f t="shared" si="43"/>
        <v>2120470</v>
      </c>
      <c r="N436" s="136">
        <f t="shared" si="48"/>
        <v>1500991</v>
      </c>
      <c r="O436" s="109">
        <v>0</v>
      </c>
      <c r="P436" s="109" t="s">
        <v>5750</v>
      </c>
      <c r="Q436" s="109" t="s">
        <v>5755</v>
      </c>
      <c r="R436" s="109" t="s">
        <v>5755</v>
      </c>
    </row>
    <row r="437" spans="1:18" ht="39" x14ac:dyDescent="0.5">
      <c r="A437" s="109" t="s">
        <v>16</v>
      </c>
      <c r="B437" s="109">
        <v>702695</v>
      </c>
      <c r="C437" s="109" t="s">
        <v>3559</v>
      </c>
      <c r="D437" s="109"/>
      <c r="E437" s="109">
        <v>13</v>
      </c>
      <c r="F437" s="111">
        <f t="shared" si="44"/>
        <v>1080000</v>
      </c>
      <c r="G437" s="111">
        <f t="shared" si="45"/>
        <v>476000</v>
      </c>
      <c r="H437" s="109">
        <v>5</v>
      </c>
      <c r="I437" s="111">
        <f t="shared" si="46"/>
        <v>2216000</v>
      </c>
      <c r="J437" s="111">
        <f t="shared" si="47"/>
        <v>900800</v>
      </c>
      <c r="K437" s="109">
        <v>8</v>
      </c>
      <c r="L437" s="127">
        <f t="shared" si="42"/>
        <v>1376800</v>
      </c>
      <c r="M437" s="131">
        <f t="shared" si="43"/>
        <v>3296000</v>
      </c>
      <c r="N437" s="136">
        <f t="shared" si="48"/>
        <v>2332240</v>
      </c>
      <c r="O437" s="109">
        <v>0</v>
      </c>
      <c r="P437" s="109" t="s">
        <v>5750</v>
      </c>
      <c r="Q437" s="109" t="s">
        <v>5755</v>
      </c>
      <c r="R437" s="109" t="s">
        <v>5755</v>
      </c>
    </row>
    <row r="438" spans="1:18" ht="39" x14ac:dyDescent="0.5">
      <c r="A438" s="109" t="s">
        <v>16</v>
      </c>
      <c r="B438" s="109">
        <v>702700</v>
      </c>
      <c r="C438" s="109" t="s">
        <v>5663</v>
      </c>
      <c r="D438" s="109"/>
      <c r="E438" s="109">
        <v>9.16</v>
      </c>
      <c r="F438" s="111">
        <f t="shared" si="44"/>
        <v>794880</v>
      </c>
      <c r="G438" s="111">
        <f t="shared" si="45"/>
        <v>350336</v>
      </c>
      <c r="H438" s="109">
        <v>3.68</v>
      </c>
      <c r="I438" s="111">
        <f t="shared" si="46"/>
        <v>1517960.0000000002</v>
      </c>
      <c r="J438" s="111">
        <f t="shared" si="47"/>
        <v>617048</v>
      </c>
      <c r="K438" s="109">
        <v>5.48</v>
      </c>
      <c r="L438" s="127">
        <f t="shared" si="42"/>
        <v>967384</v>
      </c>
      <c r="M438" s="131">
        <f t="shared" si="43"/>
        <v>2312840</v>
      </c>
      <c r="N438" s="136">
        <f t="shared" si="48"/>
        <v>1635671.2000000002</v>
      </c>
      <c r="O438" s="109">
        <v>0</v>
      </c>
      <c r="P438" s="109" t="s">
        <v>5750</v>
      </c>
      <c r="Q438" s="109" t="s">
        <v>5755</v>
      </c>
      <c r="R438" s="109" t="s">
        <v>5755</v>
      </c>
    </row>
    <row r="439" spans="1:18" ht="39" x14ac:dyDescent="0.5">
      <c r="A439" s="109" t="s">
        <v>16</v>
      </c>
      <c r="B439" s="109">
        <v>702705</v>
      </c>
      <c r="C439" s="109" t="s">
        <v>3561</v>
      </c>
      <c r="D439" s="109"/>
      <c r="E439" s="109">
        <v>12.5</v>
      </c>
      <c r="F439" s="111">
        <f t="shared" si="44"/>
        <v>1080000</v>
      </c>
      <c r="G439" s="111">
        <f t="shared" si="45"/>
        <v>476000</v>
      </c>
      <c r="H439" s="109">
        <v>5</v>
      </c>
      <c r="I439" s="111">
        <f t="shared" si="46"/>
        <v>2077500</v>
      </c>
      <c r="J439" s="111">
        <f t="shared" si="47"/>
        <v>844500</v>
      </c>
      <c r="K439" s="109">
        <v>7.5</v>
      </c>
      <c r="L439" s="127">
        <f t="shared" si="42"/>
        <v>1320500</v>
      </c>
      <c r="M439" s="131">
        <f t="shared" si="43"/>
        <v>3157500</v>
      </c>
      <c r="N439" s="136">
        <f t="shared" si="48"/>
        <v>2233150</v>
      </c>
      <c r="O439" s="109">
        <v>0</v>
      </c>
      <c r="P439" s="109" t="s">
        <v>5750</v>
      </c>
      <c r="Q439" s="109" t="s">
        <v>5755</v>
      </c>
      <c r="R439" s="109" t="s">
        <v>5755</v>
      </c>
    </row>
    <row r="440" spans="1:18" ht="39" x14ac:dyDescent="0.5">
      <c r="A440" s="109" t="s">
        <v>16</v>
      </c>
      <c r="B440" s="109">
        <v>702710</v>
      </c>
      <c r="C440" s="109" t="s">
        <v>3562</v>
      </c>
      <c r="D440" s="109"/>
      <c r="E440" s="109">
        <v>4.5999999999999996</v>
      </c>
      <c r="F440" s="111">
        <f t="shared" si="44"/>
        <v>289440</v>
      </c>
      <c r="G440" s="111">
        <f t="shared" si="45"/>
        <v>127568.00000000001</v>
      </c>
      <c r="H440" s="109">
        <v>1.34</v>
      </c>
      <c r="I440" s="111">
        <f t="shared" si="46"/>
        <v>903019.99999999988</v>
      </c>
      <c r="J440" s="111">
        <f t="shared" si="47"/>
        <v>367076</v>
      </c>
      <c r="K440" s="109">
        <v>3.26</v>
      </c>
      <c r="L440" s="127">
        <f t="shared" si="42"/>
        <v>494644</v>
      </c>
      <c r="M440" s="131">
        <f t="shared" si="43"/>
        <v>1192460</v>
      </c>
      <c r="N440" s="136">
        <f t="shared" si="48"/>
        <v>846209.2</v>
      </c>
      <c r="O440" s="109">
        <v>0</v>
      </c>
      <c r="P440" s="109" t="s">
        <v>5750</v>
      </c>
      <c r="Q440" s="109" t="s">
        <v>5755</v>
      </c>
      <c r="R440" s="109" t="s">
        <v>5755</v>
      </c>
    </row>
    <row r="441" spans="1:18" ht="39" x14ac:dyDescent="0.5">
      <c r="A441" s="109" t="s">
        <v>16</v>
      </c>
      <c r="B441" s="109">
        <v>702715</v>
      </c>
      <c r="C441" s="109" t="s">
        <v>3563</v>
      </c>
      <c r="D441" s="109"/>
      <c r="E441" s="109">
        <v>4.93</v>
      </c>
      <c r="F441" s="111">
        <f t="shared" si="44"/>
        <v>308880</v>
      </c>
      <c r="G441" s="111">
        <f t="shared" si="45"/>
        <v>136136</v>
      </c>
      <c r="H441" s="109">
        <v>1.43</v>
      </c>
      <c r="I441" s="111">
        <f t="shared" si="46"/>
        <v>969500</v>
      </c>
      <c r="J441" s="111">
        <f t="shared" si="47"/>
        <v>394100</v>
      </c>
      <c r="K441" s="109">
        <v>3.5</v>
      </c>
      <c r="L441" s="127">
        <f t="shared" si="42"/>
        <v>530236</v>
      </c>
      <c r="M441" s="131">
        <f t="shared" si="43"/>
        <v>1278380</v>
      </c>
      <c r="N441" s="136">
        <f t="shared" si="48"/>
        <v>907214.8</v>
      </c>
      <c r="O441" s="109">
        <v>0</v>
      </c>
      <c r="P441" s="109" t="s">
        <v>5750</v>
      </c>
      <c r="Q441" s="109" t="s">
        <v>5755</v>
      </c>
      <c r="R441" s="109" t="s">
        <v>5755</v>
      </c>
    </row>
    <row r="442" spans="1:18" ht="39" x14ac:dyDescent="0.5">
      <c r="A442" s="109" t="s">
        <v>16</v>
      </c>
      <c r="B442" s="109">
        <v>702720</v>
      </c>
      <c r="C442" s="109" t="s">
        <v>3564</v>
      </c>
      <c r="D442" s="109"/>
      <c r="E442" s="109">
        <v>7.3900000000000006</v>
      </c>
      <c r="F442" s="111">
        <f t="shared" si="44"/>
        <v>464400</v>
      </c>
      <c r="G442" s="111">
        <f t="shared" si="45"/>
        <v>204680</v>
      </c>
      <c r="H442" s="109">
        <v>2.15</v>
      </c>
      <c r="I442" s="111">
        <f t="shared" si="46"/>
        <v>1451480</v>
      </c>
      <c r="J442" s="111">
        <f t="shared" si="47"/>
        <v>590024</v>
      </c>
      <c r="K442" s="109">
        <v>5.24</v>
      </c>
      <c r="L442" s="127">
        <f t="shared" si="42"/>
        <v>794704</v>
      </c>
      <c r="M442" s="131">
        <f t="shared" si="43"/>
        <v>1915880</v>
      </c>
      <c r="N442" s="136">
        <f t="shared" si="48"/>
        <v>1359587.2000000002</v>
      </c>
      <c r="O442" s="109">
        <v>0</v>
      </c>
      <c r="P442" s="109" t="s">
        <v>5750</v>
      </c>
      <c r="Q442" s="109" t="s">
        <v>5755</v>
      </c>
      <c r="R442" s="109" t="s">
        <v>5755</v>
      </c>
    </row>
    <row r="443" spans="1:18" ht="39" x14ac:dyDescent="0.5">
      <c r="A443" s="109" t="s">
        <v>16</v>
      </c>
      <c r="B443" s="109">
        <v>702725</v>
      </c>
      <c r="C443" s="109" t="s">
        <v>3565</v>
      </c>
      <c r="D443" s="109"/>
      <c r="E443" s="109">
        <v>7.66</v>
      </c>
      <c r="F443" s="111">
        <f t="shared" si="44"/>
        <v>481680</v>
      </c>
      <c r="G443" s="111">
        <f t="shared" si="45"/>
        <v>212296</v>
      </c>
      <c r="H443" s="109">
        <v>2.23</v>
      </c>
      <c r="I443" s="111">
        <f t="shared" si="46"/>
        <v>1504110</v>
      </c>
      <c r="J443" s="111">
        <f t="shared" si="47"/>
        <v>611418</v>
      </c>
      <c r="K443" s="109">
        <v>5.43</v>
      </c>
      <c r="L443" s="127">
        <f t="shared" si="42"/>
        <v>823714</v>
      </c>
      <c r="M443" s="131">
        <f t="shared" si="43"/>
        <v>1985790</v>
      </c>
      <c r="N443" s="136">
        <f t="shared" si="48"/>
        <v>1409190.2000000002</v>
      </c>
      <c r="O443" s="109">
        <v>0</v>
      </c>
      <c r="P443" s="109" t="s">
        <v>5750</v>
      </c>
      <c r="Q443" s="109" t="s">
        <v>5755</v>
      </c>
      <c r="R443" s="109" t="s">
        <v>5755</v>
      </c>
    </row>
    <row r="444" spans="1:18" ht="39" x14ac:dyDescent="0.5">
      <c r="A444" s="109" t="s">
        <v>16</v>
      </c>
      <c r="B444" s="109">
        <v>702730</v>
      </c>
      <c r="C444" s="109" t="s">
        <v>3566</v>
      </c>
      <c r="D444" s="109"/>
      <c r="E444" s="109">
        <v>7.66</v>
      </c>
      <c r="F444" s="111">
        <f t="shared" si="44"/>
        <v>481680</v>
      </c>
      <c r="G444" s="111">
        <f t="shared" si="45"/>
        <v>212296</v>
      </c>
      <c r="H444" s="109">
        <v>2.23</v>
      </c>
      <c r="I444" s="111">
        <f t="shared" si="46"/>
        <v>1504110</v>
      </c>
      <c r="J444" s="111">
        <f t="shared" si="47"/>
        <v>611418</v>
      </c>
      <c r="K444" s="109">
        <v>5.43</v>
      </c>
      <c r="L444" s="127">
        <f t="shared" si="42"/>
        <v>823714</v>
      </c>
      <c r="M444" s="131">
        <f t="shared" si="43"/>
        <v>1985790</v>
      </c>
      <c r="N444" s="136">
        <f t="shared" si="48"/>
        <v>1409190.2000000002</v>
      </c>
      <c r="O444" s="109">
        <v>0</v>
      </c>
      <c r="P444" s="109" t="s">
        <v>5750</v>
      </c>
      <c r="Q444" s="109" t="s">
        <v>5755</v>
      </c>
      <c r="R444" s="109" t="s">
        <v>5755</v>
      </c>
    </row>
    <row r="445" spans="1:18" ht="39" x14ac:dyDescent="0.5">
      <c r="A445" s="109" t="s">
        <v>16</v>
      </c>
      <c r="B445" s="109">
        <v>702735</v>
      </c>
      <c r="C445" s="109" t="s">
        <v>3567</v>
      </c>
      <c r="D445" s="109"/>
      <c r="E445" s="109">
        <v>8.5</v>
      </c>
      <c r="F445" s="111">
        <f t="shared" si="44"/>
        <v>648000</v>
      </c>
      <c r="G445" s="111">
        <f t="shared" si="45"/>
        <v>285600</v>
      </c>
      <c r="H445" s="109">
        <v>3</v>
      </c>
      <c r="I445" s="111">
        <f t="shared" si="46"/>
        <v>1523500</v>
      </c>
      <c r="J445" s="111">
        <f t="shared" si="47"/>
        <v>619300</v>
      </c>
      <c r="K445" s="109">
        <v>5.5</v>
      </c>
      <c r="L445" s="127">
        <f t="shared" si="42"/>
        <v>904900</v>
      </c>
      <c r="M445" s="131">
        <f t="shared" si="43"/>
        <v>2171500</v>
      </c>
      <c r="N445" s="136">
        <f t="shared" si="48"/>
        <v>1538070</v>
      </c>
      <c r="O445" s="109">
        <v>0</v>
      </c>
      <c r="P445" s="109" t="s">
        <v>5750</v>
      </c>
      <c r="Q445" s="109" t="s">
        <v>5755</v>
      </c>
      <c r="R445" s="109" t="s">
        <v>5755</v>
      </c>
    </row>
    <row r="446" spans="1:18" ht="39" x14ac:dyDescent="0.5">
      <c r="A446" s="109" t="s">
        <v>16</v>
      </c>
      <c r="B446" s="109">
        <v>702740</v>
      </c>
      <c r="C446" s="109" t="s">
        <v>3568</v>
      </c>
      <c r="D446" s="109"/>
      <c r="E446" s="109">
        <v>11.64</v>
      </c>
      <c r="F446" s="111">
        <f t="shared" si="44"/>
        <v>730080</v>
      </c>
      <c r="G446" s="111">
        <f t="shared" si="45"/>
        <v>321776</v>
      </c>
      <c r="H446" s="109">
        <v>3.38</v>
      </c>
      <c r="I446" s="111">
        <f t="shared" si="46"/>
        <v>2288020</v>
      </c>
      <c r="J446" s="111">
        <f t="shared" si="47"/>
        <v>930076</v>
      </c>
      <c r="K446" s="109">
        <v>8.26</v>
      </c>
      <c r="L446" s="127">
        <f t="shared" si="42"/>
        <v>1251852</v>
      </c>
      <c r="M446" s="131">
        <f t="shared" si="43"/>
        <v>3018100</v>
      </c>
      <c r="N446" s="136">
        <f t="shared" si="48"/>
        <v>2141803.6</v>
      </c>
      <c r="O446" s="109">
        <v>0</v>
      </c>
      <c r="P446" s="109" t="s">
        <v>5750</v>
      </c>
      <c r="Q446" s="109" t="s">
        <v>5755</v>
      </c>
      <c r="R446" s="109" t="s">
        <v>5755</v>
      </c>
    </row>
    <row r="447" spans="1:18" ht="39" x14ac:dyDescent="0.5">
      <c r="A447" s="109" t="s">
        <v>16</v>
      </c>
      <c r="B447" s="109">
        <v>702745</v>
      </c>
      <c r="C447" s="109" t="s">
        <v>5710</v>
      </c>
      <c r="D447" s="109" t="s">
        <v>6112</v>
      </c>
      <c r="E447" s="109">
        <v>6.9</v>
      </c>
      <c r="F447" s="111">
        <f t="shared" si="44"/>
        <v>432000</v>
      </c>
      <c r="G447" s="111">
        <f t="shared" si="45"/>
        <v>190400</v>
      </c>
      <c r="H447" s="109">
        <v>2</v>
      </c>
      <c r="I447" s="111">
        <f t="shared" si="46"/>
        <v>1357300</v>
      </c>
      <c r="J447" s="111">
        <f t="shared" si="47"/>
        <v>551740</v>
      </c>
      <c r="K447" s="109">
        <v>4.9000000000000004</v>
      </c>
      <c r="L447" s="127">
        <f t="shared" si="42"/>
        <v>742140</v>
      </c>
      <c r="M447" s="131">
        <f t="shared" si="43"/>
        <v>1789300</v>
      </c>
      <c r="N447" s="136">
        <f t="shared" si="48"/>
        <v>1269802</v>
      </c>
      <c r="O447" s="109">
        <v>0</v>
      </c>
      <c r="P447" s="109" t="s">
        <v>5750</v>
      </c>
      <c r="Q447" s="109" t="s">
        <v>5755</v>
      </c>
      <c r="R447" s="109" t="s">
        <v>5755</v>
      </c>
    </row>
    <row r="448" spans="1:18" ht="39" x14ac:dyDescent="0.5">
      <c r="A448" s="109" t="s">
        <v>16</v>
      </c>
      <c r="B448" s="109">
        <v>702750</v>
      </c>
      <c r="C448" s="109" t="s">
        <v>5711</v>
      </c>
      <c r="D448" s="109" t="s">
        <v>6112</v>
      </c>
      <c r="E448" s="109">
        <v>8.9</v>
      </c>
      <c r="F448" s="111">
        <f t="shared" si="44"/>
        <v>626400</v>
      </c>
      <c r="G448" s="111">
        <f t="shared" si="45"/>
        <v>276080</v>
      </c>
      <c r="H448" s="109">
        <v>2.9</v>
      </c>
      <c r="I448" s="111">
        <f t="shared" si="46"/>
        <v>1662000</v>
      </c>
      <c r="J448" s="111">
        <f t="shared" si="47"/>
        <v>675600</v>
      </c>
      <c r="K448" s="109">
        <v>6</v>
      </c>
      <c r="L448" s="127">
        <f t="shared" si="42"/>
        <v>951680</v>
      </c>
      <c r="M448" s="131">
        <f t="shared" si="43"/>
        <v>2288400</v>
      </c>
      <c r="N448" s="136">
        <f t="shared" si="48"/>
        <v>1622224</v>
      </c>
      <c r="O448" s="109">
        <v>0</v>
      </c>
      <c r="P448" s="109" t="s">
        <v>5750</v>
      </c>
      <c r="Q448" s="109" t="s">
        <v>5755</v>
      </c>
      <c r="R448" s="109" t="s">
        <v>5755</v>
      </c>
    </row>
    <row r="449" spans="1:18" ht="39" x14ac:dyDescent="0.5">
      <c r="A449" s="109" t="s">
        <v>16</v>
      </c>
      <c r="B449" s="109">
        <v>702755</v>
      </c>
      <c r="C449" s="109" t="s">
        <v>3571</v>
      </c>
      <c r="D449" s="109"/>
      <c r="E449" s="109">
        <v>7.370000000000001</v>
      </c>
      <c r="F449" s="111">
        <f t="shared" si="44"/>
        <v>462240</v>
      </c>
      <c r="G449" s="111">
        <f t="shared" si="45"/>
        <v>203728</v>
      </c>
      <c r="H449" s="109">
        <v>2.14</v>
      </c>
      <c r="I449" s="111">
        <f t="shared" si="46"/>
        <v>1448710.0000000002</v>
      </c>
      <c r="J449" s="111">
        <f t="shared" si="47"/>
        <v>588898</v>
      </c>
      <c r="K449" s="109">
        <v>5.23</v>
      </c>
      <c r="L449" s="127">
        <f t="shared" si="42"/>
        <v>792626</v>
      </c>
      <c r="M449" s="131">
        <f t="shared" si="43"/>
        <v>1910950.0000000002</v>
      </c>
      <c r="N449" s="136">
        <f t="shared" si="48"/>
        <v>1356111.8000000003</v>
      </c>
      <c r="O449" s="109">
        <v>0</v>
      </c>
      <c r="P449" s="109" t="s">
        <v>5750</v>
      </c>
      <c r="Q449" s="109" t="s">
        <v>5755</v>
      </c>
      <c r="R449" s="109" t="s">
        <v>5755</v>
      </c>
    </row>
    <row r="450" spans="1:18" ht="39" x14ac:dyDescent="0.5">
      <c r="A450" s="109" t="s">
        <v>16</v>
      </c>
      <c r="B450" s="109">
        <v>702760</v>
      </c>
      <c r="C450" s="109" t="s">
        <v>5664</v>
      </c>
      <c r="D450" s="109"/>
      <c r="E450" s="109">
        <v>9.1999999999999993</v>
      </c>
      <c r="F450" s="111">
        <f t="shared" si="44"/>
        <v>576720</v>
      </c>
      <c r="G450" s="111">
        <f t="shared" si="45"/>
        <v>254184</v>
      </c>
      <c r="H450" s="109">
        <v>2.67</v>
      </c>
      <c r="I450" s="111">
        <f t="shared" si="46"/>
        <v>1808810</v>
      </c>
      <c r="J450" s="111">
        <f t="shared" si="47"/>
        <v>735278</v>
      </c>
      <c r="K450" s="109">
        <v>6.53</v>
      </c>
      <c r="L450" s="127">
        <f t="shared" si="42"/>
        <v>989462</v>
      </c>
      <c r="M450" s="131">
        <f t="shared" si="43"/>
        <v>2385530</v>
      </c>
      <c r="N450" s="136">
        <f t="shared" si="48"/>
        <v>1692906.6</v>
      </c>
      <c r="O450" s="109"/>
      <c r="P450" s="109" t="s">
        <v>5750</v>
      </c>
      <c r="Q450" s="109" t="s">
        <v>5755</v>
      </c>
      <c r="R450" s="109" t="s">
        <v>5755</v>
      </c>
    </row>
    <row r="451" spans="1:18" ht="39" x14ac:dyDescent="0.5">
      <c r="A451" s="109" t="s">
        <v>16</v>
      </c>
      <c r="B451" s="109">
        <v>702765</v>
      </c>
      <c r="C451" s="109" t="s">
        <v>5803</v>
      </c>
      <c r="D451" s="109"/>
      <c r="E451" s="109">
        <v>10.879999999999999</v>
      </c>
      <c r="F451" s="111">
        <f t="shared" si="44"/>
        <v>682560</v>
      </c>
      <c r="G451" s="111">
        <f t="shared" si="45"/>
        <v>300832</v>
      </c>
      <c r="H451" s="109">
        <v>3.16</v>
      </c>
      <c r="I451" s="111">
        <f t="shared" si="46"/>
        <v>2138440</v>
      </c>
      <c r="J451" s="111">
        <f t="shared" si="47"/>
        <v>869272</v>
      </c>
      <c r="K451" s="109">
        <v>7.72</v>
      </c>
      <c r="L451" s="127">
        <f t="shared" ref="L451:L514" si="49">J451+G451</f>
        <v>1170104</v>
      </c>
      <c r="M451" s="131">
        <f t="shared" ref="M451:M514" si="50">I451+F451</f>
        <v>2821000</v>
      </c>
      <c r="N451" s="136">
        <f t="shared" si="48"/>
        <v>2001927.2000000002</v>
      </c>
      <c r="O451" s="109">
        <v>0</v>
      </c>
      <c r="P451" s="109" t="s">
        <v>5750</v>
      </c>
      <c r="Q451" s="109" t="s">
        <v>5755</v>
      </c>
      <c r="R451" s="109" t="s">
        <v>5755</v>
      </c>
    </row>
    <row r="452" spans="1:18" ht="39" x14ac:dyDescent="0.5">
      <c r="A452" s="109" t="s">
        <v>16</v>
      </c>
      <c r="B452" s="109">
        <v>702770</v>
      </c>
      <c r="C452" s="109" t="s">
        <v>3573</v>
      </c>
      <c r="D452" s="109"/>
      <c r="E452" s="109">
        <v>8.4</v>
      </c>
      <c r="F452" s="111">
        <f t="shared" ref="F452:F515" si="51">H452*216000</f>
        <v>648000</v>
      </c>
      <c r="G452" s="111">
        <f t="shared" ref="G452:G515" si="52">H452*95200</f>
        <v>285600</v>
      </c>
      <c r="H452" s="109">
        <v>3</v>
      </c>
      <c r="I452" s="111">
        <f t="shared" ref="I452:I515" si="53">K452*277000</f>
        <v>1495800</v>
      </c>
      <c r="J452" s="111">
        <f t="shared" ref="J452:J515" si="54">112600*K452</f>
        <v>608040</v>
      </c>
      <c r="K452" s="109">
        <v>5.4</v>
      </c>
      <c r="L452" s="127">
        <f t="shared" si="49"/>
        <v>893640</v>
      </c>
      <c r="M452" s="131">
        <f t="shared" si="50"/>
        <v>2143800</v>
      </c>
      <c r="N452" s="136">
        <f t="shared" ref="N452:N515" si="55">M452-(L452*70%)</f>
        <v>1518252</v>
      </c>
      <c r="O452" s="109">
        <v>0</v>
      </c>
      <c r="P452" s="109" t="s">
        <v>5750</v>
      </c>
      <c r="Q452" s="109" t="s">
        <v>5755</v>
      </c>
      <c r="R452" s="109" t="s">
        <v>5755</v>
      </c>
    </row>
    <row r="453" spans="1:18" ht="39" x14ac:dyDescent="0.5">
      <c r="A453" s="109" t="s">
        <v>16</v>
      </c>
      <c r="B453" s="109">
        <v>702775</v>
      </c>
      <c r="C453" s="109" t="s">
        <v>3574</v>
      </c>
      <c r="D453" s="109"/>
      <c r="E453" s="109">
        <v>6.29</v>
      </c>
      <c r="F453" s="111">
        <f t="shared" si="51"/>
        <v>395280</v>
      </c>
      <c r="G453" s="111">
        <f t="shared" si="52"/>
        <v>174216</v>
      </c>
      <c r="H453" s="109">
        <v>1.83</v>
      </c>
      <c r="I453" s="111">
        <f t="shared" si="53"/>
        <v>1235420</v>
      </c>
      <c r="J453" s="111">
        <f t="shared" si="54"/>
        <v>502196</v>
      </c>
      <c r="K453" s="109">
        <v>4.46</v>
      </c>
      <c r="L453" s="127">
        <f t="shared" si="49"/>
        <v>676412</v>
      </c>
      <c r="M453" s="131">
        <f t="shared" si="50"/>
        <v>1630700</v>
      </c>
      <c r="N453" s="136">
        <f t="shared" si="55"/>
        <v>1157211.6000000001</v>
      </c>
      <c r="O453" s="109">
        <v>0</v>
      </c>
      <c r="P453" s="109" t="s">
        <v>5750</v>
      </c>
      <c r="Q453" s="109" t="s">
        <v>5755</v>
      </c>
      <c r="R453" s="109" t="s">
        <v>5755</v>
      </c>
    </row>
    <row r="454" spans="1:18" ht="39" x14ac:dyDescent="0.5">
      <c r="A454" s="109" t="s">
        <v>16</v>
      </c>
      <c r="B454" s="109">
        <v>702780</v>
      </c>
      <c r="C454" s="109" t="s">
        <v>3575</v>
      </c>
      <c r="D454" s="109"/>
      <c r="E454" s="109">
        <v>6.91</v>
      </c>
      <c r="F454" s="111">
        <f t="shared" si="51"/>
        <v>434159.99999999994</v>
      </c>
      <c r="G454" s="111">
        <f t="shared" si="52"/>
        <v>191351.99999999997</v>
      </c>
      <c r="H454" s="109">
        <v>2.0099999999999998</v>
      </c>
      <c r="I454" s="111">
        <f t="shared" si="53"/>
        <v>1357300</v>
      </c>
      <c r="J454" s="111">
        <f t="shared" si="54"/>
        <v>551740</v>
      </c>
      <c r="K454" s="109">
        <v>4.9000000000000004</v>
      </c>
      <c r="L454" s="127">
        <f t="shared" si="49"/>
        <v>743092</v>
      </c>
      <c r="M454" s="131">
        <f t="shared" si="50"/>
        <v>1791460</v>
      </c>
      <c r="N454" s="136">
        <f t="shared" si="55"/>
        <v>1271295.6000000001</v>
      </c>
      <c r="O454" s="109">
        <v>0</v>
      </c>
      <c r="P454" s="109" t="s">
        <v>5750</v>
      </c>
      <c r="Q454" s="109" t="s">
        <v>5755</v>
      </c>
      <c r="R454" s="109" t="s">
        <v>5755</v>
      </c>
    </row>
    <row r="455" spans="1:18" ht="39" x14ac:dyDescent="0.5">
      <c r="A455" s="109" t="s">
        <v>16</v>
      </c>
      <c r="B455" s="109">
        <v>702785</v>
      </c>
      <c r="C455" s="109" t="s">
        <v>3576</v>
      </c>
      <c r="D455" s="109"/>
      <c r="E455" s="109">
        <v>10.5</v>
      </c>
      <c r="F455" s="111">
        <f t="shared" si="51"/>
        <v>648000</v>
      </c>
      <c r="G455" s="111">
        <f t="shared" si="52"/>
        <v>285600</v>
      </c>
      <c r="H455" s="109">
        <v>3</v>
      </c>
      <c r="I455" s="111">
        <f t="shared" si="53"/>
        <v>2077500</v>
      </c>
      <c r="J455" s="111">
        <f t="shared" si="54"/>
        <v>844500</v>
      </c>
      <c r="K455" s="109">
        <v>7.5</v>
      </c>
      <c r="L455" s="127">
        <f t="shared" si="49"/>
        <v>1130100</v>
      </c>
      <c r="M455" s="131">
        <f t="shared" si="50"/>
        <v>2725500</v>
      </c>
      <c r="N455" s="136">
        <f t="shared" si="55"/>
        <v>1934430</v>
      </c>
      <c r="O455" s="109">
        <v>0</v>
      </c>
      <c r="P455" s="109" t="s">
        <v>5750</v>
      </c>
      <c r="Q455" s="109" t="s">
        <v>5755</v>
      </c>
      <c r="R455" s="109" t="s">
        <v>5755</v>
      </c>
    </row>
    <row r="456" spans="1:18" ht="39" x14ac:dyDescent="0.5">
      <c r="A456" s="109" t="s">
        <v>16</v>
      </c>
      <c r="B456" s="109">
        <v>702790</v>
      </c>
      <c r="C456" s="109" t="s">
        <v>3577</v>
      </c>
      <c r="D456" s="109"/>
      <c r="E456" s="109">
        <v>6.91</v>
      </c>
      <c r="F456" s="111">
        <f t="shared" si="51"/>
        <v>434159.99999999994</v>
      </c>
      <c r="G456" s="111">
        <f t="shared" si="52"/>
        <v>191351.99999999997</v>
      </c>
      <c r="H456" s="109">
        <v>2.0099999999999998</v>
      </c>
      <c r="I456" s="111">
        <f t="shared" si="53"/>
        <v>1357300</v>
      </c>
      <c r="J456" s="111">
        <f t="shared" si="54"/>
        <v>551740</v>
      </c>
      <c r="K456" s="109">
        <v>4.9000000000000004</v>
      </c>
      <c r="L456" s="127">
        <f t="shared" si="49"/>
        <v>743092</v>
      </c>
      <c r="M456" s="131">
        <f t="shared" si="50"/>
        <v>1791460</v>
      </c>
      <c r="N456" s="136">
        <f t="shared" si="55"/>
        <v>1271295.6000000001</v>
      </c>
      <c r="O456" s="109">
        <v>0</v>
      </c>
      <c r="P456" s="109" t="s">
        <v>5750</v>
      </c>
      <c r="Q456" s="109" t="s">
        <v>5755</v>
      </c>
      <c r="R456" s="109" t="s">
        <v>5755</v>
      </c>
    </row>
    <row r="457" spans="1:18" ht="39" x14ac:dyDescent="0.5">
      <c r="A457" s="109" t="s">
        <v>16</v>
      </c>
      <c r="B457" s="109">
        <v>702795</v>
      </c>
      <c r="C457" s="109" t="s">
        <v>3578</v>
      </c>
      <c r="D457" s="109"/>
      <c r="E457" s="109">
        <v>4.5999999999999996</v>
      </c>
      <c r="F457" s="111">
        <f t="shared" si="51"/>
        <v>289440</v>
      </c>
      <c r="G457" s="111">
        <f t="shared" si="52"/>
        <v>127568.00000000001</v>
      </c>
      <c r="H457" s="109">
        <v>1.34</v>
      </c>
      <c r="I457" s="111">
        <f t="shared" si="53"/>
        <v>903019.99999999988</v>
      </c>
      <c r="J457" s="111">
        <f t="shared" si="54"/>
        <v>367076</v>
      </c>
      <c r="K457" s="109">
        <v>3.26</v>
      </c>
      <c r="L457" s="127">
        <f t="shared" si="49"/>
        <v>494644</v>
      </c>
      <c r="M457" s="131">
        <f t="shared" si="50"/>
        <v>1192460</v>
      </c>
      <c r="N457" s="136">
        <f t="shared" si="55"/>
        <v>846209.2</v>
      </c>
      <c r="O457" s="109">
        <v>0</v>
      </c>
      <c r="P457" s="109" t="s">
        <v>5750</v>
      </c>
      <c r="Q457" s="109" t="s">
        <v>5755</v>
      </c>
      <c r="R457" s="109" t="s">
        <v>5755</v>
      </c>
    </row>
    <row r="458" spans="1:18" ht="39" x14ac:dyDescent="0.5">
      <c r="A458" s="109" t="s">
        <v>16</v>
      </c>
      <c r="B458" s="109">
        <v>702800</v>
      </c>
      <c r="C458" s="109" t="s">
        <v>3579</v>
      </c>
      <c r="D458" s="109"/>
      <c r="E458" s="109">
        <v>5.0599999999999996</v>
      </c>
      <c r="F458" s="111">
        <f t="shared" si="51"/>
        <v>317520</v>
      </c>
      <c r="G458" s="111">
        <f t="shared" si="52"/>
        <v>139944</v>
      </c>
      <c r="H458" s="109">
        <v>1.47</v>
      </c>
      <c r="I458" s="111">
        <f t="shared" si="53"/>
        <v>994430</v>
      </c>
      <c r="J458" s="111">
        <f t="shared" si="54"/>
        <v>404234</v>
      </c>
      <c r="K458" s="109">
        <v>3.59</v>
      </c>
      <c r="L458" s="127">
        <f t="shared" si="49"/>
        <v>544178</v>
      </c>
      <c r="M458" s="131">
        <f t="shared" si="50"/>
        <v>1311950</v>
      </c>
      <c r="N458" s="136">
        <f t="shared" si="55"/>
        <v>931025.4</v>
      </c>
      <c r="O458" s="109">
        <v>0</v>
      </c>
      <c r="P458" s="109" t="s">
        <v>5750</v>
      </c>
      <c r="Q458" s="109" t="s">
        <v>5755</v>
      </c>
      <c r="R458" s="109" t="s">
        <v>5755</v>
      </c>
    </row>
    <row r="459" spans="1:18" ht="39" x14ac:dyDescent="0.5">
      <c r="A459" s="109" t="s">
        <v>16</v>
      </c>
      <c r="B459" s="109">
        <v>702805</v>
      </c>
      <c r="C459" s="109" t="s">
        <v>3580</v>
      </c>
      <c r="D459" s="109"/>
      <c r="E459" s="109">
        <v>7.7</v>
      </c>
      <c r="F459" s="111">
        <f t="shared" si="51"/>
        <v>496799.99999999994</v>
      </c>
      <c r="G459" s="111">
        <f t="shared" si="52"/>
        <v>218959.99999999997</v>
      </c>
      <c r="H459" s="109">
        <v>2.2999999999999998</v>
      </c>
      <c r="I459" s="111">
        <f t="shared" si="53"/>
        <v>1495800</v>
      </c>
      <c r="J459" s="111">
        <f t="shared" si="54"/>
        <v>608040</v>
      </c>
      <c r="K459" s="109">
        <v>5.4</v>
      </c>
      <c r="L459" s="127">
        <f t="shared" si="49"/>
        <v>827000</v>
      </c>
      <c r="M459" s="131">
        <f t="shared" si="50"/>
        <v>1992600</v>
      </c>
      <c r="N459" s="136">
        <f t="shared" si="55"/>
        <v>1413700</v>
      </c>
      <c r="O459" s="109">
        <v>0</v>
      </c>
      <c r="P459" s="109" t="s">
        <v>5750</v>
      </c>
      <c r="Q459" s="109" t="s">
        <v>5755</v>
      </c>
      <c r="R459" s="109" t="s">
        <v>5755</v>
      </c>
    </row>
    <row r="460" spans="1:18" ht="39" x14ac:dyDescent="0.5">
      <c r="A460" s="109" t="s">
        <v>16</v>
      </c>
      <c r="B460" s="109">
        <v>702810</v>
      </c>
      <c r="C460" s="109" t="s">
        <v>3581</v>
      </c>
      <c r="D460" s="109"/>
      <c r="E460" s="109">
        <v>6.91</v>
      </c>
      <c r="F460" s="111">
        <f t="shared" si="51"/>
        <v>434159.99999999994</v>
      </c>
      <c r="G460" s="111">
        <f t="shared" si="52"/>
        <v>191351.99999999997</v>
      </c>
      <c r="H460" s="109">
        <v>2.0099999999999998</v>
      </c>
      <c r="I460" s="111">
        <f t="shared" si="53"/>
        <v>1357300</v>
      </c>
      <c r="J460" s="111">
        <f t="shared" si="54"/>
        <v>551740</v>
      </c>
      <c r="K460" s="109">
        <v>4.9000000000000004</v>
      </c>
      <c r="L460" s="127">
        <f t="shared" si="49"/>
        <v>743092</v>
      </c>
      <c r="M460" s="131">
        <f t="shared" si="50"/>
        <v>1791460</v>
      </c>
      <c r="N460" s="136">
        <f t="shared" si="55"/>
        <v>1271295.6000000001</v>
      </c>
      <c r="O460" s="109">
        <v>0</v>
      </c>
      <c r="P460" s="109" t="s">
        <v>5750</v>
      </c>
      <c r="Q460" s="109" t="s">
        <v>5755</v>
      </c>
      <c r="R460" s="109" t="s">
        <v>5755</v>
      </c>
    </row>
    <row r="461" spans="1:18" ht="39" x14ac:dyDescent="0.5">
      <c r="A461" s="109" t="s">
        <v>16</v>
      </c>
      <c r="B461" s="109">
        <v>702815</v>
      </c>
      <c r="C461" s="109" t="s">
        <v>3582</v>
      </c>
      <c r="D461" s="109"/>
      <c r="E461" s="109">
        <v>6.34</v>
      </c>
      <c r="F461" s="111">
        <f t="shared" si="51"/>
        <v>397440</v>
      </c>
      <c r="G461" s="111">
        <f t="shared" si="52"/>
        <v>175168</v>
      </c>
      <c r="H461" s="109">
        <v>1.84</v>
      </c>
      <c r="I461" s="111">
        <f t="shared" si="53"/>
        <v>1246500</v>
      </c>
      <c r="J461" s="111">
        <f t="shared" si="54"/>
        <v>506700</v>
      </c>
      <c r="K461" s="109">
        <v>4.5</v>
      </c>
      <c r="L461" s="127">
        <f t="shared" si="49"/>
        <v>681868</v>
      </c>
      <c r="M461" s="131">
        <f t="shared" si="50"/>
        <v>1643940</v>
      </c>
      <c r="N461" s="136">
        <f t="shared" si="55"/>
        <v>1166632.3999999999</v>
      </c>
      <c r="O461" s="109">
        <v>0</v>
      </c>
      <c r="P461" s="109" t="s">
        <v>5750</v>
      </c>
      <c r="Q461" s="109" t="s">
        <v>5755</v>
      </c>
      <c r="R461" s="109" t="s">
        <v>5755</v>
      </c>
    </row>
    <row r="462" spans="1:18" ht="39" x14ac:dyDescent="0.5">
      <c r="A462" s="109" t="s">
        <v>16</v>
      </c>
      <c r="B462" s="109">
        <v>702820</v>
      </c>
      <c r="C462" s="109" t="s">
        <v>3583</v>
      </c>
      <c r="D462" s="109"/>
      <c r="E462" s="109">
        <v>6.91</v>
      </c>
      <c r="F462" s="111">
        <f t="shared" si="51"/>
        <v>434159.99999999994</v>
      </c>
      <c r="G462" s="111">
        <f t="shared" si="52"/>
        <v>191351.99999999997</v>
      </c>
      <c r="H462" s="109">
        <v>2.0099999999999998</v>
      </c>
      <c r="I462" s="111">
        <f t="shared" si="53"/>
        <v>1357300</v>
      </c>
      <c r="J462" s="111">
        <f t="shared" si="54"/>
        <v>551740</v>
      </c>
      <c r="K462" s="109">
        <v>4.9000000000000004</v>
      </c>
      <c r="L462" s="127">
        <f t="shared" si="49"/>
        <v>743092</v>
      </c>
      <c r="M462" s="131">
        <f t="shared" si="50"/>
        <v>1791460</v>
      </c>
      <c r="N462" s="136">
        <f t="shared" si="55"/>
        <v>1271295.6000000001</v>
      </c>
      <c r="O462" s="109">
        <v>0</v>
      </c>
      <c r="P462" s="109" t="s">
        <v>5750</v>
      </c>
      <c r="Q462" s="109" t="s">
        <v>5755</v>
      </c>
      <c r="R462" s="109" t="s">
        <v>5755</v>
      </c>
    </row>
    <row r="463" spans="1:18" ht="39" x14ac:dyDescent="0.5">
      <c r="A463" s="109" t="s">
        <v>16</v>
      </c>
      <c r="B463" s="109">
        <v>702825</v>
      </c>
      <c r="C463" s="109" t="s">
        <v>3584</v>
      </c>
      <c r="D463" s="109"/>
      <c r="E463" s="109">
        <v>10.59</v>
      </c>
      <c r="F463" s="111">
        <f t="shared" si="51"/>
        <v>665280</v>
      </c>
      <c r="G463" s="111">
        <f t="shared" si="52"/>
        <v>293216</v>
      </c>
      <c r="H463" s="109">
        <v>3.08</v>
      </c>
      <c r="I463" s="111">
        <f t="shared" si="53"/>
        <v>2080270</v>
      </c>
      <c r="J463" s="111">
        <f t="shared" si="54"/>
        <v>845626</v>
      </c>
      <c r="K463" s="109">
        <v>7.51</v>
      </c>
      <c r="L463" s="127">
        <f t="shared" si="49"/>
        <v>1138842</v>
      </c>
      <c r="M463" s="131">
        <f t="shared" si="50"/>
        <v>2745550</v>
      </c>
      <c r="N463" s="136">
        <f t="shared" si="55"/>
        <v>1948360.6</v>
      </c>
      <c r="O463" s="109">
        <v>0</v>
      </c>
      <c r="P463" s="109" t="s">
        <v>5750</v>
      </c>
      <c r="Q463" s="109" t="s">
        <v>5755</v>
      </c>
      <c r="R463" s="109" t="s">
        <v>5755</v>
      </c>
    </row>
    <row r="464" spans="1:18" ht="39" x14ac:dyDescent="0.5">
      <c r="A464" s="109" t="s">
        <v>16</v>
      </c>
      <c r="B464" s="109">
        <v>702835</v>
      </c>
      <c r="C464" s="109" t="s">
        <v>3585</v>
      </c>
      <c r="D464" s="109"/>
      <c r="E464" s="109">
        <v>7.5</v>
      </c>
      <c r="F464" s="111">
        <f t="shared" si="51"/>
        <v>540000</v>
      </c>
      <c r="G464" s="111">
        <f t="shared" si="52"/>
        <v>238000</v>
      </c>
      <c r="H464" s="109">
        <v>2.5</v>
      </c>
      <c r="I464" s="111">
        <f t="shared" si="53"/>
        <v>1385000</v>
      </c>
      <c r="J464" s="111">
        <f t="shared" si="54"/>
        <v>563000</v>
      </c>
      <c r="K464" s="109">
        <v>5</v>
      </c>
      <c r="L464" s="127">
        <f t="shared" si="49"/>
        <v>801000</v>
      </c>
      <c r="M464" s="131">
        <f t="shared" si="50"/>
        <v>1925000</v>
      </c>
      <c r="N464" s="136">
        <f t="shared" si="55"/>
        <v>1364300</v>
      </c>
      <c r="O464" s="109">
        <v>0</v>
      </c>
      <c r="P464" s="109" t="s">
        <v>5750</v>
      </c>
      <c r="Q464" s="109" t="s">
        <v>5755</v>
      </c>
      <c r="R464" s="109" t="s">
        <v>5755</v>
      </c>
    </row>
    <row r="465" spans="1:18" ht="39" x14ac:dyDescent="0.5">
      <c r="A465" s="109" t="s">
        <v>16</v>
      </c>
      <c r="B465" s="109">
        <v>702840</v>
      </c>
      <c r="C465" s="109" t="s">
        <v>3586</v>
      </c>
      <c r="D465" s="109"/>
      <c r="E465" s="109">
        <v>7.61</v>
      </c>
      <c r="F465" s="111">
        <f t="shared" si="51"/>
        <v>477360</v>
      </c>
      <c r="G465" s="111">
        <f t="shared" si="52"/>
        <v>210392</v>
      </c>
      <c r="H465" s="109">
        <v>2.21</v>
      </c>
      <c r="I465" s="111">
        <f t="shared" si="53"/>
        <v>1495800</v>
      </c>
      <c r="J465" s="111">
        <f t="shared" si="54"/>
        <v>608040</v>
      </c>
      <c r="K465" s="109">
        <v>5.4</v>
      </c>
      <c r="L465" s="127">
        <f t="shared" si="49"/>
        <v>818432</v>
      </c>
      <c r="M465" s="131">
        <f t="shared" si="50"/>
        <v>1973160</v>
      </c>
      <c r="N465" s="136">
        <f t="shared" si="55"/>
        <v>1400257.6</v>
      </c>
      <c r="O465" s="109">
        <v>0</v>
      </c>
      <c r="P465" s="109" t="s">
        <v>5750</v>
      </c>
      <c r="Q465" s="109" t="s">
        <v>5755</v>
      </c>
      <c r="R465" s="109" t="s">
        <v>5755</v>
      </c>
    </row>
    <row r="466" spans="1:18" ht="39" x14ac:dyDescent="0.5">
      <c r="A466" s="109" t="s">
        <v>16</v>
      </c>
      <c r="B466" s="109">
        <v>702845</v>
      </c>
      <c r="C466" s="109" t="s">
        <v>3587</v>
      </c>
      <c r="D466" s="109"/>
      <c r="E466" s="109">
        <v>8.98</v>
      </c>
      <c r="F466" s="111">
        <f t="shared" si="51"/>
        <v>563760</v>
      </c>
      <c r="G466" s="111">
        <f t="shared" si="52"/>
        <v>248472</v>
      </c>
      <c r="H466" s="109">
        <v>2.61</v>
      </c>
      <c r="I466" s="111">
        <f t="shared" si="53"/>
        <v>1764490</v>
      </c>
      <c r="J466" s="111">
        <f t="shared" si="54"/>
        <v>717262</v>
      </c>
      <c r="K466" s="109">
        <v>6.37</v>
      </c>
      <c r="L466" s="127">
        <f t="shared" si="49"/>
        <v>965734</v>
      </c>
      <c r="M466" s="131">
        <f t="shared" si="50"/>
        <v>2328250</v>
      </c>
      <c r="N466" s="136">
        <f t="shared" si="55"/>
        <v>1652236.2000000002</v>
      </c>
      <c r="O466" s="109">
        <v>0</v>
      </c>
      <c r="P466" s="109" t="s">
        <v>5750</v>
      </c>
      <c r="Q466" s="109" t="s">
        <v>5755</v>
      </c>
      <c r="R466" s="109" t="s">
        <v>5755</v>
      </c>
    </row>
    <row r="467" spans="1:18" ht="39" x14ac:dyDescent="0.5">
      <c r="A467" s="109" t="s">
        <v>16</v>
      </c>
      <c r="B467" s="109">
        <v>702850</v>
      </c>
      <c r="C467" s="109" t="s">
        <v>3588</v>
      </c>
      <c r="D467" s="109"/>
      <c r="E467" s="109">
        <v>13.27</v>
      </c>
      <c r="F467" s="111">
        <f t="shared" si="51"/>
        <v>833760</v>
      </c>
      <c r="G467" s="111">
        <f t="shared" si="52"/>
        <v>367472</v>
      </c>
      <c r="H467" s="109">
        <v>3.86</v>
      </c>
      <c r="I467" s="111">
        <f t="shared" si="53"/>
        <v>2606570</v>
      </c>
      <c r="J467" s="111">
        <f t="shared" si="54"/>
        <v>1059566</v>
      </c>
      <c r="K467" s="109">
        <v>9.41</v>
      </c>
      <c r="L467" s="127">
        <f t="shared" si="49"/>
        <v>1427038</v>
      </c>
      <c r="M467" s="131">
        <f t="shared" si="50"/>
        <v>3440330</v>
      </c>
      <c r="N467" s="136">
        <f t="shared" si="55"/>
        <v>2441403.4</v>
      </c>
      <c r="O467" s="109">
        <v>0</v>
      </c>
      <c r="P467" s="109" t="s">
        <v>5750</v>
      </c>
      <c r="Q467" s="109" t="s">
        <v>5755</v>
      </c>
      <c r="R467" s="109" t="s">
        <v>5755</v>
      </c>
    </row>
    <row r="468" spans="1:18" ht="39" x14ac:dyDescent="0.5">
      <c r="A468" s="109" t="s">
        <v>16</v>
      </c>
      <c r="B468" s="109">
        <v>702855</v>
      </c>
      <c r="C468" s="109" t="s">
        <v>3589</v>
      </c>
      <c r="D468" s="109"/>
      <c r="E468" s="109">
        <v>7.66</v>
      </c>
      <c r="F468" s="111">
        <f t="shared" si="51"/>
        <v>481680</v>
      </c>
      <c r="G468" s="111">
        <f t="shared" si="52"/>
        <v>212296</v>
      </c>
      <c r="H468" s="109">
        <v>2.23</v>
      </c>
      <c r="I468" s="111">
        <f t="shared" si="53"/>
        <v>1504110</v>
      </c>
      <c r="J468" s="111">
        <f t="shared" si="54"/>
        <v>611418</v>
      </c>
      <c r="K468" s="109">
        <v>5.43</v>
      </c>
      <c r="L468" s="127">
        <f t="shared" si="49"/>
        <v>823714</v>
      </c>
      <c r="M468" s="131">
        <f t="shared" si="50"/>
        <v>1985790</v>
      </c>
      <c r="N468" s="136">
        <f t="shared" si="55"/>
        <v>1409190.2000000002</v>
      </c>
      <c r="O468" s="109">
        <v>0</v>
      </c>
      <c r="P468" s="109" t="s">
        <v>5750</v>
      </c>
      <c r="Q468" s="109" t="s">
        <v>5755</v>
      </c>
      <c r="R468" s="109" t="s">
        <v>5755</v>
      </c>
    </row>
    <row r="469" spans="1:18" ht="39" x14ac:dyDescent="0.5">
      <c r="A469" s="109" t="s">
        <v>16</v>
      </c>
      <c r="B469" s="109">
        <v>702860</v>
      </c>
      <c r="C469" s="109" t="s">
        <v>3590</v>
      </c>
      <c r="D469" s="109"/>
      <c r="E469" s="109">
        <v>7.370000000000001</v>
      </c>
      <c r="F469" s="111">
        <f t="shared" si="51"/>
        <v>462240</v>
      </c>
      <c r="G469" s="111">
        <f t="shared" si="52"/>
        <v>203728</v>
      </c>
      <c r="H469" s="109">
        <v>2.14</v>
      </c>
      <c r="I469" s="111">
        <f t="shared" si="53"/>
        <v>1448710.0000000002</v>
      </c>
      <c r="J469" s="111">
        <f t="shared" si="54"/>
        <v>588898</v>
      </c>
      <c r="K469" s="109">
        <v>5.23</v>
      </c>
      <c r="L469" s="127">
        <f t="shared" si="49"/>
        <v>792626</v>
      </c>
      <c r="M469" s="131">
        <f t="shared" si="50"/>
        <v>1910950.0000000002</v>
      </c>
      <c r="N469" s="136">
        <f t="shared" si="55"/>
        <v>1356111.8000000003</v>
      </c>
      <c r="O469" s="109">
        <v>0</v>
      </c>
      <c r="P469" s="109" t="s">
        <v>5750</v>
      </c>
      <c r="Q469" s="109" t="s">
        <v>5755</v>
      </c>
      <c r="R469" s="109" t="s">
        <v>5755</v>
      </c>
    </row>
    <row r="470" spans="1:18" ht="39" x14ac:dyDescent="0.5">
      <c r="A470" s="109" t="s">
        <v>16</v>
      </c>
      <c r="B470" s="109">
        <v>702865</v>
      </c>
      <c r="C470" s="109" t="s">
        <v>3591</v>
      </c>
      <c r="D470" s="109"/>
      <c r="E470" s="109">
        <v>12.02</v>
      </c>
      <c r="F470" s="111">
        <f t="shared" si="51"/>
        <v>753840</v>
      </c>
      <c r="G470" s="111">
        <f t="shared" si="52"/>
        <v>332248</v>
      </c>
      <c r="H470" s="109">
        <v>3.49</v>
      </c>
      <c r="I470" s="111">
        <f t="shared" si="53"/>
        <v>2362810</v>
      </c>
      <c r="J470" s="111">
        <f t="shared" si="54"/>
        <v>960477.99999999988</v>
      </c>
      <c r="K470" s="109">
        <v>8.5299999999999994</v>
      </c>
      <c r="L470" s="127">
        <f t="shared" si="49"/>
        <v>1292726</v>
      </c>
      <c r="M470" s="131">
        <f t="shared" si="50"/>
        <v>3116650</v>
      </c>
      <c r="N470" s="136">
        <f t="shared" si="55"/>
        <v>2211741.7999999998</v>
      </c>
      <c r="O470" s="109">
        <v>0</v>
      </c>
      <c r="P470" s="109" t="s">
        <v>5750</v>
      </c>
      <c r="Q470" s="109" t="s">
        <v>5755</v>
      </c>
      <c r="R470" s="109" t="s">
        <v>5755</v>
      </c>
    </row>
    <row r="471" spans="1:18" ht="39" x14ac:dyDescent="0.5">
      <c r="A471" s="109" t="s">
        <v>16</v>
      </c>
      <c r="B471" s="109">
        <v>702870</v>
      </c>
      <c r="C471" s="109" t="s">
        <v>3592</v>
      </c>
      <c r="D471" s="109"/>
      <c r="E471" s="109">
        <v>10.73</v>
      </c>
      <c r="F471" s="111">
        <f t="shared" si="51"/>
        <v>673920</v>
      </c>
      <c r="G471" s="111">
        <f t="shared" si="52"/>
        <v>297024</v>
      </c>
      <c r="H471" s="109">
        <v>3.12</v>
      </c>
      <c r="I471" s="111">
        <f t="shared" si="53"/>
        <v>2107970</v>
      </c>
      <c r="J471" s="111">
        <f t="shared" si="54"/>
        <v>856886</v>
      </c>
      <c r="K471" s="109">
        <v>7.61</v>
      </c>
      <c r="L471" s="127">
        <f t="shared" si="49"/>
        <v>1153910</v>
      </c>
      <c r="M471" s="131">
        <f t="shared" si="50"/>
        <v>2781890</v>
      </c>
      <c r="N471" s="136">
        <f t="shared" si="55"/>
        <v>1974153</v>
      </c>
      <c r="O471" s="109">
        <v>0</v>
      </c>
      <c r="P471" s="109" t="s">
        <v>5750</v>
      </c>
      <c r="Q471" s="109" t="s">
        <v>5755</v>
      </c>
      <c r="R471" s="109" t="s">
        <v>5755</v>
      </c>
    </row>
    <row r="472" spans="1:18" ht="39" x14ac:dyDescent="0.5">
      <c r="A472" s="109" t="s">
        <v>16</v>
      </c>
      <c r="B472" s="109">
        <v>702875</v>
      </c>
      <c r="C472" s="109" t="s">
        <v>3593</v>
      </c>
      <c r="D472" s="109"/>
      <c r="E472" s="109">
        <v>11.350000000000001</v>
      </c>
      <c r="F472" s="111">
        <f t="shared" si="51"/>
        <v>712800</v>
      </c>
      <c r="G472" s="111">
        <f t="shared" si="52"/>
        <v>314160</v>
      </c>
      <c r="H472" s="109">
        <v>3.3</v>
      </c>
      <c r="I472" s="111">
        <f t="shared" si="53"/>
        <v>2229850</v>
      </c>
      <c r="J472" s="111">
        <f t="shared" si="54"/>
        <v>906430.00000000012</v>
      </c>
      <c r="K472" s="109">
        <v>8.0500000000000007</v>
      </c>
      <c r="L472" s="127">
        <f t="shared" si="49"/>
        <v>1220590</v>
      </c>
      <c r="M472" s="131">
        <f t="shared" si="50"/>
        <v>2942650</v>
      </c>
      <c r="N472" s="136">
        <f t="shared" si="55"/>
        <v>2088237</v>
      </c>
      <c r="O472" s="109">
        <v>0</v>
      </c>
      <c r="P472" s="109" t="s">
        <v>5750</v>
      </c>
      <c r="Q472" s="109" t="s">
        <v>5755</v>
      </c>
      <c r="R472" s="109" t="s">
        <v>5755</v>
      </c>
    </row>
    <row r="473" spans="1:18" ht="39" x14ac:dyDescent="0.5">
      <c r="A473" s="109" t="s">
        <v>16</v>
      </c>
      <c r="B473" s="109">
        <v>702880</v>
      </c>
      <c r="C473" s="109" t="s">
        <v>3594</v>
      </c>
      <c r="D473" s="109"/>
      <c r="E473" s="109">
        <v>17.649999999999999</v>
      </c>
      <c r="F473" s="111">
        <f t="shared" si="51"/>
        <v>1108080</v>
      </c>
      <c r="G473" s="111">
        <f t="shared" si="52"/>
        <v>488376</v>
      </c>
      <c r="H473" s="109">
        <v>5.13</v>
      </c>
      <c r="I473" s="111">
        <f t="shared" si="53"/>
        <v>3468040</v>
      </c>
      <c r="J473" s="111">
        <f t="shared" si="54"/>
        <v>1409752</v>
      </c>
      <c r="K473" s="109">
        <v>12.52</v>
      </c>
      <c r="L473" s="127">
        <f t="shared" si="49"/>
        <v>1898128</v>
      </c>
      <c r="M473" s="131">
        <f t="shared" si="50"/>
        <v>4576120</v>
      </c>
      <c r="N473" s="136">
        <f t="shared" si="55"/>
        <v>3247430.4000000004</v>
      </c>
      <c r="O473" s="109">
        <v>0</v>
      </c>
      <c r="P473" s="109" t="s">
        <v>5750</v>
      </c>
      <c r="Q473" s="109" t="s">
        <v>5755</v>
      </c>
      <c r="R473" s="109" t="s">
        <v>5755</v>
      </c>
    </row>
    <row r="474" spans="1:18" ht="39" x14ac:dyDescent="0.5">
      <c r="A474" s="109" t="s">
        <v>16</v>
      </c>
      <c r="B474" s="109">
        <v>702885</v>
      </c>
      <c r="C474" s="109" t="s">
        <v>3595</v>
      </c>
      <c r="D474" s="109"/>
      <c r="E474" s="109">
        <v>6.91</v>
      </c>
      <c r="F474" s="111">
        <f t="shared" si="51"/>
        <v>434159.99999999994</v>
      </c>
      <c r="G474" s="111">
        <f t="shared" si="52"/>
        <v>191351.99999999997</v>
      </c>
      <c r="H474" s="109">
        <v>2.0099999999999998</v>
      </c>
      <c r="I474" s="111">
        <f t="shared" si="53"/>
        <v>1357300</v>
      </c>
      <c r="J474" s="111">
        <f t="shared" si="54"/>
        <v>551740</v>
      </c>
      <c r="K474" s="109">
        <v>4.9000000000000004</v>
      </c>
      <c r="L474" s="127">
        <f t="shared" si="49"/>
        <v>743092</v>
      </c>
      <c r="M474" s="131">
        <f t="shared" si="50"/>
        <v>1791460</v>
      </c>
      <c r="N474" s="136">
        <f t="shared" si="55"/>
        <v>1271295.6000000001</v>
      </c>
      <c r="O474" s="109">
        <v>0</v>
      </c>
      <c r="P474" s="109" t="s">
        <v>5750</v>
      </c>
      <c r="Q474" s="109" t="s">
        <v>5755</v>
      </c>
      <c r="R474" s="109" t="s">
        <v>5755</v>
      </c>
    </row>
    <row r="475" spans="1:18" ht="39" x14ac:dyDescent="0.5">
      <c r="A475" s="109" t="s">
        <v>16</v>
      </c>
      <c r="B475" s="109">
        <v>702890</v>
      </c>
      <c r="C475" s="109" t="s">
        <v>3596</v>
      </c>
      <c r="D475" s="109"/>
      <c r="E475" s="109">
        <v>7.3599999999999994</v>
      </c>
      <c r="F475" s="111">
        <f t="shared" si="51"/>
        <v>462240</v>
      </c>
      <c r="G475" s="111">
        <f t="shared" si="52"/>
        <v>203728</v>
      </c>
      <c r="H475" s="109">
        <v>2.14</v>
      </c>
      <c r="I475" s="111">
        <f t="shared" si="53"/>
        <v>1445940</v>
      </c>
      <c r="J475" s="111">
        <f t="shared" si="54"/>
        <v>587772</v>
      </c>
      <c r="K475" s="109">
        <v>5.22</v>
      </c>
      <c r="L475" s="127">
        <f t="shared" si="49"/>
        <v>791500</v>
      </c>
      <c r="M475" s="131">
        <f t="shared" si="50"/>
        <v>1908180</v>
      </c>
      <c r="N475" s="136">
        <f t="shared" si="55"/>
        <v>1354130</v>
      </c>
      <c r="O475" s="109">
        <v>0</v>
      </c>
      <c r="P475" s="109" t="s">
        <v>5750</v>
      </c>
      <c r="Q475" s="109" t="s">
        <v>5755</v>
      </c>
      <c r="R475" s="109" t="s">
        <v>5755</v>
      </c>
    </row>
    <row r="476" spans="1:18" ht="39" x14ac:dyDescent="0.5">
      <c r="A476" s="109" t="s">
        <v>16</v>
      </c>
      <c r="B476" s="109">
        <v>702895</v>
      </c>
      <c r="C476" s="109" t="s">
        <v>3597</v>
      </c>
      <c r="D476" s="109"/>
      <c r="E476" s="109">
        <v>11.41</v>
      </c>
      <c r="F476" s="111">
        <f t="shared" si="51"/>
        <v>717120</v>
      </c>
      <c r="G476" s="111">
        <f t="shared" si="52"/>
        <v>316064</v>
      </c>
      <c r="H476" s="109">
        <v>3.32</v>
      </c>
      <c r="I476" s="111">
        <f t="shared" si="53"/>
        <v>2240930</v>
      </c>
      <c r="J476" s="111">
        <f t="shared" si="54"/>
        <v>910934</v>
      </c>
      <c r="K476" s="109">
        <v>8.09</v>
      </c>
      <c r="L476" s="127">
        <f t="shared" si="49"/>
        <v>1226998</v>
      </c>
      <c r="M476" s="131">
        <f t="shared" si="50"/>
        <v>2958050</v>
      </c>
      <c r="N476" s="136">
        <f t="shared" si="55"/>
        <v>2099151.4</v>
      </c>
      <c r="O476" s="109">
        <v>0</v>
      </c>
      <c r="P476" s="109" t="s">
        <v>5750</v>
      </c>
      <c r="Q476" s="109" t="s">
        <v>5755</v>
      </c>
      <c r="R476" s="109" t="s">
        <v>5755</v>
      </c>
    </row>
    <row r="477" spans="1:18" ht="39" x14ac:dyDescent="0.5">
      <c r="A477" s="109" t="s">
        <v>16</v>
      </c>
      <c r="B477" s="109">
        <v>702900</v>
      </c>
      <c r="C477" s="109" t="s">
        <v>5698</v>
      </c>
      <c r="D477" s="109"/>
      <c r="E477" s="109">
        <v>4.5999999999999996</v>
      </c>
      <c r="F477" s="111">
        <f t="shared" si="51"/>
        <v>289440</v>
      </c>
      <c r="G477" s="111">
        <f t="shared" si="52"/>
        <v>127568.00000000001</v>
      </c>
      <c r="H477" s="109">
        <v>1.34</v>
      </c>
      <c r="I477" s="111">
        <f t="shared" si="53"/>
        <v>903019.99999999988</v>
      </c>
      <c r="J477" s="111">
        <f t="shared" si="54"/>
        <v>367076</v>
      </c>
      <c r="K477" s="109">
        <v>3.26</v>
      </c>
      <c r="L477" s="127">
        <f t="shared" si="49"/>
        <v>494644</v>
      </c>
      <c r="M477" s="131">
        <f t="shared" si="50"/>
        <v>1192460</v>
      </c>
      <c r="N477" s="136">
        <f t="shared" si="55"/>
        <v>846209.2</v>
      </c>
      <c r="O477" s="109">
        <v>0</v>
      </c>
      <c r="P477" s="109" t="s">
        <v>5750</v>
      </c>
      <c r="Q477" s="109" t="s">
        <v>5755</v>
      </c>
      <c r="R477" s="109" t="s">
        <v>5755</v>
      </c>
    </row>
    <row r="478" spans="1:18" ht="39" x14ac:dyDescent="0.5">
      <c r="A478" s="109" t="s">
        <v>16</v>
      </c>
      <c r="B478" s="109">
        <v>702905</v>
      </c>
      <c r="C478" s="109" t="s">
        <v>3599</v>
      </c>
      <c r="D478" s="109"/>
      <c r="E478" s="109">
        <v>6.9</v>
      </c>
      <c r="F478" s="111">
        <f t="shared" si="51"/>
        <v>432000</v>
      </c>
      <c r="G478" s="111">
        <f t="shared" si="52"/>
        <v>190400</v>
      </c>
      <c r="H478" s="109">
        <v>2</v>
      </c>
      <c r="I478" s="111">
        <f t="shared" si="53"/>
        <v>1357300</v>
      </c>
      <c r="J478" s="111">
        <f t="shared" si="54"/>
        <v>551740</v>
      </c>
      <c r="K478" s="109">
        <v>4.9000000000000004</v>
      </c>
      <c r="L478" s="127">
        <f t="shared" si="49"/>
        <v>742140</v>
      </c>
      <c r="M478" s="131">
        <f t="shared" si="50"/>
        <v>1789300</v>
      </c>
      <c r="N478" s="136">
        <f t="shared" si="55"/>
        <v>1269802</v>
      </c>
      <c r="O478" s="109">
        <v>0</v>
      </c>
      <c r="P478" s="109" t="s">
        <v>5750</v>
      </c>
      <c r="Q478" s="109" t="s">
        <v>5755</v>
      </c>
      <c r="R478" s="109" t="s">
        <v>5755</v>
      </c>
    </row>
    <row r="479" spans="1:18" ht="39" x14ac:dyDescent="0.5">
      <c r="A479" s="109" t="s">
        <v>16</v>
      </c>
      <c r="B479" s="109">
        <v>702915</v>
      </c>
      <c r="C479" s="109" t="s">
        <v>3600</v>
      </c>
      <c r="D479" s="109"/>
      <c r="E479" s="109">
        <v>6.91</v>
      </c>
      <c r="F479" s="111">
        <f t="shared" si="51"/>
        <v>434159.99999999994</v>
      </c>
      <c r="G479" s="111">
        <f t="shared" si="52"/>
        <v>191351.99999999997</v>
      </c>
      <c r="H479" s="109">
        <v>2.0099999999999998</v>
      </c>
      <c r="I479" s="111">
        <f t="shared" si="53"/>
        <v>1357300</v>
      </c>
      <c r="J479" s="111">
        <f t="shared" si="54"/>
        <v>551740</v>
      </c>
      <c r="K479" s="109">
        <v>4.9000000000000004</v>
      </c>
      <c r="L479" s="127">
        <f t="shared" si="49"/>
        <v>743092</v>
      </c>
      <c r="M479" s="131">
        <f t="shared" si="50"/>
        <v>1791460</v>
      </c>
      <c r="N479" s="136">
        <f t="shared" si="55"/>
        <v>1271295.6000000001</v>
      </c>
      <c r="O479" s="109">
        <v>0</v>
      </c>
      <c r="P479" s="109" t="s">
        <v>5750</v>
      </c>
      <c r="Q479" s="109" t="s">
        <v>5755</v>
      </c>
      <c r="R479" s="109" t="s">
        <v>5755</v>
      </c>
    </row>
    <row r="480" spans="1:18" ht="39" x14ac:dyDescent="0.5">
      <c r="A480" s="109" t="s">
        <v>16</v>
      </c>
      <c r="B480" s="109">
        <v>702920</v>
      </c>
      <c r="C480" s="109" t="s">
        <v>3601</v>
      </c>
      <c r="D480" s="109"/>
      <c r="E480" s="109">
        <v>7.5</v>
      </c>
      <c r="F480" s="111">
        <f t="shared" si="51"/>
        <v>648000</v>
      </c>
      <c r="G480" s="111">
        <f t="shared" si="52"/>
        <v>285600</v>
      </c>
      <c r="H480" s="109">
        <v>3</v>
      </c>
      <c r="I480" s="111">
        <f t="shared" si="53"/>
        <v>1246500</v>
      </c>
      <c r="J480" s="111">
        <f t="shared" si="54"/>
        <v>506700</v>
      </c>
      <c r="K480" s="109">
        <v>4.5</v>
      </c>
      <c r="L480" s="127">
        <f t="shared" si="49"/>
        <v>792300</v>
      </c>
      <c r="M480" s="131">
        <f t="shared" si="50"/>
        <v>1894500</v>
      </c>
      <c r="N480" s="136">
        <f t="shared" si="55"/>
        <v>1339890</v>
      </c>
      <c r="O480" s="109">
        <v>0</v>
      </c>
      <c r="P480" s="109" t="s">
        <v>5750</v>
      </c>
      <c r="Q480" s="109" t="s">
        <v>5755</v>
      </c>
      <c r="R480" s="109" t="s">
        <v>5755</v>
      </c>
    </row>
    <row r="481" spans="1:18" ht="39" x14ac:dyDescent="0.5">
      <c r="A481" s="109" t="s">
        <v>16</v>
      </c>
      <c r="B481" s="109">
        <v>702925</v>
      </c>
      <c r="C481" s="109" t="s">
        <v>3602</v>
      </c>
      <c r="D481" s="109"/>
      <c r="E481" s="109">
        <v>7.5</v>
      </c>
      <c r="F481" s="111">
        <f t="shared" si="51"/>
        <v>648000</v>
      </c>
      <c r="G481" s="111">
        <f t="shared" si="52"/>
        <v>285600</v>
      </c>
      <c r="H481" s="109">
        <v>3</v>
      </c>
      <c r="I481" s="111">
        <f t="shared" si="53"/>
        <v>1246500</v>
      </c>
      <c r="J481" s="111">
        <f t="shared" si="54"/>
        <v>506700</v>
      </c>
      <c r="K481" s="109">
        <v>4.5</v>
      </c>
      <c r="L481" s="127">
        <f t="shared" si="49"/>
        <v>792300</v>
      </c>
      <c r="M481" s="131">
        <f t="shared" si="50"/>
        <v>1894500</v>
      </c>
      <c r="N481" s="136">
        <f t="shared" si="55"/>
        <v>1339890</v>
      </c>
      <c r="O481" s="109">
        <v>0</v>
      </c>
      <c r="P481" s="109" t="s">
        <v>5750</v>
      </c>
      <c r="Q481" s="109" t="s">
        <v>5755</v>
      </c>
      <c r="R481" s="109" t="s">
        <v>5755</v>
      </c>
    </row>
    <row r="482" spans="1:18" ht="39" x14ac:dyDescent="0.5">
      <c r="A482" s="109" t="s">
        <v>16</v>
      </c>
      <c r="B482" s="109">
        <v>702930</v>
      </c>
      <c r="C482" s="109" t="s">
        <v>3603</v>
      </c>
      <c r="D482" s="109"/>
      <c r="E482" s="109">
        <v>7.5</v>
      </c>
      <c r="F482" s="111">
        <f t="shared" si="51"/>
        <v>648000</v>
      </c>
      <c r="G482" s="111">
        <f t="shared" si="52"/>
        <v>285600</v>
      </c>
      <c r="H482" s="109">
        <v>3</v>
      </c>
      <c r="I482" s="111">
        <f t="shared" si="53"/>
        <v>1246500</v>
      </c>
      <c r="J482" s="111">
        <f t="shared" si="54"/>
        <v>506700</v>
      </c>
      <c r="K482" s="109">
        <v>4.5</v>
      </c>
      <c r="L482" s="127">
        <f t="shared" si="49"/>
        <v>792300</v>
      </c>
      <c r="M482" s="131">
        <f t="shared" si="50"/>
        <v>1894500</v>
      </c>
      <c r="N482" s="136">
        <f t="shared" si="55"/>
        <v>1339890</v>
      </c>
      <c r="O482" s="109">
        <v>0</v>
      </c>
      <c r="P482" s="109" t="s">
        <v>5750</v>
      </c>
      <c r="Q482" s="109" t="s">
        <v>5755</v>
      </c>
      <c r="R482" s="109" t="s">
        <v>5755</v>
      </c>
    </row>
    <row r="483" spans="1:18" ht="39" x14ac:dyDescent="0.5">
      <c r="A483" s="109" t="s">
        <v>16</v>
      </c>
      <c r="B483" s="109">
        <v>702935</v>
      </c>
      <c r="C483" s="109" t="s">
        <v>3604</v>
      </c>
      <c r="D483" s="109"/>
      <c r="E483" s="109">
        <v>7.5</v>
      </c>
      <c r="F483" s="111">
        <f t="shared" si="51"/>
        <v>648000</v>
      </c>
      <c r="G483" s="111">
        <f t="shared" si="52"/>
        <v>285600</v>
      </c>
      <c r="H483" s="109">
        <v>3</v>
      </c>
      <c r="I483" s="111">
        <f t="shared" si="53"/>
        <v>1246500</v>
      </c>
      <c r="J483" s="111">
        <f t="shared" si="54"/>
        <v>506700</v>
      </c>
      <c r="K483" s="109">
        <v>4.5</v>
      </c>
      <c r="L483" s="127">
        <f t="shared" si="49"/>
        <v>792300</v>
      </c>
      <c r="M483" s="131">
        <f t="shared" si="50"/>
        <v>1894500</v>
      </c>
      <c r="N483" s="136">
        <f t="shared" si="55"/>
        <v>1339890</v>
      </c>
      <c r="O483" s="109">
        <v>0</v>
      </c>
      <c r="P483" s="109" t="s">
        <v>5750</v>
      </c>
      <c r="Q483" s="109" t="s">
        <v>5755</v>
      </c>
      <c r="R483" s="109" t="s">
        <v>5755</v>
      </c>
    </row>
    <row r="484" spans="1:18" ht="39" x14ac:dyDescent="0.5">
      <c r="A484" s="109" t="s">
        <v>16</v>
      </c>
      <c r="B484" s="109">
        <v>702940</v>
      </c>
      <c r="C484" s="109" t="s">
        <v>3605</v>
      </c>
      <c r="D484" s="109"/>
      <c r="E484" s="109">
        <v>9.5</v>
      </c>
      <c r="F484" s="111">
        <f t="shared" si="51"/>
        <v>756000</v>
      </c>
      <c r="G484" s="111">
        <f t="shared" si="52"/>
        <v>333200</v>
      </c>
      <c r="H484" s="109">
        <v>3.5</v>
      </c>
      <c r="I484" s="111">
        <f t="shared" si="53"/>
        <v>1662000</v>
      </c>
      <c r="J484" s="111">
        <f t="shared" si="54"/>
        <v>675600</v>
      </c>
      <c r="K484" s="109">
        <v>6</v>
      </c>
      <c r="L484" s="127">
        <f t="shared" si="49"/>
        <v>1008800</v>
      </c>
      <c r="M484" s="131">
        <f t="shared" si="50"/>
        <v>2418000</v>
      </c>
      <c r="N484" s="136">
        <f t="shared" si="55"/>
        <v>1711840</v>
      </c>
      <c r="O484" s="109">
        <v>0</v>
      </c>
      <c r="P484" s="109" t="s">
        <v>5750</v>
      </c>
      <c r="Q484" s="109" t="s">
        <v>5755</v>
      </c>
      <c r="R484" s="109" t="s">
        <v>5755</v>
      </c>
    </row>
    <row r="485" spans="1:18" ht="39" x14ac:dyDescent="0.5">
      <c r="A485" s="109" t="s">
        <v>16</v>
      </c>
      <c r="B485" s="109">
        <v>702945</v>
      </c>
      <c r="C485" s="109" t="s">
        <v>3606</v>
      </c>
      <c r="D485" s="109"/>
      <c r="E485" s="109">
        <v>11.5</v>
      </c>
      <c r="F485" s="111">
        <f t="shared" si="51"/>
        <v>972000</v>
      </c>
      <c r="G485" s="111">
        <f t="shared" si="52"/>
        <v>428400</v>
      </c>
      <c r="H485" s="109">
        <v>4.5</v>
      </c>
      <c r="I485" s="111">
        <f t="shared" si="53"/>
        <v>1939000</v>
      </c>
      <c r="J485" s="111">
        <f t="shared" si="54"/>
        <v>788200</v>
      </c>
      <c r="K485" s="109">
        <v>7</v>
      </c>
      <c r="L485" s="127">
        <f t="shared" si="49"/>
        <v>1216600</v>
      </c>
      <c r="M485" s="131">
        <f t="shared" si="50"/>
        <v>2911000</v>
      </c>
      <c r="N485" s="136">
        <f t="shared" si="55"/>
        <v>2059380</v>
      </c>
      <c r="O485" s="109">
        <v>0</v>
      </c>
      <c r="P485" s="109" t="s">
        <v>5750</v>
      </c>
      <c r="Q485" s="109" t="s">
        <v>5755</v>
      </c>
      <c r="R485" s="109" t="s">
        <v>5755</v>
      </c>
    </row>
    <row r="486" spans="1:18" ht="39" x14ac:dyDescent="0.5">
      <c r="A486" s="109" t="s">
        <v>16</v>
      </c>
      <c r="B486" s="109">
        <v>702950</v>
      </c>
      <c r="C486" s="109" t="s">
        <v>3607</v>
      </c>
      <c r="D486" s="109"/>
      <c r="E486" s="109">
        <v>9.5</v>
      </c>
      <c r="F486" s="111">
        <f t="shared" si="51"/>
        <v>756000</v>
      </c>
      <c r="G486" s="111">
        <f t="shared" si="52"/>
        <v>333200</v>
      </c>
      <c r="H486" s="109">
        <v>3.5</v>
      </c>
      <c r="I486" s="111">
        <f t="shared" si="53"/>
        <v>1662000</v>
      </c>
      <c r="J486" s="111">
        <f t="shared" si="54"/>
        <v>675600</v>
      </c>
      <c r="K486" s="109">
        <v>6</v>
      </c>
      <c r="L486" s="127">
        <f t="shared" si="49"/>
        <v>1008800</v>
      </c>
      <c r="M486" s="131">
        <f t="shared" si="50"/>
        <v>2418000</v>
      </c>
      <c r="N486" s="136">
        <f t="shared" si="55"/>
        <v>1711840</v>
      </c>
      <c r="O486" s="109">
        <v>0</v>
      </c>
      <c r="P486" s="109" t="s">
        <v>5750</v>
      </c>
      <c r="Q486" s="109" t="s">
        <v>5755</v>
      </c>
      <c r="R486" s="109" t="s">
        <v>5755</v>
      </c>
    </row>
    <row r="487" spans="1:18" ht="39" x14ac:dyDescent="0.5">
      <c r="A487" s="109" t="s">
        <v>16</v>
      </c>
      <c r="B487" s="109">
        <v>702955</v>
      </c>
      <c r="C487" s="109" t="s">
        <v>3608</v>
      </c>
      <c r="D487" s="109"/>
      <c r="E487" s="109">
        <v>9.5</v>
      </c>
      <c r="F487" s="111">
        <f t="shared" si="51"/>
        <v>756000</v>
      </c>
      <c r="G487" s="111">
        <f t="shared" si="52"/>
        <v>333200</v>
      </c>
      <c r="H487" s="109">
        <v>3.5</v>
      </c>
      <c r="I487" s="111">
        <f t="shared" si="53"/>
        <v>1662000</v>
      </c>
      <c r="J487" s="111">
        <f t="shared" si="54"/>
        <v>675600</v>
      </c>
      <c r="K487" s="109">
        <v>6</v>
      </c>
      <c r="L487" s="127">
        <f t="shared" si="49"/>
        <v>1008800</v>
      </c>
      <c r="M487" s="131">
        <f t="shared" si="50"/>
        <v>2418000</v>
      </c>
      <c r="N487" s="136">
        <f t="shared" si="55"/>
        <v>1711840</v>
      </c>
      <c r="O487" s="109">
        <v>0</v>
      </c>
      <c r="P487" s="109" t="s">
        <v>5750</v>
      </c>
      <c r="Q487" s="109" t="s">
        <v>5755</v>
      </c>
      <c r="R487" s="109" t="s">
        <v>5755</v>
      </c>
    </row>
    <row r="488" spans="1:18" ht="39" x14ac:dyDescent="0.5">
      <c r="A488" s="109" t="s">
        <v>16</v>
      </c>
      <c r="B488" s="109">
        <v>702960</v>
      </c>
      <c r="C488" s="109" t="s">
        <v>3609</v>
      </c>
      <c r="D488" s="109"/>
      <c r="E488" s="109">
        <v>9.5</v>
      </c>
      <c r="F488" s="111">
        <f t="shared" si="51"/>
        <v>756000</v>
      </c>
      <c r="G488" s="111">
        <f t="shared" si="52"/>
        <v>333200</v>
      </c>
      <c r="H488" s="109">
        <v>3.5</v>
      </c>
      <c r="I488" s="111">
        <f t="shared" si="53"/>
        <v>1662000</v>
      </c>
      <c r="J488" s="111">
        <f t="shared" si="54"/>
        <v>675600</v>
      </c>
      <c r="K488" s="109">
        <v>6</v>
      </c>
      <c r="L488" s="127">
        <f t="shared" si="49"/>
        <v>1008800</v>
      </c>
      <c r="M488" s="131">
        <f t="shared" si="50"/>
        <v>2418000</v>
      </c>
      <c r="N488" s="136">
        <f t="shared" si="55"/>
        <v>1711840</v>
      </c>
      <c r="O488" s="109">
        <v>0</v>
      </c>
      <c r="P488" s="109" t="s">
        <v>5750</v>
      </c>
      <c r="Q488" s="109" t="s">
        <v>5755</v>
      </c>
      <c r="R488" s="109" t="s">
        <v>5755</v>
      </c>
    </row>
    <row r="489" spans="1:18" ht="39" x14ac:dyDescent="0.5">
      <c r="A489" s="109" t="s">
        <v>16</v>
      </c>
      <c r="B489" s="109">
        <v>702965</v>
      </c>
      <c r="C489" s="109" t="s">
        <v>3611</v>
      </c>
      <c r="D489" s="109"/>
      <c r="E489" s="109">
        <v>11.5</v>
      </c>
      <c r="F489" s="111">
        <f t="shared" si="51"/>
        <v>972000</v>
      </c>
      <c r="G489" s="111">
        <f t="shared" si="52"/>
        <v>428400</v>
      </c>
      <c r="H489" s="109">
        <v>4.5</v>
      </c>
      <c r="I489" s="111">
        <f t="shared" si="53"/>
        <v>1939000</v>
      </c>
      <c r="J489" s="111">
        <f t="shared" si="54"/>
        <v>788200</v>
      </c>
      <c r="K489" s="109">
        <v>7</v>
      </c>
      <c r="L489" s="127">
        <f t="shared" si="49"/>
        <v>1216600</v>
      </c>
      <c r="M489" s="131">
        <f t="shared" si="50"/>
        <v>2911000</v>
      </c>
      <c r="N489" s="136">
        <f t="shared" si="55"/>
        <v>2059380</v>
      </c>
      <c r="O489" s="109">
        <v>0</v>
      </c>
      <c r="P489" s="109" t="s">
        <v>5750</v>
      </c>
      <c r="Q489" s="109" t="s">
        <v>5755</v>
      </c>
      <c r="R489" s="109" t="s">
        <v>5755</v>
      </c>
    </row>
    <row r="490" spans="1:18" ht="39" x14ac:dyDescent="0.5">
      <c r="A490" s="109" t="s">
        <v>16</v>
      </c>
      <c r="B490" s="109">
        <v>702970</v>
      </c>
      <c r="C490" s="109" t="s">
        <v>3612</v>
      </c>
      <c r="D490" s="109"/>
      <c r="E490" s="109">
        <v>11.5</v>
      </c>
      <c r="F490" s="111">
        <f t="shared" si="51"/>
        <v>972000</v>
      </c>
      <c r="G490" s="111">
        <f t="shared" si="52"/>
        <v>428400</v>
      </c>
      <c r="H490" s="109">
        <v>4.5</v>
      </c>
      <c r="I490" s="111">
        <f t="shared" si="53"/>
        <v>1939000</v>
      </c>
      <c r="J490" s="111">
        <f t="shared" si="54"/>
        <v>788200</v>
      </c>
      <c r="K490" s="109">
        <v>7</v>
      </c>
      <c r="L490" s="127">
        <f t="shared" si="49"/>
        <v>1216600</v>
      </c>
      <c r="M490" s="131">
        <f t="shared" si="50"/>
        <v>2911000</v>
      </c>
      <c r="N490" s="136">
        <f t="shared" si="55"/>
        <v>2059380</v>
      </c>
      <c r="O490" s="109">
        <v>0</v>
      </c>
      <c r="P490" s="109" t="s">
        <v>5750</v>
      </c>
      <c r="Q490" s="109" t="s">
        <v>5755</v>
      </c>
      <c r="R490" s="109" t="s">
        <v>5755</v>
      </c>
    </row>
    <row r="491" spans="1:18" ht="39" x14ac:dyDescent="0.5">
      <c r="A491" s="109" t="s">
        <v>16</v>
      </c>
      <c r="B491" s="109">
        <v>702975</v>
      </c>
      <c r="C491" s="109" t="s">
        <v>5665</v>
      </c>
      <c r="D491" s="109"/>
      <c r="E491" s="109">
        <v>11.5</v>
      </c>
      <c r="F491" s="111">
        <f t="shared" si="51"/>
        <v>972000</v>
      </c>
      <c r="G491" s="111">
        <f t="shared" si="52"/>
        <v>428400</v>
      </c>
      <c r="H491" s="109">
        <v>4.5</v>
      </c>
      <c r="I491" s="111">
        <f t="shared" si="53"/>
        <v>1939000</v>
      </c>
      <c r="J491" s="111">
        <f t="shared" si="54"/>
        <v>788200</v>
      </c>
      <c r="K491" s="109">
        <v>7</v>
      </c>
      <c r="L491" s="127">
        <f t="shared" si="49"/>
        <v>1216600</v>
      </c>
      <c r="M491" s="131">
        <f t="shared" si="50"/>
        <v>2911000</v>
      </c>
      <c r="N491" s="136">
        <f t="shared" si="55"/>
        <v>2059380</v>
      </c>
      <c r="O491" s="109">
        <v>0</v>
      </c>
      <c r="P491" s="109" t="s">
        <v>5750</v>
      </c>
      <c r="Q491" s="109" t="s">
        <v>5755</v>
      </c>
      <c r="R491" s="109" t="s">
        <v>5755</v>
      </c>
    </row>
    <row r="492" spans="1:18" ht="39" x14ac:dyDescent="0.5">
      <c r="A492" s="109" t="s">
        <v>16</v>
      </c>
      <c r="B492" s="109">
        <v>702980</v>
      </c>
      <c r="C492" s="109" t="s">
        <v>5712</v>
      </c>
      <c r="D492" s="109" t="s">
        <v>6112</v>
      </c>
      <c r="E492" s="109">
        <v>13</v>
      </c>
      <c r="F492" s="111">
        <f t="shared" si="51"/>
        <v>1080000</v>
      </c>
      <c r="G492" s="111">
        <f t="shared" si="52"/>
        <v>476000</v>
      </c>
      <c r="H492" s="109">
        <v>5</v>
      </c>
      <c r="I492" s="111">
        <f t="shared" si="53"/>
        <v>2216000</v>
      </c>
      <c r="J492" s="111">
        <f t="shared" si="54"/>
        <v>900800</v>
      </c>
      <c r="K492" s="109">
        <v>8</v>
      </c>
      <c r="L492" s="127">
        <f t="shared" si="49"/>
        <v>1376800</v>
      </c>
      <c r="M492" s="131">
        <f t="shared" si="50"/>
        <v>3296000</v>
      </c>
      <c r="N492" s="136">
        <f t="shared" si="55"/>
        <v>2332240</v>
      </c>
      <c r="O492" s="109">
        <v>0</v>
      </c>
      <c r="P492" s="109" t="s">
        <v>5750</v>
      </c>
      <c r="Q492" s="109" t="s">
        <v>5755</v>
      </c>
      <c r="R492" s="109" t="s">
        <v>5755</v>
      </c>
    </row>
    <row r="493" spans="1:18" ht="39" x14ac:dyDescent="0.5">
      <c r="A493" s="109" t="s">
        <v>16</v>
      </c>
      <c r="B493" s="109">
        <v>702985</v>
      </c>
      <c r="C493" s="109" t="s">
        <v>3615</v>
      </c>
      <c r="D493" s="109"/>
      <c r="E493" s="109">
        <v>5.67</v>
      </c>
      <c r="F493" s="111">
        <f t="shared" si="51"/>
        <v>356400</v>
      </c>
      <c r="G493" s="111">
        <f t="shared" si="52"/>
        <v>157080</v>
      </c>
      <c r="H493" s="109">
        <v>1.65</v>
      </c>
      <c r="I493" s="111">
        <f t="shared" si="53"/>
        <v>1113539.9999999998</v>
      </c>
      <c r="J493" s="111">
        <f t="shared" si="54"/>
        <v>452651.99999999994</v>
      </c>
      <c r="K493" s="109">
        <v>4.0199999999999996</v>
      </c>
      <c r="L493" s="127">
        <f t="shared" si="49"/>
        <v>609732</v>
      </c>
      <c r="M493" s="131">
        <f t="shared" si="50"/>
        <v>1469939.9999999998</v>
      </c>
      <c r="N493" s="136">
        <f t="shared" si="55"/>
        <v>1043127.5999999999</v>
      </c>
      <c r="O493" s="109">
        <v>0</v>
      </c>
      <c r="P493" s="109" t="s">
        <v>5750</v>
      </c>
      <c r="Q493" s="109" t="s">
        <v>5755</v>
      </c>
      <c r="R493" s="109" t="s">
        <v>5755</v>
      </c>
    </row>
    <row r="494" spans="1:18" ht="39" x14ac:dyDescent="0.5">
      <c r="A494" s="109" t="s">
        <v>16</v>
      </c>
      <c r="B494" s="109">
        <v>702990</v>
      </c>
      <c r="C494" s="109" t="s">
        <v>3616</v>
      </c>
      <c r="D494" s="109"/>
      <c r="E494" s="109">
        <v>5.67</v>
      </c>
      <c r="F494" s="111">
        <f t="shared" si="51"/>
        <v>356400</v>
      </c>
      <c r="G494" s="111">
        <f t="shared" si="52"/>
        <v>157080</v>
      </c>
      <c r="H494" s="109">
        <v>1.65</v>
      </c>
      <c r="I494" s="111">
        <f t="shared" si="53"/>
        <v>1113539.9999999998</v>
      </c>
      <c r="J494" s="111">
        <f t="shared" si="54"/>
        <v>452651.99999999994</v>
      </c>
      <c r="K494" s="109">
        <v>4.0199999999999996</v>
      </c>
      <c r="L494" s="127">
        <f t="shared" si="49"/>
        <v>609732</v>
      </c>
      <c r="M494" s="131">
        <f t="shared" si="50"/>
        <v>1469939.9999999998</v>
      </c>
      <c r="N494" s="136">
        <f t="shared" si="55"/>
        <v>1043127.5999999999</v>
      </c>
      <c r="O494" s="109">
        <v>0</v>
      </c>
      <c r="P494" s="109" t="s">
        <v>5750</v>
      </c>
      <c r="Q494" s="109" t="s">
        <v>5755</v>
      </c>
      <c r="R494" s="109" t="s">
        <v>5755</v>
      </c>
    </row>
    <row r="495" spans="1:18" ht="39" x14ac:dyDescent="0.5">
      <c r="A495" s="109" t="s">
        <v>16</v>
      </c>
      <c r="B495" s="109">
        <v>702995</v>
      </c>
      <c r="C495" s="109" t="s">
        <v>3617</v>
      </c>
      <c r="D495" s="109"/>
      <c r="E495" s="109">
        <v>6.68</v>
      </c>
      <c r="F495" s="111">
        <f t="shared" si="51"/>
        <v>419040</v>
      </c>
      <c r="G495" s="111">
        <f t="shared" si="52"/>
        <v>184688</v>
      </c>
      <c r="H495" s="109">
        <v>1.94</v>
      </c>
      <c r="I495" s="111">
        <f t="shared" si="53"/>
        <v>1312980</v>
      </c>
      <c r="J495" s="111">
        <f t="shared" si="54"/>
        <v>533724</v>
      </c>
      <c r="K495" s="109">
        <v>4.74</v>
      </c>
      <c r="L495" s="127">
        <f t="shared" si="49"/>
        <v>718412</v>
      </c>
      <c r="M495" s="131">
        <f t="shared" si="50"/>
        <v>1732020</v>
      </c>
      <c r="N495" s="136">
        <f t="shared" si="55"/>
        <v>1229131.6000000001</v>
      </c>
      <c r="O495" s="109">
        <v>0</v>
      </c>
      <c r="P495" s="109" t="s">
        <v>5750</v>
      </c>
      <c r="Q495" s="109" t="s">
        <v>5755</v>
      </c>
      <c r="R495" s="109" t="s">
        <v>5755</v>
      </c>
    </row>
    <row r="496" spans="1:18" ht="39" x14ac:dyDescent="0.5">
      <c r="A496" s="109" t="s">
        <v>16</v>
      </c>
      <c r="B496" s="109">
        <v>703000</v>
      </c>
      <c r="C496" s="109" t="s">
        <v>3618</v>
      </c>
      <c r="D496" s="109"/>
      <c r="E496" s="109">
        <v>7.9399999999999995</v>
      </c>
      <c r="F496" s="111">
        <f t="shared" si="51"/>
        <v>498960</v>
      </c>
      <c r="G496" s="111">
        <f t="shared" si="52"/>
        <v>219912</v>
      </c>
      <c r="H496" s="109">
        <v>2.31</v>
      </c>
      <c r="I496" s="111">
        <f t="shared" si="53"/>
        <v>1559510</v>
      </c>
      <c r="J496" s="111">
        <f t="shared" si="54"/>
        <v>633938</v>
      </c>
      <c r="K496" s="109">
        <v>5.63</v>
      </c>
      <c r="L496" s="127">
        <f t="shared" si="49"/>
        <v>853850</v>
      </c>
      <c r="M496" s="131">
        <f t="shared" si="50"/>
        <v>2058470</v>
      </c>
      <c r="N496" s="136">
        <f t="shared" si="55"/>
        <v>1460775</v>
      </c>
      <c r="O496" s="109">
        <v>0</v>
      </c>
      <c r="P496" s="109" t="s">
        <v>5750</v>
      </c>
      <c r="Q496" s="109" t="s">
        <v>5755</v>
      </c>
      <c r="R496" s="109" t="s">
        <v>5755</v>
      </c>
    </row>
    <row r="497" spans="1:18" ht="39" x14ac:dyDescent="0.5">
      <c r="A497" s="109" t="s">
        <v>16</v>
      </c>
      <c r="B497" s="109">
        <v>703005</v>
      </c>
      <c r="C497" s="109" t="s">
        <v>3619</v>
      </c>
      <c r="D497" s="109"/>
      <c r="E497" s="109">
        <v>5.7</v>
      </c>
      <c r="F497" s="111">
        <f t="shared" si="51"/>
        <v>367200</v>
      </c>
      <c r="G497" s="111">
        <f t="shared" si="52"/>
        <v>161840</v>
      </c>
      <c r="H497" s="109">
        <v>1.7</v>
      </c>
      <c r="I497" s="111">
        <f t="shared" si="53"/>
        <v>1108000</v>
      </c>
      <c r="J497" s="111">
        <f t="shared" si="54"/>
        <v>450400</v>
      </c>
      <c r="K497" s="109">
        <v>4</v>
      </c>
      <c r="L497" s="127">
        <f t="shared" si="49"/>
        <v>612240</v>
      </c>
      <c r="M497" s="131">
        <f t="shared" si="50"/>
        <v>1475200</v>
      </c>
      <c r="N497" s="136">
        <f t="shared" si="55"/>
        <v>1046632</v>
      </c>
      <c r="O497" s="109">
        <v>0</v>
      </c>
      <c r="P497" s="109" t="s">
        <v>5750</v>
      </c>
      <c r="Q497" s="109" t="s">
        <v>5755</v>
      </c>
      <c r="R497" s="109" t="s">
        <v>5755</v>
      </c>
    </row>
    <row r="498" spans="1:18" ht="39" x14ac:dyDescent="0.5">
      <c r="A498" s="109" t="s">
        <v>16</v>
      </c>
      <c r="B498" s="109">
        <v>703010</v>
      </c>
      <c r="C498" s="109" t="s">
        <v>3620</v>
      </c>
      <c r="D498" s="109"/>
      <c r="E498" s="109">
        <v>6.68</v>
      </c>
      <c r="F498" s="111">
        <f t="shared" si="51"/>
        <v>419040</v>
      </c>
      <c r="G498" s="111">
        <f t="shared" si="52"/>
        <v>184688</v>
      </c>
      <c r="H498" s="109">
        <v>1.94</v>
      </c>
      <c r="I498" s="111">
        <f t="shared" si="53"/>
        <v>1312980</v>
      </c>
      <c r="J498" s="111">
        <f t="shared" si="54"/>
        <v>533724</v>
      </c>
      <c r="K498" s="109">
        <v>4.74</v>
      </c>
      <c r="L498" s="127">
        <f t="shared" si="49"/>
        <v>718412</v>
      </c>
      <c r="M498" s="131">
        <f t="shared" si="50"/>
        <v>1732020</v>
      </c>
      <c r="N498" s="136">
        <f t="shared" si="55"/>
        <v>1229131.6000000001</v>
      </c>
      <c r="O498" s="109">
        <v>0</v>
      </c>
      <c r="P498" s="109" t="s">
        <v>5750</v>
      </c>
      <c r="Q498" s="109" t="s">
        <v>5755</v>
      </c>
      <c r="R498" s="109" t="s">
        <v>5755</v>
      </c>
    </row>
    <row r="499" spans="1:18" ht="39" x14ac:dyDescent="0.5">
      <c r="A499" s="109" t="s">
        <v>16</v>
      </c>
      <c r="B499" s="109">
        <v>703015</v>
      </c>
      <c r="C499" s="109" t="s">
        <v>3621</v>
      </c>
      <c r="D499" s="109"/>
      <c r="E499" s="109">
        <v>7.9399999999999995</v>
      </c>
      <c r="F499" s="111">
        <f t="shared" si="51"/>
        <v>498960</v>
      </c>
      <c r="G499" s="111">
        <f t="shared" si="52"/>
        <v>219912</v>
      </c>
      <c r="H499" s="109">
        <v>2.31</v>
      </c>
      <c r="I499" s="111">
        <f t="shared" si="53"/>
        <v>1559510</v>
      </c>
      <c r="J499" s="111">
        <f t="shared" si="54"/>
        <v>633938</v>
      </c>
      <c r="K499" s="109">
        <v>5.63</v>
      </c>
      <c r="L499" s="127">
        <f t="shared" si="49"/>
        <v>853850</v>
      </c>
      <c r="M499" s="131">
        <f t="shared" si="50"/>
        <v>2058470</v>
      </c>
      <c r="N499" s="136">
        <f t="shared" si="55"/>
        <v>1460775</v>
      </c>
      <c r="O499" s="109">
        <v>0</v>
      </c>
      <c r="P499" s="109" t="s">
        <v>5750</v>
      </c>
      <c r="Q499" s="109" t="s">
        <v>5755</v>
      </c>
      <c r="R499" s="109" t="s">
        <v>5755</v>
      </c>
    </row>
    <row r="500" spans="1:18" ht="39" x14ac:dyDescent="0.5">
      <c r="A500" s="109" t="s">
        <v>16</v>
      </c>
      <c r="B500" s="109">
        <v>703020</v>
      </c>
      <c r="C500" s="109" t="s">
        <v>3622</v>
      </c>
      <c r="D500" s="109"/>
      <c r="E500" s="109">
        <v>6.29</v>
      </c>
      <c r="F500" s="111">
        <f t="shared" si="51"/>
        <v>395280</v>
      </c>
      <c r="G500" s="111">
        <f t="shared" si="52"/>
        <v>174216</v>
      </c>
      <c r="H500" s="109">
        <v>1.83</v>
      </c>
      <c r="I500" s="111">
        <f t="shared" si="53"/>
        <v>1235420</v>
      </c>
      <c r="J500" s="111">
        <f t="shared" si="54"/>
        <v>502196</v>
      </c>
      <c r="K500" s="109">
        <v>4.46</v>
      </c>
      <c r="L500" s="127">
        <f t="shared" si="49"/>
        <v>676412</v>
      </c>
      <c r="M500" s="131">
        <f t="shared" si="50"/>
        <v>1630700</v>
      </c>
      <c r="N500" s="136">
        <f t="shared" si="55"/>
        <v>1157211.6000000001</v>
      </c>
      <c r="O500" s="109">
        <v>0</v>
      </c>
      <c r="P500" s="109" t="s">
        <v>5750</v>
      </c>
      <c r="Q500" s="109" t="s">
        <v>5755</v>
      </c>
      <c r="R500" s="109" t="s">
        <v>5755</v>
      </c>
    </row>
    <row r="501" spans="1:18" ht="39" x14ac:dyDescent="0.5">
      <c r="A501" s="109" t="s">
        <v>16</v>
      </c>
      <c r="B501" s="109">
        <v>703025</v>
      </c>
      <c r="C501" s="109" t="s">
        <v>3623</v>
      </c>
      <c r="D501" s="109"/>
      <c r="E501" s="109">
        <v>5.58</v>
      </c>
      <c r="F501" s="111">
        <f t="shared" si="51"/>
        <v>408240</v>
      </c>
      <c r="G501" s="111">
        <f t="shared" si="52"/>
        <v>179928</v>
      </c>
      <c r="H501" s="109">
        <v>1.89</v>
      </c>
      <c r="I501" s="111">
        <f t="shared" si="53"/>
        <v>1022130</v>
      </c>
      <c r="J501" s="111">
        <f t="shared" si="54"/>
        <v>415494</v>
      </c>
      <c r="K501" s="109">
        <v>3.69</v>
      </c>
      <c r="L501" s="127">
        <f t="shared" si="49"/>
        <v>595422</v>
      </c>
      <c r="M501" s="131">
        <f t="shared" si="50"/>
        <v>1430370</v>
      </c>
      <c r="N501" s="136">
        <f t="shared" si="55"/>
        <v>1013574.6000000001</v>
      </c>
      <c r="O501" s="109">
        <v>0</v>
      </c>
      <c r="P501" s="109" t="s">
        <v>5750</v>
      </c>
      <c r="Q501" s="109" t="s">
        <v>5755</v>
      </c>
      <c r="R501" s="109" t="s">
        <v>5755</v>
      </c>
    </row>
    <row r="502" spans="1:18" ht="39" x14ac:dyDescent="0.5">
      <c r="A502" s="109" t="s">
        <v>16</v>
      </c>
      <c r="B502" s="109">
        <v>703030</v>
      </c>
      <c r="C502" s="109" t="s">
        <v>3624</v>
      </c>
      <c r="D502" s="109"/>
      <c r="E502" s="109">
        <v>7.66</v>
      </c>
      <c r="F502" s="111">
        <f t="shared" si="51"/>
        <v>481680</v>
      </c>
      <c r="G502" s="111">
        <f t="shared" si="52"/>
        <v>212296</v>
      </c>
      <c r="H502" s="109">
        <v>2.23</v>
      </c>
      <c r="I502" s="111">
        <f t="shared" si="53"/>
        <v>1504110</v>
      </c>
      <c r="J502" s="111">
        <f t="shared" si="54"/>
        <v>611418</v>
      </c>
      <c r="K502" s="109">
        <v>5.43</v>
      </c>
      <c r="L502" s="127">
        <f t="shared" si="49"/>
        <v>823714</v>
      </c>
      <c r="M502" s="131">
        <f t="shared" si="50"/>
        <v>1985790</v>
      </c>
      <c r="N502" s="136">
        <f t="shared" si="55"/>
        <v>1409190.2000000002</v>
      </c>
      <c r="O502" s="109">
        <v>0</v>
      </c>
      <c r="P502" s="109" t="s">
        <v>5750</v>
      </c>
      <c r="Q502" s="109" t="s">
        <v>5755</v>
      </c>
      <c r="R502" s="109" t="s">
        <v>5755</v>
      </c>
    </row>
    <row r="503" spans="1:18" ht="39" x14ac:dyDescent="0.5">
      <c r="A503" s="109" t="s">
        <v>16</v>
      </c>
      <c r="B503" s="109">
        <v>703035</v>
      </c>
      <c r="C503" s="109" t="s">
        <v>3625</v>
      </c>
      <c r="D503" s="109"/>
      <c r="E503" s="109">
        <v>8.4</v>
      </c>
      <c r="F503" s="111">
        <f t="shared" si="51"/>
        <v>518400</v>
      </c>
      <c r="G503" s="111">
        <f t="shared" si="52"/>
        <v>228480</v>
      </c>
      <c r="H503" s="109">
        <v>2.4</v>
      </c>
      <c r="I503" s="111">
        <f t="shared" si="53"/>
        <v>1662000</v>
      </c>
      <c r="J503" s="111">
        <f t="shared" si="54"/>
        <v>675600</v>
      </c>
      <c r="K503" s="109">
        <v>6</v>
      </c>
      <c r="L503" s="127">
        <f t="shared" si="49"/>
        <v>904080</v>
      </c>
      <c r="M503" s="131">
        <f t="shared" si="50"/>
        <v>2180400</v>
      </c>
      <c r="N503" s="136">
        <f t="shared" si="55"/>
        <v>1547544</v>
      </c>
      <c r="O503" s="109">
        <v>0</v>
      </c>
      <c r="P503" s="109" t="s">
        <v>5750</v>
      </c>
      <c r="Q503" s="109" t="s">
        <v>5755</v>
      </c>
      <c r="R503" s="109" t="s">
        <v>5755</v>
      </c>
    </row>
    <row r="504" spans="1:18" ht="39" x14ac:dyDescent="0.5">
      <c r="A504" s="109" t="s">
        <v>11</v>
      </c>
      <c r="B504" s="109">
        <v>703040</v>
      </c>
      <c r="C504" s="109" t="s">
        <v>5804</v>
      </c>
      <c r="D504" s="109"/>
      <c r="E504" s="109">
        <v>8</v>
      </c>
      <c r="F504" s="111">
        <f t="shared" si="51"/>
        <v>648000</v>
      </c>
      <c r="G504" s="111">
        <f t="shared" si="52"/>
        <v>285600</v>
      </c>
      <c r="H504" s="109">
        <v>3</v>
      </c>
      <c r="I504" s="111">
        <f t="shared" si="53"/>
        <v>1385000</v>
      </c>
      <c r="J504" s="111">
        <f t="shared" si="54"/>
        <v>563000</v>
      </c>
      <c r="K504" s="109">
        <v>5</v>
      </c>
      <c r="L504" s="127">
        <f t="shared" si="49"/>
        <v>848600</v>
      </c>
      <c r="M504" s="131">
        <f t="shared" si="50"/>
        <v>2033000</v>
      </c>
      <c r="N504" s="136">
        <f t="shared" si="55"/>
        <v>1438980</v>
      </c>
      <c r="O504" s="109">
        <v>0</v>
      </c>
      <c r="P504" s="109" t="s">
        <v>5750</v>
      </c>
      <c r="Q504" s="109" t="s">
        <v>5755</v>
      </c>
      <c r="R504" s="109" t="s">
        <v>5755</v>
      </c>
    </row>
    <row r="505" spans="1:18" ht="39" x14ac:dyDescent="0.5">
      <c r="A505" s="109" t="s">
        <v>11</v>
      </c>
      <c r="B505" s="109">
        <v>703042</v>
      </c>
      <c r="C505" s="109" t="s">
        <v>5805</v>
      </c>
      <c r="D505" s="109"/>
      <c r="E505" s="109">
        <v>9</v>
      </c>
      <c r="F505" s="111">
        <f t="shared" si="51"/>
        <v>756000</v>
      </c>
      <c r="G505" s="111">
        <f t="shared" si="52"/>
        <v>333200</v>
      </c>
      <c r="H505" s="109">
        <v>3.5</v>
      </c>
      <c r="I505" s="111">
        <f t="shared" si="53"/>
        <v>1523500</v>
      </c>
      <c r="J505" s="111">
        <f t="shared" si="54"/>
        <v>619300</v>
      </c>
      <c r="K505" s="109">
        <v>5.5</v>
      </c>
      <c r="L505" s="127">
        <f t="shared" si="49"/>
        <v>952500</v>
      </c>
      <c r="M505" s="131">
        <f t="shared" si="50"/>
        <v>2279500</v>
      </c>
      <c r="N505" s="136">
        <f t="shared" si="55"/>
        <v>1612750</v>
      </c>
      <c r="O505" s="109">
        <v>0</v>
      </c>
      <c r="P505" s="109" t="s">
        <v>5750</v>
      </c>
      <c r="Q505" s="109" t="s">
        <v>5755</v>
      </c>
      <c r="R505" s="109" t="s">
        <v>5755</v>
      </c>
    </row>
    <row r="506" spans="1:18" ht="39" x14ac:dyDescent="0.5">
      <c r="A506" s="109" t="s">
        <v>11</v>
      </c>
      <c r="B506" s="109">
        <v>703044</v>
      </c>
      <c r="C506" s="109" t="s">
        <v>5806</v>
      </c>
      <c r="D506" s="109"/>
      <c r="E506" s="109">
        <v>11</v>
      </c>
      <c r="F506" s="111">
        <f t="shared" si="51"/>
        <v>864000</v>
      </c>
      <c r="G506" s="111">
        <f t="shared" si="52"/>
        <v>380800</v>
      </c>
      <c r="H506" s="109">
        <v>4</v>
      </c>
      <c r="I506" s="111">
        <f t="shared" si="53"/>
        <v>1939000</v>
      </c>
      <c r="J506" s="111">
        <f t="shared" si="54"/>
        <v>788200</v>
      </c>
      <c r="K506" s="109">
        <v>7</v>
      </c>
      <c r="L506" s="127">
        <f t="shared" si="49"/>
        <v>1169000</v>
      </c>
      <c r="M506" s="131">
        <f t="shared" si="50"/>
        <v>2803000</v>
      </c>
      <c r="N506" s="136">
        <f t="shared" si="55"/>
        <v>1984700</v>
      </c>
      <c r="O506" s="109">
        <v>0</v>
      </c>
      <c r="P506" s="109" t="s">
        <v>5750</v>
      </c>
      <c r="Q506" s="109" t="s">
        <v>5755</v>
      </c>
      <c r="R506" s="109" t="s">
        <v>5755</v>
      </c>
    </row>
    <row r="507" spans="1:18" ht="39" x14ac:dyDescent="0.5">
      <c r="A507" s="109" t="s">
        <v>22</v>
      </c>
      <c r="B507" s="109">
        <v>703060</v>
      </c>
      <c r="C507" s="109" t="s">
        <v>5900</v>
      </c>
      <c r="D507" s="109"/>
      <c r="E507" s="109"/>
      <c r="F507" s="111">
        <f t="shared" si="51"/>
        <v>0</v>
      </c>
      <c r="G507" s="111">
        <f t="shared" si="52"/>
        <v>0</v>
      </c>
      <c r="H507" s="109">
        <v>0</v>
      </c>
      <c r="I507" s="111">
        <f t="shared" si="53"/>
        <v>0</v>
      </c>
      <c r="J507" s="111">
        <f t="shared" si="54"/>
        <v>0</v>
      </c>
      <c r="K507" s="109"/>
      <c r="L507" s="127">
        <f t="shared" si="49"/>
        <v>0</v>
      </c>
      <c r="M507" s="131">
        <f t="shared" si="50"/>
        <v>0</v>
      </c>
      <c r="N507" s="136">
        <f t="shared" si="55"/>
        <v>0</v>
      </c>
      <c r="O507" s="109" t="s">
        <v>1616</v>
      </c>
      <c r="P507" s="109" t="s">
        <v>5750</v>
      </c>
      <c r="Q507" s="109" t="s">
        <v>5755</v>
      </c>
      <c r="R507" s="109" t="s">
        <v>5755</v>
      </c>
    </row>
    <row r="508" spans="1:18" ht="39" x14ac:dyDescent="0.5">
      <c r="A508" s="109" t="s">
        <v>16</v>
      </c>
      <c r="B508" s="109">
        <v>704000</v>
      </c>
      <c r="C508" s="109" t="s">
        <v>5807</v>
      </c>
      <c r="D508" s="109"/>
      <c r="E508" s="109">
        <v>8.34</v>
      </c>
      <c r="F508" s="111">
        <f t="shared" si="51"/>
        <v>444960</v>
      </c>
      <c r="G508" s="111">
        <f t="shared" si="52"/>
        <v>196112</v>
      </c>
      <c r="H508" s="109">
        <v>2.06</v>
      </c>
      <c r="I508" s="111">
        <f t="shared" si="53"/>
        <v>1739560</v>
      </c>
      <c r="J508" s="111">
        <f t="shared" si="54"/>
        <v>707128</v>
      </c>
      <c r="K508" s="109">
        <v>6.28</v>
      </c>
      <c r="L508" s="127">
        <f t="shared" si="49"/>
        <v>903240</v>
      </c>
      <c r="M508" s="131">
        <f t="shared" si="50"/>
        <v>2184520</v>
      </c>
      <c r="N508" s="136">
        <f t="shared" si="55"/>
        <v>1552252</v>
      </c>
      <c r="O508" s="109">
        <v>0</v>
      </c>
      <c r="P508" s="109" t="s">
        <v>5750</v>
      </c>
      <c r="Q508" s="109" t="s">
        <v>5756</v>
      </c>
      <c r="R508" s="109" t="s">
        <v>5756</v>
      </c>
    </row>
    <row r="509" spans="1:18" ht="39" x14ac:dyDescent="0.5">
      <c r="A509" s="109" t="s">
        <v>16</v>
      </c>
      <c r="B509" s="109">
        <v>704005</v>
      </c>
      <c r="C509" s="109" t="s">
        <v>5808</v>
      </c>
      <c r="D509" s="109"/>
      <c r="E509" s="109">
        <v>8.34</v>
      </c>
      <c r="F509" s="111">
        <f t="shared" si="51"/>
        <v>444960</v>
      </c>
      <c r="G509" s="111">
        <f t="shared" si="52"/>
        <v>196112</v>
      </c>
      <c r="H509" s="109">
        <v>2.06</v>
      </c>
      <c r="I509" s="111">
        <f t="shared" si="53"/>
        <v>1739560</v>
      </c>
      <c r="J509" s="111">
        <f t="shared" si="54"/>
        <v>707128</v>
      </c>
      <c r="K509" s="109">
        <v>6.28</v>
      </c>
      <c r="L509" s="127">
        <f t="shared" si="49"/>
        <v>903240</v>
      </c>
      <c r="M509" s="131">
        <f t="shared" si="50"/>
        <v>2184520</v>
      </c>
      <c r="N509" s="136">
        <f t="shared" si="55"/>
        <v>1552252</v>
      </c>
      <c r="O509" s="109">
        <v>0</v>
      </c>
      <c r="P509" s="109" t="s">
        <v>5750</v>
      </c>
      <c r="Q509" s="109" t="s">
        <v>5756</v>
      </c>
      <c r="R509" s="109" t="s">
        <v>5756</v>
      </c>
    </row>
    <row r="510" spans="1:18" ht="39" x14ac:dyDescent="0.5">
      <c r="A510" s="109" t="s">
        <v>16</v>
      </c>
      <c r="B510" s="109">
        <v>704010</v>
      </c>
      <c r="C510" s="109" t="s">
        <v>3627</v>
      </c>
      <c r="D510" s="109"/>
      <c r="E510" s="109">
        <v>8.34</v>
      </c>
      <c r="F510" s="111">
        <f t="shared" si="51"/>
        <v>444960</v>
      </c>
      <c r="G510" s="111">
        <f t="shared" si="52"/>
        <v>196112</v>
      </c>
      <c r="H510" s="109">
        <v>2.06</v>
      </c>
      <c r="I510" s="111">
        <f t="shared" si="53"/>
        <v>1739560</v>
      </c>
      <c r="J510" s="111">
        <f t="shared" si="54"/>
        <v>707128</v>
      </c>
      <c r="K510" s="109">
        <v>6.28</v>
      </c>
      <c r="L510" s="127">
        <f t="shared" si="49"/>
        <v>903240</v>
      </c>
      <c r="M510" s="131">
        <f t="shared" si="50"/>
        <v>2184520</v>
      </c>
      <c r="N510" s="136">
        <f t="shared" si="55"/>
        <v>1552252</v>
      </c>
      <c r="O510" s="109">
        <v>0</v>
      </c>
      <c r="P510" s="109" t="s">
        <v>5750</v>
      </c>
      <c r="Q510" s="109" t="s">
        <v>5756</v>
      </c>
      <c r="R510" s="109" t="s">
        <v>5756</v>
      </c>
    </row>
    <row r="511" spans="1:18" ht="39" x14ac:dyDescent="0.5">
      <c r="A511" s="109" t="s">
        <v>16</v>
      </c>
      <c r="B511" s="109">
        <v>704015</v>
      </c>
      <c r="C511" s="109" t="s">
        <v>3628</v>
      </c>
      <c r="D511" s="109"/>
      <c r="E511" s="109">
        <v>8.34</v>
      </c>
      <c r="F511" s="111">
        <f t="shared" si="51"/>
        <v>444960</v>
      </c>
      <c r="G511" s="111">
        <f t="shared" si="52"/>
        <v>196112</v>
      </c>
      <c r="H511" s="109">
        <v>2.06</v>
      </c>
      <c r="I511" s="111">
        <f t="shared" si="53"/>
        <v>1739560</v>
      </c>
      <c r="J511" s="111">
        <f t="shared" si="54"/>
        <v>707128</v>
      </c>
      <c r="K511" s="109">
        <v>6.28</v>
      </c>
      <c r="L511" s="127">
        <f t="shared" si="49"/>
        <v>903240</v>
      </c>
      <c r="M511" s="131">
        <f t="shared" si="50"/>
        <v>2184520</v>
      </c>
      <c r="N511" s="136">
        <f t="shared" si="55"/>
        <v>1552252</v>
      </c>
      <c r="O511" s="109">
        <v>0</v>
      </c>
      <c r="P511" s="109" t="s">
        <v>5750</v>
      </c>
      <c r="Q511" s="109" t="s">
        <v>5756</v>
      </c>
      <c r="R511" s="109" t="s">
        <v>5756</v>
      </c>
    </row>
    <row r="512" spans="1:18" ht="39" x14ac:dyDescent="0.5">
      <c r="A512" s="109" t="s">
        <v>16</v>
      </c>
      <c r="B512" s="109">
        <v>704020</v>
      </c>
      <c r="C512" s="109" t="s">
        <v>3629</v>
      </c>
      <c r="D512" s="109"/>
      <c r="E512" s="109">
        <v>8.34</v>
      </c>
      <c r="F512" s="111">
        <f t="shared" si="51"/>
        <v>444960</v>
      </c>
      <c r="G512" s="111">
        <f t="shared" si="52"/>
        <v>196112</v>
      </c>
      <c r="H512" s="109">
        <v>2.06</v>
      </c>
      <c r="I512" s="111">
        <f t="shared" si="53"/>
        <v>1739560</v>
      </c>
      <c r="J512" s="111">
        <f t="shared" si="54"/>
        <v>707128</v>
      </c>
      <c r="K512" s="109">
        <v>6.28</v>
      </c>
      <c r="L512" s="127">
        <f t="shared" si="49"/>
        <v>903240</v>
      </c>
      <c r="M512" s="131">
        <f t="shared" si="50"/>
        <v>2184520</v>
      </c>
      <c r="N512" s="136">
        <f t="shared" si="55"/>
        <v>1552252</v>
      </c>
      <c r="O512" s="109">
        <v>0</v>
      </c>
      <c r="P512" s="109" t="s">
        <v>5750</v>
      </c>
      <c r="Q512" s="109" t="s">
        <v>5756</v>
      </c>
      <c r="R512" s="109" t="s">
        <v>5756</v>
      </c>
    </row>
    <row r="513" spans="1:18" ht="39" x14ac:dyDescent="0.5">
      <c r="A513" s="109" t="s">
        <v>16</v>
      </c>
      <c r="B513" s="109">
        <v>704025</v>
      </c>
      <c r="C513" s="109" t="s">
        <v>3630</v>
      </c>
      <c r="D513" s="109"/>
      <c r="E513" s="109">
        <v>8.34</v>
      </c>
      <c r="F513" s="111">
        <f t="shared" si="51"/>
        <v>444960</v>
      </c>
      <c r="G513" s="111">
        <f t="shared" si="52"/>
        <v>196112</v>
      </c>
      <c r="H513" s="109">
        <v>2.06</v>
      </c>
      <c r="I513" s="111">
        <f t="shared" si="53"/>
        <v>1739560</v>
      </c>
      <c r="J513" s="111">
        <f t="shared" si="54"/>
        <v>707128</v>
      </c>
      <c r="K513" s="109">
        <v>6.28</v>
      </c>
      <c r="L513" s="127">
        <f t="shared" si="49"/>
        <v>903240</v>
      </c>
      <c r="M513" s="131">
        <f t="shared" si="50"/>
        <v>2184520</v>
      </c>
      <c r="N513" s="136">
        <f t="shared" si="55"/>
        <v>1552252</v>
      </c>
      <c r="O513" s="109">
        <v>0</v>
      </c>
      <c r="P513" s="109" t="s">
        <v>5750</v>
      </c>
      <c r="Q513" s="109" t="s">
        <v>5756</v>
      </c>
      <c r="R513" s="109" t="s">
        <v>5756</v>
      </c>
    </row>
    <row r="514" spans="1:18" ht="39" x14ac:dyDescent="0.5">
      <c r="A514" s="109" t="s">
        <v>16</v>
      </c>
      <c r="B514" s="109">
        <v>704030</v>
      </c>
      <c r="C514" s="109" t="s">
        <v>5809</v>
      </c>
      <c r="D514" s="109"/>
      <c r="E514" s="109">
        <v>8.34</v>
      </c>
      <c r="F514" s="111">
        <f t="shared" si="51"/>
        <v>444960</v>
      </c>
      <c r="G514" s="111">
        <f t="shared" si="52"/>
        <v>196112</v>
      </c>
      <c r="H514" s="109">
        <v>2.06</v>
      </c>
      <c r="I514" s="111">
        <f t="shared" si="53"/>
        <v>1739560</v>
      </c>
      <c r="J514" s="111">
        <f t="shared" si="54"/>
        <v>707128</v>
      </c>
      <c r="K514" s="109">
        <v>6.28</v>
      </c>
      <c r="L514" s="127">
        <f t="shared" si="49"/>
        <v>903240</v>
      </c>
      <c r="M514" s="131">
        <f t="shared" si="50"/>
        <v>2184520</v>
      </c>
      <c r="N514" s="136">
        <f t="shared" si="55"/>
        <v>1552252</v>
      </c>
      <c r="O514" s="109">
        <v>0</v>
      </c>
      <c r="P514" s="109" t="s">
        <v>5750</v>
      </c>
      <c r="Q514" s="109" t="s">
        <v>5756</v>
      </c>
      <c r="R514" s="109" t="s">
        <v>5756</v>
      </c>
    </row>
    <row r="515" spans="1:18" ht="39" x14ac:dyDescent="0.5">
      <c r="A515" s="109" t="s">
        <v>16</v>
      </c>
      <c r="B515" s="109">
        <v>704035</v>
      </c>
      <c r="C515" s="109" t="s">
        <v>3631</v>
      </c>
      <c r="D515" s="109"/>
      <c r="E515" s="109">
        <v>8.34</v>
      </c>
      <c r="F515" s="111">
        <f t="shared" si="51"/>
        <v>444960</v>
      </c>
      <c r="G515" s="111">
        <f t="shared" si="52"/>
        <v>196112</v>
      </c>
      <c r="H515" s="109">
        <v>2.06</v>
      </c>
      <c r="I515" s="111">
        <f t="shared" si="53"/>
        <v>1739560</v>
      </c>
      <c r="J515" s="111">
        <f t="shared" si="54"/>
        <v>707128</v>
      </c>
      <c r="K515" s="109">
        <v>6.28</v>
      </c>
      <c r="L515" s="127">
        <f t="shared" ref="L515:L578" si="56">J515+G515</f>
        <v>903240</v>
      </c>
      <c r="M515" s="131">
        <f t="shared" ref="M515:M578" si="57">I515+F515</f>
        <v>2184520</v>
      </c>
      <c r="N515" s="136">
        <f t="shared" si="55"/>
        <v>1552252</v>
      </c>
      <c r="O515" s="109">
        <v>0</v>
      </c>
      <c r="P515" s="109" t="s">
        <v>5750</v>
      </c>
      <c r="Q515" s="109" t="s">
        <v>5756</v>
      </c>
      <c r="R515" s="109" t="s">
        <v>5756</v>
      </c>
    </row>
    <row r="516" spans="1:18" ht="39" x14ac:dyDescent="0.5">
      <c r="A516" s="109" t="s">
        <v>16</v>
      </c>
      <c r="B516" s="109">
        <v>704040</v>
      </c>
      <c r="C516" s="109" t="s">
        <v>3632</v>
      </c>
      <c r="D516" s="109"/>
      <c r="E516" s="109">
        <v>8.34</v>
      </c>
      <c r="F516" s="111">
        <f t="shared" ref="F516:F579" si="58">H516*216000</f>
        <v>444960</v>
      </c>
      <c r="G516" s="111">
        <f t="shared" ref="G516:G579" si="59">H516*95200</f>
        <v>196112</v>
      </c>
      <c r="H516" s="109">
        <v>2.06</v>
      </c>
      <c r="I516" s="111">
        <f t="shared" ref="I516:I579" si="60">K516*277000</f>
        <v>1739560</v>
      </c>
      <c r="J516" s="111">
        <f t="shared" ref="J516:J579" si="61">112600*K516</f>
        <v>707128</v>
      </c>
      <c r="K516" s="109">
        <v>6.28</v>
      </c>
      <c r="L516" s="127">
        <f t="shared" si="56"/>
        <v>903240</v>
      </c>
      <c r="M516" s="131">
        <f t="shared" si="57"/>
        <v>2184520</v>
      </c>
      <c r="N516" s="136">
        <f t="shared" ref="N516:N579" si="62">M516-(L516*70%)</f>
        <v>1552252</v>
      </c>
      <c r="O516" s="109">
        <v>0</v>
      </c>
      <c r="P516" s="109" t="s">
        <v>5750</v>
      </c>
      <c r="Q516" s="109" t="s">
        <v>5756</v>
      </c>
      <c r="R516" s="109" t="s">
        <v>5756</v>
      </c>
    </row>
    <row r="517" spans="1:18" ht="39" x14ac:dyDescent="0.5">
      <c r="A517" s="109" t="s">
        <v>16</v>
      </c>
      <c r="B517" s="109">
        <v>704045</v>
      </c>
      <c r="C517" s="109" t="s">
        <v>3633</v>
      </c>
      <c r="D517" s="109"/>
      <c r="E517" s="109">
        <v>8.34</v>
      </c>
      <c r="F517" s="111">
        <f t="shared" si="58"/>
        <v>444960</v>
      </c>
      <c r="G517" s="111">
        <f t="shared" si="59"/>
        <v>196112</v>
      </c>
      <c r="H517" s="109">
        <v>2.06</v>
      </c>
      <c r="I517" s="111">
        <f t="shared" si="60"/>
        <v>1739560</v>
      </c>
      <c r="J517" s="111">
        <f t="shared" si="61"/>
        <v>707128</v>
      </c>
      <c r="K517" s="109">
        <v>6.28</v>
      </c>
      <c r="L517" s="127">
        <f t="shared" si="56"/>
        <v>903240</v>
      </c>
      <c r="M517" s="131">
        <f t="shared" si="57"/>
        <v>2184520</v>
      </c>
      <c r="N517" s="136">
        <f t="shared" si="62"/>
        <v>1552252</v>
      </c>
      <c r="O517" s="109">
        <v>0</v>
      </c>
      <c r="P517" s="109" t="s">
        <v>5750</v>
      </c>
      <c r="Q517" s="109" t="s">
        <v>5756</v>
      </c>
      <c r="R517" s="109" t="s">
        <v>5756</v>
      </c>
    </row>
    <row r="518" spans="1:18" ht="39" x14ac:dyDescent="0.5">
      <c r="A518" s="109" t="s">
        <v>16</v>
      </c>
      <c r="B518" s="109">
        <v>704050</v>
      </c>
      <c r="C518" s="109" t="s">
        <v>3634</v>
      </c>
      <c r="D518" s="109"/>
      <c r="E518" s="109">
        <v>8.34</v>
      </c>
      <c r="F518" s="111">
        <f t="shared" si="58"/>
        <v>444960</v>
      </c>
      <c r="G518" s="111">
        <f t="shared" si="59"/>
        <v>196112</v>
      </c>
      <c r="H518" s="109">
        <v>2.06</v>
      </c>
      <c r="I518" s="111">
        <f t="shared" si="60"/>
        <v>1739560</v>
      </c>
      <c r="J518" s="111">
        <f t="shared" si="61"/>
        <v>707128</v>
      </c>
      <c r="K518" s="109">
        <v>6.28</v>
      </c>
      <c r="L518" s="127">
        <f t="shared" si="56"/>
        <v>903240</v>
      </c>
      <c r="M518" s="131">
        <f t="shared" si="57"/>
        <v>2184520</v>
      </c>
      <c r="N518" s="136">
        <f t="shared" si="62"/>
        <v>1552252</v>
      </c>
      <c r="O518" s="109">
        <v>0</v>
      </c>
      <c r="P518" s="109" t="s">
        <v>5750</v>
      </c>
      <c r="Q518" s="109" t="s">
        <v>5756</v>
      </c>
      <c r="R518" s="109" t="s">
        <v>5756</v>
      </c>
    </row>
    <row r="519" spans="1:18" ht="39" x14ac:dyDescent="0.5">
      <c r="A519" s="109" t="s">
        <v>16</v>
      </c>
      <c r="B519" s="109">
        <v>704055</v>
      </c>
      <c r="C519" s="109" t="s">
        <v>3635</v>
      </c>
      <c r="D519" s="109"/>
      <c r="E519" s="109">
        <v>8.34</v>
      </c>
      <c r="F519" s="111">
        <f t="shared" si="58"/>
        <v>444960</v>
      </c>
      <c r="G519" s="111">
        <f t="shared" si="59"/>
        <v>196112</v>
      </c>
      <c r="H519" s="109">
        <v>2.06</v>
      </c>
      <c r="I519" s="111">
        <f t="shared" si="60"/>
        <v>1739560</v>
      </c>
      <c r="J519" s="111">
        <f t="shared" si="61"/>
        <v>707128</v>
      </c>
      <c r="K519" s="109">
        <v>6.28</v>
      </c>
      <c r="L519" s="127">
        <f t="shared" si="56"/>
        <v>903240</v>
      </c>
      <c r="M519" s="131">
        <f t="shared" si="57"/>
        <v>2184520</v>
      </c>
      <c r="N519" s="136">
        <f t="shared" si="62"/>
        <v>1552252</v>
      </c>
      <c r="O519" s="109">
        <v>0</v>
      </c>
      <c r="P519" s="109" t="s">
        <v>5750</v>
      </c>
      <c r="Q519" s="109" t="s">
        <v>5756</v>
      </c>
      <c r="R519" s="109" t="s">
        <v>5756</v>
      </c>
    </row>
    <row r="520" spans="1:18" ht="39" x14ac:dyDescent="0.5">
      <c r="A520" s="109" t="s">
        <v>16</v>
      </c>
      <c r="B520" s="109">
        <v>704060</v>
      </c>
      <c r="C520" s="109" t="s">
        <v>5810</v>
      </c>
      <c r="D520" s="109"/>
      <c r="E520" s="109">
        <v>8.34</v>
      </c>
      <c r="F520" s="111">
        <f t="shared" si="58"/>
        <v>444960</v>
      </c>
      <c r="G520" s="111">
        <f t="shared" si="59"/>
        <v>196112</v>
      </c>
      <c r="H520" s="109">
        <v>2.06</v>
      </c>
      <c r="I520" s="111">
        <f t="shared" si="60"/>
        <v>1739560</v>
      </c>
      <c r="J520" s="111">
        <f t="shared" si="61"/>
        <v>707128</v>
      </c>
      <c r="K520" s="109">
        <v>6.28</v>
      </c>
      <c r="L520" s="127">
        <f t="shared" si="56"/>
        <v>903240</v>
      </c>
      <c r="M520" s="131">
        <f t="shared" si="57"/>
        <v>2184520</v>
      </c>
      <c r="N520" s="136">
        <f t="shared" si="62"/>
        <v>1552252</v>
      </c>
      <c r="O520" s="109">
        <v>0</v>
      </c>
      <c r="P520" s="109" t="s">
        <v>5750</v>
      </c>
      <c r="Q520" s="109" t="s">
        <v>5756</v>
      </c>
      <c r="R520" s="109" t="s">
        <v>5756</v>
      </c>
    </row>
    <row r="521" spans="1:18" ht="39" x14ac:dyDescent="0.5">
      <c r="A521" s="109" t="s">
        <v>16</v>
      </c>
      <c r="B521" s="109">
        <v>704065</v>
      </c>
      <c r="C521" s="109" t="s">
        <v>5811</v>
      </c>
      <c r="D521" s="109"/>
      <c r="E521" s="109">
        <v>10.35</v>
      </c>
      <c r="F521" s="111">
        <f t="shared" si="58"/>
        <v>650160</v>
      </c>
      <c r="G521" s="111">
        <f t="shared" si="59"/>
        <v>286552</v>
      </c>
      <c r="H521" s="109">
        <v>3.01</v>
      </c>
      <c r="I521" s="111">
        <f t="shared" si="60"/>
        <v>2033180</v>
      </c>
      <c r="J521" s="111">
        <f t="shared" si="61"/>
        <v>826484</v>
      </c>
      <c r="K521" s="109">
        <v>7.34</v>
      </c>
      <c r="L521" s="127">
        <f t="shared" si="56"/>
        <v>1113036</v>
      </c>
      <c r="M521" s="131">
        <f t="shared" si="57"/>
        <v>2683340</v>
      </c>
      <c r="N521" s="136">
        <f t="shared" si="62"/>
        <v>1904214.8</v>
      </c>
      <c r="O521" s="109">
        <v>0</v>
      </c>
      <c r="P521" s="109" t="s">
        <v>5750</v>
      </c>
      <c r="Q521" s="109" t="s">
        <v>5756</v>
      </c>
      <c r="R521" s="109" t="s">
        <v>5756</v>
      </c>
    </row>
    <row r="522" spans="1:18" ht="39" x14ac:dyDescent="0.5">
      <c r="A522" s="109" t="s">
        <v>16</v>
      </c>
      <c r="B522" s="109">
        <v>704070</v>
      </c>
      <c r="C522" s="109" t="s">
        <v>3636</v>
      </c>
      <c r="D522" s="109"/>
      <c r="E522" s="109">
        <v>10.35</v>
      </c>
      <c r="F522" s="111">
        <f t="shared" si="58"/>
        <v>650160</v>
      </c>
      <c r="G522" s="111">
        <f t="shared" si="59"/>
        <v>286552</v>
      </c>
      <c r="H522" s="109">
        <v>3.01</v>
      </c>
      <c r="I522" s="111">
        <f t="shared" si="60"/>
        <v>2033180</v>
      </c>
      <c r="J522" s="111">
        <f t="shared" si="61"/>
        <v>826484</v>
      </c>
      <c r="K522" s="109">
        <v>7.34</v>
      </c>
      <c r="L522" s="127">
        <f t="shared" si="56"/>
        <v>1113036</v>
      </c>
      <c r="M522" s="131">
        <f t="shared" si="57"/>
        <v>2683340</v>
      </c>
      <c r="N522" s="136">
        <f t="shared" si="62"/>
        <v>1904214.8</v>
      </c>
      <c r="O522" s="109">
        <v>0</v>
      </c>
      <c r="P522" s="109" t="s">
        <v>5750</v>
      </c>
      <c r="Q522" s="109" t="s">
        <v>5756</v>
      </c>
      <c r="R522" s="109" t="s">
        <v>5756</v>
      </c>
    </row>
    <row r="523" spans="1:18" ht="39" x14ac:dyDescent="0.5">
      <c r="A523" s="109" t="s">
        <v>16</v>
      </c>
      <c r="B523" s="109">
        <v>704075</v>
      </c>
      <c r="C523" s="109" t="s">
        <v>3637</v>
      </c>
      <c r="D523" s="109"/>
      <c r="E523" s="109">
        <v>10.35</v>
      </c>
      <c r="F523" s="111">
        <f t="shared" si="58"/>
        <v>650160</v>
      </c>
      <c r="G523" s="111">
        <f t="shared" si="59"/>
        <v>286552</v>
      </c>
      <c r="H523" s="109">
        <v>3.01</v>
      </c>
      <c r="I523" s="111">
        <f t="shared" si="60"/>
        <v>2033180</v>
      </c>
      <c r="J523" s="111">
        <f t="shared" si="61"/>
        <v>826484</v>
      </c>
      <c r="K523" s="109">
        <v>7.34</v>
      </c>
      <c r="L523" s="127">
        <f t="shared" si="56"/>
        <v>1113036</v>
      </c>
      <c r="M523" s="131">
        <f t="shared" si="57"/>
        <v>2683340</v>
      </c>
      <c r="N523" s="136">
        <f t="shared" si="62"/>
        <v>1904214.8</v>
      </c>
      <c r="O523" s="109">
        <v>0</v>
      </c>
      <c r="P523" s="109" t="s">
        <v>5750</v>
      </c>
      <c r="Q523" s="109" t="s">
        <v>5756</v>
      </c>
      <c r="R523" s="109" t="s">
        <v>5756</v>
      </c>
    </row>
    <row r="524" spans="1:18" ht="39" x14ac:dyDescent="0.5">
      <c r="A524" s="109" t="s">
        <v>16</v>
      </c>
      <c r="B524" s="109">
        <v>704080</v>
      </c>
      <c r="C524" s="109" t="s">
        <v>3638</v>
      </c>
      <c r="D524" s="109"/>
      <c r="E524" s="109">
        <v>10.35</v>
      </c>
      <c r="F524" s="111">
        <f t="shared" si="58"/>
        <v>650160</v>
      </c>
      <c r="G524" s="111">
        <f t="shared" si="59"/>
        <v>286552</v>
      </c>
      <c r="H524" s="109">
        <v>3.01</v>
      </c>
      <c r="I524" s="111">
        <f t="shared" si="60"/>
        <v>2033180</v>
      </c>
      <c r="J524" s="111">
        <f t="shared" si="61"/>
        <v>826484</v>
      </c>
      <c r="K524" s="109">
        <v>7.34</v>
      </c>
      <c r="L524" s="127">
        <f t="shared" si="56"/>
        <v>1113036</v>
      </c>
      <c r="M524" s="131">
        <f t="shared" si="57"/>
        <v>2683340</v>
      </c>
      <c r="N524" s="136">
        <f t="shared" si="62"/>
        <v>1904214.8</v>
      </c>
      <c r="O524" s="109">
        <v>0</v>
      </c>
      <c r="P524" s="109" t="s">
        <v>5750</v>
      </c>
      <c r="Q524" s="109" t="s">
        <v>5756</v>
      </c>
      <c r="R524" s="109" t="s">
        <v>5756</v>
      </c>
    </row>
    <row r="525" spans="1:18" ht="39" x14ac:dyDescent="0.5">
      <c r="A525" s="109" t="s">
        <v>16</v>
      </c>
      <c r="B525" s="109">
        <v>704085</v>
      </c>
      <c r="C525" s="109" t="s">
        <v>3639</v>
      </c>
      <c r="D525" s="109"/>
      <c r="E525" s="109">
        <v>10.35</v>
      </c>
      <c r="F525" s="111">
        <f t="shared" si="58"/>
        <v>650160</v>
      </c>
      <c r="G525" s="111">
        <f t="shared" si="59"/>
        <v>286552</v>
      </c>
      <c r="H525" s="109">
        <v>3.01</v>
      </c>
      <c r="I525" s="111">
        <f t="shared" si="60"/>
        <v>2033180</v>
      </c>
      <c r="J525" s="111">
        <f t="shared" si="61"/>
        <v>826484</v>
      </c>
      <c r="K525" s="109">
        <v>7.34</v>
      </c>
      <c r="L525" s="127">
        <f t="shared" si="56"/>
        <v>1113036</v>
      </c>
      <c r="M525" s="131">
        <f t="shared" si="57"/>
        <v>2683340</v>
      </c>
      <c r="N525" s="136">
        <f t="shared" si="62"/>
        <v>1904214.8</v>
      </c>
      <c r="O525" s="109">
        <v>0</v>
      </c>
      <c r="P525" s="109" t="s">
        <v>5750</v>
      </c>
      <c r="Q525" s="109" t="s">
        <v>5756</v>
      </c>
      <c r="R525" s="109" t="s">
        <v>5756</v>
      </c>
    </row>
    <row r="526" spans="1:18" ht="39" x14ac:dyDescent="0.5">
      <c r="A526" s="109" t="s">
        <v>16</v>
      </c>
      <c r="B526" s="109">
        <v>704090</v>
      </c>
      <c r="C526" s="109" t="s">
        <v>5812</v>
      </c>
      <c r="D526" s="109"/>
      <c r="E526" s="109">
        <v>10.35</v>
      </c>
      <c r="F526" s="111">
        <f t="shared" si="58"/>
        <v>650160</v>
      </c>
      <c r="G526" s="111">
        <f t="shared" si="59"/>
        <v>286552</v>
      </c>
      <c r="H526" s="109">
        <v>3.01</v>
      </c>
      <c r="I526" s="111">
        <f t="shared" si="60"/>
        <v>2033180</v>
      </c>
      <c r="J526" s="111">
        <f t="shared" si="61"/>
        <v>826484</v>
      </c>
      <c r="K526" s="109">
        <v>7.34</v>
      </c>
      <c r="L526" s="127">
        <f t="shared" si="56"/>
        <v>1113036</v>
      </c>
      <c r="M526" s="131">
        <f t="shared" si="57"/>
        <v>2683340</v>
      </c>
      <c r="N526" s="136">
        <f t="shared" si="62"/>
        <v>1904214.8</v>
      </c>
      <c r="O526" s="109">
        <v>0</v>
      </c>
      <c r="P526" s="109" t="s">
        <v>5750</v>
      </c>
      <c r="Q526" s="109" t="s">
        <v>5756</v>
      </c>
      <c r="R526" s="109" t="s">
        <v>5756</v>
      </c>
    </row>
    <row r="527" spans="1:18" ht="39" x14ac:dyDescent="0.5">
      <c r="A527" s="109" t="s">
        <v>16</v>
      </c>
      <c r="B527" s="109">
        <v>704095</v>
      </c>
      <c r="C527" s="109" t="s">
        <v>3640</v>
      </c>
      <c r="D527" s="109"/>
      <c r="E527" s="109">
        <v>10.35</v>
      </c>
      <c r="F527" s="111">
        <f t="shared" si="58"/>
        <v>650160</v>
      </c>
      <c r="G527" s="111">
        <f t="shared" si="59"/>
        <v>286552</v>
      </c>
      <c r="H527" s="109">
        <v>3.01</v>
      </c>
      <c r="I527" s="111">
        <f t="shared" si="60"/>
        <v>2033180</v>
      </c>
      <c r="J527" s="111">
        <f t="shared" si="61"/>
        <v>826484</v>
      </c>
      <c r="K527" s="109">
        <v>7.34</v>
      </c>
      <c r="L527" s="127">
        <f t="shared" si="56"/>
        <v>1113036</v>
      </c>
      <c r="M527" s="131">
        <f t="shared" si="57"/>
        <v>2683340</v>
      </c>
      <c r="N527" s="136">
        <f t="shared" si="62"/>
        <v>1904214.8</v>
      </c>
      <c r="O527" s="109">
        <v>0</v>
      </c>
      <c r="P527" s="109" t="s">
        <v>5750</v>
      </c>
      <c r="Q527" s="109" t="s">
        <v>5756</v>
      </c>
      <c r="R527" s="109" t="s">
        <v>5756</v>
      </c>
    </row>
    <row r="528" spans="1:18" ht="39" x14ac:dyDescent="0.5">
      <c r="A528" s="109" t="s">
        <v>16</v>
      </c>
      <c r="B528" s="109">
        <v>704100</v>
      </c>
      <c r="C528" s="109" t="s">
        <v>3641</v>
      </c>
      <c r="D528" s="109"/>
      <c r="E528" s="109">
        <v>10.35</v>
      </c>
      <c r="F528" s="111">
        <f t="shared" si="58"/>
        <v>650160</v>
      </c>
      <c r="G528" s="111">
        <f t="shared" si="59"/>
        <v>286552</v>
      </c>
      <c r="H528" s="109">
        <v>3.01</v>
      </c>
      <c r="I528" s="111">
        <f t="shared" si="60"/>
        <v>2033180</v>
      </c>
      <c r="J528" s="111">
        <f t="shared" si="61"/>
        <v>826484</v>
      </c>
      <c r="K528" s="109">
        <v>7.34</v>
      </c>
      <c r="L528" s="127">
        <f t="shared" si="56"/>
        <v>1113036</v>
      </c>
      <c r="M528" s="131">
        <f t="shared" si="57"/>
        <v>2683340</v>
      </c>
      <c r="N528" s="136">
        <f t="shared" si="62"/>
        <v>1904214.8</v>
      </c>
      <c r="O528" s="109">
        <v>0</v>
      </c>
      <c r="P528" s="109" t="s">
        <v>5750</v>
      </c>
      <c r="Q528" s="109" t="s">
        <v>5756</v>
      </c>
      <c r="R528" s="109" t="s">
        <v>5756</v>
      </c>
    </row>
    <row r="529" spans="1:18" ht="39" x14ac:dyDescent="0.5">
      <c r="A529" s="109" t="s">
        <v>16</v>
      </c>
      <c r="B529" s="109">
        <v>704105</v>
      </c>
      <c r="C529" s="109" t="s">
        <v>5813</v>
      </c>
      <c r="D529" s="109"/>
      <c r="E529" s="109">
        <v>10.35</v>
      </c>
      <c r="F529" s="111">
        <f t="shared" si="58"/>
        <v>650160</v>
      </c>
      <c r="G529" s="111">
        <f t="shared" si="59"/>
        <v>286552</v>
      </c>
      <c r="H529" s="109">
        <v>3.01</v>
      </c>
      <c r="I529" s="111">
        <f t="shared" si="60"/>
        <v>2033180</v>
      </c>
      <c r="J529" s="111">
        <f t="shared" si="61"/>
        <v>826484</v>
      </c>
      <c r="K529" s="109">
        <v>7.34</v>
      </c>
      <c r="L529" s="127">
        <f t="shared" si="56"/>
        <v>1113036</v>
      </c>
      <c r="M529" s="131">
        <f t="shared" si="57"/>
        <v>2683340</v>
      </c>
      <c r="N529" s="136">
        <f t="shared" si="62"/>
        <v>1904214.8</v>
      </c>
      <c r="O529" s="109">
        <v>0</v>
      </c>
      <c r="P529" s="109" t="s">
        <v>5750</v>
      </c>
      <c r="Q529" s="109" t="s">
        <v>5756</v>
      </c>
      <c r="R529" s="109" t="s">
        <v>5756</v>
      </c>
    </row>
    <row r="530" spans="1:18" ht="39" x14ac:dyDescent="0.5">
      <c r="A530" s="109" t="s">
        <v>16</v>
      </c>
      <c r="B530" s="109">
        <v>704110</v>
      </c>
      <c r="C530" s="109" t="s">
        <v>5814</v>
      </c>
      <c r="D530" s="109"/>
      <c r="E530" s="109">
        <v>10.35</v>
      </c>
      <c r="F530" s="111">
        <f t="shared" si="58"/>
        <v>650160</v>
      </c>
      <c r="G530" s="111">
        <f t="shared" si="59"/>
        <v>286552</v>
      </c>
      <c r="H530" s="109">
        <v>3.01</v>
      </c>
      <c r="I530" s="111">
        <f t="shared" si="60"/>
        <v>2033180</v>
      </c>
      <c r="J530" s="111">
        <f t="shared" si="61"/>
        <v>826484</v>
      </c>
      <c r="K530" s="109">
        <v>7.34</v>
      </c>
      <c r="L530" s="127">
        <f t="shared" si="56"/>
        <v>1113036</v>
      </c>
      <c r="M530" s="131">
        <f t="shared" si="57"/>
        <v>2683340</v>
      </c>
      <c r="N530" s="136">
        <f t="shared" si="62"/>
        <v>1904214.8</v>
      </c>
      <c r="O530" s="109">
        <v>0</v>
      </c>
      <c r="P530" s="109" t="s">
        <v>5750</v>
      </c>
      <c r="Q530" s="109" t="s">
        <v>5756</v>
      </c>
      <c r="R530" s="109" t="s">
        <v>5756</v>
      </c>
    </row>
    <row r="531" spans="1:18" ht="39" x14ac:dyDescent="0.5">
      <c r="A531" s="109" t="s">
        <v>16</v>
      </c>
      <c r="B531" s="109">
        <v>704115</v>
      </c>
      <c r="C531" s="109" t="s">
        <v>5815</v>
      </c>
      <c r="D531" s="109"/>
      <c r="E531" s="109">
        <v>10.35</v>
      </c>
      <c r="F531" s="111">
        <f t="shared" si="58"/>
        <v>650160</v>
      </c>
      <c r="G531" s="111">
        <f t="shared" si="59"/>
        <v>286552</v>
      </c>
      <c r="H531" s="109">
        <v>3.01</v>
      </c>
      <c r="I531" s="111">
        <f t="shared" si="60"/>
        <v>2033180</v>
      </c>
      <c r="J531" s="111">
        <f t="shared" si="61"/>
        <v>826484</v>
      </c>
      <c r="K531" s="109">
        <v>7.34</v>
      </c>
      <c r="L531" s="127">
        <f t="shared" si="56"/>
        <v>1113036</v>
      </c>
      <c r="M531" s="131">
        <f t="shared" si="57"/>
        <v>2683340</v>
      </c>
      <c r="N531" s="136">
        <f t="shared" si="62"/>
        <v>1904214.8</v>
      </c>
      <c r="O531" s="109">
        <v>0</v>
      </c>
      <c r="P531" s="109" t="s">
        <v>5750</v>
      </c>
      <c r="Q531" s="109" t="s">
        <v>5756</v>
      </c>
      <c r="R531" s="109" t="s">
        <v>5756</v>
      </c>
    </row>
    <row r="532" spans="1:18" ht="39" x14ac:dyDescent="0.5">
      <c r="A532" s="109" t="s">
        <v>16</v>
      </c>
      <c r="B532" s="109">
        <v>704120</v>
      </c>
      <c r="C532" s="109" t="s">
        <v>5816</v>
      </c>
      <c r="D532" s="109"/>
      <c r="E532" s="109">
        <v>14.33</v>
      </c>
      <c r="F532" s="111">
        <f t="shared" si="58"/>
        <v>833760</v>
      </c>
      <c r="G532" s="111">
        <f t="shared" si="59"/>
        <v>367472</v>
      </c>
      <c r="H532" s="109">
        <v>3.86</v>
      </c>
      <c r="I532" s="111">
        <f t="shared" si="60"/>
        <v>2900190</v>
      </c>
      <c r="J532" s="111">
        <f t="shared" si="61"/>
        <v>1178922</v>
      </c>
      <c r="K532" s="109">
        <v>10.47</v>
      </c>
      <c r="L532" s="127">
        <f t="shared" si="56"/>
        <v>1546394</v>
      </c>
      <c r="M532" s="131">
        <f t="shared" si="57"/>
        <v>3733950</v>
      </c>
      <c r="N532" s="136">
        <f t="shared" si="62"/>
        <v>2651474.2000000002</v>
      </c>
      <c r="O532" s="109">
        <v>0</v>
      </c>
      <c r="P532" s="109" t="s">
        <v>5750</v>
      </c>
      <c r="Q532" s="109" t="s">
        <v>5756</v>
      </c>
      <c r="R532" s="109" t="s">
        <v>5756</v>
      </c>
    </row>
    <row r="533" spans="1:18" ht="39" x14ac:dyDescent="0.5">
      <c r="A533" s="109" t="s">
        <v>16</v>
      </c>
      <c r="B533" s="109">
        <v>704125</v>
      </c>
      <c r="C533" s="109" t="s">
        <v>5817</v>
      </c>
      <c r="D533" s="109"/>
      <c r="E533" s="109">
        <v>14.33</v>
      </c>
      <c r="F533" s="111">
        <f t="shared" si="58"/>
        <v>833760</v>
      </c>
      <c r="G533" s="111">
        <f t="shared" si="59"/>
        <v>367472</v>
      </c>
      <c r="H533" s="109">
        <v>3.86</v>
      </c>
      <c r="I533" s="111">
        <f t="shared" si="60"/>
        <v>2900190</v>
      </c>
      <c r="J533" s="111">
        <f t="shared" si="61"/>
        <v>1178922</v>
      </c>
      <c r="K533" s="109">
        <v>10.47</v>
      </c>
      <c r="L533" s="127">
        <f t="shared" si="56"/>
        <v>1546394</v>
      </c>
      <c r="M533" s="131">
        <f t="shared" si="57"/>
        <v>3733950</v>
      </c>
      <c r="N533" s="136">
        <f t="shared" si="62"/>
        <v>2651474.2000000002</v>
      </c>
      <c r="O533" s="109">
        <v>0</v>
      </c>
      <c r="P533" s="109" t="s">
        <v>5750</v>
      </c>
      <c r="Q533" s="109" t="s">
        <v>5756</v>
      </c>
      <c r="R533" s="109" t="s">
        <v>5756</v>
      </c>
    </row>
    <row r="534" spans="1:18" ht="39" x14ac:dyDescent="0.5">
      <c r="A534" s="109" t="s">
        <v>16</v>
      </c>
      <c r="B534" s="109">
        <v>704130</v>
      </c>
      <c r="C534" s="109" t="s">
        <v>3645</v>
      </c>
      <c r="D534" s="109"/>
      <c r="E534" s="109">
        <v>14.33</v>
      </c>
      <c r="F534" s="111">
        <f t="shared" si="58"/>
        <v>833760</v>
      </c>
      <c r="G534" s="111">
        <f t="shared" si="59"/>
        <v>367472</v>
      </c>
      <c r="H534" s="109">
        <v>3.86</v>
      </c>
      <c r="I534" s="111">
        <f t="shared" si="60"/>
        <v>2900190</v>
      </c>
      <c r="J534" s="111">
        <f t="shared" si="61"/>
        <v>1178922</v>
      </c>
      <c r="K534" s="109">
        <v>10.47</v>
      </c>
      <c r="L534" s="127">
        <f t="shared" si="56"/>
        <v>1546394</v>
      </c>
      <c r="M534" s="131">
        <f t="shared" si="57"/>
        <v>3733950</v>
      </c>
      <c r="N534" s="136">
        <f t="shared" si="62"/>
        <v>2651474.2000000002</v>
      </c>
      <c r="O534" s="109">
        <v>0</v>
      </c>
      <c r="P534" s="109" t="s">
        <v>5750</v>
      </c>
      <c r="Q534" s="109" t="s">
        <v>5756</v>
      </c>
      <c r="R534" s="109" t="s">
        <v>5756</v>
      </c>
    </row>
    <row r="535" spans="1:18" ht="39" x14ac:dyDescent="0.5">
      <c r="A535" s="109" t="s">
        <v>16</v>
      </c>
      <c r="B535" s="109">
        <v>704135</v>
      </c>
      <c r="C535" s="109" t="s">
        <v>5818</v>
      </c>
      <c r="D535" s="109"/>
      <c r="E535" s="109">
        <v>17.190000000000001</v>
      </c>
      <c r="F535" s="111">
        <f t="shared" si="58"/>
        <v>1000080</v>
      </c>
      <c r="G535" s="111">
        <f t="shared" si="59"/>
        <v>440776</v>
      </c>
      <c r="H535" s="109">
        <v>4.63</v>
      </c>
      <c r="I535" s="111">
        <f t="shared" si="60"/>
        <v>3479120</v>
      </c>
      <c r="J535" s="111">
        <f t="shared" si="61"/>
        <v>1414256</v>
      </c>
      <c r="K535" s="109">
        <v>12.56</v>
      </c>
      <c r="L535" s="127">
        <f t="shared" si="56"/>
        <v>1855032</v>
      </c>
      <c r="M535" s="131">
        <f t="shared" si="57"/>
        <v>4479200</v>
      </c>
      <c r="N535" s="136">
        <f t="shared" si="62"/>
        <v>3180677.6</v>
      </c>
      <c r="O535" s="109">
        <v>0</v>
      </c>
      <c r="P535" s="109" t="s">
        <v>5750</v>
      </c>
      <c r="Q535" s="109" t="s">
        <v>5756</v>
      </c>
      <c r="R535" s="109" t="s">
        <v>5756</v>
      </c>
    </row>
    <row r="536" spans="1:18" ht="39" x14ac:dyDescent="0.5">
      <c r="A536" s="109" t="s">
        <v>16</v>
      </c>
      <c r="B536" s="109">
        <v>704140</v>
      </c>
      <c r="C536" s="109" t="s">
        <v>3646</v>
      </c>
      <c r="D536" s="109"/>
      <c r="E536" s="109">
        <v>14.33</v>
      </c>
      <c r="F536" s="111">
        <f t="shared" si="58"/>
        <v>833760</v>
      </c>
      <c r="G536" s="111">
        <f t="shared" si="59"/>
        <v>367472</v>
      </c>
      <c r="H536" s="109">
        <v>3.86</v>
      </c>
      <c r="I536" s="111">
        <f t="shared" si="60"/>
        <v>2900190</v>
      </c>
      <c r="J536" s="111">
        <f t="shared" si="61"/>
        <v>1178922</v>
      </c>
      <c r="K536" s="109">
        <v>10.47</v>
      </c>
      <c r="L536" s="127">
        <f t="shared" si="56"/>
        <v>1546394</v>
      </c>
      <c r="M536" s="131">
        <f t="shared" si="57"/>
        <v>3733950</v>
      </c>
      <c r="N536" s="136">
        <f t="shared" si="62"/>
        <v>2651474.2000000002</v>
      </c>
      <c r="O536" s="109">
        <v>0</v>
      </c>
      <c r="P536" s="109" t="s">
        <v>5750</v>
      </c>
      <c r="Q536" s="109" t="s">
        <v>5756</v>
      </c>
      <c r="R536" s="109" t="s">
        <v>5756</v>
      </c>
    </row>
    <row r="537" spans="1:18" ht="39" x14ac:dyDescent="0.5">
      <c r="A537" s="109" t="s">
        <v>16</v>
      </c>
      <c r="B537" s="109">
        <v>704145</v>
      </c>
      <c r="C537" s="109" t="s">
        <v>5819</v>
      </c>
      <c r="D537" s="109"/>
      <c r="E537" s="109">
        <v>14.33</v>
      </c>
      <c r="F537" s="111">
        <f t="shared" si="58"/>
        <v>833760</v>
      </c>
      <c r="G537" s="111">
        <f t="shared" si="59"/>
        <v>367472</v>
      </c>
      <c r="H537" s="109">
        <v>3.86</v>
      </c>
      <c r="I537" s="111">
        <f t="shared" si="60"/>
        <v>2900190</v>
      </c>
      <c r="J537" s="111">
        <f t="shared" si="61"/>
        <v>1178922</v>
      </c>
      <c r="K537" s="109">
        <v>10.47</v>
      </c>
      <c r="L537" s="127">
        <f t="shared" si="56"/>
        <v>1546394</v>
      </c>
      <c r="M537" s="131">
        <f t="shared" si="57"/>
        <v>3733950</v>
      </c>
      <c r="N537" s="136">
        <f t="shared" si="62"/>
        <v>2651474.2000000002</v>
      </c>
      <c r="O537" s="109">
        <v>0</v>
      </c>
      <c r="P537" s="109" t="s">
        <v>5750</v>
      </c>
      <c r="Q537" s="109" t="s">
        <v>5756</v>
      </c>
      <c r="R537" s="109" t="s">
        <v>5756</v>
      </c>
    </row>
    <row r="538" spans="1:18" ht="39" x14ac:dyDescent="0.5">
      <c r="A538" s="109" t="s">
        <v>16</v>
      </c>
      <c r="B538" s="109">
        <v>704150</v>
      </c>
      <c r="C538" s="109" t="s">
        <v>3648</v>
      </c>
      <c r="D538" s="109"/>
      <c r="E538" s="109">
        <v>14.33</v>
      </c>
      <c r="F538" s="111">
        <f t="shared" si="58"/>
        <v>833760</v>
      </c>
      <c r="G538" s="111">
        <f t="shared" si="59"/>
        <v>367472</v>
      </c>
      <c r="H538" s="109">
        <v>3.86</v>
      </c>
      <c r="I538" s="111">
        <f t="shared" si="60"/>
        <v>2900190</v>
      </c>
      <c r="J538" s="111">
        <f t="shared" si="61"/>
        <v>1178922</v>
      </c>
      <c r="K538" s="109">
        <v>10.47</v>
      </c>
      <c r="L538" s="127">
        <f t="shared" si="56"/>
        <v>1546394</v>
      </c>
      <c r="M538" s="131">
        <f t="shared" si="57"/>
        <v>3733950</v>
      </c>
      <c r="N538" s="136">
        <f t="shared" si="62"/>
        <v>2651474.2000000002</v>
      </c>
      <c r="O538" s="109">
        <v>0</v>
      </c>
      <c r="P538" s="109" t="s">
        <v>5750</v>
      </c>
      <c r="Q538" s="109" t="s">
        <v>5756</v>
      </c>
      <c r="R538" s="109" t="s">
        <v>5756</v>
      </c>
    </row>
    <row r="539" spans="1:18" ht="39" x14ac:dyDescent="0.5">
      <c r="A539" s="109" t="s">
        <v>16</v>
      </c>
      <c r="B539" s="109">
        <v>704155</v>
      </c>
      <c r="C539" s="109" t="s">
        <v>3649</v>
      </c>
      <c r="D539" s="109"/>
      <c r="E539" s="109">
        <v>14.33</v>
      </c>
      <c r="F539" s="111">
        <f t="shared" si="58"/>
        <v>833760</v>
      </c>
      <c r="G539" s="111">
        <f t="shared" si="59"/>
        <v>367472</v>
      </c>
      <c r="H539" s="109">
        <v>3.86</v>
      </c>
      <c r="I539" s="111">
        <f t="shared" si="60"/>
        <v>2900190</v>
      </c>
      <c r="J539" s="111">
        <f t="shared" si="61"/>
        <v>1178922</v>
      </c>
      <c r="K539" s="109">
        <v>10.47</v>
      </c>
      <c r="L539" s="127">
        <f t="shared" si="56"/>
        <v>1546394</v>
      </c>
      <c r="M539" s="131">
        <f t="shared" si="57"/>
        <v>3733950</v>
      </c>
      <c r="N539" s="136">
        <f t="shared" si="62"/>
        <v>2651474.2000000002</v>
      </c>
      <c r="O539" s="109">
        <v>0</v>
      </c>
      <c r="P539" s="109" t="s">
        <v>5750</v>
      </c>
      <c r="Q539" s="109" t="s">
        <v>5756</v>
      </c>
      <c r="R539" s="109" t="s">
        <v>5756</v>
      </c>
    </row>
    <row r="540" spans="1:18" ht="39" x14ac:dyDescent="0.5">
      <c r="A540" s="109" t="s">
        <v>16</v>
      </c>
      <c r="B540" s="109">
        <v>704160</v>
      </c>
      <c r="C540" s="109" t="s">
        <v>3650</v>
      </c>
      <c r="D540" s="109"/>
      <c r="E540" s="109">
        <v>14.33</v>
      </c>
      <c r="F540" s="111">
        <f t="shared" si="58"/>
        <v>833760</v>
      </c>
      <c r="G540" s="111">
        <f t="shared" si="59"/>
        <v>367472</v>
      </c>
      <c r="H540" s="109">
        <v>3.86</v>
      </c>
      <c r="I540" s="111">
        <f t="shared" si="60"/>
        <v>2900190</v>
      </c>
      <c r="J540" s="111">
        <f t="shared" si="61"/>
        <v>1178922</v>
      </c>
      <c r="K540" s="109">
        <v>10.47</v>
      </c>
      <c r="L540" s="127">
        <f t="shared" si="56"/>
        <v>1546394</v>
      </c>
      <c r="M540" s="131">
        <f t="shared" si="57"/>
        <v>3733950</v>
      </c>
      <c r="N540" s="136">
        <f t="shared" si="62"/>
        <v>2651474.2000000002</v>
      </c>
      <c r="O540" s="109">
        <v>0</v>
      </c>
      <c r="P540" s="109" t="s">
        <v>5750</v>
      </c>
      <c r="Q540" s="109" t="s">
        <v>5756</v>
      </c>
      <c r="R540" s="109" t="s">
        <v>5756</v>
      </c>
    </row>
    <row r="541" spans="1:18" ht="39" x14ac:dyDescent="0.5">
      <c r="A541" s="109" t="s">
        <v>16</v>
      </c>
      <c r="B541" s="109">
        <v>704165</v>
      </c>
      <c r="C541" s="109" t="s">
        <v>5820</v>
      </c>
      <c r="D541" s="109"/>
      <c r="E541" s="109">
        <v>14.33</v>
      </c>
      <c r="F541" s="111">
        <f t="shared" si="58"/>
        <v>833760</v>
      </c>
      <c r="G541" s="111">
        <f t="shared" si="59"/>
        <v>367472</v>
      </c>
      <c r="H541" s="109">
        <v>3.86</v>
      </c>
      <c r="I541" s="111">
        <f t="shared" si="60"/>
        <v>2900190</v>
      </c>
      <c r="J541" s="111">
        <f t="shared" si="61"/>
        <v>1178922</v>
      </c>
      <c r="K541" s="109">
        <v>10.47</v>
      </c>
      <c r="L541" s="127">
        <f t="shared" si="56"/>
        <v>1546394</v>
      </c>
      <c r="M541" s="131">
        <f t="shared" si="57"/>
        <v>3733950</v>
      </c>
      <c r="N541" s="136">
        <f t="shared" si="62"/>
        <v>2651474.2000000002</v>
      </c>
      <c r="O541" s="109">
        <v>0</v>
      </c>
      <c r="P541" s="109" t="s">
        <v>5750</v>
      </c>
      <c r="Q541" s="109" t="s">
        <v>5756</v>
      </c>
      <c r="R541" s="109" t="s">
        <v>5756</v>
      </c>
    </row>
    <row r="542" spans="1:18" ht="39" x14ac:dyDescent="0.5">
      <c r="A542" s="109" t="s">
        <v>16</v>
      </c>
      <c r="B542" s="109">
        <v>704170</v>
      </c>
      <c r="C542" s="109" t="s">
        <v>3651</v>
      </c>
      <c r="D542" s="109"/>
      <c r="E542" s="109">
        <v>14.33</v>
      </c>
      <c r="F542" s="111">
        <f t="shared" si="58"/>
        <v>833760</v>
      </c>
      <c r="G542" s="111">
        <f t="shared" si="59"/>
        <v>367472</v>
      </c>
      <c r="H542" s="109">
        <v>3.86</v>
      </c>
      <c r="I542" s="111">
        <f t="shared" si="60"/>
        <v>2900190</v>
      </c>
      <c r="J542" s="111">
        <f t="shared" si="61"/>
        <v>1178922</v>
      </c>
      <c r="K542" s="109">
        <v>10.47</v>
      </c>
      <c r="L542" s="127">
        <f t="shared" si="56"/>
        <v>1546394</v>
      </c>
      <c r="M542" s="131">
        <f t="shared" si="57"/>
        <v>3733950</v>
      </c>
      <c r="N542" s="136">
        <f t="shared" si="62"/>
        <v>2651474.2000000002</v>
      </c>
      <c r="O542" s="109">
        <v>0</v>
      </c>
      <c r="P542" s="109" t="s">
        <v>5750</v>
      </c>
      <c r="Q542" s="109" t="s">
        <v>5756</v>
      </c>
      <c r="R542" s="109" t="s">
        <v>5756</v>
      </c>
    </row>
    <row r="543" spans="1:18" ht="39" x14ac:dyDescent="0.5">
      <c r="A543" s="109" t="s">
        <v>16</v>
      </c>
      <c r="B543" s="109">
        <v>704175</v>
      </c>
      <c r="C543" s="109" t="s">
        <v>3652</v>
      </c>
      <c r="D543" s="109"/>
      <c r="E543" s="109">
        <v>14.33</v>
      </c>
      <c r="F543" s="111">
        <f t="shared" si="58"/>
        <v>833760</v>
      </c>
      <c r="G543" s="111">
        <f t="shared" si="59"/>
        <v>367472</v>
      </c>
      <c r="H543" s="109">
        <v>3.86</v>
      </c>
      <c r="I543" s="111">
        <f t="shared" si="60"/>
        <v>2900190</v>
      </c>
      <c r="J543" s="111">
        <f t="shared" si="61"/>
        <v>1178922</v>
      </c>
      <c r="K543" s="109">
        <v>10.47</v>
      </c>
      <c r="L543" s="127">
        <f t="shared" si="56"/>
        <v>1546394</v>
      </c>
      <c r="M543" s="131">
        <f t="shared" si="57"/>
        <v>3733950</v>
      </c>
      <c r="N543" s="136">
        <f t="shared" si="62"/>
        <v>2651474.2000000002</v>
      </c>
      <c r="O543" s="109">
        <v>0</v>
      </c>
      <c r="P543" s="109" t="s">
        <v>5750</v>
      </c>
      <c r="Q543" s="109" t="s">
        <v>5756</v>
      </c>
      <c r="R543" s="109" t="s">
        <v>5756</v>
      </c>
    </row>
    <row r="544" spans="1:18" ht="39" x14ac:dyDescent="0.5">
      <c r="A544" s="109" t="s">
        <v>16</v>
      </c>
      <c r="B544" s="109">
        <v>704180</v>
      </c>
      <c r="C544" s="109" t="s">
        <v>3653</v>
      </c>
      <c r="D544" s="109"/>
      <c r="E544" s="109">
        <v>14.33</v>
      </c>
      <c r="F544" s="111">
        <f t="shared" si="58"/>
        <v>833760</v>
      </c>
      <c r="G544" s="111">
        <f t="shared" si="59"/>
        <v>367472</v>
      </c>
      <c r="H544" s="109">
        <v>3.86</v>
      </c>
      <c r="I544" s="111">
        <f t="shared" si="60"/>
        <v>2900190</v>
      </c>
      <c r="J544" s="111">
        <f t="shared" si="61"/>
        <v>1178922</v>
      </c>
      <c r="K544" s="109">
        <v>10.47</v>
      </c>
      <c r="L544" s="127">
        <f t="shared" si="56"/>
        <v>1546394</v>
      </c>
      <c r="M544" s="131">
        <f t="shared" si="57"/>
        <v>3733950</v>
      </c>
      <c r="N544" s="136">
        <f t="shared" si="62"/>
        <v>2651474.2000000002</v>
      </c>
      <c r="O544" s="109">
        <v>0</v>
      </c>
      <c r="P544" s="109" t="s">
        <v>5750</v>
      </c>
      <c r="Q544" s="109" t="s">
        <v>5756</v>
      </c>
      <c r="R544" s="109" t="s">
        <v>5756</v>
      </c>
    </row>
    <row r="545" spans="1:18" ht="39" x14ac:dyDescent="0.5">
      <c r="A545" s="109" t="s">
        <v>16</v>
      </c>
      <c r="B545" s="109">
        <v>704185</v>
      </c>
      <c r="C545" s="109" t="s">
        <v>3654</v>
      </c>
      <c r="D545" s="109"/>
      <c r="E545" s="109">
        <v>14.33</v>
      </c>
      <c r="F545" s="111">
        <f t="shared" si="58"/>
        <v>833760</v>
      </c>
      <c r="G545" s="111">
        <f t="shared" si="59"/>
        <v>367472</v>
      </c>
      <c r="H545" s="109">
        <v>3.86</v>
      </c>
      <c r="I545" s="111">
        <f t="shared" si="60"/>
        <v>2900190</v>
      </c>
      <c r="J545" s="111">
        <f t="shared" si="61"/>
        <v>1178922</v>
      </c>
      <c r="K545" s="109">
        <v>10.47</v>
      </c>
      <c r="L545" s="127">
        <f t="shared" si="56"/>
        <v>1546394</v>
      </c>
      <c r="M545" s="131">
        <f t="shared" si="57"/>
        <v>3733950</v>
      </c>
      <c r="N545" s="136">
        <f t="shared" si="62"/>
        <v>2651474.2000000002</v>
      </c>
      <c r="O545" s="109">
        <v>0</v>
      </c>
      <c r="P545" s="109" t="s">
        <v>5750</v>
      </c>
      <c r="Q545" s="109" t="s">
        <v>5756</v>
      </c>
      <c r="R545" s="109" t="s">
        <v>5756</v>
      </c>
    </row>
    <row r="546" spans="1:18" ht="39" x14ac:dyDescent="0.5">
      <c r="A546" s="109" t="s">
        <v>16</v>
      </c>
      <c r="B546" s="109">
        <v>704190</v>
      </c>
      <c r="C546" s="109" t="s">
        <v>3655</v>
      </c>
      <c r="D546" s="109"/>
      <c r="E546" s="109">
        <v>14.33</v>
      </c>
      <c r="F546" s="111">
        <f t="shared" si="58"/>
        <v>833760</v>
      </c>
      <c r="G546" s="111">
        <f t="shared" si="59"/>
        <v>367472</v>
      </c>
      <c r="H546" s="109">
        <v>3.86</v>
      </c>
      <c r="I546" s="111">
        <f t="shared" si="60"/>
        <v>2900190</v>
      </c>
      <c r="J546" s="111">
        <f t="shared" si="61"/>
        <v>1178922</v>
      </c>
      <c r="K546" s="109">
        <v>10.47</v>
      </c>
      <c r="L546" s="127">
        <f t="shared" si="56"/>
        <v>1546394</v>
      </c>
      <c r="M546" s="131">
        <f t="shared" si="57"/>
        <v>3733950</v>
      </c>
      <c r="N546" s="136">
        <f t="shared" si="62"/>
        <v>2651474.2000000002</v>
      </c>
      <c r="O546" s="109">
        <v>0</v>
      </c>
      <c r="P546" s="109" t="s">
        <v>5750</v>
      </c>
      <c r="Q546" s="109" t="s">
        <v>5756</v>
      </c>
      <c r="R546" s="109" t="s">
        <v>5756</v>
      </c>
    </row>
    <row r="547" spans="1:18" ht="39" x14ac:dyDescent="0.5">
      <c r="A547" s="109" t="s">
        <v>16</v>
      </c>
      <c r="B547" s="109">
        <v>704195</v>
      </c>
      <c r="C547" s="109" t="s">
        <v>5821</v>
      </c>
      <c r="D547" s="109"/>
      <c r="E547" s="109">
        <v>14.33</v>
      </c>
      <c r="F547" s="111">
        <f t="shared" si="58"/>
        <v>833760</v>
      </c>
      <c r="G547" s="111">
        <f t="shared" si="59"/>
        <v>367472</v>
      </c>
      <c r="H547" s="109">
        <v>3.86</v>
      </c>
      <c r="I547" s="111">
        <f t="shared" si="60"/>
        <v>2900190</v>
      </c>
      <c r="J547" s="111">
        <f t="shared" si="61"/>
        <v>1178922</v>
      </c>
      <c r="K547" s="109">
        <v>10.47</v>
      </c>
      <c r="L547" s="127">
        <f t="shared" si="56"/>
        <v>1546394</v>
      </c>
      <c r="M547" s="131">
        <f t="shared" si="57"/>
        <v>3733950</v>
      </c>
      <c r="N547" s="136">
        <f t="shared" si="62"/>
        <v>2651474.2000000002</v>
      </c>
      <c r="O547" s="109">
        <v>0</v>
      </c>
      <c r="P547" s="109" t="s">
        <v>5750</v>
      </c>
      <c r="Q547" s="109" t="s">
        <v>5756</v>
      </c>
      <c r="R547" s="109" t="s">
        <v>5756</v>
      </c>
    </row>
    <row r="548" spans="1:18" ht="39" x14ac:dyDescent="0.5">
      <c r="A548" s="109" t="s">
        <v>16</v>
      </c>
      <c r="B548" s="109">
        <v>704200</v>
      </c>
      <c r="C548" s="109" t="s">
        <v>5822</v>
      </c>
      <c r="D548" s="109"/>
      <c r="E548" s="109">
        <v>11.1</v>
      </c>
      <c r="F548" s="111">
        <f t="shared" si="58"/>
        <v>812160</v>
      </c>
      <c r="G548" s="111">
        <f t="shared" si="59"/>
        <v>357952</v>
      </c>
      <c r="H548" s="109">
        <v>3.76</v>
      </c>
      <c r="I548" s="111">
        <f t="shared" si="60"/>
        <v>2033180</v>
      </c>
      <c r="J548" s="111">
        <f t="shared" si="61"/>
        <v>826484</v>
      </c>
      <c r="K548" s="109">
        <v>7.34</v>
      </c>
      <c r="L548" s="127">
        <f t="shared" si="56"/>
        <v>1184436</v>
      </c>
      <c r="M548" s="131">
        <f t="shared" si="57"/>
        <v>2845340</v>
      </c>
      <c r="N548" s="136">
        <f t="shared" si="62"/>
        <v>2016234.8</v>
      </c>
      <c r="O548" s="109">
        <v>0</v>
      </c>
      <c r="P548" s="109" t="s">
        <v>5750</v>
      </c>
      <c r="Q548" s="109" t="s">
        <v>5756</v>
      </c>
      <c r="R548" s="109" t="s">
        <v>5756</v>
      </c>
    </row>
    <row r="549" spans="1:18" ht="39" x14ac:dyDescent="0.5">
      <c r="A549" s="109" t="s">
        <v>16</v>
      </c>
      <c r="B549" s="109">
        <v>704205</v>
      </c>
      <c r="C549" s="109" t="s">
        <v>5823</v>
      </c>
      <c r="D549" s="109"/>
      <c r="E549" s="109">
        <v>8.85</v>
      </c>
      <c r="F549" s="111">
        <f t="shared" si="58"/>
        <v>555120</v>
      </c>
      <c r="G549" s="111">
        <f t="shared" si="59"/>
        <v>244663.99999999997</v>
      </c>
      <c r="H549" s="109">
        <v>2.57</v>
      </c>
      <c r="I549" s="111">
        <f t="shared" si="60"/>
        <v>1739560</v>
      </c>
      <c r="J549" s="111">
        <f t="shared" si="61"/>
        <v>707128</v>
      </c>
      <c r="K549" s="109">
        <v>6.28</v>
      </c>
      <c r="L549" s="127">
        <f t="shared" si="56"/>
        <v>951792</v>
      </c>
      <c r="M549" s="131">
        <f t="shared" si="57"/>
        <v>2294680</v>
      </c>
      <c r="N549" s="136">
        <f t="shared" si="62"/>
        <v>1628425.6</v>
      </c>
      <c r="O549" s="109">
        <v>0</v>
      </c>
      <c r="P549" s="109" t="s">
        <v>5750</v>
      </c>
      <c r="Q549" s="109" t="s">
        <v>5756</v>
      </c>
      <c r="R549" s="109" t="s">
        <v>5756</v>
      </c>
    </row>
    <row r="550" spans="1:18" ht="39" x14ac:dyDescent="0.5">
      <c r="A550" s="109" t="s">
        <v>16</v>
      </c>
      <c r="B550" s="109">
        <v>704210</v>
      </c>
      <c r="C550" s="109" t="s">
        <v>5824</v>
      </c>
      <c r="D550" s="109" t="s">
        <v>6114</v>
      </c>
      <c r="E550" s="109">
        <v>14.760000000000002</v>
      </c>
      <c r="F550" s="111">
        <f t="shared" si="58"/>
        <v>926640</v>
      </c>
      <c r="G550" s="111">
        <f t="shared" si="59"/>
        <v>408408</v>
      </c>
      <c r="H550" s="109">
        <v>4.29</v>
      </c>
      <c r="I550" s="111">
        <f t="shared" si="60"/>
        <v>2900190</v>
      </c>
      <c r="J550" s="111">
        <f t="shared" si="61"/>
        <v>1178922</v>
      </c>
      <c r="K550" s="109">
        <v>10.47</v>
      </c>
      <c r="L550" s="127">
        <f t="shared" si="56"/>
        <v>1587330</v>
      </c>
      <c r="M550" s="131">
        <f t="shared" si="57"/>
        <v>3826830</v>
      </c>
      <c r="N550" s="136">
        <f t="shared" si="62"/>
        <v>2715699</v>
      </c>
      <c r="O550" s="109">
        <v>0</v>
      </c>
      <c r="P550" s="109" t="s">
        <v>5750</v>
      </c>
      <c r="Q550" s="109" t="s">
        <v>5756</v>
      </c>
      <c r="R550" s="109" t="s">
        <v>5756</v>
      </c>
    </row>
    <row r="551" spans="1:18" ht="39" x14ac:dyDescent="0.5">
      <c r="A551" s="109" t="s">
        <v>16</v>
      </c>
      <c r="B551" s="109">
        <v>704215</v>
      </c>
      <c r="C551" s="109" t="s">
        <v>5825</v>
      </c>
      <c r="D551" s="109"/>
      <c r="E551" s="109">
        <v>14.760000000000002</v>
      </c>
      <c r="F551" s="111">
        <f t="shared" si="58"/>
        <v>926640</v>
      </c>
      <c r="G551" s="111">
        <f t="shared" si="59"/>
        <v>408408</v>
      </c>
      <c r="H551" s="109">
        <v>4.29</v>
      </c>
      <c r="I551" s="111">
        <f t="shared" si="60"/>
        <v>2900190</v>
      </c>
      <c r="J551" s="111">
        <f t="shared" si="61"/>
        <v>1178922</v>
      </c>
      <c r="K551" s="109">
        <v>10.47</v>
      </c>
      <c r="L551" s="127">
        <f t="shared" si="56"/>
        <v>1587330</v>
      </c>
      <c r="M551" s="131">
        <f t="shared" si="57"/>
        <v>3826830</v>
      </c>
      <c r="N551" s="136">
        <f t="shared" si="62"/>
        <v>2715699</v>
      </c>
      <c r="O551" s="109">
        <v>0</v>
      </c>
      <c r="P551" s="109" t="s">
        <v>5750</v>
      </c>
      <c r="Q551" s="109" t="s">
        <v>5756</v>
      </c>
      <c r="R551" s="109" t="s">
        <v>5756</v>
      </c>
    </row>
    <row r="552" spans="1:18" ht="39" x14ac:dyDescent="0.5">
      <c r="A552" s="109" t="s">
        <v>16</v>
      </c>
      <c r="B552" s="109">
        <v>704220</v>
      </c>
      <c r="C552" s="109" t="s">
        <v>3657</v>
      </c>
      <c r="D552" s="109"/>
      <c r="E552" s="109">
        <v>14.11</v>
      </c>
      <c r="F552" s="111">
        <f t="shared" si="58"/>
        <v>1032480</v>
      </c>
      <c r="G552" s="111">
        <f t="shared" si="59"/>
        <v>455056</v>
      </c>
      <c r="H552" s="109">
        <v>4.78</v>
      </c>
      <c r="I552" s="111">
        <f t="shared" si="60"/>
        <v>2584410</v>
      </c>
      <c r="J552" s="111">
        <f t="shared" si="61"/>
        <v>1050558</v>
      </c>
      <c r="K552" s="109">
        <v>9.33</v>
      </c>
      <c r="L552" s="127">
        <f t="shared" si="56"/>
        <v>1505614</v>
      </c>
      <c r="M552" s="131">
        <f t="shared" si="57"/>
        <v>3616890</v>
      </c>
      <c r="N552" s="136">
        <f t="shared" si="62"/>
        <v>2562960.2000000002</v>
      </c>
      <c r="O552" s="109">
        <v>0</v>
      </c>
      <c r="P552" s="109" t="s">
        <v>5750</v>
      </c>
      <c r="Q552" s="109" t="s">
        <v>5756</v>
      </c>
      <c r="R552" s="109" t="s">
        <v>5756</v>
      </c>
    </row>
    <row r="553" spans="1:18" ht="39" x14ac:dyDescent="0.5">
      <c r="A553" s="109" t="s">
        <v>16</v>
      </c>
      <c r="B553" s="109">
        <v>704225</v>
      </c>
      <c r="C553" s="109" t="s">
        <v>3658</v>
      </c>
      <c r="D553" s="109"/>
      <c r="E553" s="109">
        <v>14.11</v>
      </c>
      <c r="F553" s="111">
        <f t="shared" si="58"/>
        <v>1032480</v>
      </c>
      <c r="G553" s="111">
        <f t="shared" si="59"/>
        <v>455056</v>
      </c>
      <c r="H553" s="109">
        <v>4.78</v>
      </c>
      <c r="I553" s="111">
        <f t="shared" si="60"/>
        <v>2584410</v>
      </c>
      <c r="J553" s="111">
        <f t="shared" si="61"/>
        <v>1050558</v>
      </c>
      <c r="K553" s="109">
        <v>9.33</v>
      </c>
      <c r="L553" s="127">
        <f t="shared" si="56"/>
        <v>1505614</v>
      </c>
      <c r="M553" s="131">
        <f t="shared" si="57"/>
        <v>3616890</v>
      </c>
      <c r="N553" s="136">
        <f t="shared" si="62"/>
        <v>2562960.2000000002</v>
      </c>
      <c r="O553" s="109">
        <v>0</v>
      </c>
      <c r="P553" s="109" t="s">
        <v>5750</v>
      </c>
      <c r="Q553" s="109" t="s">
        <v>5756</v>
      </c>
      <c r="R553" s="109" t="s">
        <v>5756</v>
      </c>
    </row>
    <row r="554" spans="1:18" ht="39" x14ac:dyDescent="0.5">
      <c r="A554" s="109" t="s">
        <v>16</v>
      </c>
      <c r="B554" s="109">
        <v>704230</v>
      </c>
      <c r="C554" s="109" t="s">
        <v>5826</v>
      </c>
      <c r="D554" s="109"/>
      <c r="E554" s="109">
        <v>14.11</v>
      </c>
      <c r="F554" s="111">
        <f t="shared" si="58"/>
        <v>1032480</v>
      </c>
      <c r="G554" s="111">
        <f t="shared" si="59"/>
        <v>455056</v>
      </c>
      <c r="H554" s="109">
        <v>4.78</v>
      </c>
      <c r="I554" s="111">
        <f t="shared" si="60"/>
        <v>2584410</v>
      </c>
      <c r="J554" s="111">
        <f t="shared" si="61"/>
        <v>1050558</v>
      </c>
      <c r="K554" s="109">
        <v>9.33</v>
      </c>
      <c r="L554" s="127">
        <f t="shared" si="56"/>
        <v>1505614</v>
      </c>
      <c r="M554" s="131">
        <f t="shared" si="57"/>
        <v>3616890</v>
      </c>
      <c r="N554" s="136">
        <f t="shared" si="62"/>
        <v>2562960.2000000002</v>
      </c>
      <c r="O554" s="109">
        <v>0</v>
      </c>
      <c r="P554" s="109" t="s">
        <v>5750</v>
      </c>
      <c r="Q554" s="109" t="s">
        <v>5756</v>
      </c>
      <c r="R554" s="109" t="s">
        <v>5756</v>
      </c>
    </row>
    <row r="555" spans="1:18" ht="39" x14ac:dyDescent="0.5">
      <c r="A555" s="109" t="s">
        <v>16</v>
      </c>
      <c r="B555" s="109">
        <v>704235</v>
      </c>
      <c r="C555" s="109" t="s">
        <v>3660</v>
      </c>
      <c r="D555" s="109"/>
      <c r="E555" s="109">
        <v>14.11</v>
      </c>
      <c r="F555" s="111">
        <f t="shared" si="58"/>
        <v>1032480</v>
      </c>
      <c r="G555" s="111">
        <f t="shared" si="59"/>
        <v>455056</v>
      </c>
      <c r="H555" s="109">
        <v>4.78</v>
      </c>
      <c r="I555" s="111">
        <f t="shared" si="60"/>
        <v>2584410</v>
      </c>
      <c r="J555" s="111">
        <f t="shared" si="61"/>
        <v>1050558</v>
      </c>
      <c r="K555" s="109">
        <v>9.33</v>
      </c>
      <c r="L555" s="127">
        <f t="shared" si="56"/>
        <v>1505614</v>
      </c>
      <c r="M555" s="131">
        <f t="shared" si="57"/>
        <v>3616890</v>
      </c>
      <c r="N555" s="136">
        <f t="shared" si="62"/>
        <v>2562960.2000000002</v>
      </c>
      <c r="O555" s="109">
        <v>0</v>
      </c>
      <c r="P555" s="109" t="s">
        <v>5750</v>
      </c>
      <c r="Q555" s="109" t="s">
        <v>5756</v>
      </c>
      <c r="R555" s="109" t="s">
        <v>5756</v>
      </c>
    </row>
    <row r="556" spans="1:18" ht="39" x14ac:dyDescent="0.5">
      <c r="A556" s="109" t="s">
        <v>16</v>
      </c>
      <c r="B556" s="109">
        <v>704240</v>
      </c>
      <c r="C556" s="109" t="s">
        <v>3661</v>
      </c>
      <c r="D556" s="109"/>
      <c r="E556" s="109">
        <v>14.11</v>
      </c>
      <c r="F556" s="111">
        <f t="shared" si="58"/>
        <v>1032480</v>
      </c>
      <c r="G556" s="111">
        <f t="shared" si="59"/>
        <v>455056</v>
      </c>
      <c r="H556" s="109">
        <v>4.78</v>
      </c>
      <c r="I556" s="111">
        <f t="shared" si="60"/>
        <v>2584410</v>
      </c>
      <c r="J556" s="111">
        <f t="shared" si="61"/>
        <v>1050558</v>
      </c>
      <c r="K556" s="109">
        <v>9.33</v>
      </c>
      <c r="L556" s="127">
        <f t="shared" si="56"/>
        <v>1505614</v>
      </c>
      <c r="M556" s="131">
        <f t="shared" si="57"/>
        <v>3616890</v>
      </c>
      <c r="N556" s="136">
        <f t="shared" si="62"/>
        <v>2562960.2000000002</v>
      </c>
      <c r="O556" s="109">
        <v>0</v>
      </c>
      <c r="P556" s="109" t="s">
        <v>5750</v>
      </c>
      <c r="Q556" s="109" t="s">
        <v>5756</v>
      </c>
      <c r="R556" s="109" t="s">
        <v>5756</v>
      </c>
    </row>
    <row r="557" spans="1:18" ht="39" x14ac:dyDescent="0.5">
      <c r="A557" s="109" t="s">
        <v>16</v>
      </c>
      <c r="B557" s="109">
        <v>704245</v>
      </c>
      <c r="C557" s="109" t="s">
        <v>3662</v>
      </c>
      <c r="D557" s="109"/>
      <c r="E557" s="109">
        <v>14.11</v>
      </c>
      <c r="F557" s="111">
        <f t="shared" si="58"/>
        <v>1032480</v>
      </c>
      <c r="G557" s="111">
        <f t="shared" si="59"/>
        <v>455056</v>
      </c>
      <c r="H557" s="109">
        <v>4.78</v>
      </c>
      <c r="I557" s="111">
        <f t="shared" si="60"/>
        <v>2584410</v>
      </c>
      <c r="J557" s="111">
        <f t="shared" si="61"/>
        <v>1050558</v>
      </c>
      <c r="K557" s="109">
        <v>9.33</v>
      </c>
      <c r="L557" s="127">
        <f t="shared" si="56"/>
        <v>1505614</v>
      </c>
      <c r="M557" s="131">
        <f t="shared" si="57"/>
        <v>3616890</v>
      </c>
      <c r="N557" s="136">
        <f t="shared" si="62"/>
        <v>2562960.2000000002</v>
      </c>
      <c r="O557" s="109">
        <v>0</v>
      </c>
      <c r="P557" s="109" t="s">
        <v>5750</v>
      </c>
      <c r="Q557" s="109" t="s">
        <v>5756</v>
      </c>
      <c r="R557" s="109" t="s">
        <v>5756</v>
      </c>
    </row>
    <row r="558" spans="1:18" ht="39" x14ac:dyDescent="0.5">
      <c r="A558" s="109" t="s">
        <v>16</v>
      </c>
      <c r="B558" s="109">
        <v>704250</v>
      </c>
      <c r="C558" s="109" t="s">
        <v>3663</v>
      </c>
      <c r="D558" s="109"/>
      <c r="E558" s="109">
        <v>14.11</v>
      </c>
      <c r="F558" s="111">
        <f t="shared" si="58"/>
        <v>1032480</v>
      </c>
      <c r="G558" s="111">
        <f t="shared" si="59"/>
        <v>455056</v>
      </c>
      <c r="H558" s="109">
        <v>4.78</v>
      </c>
      <c r="I558" s="111">
        <f t="shared" si="60"/>
        <v>2584410</v>
      </c>
      <c r="J558" s="111">
        <f t="shared" si="61"/>
        <v>1050558</v>
      </c>
      <c r="K558" s="109">
        <v>9.33</v>
      </c>
      <c r="L558" s="127">
        <f t="shared" si="56"/>
        <v>1505614</v>
      </c>
      <c r="M558" s="131">
        <f t="shared" si="57"/>
        <v>3616890</v>
      </c>
      <c r="N558" s="136">
        <f t="shared" si="62"/>
        <v>2562960.2000000002</v>
      </c>
      <c r="O558" s="109">
        <v>0</v>
      </c>
      <c r="P558" s="109" t="s">
        <v>5750</v>
      </c>
      <c r="Q558" s="109" t="s">
        <v>5756</v>
      </c>
      <c r="R558" s="109" t="s">
        <v>5756</v>
      </c>
    </row>
    <row r="559" spans="1:18" ht="39" x14ac:dyDescent="0.5">
      <c r="A559" s="109" t="s">
        <v>16</v>
      </c>
      <c r="B559" s="109">
        <v>704255</v>
      </c>
      <c r="C559" s="109" t="s">
        <v>3664</v>
      </c>
      <c r="D559" s="109"/>
      <c r="E559" s="109">
        <v>14.33</v>
      </c>
      <c r="F559" s="111">
        <f t="shared" si="58"/>
        <v>833760</v>
      </c>
      <c r="G559" s="111">
        <f t="shared" si="59"/>
        <v>367472</v>
      </c>
      <c r="H559" s="109">
        <v>3.86</v>
      </c>
      <c r="I559" s="111">
        <f t="shared" si="60"/>
        <v>2900190</v>
      </c>
      <c r="J559" s="111">
        <f t="shared" si="61"/>
        <v>1178922</v>
      </c>
      <c r="K559" s="109">
        <v>10.47</v>
      </c>
      <c r="L559" s="127">
        <f t="shared" si="56"/>
        <v>1546394</v>
      </c>
      <c r="M559" s="131">
        <f t="shared" si="57"/>
        <v>3733950</v>
      </c>
      <c r="N559" s="136">
        <f t="shared" si="62"/>
        <v>2651474.2000000002</v>
      </c>
      <c r="O559" s="109">
        <v>0</v>
      </c>
      <c r="P559" s="109" t="s">
        <v>5750</v>
      </c>
      <c r="Q559" s="109" t="s">
        <v>5756</v>
      </c>
      <c r="R559" s="109" t="s">
        <v>5756</v>
      </c>
    </row>
    <row r="560" spans="1:18" ht="39" x14ac:dyDescent="0.5">
      <c r="A560" s="109" t="s">
        <v>16</v>
      </c>
      <c r="B560" s="109">
        <v>704260</v>
      </c>
      <c r="C560" s="109" t="s">
        <v>5827</v>
      </c>
      <c r="D560" s="109"/>
      <c r="E560" s="109">
        <v>14.11</v>
      </c>
      <c r="F560" s="111">
        <f t="shared" si="58"/>
        <v>1032480</v>
      </c>
      <c r="G560" s="111">
        <f t="shared" si="59"/>
        <v>455056</v>
      </c>
      <c r="H560" s="109">
        <v>4.78</v>
      </c>
      <c r="I560" s="111">
        <f t="shared" si="60"/>
        <v>2584410</v>
      </c>
      <c r="J560" s="111">
        <f t="shared" si="61"/>
        <v>1050558</v>
      </c>
      <c r="K560" s="109">
        <v>9.33</v>
      </c>
      <c r="L560" s="127">
        <f t="shared" si="56"/>
        <v>1505614</v>
      </c>
      <c r="M560" s="131">
        <f t="shared" si="57"/>
        <v>3616890</v>
      </c>
      <c r="N560" s="136">
        <f t="shared" si="62"/>
        <v>2562960.2000000002</v>
      </c>
      <c r="O560" s="109">
        <v>0</v>
      </c>
      <c r="P560" s="109" t="s">
        <v>5750</v>
      </c>
      <c r="Q560" s="109" t="s">
        <v>5756</v>
      </c>
      <c r="R560" s="109" t="s">
        <v>5756</v>
      </c>
    </row>
    <row r="561" spans="1:18" ht="39" x14ac:dyDescent="0.5">
      <c r="A561" s="109" t="s">
        <v>16</v>
      </c>
      <c r="B561" s="109">
        <v>704265</v>
      </c>
      <c r="C561" s="109" t="s">
        <v>3665</v>
      </c>
      <c r="D561" s="109"/>
      <c r="E561" s="109">
        <v>14.850000000000001</v>
      </c>
      <c r="F561" s="111">
        <f t="shared" si="58"/>
        <v>1086480</v>
      </c>
      <c r="G561" s="111">
        <f t="shared" si="59"/>
        <v>478856</v>
      </c>
      <c r="H561" s="109">
        <v>5.03</v>
      </c>
      <c r="I561" s="111">
        <f t="shared" si="60"/>
        <v>2720140</v>
      </c>
      <c r="J561" s="111">
        <f t="shared" si="61"/>
        <v>1105732</v>
      </c>
      <c r="K561" s="109">
        <v>9.82</v>
      </c>
      <c r="L561" s="127">
        <f t="shared" si="56"/>
        <v>1584588</v>
      </c>
      <c r="M561" s="131">
        <f t="shared" si="57"/>
        <v>3806620</v>
      </c>
      <c r="N561" s="136">
        <f t="shared" si="62"/>
        <v>2697408.4000000004</v>
      </c>
      <c r="O561" s="109">
        <v>0</v>
      </c>
      <c r="P561" s="109" t="s">
        <v>5750</v>
      </c>
      <c r="Q561" s="109" t="s">
        <v>5756</v>
      </c>
      <c r="R561" s="109" t="s">
        <v>5756</v>
      </c>
    </row>
    <row r="562" spans="1:18" ht="39" x14ac:dyDescent="0.5">
      <c r="A562" s="109" t="s">
        <v>16</v>
      </c>
      <c r="B562" s="109">
        <v>704270</v>
      </c>
      <c r="C562" s="109" t="s">
        <v>3666</v>
      </c>
      <c r="D562" s="109"/>
      <c r="E562" s="109">
        <v>14.25</v>
      </c>
      <c r="F562" s="111">
        <f t="shared" si="58"/>
        <v>1170720</v>
      </c>
      <c r="G562" s="111">
        <f t="shared" si="59"/>
        <v>515984</v>
      </c>
      <c r="H562" s="109">
        <v>5.42</v>
      </c>
      <c r="I562" s="111">
        <f t="shared" si="60"/>
        <v>2445910</v>
      </c>
      <c r="J562" s="111">
        <f t="shared" si="61"/>
        <v>994258</v>
      </c>
      <c r="K562" s="109">
        <v>8.83</v>
      </c>
      <c r="L562" s="127">
        <f t="shared" si="56"/>
        <v>1510242</v>
      </c>
      <c r="M562" s="131">
        <f t="shared" si="57"/>
        <v>3616630</v>
      </c>
      <c r="N562" s="136">
        <f t="shared" si="62"/>
        <v>2559460.6</v>
      </c>
      <c r="O562" s="109">
        <v>0</v>
      </c>
      <c r="P562" s="109" t="s">
        <v>5750</v>
      </c>
      <c r="Q562" s="109" t="s">
        <v>5756</v>
      </c>
      <c r="R562" s="109" t="s">
        <v>5756</v>
      </c>
    </row>
    <row r="563" spans="1:18" ht="39" x14ac:dyDescent="0.5">
      <c r="A563" s="109" t="s">
        <v>16</v>
      </c>
      <c r="B563" s="109">
        <v>704275</v>
      </c>
      <c r="C563" s="109" t="s">
        <v>3667</v>
      </c>
      <c r="D563" s="109"/>
      <c r="E563" s="109">
        <v>14.25</v>
      </c>
      <c r="F563" s="111">
        <f t="shared" si="58"/>
        <v>1170720</v>
      </c>
      <c r="G563" s="111">
        <f t="shared" si="59"/>
        <v>515984</v>
      </c>
      <c r="H563" s="109">
        <v>5.42</v>
      </c>
      <c r="I563" s="111">
        <f t="shared" si="60"/>
        <v>2445910</v>
      </c>
      <c r="J563" s="111">
        <f t="shared" si="61"/>
        <v>994258</v>
      </c>
      <c r="K563" s="109">
        <v>8.83</v>
      </c>
      <c r="L563" s="127">
        <f t="shared" si="56"/>
        <v>1510242</v>
      </c>
      <c r="M563" s="131">
        <f t="shared" si="57"/>
        <v>3616630</v>
      </c>
      <c r="N563" s="136">
        <f t="shared" si="62"/>
        <v>2559460.6</v>
      </c>
      <c r="O563" s="109">
        <v>0</v>
      </c>
      <c r="P563" s="109" t="s">
        <v>5750</v>
      </c>
      <c r="Q563" s="109" t="s">
        <v>5756</v>
      </c>
      <c r="R563" s="109" t="s">
        <v>5756</v>
      </c>
    </row>
    <row r="564" spans="1:18" ht="39" x14ac:dyDescent="0.5">
      <c r="A564" s="109" t="s">
        <v>16</v>
      </c>
      <c r="B564" s="109">
        <v>704280</v>
      </c>
      <c r="C564" s="109" t="s">
        <v>5828</v>
      </c>
      <c r="D564" s="109"/>
      <c r="E564" s="109">
        <v>14.25</v>
      </c>
      <c r="F564" s="111">
        <f t="shared" si="58"/>
        <v>1170720</v>
      </c>
      <c r="G564" s="111">
        <f t="shared" si="59"/>
        <v>515984</v>
      </c>
      <c r="H564" s="109">
        <v>5.42</v>
      </c>
      <c r="I564" s="111">
        <f t="shared" si="60"/>
        <v>2445910</v>
      </c>
      <c r="J564" s="111">
        <f t="shared" si="61"/>
        <v>994258</v>
      </c>
      <c r="K564" s="109">
        <v>8.83</v>
      </c>
      <c r="L564" s="127">
        <f t="shared" si="56"/>
        <v>1510242</v>
      </c>
      <c r="M564" s="131">
        <f t="shared" si="57"/>
        <v>3616630</v>
      </c>
      <c r="N564" s="136">
        <f t="shared" si="62"/>
        <v>2559460.6</v>
      </c>
      <c r="O564" s="109">
        <v>0</v>
      </c>
      <c r="P564" s="109" t="s">
        <v>5750</v>
      </c>
      <c r="Q564" s="109" t="s">
        <v>5756</v>
      </c>
      <c r="R564" s="109" t="s">
        <v>5756</v>
      </c>
    </row>
    <row r="565" spans="1:18" ht="39" x14ac:dyDescent="0.5">
      <c r="A565" s="109" t="s">
        <v>16</v>
      </c>
      <c r="B565" s="109">
        <v>704285</v>
      </c>
      <c r="C565" s="109" t="s">
        <v>5829</v>
      </c>
      <c r="D565" s="109"/>
      <c r="E565" s="109">
        <v>14.25</v>
      </c>
      <c r="F565" s="111">
        <f t="shared" si="58"/>
        <v>1170720</v>
      </c>
      <c r="G565" s="111">
        <f t="shared" si="59"/>
        <v>515984</v>
      </c>
      <c r="H565" s="109">
        <v>5.42</v>
      </c>
      <c r="I565" s="111">
        <f t="shared" si="60"/>
        <v>2445910</v>
      </c>
      <c r="J565" s="111">
        <f t="shared" si="61"/>
        <v>994258</v>
      </c>
      <c r="K565" s="109">
        <v>8.83</v>
      </c>
      <c r="L565" s="127">
        <f t="shared" si="56"/>
        <v>1510242</v>
      </c>
      <c r="M565" s="131">
        <f t="shared" si="57"/>
        <v>3616630</v>
      </c>
      <c r="N565" s="136">
        <f t="shared" si="62"/>
        <v>2559460.6</v>
      </c>
      <c r="O565" s="109">
        <v>0</v>
      </c>
      <c r="P565" s="109" t="s">
        <v>5750</v>
      </c>
      <c r="Q565" s="109" t="s">
        <v>5756</v>
      </c>
      <c r="R565" s="109" t="s">
        <v>5756</v>
      </c>
    </row>
    <row r="566" spans="1:18" ht="39" x14ac:dyDescent="0.5">
      <c r="A566" s="109" t="s">
        <v>16</v>
      </c>
      <c r="B566" s="109">
        <v>704290</v>
      </c>
      <c r="C566" s="109" t="s">
        <v>3670</v>
      </c>
      <c r="D566" s="109"/>
      <c r="E566" s="109">
        <v>14.25</v>
      </c>
      <c r="F566" s="111">
        <f t="shared" si="58"/>
        <v>1170720</v>
      </c>
      <c r="G566" s="111">
        <f t="shared" si="59"/>
        <v>515984</v>
      </c>
      <c r="H566" s="109">
        <v>5.42</v>
      </c>
      <c r="I566" s="111">
        <f t="shared" si="60"/>
        <v>2445910</v>
      </c>
      <c r="J566" s="111">
        <f t="shared" si="61"/>
        <v>994258</v>
      </c>
      <c r="K566" s="109">
        <v>8.83</v>
      </c>
      <c r="L566" s="127">
        <f t="shared" si="56"/>
        <v>1510242</v>
      </c>
      <c r="M566" s="131">
        <f t="shared" si="57"/>
        <v>3616630</v>
      </c>
      <c r="N566" s="136">
        <f t="shared" si="62"/>
        <v>2559460.6</v>
      </c>
      <c r="O566" s="109">
        <v>0</v>
      </c>
      <c r="P566" s="109" t="s">
        <v>5750</v>
      </c>
      <c r="Q566" s="109" t="s">
        <v>5756</v>
      </c>
      <c r="R566" s="109" t="s">
        <v>5756</v>
      </c>
    </row>
    <row r="567" spans="1:18" ht="39" x14ac:dyDescent="0.5">
      <c r="A567" s="109" t="s">
        <v>16</v>
      </c>
      <c r="B567" s="109">
        <v>704295</v>
      </c>
      <c r="C567" s="109" t="s">
        <v>3671</v>
      </c>
      <c r="D567" s="109"/>
      <c r="E567" s="109">
        <v>14.25</v>
      </c>
      <c r="F567" s="111">
        <f t="shared" si="58"/>
        <v>1170720</v>
      </c>
      <c r="G567" s="111">
        <f t="shared" si="59"/>
        <v>515984</v>
      </c>
      <c r="H567" s="109">
        <v>5.42</v>
      </c>
      <c r="I567" s="111">
        <f t="shared" si="60"/>
        <v>2445910</v>
      </c>
      <c r="J567" s="111">
        <f t="shared" si="61"/>
        <v>994258</v>
      </c>
      <c r="K567" s="109">
        <v>8.83</v>
      </c>
      <c r="L567" s="127">
        <f t="shared" si="56"/>
        <v>1510242</v>
      </c>
      <c r="M567" s="131">
        <f t="shared" si="57"/>
        <v>3616630</v>
      </c>
      <c r="N567" s="136">
        <f t="shared" si="62"/>
        <v>2559460.6</v>
      </c>
      <c r="O567" s="109">
        <v>0</v>
      </c>
      <c r="P567" s="109" t="s">
        <v>5750</v>
      </c>
      <c r="Q567" s="109" t="s">
        <v>5756</v>
      </c>
      <c r="R567" s="109" t="s">
        <v>5756</v>
      </c>
    </row>
    <row r="568" spans="1:18" ht="39" x14ac:dyDescent="0.5">
      <c r="A568" s="109" t="s">
        <v>16</v>
      </c>
      <c r="B568" s="109">
        <v>704300</v>
      </c>
      <c r="C568" s="109" t="s">
        <v>3672</v>
      </c>
      <c r="D568" s="109"/>
      <c r="E568" s="109">
        <v>14.25</v>
      </c>
      <c r="F568" s="111">
        <f t="shared" si="58"/>
        <v>1170720</v>
      </c>
      <c r="G568" s="111">
        <f t="shared" si="59"/>
        <v>515984</v>
      </c>
      <c r="H568" s="109">
        <v>5.42</v>
      </c>
      <c r="I568" s="111">
        <f t="shared" si="60"/>
        <v>2445910</v>
      </c>
      <c r="J568" s="111">
        <f t="shared" si="61"/>
        <v>994258</v>
      </c>
      <c r="K568" s="109">
        <v>8.83</v>
      </c>
      <c r="L568" s="127">
        <f t="shared" si="56"/>
        <v>1510242</v>
      </c>
      <c r="M568" s="131">
        <f t="shared" si="57"/>
        <v>3616630</v>
      </c>
      <c r="N568" s="136">
        <f t="shared" si="62"/>
        <v>2559460.6</v>
      </c>
      <c r="O568" s="109">
        <v>0</v>
      </c>
      <c r="P568" s="109" t="s">
        <v>5750</v>
      </c>
      <c r="Q568" s="109" t="s">
        <v>5756</v>
      </c>
      <c r="R568" s="109" t="s">
        <v>5756</v>
      </c>
    </row>
    <row r="569" spans="1:18" ht="39" x14ac:dyDescent="0.5">
      <c r="A569" s="109" t="s">
        <v>16</v>
      </c>
      <c r="B569" s="109">
        <v>704305</v>
      </c>
      <c r="C569" s="109" t="s">
        <v>5830</v>
      </c>
      <c r="D569" s="109"/>
      <c r="E569" s="109">
        <v>14.25</v>
      </c>
      <c r="F569" s="111">
        <f t="shared" si="58"/>
        <v>1170720</v>
      </c>
      <c r="G569" s="111">
        <f t="shared" si="59"/>
        <v>515984</v>
      </c>
      <c r="H569" s="109">
        <v>5.42</v>
      </c>
      <c r="I569" s="111">
        <f t="shared" si="60"/>
        <v>2445910</v>
      </c>
      <c r="J569" s="111">
        <f t="shared" si="61"/>
        <v>994258</v>
      </c>
      <c r="K569" s="109">
        <v>8.83</v>
      </c>
      <c r="L569" s="127">
        <f t="shared" si="56"/>
        <v>1510242</v>
      </c>
      <c r="M569" s="131">
        <f t="shared" si="57"/>
        <v>3616630</v>
      </c>
      <c r="N569" s="136">
        <f t="shared" si="62"/>
        <v>2559460.6</v>
      </c>
      <c r="O569" s="109">
        <v>0</v>
      </c>
      <c r="P569" s="109" t="s">
        <v>5750</v>
      </c>
      <c r="Q569" s="109" t="s">
        <v>5756</v>
      </c>
      <c r="R569" s="109" t="s">
        <v>5756</v>
      </c>
    </row>
    <row r="570" spans="1:18" ht="39" x14ac:dyDescent="0.5">
      <c r="A570" s="109" t="s">
        <v>11</v>
      </c>
      <c r="B570" s="109">
        <v>704310</v>
      </c>
      <c r="C570" s="109" t="s">
        <v>3673</v>
      </c>
      <c r="D570" s="109"/>
      <c r="E570" s="109">
        <v>30</v>
      </c>
      <c r="F570" s="111">
        <f t="shared" si="58"/>
        <v>1728000</v>
      </c>
      <c r="G570" s="111">
        <f t="shared" si="59"/>
        <v>761600</v>
      </c>
      <c r="H570" s="109">
        <v>8</v>
      </c>
      <c r="I570" s="111">
        <f t="shared" si="60"/>
        <v>6094000</v>
      </c>
      <c r="J570" s="111">
        <f t="shared" si="61"/>
        <v>2477200</v>
      </c>
      <c r="K570" s="109">
        <v>22</v>
      </c>
      <c r="L570" s="127">
        <f t="shared" si="56"/>
        <v>3238800</v>
      </c>
      <c r="M570" s="131">
        <f t="shared" si="57"/>
        <v>7822000</v>
      </c>
      <c r="N570" s="136">
        <f t="shared" si="62"/>
        <v>5554840</v>
      </c>
      <c r="O570" s="109">
        <v>0</v>
      </c>
      <c r="P570" s="109" t="s">
        <v>5750</v>
      </c>
      <c r="Q570" s="109" t="s">
        <v>5756</v>
      </c>
      <c r="R570" s="109" t="s">
        <v>5756</v>
      </c>
    </row>
    <row r="571" spans="1:18" ht="39" x14ac:dyDescent="0.5">
      <c r="A571" s="109" t="s">
        <v>11</v>
      </c>
      <c r="B571" s="109">
        <v>704312</v>
      </c>
      <c r="C571" s="109" t="s">
        <v>3674</v>
      </c>
      <c r="D571" s="109"/>
      <c r="E571" s="109">
        <v>15</v>
      </c>
      <c r="F571" s="111">
        <f t="shared" si="58"/>
        <v>864000</v>
      </c>
      <c r="G571" s="111">
        <f t="shared" si="59"/>
        <v>380800</v>
      </c>
      <c r="H571" s="109">
        <v>4</v>
      </c>
      <c r="I571" s="111">
        <f t="shared" si="60"/>
        <v>3047000</v>
      </c>
      <c r="J571" s="111">
        <f t="shared" si="61"/>
        <v>1238600</v>
      </c>
      <c r="K571" s="109">
        <v>11</v>
      </c>
      <c r="L571" s="127">
        <f t="shared" si="56"/>
        <v>1619400</v>
      </c>
      <c r="M571" s="131">
        <f t="shared" si="57"/>
        <v>3911000</v>
      </c>
      <c r="N571" s="136">
        <f t="shared" si="62"/>
        <v>2777420</v>
      </c>
      <c r="O571" s="109">
        <v>0</v>
      </c>
      <c r="P571" s="109" t="s">
        <v>5750</v>
      </c>
      <c r="Q571" s="109" t="s">
        <v>5756</v>
      </c>
      <c r="R571" s="109" t="s">
        <v>5756</v>
      </c>
    </row>
    <row r="572" spans="1:18" ht="39" x14ac:dyDescent="0.5">
      <c r="A572" s="109" t="s">
        <v>11</v>
      </c>
      <c r="B572" s="109">
        <v>704314</v>
      </c>
      <c r="C572" s="109" t="s">
        <v>5831</v>
      </c>
      <c r="D572" s="109"/>
      <c r="E572" s="109">
        <v>30</v>
      </c>
      <c r="F572" s="111">
        <f t="shared" si="58"/>
        <v>1728000</v>
      </c>
      <c r="G572" s="111">
        <f t="shared" si="59"/>
        <v>761600</v>
      </c>
      <c r="H572" s="109">
        <v>8</v>
      </c>
      <c r="I572" s="111">
        <f t="shared" si="60"/>
        <v>6094000</v>
      </c>
      <c r="J572" s="111">
        <f t="shared" si="61"/>
        <v>2477200</v>
      </c>
      <c r="K572" s="109">
        <v>22</v>
      </c>
      <c r="L572" s="127">
        <f t="shared" si="56"/>
        <v>3238800</v>
      </c>
      <c r="M572" s="131">
        <f t="shared" si="57"/>
        <v>7822000</v>
      </c>
      <c r="N572" s="136">
        <f t="shared" si="62"/>
        <v>5554840</v>
      </c>
      <c r="O572" s="109">
        <v>0</v>
      </c>
      <c r="P572" s="109" t="s">
        <v>5750</v>
      </c>
      <c r="Q572" s="109" t="s">
        <v>5756</v>
      </c>
      <c r="R572" s="109" t="s">
        <v>5756</v>
      </c>
    </row>
    <row r="573" spans="1:18" ht="39" x14ac:dyDescent="0.5">
      <c r="A573" s="109" t="s">
        <v>11</v>
      </c>
      <c r="B573" s="109">
        <v>704316</v>
      </c>
      <c r="C573" s="109" t="s">
        <v>5832</v>
      </c>
      <c r="D573" s="109"/>
      <c r="E573" s="109">
        <v>21</v>
      </c>
      <c r="F573" s="111">
        <f t="shared" si="58"/>
        <v>972000</v>
      </c>
      <c r="G573" s="111">
        <f t="shared" si="59"/>
        <v>428400</v>
      </c>
      <c r="H573" s="109">
        <v>4.5</v>
      </c>
      <c r="I573" s="111">
        <f t="shared" si="60"/>
        <v>4570500</v>
      </c>
      <c r="J573" s="111">
        <f t="shared" si="61"/>
        <v>1857900</v>
      </c>
      <c r="K573" s="109">
        <v>16.5</v>
      </c>
      <c r="L573" s="127">
        <f t="shared" si="56"/>
        <v>2286300</v>
      </c>
      <c r="M573" s="131">
        <f t="shared" si="57"/>
        <v>5542500</v>
      </c>
      <c r="N573" s="136">
        <f t="shared" si="62"/>
        <v>3942090</v>
      </c>
      <c r="O573" s="109">
        <v>0</v>
      </c>
      <c r="P573" s="109" t="s">
        <v>5750</v>
      </c>
      <c r="Q573" s="109" t="s">
        <v>5756</v>
      </c>
      <c r="R573" s="109" t="s">
        <v>5756</v>
      </c>
    </row>
    <row r="574" spans="1:18" ht="39" x14ac:dyDescent="0.5">
      <c r="A574" s="109" t="s">
        <v>11</v>
      </c>
      <c r="B574" s="109">
        <v>704318</v>
      </c>
      <c r="C574" s="109" t="s">
        <v>5833</v>
      </c>
      <c r="D574" s="109"/>
      <c r="E574" s="109">
        <v>25</v>
      </c>
      <c r="F574" s="111">
        <f t="shared" si="58"/>
        <v>1080000</v>
      </c>
      <c r="G574" s="111">
        <f t="shared" si="59"/>
        <v>476000</v>
      </c>
      <c r="H574" s="109">
        <v>5</v>
      </c>
      <c r="I574" s="111">
        <f t="shared" si="60"/>
        <v>5540000</v>
      </c>
      <c r="J574" s="111">
        <f t="shared" si="61"/>
        <v>2252000</v>
      </c>
      <c r="K574" s="109">
        <v>20</v>
      </c>
      <c r="L574" s="127">
        <f t="shared" si="56"/>
        <v>2728000</v>
      </c>
      <c r="M574" s="131">
        <f t="shared" si="57"/>
        <v>6620000</v>
      </c>
      <c r="N574" s="136">
        <f t="shared" si="62"/>
        <v>4710400</v>
      </c>
      <c r="O574" s="109">
        <v>0</v>
      </c>
      <c r="P574" s="109" t="s">
        <v>5750</v>
      </c>
      <c r="Q574" s="109" t="s">
        <v>5756</v>
      </c>
      <c r="R574" s="109" t="s">
        <v>5756</v>
      </c>
    </row>
    <row r="575" spans="1:18" ht="39" x14ac:dyDescent="0.5">
      <c r="A575" s="109" t="s">
        <v>11</v>
      </c>
      <c r="B575" s="109">
        <v>704320</v>
      </c>
      <c r="C575" s="109" t="s">
        <v>5834</v>
      </c>
      <c r="D575" s="109"/>
      <c r="E575" s="109">
        <v>15</v>
      </c>
      <c r="F575" s="111">
        <f t="shared" si="58"/>
        <v>864000</v>
      </c>
      <c r="G575" s="111">
        <f t="shared" si="59"/>
        <v>380800</v>
      </c>
      <c r="H575" s="109">
        <v>4</v>
      </c>
      <c r="I575" s="111">
        <f t="shared" si="60"/>
        <v>3047000</v>
      </c>
      <c r="J575" s="111">
        <f t="shared" si="61"/>
        <v>1238600</v>
      </c>
      <c r="K575" s="109">
        <v>11</v>
      </c>
      <c r="L575" s="127">
        <f t="shared" si="56"/>
        <v>1619400</v>
      </c>
      <c r="M575" s="131">
        <f t="shared" si="57"/>
        <v>3911000</v>
      </c>
      <c r="N575" s="136">
        <f t="shared" si="62"/>
        <v>2777420</v>
      </c>
      <c r="O575" s="109">
        <v>0</v>
      </c>
      <c r="P575" s="109" t="s">
        <v>5750</v>
      </c>
      <c r="Q575" s="109" t="s">
        <v>5756</v>
      </c>
      <c r="R575" s="109" t="s">
        <v>5756</v>
      </c>
    </row>
    <row r="576" spans="1:18" ht="39" x14ac:dyDescent="0.5">
      <c r="A576" s="109" t="s">
        <v>11</v>
      </c>
      <c r="B576" s="109">
        <v>704322</v>
      </c>
      <c r="C576" s="109" t="s">
        <v>5835</v>
      </c>
      <c r="D576" s="109"/>
      <c r="E576" s="109">
        <v>30</v>
      </c>
      <c r="F576" s="111">
        <f t="shared" si="58"/>
        <v>1728000</v>
      </c>
      <c r="G576" s="111">
        <f t="shared" si="59"/>
        <v>761600</v>
      </c>
      <c r="H576" s="109">
        <v>8</v>
      </c>
      <c r="I576" s="111">
        <f t="shared" si="60"/>
        <v>6094000</v>
      </c>
      <c r="J576" s="111">
        <f t="shared" si="61"/>
        <v>2477200</v>
      </c>
      <c r="K576" s="109">
        <v>22</v>
      </c>
      <c r="L576" s="127">
        <f t="shared" si="56"/>
        <v>3238800</v>
      </c>
      <c r="M576" s="131">
        <f t="shared" si="57"/>
        <v>7822000</v>
      </c>
      <c r="N576" s="136">
        <f t="shared" si="62"/>
        <v>5554840</v>
      </c>
      <c r="O576" s="109">
        <v>0</v>
      </c>
      <c r="P576" s="109" t="s">
        <v>5750</v>
      </c>
      <c r="Q576" s="109" t="s">
        <v>5756</v>
      </c>
      <c r="R576" s="109" t="s">
        <v>5756</v>
      </c>
    </row>
    <row r="577" spans="1:18" ht="39" x14ac:dyDescent="0.5">
      <c r="A577" s="109" t="s">
        <v>16</v>
      </c>
      <c r="B577" s="109">
        <v>704350</v>
      </c>
      <c r="C577" s="109" t="s">
        <v>5901</v>
      </c>
      <c r="D577" s="109"/>
      <c r="E577" s="109"/>
      <c r="F577" s="111">
        <f t="shared" si="58"/>
        <v>0</v>
      </c>
      <c r="G577" s="111">
        <f t="shared" si="59"/>
        <v>0</v>
      </c>
      <c r="H577" s="109">
        <v>0</v>
      </c>
      <c r="I577" s="111">
        <f t="shared" si="60"/>
        <v>0</v>
      </c>
      <c r="J577" s="111">
        <f t="shared" si="61"/>
        <v>0</v>
      </c>
      <c r="K577" s="109"/>
      <c r="L577" s="127">
        <f t="shared" si="56"/>
        <v>0</v>
      </c>
      <c r="M577" s="131">
        <f t="shared" si="57"/>
        <v>0</v>
      </c>
      <c r="N577" s="136">
        <f t="shared" si="62"/>
        <v>0</v>
      </c>
      <c r="O577" s="109" t="s">
        <v>1166</v>
      </c>
      <c r="P577" s="109" t="s">
        <v>5750</v>
      </c>
      <c r="Q577" s="109" t="s">
        <v>5756</v>
      </c>
      <c r="R577" s="109" t="s">
        <v>5756</v>
      </c>
    </row>
    <row r="578" spans="1:18" ht="39" x14ac:dyDescent="0.5">
      <c r="A578" s="109" t="s">
        <v>16</v>
      </c>
      <c r="B578" s="109">
        <v>704600</v>
      </c>
      <c r="C578" s="109" t="s">
        <v>3681</v>
      </c>
      <c r="D578" s="109"/>
      <c r="E578" s="109">
        <v>2.5</v>
      </c>
      <c r="F578" s="111">
        <f t="shared" si="58"/>
        <v>250559.99999999997</v>
      </c>
      <c r="G578" s="111">
        <f t="shared" si="59"/>
        <v>110431.99999999999</v>
      </c>
      <c r="H578" s="109">
        <v>1.1599999999999999</v>
      </c>
      <c r="I578" s="111">
        <f t="shared" si="60"/>
        <v>371180</v>
      </c>
      <c r="J578" s="111">
        <f t="shared" si="61"/>
        <v>150884</v>
      </c>
      <c r="K578" s="109">
        <v>1.34</v>
      </c>
      <c r="L578" s="127">
        <f t="shared" si="56"/>
        <v>261316</v>
      </c>
      <c r="M578" s="131">
        <f t="shared" si="57"/>
        <v>621740</v>
      </c>
      <c r="N578" s="136">
        <f t="shared" si="62"/>
        <v>438818.80000000005</v>
      </c>
      <c r="O578" s="109">
        <v>0</v>
      </c>
      <c r="P578" s="109" t="s">
        <v>5750</v>
      </c>
      <c r="Q578" s="109" t="s">
        <v>5757</v>
      </c>
      <c r="R578" s="109" t="s">
        <v>5757</v>
      </c>
    </row>
    <row r="579" spans="1:18" ht="39" x14ac:dyDescent="0.5">
      <c r="A579" s="109" t="s">
        <v>16</v>
      </c>
      <c r="B579" s="109">
        <v>704605</v>
      </c>
      <c r="C579" s="109" t="s">
        <v>3682</v>
      </c>
      <c r="D579" s="109"/>
      <c r="E579" s="109">
        <v>6</v>
      </c>
      <c r="F579" s="111">
        <f t="shared" si="58"/>
        <v>648000</v>
      </c>
      <c r="G579" s="111">
        <f t="shared" si="59"/>
        <v>285600</v>
      </c>
      <c r="H579" s="109">
        <v>3</v>
      </c>
      <c r="I579" s="111">
        <f t="shared" si="60"/>
        <v>831000</v>
      </c>
      <c r="J579" s="111">
        <f t="shared" si="61"/>
        <v>337800</v>
      </c>
      <c r="K579" s="109">
        <v>3</v>
      </c>
      <c r="L579" s="127">
        <f t="shared" ref="L579:L642" si="63">J579+G579</f>
        <v>623400</v>
      </c>
      <c r="M579" s="131">
        <f t="shared" ref="M579:M642" si="64">I579+F579</f>
        <v>1479000</v>
      </c>
      <c r="N579" s="136">
        <f t="shared" si="62"/>
        <v>1042620</v>
      </c>
      <c r="O579" s="109">
        <v>0</v>
      </c>
      <c r="P579" s="109" t="s">
        <v>5750</v>
      </c>
      <c r="Q579" s="109" t="s">
        <v>5757</v>
      </c>
      <c r="R579" s="109" t="s">
        <v>5757</v>
      </c>
    </row>
    <row r="580" spans="1:18" ht="39" x14ac:dyDescent="0.5">
      <c r="A580" s="109" t="s">
        <v>16</v>
      </c>
      <c r="B580" s="109">
        <v>704610</v>
      </c>
      <c r="C580" s="109" t="s">
        <v>3683</v>
      </c>
      <c r="D580" s="109"/>
      <c r="E580" s="109">
        <v>16</v>
      </c>
      <c r="F580" s="111">
        <f t="shared" ref="F580:F643" si="65">H580*216000</f>
        <v>1512000</v>
      </c>
      <c r="G580" s="111">
        <f t="shared" ref="G580:G643" si="66">H580*95200</f>
        <v>666400</v>
      </c>
      <c r="H580" s="109">
        <v>7</v>
      </c>
      <c r="I580" s="111">
        <f t="shared" ref="I580:I643" si="67">K580*277000</f>
        <v>2493000</v>
      </c>
      <c r="J580" s="111">
        <f t="shared" ref="J580:J643" si="68">112600*K580</f>
        <v>1013400</v>
      </c>
      <c r="K580" s="109">
        <v>9</v>
      </c>
      <c r="L580" s="127">
        <f t="shared" si="63"/>
        <v>1679800</v>
      </c>
      <c r="M580" s="131">
        <f t="shared" si="64"/>
        <v>4005000</v>
      </c>
      <c r="N580" s="136">
        <f t="shared" ref="N580:N643" si="69">M580-(L580*70%)</f>
        <v>2829140</v>
      </c>
      <c r="O580" s="109">
        <v>0</v>
      </c>
      <c r="P580" s="109" t="s">
        <v>5750</v>
      </c>
      <c r="Q580" s="109" t="s">
        <v>5757</v>
      </c>
      <c r="R580" s="109" t="s">
        <v>5757</v>
      </c>
    </row>
    <row r="581" spans="1:18" ht="39" x14ac:dyDescent="0.5">
      <c r="A581" s="109" t="s">
        <v>16</v>
      </c>
      <c r="B581" s="109">
        <v>704615</v>
      </c>
      <c r="C581" s="109" t="s">
        <v>3684</v>
      </c>
      <c r="D581" s="109"/>
      <c r="E581" s="109">
        <v>13</v>
      </c>
      <c r="F581" s="111">
        <f t="shared" si="65"/>
        <v>1728000</v>
      </c>
      <c r="G581" s="111">
        <f t="shared" si="66"/>
        <v>761600</v>
      </c>
      <c r="H581" s="109">
        <v>8</v>
      </c>
      <c r="I581" s="111">
        <f t="shared" si="67"/>
        <v>1385000</v>
      </c>
      <c r="J581" s="111">
        <f t="shared" si="68"/>
        <v>563000</v>
      </c>
      <c r="K581" s="109">
        <v>5</v>
      </c>
      <c r="L581" s="127">
        <f t="shared" si="63"/>
        <v>1324600</v>
      </c>
      <c r="M581" s="131">
        <f t="shared" si="64"/>
        <v>3113000</v>
      </c>
      <c r="N581" s="136">
        <f t="shared" si="69"/>
        <v>2185780</v>
      </c>
      <c r="O581" s="109">
        <v>0</v>
      </c>
      <c r="P581" s="109" t="s">
        <v>5750</v>
      </c>
      <c r="Q581" s="109" t="s">
        <v>5757</v>
      </c>
      <c r="R581" s="109" t="s">
        <v>5757</v>
      </c>
    </row>
    <row r="582" spans="1:18" ht="39" x14ac:dyDescent="0.5">
      <c r="A582" s="109" t="s">
        <v>16</v>
      </c>
      <c r="B582" s="109">
        <v>704620</v>
      </c>
      <c r="C582" s="109" t="s">
        <v>3685</v>
      </c>
      <c r="D582" s="109"/>
      <c r="E582" s="109">
        <v>16</v>
      </c>
      <c r="F582" s="111">
        <f t="shared" si="65"/>
        <v>2160000</v>
      </c>
      <c r="G582" s="111">
        <f t="shared" si="66"/>
        <v>952000</v>
      </c>
      <c r="H582" s="109">
        <v>10</v>
      </c>
      <c r="I582" s="111">
        <f t="shared" si="67"/>
        <v>1662000</v>
      </c>
      <c r="J582" s="111">
        <f t="shared" si="68"/>
        <v>675600</v>
      </c>
      <c r="K582" s="109">
        <v>6</v>
      </c>
      <c r="L582" s="127">
        <f t="shared" si="63"/>
        <v>1627600</v>
      </c>
      <c r="M582" s="131">
        <f t="shared" si="64"/>
        <v>3822000</v>
      </c>
      <c r="N582" s="136">
        <f t="shared" si="69"/>
        <v>2682680</v>
      </c>
      <c r="O582" s="109">
        <v>0</v>
      </c>
      <c r="P582" s="109" t="s">
        <v>5750</v>
      </c>
      <c r="Q582" s="109" t="s">
        <v>5757</v>
      </c>
      <c r="R582" s="109" t="s">
        <v>5757</v>
      </c>
    </row>
    <row r="583" spans="1:18" ht="39" x14ac:dyDescent="0.5">
      <c r="A583" s="109" t="s">
        <v>16</v>
      </c>
      <c r="B583" s="109">
        <v>704625</v>
      </c>
      <c r="C583" s="109" t="s">
        <v>3686</v>
      </c>
      <c r="D583" s="109"/>
      <c r="E583" s="109">
        <v>18</v>
      </c>
      <c r="F583" s="111">
        <f t="shared" si="65"/>
        <v>2376000</v>
      </c>
      <c r="G583" s="111">
        <f t="shared" si="66"/>
        <v>1047200</v>
      </c>
      <c r="H583" s="109">
        <v>11</v>
      </c>
      <c r="I583" s="111">
        <f t="shared" si="67"/>
        <v>1939000</v>
      </c>
      <c r="J583" s="111">
        <f t="shared" si="68"/>
        <v>788200</v>
      </c>
      <c r="K583" s="109">
        <v>7</v>
      </c>
      <c r="L583" s="127">
        <f t="shared" si="63"/>
        <v>1835400</v>
      </c>
      <c r="M583" s="131">
        <f t="shared" si="64"/>
        <v>4315000</v>
      </c>
      <c r="N583" s="136">
        <f t="shared" si="69"/>
        <v>3030220</v>
      </c>
      <c r="O583" s="109">
        <v>0</v>
      </c>
      <c r="P583" s="109" t="s">
        <v>5750</v>
      </c>
      <c r="Q583" s="109" t="s">
        <v>5757</v>
      </c>
      <c r="R583" s="109" t="s">
        <v>5757</v>
      </c>
    </row>
    <row r="584" spans="1:18" ht="39" x14ac:dyDescent="0.5">
      <c r="A584" s="109" t="s">
        <v>16</v>
      </c>
      <c r="B584" s="109">
        <v>704630</v>
      </c>
      <c r="C584" s="109" t="s">
        <v>3687</v>
      </c>
      <c r="D584" s="109"/>
      <c r="E584" s="109">
        <v>20</v>
      </c>
      <c r="F584" s="111">
        <f t="shared" si="65"/>
        <v>2592000</v>
      </c>
      <c r="G584" s="111">
        <f t="shared" si="66"/>
        <v>1142400</v>
      </c>
      <c r="H584" s="109">
        <v>12</v>
      </c>
      <c r="I584" s="111">
        <f t="shared" si="67"/>
        <v>2216000</v>
      </c>
      <c r="J584" s="111">
        <f t="shared" si="68"/>
        <v>900800</v>
      </c>
      <c r="K584" s="109">
        <v>8</v>
      </c>
      <c r="L584" s="127">
        <f t="shared" si="63"/>
        <v>2043200</v>
      </c>
      <c r="M584" s="131">
        <f t="shared" si="64"/>
        <v>4808000</v>
      </c>
      <c r="N584" s="136">
        <f t="shared" si="69"/>
        <v>3377760</v>
      </c>
      <c r="O584" s="109">
        <v>0</v>
      </c>
      <c r="P584" s="109" t="s">
        <v>5750</v>
      </c>
      <c r="Q584" s="109" t="s">
        <v>5757</v>
      </c>
      <c r="R584" s="109" t="s">
        <v>5757</v>
      </c>
    </row>
    <row r="585" spans="1:18" ht="39" x14ac:dyDescent="0.5">
      <c r="A585" s="109" t="s">
        <v>16</v>
      </c>
      <c r="B585" s="109">
        <v>704635</v>
      </c>
      <c r="C585" s="109" t="s">
        <v>3688</v>
      </c>
      <c r="D585" s="109"/>
      <c r="E585" s="109">
        <v>22.5</v>
      </c>
      <c r="F585" s="111">
        <f t="shared" si="65"/>
        <v>2808000</v>
      </c>
      <c r="G585" s="111">
        <f t="shared" si="66"/>
        <v>1237600</v>
      </c>
      <c r="H585" s="109">
        <v>13</v>
      </c>
      <c r="I585" s="111">
        <f t="shared" si="67"/>
        <v>2631500</v>
      </c>
      <c r="J585" s="111">
        <f t="shared" si="68"/>
        <v>1069700</v>
      </c>
      <c r="K585" s="109">
        <v>9.5</v>
      </c>
      <c r="L585" s="127">
        <f t="shared" si="63"/>
        <v>2307300</v>
      </c>
      <c r="M585" s="131">
        <f t="shared" si="64"/>
        <v>5439500</v>
      </c>
      <c r="N585" s="136">
        <f t="shared" si="69"/>
        <v>3824390</v>
      </c>
      <c r="O585" s="109">
        <v>0</v>
      </c>
      <c r="P585" s="109" t="s">
        <v>5750</v>
      </c>
      <c r="Q585" s="109" t="s">
        <v>5757</v>
      </c>
      <c r="R585" s="109" t="s">
        <v>5757</v>
      </c>
    </row>
    <row r="586" spans="1:18" ht="39" x14ac:dyDescent="0.5">
      <c r="A586" s="109" t="s">
        <v>16</v>
      </c>
      <c r="B586" s="109">
        <v>704640</v>
      </c>
      <c r="C586" s="109" t="s">
        <v>5836</v>
      </c>
      <c r="D586" s="109" t="s">
        <v>6115</v>
      </c>
      <c r="E586" s="109">
        <v>24.5</v>
      </c>
      <c r="F586" s="111">
        <f t="shared" si="65"/>
        <v>2916000</v>
      </c>
      <c r="G586" s="111">
        <f t="shared" si="66"/>
        <v>1285200</v>
      </c>
      <c r="H586" s="109">
        <v>13.5</v>
      </c>
      <c r="I586" s="111">
        <f t="shared" si="67"/>
        <v>3047000</v>
      </c>
      <c r="J586" s="111">
        <f t="shared" si="68"/>
        <v>1238600</v>
      </c>
      <c r="K586" s="109">
        <v>11</v>
      </c>
      <c r="L586" s="127">
        <f t="shared" si="63"/>
        <v>2523800</v>
      </c>
      <c r="M586" s="131">
        <f t="shared" si="64"/>
        <v>5963000</v>
      </c>
      <c r="N586" s="136">
        <f t="shared" si="69"/>
        <v>4196340</v>
      </c>
      <c r="O586" s="109">
        <v>0</v>
      </c>
      <c r="P586" s="109" t="s">
        <v>5750</v>
      </c>
      <c r="Q586" s="109" t="s">
        <v>5757</v>
      </c>
      <c r="R586" s="109" t="s">
        <v>5757</v>
      </c>
    </row>
    <row r="587" spans="1:18" ht="39" x14ac:dyDescent="0.5">
      <c r="A587" s="109" t="s">
        <v>16</v>
      </c>
      <c r="B587" s="109">
        <v>704645</v>
      </c>
      <c r="C587" s="109" t="s">
        <v>3690</v>
      </c>
      <c r="D587" s="109"/>
      <c r="E587" s="109">
        <v>32</v>
      </c>
      <c r="F587" s="111">
        <f t="shared" si="65"/>
        <v>4104000</v>
      </c>
      <c r="G587" s="111">
        <f t="shared" si="66"/>
        <v>1808800</v>
      </c>
      <c r="H587" s="109">
        <v>19</v>
      </c>
      <c r="I587" s="111">
        <f t="shared" si="67"/>
        <v>3601000</v>
      </c>
      <c r="J587" s="111">
        <f t="shared" si="68"/>
        <v>1463800</v>
      </c>
      <c r="K587" s="109">
        <v>13</v>
      </c>
      <c r="L587" s="127">
        <f t="shared" si="63"/>
        <v>3272600</v>
      </c>
      <c r="M587" s="131">
        <f t="shared" si="64"/>
        <v>7705000</v>
      </c>
      <c r="N587" s="136">
        <f t="shared" si="69"/>
        <v>5414180</v>
      </c>
      <c r="O587" s="109">
        <v>0</v>
      </c>
      <c r="P587" s="109" t="s">
        <v>5750</v>
      </c>
      <c r="Q587" s="109" t="s">
        <v>5757</v>
      </c>
      <c r="R587" s="109" t="s">
        <v>5757</v>
      </c>
    </row>
    <row r="588" spans="1:18" ht="39" x14ac:dyDescent="0.5">
      <c r="A588" s="109" t="s">
        <v>16</v>
      </c>
      <c r="B588" s="109">
        <v>704650</v>
      </c>
      <c r="C588" s="109" t="s">
        <v>3691</v>
      </c>
      <c r="D588" s="109"/>
      <c r="E588" s="109">
        <v>42</v>
      </c>
      <c r="F588" s="111">
        <f t="shared" si="65"/>
        <v>4968000</v>
      </c>
      <c r="G588" s="111">
        <f t="shared" si="66"/>
        <v>2189600</v>
      </c>
      <c r="H588" s="109">
        <v>23</v>
      </c>
      <c r="I588" s="111">
        <f t="shared" si="67"/>
        <v>5263000</v>
      </c>
      <c r="J588" s="111">
        <f t="shared" si="68"/>
        <v>2139400</v>
      </c>
      <c r="K588" s="109">
        <v>19</v>
      </c>
      <c r="L588" s="127">
        <f t="shared" si="63"/>
        <v>4329000</v>
      </c>
      <c r="M588" s="131">
        <f t="shared" si="64"/>
        <v>10231000</v>
      </c>
      <c r="N588" s="136">
        <f t="shared" si="69"/>
        <v>7200700</v>
      </c>
      <c r="O588" s="109">
        <v>0</v>
      </c>
      <c r="P588" s="109" t="s">
        <v>5750</v>
      </c>
      <c r="Q588" s="109" t="s">
        <v>5757</v>
      </c>
      <c r="R588" s="109" t="s">
        <v>5757</v>
      </c>
    </row>
    <row r="589" spans="1:18" ht="39" x14ac:dyDescent="0.5">
      <c r="A589" s="109" t="s">
        <v>16</v>
      </c>
      <c r="B589" s="109">
        <v>704655</v>
      </c>
      <c r="C589" s="109" t="s">
        <v>3692</v>
      </c>
      <c r="D589" s="109"/>
      <c r="E589" s="109">
        <v>50</v>
      </c>
      <c r="F589" s="111">
        <f t="shared" si="65"/>
        <v>5616000</v>
      </c>
      <c r="G589" s="111">
        <f t="shared" si="66"/>
        <v>2475200</v>
      </c>
      <c r="H589" s="109">
        <v>26</v>
      </c>
      <c r="I589" s="111">
        <f t="shared" si="67"/>
        <v>6648000</v>
      </c>
      <c r="J589" s="111">
        <f t="shared" si="68"/>
        <v>2702400</v>
      </c>
      <c r="K589" s="109">
        <v>24</v>
      </c>
      <c r="L589" s="127">
        <f t="shared" si="63"/>
        <v>5177600</v>
      </c>
      <c r="M589" s="131">
        <f t="shared" si="64"/>
        <v>12264000</v>
      </c>
      <c r="N589" s="136">
        <f t="shared" si="69"/>
        <v>8639680</v>
      </c>
      <c r="O589" s="109">
        <v>0</v>
      </c>
      <c r="P589" s="109" t="s">
        <v>5750</v>
      </c>
      <c r="Q589" s="109" t="s">
        <v>5757</v>
      </c>
      <c r="R589" s="109" t="s">
        <v>5757</v>
      </c>
    </row>
    <row r="590" spans="1:18" ht="39" x14ac:dyDescent="0.5">
      <c r="A590" s="109" t="s">
        <v>16</v>
      </c>
      <c r="B590" s="109">
        <v>704660</v>
      </c>
      <c r="C590" s="109" t="s">
        <v>5837</v>
      </c>
      <c r="D590" s="109" t="s">
        <v>6115</v>
      </c>
      <c r="E590" s="109">
        <v>61</v>
      </c>
      <c r="F590" s="111">
        <f t="shared" si="65"/>
        <v>4968000</v>
      </c>
      <c r="G590" s="111">
        <f t="shared" si="66"/>
        <v>2189600</v>
      </c>
      <c r="H590" s="109">
        <v>23</v>
      </c>
      <c r="I590" s="111">
        <f t="shared" si="67"/>
        <v>10526000</v>
      </c>
      <c r="J590" s="111">
        <f t="shared" si="68"/>
        <v>4278800</v>
      </c>
      <c r="K590" s="109">
        <v>38</v>
      </c>
      <c r="L590" s="127">
        <f t="shared" si="63"/>
        <v>6468400</v>
      </c>
      <c r="M590" s="131">
        <f t="shared" si="64"/>
        <v>15494000</v>
      </c>
      <c r="N590" s="136">
        <f t="shared" si="69"/>
        <v>10966120</v>
      </c>
      <c r="O590" s="109">
        <v>0</v>
      </c>
      <c r="P590" s="109" t="s">
        <v>5750</v>
      </c>
      <c r="Q590" s="109" t="s">
        <v>5757</v>
      </c>
      <c r="R590" s="109" t="s">
        <v>5757</v>
      </c>
    </row>
    <row r="591" spans="1:18" ht="39" x14ac:dyDescent="0.5">
      <c r="A591" s="109" t="s">
        <v>16</v>
      </c>
      <c r="B591" s="109">
        <v>704665</v>
      </c>
      <c r="C591" s="109" t="s">
        <v>3694</v>
      </c>
      <c r="D591" s="109"/>
      <c r="E591" s="109">
        <v>42</v>
      </c>
      <c r="F591" s="111">
        <f t="shared" si="65"/>
        <v>3456000</v>
      </c>
      <c r="G591" s="111">
        <f t="shared" si="66"/>
        <v>1523200</v>
      </c>
      <c r="H591" s="109">
        <v>16</v>
      </c>
      <c r="I591" s="111">
        <f t="shared" si="67"/>
        <v>7202000</v>
      </c>
      <c r="J591" s="111">
        <f t="shared" si="68"/>
        <v>2927600</v>
      </c>
      <c r="K591" s="109">
        <v>26</v>
      </c>
      <c r="L591" s="127">
        <f t="shared" si="63"/>
        <v>4450800</v>
      </c>
      <c r="M591" s="131">
        <f t="shared" si="64"/>
        <v>10658000</v>
      </c>
      <c r="N591" s="136">
        <f t="shared" si="69"/>
        <v>7542440</v>
      </c>
      <c r="O591" s="109">
        <v>0</v>
      </c>
      <c r="P591" s="109" t="s">
        <v>5750</v>
      </c>
      <c r="Q591" s="109" t="s">
        <v>5757</v>
      </c>
      <c r="R591" s="109" t="s">
        <v>5757</v>
      </c>
    </row>
    <row r="592" spans="1:18" ht="39" x14ac:dyDescent="0.5">
      <c r="A592" s="109" t="s">
        <v>16</v>
      </c>
      <c r="B592" s="109">
        <v>704670</v>
      </c>
      <c r="C592" s="109" t="s">
        <v>5838</v>
      </c>
      <c r="D592" s="109"/>
      <c r="E592" s="109">
        <v>50</v>
      </c>
      <c r="F592" s="111">
        <f t="shared" si="65"/>
        <v>5184000</v>
      </c>
      <c r="G592" s="111">
        <f t="shared" si="66"/>
        <v>2284800</v>
      </c>
      <c r="H592" s="109">
        <v>24</v>
      </c>
      <c r="I592" s="111">
        <f t="shared" si="67"/>
        <v>7202000</v>
      </c>
      <c r="J592" s="111">
        <f t="shared" si="68"/>
        <v>2927600</v>
      </c>
      <c r="K592" s="109">
        <v>26</v>
      </c>
      <c r="L592" s="127">
        <f t="shared" si="63"/>
        <v>5212400</v>
      </c>
      <c r="M592" s="131">
        <f t="shared" si="64"/>
        <v>12386000</v>
      </c>
      <c r="N592" s="136">
        <f t="shared" si="69"/>
        <v>8737320</v>
      </c>
      <c r="O592" s="109">
        <v>0</v>
      </c>
      <c r="P592" s="109" t="s">
        <v>5750</v>
      </c>
      <c r="Q592" s="109" t="s">
        <v>5757</v>
      </c>
      <c r="R592" s="109" t="s">
        <v>5757</v>
      </c>
    </row>
    <row r="593" spans="1:18" ht="39" x14ac:dyDescent="0.5">
      <c r="A593" s="109" t="s">
        <v>16</v>
      </c>
      <c r="B593" s="109">
        <v>704675</v>
      </c>
      <c r="C593" s="109" t="s">
        <v>3696</v>
      </c>
      <c r="D593" s="109"/>
      <c r="E593" s="109">
        <v>50</v>
      </c>
      <c r="F593" s="111">
        <f t="shared" si="65"/>
        <v>5184000</v>
      </c>
      <c r="G593" s="111">
        <f t="shared" si="66"/>
        <v>2284800</v>
      </c>
      <c r="H593" s="109">
        <v>24</v>
      </c>
      <c r="I593" s="111">
        <f t="shared" si="67"/>
        <v>7202000</v>
      </c>
      <c r="J593" s="111">
        <f t="shared" si="68"/>
        <v>2927600</v>
      </c>
      <c r="K593" s="109">
        <v>26</v>
      </c>
      <c r="L593" s="127">
        <f t="shared" si="63"/>
        <v>5212400</v>
      </c>
      <c r="M593" s="131">
        <f t="shared" si="64"/>
        <v>12386000</v>
      </c>
      <c r="N593" s="136">
        <f t="shared" si="69"/>
        <v>8737320</v>
      </c>
      <c r="O593" s="109">
        <v>0</v>
      </c>
      <c r="P593" s="109" t="s">
        <v>5750</v>
      </c>
      <c r="Q593" s="109" t="s">
        <v>5757</v>
      </c>
      <c r="R593" s="109" t="s">
        <v>5757</v>
      </c>
    </row>
    <row r="594" spans="1:18" ht="39" x14ac:dyDescent="0.5">
      <c r="A594" s="109" t="s">
        <v>16</v>
      </c>
      <c r="B594" s="109">
        <v>704680</v>
      </c>
      <c r="C594" s="109" t="s">
        <v>3697</v>
      </c>
      <c r="D594" s="109"/>
      <c r="E594" s="109">
        <v>50</v>
      </c>
      <c r="F594" s="111">
        <f t="shared" si="65"/>
        <v>5184000</v>
      </c>
      <c r="G594" s="111">
        <f t="shared" si="66"/>
        <v>2284800</v>
      </c>
      <c r="H594" s="109">
        <v>24</v>
      </c>
      <c r="I594" s="111">
        <f t="shared" si="67"/>
        <v>7202000</v>
      </c>
      <c r="J594" s="111">
        <f t="shared" si="68"/>
        <v>2927600</v>
      </c>
      <c r="K594" s="109">
        <v>26</v>
      </c>
      <c r="L594" s="127">
        <f t="shared" si="63"/>
        <v>5212400</v>
      </c>
      <c r="M594" s="131">
        <f t="shared" si="64"/>
        <v>12386000</v>
      </c>
      <c r="N594" s="136">
        <f t="shared" si="69"/>
        <v>8737320</v>
      </c>
      <c r="O594" s="109">
        <v>0</v>
      </c>
      <c r="P594" s="109" t="s">
        <v>5750</v>
      </c>
      <c r="Q594" s="109" t="s">
        <v>5757</v>
      </c>
      <c r="R594" s="109" t="s">
        <v>5757</v>
      </c>
    </row>
    <row r="595" spans="1:18" ht="39" x14ac:dyDescent="0.5">
      <c r="A595" s="109" t="s">
        <v>16</v>
      </c>
      <c r="B595" s="109">
        <v>704685</v>
      </c>
      <c r="C595" s="109" t="s">
        <v>3698</v>
      </c>
      <c r="D595" s="109"/>
      <c r="E595" s="109">
        <v>39.86</v>
      </c>
      <c r="F595" s="111">
        <f t="shared" si="65"/>
        <v>3013200</v>
      </c>
      <c r="G595" s="111">
        <f t="shared" si="66"/>
        <v>1328040</v>
      </c>
      <c r="H595" s="109">
        <v>13.95</v>
      </c>
      <c r="I595" s="111">
        <f t="shared" si="67"/>
        <v>7177070</v>
      </c>
      <c r="J595" s="111">
        <f t="shared" si="68"/>
        <v>2917466</v>
      </c>
      <c r="K595" s="109">
        <v>25.91</v>
      </c>
      <c r="L595" s="127">
        <f t="shared" si="63"/>
        <v>4245506</v>
      </c>
      <c r="M595" s="131">
        <f t="shared" si="64"/>
        <v>10190270</v>
      </c>
      <c r="N595" s="136">
        <f t="shared" si="69"/>
        <v>7218415.8000000007</v>
      </c>
      <c r="O595" s="109">
        <v>0</v>
      </c>
      <c r="P595" s="109" t="s">
        <v>5750</v>
      </c>
      <c r="Q595" s="109" t="s">
        <v>5757</v>
      </c>
      <c r="R595" s="109" t="s">
        <v>5757</v>
      </c>
    </row>
    <row r="596" spans="1:18" ht="39" x14ac:dyDescent="0.5">
      <c r="A596" s="109" t="s">
        <v>16</v>
      </c>
      <c r="B596" s="109">
        <v>704690</v>
      </c>
      <c r="C596" s="109" t="s">
        <v>3699</v>
      </c>
      <c r="D596" s="109"/>
      <c r="E596" s="109">
        <v>35</v>
      </c>
      <c r="F596" s="111">
        <f t="shared" si="65"/>
        <v>3456000</v>
      </c>
      <c r="G596" s="111">
        <f t="shared" si="66"/>
        <v>1523200</v>
      </c>
      <c r="H596" s="109">
        <v>16</v>
      </c>
      <c r="I596" s="111">
        <f t="shared" si="67"/>
        <v>5263000</v>
      </c>
      <c r="J596" s="111">
        <f t="shared" si="68"/>
        <v>2139400</v>
      </c>
      <c r="K596" s="109">
        <v>19</v>
      </c>
      <c r="L596" s="127">
        <f t="shared" si="63"/>
        <v>3662600</v>
      </c>
      <c r="M596" s="131">
        <f t="shared" si="64"/>
        <v>8719000</v>
      </c>
      <c r="N596" s="136">
        <f t="shared" si="69"/>
        <v>6155180</v>
      </c>
      <c r="O596" s="109">
        <v>0</v>
      </c>
      <c r="P596" s="109" t="s">
        <v>5750</v>
      </c>
      <c r="Q596" s="109" t="s">
        <v>5757</v>
      </c>
      <c r="R596" s="109" t="s">
        <v>5757</v>
      </c>
    </row>
    <row r="597" spans="1:18" ht="39" x14ac:dyDescent="0.5">
      <c r="A597" s="109" t="s">
        <v>16</v>
      </c>
      <c r="B597" s="109">
        <v>704695</v>
      </c>
      <c r="C597" s="109" t="s">
        <v>5839</v>
      </c>
      <c r="D597" s="109"/>
      <c r="E597" s="109">
        <v>28.84</v>
      </c>
      <c r="F597" s="111">
        <f t="shared" si="65"/>
        <v>2179440</v>
      </c>
      <c r="G597" s="111">
        <f t="shared" si="66"/>
        <v>960568</v>
      </c>
      <c r="H597" s="109">
        <v>10.09</v>
      </c>
      <c r="I597" s="111">
        <f t="shared" si="67"/>
        <v>5193750</v>
      </c>
      <c r="J597" s="111">
        <f t="shared" si="68"/>
        <v>2111250</v>
      </c>
      <c r="K597" s="109">
        <v>18.75</v>
      </c>
      <c r="L597" s="127">
        <f t="shared" si="63"/>
        <v>3071818</v>
      </c>
      <c r="M597" s="131">
        <f t="shared" si="64"/>
        <v>7373190</v>
      </c>
      <c r="N597" s="136">
        <f t="shared" si="69"/>
        <v>5222917.4000000004</v>
      </c>
      <c r="O597" s="109">
        <v>0</v>
      </c>
      <c r="P597" s="109" t="s">
        <v>5750</v>
      </c>
      <c r="Q597" s="109" t="s">
        <v>5757</v>
      </c>
      <c r="R597" s="109" t="s">
        <v>5757</v>
      </c>
    </row>
    <row r="598" spans="1:18" ht="39" x14ac:dyDescent="0.5">
      <c r="A598" s="109" t="s">
        <v>16</v>
      </c>
      <c r="B598" s="109">
        <v>704700</v>
      </c>
      <c r="C598" s="109" t="s">
        <v>3701</v>
      </c>
      <c r="D598" s="109"/>
      <c r="E598" s="109">
        <v>50.129999999999995</v>
      </c>
      <c r="F598" s="111">
        <f t="shared" si="65"/>
        <v>4458240</v>
      </c>
      <c r="G598" s="111">
        <f t="shared" si="66"/>
        <v>1964928</v>
      </c>
      <c r="H598" s="109">
        <v>20.64</v>
      </c>
      <c r="I598" s="111">
        <f t="shared" si="67"/>
        <v>8168730</v>
      </c>
      <c r="J598" s="111">
        <f t="shared" si="68"/>
        <v>3320574</v>
      </c>
      <c r="K598" s="109">
        <v>29.49</v>
      </c>
      <c r="L598" s="127">
        <f t="shared" si="63"/>
        <v>5285502</v>
      </c>
      <c r="M598" s="131">
        <f t="shared" si="64"/>
        <v>12626970</v>
      </c>
      <c r="N598" s="136">
        <f t="shared" si="69"/>
        <v>8927118.5999999996</v>
      </c>
      <c r="O598" s="109">
        <v>0</v>
      </c>
      <c r="P598" s="109" t="s">
        <v>5750</v>
      </c>
      <c r="Q598" s="109" t="s">
        <v>5757</v>
      </c>
      <c r="R598" s="109" t="s">
        <v>5757</v>
      </c>
    </row>
    <row r="599" spans="1:18" ht="39" x14ac:dyDescent="0.5">
      <c r="A599" s="109" t="s">
        <v>16</v>
      </c>
      <c r="B599" s="109">
        <v>704705</v>
      </c>
      <c r="C599" s="109" t="s">
        <v>3702</v>
      </c>
      <c r="D599" s="109"/>
      <c r="E599" s="109">
        <v>44.4</v>
      </c>
      <c r="F599" s="111">
        <f t="shared" si="65"/>
        <v>3568320</v>
      </c>
      <c r="G599" s="111">
        <f t="shared" si="66"/>
        <v>1572704</v>
      </c>
      <c r="H599" s="109">
        <v>16.52</v>
      </c>
      <c r="I599" s="111">
        <f t="shared" si="67"/>
        <v>7722760</v>
      </c>
      <c r="J599" s="111">
        <f t="shared" si="68"/>
        <v>3139288</v>
      </c>
      <c r="K599" s="109">
        <v>27.88</v>
      </c>
      <c r="L599" s="127">
        <f t="shared" si="63"/>
        <v>4711992</v>
      </c>
      <c r="M599" s="131">
        <f t="shared" si="64"/>
        <v>11291080</v>
      </c>
      <c r="N599" s="136">
        <f t="shared" si="69"/>
        <v>7992685.5999999996</v>
      </c>
      <c r="O599" s="109">
        <v>0</v>
      </c>
      <c r="P599" s="109" t="s">
        <v>5750</v>
      </c>
      <c r="Q599" s="109" t="s">
        <v>5757</v>
      </c>
      <c r="R599" s="109" t="s">
        <v>5757</v>
      </c>
    </row>
    <row r="600" spans="1:18" ht="58.5" x14ac:dyDescent="0.5">
      <c r="A600" s="109" t="s">
        <v>16</v>
      </c>
      <c r="B600" s="109">
        <v>704710</v>
      </c>
      <c r="C600" s="109" t="s">
        <v>5713</v>
      </c>
      <c r="D600" s="109" t="s">
        <v>6116</v>
      </c>
      <c r="E600" s="109">
        <v>200</v>
      </c>
      <c r="F600" s="111">
        <f t="shared" si="65"/>
        <v>12960000</v>
      </c>
      <c r="G600" s="111">
        <f t="shared" si="66"/>
        <v>5712000</v>
      </c>
      <c r="H600" s="109">
        <v>60</v>
      </c>
      <c r="I600" s="111">
        <f t="shared" si="67"/>
        <v>38780000</v>
      </c>
      <c r="J600" s="111">
        <f t="shared" si="68"/>
        <v>15764000</v>
      </c>
      <c r="K600" s="109">
        <v>140</v>
      </c>
      <c r="L600" s="127">
        <f t="shared" si="63"/>
        <v>21476000</v>
      </c>
      <c r="M600" s="131">
        <f t="shared" si="64"/>
        <v>51740000</v>
      </c>
      <c r="N600" s="136">
        <f t="shared" si="69"/>
        <v>36706800</v>
      </c>
      <c r="O600" s="109">
        <v>0</v>
      </c>
      <c r="P600" s="109" t="s">
        <v>5750</v>
      </c>
      <c r="Q600" s="109" t="s">
        <v>5757</v>
      </c>
      <c r="R600" s="109" t="s">
        <v>5757</v>
      </c>
    </row>
    <row r="601" spans="1:18" ht="39" x14ac:dyDescent="0.5">
      <c r="A601" s="109" t="s">
        <v>16</v>
      </c>
      <c r="B601" s="109">
        <v>704720</v>
      </c>
      <c r="C601" s="109" t="s">
        <v>3704</v>
      </c>
      <c r="D601" s="109"/>
      <c r="E601" s="109">
        <v>3.8100000000000005</v>
      </c>
      <c r="F601" s="111">
        <f t="shared" si="65"/>
        <v>339120</v>
      </c>
      <c r="G601" s="111">
        <f t="shared" si="66"/>
        <v>149464</v>
      </c>
      <c r="H601" s="109">
        <v>1.57</v>
      </c>
      <c r="I601" s="111">
        <f t="shared" si="67"/>
        <v>620480.00000000012</v>
      </c>
      <c r="J601" s="111">
        <f t="shared" si="68"/>
        <v>252224.00000000003</v>
      </c>
      <c r="K601" s="109">
        <v>2.2400000000000002</v>
      </c>
      <c r="L601" s="127">
        <f t="shared" si="63"/>
        <v>401688</v>
      </c>
      <c r="M601" s="131">
        <f t="shared" si="64"/>
        <v>959600.00000000012</v>
      </c>
      <c r="N601" s="136">
        <f t="shared" si="69"/>
        <v>678418.40000000014</v>
      </c>
      <c r="O601" s="109">
        <v>0</v>
      </c>
      <c r="P601" s="109" t="s">
        <v>5750</v>
      </c>
      <c r="Q601" s="109" t="s">
        <v>5757</v>
      </c>
      <c r="R601" s="109" t="s">
        <v>5757</v>
      </c>
    </row>
    <row r="602" spans="1:18" ht="39" x14ac:dyDescent="0.5">
      <c r="A602" s="109" t="s">
        <v>16</v>
      </c>
      <c r="B602" s="109">
        <v>704725</v>
      </c>
      <c r="C602" s="109" t="s">
        <v>3705</v>
      </c>
      <c r="D602" s="109"/>
      <c r="E602" s="109">
        <v>6</v>
      </c>
      <c r="F602" s="111">
        <f t="shared" si="65"/>
        <v>864000</v>
      </c>
      <c r="G602" s="111">
        <f t="shared" si="66"/>
        <v>380800</v>
      </c>
      <c r="H602" s="109">
        <v>4</v>
      </c>
      <c r="I602" s="111">
        <f t="shared" si="67"/>
        <v>554000</v>
      </c>
      <c r="J602" s="111">
        <f t="shared" si="68"/>
        <v>225200</v>
      </c>
      <c r="K602" s="109">
        <v>2</v>
      </c>
      <c r="L602" s="127">
        <f t="shared" si="63"/>
        <v>606000</v>
      </c>
      <c r="M602" s="131">
        <f t="shared" si="64"/>
        <v>1418000</v>
      </c>
      <c r="N602" s="136">
        <f t="shared" si="69"/>
        <v>993800</v>
      </c>
      <c r="O602" s="109">
        <v>0</v>
      </c>
      <c r="P602" s="109" t="s">
        <v>5750</v>
      </c>
      <c r="Q602" s="109" t="s">
        <v>5757</v>
      </c>
      <c r="R602" s="109" t="s">
        <v>5757</v>
      </c>
    </row>
    <row r="603" spans="1:18" ht="39" x14ac:dyDescent="0.5">
      <c r="A603" s="109" t="s">
        <v>16</v>
      </c>
      <c r="B603" s="109">
        <v>704730</v>
      </c>
      <c r="C603" s="109" t="s">
        <v>3706</v>
      </c>
      <c r="D603" s="109"/>
      <c r="E603" s="109">
        <v>22.77</v>
      </c>
      <c r="F603" s="111">
        <f t="shared" si="65"/>
        <v>1721520</v>
      </c>
      <c r="G603" s="111">
        <f t="shared" si="66"/>
        <v>758744</v>
      </c>
      <c r="H603" s="109">
        <v>7.97</v>
      </c>
      <c r="I603" s="111">
        <f t="shared" si="67"/>
        <v>4099600</v>
      </c>
      <c r="J603" s="111">
        <f t="shared" si="68"/>
        <v>1666480</v>
      </c>
      <c r="K603" s="109">
        <v>14.8</v>
      </c>
      <c r="L603" s="127">
        <f t="shared" si="63"/>
        <v>2425224</v>
      </c>
      <c r="M603" s="131">
        <f t="shared" si="64"/>
        <v>5821120</v>
      </c>
      <c r="N603" s="136">
        <f t="shared" si="69"/>
        <v>4123463.2</v>
      </c>
      <c r="O603" s="109">
        <v>0</v>
      </c>
      <c r="P603" s="109" t="s">
        <v>5750</v>
      </c>
      <c r="Q603" s="109" t="s">
        <v>5757</v>
      </c>
      <c r="R603" s="109" t="s">
        <v>5757</v>
      </c>
    </row>
    <row r="604" spans="1:18" ht="39" x14ac:dyDescent="0.5">
      <c r="A604" s="109" t="s">
        <v>16</v>
      </c>
      <c r="B604" s="109">
        <v>704735</v>
      </c>
      <c r="C604" s="109" t="s">
        <v>3707</v>
      </c>
      <c r="D604" s="109"/>
      <c r="E604" s="109">
        <v>15.829999999999998</v>
      </c>
      <c r="F604" s="111">
        <f t="shared" si="65"/>
        <v>1341360</v>
      </c>
      <c r="G604" s="111">
        <f t="shared" si="66"/>
        <v>591192</v>
      </c>
      <c r="H604" s="109">
        <v>6.21</v>
      </c>
      <c r="I604" s="111">
        <f t="shared" si="67"/>
        <v>2664740</v>
      </c>
      <c r="J604" s="111">
        <f t="shared" si="68"/>
        <v>1083212</v>
      </c>
      <c r="K604" s="109">
        <v>9.6199999999999992</v>
      </c>
      <c r="L604" s="127">
        <f t="shared" si="63"/>
        <v>1674404</v>
      </c>
      <c r="M604" s="131">
        <f t="shared" si="64"/>
        <v>4006100</v>
      </c>
      <c r="N604" s="136">
        <f t="shared" si="69"/>
        <v>2834017.2</v>
      </c>
      <c r="O604" s="109">
        <v>0</v>
      </c>
      <c r="P604" s="109" t="s">
        <v>5750</v>
      </c>
      <c r="Q604" s="109" t="s">
        <v>5757</v>
      </c>
      <c r="R604" s="109" t="s">
        <v>5757</v>
      </c>
    </row>
    <row r="605" spans="1:18" ht="39" x14ac:dyDescent="0.5">
      <c r="A605" s="109" t="s">
        <v>16</v>
      </c>
      <c r="B605" s="109">
        <v>704740</v>
      </c>
      <c r="C605" s="109" t="s">
        <v>3708</v>
      </c>
      <c r="D605" s="109"/>
      <c r="E605" s="109">
        <v>15.829999999999998</v>
      </c>
      <c r="F605" s="111">
        <f t="shared" si="65"/>
        <v>1341360</v>
      </c>
      <c r="G605" s="111">
        <f t="shared" si="66"/>
        <v>591192</v>
      </c>
      <c r="H605" s="109">
        <v>6.21</v>
      </c>
      <c r="I605" s="111">
        <f t="shared" si="67"/>
        <v>2664740</v>
      </c>
      <c r="J605" s="111">
        <f t="shared" si="68"/>
        <v>1083212</v>
      </c>
      <c r="K605" s="109">
        <v>9.6199999999999992</v>
      </c>
      <c r="L605" s="127">
        <f t="shared" si="63"/>
        <v>1674404</v>
      </c>
      <c r="M605" s="131">
        <f t="shared" si="64"/>
        <v>4006100</v>
      </c>
      <c r="N605" s="136">
        <f t="shared" si="69"/>
        <v>2834017.2</v>
      </c>
      <c r="O605" s="109">
        <v>0</v>
      </c>
      <c r="P605" s="109" t="s">
        <v>5750</v>
      </c>
      <c r="Q605" s="109" t="s">
        <v>5757</v>
      </c>
      <c r="R605" s="109" t="s">
        <v>5757</v>
      </c>
    </row>
    <row r="606" spans="1:18" ht="39" x14ac:dyDescent="0.5">
      <c r="A606" s="109" t="s">
        <v>16</v>
      </c>
      <c r="B606" s="109">
        <v>704745</v>
      </c>
      <c r="C606" s="109" t="s">
        <v>3709</v>
      </c>
      <c r="D606" s="109"/>
      <c r="E606" s="109">
        <v>15.829999999999998</v>
      </c>
      <c r="F606" s="111">
        <f t="shared" si="65"/>
        <v>1341360</v>
      </c>
      <c r="G606" s="111">
        <f t="shared" si="66"/>
        <v>591192</v>
      </c>
      <c r="H606" s="109">
        <v>6.21</v>
      </c>
      <c r="I606" s="111">
        <f t="shared" si="67"/>
        <v>2664740</v>
      </c>
      <c r="J606" s="111">
        <f t="shared" si="68"/>
        <v>1083212</v>
      </c>
      <c r="K606" s="109">
        <v>9.6199999999999992</v>
      </c>
      <c r="L606" s="127">
        <f t="shared" si="63"/>
        <v>1674404</v>
      </c>
      <c r="M606" s="131">
        <f t="shared" si="64"/>
        <v>4006100</v>
      </c>
      <c r="N606" s="136">
        <f t="shared" si="69"/>
        <v>2834017.2</v>
      </c>
      <c r="O606" s="109">
        <v>0</v>
      </c>
      <c r="P606" s="109" t="s">
        <v>5750</v>
      </c>
      <c r="Q606" s="109" t="s">
        <v>5757</v>
      </c>
      <c r="R606" s="109" t="s">
        <v>5757</v>
      </c>
    </row>
    <row r="607" spans="1:18" ht="39" x14ac:dyDescent="0.5">
      <c r="A607" s="109" t="s">
        <v>16</v>
      </c>
      <c r="B607" s="109">
        <v>704750</v>
      </c>
      <c r="C607" s="109" t="s">
        <v>3710</v>
      </c>
      <c r="D607" s="109"/>
      <c r="E607" s="109">
        <v>20.58</v>
      </c>
      <c r="F607" s="111">
        <f t="shared" si="65"/>
        <v>1745280</v>
      </c>
      <c r="G607" s="111">
        <f t="shared" si="66"/>
        <v>769216</v>
      </c>
      <c r="H607" s="109">
        <v>8.08</v>
      </c>
      <c r="I607" s="111">
        <f t="shared" si="67"/>
        <v>3462500</v>
      </c>
      <c r="J607" s="111">
        <f t="shared" si="68"/>
        <v>1407500</v>
      </c>
      <c r="K607" s="109">
        <v>12.5</v>
      </c>
      <c r="L607" s="127">
        <f t="shared" si="63"/>
        <v>2176716</v>
      </c>
      <c r="M607" s="131">
        <f t="shared" si="64"/>
        <v>5207780</v>
      </c>
      <c r="N607" s="136">
        <f t="shared" si="69"/>
        <v>3684078.8</v>
      </c>
      <c r="O607" s="109">
        <v>0</v>
      </c>
      <c r="P607" s="109" t="s">
        <v>5750</v>
      </c>
      <c r="Q607" s="109" t="s">
        <v>5757</v>
      </c>
      <c r="R607" s="109" t="s">
        <v>5757</v>
      </c>
    </row>
    <row r="608" spans="1:18" ht="39" x14ac:dyDescent="0.5">
      <c r="A608" s="109" t="s">
        <v>16</v>
      </c>
      <c r="B608" s="109">
        <v>704755</v>
      </c>
      <c r="C608" s="109" t="s">
        <v>3711</v>
      </c>
      <c r="D608" s="109"/>
      <c r="E608" s="109">
        <v>24.240000000000002</v>
      </c>
      <c r="F608" s="111">
        <f t="shared" si="65"/>
        <v>1948320</v>
      </c>
      <c r="G608" s="111">
        <f t="shared" si="66"/>
        <v>858704</v>
      </c>
      <c r="H608" s="109">
        <v>9.02</v>
      </c>
      <c r="I608" s="111">
        <f t="shared" si="67"/>
        <v>4215940</v>
      </c>
      <c r="J608" s="111">
        <f t="shared" si="68"/>
        <v>1713772</v>
      </c>
      <c r="K608" s="109">
        <v>15.22</v>
      </c>
      <c r="L608" s="127">
        <f t="shared" si="63"/>
        <v>2572476</v>
      </c>
      <c r="M608" s="131">
        <f t="shared" si="64"/>
        <v>6164260</v>
      </c>
      <c r="N608" s="136">
        <f t="shared" si="69"/>
        <v>4363526.8</v>
      </c>
      <c r="O608" s="109">
        <v>0</v>
      </c>
      <c r="P608" s="109" t="s">
        <v>5750</v>
      </c>
      <c r="Q608" s="109" t="s">
        <v>5757</v>
      </c>
      <c r="R608" s="109" t="s">
        <v>5757</v>
      </c>
    </row>
    <row r="609" spans="1:18" ht="39" x14ac:dyDescent="0.5">
      <c r="A609" s="109" t="s">
        <v>16</v>
      </c>
      <c r="B609" s="109">
        <v>704760</v>
      </c>
      <c r="C609" s="109" t="s">
        <v>3712</v>
      </c>
      <c r="D609" s="109"/>
      <c r="E609" s="109">
        <v>24.240000000000002</v>
      </c>
      <c r="F609" s="111">
        <f t="shared" si="65"/>
        <v>1948320</v>
      </c>
      <c r="G609" s="111">
        <f t="shared" si="66"/>
        <v>858704</v>
      </c>
      <c r="H609" s="109">
        <v>9.02</v>
      </c>
      <c r="I609" s="111">
        <f t="shared" si="67"/>
        <v>4215940</v>
      </c>
      <c r="J609" s="111">
        <f t="shared" si="68"/>
        <v>1713772</v>
      </c>
      <c r="K609" s="109">
        <v>15.22</v>
      </c>
      <c r="L609" s="127">
        <f t="shared" si="63"/>
        <v>2572476</v>
      </c>
      <c r="M609" s="131">
        <f t="shared" si="64"/>
        <v>6164260</v>
      </c>
      <c r="N609" s="136">
        <f t="shared" si="69"/>
        <v>4363526.8</v>
      </c>
      <c r="O609" s="109">
        <v>0</v>
      </c>
      <c r="P609" s="109" t="s">
        <v>5750</v>
      </c>
      <c r="Q609" s="109" t="s">
        <v>5757</v>
      </c>
      <c r="R609" s="109" t="s">
        <v>5757</v>
      </c>
    </row>
    <row r="610" spans="1:18" ht="39" x14ac:dyDescent="0.5">
      <c r="A610" s="109" t="s">
        <v>16</v>
      </c>
      <c r="B610" s="109">
        <v>704765</v>
      </c>
      <c r="C610" s="109" t="s">
        <v>3713</v>
      </c>
      <c r="D610" s="109"/>
      <c r="E610" s="109">
        <v>24.240000000000002</v>
      </c>
      <c r="F610" s="111">
        <f t="shared" si="65"/>
        <v>1948320</v>
      </c>
      <c r="G610" s="111">
        <f t="shared" si="66"/>
        <v>858704</v>
      </c>
      <c r="H610" s="109">
        <v>9.02</v>
      </c>
      <c r="I610" s="111">
        <f t="shared" si="67"/>
        <v>4215940</v>
      </c>
      <c r="J610" s="111">
        <f t="shared" si="68"/>
        <v>1713772</v>
      </c>
      <c r="K610" s="109">
        <v>15.22</v>
      </c>
      <c r="L610" s="127">
        <f t="shared" si="63"/>
        <v>2572476</v>
      </c>
      <c r="M610" s="131">
        <f t="shared" si="64"/>
        <v>6164260</v>
      </c>
      <c r="N610" s="136">
        <f t="shared" si="69"/>
        <v>4363526.8</v>
      </c>
      <c r="O610" s="109">
        <v>0</v>
      </c>
      <c r="P610" s="109" t="s">
        <v>5750</v>
      </c>
      <c r="Q610" s="109" t="s">
        <v>5757</v>
      </c>
      <c r="R610" s="109" t="s">
        <v>5757</v>
      </c>
    </row>
    <row r="611" spans="1:18" ht="39" x14ac:dyDescent="0.5">
      <c r="A611" s="109" t="s">
        <v>16</v>
      </c>
      <c r="B611" s="109">
        <v>704770</v>
      </c>
      <c r="C611" s="109" t="s">
        <v>3714</v>
      </c>
      <c r="D611" s="109"/>
      <c r="E611" s="109">
        <v>24.240000000000002</v>
      </c>
      <c r="F611" s="111">
        <f t="shared" si="65"/>
        <v>1948320</v>
      </c>
      <c r="G611" s="111">
        <f t="shared" si="66"/>
        <v>858704</v>
      </c>
      <c r="H611" s="109">
        <v>9.02</v>
      </c>
      <c r="I611" s="111">
        <f t="shared" si="67"/>
        <v>4215940</v>
      </c>
      <c r="J611" s="111">
        <f t="shared" si="68"/>
        <v>1713772</v>
      </c>
      <c r="K611" s="109">
        <v>15.22</v>
      </c>
      <c r="L611" s="127">
        <f t="shared" si="63"/>
        <v>2572476</v>
      </c>
      <c r="M611" s="131">
        <f t="shared" si="64"/>
        <v>6164260</v>
      </c>
      <c r="N611" s="136">
        <f t="shared" si="69"/>
        <v>4363526.8</v>
      </c>
      <c r="O611" s="109">
        <v>0</v>
      </c>
      <c r="P611" s="109" t="s">
        <v>5750</v>
      </c>
      <c r="Q611" s="109" t="s">
        <v>5757</v>
      </c>
      <c r="R611" s="109" t="s">
        <v>5757</v>
      </c>
    </row>
    <row r="612" spans="1:18" ht="39" x14ac:dyDescent="0.5">
      <c r="A612" s="109" t="s">
        <v>16</v>
      </c>
      <c r="B612" s="109">
        <v>704775</v>
      </c>
      <c r="C612" s="109" t="s">
        <v>3715</v>
      </c>
      <c r="D612" s="109"/>
      <c r="E612" s="109">
        <v>24.240000000000002</v>
      </c>
      <c r="F612" s="111">
        <f t="shared" si="65"/>
        <v>1948320</v>
      </c>
      <c r="G612" s="111">
        <f t="shared" si="66"/>
        <v>858704</v>
      </c>
      <c r="H612" s="109">
        <v>9.02</v>
      </c>
      <c r="I612" s="111">
        <f t="shared" si="67"/>
        <v>4215940</v>
      </c>
      <c r="J612" s="111">
        <f t="shared" si="68"/>
        <v>1713772</v>
      </c>
      <c r="K612" s="109">
        <v>15.22</v>
      </c>
      <c r="L612" s="127">
        <f t="shared" si="63"/>
        <v>2572476</v>
      </c>
      <c r="M612" s="131">
        <f t="shared" si="64"/>
        <v>6164260</v>
      </c>
      <c r="N612" s="136">
        <f t="shared" si="69"/>
        <v>4363526.8</v>
      </c>
      <c r="O612" s="109">
        <v>0</v>
      </c>
      <c r="P612" s="109" t="s">
        <v>5750</v>
      </c>
      <c r="Q612" s="109" t="s">
        <v>5757</v>
      </c>
      <c r="R612" s="109" t="s">
        <v>5757</v>
      </c>
    </row>
    <row r="613" spans="1:18" ht="39" x14ac:dyDescent="0.5">
      <c r="A613" s="109" t="s">
        <v>16</v>
      </c>
      <c r="B613" s="109">
        <v>704780</v>
      </c>
      <c r="C613" s="109" t="s">
        <v>5666</v>
      </c>
      <c r="D613" s="109"/>
      <c r="E613" s="109">
        <v>24.240000000000002</v>
      </c>
      <c r="F613" s="111">
        <f t="shared" si="65"/>
        <v>1948320</v>
      </c>
      <c r="G613" s="111">
        <f t="shared" si="66"/>
        <v>858704</v>
      </c>
      <c r="H613" s="109">
        <v>9.02</v>
      </c>
      <c r="I613" s="111">
        <f t="shared" si="67"/>
        <v>4215940</v>
      </c>
      <c r="J613" s="111">
        <f t="shared" si="68"/>
        <v>1713772</v>
      </c>
      <c r="K613" s="109">
        <v>15.22</v>
      </c>
      <c r="L613" s="127">
        <f t="shared" si="63"/>
        <v>2572476</v>
      </c>
      <c r="M613" s="131">
        <f t="shared" si="64"/>
        <v>6164260</v>
      </c>
      <c r="N613" s="136">
        <f t="shared" si="69"/>
        <v>4363526.8</v>
      </c>
      <c r="O613" s="109">
        <v>0</v>
      </c>
      <c r="P613" s="109" t="s">
        <v>5750</v>
      </c>
      <c r="Q613" s="109" t="s">
        <v>5757</v>
      </c>
      <c r="R613" s="109" t="s">
        <v>5757</v>
      </c>
    </row>
    <row r="614" spans="1:18" ht="39" x14ac:dyDescent="0.5">
      <c r="A614" s="109" t="s">
        <v>16</v>
      </c>
      <c r="B614" s="109">
        <v>704785</v>
      </c>
      <c r="C614" s="109" t="s">
        <v>3717</v>
      </c>
      <c r="D614" s="109"/>
      <c r="E614" s="109">
        <v>7.25</v>
      </c>
      <c r="F614" s="111">
        <f t="shared" si="65"/>
        <v>699840</v>
      </c>
      <c r="G614" s="111">
        <f t="shared" si="66"/>
        <v>308448</v>
      </c>
      <c r="H614" s="109">
        <v>3.24</v>
      </c>
      <c r="I614" s="111">
        <f t="shared" si="67"/>
        <v>1110770</v>
      </c>
      <c r="J614" s="111">
        <f t="shared" si="68"/>
        <v>451526</v>
      </c>
      <c r="K614" s="109">
        <v>4.01</v>
      </c>
      <c r="L614" s="127">
        <f t="shared" si="63"/>
        <v>759974</v>
      </c>
      <c r="M614" s="131">
        <f t="shared" si="64"/>
        <v>1810610</v>
      </c>
      <c r="N614" s="136">
        <f t="shared" si="69"/>
        <v>1278628.2000000002</v>
      </c>
      <c r="O614" s="109">
        <v>0</v>
      </c>
      <c r="P614" s="109" t="s">
        <v>5750</v>
      </c>
      <c r="Q614" s="109" t="s">
        <v>5757</v>
      </c>
      <c r="R614" s="109" t="s">
        <v>5757</v>
      </c>
    </row>
    <row r="615" spans="1:18" ht="39" x14ac:dyDescent="0.5">
      <c r="A615" s="109" t="s">
        <v>16</v>
      </c>
      <c r="B615" s="109">
        <v>704790</v>
      </c>
      <c r="C615" s="109" t="s">
        <v>3718</v>
      </c>
      <c r="D615" s="109"/>
      <c r="E615" s="109">
        <v>23</v>
      </c>
      <c r="F615" s="111">
        <f t="shared" si="65"/>
        <v>2916000</v>
      </c>
      <c r="G615" s="111">
        <f t="shared" si="66"/>
        <v>1285200</v>
      </c>
      <c r="H615" s="109">
        <v>13.5</v>
      </c>
      <c r="I615" s="111">
        <f t="shared" si="67"/>
        <v>2631500</v>
      </c>
      <c r="J615" s="111">
        <f t="shared" si="68"/>
        <v>1069700</v>
      </c>
      <c r="K615" s="109">
        <v>9.5</v>
      </c>
      <c r="L615" s="127">
        <f t="shared" si="63"/>
        <v>2354900</v>
      </c>
      <c r="M615" s="131">
        <f t="shared" si="64"/>
        <v>5547500</v>
      </c>
      <c r="N615" s="136">
        <f t="shared" si="69"/>
        <v>3899070</v>
      </c>
      <c r="O615" s="109">
        <v>0</v>
      </c>
      <c r="P615" s="109" t="s">
        <v>5750</v>
      </c>
      <c r="Q615" s="109" t="s">
        <v>5757</v>
      </c>
      <c r="R615" s="109" t="s">
        <v>5757</v>
      </c>
    </row>
    <row r="616" spans="1:18" ht="39" x14ac:dyDescent="0.5">
      <c r="A616" s="109" t="s">
        <v>16</v>
      </c>
      <c r="B616" s="109">
        <v>704795</v>
      </c>
      <c r="C616" s="109" t="s">
        <v>3719</v>
      </c>
      <c r="D616" s="109"/>
      <c r="E616" s="109">
        <v>14.31</v>
      </c>
      <c r="F616" s="111">
        <f t="shared" si="65"/>
        <v>1429920</v>
      </c>
      <c r="G616" s="111">
        <f t="shared" si="66"/>
        <v>630224</v>
      </c>
      <c r="H616" s="109">
        <v>6.62</v>
      </c>
      <c r="I616" s="111">
        <f t="shared" si="67"/>
        <v>2130130</v>
      </c>
      <c r="J616" s="111">
        <f t="shared" si="68"/>
        <v>865894</v>
      </c>
      <c r="K616" s="109">
        <v>7.69</v>
      </c>
      <c r="L616" s="127">
        <f t="shared" si="63"/>
        <v>1496118</v>
      </c>
      <c r="M616" s="131">
        <f t="shared" si="64"/>
        <v>3560050</v>
      </c>
      <c r="N616" s="136">
        <f t="shared" si="69"/>
        <v>2512767.4</v>
      </c>
      <c r="O616" s="109">
        <v>0</v>
      </c>
      <c r="P616" s="109" t="s">
        <v>5750</v>
      </c>
      <c r="Q616" s="109" t="s">
        <v>5757</v>
      </c>
      <c r="R616" s="109" t="s">
        <v>5757</v>
      </c>
    </row>
    <row r="617" spans="1:18" ht="39" x14ac:dyDescent="0.5">
      <c r="A617" s="109" t="s">
        <v>16</v>
      </c>
      <c r="B617" s="109">
        <v>704800</v>
      </c>
      <c r="C617" s="109" t="s">
        <v>3720</v>
      </c>
      <c r="D617" s="109"/>
      <c r="E617" s="109">
        <v>12.79</v>
      </c>
      <c r="F617" s="111">
        <f t="shared" si="65"/>
        <v>1319760</v>
      </c>
      <c r="G617" s="111">
        <f t="shared" si="66"/>
        <v>581672</v>
      </c>
      <c r="H617" s="109">
        <v>6.11</v>
      </c>
      <c r="I617" s="111">
        <f t="shared" si="67"/>
        <v>1850360</v>
      </c>
      <c r="J617" s="111">
        <f t="shared" si="68"/>
        <v>752168</v>
      </c>
      <c r="K617" s="109">
        <v>6.68</v>
      </c>
      <c r="L617" s="127">
        <f t="shared" si="63"/>
        <v>1333840</v>
      </c>
      <c r="M617" s="131">
        <f t="shared" si="64"/>
        <v>3170120</v>
      </c>
      <c r="N617" s="136">
        <f t="shared" si="69"/>
        <v>2236432</v>
      </c>
      <c r="O617" s="109">
        <v>0</v>
      </c>
      <c r="P617" s="109" t="s">
        <v>5750</v>
      </c>
      <c r="Q617" s="109" t="s">
        <v>5757</v>
      </c>
      <c r="R617" s="109" t="s">
        <v>5757</v>
      </c>
    </row>
    <row r="618" spans="1:18" ht="39" x14ac:dyDescent="0.5">
      <c r="A618" s="109" t="s">
        <v>16</v>
      </c>
      <c r="B618" s="109">
        <v>704805</v>
      </c>
      <c r="C618" s="109" t="s">
        <v>3721</v>
      </c>
      <c r="D618" s="109"/>
      <c r="E618" s="109">
        <v>17.68</v>
      </c>
      <c r="F618" s="111">
        <f t="shared" si="65"/>
        <v>1337040</v>
      </c>
      <c r="G618" s="111">
        <f t="shared" si="66"/>
        <v>589288</v>
      </c>
      <c r="H618" s="109">
        <v>6.19</v>
      </c>
      <c r="I618" s="111">
        <f t="shared" si="67"/>
        <v>3182730</v>
      </c>
      <c r="J618" s="111">
        <f t="shared" si="68"/>
        <v>1293774</v>
      </c>
      <c r="K618" s="109">
        <v>11.49</v>
      </c>
      <c r="L618" s="127">
        <f t="shared" si="63"/>
        <v>1883062</v>
      </c>
      <c r="M618" s="131">
        <f t="shared" si="64"/>
        <v>4519770</v>
      </c>
      <c r="N618" s="136">
        <f t="shared" si="69"/>
        <v>3201626.6</v>
      </c>
      <c r="O618" s="109">
        <v>0</v>
      </c>
      <c r="P618" s="109" t="s">
        <v>5750</v>
      </c>
      <c r="Q618" s="109" t="s">
        <v>5757</v>
      </c>
      <c r="R618" s="109" t="s">
        <v>5757</v>
      </c>
    </row>
    <row r="619" spans="1:18" ht="39" x14ac:dyDescent="0.5">
      <c r="A619" s="109" t="s">
        <v>16</v>
      </c>
      <c r="B619" s="109">
        <v>704810</v>
      </c>
      <c r="C619" s="109" t="s">
        <v>3722</v>
      </c>
      <c r="D619" s="109"/>
      <c r="E619" s="109">
        <v>20.72</v>
      </c>
      <c r="F619" s="111">
        <f t="shared" si="65"/>
        <v>1566000</v>
      </c>
      <c r="G619" s="111">
        <f t="shared" si="66"/>
        <v>690200</v>
      </c>
      <c r="H619" s="109">
        <v>7.25</v>
      </c>
      <c r="I619" s="111">
        <f t="shared" si="67"/>
        <v>3731190</v>
      </c>
      <c r="J619" s="111">
        <f t="shared" si="68"/>
        <v>1516722</v>
      </c>
      <c r="K619" s="109">
        <v>13.47</v>
      </c>
      <c r="L619" s="127">
        <f t="shared" si="63"/>
        <v>2206922</v>
      </c>
      <c r="M619" s="131">
        <f t="shared" si="64"/>
        <v>5297190</v>
      </c>
      <c r="N619" s="136">
        <f t="shared" si="69"/>
        <v>3752344.6</v>
      </c>
      <c r="O619" s="109">
        <v>0</v>
      </c>
      <c r="P619" s="109" t="s">
        <v>5750</v>
      </c>
      <c r="Q619" s="109" t="s">
        <v>5757</v>
      </c>
      <c r="R619" s="109" t="s">
        <v>5757</v>
      </c>
    </row>
    <row r="620" spans="1:18" ht="39" x14ac:dyDescent="0.5">
      <c r="A620" s="109" t="s">
        <v>16</v>
      </c>
      <c r="B620" s="109">
        <v>704815</v>
      </c>
      <c r="C620" s="109" t="s">
        <v>5840</v>
      </c>
      <c r="D620" s="109"/>
      <c r="E620" s="109">
        <v>26.77</v>
      </c>
      <c r="F620" s="111">
        <f t="shared" si="65"/>
        <v>2380320</v>
      </c>
      <c r="G620" s="111">
        <f t="shared" si="66"/>
        <v>1049104</v>
      </c>
      <c r="H620" s="109">
        <v>11.02</v>
      </c>
      <c r="I620" s="111">
        <f t="shared" si="67"/>
        <v>4362750</v>
      </c>
      <c r="J620" s="111">
        <f t="shared" si="68"/>
        <v>1773450</v>
      </c>
      <c r="K620" s="109">
        <v>15.75</v>
      </c>
      <c r="L620" s="127">
        <f t="shared" si="63"/>
        <v>2822554</v>
      </c>
      <c r="M620" s="131">
        <f t="shared" si="64"/>
        <v>6743070</v>
      </c>
      <c r="N620" s="136">
        <f t="shared" si="69"/>
        <v>4767282.2</v>
      </c>
      <c r="O620" s="109">
        <v>0</v>
      </c>
      <c r="P620" s="109" t="s">
        <v>5750</v>
      </c>
      <c r="Q620" s="109" t="s">
        <v>5757</v>
      </c>
      <c r="R620" s="109" t="s">
        <v>5757</v>
      </c>
    </row>
    <row r="621" spans="1:18" ht="39" x14ac:dyDescent="0.5">
      <c r="A621" s="109" t="s">
        <v>16</v>
      </c>
      <c r="B621" s="109">
        <v>704820</v>
      </c>
      <c r="C621" s="109" t="s">
        <v>3723</v>
      </c>
      <c r="D621" s="109"/>
      <c r="E621" s="109">
        <v>11.8</v>
      </c>
      <c r="F621" s="111">
        <f t="shared" si="65"/>
        <v>1000080</v>
      </c>
      <c r="G621" s="111">
        <f t="shared" si="66"/>
        <v>440776</v>
      </c>
      <c r="H621" s="109">
        <v>4.63</v>
      </c>
      <c r="I621" s="111">
        <f t="shared" si="67"/>
        <v>1986090</v>
      </c>
      <c r="J621" s="111">
        <f t="shared" si="68"/>
        <v>807342</v>
      </c>
      <c r="K621" s="109">
        <v>7.17</v>
      </c>
      <c r="L621" s="127">
        <f t="shared" si="63"/>
        <v>1248118</v>
      </c>
      <c r="M621" s="131">
        <f t="shared" si="64"/>
        <v>2986170</v>
      </c>
      <c r="N621" s="136">
        <f t="shared" si="69"/>
        <v>2112487.4</v>
      </c>
      <c r="O621" s="109">
        <v>0</v>
      </c>
      <c r="P621" s="109" t="s">
        <v>5750</v>
      </c>
      <c r="Q621" s="109" t="s">
        <v>5757</v>
      </c>
      <c r="R621" s="109" t="s">
        <v>5757</v>
      </c>
    </row>
    <row r="622" spans="1:18" ht="39" x14ac:dyDescent="0.5">
      <c r="A622" s="109" t="s">
        <v>16</v>
      </c>
      <c r="B622" s="109">
        <v>704825</v>
      </c>
      <c r="C622" s="109" t="s">
        <v>3724</v>
      </c>
      <c r="D622" s="109"/>
      <c r="E622" s="109">
        <v>12.19</v>
      </c>
      <c r="F622" s="111">
        <f t="shared" si="65"/>
        <v>1084320</v>
      </c>
      <c r="G622" s="111">
        <f t="shared" si="66"/>
        <v>477903.99999999994</v>
      </c>
      <c r="H622" s="109">
        <v>5.0199999999999996</v>
      </c>
      <c r="I622" s="111">
        <f t="shared" si="67"/>
        <v>1986090</v>
      </c>
      <c r="J622" s="111">
        <f t="shared" si="68"/>
        <v>807342</v>
      </c>
      <c r="K622" s="109">
        <v>7.17</v>
      </c>
      <c r="L622" s="127">
        <f t="shared" si="63"/>
        <v>1285246</v>
      </c>
      <c r="M622" s="131">
        <f t="shared" si="64"/>
        <v>3070410</v>
      </c>
      <c r="N622" s="136">
        <f t="shared" si="69"/>
        <v>2170737.7999999998</v>
      </c>
      <c r="O622" s="109">
        <v>0</v>
      </c>
      <c r="P622" s="109" t="s">
        <v>5750</v>
      </c>
      <c r="Q622" s="109" t="s">
        <v>5757</v>
      </c>
      <c r="R622" s="109" t="s">
        <v>5757</v>
      </c>
    </row>
    <row r="623" spans="1:18" ht="39" x14ac:dyDescent="0.5">
      <c r="A623" s="109" t="s">
        <v>16</v>
      </c>
      <c r="B623" s="109">
        <v>704830</v>
      </c>
      <c r="C623" s="109" t="s">
        <v>3725</v>
      </c>
      <c r="D623" s="109"/>
      <c r="E623" s="109">
        <v>10.35</v>
      </c>
      <c r="F623" s="111">
        <f t="shared" si="65"/>
        <v>920160</v>
      </c>
      <c r="G623" s="111">
        <f t="shared" si="66"/>
        <v>405552</v>
      </c>
      <c r="H623" s="109">
        <v>4.26</v>
      </c>
      <c r="I623" s="111">
        <f t="shared" si="67"/>
        <v>1686930</v>
      </c>
      <c r="J623" s="111">
        <f t="shared" si="68"/>
        <v>685734</v>
      </c>
      <c r="K623" s="109">
        <v>6.09</v>
      </c>
      <c r="L623" s="127">
        <f t="shared" si="63"/>
        <v>1091286</v>
      </c>
      <c r="M623" s="131">
        <f t="shared" si="64"/>
        <v>2607090</v>
      </c>
      <c r="N623" s="136">
        <f t="shared" si="69"/>
        <v>1843189.8</v>
      </c>
      <c r="O623" s="109">
        <v>0</v>
      </c>
      <c r="P623" s="109" t="s">
        <v>5750</v>
      </c>
      <c r="Q623" s="109" t="s">
        <v>5757</v>
      </c>
      <c r="R623" s="109" t="s">
        <v>5757</v>
      </c>
    </row>
    <row r="624" spans="1:18" ht="39" x14ac:dyDescent="0.5">
      <c r="A624" s="109" t="s">
        <v>16</v>
      </c>
      <c r="B624" s="109">
        <v>704835</v>
      </c>
      <c r="C624" s="109" t="s">
        <v>5667</v>
      </c>
      <c r="D624" s="109"/>
      <c r="E624" s="109">
        <v>14.719999999999999</v>
      </c>
      <c r="F624" s="111">
        <f t="shared" si="65"/>
        <v>1308960</v>
      </c>
      <c r="G624" s="111">
        <f t="shared" si="66"/>
        <v>576912</v>
      </c>
      <c r="H624" s="109">
        <v>6.06</v>
      </c>
      <c r="I624" s="111">
        <f t="shared" si="67"/>
        <v>2398820</v>
      </c>
      <c r="J624" s="111">
        <f t="shared" si="68"/>
        <v>975116</v>
      </c>
      <c r="K624" s="109">
        <v>8.66</v>
      </c>
      <c r="L624" s="127">
        <f t="shared" si="63"/>
        <v>1552028</v>
      </c>
      <c r="M624" s="131">
        <f t="shared" si="64"/>
        <v>3707780</v>
      </c>
      <c r="N624" s="136">
        <f t="shared" si="69"/>
        <v>2621360.4000000004</v>
      </c>
      <c r="O624" s="109">
        <v>0</v>
      </c>
      <c r="P624" s="109" t="s">
        <v>5750</v>
      </c>
      <c r="Q624" s="109" t="s">
        <v>5757</v>
      </c>
      <c r="R624" s="109" t="s">
        <v>5757</v>
      </c>
    </row>
    <row r="625" spans="1:18" ht="39" x14ac:dyDescent="0.5">
      <c r="A625" s="109" t="s">
        <v>16</v>
      </c>
      <c r="B625" s="109">
        <v>704840</v>
      </c>
      <c r="C625" s="109" t="s">
        <v>3727</v>
      </c>
      <c r="D625" s="109"/>
      <c r="E625" s="109">
        <v>9.3699999999999992</v>
      </c>
      <c r="F625" s="111">
        <f t="shared" si="65"/>
        <v>708480</v>
      </c>
      <c r="G625" s="111">
        <f t="shared" si="66"/>
        <v>312256</v>
      </c>
      <c r="H625" s="109">
        <v>3.28</v>
      </c>
      <c r="I625" s="111">
        <f t="shared" si="67"/>
        <v>1686930</v>
      </c>
      <c r="J625" s="111">
        <f t="shared" si="68"/>
        <v>685734</v>
      </c>
      <c r="K625" s="109">
        <v>6.09</v>
      </c>
      <c r="L625" s="127">
        <f t="shared" si="63"/>
        <v>997990</v>
      </c>
      <c r="M625" s="131">
        <f t="shared" si="64"/>
        <v>2395410</v>
      </c>
      <c r="N625" s="136">
        <f t="shared" si="69"/>
        <v>1696817</v>
      </c>
      <c r="O625" s="109">
        <v>0</v>
      </c>
      <c r="P625" s="109" t="s">
        <v>5750</v>
      </c>
      <c r="Q625" s="109" t="s">
        <v>5757</v>
      </c>
      <c r="R625" s="109" t="s">
        <v>5757</v>
      </c>
    </row>
    <row r="626" spans="1:18" ht="39" x14ac:dyDescent="0.5">
      <c r="A626" s="109" t="s">
        <v>16</v>
      </c>
      <c r="B626" s="109">
        <v>704845</v>
      </c>
      <c r="C626" s="109" t="s">
        <v>5841</v>
      </c>
      <c r="D626" s="109"/>
      <c r="E626" s="109">
        <v>25</v>
      </c>
      <c r="F626" s="111">
        <f t="shared" si="65"/>
        <v>2376000</v>
      </c>
      <c r="G626" s="111">
        <f t="shared" si="66"/>
        <v>1047200</v>
      </c>
      <c r="H626" s="109">
        <v>11</v>
      </c>
      <c r="I626" s="111">
        <f t="shared" si="67"/>
        <v>3878000</v>
      </c>
      <c r="J626" s="111">
        <f t="shared" si="68"/>
        <v>1576400</v>
      </c>
      <c r="K626" s="109">
        <v>14</v>
      </c>
      <c r="L626" s="127">
        <f t="shared" si="63"/>
        <v>2623600</v>
      </c>
      <c r="M626" s="131">
        <f t="shared" si="64"/>
        <v>6254000</v>
      </c>
      <c r="N626" s="136">
        <f t="shared" si="69"/>
        <v>4417480</v>
      </c>
      <c r="O626" s="109">
        <v>0</v>
      </c>
      <c r="P626" s="109" t="s">
        <v>5750</v>
      </c>
      <c r="Q626" s="109" t="s">
        <v>5757</v>
      </c>
      <c r="R626" s="109" t="s">
        <v>5757</v>
      </c>
    </row>
    <row r="627" spans="1:18" ht="39" x14ac:dyDescent="0.5">
      <c r="A627" s="109" t="s">
        <v>16</v>
      </c>
      <c r="B627" s="109">
        <v>704850</v>
      </c>
      <c r="C627" s="109" t="s">
        <v>3728</v>
      </c>
      <c r="D627" s="109"/>
      <c r="E627" s="109">
        <v>14.06</v>
      </c>
      <c r="F627" s="111">
        <f t="shared" si="65"/>
        <v>1062720</v>
      </c>
      <c r="G627" s="111">
        <f t="shared" si="66"/>
        <v>468384</v>
      </c>
      <c r="H627" s="109">
        <v>4.92</v>
      </c>
      <c r="I627" s="111">
        <f t="shared" si="67"/>
        <v>2531780</v>
      </c>
      <c r="J627" s="111">
        <f t="shared" si="68"/>
        <v>1029164.0000000001</v>
      </c>
      <c r="K627" s="109">
        <v>9.14</v>
      </c>
      <c r="L627" s="127">
        <f t="shared" si="63"/>
        <v>1497548</v>
      </c>
      <c r="M627" s="131">
        <f t="shared" si="64"/>
        <v>3594500</v>
      </c>
      <c r="N627" s="136">
        <f t="shared" si="69"/>
        <v>2546216.4</v>
      </c>
      <c r="O627" s="109">
        <v>0</v>
      </c>
      <c r="P627" s="109" t="s">
        <v>5750</v>
      </c>
      <c r="Q627" s="109" t="s">
        <v>5757</v>
      </c>
      <c r="R627" s="109" t="s">
        <v>5757</v>
      </c>
    </row>
    <row r="628" spans="1:18" ht="39" x14ac:dyDescent="0.5">
      <c r="A628" s="109" t="s">
        <v>16</v>
      </c>
      <c r="B628" s="109">
        <v>704855</v>
      </c>
      <c r="C628" s="109" t="s">
        <v>5842</v>
      </c>
      <c r="D628" s="109"/>
      <c r="E628" s="109">
        <v>21</v>
      </c>
      <c r="F628" s="111">
        <f t="shared" si="65"/>
        <v>2160000</v>
      </c>
      <c r="G628" s="111">
        <f t="shared" si="66"/>
        <v>952000</v>
      </c>
      <c r="H628" s="109">
        <v>10</v>
      </c>
      <c r="I628" s="111">
        <f t="shared" si="67"/>
        <v>3047000</v>
      </c>
      <c r="J628" s="111">
        <f t="shared" si="68"/>
        <v>1238600</v>
      </c>
      <c r="K628" s="109">
        <v>11</v>
      </c>
      <c r="L628" s="127">
        <f t="shared" si="63"/>
        <v>2190600</v>
      </c>
      <c r="M628" s="131">
        <f t="shared" si="64"/>
        <v>5207000</v>
      </c>
      <c r="N628" s="136">
        <f t="shared" si="69"/>
        <v>3673580</v>
      </c>
      <c r="O628" s="109">
        <v>0</v>
      </c>
      <c r="P628" s="109" t="s">
        <v>5750</v>
      </c>
      <c r="Q628" s="109" t="s">
        <v>5757</v>
      </c>
      <c r="R628" s="109" t="s">
        <v>5757</v>
      </c>
    </row>
    <row r="629" spans="1:18" ht="39" x14ac:dyDescent="0.5">
      <c r="A629" s="109" t="s">
        <v>16</v>
      </c>
      <c r="B629" s="109">
        <v>704860</v>
      </c>
      <c r="C629" s="109" t="s">
        <v>3729</v>
      </c>
      <c r="D629" s="109"/>
      <c r="E629" s="109">
        <v>11.09</v>
      </c>
      <c r="F629" s="111">
        <f t="shared" si="65"/>
        <v>838080</v>
      </c>
      <c r="G629" s="111">
        <f t="shared" si="66"/>
        <v>369376</v>
      </c>
      <c r="H629" s="109">
        <v>3.88</v>
      </c>
      <c r="I629" s="111">
        <f t="shared" si="67"/>
        <v>1997170</v>
      </c>
      <c r="J629" s="111">
        <f t="shared" si="68"/>
        <v>811846</v>
      </c>
      <c r="K629" s="109">
        <v>7.21</v>
      </c>
      <c r="L629" s="127">
        <f t="shared" si="63"/>
        <v>1181222</v>
      </c>
      <c r="M629" s="131">
        <f t="shared" si="64"/>
        <v>2835250</v>
      </c>
      <c r="N629" s="136">
        <f t="shared" si="69"/>
        <v>2008394.6</v>
      </c>
      <c r="O629" s="109">
        <v>0</v>
      </c>
      <c r="P629" s="109" t="s">
        <v>5750</v>
      </c>
      <c r="Q629" s="109" t="s">
        <v>5757</v>
      </c>
      <c r="R629" s="109" t="s">
        <v>5757</v>
      </c>
    </row>
    <row r="630" spans="1:18" ht="39" x14ac:dyDescent="0.5">
      <c r="A630" s="109" t="s">
        <v>16</v>
      </c>
      <c r="B630" s="109">
        <v>704865</v>
      </c>
      <c r="C630" s="109" t="s">
        <v>3730</v>
      </c>
      <c r="D630" s="109"/>
      <c r="E630" s="109">
        <v>13.07</v>
      </c>
      <c r="F630" s="111">
        <f t="shared" si="65"/>
        <v>1162080</v>
      </c>
      <c r="G630" s="111">
        <f t="shared" si="66"/>
        <v>512176</v>
      </c>
      <c r="H630" s="109">
        <v>5.38</v>
      </c>
      <c r="I630" s="111">
        <f t="shared" si="67"/>
        <v>2130130</v>
      </c>
      <c r="J630" s="111">
        <f t="shared" si="68"/>
        <v>865894</v>
      </c>
      <c r="K630" s="109">
        <v>7.69</v>
      </c>
      <c r="L630" s="127">
        <f t="shared" si="63"/>
        <v>1378070</v>
      </c>
      <c r="M630" s="131">
        <f t="shared" si="64"/>
        <v>3292210</v>
      </c>
      <c r="N630" s="136">
        <f t="shared" si="69"/>
        <v>2327561</v>
      </c>
      <c r="O630" s="109">
        <v>0</v>
      </c>
      <c r="P630" s="109" t="s">
        <v>5750</v>
      </c>
      <c r="Q630" s="109" t="s">
        <v>5757</v>
      </c>
      <c r="R630" s="109" t="s">
        <v>5757</v>
      </c>
    </row>
    <row r="631" spans="1:18" ht="39" x14ac:dyDescent="0.5">
      <c r="A631" s="109" t="s">
        <v>16</v>
      </c>
      <c r="B631" s="109">
        <v>704870</v>
      </c>
      <c r="C631" s="109" t="s">
        <v>3731</v>
      </c>
      <c r="D631" s="109"/>
      <c r="E631" s="109">
        <v>17.010000000000002</v>
      </c>
      <c r="F631" s="111">
        <f t="shared" si="65"/>
        <v>1699920</v>
      </c>
      <c r="G631" s="111">
        <f t="shared" si="66"/>
        <v>749224</v>
      </c>
      <c r="H631" s="109">
        <v>7.87</v>
      </c>
      <c r="I631" s="111">
        <f t="shared" si="67"/>
        <v>2531780</v>
      </c>
      <c r="J631" s="111">
        <f t="shared" si="68"/>
        <v>1029164.0000000001</v>
      </c>
      <c r="K631" s="109">
        <v>9.14</v>
      </c>
      <c r="L631" s="127">
        <f t="shared" si="63"/>
        <v>1778388</v>
      </c>
      <c r="M631" s="131">
        <f t="shared" si="64"/>
        <v>4231700</v>
      </c>
      <c r="N631" s="136">
        <f t="shared" si="69"/>
        <v>2986828.4000000004</v>
      </c>
      <c r="O631" s="109">
        <v>0</v>
      </c>
      <c r="P631" s="109" t="s">
        <v>5750</v>
      </c>
      <c r="Q631" s="109" t="s">
        <v>5757</v>
      </c>
      <c r="R631" s="109" t="s">
        <v>5757</v>
      </c>
    </row>
    <row r="632" spans="1:18" ht="39" x14ac:dyDescent="0.5">
      <c r="A632" s="109" t="s">
        <v>16</v>
      </c>
      <c r="B632" s="109">
        <v>704875</v>
      </c>
      <c r="C632" s="109" t="s">
        <v>3732</v>
      </c>
      <c r="D632" s="109"/>
      <c r="E632" s="109">
        <v>11.870000000000001</v>
      </c>
      <c r="F632" s="111">
        <f t="shared" si="65"/>
        <v>1006560</v>
      </c>
      <c r="G632" s="111">
        <f t="shared" si="66"/>
        <v>443632</v>
      </c>
      <c r="H632" s="109">
        <v>4.66</v>
      </c>
      <c r="I632" s="111">
        <f t="shared" si="67"/>
        <v>1997170</v>
      </c>
      <c r="J632" s="111">
        <f t="shared" si="68"/>
        <v>811846</v>
      </c>
      <c r="K632" s="109">
        <v>7.21</v>
      </c>
      <c r="L632" s="127">
        <f t="shared" si="63"/>
        <v>1255478</v>
      </c>
      <c r="M632" s="131">
        <f t="shared" si="64"/>
        <v>3003730</v>
      </c>
      <c r="N632" s="136">
        <f t="shared" si="69"/>
        <v>2124895.4</v>
      </c>
      <c r="O632" s="109">
        <v>0</v>
      </c>
      <c r="P632" s="109" t="s">
        <v>5750</v>
      </c>
      <c r="Q632" s="109" t="s">
        <v>5757</v>
      </c>
      <c r="R632" s="109" t="s">
        <v>5757</v>
      </c>
    </row>
    <row r="633" spans="1:18" ht="39" x14ac:dyDescent="0.5">
      <c r="A633" s="109" t="s">
        <v>16</v>
      </c>
      <c r="B633" s="109">
        <v>704880</v>
      </c>
      <c r="C633" s="109" t="s">
        <v>5843</v>
      </c>
      <c r="D633" s="109"/>
      <c r="E633" s="109">
        <v>11.870000000000001</v>
      </c>
      <c r="F633" s="111">
        <f t="shared" si="65"/>
        <v>1006560</v>
      </c>
      <c r="G633" s="111">
        <f t="shared" si="66"/>
        <v>443632</v>
      </c>
      <c r="H633" s="109">
        <v>4.66</v>
      </c>
      <c r="I633" s="111">
        <f t="shared" si="67"/>
        <v>1997170</v>
      </c>
      <c r="J633" s="111">
        <f t="shared" si="68"/>
        <v>811846</v>
      </c>
      <c r="K633" s="109">
        <v>7.21</v>
      </c>
      <c r="L633" s="127">
        <f t="shared" si="63"/>
        <v>1255478</v>
      </c>
      <c r="M633" s="131">
        <f t="shared" si="64"/>
        <v>3003730</v>
      </c>
      <c r="N633" s="136">
        <f t="shared" si="69"/>
        <v>2124895.4</v>
      </c>
      <c r="O633" s="109">
        <v>0</v>
      </c>
      <c r="P633" s="109" t="s">
        <v>5750</v>
      </c>
      <c r="Q633" s="109" t="s">
        <v>5757</v>
      </c>
      <c r="R633" s="109" t="s">
        <v>5757</v>
      </c>
    </row>
    <row r="634" spans="1:18" ht="39" x14ac:dyDescent="0.5">
      <c r="A634" s="109" t="s">
        <v>16</v>
      </c>
      <c r="B634" s="109">
        <v>704885</v>
      </c>
      <c r="C634" s="109" t="s">
        <v>3734</v>
      </c>
      <c r="D634" s="109"/>
      <c r="E634" s="109">
        <v>11.23</v>
      </c>
      <c r="F634" s="111">
        <f t="shared" si="65"/>
        <v>902879.99999999988</v>
      </c>
      <c r="G634" s="111">
        <f t="shared" si="66"/>
        <v>397936</v>
      </c>
      <c r="H634" s="109">
        <v>4.18</v>
      </c>
      <c r="I634" s="111">
        <f t="shared" si="67"/>
        <v>1952850</v>
      </c>
      <c r="J634" s="111">
        <f t="shared" si="68"/>
        <v>793830</v>
      </c>
      <c r="K634" s="109">
        <v>7.05</v>
      </c>
      <c r="L634" s="127">
        <f t="shared" si="63"/>
        <v>1191766</v>
      </c>
      <c r="M634" s="131">
        <f t="shared" si="64"/>
        <v>2855730</v>
      </c>
      <c r="N634" s="136">
        <f t="shared" si="69"/>
        <v>2021493.8</v>
      </c>
      <c r="O634" s="109">
        <v>0</v>
      </c>
      <c r="P634" s="109" t="s">
        <v>5750</v>
      </c>
      <c r="Q634" s="109" t="s">
        <v>5757</v>
      </c>
      <c r="R634" s="109" t="s">
        <v>5757</v>
      </c>
    </row>
    <row r="635" spans="1:18" ht="39" x14ac:dyDescent="0.5">
      <c r="A635" s="109" t="s">
        <v>16</v>
      </c>
      <c r="B635" s="109">
        <v>704890</v>
      </c>
      <c r="C635" s="109" t="s">
        <v>3735</v>
      </c>
      <c r="D635" s="109"/>
      <c r="E635" s="109">
        <v>14</v>
      </c>
      <c r="F635" s="111">
        <f t="shared" si="65"/>
        <v>1512000</v>
      </c>
      <c r="G635" s="111">
        <f t="shared" si="66"/>
        <v>666400</v>
      </c>
      <c r="H635" s="109">
        <v>7</v>
      </c>
      <c r="I635" s="111">
        <f t="shared" si="67"/>
        <v>1939000</v>
      </c>
      <c r="J635" s="111">
        <f t="shared" si="68"/>
        <v>788200</v>
      </c>
      <c r="K635" s="109">
        <v>7</v>
      </c>
      <c r="L635" s="127">
        <f t="shared" si="63"/>
        <v>1454600</v>
      </c>
      <c r="M635" s="131">
        <f t="shared" si="64"/>
        <v>3451000</v>
      </c>
      <c r="N635" s="136">
        <f t="shared" si="69"/>
        <v>2432780</v>
      </c>
      <c r="O635" s="109">
        <v>0</v>
      </c>
      <c r="P635" s="109" t="s">
        <v>5750</v>
      </c>
      <c r="Q635" s="109" t="s">
        <v>5757</v>
      </c>
      <c r="R635" s="109" t="s">
        <v>5757</v>
      </c>
    </row>
    <row r="636" spans="1:18" ht="39" x14ac:dyDescent="0.5">
      <c r="A636" s="109" t="s">
        <v>16</v>
      </c>
      <c r="B636" s="109">
        <v>704895</v>
      </c>
      <c r="C636" s="109" t="s">
        <v>3736</v>
      </c>
      <c r="D636" s="109"/>
      <c r="E636" s="109">
        <v>17</v>
      </c>
      <c r="F636" s="111">
        <f t="shared" si="65"/>
        <v>1728000</v>
      </c>
      <c r="G636" s="111">
        <f t="shared" si="66"/>
        <v>761600</v>
      </c>
      <c r="H636" s="109">
        <v>8</v>
      </c>
      <c r="I636" s="111">
        <f t="shared" si="67"/>
        <v>2493000</v>
      </c>
      <c r="J636" s="111">
        <f t="shared" si="68"/>
        <v>1013400</v>
      </c>
      <c r="K636" s="109">
        <v>9</v>
      </c>
      <c r="L636" s="127">
        <f t="shared" si="63"/>
        <v>1775000</v>
      </c>
      <c r="M636" s="131">
        <f t="shared" si="64"/>
        <v>4221000</v>
      </c>
      <c r="N636" s="136">
        <f t="shared" si="69"/>
        <v>2978500</v>
      </c>
      <c r="O636" s="109">
        <v>0</v>
      </c>
      <c r="P636" s="109" t="s">
        <v>5750</v>
      </c>
      <c r="Q636" s="109" t="s">
        <v>5757</v>
      </c>
      <c r="R636" s="109" t="s">
        <v>5757</v>
      </c>
    </row>
    <row r="637" spans="1:18" ht="39" x14ac:dyDescent="0.5">
      <c r="A637" s="109" t="s">
        <v>16</v>
      </c>
      <c r="B637" s="109">
        <v>704900</v>
      </c>
      <c r="C637" s="109" t="s">
        <v>5844</v>
      </c>
      <c r="D637" s="109"/>
      <c r="E637" s="109">
        <v>11.07</v>
      </c>
      <c r="F637" s="111">
        <f t="shared" si="65"/>
        <v>889920</v>
      </c>
      <c r="G637" s="111">
        <f t="shared" si="66"/>
        <v>392224</v>
      </c>
      <c r="H637" s="109">
        <v>4.12</v>
      </c>
      <c r="I637" s="111">
        <f t="shared" si="67"/>
        <v>1925150</v>
      </c>
      <c r="J637" s="111">
        <f t="shared" si="68"/>
        <v>782570</v>
      </c>
      <c r="K637" s="109">
        <v>6.95</v>
      </c>
      <c r="L637" s="127">
        <f t="shared" si="63"/>
        <v>1174794</v>
      </c>
      <c r="M637" s="131">
        <f t="shared" si="64"/>
        <v>2815070</v>
      </c>
      <c r="N637" s="136">
        <f t="shared" si="69"/>
        <v>1992714.2000000002</v>
      </c>
      <c r="O637" s="109">
        <v>0</v>
      </c>
      <c r="P637" s="109" t="s">
        <v>5750</v>
      </c>
      <c r="Q637" s="109" t="s">
        <v>5757</v>
      </c>
      <c r="R637" s="109" t="s">
        <v>5757</v>
      </c>
    </row>
    <row r="638" spans="1:18" ht="39" x14ac:dyDescent="0.5">
      <c r="A638" s="109" t="s">
        <v>16</v>
      </c>
      <c r="B638" s="109">
        <v>704905</v>
      </c>
      <c r="C638" s="109" t="s">
        <v>3738</v>
      </c>
      <c r="D638" s="109"/>
      <c r="E638" s="109">
        <v>11.07</v>
      </c>
      <c r="F638" s="111">
        <f t="shared" si="65"/>
        <v>889920</v>
      </c>
      <c r="G638" s="111">
        <f t="shared" si="66"/>
        <v>392224</v>
      </c>
      <c r="H638" s="109">
        <v>4.12</v>
      </c>
      <c r="I638" s="111">
        <f t="shared" si="67"/>
        <v>1925150</v>
      </c>
      <c r="J638" s="111">
        <f t="shared" si="68"/>
        <v>782570</v>
      </c>
      <c r="K638" s="109">
        <v>6.95</v>
      </c>
      <c r="L638" s="127">
        <f t="shared" si="63"/>
        <v>1174794</v>
      </c>
      <c r="M638" s="131">
        <f t="shared" si="64"/>
        <v>2815070</v>
      </c>
      <c r="N638" s="136">
        <f t="shared" si="69"/>
        <v>1992714.2000000002</v>
      </c>
      <c r="O638" s="109">
        <v>0</v>
      </c>
      <c r="P638" s="109" t="s">
        <v>5750</v>
      </c>
      <c r="Q638" s="109" t="s">
        <v>5757</v>
      </c>
      <c r="R638" s="109" t="s">
        <v>5757</v>
      </c>
    </row>
    <row r="639" spans="1:18" ht="39" x14ac:dyDescent="0.5">
      <c r="A639" s="109" t="s">
        <v>16</v>
      </c>
      <c r="B639" s="109">
        <v>704910</v>
      </c>
      <c r="C639" s="109" t="s">
        <v>3739</v>
      </c>
      <c r="D639" s="109"/>
      <c r="E639" s="109">
        <v>30.01</v>
      </c>
      <c r="F639" s="111">
        <f t="shared" si="65"/>
        <v>2268000</v>
      </c>
      <c r="G639" s="111">
        <f t="shared" si="66"/>
        <v>999600</v>
      </c>
      <c r="H639" s="109">
        <v>10.5</v>
      </c>
      <c r="I639" s="111">
        <f t="shared" si="67"/>
        <v>5404270</v>
      </c>
      <c r="J639" s="111">
        <f t="shared" si="68"/>
        <v>2196826</v>
      </c>
      <c r="K639" s="109">
        <v>19.510000000000002</v>
      </c>
      <c r="L639" s="127">
        <f t="shared" si="63"/>
        <v>3196426</v>
      </c>
      <c r="M639" s="131">
        <f t="shared" si="64"/>
        <v>7672270</v>
      </c>
      <c r="N639" s="136">
        <f t="shared" si="69"/>
        <v>5434771.8000000007</v>
      </c>
      <c r="O639" s="109">
        <v>0</v>
      </c>
      <c r="P639" s="109" t="s">
        <v>5750</v>
      </c>
      <c r="Q639" s="109" t="s">
        <v>5757</v>
      </c>
      <c r="R639" s="109" t="s">
        <v>5757</v>
      </c>
    </row>
    <row r="640" spans="1:18" ht="39" x14ac:dyDescent="0.5">
      <c r="A640" s="109" t="s">
        <v>16</v>
      </c>
      <c r="B640" s="109">
        <v>704915</v>
      </c>
      <c r="C640" s="109" t="s">
        <v>5845</v>
      </c>
      <c r="D640" s="109"/>
      <c r="E640" s="109">
        <v>12.35</v>
      </c>
      <c r="F640" s="111">
        <f t="shared" si="65"/>
        <v>991440</v>
      </c>
      <c r="G640" s="111">
        <f t="shared" si="66"/>
        <v>436968</v>
      </c>
      <c r="H640" s="109">
        <v>4.59</v>
      </c>
      <c r="I640" s="111">
        <f t="shared" si="67"/>
        <v>2149520</v>
      </c>
      <c r="J640" s="111">
        <f t="shared" si="68"/>
        <v>873776</v>
      </c>
      <c r="K640" s="109">
        <v>7.76</v>
      </c>
      <c r="L640" s="127">
        <f t="shared" si="63"/>
        <v>1310744</v>
      </c>
      <c r="M640" s="131">
        <f t="shared" si="64"/>
        <v>3140960</v>
      </c>
      <c r="N640" s="136">
        <f t="shared" si="69"/>
        <v>2223439.2000000002</v>
      </c>
      <c r="O640" s="109">
        <v>0</v>
      </c>
      <c r="P640" s="109" t="s">
        <v>5750</v>
      </c>
      <c r="Q640" s="109" t="s">
        <v>5757</v>
      </c>
      <c r="R640" s="109" t="s">
        <v>5757</v>
      </c>
    </row>
    <row r="641" spans="1:18" ht="39" x14ac:dyDescent="0.5">
      <c r="A641" s="109" t="s">
        <v>16</v>
      </c>
      <c r="B641" s="109">
        <v>704920</v>
      </c>
      <c r="C641" s="109" t="s">
        <v>5668</v>
      </c>
      <c r="D641" s="109"/>
      <c r="E641" s="109">
        <v>11.09</v>
      </c>
      <c r="F641" s="111">
        <f t="shared" si="65"/>
        <v>838080</v>
      </c>
      <c r="G641" s="111">
        <f t="shared" si="66"/>
        <v>369376</v>
      </c>
      <c r="H641" s="109">
        <v>3.88</v>
      </c>
      <c r="I641" s="111">
        <f t="shared" si="67"/>
        <v>1997170</v>
      </c>
      <c r="J641" s="111">
        <f t="shared" si="68"/>
        <v>811846</v>
      </c>
      <c r="K641" s="109">
        <v>7.21</v>
      </c>
      <c r="L641" s="127">
        <f t="shared" si="63"/>
        <v>1181222</v>
      </c>
      <c r="M641" s="131">
        <f t="shared" si="64"/>
        <v>2835250</v>
      </c>
      <c r="N641" s="136">
        <f t="shared" si="69"/>
        <v>2008394.6</v>
      </c>
      <c r="O641" s="109">
        <v>0</v>
      </c>
      <c r="P641" s="109" t="s">
        <v>5750</v>
      </c>
      <c r="Q641" s="109" t="s">
        <v>5757</v>
      </c>
      <c r="R641" s="109" t="s">
        <v>5757</v>
      </c>
    </row>
    <row r="642" spans="1:18" ht="39" x14ac:dyDescent="0.5">
      <c r="A642" s="109" t="s">
        <v>16</v>
      </c>
      <c r="B642" s="109">
        <v>704925</v>
      </c>
      <c r="C642" s="109" t="s">
        <v>3742</v>
      </c>
      <c r="D642" s="109"/>
      <c r="E642" s="109">
        <v>40</v>
      </c>
      <c r="F642" s="111">
        <f t="shared" si="65"/>
        <v>3456000</v>
      </c>
      <c r="G642" s="111">
        <f t="shared" si="66"/>
        <v>1523200</v>
      </c>
      <c r="H642" s="109">
        <v>16</v>
      </c>
      <c r="I642" s="111">
        <f t="shared" si="67"/>
        <v>6648000</v>
      </c>
      <c r="J642" s="111">
        <f t="shared" si="68"/>
        <v>2702400</v>
      </c>
      <c r="K642" s="109">
        <v>24</v>
      </c>
      <c r="L642" s="127">
        <f t="shared" si="63"/>
        <v>4225600</v>
      </c>
      <c r="M642" s="131">
        <f t="shared" si="64"/>
        <v>10104000</v>
      </c>
      <c r="N642" s="136">
        <f t="shared" si="69"/>
        <v>7146080</v>
      </c>
      <c r="O642" s="109">
        <v>0</v>
      </c>
      <c r="P642" s="109" t="s">
        <v>5750</v>
      </c>
      <c r="Q642" s="109" t="s">
        <v>5757</v>
      </c>
      <c r="R642" s="109" t="s">
        <v>5757</v>
      </c>
    </row>
    <row r="643" spans="1:18" ht="39" x14ac:dyDescent="0.5">
      <c r="A643" s="109" t="s">
        <v>16</v>
      </c>
      <c r="B643" s="109">
        <v>704930</v>
      </c>
      <c r="C643" s="109" t="s">
        <v>3743</v>
      </c>
      <c r="D643" s="109"/>
      <c r="E643" s="109">
        <v>15</v>
      </c>
      <c r="F643" s="111">
        <f t="shared" si="65"/>
        <v>1728000</v>
      </c>
      <c r="G643" s="111">
        <f t="shared" si="66"/>
        <v>761600</v>
      </c>
      <c r="H643" s="109">
        <v>8</v>
      </c>
      <c r="I643" s="111">
        <f t="shared" si="67"/>
        <v>1939000</v>
      </c>
      <c r="J643" s="111">
        <f t="shared" si="68"/>
        <v>788200</v>
      </c>
      <c r="K643" s="109">
        <v>7</v>
      </c>
      <c r="L643" s="127">
        <f t="shared" ref="L643:L706" si="70">J643+G643</f>
        <v>1549800</v>
      </c>
      <c r="M643" s="131">
        <f t="shared" ref="M643:M706" si="71">I643+F643</f>
        <v>3667000</v>
      </c>
      <c r="N643" s="136">
        <f t="shared" si="69"/>
        <v>2582140</v>
      </c>
      <c r="O643" s="109">
        <v>0</v>
      </c>
      <c r="P643" s="109" t="s">
        <v>5750</v>
      </c>
      <c r="Q643" s="109" t="s">
        <v>5757</v>
      </c>
      <c r="R643" s="109" t="s">
        <v>5757</v>
      </c>
    </row>
    <row r="644" spans="1:18" ht="39" x14ac:dyDescent="0.5">
      <c r="A644" s="109" t="s">
        <v>16</v>
      </c>
      <c r="B644" s="109">
        <v>704935</v>
      </c>
      <c r="C644" s="109" t="s">
        <v>3744</v>
      </c>
      <c r="D644" s="109"/>
      <c r="E644" s="109">
        <v>18</v>
      </c>
      <c r="F644" s="111">
        <f t="shared" ref="F644:F707" si="72">H644*216000</f>
        <v>1944000</v>
      </c>
      <c r="G644" s="111">
        <f t="shared" ref="G644:G707" si="73">H644*95200</f>
        <v>856800</v>
      </c>
      <c r="H644" s="109">
        <v>9</v>
      </c>
      <c r="I644" s="111">
        <f t="shared" ref="I644:I707" si="74">K644*277000</f>
        <v>2493000</v>
      </c>
      <c r="J644" s="111">
        <f t="shared" ref="J644:J707" si="75">112600*K644</f>
        <v>1013400</v>
      </c>
      <c r="K644" s="109">
        <v>9</v>
      </c>
      <c r="L644" s="127">
        <f t="shared" si="70"/>
        <v>1870200</v>
      </c>
      <c r="M644" s="131">
        <f t="shared" si="71"/>
        <v>4437000</v>
      </c>
      <c r="N644" s="136">
        <f t="shared" ref="N644:N707" si="76">M644-(L644*70%)</f>
        <v>3127860</v>
      </c>
      <c r="O644" s="109">
        <v>0</v>
      </c>
      <c r="P644" s="109" t="s">
        <v>5750</v>
      </c>
      <c r="Q644" s="109" t="s">
        <v>5757</v>
      </c>
      <c r="R644" s="109" t="s">
        <v>5757</v>
      </c>
    </row>
    <row r="645" spans="1:18" ht="39" x14ac:dyDescent="0.5">
      <c r="A645" s="109" t="s">
        <v>16</v>
      </c>
      <c r="B645" s="109">
        <v>704940</v>
      </c>
      <c r="C645" s="109" t="s">
        <v>3745</v>
      </c>
      <c r="D645" s="109"/>
      <c r="E645" s="109">
        <v>28.490000000000002</v>
      </c>
      <c r="F645" s="111">
        <f t="shared" si="72"/>
        <v>2749680</v>
      </c>
      <c r="G645" s="111">
        <f t="shared" si="73"/>
        <v>1211896</v>
      </c>
      <c r="H645" s="109">
        <v>12.73</v>
      </c>
      <c r="I645" s="111">
        <f t="shared" si="74"/>
        <v>4365520</v>
      </c>
      <c r="J645" s="111">
        <f t="shared" si="75"/>
        <v>1774576</v>
      </c>
      <c r="K645" s="109">
        <v>15.76</v>
      </c>
      <c r="L645" s="127">
        <f t="shared" si="70"/>
        <v>2986472</v>
      </c>
      <c r="M645" s="131">
        <f t="shared" si="71"/>
        <v>7115200</v>
      </c>
      <c r="N645" s="136">
        <f t="shared" si="76"/>
        <v>5024669.5999999996</v>
      </c>
      <c r="O645" s="109">
        <v>0</v>
      </c>
      <c r="P645" s="109" t="s">
        <v>5750</v>
      </c>
      <c r="Q645" s="109" t="s">
        <v>5757</v>
      </c>
      <c r="R645" s="109" t="s">
        <v>5757</v>
      </c>
    </row>
    <row r="646" spans="1:18" ht="39" x14ac:dyDescent="0.5">
      <c r="A646" s="109" t="s">
        <v>16</v>
      </c>
      <c r="B646" s="109">
        <v>704945</v>
      </c>
      <c r="C646" s="109" t="s">
        <v>5669</v>
      </c>
      <c r="D646" s="109"/>
      <c r="E646" s="109">
        <v>10.9</v>
      </c>
      <c r="F646" s="111">
        <f t="shared" si="72"/>
        <v>924480</v>
      </c>
      <c r="G646" s="111">
        <f t="shared" si="73"/>
        <v>407456</v>
      </c>
      <c r="H646" s="109">
        <v>4.28</v>
      </c>
      <c r="I646" s="111">
        <f t="shared" si="74"/>
        <v>1833740</v>
      </c>
      <c r="J646" s="111">
        <f t="shared" si="75"/>
        <v>745412</v>
      </c>
      <c r="K646" s="109">
        <v>6.62</v>
      </c>
      <c r="L646" s="127">
        <f t="shared" si="70"/>
        <v>1152868</v>
      </c>
      <c r="M646" s="131">
        <f t="shared" si="71"/>
        <v>2758220</v>
      </c>
      <c r="N646" s="136">
        <f t="shared" si="76"/>
        <v>1951212.4</v>
      </c>
      <c r="O646" s="109">
        <v>0</v>
      </c>
      <c r="P646" s="109" t="s">
        <v>5750</v>
      </c>
      <c r="Q646" s="109" t="s">
        <v>5757</v>
      </c>
      <c r="R646" s="109" t="s">
        <v>5757</v>
      </c>
    </row>
    <row r="647" spans="1:18" ht="39" x14ac:dyDescent="0.5">
      <c r="A647" s="109" t="s">
        <v>16</v>
      </c>
      <c r="B647" s="109">
        <v>704950</v>
      </c>
      <c r="C647" s="109" t="s">
        <v>3747</v>
      </c>
      <c r="D647" s="109"/>
      <c r="E647" s="109">
        <v>17</v>
      </c>
      <c r="F647" s="111">
        <f t="shared" si="72"/>
        <v>1728000</v>
      </c>
      <c r="G647" s="111">
        <f t="shared" si="73"/>
        <v>761600</v>
      </c>
      <c r="H647" s="109">
        <v>8</v>
      </c>
      <c r="I647" s="111">
        <f t="shared" si="74"/>
        <v>2493000</v>
      </c>
      <c r="J647" s="111">
        <f t="shared" si="75"/>
        <v>1013400</v>
      </c>
      <c r="K647" s="109">
        <v>9</v>
      </c>
      <c r="L647" s="127">
        <f t="shared" si="70"/>
        <v>1775000</v>
      </c>
      <c r="M647" s="131">
        <f t="shared" si="71"/>
        <v>4221000</v>
      </c>
      <c r="N647" s="136">
        <f t="shared" si="76"/>
        <v>2978500</v>
      </c>
      <c r="O647" s="109">
        <v>0</v>
      </c>
      <c r="P647" s="109" t="s">
        <v>5750</v>
      </c>
      <c r="Q647" s="109" t="s">
        <v>5757</v>
      </c>
      <c r="R647" s="109" t="s">
        <v>5757</v>
      </c>
    </row>
    <row r="648" spans="1:18" ht="39" x14ac:dyDescent="0.5">
      <c r="A648" s="109" t="s">
        <v>16</v>
      </c>
      <c r="B648" s="109">
        <v>704955</v>
      </c>
      <c r="C648" s="109" t="s">
        <v>5714</v>
      </c>
      <c r="D648" s="109" t="s">
        <v>6117</v>
      </c>
      <c r="E648" s="109">
        <v>18.61</v>
      </c>
      <c r="F648" s="111">
        <f t="shared" si="72"/>
        <v>1978560</v>
      </c>
      <c r="G648" s="111">
        <f t="shared" si="73"/>
        <v>872032</v>
      </c>
      <c r="H648" s="109">
        <v>9.16</v>
      </c>
      <c r="I648" s="111">
        <f t="shared" si="74"/>
        <v>2617650</v>
      </c>
      <c r="J648" s="111">
        <f t="shared" si="75"/>
        <v>1064070</v>
      </c>
      <c r="K648" s="109">
        <v>9.4499999999999993</v>
      </c>
      <c r="L648" s="127">
        <f t="shared" si="70"/>
        <v>1936102</v>
      </c>
      <c r="M648" s="131">
        <f t="shared" si="71"/>
        <v>4596210</v>
      </c>
      <c r="N648" s="136">
        <f t="shared" si="76"/>
        <v>3240938.6</v>
      </c>
      <c r="O648" s="109">
        <v>0</v>
      </c>
      <c r="P648" s="109" t="s">
        <v>5750</v>
      </c>
      <c r="Q648" s="109" t="s">
        <v>5757</v>
      </c>
      <c r="R648" s="109" t="s">
        <v>5757</v>
      </c>
    </row>
    <row r="649" spans="1:18" ht="39" x14ac:dyDescent="0.5">
      <c r="A649" s="109" t="s">
        <v>16</v>
      </c>
      <c r="B649" s="109">
        <v>704960</v>
      </c>
      <c r="C649" s="109" t="s">
        <v>3749</v>
      </c>
      <c r="D649" s="109"/>
      <c r="E649" s="109">
        <v>10.72</v>
      </c>
      <c r="F649" s="111">
        <f t="shared" si="72"/>
        <v>861840</v>
      </c>
      <c r="G649" s="111">
        <f t="shared" si="73"/>
        <v>379848</v>
      </c>
      <c r="H649" s="109">
        <v>3.99</v>
      </c>
      <c r="I649" s="111">
        <f t="shared" si="74"/>
        <v>1864210.0000000002</v>
      </c>
      <c r="J649" s="111">
        <f t="shared" si="75"/>
        <v>757798</v>
      </c>
      <c r="K649" s="109">
        <v>6.73</v>
      </c>
      <c r="L649" s="127">
        <f t="shared" si="70"/>
        <v>1137646</v>
      </c>
      <c r="M649" s="131">
        <f t="shared" si="71"/>
        <v>2726050</v>
      </c>
      <c r="N649" s="136">
        <f t="shared" si="76"/>
        <v>1929697.8</v>
      </c>
      <c r="O649" s="109">
        <v>0</v>
      </c>
      <c r="P649" s="109" t="s">
        <v>5750</v>
      </c>
      <c r="Q649" s="109" t="s">
        <v>5757</v>
      </c>
      <c r="R649" s="109" t="s">
        <v>5757</v>
      </c>
    </row>
    <row r="650" spans="1:18" ht="39" x14ac:dyDescent="0.5">
      <c r="A650" s="109" t="s">
        <v>16</v>
      </c>
      <c r="B650" s="109">
        <v>704965</v>
      </c>
      <c r="C650" s="109" t="s">
        <v>3750</v>
      </c>
      <c r="D650" s="109"/>
      <c r="E650" s="109">
        <v>10.5</v>
      </c>
      <c r="F650" s="111">
        <f t="shared" si="72"/>
        <v>1080000</v>
      </c>
      <c r="G650" s="111">
        <f t="shared" si="73"/>
        <v>476000</v>
      </c>
      <c r="H650" s="109">
        <v>5</v>
      </c>
      <c r="I650" s="111">
        <f t="shared" si="74"/>
        <v>1523500</v>
      </c>
      <c r="J650" s="111">
        <f t="shared" si="75"/>
        <v>619300</v>
      </c>
      <c r="K650" s="109">
        <v>5.5</v>
      </c>
      <c r="L650" s="127">
        <f t="shared" si="70"/>
        <v>1095300</v>
      </c>
      <c r="M650" s="131">
        <f t="shared" si="71"/>
        <v>2603500</v>
      </c>
      <c r="N650" s="136">
        <f t="shared" si="76"/>
        <v>1836790</v>
      </c>
      <c r="O650" s="109">
        <v>0</v>
      </c>
      <c r="P650" s="109" t="s">
        <v>5750</v>
      </c>
      <c r="Q650" s="109" t="s">
        <v>5757</v>
      </c>
      <c r="R650" s="109" t="s">
        <v>5757</v>
      </c>
    </row>
    <row r="651" spans="1:18" ht="39" x14ac:dyDescent="0.5">
      <c r="A651" s="109" t="s">
        <v>16</v>
      </c>
      <c r="B651" s="109">
        <v>704970</v>
      </c>
      <c r="C651" s="109" t="s">
        <v>3751</v>
      </c>
      <c r="D651" s="109"/>
      <c r="E651" s="109">
        <v>59.589999999999996</v>
      </c>
      <c r="F651" s="111">
        <f t="shared" si="72"/>
        <v>5531760</v>
      </c>
      <c r="G651" s="111">
        <f t="shared" si="73"/>
        <v>2438072</v>
      </c>
      <c r="H651" s="109">
        <v>25.61</v>
      </c>
      <c r="I651" s="111">
        <f t="shared" si="74"/>
        <v>9412460</v>
      </c>
      <c r="J651" s="111">
        <f t="shared" si="75"/>
        <v>3826147.9999999995</v>
      </c>
      <c r="K651" s="109">
        <v>33.979999999999997</v>
      </c>
      <c r="L651" s="127">
        <f t="shared" si="70"/>
        <v>6264220</v>
      </c>
      <c r="M651" s="131">
        <f t="shared" si="71"/>
        <v>14944220</v>
      </c>
      <c r="N651" s="136">
        <f t="shared" si="76"/>
        <v>10559266</v>
      </c>
      <c r="O651" s="109">
        <v>0</v>
      </c>
      <c r="P651" s="109" t="s">
        <v>5750</v>
      </c>
      <c r="Q651" s="109" t="s">
        <v>5757</v>
      </c>
      <c r="R651" s="109" t="s">
        <v>5757</v>
      </c>
    </row>
    <row r="652" spans="1:18" ht="39" x14ac:dyDescent="0.5">
      <c r="A652" s="109" t="s">
        <v>16</v>
      </c>
      <c r="B652" s="109">
        <v>704975</v>
      </c>
      <c r="C652" s="109" t="s">
        <v>5670</v>
      </c>
      <c r="D652" s="109"/>
      <c r="E652" s="109">
        <v>24.75</v>
      </c>
      <c r="F652" s="111">
        <f t="shared" si="72"/>
        <v>1989360.0000000002</v>
      </c>
      <c r="G652" s="111">
        <f t="shared" si="73"/>
        <v>876792.00000000012</v>
      </c>
      <c r="H652" s="109">
        <v>9.2100000000000009</v>
      </c>
      <c r="I652" s="111">
        <f t="shared" si="74"/>
        <v>4304580</v>
      </c>
      <c r="J652" s="111">
        <f t="shared" si="75"/>
        <v>1749804</v>
      </c>
      <c r="K652" s="109">
        <v>15.54</v>
      </c>
      <c r="L652" s="127">
        <f t="shared" si="70"/>
        <v>2626596</v>
      </c>
      <c r="M652" s="131">
        <f t="shared" si="71"/>
        <v>6293940</v>
      </c>
      <c r="N652" s="136">
        <f t="shared" si="76"/>
        <v>4455322.8</v>
      </c>
      <c r="O652" s="109">
        <v>0</v>
      </c>
      <c r="P652" s="109" t="s">
        <v>5750</v>
      </c>
      <c r="Q652" s="109" t="s">
        <v>5757</v>
      </c>
      <c r="R652" s="109" t="s">
        <v>5757</v>
      </c>
    </row>
    <row r="653" spans="1:18" ht="39" x14ac:dyDescent="0.5">
      <c r="A653" s="109" t="s">
        <v>16</v>
      </c>
      <c r="B653" s="109">
        <v>704980</v>
      </c>
      <c r="C653" s="109" t="s">
        <v>3753</v>
      </c>
      <c r="D653" s="109"/>
      <c r="E653" s="109">
        <v>55.08</v>
      </c>
      <c r="F653" s="111">
        <f t="shared" si="72"/>
        <v>4164480.0000000005</v>
      </c>
      <c r="G653" s="111">
        <f t="shared" si="73"/>
        <v>1835456</v>
      </c>
      <c r="H653" s="109">
        <v>19.28</v>
      </c>
      <c r="I653" s="111">
        <f t="shared" si="74"/>
        <v>9916600</v>
      </c>
      <c r="J653" s="111">
        <f t="shared" si="75"/>
        <v>4031079.9999999995</v>
      </c>
      <c r="K653" s="109">
        <v>35.799999999999997</v>
      </c>
      <c r="L653" s="127">
        <f t="shared" si="70"/>
        <v>5866536</v>
      </c>
      <c r="M653" s="131">
        <f t="shared" si="71"/>
        <v>14081080</v>
      </c>
      <c r="N653" s="136">
        <f t="shared" si="76"/>
        <v>9974504.8000000007</v>
      </c>
      <c r="O653" s="109">
        <v>0</v>
      </c>
      <c r="P653" s="109" t="s">
        <v>5750</v>
      </c>
      <c r="Q653" s="109" t="s">
        <v>5757</v>
      </c>
      <c r="R653" s="109" t="s">
        <v>5757</v>
      </c>
    </row>
    <row r="654" spans="1:18" ht="39" x14ac:dyDescent="0.5">
      <c r="A654" s="109" t="s">
        <v>16</v>
      </c>
      <c r="B654" s="109">
        <v>704985</v>
      </c>
      <c r="C654" s="109" t="s">
        <v>5671</v>
      </c>
      <c r="D654" s="109"/>
      <c r="E654" s="109">
        <v>55</v>
      </c>
      <c r="F654" s="111">
        <f t="shared" si="72"/>
        <v>5616000</v>
      </c>
      <c r="G654" s="111">
        <f t="shared" si="73"/>
        <v>2475200</v>
      </c>
      <c r="H654" s="109">
        <v>26</v>
      </c>
      <c r="I654" s="111">
        <f t="shared" si="74"/>
        <v>8033000</v>
      </c>
      <c r="J654" s="111">
        <f t="shared" si="75"/>
        <v>3265400</v>
      </c>
      <c r="K654" s="109">
        <v>29</v>
      </c>
      <c r="L654" s="127">
        <f t="shared" si="70"/>
        <v>5740600</v>
      </c>
      <c r="M654" s="131">
        <f t="shared" si="71"/>
        <v>13649000</v>
      </c>
      <c r="N654" s="136">
        <f t="shared" si="76"/>
        <v>9630580</v>
      </c>
      <c r="O654" s="109">
        <v>0</v>
      </c>
      <c r="P654" s="109" t="s">
        <v>5750</v>
      </c>
      <c r="Q654" s="109" t="s">
        <v>5757</v>
      </c>
      <c r="R654" s="109" t="s">
        <v>5757</v>
      </c>
    </row>
    <row r="655" spans="1:18" ht="39" x14ac:dyDescent="0.5">
      <c r="A655" s="109" t="s">
        <v>16</v>
      </c>
      <c r="B655" s="109">
        <v>704990</v>
      </c>
      <c r="C655" s="109" t="s">
        <v>5672</v>
      </c>
      <c r="D655" s="109"/>
      <c r="E655" s="109">
        <v>55.08</v>
      </c>
      <c r="F655" s="111">
        <f t="shared" si="72"/>
        <v>4164480.0000000005</v>
      </c>
      <c r="G655" s="111">
        <f t="shared" si="73"/>
        <v>1835456</v>
      </c>
      <c r="H655" s="109">
        <v>19.28</v>
      </c>
      <c r="I655" s="111">
        <f t="shared" si="74"/>
        <v>9916600</v>
      </c>
      <c r="J655" s="111">
        <f t="shared" si="75"/>
        <v>4031079.9999999995</v>
      </c>
      <c r="K655" s="109">
        <v>35.799999999999997</v>
      </c>
      <c r="L655" s="127">
        <f t="shared" si="70"/>
        <v>5866536</v>
      </c>
      <c r="M655" s="131">
        <f t="shared" si="71"/>
        <v>14081080</v>
      </c>
      <c r="N655" s="136">
        <f t="shared" si="76"/>
        <v>9974504.8000000007</v>
      </c>
      <c r="O655" s="109">
        <v>0</v>
      </c>
      <c r="P655" s="109" t="s">
        <v>5750</v>
      </c>
      <c r="Q655" s="109" t="s">
        <v>5757</v>
      </c>
      <c r="R655" s="109" t="s">
        <v>5757</v>
      </c>
    </row>
    <row r="656" spans="1:18" ht="39" x14ac:dyDescent="0.5">
      <c r="A656" s="109" t="s">
        <v>16</v>
      </c>
      <c r="B656" s="109">
        <v>704995</v>
      </c>
      <c r="C656" s="109" t="s">
        <v>3756</v>
      </c>
      <c r="D656" s="109"/>
      <c r="E656" s="109">
        <v>8.83</v>
      </c>
      <c r="F656" s="111">
        <f t="shared" si="72"/>
        <v>939599.99999999988</v>
      </c>
      <c r="G656" s="111">
        <f t="shared" si="73"/>
        <v>414119.99999999994</v>
      </c>
      <c r="H656" s="109">
        <v>4.3499999999999996</v>
      </c>
      <c r="I656" s="111">
        <f t="shared" si="74"/>
        <v>1240960.0000000002</v>
      </c>
      <c r="J656" s="111">
        <f t="shared" si="75"/>
        <v>504448.00000000006</v>
      </c>
      <c r="K656" s="109">
        <v>4.4800000000000004</v>
      </c>
      <c r="L656" s="127">
        <f t="shared" si="70"/>
        <v>918568</v>
      </c>
      <c r="M656" s="131">
        <f t="shared" si="71"/>
        <v>2180560</v>
      </c>
      <c r="N656" s="136">
        <f t="shared" si="76"/>
        <v>1537562.4</v>
      </c>
      <c r="O656" s="109">
        <v>0</v>
      </c>
      <c r="P656" s="109" t="s">
        <v>5750</v>
      </c>
      <c r="Q656" s="109" t="s">
        <v>5757</v>
      </c>
      <c r="R656" s="109" t="s">
        <v>5757</v>
      </c>
    </row>
    <row r="657" spans="1:18" ht="39" x14ac:dyDescent="0.5">
      <c r="A657" s="109" t="s">
        <v>16</v>
      </c>
      <c r="B657" s="109">
        <v>705000</v>
      </c>
      <c r="C657" s="109" t="s">
        <v>3757</v>
      </c>
      <c r="D657" s="109"/>
      <c r="E657" s="109">
        <v>16.18</v>
      </c>
      <c r="F657" s="111">
        <f t="shared" si="72"/>
        <v>1300320</v>
      </c>
      <c r="G657" s="111">
        <f t="shared" si="73"/>
        <v>573104</v>
      </c>
      <c r="H657" s="109">
        <v>6.02</v>
      </c>
      <c r="I657" s="111">
        <f t="shared" si="74"/>
        <v>2814320</v>
      </c>
      <c r="J657" s="111">
        <f t="shared" si="75"/>
        <v>1144016</v>
      </c>
      <c r="K657" s="109">
        <v>10.16</v>
      </c>
      <c r="L657" s="127">
        <f t="shared" si="70"/>
        <v>1717120</v>
      </c>
      <c r="M657" s="131">
        <f t="shared" si="71"/>
        <v>4114640</v>
      </c>
      <c r="N657" s="136">
        <f t="shared" si="76"/>
        <v>2912656</v>
      </c>
      <c r="O657" s="109">
        <v>0</v>
      </c>
      <c r="P657" s="109" t="s">
        <v>5750</v>
      </c>
      <c r="Q657" s="109" t="s">
        <v>5757</v>
      </c>
      <c r="R657" s="109" t="s">
        <v>5757</v>
      </c>
    </row>
    <row r="658" spans="1:18" ht="39" x14ac:dyDescent="0.5">
      <c r="A658" s="109" t="s">
        <v>16</v>
      </c>
      <c r="B658" s="109">
        <v>705005</v>
      </c>
      <c r="C658" s="109" t="s">
        <v>3758</v>
      </c>
      <c r="D658" s="109"/>
      <c r="E658" s="109">
        <v>13.2</v>
      </c>
      <c r="F658" s="111">
        <f t="shared" si="72"/>
        <v>1060560</v>
      </c>
      <c r="G658" s="111">
        <f t="shared" si="73"/>
        <v>467432</v>
      </c>
      <c r="H658" s="109">
        <v>4.91</v>
      </c>
      <c r="I658" s="111">
        <f t="shared" si="74"/>
        <v>2296329.9999999995</v>
      </c>
      <c r="J658" s="111">
        <f t="shared" si="75"/>
        <v>933453.99999999988</v>
      </c>
      <c r="K658" s="109">
        <v>8.2899999999999991</v>
      </c>
      <c r="L658" s="127">
        <f t="shared" si="70"/>
        <v>1400886</v>
      </c>
      <c r="M658" s="131">
        <f t="shared" si="71"/>
        <v>3356889.9999999995</v>
      </c>
      <c r="N658" s="136">
        <f t="shared" si="76"/>
        <v>2376269.7999999998</v>
      </c>
      <c r="O658" s="109">
        <v>0</v>
      </c>
      <c r="P658" s="109" t="s">
        <v>5750</v>
      </c>
      <c r="Q658" s="109" t="s">
        <v>5757</v>
      </c>
      <c r="R658" s="109" t="s">
        <v>5757</v>
      </c>
    </row>
    <row r="659" spans="1:18" ht="39" x14ac:dyDescent="0.5">
      <c r="A659" s="109" t="s">
        <v>16</v>
      </c>
      <c r="B659" s="109">
        <v>705010</v>
      </c>
      <c r="C659" s="109" t="s">
        <v>3759</v>
      </c>
      <c r="D659" s="109"/>
      <c r="E659" s="109">
        <v>24.660000000000004</v>
      </c>
      <c r="F659" s="111">
        <f t="shared" si="72"/>
        <v>1864080.0000000002</v>
      </c>
      <c r="G659" s="111">
        <f t="shared" si="73"/>
        <v>821576.00000000012</v>
      </c>
      <c r="H659" s="109">
        <v>8.6300000000000008</v>
      </c>
      <c r="I659" s="111">
        <f t="shared" si="74"/>
        <v>4440310</v>
      </c>
      <c r="J659" s="111">
        <f t="shared" si="75"/>
        <v>1804978.0000000002</v>
      </c>
      <c r="K659" s="109">
        <v>16.03</v>
      </c>
      <c r="L659" s="127">
        <f t="shared" si="70"/>
        <v>2626554.0000000005</v>
      </c>
      <c r="M659" s="131">
        <f t="shared" si="71"/>
        <v>6304390</v>
      </c>
      <c r="N659" s="136">
        <f t="shared" si="76"/>
        <v>4465802.1999999993</v>
      </c>
      <c r="O659" s="109">
        <v>0</v>
      </c>
      <c r="P659" s="109" t="s">
        <v>5750</v>
      </c>
      <c r="Q659" s="109" t="s">
        <v>5757</v>
      </c>
      <c r="R659" s="109" t="s">
        <v>5757</v>
      </c>
    </row>
    <row r="660" spans="1:18" ht="39" x14ac:dyDescent="0.5">
      <c r="A660" s="109" t="s">
        <v>16</v>
      </c>
      <c r="B660" s="109">
        <v>705015</v>
      </c>
      <c r="C660" s="109" t="s">
        <v>3760</v>
      </c>
      <c r="D660" s="109"/>
      <c r="E660" s="109">
        <v>61.65</v>
      </c>
      <c r="F660" s="111">
        <f t="shared" si="72"/>
        <v>4661280</v>
      </c>
      <c r="G660" s="111">
        <f t="shared" si="73"/>
        <v>2054415.9999999998</v>
      </c>
      <c r="H660" s="109">
        <v>21.58</v>
      </c>
      <c r="I660" s="111">
        <f t="shared" si="74"/>
        <v>11099390</v>
      </c>
      <c r="J660" s="111">
        <f t="shared" si="75"/>
        <v>4511882</v>
      </c>
      <c r="K660" s="109">
        <v>40.07</v>
      </c>
      <c r="L660" s="127">
        <f t="shared" si="70"/>
        <v>6566298</v>
      </c>
      <c r="M660" s="131">
        <f t="shared" si="71"/>
        <v>15760670</v>
      </c>
      <c r="N660" s="136">
        <f t="shared" si="76"/>
        <v>11164261.4</v>
      </c>
      <c r="O660" s="109">
        <v>0</v>
      </c>
      <c r="P660" s="109" t="s">
        <v>5750</v>
      </c>
      <c r="Q660" s="109" t="s">
        <v>5757</v>
      </c>
      <c r="R660" s="109" t="s">
        <v>5757</v>
      </c>
    </row>
    <row r="661" spans="1:18" ht="39" x14ac:dyDescent="0.5">
      <c r="A661" s="109" t="s">
        <v>16</v>
      </c>
      <c r="B661" s="109">
        <v>705020</v>
      </c>
      <c r="C661" s="109" t="s">
        <v>3761</v>
      </c>
      <c r="D661" s="109"/>
      <c r="E661" s="109">
        <v>61.65</v>
      </c>
      <c r="F661" s="111">
        <f t="shared" si="72"/>
        <v>4661280</v>
      </c>
      <c r="G661" s="111">
        <f t="shared" si="73"/>
        <v>2054415.9999999998</v>
      </c>
      <c r="H661" s="109">
        <v>21.58</v>
      </c>
      <c r="I661" s="111">
        <f t="shared" si="74"/>
        <v>11099390</v>
      </c>
      <c r="J661" s="111">
        <f t="shared" si="75"/>
        <v>4511882</v>
      </c>
      <c r="K661" s="109">
        <v>40.07</v>
      </c>
      <c r="L661" s="127">
        <f t="shared" si="70"/>
        <v>6566298</v>
      </c>
      <c r="M661" s="131">
        <f t="shared" si="71"/>
        <v>15760670</v>
      </c>
      <c r="N661" s="136">
        <f t="shared" si="76"/>
        <v>11164261.4</v>
      </c>
      <c r="O661" s="109">
        <v>0</v>
      </c>
      <c r="P661" s="109" t="s">
        <v>5750</v>
      </c>
      <c r="Q661" s="109" t="s">
        <v>5757</v>
      </c>
      <c r="R661" s="109" t="s">
        <v>5757</v>
      </c>
    </row>
    <row r="662" spans="1:18" ht="39" x14ac:dyDescent="0.5">
      <c r="A662" s="109" t="s">
        <v>16</v>
      </c>
      <c r="B662" s="109">
        <v>705025</v>
      </c>
      <c r="C662" s="109" t="s">
        <v>3762</v>
      </c>
      <c r="D662" s="109"/>
      <c r="E662" s="109">
        <v>15.629999999999999</v>
      </c>
      <c r="F662" s="111">
        <f t="shared" si="72"/>
        <v>1181520</v>
      </c>
      <c r="G662" s="111">
        <f t="shared" si="73"/>
        <v>520744</v>
      </c>
      <c r="H662" s="109">
        <v>5.47</v>
      </c>
      <c r="I662" s="111">
        <f t="shared" si="74"/>
        <v>2814320</v>
      </c>
      <c r="J662" s="111">
        <f t="shared" si="75"/>
        <v>1144016</v>
      </c>
      <c r="K662" s="109">
        <v>10.16</v>
      </c>
      <c r="L662" s="127">
        <f t="shared" si="70"/>
        <v>1664760</v>
      </c>
      <c r="M662" s="131">
        <f t="shared" si="71"/>
        <v>3995840</v>
      </c>
      <c r="N662" s="136">
        <f t="shared" si="76"/>
        <v>2830508</v>
      </c>
      <c r="O662" s="109">
        <v>0</v>
      </c>
      <c r="P662" s="109" t="s">
        <v>5750</v>
      </c>
      <c r="Q662" s="109" t="s">
        <v>5757</v>
      </c>
      <c r="R662" s="109" t="s">
        <v>5757</v>
      </c>
    </row>
    <row r="663" spans="1:18" ht="39" x14ac:dyDescent="0.5">
      <c r="A663" s="109" t="s">
        <v>16</v>
      </c>
      <c r="B663" s="109">
        <v>705030</v>
      </c>
      <c r="C663" s="109" t="s">
        <v>3763</v>
      </c>
      <c r="D663" s="109"/>
      <c r="E663" s="109">
        <v>15.629999999999999</v>
      </c>
      <c r="F663" s="111">
        <f t="shared" si="72"/>
        <v>1181520</v>
      </c>
      <c r="G663" s="111">
        <f t="shared" si="73"/>
        <v>520744</v>
      </c>
      <c r="H663" s="109">
        <v>5.47</v>
      </c>
      <c r="I663" s="111">
        <f t="shared" si="74"/>
        <v>2814320</v>
      </c>
      <c r="J663" s="111">
        <f t="shared" si="75"/>
        <v>1144016</v>
      </c>
      <c r="K663" s="109">
        <v>10.16</v>
      </c>
      <c r="L663" s="127">
        <f t="shared" si="70"/>
        <v>1664760</v>
      </c>
      <c r="M663" s="131">
        <f t="shared" si="71"/>
        <v>3995840</v>
      </c>
      <c r="N663" s="136">
        <f t="shared" si="76"/>
        <v>2830508</v>
      </c>
      <c r="O663" s="109">
        <v>0</v>
      </c>
      <c r="P663" s="109" t="s">
        <v>5750</v>
      </c>
      <c r="Q663" s="109" t="s">
        <v>5757</v>
      </c>
      <c r="R663" s="109" t="s">
        <v>5757</v>
      </c>
    </row>
    <row r="664" spans="1:18" ht="39" x14ac:dyDescent="0.5">
      <c r="A664" s="109" t="s">
        <v>16</v>
      </c>
      <c r="B664" s="109">
        <v>705035</v>
      </c>
      <c r="C664" s="109" t="s">
        <v>3764</v>
      </c>
      <c r="D664" s="109"/>
      <c r="E664" s="109">
        <v>18.77</v>
      </c>
      <c r="F664" s="111">
        <f t="shared" si="72"/>
        <v>1419120</v>
      </c>
      <c r="G664" s="111">
        <f t="shared" si="73"/>
        <v>625464</v>
      </c>
      <c r="H664" s="109">
        <v>6.57</v>
      </c>
      <c r="I664" s="111">
        <f t="shared" si="74"/>
        <v>3379400</v>
      </c>
      <c r="J664" s="111">
        <f t="shared" si="75"/>
        <v>1373720</v>
      </c>
      <c r="K664" s="109">
        <v>12.2</v>
      </c>
      <c r="L664" s="127">
        <f t="shared" si="70"/>
        <v>1999184</v>
      </c>
      <c r="M664" s="131">
        <f t="shared" si="71"/>
        <v>4798520</v>
      </c>
      <c r="N664" s="136">
        <f t="shared" si="76"/>
        <v>3399091.2</v>
      </c>
      <c r="O664" s="109">
        <v>0</v>
      </c>
      <c r="P664" s="109" t="s">
        <v>5750</v>
      </c>
      <c r="Q664" s="109" t="s">
        <v>5757</v>
      </c>
      <c r="R664" s="109" t="s">
        <v>5757</v>
      </c>
    </row>
    <row r="665" spans="1:18" ht="58.5" x14ac:dyDescent="0.5">
      <c r="A665" s="109" t="s">
        <v>16</v>
      </c>
      <c r="B665" s="109">
        <v>705040</v>
      </c>
      <c r="C665" s="109" t="s">
        <v>5846</v>
      </c>
      <c r="D665" s="109" t="s">
        <v>6118</v>
      </c>
      <c r="E665" s="109">
        <v>115</v>
      </c>
      <c r="F665" s="111">
        <f t="shared" si="72"/>
        <v>14040000</v>
      </c>
      <c r="G665" s="111">
        <f t="shared" si="73"/>
        <v>6188000</v>
      </c>
      <c r="H665" s="109">
        <v>65</v>
      </c>
      <c r="I665" s="111">
        <f t="shared" si="74"/>
        <v>13850000</v>
      </c>
      <c r="J665" s="111">
        <f t="shared" si="75"/>
        <v>5630000</v>
      </c>
      <c r="K665" s="109">
        <v>50</v>
      </c>
      <c r="L665" s="127">
        <f t="shared" si="70"/>
        <v>11818000</v>
      </c>
      <c r="M665" s="131">
        <f t="shared" si="71"/>
        <v>27890000</v>
      </c>
      <c r="N665" s="136">
        <f t="shared" si="76"/>
        <v>19617400</v>
      </c>
      <c r="O665" s="109">
        <v>0</v>
      </c>
      <c r="P665" s="109" t="s">
        <v>5750</v>
      </c>
      <c r="Q665" s="109" t="s">
        <v>5757</v>
      </c>
      <c r="R665" s="109" t="s">
        <v>5757</v>
      </c>
    </row>
    <row r="666" spans="1:18" ht="58.5" x14ac:dyDescent="0.5">
      <c r="A666" s="109" t="s">
        <v>16</v>
      </c>
      <c r="B666" s="109">
        <v>705045</v>
      </c>
      <c r="C666" s="109" t="s">
        <v>5715</v>
      </c>
      <c r="D666" s="109" t="s">
        <v>6119</v>
      </c>
      <c r="E666" s="109">
        <v>160</v>
      </c>
      <c r="F666" s="111">
        <f t="shared" si="72"/>
        <v>12960000</v>
      </c>
      <c r="G666" s="111">
        <f t="shared" si="73"/>
        <v>5712000</v>
      </c>
      <c r="H666" s="109">
        <v>60</v>
      </c>
      <c r="I666" s="111">
        <f t="shared" si="74"/>
        <v>27700000</v>
      </c>
      <c r="J666" s="111">
        <f t="shared" si="75"/>
        <v>11260000</v>
      </c>
      <c r="K666" s="109">
        <v>100</v>
      </c>
      <c r="L666" s="127">
        <f t="shared" si="70"/>
        <v>16972000</v>
      </c>
      <c r="M666" s="131">
        <f t="shared" si="71"/>
        <v>40660000</v>
      </c>
      <c r="N666" s="136">
        <f t="shared" si="76"/>
        <v>28779600</v>
      </c>
      <c r="O666" s="109">
        <v>0</v>
      </c>
      <c r="P666" s="109" t="s">
        <v>5750</v>
      </c>
      <c r="Q666" s="109" t="s">
        <v>5757</v>
      </c>
      <c r="R666" s="109" t="s">
        <v>5757</v>
      </c>
    </row>
    <row r="667" spans="1:18" ht="78" x14ac:dyDescent="0.5">
      <c r="A667" s="109" t="s">
        <v>16</v>
      </c>
      <c r="B667" s="109">
        <v>705050</v>
      </c>
      <c r="C667" s="109" t="s">
        <v>5716</v>
      </c>
      <c r="D667" s="109" t="s">
        <v>6120</v>
      </c>
      <c r="E667" s="109">
        <v>160</v>
      </c>
      <c r="F667" s="111">
        <f t="shared" si="72"/>
        <v>12960000</v>
      </c>
      <c r="G667" s="111">
        <f t="shared" si="73"/>
        <v>5712000</v>
      </c>
      <c r="H667" s="109">
        <v>60</v>
      </c>
      <c r="I667" s="111">
        <f t="shared" si="74"/>
        <v>27700000</v>
      </c>
      <c r="J667" s="111">
        <f t="shared" si="75"/>
        <v>11260000</v>
      </c>
      <c r="K667" s="109">
        <v>100</v>
      </c>
      <c r="L667" s="127">
        <f t="shared" si="70"/>
        <v>16972000</v>
      </c>
      <c r="M667" s="131">
        <f t="shared" si="71"/>
        <v>40660000</v>
      </c>
      <c r="N667" s="136">
        <f t="shared" si="76"/>
        <v>28779600</v>
      </c>
      <c r="O667" s="109">
        <v>0</v>
      </c>
      <c r="P667" s="109" t="s">
        <v>5750</v>
      </c>
      <c r="Q667" s="109" t="s">
        <v>5757</v>
      </c>
      <c r="R667" s="109" t="s">
        <v>5757</v>
      </c>
    </row>
    <row r="668" spans="1:18" ht="58.5" x14ac:dyDescent="0.5">
      <c r="A668" s="109" t="s">
        <v>16</v>
      </c>
      <c r="B668" s="109">
        <v>705055</v>
      </c>
      <c r="C668" s="109" t="s">
        <v>5717</v>
      </c>
      <c r="D668" s="109" t="s">
        <v>6119</v>
      </c>
      <c r="E668" s="109">
        <v>160</v>
      </c>
      <c r="F668" s="111">
        <f t="shared" si="72"/>
        <v>12960000</v>
      </c>
      <c r="G668" s="111">
        <f t="shared" si="73"/>
        <v>5712000</v>
      </c>
      <c r="H668" s="109">
        <v>60</v>
      </c>
      <c r="I668" s="111">
        <f t="shared" si="74"/>
        <v>27700000</v>
      </c>
      <c r="J668" s="111">
        <f t="shared" si="75"/>
        <v>11260000</v>
      </c>
      <c r="K668" s="109">
        <v>100</v>
      </c>
      <c r="L668" s="127">
        <f t="shared" si="70"/>
        <v>16972000</v>
      </c>
      <c r="M668" s="131">
        <f t="shared" si="71"/>
        <v>40660000</v>
      </c>
      <c r="N668" s="136">
        <f t="shared" si="76"/>
        <v>28779600</v>
      </c>
      <c r="O668" s="109">
        <v>0</v>
      </c>
      <c r="P668" s="109" t="s">
        <v>5750</v>
      </c>
      <c r="Q668" s="109" t="s">
        <v>5757</v>
      </c>
      <c r="R668" s="109" t="s">
        <v>5757</v>
      </c>
    </row>
    <row r="669" spans="1:18" ht="39" x14ac:dyDescent="0.5">
      <c r="A669" s="109" t="s">
        <v>11</v>
      </c>
      <c r="B669" s="109">
        <v>705060</v>
      </c>
      <c r="C669" s="109" t="s">
        <v>5847</v>
      </c>
      <c r="D669" s="109"/>
      <c r="E669" s="109">
        <v>164</v>
      </c>
      <c r="F669" s="111">
        <f t="shared" si="72"/>
        <v>12960000</v>
      </c>
      <c r="G669" s="111">
        <f t="shared" si="73"/>
        <v>5712000</v>
      </c>
      <c r="H669" s="109">
        <v>60</v>
      </c>
      <c r="I669" s="111">
        <f t="shared" si="74"/>
        <v>28808000</v>
      </c>
      <c r="J669" s="111">
        <f t="shared" si="75"/>
        <v>11710400</v>
      </c>
      <c r="K669" s="109">
        <v>104</v>
      </c>
      <c r="L669" s="127">
        <f t="shared" si="70"/>
        <v>17422400</v>
      </c>
      <c r="M669" s="131">
        <f t="shared" si="71"/>
        <v>41768000</v>
      </c>
      <c r="N669" s="136">
        <f t="shared" si="76"/>
        <v>29572320</v>
      </c>
      <c r="O669" s="109">
        <v>0</v>
      </c>
      <c r="P669" s="109" t="s">
        <v>5750</v>
      </c>
      <c r="Q669" s="109" t="s">
        <v>5757</v>
      </c>
      <c r="R669" s="109" t="s">
        <v>5757</v>
      </c>
    </row>
    <row r="670" spans="1:18" ht="39" x14ac:dyDescent="0.5">
      <c r="A670" s="109" t="s">
        <v>11</v>
      </c>
      <c r="B670" s="109">
        <v>705065</v>
      </c>
      <c r="C670" s="109" t="s">
        <v>5848</v>
      </c>
      <c r="D670" s="109"/>
      <c r="E670" s="109">
        <v>159</v>
      </c>
      <c r="F670" s="111">
        <f t="shared" si="72"/>
        <v>8208000</v>
      </c>
      <c r="G670" s="111">
        <f t="shared" si="73"/>
        <v>3617600</v>
      </c>
      <c r="H670" s="109">
        <v>38</v>
      </c>
      <c r="I670" s="111">
        <f t="shared" si="74"/>
        <v>33517000</v>
      </c>
      <c r="J670" s="111">
        <f t="shared" si="75"/>
        <v>13624600</v>
      </c>
      <c r="K670" s="109">
        <v>121</v>
      </c>
      <c r="L670" s="127">
        <f t="shared" si="70"/>
        <v>17242200</v>
      </c>
      <c r="M670" s="131">
        <f t="shared" si="71"/>
        <v>41725000</v>
      </c>
      <c r="N670" s="136">
        <f t="shared" si="76"/>
        <v>29655460</v>
      </c>
      <c r="O670" s="109">
        <v>0</v>
      </c>
      <c r="P670" s="109" t="s">
        <v>5750</v>
      </c>
      <c r="Q670" s="109" t="s">
        <v>5757</v>
      </c>
      <c r="R670" s="109" t="s">
        <v>5757</v>
      </c>
    </row>
    <row r="671" spans="1:18" ht="39" x14ac:dyDescent="0.5">
      <c r="A671" s="109" t="s">
        <v>11</v>
      </c>
      <c r="B671" s="109">
        <v>705070</v>
      </c>
      <c r="C671" s="109" t="s">
        <v>5849</v>
      </c>
      <c r="D671" s="109"/>
      <c r="E671" s="109">
        <v>159</v>
      </c>
      <c r="F671" s="111">
        <f t="shared" si="72"/>
        <v>8208000</v>
      </c>
      <c r="G671" s="111">
        <f t="shared" si="73"/>
        <v>3617600</v>
      </c>
      <c r="H671" s="109">
        <v>38</v>
      </c>
      <c r="I671" s="111">
        <f t="shared" si="74"/>
        <v>33517000</v>
      </c>
      <c r="J671" s="111">
        <f t="shared" si="75"/>
        <v>13624600</v>
      </c>
      <c r="K671" s="109">
        <v>121</v>
      </c>
      <c r="L671" s="127">
        <f t="shared" si="70"/>
        <v>17242200</v>
      </c>
      <c r="M671" s="131">
        <f t="shared" si="71"/>
        <v>41725000</v>
      </c>
      <c r="N671" s="136">
        <f t="shared" si="76"/>
        <v>29655460</v>
      </c>
      <c r="O671" s="109">
        <v>0</v>
      </c>
      <c r="P671" s="109" t="s">
        <v>5750</v>
      </c>
      <c r="Q671" s="109" t="s">
        <v>5757</v>
      </c>
      <c r="R671" s="109" t="s">
        <v>5757</v>
      </c>
    </row>
    <row r="672" spans="1:18" ht="39" x14ac:dyDescent="0.5">
      <c r="A672" s="109" t="s">
        <v>16</v>
      </c>
      <c r="B672" s="109">
        <v>705075</v>
      </c>
      <c r="C672" s="109" t="s">
        <v>5850</v>
      </c>
      <c r="D672" s="109"/>
      <c r="E672" s="109">
        <v>14.73</v>
      </c>
      <c r="F672" s="111">
        <f t="shared" si="72"/>
        <v>1520640</v>
      </c>
      <c r="G672" s="111">
        <f t="shared" si="73"/>
        <v>670208</v>
      </c>
      <c r="H672" s="109">
        <v>7.04</v>
      </c>
      <c r="I672" s="111">
        <f t="shared" si="74"/>
        <v>2130130</v>
      </c>
      <c r="J672" s="111">
        <f t="shared" si="75"/>
        <v>865894</v>
      </c>
      <c r="K672" s="109">
        <v>7.69</v>
      </c>
      <c r="L672" s="127">
        <f t="shared" si="70"/>
        <v>1536102</v>
      </c>
      <c r="M672" s="131">
        <f t="shared" si="71"/>
        <v>3650770</v>
      </c>
      <c r="N672" s="136">
        <f t="shared" si="76"/>
        <v>2575498.6</v>
      </c>
      <c r="O672" s="109">
        <v>0</v>
      </c>
      <c r="P672" s="109" t="s">
        <v>5750</v>
      </c>
      <c r="Q672" s="109" t="s">
        <v>5757</v>
      </c>
      <c r="R672" s="109" t="s">
        <v>5757</v>
      </c>
    </row>
    <row r="673" spans="1:18" ht="39" x14ac:dyDescent="0.5">
      <c r="A673" s="109" t="s">
        <v>16</v>
      </c>
      <c r="B673" s="109">
        <v>705080</v>
      </c>
      <c r="C673" s="109" t="s">
        <v>5718</v>
      </c>
      <c r="D673" s="109" t="s">
        <v>6121</v>
      </c>
      <c r="E673" s="109">
        <v>7.3599999999999994</v>
      </c>
      <c r="F673" s="111">
        <f t="shared" si="72"/>
        <v>654480</v>
      </c>
      <c r="G673" s="111">
        <f t="shared" si="73"/>
        <v>288456</v>
      </c>
      <c r="H673" s="109">
        <v>3.03</v>
      </c>
      <c r="I673" s="111">
        <f t="shared" si="74"/>
        <v>1199410</v>
      </c>
      <c r="J673" s="111">
        <f t="shared" si="75"/>
        <v>487558</v>
      </c>
      <c r="K673" s="109">
        <v>4.33</v>
      </c>
      <c r="L673" s="127">
        <f t="shared" si="70"/>
        <v>776014</v>
      </c>
      <c r="M673" s="131">
        <f t="shared" si="71"/>
        <v>1853890</v>
      </c>
      <c r="N673" s="136">
        <f t="shared" si="76"/>
        <v>1310680.2000000002</v>
      </c>
      <c r="O673" s="109">
        <v>0</v>
      </c>
      <c r="P673" s="109" t="s">
        <v>5750</v>
      </c>
      <c r="Q673" s="109" t="s">
        <v>5757</v>
      </c>
      <c r="R673" s="109" t="s">
        <v>5757</v>
      </c>
    </row>
    <row r="674" spans="1:18" ht="39" x14ac:dyDescent="0.5">
      <c r="A674" s="109" t="s">
        <v>16</v>
      </c>
      <c r="B674" s="109">
        <v>705085</v>
      </c>
      <c r="C674" s="109" t="s">
        <v>3774</v>
      </c>
      <c r="D674" s="109"/>
      <c r="E674" s="109">
        <v>9.8699999999999992</v>
      </c>
      <c r="F674" s="111">
        <f t="shared" si="72"/>
        <v>876959.99999999988</v>
      </c>
      <c r="G674" s="111">
        <f t="shared" si="73"/>
        <v>386511.99999999994</v>
      </c>
      <c r="H674" s="109">
        <v>4.0599999999999996</v>
      </c>
      <c r="I674" s="111">
        <f t="shared" si="74"/>
        <v>1609370</v>
      </c>
      <c r="J674" s="111">
        <f t="shared" si="75"/>
        <v>654206</v>
      </c>
      <c r="K674" s="109">
        <v>5.81</v>
      </c>
      <c r="L674" s="127">
        <f t="shared" si="70"/>
        <v>1040718</v>
      </c>
      <c r="M674" s="131">
        <f t="shared" si="71"/>
        <v>2486330</v>
      </c>
      <c r="N674" s="136">
        <f t="shared" si="76"/>
        <v>1757827.4</v>
      </c>
      <c r="O674" s="109">
        <v>0</v>
      </c>
      <c r="P674" s="109" t="s">
        <v>5750</v>
      </c>
      <c r="Q674" s="109" t="s">
        <v>5757</v>
      </c>
      <c r="R674" s="109" t="s">
        <v>5757</v>
      </c>
    </row>
    <row r="675" spans="1:18" ht="39" x14ac:dyDescent="0.5">
      <c r="A675" s="109" t="s">
        <v>11</v>
      </c>
      <c r="B675" s="109">
        <v>705090</v>
      </c>
      <c r="C675" s="109" t="s">
        <v>3775</v>
      </c>
      <c r="D675" s="109"/>
      <c r="E675" s="109">
        <v>105</v>
      </c>
      <c r="F675" s="111">
        <f t="shared" si="72"/>
        <v>4320000</v>
      </c>
      <c r="G675" s="111">
        <f t="shared" si="73"/>
        <v>1904000</v>
      </c>
      <c r="H675" s="109">
        <v>20</v>
      </c>
      <c r="I675" s="111">
        <f t="shared" si="74"/>
        <v>23545000</v>
      </c>
      <c r="J675" s="111">
        <f t="shared" si="75"/>
        <v>9571000</v>
      </c>
      <c r="K675" s="109">
        <v>85</v>
      </c>
      <c r="L675" s="127">
        <f t="shared" si="70"/>
        <v>11475000</v>
      </c>
      <c r="M675" s="131">
        <f t="shared" si="71"/>
        <v>27865000</v>
      </c>
      <c r="N675" s="136">
        <f t="shared" si="76"/>
        <v>19832500</v>
      </c>
      <c r="O675" s="109">
        <v>0</v>
      </c>
      <c r="P675" s="109" t="s">
        <v>5750</v>
      </c>
      <c r="Q675" s="109" t="s">
        <v>5757</v>
      </c>
      <c r="R675" s="109" t="s">
        <v>5757</v>
      </c>
    </row>
    <row r="676" spans="1:18" ht="97.5" x14ac:dyDescent="0.5">
      <c r="A676" s="109" t="s">
        <v>16</v>
      </c>
      <c r="B676" s="109">
        <v>705290</v>
      </c>
      <c r="C676" s="109" t="s">
        <v>5719</v>
      </c>
      <c r="D676" s="109" t="s">
        <v>6122</v>
      </c>
      <c r="E676" s="109">
        <v>5</v>
      </c>
      <c r="F676" s="111">
        <f t="shared" si="72"/>
        <v>1080000</v>
      </c>
      <c r="G676" s="111">
        <f t="shared" si="73"/>
        <v>476000</v>
      </c>
      <c r="H676" s="109">
        <v>5</v>
      </c>
      <c r="I676" s="111">
        <f t="shared" si="74"/>
        <v>0</v>
      </c>
      <c r="J676" s="111">
        <f t="shared" si="75"/>
        <v>0</v>
      </c>
      <c r="K676" s="109"/>
      <c r="L676" s="127">
        <f t="shared" si="70"/>
        <v>476000</v>
      </c>
      <c r="M676" s="131">
        <f t="shared" si="71"/>
        <v>1080000</v>
      </c>
      <c r="N676" s="136">
        <f t="shared" si="76"/>
        <v>746800</v>
      </c>
      <c r="O676" s="109">
        <v>0</v>
      </c>
      <c r="P676" s="109" t="s">
        <v>5750</v>
      </c>
      <c r="Q676" s="109" t="s">
        <v>5757</v>
      </c>
      <c r="R676" s="109" t="s">
        <v>5757</v>
      </c>
    </row>
    <row r="677" spans="1:18" ht="78" x14ac:dyDescent="0.5">
      <c r="A677" s="109" t="s">
        <v>16</v>
      </c>
      <c r="B677" s="109">
        <v>705295</v>
      </c>
      <c r="C677" s="109" t="s">
        <v>5720</v>
      </c>
      <c r="D677" s="109" t="s">
        <v>6123</v>
      </c>
      <c r="E677" s="109">
        <v>3</v>
      </c>
      <c r="F677" s="111">
        <f t="shared" si="72"/>
        <v>648000</v>
      </c>
      <c r="G677" s="111">
        <f t="shared" si="73"/>
        <v>285600</v>
      </c>
      <c r="H677" s="109">
        <v>3</v>
      </c>
      <c r="I677" s="111">
        <f t="shared" si="74"/>
        <v>0</v>
      </c>
      <c r="J677" s="111">
        <f t="shared" si="75"/>
        <v>0</v>
      </c>
      <c r="K677" s="109"/>
      <c r="L677" s="127">
        <f t="shared" si="70"/>
        <v>285600</v>
      </c>
      <c r="M677" s="131">
        <f t="shared" si="71"/>
        <v>648000</v>
      </c>
      <c r="N677" s="136">
        <f t="shared" si="76"/>
        <v>448080</v>
      </c>
      <c r="O677" s="109">
        <v>0</v>
      </c>
      <c r="P677" s="109" t="s">
        <v>5750</v>
      </c>
      <c r="Q677" s="109" t="s">
        <v>5757</v>
      </c>
      <c r="R677" s="109" t="s">
        <v>5757</v>
      </c>
    </row>
    <row r="678" spans="1:18" ht="78" x14ac:dyDescent="0.5">
      <c r="A678" s="109" t="s">
        <v>16</v>
      </c>
      <c r="B678" s="109">
        <v>705300</v>
      </c>
      <c r="C678" s="109" t="s">
        <v>5902</v>
      </c>
      <c r="D678" s="109" t="s">
        <v>6124</v>
      </c>
      <c r="E678" s="109">
        <v>5</v>
      </c>
      <c r="F678" s="111">
        <f t="shared" si="72"/>
        <v>1080000</v>
      </c>
      <c r="G678" s="111">
        <f t="shared" si="73"/>
        <v>476000</v>
      </c>
      <c r="H678" s="109">
        <v>5</v>
      </c>
      <c r="I678" s="111">
        <f t="shared" si="74"/>
        <v>0</v>
      </c>
      <c r="J678" s="111">
        <f t="shared" si="75"/>
        <v>0</v>
      </c>
      <c r="K678" s="109">
        <v>0</v>
      </c>
      <c r="L678" s="127">
        <f t="shared" si="70"/>
        <v>476000</v>
      </c>
      <c r="M678" s="131">
        <f t="shared" si="71"/>
        <v>1080000</v>
      </c>
      <c r="N678" s="136">
        <f t="shared" si="76"/>
        <v>746800</v>
      </c>
      <c r="O678" s="109">
        <v>0</v>
      </c>
      <c r="P678" s="109" t="s">
        <v>5750</v>
      </c>
      <c r="Q678" s="109" t="s">
        <v>5936</v>
      </c>
      <c r="R678" s="109" t="s">
        <v>6125</v>
      </c>
    </row>
    <row r="679" spans="1:18" ht="78" x14ac:dyDescent="0.5">
      <c r="A679" s="109" t="s">
        <v>16</v>
      </c>
      <c r="B679" s="109">
        <v>705305</v>
      </c>
      <c r="C679" s="109" t="s">
        <v>5903</v>
      </c>
      <c r="D679" s="109" t="s">
        <v>6126</v>
      </c>
      <c r="E679" s="109">
        <v>15</v>
      </c>
      <c r="F679" s="111">
        <f t="shared" si="72"/>
        <v>3240000</v>
      </c>
      <c r="G679" s="111">
        <f t="shared" si="73"/>
        <v>1428000</v>
      </c>
      <c r="H679" s="109">
        <v>15</v>
      </c>
      <c r="I679" s="111">
        <f t="shared" si="74"/>
        <v>0</v>
      </c>
      <c r="J679" s="111">
        <f t="shared" si="75"/>
        <v>0</v>
      </c>
      <c r="K679" s="109">
        <v>0</v>
      </c>
      <c r="L679" s="127">
        <f t="shared" si="70"/>
        <v>1428000</v>
      </c>
      <c r="M679" s="131">
        <f t="shared" si="71"/>
        <v>3240000</v>
      </c>
      <c r="N679" s="136">
        <f t="shared" si="76"/>
        <v>2240400</v>
      </c>
      <c r="O679" s="109">
        <v>0</v>
      </c>
      <c r="P679" s="109" t="s">
        <v>5750</v>
      </c>
      <c r="Q679" s="109" t="s">
        <v>5936</v>
      </c>
      <c r="R679" s="109" t="s">
        <v>6125</v>
      </c>
    </row>
    <row r="680" spans="1:18" ht="78" x14ac:dyDescent="0.5">
      <c r="A680" s="109" t="s">
        <v>16</v>
      </c>
      <c r="B680" s="109">
        <v>705315</v>
      </c>
      <c r="C680" s="109" t="s">
        <v>5904</v>
      </c>
      <c r="D680" s="109" t="s">
        <v>6127</v>
      </c>
      <c r="E680" s="109">
        <v>30</v>
      </c>
      <c r="F680" s="111">
        <f t="shared" si="72"/>
        <v>6480000</v>
      </c>
      <c r="G680" s="111">
        <f t="shared" si="73"/>
        <v>2856000</v>
      </c>
      <c r="H680" s="109">
        <v>30</v>
      </c>
      <c r="I680" s="111">
        <f t="shared" si="74"/>
        <v>0</v>
      </c>
      <c r="J680" s="111">
        <f t="shared" si="75"/>
        <v>0</v>
      </c>
      <c r="K680" s="109">
        <v>0</v>
      </c>
      <c r="L680" s="127">
        <f t="shared" si="70"/>
        <v>2856000</v>
      </c>
      <c r="M680" s="131">
        <f t="shared" si="71"/>
        <v>6480000</v>
      </c>
      <c r="N680" s="136">
        <f t="shared" si="76"/>
        <v>4480800</v>
      </c>
      <c r="O680" s="109">
        <v>0</v>
      </c>
      <c r="P680" s="109" t="s">
        <v>5750</v>
      </c>
      <c r="Q680" s="109" t="s">
        <v>5936</v>
      </c>
      <c r="R680" s="109" t="s">
        <v>6125</v>
      </c>
    </row>
    <row r="681" spans="1:18" ht="78" x14ac:dyDescent="0.5">
      <c r="A681" s="109" t="s">
        <v>16</v>
      </c>
      <c r="B681" s="109">
        <v>705320</v>
      </c>
      <c r="C681" s="109" t="s">
        <v>3781</v>
      </c>
      <c r="D681" s="109"/>
      <c r="E681" s="109">
        <v>1.2</v>
      </c>
      <c r="F681" s="111">
        <f t="shared" si="72"/>
        <v>259200</v>
      </c>
      <c r="G681" s="111">
        <f t="shared" si="73"/>
        <v>114240</v>
      </c>
      <c r="H681" s="109">
        <v>1.2</v>
      </c>
      <c r="I681" s="111">
        <f t="shared" si="74"/>
        <v>0</v>
      </c>
      <c r="J681" s="111">
        <f t="shared" si="75"/>
        <v>0</v>
      </c>
      <c r="K681" s="109">
        <v>0</v>
      </c>
      <c r="L681" s="127">
        <f t="shared" si="70"/>
        <v>114240</v>
      </c>
      <c r="M681" s="131">
        <f t="shared" si="71"/>
        <v>259200</v>
      </c>
      <c r="N681" s="136">
        <f t="shared" si="76"/>
        <v>179232</v>
      </c>
      <c r="O681" s="109">
        <v>0</v>
      </c>
      <c r="P681" s="109" t="s">
        <v>5750</v>
      </c>
      <c r="Q681" s="109" t="s">
        <v>5936</v>
      </c>
      <c r="R681" s="109" t="s">
        <v>6125</v>
      </c>
    </row>
    <row r="682" spans="1:18" ht="78" x14ac:dyDescent="0.5">
      <c r="A682" s="109" t="s">
        <v>16</v>
      </c>
      <c r="B682" s="109">
        <v>705325</v>
      </c>
      <c r="C682" s="109" t="s">
        <v>5905</v>
      </c>
      <c r="D682" s="109" t="s">
        <v>6128</v>
      </c>
      <c r="E682" s="109">
        <v>10</v>
      </c>
      <c r="F682" s="111">
        <f t="shared" si="72"/>
        <v>2160000</v>
      </c>
      <c r="G682" s="111">
        <f t="shared" si="73"/>
        <v>952000</v>
      </c>
      <c r="H682" s="109">
        <v>10</v>
      </c>
      <c r="I682" s="111">
        <f t="shared" si="74"/>
        <v>0</v>
      </c>
      <c r="J682" s="111">
        <f t="shared" si="75"/>
        <v>0</v>
      </c>
      <c r="K682" s="109">
        <v>0</v>
      </c>
      <c r="L682" s="127">
        <f t="shared" si="70"/>
        <v>952000</v>
      </c>
      <c r="M682" s="131">
        <f t="shared" si="71"/>
        <v>2160000</v>
      </c>
      <c r="N682" s="136">
        <f t="shared" si="76"/>
        <v>1493600</v>
      </c>
      <c r="O682" s="109">
        <v>0</v>
      </c>
      <c r="P682" s="109" t="s">
        <v>5750</v>
      </c>
      <c r="Q682" s="109" t="s">
        <v>5936</v>
      </c>
      <c r="R682" s="109" t="s">
        <v>6125</v>
      </c>
    </row>
    <row r="683" spans="1:18" ht="78" x14ac:dyDescent="0.5">
      <c r="A683" s="109" t="s">
        <v>16</v>
      </c>
      <c r="B683" s="109">
        <v>705330</v>
      </c>
      <c r="C683" s="109" t="s">
        <v>3783</v>
      </c>
      <c r="D683" s="109"/>
      <c r="E683" s="109">
        <v>4</v>
      </c>
      <c r="F683" s="111">
        <f t="shared" si="72"/>
        <v>0</v>
      </c>
      <c r="G683" s="111">
        <f t="shared" si="73"/>
        <v>0</v>
      </c>
      <c r="H683" s="109">
        <v>0</v>
      </c>
      <c r="I683" s="111">
        <f t="shared" si="74"/>
        <v>1108000</v>
      </c>
      <c r="J683" s="111">
        <f t="shared" si="75"/>
        <v>450400</v>
      </c>
      <c r="K683" s="109">
        <v>4</v>
      </c>
      <c r="L683" s="127">
        <f t="shared" si="70"/>
        <v>450400</v>
      </c>
      <c r="M683" s="131">
        <f t="shared" si="71"/>
        <v>1108000</v>
      </c>
      <c r="N683" s="136">
        <f t="shared" si="76"/>
        <v>792720</v>
      </c>
      <c r="O683" s="109">
        <v>0</v>
      </c>
      <c r="P683" s="109" t="s">
        <v>5750</v>
      </c>
      <c r="Q683" s="109" t="s">
        <v>5936</v>
      </c>
      <c r="R683" s="109" t="s">
        <v>6125</v>
      </c>
    </row>
    <row r="684" spans="1:18" ht="78" x14ac:dyDescent="0.5">
      <c r="A684" s="109" t="s">
        <v>16</v>
      </c>
      <c r="B684" s="109">
        <v>705335</v>
      </c>
      <c r="C684" s="109" t="s">
        <v>5902</v>
      </c>
      <c r="D684" s="109" t="s">
        <v>6129</v>
      </c>
      <c r="E684" s="109">
        <v>5</v>
      </c>
      <c r="F684" s="111">
        <f t="shared" si="72"/>
        <v>1080000</v>
      </c>
      <c r="G684" s="111">
        <f t="shared" si="73"/>
        <v>476000</v>
      </c>
      <c r="H684" s="109">
        <v>5</v>
      </c>
      <c r="I684" s="111">
        <f t="shared" si="74"/>
        <v>0</v>
      </c>
      <c r="J684" s="111">
        <f t="shared" si="75"/>
        <v>0</v>
      </c>
      <c r="K684" s="109">
        <v>0</v>
      </c>
      <c r="L684" s="127">
        <f t="shared" si="70"/>
        <v>476000</v>
      </c>
      <c r="M684" s="131">
        <f t="shared" si="71"/>
        <v>1080000</v>
      </c>
      <c r="N684" s="136">
        <f t="shared" si="76"/>
        <v>746800</v>
      </c>
      <c r="O684" s="109">
        <v>0</v>
      </c>
      <c r="P684" s="109" t="s">
        <v>5750</v>
      </c>
      <c r="Q684" s="109" t="s">
        <v>5936</v>
      </c>
      <c r="R684" s="109" t="s">
        <v>6130</v>
      </c>
    </row>
    <row r="685" spans="1:18" ht="78" x14ac:dyDescent="0.5">
      <c r="A685" s="109" t="s">
        <v>16</v>
      </c>
      <c r="B685" s="109">
        <v>705340</v>
      </c>
      <c r="C685" s="109" t="s">
        <v>3803</v>
      </c>
      <c r="D685" s="109" t="s">
        <v>6131</v>
      </c>
      <c r="E685" s="109">
        <v>15</v>
      </c>
      <c r="F685" s="111">
        <f t="shared" si="72"/>
        <v>3240000</v>
      </c>
      <c r="G685" s="111">
        <f t="shared" si="73"/>
        <v>1428000</v>
      </c>
      <c r="H685" s="109">
        <v>15</v>
      </c>
      <c r="I685" s="111">
        <f t="shared" si="74"/>
        <v>0</v>
      </c>
      <c r="J685" s="111">
        <f t="shared" si="75"/>
        <v>0</v>
      </c>
      <c r="K685" s="109">
        <v>0</v>
      </c>
      <c r="L685" s="127">
        <f t="shared" si="70"/>
        <v>1428000</v>
      </c>
      <c r="M685" s="131">
        <f t="shared" si="71"/>
        <v>3240000</v>
      </c>
      <c r="N685" s="136">
        <f t="shared" si="76"/>
        <v>2240400</v>
      </c>
      <c r="O685" s="109">
        <v>0</v>
      </c>
      <c r="P685" s="109" t="s">
        <v>5750</v>
      </c>
      <c r="Q685" s="109" t="s">
        <v>5936</v>
      </c>
      <c r="R685" s="109" t="s">
        <v>6130</v>
      </c>
    </row>
    <row r="686" spans="1:18" ht="78" x14ac:dyDescent="0.5">
      <c r="A686" s="109" t="s">
        <v>16</v>
      </c>
      <c r="B686" s="109">
        <v>705350</v>
      </c>
      <c r="C686" s="109" t="s">
        <v>5906</v>
      </c>
      <c r="D686" s="109"/>
      <c r="E686" s="109">
        <v>40</v>
      </c>
      <c r="F686" s="111">
        <f t="shared" si="72"/>
        <v>8640000</v>
      </c>
      <c r="G686" s="111">
        <f t="shared" si="73"/>
        <v>3808000</v>
      </c>
      <c r="H686" s="109">
        <v>40</v>
      </c>
      <c r="I686" s="111">
        <f t="shared" si="74"/>
        <v>0</v>
      </c>
      <c r="J686" s="111">
        <f t="shared" si="75"/>
        <v>0</v>
      </c>
      <c r="K686" s="109">
        <v>0</v>
      </c>
      <c r="L686" s="127">
        <f t="shared" si="70"/>
        <v>3808000</v>
      </c>
      <c r="M686" s="131">
        <f t="shared" si="71"/>
        <v>8640000</v>
      </c>
      <c r="N686" s="136">
        <f t="shared" si="76"/>
        <v>5974400</v>
      </c>
      <c r="O686" s="109">
        <v>0</v>
      </c>
      <c r="P686" s="109" t="s">
        <v>5750</v>
      </c>
      <c r="Q686" s="109" t="s">
        <v>5936</v>
      </c>
      <c r="R686" s="109" t="s">
        <v>6130</v>
      </c>
    </row>
    <row r="687" spans="1:18" ht="78" x14ac:dyDescent="0.5">
      <c r="A687" s="109" t="s">
        <v>16</v>
      </c>
      <c r="B687" s="109">
        <v>705355</v>
      </c>
      <c r="C687" s="109" t="s">
        <v>5907</v>
      </c>
      <c r="D687" s="109" t="s">
        <v>6132</v>
      </c>
      <c r="E687" s="109">
        <v>5</v>
      </c>
      <c r="F687" s="111">
        <f t="shared" si="72"/>
        <v>1080000</v>
      </c>
      <c r="G687" s="111">
        <f t="shared" si="73"/>
        <v>476000</v>
      </c>
      <c r="H687" s="109">
        <v>5</v>
      </c>
      <c r="I687" s="111">
        <f t="shared" si="74"/>
        <v>0</v>
      </c>
      <c r="J687" s="111">
        <f t="shared" si="75"/>
        <v>0</v>
      </c>
      <c r="K687" s="109">
        <v>0</v>
      </c>
      <c r="L687" s="127">
        <f t="shared" si="70"/>
        <v>476000</v>
      </c>
      <c r="M687" s="131">
        <f t="shared" si="71"/>
        <v>1080000</v>
      </c>
      <c r="N687" s="136">
        <f t="shared" si="76"/>
        <v>746800</v>
      </c>
      <c r="O687" s="109">
        <v>0</v>
      </c>
      <c r="P687" s="109" t="s">
        <v>5750</v>
      </c>
      <c r="Q687" s="109" t="s">
        <v>5936</v>
      </c>
      <c r="R687" s="109" t="s">
        <v>6130</v>
      </c>
    </row>
    <row r="688" spans="1:18" ht="78" x14ac:dyDescent="0.5">
      <c r="A688" s="109" t="s">
        <v>16</v>
      </c>
      <c r="B688" s="109">
        <v>705360</v>
      </c>
      <c r="C688" s="109" t="s">
        <v>5908</v>
      </c>
      <c r="D688" s="109" t="s">
        <v>6133</v>
      </c>
      <c r="E688" s="109">
        <v>9</v>
      </c>
      <c r="F688" s="111">
        <f t="shared" si="72"/>
        <v>1944000</v>
      </c>
      <c r="G688" s="111">
        <f t="shared" si="73"/>
        <v>856800</v>
      </c>
      <c r="H688" s="109">
        <v>9</v>
      </c>
      <c r="I688" s="111">
        <f t="shared" si="74"/>
        <v>0</v>
      </c>
      <c r="J688" s="111">
        <f t="shared" si="75"/>
        <v>0</v>
      </c>
      <c r="K688" s="109">
        <v>0</v>
      </c>
      <c r="L688" s="127">
        <f t="shared" si="70"/>
        <v>856800</v>
      </c>
      <c r="M688" s="131">
        <f t="shared" si="71"/>
        <v>1944000</v>
      </c>
      <c r="N688" s="136">
        <f t="shared" si="76"/>
        <v>1344240</v>
      </c>
      <c r="O688" s="109">
        <v>0</v>
      </c>
      <c r="P688" s="109" t="s">
        <v>5750</v>
      </c>
      <c r="Q688" s="109" t="s">
        <v>5936</v>
      </c>
      <c r="R688" s="109" t="s">
        <v>6130</v>
      </c>
    </row>
    <row r="689" spans="1:18" ht="78" x14ac:dyDescent="0.5">
      <c r="A689" s="109" t="s">
        <v>16</v>
      </c>
      <c r="B689" s="109">
        <v>705370</v>
      </c>
      <c r="C689" s="109" t="s">
        <v>5909</v>
      </c>
      <c r="D689" s="109"/>
      <c r="E689" s="109">
        <v>12</v>
      </c>
      <c r="F689" s="111">
        <f t="shared" si="72"/>
        <v>2592000</v>
      </c>
      <c r="G689" s="111">
        <f t="shared" si="73"/>
        <v>1142400</v>
      </c>
      <c r="H689" s="109">
        <v>12</v>
      </c>
      <c r="I689" s="111">
        <f t="shared" si="74"/>
        <v>0</v>
      </c>
      <c r="J689" s="111">
        <f t="shared" si="75"/>
        <v>0</v>
      </c>
      <c r="K689" s="109">
        <v>0</v>
      </c>
      <c r="L689" s="127">
        <f t="shared" si="70"/>
        <v>1142400</v>
      </c>
      <c r="M689" s="131">
        <f t="shared" si="71"/>
        <v>2592000</v>
      </c>
      <c r="N689" s="136">
        <f t="shared" si="76"/>
        <v>1792320</v>
      </c>
      <c r="O689" s="109">
        <v>0</v>
      </c>
      <c r="P689" s="109" t="s">
        <v>5750</v>
      </c>
      <c r="Q689" s="109" t="s">
        <v>5936</v>
      </c>
      <c r="R689" s="109" t="s">
        <v>6130</v>
      </c>
    </row>
    <row r="690" spans="1:18" ht="78" x14ac:dyDescent="0.5">
      <c r="A690" s="109" t="s">
        <v>16</v>
      </c>
      <c r="B690" s="109">
        <v>705375</v>
      </c>
      <c r="C690" s="109" t="s">
        <v>3781</v>
      </c>
      <c r="D690" s="109" t="s">
        <v>6134</v>
      </c>
      <c r="E690" s="109">
        <v>1.2</v>
      </c>
      <c r="F690" s="111">
        <f t="shared" si="72"/>
        <v>259200</v>
      </c>
      <c r="G690" s="111">
        <f t="shared" si="73"/>
        <v>114240</v>
      </c>
      <c r="H690" s="109">
        <v>1.2</v>
      </c>
      <c r="I690" s="111">
        <f t="shared" si="74"/>
        <v>0</v>
      </c>
      <c r="J690" s="111">
        <f t="shared" si="75"/>
        <v>0</v>
      </c>
      <c r="K690" s="109">
        <v>0</v>
      </c>
      <c r="L690" s="127">
        <f t="shared" si="70"/>
        <v>114240</v>
      </c>
      <c r="M690" s="131">
        <f t="shared" si="71"/>
        <v>259200</v>
      </c>
      <c r="N690" s="136">
        <f t="shared" si="76"/>
        <v>179232</v>
      </c>
      <c r="O690" s="109">
        <v>0</v>
      </c>
      <c r="P690" s="109" t="s">
        <v>5750</v>
      </c>
      <c r="Q690" s="109" t="s">
        <v>5936</v>
      </c>
      <c r="R690" s="109" t="s">
        <v>6130</v>
      </c>
    </row>
    <row r="691" spans="1:18" ht="78" x14ac:dyDescent="0.5">
      <c r="A691" s="109" t="s">
        <v>16</v>
      </c>
      <c r="B691" s="109">
        <v>705380</v>
      </c>
      <c r="C691" s="109" t="s">
        <v>5910</v>
      </c>
      <c r="D691" s="109" t="s">
        <v>6135</v>
      </c>
      <c r="E691" s="109">
        <v>2</v>
      </c>
      <c r="F691" s="111">
        <f t="shared" si="72"/>
        <v>432000</v>
      </c>
      <c r="G691" s="111">
        <f t="shared" si="73"/>
        <v>190400</v>
      </c>
      <c r="H691" s="109">
        <v>2</v>
      </c>
      <c r="I691" s="111">
        <f t="shared" si="74"/>
        <v>0</v>
      </c>
      <c r="J691" s="111">
        <f t="shared" si="75"/>
        <v>0</v>
      </c>
      <c r="K691" s="109">
        <v>0</v>
      </c>
      <c r="L691" s="127">
        <f t="shared" si="70"/>
        <v>190400</v>
      </c>
      <c r="M691" s="131">
        <f t="shared" si="71"/>
        <v>432000</v>
      </c>
      <c r="N691" s="136">
        <f t="shared" si="76"/>
        <v>298720</v>
      </c>
      <c r="O691" s="109">
        <v>0</v>
      </c>
      <c r="P691" s="109" t="s">
        <v>5750</v>
      </c>
      <c r="Q691" s="109" t="s">
        <v>5936</v>
      </c>
      <c r="R691" s="109" t="s">
        <v>6130</v>
      </c>
    </row>
    <row r="692" spans="1:18" ht="78" x14ac:dyDescent="0.5">
      <c r="A692" s="109" t="s">
        <v>16</v>
      </c>
      <c r="B692" s="109">
        <v>705390</v>
      </c>
      <c r="C692" s="109" t="s">
        <v>5911</v>
      </c>
      <c r="D692" s="109"/>
      <c r="E692" s="109">
        <v>9</v>
      </c>
      <c r="F692" s="111">
        <f t="shared" si="72"/>
        <v>1944000</v>
      </c>
      <c r="G692" s="111">
        <f t="shared" si="73"/>
        <v>856800</v>
      </c>
      <c r="H692" s="109">
        <v>9</v>
      </c>
      <c r="I692" s="111">
        <f t="shared" si="74"/>
        <v>0</v>
      </c>
      <c r="J692" s="111">
        <f t="shared" si="75"/>
        <v>0</v>
      </c>
      <c r="K692" s="109">
        <v>0</v>
      </c>
      <c r="L692" s="127">
        <f t="shared" si="70"/>
        <v>856800</v>
      </c>
      <c r="M692" s="131">
        <f t="shared" si="71"/>
        <v>1944000</v>
      </c>
      <c r="N692" s="136">
        <f t="shared" si="76"/>
        <v>1344240</v>
      </c>
      <c r="O692" s="109">
        <v>0</v>
      </c>
      <c r="P692" s="109" t="s">
        <v>5750</v>
      </c>
      <c r="Q692" s="109" t="s">
        <v>5936</v>
      </c>
      <c r="R692" s="109" t="s">
        <v>6130</v>
      </c>
    </row>
    <row r="693" spans="1:18" ht="78" x14ac:dyDescent="0.5">
      <c r="A693" s="109" t="s">
        <v>16</v>
      </c>
      <c r="B693" s="109">
        <v>705395</v>
      </c>
      <c r="C693" s="109" t="s">
        <v>3793</v>
      </c>
      <c r="D693" s="109"/>
      <c r="E693" s="109">
        <v>2</v>
      </c>
      <c r="F693" s="111">
        <f t="shared" si="72"/>
        <v>432000</v>
      </c>
      <c r="G693" s="111">
        <f t="shared" si="73"/>
        <v>190400</v>
      </c>
      <c r="H693" s="109">
        <v>2</v>
      </c>
      <c r="I693" s="111">
        <f t="shared" si="74"/>
        <v>0</v>
      </c>
      <c r="J693" s="111">
        <f t="shared" si="75"/>
        <v>0</v>
      </c>
      <c r="K693" s="109">
        <v>0</v>
      </c>
      <c r="L693" s="127">
        <f t="shared" si="70"/>
        <v>190400</v>
      </c>
      <c r="M693" s="131">
        <f t="shared" si="71"/>
        <v>432000</v>
      </c>
      <c r="N693" s="136">
        <f t="shared" si="76"/>
        <v>298720</v>
      </c>
      <c r="O693" s="109">
        <v>0</v>
      </c>
      <c r="P693" s="109" t="s">
        <v>5750</v>
      </c>
      <c r="Q693" s="109" t="s">
        <v>5936</v>
      </c>
      <c r="R693" s="109" t="s">
        <v>6130</v>
      </c>
    </row>
    <row r="694" spans="1:18" ht="78" x14ac:dyDescent="0.5">
      <c r="A694" s="109" t="s">
        <v>16</v>
      </c>
      <c r="B694" s="109">
        <v>705398</v>
      </c>
      <c r="C694" s="109" t="s">
        <v>5912</v>
      </c>
      <c r="D694" s="109" t="s">
        <v>6136</v>
      </c>
      <c r="E694" s="109">
        <v>10</v>
      </c>
      <c r="F694" s="111">
        <f t="shared" si="72"/>
        <v>2160000</v>
      </c>
      <c r="G694" s="111">
        <f t="shared" si="73"/>
        <v>952000</v>
      </c>
      <c r="H694" s="109">
        <v>10</v>
      </c>
      <c r="I694" s="111">
        <f t="shared" si="74"/>
        <v>0</v>
      </c>
      <c r="J694" s="111">
        <f t="shared" si="75"/>
        <v>0</v>
      </c>
      <c r="K694" s="109">
        <v>0</v>
      </c>
      <c r="L694" s="127">
        <f t="shared" si="70"/>
        <v>952000</v>
      </c>
      <c r="M694" s="131">
        <f t="shared" si="71"/>
        <v>2160000</v>
      </c>
      <c r="N694" s="136">
        <f t="shared" si="76"/>
        <v>1493600</v>
      </c>
      <c r="O694" s="109">
        <v>0</v>
      </c>
      <c r="P694" s="109" t="s">
        <v>5750</v>
      </c>
      <c r="Q694" s="109" t="s">
        <v>5936</v>
      </c>
      <c r="R694" s="109" t="s">
        <v>6130</v>
      </c>
    </row>
    <row r="695" spans="1:18" ht="78" x14ac:dyDescent="0.5">
      <c r="A695" s="109" t="s">
        <v>16</v>
      </c>
      <c r="B695" s="109">
        <v>705400</v>
      </c>
      <c r="C695" s="109" t="s">
        <v>5913</v>
      </c>
      <c r="D695" s="109" t="s">
        <v>6137</v>
      </c>
      <c r="E695" s="109">
        <v>15</v>
      </c>
      <c r="F695" s="111">
        <f t="shared" si="72"/>
        <v>3240000</v>
      </c>
      <c r="G695" s="111">
        <f t="shared" si="73"/>
        <v>1428000</v>
      </c>
      <c r="H695" s="109">
        <v>15</v>
      </c>
      <c r="I695" s="111">
        <f t="shared" si="74"/>
        <v>0</v>
      </c>
      <c r="J695" s="111">
        <f t="shared" si="75"/>
        <v>0</v>
      </c>
      <c r="K695" s="109">
        <v>0</v>
      </c>
      <c r="L695" s="127">
        <f t="shared" si="70"/>
        <v>1428000</v>
      </c>
      <c r="M695" s="131">
        <f t="shared" si="71"/>
        <v>3240000</v>
      </c>
      <c r="N695" s="136">
        <f t="shared" si="76"/>
        <v>2240400</v>
      </c>
      <c r="O695" s="109">
        <v>0</v>
      </c>
      <c r="P695" s="109" t="s">
        <v>5750</v>
      </c>
      <c r="Q695" s="109" t="s">
        <v>5936</v>
      </c>
      <c r="R695" s="109" t="s">
        <v>6130</v>
      </c>
    </row>
    <row r="696" spans="1:18" ht="78" x14ac:dyDescent="0.5">
      <c r="A696" s="109" t="s">
        <v>16</v>
      </c>
      <c r="B696" s="109">
        <v>705404</v>
      </c>
      <c r="C696" s="109" t="s">
        <v>3783</v>
      </c>
      <c r="D696" s="109"/>
      <c r="E696" s="109">
        <v>4</v>
      </c>
      <c r="F696" s="111">
        <f t="shared" si="72"/>
        <v>0</v>
      </c>
      <c r="G696" s="111">
        <f t="shared" si="73"/>
        <v>0</v>
      </c>
      <c r="H696" s="109">
        <v>0</v>
      </c>
      <c r="I696" s="111">
        <f t="shared" si="74"/>
        <v>1108000</v>
      </c>
      <c r="J696" s="111">
        <f t="shared" si="75"/>
        <v>450400</v>
      </c>
      <c r="K696" s="109">
        <v>4</v>
      </c>
      <c r="L696" s="127">
        <f t="shared" si="70"/>
        <v>450400</v>
      </c>
      <c r="M696" s="131">
        <f t="shared" si="71"/>
        <v>1108000</v>
      </c>
      <c r="N696" s="136">
        <f t="shared" si="76"/>
        <v>792720</v>
      </c>
      <c r="O696" s="109">
        <v>0</v>
      </c>
      <c r="P696" s="109" t="s">
        <v>5750</v>
      </c>
      <c r="Q696" s="109" t="s">
        <v>5936</v>
      </c>
      <c r="R696" s="109" t="s">
        <v>6130</v>
      </c>
    </row>
    <row r="697" spans="1:18" ht="78" x14ac:dyDescent="0.5">
      <c r="A697" s="109" t="s">
        <v>16</v>
      </c>
      <c r="B697" s="109">
        <v>705405</v>
      </c>
      <c r="C697" s="109" t="s">
        <v>3783</v>
      </c>
      <c r="D697" s="109" t="s">
        <v>6138</v>
      </c>
      <c r="E697" s="109">
        <v>5</v>
      </c>
      <c r="F697" s="111">
        <f t="shared" si="72"/>
        <v>0</v>
      </c>
      <c r="G697" s="111">
        <f t="shared" si="73"/>
        <v>0</v>
      </c>
      <c r="H697" s="109">
        <v>0</v>
      </c>
      <c r="I697" s="111">
        <f t="shared" si="74"/>
        <v>1385000</v>
      </c>
      <c r="J697" s="111">
        <f t="shared" si="75"/>
        <v>563000</v>
      </c>
      <c r="K697" s="109">
        <v>5</v>
      </c>
      <c r="L697" s="127">
        <f t="shared" si="70"/>
        <v>563000</v>
      </c>
      <c r="M697" s="131">
        <f t="shared" si="71"/>
        <v>1385000</v>
      </c>
      <c r="N697" s="136">
        <f t="shared" si="76"/>
        <v>990900</v>
      </c>
      <c r="O697" s="109">
        <v>0</v>
      </c>
      <c r="P697" s="109" t="s">
        <v>5750</v>
      </c>
      <c r="Q697" s="109" t="s">
        <v>5936</v>
      </c>
      <c r="R697" s="109" t="s">
        <v>6130</v>
      </c>
    </row>
    <row r="698" spans="1:18" ht="97.5" x14ac:dyDescent="0.5">
      <c r="A698" s="109" t="s">
        <v>16</v>
      </c>
      <c r="B698" s="109">
        <v>705410</v>
      </c>
      <c r="C698" s="109" t="s">
        <v>5914</v>
      </c>
      <c r="D698" s="109" t="s">
        <v>6139</v>
      </c>
      <c r="E698" s="109">
        <v>5</v>
      </c>
      <c r="F698" s="111">
        <f t="shared" si="72"/>
        <v>0</v>
      </c>
      <c r="G698" s="111">
        <f t="shared" si="73"/>
        <v>0</v>
      </c>
      <c r="H698" s="109">
        <v>0</v>
      </c>
      <c r="I698" s="111">
        <f t="shared" si="74"/>
        <v>1385000</v>
      </c>
      <c r="J698" s="111">
        <f t="shared" si="75"/>
        <v>563000</v>
      </c>
      <c r="K698" s="109">
        <v>5</v>
      </c>
      <c r="L698" s="127">
        <f t="shared" si="70"/>
        <v>563000</v>
      </c>
      <c r="M698" s="131">
        <f t="shared" si="71"/>
        <v>1385000</v>
      </c>
      <c r="N698" s="136">
        <f t="shared" si="76"/>
        <v>990900</v>
      </c>
      <c r="O698" s="109">
        <v>0</v>
      </c>
      <c r="P698" s="109" t="s">
        <v>5750</v>
      </c>
      <c r="Q698" s="109" t="s">
        <v>5936</v>
      </c>
      <c r="R698" s="109" t="s">
        <v>6140</v>
      </c>
    </row>
    <row r="699" spans="1:18" ht="97.5" x14ac:dyDescent="0.5">
      <c r="A699" s="109" t="s">
        <v>16</v>
      </c>
      <c r="B699" s="109">
        <v>705415</v>
      </c>
      <c r="C699" s="109" t="s">
        <v>5915</v>
      </c>
      <c r="D699" s="109" t="s">
        <v>6138</v>
      </c>
      <c r="E699" s="109">
        <v>6</v>
      </c>
      <c r="F699" s="111">
        <f t="shared" si="72"/>
        <v>0</v>
      </c>
      <c r="G699" s="111">
        <f t="shared" si="73"/>
        <v>0</v>
      </c>
      <c r="H699" s="109">
        <v>0</v>
      </c>
      <c r="I699" s="111">
        <f t="shared" si="74"/>
        <v>1662000</v>
      </c>
      <c r="J699" s="111">
        <f t="shared" si="75"/>
        <v>675600</v>
      </c>
      <c r="K699" s="109">
        <v>6</v>
      </c>
      <c r="L699" s="127">
        <f t="shared" si="70"/>
        <v>675600</v>
      </c>
      <c r="M699" s="131">
        <f t="shared" si="71"/>
        <v>1662000</v>
      </c>
      <c r="N699" s="136">
        <f t="shared" si="76"/>
        <v>1189080</v>
      </c>
      <c r="O699" s="109">
        <v>0</v>
      </c>
      <c r="P699" s="109" t="s">
        <v>5750</v>
      </c>
      <c r="Q699" s="109" t="s">
        <v>5936</v>
      </c>
      <c r="R699" s="109" t="s">
        <v>6140</v>
      </c>
    </row>
    <row r="700" spans="1:18" ht="97.5" x14ac:dyDescent="0.5">
      <c r="A700" s="109" t="s">
        <v>16</v>
      </c>
      <c r="B700" s="109">
        <v>705420</v>
      </c>
      <c r="C700" s="109" t="s">
        <v>5916</v>
      </c>
      <c r="D700" s="109" t="s">
        <v>6138</v>
      </c>
      <c r="E700" s="109">
        <v>7</v>
      </c>
      <c r="F700" s="111">
        <f t="shared" si="72"/>
        <v>0</v>
      </c>
      <c r="G700" s="111">
        <f t="shared" si="73"/>
        <v>0</v>
      </c>
      <c r="H700" s="109">
        <v>0</v>
      </c>
      <c r="I700" s="111">
        <f t="shared" si="74"/>
        <v>1939000</v>
      </c>
      <c r="J700" s="111">
        <f t="shared" si="75"/>
        <v>788200</v>
      </c>
      <c r="K700" s="109">
        <v>7</v>
      </c>
      <c r="L700" s="127">
        <f t="shared" si="70"/>
        <v>788200</v>
      </c>
      <c r="M700" s="131">
        <f t="shared" si="71"/>
        <v>1939000</v>
      </c>
      <c r="N700" s="136">
        <f t="shared" si="76"/>
        <v>1387260</v>
      </c>
      <c r="O700" s="109">
        <v>0</v>
      </c>
      <c r="P700" s="109" t="s">
        <v>5750</v>
      </c>
      <c r="Q700" s="109" t="s">
        <v>5936</v>
      </c>
      <c r="R700" s="109" t="s">
        <v>6140</v>
      </c>
    </row>
    <row r="701" spans="1:18" ht="97.5" x14ac:dyDescent="0.5">
      <c r="A701" s="109" t="s">
        <v>16</v>
      </c>
      <c r="B701" s="109">
        <v>705425</v>
      </c>
      <c r="C701" s="109" t="s">
        <v>5917</v>
      </c>
      <c r="D701" s="109" t="s">
        <v>6139</v>
      </c>
      <c r="E701" s="109">
        <v>8.5</v>
      </c>
      <c r="F701" s="111">
        <f t="shared" si="72"/>
        <v>0</v>
      </c>
      <c r="G701" s="111">
        <f t="shared" si="73"/>
        <v>0</v>
      </c>
      <c r="H701" s="109">
        <v>0</v>
      </c>
      <c r="I701" s="111">
        <f t="shared" si="74"/>
        <v>2354500</v>
      </c>
      <c r="J701" s="111">
        <f t="shared" si="75"/>
        <v>957100</v>
      </c>
      <c r="K701" s="109">
        <v>8.5</v>
      </c>
      <c r="L701" s="127">
        <f t="shared" si="70"/>
        <v>957100</v>
      </c>
      <c r="M701" s="131">
        <f t="shared" si="71"/>
        <v>2354500</v>
      </c>
      <c r="N701" s="136">
        <f t="shared" si="76"/>
        <v>1684530</v>
      </c>
      <c r="O701" s="109">
        <v>0</v>
      </c>
      <c r="P701" s="109" t="s">
        <v>5750</v>
      </c>
      <c r="Q701" s="109" t="s">
        <v>5936</v>
      </c>
      <c r="R701" s="109" t="s">
        <v>6140</v>
      </c>
    </row>
    <row r="702" spans="1:18" ht="39" x14ac:dyDescent="0.5">
      <c r="A702" s="109" t="s">
        <v>16</v>
      </c>
      <c r="B702" s="109">
        <v>705430</v>
      </c>
      <c r="C702" s="109" t="s">
        <v>3801</v>
      </c>
      <c r="D702" s="109"/>
      <c r="E702" s="109">
        <v>1</v>
      </c>
      <c r="F702" s="111">
        <f t="shared" si="72"/>
        <v>0</v>
      </c>
      <c r="G702" s="111">
        <f t="shared" si="73"/>
        <v>0</v>
      </c>
      <c r="H702" s="109">
        <v>0</v>
      </c>
      <c r="I702" s="111">
        <f t="shared" si="74"/>
        <v>277000</v>
      </c>
      <c r="J702" s="111">
        <f t="shared" si="75"/>
        <v>112600</v>
      </c>
      <c r="K702" s="109">
        <v>1</v>
      </c>
      <c r="L702" s="127">
        <f t="shared" si="70"/>
        <v>112600</v>
      </c>
      <c r="M702" s="131">
        <f t="shared" si="71"/>
        <v>277000</v>
      </c>
      <c r="N702" s="136">
        <f t="shared" si="76"/>
        <v>198180</v>
      </c>
      <c r="O702" s="109">
        <v>0</v>
      </c>
      <c r="P702" s="109" t="s">
        <v>5750</v>
      </c>
      <c r="Q702" s="109" t="s">
        <v>5936</v>
      </c>
      <c r="R702" s="109" t="s">
        <v>6141</v>
      </c>
    </row>
    <row r="703" spans="1:18" ht="39" x14ac:dyDescent="0.5">
      <c r="A703" s="109" t="s">
        <v>16</v>
      </c>
      <c r="B703" s="109">
        <v>705435</v>
      </c>
      <c r="C703" s="109" t="s">
        <v>3802</v>
      </c>
      <c r="D703" s="109"/>
      <c r="E703" s="109">
        <v>1.2</v>
      </c>
      <c r="F703" s="111">
        <f t="shared" si="72"/>
        <v>0</v>
      </c>
      <c r="G703" s="111">
        <f t="shared" si="73"/>
        <v>0</v>
      </c>
      <c r="H703" s="109">
        <v>0</v>
      </c>
      <c r="I703" s="111">
        <f t="shared" si="74"/>
        <v>332400</v>
      </c>
      <c r="J703" s="111">
        <f t="shared" si="75"/>
        <v>135120</v>
      </c>
      <c r="K703" s="109">
        <v>1.2</v>
      </c>
      <c r="L703" s="127">
        <f t="shared" si="70"/>
        <v>135120</v>
      </c>
      <c r="M703" s="131">
        <f t="shared" si="71"/>
        <v>332400</v>
      </c>
      <c r="N703" s="136">
        <f t="shared" si="76"/>
        <v>237816</v>
      </c>
      <c r="O703" s="109">
        <v>0</v>
      </c>
      <c r="P703" s="109" t="s">
        <v>5750</v>
      </c>
      <c r="Q703" s="109" t="s">
        <v>5936</v>
      </c>
      <c r="R703" s="109" t="s">
        <v>6141</v>
      </c>
    </row>
    <row r="704" spans="1:18" ht="58.5" x14ac:dyDescent="0.5">
      <c r="A704" s="109" t="s">
        <v>11</v>
      </c>
      <c r="B704" s="109">
        <v>705445</v>
      </c>
      <c r="C704" s="109" t="s">
        <v>3803</v>
      </c>
      <c r="D704" s="109"/>
      <c r="E704" s="109">
        <v>15</v>
      </c>
      <c r="F704" s="111">
        <f t="shared" si="72"/>
        <v>3240000</v>
      </c>
      <c r="G704" s="111">
        <f t="shared" si="73"/>
        <v>1428000</v>
      </c>
      <c r="H704" s="109">
        <v>15</v>
      </c>
      <c r="I704" s="111">
        <f t="shared" si="74"/>
        <v>0</v>
      </c>
      <c r="J704" s="111">
        <f t="shared" si="75"/>
        <v>0</v>
      </c>
      <c r="K704" s="109">
        <v>0</v>
      </c>
      <c r="L704" s="127">
        <f t="shared" si="70"/>
        <v>1428000</v>
      </c>
      <c r="M704" s="131">
        <f t="shared" si="71"/>
        <v>3240000</v>
      </c>
      <c r="N704" s="136">
        <f t="shared" si="76"/>
        <v>2240400</v>
      </c>
      <c r="O704" s="109">
        <v>0</v>
      </c>
      <c r="P704" s="109" t="s">
        <v>5750</v>
      </c>
      <c r="Q704" s="109" t="s">
        <v>5936</v>
      </c>
      <c r="R704" s="109" t="s">
        <v>6142</v>
      </c>
    </row>
    <row r="705" spans="1:18" ht="58.5" x14ac:dyDescent="0.5">
      <c r="A705" s="109" t="s">
        <v>11</v>
      </c>
      <c r="B705" s="109">
        <v>705450</v>
      </c>
      <c r="C705" s="109" t="s">
        <v>5918</v>
      </c>
      <c r="D705" s="109"/>
      <c r="E705" s="109">
        <v>55</v>
      </c>
      <c r="F705" s="111">
        <f t="shared" si="72"/>
        <v>11880000</v>
      </c>
      <c r="G705" s="111">
        <f t="shared" si="73"/>
        <v>5236000</v>
      </c>
      <c r="H705" s="109">
        <v>55</v>
      </c>
      <c r="I705" s="111">
        <f t="shared" si="74"/>
        <v>0</v>
      </c>
      <c r="J705" s="111">
        <f t="shared" si="75"/>
        <v>0</v>
      </c>
      <c r="K705" s="109">
        <v>0</v>
      </c>
      <c r="L705" s="127">
        <f t="shared" si="70"/>
        <v>5236000</v>
      </c>
      <c r="M705" s="131">
        <f t="shared" si="71"/>
        <v>11880000</v>
      </c>
      <c r="N705" s="136">
        <f t="shared" si="76"/>
        <v>8214800</v>
      </c>
      <c r="O705" s="109">
        <v>0</v>
      </c>
      <c r="P705" s="109" t="s">
        <v>5750</v>
      </c>
      <c r="Q705" s="109" t="s">
        <v>5936</v>
      </c>
      <c r="R705" s="109" t="s">
        <v>6142</v>
      </c>
    </row>
    <row r="706" spans="1:18" ht="58.5" x14ac:dyDescent="0.5">
      <c r="A706" s="109" t="s">
        <v>11</v>
      </c>
      <c r="B706" s="109">
        <v>705455</v>
      </c>
      <c r="C706" s="109" t="s">
        <v>5909</v>
      </c>
      <c r="D706" s="109"/>
      <c r="E706" s="109">
        <v>33</v>
      </c>
      <c r="F706" s="111">
        <f t="shared" si="72"/>
        <v>7128000</v>
      </c>
      <c r="G706" s="111">
        <f t="shared" si="73"/>
        <v>3141600</v>
      </c>
      <c r="H706" s="109">
        <v>33</v>
      </c>
      <c r="I706" s="111">
        <f t="shared" si="74"/>
        <v>0</v>
      </c>
      <c r="J706" s="111">
        <f t="shared" si="75"/>
        <v>0</v>
      </c>
      <c r="K706" s="109">
        <v>0</v>
      </c>
      <c r="L706" s="127">
        <f t="shared" si="70"/>
        <v>3141600</v>
      </c>
      <c r="M706" s="131">
        <f t="shared" si="71"/>
        <v>7128000</v>
      </c>
      <c r="N706" s="136">
        <f t="shared" si="76"/>
        <v>4928880</v>
      </c>
      <c r="O706" s="109">
        <v>0</v>
      </c>
      <c r="P706" s="109" t="s">
        <v>5750</v>
      </c>
      <c r="Q706" s="109" t="s">
        <v>5936</v>
      </c>
      <c r="R706" s="109" t="s">
        <v>6142</v>
      </c>
    </row>
    <row r="707" spans="1:18" ht="58.5" x14ac:dyDescent="0.5">
      <c r="A707" s="109" t="s">
        <v>16</v>
      </c>
      <c r="B707" s="109">
        <v>705460</v>
      </c>
      <c r="C707" s="109" t="s">
        <v>3805</v>
      </c>
      <c r="D707" s="109"/>
      <c r="E707" s="109">
        <v>2.5</v>
      </c>
      <c r="F707" s="111">
        <f t="shared" si="72"/>
        <v>540000</v>
      </c>
      <c r="G707" s="111">
        <f t="shared" si="73"/>
        <v>238000</v>
      </c>
      <c r="H707" s="109">
        <v>2.5</v>
      </c>
      <c r="I707" s="111">
        <f t="shared" si="74"/>
        <v>0</v>
      </c>
      <c r="J707" s="111">
        <f t="shared" si="75"/>
        <v>0</v>
      </c>
      <c r="K707" s="109">
        <v>0</v>
      </c>
      <c r="L707" s="127">
        <f t="shared" ref="L707:L770" si="77">J707+G707</f>
        <v>238000</v>
      </c>
      <c r="M707" s="131">
        <f t="shared" ref="M707:M770" si="78">I707+F707</f>
        <v>540000</v>
      </c>
      <c r="N707" s="136">
        <f t="shared" si="76"/>
        <v>373400</v>
      </c>
      <c r="O707" s="109">
        <v>0</v>
      </c>
      <c r="P707" s="109" t="s">
        <v>5750</v>
      </c>
      <c r="Q707" s="109" t="s">
        <v>5936</v>
      </c>
      <c r="R707" s="109" t="s">
        <v>6142</v>
      </c>
    </row>
    <row r="708" spans="1:18" ht="58.5" x14ac:dyDescent="0.5">
      <c r="A708" s="109" t="s">
        <v>11</v>
      </c>
      <c r="B708" s="109">
        <v>705465</v>
      </c>
      <c r="C708" s="109" t="s">
        <v>5911</v>
      </c>
      <c r="D708" s="109"/>
      <c r="E708" s="109">
        <v>25</v>
      </c>
      <c r="F708" s="111">
        <f t="shared" ref="F708:F771" si="79">H708*216000</f>
        <v>5400000</v>
      </c>
      <c r="G708" s="111">
        <f t="shared" ref="G708:G771" si="80">H708*95200</f>
        <v>2380000</v>
      </c>
      <c r="H708" s="109">
        <v>25</v>
      </c>
      <c r="I708" s="111">
        <f t="shared" ref="I708:I771" si="81">K708*277000</f>
        <v>0</v>
      </c>
      <c r="J708" s="111">
        <f t="shared" ref="J708:J771" si="82">112600*K708</f>
        <v>0</v>
      </c>
      <c r="K708" s="109">
        <v>0</v>
      </c>
      <c r="L708" s="127">
        <f t="shared" si="77"/>
        <v>2380000</v>
      </c>
      <c r="M708" s="131">
        <f t="shared" si="78"/>
        <v>5400000</v>
      </c>
      <c r="N708" s="136">
        <f t="shared" ref="N708:N771" si="83">M708-(L708*70%)</f>
        <v>3734000</v>
      </c>
      <c r="O708" s="109">
        <v>0</v>
      </c>
      <c r="P708" s="109" t="s">
        <v>5750</v>
      </c>
      <c r="Q708" s="109" t="s">
        <v>5936</v>
      </c>
      <c r="R708" s="109" t="s">
        <v>6142</v>
      </c>
    </row>
    <row r="709" spans="1:18" ht="58.5" x14ac:dyDescent="0.5">
      <c r="A709" s="109" t="s">
        <v>11</v>
      </c>
      <c r="B709" s="109">
        <v>705470</v>
      </c>
      <c r="C709" s="109" t="s">
        <v>3793</v>
      </c>
      <c r="D709" s="109"/>
      <c r="E709" s="109">
        <v>2</v>
      </c>
      <c r="F709" s="111">
        <f t="shared" si="79"/>
        <v>432000</v>
      </c>
      <c r="G709" s="111">
        <f t="shared" si="80"/>
        <v>190400</v>
      </c>
      <c r="H709" s="109">
        <v>2</v>
      </c>
      <c r="I709" s="111">
        <f t="shared" si="81"/>
        <v>0</v>
      </c>
      <c r="J709" s="111">
        <f t="shared" si="82"/>
        <v>0</v>
      </c>
      <c r="K709" s="109">
        <v>0</v>
      </c>
      <c r="L709" s="127">
        <f t="shared" si="77"/>
        <v>190400</v>
      </c>
      <c r="M709" s="131">
        <f t="shared" si="78"/>
        <v>432000</v>
      </c>
      <c r="N709" s="136">
        <f t="shared" si="83"/>
        <v>298720</v>
      </c>
      <c r="O709" s="109">
        <v>0</v>
      </c>
      <c r="P709" s="109" t="s">
        <v>5750</v>
      </c>
      <c r="Q709" s="109" t="s">
        <v>5936</v>
      </c>
      <c r="R709" s="109" t="s">
        <v>6142</v>
      </c>
    </row>
    <row r="710" spans="1:18" ht="58.5" x14ac:dyDescent="0.5">
      <c r="A710" s="109" t="s">
        <v>11</v>
      </c>
      <c r="B710" s="109">
        <v>705475</v>
      </c>
      <c r="C710" s="109" t="s">
        <v>3806</v>
      </c>
      <c r="D710" s="109"/>
      <c r="E710" s="109">
        <v>25</v>
      </c>
      <c r="F710" s="111">
        <f t="shared" si="79"/>
        <v>5400000</v>
      </c>
      <c r="G710" s="111">
        <f t="shared" si="80"/>
        <v>2380000</v>
      </c>
      <c r="H710" s="109">
        <v>25</v>
      </c>
      <c r="I710" s="111">
        <f t="shared" si="81"/>
        <v>0</v>
      </c>
      <c r="J710" s="111">
        <f t="shared" si="82"/>
        <v>0</v>
      </c>
      <c r="K710" s="109">
        <v>0</v>
      </c>
      <c r="L710" s="127">
        <f t="shared" si="77"/>
        <v>2380000</v>
      </c>
      <c r="M710" s="131">
        <f t="shared" si="78"/>
        <v>5400000</v>
      </c>
      <c r="N710" s="136">
        <f t="shared" si="83"/>
        <v>3734000</v>
      </c>
      <c r="O710" s="109">
        <v>0</v>
      </c>
      <c r="P710" s="109" t="s">
        <v>5750</v>
      </c>
      <c r="Q710" s="109" t="s">
        <v>5936</v>
      </c>
      <c r="R710" s="109" t="s">
        <v>6142</v>
      </c>
    </row>
    <row r="711" spans="1:18" ht="58.5" x14ac:dyDescent="0.5">
      <c r="A711" s="109" t="s">
        <v>11</v>
      </c>
      <c r="B711" s="109">
        <v>705480</v>
      </c>
      <c r="C711" s="109" t="s">
        <v>3807</v>
      </c>
      <c r="D711" s="109"/>
      <c r="E711" s="109">
        <v>50</v>
      </c>
      <c r="F711" s="111">
        <f t="shared" si="79"/>
        <v>0</v>
      </c>
      <c r="G711" s="111">
        <f t="shared" si="80"/>
        <v>0</v>
      </c>
      <c r="H711" s="109">
        <v>0</v>
      </c>
      <c r="I711" s="111">
        <f t="shared" si="81"/>
        <v>13850000</v>
      </c>
      <c r="J711" s="111">
        <f t="shared" si="82"/>
        <v>5630000</v>
      </c>
      <c r="K711" s="109">
        <v>50</v>
      </c>
      <c r="L711" s="127">
        <f t="shared" si="77"/>
        <v>5630000</v>
      </c>
      <c r="M711" s="131">
        <f t="shared" si="78"/>
        <v>13850000</v>
      </c>
      <c r="N711" s="136">
        <f t="shared" si="83"/>
        <v>9909000</v>
      </c>
      <c r="O711" s="109">
        <v>0</v>
      </c>
      <c r="P711" s="109" t="s">
        <v>5750</v>
      </c>
      <c r="Q711" s="109" t="s">
        <v>5936</v>
      </c>
      <c r="R711" s="109" t="s">
        <v>6142</v>
      </c>
    </row>
    <row r="712" spans="1:18" ht="39" x14ac:dyDescent="0.5">
      <c r="A712" s="109" t="s">
        <v>16</v>
      </c>
      <c r="B712" s="109">
        <v>705505</v>
      </c>
      <c r="C712" s="109" t="s">
        <v>5919</v>
      </c>
      <c r="D712" s="109"/>
      <c r="E712" s="109">
        <v>130</v>
      </c>
      <c r="F712" s="111">
        <f t="shared" si="79"/>
        <v>0</v>
      </c>
      <c r="G712" s="111">
        <f t="shared" si="80"/>
        <v>0</v>
      </c>
      <c r="H712" s="109">
        <v>0</v>
      </c>
      <c r="I712" s="111">
        <f t="shared" si="81"/>
        <v>36010000</v>
      </c>
      <c r="J712" s="111">
        <f t="shared" si="82"/>
        <v>14638000</v>
      </c>
      <c r="K712" s="109">
        <v>130</v>
      </c>
      <c r="L712" s="127">
        <f t="shared" si="77"/>
        <v>14638000</v>
      </c>
      <c r="M712" s="131">
        <f t="shared" si="78"/>
        <v>36010000</v>
      </c>
      <c r="N712" s="136">
        <f t="shared" si="83"/>
        <v>25763400</v>
      </c>
      <c r="O712" s="109">
        <v>0</v>
      </c>
      <c r="P712" s="109" t="s">
        <v>5750</v>
      </c>
      <c r="Q712" s="109" t="s">
        <v>5936</v>
      </c>
      <c r="R712" s="109" t="s">
        <v>6143</v>
      </c>
    </row>
    <row r="713" spans="1:18" ht="39" x14ac:dyDescent="0.5">
      <c r="A713" s="109" t="s">
        <v>16</v>
      </c>
      <c r="B713" s="109">
        <v>705510</v>
      </c>
      <c r="C713" s="109" t="s">
        <v>3809</v>
      </c>
      <c r="D713" s="109"/>
      <c r="E713" s="109">
        <v>30</v>
      </c>
      <c r="F713" s="111">
        <f t="shared" si="79"/>
        <v>6480000</v>
      </c>
      <c r="G713" s="111">
        <f t="shared" si="80"/>
        <v>2856000</v>
      </c>
      <c r="H713" s="109">
        <v>30</v>
      </c>
      <c r="I713" s="111">
        <f t="shared" si="81"/>
        <v>0</v>
      </c>
      <c r="J713" s="111">
        <f t="shared" si="82"/>
        <v>0</v>
      </c>
      <c r="K713" s="109">
        <v>0</v>
      </c>
      <c r="L713" s="127">
        <f t="shared" si="77"/>
        <v>2856000</v>
      </c>
      <c r="M713" s="131">
        <f t="shared" si="78"/>
        <v>6480000</v>
      </c>
      <c r="N713" s="136">
        <f t="shared" si="83"/>
        <v>4480800</v>
      </c>
      <c r="O713" s="109">
        <v>0</v>
      </c>
      <c r="P713" s="109" t="s">
        <v>5750</v>
      </c>
      <c r="Q713" s="109" t="s">
        <v>5936</v>
      </c>
      <c r="R713" s="109" t="s">
        <v>6143</v>
      </c>
    </row>
    <row r="714" spans="1:18" ht="58.5" x14ac:dyDescent="0.5">
      <c r="A714" s="109" t="s">
        <v>16</v>
      </c>
      <c r="B714" s="109">
        <v>705515</v>
      </c>
      <c r="C714" s="109" t="s">
        <v>5920</v>
      </c>
      <c r="D714" s="109"/>
      <c r="E714" s="109">
        <v>35</v>
      </c>
      <c r="F714" s="111">
        <f t="shared" si="79"/>
        <v>7560000</v>
      </c>
      <c r="G714" s="111">
        <f t="shared" si="80"/>
        <v>3332000</v>
      </c>
      <c r="H714" s="109">
        <v>35</v>
      </c>
      <c r="I714" s="111">
        <f t="shared" si="81"/>
        <v>0</v>
      </c>
      <c r="J714" s="111">
        <f t="shared" si="82"/>
        <v>0</v>
      </c>
      <c r="K714" s="109">
        <v>0</v>
      </c>
      <c r="L714" s="127">
        <f t="shared" si="77"/>
        <v>3332000</v>
      </c>
      <c r="M714" s="131">
        <f t="shared" si="78"/>
        <v>7560000</v>
      </c>
      <c r="N714" s="136">
        <f t="shared" si="83"/>
        <v>5227600</v>
      </c>
      <c r="O714" s="109">
        <v>0</v>
      </c>
      <c r="P714" s="109" t="s">
        <v>5750</v>
      </c>
      <c r="Q714" s="109" t="s">
        <v>5936</v>
      </c>
      <c r="R714" s="109" t="s">
        <v>6143</v>
      </c>
    </row>
    <row r="715" spans="1:18" ht="58.5" x14ac:dyDescent="0.5">
      <c r="A715" s="109" t="s">
        <v>16</v>
      </c>
      <c r="B715" s="109">
        <v>705520</v>
      </c>
      <c r="C715" s="109" t="s">
        <v>3811</v>
      </c>
      <c r="D715" s="109"/>
      <c r="E715" s="109">
        <v>50</v>
      </c>
      <c r="F715" s="111">
        <f t="shared" si="79"/>
        <v>10800000</v>
      </c>
      <c r="G715" s="111">
        <f t="shared" si="80"/>
        <v>4760000</v>
      </c>
      <c r="H715" s="109">
        <v>50</v>
      </c>
      <c r="I715" s="111">
        <f t="shared" si="81"/>
        <v>0</v>
      </c>
      <c r="J715" s="111">
        <f t="shared" si="82"/>
        <v>0</v>
      </c>
      <c r="K715" s="109">
        <v>0</v>
      </c>
      <c r="L715" s="127">
        <f t="shared" si="77"/>
        <v>4760000</v>
      </c>
      <c r="M715" s="131">
        <f t="shared" si="78"/>
        <v>10800000</v>
      </c>
      <c r="N715" s="136">
        <f t="shared" si="83"/>
        <v>7468000</v>
      </c>
      <c r="O715" s="109">
        <v>0</v>
      </c>
      <c r="P715" s="109" t="s">
        <v>5750</v>
      </c>
      <c r="Q715" s="109" t="s">
        <v>5936</v>
      </c>
      <c r="R715" s="109" t="s">
        <v>6143</v>
      </c>
    </row>
    <row r="716" spans="1:18" ht="58.5" x14ac:dyDescent="0.5">
      <c r="A716" s="109" t="s">
        <v>16</v>
      </c>
      <c r="B716" s="109">
        <v>705525</v>
      </c>
      <c r="C716" s="109" t="s">
        <v>3812</v>
      </c>
      <c r="D716" s="109"/>
      <c r="E716" s="109">
        <v>50</v>
      </c>
      <c r="F716" s="111">
        <f t="shared" si="79"/>
        <v>10800000</v>
      </c>
      <c r="G716" s="111">
        <f t="shared" si="80"/>
        <v>4760000</v>
      </c>
      <c r="H716" s="109">
        <v>50</v>
      </c>
      <c r="I716" s="111">
        <f t="shared" si="81"/>
        <v>0</v>
      </c>
      <c r="J716" s="111">
        <f t="shared" si="82"/>
        <v>0</v>
      </c>
      <c r="K716" s="109">
        <v>0</v>
      </c>
      <c r="L716" s="127">
        <f t="shared" si="77"/>
        <v>4760000</v>
      </c>
      <c r="M716" s="131">
        <f t="shared" si="78"/>
        <v>10800000</v>
      </c>
      <c r="N716" s="136">
        <f t="shared" si="83"/>
        <v>7468000</v>
      </c>
      <c r="O716" s="109">
        <v>0</v>
      </c>
      <c r="P716" s="109" t="s">
        <v>5750</v>
      </c>
      <c r="Q716" s="109" t="s">
        <v>5936</v>
      </c>
      <c r="R716" s="109" t="s">
        <v>6143</v>
      </c>
    </row>
    <row r="717" spans="1:18" ht="58.5" x14ac:dyDescent="0.5">
      <c r="A717" s="109" t="s">
        <v>16</v>
      </c>
      <c r="B717" s="109">
        <v>705530</v>
      </c>
      <c r="C717" s="109" t="s">
        <v>3813</v>
      </c>
      <c r="D717" s="109"/>
      <c r="E717" s="109">
        <v>35</v>
      </c>
      <c r="F717" s="111">
        <f t="shared" si="79"/>
        <v>7560000</v>
      </c>
      <c r="G717" s="111">
        <f t="shared" si="80"/>
        <v>3332000</v>
      </c>
      <c r="H717" s="109">
        <v>35</v>
      </c>
      <c r="I717" s="111">
        <f t="shared" si="81"/>
        <v>0</v>
      </c>
      <c r="J717" s="111">
        <f t="shared" si="82"/>
        <v>0</v>
      </c>
      <c r="K717" s="109">
        <v>0</v>
      </c>
      <c r="L717" s="127">
        <f t="shared" si="77"/>
        <v>3332000</v>
      </c>
      <c r="M717" s="131">
        <f t="shared" si="78"/>
        <v>7560000</v>
      </c>
      <c r="N717" s="136">
        <f t="shared" si="83"/>
        <v>5227600</v>
      </c>
      <c r="O717" s="109">
        <v>0</v>
      </c>
      <c r="P717" s="109" t="s">
        <v>5750</v>
      </c>
      <c r="Q717" s="109" t="s">
        <v>5936</v>
      </c>
      <c r="R717" s="109" t="s">
        <v>6143</v>
      </c>
    </row>
    <row r="718" spans="1:18" ht="58.5" x14ac:dyDescent="0.5">
      <c r="A718" s="109" t="s">
        <v>16</v>
      </c>
      <c r="B718" s="109">
        <v>705535</v>
      </c>
      <c r="C718" s="109" t="s">
        <v>3814</v>
      </c>
      <c r="D718" s="109"/>
      <c r="E718" s="109">
        <v>30</v>
      </c>
      <c r="F718" s="111">
        <f t="shared" si="79"/>
        <v>6480000</v>
      </c>
      <c r="G718" s="111">
        <f t="shared" si="80"/>
        <v>2856000</v>
      </c>
      <c r="H718" s="109">
        <v>30</v>
      </c>
      <c r="I718" s="111">
        <f t="shared" si="81"/>
        <v>0</v>
      </c>
      <c r="J718" s="111">
        <f t="shared" si="82"/>
        <v>0</v>
      </c>
      <c r="K718" s="109">
        <v>0</v>
      </c>
      <c r="L718" s="127">
        <f t="shared" si="77"/>
        <v>2856000</v>
      </c>
      <c r="M718" s="131">
        <f t="shared" si="78"/>
        <v>6480000</v>
      </c>
      <c r="N718" s="136">
        <f t="shared" si="83"/>
        <v>4480800</v>
      </c>
      <c r="O718" s="109">
        <v>0</v>
      </c>
      <c r="P718" s="109" t="s">
        <v>5750</v>
      </c>
      <c r="Q718" s="109" t="s">
        <v>5936</v>
      </c>
      <c r="R718" s="109" t="s">
        <v>6143</v>
      </c>
    </row>
    <row r="719" spans="1:18" ht="58.5" x14ac:dyDescent="0.5">
      <c r="A719" s="109" t="s">
        <v>16</v>
      </c>
      <c r="B719" s="109">
        <v>705540</v>
      </c>
      <c r="C719" s="109" t="s">
        <v>3815</v>
      </c>
      <c r="D719" s="109"/>
      <c r="E719" s="109">
        <v>75</v>
      </c>
      <c r="F719" s="111">
        <f t="shared" si="79"/>
        <v>16200000</v>
      </c>
      <c r="G719" s="111">
        <f t="shared" si="80"/>
        <v>7140000</v>
      </c>
      <c r="H719" s="109">
        <v>75</v>
      </c>
      <c r="I719" s="111">
        <f t="shared" si="81"/>
        <v>0</v>
      </c>
      <c r="J719" s="111">
        <f t="shared" si="82"/>
        <v>0</v>
      </c>
      <c r="K719" s="109">
        <v>0</v>
      </c>
      <c r="L719" s="127">
        <f t="shared" si="77"/>
        <v>7140000</v>
      </c>
      <c r="M719" s="131">
        <f t="shared" si="78"/>
        <v>16200000</v>
      </c>
      <c r="N719" s="136">
        <f t="shared" si="83"/>
        <v>11202000</v>
      </c>
      <c r="O719" s="109">
        <v>0</v>
      </c>
      <c r="P719" s="109" t="s">
        <v>5750</v>
      </c>
      <c r="Q719" s="109" t="s">
        <v>5936</v>
      </c>
      <c r="R719" s="109" t="s">
        <v>6143</v>
      </c>
    </row>
    <row r="720" spans="1:18" ht="58.5" x14ac:dyDescent="0.5">
      <c r="A720" s="109" t="s">
        <v>16</v>
      </c>
      <c r="B720" s="109">
        <v>705545</v>
      </c>
      <c r="C720" s="109" t="s">
        <v>3816</v>
      </c>
      <c r="D720" s="109"/>
      <c r="E720" s="109">
        <v>35</v>
      </c>
      <c r="F720" s="111">
        <f t="shared" si="79"/>
        <v>7560000</v>
      </c>
      <c r="G720" s="111">
        <f t="shared" si="80"/>
        <v>3332000</v>
      </c>
      <c r="H720" s="109">
        <v>35</v>
      </c>
      <c r="I720" s="111">
        <f t="shared" si="81"/>
        <v>0</v>
      </c>
      <c r="J720" s="111">
        <f t="shared" si="82"/>
        <v>0</v>
      </c>
      <c r="K720" s="109">
        <v>0</v>
      </c>
      <c r="L720" s="127">
        <f t="shared" si="77"/>
        <v>3332000</v>
      </c>
      <c r="M720" s="131">
        <f t="shared" si="78"/>
        <v>7560000</v>
      </c>
      <c r="N720" s="136">
        <f t="shared" si="83"/>
        <v>5227600</v>
      </c>
      <c r="O720" s="109">
        <v>0</v>
      </c>
      <c r="P720" s="109" t="s">
        <v>5750</v>
      </c>
      <c r="Q720" s="109" t="s">
        <v>5936</v>
      </c>
      <c r="R720" s="109" t="s">
        <v>6143</v>
      </c>
    </row>
    <row r="721" spans="1:18" ht="58.5" x14ac:dyDescent="0.5">
      <c r="A721" s="109" t="s">
        <v>16</v>
      </c>
      <c r="B721" s="109">
        <v>705550</v>
      </c>
      <c r="C721" s="109" t="s">
        <v>3817</v>
      </c>
      <c r="D721" s="109"/>
      <c r="E721" s="109">
        <v>105</v>
      </c>
      <c r="F721" s="111">
        <f t="shared" si="79"/>
        <v>22680000</v>
      </c>
      <c r="G721" s="111">
        <f t="shared" si="80"/>
        <v>9996000</v>
      </c>
      <c r="H721" s="109">
        <v>105</v>
      </c>
      <c r="I721" s="111">
        <f t="shared" si="81"/>
        <v>0</v>
      </c>
      <c r="J721" s="111">
        <f t="shared" si="82"/>
        <v>0</v>
      </c>
      <c r="K721" s="109">
        <v>0</v>
      </c>
      <c r="L721" s="127">
        <f t="shared" si="77"/>
        <v>9996000</v>
      </c>
      <c r="M721" s="131">
        <f t="shared" si="78"/>
        <v>22680000</v>
      </c>
      <c r="N721" s="136">
        <f t="shared" si="83"/>
        <v>15682800</v>
      </c>
      <c r="O721" s="109">
        <v>0</v>
      </c>
      <c r="P721" s="109" t="s">
        <v>5750</v>
      </c>
      <c r="Q721" s="109" t="s">
        <v>5936</v>
      </c>
      <c r="R721" s="109" t="s">
        <v>6143</v>
      </c>
    </row>
    <row r="722" spans="1:18" ht="58.5" x14ac:dyDescent="0.5">
      <c r="A722" s="109" t="s">
        <v>16</v>
      </c>
      <c r="B722" s="109">
        <v>705555</v>
      </c>
      <c r="C722" s="109" t="s">
        <v>5921</v>
      </c>
      <c r="D722" s="109"/>
      <c r="E722" s="109">
        <v>70</v>
      </c>
      <c r="F722" s="111">
        <f t="shared" si="79"/>
        <v>15120000</v>
      </c>
      <c r="G722" s="111">
        <f t="shared" si="80"/>
        <v>6664000</v>
      </c>
      <c r="H722" s="109">
        <v>70</v>
      </c>
      <c r="I722" s="111">
        <f t="shared" si="81"/>
        <v>0</v>
      </c>
      <c r="J722" s="111">
        <f t="shared" si="82"/>
        <v>0</v>
      </c>
      <c r="K722" s="109"/>
      <c r="L722" s="127">
        <f t="shared" si="77"/>
        <v>6664000</v>
      </c>
      <c r="M722" s="131">
        <f t="shared" si="78"/>
        <v>15120000</v>
      </c>
      <c r="N722" s="136">
        <f t="shared" si="83"/>
        <v>10455200</v>
      </c>
      <c r="O722" s="109">
        <v>0</v>
      </c>
      <c r="P722" s="109" t="s">
        <v>5750</v>
      </c>
      <c r="Q722" s="109" t="s">
        <v>5936</v>
      </c>
      <c r="R722" s="109" t="s">
        <v>6143</v>
      </c>
    </row>
    <row r="723" spans="1:18" ht="39" x14ac:dyDescent="0.5">
      <c r="A723" s="109" t="s">
        <v>11</v>
      </c>
      <c r="B723" s="109">
        <v>705610</v>
      </c>
      <c r="C723" s="109" t="s">
        <v>5922</v>
      </c>
      <c r="D723" s="109" t="s">
        <v>6144</v>
      </c>
      <c r="E723" s="109">
        <v>230</v>
      </c>
      <c r="F723" s="111">
        <f t="shared" si="79"/>
        <v>17280000</v>
      </c>
      <c r="G723" s="111">
        <f t="shared" si="80"/>
        <v>7616000</v>
      </c>
      <c r="H723" s="109">
        <v>80</v>
      </c>
      <c r="I723" s="111">
        <f t="shared" si="81"/>
        <v>41550000</v>
      </c>
      <c r="J723" s="111">
        <f t="shared" si="82"/>
        <v>16890000</v>
      </c>
      <c r="K723" s="109">
        <v>150</v>
      </c>
      <c r="L723" s="127">
        <f t="shared" si="77"/>
        <v>24506000</v>
      </c>
      <c r="M723" s="131">
        <f t="shared" si="78"/>
        <v>58830000</v>
      </c>
      <c r="N723" s="136">
        <f t="shared" si="83"/>
        <v>41675800</v>
      </c>
      <c r="O723" s="109">
        <v>0</v>
      </c>
      <c r="P723" s="109" t="s">
        <v>5750</v>
      </c>
      <c r="Q723" s="109" t="s">
        <v>5936</v>
      </c>
      <c r="R723" s="109" t="s">
        <v>6143</v>
      </c>
    </row>
    <row r="724" spans="1:18" ht="39" x14ac:dyDescent="0.5">
      <c r="A724" s="109" t="s">
        <v>11</v>
      </c>
      <c r="B724" s="109">
        <v>705615</v>
      </c>
      <c r="C724" s="109" t="s">
        <v>5923</v>
      </c>
      <c r="D724" s="109" t="s">
        <v>6144</v>
      </c>
      <c r="E724" s="109">
        <v>280</v>
      </c>
      <c r="F724" s="111">
        <f t="shared" si="79"/>
        <v>19440000</v>
      </c>
      <c r="G724" s="111">
        <f t="shared" si="80"/>
        <v>8568000</v>
      </c>
      <c r="H724" s="109">
        <v>90</v>
      </c>
      <c r="I724" s="111">
        <f t="shared" si="81"/>
        <v>52630000</v>
      </c>
      <c r="J724" s="111">
        <f t="shared" si="82"/>
        <v>21394000</v>
      </c>
      <c r="K724" s="109">
        <v>190</v>
      </c>
      <c r="L724" s="127">
        <f t="shared" si="77"/>
        <v>29962000</v>
      </c>
      <c r="M724" s="131">
        <f t="shared" si="78"/>
        <v>72070000</v>
      </c>
      <c r="N724" s="136">
        <f t="shared" si="83"/>
        <v>51096600</v>
      </c>
      <c r="O724" s="109">
        <v>0</v>
      </c>
      <c r="P724" s="109" t="s">
        <v>5750</v>
      </c>
      <c r="Q724" s="109" t="s">
        <v>5936</v>
      </c>
      <c r="R724" s="109" t="s">
        <v>6143</v>
      </c>
    </row>
    <row r="725" spans="1:18" ht="58.5" x14ac:dyDescent="0.5">
      <c r="A725" s="109" t="s">
        <v>11</v>
      </c>
      <c r="B725" s="109">
        <v>705620</v>
      </c>
      <c r="C725" s="109" t="s">
        <v>5924</v>
      </c>
      <c r="D725" s="109" t="s">
        <v>6145</v>
      </c>
      <c r="E725" s="109">
        <v>346</v>
      </c>
      <c r="F725" s="111">
        <f t="shared" si="79"/>
        <v>21600000</v>
      </c>
      <c r="G725" s="111">
        <f t="shared" si="80"/>
        <v>9520000</v>
      </c>
      <c r="H725" s="109">
        <v>100</v>
      </c>
      <c r="I725" s="111">
        <f t="shared" si="81"/>
        <v>68142000</v>
      </c>
      <c r="J725" s="111">
        <f t="shared" si="82"/>
        <v>27699600</v>
      </c>
      <c r="K725" s="109">
        <v>246</v>
      </c>
      <c r="L725" s="127">
        <f t="shared" si="77"/>
        <v>37219600</v>
      </c>
      <c r="M725" s="131">
        <f t="shared" si="78"/>
        <v>89742000</v>
      </c>
      <c r="N725" s="136">
        <f t="shared" si="83"/>
        <v>63688280</v>
      </c>
      <c r="O725" s="109">
        <v>0</v>
      </c>
      <c r="P725" s="109" t="s">
        <v>5750</v>
      </c>
      <c r="Q725" s="109" t="s">
        <v>5936</v>
      </c>
      <c r="R725" s="109" t="s">
        <v>6143</v>
      </c>
    </row>
    <row r="726" spans="1:18" ht="39" x14ac:dyDescent="0.5">
      <c r="A726" s="109" t="s">
        <v>11</v>
      </c>
      <c r="B726" s="109">
        <v>705650</v>
      </c>
      <c r="C726" s="109" t="s">
        <v>3821</v>
      </c>
      <c r="D726" s="109"/>
      <c r="E726" s="109">
        <v>9.5</v>
      </c>
      <c r="F726" s="111">
        <f t="shared" si="79"/>
        <v>648000</v>
      </c>
      <c r="G726" s="111">
        <f t="shared" si="80"/>
        <v>285600</v>
      </c>
      <c r="H726" s="109">
        <v>3</v>
      </c>
      <c r="I726" s="111">
        <f t="shared" si="81"/>
        <v>1800500</v>
      </c>
      <c r="J726" s="111">
        <f t="shared" si="82"/>
        <v>731900</v>
      </c>
      <c r="K726" s="109">
        <v>6.5</v>
      </c>
      <c r="L726" s="127">
        <f t="shared" si="77"/>
        <v>1017500</v>
      </c>
      <c r="M726" s="131">
        <f t="shared" si="78"/>
        <v>2448500</v>
      </c>
      <c r="N726" s="136">
        <f t="shared" si="83"/>
        <v>1736250</v>
      </c>
      <c r="O726" s="109">
        <v>0</v>
      </c>
      <c r="P726" s="109" t="s">
        <v>5750</v>
      </c>
      <c r="Q726" s="109" t="s">
        <v>5936</v>
      </c>
      <c r="R726" s="109" t="s">
        <v>6143</v>
      </c>
    </row>
    <row r="727" spans="1:18" ht="39" x14ac:dyDescent="0.5">
      <c r="A727" s="109" t="s">
        <v>16</v>
      </c>
      <c r="B727" s="109">
        <v>706000</v>
      </c>
      <c r="C727" s="109" t="s">
        <v>5925</v>
      </c>
      <c r="D727" s="109"/>
      <c r="E727" s="109">
        <v>4.0199999999999996</v>
      </c>
      <c r="F727" s="111">
        <f t="shared" si="79"/>
        <v>367200</v>
      </c>
      <c r="G727" s="111">
        <f t="shared" si="80"/>
        <v>161840</v>
      </c>
      <c r="H727" s="109">
        <v>1.7</v>
      </c>
      <c r="I727" s="111">
        <f t="shared" si="81"/>
        <v>642640</v>
      </c>
      <c r="J727" s="111">
        <f t="shared" si="82"/>
        <v>261231.99999999997</v>
      </c>
      <c r="K727" s="109">
        <v>2.3199999999999998</v>
      </c>
      <c r="L727" s="127">
        <f t="shared" si="77"/>
        <v>423072</v>
      </c>
      <c r="M727" s="131">
        <f t="shared" si="78"/>
        <v>1009840</v>
      </c>
      <c r="N727" s="136">
        <f t="shared" si="83"/>
        <v>713689.60000000009</v>
      </c>
      <c r="O727" s="109">
        <v>0</v>
      </c>
      <c r="P727" s="109" t="s">
        <v>5750</v>
      </c>
      <c r="Q727" s="109" t="s">
        <v>5937</v>
      </c>
      <c r="R727" s="109" t="s">
        <v>6146</v>
      </c>
    </row>
    <row r="728" spans="1:18" ht="39" x14ac:dyDescent="0.5">
      <c r="A728" s="109" t="s">
        <v>16</v>
      </c>
      <c r="B728" s="109">
        <v>706005</v>
      </c>
      <c r="C728" s="109" t="s">
        <v>5926</v>
      </c>
      <c r="D728" s="109"/>
      <c r="E728" s="109">
        <v>6.77</v>
      </c>
      <c r="F728" s="111">
        <f t="shared" si="79"/>
        <v>835920</v>
      </c>
      <c r="G728" s="111">
        <f t="shared" si="80"/>
        <v>368424</v>
      </c>
      <c r="H728" s="109">
        <v>3.87</v>
      </c>
      <c r="I728" s="111">
        <f t="shared" si="81"/>
        <v>803300</v>
      </c>
      <c r="J728" s="111">
        <f t="shared" si="82"/>
        <v>326540</v>
      </c>
      <c r="K728" s="109">
        <v>2.9</v>
      </c>
      <c r="L728" s="127">
        <f t="shared" si="77"/>
        <v>694964</v>
      </c>
      <c r="M728" s="131">
        <f t="shared" si="78"/>
        <v>1639220</v>
      </c>
      <c r="N728" s="136">
        <f t="shared" si="83"/>
        <v>1152745.2</v>
      </c>
      <c r="O728" s="109">
        <v>0</v>
      </c>
      <c r="P728" s="109" t="s">
        <v>5750</v>
      </c>
      <c r="Q728" s="109" t="s">
        <v>5937</v>
      </c>
      <c r="R728" s="109" t="s">
        <v>6146</v>
      </c>
    </row>
    <row r="729" spans="1:18" ht="39" x14ac:dyDescent="0.5">
      <c r="A729" s="109" t="s">
        <v>16</v>
      </c>
      <c r="B729" s="109">
        <v>706010</v>
      </c>
      <c r="C729" s="109" t="s">
        <v>5927</v>
      </c>
      <c r="D729" s="109"/>
      <c r="E729" s="109">
        <v>2.23</v>
      </c>
      <c r="F729" s="111">
        <f t="shared" si="79"/>
        <v>192240</v>
      </c>
      <c r="G729" s="111">
        <f t="shared" si="80"/>
        <v>84728</v>
      </c>
      <c r="H729" s="109">
        <v>0.89</v>
      </c>
      <c r="I729" s="111">
        <f t="shared" si="81"/>
        <v>371180</v>
      </c>
      <c r="J729" s="111">
        <f t="shared" si="82"/>
        <v>150884</v>
      </c>
      <c r="K729" s="109">
        <v>1.34</v>
      </c>
      <c r="L729" s="127">
        <f t="shared" si="77"/>
        <v>235612</v>
      </c>
      <c r="M729" s="131">
        <f t="shared" si="78"/>
        <v>563420</v>
      </c>
      <c r="N729" s="136">
        <f t="shared" si="83"/>
        <v>398491.6</v>
      </c>
      <c r="O729" s="109">
        <v>0</v>
      </c>
      <c r="P729" s="109" t="s">
        <v>5750</v>
      </c>
      <c r="Q729" s="109" t="s">
        <v>5937</v>
      </c>
      <c r="R729" s="109" t="s">
        <v>6146</v>
      </c>
    </row>
    <row r="730" spans="1:18" ht="39" x14ac:dyDescent="0.5">
      <c r="A730" s="109" t="s">
        <v>16</v>
      </c>
      <c r="B730" s="109">
        <v>706015</v>
      </c>
      <c r="C730" s="109" t="s">
        <v>5928</v>
      </c>
      <c r="D730" s="109"/>
      <c r="E730" s="109">
        <v>3.6799999999999997</v>
      </c>
      <c r="F730" s="111">
        <f t="shared" si="79"/>
        <v>434159.99999999994</v>
      </c>
      <c r="G730" s="111">
        <f t="shared" si="80"/>
        <v>191351.99999999997</v>
      </c>
      <c r="H730" s="109">
        <v>2.0099999999999998</v>
      </c>
      <c r="I730" s="111">
        <f t="shared" si="81"/>
        <v>462590</v>
      </c>
      <c r="J730" s="111">
        <f t="shared" si="82"/>
        <v>188042</v>
      </c>
      <c r="K730" s="109">
        <v>1.67</v>
      </c>
      <c r="L730" s="127">
        <f t="shared" si="77"/>
        <v>379394</v>
      </c>
      <c r="M730" s="131">
        <f t="shared" si="78"/>
        <v>896750</v>
      </c>
      <c r="N730" s="136">
        <f t="shared" si="83"/>
        <v>631174.19999999995</v>
      </c>
      <c r="O730" s="109">
        <v>0</v>
      </c>
      <c r="P730" s="109" t="s">
        <v>5750</v>
      </c>
      <c r="Q730" s="109" t="s">
        <v>5937</v>
      </c>
      <c r="R730" s="109" t="s">
        <v>6146</v>
      </c>
    </row>
    <row r="731" spans="1:18" ht="39" x14ac:dyDescent="0.5">
      <c r="A731" s="109" t="s">
        <v>16</v>
      </c>
      <c r="B731" s="109">
        <v>706020</v>
      </c>
      <c r="C731" s="109" t="s">
        <v>5929</v>
      </c>
      <c r="D731" s="109"/>
      <c r="E731" s="109">
        <v>8.25</v>
      </c>
      <c r="F731" s="111">
        <f t="shared" si="79"/>
        <v>712800</v>
      </c>
      <c r="G731" s="111">
        <f t="shared" si="80"/>
        <v>314160</v>
      </c>
      <c r="H731" s="109">
        <v>3.3</v>
      </c>
      <c r="I731" s="111">
        <f t="shared" si="81"/>
        <v>1371150</v>
      </c>
      <c r="J731" s="111">
        <f t="shared" si="82"/>
        <v>557370</v>
      </c>
      <c r="K731" s="109">
        <v>4.95</v>
      </c>
      <c r="L731" s="127">
        <f t="shared" si="77"/>
        <v>871530</v>
      </c>
      <c r="M731" s="131">
        <f t="shared" si="78"/>
        <v>2083950</v>
      </c>
      <c r="N731" s="136">
        <f t="shared" si="83"/>
        <v>1473879</v>
      </c>
      <c r="O731" s="109">
        <v>0</v>
      </c>
      <c r="P731" s="109" t="s">
        <v>5750</v>
      </c>
      <c r="Q731" s="109" t="s">
        <v>5937</v>
      </c>
      <c r="R731" s="109" t="s">
        <v>6146</v>
      </c>
    </row>
    <row r="732" spans="1:18" ht="39" x14ac:dyDescent="0.5">
      <c r="A732" s="109" t="s">
        <v>11</v>
      </c>
      <c r="B732" s="109">
        <v>706030</v>
      </c>
      <c r="C732" s="109" t="s">
        <v>5930</v>
      </c>
      <c r="D732" s="109"/>
      <c r="E732" s="109">
        <v>4</v>
      </c>
      <c r="F732" s="111">
        <f t="shared" si="79"/>
        <v>324000</v>
      </c>
      <c r="G732" s="111">
        <f t="shared" si="80"/>
        <v>142800</v>
      </c>
      <c r="H732" s="109">
        <v>1.5</v>
      </c>
      <c r="I732" s="111">
        <f t="shared" si="81"/>
        <v>692500</v>
      </c>
      <c r="J732" s="111">
        <f t="shared" si="82"/>
        <v>281500</v>
      </c>
      <c r="K732" s="109">
        <v>2.5</v>
      </c>
      <c r="L732" s="127">
        <f t="shared" si="77"/>
        <v>424300</v>
      </c>
      <c r="M732" s="131">
        <f t="shared" si="78"/>
        <v>1016500</v>
      </c>
      <c r="N732" s="136">
        <f t="shared" si="83"/>
        <v>719490</v>
      </c>
      <c r="O732" s="109">
        <v>0</v>
      </c>
      <c r="P732" s="109" t="s">
        <v>5750</v>
      </c>
      <c r="Q732" s="109" t="s">
        <v>5937</v>
      </c>
      <c r="R732" s="109" t="s">
        <v>6146</v>
      </c>
    </row>
    <row r="733" spans="1:18" ht="39" x14ac:dyDescent="0.5">
      <c r="A733" s="109" t="s">
        <v>11</v>
      </c>
      <c r="B733" s="109">
        <v>706035</v>
      </c>
      <c r="C733" s="109" t="s">
        <v>5931</v>
      </c>
      <c r="D733" s="109"/>
      <c r="E733" s="109">
        <v>3.5</v>
      </c>
      <c r="F733" s="111">
        <f t="shared" si="79"/>
        <v>324000</v>
      </c>
      <c r="G733" s="111">
        <f t="shared" si="80"/>
        <v>142800</v>
      </c>
      <c r="H733" s="109">
        <v>1.5</v>
      </c>
      <c r="I733" s="111">
        <f t="shared" si="81"/>
        <v>554000</v>
      </c>
      <c r="J733" s="111">
        <f t="shared" si="82"/>
        <v>225200</v>
      </c>
      <c r="K733" s="109">
        <v>2</v>
      </c>
      <c r="L733" s="127">
        <f t="shared" si="77"/>
        <v>368000</v>
      </c>
      <c r="M733" s="131">
        <f t="shared" si="78"/>
        <v>878000</v>
      </c>
      <c r="N733" s="136">
        <f t="shared" si="83"/>
        <v>620400</v>
      </c>
      <c r="O733" s="109">
        <v>0</v>
      </c>
      <c r="P733" s="109" t="s">
        <v>5750</v>
      </c>
      <c r="Q733" s="109" t="s">
        <v>5937</v>
      </c>
      <c r="R733" s="109" t="s">
        <v>6146</v>
      </c>
    </row>
    <row r="734" spans="1:18" ht="39" x14ac:dyDescent="0.5">
      <c r="A734" s="109" t="s">
        <v>11</v>
      </c>
      <c r="B734" s="109">
        <v>706040</v>
      </c>
      <c r="C734" s="109" t="s">
        <v>3823</v>
      </c>
      <c r="D734" s="109"/>
      <c r="E734" s="109">
        <v>1.5</v>
      </c>
      <c r="F734" s="111">
        <f t="shared" si="79"/>
        <v>108000</v>
      </c>
      <c r="G734" s="111">
        <f t="shared" si="80"/>
        <v>47600</v>
      </c>
      <c r="H734" s="109">
        <v>0.5</v>
      </c>
      <c r="I734" s="111">
        <f t="shared" si="81"/>
        <v>277000</v>
      </c>
      <c r="J734" s="111">
        <f t="shared" si="82"/>
        <v>112600</v>
      </c>
      <c r="K734" s="109">
        <v>1</v>
      </c>
      <c r="L734" s="127">
        <f t="shared" si="77"/>
        <v>160200</v>
      </c>
      <c r="M734" s="131">
        <f t="shared" si="78"/>
        <v>385000</v>
      </c>
      <c r="N734" s="136">
        <f t="shared" si="83"/>
        <v>272860</v>
      </c>
      <c r="O734" s="109">
        <v>0</v>
      </c>
      <c r="P734" s="109" t="s">
        <v>5750</v>
      </c>
      <c r="Q734" s="109" t="s">
        <v>5937</v>
      </c>
      <c r="R734" s="109" t="s">
        <v>6146</v>
      </c>
    </row>
    <row r="735" spans="1:18" ht="39" x14ac:dyDescent="0.5">
      <c r="A735" s="109" t="s">
        <v>11</v>
      </c>
      <c r="B735" s="109">
        <v>706045</v>
      </c>
      <c r="C735" s="109" t="s">
        <v>5932</v>
      </c>
      <c r="D735" s="109" t="s">
        <v>6083</v>
      </c>
      <c r="E735" s="109">
        <v>2.2000000000000002</v>
      </c>
      <c r="F735" s="111">
        <f t="shared" si="79"/>
        <v>324000</v>
      </c>
      <c r="G735" s="111">
        <f t="shared" si="80"/>
        <v>142800</v>
      </c>
      <c r="H735" s="109">
        <v>1.5</v>
      </c>
      <c r="I735" s="111">
        <f t="shared" si="81"/>
        <v>193900</v>
      </c>
      <c r="J735" s="111">
        <f t="shared" si="82"/>
        <v>78820</v>
      </c>
      <c r="K735" s="109">
        <v>0.7</v>
      </c>
      <c r="L735" s="127">
        <f t="shared" si="77"/>
        <v>221620</v>
      </c>
      <c r="M735" s="131">
        <f t="shared" si="78"/>
        <v>517900</v>
      </c>
      <c r="N735" s="136">
        <f t="shared" si="83"/>
        <v>362766</v>
      </c>
      <c r="O735" s="109">
        <v>0</v>
      </c>
      <c r="P735" s="109" t="s">
        <v>5750</v>
      </c>
      <c r="Q735" s="109" t="s">
        <v>5937</v>
      </c>
      <c r="R735" s="109" t="s">
        <v>6146</v>
      </c>
    </row>
    <row r="736" spans="1:18" ht="39" x14ac:dyDescent="0.5">
      <c r="A736" s="109" t="s">
        <v>11</v>
      </c>
      <c r="B736" s="109">
        <v>706050</v>
      </c>
      <c r="C736" s="109" t="s">
        <v>5933</v>
      </c>
      <c r="D736" s="109"/>
      <c r="E736" s="109">
        <v>1.5</v>
      </c>
      <c r="F736" s="111">
        <f t="shared" si="79"/>
        <v>108000</v>
      </c>
      <c r="G736" s="111">
        <f t="shared" si="80"/>
        <v>47600</v>
      </c>
      <c r="H736" s="109">
        <v>0.5</v>
      </c>
      <c r="I736" s="111">
        <f t="shared" si="81"/>
        <v>277000</v>
      </c>
      <c r="J736" s="111">
        <f t="shared" si="82"/>
        <v>112600</v>
      </c>
      <c r="K736" s="109">
        <v>1</v>
      </c>
      <c r="L736" s="127">
        <f t="shared" si="77"/>
        <v>160200</v>
      </c>
      <c r="M736" s="131">
        <f t="shared" si="78"/>
        <v>385000</v>
      </c>
      <c r="N736" s="136">
        <f t="shared" si="83"/>
        <v>272860</v>
      </c>
      <c r="O736" s="109">
        <v>0</v>
      </c>
      <c r="P736" s="109" t="s">
        <v>5750</v>
      </c>
      <c r="Q736" s="109" t="s">
        <v>5937</v>
      </c>
      <c r="R736" s="109" t="s">
        <v>6146</v>
      </c>
    </row>
    <row r="737" spans="1:18" ht="39" x14ac:dyDescent="0.5">
      <c r="A737" s="109" t="s">
        <v>11</v>
      </c>
      <c r="B737" s="109">
        <v>706055</v>
      </c>
      <c r="C737" s="109" t="s">
        <v>3825</v>
      </c>
      <c r="D737" s="109"/>
      <c r="E737" s="109">
        <v>1.5</v>
      </c>
      <c r="F737" s="111">
        <f t="shared" si="79"/>
        <v>108000</v>
      </c>
      <c r="G737" s="111">
        <f t="shared" si="80"/>
        <v>47600</v>
      </c>
      <c r="H737" s="109">
        <v>0.5</v>
      </c>
      <c r="I737" s="111">
        <f t="shared" si="81"/>
        <v>277000</v>
      </c>
      <c r="J737" s="111">
        <f t="shared" si="82"/>
        <v>112600</v>
      </c>
      <c r="K737" s="109">
        <v>1</v>
      </c>
      <c r="L737" s="127">
        <f t="shared" si="77"/>
        <v>160200</v>
      </c>
      <c r="M737" s="131">
        <f t="shared" si="78"/>
        <v>385000</v>
      </c>
      <c r="N737" s="136">
        <f t="shared" si="83"/>
        <v>272860</v>
      </c>
      <c r="O737" s="109">
        <v>0</v>
      </c>
      <c r="P737" s="109" t="s">
        <v>5750</v>
      </c>
      <c r="Q737" s="109" t="s">
        <v>5937</v>
      </c>
      <c r="R737" s="109" t="s">
        <v>6146</v>
      </c>
    </row>
    <row r="738" spans="1:18" ht="39" x14ac:dyDescent="0.5">
      <c r="A738" s="109" t="s">
        <v>11</v>
      </c>
      <c r="B738" s="109">
        <v>706060</v>
      </c>
      <c r="C738" s="109" t="s">
        <v>5934</v>
      </c>
      <c r="D738" s="109"/>
      <c r="E738" s="109">
        <v>2</v>
      </c>
      <c r="F738" s="111">
        <f t="shared" si="79"/>
        <v>108000</v>
      </c>
      <c r="G738" s="111">
        <f t="shared" si="80"/>
        <v>47600</v>
      </c>
      <c r="H738" s="109">
        <v>0.5</v>
      </c>
      <c r="I738" s="111">
        <f t="shared" si="81"/>
        <v>415500</v>
      </c>
      <c r="J738" s="111">
        <f t="shared" si="82"/>
        <v>168900</v>
      </c>
      <c r="K738" s="109">
        <v>1.5</v>
      </c>
      <c r="L738" s="127">
        <f t="shared" si="77"/>
        <v>216500</v>
      </c>
      <c r="M738" s="131">
        <f t="shared" si="78"/>
        <v>523500</v>
      </c>
      <c r="N738" s="136">
        <f t="shared" si="83"/>
        <v>371950</v>
      </c>
      <c r="O738" s="109">
        <v>0</v>
      </c>
      <c r="P738" s="109" t="s">
        <v>5750</v>
      </c>
      <c r="Q738" s="109" t="s">
        <v>5937</v>
      </c>
      <c r="R738" s="109" t="s">
        <v>6146</v>
      </c>
    </row>
    <row r="739" spans="1:18" ht="39" x14ac:dyDescent="0.5">
      <c r="A739" s="109" t="s">
        <v>11</v>
      </c>
      <c r="B739" s="109">
        <v>706065</v>
      </c>
      <c r="C739" s="109" t="s">
        <v>3826</v>
      </c>
      <c r="D739" s="109"/>
      <c r="E739" s="109">
        <v>1</v>
      </c>
      <c r="F739" s="111">
        <f t="shared" si="79"/>
        <v>108000</v>
      </c>
      <c r="G739" s="111">
        <f t="shared" si="80"/>
        <v>47600</v>
      </c>
      <c r="H739" s="109">
        <v>0.5</v>
      </c>
      <c r="I739" s="111">
        <f t="shared" si="81"/>
        <v>138500</v>
      </c>
      <c r="J739" s="111">
        <f t="shared" si="82"/>
        <v>56300</v>
      </c>
      <c r="K739" s="109">
        <v>0.5</v>
      </c>
      <c r="L739" s="127">
        <f t="shared" si="77"/>
        <v>103900</v>
      </c>
      <c r="M739" s="131">
        <f t="shared" si="78"/>
        <v>246500</v>
      </c>
      <c r="N739" s="136">
        <f t="shared" si="83"/>
        <v>173770</v>
      </c>
      <c r="O739" s="109">
        <v>0</v>
      </c>
      <c r="P739" s="109" t="s">
        <v>5750</v>
      </c>
      <c r="Q739" s="109" t="s">
        <v>5937</v>
      </c>
      <c r="R739" s="109" t="s">
        <v>6146</v>
      </c>
    </row>
    <row r="740" spans="1:18" ht="39" x14ac:dyDescent="0.5">
      <c r="A740" s="109" t="s">
        <v>11</v>
      </c>
      <c r="B740" s="109">
        <v>706070</v>
      </c>
      <c r="C740" s="109" t="s">
        <v>5935</v>
      </c>
      <c r="D740" s="109"/>
      <c r="E740" s="109">
        <v>3.5</v>
      </c>
      <c r="F740" s="111">
        <f t="shared" si="79"/>
        <v>324000</v>
      </c>
      <c r="G740" s="111">
        <f t="shared" si="80"/>
        <v>142800</v>
      </c>
      <c r="H740" s="109">
        <v>1.5</v>
      </c>
      <c r="I740" s="111">
        <f t="shared" si="81"/>
        <v>554000</v>
      </c>
      <c r="J740" s="111">
        <f t="shared" si="82"/>
        <v>225200</v>
      </c>
      <c r="K740" s="109">
        <v>2</v>
      </c>
      <c r="L740" s="127">
        <f t="shared" si="77"/>
        <v>368000</v>
      </c>
      <c r="M740" s="131">
        <f t="shared" si="78"/>
        <v>878000</v>
      </c>
      <c r="N740" s="136">
        <f t="shared" si="83"/>
        <v>620400</v>
      </c>
      <c r="O740" s="109">
        <v>0</v>
      </c>
      <c r="P740" s="109" t="s">
        <v>5750</v>
      </c>
      <c r="Q740" s="109" t="s">
        <v>5937</v>
      </c>
      <c r="R740" s="109" t="s">
        <v>6146</v>
      </c>
    </row>
    <row r="741" spans="1:18" ht="58.5" x14ac:dyDescent="0.5">
      <c r="A741" s="109" t="s">
        <v>16</v>
      </c>
      <c r="B741" s="109">
        <v>709005</v>
      </c>
      <c r="C741" s="109" t="s">
        <v>5673</v>
      </c>
      <c r="D741" s="109"/>
      <c r="E741" s="109">
        <v>4</v>
      </c>
      <c r="F741" s="111">
        <f t="shared" si="79"/>
        <v>540000</v>
      </c>
      <c r="G741" s="111">
        <f t="shared" si="80"/>
        <v>238000</v>
      </c>
      <c r="H741" s="109">
        <v>2.5</v>
      </c>
      <c r="I741" s="111">
        <f t="shared" si="81"/>
        <v>415500</v>
      </c>
      <c r="J741" s="111">
        <f t="shared" si="82"/>
        <v>168900</v>
      </c>
      <c r="K741" s="109">
        <v>1.5</v>
      </c>
      <c r="L741" s="127">
        <f t="shared" si="77"/>
        <v>406900</v>
      </c>
      <c r="M741" s="131">
        <f t="shared" si="78"/>
        <v>955500</v>
      </c>
      <c r="N741" s="136">
        <f t="shared" si="83"/>
        <v>670670</v>
      </c>
      <c r="O741" s="109">
        <v>0</v>
      </c>
      <c r="P741" s="109" t="s">
        <v>5750</v>
      </c>
      <c r="Q741" s="109" t="s">
        <v>5758</v>
      </c>
      <c r="R741" s="109" t="s">
        <v>5758</v>
      </c>
    </row>
    <row r="742" spans="1:18" ht="58.5" x14ac:dyDescent="0.5">
      <c r="A742" s="109" t="s">
        <v>16</v>
      </c>
      <c r="B742" s="109">
        <v>709010</v>
      </c>
      <c r="C742" s="109" t="s">
        <v>3828</v>
      </c>
      <c r="D742" s="109"/>
      <c r="E742" s="109">
        <v>12</v>
      </c>
      <c r="F742" s="111">
        <f t="shared" si="79"/>
        <v>1728000</v>
      </c>
      <c r="G742" s="111">
        <f t="shared" si="80"/>
        <v>761600</v>
      </c>
      <c r="H742" s="109">
        <v>8</v>
      </c>
      <c r="I742" s="111">
        <f t="shared" si="81"/>
        <v>1108000</v>
      </c>
      <c r="J742" s="111">
        <f t="shared" si="82"/>
        <v>450400</v>
      </c>
      <c r="K742" s="109">
        <v>4</v>
      </c>
      <c r="L742" s="127">
        <f t="shared" si="77"/>
        <v>1212000</v>
      </c>
      <c r="M742" s="131">
        <f t="shared" si="78"/>
        <v>2836000</v>
      </c>
      <c r="N742" s="136">
        <f t="shared" si="83"/>
        <v>1987600</v>
      </c>
      <c r="O742" s="109">
        <v>6</v>
      </c>
      <c r="P742" s="109" t="s">
        <v>5750</v>
      </c>
      <c r="Q742" s="109" t="s">
        <v>5758</v>
      </c>
      <c r="R742" s="109" t="s">
        <v>5758</v>
      </c>
    </row>
    <row r="743" spans="1:18" ht="58.5" x14ac:dyDescent="0.5">
      <c r="A743" s="109" t="s">
        <v>16</v>
      </c>
      <c r="B743" s="109">
        <v>709020</v>
      </c>
      <c r="C743" s="109" t="s">
        <v>5674</v>
      </c>
      <c r="D743" s="109"/>
      <c r="E743" s="109">
        <v>67</v>
      </c>
      <c r="F743" s="111">
        <f t="shared" si="79"/>
        <v>9720000</v>
      </c>
      <c r="G743" s="111">
        <f t="shared" si="80"/>
        <v>4284000</v>
      </c>
      <c r="H743" s="109">
        <v>45</v>
      </c>
      <c r="I743" s="111">
        <f t="shared" si="81"/>
        <v>6094000</v>
      </c>
      <c r="J743" s="111">
        <f t="shared" si="82"/>
        <v>2477200</v>
      </c>
      <c r="K743" s="109">
        <v>22</v>
      </c>
      <c r="L743" s="127">
        <f t="shared" si="77"/>
        <v>6761200</v>
      </c>
      <c r="M743" s="131">
        <f t="shared" si="78"/>
        <v>15814000</v>
      </c>
      <c r="N743" s="136">
        <f t="shared" si="83"/>
        <v>11081160</v>
      </c>
      <c r="O743" s="109">
        <v>12</v>
      </c>
      <c r="P743" s="109" t="s">
        <v>5750</v>
      </c>
      <c r="Q743" s="109" t="s">
        <v>5758</v>
      </c>
      <c r="R743" s="109" t="s">
        <v>5758</v>
      </c>
    </row>
    <row r="744" spans="1:18" ht="58.5" x14ac:dyDescent="0.5">
      <c r="A744" s="109" t="s">
        <v>16</v>
      </c>
      <c r="B744" s="109">
        <v>709035</v>
      </c>
      <c r="C744" s="109" t="s">
        <v>3830</v>
      </c>
      <c r="D744" s="109"/>
      <c r="E744" s="109">
        <v>11</v>
      </c>
      <c r="F744" s="111">
        <f t="shared" si="79"/>
        <v>1512000</v>
      </c>
      <c r="G744" s="111">
        <f t="shared" si="80"/>
        <v>666400</v>
      </c>
      <c r="H744" s="109">
        <v>7</v>
      </c>
      <c r="I744" s="111">
        <f t="shared" si="81"/>
        <v>1108000</v>
      </c>
      <c r="J744" s="111">
        <f t="shared" si="82"/>
        <v>450400</v>
      </c>
      <c r="K744" s="109">
        <v>4</v>
      </c>
      <c r="L744" s="127">
        <f t="shared" si="77"/>
        <v>1116800</v>
      </c>
      <c r="M744" s="131">
        <f t="shared" si="78"/>
        <v>2620000</v>
      </c>
      <c r="N744" s="136">
        <f t="shared" si="83"/>
        <v>1838240</v>
      </c>
      <c r="O744" s="109">
        <v>0</v>
      </c>
      <c r="P744" s="109" t="s">
        <v>5750</v>
      </c>
      <c r="Q744" s="109" t="s">
        <v>5758</v>
      </c>
      <c r="R744" s="109" t="s">
        <v>5758</v>
      </c>
    </row>
    <row r="745" spans="1:18" ht="58.5" x14ac:dyDescent="0.5">
      <c r="A745" s="109" t="s">
        <v>16</v>
      </c>
      <c r="B745" s="109">
        <v>709040</v>
      </c>
      <c r="C745" s="109" t="s">
        <v>3831</v>
      </c>
      <c r="D745" s="109"/>
      <c r="E745" s="109">
        <v>5</v>
      </c>
      <c r="F745" s="111">
        <f t="shared" si="79"/>
        <v>648000</v>
      </c>
      <c r="G745" s="111">
        <f t="shared" si="80"/>
        <v>285600</v>
      </c>
      <c r="H745" s="109">
        <v>3</v>
      </c>
      <c r="I745" s="111">
        <f t="shared" si="81"/>
        <v>554000</v>
      </c>
      <c r="J745" s="111">
        <f t="shared" si="82"/>
        <v>225200</v>
      </c>
      <c r="K745" s="109">
        <v>2</v>
      </c>
      <c r="L745" s="127">
        <f t="shared" si="77"/>
        <v>510800</v>
      </c>
      <c r="M745" s="131">
        <f t="shared" si="78"/>
        <v>1202000</v>
      </c>
      <c r="N745" s="136">
        <f t="shared" si="83"/>
        <v>844440</v>
      </c>
      <c r="O745" s="109">
        <v>0</v>
      </c>
      <c r="P745" s="109" t="s">
        <v>5750</v>
      </c>
      <c r="Q745" s="109" t="s">
        <v>5758</v>
      </c>
      <c r="R745" s="109" t="s">
        <v>5758</v>
      </c>
    </row>
    <row r="746" spans="1:18" ht="58.5" x14ac:dyDescent="0.5">
      <c r="A746" s="109" t="s">
        <v>16</v>
      </c>
      <c r="B746" s="109">
        <v>709060</v>
      </c>
      <c r="C746" s="109" t="s">
        <v>3832</v>
      </c>
      <c r="D746" s="109"/>
      <c r="E746" s="109">
        <v>21</v>
      </c>
      <c r="F746" s="111">
        <f t="shared" si="79"/>
        <v>3024000</v>
      </c>
      <c r="G746" s="111">
        <f t="shared" si="80"/>
        <v>1332800</v>
      </c>
      <c r="H746" s="109">
        <v>14</v>
      </c>
      <c r="I746" s="111">
        <f t="shared" si="81"/>
        <v>1939000</v>
      </c>
      <c r="J746" s="111">
        <f t="shared" si="82"/>
        <v>788200</v>
      </c>
      <c r="K746" s="109">
        <v>7</v>
      </c>
      <c r="L746" s="127">
        <f t="shared" si="77"/>
        <v>2121000</v>
      </c>
      <c r="M746" s="131">
        <f t="shared" si="78"/>
        <v>4963000</v>
      </c>
      <c r="N746" s="136">
        <f t="shared" si="83"/>
        <v>3478300</v>
      </c>
      <c r="O746" s="109">
        <v>0</v>
      </c>
      <c r="P746" s="109" t="s">
        <v>5750</v>
      </c>
      <c r="Q746" s="109" t="s">
        <v>5758</v>
      </c>
      <c r="R746" s="109" t="s">
        <v>5758</v>
      </c>
    </row>
    <row r="747" spans="1:18" ht="78" x14ac:dyDescent="0.5">
      <c r="A747" s="109" t="s">
        <v>91</v>
      </c>
      <c r="B747" s="109">
        <v>709070</v>
      </c>
      <c r="C747" s="109" t="s">
        <v>5851</v>
      </c>
      <c r="D747" s="109"/>
      <c r="E747" s="109">
        <v>6</v>
      </c>
      <c r="F747" s="111">
        <f t="shared" si="79"/>
        <v>1296000</v>
      </c>
      <c r="G747" s="111">
        <f t="shared" si="80"/>
        <v>571200</v>
      </c>
      <c r="H747" s="109">
        <v>6</v>
      </c>
      <c r="I747" s="111">
        <f t="shared" si="81"/>
        <v>0</v>
      </c>
      <c r="J747" s="111">
        <f t="shared" si="82"/>
        <v>0</v>
      </c>
      <c r="K747" s="109"/>
      <c r="L747" s="127">
        <f t="shared" si="77"/>
        <v>571200</v>
      </c>
      <c r="M747" s="131">
        <f t="shared" si="78"/>
        <v>1296000</v>
      </c>
      <c r="N747" s="136">
        <f t="shared" si="83"/>
        <v>896160</v>
      </c>
      <c r="O747" s="109">
        <v>0</v>
      </c>
      <c r="P747" s="109" t="s">
        <v>5750</v>
      </c>
      <c r="Q747" s="109" t="s">
        <v>5758</v>
      </c>
      <c r="R747" s="109" t="s">
        <v>5758</v>
      </c>
    </row>
    <row r="748" spans="1:18" ht="136.5" x14ac:dyDescent="0.5">
      <c r="A748" s="109" t="s">
        <v>91</v>
      </c>
      <c r="B748" s="109">
        <v>709072</v>
      </c>
      <c r="C748" s="109" t="s">
        <v>3834</v>
      </c>
      <c r="D748" s="109"/>
      <c r="E748" s="109">
        <v>20</v>
      </c>
      <c r="F748" s="111">
        <f t="shared" si="79"/>
        <v>4320000</v>
      </c>
      <c r="G748" s="111">
        <f t="shared" si="80"/>
        <v>1904000</v>
      </c>
      <c r="H748" s="109">
        <v>20</v>
      </c>
      <c r="I748" s="111">
        <f t="shared" si="81"/>
        <v>0</v>
      </c>
      <c r="J748" s="111">
        <f t="shared" si="82"/>
        <v>0</v>
      </c>
      <c r="K748" s="109"/>
      <c r="L748" s="127">
        <f t="shared" si="77"/>
        <v>1904000</v>
      </c>
      <c r="M748" s="131">
        <f t="shared" si="78"/>
        <v>4320000</v>
      </c>
      <c r="N748" s="136">
        <f t="shared" si="83"/>
        <v>2987200</v>
      </c>
      <c r="O748" s="109">
        <v>0</v>
      </c>
      <c r="P748" s="109" t="s">
        <v>5750</v>
      </c>
      <c r="Q748" s="109" t="s">
        <v>5758</v>
      </c>
      <c r="R748" s="109" t="s">
        <v>5758</v>
      </c>
    </row>
    <row r="749" spans="1:18" ht="117" x14ac:dyDescent="0.5">
      <c r="A749" s="109" t="s">
        <v>91</v>
      </c>
      <c r="B749" s="109">
        <v>709074</v>
      </c>
      <c r="C749" s="109" t="s">
        <v>3835</v>
      </c>
      <c r="D749" s="109"/>
      <c r="E749" s="109">
        <v>36</v>
      </c>
      <c r="F749" s="111">
        <f t="shared" si="79"/>
        <v>7776000</v>
      </c>
      <c r="G749" s="111">
        <f t="shared" si="80"/>
        <v>3427200</v>
      </c>
      <c r="H749" s="109">
        <v>36</v>
      </c>
      <c r="I749" s="111">
        <f t="shared" si="81"/>
        <v>0</v>
      </c>
      <c r="J749" s="111">
        <f t="shared" si="82"/>
        <v>0</v>
      </c>
      <c r="K749" s="109"/>
      <c r="L749" s="127">
        <f t="shared" si="77"/>
        <v>3427200</v>
      </c>
      <c r="M749" s="131">
        <f t="shared" si="78"/>
        <v>7776000</v>
      </c>
      <c r="N749" s="136">
        <f t="shared" si="83"/>
        <v>5376960</v>
      </c>
      <c r="O749" s="109">
        <v>0</v>
      </c>
      <c r="P749" s="109" t="s">
        <v>5750</v>
      </c>
      <c r="Q749" s="109" t="s">
        <v>5758</v>
      </c>
      <c r="R749" s="109" t="s">
        <v>5758</v>
      </c>
    </row>
    <row r="750" spans="1:18" ht="58.5" x14ac:dyDescent="0.5">
      <c r="A750" s="109" t="s">
        <v>22</v>
      </c>
      <c r="B750" s="109">
        <v>709095</v>
      </c>
      <c r="C750" s="109" t="s">
        <v>5721</v>
      </c>
      <c r="D750" s="109" t="s">
        <v>6147</v>
      </c>
      <c r="E750" s="109">
        <v>15</v>
      </c>
      <c r="F750" s="111">
        <f t="shared" si="79"/>
        <v>1080000</v>
      </c>
      <c r="G750" s="111">
        <f t="shared" si="80"/>
        <v>476000</v>
      </c>
      <c r="H750" s="109">
        <v>5</v>
      </c>
      <c r="I750" s="111">
        <f t="shared" si="81"/>
        <v>2770000</v>
      </c>
      <c r="J750" s="111">
        <f t="shared" si="82"/>
        <v>1126000</v>
      </c>
      <c r="K750" s="109">
        <v>10</v>
      </c>
      <c r="L750" s="127">
        <f t="shared" si="77"/>
        <v>1602000</v>
      </c>
      <c r="M750" s="131">
        <f t="shared" si="78"/>
        <v>3850000</v>
      </c>
      <c r="N750" s="136">
        <f t="shared" si="83"/>
        <v>2728600</v>
      </c>
      <c r="O750" s="109">
        <v>0</v>
      </c>
      <c r="P750" s="109" t="s">
        <v>5750</v>
      </c>
      <c r="Q750" s="109" t="s">
        <v>5758</v>
      </c>
      <c r="R750" s="109" t="s">
        <v>5758</v>
      </c>
    </row>
    <row r="751" spans="1:18" ht="58.5" x14ac:dyDescent="0.5">
      <c r="A751" s="109" t="s">
        <v>22</v>
      </c>
      <c r="B751" s="109">
        <v>709100</v>
      </c>
      <c r="C751" s="109" t="s">
        <v>5722</v>
      </c>
      <c r="D751" s="109" t="s">
        <v>6148</v>
      </c>
      <c r="E751" s="109">
        <v>6</v>
      </c>
      <c r="F751" s="111">
        <f t="shared" si="79"/>
        <v>432000</v>
      </c>
      <c r="G751" s="111">
        <f t="shared" si="80"/>
        <v>190400</v>
      </c>
      <c r="H751" s="109">
        <v>2</v>
      </c>
      <c r="I751" s="111">
        <f t="shared" si="81"/>
        <v>1108000</v>
      </c>
      <c r="J751" s="111">
        <f t="shared" si="82"/>
        <v>450400</v>
      </c>
      <c r="K751" s="109">
        <v>4</v>
      </c>
      <c r="L751" s="127">
        <f t="shared" si="77"/>
        <v>640800</v>
      </c>
      <c r="M751" s="131">
        <f t="shared" si="78"/>
        <v>1540000</v>
      </c>
      <c r="N751" s="136">
        <f t="shared" si="83"/>
        <v>1091440</v>
      </c>
      <c r="O751" s="109">
        <v>0</v>
      </c>
      <c r="P751" s="109" t="s">
        <v>5750</v>
      </c>
      <c r="Q751" s="109" t="s">
        <v>5758</v>
      </c>
      <c r="R751" s="109" t="s">
        <v>5758</v>
      </c>
    </row>
    <row r="752" spans="1:18" ht="58.5" x14ac:dyDescent="0.5">
      <c r="A752" s="109" t="s">
        <v>16</v>
      </c>
      <c r="B752" s="109">
        <v>709105</v>
      </c>
      <c r="C752" s="109" t="s">
        <v>5852</v>
      </c>
      <c r="D752" s="109" t="s">
        <v>6149</v>
      </c>
      <c r="E752" s="109">
        <v>75</v>
      </c>
      <c r="F752" s="111">
        <f t="shared" si="79"/>
        <v>10800000</v>
      </c>
      <c r="G752" s="111">
        <f t="shared" si="80"/>
        <v>4760000</v>
      </c>
      <c r="H752" s="109">
        <v>50</v>
      </c>
      <c r="I752" s="111">
        <f t="shared" si="81"/>
        <v>6925000</v>
      </c>
      <c r="J752" s="111">
        <f t="shared" si="82"/>
        <v>2815000</v>
      </c>
      <c r="K752" s="109">
        <v>25</v>
      </c>
      <c r="L752" s="127">
        <f t="shared" si="77"/>
        <v>7575000</v>
      </c>
      <c r="M752" s="131">
        <f t="shared" si="78"/>
        <v>17725000</v>
      </c>
      <c r="N752" s="136">
        <f t="shared" si="83"/>
        <v>12422500</v>
      </c>
      <c r="O752" s="109">
        <v>0</v>
      </c>
      <c r="P752" s="109" t="s">
        <v>5750</v>
      </c>
      <c r="Q752" s="109" t="s">
        <v>5758</v>
      </c>
      <c r="R752" s="109" t="s">
        <v>5758</v>
      </c>
    </row>
    <row r="753" spans="1:18" ht="58.5" x14ac:dyDescent="0.5">
      <c r="A753" s="109" t="s">
        <v>16</v>
      </c>
      <c r="B753" s="109">
        <v>709106</v>
      </c>
      <c r="C753" s="109" t="s">
        <v>5853</v>
      </c>
      <c r="D753" s="109"/>
      <c r="E753" s="109">
        <v>50</v>
      </c>
      <c r="F753" s="111">
        <f t="shared" si="79"/>
        <v>7560000</v>
      </c>
      <c r="G753" s="111">
        <f t="shared" si="80"/>
        <v>3332000</v>
      </c>
      <c r="H753" s="109">
        <v>35</v>
      </c>
      <c r="I753" s="111">
        <f t="shared" si="81"/>
        <v>4155000</v>
      </c>
      <c r="J753" s="111">
        <f t="shared" si="82"/>
        <v>1689000</v>
      </c>
      <c r="K753" s="109">
        <v>15</v>
      </c>
      <c r="L753" s="127">
        <f t="shared" si="77"/>
        <v>5021000</v>
      </c>
      <c r="M753" s="131">
        <f t="shared" si="78"/>
        <v>11715000</v>
      </c>
      <c r="N753" s="136">
        <f t="shared" si="83"/>
        <v>8200300</v>
      </c>
      <c r="O753" s="109">
        <v>0</v>
      </c>
      <c r="P753" s="109" t="s">
        <v>5750</v>
      </c>
      <c r="Q753" s="109" t="s">
        <v>5758</v>
      </c>
      <c r="R753" s="109" t="s">
        <v>5758</v>
      </c>
    </row>
    <row r="754" spans="1:18" ht="39" x14ac:dyDescent="0.5">
      <c r="A754" s="109" t="s">
        <v>16</v>
      </c>
      <c r="B754" s="109">
        <v>800005</v>
      </c>
      <c r="C754" s="109" t="s">
        <v>3839</v>
      </c>
      <c r="D754" s="109"/>
      <c r="E754" s="109">
        <v>7.0000000000000007E-2</v>
      </c>
      <c r="F754" s="111">
        <f t="shared" si="79"/>
        <v>0</v>
      </c>
      <c r="G754" s="111">
        <f t="shared" si="80"/>
        <v>0</v>
      </c>
      <c r="H754" s="109">
        <v>0</v>
      </c>
      <c r="I754" s="111">
        <f t="shared" si="81"/>
        <v>19390.000000000004</v>
      </c>
      <c r="J754" s="111">
        <f t="shared" si="82"/>
        <v>7882.0000000000009</v>
      </c>
      <c r="K754" s="109">
        <v>7.0000000000000007E-2</v>
      </c>
      <c r="L754" s="127">
        <f t="shared" si="77"/>
        <v>7882.0000000000009</v>
      </c>
      <c r="M754" s="131">
        <f t="shared" si="78"/>
        <v>19390.000000000004</v>
      </c>
      <c r="N754" s="136">
        <f t="shared" si="83"/>
        <v>13872.600000000002</v>
      </c>
      <c r="O754" s="109">
        <v>0</v>
      </c>
      <c r="P754" s="109" t="s">
        <v>5759</v>
      </c>
      <c r="Q754" s="109" t="s">
        <v>5760</v>
      </c>
      <c r="R754" s="109" t="s">
        <v>5760</v>
      </c>
    </row>
    <row r="755" spans="1:18" ht="58.5" x14ac:dyDescent="0.5">
      <c r="A755" s="109" t="s">
        <v>16</v>
      </c>
      <c r="B755" s="109">
        <v>800010</v>
      </c>
      <c r="C755" s="109" t="s">
        <v>5723</v>
      </c>
      <c r="D755" s="109" t="s">
        <v>6150</v>
      </c>
      <c r="E755" s="109">
        <v>0.15000000000000002</v>
      </c>
      <c r="F755" s="111">
        <f t="shared" si="79"/>
        <v>21600</v>
      </c>
      <c r="G755" s="111">
        <f t="shared" si="80"/>
        <v>9520</v>
      </c>
      <c r="H755" s="109">
        <v>0.1</v>
      </c>
      <c r="I755" s="111">
        <f t="shared" si="81"/>
        <v>13850</v>
      </c>
      <c r="J755" s="111">
        <f t="shared" si="82"/>
        <v>5630</v>
      </c>
      <c r="K755" s="109">
        <v>0.05</v>
      </c>
      <c r="L755" s="127">
        <f t="shared" si="77"/>
        <v>15150</v>
      </c>
      <c r="M755" s="131">
        <f t="shared" si="78"/>
        <v>35450</v>
      </c>
      <c r="N755" s="136">
        <f t="shared" si="83"/>
        <v>24845</v>
      </c>
      <c r="O755" s="109">
        <v>0</v>
      </c>
      <c r="P755" s="109" t="s">
        <v>5759</v>
      </c>
      <c r="Q755" s="109" t="s">
        <v>5760</v>
      </c>
      <c r="R755" s="109" t="s">
        <v>5760</v>
      </c>
    </row>
    <row r="756" spans="1:18" ht="39" x14ac:dyDescent="0.5">
      <c r="A756" s="109" t="s">
        <v>16</v>
      </c>
      <c r="B756" s="109">
        <v>800012</v>
      </c>
      <c r="C756" s="109" t="s">
        <v>3841</v>
      </c>
      <c r="D756" s="109"/>
      <c r="E756" s="109">
        <v>0.3</v>
      </c>
      <c r="F756" s="111">
        <f t="shared" si="79"/>
        <v>32400</v>
      </c>
      <c r="G756" s="111">
        <f t="shared" si="80"/>
        <v>14280</v>
      </c>
      <c r="H756" s="109">
        <v>0.15</v>
      </c>
      <c r="I756" s="111">
        <f t="shared" si="81"/>
        <v>41550</v>
      </c>
      <c r="J756" s="111">
        <f t="shared" si="82"/>
        <v>16890</v>
      </c>
      <c r="K756" s="109">
        <v>0.15</v>
      </c>
      <c r="L756" s="127">
        <f t="shared" si="77"/>
        <v>31170</v>
      </c>
      <c r="M756" s="131">
        <f t="shared" si="78"/>
        <v>73950</v>
      </c>
      <c r="N756" s="136">
        <f t="shared" si="83"/>
        <v>52131</v>
      </c>
      <c r="O756" s="109">
        <v>0</v>
      </c>
      <c r="P756" s="109" t="s">
        <v>5759</v>
      </c>
      <c r="Q756" s="109" t="s">
        <v>5760</v>
      </c>
      <c r="R756" s="109" t="s">
        <v>5760</v>
      </c>
    </row>
    <row r="757" spans="1:18" ht="39" x14ac:dyDescent="0.5">
      <c r="A757" s="109" t="s">
        <v>16</v>
      </c>
      <c r="B757" s="109">
        <v>800015</v>
      </c>
      <c r="C757" s="109" t="s">
        <v>3842</v>
      </c>
      <c r="D757" s="109"/>
      <c r="E757" s="109">
        <v>0.3</v>
      </c>
      <c r="F757" s="111">
        <f t="shared" si="79"/>
        <v>54000</v>
      </c>
      <c r="G757" s="111">
        <f t="shared" si="80"/>
        <v>23800</v>
      </c>
      <c r="H757" s="109">
        <v>0.25</v>
      </c>
      <c r="I757" s="111">
        <f t="shared" si="81"/>
        <v>13850</v>
      </c>
      <c r="J757" s="111">
        <f t="shared" si="82"/>
        <v>5630</v>
      </c>
      <c r="K757" s="109">
        <v>0.05</v>
      </c>
      <c r="L757" s="127">
        <f t="shared" si="77"/>
        <v>29430</v>
      </c>
      <c r="M757" s="131">
        <f t="shared" si="78"/>
        <v>67850</v>
      </c>
      <c r="N757" s="136">
        <f t="shared" si="83"/>
        <v>47249</v>
      </c>
      <c r="O757" s="109">
        <v>0</v>
      </c>
      <c r="P757" s="109" t="s">
        <v>5759</v>
      </c>
      <c r="Q757" s="109" t="s">
        <v>5760</v>
      </c>
      <c r="R757" s="109" t="s">
        <v>5760</v>
      </c>
    </row>
    <row r="758" spans="1:18" ht="39" x14ac:dyDescent="0.5">
      <c r="A758" s="109" t="s">
        <v>16</v>
      </c>
      <c r="B758" s="109">
        <v>800017</v>
      </c>
      <c r="C758" s="109" t="s">
        <v>3843</v>
      </c>
      <c r="D758" s="109"/>
      <c r="E758" s="109">
        <v>0.4</v>
      </c>
      <c r="F758" s="111">
        <f t="shared" si="79"/>
        <v>54000</v>
      </c>
      <c r="G758" s="111">
        <f t="shared" si="80"/>
        <v>23800</v>
      </c>
      <c r="H758" s="109">
        <v>0.25</v>
      </c>
      <c r="I758" s="111">
        <f t="shared" si="81"/>
        <v>41550</v>
      </c>
      <c r="J758" s="111">
        <f t="shared" si="82"/>
        <v>16890</v>
      </c>
      <c r="K758" s="109">
        <v>0.15</v>
      </c>
      <c r="L758" s="127">
        <f t="shared" si="77"/>
        <v>40690</v>
      </c>
      <c r="M758" s="131">
        <f t="shared" si="78"/>
        <v>95550</v>
      </c>
      <c r="N758" s="136">
        <f t="shared" si="83"/>
        <v>67067</v>
      </c>
      <c r="O758" s="109">
        <v>0</v>
      </c>
      <c r="P758" s="109" t="s">
        <v>5759</v>
      </c>
      <c r="Q758" s="109" t="s">
        <v>5760</v>
      </c>
      <c r="R758" s="109" t="s">
        <v>5760</v>
      </c>
    </row>
    <row r="759" spans="1:18" ht="39" x14ac:dyDescent="0.5">
      <c r="A759" s="109" t="s">
        <v>16</v>
      </c>
      <c r="B759" s="109">
        <v>800020</v>
      </c>
      <c r="C759" s="109" t="s">
        <v>3844</v>
      </c>
      <c r="D759" s="109"/>
      <c r="E759" s="109">
        <v>0.2</v>
      </c>
      <c r="F759" s="111">
        <f t="shared" si="79"/>
        <v>21600</v>
      </c>
      <c r="G759" s="111">
        <f t="shared" si="80"/>
        <v>9520</v>
      </c>
      <c r="H759" s="109">
        <v>0.1</v>
      </c>
      <c r="I759" s="111">
        <f t="shared" si="81"/>
        <v>27700</v>
      </c>
      <c r="J759" s="111">
        <f t="shared" si="82"/>
        <v>11260</v>
      </c>
      <c r="K759" s="109">
        <v>0.1</v>
      </c>
      <c r="L759" s="127">
        <f t="shared" si="77"/>
        <v>20780</v>
      </c>
      <c r="M759" s="131">
        <f t="shared" si="78"/>
        <v>49300</v>
      </c>
      <c r="N759" s="136">
        <f t="shared" si="83"/>
        <v>34754</v>
      </c>
      <c r="O759" s="109">
        <v>0</v>
      </c>
      <c r="P759" s="109" t="s">
        <v>5759</v>
      </c>
      <c r="Q759" s="109" t="s">
        <v>5760</v>
      </c>
      <c r="R759" s="109" t="s">
        <v>5760</v>
      </c>
    </row>
    <row r="760" spans="1:18" ht="39" x14ac:dyDescent="0.5">
      <c r="A760" s="109" t="s">
        <v>16</v>
      </c>
      <c r="B760" s="109">
        <v>800025</v>
      </c>
      <c r="C760" s="109" t="s">
        <v>3845</v>
      </c>
      <c r="D760" s="109"/>
      <c r="E760" s="109">
        <v>0.1</v>
      </c>
      <c r="F760" s="111">
        <f t="shared" si="79"/>
        <v>10800</v>
      </c>
      <c r="G760" s="111">
        <f t="shared" si="80"/>
        <v>4760</v>
      </c>
      <c r="H760" s="109">
        <v>0.05</v>
      </c>
      <c r="I760" s="111">
        <f t="shared" si="81"/>
        <v>13850</v>
      </c>
      <c r="J760" s="111">
        <f t="shared" si="82"/>
        <v>5630</v>
      </c>
      <c r="K760" s="109">
        <v>0.05</v>
      </c>
      <c r="L760" s="127">
        <f t="shared" si="77"/>
        <v>10390</v>
      </c>
      <c r="M760" s="131">
        <f t="shared" si="78"/>
        <v>24650</v>
      </c>
      <c r="N760" s="136">
        <f t="shared" si="83"/>
        <v>17377</v>
      </c>
      <c r="O760" s="109">
        <v>0</v>
      </c>
      <c r="P760" s="109" t="s">
        <v>5759</v>
      </c>
      <c r="Q760" s="109" t="s">
        <v>5760</v>
      </c>
      <c r="R760" s="109" t="s">
        <v>5760</v>
      </c>
    </row>
    <row r="761" spans="1:18" ht="39" x14ac:dyDescent="0.5">
      <c r="A761" s="109" t="s">
        <v>16</v>
      </c>
      <c r="B761" s="109">
        <v>800030</v>
      </c>
      <c r="C761" s="109" t="s">
        <v>3846</v>
      </c>
      <c r="D761" s="109"/>
      <c r="E761" s="109">
        <v>0.11</v>
      </c>
      <c r="F761" s="111">
        <f t="shared" si="79"/>
        <v>6480</v>
      </c>
      <c r="G761" s="111">
        <f t="shared" si="80"/>
        <v>2856</v>
      </c>
      <c r="H761" s="109">
        <v>0.03</v>
      </c>
      <c r="I761" s="111">
        <f t="shared" si="81"/>
        <v>22160</v>
      </c>
      <c r="J761" s="111">
        <f t="shared" si="82"/>
        <v>9008</v>
      </c>
      <c r="K761" s="109">
        <v>0.08</v>
      </c>
      <c r="L761" s="127">
        <f t="shared" si="77"/>
        <v>11864</v>
      </c>
      <c r="M761" s="131">
        <f t="shared" si="78"/>
        <v>28640</v>
      </c>
      <c r="N761" s="136">
        <f t="shared" si="83"/>
        <v>20335.2</v>
      </c>
      <c r="O761" s="109">
        <v>0</v>
      </c>
      <c r="P761" s="109" t="s">
        <v>5759</v>
      </c>
      <c r="Q761" s="109" t="s">
        <v>5760</v>
      </c>
      <c r="R761" s="109" t="s">
        <v>5760</v>
      </c>
    </row>
    <row r="762" spans="1:18" ht="39" x14ac:dyDescent="0.5">
      <c r="A762" s="109" t="s">
        <v>16</v>
      </c>
      <c r="B762" s="109">
        <v>800035</v>
      </c>
      <c r="C762" s="109" t="s">
        <v>3847</v>
      </c>
      <c r="D762" s="109"/>
      <c r="E762" s="109">
        <v>0.19</v>
      </c>
      <c r="F762" s="111">
        <f t="shared" si="79"/>
        <v>6480</v>
      </c>
      <c r="G762" s="111">
        <f t="shared" si="80"/>
        <v>2856</v>
      </c>
      <c r="H762" s="109">
        <v>0.03</v>
      </c>
      <c r="I762" s="111">
        <f t="shared" si="81"/>
        <v>44320</v>
      </c>
      <c r="J762" s="111">
        <f t="shared" si="82"/>
        <v>18016</v>
      </c>
      <c r="K762" s="109">
        <v>0.16</v>
      </c>
      <c r="L762" s="127">
        <f t="shared" si="77"/>
        <v>20872</v>
      </c>
      <c r="M762" s="131">
        <f t="shared" si="78"/>
        <v>50800</v>
      </c>
      <c r="N762" s="136">
        <f t="shared" si="83"/>
        <v>36189.599999999999</v>
      </c>
      <c r="O762" s="109">
        <v>0</v>
      </c>
      <c r="P762" s="109" t="s">
        <v>5759</v>
      </c>
      <c r="Q762" s="109" t="s">
        <v>5760</v>
      </c>
      <c r="R762" s="109" t="s">
        <v>5760</v>
      </c>
    </row>
    <row r="763" spans="1:18" ht="39" x14ac:dyDescent="0.5">
      <c r="A763" s="109" t="s">
        <v>16</v>
      </c>
      <c r="B763" s="109">
        <v>800040</v>
      </c>
      <c r="C763" s="109" t="s">
        <v>3848</v>
      </c>
      <c r="D763" s="109"/>
      <c r="E763" s="109">
        <v>0.24000000000000002</v>
      </c>
      <c r="F763" s="111">
        <f t="shared" si="79"/>
        <v>8640</v>
      </c>
      <c r="G763" s="111">
        <f t="shared" si="80"/>
        <v>3808</v>
      </c>
      <c r="H763" s="109">
        <v>0.04</v>
      </c>
      <c r="I763" s="111">
        <f t="shared" si="81"/>
        <v>55400</v>
      </c>
      <c r="J763" s="111">
        <f t="shared" si="82"/>
        <v>22520</v>
      </c>
      <c r="K763" s="109">
        <v>0.2</v>
      </c>
      <c r="L763" s="127">
        <f t="shared" si="77"/>
        <v>26328</v>
      </c>
      <c r="M763" s="131">
        <f t="shared" si="78"/>
        <v>64040</v>
      </c>
      <c r="N763" s="136">
        <f t="shared" si="83"/>
        <v>45610.400000000001</v>
      </c>
      <c r="O763" s="109">
        <v>0</v>
      </c>
      <c r="P763" s="109" t="s">
        <v>5759</v>
      </c>
      <c r="Q763" s="109" t="s">
        <v>5760</v>
      </c>
      <c r="R763" s="109" t="s">
        <v>5760</v>
      </c>
    </row>
    <row r="764" spans="1:18" ht="39" x14ac:dyDescent="0.5">
      <c r="A764" s="109" t="s">
        <v>16</v>
      </c>
      <c r="B764" s="109">
        <v>800045</v>
      </c>
      <c r="C764" s="109" t="s">
        <v>3849</v>
      </c>
      <c r="D764" s="109"/>
      <c r="E764" s="109">
        <v>0.2</v>
      </c>
      <c r="F764" s="111">
        <f t="shared" si="79"/>
        <v>21600</v>
      </c>
      <c r="G764" s="111">
        <f t="shared" si="80"/>
        <v>9520</v>
      </c>
      <c r="H764" s="109">
        <v>0.1</v>
      </c>
      <c r="I764" s="111">
        <f t="shared" si="81"/>
        <v>27700</v>
      </c>
      <c r="J764" s="111">
        <f t="shared" si="82"/>
        <v>11260</v>
      </c>
      <c r="K764" s="109">
        <v>0.1</v>
      </c>
      <c r="L764" s="127">
        <f t="shared" si="77"/>
        <v>20780</v>
      </c>
      <c r="M764" s="131">
        <f t="shared" si="78"/>
        <v>49300</v>
      </c>
      <c r="N764" s="136">
        <f t="shared" si="83"/>
        <v>34754</v>
      </c>
      <c r="O764" s="109">
        <v>0</v>
      </c>
      <c r="P764" s="109" t="s">
        <v>5759</v>
      </c>
      <c r="Q764" s="109" t="s">
        <v>5760</v>
      </c>
      <c r="R764" s="109" t="s">
        <v>5760</v>
      </c>
    </row>
    <row r="765" spans="1:18" ht="78" x14ac:dyDescent="0.5">
      <c r="A765" s="109" t="s">
        <v>16</v>
      </c>
      <c r="B765" s="109">
        <v>800200</v>
      </c>
      <c r="C765" s="109" t="s">
        <v>3850</v>
      </c>
      <c r="D765" s="109"/>
      <c r="E765" s="109">
        <v>0.19</v>
      </c>
      <c r="F765" s="111">
        <f t="shared" si="79"/>
        <v>10800</v>
      </c>
      <c r="G765" s="111">
        <f t="shared" si="80"/>
        <v>4760</v>
      </c>
      <c r="H765" s="109">
        <v>0.05</v>
      </c>
      <c r="I765" s="111">
        <f t="shared" si="81"/>
        <v>38780.000000000007</v>
      </c>
      <c r="J765" s="111">
        <f t="shared" si="82"/>
        <v>15764.000000000002</v>
      </c>
      <c r="K765" s="109">
        <v>0.14000000000000001</v>
      </c>
      <c r="L765" s="127">
        <f t="shared" si="77"/>
        <v>20524</v>
      </c>
      <c r="M765" s="131">
        <f t="shared" si="78"/>
        <v>49580.000000000007</v>
      </c>
      <c r="N765" s="136">
        <f t="shared" si="83"/>
        <v>35213.200000000012</v>
      </c>
      <c r="O765" s="109">
        <v>0</v>
      </c>
      <c r="P765" s="109" t="s">
        <v>5759</v>
      </c>
      <c r="Q765" s="109" t="s">
        <v>5761</v>
      </c>
      <c r="R765" s="109" t="s">
        <v>5761</v>
      </c>
    </row>
    <row r="766" spans="1:18" ht="39" x14ac:dyDescent="0.5">
      <c r="A766" s="109" t="s">
        <v>16</v>
      </c>
      <c r="B766" s="109">
        <v>800205</v>
      </c>
      <c r="C766" s="109" t="s">
        <v>3851</v>
      </c>
      <c r="D766" s="109"/>
      <c r="E766" s="109">
        <v>0.08</v>
      </c>
      <c r="F766" s="111">
        <f t="shared" si="79"/>
        <v>4320</v>
      </c>
      <c r="G766" s="111">
        <f t="shared" si="80"/>
        <v>1904</v>
      </c>
      <c r="H766" s="109">
        <v>0.02</v>
      </c>
      <c r="I766" s="111">
        <f t="shared" si="81"/>
        <v>16620</v>
      </c>
      <c r="J766" s="111">
        <f t="shared" si="82"/>
        <v>6756</v>
      </c>
      <c r="K766" s="109">
        <v>0.06</v>
      </c>
      <c r="L766" s="127">
        <f t="shared" si="77"/>
        <v>8660</v>
      </c>
      <c r="M766" s="131">
        <f t="shared" si="78"/>
        <v>20940</v>
      </c>
      <c r="N766" s="136">
        <f t="shared" si="83"/>
        <v>14878</v>
      </c>
      <c r="O766" s="109">
        <v>0</v>
      </c>
      <c r="P766" s="109" t="s">
        <v>5759</v>
      </c>
      <c r="Q766" s="109" t="s">
        <v>5761</v>
      </c>
      <c r="R766" s="109" t="s">
        <v>5761</v>
      </c>
    </row>
    <row r="767" spans="1:18" ht="39" x14ac:dyDescent="0.5">
      <c r="A767" s="109" t="s">
        <v>16</v>
      </c>
      <c r="B767" s="109">
        <v>800210</v>
      </c>
      <c r="C767" s="109" t="s">
        <v>3852</v>
      </c>
      <c r="D767" s="109"/>
      <c r="E767" s="109">
        <v>0.08</v>
      </c>
      <c r="F767" s="111">
        <f t="shared" si="79"/>
        <v>4320</v>
      </c>
      <c r="G767" s="111">
        <f t="shared" si="80"/>
        <v>1904</v>
      </c>
      <c r="H767" s="109">
        <v>0.02</v>
      </c>
      <c r="I767" s="111">
        <f t="shared" si="81"/>
        <v>16620</v>
      </c>
      <c r="J767" s="111">
        <f t="shared" si="82"/>
        <v>6756</v>
      </c>
      <c r="K767" s="109">
        <v>0.06</v>
      </c>
      <c r="L767" s="127">
        <f t="shared" si="77"/>
        <v>8660</v>
      </c>
      <c r="M767" s="131">
        <f t="shared" si="78"/>
        <v>20940</v>
      </c>
      <c r="N767" s="136">
        <f t="shared" si="83"/>
        <v>14878</v>
      </c>
      <c r="O767" s="109">
        <v>0</v>
      </c>
      <c r="P767" s="109" t="s">
        <v>5759</v>
      </c>
      <c r="Q767" s="109" t="s">
        <v>5761</v>
      </c>
      <c r="R767" s="109" t="s">
        <v>5761</v>
      </c>
    </row>
    <row r="768" spans="1:18" ht="39" x14ac:dyDescent="0.5">
      <c r="A768" s="109" t="s">
        <v>16</v>
      </c>
      <c r="B768" s="109">
        <v>800215</v>
      </c>
      <c r="C768" s="109" t="s">
        <v>3853</v>
      </c>
      <c r="D768" s="109"/>
      <c r="E768" s="109">
        <v>0.08</v>
      </c>
      <c r="F768" s="111">
        <f t="shared" si="79"/>
        <v>4320</v>
      </c>
      <c r="G768" s="111">
        <f t="shared" si="80"/>
        <v>1904</v>
      </c>
      <c r="H768" s="109">
        <v>0.02</v>
      </c>
      <c r="I768" s="111">
        <f t="shared" si="81"/>
        <v>16620</v>
      </c>
      <c r="J768" s="111">
        <f t="shared" si="82"/>
        <v>6756</v>
      </c>
      <c r="K768" s="109">
        <v>0.06</v>
      </c>
      <c r="L768" s="127">
        <f t="shared" si="77"/>
        <v>8660</v>
      </c>
      <c r="M768" s="131">
        <f t="shared" si="78"/>
        <v>20940</v>
      </c>
      <c r="N768" s="136">
        <f t="shared" si="83"/>
        <v>14878</v>
      </c>
      <c r="O768" s="109">
        <v>0</v>
      </c>
      <c r="P768" s="109" t="s">
        <v>5759</v>
      </c>
      <c r="Q768" s="109" t="s">
        <v>5761</v>
      </c>
      <c r="R768" s="109" t="s">
        <v>5761</v>
      </c>
    </row>
    <row r="769" spans="1:18" ht="39" x14ac:dyDescent="0.5">
      <c r="A769" s="109" t="s">
        <v>16</v>
      </c>
      <c r="B769" s="109">
        <v>800220</v>
      </c>
      <c r="C769" s="109" t="s">
        <v>3854</v>
      </c>
      <c r="D769" s="109"/>
      <c r="E769" s="109">
        <v>0.16999999999999998</v>
      </c>
      <c r="F769" s="111">
        <f t="shared" si="79"/>
        <v>10800</v>
      </c>
      <c r="G769" s="111">
        <f t="shared" si="80"/>
        <v>4760</v>
      </c>
      <c r="H769" s="109">
        <v>0.05</v>
      </c>
      <c r="I769" s="111">
        <f t="shared" si="81"/>
        <v>33240</v>
      </c>
      <c r="J769" s="111">
        <f t="shared" si="82"/>
        <v>13512</v>
      </c>
      <c r="K769" s="109">
        <v>0.12</v>
      </c>
      <c r="L769" s="127">
        <f t="shared" si="77"/>
        <v>18272</v>
      </c>
      <c r="M769" s="131">
        <f t="shared" si="78"/>
        <v>44040</v>
      </c>
      <c r="N769" s="136">
        <f t="shared" si="83"/>
        <v>31249.599999999999</v>
      </c>
      <c r="O769" s="109">
        <v>0</v>
      </c>
      <c r="P769" s="109" t="s">
        <v>5759</v>
      </c>
      <c r="Q769" s="109" t="s">
        <v>5761</v>
      </c>
      <c r="R769" s="109" t="s">
        <v>5761</v>
      </c>
    </row>
    <row r="770" spans="1:18" ht="39" x14ac:dyDescent="0.5">
      <c r="A770" s="109" t="s">
        <v>16</v>
      </c>
      <c r="B770" s="109">
        <v>800225</v>
      </c>
      <c r="C770" s="109" t="s">
        <v>3855</v>
      </c>
      <c r="D770" s="109"/>
      <c r="E770" s="109">
        <v>0.19</v>
      </c>
      <c r="F770" s="111">
        <f t="shared" si="79"/>
        <v>10800</v>
      </c>
      <c r="G770" s="111">
        <f t="shared" si="80"/>
        <v>4760</v>
      </c>
      <c r="H770" s="109">
        <v>0.05</v>
      </c>
      <c r="I770" s="111">
        <f t="shared" si="81"/>
        <v>38780.000000000007</v>
      </c>
      <c r="J770" s="111">
        <f t="shared" si="82"/>
        <v>15764.000000000002</v>
      </c>
      <c r="K770" s="109">
        <v>0.14000000000000001</v>
      </c>
      <c r="L770" s="127">
        <f t="shared" si="77"/>
        <v>20524</v>
      </c>
      <c r="M770" s="131">
        <f t="shared" si="78"/>
        <v>49580.000000000007</v>
      </c>
      <c r="N770" s="136">
        <f t="shared" si="83"/>
        <v>35213.200000000012</v>
      </c>
      <c r="O770" s="109">
        <v>0</v>
      </c>
      <c r="P770" s="109" t="s">
        <v>5759</v>
      </c>
      <c r="Q770" s="109" t="s">
        <v>5761</v>
      </c>
      <c r="R770" s="109" t="s">
        <v>5761</v>
      </c>
    </row>
    <row r="771" spans="1:18" ht="39" x14ac:dyDescent="0.5">
      <c r="A771" s="109" t="s">
        <v>16</v>
      </c>
      <c r="B771" s="109">
        <v>800230</v>
      </c>
      <c r="C771" s="109" t="s">
        <v>3856</v>
      </c>
      <c r="D771" s="109"/>
      <c r="E771" s="109">
        <v>0.16</v>
      </c>
      <c r="F771" s="111">
        <f t="shared" si="79"/>
        <v>8640</v>
      </c>
      <c r="G771" s="111">
        <f t="shared" si="80"/>
        <v>3808</v>
      </c>
      <c r="H771" s="109">
        <v>0.04</v>
      </c>
      <c r="I771" s="111">
        <f t="shared" si="81"/>
        <v>33240</v>
      </c>
      <c r="J771" s="111">
        <f t="shared" si="82"/>
        <v>13512</v>
      </c>
      <c r="K771" s="109">
        <v>0.12</v>
      </c>
      <c r="L771" s="127">
        <f t="shared" ref="L771:L834" si="84">J771+G771</f>
        <v>17320</v>
      </c>
      <c r="M771" s="131">
        <f t="shared" ref="M771:M834" si="85">I771+F771</f>
        <v>41880</v>
      </c>
      <c r="N771" s="136">
        <f t="shared" si="83"/>
        <v>29756</v>
      </c>
      <c r="O771" s="109">
        <v>0</v>
      </c>
      <c r="P771" s="109" t="s">
        <v>5759</v>
      </c>
      <c r="Q771" s="109" t="s">
        <v>5761</v>
      </c>
      <c r="R771" s="109" t="s">
        <v>5761</v>
      </c>
    </row>
    <row r="772" spans="1:18" ht="39" x14ac:dyDescent="0.5">
      <c r="A772" s="109" t="s">
        <v>16</v>
      </c>
      <c r="B772" s="109">
        <v>800235</v>
      </c>
      <c r="C772" s="109" t="s">
        <v>3857</v>
      </c>
      <c r="D772" s="109"/>
      <c r="E772" s="109">
        <v>0.14000000000000001</v>
      </c>
      <c r="F772" s="111">
        <f t="shared" ref="F772:F835" si="86">H772*216000</f>
        <v>6480</v>
      </c>
      <c r="G772" s="111">
        <f t="shared" ref="G772:G835" si="87">H772*95200</f>
        <v>2856</v>
      </c>
      <c r="H772" s="109">
        <v>0.03</v>
      </c>
      <c r="I772" s="111">
        <f t="shared" ref="I772:I835" si="88">K772*277000</f>
        <v>30470</v>
      </c>
      <c r="J772" s="111">
        <f t="shared" ref="J772:J835" si="89">112600*K772</f>
        <v>12386</v>
      </c>
      <c r="K772" s="109">
        <v>0.11</v>
      </c>
      <c r="L772" s="127">
        <f t="shared" si="84"/>
        <v>15242</v>
      </c>
      <c r="M772" s="131">
        <f t="shared" si="85"/>
        <v>36950</v>
      </c>
      <c r="N772" s="136">
        <f t="shared" ref="N772:N835" si="90">M772-(L772*70%)</f>
        <v>26280.6</v>
      </c>
      <c r="O772" s="109">
        <v>0</v>
      </c>
      <c r="P772" s="109" t="s">
        <v>5759</v>
      </c>
      <c r="Q772" s="109" t="s">
        <v>5761</v>
      </c>
      <c r="R772" s="109" t="s">
        <v>5761</v>
      </c>
    </row>
    <row r="773" spans="1:18" ht="39" x14ac:dyDescent="0.5">
      <c r="A773" s="109" t="s">
        <v>16</v>
      </c>
      <c r="B773" s="109">
        <v>800240</v>
      </c>
      <c r="C773" s="109" t="s">
        <v>3858</v>
      </c>
      <c r="D773" s="109"/>
      <c r="E773" s="109">
        <v>0.14000000000000001</v>
      </c>
      <c r="F773" s="111">
        <f t="shared" si="86"/>
        <v>6480</v>
      </c>
      <c r="G773" s="111">
        <f t="shared" si="87"/>
        <v>2856</v>
      </c>
      <c r="H773" s="109">
        <v>0.03</v>
      </c>
      <c r="I773" s="111">
        <f t="shared" si="88"/>
        <v>30470</v>
      </c>
      <c r="J773" s="111">
        <f t="shared" si="89"/>
        <v>12386</v>
      </c>
      <c r="K773" s="109">
        <v>0.11</v>
      </c>
      <c r="L773" s="127">
        <f t="shared" si="84"/>
        <v>15242</v>
      </c>
      <c r="M773" s="131">
        <f t="shared" si="85"/>
        <v>36950</v>
      </c>
      <c r="N773" s="136">
        <f t="shared" si="90"/>
        <v>26280.6</v>
      </c>
      <c r="O773" s="109">
        <v>0</v>
      </c>
      <c r="P773" s="109" t="s">
        <v>5759</v>
      </c>
      <c r="Q773" s="109" t="s">
        <v>5761</v>
      </c>
      <c r="R773" s="109" t="s">
        <v>5761</v>
      </c>
    </row>
    <row r="774" spans="1:18" ht="39" x14ac:dyDescent="0.5">
      <c r="A774" s="109" t="s">
        <v>16</v>
      </c>
      <c r="B774" s="109">
        <v>800250</v>
      </c>
      <c r="C774" s="109" t="s">
        <v>3859</v>
      </c>
      <c r="D774" s="109"/>
      <c r="E774" s="109">
        <v>0.14000000000000001</v>
      </c>
      <c r="F774" s="111">
        <f t="shared" si="86"/>
        <v>6480</v>
      </c>
      <c r="G774" s="111">
        <f t="shared" si="87"/>
        <v>2856</v>
      </c>
      <c r="H774" s="109">
        <v>0.03</v>
      </c>
      <c r="I774" s="111">
        <f t="shared" si="88"/>
        <v>30470</v>
      </c>
      <c r="J774" s="111">
        <f t="shared" si="89"/>
        <v>12386</v>
      </c>
      <c r="K774" s="109">
        <v>0.11</v>
      </c>
      <c r="L774" s="127">
        <f t="shared" si="84"/>
        <v>15242</v>
      </c>
      <c r="M774" s="131">
        <f t="shared" si="85"/>
        <v>36950</v>
      </c>
      <c r="N774" s="136">
        <f t="shared" si="90"/>
        <v>26280.6</v>
      </c>
      <c r="O774" s="109">
        <v>0</v>
      </c>
      <c r="P774" s="109" t="s">
        <v>5759</v>
      </c>
      <c r="Q774" s="109" t="s">
        <v>5761</v>
      </c>
      <c r="R774" s="109" t="s">
        <v>5761</v>
      </c>
    </row>
    <row r="775" spans="1:18" ht="39" x14ac:dyDescent="0.5">
      <c r="A775" s="109" t="s">
        <v>16</v>
      </c>
      <c r="B775" s="109">
        <v>800255</v>
      </c>
      <c r="C775" s="109" t="s">
        <v>3860</v>
      </c>
      <c r="D775" s="109"/>
      <c r="E775" s="109">
        <v>0.22</v>
      </c>
      <c r="F775" s="111">
        <f t="shared" si="86"/>
        <v>12960</v>
      </c>
      <c r="G775" s="111">
        <f t="shared" si="87"/>
        <v>5712</v>
      </c>
      <c r="H775" s="109">
        <v>0.06</v>
      </c>
      <c r="I775" s="111">
        <f t="shared" si="88"/>
        <v>44320</v>
      </c>
      <c r="J775" s="111">
        <f t="shared" si="89"/>
        <v>18016</v>
      </c>
      <c r="K775" s="109">
        <v>0.16</v>
      </c>
      <c r="L775" s="127">
        <f t="shared" si="84"/>
        <v>23728</v>
      </c>
      <c r="M775" s="131">
        <f t="shared" si="85"/>
        <v>57280</v>
      </c>
      <c r="N775" s="136">
        <f t="shared" si="90"/>
        <v>40670.400000000001</v>
      </c>
      <c r="O775" s="109">
        <v>0</v>
      </c>
      <c r="P775" s="109" t="s">
        <v>5759</v>
      </c>
      <c r="Q775" s="109" t="s">
        <v>5761</v>
      </c>
      <c r="R775" s="109" t="s">
        <v>5761</v>
      </c>
    </row>
    <row r="776" spans="1:18" ht="39" x14ac:dyDescent="0.5">
      <c r="A776" s="109" t="s">
        <v>16</v>
      </c>
      <c r="B776" s="109">
        <v>800260</v>
      </c>
      <c r="C776" s="109" t="s">
        <v>3861</v>
      </c>
      <c r="D776" s="109"/>
      <c r="E776" s="109">
        <v>0.31</v>
      </c>
      <c r="F776" s="111">
        <f t="shared" si="86"/>
        <v>10800</v>
      </c>
      <c r="G776" s="111">
        <f t="shared" si="87"/>
        <v>4760</v>
      </c>
      <c r="H776" s="109">
        <v>0.05</v>
      </c>
      <c r="I776" s="111">
        <f t="shared" si="88"/>
        <v>72020</v>
      </c>
      <c r="J776" s="111">
        <f t="shared" si="89"/>
        <v>29276</v>
      </c>
      <c r="K776" s="109">
        <v>0.26</v>
      </c>
      <c r="L776" s="127">
        <f t="shared" si="84"/>
        <v>34036</v>
      </c>
      <c r="M776" s="131">
        <f t="shared" si="85"/>
        <v>82820</v>
      </c>
      <c r="N776" s="136">
        <f t="shared" si="90"/>
        <v>58994.8</v>
      </c>
      <c r="O776" s="109">
        <v>0</v>
      </c>
      <c r="P776" s="109" t="s">
        <v>5759</v>
      </c>
      <c r="Q776" s="109" t="s">
        <v>5761</v>
      </c>
      <c r="R776" s="109" t="s">
        <v>5761</v>
      </c>
    </row>
    <row r="777" spans="1:18" ht="39" x14ac:dyDescent="0.5">
      <c r="A777" s="109" t="s">
        <v>16</v>
      </c>
      <c r="B777" s="109">
        <v>800265</v>
      </c>
      <c r="C777" s="109" t="s">
        <v>3862</v>
      </c>
      <c r="D777" s="109"/>
      <c r="E777" s="109">
        <v>0.35</v>
      </c>
      <c r="F777" s="111">
        <f t="shared" si="86"/>
        <v>19440</v>
      </c>
      <c r="G777" s="111">
        <f t="shared" si="87"/>
        <v>8568</v>
      </c>
      <c r="H777" s="109">
        <v>0.09</v>
      </c>
      <c r="I777" s="111">
        <f t="shared" si="88"/>
        <v>72020</v>
      </c>
      <c r="J777" s="111">
        <f t="shared" si="89"/>
        <v>29276</v>
      </c>
      <c r="K777" s="109">
        <v>0.26</v>
      </c>
      <c r="L777" s="127">
        <f t="shared" si="84"/>
        <v>37844</v>
      </c>
      <c r="M777" s="131">
        <f t="shared" si="85"/>
        <v>91460</v>
      </c>
      <c r="N777" s="136">
        <f t="shared" si="90"/>
        <v>64969.2</v>
      </c>
      <c r="O777" s="109">
        <v>0</v>
      </c>
      <c r="P777" s="109" t="s">
        <v>5759</v>
      </c>
      <c r="Q777" s="109" t="s">
        <v>5761</v>
      </c>
      <c r="R777" s="109" t="s">
        <v>5761</v>
      </c>
    </row>
    <row r="778" spans="1:18" ht="39" x14ac:dyDescent="0.5">
      <c r="A778" s="109" t="s">
        <v>16</v>
      </c>
      <c r="B778" s="109">
        <v>800266</v>
      </c>
      <c r="C778" s="109" t="s">
        <v>3863</v>
      </c>
      <c r="D778" s="109"/>
      <c r="E778" s="109">
        <v>0.35</v>
      </c>
      <c r="F778" s="111">
        <f t="shared" si="86"/>
        <v>19440</v>
      </c>
      <c r="G778" s="111">
        <f t="shared" si="87"/>
        <v>8568</v>
      </c>
      <c r="H778" s="109">
        <v>0.09</v>
      </c>
      <c r="I778" s="111">
        <f t="shared" si="88"/>
        <v>72020</v>
      </c>
      <c r="J778" s="111">
        <f t="shared" si="89"/>
        <v>29276</v>
      </c>
      <c r="K778" s="109">
        <v>0.26</v>
      </c>
      <c r="L778" s="127">
        <f t="shared" si="84"/>
        <v>37844</v>
      </c>
      <c r="M778" s="131">
        <f t="shared" si="85"/>
        <v>91460</v>
      </c>
      <c r="N778" s="136">
        <f t="shared" si="90"/>
        <v>64969.2</v>
      </c>
      <c r="O778" s="109">
        <v>0</v>
      </c>
      <c r="P778" s="109" t="s">
        <v>5759</v>
      </c>
      <c r="Q778" s="109" t="s">
        <v>5761</v>
      </c>
      <c r="R778" s="109" t="s">
        <v>5761</v>
      </c>
    </row>
    <row r="779" spans="1:18" ht="39" x14ac:dyDescent="0.5">
      <c r="A779" s="109" t="s">
        <v>16</v>
      </c>
      <c r="B779" s="109">
        <v>800270</v>
      </c>
      <c r="C779" s="109" t="s">
        <v>3864</v>
      </c>
      <c r="D779" s="109"/>
      <c r="E779" s="109">
        <v>0.35</v>
      </c>
      <c r="F779" s="111">
        <f t="shared" si="86"/>
        <v>19440</v>
      </c>
      <c r="G779" s="111">
        <f t="shared" si="87"/>
        <v>8568</v>
      </c>
      <c r="H779" s="109">
        <v>0.09</v>
      </c>
      <c r="I779" s="111">
        <f t="shared" si="88"/>
        <v>72020</v>
      </c>
      <c r="J779" s="111">
        <f t="shared" si="89"/>
        <v>29276</v>
      </c>
      <c r="K779" s="109">
        <v>0.26</v>
      </c>
      <c r="L779" s="127">
        <f t="shared" si="84"/>
        <v>37844</v>
      </c>
      <c r="M779" s="131">
        <f t="shared" si="85"/>
        <v>91460</v>
      </c>
      <c r="N779" s="136">
        <f t="shared" si="90"/>
        <v>64969.2</v>
      </c>
      <c r="O779" s="109">
        <v>0</v>
      </c>
      <c r="P779" s="109" t="s">
        <v>5759</v>
      </c>
      <c r="Q779" s="109" t="s">
        <v>5761</v>
      </c>
      <c r="R779" s="109" t="s">
        <v>5761</v>
      </c>
    </row>
    <row r="780" spans="1:18" ht="39" x14ac:dyDescent="0.5">
      <c r="A780" s="109" t="s">
        <v>16</v>
      </c>
      <c r="B780" s="109">
        <v>800275</v>
      </c>
      <c r="C780" s="109" t="s">
        <v>3865</v>
      </c>
      <c r="D780" s="109"/>
      <c r="E780" s="109">
        <v>0.33</v>
      </c>
      <c r="F780" s="111">
        <f t="shared" si="86"/>
        <v>15120.000000000002</v>
      </c>
      <c r="G780" s="111">
        <f t="shared" si="87"/>
        <v>6664.0000000000009</v>
      </c>
      <c r="H780" s="109">
        <v>7.0000000000000007E-2</v>
      </c>
      <c r="I780" s="111">
        <f t="shared" si="88"/>
        <v>72020</v>
      </c>
      <c r="J780" s="111">
        <f t="shared" si="89"/>
        <v>29276</v>
      </c>
      <c r="K780" s="109">
        <v>0.26</v>
      </c>
      <c r="L780" s="127">
        <f t="shared" si="84"/>
        <v>35940</v>
      </c>
      <c r="M780" s="131">
        <f t="shared" si="85"/>
        <v>87140</v>
      </c>
      <c r="N780" s="136">
        <f t="shared" si="90"/>
        <v>61982</v>
      </c>
      <c r="O780" s="109">
        <v>0</v>
      </c>
      <c r="P780" s="109" t="s">
        <v>5759</v>
      </c>
      <c r="Q780" s="109" t="s">
        <v>5761</v>
      </c>
      <c r="R780" s="109" t="s">
        <v>5761</v>
      </c>
    </row>
    <row r="781" spans="1:18" ht="39" x14ac:dyDescent="0.5">
      <c r="A781" s="109" t="s">
        <v>16</v>
      </c>
      <c r="B781" s="109">
        <v>800280</v>
      </c>
      <c r="C781" s="109" t="s">
        <v>3866</v>
      </c>
      <c r="D781" s="109"/>
      <c r="E781" s="109">
        <v>0.15</v>
      </c>
      <c r="F781" s="111">
        <f t="shared" si="86"/>
        <v>6480</v>
      </c>
      <c r="G781" s="111">
        <f t="shared" si="87"/>
        <v>2856</v>
      </c>
      <c r="H781" s="109">
        <v>0.03</v>
      </c>
      <c r="I781" s="111">
        <f t="shared" si="88"/>
        <v>33240</v>
      </c>
      <c r="J781" s="111">
        <f t="shared" si="89"/>
        <v>13512</v>
      </c>
      <c r="K781" s="109">
        <v>0.12</v>
      </c>
      <c r="L781" s="127">
        <f t="shared" si="84"/>
        <v>16368</v>
      </c>
      <c r="M781" s="131">
        <f t="shared" si="85"/>
        <v>39720</v>
      </c>
      <c r="N781" s="136">
        <f t="shared" si="90"/>
        <v>28262.400000000001</v>
      </c>
      <c r="O781" s="109">
        <v>0</v>
      </c>
      <c r="P781" s="109" t="s">
        <v>5759</v>
      </c>
      <c r="Q781" s="109" t="s">
        <v>5761</v>
      </c>
      <c r="R781" s="109" t="s">
        <v>5761</v>
      </c>
    </row>
    <row r="782" spans="1:18" ht="39" x14ac:dyDescent="0.5">
      <c r="A782" s="109" t="s">
        <v>16</v>
      </c>
      <c r="B782" s="109">
        <v>800290</v>
      </c>
      <c r="C782" s="109" t="s">
        <v>3867</v>
      </c>
      <c r="D782" s="109"/>
      <c r="E782" s="109">
        <v>0.16</v>
      </c>
      <c r="F782" s="111">
        <f t="shared" si="86"/>
        <v>8640</v>
      </c>
      <c r="G782" s="111">
        <f t="shared" si="87"/>
        <v>3808</v>
      </c>
      <c r="H782" s="109">
        <v>0.04</v>
      </c>
      <c r="I782" s="111">
        <f t="shared" si="88"/>
        <v>33240</v>
      </c>
      <c r="J782" s="111">
        <f t="shared" si="89"/>
        <v>13512</v>
      </c>
      <c r="K782" s="109">
        <v>0.12</v>
      </c>
      <c r="L782" s="127">
        <f t="shared" si="84"/>
        <v>17320</v>
      </c>
      <c r="M782" s="131">
        <f t="shared" si="85"/>
        <v>41880</v>
      </c>
      <c r="N782" s="136">
        <f t="shared" si="90"/>
        <v>29756</v>
      </c>
      <c r="O782" s="109">
        <v>0</v>
      </c>
      <c r="P782" s="109" t="s">
        <v>5759</v>
      </c>
      <c r="Q782" s="109" t="s">
        <v>5761</v>
      </c>
      <c r="R782" s="109" t="s">
        <v>5761</v>
      </c>
    </row>
    <row r="783" spans="1:18" ht="39" x14ac:dyDescent="0.5">
      <c r="A783" s="109" t="s">
        <v>11</v>
      </c>
      <c r="B783" s="109">
        <v>800295</v>
      </c>
      <c r="C783" s="109" t="s">
        <v>3868</v>
      </c>
      <c r="D783" s="109"/>
      <c r="E783" s="109">
        <v>0.23</v>
      </c>
      <c r="F783" s="111">
        <f t="shared" si="86"/>
        <v>12960</v>
      </c>
      <c r="G783" s="111">
        <f t="shared" si="87"/>
        <v>5712</v>
      </c>
      <c r="H783" s="109">
        <v>0.06</v>
      </c>
      <c r="I783" s="111">
        <f t="shared" si="88"/>
        <v>47090</v>
      </c>
      <c r="J783" s="111">
        <f t="shared" si="89"/>
        <v>19142</v>
      </c>
      <c r="K783" s="109">
        <v>0.17</v>
      </c>
      <c r="L783" s="127">
        <f t="shared" si="84"/>
        <v>24854</v>
      </c>
      <c r="M783" s="131">
        <f t="shared" si="85"/>
        <v>60050</v>
      </c>
      <c r="N783" s="136">
        <f t="shared" si="90"/>
        <v>42652.2</v>
      </c>
      <c r="O783" s="109">
        <v>0</v>
      </c>
      <c r="P783" s="109" t="s">
        <v>5759</v>
      </c>
      <c r="Q783" s="109" t="s">
        <v>5761</v>
      </c>
      <c r="R783" s="109" t="s">
        <v>5761</v>
      </c>
    </row>
    <row r="784" spans="1:18" ht="39" x14ac:dyDescent="0.5">
      <c r="A784" s="109" t="s">
        <v>11</v>
      </c>
      <c r="B784" s="109">
        <v>800300</v>
      </c>
      <c r="C784" s="109" t="s">
        <v>3869</v>
      </c>
      <c r="D784" s="109"/>
      <c r="E784" s="109">
        <v>0.15</v>
      </c>
      <c r="F784" s="111">
        <f t="shared" si="86"/>
        <v>8640</v>
      </c>
      <c r="G784" s="111">
        <f t="shared" si="87"/>
        <v>3808</v>
      </c>
      <c r="H784" s="109">
        <v>0.04</v>
      </c>
      <c r="I784" s="111">
        <f t="shared" si="88"/>
        <v>30470</v>
      </c>
      <c r="J784" s="111">
        <f t="shared" si="89"/>
        <v>12386</v>
      </c>
      <c r="K784" s="109">
        <v>0.11</v>
      </c>
      <c r="L784" s="127">
        <f t="shared" si="84"/>
        <v>16194</v>
      </c>
      <c r="M784" s="131">
        <f t="shared" si="85"/>
        <v>39110</v>
      </c>
      <c r="N784" s="136">
        <f t="shared" si="90"/>
        <v>27774.2</v>
      </c>
      <c r="O784" s="109">
        <v>0</v>
      </c>
      <c r="P784" s="109" t="s">
        <v>5759</v>
      </c>
      <c r="Q784" s="109" t="s">
        <v>5761</v>
      </c>
      <c r="R784" s="109" t="s">
        <v>5761</v>
      </c>
    </row>
    <row r="785" spans="1:18" ht="39" x14ac:dyDescent="0.5">
      <c r="A785" s="109" t="s">
        <v>11</v>
      </c>
      <c r="B785" s="109">
        <v>800305</v>
      </c>
      <c r="C785" s="109" t="s">
        <v>3870</v>
      </c>
      <c r="D785" s="109"/>
      <c r="E785" s="109">
        <v>0.33999999999999997</v>
      </c>
      <c r="F785" s="111">
        <f t="shared" si="86"/>
        <v>19440</v>
      </c>
      <c r="G785" s="111">
        <f t="shared" si="87"/>
        <v>8568</v>
      </c>
      <c r="H785" s="109">
        <v>0.09</v>
      </c>
      <c r="I785" s="111">
        <f t="shared" si="88"/>
        <v>69250</v>
      </c>
      <c r="J785" s="111">
        <f t="shared" si="89"/>
        <v>28150</v>
      </c>
      <c r="K785" s="109">
        <v>0.25</v>
      </c>
      <c r="L785" s="127">
        <f t="shared" si="84"/>
        <v>36718</v>
      </c>
      <c r="M785" s="131">
        <f t="shared" si="85"/>
        <v>88690</v>
      </c>
      <c r="N785" s="136">
        <f t="shared" si="90"/>
        <v>62987.4</v>
      </c>
      <c r="O785" s="109">
        <v>0</v>
      </c>
      <c r="P785" s="109" t="s">
        <v>5759</v>
      </c>
      <c r="Q785" s="109" t="s">
        <v>5761</v>
      </c>
      <c r="R785" s="109" t="s">
        <v>5761</v>
      </c>
    </row>
    <row r="786" spans="1:18" ht="39" x14ac:dyDescent="0.5">
      <c r="A786" s="109" t="s">
        <v>11</v>
      </c>
      <c r="B786" s="109">
        <v>800315</v>
      </c>
      <c r="C786" s="109" t="s">
        <v>3871</v>
      </c>
      <c r="D786" s="109"/>
      <c r="E786" s="109">
        <v>0.56999999999999995</v>
      </c>
      <c r="F786" s="111">
        <f t="shared" si="86"/>
        <v>34560</v>
      </c>
      <c r="G786" s="111">
        <f t="shared" si="87"/>
        <v>15232</v>
      </c>
      <c r="H786" s="109">
        <v>0.16</v>
      </c>
      <c r="I786" s="111">
        <f t="shared" si="88"/>
        <v>113570</v>
      </c>
      <c r="J786" s="111">
        <f t="shared" si="89"/>
        <v>46166</v>
      </c>
      <c r="K786" s="109">
        <v>0.41</v>
      </c>
      <c r="L786" s="127">
        <f t="shared" si="84"/>
        <v>61398</v>
      </c>
      <c r="M786" s="131">
        <f t="shared" si="85"/>
        <v>148130</v>
      </c>
      <c r="N786" s="136">
        <f t="shared" si="90"/>
        <v>105151.4</v>
      </c>
      <c r="O786" s="109">
        <v>0</v>
      </c>
      <c r="P786" s="109" t="s">
        <v>5759</v>
      </c>
      <c r="Q786" s="109" t="s">
        <v>5761</v>
      </c>
      <c r="R786" s="109" t="s">
        <v>5761</v>
      </c>
    </row>
    <row r="787" spans="1:18" ht="39" x14ac:dyDescent="0.5">
      <c r="A787" s="109" t="s">
        <v>11</v>
      </c>
      <c r="B787" s="109">
        <v>800320</v>
      </c>
      <c r="C787" s="109" t="s">
        <v>3872</v>
      </c>
      <c r="D787" s="109"/>
      <c r="E787" s="109">
        <v>1.1399999999999999</v>
      </c>
      <c r="F787" s="111">
        <f t="shared" si="86"/>
        <v>66960</v>
      </c>
      <c r="G787" s="111">
        <f t="shared" si="87"/>
        <v>29512</v>
      </c>
      <c r="H787" s="109">
        <v>0.31</v>
      </c>
      <c r="I787" s="111">
        <f t="shared" si="88"/>
        <v>229910</v>
      </c>
      <c r="J787" s="111">
        <f t="shared" si="89"/>
        <v>93458</v>
      </c>
      <c r="K787" s="109">
        <v>0.83</v>
      </c>
      <c r="L787" s="127">
        <f t="shared" si="84"/>
        <v>122970</v>
      </c>
      <c r="M787" s="131">
        <f t="shared" si="85"/>
        <v>296870</v>
      </c>
      <c r="N787" s="136">
        <f t="shared" si="90"/>
        <v>210791</v>
      </c>
      <c r="O787" s="109">
        <v>0</v>
      </c>
      <c r="P787" s="109" t="s">
        <v>5759</v>
      </c>
      <c r="Q787" s="109" t="s">
        <v>5761</v>
      </c>
      <c r="R787" s="109" t="s">
        <v>5761</v>
      </c>
    </row>
    <row r="788" spans="1:18" ht="39" x14ac:dyDescent="0.5">
      <c r="A788" s="109" t="s">
        <v>16</v>
      </c>
      <c r="B788" s="109">
        <v>800400</v>
      </c>
      <c r="C788" s="109" t="s">
        <v>3873</v>
      </c>
      <c r="D788" s="109"/>
      <c r="E788" s="109">
        <v>0.18</v>
      </c>
      <c r="F788" s="111">
        <f t="shared" si="86"/>
        <v>12960</v>
      </c>
      <c r="G788" s="111">
        <f t="shared" si="87"/>
        <v>5712</v>
      </c>
      <c r="H788" s="109">
        <v>0.06</v>
      </c>
      <c r="I788" s="111">
        <f t="shared" si="88"/>
        <v>33240</v>
      </c>
      <c r="J788" s="111">
        <f t="shared" si="89"/>
        <v>13512</v>
      </c>
      <c r="K788" s="109">
        <v>0.12</v>
      </c>
      <c r="L788" s="127">
        <f t="shared" si="84"/>
        <v>19224</v>
      </c>
      <c r="M788" s="131">
        <f t="shared" si="85"/>
        <v>46200</v>
      </c>
      <c r="N788" s="136">
        <f t="shared" si="90"/>
        <v>32743.200000000001</v>
      </c>
      <c r="O788" s="109">
        <v>0</v>
      </c>
      <c r="P788" s="109" t="s">
        <v>5759</v>
      </c>
      <c r="Q788" s="109" t="s">
        <v>5762</v>
      </c>
      <c r="R788" s="109" t="s">
        <v>5762</v>
      </c>
    </row>
    <row r="789" spans="1:18" ht="39" x14ac:dyDescent="0.5">
      <c r="A789" s="109" t="s">
        <v>16</v>
      </c>
      <c r="B789" s="109">
        <v>800405</v>
      </c>
      <c r="C789" s="109" t="s">
        <v>3874</v>
      </c>
      <c r="D789" s="109"/>
      <c r="E789" s="109">
        <v>0.22000000000000003</v>
      </c>
      <c r="F789" s="111">
        <f t="shared" si="86"/>
        <v>17280</v>
      </c>
      <c r="G789" s="111">
        <f t="shared" si="87"/>
        <v>7616</v>
      </c>
      <c r="H789" s="109">
        <v>0.08</v>
      </c>
      <c r="I789" s="111">
        <f t="shared" si="88"/>
        <v>38780.000000000007</v>
      </c>
      <c r="J789" s="111">
        <f t="shared" si="89"/>
        <v>15764.000000000002</v>
      </c>
      <c r="K789" s="109">
        <v>0.14000000000000001</v>
      </c>
      <c r="L789" s="127">
        <f t="shared" si="84"/>
        <v>23380</v>
      </c>
      <c r="M789" s="131">
        <f t="shared" si="85"/>
        <v>56060.000000000007</v>
      </c>
      <c r="N789" s="136">
        <f t="shared" si="90"/>
        <v>39694.000000000007</v>
      </c>
      <c r="O789" s="109">
        <v>0</v>
      </c>
      <c r="P789" s="109" t="s">
        <v>5759</v>
      </c>
      <c r="Q789" s="109" t="s">
        <v>5762</v>
      </c>
      <c r="R789" s="109" t="s">
        <v>5762</v>
      </c>
    </row>
    <row r="790" spans="1:18" ht="39" x14ac:dyDescent="0.5">
      <c r="A790" s="109" t="s">
        <v>16</v>
      </c>
      <c r="B790" s="109">
        <v>800410</v>
      </c>
      <c r="C790" s="109" t="s">
        <v>3875</v>
      </c>
      <c r="D790" s="109"/>
      <c r="E790" s="109">
        <v>0.6</v>
      </c>
      <c r="F790" s="111">
        <f t="shared" si="86"/>
        <v>34560</v>
      </c>
      <c r="G790" s="111">
        <f t="shared" si="87"/>
        <v>15232</v>
      </c>
      <c r="H790" s="109">
        <v>0.16</v>
      </c>
      <c r="I790" s="111">
        <f t="shared" si="88"/>
        <v>121880</v>
      </c>
      <c r="J790" s="111">
        <f t="shared" si="89"/>
        <v>49544</v>
      </c>
      <c r="K790" s="109">
        <v>0.44</v>
      </c>
      <c r="L790" s="127">
        <f t="shared" si="84"/>
        <v>64776</v>
      </c>
      <c r="M790" s="131">
        <f t="shared" si="85"/>
        <v>156440</v>
      </c>
      <c r="N790" s="136">
        <f t="shared" si="90"/>
        <v>111096.8</v>
      </c>
      <c r="O790" s="109">
        <v>0</v>
      </c>
      <c r="P790" s="109" t="s">
        <v>5759</v>
      </c>
      <c r="Q790" s="109" t="s">
        <v>5762</v>
      </c>
      <c r="R790" s="109" t="s">
        <v>5762</v>
      </c>
    </row>
    <row r="791" spans="1:18" ht="39" x14ac:dyDescent="0.5">
      <c r="A791" s="109" t="s">
        <v>16</v>
      </c>
      <c r="B791" s="109">
        <v>800415</v>
      </c>
      <c r="C791" s="109" t="s">
        <v>3876</v>
      </c>
      <c r="D791" s="109"/>
      <c r="E791" s="109">
        <v>0.16</v>
      </c>
      <c r="F791" s="111">
        <f t="shared" si="86"/>
        <v>10800</v>
      </c>
      <c r="G791" s="111">
        <f t="shared" si="87"/>
        <v>4760</v>
      </c>
      <c r="H791" s="109">
        <v>0.05</v>
      </c>
      <c r="I791" s="111">
        <f t="shared" si="88"/>
        <v>30470</v>
      </c>
      <c r="J791" s="111">
        <f t="shared" si="89"/>
        <v>12386</v>
      </c>
      <c r="K791" s="109">
        <v>0.11</v>
      </c>
      <c r="L791" s="127">
        <f t="shared" si="84"/>
        <v>17146</v>
      </c>
      <c r="M791" s="131">
        <f t="shared" si="85"/>
        <v>41270</v>
      </c>
      <c r="N791" s="136">
        <f t="shared" si="90"/>
        <v>29267.800000000003</v>
      </c>
      <c r="O791" s="109">
        <v>0</v>
      </c>
      <c r="P791" s="109" t="s">
        <v>5759</v>
      </c>
      <c r="Q791" s="109" t="s">
        <v>5762</v>
      </c>
      <c r="R791" s="109" t="s">
        <v>5762</v>
      </c>
    </row>
    <row r="792" spans="1:18" ht="39" x14ac:dyDescent="0.5">
      <c r="A792" s="109" t="s">
        <v>16</v>
      </c>
      <c r="B792" s="109">
        <v>800416</v>
      </c>
      <c r="C792" s="109" t="s">
        <v>3877</v>
      </c>
      <c r="D792" s="109"/>
      <c r="E792" s="109">
        <v>0.16</v>
      </c>
      <c r="F792" s="111">
        <f t="shared" si="86"/>
        <v>10800</v>
      </c>
      <c r="G792" s="111">
        <f t="shared" si="87"/>
        <v>4760</v>
      </c>
      <c r="H792" s="109">
        <v>0.05</v>
      </c>
      <c r="I792" s="111">
        <f t="shared" si="88"/>
        <v>30470</v>
      </c>
      <c r="J792" s="111">
        <f t="shared" si="89"/>
        <v>12386</v>
      </c>
      <c r="K792" s="109">
        <v>0.11</v>
      </c>
      <c r="L792" s="127">
        <f t="shared" si="84"/>
        <v>17146</v>
      </c>
      <c r="M792" s="131">
        <f t="shared" si="85"/>
        <v>41270</v>
      </c>
      <c r="N792" s="136">
        <f t="shared" si="90"/>
        <v>29267.800000000003</v>
      </c>
      <c r="O792" s="109">
        <v>0</v>
      </c>
      <c r="P792" s="109" t="s">
        <v>5759</v>
      </c>
      <c r="Q792" s="109" t="s">
        <v>5762</v>
      </c>
      <c r="R792" s="109" t="s">
        <v>5762</v>
      </c>
    </row>
    <row r="793" spans="1:18" ht="39" x14ac:dyDescent="0.5">
      <c r="A793" s="109" t="s">
        <v>16</v>
      </c>
      <c r="B793" s="109">
        <v>800420</v>
      </c>
      <c r="C793" s="109" t="s">
        <v>3878</v>
      </c>
      <c r="D793" s="109"/>
      <c r="E793" s="109">
        <v>0.2</v>
      </c>
      <c r="F793" s="111">
        <f t="shared" si="86"/>
        <v>12960</v>
      </c>
      <c r="G793" s="111">
        <f t="shared" si="87"/>
        <v>5712</v>
      </c>
      <c r="H793" s="109">
        <v>0.06</v>
      </c>
      <c r="I793" s="111">
        <f t="shared" si="88"/>
        <v>38780.000000000007</v>
      </c>
      <c r="J793" s="111">
        <f t="shared" si="89"/>
        <v>15764.000000000002</v>
      </c>
      <c r="K793" s="109">
        <v>0.14000000000000001</v>
      </c>
      <c r="L793" s="127">
        <f t="shared" si="84"/>
        <v>21476</v>
      </c>
      <c r="M793" s="131">
        <f t="shared" si="85"/>
        <v>51740.000000000007</v>
      </c>
      <c r="N793" s="136">
        <f t="shared" si="90"/>
        <v>36706.80000000001</v>
      </c>
      <c r="O793" s="109">
        <v>0</v>
      </c>
      <c r="P793" s="109" t="s">
        <v>5759</v>
      </c>
      <c r="Q793" s="109" t="s">
        <v>5762</v>
      </c>
      <c r="R793" s="109" t="s">
        <v>5762</v>
      </c>
    </row>
    <row r="794" spans="1:18" ht="39" x14ac:dyDescent="0.5">
      <c r="A794" s="109" t="s">
        <v>16</v>
      </c>
      <c r="B794" s="109">
        <v>800421</v>
      </c>
      <c r="C794" s="109" t="s">
        <v>3879</v>
      </c>
      <c r="D794" s="109"/>
      <c r="E794" s="109">
        <v>0.2</v>
      </c>
      <c r="F794" s="111">
        <f t="shared" si="86"/>
        <v>12960</v>
      </c>
      <c r="G794" s="111">
        <f t="shared" si="87"/>
        <v>5712</v>
      </c>
      <c r="H794" s="109">
        <v>0.06</v>
      </c>
      <c r="I794" s="111">
        <f t="shared" si="88"/>
        <v>38780.000000000007</v>
      </c>
      <c r="J794" s="111">
        <f t="shared" si="89"/>
        <v>15764.000000000002</v>
      </c>
      <c r="K794" s="109">
        <v>0.14000000000000001</v>
      </c>
      <c r="L794" s="127">
        <f t="shared" si="84"/>
        <v>21476</v>
      </c>
      <c r="M794" s="131">
        <f t="shared" si="85"/>
        <v>51740.000000000007</v>
      </c>
      <c r="N794" s="136">
        <f t="shared" si="90"/>
        <v>36706.80000000001</v>
      </c>
      <c r="O794" s="109">
        <v>0</v>
      </c>
      <c r="P794" s="109" t="s">
        <v>5759</v>
      </c>
      <c r="Q794" s="109" t="s">
        <v>5762</v>
      </c>
      <c r="R794" s="109" t="s">
        <v>5762</v>
      </c>
    </row>
    <row r="795" spans="1:18" ht="39" x14ac:dyDescent="0.5">
      <c r="A795" s="109" t="s">
        <v>16</v>
      </c>
      <c r="B795" s="109">
        <v>800425</v>
      </c>
      <c r="C795" s="109" t="s">
        <v>3880</v>
      </c>
      <c r="D795" s="109"/>
      <c r="E795" s="109">
        <v>0.2</v>
      </c>
      <c r="F795" s="111">
        <f t="shared" si="86"/>
        <v>12960</v>
      </c>
      <c r="G795" s="111">
        <f t="shared" si="87"/>
        <v>5712</v>
      </c>
      <c r="H795" s="109">
        <v>0.06</v>
      </c>
      <c r="I795" s="111">
        <f t="shared" si="88"/>
        <v>38780.000000000007</v>
      </c>
      <c r="J795" s="111">
        <f t="shared" si="89"/>
        <v>15764.000000000002</v>
      </c>
      <c r="K795" s="109">
        <v>0.14000000000000001</v>
      </c>
      <c r="L795" s="127">
        <f t="shared" si="84"/>
        <v>21476</v>
      </c>
      <c r="M795" s="131">
        <f t="shared" si="85"/>
        <v>51740.000000000007</v>
      </c>
      <c r="N795" s="136">
        <f t="shared" si="90"/>
        <v>36706.80000000001</v>
      </c>
      <c r="O795" s="109">
        <v>0</v>
      </c>
      <c r="P795" s="109" t="s">
        <v>5759</v>
      </c>
      <c r="Q795" s="109" t="s">
        <v>5762</v>
      </c>
      <c r="R795" s="109" t="s">
        <v>5762</v>
      </c>
    </row>
    <row r="796" spans="1:18" ht="39" x14ac:dyDescent="0.5">
      <c r="A796" s="109" t="s">
        <v>16</v>
      </c>
      <c r="B796" s="109">
        <v>800426</v>
      </c>
      <c r="C796" s="109" t="s">
        <v>3881</v>
      </c>
      <c r="D796" s="109"/>
      <c r="E796" s="109">
        <v>0.2</v>
      </c>
      <c r="F796" s="111">
        <f t="shared" si="86"/>
        <v>12960</v>
      </c>
      <c r="G796" s="111">
        <f t="shared" si="87"/>
        <v>5712</v>
      </c>
      <c r="H796" s="109">
        <v>0.06</v>
      </c>
      <c r="I796" s="111">
        <f t="shared" si="88"/>
        <v>38780.000000000007</v>
      </c>
      <c r="J796" s="111">
        <f t="shared" si="89"/>
        <v>15764.000000000002</v>
      </c>
      <c r="K796" s="109">
        <v>0.14000000000000001</v>
      </c>
      <c r="L796" s="127">
        <f t="shared" si="84"/>
        <v>21476</v>
      </c>
      <c r="M796" s="131">
        <f t="shared" si="85"/>
        <v>51740.000000000007</v>
      </c>
      <c r="N796" s="136">
        <f t="shared" si="90"/>
        <v>36706.80000000001</v>
      </c>
      <c r="O796" s="109">
        <v>0</v>
      </c>
      <c r="P796" s="109" t="s">
        <v>5759</v>
      </c>
      <c r="Q796" s="109" t="s">
        <v>5762</v>
      </c>
      <c r="R796" s="109" t="s">
        <v>5762</v>
      </c>
    </row>
    <row r="797" spans="1:18" ht="39" x14ac:dyDescent="0.5">
      <c r="A797" s="109" t="s">
        <v>16</v>
      </c>
      <c r="B797" s="109">
        <v>800430</v>
      </c>
      <c r="C797" s="109" t="s">
        <v>3882</v>
      </c>
      <c r="D797" s="109"/>
      <c r="E797" s="109">
        <v>0.27</v>
      </c>
      <c r="F797" s="111">
        <f t="shared" si="86"/>
        <v>19440</v>
      </c>
      <c r="G797" s="111">
        <f t="shared" si="87"/>
        <v>8568</v>
      </c>
      <c r="H797" s="109">
        <v>0.09</v>
      </c>
      <c r="I797" s="111">
        <f t="shared" si="88"/>
        <v>49860</v>
      </c>
      <c r="J797" s="111">
        <f t="shared" si="89"/>
        <v>20268</v>
      </c>
      <c r="K797" s="109">
        <v>0.18</v>
      </c>
      <c r="L797" s="127">
        <f t="shared" si="84"/>
        <v>28836</v>
      </c>
      <c r="M797" s="131">
        <f t="shared" si="85"/>
        <v>69300</v>
      </c>
      <c r="N797" s="136">
        <f t="shared" si="90"/>
        <v>49114.8</v>
      </c>
      <c r="O797" s="109">
        <v>0</v>
      </c>
      <c r="P797" s="109" t="s">
        <v>5759</v>
      </c>
      <c r="Q797" s="109" t="s">
        <v>5762</v>
      </c>
      <c r="R797" s="109" t="s">
        <v>5762</v>
      </c>
    </row>
    <row r="798" spans="1:18" ht="39" x14ac:dyDescent="0.5">
      <c r="A798" s="109" t="s">
        <v>16</v>
      </c>
      <c r="B798" s="109">
        <v>800435</v>
      </c>
      <c r="C798" s="109" t="s">
        <v>3883</v>
      </c>
      <c r="D798" s="109"/>
      <c r="E798" s="109">
        <v>0.2</v>
      </c>
      <c r="F798" s="111">
        <f t="shared" si="86"/>
        <v>12960</v>
      </c>
      <c r="G798" s="111">
        <f t="shared" si="87"/>
        <v>5712</v>
      </c>
      <c r="H798" s="109">
        <v>0.06</v>
      </c>
      <c r="I798" s="111">
        <f t="shared" si="88"/>
        <v>38780.000000000007</v>
      </c>
      <c r="J798" s="111">
        <f t="shared" si="89"/>
        <v>15764.000000000002</v>
      </c>
      <c r="K798" s="109">
        <v>0.14000000000000001</v>
      </c>
      <c r="L798" s="127">
        <f t="shared" si="84"/>
        <v>21476</v>
      </c>
      <c r="M798" s="131">
        <f t="shared" si="85"/>
        <v>51740.000000000007</v>
      </c>
      <c r="N798" s="136">
        <f t="shared" si="90"/>
        <v>36706.80000000001</v>
      </c>
      <c r="O798" s="109">
        <v>0</v>
      </c>
      <c r="P798" s="109" t="s">
        <v>5759</v>
      </c>
      <c r="Q798" s="109" t="s">
        <v>5762</v>
      </c>
      <c r="R798" s="109" t="s">
        <v>5762</v>
      </c>
    </row>
    <row r="799" spans="1:18" ht="39" x14ac:dyDescent="0.5">
      <c r="A799" s="109" t="s">
        <v>16</v>
      </c>
      <c r="B799" s="109">
        <v>800440</v>
      </c>
      <c r="C799" s="109" t="s">
        <v>3884</v>
      </c>
      <c r="D799" s="109"/>
      <c r="E799" s="109">
        <v>0.26</v>
      </c>
      <c r="F799" s="111">
        <f t="shared" si="86"/>
        <v>17280</v>
      </c>
      <c r="G799" s="111">
        <f t="shared" si="87"/>
        <v>7616</v>
      </c>
      <c r="H799" s="109">
        <v>0.08</v>
      </c>
      <c r="I799" s="111">
        <f t="shared" si="88"/>
        <v>49860</v>
      </c>
      <c r="J799" s="111">
        <f t="shared" si="89"/>
        <v>20268</v>
      </c>
      <c r="K799" s="109">
        <v>0.18</v>
      </c>
      <c r="L799" s="127">
        <f t="shared" si="84"/>
        <v>27884</v>
      </c>
      <c r="M799" s="131">
        <f t="shared" si="85"/>
        <v>67140</v>
      </c>
      <c r="N799" s="136">
        <f t="shared" si="90"/>
        <v>47621.2</v>
      </c>
      <c r="O799" s="109">
        <v>0</v>
      </c>
      <c r="P799" s="109" t="s">
        <v>5759</v>
      </c>
      <c r="Q799" s="109" t="s">
        <v>5762</v>
      </c>
      <c r="R799" s="109" t="s">
        <v>5762</v>
      </c>
    </row>
    <row r="800" spans="1:18" ht="39" x14ac:dyDescent="0.5">
      <c r="A800" s="109" t="s">
        <v>16</v>
      </c>
      <c r="B800" s="109">
        <v>800445</v>
      </c>
      <c r="C800" s="109" t="s">
        <v>3885</v>
      </c>
      <c r="D800" s="109"/>
      <c r="E800" s="109">
        <v>0.29000000000000004</v>
      </c>
      <c r="F800" s="111">
        <f t="shared" si="86"/>
        <v>21600</v>
      </c>
      <c r="G800" s="111">
        <f t="shared" si="87"/>
        <v>9520</v>
      </c>
      <c r="H800" s="109">
        <v>0.1</v>
      </c>
      <c r="I800" s="111">
        <f t="shared" si="88"/>
        <v>52630</v>
      </c>
      <c r="J800" s="111">
        <f t="shared" si="89"/>
        <v>21394</v>
      </c>
      <c r="K800" s="109">
        <v>0.19</v>
      </c>
      <c r="L800" s="127">
        <f t="shared" si="84"/>
        <v>30914</v>
      </c>
      <c r="M800" s="131">
        <f t="shared" si="85"/>
        <v>74230</v>
      </c>
      <c r="N800" s="136">
        <f t="shared" si="90"/>
        <v>52590.2</v>
      </c>
      <c r="O800" s="109">
        <v>0</v>
      </c>
      <c r="P800" s="109" t="s">
        <v>5759</v>
      </c>
      <c r="Q800" s="109" t="s">
        <v>5762</v>
      </c>
      <c r="R800" s="109" t="s">
        <v>5762</v>
      </c>
    </row>
    <row r="801" spans="1:18" ht="39" x14ac:dyDescent="0.5">
      <c r="A801" s="109" t="s">
        <v>16</v>
      </c>
      <c r="B801" s="109">
        <v>800460</v>
      </c>
      <c r="C801" s="109" t="s">
        <v>3886</v>
      </c>
      <c r="D801" s="109"/>
      <c r="E801" s="109">
        <v>0.22999999999999998</v>
      </c>
      <c r="F801" s="111">
        <f t="shared" si="86"/>
        <v>17280</v>
      </c>
      <c r="G801" s="111">
        <f t="shared" si="87"/>
        <v>7616</v>
      </c>
      <c r="H801" s="109">
        <v>0.08</v>
      </c>
      <c r="I801" s="111">
        <f t="shared" si="88"/>
        <v>41550</v>
      </c>
      <c r="J801" s="111">
        <f t="shared" si="89"/>
        <v>16890</v>
      </c>
      <c r="K801" s="109">
        <v>0.15</v>
      </c>
      <c r="L801" s="127">
        <f t="shared" si="84"/>
        <v>24506</v>
      </c>
      <c r="M801" s="131">
        <f t="shared" si="85"/>
        <v>58830</v>
      </c>
      <c r="N801" s="136">
        <f t="shared" si="90"/>
        <v>41675.800000000003</v>
      </c>
      <c r="O801" s="109">
        <v>0</v>
      </c>
      <c r="P801" s="109" t="s">
        <v>5759</v>
      </c>
      <c r="Q801" s="109" t="s">
        <v>5762</v>
      </c>
      <c r="R801" s="109" t="s">
        <v>5762</v>
      </c>
    </row>
    <row r="802" spans="1:18" ht="39" x14ac:dyDescent="0.5">
      <c r="A802" s="109" t="s">
        <v>16</v>
      </c>
      <c r="B802" s="109">
        <v>800461</v>
      </c>
      <c r="C802" s="109" t="s">
        <v>3887</v>
      </c>
      <c r="D802" s="109"/>
      <c r="E802" s="109">
        <v>0.22999999999999998</v>
      </c>
      <c r="F802" s="111">
        <f t="shared" si="86"/>
        <v>17280</v>
      </c>
      <c r="G802" s="111">
        <f t="shared" si="87"/>
        <v>7616</v>
      </c>
      <c r="H802" s="109">
        <v>0.08</v>
      </c>
      <c r="I802" s="111">
        <f t="shared" si="88"/>
        <v>41550</v>
      </c>
      <c r="J802" s="111">
        <f t="shared" si="89"/>
        <v>16890</v>
      </c>
      <c r="K802" s="109">
        <v>0.15</v>
      </c>
      <c r="L802" s="127">
        <f t="shared" si="84"/>
        <v>24506</v>
      </c>
      <c r="M802" s="131">
        <f t="shared" si="85"/>
        <v>58830</v>
      </c>
      <c r="N802" s="136">
        <f t="shared" si="90"/>
        <v>41675.800000000003</v>
      </c>
      <c r="O802" s="109">
        <v>0</v>
      </c>
      <c r="P802" s="109" t="s">
        <v>5759</v>
      </c>
      <c r="Q802" s="109" t="s">
        <v>5762</v>
      </c>
      <c r="R802" s="109" t="s">
        <v>5762</v>
      </c>
    </row>
    <row r="803" spans="1:18" ht="39" x14ac:dyDescent="0.5">
      <c r="A803" s="109" t="s">
        <v>16</v>
      </c>
      <c r="B803" s="109">
        <v>800465</v>
      </c>
      <c r="C803" s="109" t="s">
        <v>3888</v>
      </c>
      <c r="D803" s="109"/>
      <c r="E803" s="109">
        <v>0.22999999999999998</v>
      </c>
      <c r="F803" s="111">
        <f t="shared" si="86"/>
        <v>17280</v>
      </c>
      <c r="G803" s="111">
        <f t="shared" si="87"/>
        <v>7616</v>
      </c>
      <c r="H803" s="109">
        <v>0.08</v>
      </c>
      <c r="I803" s="111">
        <f t="shared" si="88"/>
        <v>41550</v>
      </c>
      <c r="J803" s="111">
        <f t="shared" si="89"/>
        <v>16890</v>
      </c>
      <c r="K803" s="109">
        <v>0.15</v>
      </c>
      <c r="L803" s="127">
        <f t="shared" si="84"/>
        <v>24506</v>
      </c>
      <c r="M803" s="131">
        <f t="shared" si="85"/>
        <v>58830</v>
      </c>
      <c r="N803" s="136">
        <f t="shared" si="90"/>
        <v>41675.800000000003</v>
      </c>
      <c r="O803" s="109">
        <v>0</v>
      </c>
      <c r="P803" s="109" t="s">
        <v>5759</v>
      </c>
      <c r="Q803" s="109" t="s">
        <v>5762</v>
      </c>
      <c r="R803" s="109" t="s">
        <v>5762</v>
      </c>
    </row>
    <row r="804" spans="1:18" ht="39" x14ac:dyDescent="0.5">
      <c r="A804" s="109" t="s">
        <v>16</v>
      </c>
      <c r="B804" s="109">
        <v>800466</v>
      </c>
      <c r="C804" s="109" t="s">
        <v>3889</v>
      </c>
      <c r="D804" s="109"/>
      <c r="E804" s="109">
        <v>0.22999999999999998</v>
      </c>
      <c r="F804" s="111">
        <f t="shared" si="86"/>
        <v>17280</v>
      </c>
      <c r="G804" s="111">
        <f t="shared" si="87"/>
        <v>7616</v>
      </c>
      <c r="H804" s="109">
        <v>0.08</v>
      </c>
      <c r="I804" s="111">
        <f t="shared" si="88"/>
        <v>41550</v>
      </c>
      <c r="J804" s="111">
        <f t="shared" si="89"/>
        <v>16890</v>
      </c>
      <c r="K804" s="109">
        <v>0.15</v>
      </c>
      <c r="L804" s="127">
        <f t="shared" si="84"/>
        <v>24506</v>
      </c>
      <c r="M804" s="131">
        <f t="shared" si="85"/>
        <v>58830</v>
      </c>
      <c r="N804" s="136">
        <f t="shared" si="90"/>
        <v>41675.800000000003</v>
      </c>
      <c r="O804" s="109">
        <v>0</v>
      </c>
      <c r="P804" s="109" t="s">
        <v>5759</v>
      </c>
      <c r="Q804" s="109" t="s">
        <v>5762</v>
      </c>
      <c r="R804" s="109" t="s">
        <v>5762</v>
      </c>
    </row>
    <row r="805" spans="1:18" ht="39" x14ac:dyDescent="0.5">
      <c r="A805" s="109" t="s">
        <v>16</v>
      </c>
      <c r="B805" s="109">
        <v>800470</v>
      </c>
      <c r="C805" s="109" t="s">
        <v>3890</v>
      </c>
      <c r="D805" s="109"/>
      <c r="E805" s="109">
        <v>0.22</v>
      </c>
      <c r="F805" s="111">
        <f t="shared" si="86"/>
        <v>12960</v>
      </c>
      <c r="G805" s="111">
        <f t="shared" si="87"/>
        <v>5712</v>
      </c>
      <c r="H805" s="109">
        <v>0.06</v>
      </c>
      <c r="I805" s="111">
        <f t="shared" si="88"/>
        <v>44320</v>
      </c>
      <c r="J805" s="111">
        <f t="shared" si="89"/>
        <v>18016</v>
      </c>
      <c r="K805" s="109">
        <v>0.16</v>
      </c>
      <c r="L805" s="127">
        <f t="shared" si="84"/>
        <v>23728</v>
      </c>
      <c r="M805" s="131">
        <f t="shared" si="85"/>
        <v>57280</v>
      </c>
      <c r="N805" s="136">
        <f t="shared" si="90"/>
        <v>40670.400000000001</v>
      </c>
      <c r="O805" s="109">
        <v>0</v>
      </c>
      <c r="P805" s="109" t="s">
        <v>5759</v>
      </c>
      <c r="Q805" s="109" t="s">
        <v>5762</v>
      </c>
      <c r="R805" s="109" t="s">
        <v>5762</v>
      </c>
    </row>
    <row r="806" spans="1:18" ht="39" x14ac:dyDescent="0.5">
      <c r="A806" s="109" t="s">
        <v>16</v>
      </c>
      <c r="B806" s="109">
        <v>800471</v>
      </c>
      <c r="C806" s="109" t="s">
        <v>3891</v>
      </c>
      <c r="D806" s="109"/>
      <c r="E806" s="109">
        <v>0.22</v>
      </c>
      <c r="F806" s="111">
        <f t="shared" si="86"/>
        <v>12960</v>
      </c>
      <c r="G806" s="111">
        <f t="shared" si="87"/>
        <v>5712</v>
      </c>
      <c r="H806" s="109">
        <v>0.06</v>
      </c>
      <c r="I806" s="111">
        <f t="shared" si="88"/>
        <v>44320</v>
      </c>
      <c r="J806" s="111">
        <f t="shared" si="89"/>
        <v>18016</v>
      </c>
      <c r="K806" s="109">
        <v>0.16</v>
      </c>
      <c r="L806" s="127">
        <f t="shared" si="84"/>
        <v>23728</v>
      </c>
      <c r="M806" s="131">
        <f t="shared" si="85"/>
        <v>57280</v>
      </c>
      <c r="N806" s="136">
        <f t="shared" si="90"/>
        <v>40670.400000000001</v>
      </c>
      <c r="O806" s="109">
        <v>0</v>
      </c>
      <c r="P806" s="109" t="s">
        <v>5759</v>
      </c>
      <c r="Q806" s="109" t="s">
        <v>5762</v>
      </c>
      <c r="R806" s="109" t="s">
        <v>5762</v>
      </c>
    </row>
    <row r="807" spans="1:18" ht="39" x14ac:dyDescent="0.5">
      <c r="A807" s="109" t="s">
        <v>16</v>
      </c>
      <c r="B807" s="109">
        <v>800475</v>
      </c>
      <c r="C807" s="109" t="s">
        <v>3892</v>
      </c>
      <c r="D807" s="109"/>
      <c r="E807" s="109">
        <v>0.2</v>
      </c>
      <c r="F807" s="111">
        <f t="shared" si="86"/>
        <v>8640</v>
      </c>
      <c r="G807" s="111">
        <f t="shared" si="87"/>
        <v>3808</v>
      </c>
      <c r="H807" s="109">
        <v>0.04</v>
      </c>
      <c r="I807" s="111">
        <f t="shared" si="88"/>
        <v>44320</v>
      </c>
      <c r="J807" s="111">
        <f t="shared" si="89"/>
        <v>18016</v>
      </c>
      <c r="K807" s="109">
        <v>0.16</v>
      </c>
      <c r="L807" s="127">
        <f t="shared" si="84"/>
        <v>21824</v>
      </c>
      <c r="M807" s="131">
        <f t="shared" si="85"/>
        <v>52960</v>
      </c>
      <c r="N807" s="136">
        <f t="shared" si="90"/>
        <v>37683.199999999997</v>
      </c>
      <c r="O807" s="109">
        <v>0</v>
      </c>
      <c r="P807" s="109" t="s">
        <v>5759</v>
      </c>
      <c r="Q807" s="109" t="s">
        <v>5762</v>
      </c>
      <c r="R807" s="109" t="s">
        <v>5762</v>
      </c>
    </row>
    <row r="808" spans="1:18" ht="39" x14ac:dyDescent="0.5">
      <c r="A808" s="109" t="s">
        <v>16</v>
      </c>
      <c r="B808" s="109">
        <v>800480</v>
      </c>
      <c r="C808" s="109" t="s">
        <v>3893</v>
      </c>
      <c r="D808" s="109"/>
      <c r="E808" s="109">
        <v>0.24</v>
      </c>
      <c r="F808" s="111">
        <f t="shared" si="86"/>
        <v>12960</v>
      </c>
      <c r="G808" s="111">
        <f t="shared" si="87"/>
        <v>5712</v>
      </c>
      <c r="H808" s="109">
        <v>0.06</v>
      </c>
      <c r="I808" s="111">
        <f t="shared" si="88"/>
        <v>49860</v>
      </c>
      <c r="J808" s="111">
        <f t="shared" si="89"/>
        <v>20268</v>
      </c>
      <c r="K808" s="109">
        <v>0.18</v>
      </c>
      <c r="L808" s="127">
        <f t="shared" si="84"/>
        <v>25980</v>
      </c>
      <c r="M808" s="131">
        <f t="shared" si="85"/>
        <v>62820</v>
      </c>
      <c r="N808" s="136">
        <f t="shared" si="90"/>
        <v>44634</v>
      </c>
      <c r="O808" s="109">
        <v>0</v>
      </c>
      <c r="P808" s="109" t="s">
        <v>5759</v>
      </c>
      <c r="Q808" s="109" t="s">
        <v>5762</v>
      </c>
      <c r="R808" s="109" t="s">
        <v>5762</v>
      </c>
    </row>
    <row r="809" spans="1:18" ht="39" x14ac:dyDescent="0.5">
      <c r="A809" s="109" t="s">
        <v>16</v>
      </c>
      <c r="B809" s="109">
        <v>800485</v>
      </c>
      <c r="C809" s="109" t="s">
        <v>3894</v>
      </c>
      <c r="D809" s="109"/>
      <c r="E809" s="109">
        <v>0.25</v>
      </c>
      <c r="F809" s="111">
        <f t="shared" si="86"/>
        <v>19440</v>
      </c>
      <c r="G809" s="111">
        <f t="shared" si="87"/>
        <v>8568</v>
      </c>
      <c r="H809" s="109">
        <v>0.09</v>
      </c>
      <c r="I809" s="111">
        <f t="shared" si="88"/>
        <v>44320</v>
      </c>
      <c r="J809" s="111">
        <f t="shared" si="89"/>
        <v>18016</v>
      </c>
      <c r="K809" s="109">
        <v>0.16</v>
      </c>
      <c r="L809" s="127">
        <f t="shared" si="84"/>
        <v>26584</v>
      </c>
      <c r="M809" s="131">
        <f t="shared" si="85"/>
        <v>63760</v>
      </c>
      <c r="N809" s="136">
        <f t="shared" si="90"/>
        <v>45151.199999999997</v>
      </c>
      <c r="O809" s="109">
        <v>0</v>
      </c>
      <c r="P809" s="109" t="s">
        <v>5759</v>
      </c>
      <c r="Q809" s="109" t="s">
        <v>5762</v>
      </c>
      <c r="R809" s="109" t="s">
        <v>5762</v>
      </c>
    </row>
    <row r="810" spans="1:18" ht="39" x14ac:dyDescent="0.5">
      <c r="A810" s="109" t="s">
        <v>16</v>
      </c>
      <c r="B810" s="109">
        <v>800486</v>
      </c>
      <c r="C810" s="109" t="s">
        <v>3895</v>
      </c>
      <c r="D810" s="109"/>
      <c r="E810" s="109">
        <v>0.25</v>
      </c>
      <c r="F810" s="111">
        <f t="shared" si="86"/>
        <v>19440</v>
      </c>
      <c r="G810" s="111">
        <f t="shared" si="87"/>
        <v>8568</v>
      </c>
      <c r="H810" s="109">
        <v>0.09</v>
      </c>
      <c r="I810" s="111">
        <f t="shared" si="88"/>
        <v>44320</v>
      </c>
      <c r="J810" s="111">
        <f t="shared" si="89"/>
        <v>18016</v>
      </c>
      <c r="K810" s="109">
        <v>0.16</v>
      </c>
      <c r="L810" s="127">
        <f t="shared" si="84"/>
        <v>26584</v>
      </c>
      <c r="M810" s="131">
        <f t="shared" si="85"/>
        <v>63760</v>
      </c>
      <c r="N810" s="136">
        <f t="shared" si="90"/>
        <v>45151.199999999997</v>
      </c>
      <c r="O810" s="109">
        <v>0</v>
      </c>
      <c r="P810" s="109" t="s">
        <v>5759</v>
      </c>
      <c r="Q810" s="109" t="s">
        <v>5762</v>
      </c>
      <c r="R810" s="109" t="s">
        <v>5762</v>
      </c>
    </row>
    <row r="811" spans="1:18" ht="39" x14ac:dyDescent="0.5">
      <c r="A811" s="109" t="s">
        <v>16</v>
      </c>
      <c r="B811" s="109">
        <v>800490</v>
      </c>
      <c r="C811" s="109" t="s">
        <v>3896</v>
      </c>
      <c r="D811" s="109"/>
      <c r="E811" s="109">
        <v>0.22</v>
      </c>
      <c r="F811" s="111">
        <f t="shared" si="86"/>
        <v>8640</v>
      </c>
      <c r="G811" s="111">
        <f t="shared" si="87"/>
        <v>3808</v>
      </c>
      <c r="H811" s="109">
        <v>0.04</v>
      </c>
      <c r="I811" s="111">
        <f t="shared" si="88"/>
        <v>49860</v>
      </c>
      <c r="J811" s="111">
        <f t="shared" si="89"/>
        <v>20268</v>
      </c>
      <c r="K811" s="109">
        <v>0.18</v>
      </c>
      <c r="L811" s="127">
        <f t="shared" si="84"/>
        <v>24076</v>
      </c>
      <c r="M811" s="131">
        <f t="shared" si="85"/>
        <v>58500</v>
      </c>
      <c r="N811" s="136">
        <f t="shared" si="90"/>
        <v>41646.800000000003</v>
      </c>
      <c r="O811" s="109">
        <v>0</v>
      </c>
      <c r="P811" s="109" t="s">
        <v>5759</v>
      </c>
      <c r="Q811" s="109" t="s">
        <v>5762</v>
      </c>
      <c r="R811" s="109" t="s">
        <v>5762</v>
      </c>
    </row>
    <row r="812" spans="1:18" ht="39" x14ac:dyDescent="0.5">
      <c r="A812" s="109" t="s">
        <v>16</v>
      </c>
      <c r="B812" s="109">
        <v>800495</v>
      </c>
      <c r="C812" s="109" t="s">
        <v>3897</v>
      </c>
      <c r="D812" s="109"/>
      <c r="E812" s="109">
        <v>0.21000000000000002</v>
      </c>
      <c r="F812" s="111">
        <f t="shared" si="86"/>
        <v>15120.000000000002</v>
      </c>
      <c r="G812" s="111">
        <f t="shared" si="87"/>
        <v>6664.0000000000009</v>
      </c>
      <c r="H812" s="109">
        <v>7.0000000000000007E-2</v>
      </c>
      <c r="I812" s="111">
        <f t="shared" si="88"/>
        <v>38780.000000000007</v>
      </c>
      <c r="J812" s="111">
        <f t="shared" si="89"/>
        <v>15764.000000000002</v>
      </c>
      <c r="K812" s="109">
        <v>0.14000000000000001</v>
      </c>
      <c r="L812" s="127">
        <f t="shared" si="84"/>
        <v>22428.000000000004</v>
      </c>
      <c r="M812" s="131">
        <f t="shared" si="85"/>
        <v>53900.000000000007</v>
      </c>
      <c r="N812" s="136">
        <f t="shared" si="90"/>
        <v>38200.400000000009</v>
      </c>
      <c r="O812" s="109">
        <v>0</v>
      </c>
      <c r="P812" s="109" t="s">
        <v>5759</v>
      </c>
      <c r="Q812" s="109" t="s">
        <v>5762</v>
      </c>
      <c r="R812" s="109" t="s">
        <v>5762</v>
      </c>
    </row>
    <row r="813" spans="1:18" ht="39" x14ac:dyDescent="0.5">
      <c r="A813" s="109" t="s">
        <v>16</v>
      </c>
      <c r="B813" s="109">
        <v>800496</v>
      </c>
      <c r="C813" s="109" t="s">
        <v>3898</v>
      </c>
      <c r="D813" s="109"/>
      <c r="E813" s="109">
        <v>0.21000000000000002</v>
      </c>
      <c r="F813" s="111">
        <f t="shared" si="86"/>
        <v>15120.000000000002</v>
      </c>
      <c r="G813" s="111">
        <f t="shared" si="87"/>
        <v>6664.0000000000009</v>
      </c>
      <c r="H813" s="109">
        <v>7.0000000000000007E-2</v>
      </c>
      <c r="I813" s="111">
        <f t="shared" si="88"/>
        <v>38780.000000000007</v>
      </c>
      <c r="J813" s="111">
        <f t="shared" si="89"/>
        <v>15764.000000000002</v>
      </c>
      <c r="K813" s="109">
        <v>0.14000000000000001</v>
      </c>
      <c r="L813" s="127">
        <f t="shared" si="84"/>
        <v>22428.000000000004</v>
      </c>
      <c r="M813" s="131">
        <f t="shared" si="85"/>
        <v>53900.000000000007</v>
      </c>
      <c r="N813" s="136">
        <f t="shared" si="90"/>
        <v>38200.400000000009</v>
      </c>
      <c r="O813" s="109">
        <v>0</v>
      </c>
      <c r="P813" s="109" t="s">
        <v>5759</v>
      </c>
      <c r="Q813" s="109" t="s">
        <v>5762</v>
      </c>
      <c r="R813" s="109" t="s">
        <v>5762</v>
      </c>
    </row>
    <row r="814" spans="1:18" ht="39" x14ac:dyDescent="0.5">
      <c r="A814" s="109" t="s">
        <v>16</v>
      </c>
      <c r="B814" s="109">
        <v>800500</v>
      </c>
      <c r="C814" s="109" t="s">
        <v>3899</v>
      </c>
      <c r="D814" s="109"/>
      <c r="E814" s="109">
        <v>0.28000000000000003</v>
      </c>
      <c r="F814" s="111">
        <f t="shared" si="86"/>
        <v>23760</v>
      </c>
      <c r="G814" s="111">
        <f t="shared" si="87"/>
        <v>10472</v>
      </c>
      <c r="H814" s="109">
        <v>0.11</v>
      </c>
      <c r="I814" s="111">
        <f t="shared" si="88"/>
        <v>47090</v>
      </c>
      <c r="J814" s="111">
        <f t="shared" si="89"/>
        <v>19142</v>
      </c>
      <c r="K814" s="109">
        <v>0.17</v>
      </c>
      <c r="L814" s="127">
        <f t="shared" si="84"/>
        <v>29614</v>
      </c>
      <c r="M814" s="131">
        <f t="shared" si="85"/>
        <v>70850</v>
      </c>
      <c r="N814" s="136">
        <f t="shared" si="90"/>
        <v>50120.2</v>
      </c>
      <c r="O814" s="109">
        <v>0</v>
      </c>
      <c r="P814" s="109" t="s">
        <v>5759</v>
      </c>
      <c r="Q814" s="109" t="s">
        <v>5762</v>
      </c>
      <c r="R814" s="109" t="s">
        <v>5762</v>
      </c>
    </row>
    <row r="815" spans="1:18" ht="39" x14ac:dyDescent="0.5">
      <c r="A815" s="109" t="s">
        <v>16</v>
      </c>
      <c r="B815" s="109">
        <v>800505</v>
      </c>
      <c r="C815" s="109" t="s">
        <v>3900</v>
      </c>
      <c r="D815" s="109"/>
      <c r="E815" s="109">
        <v>0.35</v>
      </c>
      <c r="F815" s="111">
        <f t="shared" si="86"/>
        <v>25920</v>
      </c>
      <c r="G815" s="111">
        <f t="shared" si="87"/>
        <v>11424</v>
      </c>
      <c r="H815" s="109">
        <v>0.12</v>
      </c>
      <c r="I815" s="111">
        <f t="shared" si="88"/>
        <v>63710</v>
      </c>
      <c r="J815" s="111">
        <f t="shared" si="89"/>
        <v>25898</v>
      </c>
      <c r="K815" s="109">
        <v>0.23</v>
      </c>
      <c r="L815" s="127">
        <f t="shared" si="84"/>
        <v>37322</v>
      </c>
      <c r="M815" s="131">
        <f t="shared" si="85"/>
        <v>89630</v>
      </c>
      <c r="N815" s="136">
        <f t="shared" si="90"/>
        <v>63504.600000000006</v>
      </c>
      <c r="O815" s="109">
        <v>0</v>
      </c>
      <c r="P815" s="109" t="s">
        <v>5759</v>
      </c>
      <c r="Q815" s="109" t="s">
        <v>5762</v>
      </c>
      <c r="R815" s="109" t="s">
        <v>5762</v>
      </c>
    </row>
    <row r="816" spans="1:18" ht="39" x14ac:dyDescent="0.5">
      <c r="A816" s="109" t="s">
        <v>16</v>
      </c>
      <c r="B816" s="109">
        <v>800510</v>
      </c>
      <c r="C816" s="109" t="s">
        <v>3901</v>
      </c>
      <c r="D816" s="109"/>
      <c r="E816" s="109">
        <v>0.21000000000000002</v>
      </c>
      <c r="F816" s="111">
        <f t="shared" si="86"/>
        <v>15120.000000000002</v>
      </c>
      <c r="G816" s="111">
        <f t="shared" si="87"/>
        <v>6664.0000000000009</v>
      </c>
      <c r="H816" s="109">
        <v>7.0000000000000007E-2</v>
      </c>
      <c r="I816" s="111">
        <f t="shared" si="88"/>
        <v>38780.000000000007</v>
      </c>
      <c r="J816" s="111">
        <f t="shared" si="89"/>
        <v>15764.000000000002</v>
      </c>
      <c r="K816" s="109">
        <v>0.14000000000000001</v>
      </c>
      <c r="L816" s="127">
        <f t="shared" si="84"/>
        <v>22428.000000000004</v>
      </c>
      <c r="M816" s="131">
        <f t="shared" si="85"/>
        <v>53900.000000000007</v>
      </c>
      <c r="N816" s="136">
        <f t="shared" si="90"/>
        <v>38200.400000000009</v>
      </c>
      <c r="O816" s="109">
        <v>0</v>
      </c>
      <c r="P816" s="109" t="s">
        <v>5759</v>
      </c>
      <c r="Q816" s="109" t="s">
        <v>5762</v>
      </c>
      <c r="R816" s="109" t="s">
        <v>5762</v>
      </c>
    </row>
    <row r="817" spans="1:18" ht="39" x14ac:dyDescent="0.5">
      <c r="A817" s="109" t="s">
        <v>16</v>
      </c>
      <c r="B817" s="109">
        <v>800515</v>
      </c>
      <c r="C817" s="109" t="s">
        <v>3902</v>
      </c>
      <c r="D817" s="109"/>
      <c r="E817" s="109">
        <v>0.21000000000000002</v>
      </c>
      <c r="F817" s="111">
        <f t="shared" si="86"/>
        <v>15120.000000000002</v>
      </c>
      <c r="G817" s="111">
        <f t="shared" si="87"/>
        <v>6664.0000000000009</v>
      </c>
      <c r="H817" s="109">
        <v>7.0000000000000007E-2</v>
      </c>
      <c r="I817" s="111">
        <f t="shared" si="88"/>
        <v>38780.000000000007</v>
      </c>
      <c r="J817" s="111">
        <f t="shared" si="89"/>
        <v>15764.000000000002</v>
      </c>
      <c r="K817" s="109">
        <v>0.14000000000000001</v>
      </c>
      <c r="L817" s="127">
        <f t="shared" si="84"/>
        <v>22428.000000000004</v>
      </c>
      <c r="M817" s="131">
        <f t="shared" si="85"/>
        <v>53900.000000000007</v>
      </c>
      <c r="N817" s="136">
        <f t="shared" si="90"/>
        <v>38200.400000000009</v>
      </c>
      <c r="O817" s="109">
        <v>0</v>
      </c>
      <c r="P817" s="109" t="s">
        <v>5759</v>
      </c>
      <c r="Q817" s="109" t="s">
        <v>5762</v>
      </c>
      <c r="R817" s="109" t="s">
        <v>5762</v>
      </c>
    </row>
    <row r="818" spans="1:18" ht="39" x14ac:dyDescent="0.5">
      <c r="A818" s="109" t="s">
        <v>16</v>
      </c>
      <c r="B818" s="109">
        <v>800520</v>
      </c>
      <c r="C818" s="109" t="s">
        <v>3903</v>
      </c>
      <c r="D818" s="109"/>
      <c r="E818" s="109">
        <v>0.51</v>
      </c>
      <c r="F818" s="111">
        <f t="shared" si="86"/>
        <v>45360</v>
      </c>
      <c r="G818" s="111">
        <f t="shared" si="87"/>
        <v>19992</v>
      </c>
      <c r="H818" s="109">
        <v>0.21</v>
      </c>
      <c r="I818" s="111">
        <f t="shared" si="88"/>
        <v>83100</v>
      </c>
      <c r="J818" s="111">
        <f t="shared" si="89"/>
        <v>33780</v>
      </c>
      <c r="K818" s="109">
        <v>0.3</v>
      </c>
      <c r="L818" s="127">
        <f t="shared" si="84"/>
        <v>53772</v>
      </c>
      <c r="M818" s="131">
        <f t="shared" si="85"/>
        <v>128460</v>
      </c>
      <c r="N818" s="136">
        <f t="shared" si="90"/>
        <v>90819.6</v>
      </c>
      <c r="O818" s="109">
        <v>0</v>
      </c>
      <c r="P818" s="109" t="s">
        <v>5759</v>
      </c>
      <c r="Q818" s="109" t="s">
        <v>5762</v>
      </c>
      <c r="R818" s="109" t="s">
        <v>5762</v>
      </c>
    </row>
    <row r="819" spans="1:18" ht="39" x14ac:dyDescent="0.5">
      <c r="A819" s="109" t="s">
        <v>16</v>
      </c>
      <c r="B819" s="109">
        <v>800525</v>
      </c>
      <c r="C819" s="109" t="s">
        <v>3904</v>
      </c>
      <c r="D819" s="109"/>
      <c r="E819" s="109">
        <v>0.39</v>
      </c>
      <c r="F819" s="111">
        <f t="shared" si="86"/>
        <v>25920</v>
      </c>
      <c r="G819" s="111">
        <f t="shared" si="87"/>
        <v>11424</v>
      </c>
      <c r="H819" s="109">
        <v>0.12</v>
      </c>
      <c r="I819" s="111">
        <f t="shared" si="88"/>
        <v>74790</v>
      </c>
      <c r="J819" s="111">
        <f t="shared" si="89"/>
        <v>30402.000000000004</v>
      </c>
      <c r="K819" s="109">
        <v>0.27</v>
      </c>
      <c r="L819" s="127">
        <f t="shared" si="84"/>
        <v>41826</v>
      </c>
      <c r="M819" s="131">
        <f t="shared" si="85"/>
        <v>100710</v>
      </c>
      <c r="N819" s="136">
        <f t="shared" si="90"/>
        <v>71431.8</v>
      </c>
      <c r="O819" s="109">
        <v>0</v>
      </c>
      <c r="P819" s="109" t="s">
        <v>5759</v>
      </c>
      <c r="Q819" s="109" t="s">
        <v>5762</v>
      </c>
      <c r="R819" s="109" t="s">
        <v>5762</v>
      </c>
    </row>
    <row r="820" spans="1:18" ht="39" x14ac:dyDescent="0.5">
      <c r="A820" s="109" t="s">
        <v>16</v>
      </c>
      <c r="B820" s="109">
        <v>800530</v>
      </c>
      <c r="C820" s="109" t="s">
        <v>3905</v>
      </c>
      <c r="D820" s="109"/>
      <c r="E820" s="109">
        <v>0.25</v>
      </c>
      <c r="F820" s="111">
        <f t="shared" si="86"/>
        <v>19440</v>
      </c>
      <c r="G820" s="111">
        <f t="shared" si="87"/>
        <v>8568</v>
      </c>
      <c r="H820" s="109">
        <v>0.09</v>
      </c>
      <c r="I820" s="111">
        <f t="shared" si="88"/>
        <v>44320</v>
      </c>
      <c r="J820" s="111">
        <f t="shared" si="89"/>
        <v>18016</v>
      </c>
      <c r="K820" s="109">
        <v>0.16</v>
      </c>
      <c r="L820" s="127">
        <f t="shared" si="84"/>
        <v>26584</v>
      </c>
      <c r="M820" s="131">
        <f t="shared" si="85"/>
        <v>63760</v>
      </c>
      <c r="N820" s="136">
        <f t="shared" si="90"/>
        <v>45151.199999999997</v>
      </c>
      <c r="O820" s="109">
        <v>0</v>
      </c>
      <c r="P820" s="109" t="s">
        <v>5759</v>
      </c>
      <c r="Q820" s="109" t="s">
        <v>5762</v>
      </c>
      <c r="R820" s="109" t="s">
        <v>5762</v>
      </c>
    </row>
    <row r="821" spans="1:18" ht="39" x14ac:dyDescent="0.5">
      <c r="A821" s="109" t="s">
        <v>16</v>
      </c>
      <c r="B821" s="109">
        <v>800535</v>
      </c>
      <c r="C821" s="109" t="s">
        <v>3906</v>
      </c>
      <c r="D821" s="109"/>
      <c r="E821" s="109">
        <v>0.25</v>
      </c>
      <c r="F821" s="111">
        <f t="shared" si="86"/>
        <v>19440</v>
      </c>
      <c r="G821" s="111">
        <f t="shared" si="87"/>
        <v>8568</v>
      </c>
      <c r="H821" s="109">
        <v>0.09</v>
      </c>
      <c r="I821" s="111">
        <f t="shared" si="88"/>
        <v>44320</v>
      </c>
      <c r="J821" s="111">
        <f t="shared" si="89"/>
        <v>18016</v>
      </c>
      <c r="K821" s="109">
        <v>0.16</v>
      </c>
      <c r="L821" s="127">
        <f t="shared" si="84"/>
        <v>26584</v>
      </c>
      <c r="M821" s="131">
        <f t="shared" si="85"/>
        <v>63760</v>
      </c>
      <c r="N821" s="136">
        <f t="shared" si="90"/>
        <v>45151.199999999997</v>
      </c>
      <c r="O821" s="109">
        <v>0</v>
      </c>
      <c r="P821" s="109" t="s">
        <v>5759</v>
      </c>
      <c r="Q821" s="109" t="s">
        <v>5762</v>
      </c>
      <c r="R821" s="109" t="s">
        <v>5762</v>
      </c>
    </row>
    <row r="822" spans="1:18" ht="39" x14ac:dyDescent="0.5">
      <c r="A822" s="109" t="s">
        <v>16</v>
      </c>
      <c r="B822" s="109">
        <v>800540</v>
      </c>
      <c r="C822" s="109" t="s">
        <v>3907</v>
      </c>
      <c r="D822" s="109"/>
      <c r="E822" s="109">
        <v>0.25</v>
      </c>
      <c r="F822" s="111">
        <f t="shared" si="86"/>
        <v>19440</v>
      </c>
      <c r="G822" s="111">
        <f t="shared" si="87"/>
        <v>8568</v>
      </c>
      <c r="H822" s="109">
        <v>0.09</v>
      </c>
      <c r="I822" s="111">
        <f t="shared" si="88"/>
        <v>44320</v>
      </c>
      <c r="J822" s="111">
        <f t="shared" si="89"/>
        <v>18016</v>
      </c>
      <c r="K822" s="109">
        <v>0.16</v>
      </c>
      <c r="L822" s="127">
        <f t="shared" si="84"/>
        <v>26584</v>
      </c>
      <c r="M822" s="131">
        <f t="shared" si="85"/>
        <v>63760</v>
      </c>
      <c r="N822" s="136">
        <f t="shared" si="90"/>
        <v>45151.199999999997</v>
      </c>
      <c r="O822" s="109">
        <v>0</v>
      </c>
      <c r="P822" s="109" t="s">
        <v>5759</v>
      </c>
      <c r="Q822" s="109" t="s">
        <v>5762</v>
      </c>
      <c r="R822" s="109" t="s">
        <v>5762</v>
      </c>
    </row>
    <row r="823" spans="1:18" ht="39" x14ac:dyDescent="0.5">
      <c r="A823" s="109" t="s">
        <v>16</v>
      </c>
      <c r="B823" s="109">
        <v>800545</v>
      </c>
      <c r="C823" s="109" t="s">
        <v>3908</v>
      </c>
      <c r="D823" s="109"/>
      <c r="E823" s="109">
        <v>0.26</v>
      </c>
      <c r="F823" s="111">
        <f t="shared" si="86"/>
        <v>15120.000000000002</v>
      </c>
      <c r="G823" s="111">
        <f t="shared" si="87"/>
        <v>6664.0000000000009</v>
      </c>
      <c r="H823" s="109">
        <v>7.0000000000000007E-2</v>
      </c>
      <c r="I823" s="111">
        <f t="shared" si="88"/>
        <v>52630</v>
      </c>
      <c r="J823" s="111">
        <f t="shared" si="89"/>
        <v>21394</v>
      </c>
      <c r="K823" s="109">
        <v>0.19</v>
      </c>
      <c r="L823" s="127">
        <f t="shared" si="84"/>
        <v>28058</v>
      </c>
      <c r="M823" s="131">
        <f t="shared" si="85"/>
        <v>67750</v>
      </c>
      <c r="N823" s="136">
        <f t="shared" si="90"/>
        <v>48109.4</v>
      </c>
      <c r="O823" s="109">
        <v>0</v>
      </c>
      <c r="P823" s="109" t="s">
        <v>5759</v>
      </c>
      <c r="Q823" s="109" t="s">
        <v>5762</v>
      </c>
      <c r="R823" s="109" t="s">
        <v>5762</v>
      </c>
    </row>
    <row r="824" spans="1:18" ht="39" x14ac:dyDescent="0.5">
      <c r="A824" s="109" t="s">
        <v>16</v>
      </c>
      <c r="B824" s="109">
        <v>800550</v>
      </c>
      <c r="C824" s="109" t="s">
        <v>3909</v>
      </c>
      <c r="D824" s="109"/>
      <c r="E824" s="109">
        <v>0.42</v>
      </c>
      <c r="F824" s="111">
        <f t="shared" si="86"/>
        <v>23760</v>
      </c>
      <c r="G824" s="111">
        <f t="shared" si="87"/>
        <v>10472</v>
      </c>
      <c r="H824" s="109">
        <v>0.11</v>
      </c>
      <c r="I824" s="111">
        <f t="shared" si="88"/>
        <v>85870</v>
      </c>
      <c r="J824" s="111">
        <f t="shared" si="89"/>
        <v>34906</v>
      </c>
      <c r="K824" s="109">
        <v>0.31</v>
      </c>
      <c r="L824" s="127">
        <f t="shared" si="84"/>
        <v>45378</v>
      </c>
      <c r="M824" s="131">
        <f t="shared" si="85"/>
        <v>109630</v>
      </c>
      <c r="N824" s="136">
        <f t="shared" si="90"/>
        <v>77865.399999999994</v>
      </c>
      <c r="O824" s="109">
        <v>0</v>
      </c>
      <c r="P824" s="109" t="s">
        <v>5759</v>
      </c>
      <c r="Q824" s="109" t="s">
        <v>5762</v>
      </c>
      <c r="R824" s="109" t="s">
        <v>5762</v>
      </c>
    </row>
    <row r="825" spans="1:18" ht="39" x14ac:dyDescent="0.5">
      <c r="A825" s="109" t="s">
        <v>16</v>
      </c>
      <c r="B825" s="109">
        <v>800555</v>
      </c>
      <c r="C825" s="109" t="s">
        <v>3910</v>
      </c>
      <c r="D825" s="109"/>
      <c r="E825" s="109">
        <v>0.74</v>
      </c>
      <c r="F825" s="111">
        <f t="shared" si="86"/>
        <v>56160</v>
      </c>
      <c r="G825" s="111">
        <f t="shared" si="87"/>
        <v>24752</v>
      </c>
      <c r="H825" s="109">
        <v>0.26</v>
      </c>
      <c r="I825" s="111">
        <f t="shared" si="88"/>
        <v>132960</v>
      </c>
      <c r="J825" s="111">
        <f t="shared" si="89"/>
        <v>54048</v>
      </c>
      <c r="K825" s="109">
        <v>0.48</v>
      </c>
      <c r="L825" s="127">
        <f t="shared" si="84"/>
        <v>78800</v>
      </c>
      <c r="M825" s="131">
        <f t="shared" si="85"/>
        <v>189120</v>
      </c>
      <c r="N825" s="136">
        <f t="shared" si="90"/>
        <v>133960</v>
      </c>
      <c r="O825" s="109">
        <v>0</v>
      </c>
      <c r="P825" s="109" t="s">
        <v>5759</v>
      </c>
      <c r="Q825" s="109" t="s">
        <v>5762</v>
      </c>
      <c r="R825" s="109" t="s">
        <v>5762</v>
      </c>
    </row>
    <row r="826" spans="1:18" ht="39" x14ac:dyDescent="0.5">
      <c r="A826" s="109" t="s">
        <v>16</v>
      </c>
      <c r="B826" s="109">
        <v>800556</v>
      </c>
      <c r="C826" s="109" t="s">
        <v>3911</v>
      </c>
      <c r="D826" s="109"/>
      <c r="E826" s="109">
        <v>0.74</v>
      </c>
      <c r="F826" s="111">
        <f t="shared" si="86"/>
        <v>56160</v>
      </c>
      <c r="G826" s="111">
        <f t="shared" si="87"/>
        <v>24752</v>
      </c>
      <c r="H826" s="109">
        <v>0.26</v>
      </c>
      <c r="I826" s="111">
        <f t="shared" si="88"/>
        <v>132960</v>
      </c>
      <c r="J826" s="111">
        <f t="shared" si="89"/>
        <v>54048</v>
      </c>
      <c r="K826" s="109">
        <v>0.48</v>
      </c>
      <c r="L826" s="127">
        <f t="shared" si="84"/>
        <v>78800</v>
      </c>
      <c r="M826" s="131">
        <f t="shared" si="85"/>
        <v>189120</v>
      </c>
      <c r="N826" s="136">
        <f t="shared" si="90"/>
        <v>133960</v>
      </c>
      <c r="O826" s="109">
        <v>0</v>
      </c>
      <c r="P826" s="109" t="s">
        <v>5759</v>
      </c>
      <c r="Q826" s="109" t="s">
        <v>5762</v>
      </c>
      <c r="R826" s="109" t="s">
        <v>5762</v>
      </c>
    </row>
    <row r="827" spans="1:18" ht="39" x14ac:dyDescent="0.5">
      <c r="A827" s="109" t="s">
        <v>16</v>
      </c>
      <c r="B827" s="109">
        <v>800560</v>
      </c>
      <c r="C827" s="109" t="s">
        <v>3912</v>
      </c>
      <c r="D827" s="109"/>
      <c r="E827" s="109">
        <v>0.94000000000000006</v>
      </c>
      <c r="F827" s="111">
        <f t="shared" si="86"/>
        <v>30240.000000000004</v>
      </c>
      <c r="G827" s="111">
        <f t="shared" si="87"/>
        <v>13328.000000000002</v>
      </c>
      <c r="H827" s="109">
        <v>0.14000000000000001</v>
      </c>
      <c r="I827" s="111">
        <f t="shared" si="88"/>
        <v>221600</v>
      </c>
      <c r="J827" s="111">
        <f t="shared" si="89"/>
        <v>90080</v>
      </c>
      <c r="K827" s="109">
        <v>0.8</v>
      </c>
      <c r="L827" s="127">
        <f t="shared" si="84"/>
        <v>103408</v>
      </c>
      <c r="M827" s="131">
        <f t="shared" si="85"/>
        <v>251840</v>
      </c>
      <c r="N827" s="136">
        <f t="shared" si="90"/>
        <v>179454.40000000002</v>
      </c>
      <c r="O827" s="109">
        <v>0</v>
      </c>
      <c r="P827" s="109" t="s">
        <v>5759</v>
      </c>
      <c r="Q827" s="109" t="s">
        <v>5762</v>
      </c>
      <c r="R827" s="109" t="s">
        <v>5762</v>
      </c>
    </row>
    <row r="828" spans="1:18" ht="39" x14ac:dyDescent="0.5">
      <c r="A828" s="109" t="s">
        <v>16</v>
      </c>
      <c r="B828" s="109">
        <v>800565</v>
      </c>
      <c r="C828" s="109" t="s">
        <v>3913</v>
      </c>
      <c r="D828" s="109"/>
      <c r="E828" s="109">
        <v>0.94</v>
      </c>
      <c r="F828" s="111">
        <f t="shared" si="86"/>
        <v>62639.999999999993</v>
      </c>
      <c r="G828" s="111">
        <f t="shared" si="87"/>
        <v>27607.999999999996</v>
      </c>
      <c r="H828" s="109">
        <v>0.28999999999999998</v>
      </c>
      <c r="I828" s="111">
        <f t="shared" si="88"/>
        <v>180050</v>
      </c>
      <c r="J828" s="111">
        <f t="shared" si="89"/>
        <v>73190</v>
      </c>
      <c r="K828" s="109">
        <v>0.65</v>
      </c>
      <c r="L828" s="127">
        <f t="shared" si="84"/>
        <v>100798</v>
      </c>
      <c r="M828" s="131">
        <f t="shared" si="85"/>
        <v>242690</v>
      </c>
      <c r="N828" s="136">
        <f t="shared" si="90"/>
        <v>172131.40000000002</v>
      </c>
      <c r="O828" s="109">
        <v>0</v>
      </c>
      <c r="P828" s="109" t="s">
        <v>5759</v>
      </c>
      <c r="Q828" s="109" t="s">
        <v>5762</v>
      </c>
      <c r="R828" s="109" t="s">
        <v>5762</v>
      </c>
    </row>
    <row r="829" spans="1:18" ht="39" x14ac:dyDescent="0.5">
      <c r="A829" s="109" t="s">
        <v>16</v>
      </c>
      <c r="B829" s="109">
        <v>800570</v>
      </c>
      <c r="C829" s="109" t="s">
        <v>3914</v>
      </c>
      <c r="D829" s="109"/>
      <c r="E829" s="109">
        <v>0.77</v>
      </c>
      <c r="F829" s="111">
        <f t="shared" si="86"/>
        <v>34560</v>
      </c>
      <c r="G829" s="111">
        <f t="shared" si="87"/>
        <v>15232</v>
      </c>
      <c r="H829" s="109">
        <v>0.16</v>
      </c>
      <c r="I829" s="111">
        <f t="shared" si="88"/>
        <v>168970</v>
      </c>
      <c r="J829" s="111">
        <f t="shared" si="89"/>
        <v>68686</v>
      </c>
      <c r="K829" s="109">
        <v>0.61</v>
      </c>
      <c r="L829" s="127">
        <f t="shared" si="84"/>
        <v>83918</v>
      </c>
      <c r="M829" s="131">
        <f t="shared" si="85"/>
        <v>203530</v>
      </c>
      <c r="N829" s="136">
        <f t="shared" si="90"/>
        <v>144787.4</v>
      </c>
      <c r="O829" s="109">
        <v>0</v>
      </c>
      <c r="P829" s="109" t="s">
        <v>5759</v>
      </c>
      <c r="Q829" s="109" t="s">
        <v>5762</v>
      </c>
      <c r="R829" s="109" t="s">
        <v>5762</v>
      </c>
    </row>
    <row r="830" spans="1:18" ht="78" x14ac:dyDescent="0.5">
      <c r="A830" s="109" t="s">
        <v>11</v>
      </c>
      <c r="B830" s="109">
        <v>800571</v>
      </c>
      <c r="C830" s="109" t="s">
        <v>5854</v>
      </c>
      <c r="D830" s="109" t="s">
        <v>6151</v>
      </c>
      <c r="E830" s="109">
        <v>1.7</v>
      </c>
      <c r="F830" s="111">
        <f t="shared" si="86"/>
        <v>43200</v>
      </c>
      <c r="G830" s="111">
        <f t="shared" si="87"/>
        <v>19040</v>
      </c>
      <c r="H830" s="109">
        <v>0.2</v>
      </c>
      <c r="I830" s="111">
        <f t="shared" si="88"/>
        <v>415500</v>
      </c>
      <c r="J830" s="111">
        <f t="shared" si="89"/>
        <v>168900</v>
      </c>
      <c r="K830" s="109">
        <v>1.5</v>
      </c>
      <c r="L830" s="127">
        <f t="shared" si="84"/>
        <v>187940</v>
      </c>
      <c r="M830" s="131">
        <f t="shared" si="85"/>
        <v>458700</v>
      </c>
      <c r="N830" s="136">
        <f t="shared" si="90"/>
        <v>327142</v>
      </c>
      <c r="O830" s="109">
        <v>0</v>
      </c>
      <c r="P830" s="109" t="s">
        <v>5759</v>
      </c>
      <c r="Q830" s="109" t="s">
        <v>5762</v>
      </c>
      <c r="R830" s="109" t="s">
        <v>5762</v>
      </c>
    </row>
    <row r="831" spans="1:18" ht="39" x14ac:dyDescent="0.5">
      <c r="A831" s="109" t="s">
        <v>16</v>
      </c>
      <c r="B831" s="109">
        <v>800575</v>
      </c>
      <c r="C831" s="109" t="s">
        <v>3916</v>
      </c>
      <c r="D831" s="109"/>
      <c r="E831" s="109">
        <v>0.55000000000000004</v>
      </c>
      <c r="F831" s="111">
        <f t="shared" si="86"/>
        <v>30240.000000000004</v>
      </c>
      <c r="G831" s="111">
        <f t="shared" si="87"/>
        <v>13328.000000000002</v>
      </c>
      <c r="H831" s="109">
        <v>0.14000000000000001</v>
      </c>
      <c r="I831" s="111">
        <f t="shared" si="88"/>
        <v>113570</v>
      </c>
      <c r="J831" s="111">
        <f t="shared" si="89"/>
        <v>46166</v>
      </c>
      <c r="K831" s="109">
        <v>0.41</v>
      </c>
      <c r="L831" s="127">
        <f t="shared" si="84"/>
        <v>59494</v>
      </c>
      <c r="M831" s="131">
        <f t="shared" si="85"/>
        <v>143810</v>
      </c>
      <c r="N831" s="136">
        <f t="shared" si="90"/>
        <v>102164.20000000001</v>
      </c>
      <c r="O831" s="109">
        <v>0</v>
      </c>
      <c r="P831" s="109" t="s">
        <v>5759</v>
      </c>
      <c r="Q831" s="109" t="s">
        <v>5762</v>
      </c>
      <c r="R831" s="109" t="s">
        <v>5762</v>
      </c>
    </row>
    <row r="832" spans="1:18" ht="39" x14ac:dyDescent="0.5">
      <c r="A832" s="109" t="s">
        <v>16</v>
      </c>
      <c r="B832" s="109">
        <v>800580</v>
      </c>
      <c r="C832" s="109" t="s">
        <v>3917</v>
      </c>
      <c r="D832" s="109"/>
      <c r="E832" s="109">
        <v>0.89999999999999991</v>
      </c>
      <c r="F832" s="111">
        <f t="shared" si="86"/>
        <v>64800</v>
      </c>
      <c r="G832" s="111">
        <f t="shared" si="87"/>
        <v>28560</v>
      </c>
      <c r="H832" s="109">
        <v>0.3</v>
      </c>
      <c r="I832" s="111">
        <f t="shared" si="88"/>
        <v>166200</v>
      </c>
      <c r="J832" s="111">
        <f t="shared" si="89"/>
        <v>67560</v>
      </c>
      <c r="K832" s="109">
        <v>0.6</v>
      </c>
      <c r="L832" s="127">
        <f t="shared" si="84"/>
        <v>96120</v>
      </c>
      <c r="M832" s="131">
        <f t="shared" si="85"/>
        <v>231000</v>
      </c>
      <c r="N832" s="136">
        <f t="shared" si="90"/>
        <v>163716</v>
      </c>
      <c r="O832" s="109">
        <v>0</v>
      </c>
      <c r="P832" s="109" t="s">
        <v>5759</v>
      </c>
      <c r="Q832" s="109" t="s">
        <v>5762</v>
      </c>
      <c r="R832" s="109" t="s">
        <v>5762</v>
      </c>
    </row>
    <row r="833" spans="1:18" ht="39" x14ac:dyDescent="0.5">
      <c r="A833" s="109" t="s">
        <v>16</v>
      </c>
      <c r="B833" s="109">
        <v>800585</v>
      </c>
      <c r="C833" s="109" t="s">
        <v>3918</v>
      </c>
      <c r="D833" s="109"/>
      <c r="E833" s="109">
        <v>0.56000000000000005</v>
      </c>
      <c r="F833" s="111">
        <f t="shared" si="86"/>
        <v>41040</v>
      </c>
      <c r="G833" s="111">
        <f t="shared" si="87"/>
        <v>18088</v>
      </c>
      <c r="H833" s="109">
        <v>0.19</v>
      </c>
      <c r="I833" s="111">
        <f t="shared" si="88"/>
        <v>102490</v>
      </c>
      <c r="J833" s="111">
        <f t="shared" si="89"/>
        <v>41662</v>
      </c>
      <c r="K833" s="109">
        <v>0.37</v>
      </c>
      <c r="L833" s="127">
        <f t="shared" si="84"/>
        <v>59750</v>
      </c>
      <c r="M833" s="131">
        <f t="shared" si="85"/>
        <v>143530</v>
      </c>
      <c r="N833" s="136">
        <f t="shared" si="90"/>
        <v>101705</v>
      </c>
      <c r="O833" s="109">
        <v>0</v>
      </c>
      <c r="P833" s="109" t="s">
        <v>5759</v>
      </c>
      <c r="Q833" s="109" t="s">
        <v>5762</v>
      </c>
      <c r="R833" s="109" t="s">
        <v>5762</v>
      </c>
    </row>
    <row r="834" spans="1:18" ht="39" x14ac:dyDescent="0.5">
      <c r="A834" s="109" t="s">
        <v>16</v>
      </c>
      <c r="B834" s="109">
        <v>800586</v>
      </c>
      <c r="C834" s="109" t="s">
        <v>3919</v>
      </c>
      <c r="D834" s="109"/>
      <c r="E834" s="109">
        <v>0.56000000000000005</v>
      </c>
      <c r="F834" s="111">
        <f t="shared" si="86"/>
        <v>41040</v>
      </c>
      <c r="G834" s="111">
        <f t="shared" si="87"/>
        <v>18088</v>
      </c>
      <c r="H834" s="109">
        <v>0.19</v>
      </c>
      <c r="I834" s="111">
        <f t="shared" si="88"/>
        <v>102490</v>
      </c>
      <c r="J834" s="111">
        <f t="shared" si="89"/>
        <v>41662</v>
      </c>
      <c r="K834" s="109">
        <v>0.37</v>
      </c>
      <c r="L834" s="127">
        <f t="shared" si="84"/>
        <v>59750</v>
      </c>
      <c r="M834" s="131">
        <f t="shared" si="85"/>
        <v>143530</v>
      </c>
      <c r="N834" s="136">
        <f t="shared" si="90"/>
        <v>101705</v>
      </c>
      <c r="O834" s="109">
        <v>0</v>
      </c>
      <c r="P834" s="109" t="s">
        <v>5759</v>
      </c>
      <c r="Q834" s="109" t="s">
        <v>5762</v>
      </c>
      <c r="R834" s="109" t="s">
        <v>5762</v>
      </c>
    </row>
    <row r="835" spans="1:18" ht="39" x14ac:dyDescent="0.5">
      <c r="A835" s="109" t="s">
        <v>16</v>
      </c>
      <c r="B835" s="109">
        <v>800590</v>
      </c>
      <c r="C835" s="109" t="s">
        <v>3920</v>
      </c>
      <c r="D835" s="109"/>
      <c r="E835" s="109">
        <v>0.53</v>
      </c>
      <c r="F835" s="111">
        <f t="shared" si="86"/>
        <v>28080</v>
      </c>
      <c r="G835" s="111">
        <f t="shared" si="87"/>
        <v>12376</v>
      </c>
      <c r="H835" s="109">
        <v>0.13</v>
      </c>
      <c r="I835" s="111">
        <f t="shared" si="88"/>
        <v>110800</v>
      </c>
      <c r="J835" s="111">
        <f t="shared" si="89"/>
        <v>45040</v>
      </c>
      <c r="K835" s="109">
        <v>0.4</v>
      </c>
      <c r="L835" s="127">
        <f t="shared" ref="L835:L898" si="91">J835+G835</f>
        <v>57416</v>
      </c>
      <c r="M835" s="131">
        <f t="shared" ref="M835:M898" si="92">I835+F835</f>
        <v>138880</v>
      </c>
      <c r="N835" s="136">
        <f t="shared" si="90"/>
        <v>98688.8</v>
      </c>
      <c r="O835" s="109">
        <v>0</v>
      </c>
      <c r="P835" s="109" t="s">
        <v>5759</v>
      </c>
      <c r="Q835" s="109" t="s">
        <v>5762</v>
      </c>
      <c r="R835" s="109" t="s">
        <v>5762</v>
      </c>
    </row>
    <row r="836" spans="1:18" ht="39" x14ac:dyDescent="0.5">
      <c r="A836" s="109" t="s">
        <v>16</v>
      </c>
      <c r="B836" s="109">
        <v>800595</v>
      </c>
      <c r="C836" s="109" t="s">
        <v>3921</v>
      </c>
      <c r="D836" s="109"/>
      <c r="E836" s="109">
        <v>0.38</v>
      </c>
      <c r="F836" s="111">
        <f t="shared" ref="F836:F899" si="93">H836*216000</f>
        <v>21600</v>
      </c>
      <c r="G836" s="111">
        <f t="shared" ref="G836:G899" si="94">H836*95200</f>
        <v>9520</v>
      </c>
      <c r="H836" s="109">
        <v>0.1</v>
      </c>
      <c r="I836" s="111">
        <f t="shared" ref="I836:I899" si="95">K836*277000</f>
        <v>77560.000000000015</v>
      </c>
      <c r="J836" s="111">
        <f t="shared" ref="J836:J899" si="96">112600*K836</f>
        <v>31528.000000000004</v>
      </c>
      <c r="K836" s="109">
        <v>0.28000000000000003</v>
      </c>
      <c r="L836" s="127">
        <f t="shared" si="91"/>
        <v>41048</v>
      </c>
      <c r="M836" s="131">
        <f t="shared" si="92"/>
        <v>99160.000000000015</v>
      </c>
      <c r="N836" s="136">
        <f t="shared" ref="N836:N899" si="97">M836-(L836*70%)</f>
        <v>70426.400000000023</v>
      </c>
      <c r="O836" s="109">
        <v>0</v>
      </c>
      <c r="P836" s="109" t="s">
        <v>5759</v>
      </c>
      <c r="Q836" s="109" t="s">
        <v>5762</v>
      </c>
      <c r="R836" s="109" t="s">
        <v>5762</v>
      </c>
    </row>
    <row r="837" spans="1:18" ht="39" x14ac:dyDescent="0.5">
      <c r="A837" s="109" t="s">
        <v>16</v>
      </c>
      <c r="B837" s="109">
        <v>800600</v>
      </c>
      <c r="C837" s="109" t="s">
        <v>3922</v>
      </c>
      <c r="D837" s="109"/>
      <c r="E837" s="109">
        <v>0.34</v>
      </c>
      <c r="F837" s="111">
        <f t="shared" si="93"/>
        <v>12960</v>
      </c>
      <c r="G837" s="111">
        <f t="shared" si="94"/>
        <v>5712</v>
      </c>
      <c r="H837" s="109">
        <v>0.06</v>
      </c>
      <c r="I837" s="111">
        <f t="shared" si="95"/>
        <v>77560.000000000015</v>
      </c>
      <c r="J837" s="111">
        <f t="shared" si="96"/>
        <v>31528.000000000004</v>
      </c>
      <c r="K837" s="109">
        <v>0.28000000000000003</v>
      </c>
      <c r="L837" s="127">
        <f t="shared" si="91"/>
        <v>37240</v>
      </c>
      <c r="M837" s="131">
        <f t="shared" si="92"/>
        <v>90520.000000000015</v>
      </c>
      <c r="N837" s="136">
        <f t="shared" si="97"/>
        <v>64452.000000000015</v>
      </c>
      <c r="O837" s="109">
        <v>0</v>
      </c>
      <c r="P837" s="109" t="s">
        <v>5759</v>
      </c>
      <c r="Q837" s="109" t="s">
        <v>5762</v>
      </c>
      <c r="R837" s="109" t="s">
        <v>5762</v>
      </c>
    </row>
    <row r="838" spans="1:18" ht="39" x14ac:dyDescent="0.5">
      <c r="A838" s="109" t="s">
        <v>16</v>
      </c>
      <c r="B838" s="109">
        <v>800605</v>
      </c>
      <c r="C838" s="109" t="s">
        <v>3923</v>
      </c>
      <c r="D838" s="109"/>
      <c r="E838" s="109">
        <v>1.0899999999999999</v>
      </c>
      <c r="F838" s="111">
        <f t="shared" si="93"/>
        <v>77760</v>
      </c>
      <c r="G838" s="111">
        <f t="shared" si="94"/>
        <v>34272</v>
      </c>
      <c r="H838" s="109">
        <v>0.36</v>
      </c>
      <c r="I838" s="111">
        <f t="shared" si="95"/>
        <v>202210</v>
      </c>
      <c r="J838" s="111">
        <f t="shared" si="96"/>
        <v>82198</v>
      </c>
      <c r="K838" s="109">
        <v>0.73</v>
      </c>
      <c r="L838" s="127">
        <f t="shared" si="91"/>
        <v>116470</v>
      </c>
      <c r="M838" s="131">
        <f t="shared" si="92"/>
        <v>279970</v>
      </c>
      <c r="N838" s="136">
        <f t="shared" si="97"/>
        <v>198441</v>
      </c>
      <c r="O838" s="109">
        <v>0</v>
      </c>
      <c r="P838" s="109" t="s">
        <v>5759</v>
      </c>
      <c r="Q838" s="109" t="s">
        <v>5762</v>
      </c>
      <c r="R838" s="109" t="s">
        <v>5762</v>
      </c>
    </row>
    <row r="839" spans="1:18" ht="39" x14ac:dyDescent="0.5">
      <c r="A839" s="109" t="s">
        <v>16</v>
      </c>
      <c r="B839" s="109">
        <v>800610</v>
      </c>
      <c r="C839" s="109" t="s">
        <v>3924</v>
      </c>
      <c r="D839" s="109"/>
      <c r="E839" s="109">
        <v>0.80999999999999994</v>
      </c>
      <c r="F839" s="111">
        <f t="shared" si="93"/>
        <v>25920</v>
      </c>
      <c r="G839" s="111">
        <f t="shared" si="94"/>
        <v>11424</v>
      </c>
      <c r="H839" s="109">
        <v>0.12</v>
      </c>
      <c r="I839" s="111">
        <f t="shared" si="95"/>
        <v>191129.99999999997</v>
      </c>
      <c r="J839" s="111">
        <f t="shared" si="96"/>
        <v>77694</v>
      </c>
      <c r="K839" s="109">
        <v>0.69</v>
      </c>
      <c r="L839" s="127">
        <f t="shared" si="91"/>
        <v>89118</v>
      </c>
      <c r="M839" s="131">
        <f t="shared" si="92"/>
        <v>217049.99999999997</v>
      </c>
      <c r="N839" s="136">
        <f t="shared" si="97"/>
        <v>154667.39999999997</v>
      </c>
      <c r="O839" s="109">
        <v>0</v>
      </c>
      <c r="P839" s="109" t="s">
        <v>5759</v>
      </c>
      <c r="Q839" s="109" t="s">
        <v>5762</v>
      </c>
      <c r="R839" s="109" t="s">
        <v>5762</v>
      </c>
    </row>
    <row r="840" spans="1:18" ht="39" x14ac:dyDescent="0.5">
      <c r="A840" s="109" t="s">
        <v>16</v>
      </c>
      <c r="B840" s="109">
        <v>800611</v>
      </c>
      <c r="C840" s="109" t="s">
        <v>3925</v>
      </c>
      <c r="D840" s="109"/>
      <c r="E840" s="109">
        <v>0.80999999999999994</v>
      </c>
      <c r="F840" s="111">
        <f t="shared" si="93"/>
        <v>25920</v>
      </c>
      <c r="G840" s="111">
        <f t="shared" si="94"/>
        <v>11424</v>
      </c>
      <c r="H840" s="109">
        <v>0.12</v>
      </c>
      <c r="I840" s="111">
        <f t="shared" si="95"/>
        <v>191129.99999999997</v>
      </c>
      <c r="J840" s="111">
        <f t="shared" si="96"/>
        <v>77694</v>
      </c>
      <c r="K840" s="109">
        <v>0.69</v>
      </c>
      <c r="L840" s="127">
        <f t="shared" si="91"/>
        <v>89118</v>
      </c>
      <c r="M840" s="131">
        <f t="shared" si="92"/>
        <v>217049.99999999997</v>
      </c>
      <c r="N840" s="136">
        <f t="shared" si="97"/>
        <v>154667.39999999997</v>
      </c>
      <c r="O840" s="109">
        <v>0</v>
      </c>
      <c r="P840" s="109" t="s">
        <v>5759</v>
      </c>
      <c r="Q840" s="109" t="s">
        <v>5762</v>
      </c>
      <c r="R840" s="109" t="s">
        <v>5762</v>
      </c>
    </row>
    <row r="841" spans="1:18" ht="39" x14ac:dyDescent="0.5">
      <c r="A841" s="109" t="s">
        <v>16</v>
      </c>
      <c r="B841" s="109">
        <v>800615</v>
      </c>
      <c r="C841" s="109" t="s">
        <v>3926</v>
      </c>
      <c r="D841" s="109"/>
      <c r="E841" s="109">
        <v>0.78</v>
      </c>
      <c r="F841" s="111">
        <f t="shared" si="93"/>
        <v>25920</v>
      </c>
      <c r="G841" s="111">
        <f t="shared" si="94"/>
        <v>11424</v>
      </c>
      <c r="H841" s="109">
        <v>0.12</v>
      </c>
      <c r="I841" s="111">
        <f t="shared" si="95"/>
        <v>182820</v>
      </c>
      <c r="J841" s="111">
        <f t="shared" si="96"/>
        <v>74316</v>
      </c>
      <c r="K841" s="109">
        <v>0.66</v>
      </c>
      <c r="L841" s="127">
        <f t="shared" si="91"/>
        <v>85740</v>
      </c>
      <c r="M841" s="131">
        <f t="shared" si="92"/>
        <v>208740</v>
      </c>
      <c r="N841" s="136">
        <f t="shared" si="97"/>
        <v>148722</v>
      </c>
      <c r="O841" s="109">
        <v>0</v>
      </c>
      <c r="P841" s="109" t="s">
        <v>5759</v>
      </c>
      <c r="Q841" s="109" t="s">
        <v>5762</v>
      </c>
      <c r="R841" s="109" t="s">
        <v>5762</v>
      </c>
    </row>
    <row r="842" spans="1:18" ht="39" x14ac:dyDescent="0.5">
      <c r="A842" s="109" t="s">
        <v>16</v>
      </c>
      <c r="B842" s="109">
        <v>800620</v>
      </c>
      <c r="C842" s="109" t="s">
        <v>3927</v>
      </c>
      <c r="D842" s="109"/>
      <c r="E842" s="109">
        <v>0.22999999999999998</v>
      </c>
      <c r="F842" s="111">
        <f t="shared" si="93"/>
        <v>10800</v>
      </c>
      <c r="G842" s="111">
        <f t="shared" si="94"/>
        <v>4760</v>
      </c>
      <c r="H842" s="109">
        <v>0.05</v>
      </c>
      <c r="I842" s="111">
        <f t="shared" si="95"/>
        <v>49860</v>
      </c>
      <c r="J842" s="111">
        <f t="shared" si="96"/>
        <v>20268</v>
      </c>
      <c r="K842" s="109">
        <v>0.18</v>
      </c>
      <c r="L842" s="127">
        <f t="shared" si="91"/>
        <v>25028</v>
      </c>
      <c r="M842" s="131">
        <f t="shared" si="92"/>
        <v>60660</v>
      </c>
      <c r="N842" s="136">
        <f t="shared" si="97"/>
        <v>43140.4</v>
      </c>
      <c r="O842" s="109">
        <v>0</v>
      </c>
      <c r="P842" s="109" t="s">
        <v>5759</v>
      </c>
      <c r="Q842" s="109" t="s">
        <v>5762</v>
      </c>
      <c r="R842" s="109" t="s">
        <v>5762</v>
      </c>
    </row>
    <row r="843" spans="1:18" ht="39" x14ac:dyDescent="0.5">
      <c r="A843" s="109" t="s">
        <v>16</v>
      </c>
      <c r="B843" s="109">
        <v>800625</v>
      </c>
      <c r="C843" s="109" t="s">
        <v>3928</v>
      </c>
      <c r="D843" s="109"/>
      <c r="E843" s="109">
        <v>0.28000000000000003</v>
      </c>
      <c r="F843" s="111">
        <f t="shared" si="93"/>
        <v>12960</v>
      </c>
      <c r="G843" s="111">
        <f t="shared" si="94"/>
        <v>5712</v>
      </c>
      <c r="H843" s="109">
        <v>0.06</v>
      </c>
      <c r="I843" s="111">
        <f t="shared" si="95"/>
        <v>60940</v>
      </c>
      <c r="J843" s="111">
        <f t="shared" si="96"/>
        <v>24772</v>
      </c>
      <c r="K843" s="109">
        <v>0.22</v>
      </c>
      <c r="L843" s="127">
        <f t="shared" si="91"/>
        <v>30484</v>
      </c>
      <c r="M843" s="131">
        <f t="shared" si="92"/>
        <v>73900</v>
      </c>
      <c r="N843" s="136">
        <f t="shared" si="97"/>
        <v>52561.2</v>
      </c>
      <c r="O843" s="109">
        <v>0</v>
      </c>
      <c r="P843" s="109" t="s">
        <v>5759</v>
      </c>
      <c r="Q843" s="109" t="s">
        <v>5762</v>
      </c>
      <c r="R843" s="109" t="s">
        <v>5762</v>
      </c>
    </row>
    <row r="844" spans="1:18" ht="39" x14ac:dyDescent="0.5">
      <c r="A844" s="109" t="s">
        <v>16</v>
      </c>
      <c r="B844" s="109">
        <v>800630</v>
      </c>
      <c r="C844" s="109" t="s">
        <v>3929</v>
      </c>
      <c r="D844" s="109"/>
      <c r="E844" s="109">
        <v>1.3</v>
      </c>
      <c r="F844" s="111">
        <f t="shared" si="93"/>
        <v>51840</v>
      </c>
      <c r="G844" s="111">
        <f t="shared" si="94"/>
        <v>22848</v>
      </c>
      <c r="H844" s="109">
        <v>0.24</v>
      </c>
      <c r="I844" s="111">
        <f t="shared" si="95"/>
        <v>293620</v>
      </c>
      <c r="J844" s="111">
        <f t="shared" si="96"/>
        <v>119356</v>
      </c>
      <c r="K844" s="109">
        <v>1.06</v>
      </c>
      <c r="L844" s="127">
        <f t="shared" si="91"/>
        <v>142204</v>
      </c>
      <c r="M844" s="131">
        <f t="shared" si="92"/>
        <v>345460</v>
      </c>
      <c r="N844" s="136">
        <f t="shared" si="97"/>
        <v>245917.2</v>
      </c>
      <c r="O844" s="109">
        <v>0</v>
      </c>
      <c r="P844" s="109" t="s">
        <v>5759</v>
      </c>
      <c r="Q844" s="109" t="s">
        <v>5762</v>
      </c>
      <c r="R844" s="109" t="s">
        <v>5762</v>
      </c>
    </row>
    <row r="845" spans="1:18" ht="39" x14ac:dyDescent="0.5">
      <c r="A845" s="109" t="s">
        <v>16</v>
      </c>
      <c r="B845" s="109">
        <v>800631</v>
      </c>
      <c r="C845" s="109" t="s">
        <v>3930</v>
      </c>
      <c r="D845" s="109"/>
      <c r="E845" s="109">
        <v>1.3</v>
      </c>
      <c r="F845" s="111">
        <f t="shared" si="93"/>
        <v>51840</v>
      </c>
      <c r="G845" s="111">
        <f t="shared" si="94"/>
        <v>22848</v>
      </c>
      <c r="H845" s="109">
        <v>0.24</v>
      </c>
      <c r="I845" s="111">
        <f t="shared" si="95"/>
        <v>293620</v>
      </c>
      <c r="J845" s="111">
        <f t="shared" si="96"/>
        <v>119356</v>
      </c>
      <c r="K845" s="109">
        <v>1.06</v>
      </c>
      <c r="L845" s="127">
        <f t="shared" si="91"/>
        <v>142204</v>
      </c>
      <c r="M845" s="131">
        <f t="shared" si="92"/>
        <v>345460</v>
      </c>
      <c r="N845" s="136">
        <f t="shared" si="97"/>
        <v>245917.2</v>
      </c>
      <c r="O845" s="109">
        <v>0</v>
      </c>
      <c r="P845" s="109" t="s">
        <v>5759</v>
      </c>
      <c r="Q845" s="109" t="s">
        <v>5762</v>
      </c>
      <c r="R845" s="109" t="s">
        <v>5762</v>
      </c>
    </row>
    <row r="846" spans="1:18" ht="39" x14ac:dyDescent="0.5">
      <c r="A846" s="109" t="s">
        <v>16</v>
      </c>
      <c r="B846" s="109">
        <v>800635</v>
      </c>
      <c r="C846" s="109" t="s">
        <v>3931</v>
      </c>
      <c r="D846" s="109"/>
      <c r="E846" s="109">
        <v>0.55000000000000004</v>
      </c>
      <c r="F846" s="111">
        <f t="shared" si="93"/>
        <v>73440</v>
      </c>
      <c r="G846" s="111">
        <f t="shared" si="94"/>
        <v>32368.000000000004</v>
      </c>
      <c r="H846" s="109">
        <v>0.34</v>
      </c>
      <c r="I846" s="111">
        <f t="shared" si="95"/>
        <v>58170</v>
      </c>
      <c r="J846" s="111">
        <f t="shared" si="96"/>
        <v>23646</v>
      </c>
      <c r="K846" s="109">
        <v>0.21</v>
      </c>
      <c r="L846" s="127">
        <f t="shared" si="91"/>
        <v>56014</v>
      </c>
      <c r="M846" s="131">
        <f t="shared" si="92"/>
        <v>131610</v>
      </c>
      <c r="N846" s="136">
        <f t="shared" si="97"/>
        <v>92400.200000000012</v>
      </c>
      <c r="O846" s="109">
        <v>0</v>
      </c>
      <c r="P846" s="109" t="s">
        <v>5759</v>
      </c>
      <c r="Q846" s="109" t="s">
        <v>5762</v>
      </c>
      <c r="R846" s="109" t="s">
        <v>5762</v>
      </c>
    </row>
    <row r="847" spans="1:18" ht="39" x14ac:dyDescent="0.5">
      <c r="A847" s="109" t="s">
        <v>16</v>
      </c>
      <c r="B847" s="109">
        <v>800640</v>
      </c>
      <c r="C847" s="109" t="s">
        <v>3932</v>
      </c>
      <c r="D847" s="109"/>
      <c r="E847" s="109">
        <v>0.44</v>
      </c>
      <c r="F847" s="111">
        <f t="shared" si="93"/>
        <v>49680</v>
      </c>
      <c r="G847" s="111">
        <f t="shared" si="94"/>
        <v>21896</v>
      </c>
      <c r="H847" s="109">
        <v>0.23</v>
      </c>
      <c r="I847" s="111">
        <f t="shared" si="95"/>
        <v>58170</v>
      </c>
      <c r="J847" s="111">
        <f t="shared" si="96"/>
        <v>23646</v>
      </c>
      <c r="K847" s="109">
        <v>0.21</v>
      </c>
      <c r="L847" s="127">
        <f t="shared" si="91"/>
        <v>45542</v>
      </c>
      <c r="M847" s="131">
        <f t="shared" si="92"/>
        <v>107850</v>
      </c>
      <c r="N847" s="136">
        <f t="shared" si="97"/>
        <v>75970.600000000006</v>
      </c>
      <c r="O847" s="109">
        <v>0</v>
      </c>
      <c r="P847" s="109" t="s">
        <v>5759</v>
      </c>
      <c r="Q847" s="109" t="s">
        <v>5762</v>
      </c>
      <c r="R847" s="109" t="s">
        <v>5762</v>
      </c>
    </row>
    <row r="848" spans="1:18" ht="39" x14ac:dyDescent="0.5">
      <c r="A848" s="109" t="s">
        <v>16</v>
      </c>
      <c r="B848" s="109">
        <v>800645</v>
      </c>
      <c r="C848" s="109" t="s">
        <v>3933</v>
      </c>
      <c r="D848" s="109"/>
      <c r="E848" s="109">
        <v>0.26</v>
      </c>
      <c r="F848" s="111">
        <f t="shared" si="93"/>
        <v>8640</v>
      </c>
      <c r="G848" s="111">
        <f t="shared" si="94"/>
        <v>3808</v>
      </c>
      <c r="H848" s="109">
        <v>0.04</v>
      </c>
      <c r="I848" s="111">
        <f t="shared" si="95"/>
        <v>60940</v>
      </c>
      <c r="J848" s="111">
        <f t="shared" si="96"/>
        <v>24772</v>
      </c>
      <c r="K848" s="109">
        <v>0.22</v>
      </c>
      <c r="L848" s="127">
        <f t="shared" si="91"/>
        <v>28580</v>
      </c>
      <c r="M848" s="131">
        <f t="shared" si="92"/>
        <v>69580</v>
      </c>
      <c r="N848" s="136">
        <f t="shared" si="97"/>
        <v>49574</v>
      </c>
      <c r="O848" s="109">
        <v>0</v>
      </c>
      <c r="P848" s="109" t="s">
        <v>5759</v>
      </c>
      <c r="Q848" s="109" t="s">
        <v>5762</v>
      </c>
      <c r="R848" s="109" t="s">
        <v>5762</v>
      </c>
    </row>
    <row r="849" spans="1:18" ht="39" x14ac:dyDescent="0.5">
      <c r="A849" s="109" t="s">
        <v>16</v>
      </c>
      <c r="B849" s="109">
        <v>800650</v>
      </c>
      <c r="C849" s="109" t="s">
        <v>3934</v>
      </c>
      <c r="D849" s="109"/>
      <c r="E849" s="109">
        <v>0.41</v>
      </c>
      <c r="F849" s="111">
        <f t="shared" si="93"/>
        <v>23760</v>
      </c>
      <c r="G849" s="111">
        <f t="shared" si="94"/>
        <v>10472</v>
      </c>
      <c r="H849" s="109">
        <v>0.11</v>
      </c>
      <c r="I849" s="111">
        <f t="shared" si="95"/>
        <v>83100</v>
      </c>
      <c r="J849" s="111">
        <f t="shared" si="96"/>
        <v>33780</v>
      </c>
      <c r="K849" s="109">
        <v>0.3</v>
      </c>
      <c r="L849" s="127">
        <f t="shared" si="91"/>
        <v>44252</v>
      </c>
      <c r="M849" s="131">
        <f t="shared" si="92"/>
        <v>106860</v>
      </c>
      <c r="N849" s="136">
        <f t="shared" si="97"/>
        <v>75883.600000000006</v>
      </c>
      <c r="O849" s="109">
        <v>0</v>
      </c>
      <c r="P849" s="109" t="s">
        <v>5759</v>
      </c>
      <c r="Q849" s="109" t="s">
        <v>5762</v>
      </c>
      <c r="R849" s="109" t="s">
        <v>5762</v>
      </c>
    </row>
    <row r="850" spans="1:18" ht="39" x14ac:dyDescent="0.5">
      <c r="A850" s="109" t="s">
        <v>16</v>
      </c>
      <c r="B850" s="109">
        <v>800655</v>
      </c>
      <c r="C850" s="109" t="s">
        <v>3935</v>
      </c>
      <c r="D850" s="109"/>
      <c r="E850" s="109">
        <v>0.31</v>
      </c>
      <c r="F850" s="111">
        <f t="shared" si="93"/>
        <v>17280</v>
      </c>
      <c r="G850" s="111">
        <f t="shared" si="94"/>
        <v>7616</v>
      </c>
      <c r="H850" s="109">
        <v>0.08</v>
      </c>
      <c r="I850" s="111">
        <f t="shared" si="95"/>
        <v>63710</v>
      </c>
      <c r="J850" s="111">
        <f t="shared" si="96"/>
        <v>25898</v>
      </c>
      <c r="K850" s="109">
        <v>0.23</v>
      </c>
      <c r="L850" s="127">
        <f t="shared" si="91"/>
        <v>33514</v>
      </c>
      <c r="M850" s="131">
        <f t="shared" si="92"/>
        <v>80990</v>
      </c>
      <c r="N850" s="136">
        <f t="shared" si="97"/>
        <v>57530.2</v>
      </c>
      <c r="O850" s="109">
        <v>0</v>
      </c>
      <c r="P850" s="109" t="s">
        <v>5759</v>
      </c>
      <c r="Q850" s="109" t="s">
        <v>5762</v>
      </c>
      <c r="R850" s="109" t="s">
        <v>5762</v>
      </c>
    </row>
    <row r="851" spans="1:18" ht="39" x14ac:dyDescent="0.5">
      <c r="A851" s="109" t="s">
        <v>11</v>
      </c>
      <c r="B851" s="109">
        <v>800660</v>
      </c>
      <c r="C851" s="109" t="s">
        <v>3936</v>
      </c>
      <c r="D851" s="109"/>
      <c r="E851" s="109">
        <v>1.93</v>
      </c>
      <c r="F851" s="111">
        <f t="shared" si="93"/>
        <v>114480</v>
      </c>
      <c r="G851" s="111">
        <f t="shared" si="94"/>
        <v>50456</v>
      </c>
      <c r="H851" s="109">
        <v>0.53</v>
      </c>
      <c r="I851" s="111">
        <f t="shared" si="95"/>
        <v>387800</v>
      </c>
      <c r="J851" s="111">
        <f t="shared" si="96"/>
        <v>157640</v>
      </c>
      <c r="K851" s="109">
        <v>1.4</v>
      </c>
      <c r="L851" s="127">
        <f t="shared" si="91"/>
        <v>208096</v>
      </c>
      <c r="M851" s="131">
        <f t="shared" si="92"/>
        <v>502280</v>
      </c>
      <c r="N851" s="136">
        <f t="shared" si="97"/>
        <v>356612.80000000005</v>
      </c>
      <c r="O851" s="109">
        <v>0</v>
      </c>
      <c r="P851" s="109" t="s">
        <v>5759</v>
      </c>
      <c r="Q851" s="109" t="s">
        <v>5762</v>
      </c>
      <c r="R851" s="109" t="s">
        <v>5762</v>
      </c>
    </row>
    <row r="852" spans="1:18" ht="39" x14ac:dyDescent="0.5">
      <c r="A852" s="109" t="s">
        <v>11</v>
      </c>
      <c r="B852" s="109">
        <v>800665</v>
      </c>
      <c r="C852" s="109" t="s">
        <v>3937</v>
      </c>
      <c r="D852" s="109"/>
      <c r="E852" s="109">
        <v>0.25</v>
      </c>
      <c r="F852" s="111">
        <f t="shared" si="93"/>
        <v>19440</v>
      </c>
      <c r="G852" s="111">
        <f t="shared" si="94"/>
        <v>8568</v>
      </c>
      <c r="H852" s="109">
        <v>0.09</v>
      </c>
      <c r="I852" s="111">
        <f t="shared" si="95"/>
        <v>44320</v>
      </c>
      <c r="J852" s="111">
        <f t="shared" si="96"/>
        <v>18016</v>
      </c>
      <c r="K852" s="109">
        <v>0.16</v>
      </c>
      <c r="L852" s="127">
        <f t="shared" si="91"/>
        <v>26584</v>
      </c>
      <c r="M852" s="131">
        <f t="shared" si="92"/>
        <v>63760</v>
      </c>
      <c r="N852" s="136">
        <f t="shared" si="97"/>
        <v>45151.199999999997</v>
      </c>
      <c r="O852" s="109">
        <v>0</v>
      </c>
      <c r="P852" s="109" t="s">
        <v>5759</v>
      </c>
      <c r="Q852" s="109" t="s">
        <v>5762</v>
      </c>
      <c r="R852" s="109" t="s">
        <v>5762</v>
      </c>
    </row>
    <row r="853" spans="1:18" ht="39" x14ac:dyDescent="0.5">
      <c r="A853" s="109" t="s">
        <v>16</v>
      </c>
      <c r="B853" s="109">
        <v>800670</v>
      </c>
      <c r="C853" s="109" t="s">
        <v>3938</v>
      </c>
      <c r="D853" s="109"/>
      <c r="E853" s="109">
        <v>1.93</v>
      </c>
      <c r="F853" s="111">
        <f t="shared" si="93"/>
        <v>114480</v>
      </c>
      <c r="G853" s="111">
        <f t="shared" si="94"/>
        <v>50456</v>
      </c>
      <c r="H853" s="109">
        <v>0.53</v>
      </c>
      <c r="I853" s="111">
        <f t="shared" si="95"/>
        <v>387800</v>
      </c>
      <c r="J853" s="111">
        <f t="shared" si="96"/>
        <v>157640</v>
      </c>
      <c r="K853" s="109">
        <v>1.4</v>
      </c>
      <c r="L853" s="127">
        <f t="shared" si="91"/>
        <v>208096</v>
      </c>
      <c r="M853" s="131">
        <f t="shared" si="92"/>
        <v>502280</v>
      </c>
      <c r="N853" s="136">
        <f t="shared" si="97"/>
        <v>356612.80000000005</v>
      </c>
      <c r="O853" s="109">
        <v>0</v>
      </c>
      <c r="P853" s="109" t="s">
        <v>5759</v>
      </c>
      <c r="Q853" s="109" t="s">
        <v>5762</v>
      </c>
      <c r="R853" s="109" t="s">
        <v>5762</v>
      </c>
    </row>
    <row r="854" spans="1:18" ht="39" x14ac:dyDescent="0.5">
      <c r="A854" s="109" t="s">
        <v>16</v>
      </c>
      <c r="B854" s="109">
        <v>800671</v>
      </c>
      <c r="C854" s="109" t="s">
        <v>3939</v>
      </c>
      <c r="D854" s="109"/>
      <c r="E854" s="109">
        <v>1.93</v>
      </c>
      <c r="F854" s="111">
        <f t="shared" si="93"/>
        <v>114480</v>
      </c>
      <c r="G854" s="111">
        <f t="shared" si="94"/>
        <v>50456</v>
      </c>
      <c r="H854" s="109">
        <v>0.53</v>
      </c>
      <c r="I854" s="111">
        <f t="shared" si="95"/>
        <v>387800</v>
      </c>
      <c r="J854" s="111">
        <f t="shared" si="96"/>
        <v>157640</v>
      </c>
      <c r="K854" s="109">
        <v>1.4</v>
      </c>
      <c r="L854" s="127">
        <f t="shared" si="91"/>
        <v>208096</v>
      </c>
      <c r="M854" s="131">
        <f t="shared" si="92"/>
        <v>502280</v>
      </c>
      <c r="N854" s="136">
        <f t="shared" si="97"/>
        <v>356612.80000000005</v>
      </c>
      <c r="O854" s="109">
        <v>0</v>
      </c>
      <c r="P854" s="109" t="s">
        <v>5759</v>
      </c>
      <c r="Q854" s="109" t="s">
        <v>5762</v>
      </c>
      <c r="R854" s="109" t="s">
        <v>5762</v>
      </c>
    </row>
    <row r="855" spans="1:18" ht="39" x14ac:dyDescent="0.5">
      <c r="A855" s="109" t="s">
        <v>16</v>
      </c>
      <c r="B855" s="109">
        <v>800675</v>
      </c>
      <c r="C855" s="109" t="s">
        <v>3940</v>
      </c>
      <c r="D855" s="109"/>
      <c r="E855" s="109">
        <v>0.48</v>
      </c>
      <c r="F855" s="111">
        <f t="shared" si="93"/>
        <v>28080</v>
      </c>
      <c r="G855" s="111">
        <f t="shared" si="94"/>
        <v>12376</v>
      </c>
      <c r="H855" s="109">
        <v>0.13</v>
      </c>
      <c r="I855" s="111">
        <f t="shared" si="95"/>
        <v>96950</v>
      </c>
      <c r="J855" s="111">
        <f t="shared" si="96"/>
        <v>39410</v>
      </c>
      <c r="K855" s="109">
        <v>0.35</v>
      </c>
      <c r="L855" s="127">
        <f t="shared" si="91"/>
        <v>51786</v>
      </c>
      <c r="M855" s="131">
        <f t="shared" si="92"/>
        <v>125030</v>
      </c>
      <c r="N855" s="136">
        <f t="shared" si="97"/>
        <v>88779.8</v>
      </c>
      <c r="O855" s="109">
        <v>0</v>
      </c>
      <c r="P855" s="109" t="s">
        <v>5759</v>
      </c>
      <c r="Q855" s="109" t="s">
        <v>5762</v>
      </c>
      <c r="R855" s="109" t="s">
        <v>5762</v>
      </c>
    </row>
    <row r="856" spans="1:18" ht="39" x14ac:dyDescent="0.5">
      <c r="A856" s="109" t="s">
        <v>11</v>
      </c>
      <c r="B856" s="109">
        <v>800680</v>
      </c>
      <c r="C856" s="109" t="s">
        <v>3941</v>
      </c>
      <c r="D856" s="109"/>
      <c r="E856" s="109">
        <v>0.32</v>
      </c>
      <c r="F856" s="111">
        <f t="shared" si="93"/>
        <v>19440</v>
      </c>
      <c r="G856" s="111">
        <f t="shared" si="94"/>
        <v>8568</v>
      </c>
      <c r="H856" s="109">
        <v>0.09</v>
      </c>
      <c r="I856" s="111">
        <f t="shared" si="95"/>
        <v>63710</v>
      </c>
      <c r="J856" s="111">
        <f t="shared" si="96"/>
        <v>25898</v>
      </c>
      <c r="K856" s="109">
        <v>0.23</v>
      </c>
      <c r="L856" s="127">
        <f t="shared" si="91"/>
        <v>34466</v>
      </c>
      <c r="M856" s="131">
        <f t="shared" si="92"/>
        <v>83150</v>
      </c>
      <c r="N856" s="136">
        <f t="shared" si="97"/>
        <v>59023.8</v>
      </c>
      <c r="O856" s="109">
        <v>0</v>
      </c>
      <c r="P856" s="109" t="s">
        <v>5759</v>
      </c>
      <c r="Q856" s="109" t="s">
        <v>5762</v>
      </c>
      <c r="R856" s="109" t="s">
        <v>5762</v>
      </c>
    </row>
    <row r="857" spans="1:18" ht="39" x14ac:dyDescent="0.5">
      <c r="A857" s="109" t="s">
        <v>16</v>
      </c>
      <c r="B857" s="109">
        <v>800700</v>
      </c>
      <c r="C857" s="109" t="s">
        <v>3942</v>
      </c>
      <c r="D857" s="109"/>
      <c r="E857" s="109">
        <v>7</v>
      </c>
      <c r="F857" s="111">
        <f t="shared" si="93"/>
        <v>280800</v>
      </c>
      <c r="G857" s="111">
        <f t="shared" si="94"/>
        <v>123760</v>
      </c>
      <c r="H857" s="109">
        <v>1.3</v>
      </c>
      <c r="I857" s="111">
        <f t="shared" si="95"/>
        <v>1578900</v>
      </c>
      <c r="J857" s="111">
        <f t="shared" si="96"/>
        <v>641820</v>
      </c>
      <c r="K857" s="109">
        <v>5.7</v>
      </c>
      <c r="L857" s="127">
        <f t="shared" si="91"/>
        <v>765580</v>
      </c>
      <c r="M857" s="131">
        <f t="shared" si="92"/>
        <v>1859700</v>
      </c>
      <c r="N857" s="136">
        <f t="shared" si="97"/>
        <v>1323794</v>
      </c>
      <c r="O857" s="109">
        <v>0</v>
      </c>
      <c r="P857" s="109" t="s">
        <v>5759</v>
      </c>
      <c r="Q857" s="109" t="s">
        <v>5763</v>
      </c>
      <c r="R857" s="109" t="s">
        <v>5763</v>
      </c>
    </row>
    <row r="858" spans="1:18" ht="39" x14ac:dyDescent="0.5">
      <c r="A858" s="109" t="s">
        <v>16</v>
      </c>
      <c r="B858" s="109">
        <v>800705</v>
      </c>
      <c r="C858" s="109" t="s">
        <v>3943</v>
      </c>
      <c r="D858" s="109"/>
      <c r="E858" s="109">
        <v>2.7</v>
      </c>
      <c r="F858" s="111">
        <f t="shared" si="93"/>
        <v>216000</v>
      </c>
      <c r="G858" s="111">
        <f t="shared" si="94"/>
        <v>95200</v>
      </c>
      <c r="H858" s="109">
        <v>1</v>
      </c>
      <c r="I858" s="111">
        <f t="shared" si="95"/>
        <v>470900</v>
      </c>
      <c r="J858" s="111">
        <f t="shared" si="96"/>
        <v>191420</v>
      </c>
      <c r="K858" s="109">
        <v>1.7</v>
      </c>
      <c r="L858" s="127">
        <f t="shared" si="91"/>
        <v>286620</v>
      </c>
      <c r="M858" s="131">
        <f t="shared" si="92"/>
        <v>686900</v>
      </c>
      <c r="N858" s="136">
        <f t="shared" si="97"/>
        <v>486266</v>
      </c>
      <c r="O858" s="109">
        <v>0</v>
      </c>
      <c r="P858" s="109" t="s">
        <v>5759</v>
      </c>
      <c r="Q858" s="109" t="s">
        <v>5763</v>
      </c>
      <c r="R858" s="109" t="s">
        <v>5763</v>
      </c>
    </row>
    <row r="859" spans="1:18" ht="39" x14ac:dyDescent="0.5">
      <c r="A859" s="109" t="s">
        <v>16</v>
      </c>
      <c r="B859" s="109">
        <v>800710</v>
      </c>
      <c r="C859" s="109" t="s">
        <v>3944</v>
      </c>
      <c r="D859" s="109"/>
      <c r="E859" s="109">
        <v>2.02</v>
      </c>
      <c r="F859" s="111">
        <f t="shared" si="93"/>
        <v>114480</v>
      </c>
      <c r="G859" s="111">
        <f t="shared" si="94"/>
        <v>50456</v>
      </c>
      <c r="H859" s="109">
        <v>0.53</v>
      </c>
      <c r="I859" s="111">
        <f t="shared" si="95"/>
        <v>412730</v>
      </c>
      <c r="J859" s="111">
        <f t="shared" si="96"/>
        <v>167774</v>
      </c>
      <c r="K859" s="109">
        <v>1.49</v>
      </c>
      <c r="L859" s="127">
        <f t="shared" si="91"/>
        <v>218230</v>
      </c>
      <c r="M859" s="131">
        <f t="shared" si="92"/>
        <v>527210</v>
      </c>
      <c r="N859" s="136">
        <f t="shared" si="97"/>
        <v>374449</v>
      </c>
      <c r="O859" s="109">
        <v>0</v>
      </c>
      <c r="P859" s="109" t="s">
        <v>5759</v>
      </c>
      <c r="Q859" s="109" t="s">
        <v>5763</v>
      </c>
      <c r="R859" s="109" t="s">
        <v>5763</v>
      </c>
    </row>
    <row r="860" spans="1:18" ht="39" x14ac:dyDescent="0.5">
      <c r="A860" s="109" t="s">
        <v>16</v>
      </c>
      <c r="B860" s="109">
        <v>800715</v>
      </c>
      <c r="C860" s="109" t="s">
        <v>3945</v>
      </c>
      <c r="D860" s="109"/>
      <c r="E860" s="109">
        <v>1.75</v>
      </c>
      <c r="F860" s="111">
        <f t="shared" si="93"/>
        <v>56160</v>
      </c>
      <c r="G860" s="111">
        <f t="shared" si="94"/>
        <v>24752</v>
      </c>
      <c r="H860" s="109">
        <v>0.26</v>
      </c>
      <c r="I860" s="111">
        <f t="shared" si="95"/>
        <v>412730</v>
      </c>
      <c r="J860" s="111">
        <f t="shared" si="96"/>
        <v>167774</v>
      </c>
      <c r="K860" s="109">
        <v>1.49</v>
      </c>
      <c r="L860" s="127">
        <f t="shared" si="91"/>
        <v>192526</v>
      </c>
      <c r="M860" s="131">
        <f t="shared" si="92"/>
        <v>468890</v>
      </c>
      <c r="N860" s="136">
        <f t="shared" si="97"/>
        <v>334121.80000000005</v>
      </c>
      <c r="O860" s="109">
        <v>0</v>
      </c>
      <c r="P860" s="109" t="s">
        <v>5759</v>
      </c>
      <c r="Q860" s="109" t="s">
        <v>5763</v>
      </c>
      <c r="R860" s="109" t="s">
        <v>5763</v>
      </c>
    </row>
    <row r="861" spans="1:18" ht="39" x14ac:dyDescent="0.5">
      <c r="A861" s="109" t="s">
        <v>16</v>
      </c>
      <c r="B861" s="109">
        <v>800720</v>
      </c>
      <c r="C861" s="109" t="s">
        <v>3946</v>
      </c>
      <c r="D861" s="109"/>
      <c r="E861" s="109">
        <v>1.96</v>
      </c>
      <c r="F861" s="111">
        <f t="shared" si="93"/>
        <v>101520</v>
      </c>
      <c r="G861" s="111">
        <f t="shared" si="94"/>
        <v>44744</v>
      </c>
      <c r="H861" s="109">
        <v>0.47</v>
      </c>
      <c r="I861" s="111">
        <f t="shared" si="95"/>
        <v>412730</v>
      </c>
      <c r="J861" s="111">
        <f t="shared" si="96"/>
        <v>167774</v>
      </c>
      <c r="K861" s="109">
        <v>1.49</v>
      </c>
      <c r="L861" s="127">
        <f t="shared" si="91"/>
        <v>212518</v>
      </c>
      <c r="M861" s="131">
        <f t="shared" si="92"/>
        <v>514250</v>
      </c>
      <c r="N861" s="136">
        <f t="shared" si="97"/>
        <v>365487.4</v>
      </c>
      <c r="O861" s="109">
        <v>0</v>
      </c>
      <c r="P861" s="109" t="s">
        <v>5759</v>
      </c>
      <c r="Q861" s="109" t="s">
        <v>5763</v>
      </c>
      <c r="R861" s="109" t="s">
        <v>5763</v>
      </c>
    </row>
    <row r="862" spans="1:18" ht="39" x14ac:dyDescent="0.5">
      <c r="A862" s="109" t="s">
        <v>16</v>
      </c>
      <c r="B862" s="109">
        <v>800725</v>
      </c>
      <c r="C862" s="109" t="s">
        <v>3947</v>
      </c>
      <c r="D862" s="109"/>
      <c r="E862" s="109">
        <v>0.19</v>
      </c>
      <c r="F862" s="111">
        <f t="shared" si="93"/>
        <v>10800</v>
      </c>
      <c r="G862" s="111">
        <f t="shared" si="94"/>
        <v>4760</v>
      </c>
      <c r="H862" s="109">
        <v>0.05</v>
      </c>
      <c r="I862" s="111">
        <f t="shared" si="95"/>
        <v>38780.000000000007</v>
      </c>
      <c r="J862" s="111">
        <f t="shared" si="96"/>
        <v>15764.000000000002</v>
      </c>
      <c r="K862" s="109">
        <v>0.14000000000000001</v>
      </c>
      <c r="L862" s="127">
        <f t="shared" si="91"/>
        <v>20524</v>
      </c>
      <c r="M862" s="131">
        <f t="shared" si="92"/>
        <v>49580.000000000007</v>
      </c>
      <c r="N862" s="136">
        <f t="shared" si="97"/>
        <v>35213.200000000012</v>
      </c>
      <c r="O862" s="109">
        <v>0</v>
      </c>
      <c r="P862" s="109" t="s">
        <v>5759</v>
      </c>
      <c r="Q862" s="109" t="s">
        <v>5763</v>
      </c>
      <c r="R862" s="109" t="s">
        <v>5763</v>
      </c>
    </row>
    <row r="863" spans="1:18" ht="39" x14ac:dyDescent="0.5">
      <c r="A863" s="109" t="s">
        <v>16</v>
      </c>
      <c r="B863" s="109">
        <v>800730</v>
      </c>
      <c r="C863" s="109" t="s">
        <v>3948</v>
      </c>
      <c r="D863" s="109"/>
      <c r="E863" s="109">
        <v>0.87</v>
      </c>
      <c r="F863" s="111">
        <f t="shared" si="93"/>
        <v>49680</v>
      </c>
      <c r="G863" s="111">
        <f t="shared" si="94"/>
        <v>21896</v>
      </c>
      <c r="H863" s="109">
        <v>0.23</v>
      </c>
      <c r="I863" s="111">
        <f t="shared" si="95"/>
        <v>177280</v>
      </c>
      <c r="J863" s="111">
        <f t="shared" si="96"/>
        <v>72064</v>
      </c>
      <c r="K863" s="109">
        <v>0.64</v>
      </c>
      <c r="L863" s="127">
        <f t="shared" si="91"/>
        <v>93960</v>
      </c>
      <c r="M863" s="131">
        <f t="shared" si="92"/>
        <v>226960</v>
      </c>
      <c r="N863" s="136">
        <f t="shared" si="97"/>
        <v>161188</v>
      </c>
      <c r="O863" s="109">
        <v>0</v>
      </c>
      <c r="P863" s="109" t="s">
        <v>5759</v>
      </c>
      <c r="Q863" s="109" t="s">
        <v>5763</v>
      </c>
      <c r="R863" s="109" t="s">
        <v>5763</v>
      </c>
    </row>
    <row r="864" spans="1:18" ht="39" x14ac:dyDescent="0.5">
      <c r="A864" s="109" t="s">
        <v>16</v>
      </c>
      <c r="B864" s="109">
        <v>800735</v>
      </c>
      <c r="C864" s="109" t="s">
        <v>3949</v>
      </c>
      <c r="D864" s="109"/>
      <c r="E864" s="109">
        <v>1.6199999999999999</v>
      </c>
      <c r="F864" s="111">
        <f t="shared" si="93"/>
        <v>90720</v>
      </c>
      <c r="G864" s="111">
        <f t="shared" si="94"/>
        <v>39984</v>
      </c>
      <c r="H864" s="109">
        <v>0.42</v>
      </c>
      <c r="I864" s="111">
        <f t="shared" si="95"/>
        <v>332400</v>
      </c>
      <c r="J864" s="111">
        <f t="shared" si="96"/>
        <v>135120</v>
      </c>
      <c r="K864" s="109">
        <v>1.2</v>
      </c>
      <c r="L864" s="127">
        <f t="shared" si="91"/>
        <v>175104</v>
      </c>
      <c r="M864" s="131">
        <f t="shared" si="92"/>
        <v>423120</v>
      </c>
      <c r="N864" s="136">
        <f t="shared" si="97"/>
        <v>300547.20000000001</v>
      </c>
      <c r="O864" s="109">
        <v>0</v>
      </c>
      <c r="P864" s="109" t="s">
        <v>5759</v>
      </c>
      <c r="Q864" s="109" t="s">
        <v>5763</v>
      </c>
      <c r="R864" s="109" t="s">
        <v>5763</v>
      </c>
    </row>
    <row r="865" spans="1:18" ht="39" x14ac:dyDescent="0.5">
      <c r="A865" s="109" t="s">
        <v>16</v>
      </c>
      <c r="B865" s="109">
        <v>800740</v>
      </c>
      <c r="C865" s="109" t="s">
        <v>3950</v>
      </c>
      <c r="D865" s="109"/>
      <c r="E865" s="109">
        <v>2</v>
      </c>
      <c r="F865" s="111">
        <f t="shared" si="93"/>
        <v>108000</v>
      </c>
      <c r="G865" s="111">
        <f t="shared" si="94"/>
        <v>47600</v>
      </c>
      <c r="H865" s="109">
        <v>0.5</v>
      </c>
      <c r="I865" s="111">
        <f t="shared" si="95"/>
        <v>415500</v>
      </c>
      <c r="J865" s="111">
        <f t="shared" si="96"/>
        <v>168900</v>
      </c>
      <c r="K865" s="109">
        <v>1.5</v>
      </c>
      <c r="L865" s="127">
        <f t="shared" si="91"/>
        <v>216500</v>
      </c>
      <c r="M865" s="131">
        <f t="shared" si="92"/>
        <v>523500</v>
      </c>
      <c r="N865" s="136">
        <f t="shared" si="97"/>
        <v>371950</v>
      </c>
      <c r="O865" s="109">
        <v>0</v>
      </c>
      <c r="P865" s="109" t="s">
        <v>5759</v>
      </c>
      <c r="Q865" s="109" t="s">
        <v>5763</v>
      </c>
      <c r="R865" s="109" t="s">
        <v>5763</v>
      </c>
    </row>
    <row r="866" spans="1:18" ht="39" x14ac:dyDescent="0.5">
      <c r="A866" s="109" t="s">
        <v>16</v>
      </c>
      <c r="B866" s="109">
        <v>800741</v>
      </c>
      <c r="C866" s="109" t="s">
        <v>3951</v>
      </c>
      <c r="D866" s="109"/>
      <c r="E866" s="109">
        <v>2</v>
      </c>
      <c r="F866" s="111">
        <f t="shared" si="93"/>
        <v>108000</v>
      </c>
      <c r="G866" s="111">
        <f t="shared" si="94"/>
        <v>47600</v>
      </c>
      <c r="H866" s="109">
        <v>0.5</v>
      </c>
      <c r="I866" s="111">
        <f t="shared" si="95"/>
        <v>415500</v>
      </c>
      <c r="J866" s="111">
        <f t="shared" si="96"/>
        <v>168900</v>
      </c>
      <c r="K866" s="109">
        <v>1.5</v>
      </c>
      <c r="L866" s="127">
        <f t="shared" si="91"/>
        <v>216500</v>
      </c>
      <c r="M866" s="131">
        <f t="shared" si="92"/>
        <v>523500</v>
      </c>
      <c r="N866" s="136">
        <f t="shared" si="97"/>
        <v>371950</v>
      </c>
      <c r="O866" s="109">
        <v>0</v>
      </c>
      <c r="P866" s="109" t="s">
        <v>5759</v>
      </c>
      <c r="Q866" s="109" t="s">
        <v>5763</v>
      </c>
      <c r="R866" s="109" t="s">
        <v>5763</v>
      </c>
    </row>
    <row r="867" spans="1:18" ht="39" x14ac:dyDescent="0.5">
      <c r="A867" s="109" t="s">
        <v>16</v>
      </c>
      <c r="B867" s="109">
        <v>800745</v>
      </c>
      <c r="C867" s="109" t="s">
        <v>3952</v>
      </c>
      <c r="D867" s="109"/>
      <c r="E867" s="109">
        <v>1.3800000000000001</v>
      </c>
      <c r="F867" s="111">
        <f t="shared" si="93"/>
        <v>62639.999999999993</v>
      </c>
      <c r="G867" s="111">
        <f t="shared" si="94"/>
        <v>27607.999999999996</v>
      </c>
      <c r="H867" s="109">
        <v>0.28999999999999998</v>
      </c>
      <c r="I867" s="111">
        <f t="shared" si="95"/>
        <v>301930</v>
      </c>
      <c r="J867" s="111">
        <f t="shared" si="96"/>
        <v>122734.00000000001</v>
      </c>
      <c r="K867" s="109">
        <v>1.0900000000000001</v>
      </c>
      <c r="L867" s="127">
        <f t="shared" si="91"/>
        <v>150342</v>
      </c>
      <c r="M867" s="131">
        <f t="shared" si="92"/>
        <v>364570</v>
      </c>
      <c r="N867" s="136">
        <f t="shared" si="97"/>
        <v>259330.6</v>
      </c>
      <c r="O867" s="109">
        <v>0</v>
      </c>
      <c r="P867" s="109" t="s">
        <v>5759</v>
      </c>
      <c r="Q867" s="109" t="s">
        <v>5763</v>
      </c>
      <c r="R867" s="109" t="s">
        <v>5763</v>
      </c>
    </row>
    <row r="868" spans="1:18" ht="39" x14ac:dyDescent="0.5">
      <c r="A868" s="109" t="s">
        <v>16</v>
      </c>
      <c r="B868" s="109">
        <v>800750</v>
      </c>
      <c r="C868" s="109" t="s">
        <v>3953</v>
      </c>
      <c r="D868" s="109"/>
      <c r="E868" s="109">
        <v>1.25</v>
      </c>
      <c r="F868" s="111">
        <f t="shared" si="93"/>
        <v>47520</v>
      </c>
      <c r="G868" s="111">
        <f t="shared" si="94"/>
        <v>20944</v>
      </c>
      <c r="H868" s="109">
        <v>0.22</v>
      </c>
      <c r="I868" s="111">
        <f t="shared" si="95"/>
        <v>285310</v>
      </c>
      <c r="J868" s="111">
        <f t="shared" si="96"/>
        <v>115978</v>
      </c>
      <c r="K868" s="109">
        <v>1.03</v>
      </c>
      <c r="L868" s="127">
        <f t="shared" si="91"/>
        <v>136922</v>
      </c>
      <c r="M868" s="131">
        <f t="shared" si="92"/>
        <v>332830</v>
      </c>
      <c r="N868" s="136">
        <f t="shared" si="97"/>
        <v>236984.6</v>
      </c>
      <c r="O868" s="109">
        <v>0</v>
      </c>
      <c r="P868" s="109" t="s">
        <v>5759</v>
      </c>
      <c r="Q868" s="109" t="s">
        <v>5763</v>
      </c>
      <c r="R868" s="109" t="s">
        <v>5763</v>
      </c>
    </row>
    <row r="869" spans="1:18" ht="39" x14ac:dyDescent="0.5">
      <c r="A869" s="109" t="s">
        <v>16</v>
      </c>
      <c r="B869" s="109">
        <v>800755</v>
      </c>
      <c r="C869" s="109" t="s">
        <v>3954</v>
      </c>
      <c r="D869" s="109"/>
      <c r="E869" s="109">
        <v>1.25</v>
      </c>
      <c r="F869" s="111">
        <f t="shared" si="93"/>
        <v>75600</v>
      </c>
      <c r="G869" s="111">
        <f t="shared" si="94"/>
        <v>33320</v>
      </c>
      <c r="H869" s="109">
        <v>0.35</v>
      </c>
      <c r="I869" s="111">
        <f t="shared" si="95"/>
        <v>249300</v>
      </c>
      <c r="J869" s="111">
        <f t="shared" si="96"/>
        <v>101340</v>
      </c>
      <c r="K869" s="109">
        <v>0.9</v>
      </c>
      <c r="L869" s="127">
        <f t="shared" si="91"/>
        <v>134660</v>
      </c>
      <c r="M869" s="131">
        <f t="shared" si="92"/>
        <v>324900</v>
      </c>
      <c r="N869" s="136">
        <f t="shared" si="97"/>
        <v>230638</v>
      </c>
      <c r="O869" s="109">
        <v>0</v>
      </c>
      <c r="P869" s="109" t="s">
        <v>5759</v>
      </c>
      <c r="Q869" s="109" t="s">
        <v>5763</v>
      </c>
      <c r="R869" s="109" t="s">
        <v>5763</v>
      </c>
    </row>
    <row r="870" spans="1:18" ht="39" x14ac:dyDescent="0.5">
      <c r="A870" s="109" t="s">
        <v>16</v>
      </c>
      <c r="B870" s="109">
        <v>800760</v>
      </c>
      <c r="C870" s="109" t="s">
        <v>3955</v>
      </c>
      <c r="D870" s="109"/>
      <c r="E870" s="109">
        <v>4.92</v>
      </c>
      <c r="F870" s="111">
        <f t="shared" si="93"/>
        <v>276480</v>
      </c>
      <c r="G870" s="111">
        <f t="shared" si="94"/>
        <v>121856</v>
      </c>
      <c r="H870" s="109">
        <v>1.28</v>
      </c>
      <c r="I870" s="111">
        <f t="shared" si="95"/>
        <v>1008280</v>
      </c>
      <c r="J870" s="111">
        <f t="shared" si="96"/>
        <v>409864</v>
      </c>
      <c r="K870" s="109">
        <v>3.64</v>
      </c>
      <c r="L870" s="127">
        <f t="shared" si="91"/>
        <v>531720</v>
      </c>
      <c r="M870" s="131">
        <f t="shared" si="92"/>
        <v>1284760</v>
      </c>
      <c r="N870" s="136">
        <f t="shared" si="97"/>
        <v>912556</v>
      </c>
      <c r="O870" s="109">
        <v>0</v>
      </c>
      <c r="P870" s="109" t="s">
        <v>5759</v>
      </c>
      <c r="Q870" s="109" t="s">
        <v>5763</v>
      </c>
      <c r="R870" s="109" t="s">
        <v>5763</v>
      </c>
    </row>
    <row r="871" spans="1:18" ht="39" x14ac:dyDescent="0.5">
      <c r="A871" s="109" t="s">
        <v>16</v>
      </c>
      <c r="B871" s="109">
        <v>800761</v>
      </c>
      <c r="C871" s="109" t="s">
        <v>3956</v>
      </c>
      <c r="D871" s="109"/>
      <c r="E871" s="109">
        <v>4.92</v>
      </c>
      <c r="F871" s="111">
        <f t="shared" si="93"/>
        <v>276480</v>
      </c>
      <c r="G871" s="111">
        <f t="shared" si="94"/>
        <v>121856</v>
      </c>
      <c r="H871" s="109">
        <v>1.28</v>
      </c>
      <c r="I871" s="111">
        <f t="shared" si="95"/>
        <v>1008280</v>
      </c>
      <c r="J871" s="111">
        <f t="shared" si="96"/>
        <v>409864</v>
      </c>
      <c r="K871" s="109">
        <v>3.64</v>
      </c>
      <c r="L871" s="127">
        <f t="shared" si="91"/>
        <v>531720</v>
      </c>
      <c r="M871" s="131">
        <f t="shared" si="92"/>
        <v>1284760</v>
      </c>
      <c r="N871" s="136">
        <f t="shared" si="97"/>
        <v>912556</v>
      </c>
      <c r="O871" s="109">
        <v>0</v>
      </c>
      <c r="P871" s="109" t="s">
        <v>5759</v>
      </c>
      <c r="Q871" s="109" t="s">
        <v>5763</v>
      </c>
      <c r="R871" s="109" t="s">
        <v>5763</v>
      </c>
    </row>
    <row r="872" spans="1:18" ht="39" x14ac:dyDescent="0.5">
      <c r="A872" s="109" t="s">
        <v>16</v>
      </c>
      <c r="B872" s="109">
        <v>800765</v>
      </c>
      <c r="C872" s="109" t="s">
        <v>3957</v>
      </c>
      <c r="D872" s="109"/>
      <c r="E872" s="109">
        <v>1.36</v>
      </c>
      <c r="F872" s="111">
        <f t="shared" si="93"/>
        <v>51840</v>
      </c>
      <c r="G872" s="111">
        <f t="shared" si="94"/>
        <v>22848</v>
      </c>
      <c r="H872" s="109">
        <v>0.24</v>
      </c>
      <c r="I872" s="111">
        <f t="shared" si="95"/>
        <v>310240.00000000006</v>
      </c>
      <c r="J872" s="111">
        <f t="shared" si="96"/>
        <v>126112.00000000001</v>
      </c>
      <c r="K872" s="109">
        <v>1.1200000000000001</v>
      </c>
      <c r="L872" s="127">
        <f t="shared" si="91"/>
        <v>148960</v>
      </c>
      <c r="M872" s="131">
        <f t="shared" si="92"/>
        <v>362080.00000000006</v>
      </c>
      <c r="N872" s="136">
        <f t="shared" si="97"/>
        <v>257808.00000000006</v>
      </c>
      <c r="O872" s="109">
        <v>0</v>
      </c>
      <c r="P872" s="109" t="s">
        <v>5759</v>
      </c>
      <c r="Q872" s="109" t="s">
        <v>5763</v>
      </c>
      <c r="R872" s="109" t="s">
        <v>5763</v>
      </c>
    </row>
    <row r="873" spans="1:18" ht="39" x14ac:dyDescent="0.5">
      <c r="A873" s="109" t="s">
        <v>16</v>
      </c>
      <c r="B873" s="109">
        <v>800770</v>
      </c>
      <c r="C873" s="109" t="s">
        <v>3958</v>
      </c>
      <c r="D873" s="109"/>
      <c r="E873" s="109">
        <v>1.33</v>
      </c>
      <c r="F873" s="111">
        <f t="shared" si="93"/>
        <v>49680</v>
      </c>
      <c r="G873" s="111">
        <f t="shared" si="94"/>
        <v>21896</v>
      </c>
      <c r="H873" s="109">
        <v>0.23</v>
      </c>
      <c r="I873" s="111">
        <f t="shared" si="95"/>
        <v>304700</v>
      </c>
      <c r="J873" s="111">
        <f t="shared" si="96"/>
        <v>123860.00000000001</v>
      </c>
      <c r="K873" s="109">
        <v>1.1000000000000001</v>
      </c>
      <c r="L873" s="127">
        <f t="shared" si="91"/>
        <v>145756</v>
      </c>
      <c r="M873" s="131">
        <f t="shared" si="92"/>
        <v>354380</v>
      </c>
      <c r="N873" s="136">
        <f t="shared" si="97"/>
        <v>252350.8</v>
      </c>
      <c r="O873" s="109">
        <v>0</v>
      </c>
      <c r="P873" s="109" t="s">
        <v>5759</v>
      </c>
      <c r="Q873" s="109" t="s">
        <v>5763</v>
      </c>
      <c r="R873" s="109" t="s">
        <v>5763</v>
      </c>
    </row>
    <row r="874" spans="1:18" ht="39" x14ac:dyDescent="0.5">
      <c r="A874" s="109" t="s">
        <v>16</v>
      </c>
      <c r="B874" s="109">
        <v>800775</v>
      </c>
      <c r="C874" s="109" t="s">
        <v>3959</v>
      </c>
      <c r="D874" s="109"/>
      <c r="E874" s="109">
        <v>1.8699999999999999</v>
      </c>
      <c r="F874" s="111">
        <f t="shared" si="93"/>
        <v>105840</v>
      </c>
      <c r="G874" s="111">
        <f t="shared" si="94"/>
        <v>46648</v>
      </c>
      <c r="H874" s="109">
        <v>0.49</v>
      </c>
      <c r="I874" s="111">
        <f t="shared" si="95"/>
        <v>382259.99999999994</v>
      </c>
      <c r="J874" s="111">
        <f t="shared" si="96"/>
        <v>155388</v>
      </c>
      <c r="K874" s="109">
        <v>1.38</v>
      </c>
      <c r="L874" s="127">
        <f t="shared" si="91"/>
        <v>202036</v>
      </c>
      <c r="M874" s="131">
        <f t="shared" si="92"/>
        <v>488099.99999999994</v>
      </c>
      <c r="N874" s="136">
        <f t="shared" si="97"/>
        <v>346674.79999999993</v>
      </c>
      <c r="O874" s="109">
        <v>0</v>
      </c>
      <c r="P874" s="109" t="s">
        <v>5759</v>
      </c>
      <c r="Q874" s="109" t="s">
        <v>5763</v>
      </c>
      <c r="R874" s="109" t="s">
        <v>5763</v>
      </c>
    </row>
    <row r="875" spans="1:18" ht="39" x14ac:dyDescent="0.5">
      <c r="A875" s="109" t="s">
        <v>16</v>
      </c>
      <c r="B875" s="109">
        <v>800780</v>
      </c>
      <c r="C875" s="109" t="s">
        <v>3960</v>
      </c>
      <c r="D875" s="109"/>
      <c r="E875" s="109">
        <v>2.36</v>
      </c>
      <c r="F875" s="111">
        <f t="shared" si="93"/>
        <v>211680</v>
      </c>
      <c r="G875" s="111">
        <f t="shared" si="94"/>
        <v>93296</v>
      </c>
      <c r="H875" s="109">
        <v>0.98</v>
      </c>
      <c r="I875" s="111">
        <f t="shared" si="95"/>
        <v>382259.99999999994</v>
      </c>
      <c r="J875" s="111">
        <f t="shared" si="96"/>
        <v>155388</v>
      </c>
      <c r="K875" s="109">
        <v>1.38</v>
      </c>
      <c r="L875" s="127">
        <f t="shared" si="91"/>
        <v>248684</v>
      </c>
      <c r="M875" s="131">
        <f t="shared" si="92"/>
        <v>593940</v>
      </c>
      <c r="N875" s="136">
        <f t="shared" si="97"/>
        <v>419861.2</v>
      </c>
      <c r="O875" s="109">
        <v>0</v>
      </c>
      <c r="P875" s="109" t="s">
        <v>5759</v>
      </c>
      <c r="Q875" s="109" t="s">
        <v>5763</v>
      </c>
      <c r="R875" s="109" t="s">
        <v>5763</v>
      </c>
    </row>
    <row r="876" spans="1:18" ht="39" x14ac:dyDescent="0.5">
      <c r="A876" s="109" t="s">
        <v>16</v>
      </c>
      <c r="B876" s="109">
        <v>800785</v>
      </c>
      <c r="C876" s="109" t="s">
        <v>3961</v>
      </c>
      <c r="D876" s="109"/>
      <c r="E876" s="109">
        <v>0.61</v>
      </c>
      <c r="F876" s="111">
        <f t="shared" si="93"/>
        <v>34560</v>
      </c>
      <c r="G876" s="111">
        <f t="shared" si="94"/>
        <v>15232</v>
      </c>
      <c r="H876" s="109">
        <v>0.16</v>
      </c>
      <c r="I876" s="111">
        <f t="shared" si="95"/>
        <v>124650</v>
      </c>
      <c r="J876" s="111">
        <f t="shared" si="96"/>
        <v>50670</v>
      </c>
      <c r="K876" s="109">
        <v>0.45</v>
      </c>
      <c r="L876" s="127">
        <f t="shared" si="91"/>
        <v>65902</v>
      </c>
      <c r="M876" s="131">
        <f t="shared" si="92"/>
        <v>159210</v>
      </c>
      <c r="N876" s="136">
        <f t="shared" si="97"/>
        <v>113078.6</v>
      </c>
      <c r="O876" s="109">
        <v>0</v>
      </c>
      <c r="P876" s="109" t="s">
        <v>5759</v>
      </c>
      <c r="Q876" s="109" t="s">
        <v>5763</v>
      </c>
      <c r="R876" s="109" t="s">
        <v>5763</v>
      </c>
    </row>
    <row r="877" spans="1:18" ht="39" x14ac:dyDescent="0.5">
      <c r="A877" s="109" t="s">
        <v>16</v>
      </c>
      <c r="B877" s="109">
        <v>800790</v>
      </c>
      <c r="C877" s="109" t="s">
        <v>3962</v>
      </c>
      <c r="D877" s="109"/>
      <c r="E877" s="109">
        <v>0.77</v>
      </c>
      <c r="F877" s="111">
        <f t="shared" si="93"/>
        <v>69120</v>
      </c>
      <c r="G877" s="111">
        <f t="shared" si="94"/>
        <v>30464</v>
      </c>
      <c r="H877" s="109">
        <v>0.32</v>
      </c>
      <c r="I877" s="111">
        <f t="shared" si="95"/>
        <v>124650</v>
      </c>
      <c r="J877" s="111">
        <f t="shared" si="96"/>
        <v>50670</v>
      </c>
      <c r="K877" s="109">
        <v>0.45</v>
      </c>
      <c r="L877" s="127">
        <f t="shared" si="91"/>
        <v>81134</v>
      </c>
      <c r="M877" s="131">
        <f t="shared" si="92"/>
        <v>193770</v>
      </c>
      <c r="N877" s="136">
        <f t="shared" si="97"/>
        <v>136976.20000000001</v>
      </c>
      <c r="O877" s="109">
        <v>0</v>
      </c>
      <c r="P877" s="109" t="s">
        <v>5759</v>
      </c>
      <c r="Q877" s="109" t="s">
        <v>5763</v>
      </c>
      <c r="R877" s="109" t="s">
        <v>5763</v>
      </c>
    </row>
    <row r="878" spans="1:18" ht="39" x14ac:dyDescent="0.5">
      <c r="A878" s="109" t="s">
        <v>16</v>
      </c>
      <c r="B878" s="109">
        <v>800795</v>
      </c>
      <c r="C878" s="109" t="s">
        <v>3963</v>
      </c>
      <c r="D878" s="109"/>
      <c r="E878" s="109">
        <v>2.06</v>
      </c>
      <c r="F878" s="111">
        <f t="shared" si="93"/>
        <v>146880</v>
      </c>
      <c r="G878" s="111">
        <f t="shared" si="94"/>
        <v>64736.000000000007</v>
      </c>
      <c r="H878" s="109">
        <v>0.68</v>
      </c>
      <c r="I878" s="111">
        <f t="shared" si="95"/>
        <v>382259.99999999994</v>
      </c>
      <c r="J878" s="111">
        <f t="shared" si="96"/>
        <v>155388</v>
      </c>
      <c r="K878" s="109">
        <v>1.38</v>
      </c>
      <c r="L878" s="127">
        <f t="shared" si="91"/>
        <v>220124</v>
      </c>
      <c r="M878" s="131">
        <f t="shared" si="92"/>
        <v>529140</v>
      </c>
      <c r="N878" s="136">
        <f t="shared" si="97"/>
        <v>375053.2</v>
      </c>
      <c r="O878" s="109">
        <v>0</v>
      </c>
      <c r="P878" s="109" t="s">
        <v>5759</v>
      </c>
      <c r="Q878" s="109" t="s">
        <v>5763</v>
      </c>
      <c r="R878" s="109" t="s">
        <v>5763</v>
      </c>
    </row>
    <row r="879" spans="1:18" ht="39" x14ac:dyDescent="0.5">
      <c r="A879" s="109" t="s">
        <v>16</v>
      </c>
      <c r="B879" s="109">
        <v>800796</v>
      </c>
      <c r="C879" s="109" t="s">
        <v>3964</v>
      </c>
      <c r="D879" s="109"/>
      <c r="E879" s="109">
        <v>2.06</v>
      </c>
      <c r="F879" s="111">
        <f t="shared" si="93"/>
        <v>146880</v>
      </c>
      <c r="G879" s="111">
        <f t="shared" si="94"/>
        <v>64736.000000000007</v>
      </c>
      <c r="H879" s="109">
        <v>0.68</v>
      </c>
      <c r="I879" s="111">
        <f t="shared" si="95"/>
        <v>382259.99999999994</v>
      </c>
      <c r="J879" s="111">
        <f t="shared" si="96"/>
        <v>155388</v>
      </c>
      <c r="K879" s="109">
        <v>1.38</v>
      </c>
      <c r="L879" s="127">
        <f t="shared" si="91"/>
        <v>220124</v>
      </c>
      <c r="M879" s="131">
        <f t="shared" si="92"/>
        <v>529140</v>
      </c>
      <c r="N879" s="136">
        <f t="shared" si="97"/>
        <v>375053.2</v>
      </c>
      <c r="O879" s="109">
        <v>0</v>
      </c>
      <c r="P879" s="109" t="s">
        <v>5759</v>
      </c>
      <c r="Q879" s="109" t="s">
        <v>5763</v>
      </c>
      <c r="R879" s="109" t="s">
        <v>5763</v>
      </c>
    </row>
    <row r="880" spans="1:18" ht="39" x14ac:dyDescent="0.5">
      <c r="A880" s="109" t="s">
        <v>16</v>
      </c>
      <c r="B880" s="109">
        <v>800797</v>
      </c>
      <c r="C880" s="109" t="s">
        <v>3965</v>
      </c>
      <c r="D880" s="109"/>
      <c r="E880" s="109">
        <v>2.06</v>
      </c>
      <c r="F880" s="111">
        <f t="shared" si="93"/>
        <v>146880</v>
      </c>
      <c r="G880" s="111">
        <f t="shared" si="94"/>
        <v>64736.000000000007</v>
      </c>
      <c r="H880" s="109">
        <v>0.68</v>
      </c>
      <c r="I880" s="111">
        <f t="shared" si="95"/>
        <v>382259.99999999994</v>
      </c>
      <c r="J880" s="111">
        <f t="shared" si="96"/>
        <v>155388</v>
      </c>
      <c r="K880" s="109">
        <v>1.38</v>
      </c>
      <c r="L880" s="127">
        <f t="shared" si="91"/>
        <v>220124</v>
      </c>
      <c r="M880" s="131">
        <f t="shared" si="92"/>
        <v>529140</v>
      </c>
      <c r="N880" s="136">
        <f t="shared" si="97"/>
        <v>375053.2</v>
      </c>
      <c r="O880" s="109">
        <v>0</v>
      </c>
      <c r="P880" s="109" t="s">
        <v>5759</v>
      </c>
      <c r="Q880" s="109" t="s">
        <v>5763</v>
      </c>
      <c r="R880" s="109" t="s">
        <v>5763</v>
      </c>
    </row>
    <row r="881" spans="1:18" ht="39" x14ac:dyDescent="0.5">
      <c r="A881" s="109" t="s">
        <v>16</v>
      </c>
      <c r="B881" s="109">
        <v>800798</v>
      </c>
      <c r="C881" s="109" t="s">
        <v>3966</v>
      </c>
      <c r="D881" s="109"/>
      <c r="E881" s="109">
        <v>2.06</v>
      </c>
      <c r="F881" s="111">
        <f t="shared" si="93"/>
        <v>146880</v>
      </c>
      <c r="G881" s="111">
        <f t="shared" si="94"/>
        <v>64736.000000000007</v>
      </c>
      <c r="H881" s="109">
        <v>0.68</v>
      </c>
      <c r="I881" s="111">
        <f t="shared" si="95"/>
        <v>382259.99999999994</v>
      </c>
      <c r="J881" s="111">
        <f t="shared" si="96"/>
        <v>155388</v>
      </c>
      <c r="K881" s="109">
        <v>1.38</v>
      </c>
      <c r="L881" s="127">
        <f t="shared" si="91"/>
        <v>220124</v>
      </c>
      <c r="M881" s="131">
        <f t="shared" si="92"/>
        <v>529140</v>
      </c>
      <c r="N881" s="136">
        <f t="shared" si="97"/>
        <v>375053.2</v>
      </c>
      <c r="O881" s="109">
        <v>0</v>
      </c>
      <c r="P881" s="109" t="s">
        <v>5759</v>
      </c>
      <c r="Q881" s="109" t="s">
        <v>5763</v>
      </c>
      <c r="R881" s="109" t="s">
        <v>5763</v>
      </c>
    </row>
    <row r="882" spans="1:18" ht="39" x14ac:dyDescent="0.5">
      <c r="A882" s="109" t="s">
        <v>16</v>
      </c>
      <c r="B882" s="109">
        <v>800799</v>
      </c>
      <c r="C882" s="109" t="s">
        <v>3967</v>
      </c>
      <c r="D882" s="109"/>
      <c r="E882" s="109">
        <v>2.06</v>
      </c>
      <c r="F882" s="111">
        <f t="shared" si="93"/>
        <v>146880</v>
      </c>
      <c r="G882" s="111">
        <f t="shared" si="94"/>
        <v>64736.000000000007</v>
      </c>
      <c r="H882" s="109">
        <v>0.68</v>
      </c>
      <c r="I882" s="111">
        <f t="shared" si="95"/>
        <v>382259.99999999994</v>
      </c>
      <c r="J882" s="111">
        <f t="shared" si="96"/>
        <v>155388</v>
      </c>
      <c r="K882" s="109">
        <v>1.38</v>
      </c>
      <c r="L882" s="127">
        <f t="shared" si="91"/>
        <v>220124</v>
      </c>
      <c r="M882" s="131">
        <f t="shared" si="92"/>
        <v>529140</v>
      </c>
      <c r="N882" s="136">
        <f t="shared" si="97"/>
        <v>375053.2</v>
      </c>
      <c r="O882" s="109">
        <v>0</v>
      </c>
      <c r="P882" s="109" t="s">
        <v>5759</v>
      </c>
      <c r="Q882" s="109" t="s">
        <v>5763</v>
      </c>
      <c r="R882" s="109" t="s">
        <v>5763</v>
      </c>
    </row>
    <row r="883" spans="1:18" ht="39" x14ac:dyDescent="0.5">
      <c r="A883" s="109" t="s">
        <v>16</v>
      </c>
      <c r="B883" s="109">
        <v>800800</v>
      </c>
      <c r="C883" s="109" t="s">
        <v>3968</v>
      </c>
      <c r="D883" s="109"/>
      <c r="E883" s="109">
        <v>1.19</v>
      </c>
      <c r="F883" s="111">
        <f t="shared" si="93"/>
        <v>77760</v>
      </c>
      <c r="G883" s="111">
        <f t="shared" si="94"/>
        <v>34272</v>
      </c>
      <c r="H883" s="109">
        <v>0.36</v>
      </c>
      <c r="I883" s="111">
        <f t="shared" si="95"/>
        <v>229910</v>
      </c>
      <c r="J883" s="111">
        <f t="shared" si="96"/>
        <v>93458</v>
      </c>
      <c r="K883" s="109">
        <v>0.83</v>
      </c>
      <c r="L883" s="127">
        <f t="shared" si="91"/>
        <v>127730</v>
      </c>
      <c r="M883" s="131">
        <f t="shared" si="92"/>
        <v>307670</v>
      </c>
      <c r="N883" s="136">
        <f t="shared" si="97"/>
        <v>218259</v>
      </c>
      <c r="O883" s="109">
        <v>0</v>
      </c>
      <c r="P883" s="109" t="s">
        <v>5759</v>
      </c>
      <c r="Q883" s="109" t="s">
        <v>5763</v>
      </c>
      <c r="R883" s="109" t="s">
        <v>5763</v>
      </c>
    </row>
    <row r="884" spans="1:18" ht="39" x14ac:dyDescent="0.5">
      <c r="A884" s="109" t="s">
        <v>16</v>
      </c>
      <c r="B884" s="109">
        <v>800805</v>
      </c>
      <c r="C884" s="109" t="s">
        <v>3969</v>
      </c>
      <c r="D884" s="109"/>
      <c r="E884" s="109">
        <v>1.71</v>
      </c>
      <c r="F884" s="111">
        <f t="shared" si="93"/>
        <v>153360</v>
      </c>
      <c r="G884" s="111">
        <f t="shared" si="94"/>
        <v>67592</v>
      </c>
      <c r="H884" s="109">
        <v>0.71</v>
      </c>
      <c r="I884" s="111">
        <f t="shared" si="95"/>
        <v>277000</v>
      </c>
      <c r="J884" s="111">
        <f t="shared" si="96"/>
        <v>112600</v>
      </c>
      <c r="K884" s="109">
        <v>1</v>
      </c>
      <c r="L884" s="127">
        <f t="shared" si="91"/>
        <v>180192</v>
      </c>
      <c r="M884" s="131">
        <f t="shared" si="92"/>
        <v>430360</v>
      </c>
      <c r="N884" s="136">
        <f t="shared" si="97"/>
        <v>304225.59999999998</v>
      </c>
      <c r="O884" s="109">
        <v>0</v>
      </c>
      <c r="P884" s="109" t="s">
        <v>5759</v>
      </c>
      <c r="Q884" s="109" t="s">
        <v>5763</v>
      </c>
      <c r="R884" s="109" t="s">
        <v>5763</v>
      </c>
    </row>
    <row r="885" spans="1:18" ht="39" x14ac:dyDescent="0.5">
      <c r="A885" s="109" t="s">
        <v>16</v>
      </c>
      <c r="B885" s="109">
        <v>800810</v>
      </c>
      <c r="C885" s="109" t="s">
        <v>3970</v>
      </c>
      <c r="D885" s="109"/>
      <c r="E885" s="109">
        <v>0.35</v>
      </c>
      <c r="F885" s="111">
        <f t="shared" si="93"/>
        <v>23760</v>
      </c>
      <c r="G885" s="111">
        <f t="shared" si="94"/>
        <v>10472</v>
      </c>
      <c r="H885" s="109">
        <v>0.11</v>
      </c>
      <c r="I885" s="111">
        <f t="shared" si="95"/>
        <v>66480</v>
      </c>
      <c r="J885" s="111">
        <f t="shared" si="96"/>
        <v>27024</v>
      </c>
      <c r="K885" s="109">
        <v>0.24</v>
      </c>
      <c r="L885" s="127">
        <f t="shared" si="91"/>
        <v>37496</v>
      </c>
      <c r="M885" s="131">
        <f t="shared" si="92"/>
        <v>90240</v>
      </c>
      <c r="N885" s="136">
        <f t="shared" si="97"/>
        <v>63992.800000000003</v>
      </c>
      <c r="O885" s="109">
        <v>0</v>
      </c>
      <c r="P885" s="109" t="s">
        <v>5759</v>
      </c>
      <c r="Q885" s="109" t="s">
        <v>5763</v>
      </c>
      <c r="R885" s="109" t="s">
        <v>5763</v>
      </c>
    </row>
    <row r="886" spans="1:18" ht="39" x14ac:dyDescent="0.5">
      <c r="A886" s="109" t="s">
        <v>16</v>
      </c>
      <c r="B886" s="109">
        <v>800815</v>
      </c>
      <c r="C886" s="109" t="s">
        <v>3971</v>
      </c>
      <c r="D886" s="109"/>
      <c r="E886" s="109">
        <v>0.3</v>
      </c>
      <c r="F886" s="111">
        <f t="shared" si="93"/>
        <v>17280</v>
      </c>
      <c r="G886" s="111">
        <f t="shared" si="94"/>
        <v>7616</v>
      </c>
      <c r="H886" s="109">
        <v>0.08</v>
      </c>
      <c r="I886" s="111">
        <f t="shared" si="95"/>
        <v>60940</v>
      </c>
      <c r="J886" s="111">
        <f t="shared" si="96"/>
        <v>24772</v>
      </c>
      <c r="K886" s="109">
        <v>0.22</v>
      </c>
      <c r="L886" s="127">
        <f t="shared" si="91"/>
        <v>32388</v>
      </c>
      <c r="M886" s="131">
        <f t="shared" si="92"/>
        <v>78220</v>
      </c>
      <c r="N886" s="136">
        <f t="shared" si="97"/>
        <v>55548.4</v>
      </c>
      <c r="O886" s="109">
        <v>0</v>
      </c>
      <c r="P886" s="109" t="s">
        <v>5759</v>
      </c>
      <c r="Q886" s="109" t="s">
        <v>5763</v>
      </c>
      <c r="R886" s="109" t="s">
        <v>5763</v>
      </c>
    </row>
    <row r="887" spans="1:18" ht="39" x14ac:dyDescent="0.5">
      <c r="A887" s="109" t="s">
        <v>16</v>
      </c>
      <c r="B887" s="109">
        <v>800820</v>
      </c>
      <c r="C887" s="109" t="s">
        <v>3972</v>
      </c>
      <c r="D887" s="109"/>
      <c r="E887" s="109">
        <v>0.98</v>
      </c>
      <c r="F887" s="111">
        <f t="shared" si="93"/>
        <v>64800</v>
      </c>
      <c r="G887" s="111">
        <f t="shared" si="94"/>
        <v>28560</v>
      </c>
      <c r="H887" s="109">
        <v>0.3</v>
      </c>
      <c r="I887" s="111">
        <f t="shared" si="95"/>
        <v>188360</v>
      </c>
      <c r="J887" s="111">
        <f t="shared" si="96"/>
        <v>76568</v>
      </c>
      <c r="K887" s="109">
        <v>0.68</v>
      </c>
      <c r="L887" s="127">
        <f t="shared" si="91"/>
        <v>105128</v>
      </c>
      <c r="M887" s="131">
        <f t="shared" si="92"/>
        <v>253160</v>
      </c>
      <c r="N887" s="136">
        <f t="shared" si="97"/>
        <v>179570.40000000002</v>
      </c>
      <c r="O887" s="109">
        <v>0</v>
      </c>
      <c r="P887" s="109" t="s">
        <v>5759</v>
      </c>
      <c r="Q887" s="109" t="s">
        <v>5763</v>
      </c>
      <c r="R887" s="109" t="s">
        <v>5763</v>
      </c>
    </row>
    <row r="888" spans="1:18" ht="39" x14ac:dyDescent="0.5">
      <c r="A888" s="109" t="s">
        <v>16</v>
      </c>
      <c r="B888" s="109">
        <v>800821</v>
      </c>
      <c r="C888" s="109" t="s">
        <v>3973</v>
      </c>
      <c r="D888" s="109"/>
      <c r="E888" s="109">
        <v>0.98</v>
      </c>
      <c r="F888" s="111">
        <f t="shared" si="93"/>
        <v>64800</v>
      </c>
      <c r="G888" s="111">
        <f t="shared" si="94"/>
        <v>28560</v>
      </c>
      <c r="H888" s="109">
        <v>0.3</v>
      </c>
      <c r="I888" s="111">
        <f t="shared" si="95"/>
        <v>188360</v>
      </c>
      <c r="J888" s="111">
        <f t="shared" si="96"/>
        <v>76568</v>
      </c>
      <c r="K888" s="109">
        <v>0.68</v>
      </c>
      <c r="L888" s="127">
        <f t="shared" si="91"/>
        <v>105128</v>
      </c>
      <c r="M888" s="131">
        <f t="shared" si="92"/>
        <v>253160</v>
      </c>
      <c r="N888" s="136">
        <f t="shared" si="97"/>
        <v>179570.40000000002</v>
      </c>
      <c r="O888" s="109">
        <v>0</v>
      </c>
      <c r="P888" s="109" t="s">
        <v>5759</v>
      </c>
      <c r="Q888" s="109" t="s">
        <v>5763</v>
      </c>
      <c r="R888" s="109" t="s">
        <v>5763</v>
      </c>
    </row>
    <row r="889" spans="1:18" ht="39" x14ac:dyDescent="0.5">
      <c r="A889" s="109" t="s">
        <v>16</v>
      </c>
      <c r="B889" s="109">
        <v>800825</v>
      </c>
      <c r="C889" s="109" t="s">
        <v>3974</v>
      </c>
      <c r="D889" s="109"/>
      <c r="E889" s="109">
        <v>0.31</v>
      </c>
      <c r="F889" s="111">
        <f t="shared" si="93"/>
        <v>17280</v>
      </c>
      <c r="G889" s="111">
        <f t="shared" si="94"/>
        <v>7616</v>
      </c>
      <c r="H889" s="109">
        <v>0.08</v>
      </c>
      <c r="I889" s="111">
        <f t="shared" si="95"/>
        <v>63710</v>
      </c>
      <c r="J889" s="111">
        <f t="shared" si="96"/>
        <v>25898</v>
      </c>
      <c r="K889" s="109">
        <v>0.23</v>
      </c>
      <c r="L889" s="127">
        <f t="shared" si="91"/>
        <v>33514</v>
      </c>
      <c r="M889" s="131">
        <f t="shared" si="92"/>
        <v>80990</v>
      </c>
      <c r="N889" s="136">
        <f t="shared" si="97"/>
        <v>57530.2</v>
      </c>
      <c r="O889" s="109">
        <v>0</v>
      </c>
      <c r="P889" s="109" t="s">
        <v>5759</v>
      </c>
      <c r="Q889" s="109" t="s">
        <v>5763</v>
      </c>
      <c r="R889" s="109" t="s">
        <v>5763</v>
      </c>
    </row>
    <row r="890" spans="1:18" ht="39" x14ac:dyDescent="0.5">
      <c r="A890" s="109" t="s">
        <v>16</v>
      </c>
      <c r="B890" s="109">
        <v>800830</v>
      </c>
      <c r="C890" s="109" t="s">
        <v>3975</v>
      </c>
      <c r="D890" s="109"/>
      <c r="E890" s="109">
        <v>0.46</v>
      </c>
      <c r="F890" s="111">
        <f t="shared" si="93"/>
        <v>41040</v>
      </c>
      <c r="G890" s="111">
        <f t="shared" si="94"/>
        <v>18088</v>
      </c>
      <c r="H890" s="109">
        <v>0.19</v>
      </c>
      <c r="I890" s="111">
        <f t="shared" si="95"/>
        <v>74790</v>
      </c>
      <c r="J890" s="111">
        <f t="shared" si="96"/>
        <v>30402.000000000004</v>
      </c>
      <c r="K890" s="109">
        <v>0.27</v>
      </c>
      <c r="L890" s="127">
        <f t="shared" si="91"/>
        <v>48490</v>
      </c>
      <c r="M890" s="131">
        <f t="shared" si="92"/>
        <v>115830</v>
      </c>
      <c r="N890" s="136">
        <f t="shared" si="97"/>
        <v>81887</v>
      </c>
      <c r="O890" s="109">
        <v>0</v>
      </c>
      <c r="P890" s="109" t="s">
        <v>5759</v>
      </c>
      <c r="Q890" s="109" t="s">
        <v>5763</v>
      </c>
      <c r="R890" s="109" t="s">
        <v>5763</v>
      </c>
    </row>
    <row r="891" spans="1:18" ht="39" x14ac:dyDescent="0.5">
      <c r="A891" s="109" t="s">
        <v>16</v>
      </c>
      <c r="B891" s="109">
        <v>800835</v>
      </c>
      <c r="C891" s="109" t="s">
        <v>3976</v>
      </c>
      <c r="D891" s="109"/>
      <c r="E891" s="109">
        <v>0.37</v>
      </c>
      <c r="F891" s="111">
        <f t="shared" si="93"/>
        <v>21600</v>
      </c>
      <c r="G891" s="111">
        <f t="shared" si="94"/>
        <v>9520</v>
      </c>
      <c r="H891" s="109">
        <v>0.1</v>
      </c>
      <c r="I891" s="111">
        <f t="shared" si="95"/>
        <v>74790</v>
      </c>
      <c r="J891" s="111">
        <f t="shared" si="96"/>
        <v>30402.000000000004</v>
      </c>
      <c r="K891" s="109">
        <v>0.27</v>
      </c>
      <c r="L891" s="127">
        <f t="shared" si="91"/>
        <v>39922</v>
      </c>
      <c r="M891" s="131">
        <f t="shared" si="92"/>
        <v>96390</v>
      </c>
      <c r="N891" s="136">
        <f t="shared" si="97"/>
        <v>68444.600000000006</v>
      </c>
      <c r="O891" s="109">
        <v>0</v>
      </c>
      <c r="P891" s="109" t="s">
        <v>5759</v>
      </c>
      <c r="Q891" s="109" t="s">
        <v>5763</v>
      </c>
      <c r="R891" s="109" t="s">
        <v>5763</v>
      </c>
    </row>
    <row r="892" spans="1:18" ht="39" x14ac:dyDescent="0.5">
      <c r="A892" s="109" t="s">
        <v>16</v>
      </c>
      <c r="B892" s="109">
        <v>800840</v>
      </c>
      <c r="C892" s="109" t="s">
        <v>3977</v>
      </c>
      <c r="D892" s="109"/>
      <c r="E892" s="109">
        <v>2.4900000000000002</v>
      </c>
      <c r="F892" s="111">
        <f t="shared" si="93"/>
        <v>140400</v>
      </c>
      <c r="G892" s="111">
        <f t="shared" si="94"/>
        <v>61880</v>
      </c>
      <c r="H892" s="109">
        <v>0.65</v>
      </c>
      <c r="I892" s="111">
        <f t="shared" si="95"/>
        <v>509680</v>
      </c>
      <c r="J892" s="111">
        <f t="shared" si="96"/>
        <v>207184</v>
      </c>
      <c r="K892" s="109">
        <v>1.84</v>
      </c>
      <c r="L892" s="127">
        <f t="shared" si="91"/>
        <v>269064</v>
      </c>
      <c r="M892" s="131">
        <f t="shared" si="92"/>
        <v>650080</v>
      </c>
      <c r="N892" s="136">
        <f t="shared" si="97"/>
        <v>461735.2</v>
      </c>
      <c r="O892" s="109">
        <v>0</v>
      </c>
      <c r="P892" s="109" t="s">
        <v>5759</v>
      </c>
      <c r="Q892" s="109" t="s">
        <v>5763</v>
      </c>
      <c r="R892" s="109" t="s">
        <v>5763</v>
      </c>
    </row>
    <row r="893" spans="1:18" ht="39" x14ac:dyDescent="0.5">
      <c r="A893" s="109" t="s">
        <v>16</v>
      </c>
      <c r="B893" s="109">
        <v>800845</v>
      </c>
      <c r="C893" s="109" t="s">
        <v>3978</v>
      </c>
      <c r="D893" s="109"/>
      <c r="E893" s="109">
        <v>2.4</v>
      </c>
      <c r="F893" s="111">
        <f t="shared" si="93"/>
        <v>151200</v>
      </c>
      <c r="G893" s="111">
        <f t="shared" si="94"/>
        <v>66640</v>
      </c>
      <c r="H893" s="109">
        <v>0.7</v>
      </c>
      <c r="I893" s="111">
        <f t="shared" si="95"/>
        <v>470900</v>
      </c>
      <c r="J893" s="111">
        <f t="shared" si="96"/>
        <v>191420</v>
      </c>
      <c r="K893" s="109">
        <v>1.7</v>
      </c>
      <c r="L893" s="127">
        <f t="shared" si="91"/>
        <v>258060</v>
      </c>
      <c r="M893" s="131">
        <f t="shared" si="92"/>
        <v>622100</v>
      </c>
      <c r="N893" s="136">
        <f t="shared" si="97"/>
        <v>441458</v>
      </c>
      <c r="O893" s="109">
        <v>0</v>
      </c>
      <c r="P893" s="109" t="s">
        <v>5759</v>
      </c>
      <c r="Q893" s="109" t="s">
        <v>5763</v>
      </c>
      <c r="R893" s="109" t="s">
        <v>5763</v>
      </c>
    </row>
    <row r="894" spans="1:18" ht="39" x14ac:dyDescent="0.5">
      <c r="A894" s="109" t="s">
        <v>16</v>
      </c>
      <c r="B894" s="109">
        <v>800847</v>
      </c>
      <c r="C894" s="109" t="s">
        <v>3979</v>
      </c>
      <c r="D894" s="109"/>
      <c r="E894" s="109">
        <v>2.4</v>
      </c>
      <c r="F894" s="111">
        <f t="shared" si="93"/>
        <v>151200</v>
      </c>
      <c r="G894" s="111">
        <f t="shared" si="94"/>
        <v>66640</v>
      </c>
      <c r="H894" s="109">
        <v>0.7</v>
      </c>
      <c r="I894" s="111">
        <f t="shared" si="95"/>
        <v>470900</v>
      </c>
      <c r="J894" s="111">
        <f t="shared" si="96"/>
        <v>191420</v>
      </c>
      <c r="K894" s="109">
        <v>1.7</v>
      </c>
      <c r="L894" s="127">
        <f t="shared" si="91"/>
        <v>258060</v>
      </c>
      <c r="M894" s="131">
        <f t="shared" si="92"/>
        <v>622100</v>
      </c>
      <c r="N894" s="136">
        <f t="shared" si="97"/>
        <v>441458</v>
      </c>
      <c r="O894" s="109">
        <v>0</v>
      </c>
      <c r="P894" s="109" t="s">
        <v>5759</v>
      </c>
      <c r="Q894" s="109" t="s">
        <v>5763</v>
      </c>
      <c r="R894" s="109" t="s">
        <v>5763</v>
      </c>
    </row>
    <row r="895" spans="1:18" ht="39" x14ac:dyDescent="0.5">
      <c r="A895" s="109" t="s">
        <v>16</v>
      </c>
      <c r="B895" s="109">
        <v>800850</v>
      </c>
      <c r="C895" s="109" t="s">
        <v>3980</v>
      </c>
      <c r="D895" s="109"/>
      <c r="E895" s="109">
        <v>1.48</v>
      </c>
      <c r="F895" s="111">
        <f t="shared" si="93"/>
        <v>84240</v>
      </c>
      <c r="G895" s="111">
        <f t="shared" si="94"/>
        <v>37128</v>
      </c>
      <c r="H895" s="109">
        <v>0.39</v>
      </c>
      <c r="I895" s="111">
        <f t="shared" si="95"/>
        <v>301930</v>
      </c>
      <c r="J895" s="111">
        <f t="shared" si="96"/>
        <v>122734.00000000001</v>
      </c>
      <c r="K895" s="109">
        <v>1.0900000000000001</v>
      </c>
      <c r="L895" s="127">
        <f t="shared" si="91"/>
        <v>159862</v>
      </c>
      <c r="M895" s="131">
        <f t="shared" si="92"/>
        <v>386170</v>
      </c>
      <c r="N895" s="136">
        <f t="shared" si="97"/>
        <v>274266.59999999998</v>
      </c>
      <c r="O895" s="109">
        <v>0</v>
      </c>
      <c r="P895" s="109" t="s">
        <v>5759</v>
      </c>
      <c r="Q895" s="109" t="s">
        <v>5763</v>
      </c>
      <c r="R895" s="109" t="s">
        <v>5763</v>
      </c>
    </row>
    <row r="896" spans="1:18" ht="39" x14ac:dyDescent="0.5">
      <c r="A896" s="109" t="s">
        <v>16</v>
      </c>
      <c r="B896" s="109">
        <v>800855</v>
      </c>
      <c r="C896" s="109" t="s">
        <v>3981</v>
      </c>
      <c r="D896" s="109"/>
      <c r="E896" s="109">
        <v>0.54</v>
      </c>
      <c r="F896" s="111">
        <f t="shared" si="93"/>
        <v>30240.000000000004</v>
      </c>
      <c r="G896" s="111">
        <f t="shared" si="94"/>
        <v>13328.000000000002</v>
      </c>
      <c r="H896" s="109">
        <v>0.14000000000000001</v>
      </c>
      <c r="I896" s="111">
        <f t="shared" si="95"/>
        <v>110800</v>
      </c>
      <c r="J896" s="111">
        <f t="shared" si="96"/>
        <v>45040</v>
      </c>
      <c r="K896" s="109">
        <v>0.4</v>
      </c>
      <c r="L896" s="127">
        <f t="shared" si="91"/>
        <v>58368</v>
      </c>
      <c r="M896" s="131">
        <f t="shared" si="92"/>
        <v>141040</v>
      </c>
      <c r="N896" s="136">
        <f t="shared" si="97"/>
        <v>100182.39999999999</v>
      </c>
      <c r="O896" s="109">
        <v>0</v>
      </c>
      <c r="P896" s="109" t="s">
        <v>5759</v>
      </c>
      <c r="Q896" s="109" t="s">
        <v>5763</v>
      </c>
      <c r="R896" s="109" t="s">
        <v>5763</v>
      </c>
    </row>
    <row r="897" spans="1:18" ht="39" x14ac:dyDescent="0.5">
      <c r="A897" s="109" t="s">
        <v>16</v>
      </c>
      <c r="B897" s="109">
        <v>800860</v>
      </c>
      <c r="C897" s="109" t="s">
        <v>3982</v>
      </c>
      <c r="D897" s="109"/>
      <c r="E897" s="109">
        <v>0.95</v>
      </c>
      <c r="F897" s="111">
        <f t="shared" si="93"/>
        <v>54000</v>
      </c>
      <c r="G897" s="111">
        <f t="shared" si="94"/>
        <v>23800</v>
      </c>
      <c r="H897" s="109">
        <v>0.25</v>
      </c>
      <c r="I897" s="111">
        <f t="shared" si="95"/>
        <v>193900</v>
      </c>
      <c r="J897" s="111">
        <f t="shared" si="96"/>
        <v>78820</v>
      </c>
      <c r="K897" s="109">
        <v>0.7</v>
      </c>
      <c r="L897" s="127">
        <f t="shared" si="91"/>
        <v>102620</v>
      </c>
      <c r="M897" s="131">
        <f t="shared" si="92"/>
        <v>247900</v>
      </c>
      <c r="N897" s="136">
        <f t="shared" si="97"/>
        <v>176066</v>
      </c>
      <c r="O897" s="109">
        <v>0</v>
      </c>
      <c r="P897" s="109" t="s">
        <v>5759</v>
      </c>
      <c r="Q897" s="109" t="s">
        <v>5763</v>
      </c>
      <c r="R897" s="109" t="s">
        <v>5763</v>
      </c>
    </row>
    <row r="898" spans="1:18" ht="39" x14ac:dyDescent="0.5">
      <c r="A898" s="109" t="s">
        <v>16</v>
      </c>
      <c r="B898" s="109">
        <v>800865</v>
      </c>
      <c r="C898" s="109" t="s">
        <v>3983</v>
      </c>
      <c r="D898" s="109"/>
      <c r="E898" s="109">
        <v>1.32</v>
      </c>
      <c r="F898" s="111">
        <f t="shared" si="93"/>
        <v>146880</v>
      </c>
      <c r="G898" s="111">
        <f t="shared" si="94"/>
        <v>64736.000000000007</v>
      </c>
      <c r="H898" s="109">
        <v>0.68</v>
      </c>
      <c r="I898" s="111">
        <f t="shared" si="95"/>
        <v>177280</v>
      </c>
      <c r="J898" s="111">
        <f t="shared" si="96"/>
        <v>72064</v>
      </c>
      <c r="K898" s="109">
        <v>0.64</v>
      </c>
      <c r="L898" s="127">
        <f t="shared" si="91"/>
        <v>136800</v>
      </c>
      <c r="M898" s="131">
        <f t="shared" si="92"/>
        <v>324160</v>
      </c>
      <c r="N898" s="136">
        <f t="shared" si="97"/>
        <v>228400</v>
      </c>
      <c r="O898" s="109">
        <v>0</v>
      </c>
      <c r="P898" s="109" t="s">
        <v>5759</v>
      </c>
      <c r="Q898" s="109" t="s">
        <v>5763</v>
      </c>
      <c r="R898" s="109" t="s">
        <v>5763</v>
      </c>
    </row>
    <row r="899" spans="1:18" ht="39" x14ac:dyDescent="0.5">
      <c r="A899" s="109" t="s">
        <v>16</v>
      </c>
      <c r="B899" s="109">
        <v>800870</v>
      </c>
      <c r="C899" s="109" t="s">
        <v>3984</v>
      </c>
      <c r="D899" s="109"/>
      <c r="E899" s="109">
        <v>0.92</v>
      </c>
      <c r="F899" s="111">
        <f t="shared" si="93"/>
        <v>51840</v>
      </c>
      <c r="G899" s="111">
        <f t="shared" si="94"/>
        <v>22848</v>
      </c>
      <c r="H899" s="109">
        <v>0.24</v>
      </c>
      <c r="I899" s="111">
        <f t="shared" si="95"/>
        <v>188360</v>
      </c>
      <c r="J899" s="111">
        <f t="shared" si="96"/>
        <v>76568</v>
      </c>
      <c r="K899" s="109">
        <v>0.68</v>
      </c>
      <c r="L899" s="127">
        <f t="shared" ref="L899:L962" si="98">J899+G899</f>
        <v>99416</v>
      </c>
      <c r="M899" s="131">
        <f t="shared" ref="M899:M962" si="99">I899+F899</f>
        <v>240200</v>
      </c>
      <c r="N899" s="136">
        <f t="shared" si="97"/>
        <v>170608.8</v>
      </c>
      <c r="O899" s="109">
        <v>0</v>
      </c>
      <c r="P899" s="109" t="s">
        <v>5759</v>
      </c>
      <c r="Q899" s="109" t="s">
        <v>5763</v>
      </c>
      <c r="R899" s="109" t="s">
        <v>5763</v>
      </c>
    </row>
    <row r="900" spans="1:18" ht="39" x14ac:dyDescent="0.5">
      <c r="A900" s="109" t="s">
        <v>16</v>
      </c>
      <c r="B900" s="109">
        <v>800871</v>
      </c>
      <c r="C900" s="109" t="s">
        <v>3985</v>
      </c>
      <c r="D900" s="109"/>
      <c r="E900" s="109">
        <v>0.92</v>
      </c>
      <c r="F900" s="111">
        <f t="shared" ref="F900:F963" si="100">H900*216000</f>
        <v>51840</v>
      </c>
      <c r="G900" s="111">
        <f t="shared" ref="G900:G963" si="101">H900*95200</f>
        <v>22848</v>
      </c>
      <c r="H900" s="109">
        <v>0.24</v>
      </c>
      <c r="I900" s="111">
        <f t="shared" ref="I900:I963" si="102">K900*277000</f>
        <v>188360</v>
      </c>
      <c r="J900" s="111">
        <f t="shared" ref="J900:J963" si="103">112600*K900</f>
        <v>76568</v>
      </c>
      <c r="K900" s="109">
        <v>0.68</v>
      </c>
      <c r="L900" s="127">
        <f t="shared" si="98"/>
        <v>99416</v>
      </c>
      <c r="M900" s="131">
        <f t="shared" si="99"/>
        <v>240200</v>
      </c>
      <c r="N900" s="136">
        <f t="shared" ref="N900:N963" si="104">M900-(L900*70%)</f>
        <v>170608.8</v>
      </c>
      <c r="O900" s="109">
        <v>0</v>
      </c>
      <c r="P900" s="109" t="s">
        <v>5759</v>
      </c>
      <c r="Q900" s="109" t="s">
        <v>5763</v>
      </c>
      <c r="R900" s="109" t="s">
        <v>5763</v>
      </c>
    </row>
    <row r="901" spans="1:18" ht="39" x14ac:dyDescent="0.5">
      <c r="A901" s="109" t="s">
        <v>16</v>
      </c>
      <c r="B901" s="109">
        <v>800872</v>
      </c>
      <c r="C901" s="109" t="s">
        <v>3986</v>
      </c>
      <c r="D901" s="109"/>
      <c r="E901" s="109">
        <v>0.92</v>
      </c>
      <c r="F901" s="111">
        <f t="shared" si="100"/>
        <v>51840</v>
      </c>
      <c r="G901" s="111">
        <f t="shared" si="101"/>
        <v>22848</v>
      </c>
      <c r="H901" s="109">
        <v>0.24</v>
      </c>
      <c r="I901" s="111">
        <f t="shared" si="102"/>
        <v>188360</v>
      </c>
      <c r="J901" s="111">
        <f t="shared" si="103"/>
        <v>76568</v>
      </c>
      <c r="K901" s="109">
        <v>0.68</v>
      </c>
      <c r="L901" s="127">
        <f t="shared" si="98"/>
        <v>99416</v>
      </c>
      <c r="M901" s="131">
        <f t="shared" si="99"/>
        <v>240200</v>
      </c>
      <c r="N901" s="136">
        <f t="shared" si="104"/>
        <v>170608.8</v>
      </c>
      <c r="O901" s="109">
        <v>0</v>
      </c>
      <c r="P901" s="109" t="s">
        <v>5759</v>
      </c>
      <c r="Q901" s="109" t="s">
        <v>5763</v>
      </c>
      <c r="R901" s="109" t="s">
        <v>5763</v>
      </c>
    </row>
    <row r="902" spans="1:18" ht="39" x14ac:dyDescent="0.5">
      <c r="A902" s="109" t="s">
        <v>16</v>
      </c>
      <c r="B902" s="109">
        <v>800873</v>
      </c>
      <c r="C902" s="109" t="s">
        <v>3987</v>
      </c>
      <c r="D902" s="109"/>
      <c r="E902" s="109">
        <v>0.92</v>
      </c>
      <c r="F902" s="111">
        <f t="shared" si="100"/>
        <v>51840</v>
      </c>
      <c r="G902" s="111">
        <f t="shared" si="101"/>
        <v>22848</v>
      </c>
      <c r="H902" s="109">
        <v>0.24</v>
      </c>
      <c r="I902" s="111">
        <f t="shared" si="102"/>
        <v>188360</v>
      </c>
      <c r="J902" s="111">
        <f t="shared" si="103"/>
        <v>76568</v>
      </c>
      <c r="K902" s="109">
        <v>0.68</v>
      </c>
      <c r="L902" s="127">
        <f t="shared" si="98"/>
        <v>99416</v>
      </c>
      <c r="M902" s="131">
        <f t="shared" si="99"/>
        <v>240200</v>
      </c>
      <c r="N902" s="136">
        <f t="shared" si="104"/>
        <v>170608.8</v>
      </c>
      <c r="O902" s="109">
        <v>0</v>
      </c>
      <c r="P902" s="109" t="s">
        <v>5759</v>
      </c>
      <c r="Q902" s="109" t="s">
        <v>5763</v>
      </c>
      <c r="R902" s="109" t="s">
        <v>5763</v>
      </c>
    </row>
    <row r="903" spans="1:18" ht="39" x14ac:dyDescent="0.5">
      <c r="A903" s="109" t="s">
        <v>16</v>
      </c>
      <c r="B903" s="109">
        <v>800875</v>
      </c>
      <c r="C903" s="109" t="s">
        <v>3988</v>
      </c>
      <c r="D903" s="109"/>
      <c r="E903" s="109">
        <v>1.88</v>
      </c>
      <c r="F903" s="111">
        <f t="shared" si="100"/>
        <v>105840</v>
      </c>
      <c r="G903" s="111">
        <f t="shared" si="101"/>
        <v>46648</v>
      </c>
      <c r="H903" s="109">
        <v>0.49</v>
      </c>
      <c r="I903" s="111">
        <f t="shared" si="102"/>
        <v>385030</v>
      </c>
      <c r="J903" s="111">
        <f t="shared" si="103"/>
        <v>156514</v>
      </c>
      <c r="K903" s="109">
        <v>1.39</v>
      </c>
      <c r="L903" s="127">
        <f t="shared" si="98"/>
        <v>203162</v>
      </c>
      <c r="M903" s="131">
        <f t="shared" si="99"/>
        <v>490870</v>
      </c>
      <c r="N903" s="136">
        <f t="shared" si="104"/>
        <v>348656.6</v>
      </c>
      <c r="O903" s="109">
        <v>0</v>
      </c>
      <c r="P903" s="109" t="s">
        <v>5759</v>
      </c>
      <c r="Q903" s="109" t="s">
        <v>5763</v>
      </c>
      <c r="R903" s="109" t="s">
        <v>5763</v>
      </c>
    </row>
    <row r="904" spans="1:18" ht="39" x14ac:dyDescent="0.5">
      <c r="A904" s="109" t="s">
        <v>16</v>
      </c>
      <c r="B904" s="109">
        <v>800876</v>
      </c>
      <c r="C904" s="109" t="s">
        <v>3989</v>
      </c>
      <c r="D904" s="109"/>
      <c r="E904" s="109">
        <v>1.88</v>
      </c>
      <c r="F904" s="111">
        <f t="shared" si="100"/>
        <v>105840</v>
      </c>
      <c r="G904" s="111">
        <f t="shared" si="101"/>
        <v>46648</v>
      </c>
      <c r="H904" s="109">
        <v>0.49</v>
      </c>
      <c r="I904" s="111">
        <f t="shared" si="102"/>
        <v>385030</v>
      </c>
      <c r="J904" s="111">
        <f t="shared" si="103"/>
        <v>156514</v>
      </c>
      <c r="K904" s="109">
        <v>1.39</v>
      </c>
      <c r="L904" s="127">
        <f t="shared" si="98"/>
        <v>203162</v>
      </c>
      <c r="M904" s="131">
        <f t="shared" si="99"/>
        <v>490870</v>
      </c>
      <c r="N904" s="136">
        <f t="shared" si="104"/>
        <v>348656.6</v>
      </c>
      <c r="O904" s="109">
        <v>0</v>
      </c>
      <c r="P904" s="109" t="s">
        <v>5759</v>
      </c>
      <c r="Q904" s="109" t="s">
        <v>5763</v>
      </c>
      <c r="R904" s="109" t="s">
        <v>5763</v>
      </c>
    </row>
    <row r="905" spans="1:18" ht="39" x14ac:dyDescent="0.5">
      <c r="A905" s="109" t="s">
        <v>16</v>
      </c>
      <c r="B905" s="109">
        <v>800880</v>
      </c>
      <c r="C905" s="109" t="s">
        <v>3990</v>
      </c>
      <c r="D905" s="109"/>
      <c r="E905" s="109">
        <v>0.71000000000000008</v>
      </c>
      <c r="F905" s="111">
        <f t="shared" si="100"/>
        <v>36720</v>
      </c>
      <c r="G905" s="111">
        <f t="shared" si="101"/>
        <v>16184.000000000002</v>
      </c>
      <c r="H905" s="109">
        <v>0.17</v>
      </c>
      <c r="I905" s="111">
        <f t="shared" si="102"/>
        <v>149580</v>
      </c>
      <c r="J905" s="111">
        <f t="shared" si="103"/>
        <v>60804.000000000007</v>
      </c>
      <c r="K905" s="109">
        <v>0.54</v>
      </c>
      <c r="L905" s="127">
        <f t="shared" si="98"/>
        <v>76988.000000000015</v>
      </c>
      <c r="M905" s="131">
        <f t="shared" si="99"/>
        <v>186300</v>
      </c>
      <c r="N905" s="136">
        <f t="shared" si="104"/>
        <v>132408.4</v>
      </c>
      <c r="O905" s="109">
        <v>0</v>
      </c>
      <c r="P905" s="109" t="s">
        <v>5759</v>
      </c>
      <c r="Q905" s="109" t="s">
        <v>5763</v>
      </c>
      <c r="R905" s="109" t="s">
        <v>5763</v>
      </c>
    </row>
    <row r="906" spans="1:18" ht="39" x14ac:dyDescent="0.5">
      <c r="A906" s="109" t="s">
        <v>16</v>
      </c>
      <c r="B906" s="109">
        <v>800885</v>
      </c>
      <c r="C906" s="109" t="s">
        <v>3991</v>
      </c>
      <c r="D906" s="109"/>
      <c r="E906" s="109">
        <v>0.71000000000000008</v>
      </c>
      <c r="F906" s="111">
        <f t="shared" si="100"/>
        <v>36720</v>
      </c>
      <c r="G906" s="111">
        <f t="shared" si="101"/>
        <v>16184.000000000002</v>
      </c>
      <c r="H906" s="109">
        <v>0.17</v>
      </c>
      <c r="I906" s="111">
        <f t="shared" si="102"/>
        <v>149580</v>
      </c>
      <c r="J906" s="111">
        <f t="shared" si="103"/>
        <v>60804.000000000007</v>
      </c>
      <c r="K906" s="109">
        <v>0.54</v>
      </c>
      <c r="L906" s="127">
        <f t="shared" si="98"/>
        <v>76988.000000000015</v>
      </c>
      <c r="M906" s="131">
        <f t="shared" si="99"/>
        <v>186300</v>
      </c>
      <c r="N906" s="136">
        <f t="shared" si="104"/>
        <v>132408.4</v>
      </c>
      <c r="O906" s="109">
        <v>0</v>
      </c>
      <c r="P906" s="109" t="s">
        <v>5759</v>
      </c>
      <c r="Q906" s="109" t="s">
        <v>5763</v>
      </c>
      <c r="R906" s="109" t="s">
        <v>5763</v>
      </c>
    </row>
    <row r="907" spans="1:18" ht="39" x14ac:dyDescent="0.5">
      <c r="A907" s="109" t="s">
        <v>16</v>
      </c>
      <c r="B907" s="109">
        <v>800890</v>
      </c>
      <c r="C907" s="109" t="s">
        <v>3992</v>
      </c>
      <c r="D907" s="109"/>
      <c r="E907" s="109">
        <v>0.26</v>
      </c>
      <c r="F907" s="111">
        <f t="shared" si="100"/>
        <v>12960</v>
      </c>
      <c r="G907" s="111">
        <f t="shared" si="101"/>
        <v>5712</v>
      </c>
      <c r="H907" s="109">
        <v>0.06</v>
      </c>
      <c r="I907" s="111">
        <f t="shared" si="102"/>
        <v>55400</v>
      </c>
      <c r="J907" s="111">
        <f t="shared" si="103"/>
        <v>22520</v>
      </c>
      <c r="K907" s="109">
        <v>0.2</v>
      </c>
      <c r="L907" s="127">
        <f t="shared" si="98"/>
        <v>28232</v>
      </c>
      <c r="M907" s="131">
        <f t="shared" si="99"/>
        <v>68360</v>
      </c>
      <c r="N907" s="136">
        <f t="shared" si="104"/>
        <v>48597.600000000006</v>
      </c>
      <c r="O907" s="109">
        <v>0</v>
      </c>
      <c r="P907" s="109" t="s">
        <v>5759</v>
      </c>
      <c r="Q907" s="109" t="s">
        <v>5763</v>
      </c>
      <c r="R907" s="109" t="s">
        <v>5763</v>
      </c>
    </row>
    <row r="908" spans="1:18" ht="39" x14ac:dyDescent="0.5">
      <c r="A908" s="109" t="s">
        <v>16</v>
      </c>
      <c r="B908" s="109">
        <v>800895</v>
      </c>
      <c r="C908" s="109" t="s">
        <v>3993</v>
      </c>
      <c r="D908" s="109"/>
      <c r="E908" s="109">
        <v>0.23</v>
      </c>
      <c r="F908" s="111">
        <f t="shared" si="100"/>
        <v>12960</v>
      </c>
      <c r="G908" s="111">
        <f t="shared" si="101"/>
        <v>5712</v>
      </c>
      <c r="H908" s="109">
        <v>0.06</v>
      </c>
      <c r="I908" s="111">
        <f t="shared" si="102"/>
        <v>47090</v>
      </c>
      <c r="J908" s="111">
        <f t="shared" si="103"/>
        <v>19142</v>
      </c>
      <c r="K908" s="109">
        <v>0.17</v>
      </c>
      <c r="L908" s="127">
        <f t="shared" si="98"/>
        <v>24854</v>
      </c>
      <c r="M908" s="131">
        <f t="shared" si="99"/>
        <v>60050</v>
      </c>
      <c r="N908" s="136">
        <f t="shared" si="104"/>
        <v>42652.2</v>
      </c>
      <c r="O908" s="109">
        <v>0</v>
      </c>
      <c r="P908" s="109" t="s">
        <v>5759</v>
      </c>
      <c r="Q908" s="109" t="s">
        <v>5763</v>
      </c>
      <c r="R908" s="109" t="s">
        <v>5763</v>
      </c>
    </row>
    <row r="909" spans="1:18" ht="39" x14ac:dyDescent="0.5">
      <c r="A909" s="109" t="s">
        <v>16</v>
      </c>
      <c r="B909" s="109">
        <v>800900</v>
      </c>
      <c r="C909" s="109" t="s">
        <v>3994</v>
      </c>
      <c r="D909" s="109"/>
      <c r="E909" s="109">
        <v>0.44999999999999996</v>
      </c>
      <c r="F909" s="111">
        <f t="shared" si="100"/>
        <v>19440</v>
      </c>
      <c r="G909" s="111">
        <f t="shared" si="101"/>
        <v>8568</v>
      </c>
      <c r="H909" s="109">
        <v>0.09</v>
      </c>
      <c r="I909" s="111">
        <f t="shared" si="102"/>
        <v>99720</v>
      </c>
      <c r="J909" s="111">
        <f t="shared" si="103"/>
        <v>40536</v>
      </c>
      <c r="K909" s="109">
        <v>0.36</v>
      </c>
      <c r="L909" s="127">
        <f t="shared" si="98"/>
        <v>49104</v>
      </c>
      <c r="M909" s="131">
        <f t="shared" si="99"/>
        <v>119160</v>
      </c>
      <c r="N909" s="136">
        <f t="shared" si="104"/>
        <v>84787.200000000012</v>
      </c>
      <c r="O909" s="109">
        <v>0</v>
      </c>
      <c r="P909" s="109" t="s">
        <v>5759</v>
      </c>
      <c r="Q909" s="109" t="s">
        <v>5763</v>
      </c>
      <c r="R909" s="109" t="s">
        <v>5763</v>
      </c>
    </row>
    <row r="910" spans="1:18" ht="39" x14ac:dyDescent="0.5">
      <c r="A910" s="109" t="s">
        <v>16</v>
      </c>
      <c r="B910" s="109">
        <v>800905</v>
      </c>
      <c r="C910" s="109" t="s">
        <v>3995</v>
      </c>
      <c r="D910" s="109"/>
      <c r="E910" s="109">
        <v>0.19</v>
      </c>
      <c r="F910" s="111">
        <f t="shared" si="100"/>
        <v>10800</v>
      </c>
      <c r="G910" s="111">
        <f t="shared" si="101"/>
        <v>4760</v>
      </c>
      <c r="H910" s="109">
        <v>0.05</v>
      </c>
      <c r="I910" s="111">
        <f t="shared" si="102"/>
        <v>38780.000000000007</v>
      </c>
      <c r="J910" s="111">
        <f t="shared" si="103"/>
        <v>15764.000000000002</v>
      </c>
      <c r="K910" s="109">
        <v>0.14000000000000001</v>
      </c>
      <c r="L910" s="127">
        <f t="shared" si="98"/>
        <v>20524</v>
      </c>
      <c r="M910" s="131">
        <f t="shared" si="99"/>
        <v>49580.000000000007</v>
      </c>
      <c r="N910" s="136">
        <f t="shared" si="104"/>
        <v>35213.200000000012</v>
      </c>
      <c r="O910" s="109">
        <v>0</v>
      </c>
      <c r="P910" s="109" t="s">
        <v>5759</v>
      </c>
      <c r="Q910" s="109" t="s">
        <v>5763</v>
      </c>
      <c r="R910" s="109" t="s">
        <v>5763</v>
      </c>
    </row>
    <row r="911" spans="1:18" ht="39" x14ac:dyDescent="0.5">
      <c r="A911" s="109" t="s">
        <v>16</v>
      </c>
      <c r="B911" s="109">
        <v>800910</v>
      </c>
      <c r="C911" s="109" t="s">
        <v>3996</v>
      </c>
      <c r="D911" s="109"/>
      <c r="E911" s="109">
        <v>0.90999999999999992</v>
      </c>
      <c r="F911" s="111">
        <f t="shared" si="100"/>
        <v>92880</v>
      </c>
      <c r="G911" s="111">
        <f t="shared" si="101"/>
        <v>40936</v>
      </c>
      <c r="H911" s="109">
        <v>0.43</v>
      </c>
      <c r="I911" s="111">
        <f t="shared" si="102"/>
        <v>132960</v>
      </c>
      <c r="J911" s="111">
        <f t="shared" si="103"/>
        <v>54048</v>
      </c>
      <c r="K911" s="109">
        <v>0.48</v>
      </c>
      <c r="L911" s="127">
        <f t="shared" si="98"/>
        <v>94984</v>
      </c>
      <c r="M911" s="131">
        <f t="shared" si="99"/>
        <v>225840</v>
      </c>
      <c r="N911" s="136">
        <f t="shared" si="104"/>
        <v>159351.20000000001</v>
      </c>
      <c r="O911" s="109">
        <v>0</v>
      </c>
      <c r="P911" s="109" t="s">
        <v>5759</v>
      </c>
      <c r="Q911" s="109" t="s">
        <v>5763</v>
      </c>
      <c r="R911" s="109" t="s">
        <v>5763</v>
      </c>
    </row>
    <row r="912" spans="1:18" ht="39" x14ac:dyDescent="0.5">
      <c r="A912" s="109" t="s">
        <v>16</v>
      </c>
      <c r="B912" s="109">
        <v>800915</v>
      </c>
      <c r="C912" s="109" t="s">
        <v>3997</v>
      </c>
      <c r="D912" s="109"/>
      <c r="E912" s="109">
        <v>0.90999999999999992</v>
      </c>
      <c r="F912" s="111">
        <f t="shared" si="100"/>
        <v>92880</v>
      </c>
      <c r="G912" s="111">
        <f t="shared" si="101"/>
        <v>40936</v>
      </c>
      <c r="H912" s="109">
        <v>0.43</v>
      </c>
      <c r="I912" s="111">
        <f t="shared" si="102"/>
        <v>132960</v>
      </c>
      <c r="J912" s="111">
        <f t="shared" si="103"/>
        <v>54048</v>
      </c>
      <c r="K912" s="109">
        <v>0.48</v>
      </c>
      <c r="L912" s="127">
        <f t="shared" si="98"/>
        <v>94984</v>
      </c>
      <c r="M912" s="131">
        <f t="shared" si="99"/>
        <v>225840</v>
      </c>
      <c r="N912" s="136">
        <f t="shared" si="104"/>
        <v>159351.20000000001</v>
      </c>
      <c r="O912" s="109">
        <v>0</v>
      </c>
      <c r="P912" s="109" t="s">
        <v>5759</v>
      </c>
      <c r="Q912" s="109" t="s">
        <v>5763</v>
      </c>
      <c r="R912" s="109" t="s">
        <v>5763</v>
      </c>
    </row>
    <row r="913" spans="1:18" ht="39" x14ac:dyDescent="0.5">
      <c r="A913" s="109" t="s">
        <v>16</v>
      </c>
      <c r="B913" s="109">
        <v>800925</v>
      </c>
      <c r="C913" s="109" t="s">
        <v>3998</v>
      </c>
      <c r="D913" s="109"/>
      <c r="E913" s="109">
        <v>0.19</v>
      </c>
      <c r="F913" s="111">
        <f t="shared" si="100"/>
        <v>10800</v>
      </c>
      <c r="G913" s="111">
        <f t="shared" si="101"/>
        <v>4760</v>
      </c>
      <c r="H913" s="109">
        <v>0.05</v>
      </c>
      <c r="I913" s="111">
        <f t="shared" si="102"/>
        <v>38780.000000000007</v>
      </c>
      <c r="J913" s="111">
        <f t="shared" si="103"/>
        <v>15764.000000000002</v>
      </c>
      <c r="K913" s="109">
        <v>0.14000000000000001</v>
      </c>
      <c r="L913" s="127">
        <f t="shared" si="98"/>
        <v>20524</v>
      </c>
      <c r="M913" s="131">
        <f t="shared" si="99"/>
        <v>49580.000000000007</v>
      </c>
      <c r="N913" s="136">
        <f t="shared" si="104"/>
        <v>35213.200000000012</v>
      </c>
      <c r="O913" s="109">
        <v>0</v>
      </c>
      <c r="P913" s="109" t="s">
        <v>5759</v>
      </c>
      <c r="Q913" s="109" t="s">
        <v>5763</v>
      </c>
      <c r="R913" s="109" t="s">
        <v>5763</v>
      </c>
    </row>
    <row r="914" spans="1:18" ht="39" x14ac:dyDescent="0.5">
      <c r="A914" s="109" t="s">
        <v>16</v>
      </c>
      <c r="B914" s="109">
        <v>800930</v>
      </c>
      <c r="C914" s="109" t="s">
        <v>3999</v>
      </c>
      <c r="D914" s="109"/>
      <c r="E914" s="109">
        <v>0.32</v>
      </c>
      <c r="F914" s="111">
        <f t="shared" si="100"/>
        <v>15120.000000000002</v>
      </c>
      <c r="G914" s="111">
        <f t="shared" si="101"/>
        <v>6664.0000000000009</v>
      </c>
      <c r="H914" s="109">
        <v>7.0000000000000007E-2</v>
      </c>
      <c r="I914" s="111">
        <f t="shared" si="102"/>
        <v>69250</v>
      </c>
      <c r="J914" s="111">
        <f t="shared" si="103"/>
        <v>28150</v>
      </c>
      <c r="K914" s="109">
        <v>0.25</v>
      </c>
      <c r="L914" s="127">
        <f t="shared" si="98"/>
        <v>34814</v>
      </c>
      <c r="M914" s="131">
        <f t="shared" si="99"/>
        <v>84370</v>
      </c>
      <c r="N914" s="136">
        <f t="shared" si="104"/>
        <v>60000.2</v>
      </c>
      <c r="O914" s="109">
        <v>0</v>
      </c>
      <c r="P914" s="109" t="s">
        <v>5759</v>
      </c>
      <c r="Q914" s="109" t="s">
        <v>5763</v>
      </c>
      <c r="R914" s="109" t="s">
        <v>5763</v>
      </c>
    </row>
    <row r="915" spans="1:18" ht="39" x14ac:dyDescent="0.5">
      <c r="A915" s="109" t="s">
        <v>16</v>
      </c>
      <c r="B915" s="109">
        <v>800935</v>
      </c>
      <c r="C915" s="109" t="s">
        <v>4000</v>
      </c>
      <c r="D915" s="109"/>
      <c r="E915" s="109">
        <v>0.6</v>
      </c>
      <c r="F915" s="111">
        <f t="shared" si="100"/>
        <v>21600</v>
      </c>
      <c r="G915" s="111">
        <f t="shared" si="101"/>
        <v>9520</v>
      </c>
      <c r="H915" s="109">
        <v>0.1</v>
      </c>
      <c r="I915" s="111">
        <f t="shared" si="102"/>
        <v>138500</v>
      </c>
      <c r="J915" s="111">
        <f t="shared" si="103"/>
        <v>56300</v>
      </c>
      <c r="K915" s="109">
        <v>0.5</v>
      </c>
      <c r="L915" s="127">
        <f t="shared" si="98"/>
        <v>65820</v>
      </c>
      <c r="M915" s="131">
        <f t="shared" si="99"/>
        <v>160100</v>
      </c>
      <c r="N915" s="136">
        <f t="shared" si="104"/>
        <v>114026</v>
      </c>
      <c r="O915" s="109">
        <v>0</v>
      </c>
      <c r="P915" s="109" t="s">
        <v>5759</v>
      </c>
      <c r="Q915" s="109" t="s">
        <v>5763</v>
      </c>
      <c r="R915" s="109" t="s">
        <v>5763</v>
      </c>
    </row>
    <row r="916" spans="1:18" ht="39" x14ac:dyDescent="0.5">
      <c r="A916" s="109" t="s">
        <v>16</v>
      </c>
      <c r="B916" s="109">
        <v>800945</v>
      </c>
      <c r="C916" s="109" t="s">
        <v>4001</v>
      </c>
      <c r="D916" s="109"/>
      <c r="E916" s="109">
        <v>1.61</v>
      </c>
      <c r="F916" s="111">
        <f t="shared" si="100"/>
        <v>60480.000000000007</v>
      </c>
      <c r="G916" s="111">
        <f t="shared" si="101"/>
        <v>26656.000000000004</v>
      </c>
      <c r="H916" s="109">
        <v>0.28000000000000003</v>
      </c>
      <c r="I916" s="111">
        <f t="shared" si="102"/>
        <v>368410</v>
      </c>
      <c r="J916" s="111">
        <f t="shared" si="103"/>
        <v>149758</v>
      </c>
      <c r="K916" s="109">
        <v>1.33</v>
      </c>
      <c r="L916" s="127">
        <f t="shared" si="98"/>
        <v>176414</v>
      </c>
      <c r="M916" s="131">
        <f t="shared" si="99"/>
        <v>428890</v>
      </c>
      <c r="N916" s="136">
        <f t="shared" si="104"/>
        <v>305400.2</v>
      </c>
      <c r="O916" s="109">
        <v>0</v>
      </c>
      <c r="P916" s="109" t="s">
        <v>5759</v>
      </c>
      <c r="Q916" s="109" t="s">
        <v>5763</v>
      </c>
      <c r="R916" s="109" t="s">
        <v>5763</v>
      </c>
    </row>
    <row r="917" spans="1:18" ht="39" x14ac:dyDescent="0.5">
      <c r="A917" s="109" t="s">
        <v>16</v>
      </c>
      <c r="B917" s="109">
        <v>800950</v>
      </c>
      <c r="C917" s="109" t="s">
        <v>4002</v>
      </c>
      <c r="D917" s="109"/>
      <c r="E917" s="109">
        <v>1.6800000000000002</v>
      </c>
      <c r="F917" s="111">
        <f t="shared" si="100"/>
        <v>75600</v>
      </c>
      <c r="G917" s="111">
        <f t="shared" si="101"/>
        <v>33320</v>
      </c>
      <c r="H917" s="109">
        <v>0.35</v>
      </c>
      <c r="I917" s="111">
        <f t="shared" si="102"/>
        <v>368410</v>
      </c>
      <c r="J917" s="111">
        <f t="shared" si="103"/>
        <v>149758</v>
      </c>
      <c r="K917" s="109">
        <v>1.33</v>
      </c>
      <c r="L917" s="127">
        <f t="shared" si="98"/>
        <v>183078</v>
      </c>
      <c r="M917" s="131">
        <f t="shared" si="99"/>
        <v>444010</v>
      </c>
      <c r="N917" s="136">
        <f t="shared" si="104"/>
        <v>315855.40000000002</v>
      </c>
      <c r="O917" s="109">
        <v>0</v>
      </c>
      <c r="P917" s="109" t="s">
        <v>5759</v>
      </c>
      <c r="Q917" s="109" t="s">
        <v>5763</v>
      </c>
      <c r="R917" s="109" t="s">
        <v>5763</v>
      </c>
    </row>
    <row r="918" spans="1:18" ht="39" x14ac:dyDescent="0.5">
      <c r="A918" s="109" t="s">
        <v>16</v>
      </c>
      <c r="B918" s="109">
        <v>800955</v>
      </c>
      <c r="C918" s="109" t="s">
        <v>4003</v>
      </c>
      <c r="D918" s="109"/>
      <c r="E918" s="109">
        <v>0.82000000000000006</v>
      </c>
      <c r="F918" s="111">
        <f t="shared" si="100"/>
        <v>36720</v>
      </c>
      <c r="G918" s="111">
        <f t="shared" si="101"/>
        <v>16184.000000000002</v>
      </c>
      <c r="H918" s="109">
        <v>0.17</v>
      </c>
      <c r="I918" s="111">
        <f t="shared" si="102"/>
        <v>180050</v>
      </c>
      <c r="J918" s="111">
        <f t="shared" si="103"/>
        <v>73190</v>
      </c>
      <c r="K918" s="109">
        <v>0.65</v>
      </c>
      <c r="L918" s="127">
        <f t="shared" si="98"/>
        <v>89374</v>
      </c>
      <c r="M918" s="131">
        <f t="shared" si="99"/>
        <v>216770</v>
      </c>
      <c r="N918" s="136">
        <f t="shared" si="104"/>
        <v>154208.20000000001</v>
      </c>
      <c r="O918" s="109">
        <v>0</v>
      </c>
      <c r="P918" s="109" t="s">
        <v>5759</v>
      </c>
      <c r="Q918" s="109" t="s">
        <v>5763</v>
      </c>
      <c r="R918" s="109" t="s">
        <v>5763</v>
      </c>
    </row>
    <row r="919" spans="1:18" ht="39" x14ac:dyDescent="0.5">
      <c r="A919" s="109" t="s">
        <v>16</v>
      </c>
      <c r="B919" s="109">
        <v>800960</v>
      </c>
      <c r="C919" s="109" t="s">
        <v>4004</v>
      </c>
      <c r="D919" s="109"/>
      <c r="E919" s="109">
        <v>0.19</v>
      </c>
      <c r="F919" s="111">
        <f t="shared" si="100"/>
        <v>10800</v>
      </c>
      <c r="G919" s="111">
        <f t="shared" si="101"/>
        <v>4760</v>
      </c>
      <c r="H919" s="109">
        <v>0.05</v>
      </c>
      <c r="I919" s="111">
        <f t="shared" si="102"/>
        <v>38780.000000000007</v>
      </c>
      <c r="J919" s="111">
        <f t="shared" si="103"/>
        <v>15764.000000000002</v>
      </c>
      <c r="K919" s="109">
        <v>0.14000000000000001</v>
      </c>
      <c r="L919" s="127">
        <f t="shared" si="98"/>
        <v>20524</v>
      </c>
      <c r="M919" s="131">
        <f t="shared" si="99"/>
        <v>49580.000000000007</v>
      </c>
      <c r="N919" s="136">
        <f t="shared" si="104"/>
        <v>35213.200000000012</v>
      </c>
      <c r="O919" s="109">
        <v>0</v>
      </c>
      <c r="P919" s="109" t="s">
        <v>5759</v>
      </c>
      <c r="Q919" s="109" t="s">
        <v>5763</v>
      </c>
      <c r="R919" s="109" t="s">
        <v>5763</v>
      </c>
    </row>
    <row r="920" spans="1:18" ht="39" x14ac:dyDescent="0.5">
      <c r="A920" s="109" t="s">
        <v>16</v>
      </c>
      <c r="B920" s="109">
        <v>800965</v>
      </c>
      <c r="C920" s="109" t="s">
        <v>4005</v>
      </c>
      <c r="D920" s="109"/>
      <c r="E920" s="109">
        <v>0.15</v>
      </c>
      <c r="F920" s="111">
        <f t="shared" si="100"/>
        <v>12960</v>
      </c>
      <c r="G920" s="111">
        <f t="shared" si="101"/>
        <v>5712</v>
      </c>
      <c r="H920" s="109">
        <v>0.06</v>
      </c>
      <c r="I920" s="111">
        <f t="shared" si="102"/>
        <v>24930</v>
      </c>
      <c r="J920" s="111">
        <f t="shared" si="103"/>
        <v>10134</v>
      </c>
      <c r="K920" s="109">
        <v>0.09</v>
      </c>
      <c r="L920" s="127">
        <f t="shared" si="98"/>
        <v>15846</v>
      </c>
      <c r="M920" s="131">
        <f t="shared" si="99"/>
        <v>37890</v>
      </c>
      <c r="N920" s="136">
        <f t="shared" si="104"/>
        <v>26797.800000000003</v>
      </c>
      <c r="O920" s="109">
        <v>0</v>
      </c>
      <c r="P920" s="109" t="s">
        <v>5759</v>
      </c>
      <c r="Q920" s="109" t="s">
        <v>5763</v>
      </c>
      <c r="R920" s="109" t="s">
        <v>5763</v>
      </c>
    </row>
    <row r="921" spans="1:18" ht="39" x14ac:dyDescent="0.5">
      <c r="A921" s="109" t="s">
        <v>16</v>
      </c>
      <c r="B921" s="109">
        <v>800970</v>
      </c>
      <c r="C921" s="109" t="s">
        <v>4006</v>
      </c>
      <c r="D921" s="109"/>
      <c r="E921" s="109">
        <v>0.2</v>
      </c>
      <c r="F921" s="111">
        <f t="shared" si="100"/>
        <v>6480</v>
      </c>
      <c r="G921" s="111">
        <f t="shared" si="101"/>
        <v>2856</v>
      </c>
      <c r="H921" s="109">
        <v>0.03</v>
      </c>
      <c r="I921" s="111">
        <f t="shared" si="102"/>
        <v>47090</v>
      </c>
      <c r="J921" s="111">
        <f t="shared" si="103"/>
        <v>19142</v>
      </c>
      <c r="K921" s="109">
        <v>0.17</v>
      </c>
      <c r="L921" s="127">
        <f t="shared" si="98"/>
        <v>21998</v>
      </c>
      <c r="M921" s="131">
        <f t="shared" si="99"/>
        <v>53570</v>
      </c>
      <c r="N921" s="136">
        <f t="shared" si="104"/>
        <v>38171.4</v>
      </c>
      <c r="O921" s="109">
        <v>0</v>
      </c>
      <c r="P921" s="109" t="s">
        <v>5759</v>
      </c>
      <c r="Q921" s="109" t="s">
        <v>5763</v>
      </c>
      <c r="R921" s="109" t="s">
        <v>5763</v>
      </c>
    </row>
    <row r="922" spans="1:18" ht="39" x14ac:dyDescent="0.5">
      <c r="A922" s="109" t="s">
        <v>16</v>
      </c>
      <c r="B922" s="109">
        <v>800975</v>
      </c>
      <c r="C922" s="109" t="s">
        <v>4007</v>
      </c>
      <c r="D922" s="109"/>
      <c r="E922" s="109">
        <v>0.15</v>
      </c>
      <c r="F922" s="111">
        <f t="shared" si="100"/>
        <v>12960</v>
      </c>
      <c r="G922" s="111">
        <f t="shared" si="101"/>
        <v>5712</v>
      </c>
      <c r="H922" s="109">
        <v>0.06</v>
      </c>
      <c r="I922" s="111">
        <f t="shared" si="102"/>
        <v>24930</v>
      </c>
      <c r="J922" s="111">
        <f t="shared" si="103"/>
        <v>10134</v>
      </c>
      <c r="K922" s="109">
        <v>0.09</v>
      </c>
      <c r="L922" s="127">
        <f t="shared" si="98"/>
        <v>15846</v>
      </c>
      <c r="M922" s="131">
        <f t="shared" si="99"/>
        <v>37890</v>
      </c>
      <c r="N922" s="136">
        <f t="shared" si="104"/>
        <v>26797.800000000003</v>
      </c>
      <c r="O922" s="109">
        <v>0</v>
      </c>
      <c r="P922" s="109" t="s">
        <v>5759</v>
      </c>
      <c r="Q922" s="109" t="s">
        <v>5763</v>
      </c>
      <c r="R922" s="109" t="s">
        <v>5763</v>
      </c>
    </row>
    <row r="923" spans="1:18" ht="39" x14ac:dyDescent="0.5">
      <c r="A923" s="109" t="s">
        <v>16</v>
      </c>
      <c r="B923" s="109">
        <v>800980</v>
      </c>
      <c r="C923" s="109" t="s">
        <v>4008</v>
      </c>
      <c r="D923" s="109"/>
      <c r="E923" s="109">
        <v>0.23</v>
      </c>
      <c r="F923" s="111">
        <f t="shared" si="100"/>
        <v>12960</v>
      </c>
      <c r="G923" s="111">
        <f t="shared" si="101"/>
        <v>5712</v>
      </c>
      <c r="H923" s="109">
        <v>0.06</v>
      </c>
      <c r="I923" s="111">
        <f t="shared" si="102"/>
        <v>47090</v>
      </c>
      <c r="J923" s="111">
        <f t="shared" si="103"/>
        <v>19142</v>
      </c>
      <c r="K923" s="109">
        <v>0.17</v>
      </c>
      <c r="L923" s="127">
        <f t="shared" si="98"/>
        <v>24854</v>
      </c>
      <c r="M923" s="131">
        <f t="shared" si="99"/>
        <v>60050</v>
      </c>
      <c r="N923" s="136">
        <f t="shared" si="104"/>
        <v>42652.2</v>
      </c>
      <c r="O923" s="109">
        <v>0</v>
      </c>
      <c r="P923" s="109" t="s">
        <v>5759</v>
      </c>
      <c r="Q923" s="109" t="s">
        <v>5763</v>
      </c>
      <c r="R923" s="109" t="s">
        <v>5763</v>
      </c>
    </row>
    <row r="924" spans="1:18" ht="39" x14ac:dyDescent="0.5">
      <c r="A924" s="109" t="s">
        <v>16</v>
      </c>
      <c r="B924" s="109">
        <v>800981</v>
      </c>
      <c r="C924" s="109" t="s">
        <v>4009</v>
      </c>
      <c r="D924" s="109"/>
      <c r="E924" s="109">
        <v>0.23</v>
      </c>
      <c r="F924" s="111">
        <f t="shared" si="100"/>
        <v>12960</v>
      </c>
      <c r="G924" s="111">
        <f t="shared" si="101"/>
        <v>5712</v>
      </c>
      <c r="H924" s="109">
        <v>0.06</v>
      </c>
      <c r="I924" s="111">
        <f t="shared" si="102"/>
        <v>47090</v>
      </c>
      <c r="J924" s="111">
        <f t="shared" si="103"/>
        <v>19142</v>
      </c>
      <c r="K924" s="109">
        <v>0.17</v>
      </c>
      <c r="L924" s="127">
        <f t="shared" si="98"/>
        <v>24854</v>
      </c>
      <c r="M924" s="131">
        <f t="shared" si="99"/>
        <v>60050</v>
      </c>
      <c r="N924" s="136">
        <f t="shared" si="104"/>
        <v>42652.2</v>
      </c>
      <c r="O924" s="109">
        <v>0</v>
      </c>
      <c r="P924" s="109" t="s">
        <v>5759</v>
      </c>
      <c r="Q924" s="109" t="s">
        <v>5763</v>
      </c>
      <c r="R924" s="109" t="s">
        <v>5763</v>
      </c>
    </row>
    <row r="925" spans="1:18" ht="39" x14ac:dyDescent="0.5">
      <c r="A925" s="109" t="s">
        <v>16</v>
      </c>
      <c r="B925" s="109">
        <v>800982</v>
      </c>
      <c r="C925" s="109" t="s">
        <v>4010</v>
      </c>
      <c r="D925" s="109"/>
      <c r="E925" s="109">
        <v>0.23</v>
      </c>
      <c r="F925" s="111">
        <f t="shared" si="100"/>
        <v>12960</v>
      </c>
      <c r="G925" s="111">
        <f t="shared" si="101"/>
        <v>5712</v>
      </c>
      <c r="H925" s="109">
        <v>0.06</v>
      </c>
      <c r="I925" s="111">
        <f t="shared" si="102"/>
        <v>47090</v>
      </c>
      <c r="J925" s="111">
        <f t="shared" si="103"/>
        <v>19142</v>
      </c>
      <c r="K925" s="109">
        <v>0.17</v>
      </c>
      <c r="L925" s="127">
        <f t="shared" si="98"/>
        <v>24854</v>
      </c>
      <c r="M925" s="131">
        <f t="shared" si="99"/>
        <v>60050</v>
      </c>
      <c r="N925" s="136">
        <f t="shared" si="104"/>
        <v>42652.2</v>
      </c>
      <c r="O925" s="109">
        <v>0</v>
      </c>
      <c r="P925" s="109" t="s">
        <v>5759</v>
      </c>
      <c r="Q925" s="109" t="s">
        <v>5763</v>
      </c>
      <c r="R925" s="109" t="s">
        <v>5763</v>
      </c>
    </row>
    <row r="926" spans="1:18" ht="39" x14ac:dyDescent="0.5">
      <c r="A926" s="109" t="s">
        <v>16</v>
      </c>
      <c r="B926" s="109">
        <v>800985</v>
      </c>
      <c r="C926" s="109" t="s">
        <v>4011</v>
      </c>
      <c r="D926" s="109"/>
      <c r="E926" s="109">
        <v>0.15</v>
      </c>
      <c r="F926" s="111">
        <f t="shared" si="100"/>
        <v>12960</v>
      </c>
      <c r="G926" s="111">
        <f t="shared" si="101"/>
        <v>5712</v>
      </c>
      <c r="H926" s="109">
        <v>0.06</v>
      </c>
      <c r="I926" s="111">
        <f t="shared" si="102"/>
        <v>24930</v>
      </c>
      <c r="J926" s="111">
        <f t="shared" si="103"/>
        <v>10134</v>
      </c>
      <c r="K926" s="109">
        <v>0.09</v>
      </c>
      <c r="L926" s="127">
        <f t="shared" si="98"/>
        <v>15846</v>
      </c>
      <c r="M926" s="131">
        <f t="shared" si="99"/>
        <v>37890</v>
      </c>
      <c r="N926" s="136">
        <f t="shared" si="104"/>
        <v>26797.800000000003</v>
      </c>
      <c r="O926" s="109">
        <v>0</v>
      </c>
      <c r="P926" s="109" t="s">
        <v>5759</v>
      </c>
      <c r="Q926" s="109" t="s">
        <v>5763</v>
      </c>
      <c r="R926" s="109" t="s">
        <v>5763</v>
      </c>
    </row>
    <row r="927" spans="1:18" ht="39" x14ac:dyDescent="0.5">
      <c r="A927" s="109" t="s">
        <v>16</v>
      </c>
      <c r="B927" s="109">
        <v>800990</v>
      </c>
      <c r="C927" s="109" t="s">
        <v>4012</v>
      </c>
      <c r="D927" s="109"/>
      <c r="E927" s="109">
        <v>0.24</v>
      </c>
      <c r="F927" s="111">
        <f t="shared" si="100"/>
        <v>10800</v>
      </c>
      <c r="G927" s="111">
        <f t="shared" si="101"/>
        <v>4760</v>
      </c>
      <c r="H927" s="109">
        <v>0.05</v>
      </c>
      <c r="I927" s="111">
        <f t="shared" si="102"/>
        <v>52630</v>
      </c>
      <c r="J927" s="111">
        <f t="shared" si="103"/>
        <v>21394</v>
      </c>
      <c r="K927" s="109">
        <v>0.19</v>
      </c>
      <c r="L927" s="127">
        <f t="shared" si="98"/>
        <v>26154</v>
      </c>
      <c r="M927" s="131">
        <f t="shared" si="99"/>
        <v>63430</v>
      </c>
      <c r="N927" s="136">
        <f t="shared" si="104"/>
        <v>45122.2</v>
      </c>
      <c r="O927" s="109">
        <v>0</v>
      </c>
      <c r="P927" s="109" t="s">
        <v>5759</v>
      </c>
      <c r="Q927" s="109" t="s">
        <v>5763</v>
      </c>
      <c r="R927" s="109" t="s">
        <v>5763</v>
      </c>
    </row>
    <row r="928" spans="1:18" ht="39" x14ac:dyDescent="0.5">
      <c r="A928" s="109" t="s">
        <v>16</v>
      </c>
      <c r="B928" s="109">
        <v>800995</v>
      </c>
      <c r="C928" s="109" t="s">
        <v>4013</v>
      </c>
      <c r="D928" s="109"/>
      <c r="E928" s="109">
        <v>0.44999999999999996</v>
      </c>
      <c r="F928" s="111">
        <f t="shared" si="100"/>
        <v>19440</v>
      </c>
      <c r="G928" s="111">
        <f t="shared" si="101"/>
        <v>8568</v>
      </c>
      <c r="H928" s="109">
        <v>0.09</v>
      </c>
      <c r="I928" s="111">
        <f t="shared" si="102"/>
        <v>99720</v>
      </c>
      <c r="J928" s="111">
        <f t="shared" si="103"/>
        <v>40536</v>
      </c>
      <c r="K928" s="109">
        <v>0.36</v>
      </c>
      <c r="L928" s="127">
        <f t="shared" si="98"/>
        <v>49104</v>
      </c>
      <c r="M928" s="131">
        <f t="shared" si="99"/>
        <v>119160</v>
      </c>
      <c r="N928" s="136">
        <f t="shared" si="104"/>
        <v>84787.200000000012</v>
      </c>
      <c r="O928" s="109">
        <v>0</v>
      </c>
      <c r="P928" s="109" t="s">
        <v>5759</v>
      </c>
      <c r="Q928" s="109" t="s">
        <v>5763</v>
      </c>
      <c r="R928" s="109" t="s">
        <v>5763</v>
      </c>
    </row>
    <row r="929" spans="1:18" ht="39" x14ac:dyDescent="0.5">
      <c r="A929" s="109" t="s">
        <v>16</v>
      </c>
      <c r="B929" s="109">
        <v>800996</v>
      </c>
      <c r="C929" s="109" t="s">
        <v>4014</v>
      </c>
      <c r="D929" s="109"/>
      <c r="E929" s="109">
        <v>0.44999999999999996</v>
      </c>
      <c r="F929" s="111">
        <f t="shared" si="100"/>
        <v>19440</v>
      </c>
      <c r="G929" s="111">
        <f t="shared" si="101"/>
        <v>8568</v>
      </c>
      <c r="H929" s="109">
        <v>0.09</v>
      </c>
      <c r="I929" s="111">
        <f t="shared" si="102"/>
        <v>99720</v>
      </c>
      <c r="J929" s="111">
        <f t="shared" si="103"/>
        <v>40536</v>
      </c>
      <c r="K929" s="109">
        <v>0.36</v>
      </c>
      <c r="L929" s="127">
        <f t="shared" si="98"/>
        <v>49104</v>
      </c>
      <c r="M929" s="131">
        <f t="shared" si="99"/>
        <v>119160</v>
      </c>
      <c r="N929" s="136">
        <f t="shared" si="104"/>
        <v>84787.200000000012</v>
      </c>
      <c r="O929" s="109">
        <v>0</v>
      </c>
      <c r="P929" s="109" t="s">
        <v>5759</v>
      </c>
      <c r="Q929" s="109" t="s">
        <v>5763</v>
      </c>
      <c r="R929" s="109" t="s">
        <v>5763</v>
      </c>
    </row>
    <row r="930" spans="1:18" ht="39" x14ac:dyDescent="0.5">
      <c r="A930" s="109" t="s">
        <v>11</v>
      </c>
      <c r="B930" s="109">
        <v>801000</v>
      </c>
      <c r="C930" s="109" t="s">
        <v>4015</v>
      </c>
      <c r="D930" s="109"/>
      <c r="E930" s="109">
        <v>1.42</v>
      </c>
      <c r="F930" s="111">
        <f t="shared" si="100"/>
        <v>79920</v>
      </c>
      <c r="G930" s="111">
        <f t="shared" si="101"/>
        <v>35224</v>
      </c>
      <c r="H930" s="109">
        <v>0.37</v>
      </c>
      <c r="I930" s="111">
        <f t="shared" si="102"/>
        <v>290850</v>
      </c>
      <c r="J930" s="111">
        <f t="shared" si="103"/>
        <v>118230</v>
      </c>
      <c r="K930" s="109">
        <v>1.05</v>
      </c>
      <c r="L930" s="127">
        <f t="shared" si="98"/>
        <v>153454</v>
      </c>
      <c r="M930" s="131">
        <f t="shared" si="99"/>
        <v>370770</v>
      </c>
      <c r="N930" s="136">
        <f t="shared" si="104"/>
        <v>263352.2</v>
      </c>
      <c r="O930" s="109">
        <v>0</v>
      </c>
      <c r="P930" s="109" t="s">
        <v>5759</v>
      </c>
      <c r="Q930" s="109" t="s">
        <v>5763</v>
      </c>
      <c r="R930" s="109" t="s">
        <v>5763</v>
      </c>
    </row>
    <row r="931" spans="1:18" ht="39" x14ac:dyDescent="0.5">
      <c r="A931" s="109" t="s">
        <v>11</v>
      </c>
      <c r="B931" s="109">
        <v>801001</v>
      </c>
      <c r="C931" s="109" t="s">
        <v>4016</v>
      </c>
      <c r="D931" s="109"/>
      <c r="E931" s="109">
        <v>1.42</v>
      </c>
      <c r="F931" s="111">
        <f t="shared" si="100"/>
        <v>79920</v>
      </c>
      <c r="G931" s="111">
        <f t="shared" si="101"/>
        <v>35224</v>
      </c>
      <c r="H931" s="109">
        <v>0.37</v>
      </c>
      <c r="I931" s="111">
        <f t="shared" si="102"/>
        <v>290850</v>
      </c>
      <c r="J931" s="111">
        <f t="shared" si="103"/>
        <v>118230</v>
      </c>
      <c r="K931" s="109">
        <v>1.05</v>
      </c>
      <c r="L931" s="127">
        <f t="shared" si="98"/>
        <v>153454</v>
      </c>
      <c r="M931" s="131">
        <f t="shared" si="99"/>
        <v>370770</v>
      </c>
      <c r="N931" s="136">
        <f t="shared" si="104"/>
        <v>263352.2</v>
      </c>
      <c r="O931" s="109">
        <v>0</v>
      </c>
      <c r="P931" s="109" t="s">
        <v>5759</v>
      </c>
      <c r="Q931" s="109" t="s">
        <v>5763</v>
      </c>
      <c r="R931" s="109" t="s">
        <v>5763</v>
      </c>
    </row>
    <row r="932" spans="1:18" ht="39" x14ac:dyDescent="0.5">
      <c r="A932" s="109" t="s">
        <v>16</v>
      </c>
      <c r="B932" s="109">
        <v>801005</v>
      </c>
      <c r="C932" s="109" t="s">
        <v>4017</v>
      </c>
      <c r="D932" s="109"/>
      <c r="E932" s="109">
        <v>1.47</v>
      </c>
      <c r="F932" s="111">
        <f t="shared" si="100"/>
        <v>140400</v>
      </c>
      <c r="G932" s="111">
        <f t="shared" si="101"/>
        <v>61880</v>
      </c>
      <c r="H932" s="109">
        <v>0.65</v>
      </c>
      <c r="I932" s="111">
        <f t="shared" si="102"/>
        <v>227140</v>
      </c>
      <c r="J932" s="111">
        <f t="shared" si="103"/>
        <v>92332</v>
      </c>
      <c r="K932" s="109">
        <v>0.82</v>
      </c>
      <c r="L932" s="127">
        <f t="shared" si="98"/>
        <v>154212</v>
      </c>
      <c r="M932" s="131">
        <f t="shared" si="99"/>
        <v>367540</v>
      </c>
      <c r="N932" s="136">
        <f t="shared" si="104"/>
        <v>259591.6</v>
      </c>
      <c r="O932" s="109">
        <v>0</v>
      </c>
      <c r="P932" s="109" t="s">
        <v>5759</v>
      </c>
      <c r="Q932" s="109" t="s">
        <v>5763</v>
      </c>
      <c r="R932" s="109" t="s">
        <v>5763</v>
      </c>
    </row>
    <row r="933" spans="1:18" ht="39" x14ac:dyDescent="0.5">
      <c r="A933" s="109" t="s">
        <v>16</v>
      </c>
      <c r="B933" s="109">
        <v>801010</v>
      </c>
      <c r="C933" s="109" t="s">
        <v>4018</v>
      </c>
      <c r="D933" s="109"/>
      <c r="E933" s="109">
        <v>0.87000000000000011</v>
      </c>
      <c r="F933" s="111">
        <f t="shared" si="100"/>
        <v>71280</v>
      </c>
      <c r="G933" s="111">
        <f t="shared" si="101"/>
        <v>31416</v>
      </c>
      <c r="H933" s="109">
        <v>0.33</v>
      </c>
      <c r="I933" s="111">
        <f t="shared" si="102"/>
        <v>149580</v>
      </c>
      <c r="J933" s="111">
        <f t="shared" si="103"/>
        <v>60804.000000000007</v>
      </c>
      <c r="K933" s="109">
        <v>0.54</v>
      </c>
      <c r="L933" s="127">
        <f t="shared" si="98"/>
        <v>92220</v>
      </c>
      <c r="M933" s="131">
        <f t="shared" si="99"/>
        <v>220860</v>
      </c>
      <c r="N933" s="136">
        <f t="shared" si="104"/>
        <v>156306</v>
      </c>
      <c r="O933" s="109">
        <v>0</v>
      </c>
      <c r="P933" s="109" t="s">
        <v>5759</v>
      </c>
      <c r="Q933" s="109" t="s">
        <v>5763</v>
      </c>
      <c r="R933" s="109" t="s">
        <v>5763</v>
      </c>
    </row>
    <row r="934" spans="1:18" ht="39" x14ac:dyDescent="0.5">
      <c r="A934" s="109" t="s">
        <v>16</v>
      </c>
      <c r="B934" s="109">
        <v>801015</v>
      </c>
      <c r="C934" s="109" t="s">
        <v>4019</v>
      </c>
      <c r="D934" s="109"/>
      <c r="E934" s="109">
        <v>0.45</v>
      </c>
      <c r="F934" s="111">
        <f t="shared" si="100"/>
        <v>54000</v>
      </c>
      <c r="G934" s="111">
        <f t="shared" si="101"/>
        <v>23800</v>
      </c>
      <c r="H934" s="109">
        <v>0.25</v>
      </c>
      <c r="I934" s="111">
        <f t="shared" si="102"/>
        <v>55400</v>
      </c>
      <c r="J934" s="111">
        <f t="shared" si="103"/>
        <v>22520</v>
      </c>
      <c r="K934" s="109">
        <v>0.2</v>
      </c>
      <c r="L934" s="127">
        <f t="shared" si="98"/>
        <v>46320</v>
      </c>
      <c r="M934" s="131">
        <f t="shared" si="99"/>
        <v>109400</v>
      </c>
      <c r="N934" s="136">
        <f t="shared" si="104"/>
        <v>76976</v>
      </c>
      <c r="O934" s="109">
        <v>0</v>
      </c>
      <c r="P934" s="109" t="s">
        <v>5759</v>
      </c>
      <c r="Q934" s="109" t="s">
        <v>5763</v>
      </c>
      <c r="R934" s="109" t="s">
        <v>5763</v>
      </c>
    </row>
    <row r="935" spans="1:18" ht="39" x14ac:dyDescent="0.5">
      <c r="A935" s="109" t="s">
        <v>16</v>
      </c>
      <c r="B935" s="109">
        <v>801016</v>
      </c>
      <c r="C935" s="109" t="s">
        <v>4020</v>
      </c>
      <c r="D935" s="109"/>
      <c r="E935" s="109">
        <v>0.45</v>
      </c>
      <c r="F935" s="111">
        <f t="shared" si="100"/>
        <v>54000</v>
      </c>
      <c r="G935" s="111">
        <f t="shared" si="101"/>
        <v>23800</v>
      </c>
      <c r="H935" s="109">
        <v>0.25</v>
      </c>
      <c r="I935" s="111">
        <f t="shared" si="102"/>
        <v>55400</v>
      </c>
      <c r="J935" s="111">
        <f t="shared" si="103"/>
        <v>22520</v>
      </c>
      <c r="K935" s="109">
        <v>0.2</v>
      </c>
      <c r="L935" s="127">
        <f t="shared" si="98"/>
        <v>46320</v>
      </c>
      <c r="M935" s="131">
        <f t="shared" si="99"/>
        <v>109400</v>
      </c>
      <c r="N935" s="136">
        <f t="shared" si="104"/>
        <v>76976</v>
      </c>
      <c r="O935" s="109">
        <v>0</v>
      </c>
      <c r="P935" s="109" t="s">
        <v>5759</v>
      </c>
      <c r="Q935" s="109" t="s">
        <v>5763</v>
      </c>
      <c r="R935" s="109" t="s">
        <v>5763</v>
      </c>
    </row>
    <row r="936" spans="1:18" ht="39" x14ac:dyDescent="0.5">
      <c r="A936" s="109" t="s">
        <v>16</v>
      </c>
      <c r="B936" s="109">
        <v>801020</v>
      </c>
      <c r="C936" s="109" t="s">
        <v>4021</v>
      </c>
      <c r="D936" s="109"/>
      <c r="E936" s="109">
        <v>0.4</v>
      </c>
      <c r="F936" s="111">
        <f t="shared" si="100"/>
        <v>17280</v>
      </c>
      <c r="G936" s="111">
        <f t="shared" si="101"/>
        <v>7616</v>
      </c>
      <c r="H936" s="109">
        <v>0.08</v>
      </c>
      <c r="I936" s="111">
        <f t="shared" si="102"/>
        <v>88640</v>
      </c>
      <c r="J936" s="111">
        <f t="shared" si="103"/>
        <v>36032</v>
      </c>
      <c r="K936" s="109">
        <v>0.32</v>
      </c>
      <c r="L936" s="127">
        <f t="shared" si="98"/>
        <v>43648</v>
      </c>
      <c r="M936" s="131">
        <f t="shared" si="99"/>
        <v>105920</v>
      </c>
      <c r="N936" s="136">
        <f t="shared" si="104"/>
        <v>75366.399999999994</v>
      </c>
      <c r="O936" s="109">
        <v>0</v>
      </c>
      <c r="P936" s="109" t="s">
        <v>5759</v>
      </c>
      <c r="Q936" s="109" t="s">
        <v>5763</v>
      </c>
      <c r="R936" s="109" t="s">
        <v>5763</v>
      </c>
    </row>
    <row r="937" spans="1:18" ht="39" x14ac:dyDescent="0.5">
      <c r="A937" s="109" t="s">
        <v>16</v>
      </c>
      <c r="B937" s="109">
        <v>801025</v>
      </c>
      <c r="C937" s="109" t="s">
        <v>4022</v>
      </c>
      <c r="D937" s="109"/>
      <c r="E937" s="109">
        <v>0.92999999999999994</v>
      </c>
      <c r="F937" s="111">
        <f t="shared" si="100"/>
        <v>51840</v>
      </c>
      <c r="G937" s="111">
        <f t="shared" si="101"/>
        <v>22848</v>
      </c>
      <c r="H937" s="109">
        <v>0.24</v>
      </c>
      <c r="I937" s="111">
        <f t="shared" si="102"/>
        <v>191129.99999999997</v>
      </c>
      <c r="J937" s="111">
        <f t="shared" si="103"/>
        <v>77694</v>
      </c>
      <c r="K937" s="109">
        <v>0.69</v>
      </c>
      <c r="L937" s="127">
        <f t="shared" si="98"/>
        <v>100542</v>
      </c>
      <c r="M937" s="131">
        <f t="shared" si="99"/>
        <v>242969.99999999997</v>
      </c>
      <c r="N937" s="136">
        <f t="shared" si="104"/>
        <v>172590.59999999998</v>
      </c>
      <c r="O937" s="109">
        <v>0</v>
      </c>
      <c r="P937" s="109" t="s">
        <v>5759</v>
      </c>
      <c r="Q937" s="109" t="s">
        <v>5763</v>
      </c>
      <c r="R937" s="109" t="s">
        <v>5763</v>
      </c>
    </row>
    <row r="938" spans="1:18" ht="39" x14ac:dyDescent="0.5">
      <c r="A938" s="109" t="s">
        <v>16</v>
      </c>
      <c r="B938" s="109">
        <v>801026</v>
      </c>
      <c r="C938" s="109" t="s">
        <v>4023</v>
      </c>
      <c r="D938" s="109"/>
      <c r="E938" s="109">
        <v>0.92999999999999994</v>
      </c>
      <c r="F938" s="111">
        <f t="shared" si="100"/>
        <v>51840</v>
      </c>
      <c r="G938" s="111">
        <f t="shared" si="101"/>
        <v>22848</v>
      </c>
      <c r="H938" s="109">
        <v>0.24</v>
      </c>
      <c r="I938" s="111">
        <f t="shared" si="102"/>
        <v>191129.99999999997</v>
      </c>
      <c r="J938" s="111">
        <f t="shared" si="103"/>
        <v>77694</v>
      </c>
      <c r="K938" s="109">
        <v>0.69</v>
      </c>
      <c r="L938" s="127">
        <f t="shared" si="98"/>
        <v>100542</v>
      </c>
      <c r="M938" s="131">
        <f t="shared" si="99"/>
        <v>242969.99999999997</v>
      </c>
      <c r="N938" s="136">
        <f t="shared" si="104"/>
        <v>172590.59999999998</v>
      </c>
      <c r="O938" s="109">
        <v>0</v>
      </c>
      <c r="P938" s="109" t="s">
        <v>5759</v>
      </c>
      <c r="Q938" s="109" t="s">
        <v>5763</v>
      </c>
      <c r="R938" s="109" t="s">
        <v>5763</v>
      </c>
    </row>
    <row r="939" spans="1:18" ht="39" x14ac:dyDescent="0.5">
      <c r="A939" s="109" t="s">
        <v>16</v>
      </c>
      <c r="B939" s="109">
        <v>801030</v>
      </c>
      <c r="C939" s="109" t="s">
        <v>4024</v>
      </c>
      <c r="D939" s="109"/>
      <c r="E939" s="109">
        <v>0.19</v>
      </c>
      <c r="F939" s="111">
        <f t="shared" si="100"/>
        <v>6480</v>
      </c>
      <c r="G939" s="111">
        <f t="shared" si="101"/>
        <v>2856</v>
      </c>
      <c r="H939" s="109">
        <v>0.03</v>
      </c>
      <c r="I939" s="111">
        <f t="shared" si="102"/>
        <v>44320</v>
      </c>
      <c r="J939" s="111">
        <f t="shared" si="103"/>
        <v>18016</v>
      </c>
      <c r="K939" s="109">
        <v>0.16</v>
      </c>
      <c r="L939" s="127">
        <f t="shared" si="98"/>
        <v>20872</v>
      </c>
      <c r="M939" s="131">
        <f t="shared" si="99"/>
        <v>50800</v>
      </c>
      <c r="N939" s="136">
        <f t="shared" si="104"/>
        <v>36189.599999999999</v>
      </c>
      <c r="O939" s="109">
        <v>0</v>
      </c>
      <c r="P939" s="109" t="s">
        <v>5759</v>
      </c>
      <c r="Q939" s="109" t="s">
        <v>5763</v>
      </c>
      <c r="R939" s="109" t="s">
        <v>5763</v>
      </c>
    </row>
    <row r="940" spans="1:18" ht="39" x14ac:dyDescent="0.5">
      <c r="A940" s="109" t="s">
        <v>16</v>
      </c>
      <c r="B940" s="109">
        <v>801040</v>
      </c>
      <c r="C940" s="109" t="s">
        <v>4025</v>
      </c>
      <c r="D940" s="109"/>
      <c r="E940" s="109">
        <v>0.80999999999999994</v>
      </c>
      <c r="F940" s="111">
        <f t="shared" si="100"/>
        <v>45360</v>
      </c>
      <c r="G940" s="111">
        <f t="shared" si="101"/>
        <v>19992</v>
      </c>
      <c r="H940" s="109">
        <v>0.21</v>
      </c>
      <c r="I940" s="111">
        <f t="shared" si="102"/>
        <v>166200</v>
      </c>
      <c r="J940" s="111">
        <f t="shared" si="103"/>
        <v>67560</v>
      </c>
      <c r="K940" s="109">
        <v>0.6</v>
      </c>
      <c r="L940" s="127">
        <f t="shared" si="98"/>
        <v>87552</v>
      </c>
      <c r="M940" s="131">
        <f t="shared" si="99"/>
        <v>211560</v>
      </c>
      <c r="N940" s="136">
        <f t="shared" si="104"/>
        <v>150273.60000000001</v>
      </c>
      <c r="O940" s="109">
        <v>0</v>
      </c>
      <c r="P940" s="109" t="s">
        <v>5759</v>
      </c>
      <c r="Q940" s="109" t="s">
        <v>5763</v>
      </c>
      <c r="R940" s="109" t="s">
        <v>5763</v>
      </c>
    </row>
    <row r="941" spans="1:18" ht="39" x14ac:dyDescent="0.5">
      <c r="A941" s="109" t="s">
        <v>16</v>
      </c>
      <c r="B941" s="109">
        <v>801045</v>
      </c>
      <c r="C941" s="109" t="s">
        <v>4026</v>
      </c>
      <c r="D941" s="109"/>
      <c r="E941" s="109">
        <v>1.4300000000000002</v>
      </c>
      <c r="F941" s="111">
        <f t="shared" si="100"/>
        <v>170640</v>
      </c>
      <c r="G941" s="111">
        <f t="shared" si="101"/>
        <v>75208</v>
      </c>
      <c r="H941" s="109">
        <v>0.79</v>
      </c>
      <c r="I941" s="111">
        <f t="shared" si="102"/>
        <v>177280</v>
      </c>
      <c r="J941" s="111">
        <f t="shared" si="103"/>
        <v>72064</v>
      </c>
      <c r="K941" s="109">
        <v>0.64</v>
      </c>
      <c r="L941" s="127">
        <f t="shared" si="98"/>
        <v>147272</v>
      </c>
      <c r="M941" s="131">
        <f t="shared" si="99"/>
        <v>347920</v>
      </c>
      <c r="N941" s="136">
        <f t="shared" si="104"/>
        <v>244829.6</v>
      </c>
      <c r="O941" s="109">
        <v>0</v>
      </c>
      <c r="P941" s="109" t="s">
        <v>5759</v>
      </c>
      <c r="Q941" s="109" t="s">
        <v>5763</v>
      </c>
      <c r="R941" s="109" t="s">
        <v>5763</v>
      </c>
    </row>
    <row r="942" spans="1:18" ht="39" x14ac:dyDescent="0.5">
      <c r="A942" s="109" t="s">
        <v>16</v>
      </c>
      <c r="B942" s="109">
        <v>801050</v>
      </c>
      <c r="C942" s="109" t="s">
        <v>4027</v>
      </c>
      <c r="D942" s="109"/>
      <c r="E942" s="109">
        <v>1.96</v>
      </c>
      <c r="F942" s="111">
        <f t="shared" si="100"/>
        <v>101520</v>
      </c>
      <c r="G942" s="111">
        <f t="shared" si="101"/>
        <v>44744</v>
      </c>
      <c r="H942" s="109">
        <v>0.47</v>
      </c>
      <c r="I942" s="111">
        <f t="shared" si="102"/>
        <v>412730</v>
      </c>
      <c r="J942" s="111">
        <f t="shared" si="103"/>
        <v>167774</v>
      </c>
      <c r="K942" s="109">
        <v>1.49</v>
      </c>
      <c r="L942" s="127">
        <f t="shared" si="98"/>
        <v>212518</v>
      </c>
      <c r="M942" s="131">
        <f t="shared" si="99"/>
        <v>514250</v>
      </c>
      <c r="N942" s="136">
        <f t="shared" si="104"/>
        <v>365487.4</v>
      </c>
      <c r="O942" s="109">
        <v>0</v>
      </c>
      <c r="P942" s="109" t="s">
        <v>5759</v>
      </c>
      <c r="Q942" s="109" t="s">
        <v>5763</v>
      </c>
      <c r="R942" s="109" t="s">
        <v>5763</v>
      </c>
    </row>
    <row r="943" spans="1:18" ht="39" x14ac:dyDescent="0.5">
      <c r="A943" s="109" t="s">
        <v>16</v>
      </c>
      <c r="B943" s="109">
        <v>801051</v>
      </c>
      <c r="C943" s="109" t="s">
        <v>4028</v>
      </c>
      <c r="D943" s="109"/>
      <c r="E943" s="109">
        <v>1.96</v>
      </c>
      <c r="F943" s="111">
        <f t="shared" si="100"/>
        <v>101520</v>
      </c>
      <c r="G943" s="111">
        <f t="shared" si="101"/>
        <v>44744</v>
      </c>
      <c r="H943" s="109">
        <v>0.47</v>
      </c>
      <c r="I943" s="111">
        <f t="shared" si="102"/>
        <v>412730</v>
      </c>
      <c r="J943" s="111">
        <f t="shared" si="103"/>
        <v>167774</v>
      </c>
      <c r="K943" s="109">
        <v>1.49</v>
      </c>
      <c r="L943" s="127">
        <f t="shared" si="98"/>
        <v>212518</v>
      </c>
      <c r="M943" s="131">
        <f t="shared" si="99"/>
        <v>514250</v>
      </c>
      <c r="N943" s="136">
        <f t="shared" si="104"/>
        <v>365487.4</v>
      </c>
      <c r="O943" s="109">
        <v>0</v>
      </c>
      <c r="P943" s="109" t="s">
        <v>5759</v>
      </c>
      <c r="Q943" s="109" t="s">
        <v>5763</v>
      </c>
      <c r="R943" s="109" t="s">
        <v>5763</v>
      </c>
    </row>
    <row r="944" spans="1:18" ht="39" x14ac:dyDescent="0.5">
      <c r="A944" s="109" t="s">
        <v>16</v>
      </c>
      <c r="B944" s="109">
        <v>801055</v>
      </c>
      <c r="C944" s="109" t="s">
        <v>4029</v>
      </c>
      <c r="D944" s="109"/>
      <c r="E944" s="109">
        <v>0.19</v>
      </c>
      <c r="F944" s="111">
        <f t="shared" si="100"/>
        <v>10800</v>
      </c>
      <c r="G944" s="111">
        <f t="shared" si="101"/>
        <v>4760</v>
      </c>
      <c r="H944" s="109">
        <v>0.05</v>
      </c>
      <c r="I944" s="111">
        <f t="shared" si="102"/>
        <v>38780.000000000007</v>
      </c>
      <c r="J944" s="111">
        <f t="shared" si="103"/>
        <v>15764.000000000002</v>
      </c>
      <c r="K944" s="109">
        <v>0.14000000000000001</v>
      </c>
      <c r="L944" s="127">
        <f t="shared" si="98"/>
        <v>20524</v>
      </c>
      <c r="M944" s="131">
        <f t="shared" si="99"/>
        <v>49580.000000000007</v>
      </c>
      <c r="N944" s="136">
        <f t="shared" si="104"/>
        <v>35213.200000000012</v>
      </c>
      <c r="O944" s="109">
        <v>0</v>
      </c>
      <c r="P944" s="109" t="s">
        <v>5759</v>
      </c>
      <c r="Q944" s="109" t="s">
        <v>5763</v>
      </c>
      <c r="R944" s="109" t="s">
        <v>5763</v>
      </c>
    </row>
    <row r="945" spans="1:18" ht="39" x14ac:dyDescent="0.5">
      <c r="A945" s="109" t="s">
        <v>16</v>
      </c>
      <c r="B945" s="109">
        <v>801056</v>
      </c>
      <c r="C945" s="109" t="s">
        <v>4030</v>
      </c>
      <c r="D945" s="109"/>
      <c r="E945" s="109">
        <v>0.19</v>
      </c>
      <c r="F945" s="111">
        <f t="shared" si="100"/>
        <v>10800</v>
      </c>
      <c r="G945" s="111">
        <f t="shared" si="101"/>
        <v>4760</v>
      </c>
      <c r="H945" s="109">
        <v>0.05</v>
      </c>
      <c r="I945" s="111">
        <f t="shared" si="102"/>
        <v>38780.000000000007</v>
      </c>
      <c r="J945" s="111">
        <f t="shared" si="103"/>
        <v>15764.000000000002</v>
      </c>
      <c r="K945" s="109">
        <v>0.14000000000000001</v>
      </c>
      <c r="L945" s="127">
        <f t="shared" si="98"/>
        <v>20524</v>
      </c>
      <c r="M945" s="131">
        <f t="shared" si="99"/>
        <v>49580.000000000007</v>
      </c>
      <c r="N945" s="136">
        <f t="shared" si="104"/>
        <v>35213.200000000012</v>
      </c>
      <c r="O945" s="109">
        <v>0</v>
      </c>
      <c r="P945" s="109" t="s">
        <v>5759</v>
      </c>
      <c r="Q945" s="109" t="s">
        <v>5763</v>
      </c>
      <c r="R945" s="109" t="s">
        <v>5763</v>
      </c>
    </row>
    <row r="946" spans="1:18" ht="39" x14ac:dyDescent="0.5">
      <c r="A946" s="109" t="s">
        <v>16</v>
      </c>
      <c r="B946" s="109">
        <v>801060</v>
      </c>
      <c r="C946" s="109" t="s">
        <v>4031</v>
      </c>
      <c r="D946" s="109"/>
      <c r="E946" s="109">
        <v>0.56999999999999995</v>
      </c>
      <c r="F946" s="111">
        <f t="shared" si="100"/>
        <v>32400</v>
      </c>
      <c r="G946" s="111">
        <f t="shared" si="101"/>
        <v>14280</v>
      </c>
      <c r="H946" s="109">
        <v>0.15</v>
      </c>
      <c r="I946" s="111">
        <f t="shared" si="102"/>
        <v>116340</v>
      </c>
      <c r="J946" s="111">
        <f t="shared" si="103"/>
        <v>47292</v>
      </c>
      <c r="K946" s="109">
        <v>0.42</v>
      </c>
      <c r="L946" s="127">
        <f t="shared" si="98"/>
        <v>61572</v>
      </c>
      <c r="M946" s="131">
        <f t="shared" si="99"/>
        <v>148740</v>
      </c>
      <c r="N946" s="136">
        <f t="shared" si="104"/>
        <v>105639.6</v>
      </c>
      <c r="O946" s="109">
        <v>0</v>
      </c>
      <c r="P946" s="109" t="s">
        <v>5759</v>
      </c>
      <c r="Q946" s="109" t="s">
        <v>5763</v>
      </c>
      <c r="R946" s="109" t="s">
        <v>5763</v>
      </c>
    </row>
    <row r="947" spans="1:18" ht="39" x14ac:dyDescent="0.5">
      <c r="A947" s="109" t="s">
        <v>16</v>
      </c>
      <c r="B947" s="109">
        <v>801065</v>
      </c>
      <c r="C947" s="109" t="s">
        <v>4032</v>
      </c>
      <c r="D947" s="109"/>
      <c r="E947" s="109">
        <v>0.6</v>
      </c>
      <c r="F947" s="111">
        <f t="shared" si="100"/>
        <v>34560</v>
      </c>
      <c r="G947" s="111">
        <f t="shared" si="101"/>
        <v>15232</v>
      </c>
      <c r="H947" s="109">
        <v>0.16</v>
      </c>
      <c r="I947" s="111">
        <f t="shared" si="102"/>
        <v>121880</v>
      </c>
      <c r="J947" s="111">
        <f t="shared" si="103"/>
        <v>49544</v>
      </c>
      <c r="K947" s="109">
        <v>0.44</v>
      </c>
      <c r="L947" s="127">
        <f t="shared" si="98"/>
        <v>64776</v>
      </c>
      <c r="M947" s="131">
        <f t="shared" si="99"/>
        <v>156440</v>
      </c>
      <c r="N947" s="136">
        <f t="shared" si="104"/>
        <v>111096.8</v>
      </c>
      <c r="O947" s="109">
        <v>0</v>
      </c>
      <c r="P947" s="109" t="s">
        <v>5759</v>
      </c>
      <c r="Q947" s="109" t="s">
        <v>5763</v>
      </c>
      <c r="R947" s="109" t="s">
        <v>5763</v>
      </c>
    </row>
    <row r="948" spans="1:18" ht="39" x14ac:dyDescent="0.5">
      <c r="A948" s="109" t="s">
        <v>16</v>
      </c>
      <c r="B948" s="109">
        <v>801070</v>
      </c>
      <c r="C948" s="109" t="s">
        <v>4033</v>
      </c>
      <c r="D948" s="109"/>
      <c r="E948" s="109">
        <v>0.28000000000000003</v>
      </c>
      <c r="F948" s="111">
        <f t="shared" si="100"/>
        <v>12960</v>
      </c>
      <c r="G948" s="111">
        <f t="shared" si="101"/>
        <v>5712</v>
      </c>
      <c r="H948" s="109">
        <v>0.06</v>
      </c>
      <c r="I948" s="111">
        <f t="shared" si="102"/>
        <v>60940</v>
      </c>
      <c r="J948" s="111">
        <f t="shared" si="103"/>
        <v>24772</v>
      </c>
      <c r="K948" s="109">
        <v>0.22</v>
      </c>
      <c r="L948" s="127">
        <f t="shared" si="98"/>
        <v>30484</v>
      </c>
      <c r="M948" s="131">
        <f t="shared" si="99"/>
        <v>73900</v>
      </c>
      <c r="N948" s="136">
        <f t="shared" si="104"/>
        <v>52561.2</v>
      </c>
      <c r="O948" s="109">
        <v>0</v>
      </c>
      <c r="P948" s="109" t="s">
        <v>5759</v>
      </c>
      <c r="Q948" s="109" t="s">
        <v>5763</v>
      </c>
      <c r="R948" s="109" t="s">
        <v>5763</v>
      </c>
    </row>
    <row r="949" spans="1:18" ht="39" x14ac:dyDescent="0.5">
      <c r="A949" s="109" t="s">
        <v>16</v>
      </c>
      <c r="B949" s="109">
        <v>801075</v>
      </c>
      <c r="C949" s="109" t="s">
        <v>4034</v>
      </c>
      <c r="D949" s="109"/>
      <c r="E949" s="109">
        <v>2.1800000000000002</v>
      </c>
      <c r="F949" s="111">
        <f t="shared" si="100"/>
        <v>82080</v>
      </c>
      <c r="G949" s="111">
        <f t="shared" si="101"/>
        <v>36176</v>
      </c>
      <c r="H949" s="109">
        <v>0.38</v>
      </c>
      <c r="I949" s="111">
        <f t="shared" si="102"/>
        <v>498600</v>
      </c>
      <c r="J949" s="111">
        <f t="shared" si="103"/>
        <v>202680</v>
      </c>
      <c r="K949" s="109">
        <v>1.8</v>
      </c>
      <c r="L949" s="127">
        <f t="shared" si="98"/>
        <v>238856</v>
      </c>
      <c r="M949" s="131">
        <f t="shared" si="99"/>
        <v>580680</v>
      </c>
      <c r="N949" s="136">
        <f t="shared" si="104"/>
        <v>413480.80000000005</v>
      </c>
      <c r="O949" s="109">
        <v>0</v>
      </c>
      <c r="P949" s="109" t="s">
        <v>5759</v>
      </c>
      <c r="Q949" s="109" t="s">
        <v>5763</v>
      </c>
      <c r="R949" s="109" t="s">
        <v>5763</v>
      </c>
    </row>
    <row r="950" spans="1:18" ht="39" x14ac:dyDescent="0.5">
      <c r="A950" s="109" t="s">
        <v>16</v>
      </c>
      <c r="B950" s="109">
        <v>801080</v>
      </c>
      <c r="C950" s="109" t="s">
        <v>4035</v>
      </c>
      <c r="D950" s="109"/>
      <c r="E950" s="109">
        <v>1.28</v>
      </c>
      <c r="F950" s="111">
        <f t="shared" si="100"/>
        <v>105840</v>
      </c>
      <c r="G950" s="111">
        <f t="shared" si="101"/>
        <v>46648</v>
      </c>
      <c r="H950" s="109">
        <v>0.49</v>
      </c>
      <c r="I950" s="111">
        <f t="shared" si="102"/>
        <v>218830</v>
      </c>
      <c r="J950" s="111">
        <f t="shared" si="103"/>
        <v>88954</v>
      </c>
      <c r="K950" s="109">
        <v>0.79</v>
      </c>
      <c r="L950" s="127">
        <f t="shared" si="98"/>
        <v>135602</v>
      </c>
      <c r="M950" s="131">
        <f t="shared" si="99"/>
        <v>324670</v>
      </c>
      <c r="N950" s="136">
        <f t="shared" si="104"/>
        <v>229748.6</v>
      </c>
      <c r="O950" s="109">
        <v>0</v>
      </c>
      <c r="P950" s="109" t="s">
        <v>5759</v>
      </c>
      <c r="Q950" s="109" t="s">
        <v>5763</v>
      </c>
      <c r="R950" s="109" t="s">
        <v>5763</v>
      </c>
    </row>
    <row r="951" spans="1:18" ht="58.5" x14ac:dyDescent="0.5">
      <c r="A951" s="109" t="s">
        <v>16</v>
      </c>
      <c r="B951" s="109">
        <v>801082</v>
      </c>
      <c r="C951" s="109" t="s">
        <v>4036</v>
      </c>
      <c r="D951" s="109"/>
      <c r="E951" s="109">
        <v>2.5</v>
      </c>
      <c r="F951" s="111">
        <f t="shared" si="100"/>
        <v>216000</v>
      </c>
      <c r="G951" s="111">
        <f t="shared" si="101"/>
        <v>95200</v>
      </c>
      <c r="H951" s="109">
        <v>1</v>
      </c>
      <c r="I951" s="111">
        <f t="shared" si="102"/>
        <v>415500</v>
      </c>
      <c r="J951" s="111">
        <f t="shared" si="103"/>
        <v>168900</v>
      </c>
      <c r="K951" s="109">
        <v>1.5</v>
      </c>
      <c r="L951" s="127">
        <f t="shared" si="98"/>
        <v>264100</v>
      </c>
      <c r="M951" s="131">
        <f t="shared" si="99"/>
        <v>631500</v>
      </c>
      <c r="N951" s="136">
        <f t="shared" si="104"/>
        <v>446630</v>
      </c>
      <c r="O951" s="109">
        <v>0</v>
      </c>
      <c r="P951" s="109" t="s">
        <v>5759</v>
      </c>
      <c r="Q951" s="109" t="s">
        <v>5763</v>
      </c>
      <c r="R951" s="109" t="s">
        <v>5763</v>
      </c>
    </row>
    <row r="952" spans="1:18" ht="39" x14ac:dyDescent="0.5">
      <c r="A952" s="109" t="s">
        <v>16</v>
      </c>
      <c r="B952" s="109">
        <v>801085</v>
      </c>
      <c r="C952" s="109" t="s">
        <v>4037</v>
      </c>
      <c r="D952" s="109"/>
      <c r="E952" s="109">
        <v>0.28000000000000003</v>
      </c>
      <c r="F952" s="111">
        <f t="shared" si="100"/>
        <v>12960</v>
      </c>
      <c r="G952" s="111">
        <f t="shared" si="101"/>
        <v>5712</v>
      </c>
      <c r="H952" s="109">
        <v>0.06</v>
      </c>
      <c r="I952" s="111">
        <f t="shared" si="102"/>
        <v>60940</v>
      </c>
      <c r="J952" s="111">
        <f t="shared" si="103"/>
        <v>24772</v>
      </c>
      <c r="K952" s="109">
        <v>0.22</v>
      </c>
      <c r="L952" s="127">
        <f t="shared" si="98"/>
        <v>30484</v>
      </c>
      <c r="M952" s="131">
        <f t="shared" si="99"/>
        <v>73900</v>
      </c>
      <c r="N952" s="136">
        <f t="shared" si="104"/>
        <v>52561.2</v>
      </c>
      <c r="O952" s="109">
        <v>0</v>
      </c>
      <c r="P952" s="109" t="s">
        <v>5759</v>
      </c>
      <c r="Q952" s="109" t="s">
        <v>5763</v>
      </c>
      <c r="R952" s="109" t="s">
        <v>5763</v>
      </c>
    </row>
    <row r="953" spans="1:18" ht="39" x14ac:dyDescent="0.5">
      <c r="A953" s="109" t="s">
        <v>16</v>
      </c>
      <c r="B953" s="109">
        <v>801090</v>
      </c>
      <c r="C953" s="109" t="s">
        <v>4038</v>
      </c>
      <c r="D953" s="109"/>
      <c r="E953" s="109">
        <v>0.23</v>
      </c>
      <c r="F953" s="111">
        <f t="shared" si="100"/>
        <v>12960</v>
      </c>
      <c r="G953" s="111">
        <f t="shared" si="101"/>
        <v>5712</v>
      </c>
      <c r="H953" s="109">
        <v>0.06</v>
      </c>
      <c r="I953" s="111">
        <f t="shared" si="102"/>
        <v>47090</v>
      </c>
      <c r="J953" s="111">
        <f t="shared" si="103"/>
        <v>19142</v>
      </c>
      <c r="K953" s="109">
        <v>0.17</v>
      </c>
      <c r="L953" s="127">
        <f t="shared" si="98"/>
        <v>24854</v>
      </c>
      <c r="M953" s="131">
        <f t="shared" si="99"/>
        <v>60050</v>
      </c>
      <c r="N953" s="136">
        <f t="shared" si="104"/>
        <v>42652.2</v>
      </c>
      <c r="O953" s="109">
        <v>0</v>
      </c>
      <c r="P953" s="109" t="s">
        <v>5759</v>
      </c>
      <c r="Q953" s="109" t="s">
        <v>5763</v>
      </c>
      <c r="R953" s="109" t="s">
        <v>5763</v>
      </c>
    </row>
    <row r="954" spans="1:18" ht="39" x14ac:dyDescent="0.5">
      <c r="A954" s="109" t="s">
        <v>16</v>
      </c>
      <c r="B954" s="109">
        <v>801095</v>
      </c>
      <c r="C954" s="109" t="s">
        <v>4039</v>
      </c>
      <c r="D954" s="109"/>
      <c r="E954" s="109">
        <v>0.15</v>
      </c>
      <c r="F954" s="111">
        <f t="shared" si="100"/>
        <v>8640</v>
      </c>
      <c r="G954" s="111">
        <f t="shared" si="101"/>
        <v>3808</v>
      </c>
      <c r="H954" s="109">
        <v>0.04</v>
      </c>
      <c r="I954" s="111">
        <f t="shared" si="102"/>
        <v>30470</v>
      </c>
      <c r="J954" s="111">
        <f t="shared" si="103"/>
        <v>12386</v>
      </c>
      <c r="K954" s="109">
        <v>0.11</v>
      </c>
      <c r="L954" s="127">
        <f t="shared" si="98"/>
        <v>16194</v>
      </c>
      <c r="M954" s="131">
        <f t="shared" si="99"/>
        <v>39110</v>
      </c>
      <c r="N954" s="136">
        <f t="shared" si="104"/>
        <v>27774.2</v>
      </c>
      <c r="O954" s="109">
        <v>0</v>
      </c>
      <c r="P954" s="109" t="s">
        <v>5759</v>
      </c>
      <c r="Q954" s="109" t="s">
        <v>5763</v>
      </c>
      <c r="R954" s="109" t="s">
        <v>5763</v>
      </c>
    </row>
    <row r="955" spans="1:18" ht="39" x14ac:dyDescent="0.5">
      <c r="A955" s="109" t="s">
        <v>16</v>
      </c>
      <c r="B955" s="109">
        <v>801100</v>
      </c>
      <c r="C955" s="109" t="s">
        <v>4040</v>
      </c>
      <c r="D955" s="109"/>
      <c r="E955" s="109">
        <v>0.35</v>
      </c>
      <c r="F955" s="111">
        <f t="shared" si="100"/>
        <v>19440</v>
      </c>
      <c r="G955" s="111">
        <f t="shared" si="101"/>
        <v>8568</v>
      </c>
      <c r="H955" s="109">
        <v>0.09</v>
      </c>
      <c r="I955" s="111">
        <f t="shared" si="102"/>
        <v>72020</v>
      </c>
      <c r="J955" s="111">
        <f t="shared" si="103"/>
        <v>29276</v>
      </c>
      <c r="K955" s="109">
        <v>0.26</v>
      </c>
      <c r="L955" s="127">
        <f t="shared" si="98"/>
        <v>37844</v>
      </c>
      <c r="M955" s="131">
        <f t="shared" si="99"/>
        <v>91460</v>
      </c>
      <c r="N955" s="136">
        <f t="shared" si="104"/>
        <v>64969.2</v>
      </c>
      <c r="O955" s="109">
        <v>0</v>
      </c>
      <c r="P955" s="109" t="s">
        <v>5759</v>
      </c>
      <c r="Q955" s="109" t="s">
        <v>5763</v>
      </c>
      <c r="R955" s="109" t="s">
        <v>5763</v>
      </c>
    </row>
    <row r="956" spans="1:18" ht="39" x14ac:dyDescent="0.5">
      <c r="A956" s="109" t="s">
        <v>16</v>
      </c>
      <c r="B956" s="109">
        <v>801105</v>
      </c>
      <c r="C956" s="109" t="s">
        <v>4041</v>
      </c>
      <c r="D956" s="109"/>
      <c r="E956" s="109">
        <v>0.22000000000000003</v>
      </c>
      <c r="F956" s="111">
        <f t="shared" si="100"/>
        <v>10800</v>
      </c>
      <c r="G956" s="111">
        <f t="shared" si="101"/>
        <v>4760</v>
      </c>
      <c r="H956" s="109">
        <v>0.05</v>
      </c>
      <c r="I956" s="111">
        <f t="shared" si="102"/>
        <v>47090</v>
      </c>
      <c r="J956" s="111">
        <f t="shared" si="103"/>
        <v>19142</v>
      </c>
      <c r="K956" s="109">
        <v>0.17</v>
      </c>
      <c r="L956" s="127">
        <f t="shared" si="98"/>
        <v>23902</v>
      </c>
      <c r="M956" s="131">
        <f t="shared" si="99"/>
        <v>57890</v>
      </c>
      <c r="N956" s="136">
        <f t="shared" si="104"/>
        <v>41158.600000000006</v>
      </c>
      <c r="O956" s="109">
        <v>0</v>
      </c>
      <c r="P956" s="109" t="s">
        <v>5759</v>
      </c>
      <c r="Q956" s="109" t="s">
        <v>5763</v>
      </c>
      <c r="R956" s="109" t="s">
        <v>5763</v>
      </c>
    </row>
    <row r="957" spans="1:18" ht="39" x14ac:dyDescent="0.5">
      <c r="A957" s="109" t="s">
        <v>16</v>
      </c>
      <c r="B957" s="109">
        <v>801110</v>
      </c>
      <c r="C957" s="109" t="s">
        <v>4042</v>
      </c>
      <c r="D957" s="109"/>
      <c r="E957" s="109">
        <v>0.25</v>
      </c>
      <c r="F957" s="111">
        <f t="shared" si="100"/>
        <v>10800</v>
      </c>
      <c r="G957" s="111">
        <f t="shared" si="101"/>
        <v>4760</v>
      </c>
      <c r="H957" s="109">
        <v>0.05</v>
      </c>
      <c r="I957" s="111">
        <f t="shared" si="102"/>
        <v>55400</v>
      </c>
      <c r="J957" s="111">
        <f t="shared" si="103"/>
        <v>22520</v>
      </c>
      <c r="K957" s="109">
        <v>0.2</v>
      </c>
      <c r="L957" s="127">
        <f t="shared" si="98"/>
        <v>27280</v>
      </c>
      <c r="M957" s="131">
        <f t="shared" si="99"/>
        <v>66200</v>
      </c>
      <c r="N957" s="136">
        <f t="shared" si="104"/>
        <v>47104</v>
      </c>
      <c r="O957" s="109">
        <v>0</v>
      </c>
      <c r="P957" s="109" t="s">
        <v>5759</v>
      </c>
      <c r="Q957" s="109" t="s">
        <v>5763</v>
      </c>
      <c r="R957" s="109" t="s">
        <v>5763</v>
      </c>
    </row>
    <row r="958" spans="1:18" ht="39" x14ac:dyDescent="0.5">
      <c r="A958" s="109" t="s">
        <v>16</v>
      </c>
      <c r="B958" s="109">
        <v>801115</v>
      </c>
      <c r="C958" s="109" t="s">
        <v>4043</v>
      </c>
      <c r="D958" s="109"/>
      <c r="E958" s="109">
        <v>1.3399999999999999</v>
      </c>
      <c r="F958" s="111">
        <f t="shared" si="100"/>
        <v>43200</v>
      </c>
      <c r="G958" s="111">
        <f t="shared" si="101"/>
        <v>19040</v>
      </c>
      <c r="H958" s="109">
        <v>0.2</v>
      </c>
      <c r="I958" s="111">
        <f t="shared" si="102"/>
        <v>315780</v>
      </c>
      <c r="J958" s="111">
        <f t="shared" si="103"/>
        <v>128363.99999999999</v>
      </c>
      <c r="K958" s="109">
        <v>1.1399999999999999</v>
      </c>
      <c r="L958" s="127">
        <f t="shared" si="98"/>
        <v>147404</v>
      </c>
      <c r="M958" s="131">
        <f t="shared" si="99"/>
        <v>358980</v>
      </c>
      <c r="N958" s="136">
        <f t="shared" si="104"/>
        <v>255797.2</v>
      </c>
      <c r="O958" s="109">
        <v>0</v>
      </c>
      <c r="P958" s="109" t="s">
        <v>5759</v>
      </c>
      <c r="Q958" s="109" t="s">
        <v>5763</v>
      </c>
      <c r="R958" s="109" t="s">
        <v>5763</v>
      </c>
    </row>
    <row r="959" spans="1:18" ht="39" x14ac:dyDescent="0.5">
      <c r="A959" s="109" t="s">
        <v>16</v>
      </c>
      <c r="B959" s="109">
        <v>801120</v>
      </c>
      <c r="C959" s="109" t="s">
        <v>4044</v>
      </c>
      <c r="D959" s="109"/>
      <c r="E959" s="109">
        <v>1.3399999999999999</v>
      </c>
      <c r="F959" s="111">
        <f t="shared" si="100"/>
        <v>43200</v>
      </c>
      <c r="G959" s="111">
        <f t="shared" si="101"/>
        <v>19040</v>
      </c>
      <c r="H959" s="109">
        <v>0.2</v>
      </c>
      <c r="I959" s="111">
        <f t="shared" si="102"/>
        <v>315780</v>
      </c>
      <c r="J959" s="111">
        <f t="shared" si="103"/>
        <v>128363.99999999999</v>
      </c>
      <c r="K959" s="109">
        <v>1.1399999999999999</v>
      </c>
      <c r="L959" s="127">
        <f t="shared" si="98"/>
        <v>147404</v>
      </c>
      <c r="M959" s="131">
        <f t="shared" si="99"/>
        <v>358980</v>
      </c>
      <c r="N959" s="136">
        <f t="shared" si="104"/>
        <v>255797.2</v>
      </c>
      <c r="O959" s="109">
        <v>0</v>
      </c>
      <c r="P959" s="109" t="s">
        <v>5759</v>
      </c>
      <c r="Q959" s="109" t="s">
        <v>5763</v>
      </c>
      <c r="R959" s="109" t="s">
        <v>5763</v>
      </c>
    </row>
    <row r="960" spans="1:18" ht="39" x14ac:dyDescent="0.5">
      <c r="A960" s="109" t="s">
        <v>16</v>
      </c>
      <c r="B960" s="109">
        <v>801121</v>
      </c>
      <c r="C960" s="109" t="s">
        <v>4045</v>
      </c>
      <c r="D960" s="109"/>
      <c r="E960" s="109">
        <v>1.3399999999999999</v>
      </c>
      <c r="F960" s="111">
        <f t="shared" si="100"/>
        <v>43200</v>
      </c>
      <c r="G960" s="111">
        <f t="shared" si="101"/>
        <v>19040</v>
      </c>
      <c r="H960" s="109">
        <v>0.2</v>
      </c>
      <c r="I960" s="111">
        <f t="shared" si="102"/>
        <v>315780</v>
      </c>
      <c r="J960" s="111">
        <f t="shared" si="103"/>
        <v>128363.99999999999</v>
      </c>
      <c r="K960" s="109">
        <v>1.1399999999999999</v>
      </c>
      <c r="L960" s="127">
        <f t="shared" si="98"/>
        <v>147404</v>
      </c>
      <c r="M960" s="131">
        <f t="shared" si="99"/>
        <v>358980</v>
      </c>
      <c r="N960" s="136">
        <f t="shared" si="104"/>
        <v>255797.2</v>
      </c>
      <c r="O960" s="109">
        <v>0</v>
      </c>
      <c r="P960" s="109" t="s">
        <v>5759</v>
      </c>
      <c r="Q960" s="109" t="s">
        <v>5763</v>
      </c>
      <c r="R960" s="109" t="s">
        <v>5763</v>
      </c>
    </row>
    <row r="961" spans="1:18" ht="39" x14ac:dyDescent="0.5">
      <c r="A961" s="109" t="s">
        <v>16</v>
      </c>
      <c r="B961" s="109">
        <v>801125</v>
      </c>
      <c r="C961" s="109" t="s">
        <v>4046</v>
      </c>
      <c r="D961" s="109"/>
      <c r="E961" s="109">
        <v>1.54</v>
      </c>
      <c r="F961" s="111">
        <f t="shared" si="100"/>
        <v>86400</v>
      </c>
      <c r="G961" s="111">
        <f t="shared" si="101"/>
        <v>38080</v>
      </c>
      <c r="H961" s="109">
        <v>0.4</v>
      </c>
      <c r="I961" s="111">
        <f t="shared" si="102"/>
        <v>315780</v>
      </c>
      <c r="J961" s="111">
        <f t="shared" si="103"/>
        <v>128363.99999999999</v>
      </c>
      <c r="K961" s="109">
        <v>1.1399999999999999</v>
      </c>
      <c r="L961" s="127">
        <f t="shared" si="98"/>
        <v>166444</v>
      </c>
      <c r="M961" s="131">
        <f t="shared" si="99"/>
        <v>402180</v>
      </c>
      <c r="N961" s="136">
        <f t="shared" si="104"/>
        <v>285669.2</v>
      </c>
      <c r="O961" s="109">
        <v>0</v>
      </c>
      <c r="P961" s="109" t="s">
        <v>5759</v>
      </c>
      <c r="Q961" s="109" t="s">
        <v>5763</v>
      </c>
      <c r="R961" s="109" t="s">
        <v>5763</v>
      </c>
    </row>
    <row r="962" spans="1:18" ht="39" x14ac:dyDescent="0.5">
      <c r="A962" s="109" t="s">
        <v>16</v>
      </c>
      <c r="B962" s="109">
        <v>801130</v>
      </c>
      <c r="C962" s="109" t="s">
        <v>4047</v>
      </c>
      <c r="D962" s="109"/>
      <c r="E962" s="109">
        <v>1.54</v>
      </c>
      <c r="F962" s="111">
        <f t="shared" si="100"/>
        <v>86400</v>
      </c>
      <c r="G962" s="111">
        <f t="shared" si="101"/>
        <v>38080</v>
      </c>
      <c r="H962" s="109">
        <v>0.4</v>
      </c>
      <c r="I962" s="111">
        <f t="shared" si="102"/>
        <v>315780</v>
      </c>
      <c r="J962" s="111">
        <f t="shared" si="103"/>
        <v>128363.99999999999</v>
      </c>
      <c r="K962" s="109">
        <v>1.1399999999999999</v>
      </c>
      <c r="L962" s="127">
        <f t="shared" si="98"/>
        <v>166444</v>
      </c>
      <c r="M962" s="131">
        <f t="shared" si="99"/>
        <v>402180</v>
      </c>
      <c r="N962" s="136">
        <f t="shared" si="104"/>
        <v>285669.2</v>
      </c>
      <c r="O962" s="109">
        <v>0</v>
      </c>
      <c r="P962" s="109" t="s">
        <v>5759</v>
      </c>
      <c r="Q962" s="109" t="s">
        <v>5763</v>
      </c>
      <c r="R962" s="109" t="s">
        <v>5763</v>
      </c>
    </row>
    <row r="963" spans="1:18" ht="39" x14ac:dyDescent="0.5">
      <c r="A963" s="109" t="s">
        <v>16</v>
      </c>
      <c r="B963" s="109">
        <v>801135</v>
      </c>
      <c r="C963" s="109" t="s">
        <v>4048</v>
      </c>
      <c r="D963" s="109"/>
      <c r="E963" s="109">
        <v>0.3</v>
      </c>
      <c r="F963" s="111">
        <f t="shared" si="100"/>
        <v>17280</v>
      </c>
      <c r="G963" s="111">
        <f t="shared" si="101"/>
        <v>7616</v>
      </c>
      <c r="H963" s="109">
        <v>0.08</v>
      </c>
      <c r="I963" s="111">
        <f t="shared" si="102"/>
        <v>60940</v>
      </c>
      <c r="J963" s="111">
        <f t="shared" si="103"/>
        <v>24772</v>
      </c>
      <c r="K963" s="109">
        <v>0.22</v>
      </c>
      <c r="L963" s="127">
        <f t="shared" ref="L963:L1026" si="105">J963+G963</f>
        <v>32388</v>
      </c>
      <c r="M963" s="131">
        <f t="shared" ref="M963:M1026" si="106">I963+F963</f>
        <v>78220</v>
      </c>
      <c r="N963" s="136">
        <f t="shared" si="104"/>
        <v>55548.4</v>
      </c>
      <c r="O963" s="109">
        <v>0</v>
      </c>
      <c r="P963" s="109" t="s">
        <v>5759</v>
      </c>
      <c r="Q963" s="109" t="s">
        <v>5763</v>
      </c>
      <c r="R963" s="109" t="s">
        <v>5763</v>
      </c>
    </row>
    <row r="964" spans="1:18" ht="39" x14ac:dyDescent="0.5">
      <c r="A964" s="109" t="s">
        <v>16</v>
      </c>
      <c r="B964" s="109">
        <v>801140</v>
      </c>
      <c r="C964" s="109" t="s">
        <v>4049</v>
      </c>
      <c r="D964" s="109"/>
      <c r="E964" s="109">
        <v>0.2</v>
      </c>
      <c r="F964" s="111">
        <f t="shared" ref="F964:F1027" si="107">H964*216000</f>
        <v>12960</v>
      </c>
      <c r="G964" s="111">
        <f t="shared" ref="G964:G1027" si="108">H964*95200</f>
        <v>5712</v>
      </c>
      <c r="H964" s="109">
        <v>0.06</v>
      </c>
      <c r="I964" s="111">
        <f t="shared" ref="I964:I1027" si="109">K964*277000</f>
        <v>38780.000000000007</v>
      </c>
      <c r="J964" s="111">
        <f t="shared" ref="J964:J1027" si="110">112600*K964</f>
        <v>15764.000000000002</v>
      </c>
      <c r="K964" s="109">
        <v>0.14000000000000001</v>
      </c>
      <c r="L964" s="127">
        <f t="shared" si="105"/>
        <v>21476</v>
      </c>
      <c r="M964" s="131">
        <f t="shared" si="106"/>
        <v>51740.000000000007</v>
      </c>
      <c r="N964" s="136">
        <f t="shared" ref="N964:N1027" si="111">M964-(L964*70%)</f>
        <v>36706.80000000001</v>
      </c>
      <c r="O964" s="109">
        <v>0</v>
      </c>
      <c r="P964" s="109" t="s">
        <v>5759</v>
      </c>
      <c r="Q964" s="109" t="s">
        <v>5763</v>
      </c>
      <c r="R964" s="109" t="s">
        <v>5763</v>
      </c>
    </row>
    <row r="965" spans="1:18" ht="39" x14ac:dyDescent="0.5">
      <c r="A965" s="109" t="s">
        <v>16</v>
      </c>
      <c r="B965" s="109">
        <v>801145</v>
      </c>
      <c r="C965" s="109" t="s">
        <v>4050</v>
      </c>
      <c r="D965" s="109"/>
      <c r="E965" s="109">
        <v>1.37</v>
      </c>
      <c r="F965" s="111">
        <f t="shared" si="107"/>
        <v>123119.99999999999</v>
      </c>
      <c r="G965" s="111">
        <f t="shared" si="108"/>
        <v>54263.999999999993</v>
      </c>
      <c r="H965" s="109">
        <v>0.56999999999999995</v>
      </c>
      <c r="I965" s="111">
        <f t="shared" si="109"/>
        <v>221600</v>
      </c>
      <c r="J965" s="111">
        <f t="shared" si="110"/>
        <v>90080</v>
      </c>
      <c r="K965" s="109">
        <v>0.8</v>
      </c>
      <c r="L965" s="127">
        <f t="shared" si="105"/>
        <v>144344</v>
      </c>
      <c r="M965" s="131">
        <f t="shared" si="106"/>
        <v>344720</v>
      </c>
      <c r="N965" s="136">
        <f t="shared" si="111"/>
        <v>243679.2</v>
      </c>
      <c r="O965" s="109">
        <v>0</v>
      </c>
      <c r="P965" s="109" t="s">
        <v>5759</v>
      </c>
      <c r="Q965" s="109" t="s">
        <v>5763</v>
      </c>
      <c r="R965" s="109" t="s">
        <v>5763</v>
      </c>
    </row>
    <row r="966" spans="1:18" ht="39" x14ac:dyDescent="0.5">
      <c r="A966" s="109" t="s">
        <v>16</v>
      </c>
      <c r="B966" s="109">
        <v>801150</v>
      </c>
      <c r="C966" s="109" t="s">
        <v>4051</v>
      </c>
      <c r="D966" s="109"/>
      <c r="E966" s="109">
        <v>0.5</v>
      </c>
      <c r="F966" s="111">
        <f t="shared" si="107"/>
        <v>28080</v>
      </c>
      <c r="G966" s="111">
        <f t="shared" si="108"/>
        <v>12376</v>
      </c>
      <c r="H966" s="109">
        <v>0.13</v>
      </c>
      <c r="I966" s="111">
        <f t="shared" si="109"/>
        <v>102490</v>
      </c>
      <c r="J966" s="111">
        <f t="shared" si="110"/>
        <v>41662</v>
      </c>
      <c r="K966" s="109">
        <v>0.37</v>
      </c>
      <c r="L966" s="127">
        <f t="shared" si="105"/>
        <v>54038</v>
      </c>
      <c r="M966" s="131">
        <f t="shared" si="106"/>
        <v>130570</v>
      </c>
      <c r="N966" s="136">
        <f t="shared" si="111"/>
        <v>92743.4</v>
      </c>
      <c r="O966" s="109">
        <v>0</v>
      </c>
      <c r="P966" s="109" t="s">
        <v>5759</v>
      </c>
      <c r="Q966" s="109" t="s">
        <v>5763</v>
      </c>
      <c r="R966" s="109" t="s">
        <v>5763</v>
      </c>
    </row>
    <row r="967" spans="1:18" ht="39" x14ac:dyDescent="0.5">
      <c r="A967" s="109" t="s">
        <v>16</v>
      </c>
      <c r="B967" s="109">
        <v>801155</v>
      </c>
      <c r="C967" s="109" t="s">
        <v>4052</v>
      </c>
      <c r="D967" s="109"/>
      <c r="E967" s="109">
        <v>1.05</v>
      </c>
      <c r="F967" s="111">
        <f t="shared" si="107"/>
        <v>69120</v>
      </c>
      <c r="G967" s="111">
        <f t="shared" si="108"/>
        <v>30464</v>
      </c>
      <c r="H967" s="109">
        <v>0.32</v>
      </c>
      <c r="I967" s="111">
        <f t="shared" si="109"/>
        <v>202210</v>
      </c>
      <c r="J967" s="111">
        <f t="shared" si="110"/>
        <v>82198</v>
      </c>
      <c r="K967" s="109">
        <v>0.73</v>
      </c>
      <c r="L967" s="127">
        <f t="shared" si="105"/>
        <v>112662</v>
      </c>
      <c r="M967" s="131">
        <f t="shared" si="106"/>
        <v>271330</v>
      </c>
      <c r="N967" s="136">
        <f t="shared" si="111"/>
        <v>192466.6</v>
      </c>
      <c r="O967" s="109">
        <v>0</v>
      </c>
      <c r="P967" s="109" t="s">
        <v>5759</v>
      </c>
      <c r="Q967" s="109" t="s">
        <v>5763</v>
      </c>
      <c r="R967" s="109" t="s">
        <v>5763</v>
      </c>
    </row>
    <row r="968" spans="1:18" ht="39" x14ac:dyDescent="0.5">
      <c r="A968" s="109" t="s">
        <v>16</v>
      </c>
      <c r="B968" s="109">
        <v>801160</v>
      </c>
      <c r="C968" s="109" t="s">
        <v>4053</v>
      </c>
      <c r="D968" s="109"/>
      <c r="E968" s="109">
        <v>0.47</v>
      </c>
      <c r="F968" s="111">
        <f t="shared" si="107"/>
        <v>25920</v>
      </c>
      <c r="G968" s="111">
        <f t="shared" si="108"/>
        <v>11424</v>
      </c>
      <c r="H968" s="109">
        <v>0.12</v>
      </c>
      <c r="I968" s="111">
        <f t="shared" si="109"/>
        <v>96950</v>
      </c>
      <c r="J968" s="111">
        <f t="shared" si="110"/>
        <v>39410</v>
      </c>
      <c r="K968" s="109">
        <v>0.35</v>
      </c>
      <c r="L968" s="127">
        <f t="shared" si="105"/>
        <v>50834</v>
      </c>
      <c r="M968" s="131">
        <f t="shared" si="106"/>
        <v>122870</v>
      </c>
      <c r="N968" s="136">
        <f t="shared" si="111"/>
        <v>87286.200000000012</v>
      </c>
      <c r="O968" s="109">
        <v>0</v>
      </c>
      <c r="P968" s="109" t="s">
        <v>5759</v>
      </c>
      <c r="Q968" s="109" t="s">
        <v>5763</v>
      </c>
      <c r="R968" s="109" t="s">
        <v>5763</v>
      </c>
    </row>
    <row r="969" spans="1:18" ht="39" x14ac:dyDescent="0.5">
      <c r="A969" s="109" t="s">
        <v>16</v>
      </c>
      <c r="B969" s="109">
        <v>801165</v>
      </c>
      <c r="C969" s="109" t="s">
        <v>4054</v>
      </c>
      <c r="D969" s="109"/>
      <c r="E969" s="109">
        <v>1.47</v>
      </c>
      <c r="F969" s="111">
        <f t="shared" si="107"/>
        <v>149040</v>
      </c>
      <c r="G969" s="111">
        <f t="shared" si="108"/>
        <v>65688</v>
      </c>
      <c r="H969" s="109">
        <v>0.69</v>
      </c>
      <c r="I969" s="111">
        <f t="shared" si="109"/>
        <v>216060</v>
      </c>
      <c r="J969" s="111">
        <f t="shared" si="110"/>
        <v>87828</v>
      </c>
      <c r="K969" s="109">
        <v>0.78</v>
      </c>
      <c r="L969" s="127">
        <f t="shared" si="105"/>
        <v>153516</v>
      </c>
      <c r="M969" s="131">
        <f t="shared" si="106"/>
        <v>365100</v>
      </c>
      <c r="N969" s="136">
        <f t="shared" si="111"/>
        <v>257638.8</v>
      </c>
      <c r="O969" s="109">
        <v>0</v>
      </c>
      <c r="P969" s="109" t="s">
        <v>5759</v>
      </c>
      <c r="Q969" s="109" t="s">
        <v>5763</v>
      </c>
      <c r="R969" s="109" t="s">
        <v>5763</v>
      </c>
    </row>
    <row r="970" spans="1:18" ht="39" x14ac:dyDescent="0.5">
      <c r="A970" s="109" t="s">
        <v>16</v>
      </c>
      <c r="B970" s="109">
        <v>801170</v>
      </c>
      <c r="C970" s="109" t="s">
        <v>4055</v>
      </c>
      <c r="D970" s="109"/>
      <c r="E970" s="109">
        <v>1.4500000000000002</v>
      </c>
      <c r="F970" s="111">
        <f t="shared" si="107"/>
        <v>146880</v>
      </c>
      <c r="G970" s="111">
        <f t="shared" si="108"/>
        <v>64736.000000000007</v>
      </c>
      <c r="H970" s="109">
        <v>0.68</v>
      </c>
      <c r="I970" s="111">
        <f t="shared" si="109"/>
        <v>213290</v>
      </c>
      <c r="J970" s="111">
        <f t="shared" si="110"/>
        <v>86702</v>
      </c>
      <c r="K970" s="109">
        <v>0.77</v>
      </c>
      <c r="L970" s="127">
        <f t="shared" si="105"/>
        <v>151438</v>
      </c>
      <c r="M970" s="131">
        <f t="shared" si="106"/>
        <v>360170</v>
      </c>
      <c r="N970" s="136">
        <f t="shared" si="111"/>
        <v>254163.40000000002</v>
      </c>
      <c r="O970" s="109">
        <v>0</v>
      </c>
      <c r="P970" s="109" t="s">
        <v>5759</v>
      </c>
      <c r="Q970" s="109" t="s">
        <v>5763</v>
      </c>
      <c r="R970" s="109" t="s">
        <v>5763</v>
      </c>
    </row>
    <row r="971" spans="1:18" ht="39" x14ac:dyDescent="0.5">
      <c r="A971" s="109" t="s">
        <v>11</v>
      </c>
      <c r="B971" s="109">
        <v>801175</v>
      </c>
      <c r="C971" s="109" t="s">
        <v>4056</v>
      </c>
      <c r="D971" s="109"/>
      <c r="E971" s="109">
        <v>1.97</v>
      </c>
      <c r="F971" s="111">
        <f t="shared" si="107"/>
        <v>116640.00000000001</v>
      </c>
      <c r="G971" s="111">
        <f t="shared" si="108"/>
        <v>51408</v>
      </c>
      <c r="H971" s="109">
        <v>0.54</v>
      </c>
      <c r="I971" s="111">
        <f t="shared" si="109"/>
        <v>396110</v>
      </c>
      <c r="J971" s="111">
        <f t="shared" si="110"/>
        <v>161018</v>
      </c>
      <c r="K971" s="109">
        <v>1.43</v>
      </c>
      <c r="L971" s="127">
        <f t="shared" si="105"/>
        <v>212426</v>
      </c>
      <c r="M971" s="131">
        <f t="shared" si="106"/>
        <v>512750</v>
      </c>
      <c r="N971" s="136">
        <f t="shared" si="111"/>
        <v>364051.80000000005</v>
      </c>
      <c r="O971" s="109">
        <v>0</v>
      </c>
      <c r="P971" s="109" t="s">
        <v>5759</v>
      </c>
      <c r="Q971" s="109" t="s">
        <v>5763</v>
      </c>
      <c r="R971" s="109" t="s">
        <v>5763</v>
      </c>
    </row>
    <row r="972" spans="1:18" ht="39" x14ac:dyDescent="0.5">
      <c r="A972" s="109" t="s">
        <v>11</v>
      </c>
      <c r="B972" s="109">
        <v>801176</v>
      </c>
      <c r="C972" s="109" t="s">
        <v>4057</v>
      </c>
      <c r="D972" s="109"/>
      <c r="E972" s="109">
        <v>1.97</v>
      </c>
      <c r="F972" s="111">
        <f t="shared" si="107"/>
        <v>116640.00000000001</v>
      </c>
      <c r="G972" s="111">
        <f t="shared" si="108"/>
        <v>51408</v>
      </c>
      <c r="H972" s="109">
        <v>0.54</v>
      </c>
      <c r="I972" s="111">
        <f t="shared" si="109"/>
        <v>396110</v>
      </c>
      <c r="J972" s="111">
        <f t="shared" si="110"/>
        <v>161018</v>
      </c>
      <c r="K972" s="109">
        <v>1.43</v>
      </c>
      <c r="L972" s="127">
        <f t="shared" si="105"/>
        <v>212426</v>
      </c>
      <c r="M972" s="131">
        <f t="shared" si="106"/>
        <v>512750</v>
      </c>
      <c r="N972" s="136">
        <f t="shared" si="111"/>
        <v>364051.80000000005</v>
      </c>
      <c r="O972" s="109">
        <v>0</v>
      </c>
      <c r="P972" s="109" t="s">
        <v>5759</v>
      </c>
      <c r="Q972" s="109" t="s">
        <v>5763</v>
      </c>
      <c r="R972" s="109" t="s">
        <v>5763</v>
      </c>
    </row>
    <row r="973" spans="1:18" ht="39" x14ac:dyDescent="0.5">
      <c r="A973" s="109" t="s">
        <v>11</v>
      </c>
      <c r="B973" s="109">
        <v>801180</v>
      </c>
      <c r="C973" s="109" t="s">
        <v>4058</v>
      </c>
      <c r="D973" s="109"/>
      <c r="E973" s="109">
        <v>1.97</v>
      </c>
      <c r="F973" s="111">
        <f t="shared" si="107"/>
        <v>116640.00000000001</v>
      </c>
      <c r="G973" s="111">
        <f t="shared" si="108"/>
        <v>51408</v>
      </c>
      <c r="H973" s="109">
        <v>0.54</v>
      </c>
      <c r="I973" s="111">
        <f t="shared" si="109"/>
        <v>396110</v>
      </c>
      <c r="J973" s="111">
        <f t="shared" si="110"/>
        <v>161018</v>
      </c>
      <c r="K973" s="109">
        <v>1.43</v>
      </c>
      <c r="L973" s="127">
        <f t="shared" si="105"/>
        <v>212426</v>
      </c>
      <c r="M973" s="131">
        <f t="shared" si="106"/>
        <v>512750</v>
      </c>
      <c r="N973" s="136">
        <f t="shared" si="111"/>
        <v>364051.80000000005</v>
      </c>
      <c r="O973" s="109">
        <v>0</v>
      </c>
      <c r="P973" s="109" t="s">
        <v>5759</v>
      </c>
      <c r="Q973" s="109" t="s">
        <v>5763</v>
      </c>
      <c r="R973" s="109" t="s">
        <v>5763</v>
      </c>
    </row>
    <row r="974" spans="1:18" ht="39" x14ac:dyDescent="0.5">
      <c r="A974" s="109" t="s">
        <v>11</v>
      </c>
      <c r="B974" s="109">
        <v>801181</v>
      </c>
      <c r="C974" s="109" t="s">
        <v>4059</v>
      </c>
      <c r="D974" s="109"/>
      <c r="E974" s="109">
        <v>1.97</v>
      </c>
      <c r="F974" s="111">
        <f t="shared" si="107"/>
        <v>116640.00000000001</v>
      </c>
      <c r="G974" s="111">
        <f t="shared" si="108"/>
        <v>51408</v>
      </c>
      <c r="H974" s="109">
        <v>0.54</v>
      </c>
      <c r="I974" s="111">
        <f t="shared" si="109"/>
        <v>396110</v>
      </c>
      <c r="J974" s="111">
        <f t="shared" si="110"/>
        <v>161018</v>
      </c>
      <c r="K974" s="109">
        <v>1.43</v>
      </c>
      <c r="L974" s="127">
        <f t="shared" si="105"/>
        <v>212426</v>
      </c>
      <c r="M974" s="131">
        <f t="shared" si="106"/>
        <v>512750</v>
      </c>
      <c r="N974" s="136">
        <f t="shared" si="111"/>
        <v>364051.80000000005</v>
      </c>
      <c r="O974" s="109">
        <v>0</v>
      </c>
      <c r="P974" s="109" t="s">
        <v>5759</v>
      </c>
      <c r="Q974" s="109" t="s">
        <v>5763</v>
      </c>
      <c r="R974" s="109" t="s">
        <v>5763</v>
      </c>
    </row>
    <row r="975" spans="1:18" ht="39" x14ac:dyDescent="0.5">
      <c r="A975" s="109" t="s">
        <v>16</v>
      </c>
      <c r="B975" s="109">
        <v>801182</v>
      </c>
      <c r="C975" s="109" t="s">
        <v>5855</v>
      </c>
      <c r="D975" s="109" t="s">
        <v>6152</v>
      </c>
      <c r="E975" s="109">
        <v>2.95</v>
      </c>
      <c r="F975" s="111">
        <f t="shared" si="107"/>
        <v>162000</v>
      </c>
      <c r="G975" s="111">
        <f t="shared" si="108"/>
        <v>71400</v>
      </c>
      <c r="H975" s="109">
        <v>0.75</v>
      </c>
      <c r="I975" s="111">
        <f t="shared" si="109"/>
        <v>609400</v>
      </c>
      <c r="J975" s="111">
        <f t="shared" si="110"/>
        <v>247720.00000000003</v>
      </c>
      <c r="K975" s="109">
        <v>2.2000000000000002</v>
      </c>
      <c r="L975" s="127">
        <f t="shared" si="105"/>
        <v>319120</v>
      </c>
      <c r="M975" s="131">
        <f t="shared" si="106"/>
        <v>771400</v>
      </c>
      <c r="N975" s="136">
        <f t="shared" si="111"/>
        <v>548016</v>
      </c>
      <c r="O975" s="109">
        <v>0</v>
      </c>
      <c r="P975" s="109" t="s">
        <v>5759</v>
      </c>
      <c r="Q975" s="109" t="s">
        <v>5763</v>
      </c>
      <c r="R975" s="109" t="s">
        <v>5763</v>
      </c>
    </row>
    <row r="976" spans="1:18" ht="39" x14ac:dyDescent="0.5">
      <c r="A976" s="109" t="s">
        <v>16</v>
      </c>
      <c r="B976" s="109">
        <v>801183</v>
      </c>
      <c r="C976" s="109" t="s">
        <v>5856</v>
      </c>
      <c r="D976" s="109" t="s">
        <v>6153</v>
      </c>
      <c r="E976" s="109">
        <v>2.95</v>
      </c>
      <c r="F976" s="111">
        <f t="shared" si="107"/>
        <v>162000</v>
      </c>
      <c r="G976" s="111">
        <f t="shared" si="108"/>
        <v>71400</v>
      </c>
      <c r="H976" s="109">
        <v>0.75</v>
      </c>
      <c r="I976" s="111">
        <f t="shared" si="109"/>
        <v>609400</v>
      </c>
      <c r="J976" s="111">
        <f t="shared" si="110"/>
        <v>247720.00000000003</v>
      </c>
      <c r="K976" s="109">
        <v>2.2000000000000002</v>
      </c>
      <c r="L976" s="127">
        <f t="shared" si="105"/>
        <v>319120</v>
      </c>
      <c r="M976" s="131">
        <f t="shared" si="106"/>
        <v>771400</v>
      </c>
      <c r="N976" s="136">
        <f t="shared" si="111"/>
        <v>548016</v>
      </c>
      <c r="O976" s="109">
        <v>0</v>
      </c>
      <c r="P976" s="109" t="s">
        <v>5759</v>
      </c>
      <c r="Q976" s="109" t="s">
        <v>5763</v>
      </c>
      <c r="R976" s="109" t="s">
        <v>5763</v>
      </c>
    </row>
    <row r="977" spans="1:18" ht="39" x14ac:dyDescent="0.5">
      <c r="A977" s="109" t="s">
        <v>16</v>
      </c>
      <c r="B977" s="109">
        <v>801185</v>
      </c>
      <c r="C977" s="109" t="s">
        <v>4062</v>
      </c>
      <c r="D977" s="109"/>
      <c r="E977" s="109">
        <v>1.31</v>
      </c>
      <c r="F977" s="111">
        <f t="shared" si="107"/>
        <v>77760</v>
      </c>
      <c r="G977" s="111">
        <f t="shared" si="108"/>
        <v>34272</v>
      </c>
      <c r="H977" s="109">
        <v>0.36</v>
      </c>
      <c r="I977" s="111">
        <f t="shared" si="109"/>
        <v>263150</v>
      </c>
      <c r="J977" s="111">
        <f t="shared" si="110"/>
        <v>106970</v>
      </c>
      <c r="K977" s="109">
        <v>0.95</v>
      </c>
      <c r="L977" s="127">
        <f t="shared" si="105"/>
        <v>141242</v>
      </c>
      <c r="M977" s="131">
        <f t="shared" si="106"/>
        <v>340910</v>
      </c>
      <c r="N977" s="136">
        <f t="shared" si="111"/>
        <v>242040.6</v>
      </c>
      <c r="O977" s="109">
        <v>0</v>
      </c>
      <c r="P977" s="109" t="s">
        <v>5759</v>
      </c>
      <c r="Q977" s="109" t="s">
        <v>5763</v>
      </c>
      <c r="R977" s="109" t="s">
        <v>5763</v>
      </c>
    </row>
    <row r="978" spans="1:18" ht="39" x14ac:dyDescent="0.5">
      <c r="A978" s="109" t="s">
        <v>11</v>
      </c>
      <c r="B978" s="109">
        <v>801190</v>
      </c>
      <c r="C978" s="109" t="s">
        <v>4063</v>
      </c>
      <c r="D978" s="109"/>
      <c r="E978" s="109">
        <v>2.62</v>
      </c>
      <c r="F978" s="111">
        <f t="shared" si="107"/>
        <v>155520</v>
      </c>
      <c r="G978" s="111">
        <f t="shared" si="108"/>
        <v>68544</v>
      </c>
      <c r="H978" s="109">
        <v>0.72</v>
      </c>
      <c r="I978" s="111">
        <f t="shared" si="109"/>
        <v>526300</v>
      </c>
      <c r="J978" s="111">
        <f t="shared" si="110"/>
        <v>213940</v>
      </c>
      <c r="K978" s="109">
        <v>1.9</v>
      </c>
      <c r="L978" s="127">
        <f t="shared" si="105"/>
        <v>282484</v>
      </c>
      <c r="M978" s="131">
        <f t="shared" si="106"/>
        <v>681820</v>
      </c>
      <c r="N978" s="136">
        <f t="shared" si="111"/>
        <v>484081.2</v>
      </c>
      <c r="O978" s="109">
        <v>0</v>
      </c>
      <c r="P978" s="109" t="s">
        <v>5759</v>
      </c>
      <c r="Q978" s="109" t="s">
        <v>5763</v>
      </c>
      <c r="R978" s="109" t="s">
        <v>5763</v>
      </c>
    </row>
    <row r="979" spans="1:18" ht="39" x14ac:dyDescent="0.5">
      <c r="A979" s="109" t="s">
        <v>11</v>
      </c>
      <c r="B979" s="109">
        <v>801191</v>
      </c>
      <c r="C979" s="109" t="s">
        <v>4064</v>
      </c>
      <c r="D979" s="109"/>
      <c r="E979" s="109">
        <v>2.62</v>
      </c>
      <c r="F979" s="111">
        <f t="shared" si="107"/>
        <v>155520</v>
      </c>
      <c r="G979" s="111">
        <f t="shared" si="108"/>
        <v>68544</v>
      </c>
      <c r="H979" s="109">
        <v>0.72</v>
      </c>
      <c r="I979" s="111">
        <f t="shared" si="109"/>
        <v>526300</v>
      </c>
      <c r="J979" s="111">
        <f t="shared" si="110"/>
        <v>213940</v>
      </c>
      <c r="K979" s="109">
        <v>1.9</v>
      </c>
      <c r="L979" s="127">
        <f t="shared" si="105"/>
        <v>282484</v>
      </c>
      <c r="M979" s="131">
        <f t="shared" si="106"/>
        <v>681820</v>
      </c>
      <c r="N979" s="136">
        <f t="shared" si="111"/>
        <v>484081.2</v>
      </c>
      <c r="O979" s="109">
        <v>0</v>
      </c>
      <c r="P979" s="109" t="s">
        <v>5759</v>
      </c>
      <c r="Q979" s="109" t="s">
        <v>5763</v>
      </c>
      <c r="R979" s="109" t="s">
        <v>5763</v>
      </c>
    </row>
    <row r="980" spans="1:18" ht="39" x14ac:dyDescent="0.5">
      <c r="A980" s="109" t="s">
        <v>11</v>
      </c>
      <c r="B980" s="109">
        <v>801195</v>
      </c>
      <c r="C980" s="109" t="s">
        <v>4065</v>
      </c>
      <c r="D980" s="109"/>
      <c r="E980" s="109">
        <v>0.28999999999999998</v>
      </c>
      <c r="F980" s="111">
        <f t="shared" si="107"/>
        <v>17280</v>
      </c>
      <c r="G980" s="111">
        <f t="shared" si="108"/>
        <v>7616</v>
      </c>
      <c r="H980" s="109">
        <v>0.08</v>
      </c>
      <c r="I980" s="111">
        <f t="shared" si="109"/>
        <v>58170</v>
      </c>
      <c r="J980" s="111">
        <f t="shared" si="110"/>
        <v>23646</v>
      </c>
      <c r="K980" s="109">
        <v>0.21</v>
      </c>
      <c r="L980" s="127">
        <f t="shared" si="105"/>
        <v>31262</v>
      </c>
      <c r="M980" s="131">
        <f t="shared" si="106"/>
        <v>75450</v>
      </c>
      <c r="N980" s="136">
        <f t="shared" si="111"/>
        <v>53566.600000000006</v>
      </c>
      <c r="O980" s="109">
        <v>0</v>
      </c>
      <c r="P980" s="109" t="s">
        <v>5759</v>
      </c>
      <c r="Q980" s="109" t="s">
        <v>5763</v>
      </c>
      <c r="R980" s="109" t="s">
        <v>5763</v>
      </c>
    </row>
    <row r="981" spans="1:18" ht="39" x14ac:dyDescent="0.5">
      <c r="A981" s="109" t="s">
        <v>11</v>
      </c>
      <c r="B981" s="109">
        <v>801200</v>
      </c>
      <c r="C981" s="109" t="s">
        <v>4066</v>
      </c>
      <c r="D981" s="109"/>
      <c r="E981" s="109">
        <v>1.31</v>
      </c>
      <c r="F981" s="111">
        <f t="shared" si="107"/>
        <v>77760</v>
      </c>
      <c r="G981" s="111">
        <f t="shared" si="108"/>
        <v>34272</v>
      </c>
      <c r="H981" s="109">
        <v>0.36</v>
      </c>
      <c r="I981" s="111">
        <f t="shared" si="109"/>
        <v>263150</v>
      </c>
      <c r="J981" s="111">
        <f t="shared" si="110"/>
        <v>106970</v>
      </c>
      <c r="K981" s="109">
        <v>0.95</v>
      </c>
      <c r="L981" s="127">
        <f t="shared" si="105"/>
        <v>141242</v>
      </c>
      <c r="M981" s="131">
        <f t="shared" si="106"/>
        <v>340910</v>
      </c>
      <c r="N981" s="136">
        <f t="shared" si="111"/>
        <v>242040.6</v>
      </c>
      <c r="O981" s="109">
        <v>0</v>
      </c>
      <c r="P981" s="109" t="s">
        <v>5759</v>
      </c>
      <c r="Q981" s="109" t="s">
        <v>5763</v>
      </c>
      <c r="R981" s="109" t="s">
        <v>5763</v>
      </c>
    </row>
    <row r="982" spans="1:18" ht="39" x14ac:dyDescent="0.5">
      <c r="A982" s="109" t="s">
        <v>11</v>
      </c>
      <c r="B982" s="109">
        <v>801205</v>
      </c>
      <c r="C982" s="109" t="s">
        <v>4067</v>
      </c>
      <c r="D982" s="109"/>
      <c r="E982" s="109">
        <v>1.17</v>
      </c>
      <c r="F982" s="111">
        <f t="shared" si="107"/>
        <v>69120</v>
      </c>
      <c r="G982" s="111">
        <f t="shared" si="108"/>
        <v>30464</v>
      </c>
      <c r="H982" s="109">
        <v>0.32</v>
      </c>
      <c r="I982" s="111">
        <f t="shared" si="109"/>
        <v>235450</v>
      </c>
      <c r="J982" s="111">
        <f t="shared" si="110"/>
        <v>95710</v>
      </c>
      <c r="K982" s="109">
        <v>0.85</v>
      </c>
      <c r="L982" s="127">
        <f t="shared" si="105"/>
        <v>126174</v>
      </c>
      <c r="M982" s="131">
        <f t="shared" si="106"/>
        <v>304570</v>
      </c>
      <c r="N982" s="136">
        <f t="shared" si="111"/>
        <v>216248.2</v>
      </c>
      <c r="O982" s="109">
        <v>0</v>
      </c>
      <c r="P982" s="109" t="s">
        <v>5759</v>
      </c>
      <c r="Q982" s="109" t="s">
        <v>5763</v>
      </c>
      <c r="R982" s="109" t="s">
        <v>5763</v>
      </c>
    </row>
    <row r="983" spans="1:18" ht="39" x14ac:dyDescent="0.5">
      <c r="A983" s="109" t="s">
        <v>11</v>
      </c>
      <c r="B983" s="109">
        <v>801210</v>
      </c>
      <c r="C983" s="109" t="s">
        <v>4068</v>
      </c>
      <c r="D983" s="109"/>
      <c r="E983" s="109">
        <v>0.69</v>
      </c>
      <c r="F983" s="111">
        <f t="shared" si="107"/>
        <v>41040</v>
      </c>
      <c r="G983" s="111">
        <f t="shared" si="108"/>
        <v>18088</v>
      </c>
      <c r="H983" s="109">
        <v>0.19</v>
      </c>
      <c r="I983" s="111">
        <f t="shared" si="109"/>
        <v>138500</v>
      </c>
      <c r="J983" s="111">
        <f t="shared" si="110"/>
        <v>56300</v>
      </c>
      <c r="K983" s="109">
        <v>0.5</v>
      </c>
      <c r="L983" s="127">
        <f t="shared" si="105"/>
        <v>74388</v>
      </c>
      <c r="M983" s="131">
        <f t="shared" si="106"/>
        <v>179540</v>
      </c>
      <c r="N983" s="136">
        <f t="shared" si="111"/>
        <v>127468.4</v>
      </c>
      <c r="O983" s="109">
        <v>0</v>
      </c>
      <c r="P983" s="109" t="s">
        <v>5759</v>
      </c>
      <c r="Q983" s="109" t="s">
        <v>5763</v>
      </c>
      <c r="R983" s="109" t="s">
        <v>5763</v>
      </c>
    </row>
    <row r="984" spans="1:18" ht="39" x14ac:dyDescent="0.5">
      <c r="A984" s="109" t="s">
        <v>11</v>
      </c>
      <c r="B984" s="109">
        <v>801220</v>
      </c>
      <c r="C984" s="109" t="s">
        <v>4069</v>
      </c>
      <c r="D984" s="109"/>
      <c r="E984" s="109">
        <v>0.45</v>
      </c>
      <c r="F984" s="111">
        <f t="shared" si="107"/>
        <v>25920</v>
      </c>
      <c r="G984" s="111">
        <f t="shared" si="108"/>
        <v>11424</v>
      </c>
      <c r="H984" s="109">
        <v>0.12</v>
      </c>
      <c r="I984" s="111">
        <f t="shared" si="109"/>
        <v>91410</v>
      </c>
      <c r="J984" s="111">
        <f t="shared" si="110"/>
        <v>37158</v>
      </c>
      <c r="K984" s="109">
        <v>0.33</v>
      </c>
      <c r="L984" s="127">
        <f t="shared" si="105"/>
        <v>48582</v>
      </c>
      <c r="M984" s="131">
        <f t="shared" si="106"/>
        <v>117330</v>
      </c>
      <c r="N984" s="136">
        <f t="shared" si="111"/>
        <v>83322.600000000006</v>
      </c>
      <c r="O984" s="109">
        <v>0</v>
      </c>
      <c r="P984" s="109" t="s">
        <v>5759</v>
      </c>
      <c r="Q984" s="109" t="s">
        <v>5763</v>
      </c>
      <c r="R984" s="109" t="s">
        <v>5763</v>
      </c>
    </row>
    <row r="985" spans="1:18" ht="39" x14ac:dyDescent="0.5">
      <c r="A985" s="109" t="s">
        <v>11</v>
      </c>
      <c r="B985" s="109">
        <v>801221</v>
      </c>
      <c r="C985" s="109" t="s">
        <v>4070</v>
      </c>
      <c r="D985" s="109"/>
      <c r="E985" s="109">
        <v>0.45</v>
      </c>
      <c r="F985" s="111">
        <f t="shared" si="107"/>
        <v>25920</v>
      </c>
      <c r="G985" s="111">
        <f t="shared" si="108"/>
        <v>11424</v>
      </c>
      <c r="H985" s="109">
        <v>0.12</v>
      </c>
      <c r="I985" s="111">
        <f t="shared" si="109"/>
        <v>91410</v>
      </c>
      <c r="J985" s="111">
        <f t="shared" si="110"/>
        <v>37158</v>
      </c>
      <c r="K985" s="109">
        <v>0.33</v>
      </c>
      <c r="L985" s="127">
        <f t="shared" si="105"/>
        <v>48582</v>
      </c>
      <c r="M985" s="131">
        <f t="shared" si="106"/>
        <v>117330</v>
      </c>
      <c r="N985" s="136">
        <f t="shared" si="111"/>
        <v>83322.600000000006</v>
      </c>
      <c r="O985" s="109">
        <v>0</v>
      </c>
      <c r="P985" s="109" t="s">
        <v>5759</v>
      </c>
      <c r="Q985" s="109" t="s">
        <v>5763</v>
      </c>
      <c r="R985" s="109" t="s">
        <v>5763</v>
      </c>
    </row>
    <row r="986" spans="1:18" ht="39" x14ac:dyDescent="0.5">
      <c r="A986" s="109" t="s">
        <v>11</v>
      </c>
      <c r="B986" s="109">
        <v>801225</v>
      </c>
      <c r="C986" s="109" t="s">
        <v>4071</v>
      </c>
      <c r="D986" s="109"/>
      <c r="E986" s="109">
        <v>1.97</v>
      </c>
      <c r="F986" s="111">
        <f t="shared" si="107"/>
        <v>116640.00000000001</v>
      </c>
      <c r="G986" s="111">
        <f t="shared" si="108"/>
        <v>51408</v>
      </c>
      <c r="H986" s="109">
        <v>0.54</v>
      </c>
      <c r="I986" s="111">
        <f t="shared" si="109"/>
        <v>396110</v>
      </c>
      <c r="J986" s="111">
        <f t="shared" si="110"/>
        <v>161018</v>
      </c>
      <c r="K986" s="109">
        <v>1.43</v>
      </c>
      <c r="L986" s="127">
        <f t="shared" si="105"/>
        <v>212426</v>
      </c>
      <c r="M986" s="131">
        <f t="shared" si="106"/>
        <v>512750</v>
      </c>
      <c r="N986" s="136">
        <f t="shared" si="111"/>
        <v>364051.80000000005</v>
      </c>
      <c r="O986" s="109">
        <v>0</v>
      </c>
      <c r="P986" s="109" t="s">
        <v>5759</v>
      </c>
      <c r="Q986" s="109" t="s">
        <v>5763</v>
      </c>
      <c r="R986" s="109" t="s">
        <v>5763</v>
      </c>
    </row>
    <row r="987" spans="1:18" ht="39" x14ac:dyDescent="0.5">
      <c r="A987" s="109" t="s">
        <v>11</v>
      </c>
      <c r="B987" s="109">
        <v>801230</v>
      </c>
      <c r="C987" s="109" t="s">
        <v>4072</v>
      </c>
      <c r="D987" s="109"/>
      <c r="E987" s="109">
        <v>1.97</v>
      </c>
      <c r="F987" s="111">
        <f t="shared" si="107"/>
        <v>116640.00000000001</v>
      </c>
      <c r="G987" s="111">
        <f t="shared" si="108"/>
        <v>51408</v>
      </c>
      <c r="H987" s="109">
        <v>0.54</v>
      </c>
      <c r="I987" s="111">
        <f t="shared" si="109"/>
        <v>396110</v>
      </c>
      <c r="J987" s="111">
        <f t="shared" si="110"/>
        <v>161018</v>
      </c>
      <c r="K987" s="109">
        <v>1.43</v>
      </c>
      <c r="L987" s="127">
        <f t="shared" si="105"/>
        <v>212426</v>
      </c>
      <c r="M987" s="131">
        <f t="shared" si="106"/>
        <v>512750</v>
      </c>
      <c r="N987" s="136">
        <f t="shared" si="111"/>
        <v>364051.80000000005</v>
      </c>
      <c r="O987" s="109">
        <v>0</v>
      </c>
      <c r="P987" s="109" t="s">
        <v>5759</v>
      </c>
      <c r="Q987" s="109" t="s">
        <v>5763</v>
      </c>
      <c r="R987" s="109" t="s">
        <v>5763</v>
      </c>
    </row>
    <row r="988" spans="1:18" ht="39" x14ac:dyDescent="0.5">
      <c r="A988" s="109" t="s">
        <v>11</v>
      </c>
      <c r="B988" s="109">
        <v>801235</v>
      </c>
      <c r="C988" s="109" t="s">
        <v>4073</v>
      </c>
      <c r="D988" s="109"/>
      <c r="E988" s="109">
        <v>1.97</v>
      </c>
      <c r="F988" s="111">
        <f t="shared" si="107"/>
        <v>116640.00000000001</v>
      </c>
      <c r="G988" s="111">
        <f t="shared" si="108"/>
        <v>51408</v>
      </c>
      <c r="H988" s="109">
        <v>0.54</v>
      </c>
      <c r="I988" s="111">
        <f t="shared" si="109"/>
        <v>396110</v>
      </c>
      <c r="J988" s="111">
        <f t="shared" si="110"/>
        <v>161018</v>
      </c>
      <c r="K988" s="109">
        <v>1.43</v>
      </c>
      <c r="L988" s="127">
        <f t="shared" si="105"/>
        <v>212426</v>
      </c>
      <c r="M988" s="131">
        <f t="shared" si="106"/>
        <v>512750</v>
      </c>
      <c r="N988" s="136">
        <f t="shared" si="111"/>
        <v>364051.80000000005</v>
      </c>
      <c r="O988" s="109">
        <v>0</v>
      </c>
      <c r="P988" s="109" t="s">
        <v>5759</v>
      </c>
      <c r="Q988" s="109" t="s">
        <v>5763</v>
      </c>
      <c r="R988" s="109" t="s">
        <v>5763</v>
      </c>
    </row>
    <row r="989" spans="1:18" ht="39" x14ac:dyDescent="0.5">
      <c r="A989" s="109" t="s">
        <v>11</v>
      </c>
      <c r="B989" s="109">
        <v>801240</v>
      </c>
      <c r="C989" s="109" t="s">
        <v>4074</v>
      </c>
      <c r="D989" s="109"/>
      <c r="E989" s="109">
        <v>1.97</v>
      </c>
      <c r="F989" s="111">
        <f t="shared" si="107"/>
        <v>116640.00000000001</v>
      </c>
      <c r="G989" s="111">
        <f t="shared" si="108"/>
        <v>51408</v>
      </c>
      <c r="H989" s="109">
        <v>0.54</v>
      </c>
      <c r="I989" s="111">
        <f t="shared" si="109"/>
        <v>396110</v>
      </c>
      <c r="J989" s="111">
        <f t="shared" si="110"/>
        <v>161018</v>
      </c>
      <c r="K989" s="109">
        <v>1.43</v>
      </c>
      <c r="L989" s="127">
        <f t="shared" si="105"/>
        <v>212426</v>
      </c>
      <c r="M989" s="131">
        <f t="shared" si="106"/>
        <v>512750</v>
      </c>
      <c r="N989" s="136">
        <f t="shared" si="111"/>
        <v>364051.80000000005</v>
      </c>
      <c r="O989" s="109">
        <v>0</v>
      </c>
      <c r="P989" s="109" t="s">
        <v>5759</v>
      </c>
      <c r="Q989" s="109" t="s">
        <v>5763</v>
      </c>
      <c r="R989" s="109" t="s">
        <v>5763</v>
      </c>
    </row>
    <row r="990" spans="1:18" ht="39" x14ac:dyDescent="0.5">
      <c r="A990" s="109" t="s">
        <v>11</v>
      </c>
      <c r="B990" s="109">
        <v>801245</v>
      </c>
      <c r="C990" s="109" t="s">
        <v>4075</v>
      </c>
      <c r="D990" s="109"/>
      <c r="E990" s="109">
        <v>0.39999999999999997</v>
      </c>
      <c r="F990" s="111">
        <f t="shared" si="107"/>
        <v>23760</v>
      </c>
      <c r="G990" s="111">
        <f t="shared" si="108"/>
        <v>10472</v>
      </c>
      <c r="H990" s="109">
        <v>0.11</v>
      </c>
      <c r="I990" s="111">
        <f t="shared" si="109"/>
        <v>80330</v>
      </c>
      <c r="J990" s="111">
        <f t="shared" si="110"/>
        <v>32653.999999999996</v>
      </c>
      <c r="K990" s="109">
        <v>0.28999999999999998</v>
      </c>
      <c r="L990" s="127">
        <f t="shared" si="105"/>
        <v>43126</v>
      </c>
      <c r="M990" s="131">
        <f t="shared" si="106"/>
        <v>104090</v>
      </c>
      <c r="N990" s="136">
        <f t="shared" si="111"/>
        <v>73901.8</v>
      </c>
      <c r="O990" s="109">
        <v>0</v>
      </c>
      <c r="P990" s="109" t="s">
        <v>5759</v>
      </c>
      <c r="Q990" s="109" t="s">
        <v>5763</v>
      </c>
      <c r="R990" s="109" t="s">
        <v>5763</v>
      </c>
    </row>
    <row r="991" spans="1:18" ht="39" x14ac:dyDescent="0.5">
      <c r="A991" s="109" t="s">
        <v>11</v>
      </c>
      <c r="B991" s="109">
        <v>801246</v>
      </c>
      <c r="C991" s="109" t="s">
        <v>4076</v>
      </c>
      <c r="D991" s="109"/>
      <c r="E991" s="109">
        <v>0.39999999999999997</v>
      </c>
      <c r="F991" s="111">
        <f t="shared" si="107"/>
        <v>23760</v>
      </c>
      <c r="G991" s="111">
        <f t="shared" si="108"/>
        <v>10472</v>
      </c>
      <c r="H991" s="109">
        <v>0.11</v>
      </c>
      <c r="I991" s="111">
        <f t="shared" si="109"/>
        <v>80330</v>
      </c>
      <c r="J991" s="111">
        <f t="shared" si="110"/>
        <v>32653.999999999996</v>
      </c>
      <c r="K991" s="109">
        <v>0.28999999999999998</v>
      </c>
      <c r="L991" s="127">
        <f t="shared" si="105"/>
        <v>43126</v>
      </c>
      <c r="M991" s="131">
        <f t="shared" si="106"/>
        <v>104090</v>
      </c>
      <c r="N991" s="136">
        <f t="shared" si="111"/>
        <v>73901.8</v>
      </c>
      <c r="O991" s="109">
        <v>0</v>
      </c>
      <c r="P991" s="109" t="s">
        <v>5759</v>
      </c>
      <c r="Q991" s="109" t="s">
        <v>5763</v>
      </c>
      <c r="R991" s="109" t="s">
        <v>5763</v>
      </c>
    </row>
    <row r="992" spans="1:18" ht="39" x14ac:dyDescent="0.5">
      <c r="A992" s="109" t="s">
        <v>11</v>
      </c>
      <c r="B992" s="109">
        <v>801250</v>
      </c>
      <c r="C992" s="109" t="s">
        <v>4077</v>
      </c>
      <c r="D992" s="109"/>
      <c r="E992" s="109">
        <v>1.1299999999999999</v>
      </c>
      <c r="F992" s="111">
        <f t="shared" si="107"/>
        <v>66960</v>
      </c>
      <c r="G992" s="111">
        <f t="shared" si="108"/>
        <v>29512</v>
      </c>
      <c r="H992" s="109">
        <v>0.31</v>
      </c>
      <c r="I992" s="111">
        <f t="shared" si="109"/>
        <v>227140</v>
      </c>
      <c r="J992" s="111">
        <f t="shared" si="110"/>
        <v>92332</v>
      </c>
      <c r="K992" s="109">
        <v>0.82</v>
      </c>
      <c r="L992" s="127">
        <f t="shared" si="105"/>
        <v>121844</v>
      </c>
      <c r="M992" s="131">
        <f t="shared" si="106"/>
        <v>294100</v>
      </c>
      <c r="N992" s="136">
        <f t="shared" si="111"/>
        <v>208809.2</v>
      </c>
      <c r="O992" s="109">
        <v>0</v>
      </c>
      <c r="P992" s="109" t="s">
        <v>5759</v>
      </c>
      <c r="Q992" s="109" t="s">
        <v>5763</v>
      </c>
      <c r="R992" s="109" t="s">
        <v>5763</v>
      </c>
    </row>
    <row r="993" spans="1:18" ht="39" x14ac:dyDescent="0.5">
      <c r="A993" s="109" t="s">
        <v>11</v>
      </c>
      <c r="B993" s="109">
        <v>801255</v>
      </c>
      <c r="C993" s="109" t="s">
        <v>4078</v>
      </c>
      <c r="D993" s="109"/>
      <c r="E993" s="109">
        <v>2</v>
      </c>
      <c r="F993" s="111">
        <f t="shared" si="107"/>
        <v>118800.00000000001</v>
      </c>
      <c r="G993" s="111">
        <f t="shared" si="108"/>
        <v>52360.000000000007</v>
      </c>
      <c r="H993" s="109">
        <v>0.55000000000000004</v>
      </c>
      <c r="I993" s="111">
        <f t="shared" si="109"/>
        <v>401650</v>
      </c>
      <c r="J993" s="111">
        <f t="shared" si="110"/>
        <v>163270</v>
      </c>
      <c r="K993" s="109">
        <v>1.45</v>
      </c>
      <c r="L993" s="127">
        <f t="shared" si="105"/>
        <v>215630</v>
      </c>
      <c r="M993" s="131">
        <f t="shared" si="106"/>
        <v>520450</v>
      </c>
      <c r="N993" s="136">
        <f t="shared" si="111"/>
        <v>369509</v>
      </c>
      <c r="O993" s="109">
        <v>0</v>
      </c>
      <c r="P993" s="109" t="s">
        <v>5759</v>
      </c>
      <c r="Q993" s="109" t="s">
        <v>5763</v>
      </c>
      <c r="R993" s="109" t="s">
        <v>5763</v>
      </c>
    </row>
    <row r="994" spans="1:18" ht="39" x14ac:dyDescent="0.5">
      <c r="A994" s="109" t="s">
        <v>11</v>
      </c>
      <c r="B994" s="109">
        <v>801260</v>
      </c>
      <c r="C994" s="109" t="s">
        <v>4079</v>
      </c>
      <c r="D994" s="109"/>
      <c r="E994" s="109">
        <v>1.71</v>
      </c>
      <c r="F994" s="111">
        <f t="shared" si="107"/>
        <v>101520</v>
      </c>
      <c r="G994" s="111">
        <f t="shared" si="108"/>
        <v>44744</v>
      </c>
      <c r="H994" s="109">
        <v>0.47</v>
      </c>
      <c r="I994" s="111">
        <f t="shared" si="109"/>
        <v>343480</v>
      </c>
      <c r="J994" s="111">
        <f t="shared" si="110"/>
        <v>139624</v>
      </c>
      <c r="K994" s="109">
        <v>1.24</v>
      </c>
      <c r="L994" s="127">
        <f t="shared" si="105"/>
        <v>184368</v>
      </c>
      <c r="M994" s="131">
        <f t="shared" si="106"/>
        <v>445000</v>
      </c>
      <c r="N994" s="136">
        <f t="shared" si="111"/>
        <v>315942.40000000002</v>
      </c>
      <c r="O994" s="109">
        <v>0</v>
      </c>
      <c r="P994" s="109" t="s">
        <v>5759</v>
      </c>
      <c r="Q994" s="109" t="s">
        <v>5763</v>
      </c>
      <c r="R994" s="109" t="s">
        <v>5763</v>
      </c>
    </row>
    <row r="995" spans="1:18" ht="39" x14ac:dyDescent="0.5">
      <c r="A995" s="109" t="s">
        <v>11</v>
      </c>
      <c r="B995" s="109">
        <v>801265</v>
      </c>
      <c r="C995" s="109" t="s">
        <v>4080</v>
      </c>
      <c r="D995" s="109"/>
      <c r="E995" s="109">
        <v>1.1399999999999999</v>
      </c>
      <c r="F995" s="111">
        <f t="shared" si="107"/>
        <v>66960</v>
      </c>
      <c r="G995" s="111">
        <f t="shared" si="108"/>
        <v>29512</v>
      </c>
      <c r="H995" s="109">
        <v>0.31</v>
      </c>
      <c r="I995" s="111">
        <f t="shared" si="109"/>
        <v>229910</v>
      </c>
      <c r="J995" s="111">
        <f t="shared" si="110"/>
        <v>93458</v>
      </c>
      <c r="K995" s="109">
        <v>0.83</v>
      </c>
      <c r="L995" s="127">
        <f t="shared" si="105"/>
        <v>122970</v>
      </c>
      <c r="M995" s="131">
        <f t="shared" si="106"/>
        <v>296870</v>
      </c>
      <c r="N995" s="136">
        <f t="shared" si="111"/>
        <v>210791</v>
      </c>
      <c r="O995" s="109">
        <v>0</v>
      </c>
      <c r="P995" s="109" t="s">
        <v>5759</v>
      </c>
      <c r="Q995" s="109" t="s">
        <v>5763</v>
      </c>
      <c r="R995" s="109" t="s">
        <v>5763</v>
      </c>
    </row>
    <row r="996" spans="1:18" ht="39" x14ac:dyDescent="0.5">
      <c r="A996" s="109" t="s">
        <v>11</v>
      </c>
      <c r="B996" s="109">
        <v>801270</v>
      </c>
      <c r="C996" s="109" t="s">
        <v>4081</v>
      </c>
      <c r="D996" s="109"/>
      <c r="E996" s="109">
        <v>1.4300000000000002</v>
      </c>
      <c r="F996" s="111">
        <f t="shared" si="107"/>
        <v>84240</v>
      </c>
      <c r="G996" s="111">
        <f t="shared" si="108"/>
        <v>37128</v>
      </c>
      <c r="H996" s="109">
        <v>0.39</v>
      </c>
      <c r="I996" s="111">
        <f t="shared" si="109"/>
        <v>288080</v>
      </c>
      <c r="J996" s="111">
        <f t="shared" si="110"/>
        <v>117104</v>
      </c>
      <c r="K996" s="109">
        <v>1.04</v>
      </c>
      <c r="L996" s="127">
        <f t="shared" si="105"/>
        <v>154232</v>
      </c>
      <c r="M996" s="131">
        <f t="shared" si="106"/>
        <v>372320</v>
      </c>
      <c r="N996" s="136">
        <f t="shared" si="111"/>
        <v>264357.59999999998</v>
      </c>
      <c r="O996" s="109">
        <v>0</v>
      </c>
      <c r="P996" s="109" t="s">
        <v>5759</v>
      </c>
      <c r="Q996" s="109" t="s">
        <v>5763</v>
      </c>
      <c r="R996" s="109" t="s">
        <v>5763</v>
      </c>
    </row>
    <row r="997" spans="1:18" ht="39" x14ac:dyDescent="0.5">
      <c r="A997" s="109" t="s">
        <v>11</v>
      </c>
      <c r="B997" s="109">
        <v>801280</v>
      </c>
      <c r="C997" s="109" t="s">
        <v>4082</v>
      </c>
      <c r="D997" s="109"/>
      <c r="E997" s="109">
        <v>1.4300000000000002</v>
      </c>
      <c r="F997" s="111">
        <f t="shared" si="107"/>
        <v>84240</v>
      </c>
      <c r="G997" s="111">
        <f t="shared" si="108"/>
        <v>37128</v>
      </c>
      <c r="H997" s="109">
        <v>0.39</v>
      </c>
      <c r="I997" s="111">
        <f t="shared" si="109"/>
        <v>288080</v>
      </c>
      <c r="J997" s="111">
        <f t="shared" si="110"/>
        <v>117104</v>
      </c>
      <c r="K997" s="109">
        <v>1.04</v>
      </c>
      <c r="L997" s="127">
        <f t="shared" si="105"/>
        <v>154232</v>
      </c>
      <c r="M997" s="131">
        <f t="shared" si="106"/>
        <v>372320</v>
      </c>
      <c r="N997" s="136">
        <f t="shared" si="111"/>
        <v>264357.59999999998</v>
      </c>
      <c r="O997" s="109">
        <v>0</v>
      </c>
      <c r="P997" s="109" t="s">
        <v>5759</v>
      </c>
      <c r="Q997" s="109" t="s">
        <v>5763</v>
      </c>
      <c r="R997" s="109" t="s">
        <v>5763</v>
      </c>
    </row>
    <row r="998" spans="1:18" ht="39" x14ac:dyDescent="0.5">
      <c r="A998" s="109" t="s">
        <v>16</v>
      </c>
      <c r="B998" s="109">
        <v>801400</v>
      </c>
      <c r="C998" s="109" t="s">
        <v>4083</v>
      </c>
      <c r="D998" s="109"/>
      <c r="E998" s="109">
        <v>0.64</v>
      </c>
      <c r="F998" s="111">
        <f t="shared" si="107"/>
        <v>60480.000000000007</v>
      </c>
      <c r="G998" s="111">
        <f t="shared" si="108"/>
        <v>26656.000000000004</v>
      </c>
      <c r="H998" s="109">
        <v>0.28000000000000003</v>
      </c>
      <c r="I998" s="111">
        <f t="shared" si="109"/>
        <v>99720</v>
      </c>
      <c r="J998" s="111">
        <f t="shared" si="110"/>
        <v>40536</v>
      </c>
      <c r="K998" s="109">
        <v>0.36</v>
      </c>
      <c r="L998" s="127">
        <f t="shared" si="105"/>
        <v>67192</v>
      </c>
      <c r="M998" s="131">
        <f t="shared" si="106"/>
        <v>160200</v>
      </c>
      <c r="N998" s="136">
        <f t="shared" si="111"/>
        <v>113165.6</v>
      </c>
      <c r="O998" s="109">
        <v>0</v>
      </c>
      <c r="P998" s="109" t="s">
        <v>5759</v>
      </c>
      <c r="Q998" s="109" t="s">
        <v>5764</v>
      </c>
      <c r="R998" s="109" t="s">
        <v>5764</v>
      </c>
    </row>
    <row r="999" spans="1:18" ht="39" x14ac:dyDescent="0.5">
      <c r="A999" s="109" t="s">
        <v>16</v>
      </c>
      <c r="B999" s="109">
        <v>801405</v>
      </c>
      <c r="C999" s="109" t="s">
        <v>4084</v>
      </c>
      <c r="D999" s="109"/>
      <c r="E999" s="109">
        <v>0.64</v>
      </c>
      <c r="F999" s="111">
        <f t="shared" si="107"/>
        <v>60480.000000000007</v>
      </c>
      <c r="G999" s="111">
        <f t="shared" si="108"/>
        <v>26656.000000000004</v>
      </c>
      <c r="H999" s="109">
        <v>0.28000000000000003</v>
      </c>
      <c r="I999" s="111">
        <f t="shared" si="109"/>
        <v>99720</v>
      </c>
      <c r="J999" s="111">
        <f t="shared" si="110"/>
        <v>40536</v>
      </c>
      <c r="K999" s="109">
        <v>0.36</v>
      </c>
      <c r="L999" s="127">
        <f t="shared" si="105"/>
        <v>67192</v>
      </c>
      <c r="M999" s="131">
        <f t="shared" si="106"/>
        <v>160200</v>
      </c>
      <c r="N999" s="136">
        <f t="shared" si="111"/>
        <v>113165.6</v>
      </c>
      <c r="O999" s="109">
        <v>0</v>
      </c>
      <c r="P999" s="109" t="s">
        <v>5759</v>
      </c>
      <c r="Q999" s="109" t="s">
        <v>5764</v>
      </c>
      <c r="R999" s="109" t="s">
        <v>5764</v>
      </c>
    </row>
    <row r="1000" spans="1:18" ht="39" x14ac:dyDescent="0.5">
      <c r="A1000" s="109" t="s">
        <v>16</v>
      </c>
      <c r="B1000" s="109">
        <v>801410</v>
      </c>
      <c r="C1000" s="109" t="s">
        <v>4085</v>
      </c>
      <c r="D1000" s="109"/>
      <c r="E1000" s="109">
        <v>0.64</v>
      </c>
      <c r="F1000" s="111">
        <f t="shared" si="107"/>
        <v>60480.000000000007</v>
      </c>
      <c r="G1000" s="111">
        <f t="shared" si="108"/>
        <v>26656.000000000004</v>
      </c>
      <c r="H1000" s="109">
        <v>0.28000000000000003</v>
      </c>
      <c r="I1000" s="111">
        <f t="shared" si="109"/>
        <v>99720</v>
      </c>
      <c r="J1000" s="111">
        <f t="shared" si="110"/>
        <v>40536</v>
      </c>
      <c r="K1000" s="109">
        <v>0.36</v>
      </c>
      <c r="L1000" s="127">
        <f t="shared" si="105"/>
        <v>67192</v>
      </c>
      <c r="M1000" s="131">
        <f t="shared" si="106"/>
        <v>160200</v>
      </c>
      <c r="N1000" s="136">
        <f t="shared" si="111"/>
        <v>113165.6</v>
      </c>
      <c r="O1000" s="109">
        <v>0</v>
      </c>
      <c r="P1000" s="109" t="s">
        <v>5759</v>
      </c>
      <c r="Q1000" s="109" t="s">
        <v>5764</v>
      </c>
      <c r="R1000" s="109" t="s">
        <v>5764</v>
      </c>
    </row>
    <row r="1001" spans="1:18" ht="39" x14ac:dyDescent="0.5">
      <c r="A1001" s="109" t="s">
        <v>16</v>
      </c>
      <c r="B1001" s="109">
        <v>801415</v>
      </c>
      <c r="C1001" s="109" t="s">
        <v>4086</v>
      </c>
      <c r="D1001" s="109"/>
      <c r="E1001" s="109">
        <v>0.83000000000000007</v>
      </c>
      <c r="F1001" s="111">
        <f t="shared" si="107"/>
        <v>79920</v>
      </c>
      <c r="G1001" s="111">
        <f t="shared" si="108"/>
        <v>35224</v>
      </c>
      <c r="H1001" s="109">
        <v>0.37</v>
      </c>
      <c r="I1001" s="111">
        <f t="shared" si="109"/>
        <v>127420</v>
      </c>
      <c r="J1001" s="111">
        <f t="shared" si="110"/>
        <v>51796</v>
      </c>
      <c r="K1001" s="109">
        <v>0.46</v>
      </c>
      <c r="L1001" s="127">
        <f t="shared" si="105"/>
        <v>87020</v>
      </c>
      <c r="M1001" s="131">
        <f t="shared" si="106"/>
        <v>207340</v>
      </c>
      <c r="N1001" s="136">
        <f t="shared" si="111"/>
        <v>146426</v>
      </c>
      <c r="O1001" s="109">
        <v>0</v>
      </c>
      <c r="P1001" s="109" t="s">
        <v>5759</v>
      </c>
      <c r="Q1001" s="109" t="s">
        <v>5764</v>
      </c>
      <c r="R1001" s="109" t="s">
        <v>5764</v>
      </c>
    </row>
    <row r="1002" spans="1:18" ht="39" x14ac:dyDescent="0.5">
      <c r="A1002" s="109" t="s">
        <v>16</v>
      </c>
      <c r="B1002" s="109">
        <v>801420</v>
      </c>
      <c r="C1002" s="109" t="s">
        <v>4087</v>
      </c>
      <c r="D1002" s="109"/>
      <c r="E1002" s="109">
        <v>0.83000000000000007</v>
      </c>
      <c r="F1002" s="111">
        <f t="shared" si="107"/>
        <v>79920</v>
      </c>
      <c r="G1002" s="111">
        <f t="shared" si="108"/>
        <v>35224</v>
      </c>
      <c r="H1002" s="109">
        <v>0.37</v>
      </c>
      <c r="I1002" s="111">
        <f t="shared" si="109"/>
        <v>127420</v>
      </c>
      <c r="J1002" s="111">
        <f t="shared" si="110"/>
        <v>51796</v>
      </c>
      <c r="K1002" s="109">
        <v>0.46</v>
      </c>
      <c r="L1002" s="127">
        <f t="shared" si="105"/>
        <v>87020</v>
      </c>
      <c r="M1002" s="131">
        <f t="shared" si="106"/>
        <v>207340</v>
      </c>
      <c r="N1002" s="136">
        <f t="shared" si="111"/>
        <v>146426</v>
      </c>
      <c r="O1002" s="109">
        <v>0</v>
      </c>
      <c r="P1002" s="109" t="s">
        <v>5759</v>
      </c>
      <c r="Q1002" s="109" t="s">
        <v>5764</v>
      </c>
      <c r="R1002" s="109" t="s">
        <v>5764</v>
      </c>
    </row>
    <row r="1003" spans="1:18" ht="39" x14ac:dyDescent="0.5">
      <c r="A1003" s="109" t="s">
        <v>16</v>
      </c>
      <c r="B1003" s="109">
        <v>801425</v>
      </c>
      <c r="C1003" s="109" t="s">
        <v>4088</v>
      </c>
      <c r="D1003" s="109"/>
      <c r="E1003" s="109">
        <v>0.83000000000000007</v>
      </c>
      <c r="F1003" s="111">
        <f t="shared" si="107"/>
        <v>79920</v>
      </c>
      <c r="G1003" s="111">
        <f t="shared" si="108"/>
        <v>35224</v>
      </c>
      <c r="H1003" s="109">
        <v>0.37</v>
      </c>
      <c r="I1003" s="111">
        <f t="shared" si="109"/>
        <v>127420</v>
      </c>
      <c r="J1003" s="111">
        <f t="shared" si="110"/>
        <v>51796</v>
      </c>
      <c r="K1003" s="109">
        <v>0.46</v>
      </c>
      <c r="L1003" s="127">
        <f t="shared" si="105"/>
        <v>87020</v>
      </c>
      <c r="M1003" s="131">
        <f t="shared" si="106"/>
        <v>207340</v>
      </c>
      <c r="N1003" s="136">
        <f t="shared" si="111"/>
        <v>146426</v>
      </c>
      <c r="O1003" s="109">
        <v>0</v>
      </c>
      <c r="P1003" s="109" t="s">
        <v>5759</v>
      </c>
      <c r="Q1003" s="109" t="s">
        <v>5764</v>
      </c>
      <c r="R1003" s="109" t="s">
        <v>5764</v>
      </c>
    </row>
    <row r="1004" spans="1:18" ht="39" x14ac:dyDescent="0.5">
      <c r="A1004" s="109" t="s">
        <v>16</v>
      </c>
      <c r="B1004" s="109">
        <v>801430</v>
      </c>
      <c r="C1004" s="109" t="s">
        <v>4089</v>
      </c>
      <c r="D1004" s="109"/>
      <c r="E1004" s="109">
        <v>0.66</v>
      </c>
      <c r="F1004" s="111">
        <f t="shared" si="107"/>
        <v>43200</v>
      </c>
      <c r="G1004" s="111">
        <f t="shared" si="108"/>
        <v>19040</v>
      </c>
      <c r="H1004" s="109">
        <v>0.2</v>
      </c>
      <c r="I1004" s="111">
        <f t="shared" si="109"/>
        <v>127420</v>
      </c>
      <c r="J1004" s="111">
        <f t="shared" si="110"/>
        <v>51796</v>
      </c>
      <c r="K1004" s="109">
        <v>0.46</v>
      </c>
      <c r="L1004" s="127">
        <f t="shared" si="105"/>
        <v>70836</v>
      </c>
      <c r="M1004" s="131">
        <f t="shared" si="106"/>
        <v>170620</v>
      </c>
      <c r="N1004" s="136">
        <f t="shared" si="111"/>
        <v>121034.8</v>
      </c>
      <c r="O1004" s="109">
        <v>0</v>
      </c>
      <c r="P1004" s="109" t="s">
        <v>5759</v>
      </c>
      <c r="Q1004" s="109" t="s">
        <v>5764</v>
      </c>
      <c r="R1004" s="109" t="s">
        <v>5764</v>
      </c>
    </row>
    <row r="1005" spans="1:18" ht="39" x14ac:dyDescent="0.5">
      <c r="A1005" s="109" t="s">
        <v>16</v>
      </c>
      <c r="B1005" s="109">
        <v>801435</v>
      </c>
      <c r="C1005" s="109" t="s">
        <v>4090</v>
      </c>
      <c r="D1005" s="109"/>
      <c r="E1005" s="109">
        <v>1.73</v>
      </c>
      <c r="F1005" s="111">
        <f t="shared" si="107"/>
        <v>174960</v>
      </c>
      <c r="G1005" s="111">
        <f t="shared" si="108"/>
        <v>77112</v>
      </c>
      <c r="H1005" s="109">
        <v>0.81</v>
      </c>
      <c r="I1005" s="111">
        <f t="shared" si="109"/>
        <v>254840</v>
      </c>
      <c r="J1005" s="111">
        <f t="shared" si="110"/>
        <v>103592</v>
      </c>
      <c r="K1005" s="109">
        <v>0.92</v>
      </c>
      <c r="L1005" s="127">
        <f t="shared" si="105"/>
        <v>180704</v>
      </c>
      <c r="M1005" s="131">
        <f t="shared" si="106"/>
        <v>429800</v>
      </c>
      <c r="N1005" s="136">
        <f t="shared" si="111"/>
        <v>303307.2</v>
      </c>
      <c r="O1005" s="109">
        <v>0</v>
      </c>
      <c r="P1005" s="109" t="s">
        <v>5759</v>
      </c>
      <c r="Q1005" s="109" t="s">
        <v>5764</v>
      </c>
      <c r="R1005" s="109" t="s">
        <v>5764</v>
      </c>
    </row>
    <row r="1006" spans="1:18" ht="39" x14ac:dyDescent="0.5">
      <c r="A1006" s="109" t="s">
        <v>16</v>
      </c>
      <c r="B1006" s="109">
        <v>801440</v>
      </c>
      <c r="C1006" s="109" t="s">
        <v>4091</v>
      </c>
      <c r="D1006" s="109"/>
      <c r="E1006" s="109">
        <v>0.8</v>
      </c>
      <c r="F1006" s="111">
        <f t="shared" si="107"/>
        <v>60480.000000000007</v>
      </c>
      <c r="G1006" s="111">
        <f t="shared" si="108"/>
        <v>26656.000000000004</v>
      </c>
      <c r="H1006" s="109">
        <v>0.28000000000000003</v>
      </c>
      <c r="I1006" s="111">
        <f t="shared" si="109"/>
        <v>144040</v>
      </c>
      <c r="J1006" s="111">
        <f t="shared" si="110"/>
        <v>58552</v>
      </c>
      <c r="K1006" s="109">
        <v>0.52</v>
      </c>
      <c r="L1006" s="127">
        <f t="shared" si="105"/>
        <v>85208</v>
      </c>
      <c r="M1006" s="131">
        <f t="shared" si="106"/>
        <v>204520</v>
      </c>
      <c r="N1006" s="136">
        <f t="shared" si="111"/>
        <v>144874.4</v>
      </c>
      <c r="O1006" s="109">
        <v>0</v>
      </c>
      <c r="P1006" s="109" t="s">
        <v>5759</v>
      </c>
      <c r="Q1006" s="109" t="s">
        <v>5764</v>
      </c>
      <c r="R1006" s="109" t="s">
        <v>5764</v>
      </c>
    </row>
    <row r="1007" spans="1:18" ht="39" x14ac:dyDescent="0.5">
      <c r="A1007" s="109" t="s">
        <v>16</v>
      </c>
      <c r="B1007" s="109">
        <v>801445</v>
      </c>
      <c r="C1007" s="109" t="s">
        <v>4092</v>
      </c>
      <c r="D1007" s="109"/>
      <c r="E1007" s="109">
        <v>0.8</v>
      </c>
      <c r="F1007" s="111">
        <f t="shared" si="107"/>
        <v>60480.000000000007</v>
      </c>
      <c r="G1007" s="111">
        <f t="shared" si="108"/>
        <v>26656.000000000004</v>
      </c>
      <c r="H1007" s="109">
        <v>0.28000000000000003</v>
      </c>
      <c r="I1007" s="111">
        <f t="shared" si="109"/>
        <v>144040</v>
      </c>
      <c r="J1007" s="111">
        <f t="shared" si="110"/>
        <v>58552</v>
      </c>
      <c r="K1007" s="109">
        <v>0.52</v>
      </c>
      <c r="L1007" s="127">
        <f t="shared" si="105"/>
        <v>85208</v>
      </c>
      <c r="M1007" s="131">
        <f t="shared" si="106"/>
        <v>204520</v>
      </c>
      <c r="N1007" s="136">
        <f t="shared" si="111"/>
        <v>144874.4</v>
      </c>
      <c r="O1007" s="109">
        <v>0</v>
      </c>
      <c r="P1007" s="109" t="s">
        <v>5759</v>
      </c>
      <c r="Q1007" s="109" t="s">
        <v>5764</v>
      </c>
      <c r="R1007" s="109" t="s">
        <v>5764</v>
      </c>
    </row>
    <row r="1008" spans="1:18" ht="39" x14ac:dyDescent="0.5">
      <c r="A1008" s="109" t="s">
        <v>16</v>
      </c>
      <c r="B1008" s="109">
        <v>801446</v>
      </c>
      <c r="C1008" s="109" t="s">
        <v>4093</v>
      </c>
      <c r="D1008" s="109"/>
      <c r="E1008" s="109">
        <v>0.8</v>
      </c>
      <c r="F1008" s="111">
        <f t="shared" si="107"/>
        <v>60480.000000000007</v>
      </c>
      <c r="G1008" s="111">
        <f t="shared" si="108"/>
        <v>26656.000000000004</v>
      </c>
      <c r="H1008" s="109">
        <v>0.28000000000000003</v>
      </c>
      <c r="I1008" s="111">
        <f t="shared" si="109"/>
        <v>144040</v>
      </c>
      <c r="J1008" s="111">
        <f t="shared" si="110"/>
        <v>58552</v>
      </c>
      <c r="K1008" s="109">
        <v>0.52</v>
      </c>
      <c r="L1008" s="127">
        <f t="shared" si="105"/>
        <v>85208</v>
      </c>
      <c r="M1008" s="131">
        <f t="shared" si="106"/>
        <v>204520</v>
      </c>
      <c r="N1008" s="136">
        <f t="shared" si="111"/>
        <v>144874.4</v>
      </c>
      <c r="O1008" s="109">
        <v>0</v>
      </c>
      <c r="P1008" s="109" t="s">
        <v>5759</v>
      </c>
      <c r="Q1008" s="109" t="s">
        <v>5764</v>
      </c>
      <c r="R1008" s="109" t="s">
        <v>5764</v>
      </c>
    </row>
    <row r="1009" spans="1:18" ht="39" x14ac:dyDescent="0.5">
      <c r="A1009" s="109" t="s">
        <v>16</v>
      </c>
      <c r="B1009" s="109">
        <v>801450</v>
      </c>
      <c r="C1009" s="109" t="s">
        <v>4094</v>
      </c>
      <c r="D1009" s="109"/>
      <c r="E1009" s="109">
        <v>0.86999999999999988</v>
      </c>
      <c r="F1009" s="111">
        <f t="shared" si="107"/>
        <v>64800</v>
      </c>
      <c r="G1009" s="111">
        <f t="shared" si="108"/>
        <v>28560</v>
      </c>
      <c r="H1009" s="109">
        <v>0.3</v>
      </c>
      <c r="I1009" s="111">
        <f t="shared" si="109"/>
        <v>157890</v>
      </c>
      <c r="J1009" s="111">
        <f t="shared" si="110"/>
        <v>64181.999999999993</v>
      </c>
      <c r="K1009" s="109">
        <v>0.56999999999999995</v>
      </c>
      <c r="L1009" s="127">
        <f t="shared" si="105"/>
        <v>92742</v>
      </c>
      <c r="M1009" s="131">
        <f t="shared" si="106"/>
        <v>222690</v>
      </c>
      <c r="N1009" s="136">
        <f t="shared" si="111"/>
        <v>157770.6</v>
      </c>
      <c r="O1009" s="109">
        <v>0</v>
      </c>
      <c r="P1009" s="109" t="s">
        <v>5759</v>
      </c>
      <c r="Q1009" s="109" t="s">
        <v>5764</v>
      </c>
      <c r="R1009" s="109" t="s">
        <v>5764</v>
      </c>
    </row>
    <row r="1010" spans="1:18" ht="39" x14ac:dyDescent="0.5">
      <c r="A1010" s="109" t="s">
        <v>16</v>
      </c>
      <c r="B1010" s="109">
        <v>801455</v>
      </c>
      <c r="C1010" s="109" t="s">
        <v>4095</v>
      </c>
      <c r="D1010" s="109"/>
      <c r="E1010" s="109">
        <v>0.95</v>
      </c>
      <c r="F1010" s="111">
        <f t="shared" si="107"/>
        <v>71280</v>
      </c>
      <c r="G1010" s="111">
        <f t="shared" si="108"/>
        <v>31416</v>
      </c>
      <c r="H1010" s="109">
        <v>0.33</v>
      </c>
      <c r="I1010" s="111">
        <f t="shared" si="109"/>
        <v>171740</v>
      </c>
      <c r="J1010" s="111">
        <f t="shared" si="110"/>
        <v>69812</v>
      </c>
      <c r="K1010" s="109">
        <v>0.62</v>
      </c>
      <c r="L1010" s="127">
        <f t="shared" si="105"/>
        <v>101228</v>
      </c>
      <c r="M1010" s="131">
        <f t="shared" si="106"/>
        <v>243020</v>
      </c>
      <c r="N1010" s="136">
        <f t="shared" si="111"/>
        <v>172160.40000000002</v>
      </c>
      <c r="O1010" s="109">
        <v>0</v>
      </c>
      <c r="P1010" s="109" t="s">
        <v>5759</v>
      </c>
      <c r="Q1010" s="109" t="s">
        <v>5764</v>
      </c>
      <c r="R1010" s="109" t="s">
        <v>5764</v>
      </c>
    </row>
    <row r="1011" spans="1:18" ht="39" x14ac:dyDescent="0.5">
      <c r="A1011" s="109" t="s">
        <v>16</v>
      </c>
      <c r="B1011" s="109">
        <v>801456</v>
      </c>
      <c r="C1011" s="109" t="s">
        <v>4096</v>
      </c>
      <c r="D1011" s="109"/>
      <c r="E1011" s="109">
        <v>1.1499999999999999</v>
      </c>
      <c r="F1011" s="111">
        <f t="shared" si="107"/>
        <v>86400</v>
      </c>
      <c r="G1011" s="111">
        <f t="shared" si="108"/>
        <v>38080</v>
      </c>
      <c r="H1011" s="109">
        <v>0.4</v>
      </c>
      <c r="I1011" s="111">
        <f t="shared" si="109"/>
        <v>207750</v>
      </c>
      <c r="J1011" s="111">
        <f t="shared" si="110"/>
        <v>84450</v>
      </c>
      <c r="K1011" s="109">
        <v>0.75</v>
      </c>
      <c r="L1011" s="127">
        <f t="shared" si="105"/>
        <v>122530</v>
      </c>
      <c r="M1011" s="131">
        <f t="shared" si="106"/>
        <v>294150</v>
      </c>
      <c r="N1011" s="136">
        <f t="shared" si="111"/>
        <v>208379</v>
      </c>
      <c r="O1011" s="109">
        <v>0</v>
      </c>
      <c r="P1011" s="109" t="s">
        <v>5759</v>
      </c>
      <c r="Q1011" s="109" t="s">
        <v>5764</v>
      </c>
      <c r="R1011" s="109" t="s">
        <v>5764</v>
      </c>
    </row>
    <row r="1012" spans="1:18" ht="39" x14ac:dyDescent="0.5">
      <c r="A1012" s="109" t="s">
        <v>16</v>
      </c>
      <c r="B1012" s="109">
        <v>801460</v>
      </c>
      <c r="C1012" s="109" t="s">
        <v>4097</v>
      </c>
      <c r="D1012" s="109"/>
      <c r="E1012" s="109">
        <v>0.86999999999999988</v>
      </c>
      <c r="F1012" s="111">
        <f t="shared" si="107"/>
        <v>64800</v>
      </c>
      <c r="G1012" s="111">
        <f t="shared" si="108"/>
        <v>28560</v>
      </c>
      <c r="H1012" s="109">
        <v>0.3</v>
      </c>
      <c r="I1012" s="111">
        <f t="shared" si="109"/>
        <v>157890</v>
      </c>
      <c r="J1012" s="111">
        <f t="shared" si="110"/>
        <v>64181.999999999993</v>
      </c>
      <c r="K1012" s="109">
        <v>0.56999999999999995</v>
      </c>
      <c r="L1012" s="127">
        <f t="shared" si="105"/>
        <v>92742</v>
      </c>
      <c r="M1012" s="131">
        <f t="shared" si="106"/>
        <v>222690</v>
      </c>
      <c r="N1012" s="136">
        <f t="shared" si="111"/>
        <v>157770.6</v>
      </c>
      <c r="O1012" s="109">
        <v>0</v>
      </c>
      <c r="P1012" s="109" t="s">
        <v>5759</v>
      </c>
      <c r="Q1012" s="109" t="s">
        <v>5764</v>
      </c>
      <c r="R1012" s="109" t="s">
        <v>5764</v>
      </c>
    </row>
    <row r="1013" spans="1:18" ht="39" x14ac:dyDescent="0.5">
      <c r="A1013" s="109" t="s">
        <v>11</v>
      </c>
      <c r="B1013" s="109">
        <v>801461</v>
      </c>
      <c r="C1013" s="109" t="s">
        <v>4098</v>
      </c>
      <c r="D1013" s="109"/>
      <c r="E1013" s="109">
        <v>1.45</v>
      </c>
      <c r="F1013" s="111">
        <f t="shared" si="107"/>
        <v>54000</v>
      </c>
      <c r="G1013" s="111">
        <f t="shared" si="108"/>
        <v>23800</v>
      </c>
      <c r="H1013" s="109">
        <v>0.25</v>
      </c>
      <c r="I1013" s="111">
        <f t="shared" si="109"/>
        <v>332400</v>
      </c>
      <c r="J1013" s="111">
        <f t="shared" si="110"/>
        <v>135120</v>
      </c>
      <c r="K1013" s="109">
        <v>1.2</v>
      </c>
      <c r="L1013" s="127">
        <f t="shared" si="105"/>
        <v>158920</v>
      </c>
      <c r="M1013" s="131">
        <f t="shared" si="106"/>
        <v>386400</v>
      </c>
      <c r="N1013" s="136">
        <f t="shared" si="111"/>
        <v>275156</v>
      </c>
      <c r="O1013" s="109">
        <v>0</v>
      </c>
      <c r="P1013" s="109" t="s">
        <v>5759</v>
      </c>
      <c r="Q1013" s="109" t="s">
        <v>5764</v>
      </c>
      <c r="R1013" s="109" t="s">
        <v>5764</v>
      </c>
    </row>
    <row r="1014" spans="1:18" ht="39" x14ac:dyDescent="0.5">
      <c r="A1014" s="109" t="s">
        <v>16</v>
      </c>
      <c r="B1014" s="109">
        <v>801465</v>
      </c>
      <c r="C1014" s="109" t="s">
        <v>4099</v>
      </c>
      <c r="D1014" s="109"/>
      <c r="E1014" s="109">
        <v>0.98</v>
      </c>
      <c r="F1014" s="111">
        <f t="shared" si="107"/>
        <v>73440</v>
      </c>
      <c r="G1014" s="111">
        <f t="shared" si="108"/>
        <v>32368.000000000004</v>
      </c>
      <c r="H1014" s="109">
        <v>0.34</v>
      </c>
      <c r="I1014" s="111">
        <f t="shared" si="109"/>
        <v>177280</v>
      </c>
      <c r="J1014" s="111">
        <f t="shared" si="110"/>
        <v>72064</v>
      </c>
      <c r="K1014" s="109">
        <v>0.64</v>
      </c>
      <c r="L1014" s="127">
        <f t="shared" si="105"/>
        <v>104432</v>
      </c>
      <c r="M1014" s="131">
        <f t="shared" si="106"/>
        <v>250720</v>
      </c>
      <c r="N1014" s="136">
        <f t="shared" si="111"/>
        <v>177617.6</v>
      </c>
      <c r="O1014" s="109">
        <v>0</v>
      </c>
      <c r="P1014" s="109" t="s">
        <v>5759</v>
      </c>
      <c r="Q1014" s="109" t="s">
        <v>5764</v>
      </c>
      <c r="R1014" s="109" t="s">
        <v>5764</v>
      </c>
    </row>
    <row r="1015" spans="1:18" ht="39" x14ac:dyDescent="0.5">
      <c r="A1015" s="109" t="s">
        <v>16</v>
      </c>
      <c r="B1015" s="109">
        <v>801470</v>
      </c>
      <c r="C1015" s="109" t="s">
        <v>4100</v>
      </c>
      <c r="D1015" s="109"/>
      <c r="E1015" s="109">
        <v>0.98</v>
      </c>
      <c r="F1015" s="111">
        <f t="shared" si="107"/>
        <v>73440</v>
      </c>
      <c r="G1015" s="111">
        <f t="shared" si="108"/>
        <v>32368.000000000004</v>
      </c>
      <c r="H1015" s="109">
        <v>0.34</v>
      </c>
      <c r="I1015" s="111">
        <f t="shared" si="109"/>
        <v>177280</v>
      </c>
      <c r="J1015" s="111">
        <f t="shared" si="110"/>
        <v>72064</v>
      </c>
      <c r="K1015" s="109">
        <v>0.64</v>
      </c>
      <c r="L1015" s="127">
        <f t="shared" si="105"/>
        <v>104432</v>
      </c>
      <c r="M1015" s="131">
        <f t="shared" si="106"/>
        <v>250720</v>
      </c>
      <c r="N1015" s="136">
        <f t="shared" si="111"/>
        <v>177617.6</v>
      </c>
      <c r="O1015" s="109">
        <v>0</v>
      </c>
      <c r="P1015" s="109" t="s">
        <v>5759</v>
      </c>
      <c r="Q1015" s="109" t="s">
        <v>5764</v>
      </c>
      <c r="R1015" s="109" t="s">
        <v>5764</v>
      </c>
    </row>
    <row r="1016" spans="1:18" ht="39" x14ac:dyDescent="0.5">
      <c r="A1016" s="109" t="s">
        <v>16</v>
      </c>
      <c r="B1016" s="109">
        <v>801475</v>
      </c>
      <c r="C1016" s="109" t="s">
        <v>4101</v>
      </c>
      <c r="D1016" s="109"/>
      <c r="E1016" s="109">
        <v>0.98</v>
      </c>
      <c r="F1016" s="111">
        <f t="shared" si="107"/>
        <v>73440</v>
      </c>
      <c r="G1016" s="111">
        <f t="shared" si="108"/>
        <v>32368.000000000004</v>
      </c>
      <c r="H1016" s="109">
        <v>0.34</v>
      </c>
      <c r="I1016" s="111">
        <f t="shared" si="109"/>
        <v>177280</v>
      </c>
      <c r="J1016" s="111">
        <f t="shared" si="110"/>
        <v>72064</v>
      </c>
      <c r="K1016" s="109">
        <v>0.64</v>
      </c>
      <c r="L1016" s="127">
        <f t="shared" si="105"/>
        <v>104432</v>
      </c>
      <c r="M1016" s="131">
        <f t="shared" si="106"/>
        <v>250720</v>
      </c>
      <c r="N1016" s="136">
        <f t="shared" si="111"/>
        <v>177617.6</v>
      </c>
      <c r="O1016" s="109">
        <v>0</v>
      </c>
      <c r="P1016" s="109" t="s">
        <v>5759</v>
      </c>
      <c r="Q1016" s="109" t="s">
        <v>5764</v>
      </c>
      <c r="R1016" s="109" t="s">
        <v>5764</v>
      </c>
    </row>
    <row r="1017" spans="1:18" ht="39" x14ac:dyDescent="0.5">
      <c r="A1017" s="109" t="s">
        <v>16</v>
      </c>
      <c r="B1017" s="109">
        <v>801480</v>
      </c>
      <c r="C1017" s="109" t="s">
        <v>4102</v>
      </c>
      <c r="D1017" s="109"/>
      <c r="E1017" s="109">
        <v>1.1499999999999999</v>
      </c>
      <c r="F1017" s="111">
        <f t="shared" si="107"/>
        <v>86400</v>
      </c>
      <c r="G1017" s="111">
        <f t="shared" si="108"/>
        <v>38080</v>
      </c>
      <c r="H1017" s="109">
        <v>0.4</v>
      </c>
      <c r="I1017" s="111">
        <f t="shared" si="109"/>
        <v>207750</v>
      </c>
      <c r="J1017" s="111">
        <f t="shared" si="110"/>
        <v>84450</v>
      </c>
      <c r="K1017" s="109">
        <v>0.75</v>
      </c>
      <c r="L1017" s="127">
        <f t="shared" si="105"/>
        <v>122530</v>
      </c>
      <c r="M1017" s="131">
        <f t="shared" si="106"/>
        <v>294150</v>
      </c>
      <c r="N1017" s="136">
        <f t="shared" si="111"/>
        <v>208379</v>
      </c>
      <c r="O1017" s="109">
        <v>0</v>
      </c>
      <c r="P1017" s="109" t="s">
        <v>5759</v>
      </c>
      <c r="Q1017" s="109" t="s">
        <v>5764</v>
      </c>
      <c r="R1017" s="109" t="s">
        <v>5764</v>
      </c>
    </row>
    <row r="1018" spans="1:18" ht="39" x14ac:dyDescent="0.5">
      <c r="A1018" s="109" t="s">
        <v>16</v>
      </c>
      <c r="B1018" s="109">
        <v>801485</v>
      </c>
      <c r="C1018" s="109" t="s">
        <v>4103</v>
      </c>
      <c r="D1018" s="109"/>
      <c r="E1018" s="109">
        <v>1.1499999999999999</v>
      </c>
      <c r="F1018" s="111">
        <f t="shared" si="107"/>
        <v>86400</v>
      </c>
      <c r="G1018" s="111">
        <f t="shared" si="108"/>
        <v>38080</v>
      </c>
      <c r="H1018" s="109">
        <v>0.4</v>
      </c>
      <c r="I1018" s="111">
        <f t="shared" si="109"/>
        <v>207750</v>
      </c>
      <c r="J1018" s="111">
        <f t="shared" si="110"/>
        <v>84450</v>
      </c>
      <c r="K1018" s="109">
        <v>0.75</v>
      </c>
      <c r="L1018" s="127">
        <f t="shared" si="105"/>
        <v>122530</v>
      </c>
      <c r="M1018" s="131">
        <f t="shared" si="106"/>
        <v>294150</v>
      </c>
      <c r="N1018" s="136">
        <f t="shared" si="111"/>
        <v>208379</v>
      </c>
      <c r="O1018" s="109">
        <v>0</v>
      </c>
      <c r="P1018" s="109" t="s">
        <v>5759</v>
      </c>
      <c r="Q1018" s="109" t="s">
        <v>5764</v>
      </c>
      <c r="R1018" s="109" t="s">
        <v>5764</v>
      </c>
    </row>
    <row r="1019" spans="1:18" ht="39" x14ac:dyDescent="0.5">
      <c r="A1019" s="109" t="s">
        <v>16</v>
      </c>
      <c r="B1019" s="109">
        <v>801486</v>
      </c>
      <c r="C1019" s="109" t="s">
        <v>5857</v>
      </c>
      <c r="D1019" s="109"/>
      <c r="E1019" s="109">
        <v>1.1499999999999999</v>
      </c>
      <c r="F1019" s="111">
        <f t="shared" si="107"/>
        <v>86400</v>
      </c>
      <c r="G1019" s="111">
        <f t="shared" si="108"/>
        <v>38080</v>
      </c>
      <c r="H1019" s="109">
        <v>0.4</v>
      </c>
      <c r="I1019" s="111">
        <f t="shared" si="109"/>
        <v>207750</v>
      </c>
      <c r="J1019" s="111">
        <f t="shared" si="110"/>
        <v>84450</v>
      </c>
      <c r="K1019" s="109">
        <v>0.75</v>
      </c>
      <c r="L1019" s="127">
        <f t="shared" si="105"/>
        <v>122530</v>
      </c>
      <c r="M1019" s="131">
        <f t="shared" si="106"/>
        <v>294150</v>
      </c>
      <c r="N1019" s="136">
        <f t="shared" si="111"/>
        <v>208379</v>
      </c>
      <c r="O1019" s="109">
        <v>0</v>
      </c>
      <c r="P1019" s="109" t="s">
        <v>5759</v>
      </c>
      <c r="Q1019" s="109" t="s">
        <v>5764</v>
      </c>
      <c r="R1019" s="109" t="s">
        <v>5764</v>
      </c>
    </row>
    <row r="1020" spans="1:18" ht="39" x14ac:dyDescent="0.5">
      <c r="A1020" s="109" t="s">
        <v>16</v>
      </c>
      <c r="B1020" s="109">
        <v>801490</v>
      </c>
      <c r="C1020" s="109" t="s">
        <v>4104</v>
      </c>
      <c r="D1020" s="109"/>
      <c r="E1020" s="109">
        <v>1.1499999999999999</v>
      </c>
      <c r="F1020" s="111">
        <f t="shared" si="107"/>
        <v>86400</v>
      </c>
      <c r="G1020" s="111">
        <f t="shared" si="108"/>
        <v>38080</v>
      </c>
      <c r="H1020" s="109">
        <v>0.4</v>
      </c>
      <c r="I1020" s="111">
        <f t="shared" si="109"/>
        <v>207750</v>
      </c>
      <c r="J1020" s="111">
        <f t="shared" si="110"/>
        <v>84450</v>
      </c>
      <c r="K1020" s="109">
        <v>0.75</v>
      </c>
      <c r="L1020" s="127">
        <f t="shared" si="105"/>
        <v>122530</v>
      </c>
      <c r="M1020" s="131">
        <f t="shared" si="106"/>
        <v>294150</v>
      </c>
      <c r="N1020" s="136">
        <f t="shared" si="111"/>
        <v>208379</v>
      </c>
      <c r="O1020" s="109">
        <v>0</v>
      </c>
      <c r="P1020" s="109" t="s">
        <v>5759</v>
      </c>
      <c r="Q1020" s="109" t="s">
        <v>5764</v>
      </c>
      <c r="R1020" s="109" t="s">
        <v>5764</v>
      </c>
    </row>
    <row r="1021" spans="1:18" ht="39" x14ac:dyDescent="0.5">
      <c r="A1021" s="109" t="s">
        <v>16</v>
      </c>
      <c r="B1021" s="109">
        <v>801495</v>
      </c>
      <c r="C1021" s="109" t="s">
        <v>4105</v>
      </c>
      <c r="D1021" s="109"/>
      <c r="E1021" s="109">
        <v>1.1399999999999999</v>
      </c>
      <c r="F1021" s="111">
        <f t="shared" si="107"/>
        <v>64800</v>
      </c>
      <c r="G1021" s="111">
        <f t="shared" si="108"/>
        <v>28560</v>
      </c>
      <c r="H1021" s="109">
        <v>0.3</v>
      </c>
      <c r="I1021" s="111">
        <f t="shared" si="109"/>
        <v>232680</v>
      </c>
      <c r="J1021" s="111">
        <f t="shared" si="110"/>
        <v>94584</v>
      </c>
      <c r="K1021" s="109">
        <v>0.84</v>
      </c>
      <c r="L1021" s="127">
        <f t="shared" si="105"/>
        <v>123144</v>
      </c>
      <c r="M1021" s="131">
        <f t="shared" si="106"/>
        <v>297480</v>
      </c>
      <c r="N1021" s="136">
        <f t="shared" si="111"/>
        <v>211279.2</v>
      </c>
      <c r="O1021" s="109">
        <v>0</v>
      </c>
      <c r="P1021" s="109" t="s">
        <v>5759</v>
      </c>
      <c r="Q1021" s="109" t="s">
        <v>5764</v>
      </c>
      <c r="R1021" s="109" t="s">
        <v>5764</v>
      </c>
    </row>
    <row r="1022" spans="1:18" ht="39" x14ac:dyDescent="0.5">
      <c r="A1022" s="109" t="s">
        <v>16</v>
      </c>
      <c r="B1022" s="109">
        <v>801500</v>
      </c>
      <c r="C1022" s="109" t="s">
        <v>4106</v>
      </c>
      <c r="D1022" s="109"/>
      <c r="E1022" s="109">
        <v>1.22</v>
      </c>
      <c r="F1022" s="111">
        <f t="shared" si="107"/>
        <v>90720</v>
      </c>
      <c r="G1022" s="111">
        <f t="shared" si="108"/>
        <v>39984</v>
      </c>
      <c r="H1022" s="109">
        <v>0.42</v>
      </c>
      <c r="I1022" s="111">
        <f t="shared" si="109"/>
        <v>221600</v>
      </c>
      <c r="J1022" s="111">
        <f t="shared" si="110"/>
        <v>90080</v>
      </c>
      <c r="K1022" s="109">
        <v>0.8</v>
      </c>
      <c r="L1022" s="127">
        <f t="shared" si="105"/>
        <v>130064</v>
      </c>
      <c r="M1022" s="131">
        <f t="shared" si="106"/>
        <v>312320</v>
      </c>
      <c r="N1022" s="136">
        <f t="shared" si="111"/>
        <v>221275.2</v>
      </c>
      <c r="O1022" s="109">
        <v>0</v>
      </c>
      <c r="P1022" s="109" t="s">
        <v>5759</v>
      </c>
      <c r="Q1022" s="109" t="s">
        <v>5764</v>
      </c>
      <c r="R1022" s="109" t="s">
        <v>5764</v>
      </c>
    </row>
    <row r="1023" spans="1:18" ht="39" x14ac:dyDescent="0.5">
      <c r="A1023" s="109" t="s">
        <v>16</v>
      </c>
      <c r="B1023" s="109">
        <v>801505</v>
      </c>
      <c r="C1023" s="109" t="s">
        <v>4107</v>
      </c>
      <c r="D1023" s="109"/>
      <c r="E1023" s="109">
        <v>1.21</v>
      </c>
      <c r="F1023" s="111">
        <f t="shared" si="107"/>
        <v>79920</v>
      </c>
      <c r="G1023" s="111">
        <f t="shared" si="108"/>
        <v>35224</v>
      </c>
      <c r="H1023" s="109">
        <v>0.37</v>
      </c>
      <c r="I1023" s="111">
        <f t="shared" si="109"/>
        <v>232680</v>
      </c>
      <c r="J1023" s="111">
        <f t="shared" si="110"/>
        <v>94584</v>
      </c>
      <c r="K1023" s="109">
        <v>0.84</v>
      </c>
      <c r="L1023" s="127">
        <f t="shared" si="105"/>
        <v>129808</v>
      </c>
      <c r="M1023" s="131">
        <f t="shared" si="106"/>
        <v>312600</v>
      </c>
      <c r="N1023" s="136">
        <f t="shared" si="111"/>
        <v>221734.40000000002</v>
      </c>
      <c r="O1023" s="109">
        <v>0</v>
      </c>
      <c r="P1023" s="109" t="s">
        <v>5759</v>
      </c>
      <c r="Q1023" s="109" t="s">
        <v>5764</v>
      </c>
      <c r="R1023" s="109" t="s">
        <v>5764</v>
      </c>
    </row>
    <row r="1024" spans="1:18" ht="39" x14ac:dyDescent="0.5">
      <c r="A1024" s="109" t="s">
        <v>16</v>
      </c>
      <c r="B1024" s="109">
        <v>801510</v>
      </c>
      <c r="C1024" s="109" t="s">
        <v>4108</v>
      </c>
      <c r="D1024" s="109"/>
      <c r="E1024" s="109">
        <v>1</v>
      </c>
      <c r="F1024" s="111">
        <f t="shared" si="107"/>
        <v>21600</v>
      </c>
      <c r="G1024" s="111">
        <f t="shared" si="108"/>
        <v>9520</v>
      </c>
      <c r="H1024" s="109">
        <v>0.1</v>
      </c>
      <c r="I1024" s="111">
        <f t="shared" si="109"/>
        <v>249300</v>
      </c>
      <c r="J1024" s="111">
        <f t="shared" si="110"/>
        <v>101340</v>
      </c>
      <c r="K1024" s="109">
        <v>0.9</v>
      </c>
      <c r="L1024" s="127">
        <f t="shared" si="105"/>
        <v>110860</v>
      </c>
      <c r="M1024" s="131">
        <f t="shared" si="106"/>
        <v>270900</v>
      </c>
      <c r="N1024" s="136">
        <f t="shared" si="111"/>
        <v>193298</v>
      </c>
      <c r="O1024" s="109">
        <v>0</v>
      </c>
      <c r="P1024" s="109" t="s">
        <v>5759</v>
      </c>
      <c r="Q1024" s="109" t="s">
        <v>5764</v>
      </c>
      <c r="R1024" s="109" t="s">
        <v>5764</v>
      </c>
    </row>
    <row r="1025" spans="1:18" ht="39" x14ac:dyDescent="0.5">
      <c r="A1025" s="109" t="s">
        <v>16</v>
      </c>
      <c r="B1025" s="109">
        <v>801515</v>
      </c>
      <c r="C1025" s="109" t="s">
        <v>4109</v>
      </c>
      <c r="D1025" s="109"/>
      <c r="E1025" s="109">
        <v>1</v>
      </c>
      <c r="F1025" s="111">
        <f t="shared" si="107"/>
        <v>21600</v>
      </c>
      <c r="G1025" s="111">
        <f t="shared" si="108"/>
        <v>9520</v>
      </c>
      <c r="H1025" s="109">
        <v>0.1</v>
      </c>
      <c r="I1025" s="111">
        <f t="shared" si="109"/>
        <v>249300</v>
      </c>
      <c r="J1025" s="111">
        <f t="shared" si="110"/>
        <v>101340</v>
      </c>
      <c r="K1025" s="109">
        <v>0.9</v>
      </c>
      <c r="L1025" s="127">
        <f t="shared" si="105"/>
        <v>110860</v>
      </c>
      <c r="M1025" s="131">
        <f t="shared" si="106"/>
        <v>270900</v>
      </c>
      <c r="N1025" s="136">
        <f t="shared" si="111"/>
        <v>193298</v>
      </c>
      <c r="O1025" s="109">
        <v>0</v>
      </c>
      <c r="P1025" s="109" t="s">
        <v>5759</v>
      </c>
      <c r="Q1025" s="109" t="s">
        <v>5764</v>
      </c>
      <c r="R1025" s="109" t="s">
        <v>5764</v>
      </c>
    </row>
    <row r="1026" spans="1:18" ht="39" x14ac:dyDescent="0.5">
      <c r="A1026" s="109" t="s">
        <v>16</v>
      </c>
      <c r="B1026" s="109">
        <v>801520</v>
      </c>
      <c r="C1026" s="109" t="s">
        <v>4110</v>
      </c>
      <c r="D1026" s="109"/>
      <c r="E1026" s="109">
        <v>1.18</v>
      </c>
      <c r="F1026" s="111">
        <f t="shared" si="107"/>
        <v>88560</v>
      </c>
      <c r="G1026" s="111">
        <f t="shared" si="108"/>
        <v>39032</v>
      </c>
      <c r="H1026" s="109">
        <v>0.41</v>
      </c>
      <c r="I1026" s="111">
        <f t="shared" si="109"/>
        <v>213290</v>
      </c>
      <c r="J1026" s="111">
        <f t="shared" si="110"/>
        <v>86702</v>
      </c>
      <c r="K1026" s="109">
        <v>0.77</v>
      </c>
      <c r="L1026" s="127">
        <f t="shared" si="105"/>
        <v>125734</v>
      </c>
      <c r="M1026" s="131">
        <f t="shared" si="106"/>
        <v>301850</v>
      </c>
      <c r="N1026" s="136">
        <f t="shared" si="111"/>
        <v>213836.2</v>
      </c>
      <c r="O1026" s="109">
        <v>0</v>
      </c>
      <c r="P1026" s="109" t="s">
        <v>5759</v>
      </c>
      <c r="Q1026" s="109" t="s">
        <v>5764</v>
      </c>
      <c r="R1026" s="109" t="s">
        <v>5764</v>
      </c>
    </row>
    <row r="1027" spans="1:18" ht="39" x14ac:dyDescent="0.5">
      <c r="A1027" s="109" t="s">
        <v>16</v>
      </c>
      <c r="B1027" s="109">
        <v>801525</v>
      </c>
      <c r="C1027" s="109" t="s">
        <v>4111</v>
      </c>
      <c r="D1027" s="109"/>
      <c r="E1027" s="109">
        <v>1.6099999999999999</v>
      </c>
      <c r="F1027" s="111">
        <f t="shared" si="107"/>
        <v>90720</v>
      </c>
      <c r="G1027" s="111">
        <f t="shared" si="108"/>
        <v>39984</v>
      </c>
      <c r="H1027" s="109">
        <v>0.42</v>
      </c>
      <c r="I1027" s="111">
        <f t="shared" si="109"/>
        <v>329630</v>
      </c>
      <c r="J1027" s="111">
        <f t="shared" si="110"/>
        <v>133994</v>
      </c>
      <c r="K1027" s="109">
        <v>1.19</v>
      </c>
      <c r="L1027" s="127">
        <f t="shared" ref="L1027:L1090" si="112">J1027+G1027</f>
        <v>173978</v>
      </c>
      <c r="M1027" s="131">
        <f t="shared" ref="M1027:M1090" si="113">I1027+F1027</f>
        <v>420350</v>
      </c>
      <c r="N1027" s="136">
        <f t="shared" si="111"/>
        <v>298565.40000000002</v>
      </c>
      <c r="O1027" s="109">
        <v>0</v>
      </c>
      <c r="P1027" s="109" t="s">
        <v>5759</v>
      </c>
      <c r="Q1027" s="109" t="s">
        <v>5764</v>
      </c>
      <c r="R1027" s="109" t="s">
        <v>5764</v>
      </c>
    </row>
    <row r="1028" spans="1:18" ht="39" x14ac:dyDescent="0.5">
      <c r="A1028" s="109" t="s">
        <v>16</v>
      </c>
      <c r="B1028" s="109">
        <v>801530</v>
      </c>
      <c r="C1028" s="109" t="s">
        <v>4112</v>
      </c>
      <c r="D1028" s="109"/>
      <c r="E1028" s="109">
        <v>1.44</v>
      </c>
      <c r="F1028" s="111">
        <f t="shared" ref="F1028:F1091" si="114">H1028*216000</f>
        <v>54000</v>
      </c>
      <c r="G1028" s="111">
        <f t="shared" ref="G1028:G1091" si="115">H1028*95200</f>
        <v>23800</v>
      </c>
      <c r="H1028" s="109">
        <v>0.25</v>
      </c>
      <c r="I1028" s="111">
        <f t="shared" ref="I1028:I1091" si="116">K1028*277000</f>
        <v>329630</v>
      </c>
      <c r="J1028" s="111">
        <f t="shared" ref="J1028:J1091" si="117">112600*K1028</f>
        <v>133994</v>
      </c>
      <c r="K1028" s="109">
        <v>1.19</v>
      </c>
      <c r="L1028" s="127">
        <f t="shared" si="112"/>
        <v>157794</v>
      </c>
      <c r="M1028" s="131">
        <f t="shared" si="113"/>
        <v>383630</v>
      </c>
      <c r="N1028" s="136">
        <f t="shared" ref="N1028:N1091" si="118">M1028-(L1028*70%)</f>
        <v>273174.2</v>
      </c>
      <c r="O1028" s="109">
        <v>0</v>
      </c>
      <c r="P1028" s="109" t="s">
        <v>5759</v>
      </c>
      <c r="Q1028" s="109" t="s">
        <v>5764</v>
      </c>
      <c r="R1028" s="109" t="s">
        <v>5764</v>
      </c>
    </row>
    <row r="1029" spans="1:18" ht="39" x14ac:dyDescent="0.5">
      <c r="A1029" s="109" t="s">
        <v>16</v>
      </c>
      <c r="B1029" s="109">
        <v>801535</v>
      </c>
      <c r="C1029" s="109" t="s">
        <v>4113</v>
      </c>
      <c r="D1029" s="109"/>
      <c r="E1029" s="109">
        <v>1.27</v>
      </c>
      <c r="F1029" s="111">
        <f t="shared" si="114"/>
        <v>47520</v>
      </c>
      <c r="G1029" s="111">
        <f t="shared" si="115"/>
        <v>20944</v>
      </c>
      <c r="H1029" s="109">
        <v>0.22</v>
      </c>
      <c r="I1029" s="111">
        <f t="shared" si="116"/>
        <v>290850</v>
      </c>
      <c r="J1029" s="111">
        <f t="shared" si="117"/>
        <v>118230</v>
      </c>
      <c r="K1029" s="109">
        <v>1.05</v>
      </c>
      <c r="L1029" s="127">
        <f t="shared" si="112"/>
        <v>139174</v>
      </c>
      <c r="M1029" s="131">
        <f t="shared" si="113"/>
        <v>338370</v>
      </c>
      <c r="N1029" s="136">
        <f t="shared" si="118"/>
        <v>240948.2</v>
      </c>
      <c r="O1029" s="109">
        <v>0</v>
      </c>
      <c r="P1029" s="109" t="s">
        <v>5759</v>
      </c>
      <c r="Q1029" s="109" t="s">
        <v>5764</v>
      </c>
      <c r="R1029" s="109" t="s">
        <v>5764</v>
      </c>
    </row>
    <row r="1030" spans="1:18" ht="39" x14ac:dyDescent="0.5">
      <c r="A1030" s="109" t="s">
        <v>16</v>
      </c>
      <c r="B1030" s="109">
        <v>801536</v>
      </c>
      <c r="C1030" s="109" t="s">
        <v>4114</v>
      </c>
      <c r="D1030" s="109"/>
      <c r="E1030" s="109">
        <v>1.27</v>
      </c>
      <c r="F1030" s="111">
        <f t="shared" si="114"/>
        <v>47520</v>
      </c>
      <c r="G1030" s="111">
        <f t="shared" si="115"/>
        <v>20944</v>
      </c>
      <c r="H1030" s="109">
        <v>0.22</v>
      </c>
      <c r="I1030" s="111">
        <f t="shared" si="116"/>
        <v>290850</v>
      </c>
      <c r="J1030" s="111">
        <f t="shared" si="117"/>
        <v>118230</v>
      </c>
      <c r="K1030" s="109">
        <v>1.05</v>
      </c>
      <c r="L1030" s="127">
        <f t="shared" si="112"/>
        <v>139174</v>
      </c>
      <c r="M1030" s="131">
        <f t="shared" si="113"/>
        <v>338370</v>
      </c>
      <c r="N1030" s="136">
        <f t="shared" si="118"/>
        <v>240948.2</v>
      </c>
      <c r="O1030" s="109">
        <v>0</v>
      </c>
      <c r="P1030" s="109" t="s">
        <v>5759</v>
      </c>
      <c r="Q1030" s="109" t="s">
        <v>5764</v>
      </c>
      <c r="R1030" s="109" t="s">
        <v>5764</v>
      </c>
    </row>
    <row r="1031" spans="1:18" ht="39" x14ac:dyDescent="0.5">
      <c r="A1031" s="109" t="s">
        <v>16</v>
      </c>
      <c r="B1031" s="109">
        <v>801540</v>
      </c>
      <c r="C1031" s="109" t="s">
        <v>4115</v>
      </c>
      <c r="D1031" s="109"/>
      <c r="E1031" s="109">
        <v>1.81</v>
      </c>
      <c r="F1031" s="111">
        <f t="shared" si="114"/>
        <v>153360</v>
      </c>
      <c r="G1031" s="111">
        <f t="shared" si="115"/>
        <v>67592</v>
      </c>
      <c r="H1031" s="109">
        <v>0.71</v>
      </c>
      <c r="I1031" s="111">
        <f t="shared" si="116"/>
        <v>304700</v>
      </c>
      <c r="J1031" s="111">
        <f t="shared" si="117"/>
        <v>123860.00000000001</v>
      </c>
      <c r="K1031" s="109">
        <v>1.1000000000000001</v>
      </c>
      <c r="L1031" s="127">
        <f t="shared" si="112"/>
        <v>191452</v>
      </c>
      <c r="M1031" s="131">
        <f t="shared" si="113"/>
        <v>458060</v>
      </c>
      <c r="N1031" s="136">
        <f t="shared" si="118"/>
        <v>324043.59999999998</v>
      </c>
      <c r="O1031" s="109">
        <v>0</v>
      </c>
      <c r="P1031" s="109" t="s">
        <v>5759</v>
      </c>
      <c r="Q1031" s="109" t="s">
        <v>5764</v>
      </c>
      <c r="R1031" s="109" t="s">
        <v>5764</v>
      </c>
    </row>
    <row r="1032" spans="1:18" ht="39" x14ac:dyDescent="0.5">
      <c r="A1032" s="109" t="s">
        <v>16</v>
      </c>
      <c r="B1032" s="109">
        <v>801545</v>
      </c>
      <c r="C1032" s="109" t="s">
        <v>4116</v>
      </c>
      <c r="D1032" s="109"/>
      <c r="E1032" s="109">
        <v>1.08</v>
      </c>
      <c r="F1032" s="111">
        <f t="shared" si="114"/>
        <v>71280</v>
      </c>
      <c r="G1032" s="111">
        <f t="shared" si="115"/>
        <v>31416</v>
      </c>
      <c r="H1032" s="109">
        <v>0.33</v>
      </c>
      <c r="I1032" s="111">
        <f t="shared" si="116"/>
        <v>207750</v>
      </c>
      <c r="J1032" s="111">
        <f t="shared" si="117"/>
        <v>84450</v>
      </c>
      <c r="K1032" s="109">
        <v>0.75</v>
      </c>
      <c r="L1032" s="127">
        <f t="shared" si="112"/>
        <v>115866</v>
      </c>
      <c r="M1032" s="131">
        <f t="shared" si="113"/>
        <v>279030</v>
      </c>
      <c r="N1032" s="136">
        <f t="shared" si="118"/>
        <v>197923.8</v>
      </c>
      <c r="O1032" s="109">
        <v>0</v>
      </c>
      <c r="P1032" s="109" t="s">
        <v>5759</v>
      </c>
      <c r="Q1032" s="109" t="s">
        <v>5764</v>
      </c>
      <c r="R1032" s="109" t="s">
        <v>5764</v>
      </c>
    </row>
    <row r="1033" spans="1:18" ht="39" x14ac:dyDescent="0.5">
      <c r="A1033" s="109" t="s">
        <v>16</v>
      </c>
      <c r="B1033" s="109">
        <v>801550</v>
      </c>
      <c r="C1033" s="109" t="s">
        <v>4117</v>
      </c>
      <c r="D1033" s="109"/>
      <c r="E1033" s="109">
        <v>0.91999999999999993</v>
      </c>
      <c r="F1033" s="111">
        <f t="shared" si="114"/>
        <v>75600</v>
      </c>
      <c r="G1033" s="111">
        <f t="shared" si="115"/>
        <v>33320</v>
      </c>
      <c r="H1033" s="109">
        <v>0.35</v>
      </c>
      <c r="I1033" s="111">
        <f t="shared" si="116"/>
        <v>157890</v>
      </c>
      <c r="J1033" s="111">
        <f t="shared" si="117"/>
        <v>64181.999999999993</v>
      </c>
      <c r="K1033" s="109">
        <v>0.56999999999999995</v>
      </c>
      <c r="L1033" s="127">
        <f t="shared" si="112"/>
        <v>97502</v>
      </c>
      <c r="M1033" s="131">
        <f t="shared" si="113"/>
        <v>233490</v>
      </c>
      <c r="N1033" s="136">
        <f t="shared" si="118"/>
        <v>165238.6</v>
      </c>
      <c r="O1033" s="109">
        <v>0</v>
      </c>
      <c r="P1033" s="109" t="s">
        <v>5759</v>
      </c>
      <c r="Q1033" s="109" t="s">
        <v>5764</v>
      </c>
      <c r="R1033" s="109" t="s">
        <v>5764</v>
      </c>
    </row>
    <row r="1034" spans="1:18" ht="39" x14ac:dyDescent="0.5">
      <c r="A1034" s="109" t="s">
        <v>16</v>
      </c>
      <c r="B1034" s="109">
        <v>801551</v>
      </c>
      <c r="C1034" s="109" t="s">
        <v>4118</v>
      </c>
      <c r="D1034" s="109"/>
      <c r="E1034" s="109">
        <v>0.91999999999999993</v>
      </c>
      <c r="F1034" s="111">
        <f t="shared" si="114"/>
        <v>75600</v>
      </c>
      <c r="G1034" s="111">
        <f t="shared" si="115"/>
        <v>33320</v>
      </c>
      <c r="H1034" s="109">
        <v>0.35</v>
      </c>
      <c r="I1034" s="111">
        <f t="shared" si="116"/>
        <v>157890</v>
      </c>
      <c r="J1034" s="111">
        <f t="shared" si="117"/>
        <v>64181.999999999993</v>
      </c>
      <c r="K1034" s="109">
        <v>0.56999999999999995</v>
      </c>
      <c r="L1034" s="127">
        <f t="shared" si="112"/>
        <v>97502</v>
      </c>
      <c r="M1034" s="131">
        <f t="shared" si="113"/>
        <v>233490</v>
      </c>
      <c r="N1034" s="136">
        <f t="shared" si="118"/>
        <v>165238.6</v>
      </c>
      <c r="O1034" s="109">
        <v>0</v>
      </c>
      <c r="P1034" s="109" t="s">
        <v>5759</v>
      </c>
      <c r="Q1034" s="109" t="s">
        <v>5764</v>
      </c>
      <c r="R1034" s="109" t="s">
        <v>5764</v>
      </c>
    </row>
    <row r="1035" spans="1:18" ht="39" x14ac:dyDescent="0.5">
      <c r="A1035" s="109" t="s">
        <v>16</v>
      </c>
      <c r="B1035" s="109">
        <v>801555</v>
      </c>
      <c r="C1035" s="109" t="s">
        <v>4119</v>
      </c>
      <c r="D1035" s="109"/>
      <c r="E1035" s="109">
        <v>1</v>
      </c>
      <c r="F1035" s="111">
        <f t="shared" si="114"/>
        <v>82080</v>
      </c>
      <c r="G1035" s="111">
        <f t="shared" si="115"/>
        <v>36176</v>
      </c>
      <c r="H1035" s="109">
        <v>0.38</v>
      </c>
      <c r="I1035" s="111">
        <f t="shared" si="116"/>
        <v>171740</v>
      </c>
      <c r="J1035" s="111">
        <f t="shared" si="117"/>
        <v>69812</v>
      </c>
      <c r="K1035" s="109">
        <v>0.62</v>
      </c>
      <c r="L1035" s="127">
        <f t="shared" si="112"/>
        <v>105988</v>
      </c>
      <c r="M1035" s="131">
        <f t="shared" si="113"/>
        <v>253820</v>
      </c>
      <c r="N1035" s="136">
        <f t="shared" si="118"/>
        <v>179628.40000000002</v>
      </c>
      <c r="O1035" s="109">
        <v>0</v>
      </c>
      <c r="P1035" s="109" t="s">
        <v>5759</v>
      </c>
      <c r="Q1035" s="109" t="s">
        <v>5764</v>
      </c>
      <c r="R1035" s="109" t="s">
        <v>5764</v>
      </c>
    </row>
    <row r="1036" spans="1:18" ht="58.5" x14ac:dyDescent="0.5">
      <c r="A1036" s="109" t="s">
        <v>16</v>
      </c>
      <c r="B1036" s="109">
        <v>801560</v>
      </c>
      <c r="C1036" s="109" t="s">
        <v>5858</v>
      </c>
      <c r="D1036" s="109" t="s">
        <v>6154</v>
      </c>
      <c r="E1036" s="109">
        <v>0.89999999999999991</v>
      </c>
      <c r="F1036" s="111">
        <f t="shared" si="114"/>
        <v>43200</v>
      </c>
      <c r="G1036" s="111">
        <f t="shared" si="115"/>
        <v>19040</v>
      </c>
      <c r="H1036" s="109">
        <v>0.2</v>
      </c>
      <c r="I1036" s="111">
        <f t="shared" si="116"/>
        <v>193900</v>
      </c>
      <c r="J1036" s="111">
        <f t="shared" si="117"/>
        <v>78820</v>
      </c>
      <c r="K1036" s="109">
        <v>0.7</v>
      </c>
      <c r="L1036" s="127">
        <f t="shared" si="112"/>
        <v>97860</v>
      </c>
      <c r="M1036" s="131">
        <f t="shared" si="113"/>
        <v>237100</v>
      </c>
      <c r="N1036" s="136">
        <f t="shared" si="118"/>
        <v>168598</v>
      </c>
      <c r="O1036" s="109">
        <v>0</v>
      </c>
      <c r="P1036" s="109" t="s">
        <v>5759</v>
      </c>
      <c r="Q1036" s="109" t="s">
        <v>5764</v>
      </c>
      <c r="R1036" s="109" t="s">
        <v>5764</v>
      </c>
    </row>
    <row r="1037" spans="1:18" ht="39" x14ac:dyDescent="0.5">
      <c r="A1037" s="109" t="s">
        <v>16</v>
      </c>
      <c r="B1037" s="109">
        <v>801565</v>
      </c>
      <c r="C1037" s="109" t="s">
        <v>4120</v>
      </c>
      <c r="D1037" s="109"/>
      <c r="E1037" s="109">
        <v>0.98</v>
      </c>
      <c r="F1037" s="111">
        <f t="shared" si="114"/>
        <v>73440</v>
      </c>
      <c r="G1037" s="111">
        <f t="shared" si="115"/>
        <v>32368.000000000004</v>
      </c>
      <c r="H1037" s="109">
        <v>0.34</v>
      </c>
      <c r="I1037" s="111">
        <f t="shared" si="116"/>
        <v>177280</v>
      </c>
      <c r="J1037" s="111">
        <f t="shared" si="117"/>
        <v>72064</v>
      </c>
      <c r="K1037" s="109">
        <v>0.64</v>
      </c>
      <c r="L1037" s="127">
        <f t="shared" si="112"/>
        <v>104432</v>
      </c>
      <c r="M1037" s="131">
        <f t="shared" si="113"/>
        <v>250720</v>
      </c>
      <c r="N1037" s="136">
        <f t="shared" si="118"/>
        <v>177617.6</v>
      </c>
      <c r="O1037" s="109">
        <v>0</v>
      </c>
      <c r="P1037" s="109" t="s">
        <v>5759</v>
      </c>
      <c r="Q1037" s="109" t="s">
        <v>5764</v>
      </c>
      <c r="R1037" s="109" t="s">
        <v>5764</v>
      </c>
    </row>
    <row r="1038" spans="1:18" ht="39" x14ac:dyDescent="0.5">
      <c r="A1038" s="109" t="s">
        <v>16</v>
      </c>
      <c r="B1038" s="109">
        <v>801570</v>
      </c>
      <c r="C1038" s="109" t="s">
        <v>4121</v>
      </c>
      <c r="D1038" s="109"/>
      <c r="E1038" s="109">
        <v>1.05</v>
      </c>
      <c r="F1038" s="111">
        <f t="shared" si="114"/>
        <v>69120</v>
      </c>
      <c r="G1038" s="111">
        <f t="shared" si="115"/>
        <v>30464</v>
      </c>
      <c r="H1038" s="109">
        <v>0.32</v>
      </c>
      <c r="I1038" s="111">
        <f t="shared" si="116"/>
        <v>202210</v>
      </c>
      <c r="J1038" s="111">
        <f t="shared" si="117"/>
        <v>82198</v>
      </c>
      <c r="K1038" s="109">
        <v>0.73</v>
      </c>
      <c r="L1038" s="127">
        <f t="shared" si="112"/>
        <v>112662</v>
      </c>
      <c r="M1038" s="131">
        <f t="shared" si="113"/>
        <v>271330</v>
      </c>
      <c r="N1038" s="136">
        <f t="shared" si="118"/>
        <v>192466.6</v>
      </c>
      <c r="O1038" s="109">
        <v>0</v>
      </c>
      <c r="P1038" s="109" t="s">
        <v>5759</v>
      </c>
      <c r="Q1038" s="109" t="s">
        <v>5764</v>
      </c>
      <c r="R1038" s="109" t="s">
        <v>5764</v>
      </c>
    </row>
    <row r="1039" spans="1:18" ht="39" x14ac:dyDescent="0.5">
      <c r="A1039" s="109" t="s">
        <v>16</v>
      </c>
      <c r="B1039" s="109">
        <v>801575</v>
      </c>
      <c r="C1039" s="109" t="s">
        <v>4122</v>
      </c>
      <c r="D1039" s="109"/>
      <c r="E1039" s="109">
        <v>0.99</v>
      </c>
      <c r="F1039" s="111">
        <f t="shared" si="114"/>
        <v>56160</v>
      </c>
      <c r="G1039" s="111">
        <f t="shared" si="115"/>
        <v>24752</v>
      </c>
      <c r="H1039" s="109">
        <v>0.26</v>
      </c>
      <c r="I1039" s="111">
        <f t="shared" si="116"/>
        <v>202210</v>
      </c>
      <c r="J1039" s="111">
        <f t="shared" si="117"/>
        <v>82198</v>
      </c>
      <c r="K1039" s="109">
        <v>0.73</v>
      </c>
      <c r="L1039" s="127">
        <f t="shared" si="112"/>
        <v>106950</v>
      </c>
      <c r="M1039" s="131">
        <f t="shared" si="113"/>
        <v>258370</v>
      </c>
      <c r="N1039" s="136">
        <f t="shared" si="118"/>
        <v>183505</v>
      </c>
      <c r="O1039" s="109">
        <v>0</v>
      </c>
      <c r="P1039" s="109" t="s">
        <v>5759</v>
      </c>
      <c r="Q1039" s="109" t="s">
        <v>5764</v>
      </c>
      <c r="R1039" s="109" t="s">
        <v>5764</v>
      </c>
    </row>
    <row r="1040" spans="1:18" ht="39" x14ac:dyDescent="0.5">
      <c r="A1040" s="109" t="s">
        <v>16</v>
      </c>
      <c r="B1040" s="109">
        <v>801580</v>
      </c>
      <c r="C1040" s="109" t="s">
        <v>4123</v>
      </c>
      <c r="D1040" s="109"/>
      <c r="E1040" s="109">
        <v>1.18</v>
      </c>
      <c r="F1040" s="111">
        <f t="shared" si="114"/>
        <v>97200</v>
      </c>
      <c r="G1040" s="111">
        <f t="shared" si="115"/>
        <v>42840</v>
      </c>
      <c r="H1040" s="109">
        <v>0.45</v>
      </c>
      <c r="I1040" s="111">
        <f t="shared" si="116"/>
        <v>202210</v>
      </c>
      <c r="J1040" s="111">
        <f t="shared" si="117"/>
        <v>82198</v>
      </c>
      <c r="K1040" s="109">
        <v>0.73</v>
      </c>
      <c r="L1040" s="127">
        <f t="shared" si="112"/>
        <v>125038</v>
      </c>
      <c r="M1040" s="131">
        <f t="shared" si="113"/>
        <v>299410</v>
      </c>
      <c r="N1040" s="136">
        <f t="shared" si="118"/>
        <v>211883.40000000002</v>
      </c>
      <c r="O1040" s="109">
        <v>0</v>
      </c>
      <c r="P1040" s="109" t="s">
        <v>5759</v>
      </c>
      <c r="Q1040" s="109" t="s">
        <v>5764</v>
      </c>
      <c r="R1040" s="109" t="s">
        <v>5764</v>
      </c>
    </row>
    <row r="1041" spans="1:18" ht="39" x14ac:dyDescent="0.5">
      <c r="A1041" s="109" t="s">
        <v>16</v>
      </c>
      <c r="B1041" s="109">
        <v>801585</v>
      </c>
      <c r="C1041" s="109" t="s">
        <v>4124</v>
      </c>
      <c r="D1041" s="109"/>
      <c r="E1041" s="109">
        <v>1.1199999999999999</v>
      </c>
      <c r="F1041" s="111">
        <f t="shared" si="114"/>
        <v>62639.999999999993</v>
      </c>
      <c r="G1041" s="111">
        <f t="shared" si="115"/>
        <v>27607.999999999996</v>
      </c>
      <c r="H1041" s="109">
        <v>0.28999999999999998</v>
      </c>
      <c r="I1041" s="111">
        <f t="shared" si="116"/>
        <v>229910</v>
      </c>
      <c r="J1041" s="111">
        <f t="shared" si="117"/>
        <v>93458</v>
      </c>
      <c r="K1041" s="109">
        <v>0.83</v>
      </c>
      <c r="L1041" s="127">
        <f t="shared" si="112"/>
        <v>121066</v>
      </c>
      <c r="M1041" s="131">
        <f t="shared" si="113"/>
        <v>292550</v>
      </c>
      <c r="N1041" s="136">
        <f t="shared" si="118"/>
        <v>207803.8</v>
      </c>
      <c r="O1041" s="109">
        <v>0</v>
      </c>
      <c r="P1041" s="109" t="s">
        <v>5759</v>
      </c>
      <c r="Q1041" s="109" t="s">
        <v>5764</v>
      </c>
      <c r="R1041" s="109" t="s">
        <v>5764</v>
      </c>
    </row>
    <row r="1042" spans="1:18" ht="39" x14ac:dyDescent="0.5">
      <c r="A1042" s="109" t="s">
        <v>16</v>
      </c>
      <c r="B1042" s="109">
        <v>801590</v>
      </c>
      <c r="C1042" s="109" t="s">
        <v>4125</v>
      </c>
      <c r="D1042" s="109"/>
      <c r="E1042" s="109">
        <v>0.98</v>
      </c>
      <c r="F1042" s="111">
        <f t="shared" si="114"/>
        <v>73440</v>
      </c>
      <c r="G1042" s="111">
        <f t="shared" si="115"/>
        <v>32368.000000000004</v>
      </c>
      <c r="H1042" s="109">
        <v>0.34</v>
      </c>
      <c r="I1042" s="111">
        <f t="shared" si="116"/>
        <v>177280</v>
      </c>
      <c r="J1042" s="111">
        <f t="shared" si="117"/>
        <v>72064</v>
      </c>
      <c r="K1042" s="109">
        <v>0.64</v>
      </c>
      <c r="L1042" s="127">
        <f t="shared" si="112"/>
        <v>104432</v>
      </c>
      <c r="M1042" s="131">
        <f t="shared" si="113"/>
        <v>250720</v>
      </c>
      <c r="N1042" s="136">
        <f t="shared" si="118"/>
        <v>177617.6</v>
      </c>
      <c r="O1042" s="109">
        <v>0</v>
      </c>
      <c r="P1042" s="109" t="s">
        <v>5759</v>
      </c>
      <c r="Q1042" s="109" t="s">
        <v>5764</v>
      </c>
      <c r="R1042" s="109" t="s">
        <v>5764</v>
      </c>
    </row>
    <row r="1043" spans="1:18" ht="39" x14ac:dyDescent="0.5">
      <c r="A1043" s="109" t="s">
        <v>16</v>
      </c>
      <c r="B1043" s="109">
        <v>801595</v>
      </c>
      <c r="C1043" s="109" t="s">
        <v>4126</v>
      </c>
      <c r="D1043" s="109"/>
      <c r="E1043" s="109">
        <v>1.81</v>
      </c>
      <c r="F1043" s="111">
        <f t="shared" si="114"/>
        <v>153360</v>
      </c>
      <c r="G1043" s="111">
        <f t="shared" si="115"/>
        <v>67592</v>
      </c>
      <c r="H1043" s="109">
        <v>0.71</v>
      </c>
      <c r="I1043" s="111">
        <f t="shared" si="116"/>
        <v>304700</v>
      </c>
      <c r="J1043" s="111">
        <f t="shared" si="117"/>
        <v>123860.00000000001</v>
      </c>
      <c r="K1043" s="109">
        <v>1.1000000000000001</v>
      </c>
      <c r="L1043" s="127">
        <f t="shared" si="112"/>
        <v>191452</v>
      </c>
      <c r="M1043" s="131">
        <f t="shared" si="113"/>
        <v>458060</v>
      </c>
      <c r="N1043" s="136">
        <f t="shared" si="118"/>
        <v>324043.59999999998</v>
      </c>
      <c r="O1043" s="109">
        <v>0</v>
      </c>
      <c r="P1043" s="109" t="s">
        <v>5759</v>
      </c>
      <c r="Q1043" s="109" t="s">
        <v>5764</v>
      </c>
      <c r="R1043" s="109" t="s">
        <v>5764</v>
      </c>
    </row>
    <row r="1044" spans="1:18" ht="39" x14ac:dyDescent="0.5">
      <c r="A1044" s="109" t="s">
        <v>16</v>
      </c>
      <c r="B1044" s="109">
        <v>801600</v>
      </c>
      <c r="C1044" s="109" t="s">
        <v>4127</v>
      </c>
      <c r="D1044" s="109"/>
      <c r="E1044" s="109">
        <v>1.1600000000000001</v>
      </c>
      <c r="F1044" s="111">
        <f t="shared" si="114"/>
        <v>51840</v>
      </c>
      <c r="G1044" s="111">
        <f t="shared" si="115"/>
        <v>22848</v>
      </c>
      <c r="H1044" s="109">
        <v>0.24</v>
      </c>
      <c r="I1044" s="111">
        <f t="shared" si="116"/>
        <v>254840</v>
      </c>
      <c r="J1044" s="111">
        <f t="shared" si="117"/>
        <v>103592</v>
      </c>
      <c r="K1044" s="109">
        <v>0.92</v>
      </c>
      <c r="L1044" s="127">
        <f t="shared" si="112"/>
        <v>126440</v>
      </c>
      <c r="M1044" s="131">
        <f t="shared" si="113"/>
        <v>306680</v>
      </c>
      <c r="N1044" s="136">
        <f t="shared" si="118"/>
        <v>218172</v>
      </c>
      <c r="O1044" s="109">
        <v>0</v>
      </c>
      <c r="P1044" s="109" t="s">
        <v>5759</v>
      </c>
      <c r="Q1044" s="109" t="s">
        <v>5764</v>
      </c>
      <c r="R1044" s="109" t="s">
        <v>5764</v>
      </c>
    </row>
    <row r="1045" spans="1:18" ht="39" x14ac:dyDescent="0.5">
      <c r="A1045" s="109" t="s">
        <v>16</v>
      </c>
      <c r="B1045" s="109">
        <v>801605</v>
      </c>
      <c r="C1045" s="109" t="s">
        <v>4128</v>
      </c>
      <c r="D1045" s="109"/>
      <c r="E1045" s="109">
        <v>1.5499999999999998</v>
      </c>
      <c r="F1045" s="111">
        <f t="shared" si="114"/>
        <v>75600</v>
      </c>
      <c r="G1045" s="111">
        <f t="shared" si="115"/>
        <v>33320</v>
      </c>
      <c r="H1045" s="109">
        <v>0.35</v>
      </c>
      <c r="I1045" s="111">
        <f t="shared" si="116"/>
        <v>332400</v>
      </c>
      <c r="J1045" s="111">
        <f t="shared" si="117"/>
        <v>135120</v>
      </c>
      <c r="K1045" s="109">
        <v>1.2</v>
      </c>
      <c r="L1045" s="127">
        <f t="shared" si="112"/>
        <v>168440</v>
      </c>
      <c r="M1045" s="131">
        <f t="shared" si="113"/>
        <v>408000</v>
      </c>
      <c r="N1045" s="136">
        <f t="shared" si="118"/>
        <v>290092</v>
      </c>
      <c r="O1045" s="109">
        <v>0</v>
      </c>
      <c r="P1045" s="109" t="s">
        <v>5759</v>
      </c>
      <c r="Q1045" s="109" t="s">
        <v>5764</v>
      </c>
      <c r="R1045" s="109" t="s">
        <v>5764</v>
      </c>
    </row>
    <row r="1046" spans="1:18" ht="58.5" x14ac:dyDescent="0.5">
      <c r="A1046" s="109" t="s">
        <v>11</v>
      </c>
      <c r="B1046" s="109">
        <v>801610</v>
      </c>
      <c r="C1046" s="109" t="s">
        <v>5859</v>
      </c>
      <c r="D1046" s="109" t="s">
        <v>6155</v>
      </c>
      <c r="E1046" s="109">
        <v>1.33</v>
      </c>
      <c r="F1046" s="111">
        <f t="shared" si="114"/>
        <v>49680</v>
      </c>
      <c r="G1046" s="111">
        <f t="shared" si="115"/>
        <v>21896</v>
      </c>
      <c r="H1046" s="109">
        <v>0.23</v>
      </c>
      <c r="I1046" s="111">
        <f t="shared" si="116"/>
        <v>304700</v>
      </c>
      <c r="J1046" s="111">
        <f t="shared" si="117"/>
        <v>123860.00000000001</v>
      </c>
      <c r="K1046" s="109">
        <v>1.1000000000000001</v>
      </c>
      <c r="L1046" s="127">
        <f t="shared" si="112"/>
        <v>145756</v>
      </c>
      <c r="M1046" s="131">
        <f t="shared" si="113"/>
        <v>354380</v>
      </c>
      <c r="N1046" s="136">
        <f t="shared" si="118"/>
        <v>252350.8</v>
      </c>
      <c r="O1046" s="109">
        <v>0</v>
      </c>
      <c r="P1046" s="109" t="s">
        <v>5759</v>
      </c>
      <c r="Q1046" s="109" t="s">
        <v>5764</v>
      </c>
      <c r="R1046" s="109" t="s">
        <v>5764</v>
      </c>
    </row>
    <row r="1047" spans="1:18" ht="39" x14ac:dyDescent="0.5">
      <c r="A1047" s="109" t="s">
        <v>11</v>
      </c>
      <c r="B1047" s="109">
        <v>801615</v>
      </c>
      <c r="C1047" s="109" t="s">
        <v>4130</v>
      </c>
      <c r="D1047" s="109"/>
      <c r="E1047" s="109">
        <v>1.4300000000000002</v>
      </c>
      <c r="F1047" s="111">
        <f t="shared" si="114"/>
        <v>84240</v>
      </c>
      <c r="G1047" s="111">
        <f t="shared" si="115"/>
        <v>37128</v>
      </c>
      <c r="H1047" s="109">
        <v>0.39</v>
      </c>
      <c r="I1047" s="111">
        <f t="shared" si="116"/>
        <v>288080</v>
      </c>
      <c r="J1047" s="111">
        <f t="shared" si="117"/>
        <v>117104</v>
      </c>
      <c r="K1047" s="109">
        <v>1.04</v>
      </c>
      <c r="L1047" s="127">
        <f t="shared" si="112"/>
        <v>154232</v>
      </c>
      <c r="M1047" s="131">
        <f t="shared" si="113"/>
        <v>372320</v>
      </c>
      <c r="N1047" s="136">
        <f t="shared" si="118"/>
        <v>264357.59999999998</v>
      </c>
      <c r="O1047" s="109">
        <v>0</v>
      </c>
      <c r="P1047" s="109" t="s">
        <v>5759</v>
      </c>
      <c r="Q1047" s="109" t="s">
        <v>5764</v>
      </c>
      <c r="R1047" s="109" t="s">
        <v>5764</v>
      </c>
    </row>
    <row r="1048" spans="1:18" ht="39" x14ac:dyDescent="0.5">
      <c r="A1048" s="109" t="s">
        <v>11</v>
      </c>
      <c r="B1048" s="109">
        <v>801620</v>
      </c>
      <c r="C1048" s="109" t="s">
        <v>4131</v>
      </c>
      <c r="D1048" s="109"/>
      <c r="E1048" s="109">
        <v>1.81</v>
      </c>
      <c r="F1048" s="111">
        <f t="shared" si="114"/>
        <v>153360</v>
      </c>
      <c r="G1048" s="111">
        <f t="shared" si="115"/>
        <v>67592</v>
      </c>
      <c r="H1048" s="109">
        <v>0.71</v>
      </c>
      <c r="I1048" s="111">
        <f t="shared" si="116"/>
        <v>304700</v>
      </c>
      <c r="J1048" s="111">
        <f t="shared" si="117"/>
        <v>123860.00000000001</v>
      </c>
      <c r="K1048" s="109">
        <v>1.1000000000000001</v>
      </c>
      <c r="L1048" s="127">
        <f t="shared" si="112"/>
        <v>191452</v>
      </c>
      <c r="M1048" s="131">
        <f t="shared" si="113"/>
        <v>458060</v>
      </c>
      <c r="N1048" s="136">
        <f t="shared" si="118"/>
        <v>324043.59999999998</v>
      </c>
      <c r="O1048" s="109">
        <v>0</v>
      </c>
      <c r="P1048" s="109" t="s">
        <v>5759</v>
      </c>
      <c r="Q1048" s="109" t="s">
        <v>5764</v>
      </c>
      <c r="R1048" s="109" t="s">
        <v>5764</v>
      </c>
    </row>
    <row r="1049" spans="1:18" ht="58.5" x14ac:dyDescent="0.5">
      <c r="A1049" s="109" t="s">
        <v>11</v>
      </c>
      <c r="B1049" s="109">
        <v>801625</v>
      </c>
      <c r="C1049" s="109" t="s">
        <v>5860</v>
      </c>
      <c r="D1049" s="109" t="s">
        <v>6155</v>
      </c>
      <c r="E1049" s="109">
        <v>1.81</v>
      </c>
      <c r="F1049" s="111">
        <f t="shared" si="114"/>
        <v>153360</v>
      </c>
      <c r="G1049" s="111">
        <f t="shared" si="115"/>
        <v>67592</v>
      </c>
      <c r="H1049" s="109">
        <v>0.71</v>
      </c>
      <c r="I1049" s="111">
        <f t="shared" si="116"/>
        <v>304700</v>
      </c>
      <c r="J1049" s="111">
        <f t="shared" si="117"/>
        <v>123860.00000000001</v>
      </c>
      <c r="K1049" s="109">
        <v>1.1000000000000001</v>
      </c>
      <c r="L1049" s="127">
        <f t="shared" si="112"/>
        <v>191452</v>
      </c>
      <c r="M1049" s="131">
        <f t="shared" si="113"/>
        <v>458060</v>
      </c>
      <c r="N1049" s="136">
        <f t="shared" si="118"/>
        <v>324043.59999999998</v>
      </c>
      <c r="O1049" s="109">
        <v>0</v>
      </c>
      <c r="P1049" s="109" t="s">
        <v>5759</v>
      </c>
      <c r="Q1049" s="109" t="s">
        <v>5764</v>
      </c>
      <c r="R1049" s="109" t="s">
        <v>5764</v>
      </c>
    </row>
    <row r="1050" spans="1:18" ht="58.5" x14ac:dyDescent="0.5">
      <c r="A1050" s="109" t="s">
        <v>11</v>
      </c>
      <c r="B1050" s="109">
        <v>801800</v>
      </c>
      <c r="C1050" s="109" t="s">
        <v>5861</v>
      </c>
      <c r="D1050" s="109" t="s">
        <v>6156</v>
      </c>
      <c r="E1050" s="109">
        <v>1.81</v>
      </c>
      <c r="F1050" s="111">
        <f t="shared" si="114"/>
        <v>153360</v>
      </c>
      <c r="G1050" s="111">
        <f t="shared" si="115"/>
        <v>67592</v>
      </c>
      <c r="H1050" s="109">
        <v>0.71</v>
      </c>
      <c r="I1050" s="111">
        <f t="shared" si="116"/>
        <v>304700</v>
      </c>
      <c r="J1050" s="111">
        <f t="shared" si="117"/>
        <v>123860.00000000001</v>
      </c>
      <c r="K1050" s="109">
        <v>1.1000000000000001</v>
      </c>
      <c r="L1050" s="127">
        <f t="shared" si="112"/>
        <v>191452</v>
      </c>
      <c r="M1050" s="131">
        <f t="shared" si="113"/>
        <v>458060</v>
      </c>
      <c r="N1050" s="136">
        <f t="shared" si="118"/>
        <v>324043.59999999998</v>
      </c>
      <c r="O1050" s="109">
        <v>0</v>
      </c>
      <c r="P1050" s="109" t="s">
        <v>5759</v>
      </c>
      <c r="Q1050" s="109" t="s">
        <v>5765</v>
      </c>
      <c r="R1050" s="109" t="s">
        <v>5765</v>
      </c>
    </row>
    <row r="1051" spans="1:18" ht="39" x14ac:dyDescent="0.5">
      <c r="A1051" s="109" t="s">
        <v>16</v>
      </c>
      <c r="B1051" s="109">
        <v>801805</v>
      </c>
      <c r="C1051" s="109" t="s">
        <v>4134</v>
      </c>
      <c r="D1051" s="109"/>
      <c r="E1051" s="109">
        <v>1.56</v>
      </c>
      <c r="F1051" s="111">
        <f t="shared" si="114"/>
        <v>164160</v>
      </c>
      <c r="G1051" s="111">
        <f t="shared" si="115"/>
        <v>72352</v>
      </c>
      <c r="H1051" s="109">
        <v>0.76</v>
      </c>
      <c r="I1051" s="111">
        <f t="shared" si="116"/>
        <v>221600</v>
      </c>
      <c r="J1051" s="111">
        <f t="shared" si="117"/>
        <v>90080</v>
      </c>
      <c r="K1051" s="109">
        <v>0.8</v>
      </c>
      <c r="L1051" s="127">
        <f t="shared" si="112"/>
        <v>162432</v>
      </c>
      <c r="M1051" s="131">
        <f t="shared" si="113"/>
        <v>385760</v>
      </c>
      <c r="N1051" s="136">
        <f t="shared" si="118"/>
        <v>272057.59999999998</v>
      </c>
      <c r="O1051" s="109">
        <v>0</v>
      </c>
      <c r="P1051" s="109" t="s">
        <v>5759</v>
      </c>
      <c r="Q1051" s="109" t="s">
        <v>5765</v>
      </c>
      <c r="R1051" s="109" t="s">
        <v>5765</v>
      </c>
    </row>
    <row r="1052" spans="1:18" ht="39" x14ac:dyDescent="0.5">
      <c r="A1052" s="109" t="s">
        <v>16</v>
      </c>
      <c r="B1052" s="109">
        <v>801806</v>
      </c>
      <c r="C1052" s="109" t="s">
        <v>4135</v>
      </c>
      <c r="D1052" s="109"/>
      <c r="E1052" s="109">
        <v>1.56</v>
      </c>
      <c r="F1052" s="111">
        <f t="shared" si="114"/>
        <v>164160</v>
      </c>
      <c r="G1052" s="111">
        <f t="shared" si="115"/>
        <v>72352</v>
      </c>
      <c r="H1052" s="109">
        <v>0.76</v>
      </c>
      <c r="I1052" s="111">
        <f t="shared" si="116"/>
        <v>221600</v>
      </c>
      <c r="J1052" s="111">
        <f t="shared" si="117"/>
        <v>90080</v>
      </c>
      <c r="K1052" s="109">
        <v>0.8</v>
      </c>
      <c r="L1052" s="127">
        <f t="shared" si="112"/>
        <v>162432</v>
      </c>
      <c r="M1052" s="131">
        <f t="shared" si="113"/>
        <v>385760</v>
      </c>
      <c r="N1052" s="136">
        <f t="shared" si="118"/>
        <v>272057.59999999998</v>
      </c>
      <c r="O1052" s="109">
        <v>0</v>
      </c>
      <c r="P1052" s="109" t="s">
        <v>5759</v>
      </c>
      <c r="Q1052" s="109" t="s">
        <v>5765</v>
      </c>
      <c r="R1052" s="109" t="s">
        <v>5765</v>
      </c>
    </row>
    <row r="1053" spans="1:18" ht="39" x14ac:dyDescent="0.5">
      <c r="A1053" s="109" t="s">
        <v>16</v>
      </c>
      <c r="B1053" s="109">
        <v>801810</v>
      </c>
      <c r="C1053" s="109" t="s">
        <v>4136</v>
      </c>
      <c r="D1053" s="109"/>
      <c r="E1053" s="109">
        <v>1.25</v>
      </c>
      <c r="F1053" s="111">
        <f t="shared" si="114"/>
        <v>116640.00000000001</v>
      </c>
      <c r="G1053" s="111">
        <f t="shared" si="115"/>
        <v>51408</v>
      </c>
      <c r="H1053" s="109">
        <v>0.54</v>
      </c>
      <c r="I1053" s="111">
        <f t="shared" si="116"/>
        <v>196670</v>
      </c>
      <c r="J1053" s="111">
        <f t="shared" si="117"/>
        <v>79946</v>
      </c>
      <c r="K1053" s="109">
        <v>0.71</v>
      </c>
      <c r="L1053" s="127">
        <f t="shared" si="112"/>
        <v>131354</v>
      </c>
      <c r="M1053" s="131">
        <f t="shared" si="113"/>
        <v>313310</v>
      </c>
      <c r="N1053" s="136">
        <f t="shared" si="118"/>
        <v>221362.2</v>
      </c>
      <c r="O1053" s="109">
        <v>0</v>
      </c>
      <c r="P1053" s="109" t="s">
        <v>5759</v>
      </c>
      <c r="Q1053" s="109" t="s">
        <v>5765</v>
      </c>
      <c r="R1053" s="109" t="s">
        <v>5765</v>
      </c>
    </row>
    <row r="1054" spans="1:18" ht="39" x14ac:dyDescent="0.5">
      <c r="A1054" s="109" t="s">
        <v>16</v>
      </c>
      <c r="B1054" s="109">
        <v>801815</v>
      </c>
      <c r="C1054" s="109" t="s">
        <v>4137</v>
      </c>
      <c r="D1054" s="109"/>
      <c r="E1054" s="109">
        <v>1.81</v>
      </c>
      <c r="F1054" s="111">
        <f t="shared" si="114"/>
        <v>153360</v>
      </c>
      <c r="G1054" s="111">
        <f t="shared" si="115"/>
        <v>67592</v>
      </c>
      <c r="H1054" s="109">
        <v>0.71</v>
      </c>
      <c r="I1054" s="111">
        <f t="shared" si="116"/>
        <v>304700</v>
      </c>
      <c r="J1054" s="111">
        <f t="shared" si="117"/>
        <v>123860.00000000001</v>
      </c>
      <c r="K1054" s="109">
        <v>1.1000000000000001</v>
      </c>
      <c r="L1054" s="127">
        <f t="shared" si="112"/>
        <v>191452</v>
      </c>
      <c r="M1054" s="131">
        <f t="shared" si="113"/>
        <v>458060</v>
      </c>
      <c r="N1054" s="136">
        <f t="shared" si="118"/>
        <v>324043.59999999998</v>
      </c>
      <c r="O1054" s="109">
        <v>0</v>
      </c>
      <c r="P1054" s="109" t="s">
        <v>5759</v>
      </c>
      <c r="Q1054" s="109" t="s">
        <v>5765</v>
      </c>
      <c r="R1054" s="109" t="s">
        <v>5765</v>
      </c>
    </row>
    <row r="1055" spans="1:18" ht="39" x14ac:dyDescent="0.5">
      <c r="A1055" s="109" t="s">
        <v>16</v>
      </c>
      <c r="B1055" s="109">
        <v>801820</v>
      </c>
      <c r="C1055" s="109" t="s">
        <v>4138</v>
      </c>
      <c r="D1055" s="109"/>
      <c r="E1055" s="109">
        <v>1.75</v>
      </c>
      <c r="F1055" s="111">
        <f t="shared" si="114"/>
        <v>164160</v>
      </c>
      <c r="G1055" s="111">
        <f t="shared" si="115"/>
        <v>72352</v>
      </c>
      <c r="H1055" s="109">
        <v>0.76</v>
      </c>
      <c r="I1055" s="111">
        <f t="shared" si="116"/>
        <v>274230</v>
      </c>
      <c r="J1055" s="111">
        <f t="shared" si="117"/>
        <v>111474</v>
      </c>
      <c r="K1055" s="109">
        <v>0.99</v>
      </c>
      <c r="L1055" s="127">
        <f t="shared" si="112"/>
        <v>183826</v>
      </c>
      <c r="M1055" s="131">
        <f t="shared" si="113"/>
        <v>438390</v>
      </c>
      <c r="N1055" s="136">
        <f t="shared" si="118"/>
        <v>309711.8</v>
      </c>
      <c r="O1055" s="109">
        <v>0</v>
      </c>
      <c r="P1055" s="109" t="s">
        <v>5759</v>
      </c>
      <c r="Q1055" s="109" t="s">
        <v>5765</v>
      </c>
      <c r="R1055" s="109" t="s">
        <v>5765</v>
      </c>
    </row>
    <row r="1056" spans="1:18" ht="39" x14ac:dyDescent="0.5">
      <c r="A1056" s="109" t="s">
        <v>16</v>
      </c>
      <c r="B1056" s="109">
        <v>801825</v>
      </c>
      <c r="C1056" s="109" t="s">
        <v>4139</v>
      </c>
      <c r="D1056" s="109"/>
      <c r="E1056" s="109">
        <v>1.42</v>
      </c>
      <c r="F1056" s="111">
        <f t="shared" si="114"/>
        <v>114480</v>
      </c>
      <c r="G1056" s="111">
        <f t="shared" si="115"/>
        <v>50456</v>
      </c>
      <c r="H1056" s="109">
        <v>0.53</v>
      </c>
      <c r="I1056" s="111">
        <f t="shared" si="116"/>
        <v>246530</v>
      </c>
      <c r="J1056" s="111">
        <f t="shared" si="117"/>
        <v>100214</v>
      </c>
      <c r="K1056" s="109">
        <v>0.89</v>
      </c>
      <c r="L1056" s="127">
        <f t="shared" si="112"/>
        <v>150670</v>
      </c>
      <c r="M1056" s="131">
        <f t="shared" si="113"/>
        <v>361010</v>
      </c>
      <c r="N1056" s="136">
        <f t="shared" si="118"/>
        <v>255541</v>
      </c>
      <c r="O1056" s="109">
        <v>0</v>
      </c>
      <c r="P1056" s="109" t="s">
        <v>5759</v>
      </c>
      <c r="Q1056" s="109" t="s">
        <v>5765</v>
      </c>
      <c r="R1056" s="109" t="s">
        <v>5765</v>
      </c>
    </row>
    <row r="1057" spans="1:18" ht="39" x14ac:dyDescent="0.5">
      <c r="A1057" s="109" t="s">
        <v>16</v>
      </c>
      <c r="B1057" s="109">
        <v>801830</v>
      </c>
      <c r="C1057" s="109" t="s">
        <v>4140</v>
      </c>
      <c r="D1057" s="109"/>
      <c r="E1057" s="109">
        <v>1.22</v>
      </c>
      <c r="F1057" s="111">
        <f t="shared" si="114"/>
        <v>71280</v>
      </c>
      <c r="G1057" s="111">
        <f t="shared" si="115"/>
        <v>31416</v>
      </c>
      <c r="H1057" s="109">
        <v>0.33</v>
      </c>
      <c r="I1057" s="111">
        <f t="shared" si="116"/>
        <v>246530</v>
      </c>
      <c r="J1057" s="111">
        <f t="shared" si="117"/>
        <v>100214</v>
      </c>
      <c r="K1057" s="109">
        <v>0.89</v>
      </c>
      <c r="L1057" s="127">
        <f t="shared" si="112"/>
        <v>131630</v>
      </c>
      <c r="M1057" s="131">
        <f t="shared" si="113"/>
        <v>317810</v>
      </c>
      <c r="N1057" s="136">
        <f t="shared" si="118"/>
        <v>225669</v>
      </c>
      <c r="O1057" s="109">
        <v>0</v>
      </c>
      <c r="P1057" s="109" t="s">
        <v>5759</v>
      </c>
      <c r="Q1057" s="109" t="s">
        <v>5765</v>
      </c>
      <c r="R1057" s="109" t="s">
        <v>5765</v>
      </c>
    </row>
    <row r="1058" spans="1:18" ht="39" x14ac:dyDescent="0.5">
      <c r="A1058" s="109" t="s">
        <v>16</v>
      </c>
      <c r="B1058" s="109">
        <v>801835</v>
      </c>
      <c r="C1058" s="109" t="s">
        <v>4141</v>
      </c>
      <c r="D1058" s="109"/>
      <c r="E1058" s="109">
        <v>1.81</v>
      </c>
      <c r="F1058" s="111">
        <f t="shared" si="114"/>
        <v>153360</v>
      </c>
      <c r="G1058" s="111">
        <f t="shared" si="115"/>
        <v>67592</v>
      </c>
      <c r="H1058" s="109">
        <v>0.71</v>
      </c>
      <c r="I1058" s="111">
        <f t="shared" si="116"/>
        <v>304700</v>
      </c>
      <c r="J1058" s="111">
        <f t="shared" si="117"/>
        <v>123860.00000000001</v>
      </c>
      <c r="K1058" s="109">
        <v>1.1000000000000001</v>
      </c>
      <c r="L1058" s="127">
        <f t="shared" si="112"/>
        <v>191452</v>
      </c>
      <c r="M1058" s="131">
        <f t="shared" si="113"/>
        <v>458060</v>
      </c>
      <c r="N1058" s="136">
        <f t="shared" si="118"/>
        <v>324043.59999999998</v>
      </c>
      <c r="O1058" s="109">
        <v>0</v>
      </c>
      <c r="P1058" s="109" t="s">
        <v>5759</v>
      </c>
      <c r="Q1058" s="109" t="s">
        <v>5765</v>
      </c>
      <c r="R1058" s="109" t="s">
        <v>5765</v>
      </c>
    </row>
    <row r="1059" spans="1:18" ht="39" x14ac:dyDescent="0.5">
      <c r="A1059" s="109" t="s">
        <v>16</v>
      </c>
      <c r="B1059" s="109">
        <v>801840</v>
      </c>
      <c r="C1059" s="109" t="s">
        <v>4142</v>
      </c>
      <c r="D1059" s="109"/>
      <c r="E1059" s="109">
        <v>1.81</v>
      </c>
      <c r="F1059" s="111">
        <f t="shared" si="114"/>
        <v>153360</v>
      </c>
      <c r="G1059" s="111">
        <f t="shared" si="115"/>
        <v>67592</v>
      </c>
      <c r="H1059" s="109">
        <v>0.71</v>
      </c>
      <c r="I1059" s="111">
        <f t="shared" si="116"/>
        <v>304700</v>
      </c>
      <c r="J1059" s="111">
        <f t="shared" si="117"/>
        <v>123860.00000000001</v>
      </c>
      <c r="K1059" s="109">
        <v>1.1000000000000001</v>
      </c>
      <c r="L1059" s="127">
        <f t="shared" si="112"/>
        <v>191452</v>
      </c>
      <c r="M1059" s="131">
        <f t="shared" si="113"/>
        <v>458060</v>
      </c>
      <c r="N1059" s="136">
        <f t="shared" si="118"/>
        <v>324043.59999999998</v>
      </c>
      <c r="O1059" s="109">
        <v>0</v>
      </c>
      <c r="P1059" s="109" t="s">
        <v>5759</v>
      </c>
      <c r="Q1059" s="109" t="s">
        <v>5765</v>
      </c>
      <c r="R1059" s="109" t="s">
        <v>5765</v>
      </c>
    </row>
    <row r="1060" spans="1:18" ht="39" x14ac:dyDescent="0.5">
      <c r="A1060" s="109" t="s">
        <v>16</v>
      </c>
      <c r="B1060" s="109">
        <v>801845</v>
      </c>
      <c r="C1060" s="109" t="s">
        <v>4143</v>
      </c>
      <c r="D1060" s="109"/>
      <c r="E1060" s="109">
        <v>1.81</v>
      </c>
      <c r="F1060" s="111">
        <f t="shared" si="114"/>
        <v>153360</v>
      </c>
      <c r="G1060" s="111">
        <f t="shared" si="115"/>
        <v>67592</v>
      </c>
      <c r="H1060" s="109">
        <v>0.71</v>
      </c>
      <c r="I1060" s="111">
        <f t="shared" si="116"/>
        <v>304700</v>
      </c>
      <c r="J1060" s="111">
        <f t="shared" si="117"/>
        <v>123860.00000000001</v>
      </c>
      <c r="K1060" s="109">
        <v>1.1000000000000001</v>
      </c>
      <c r="L1060" s="127">
        <f t="shared" si="112"/>
        <v>191452</v>
      </c>
      <c r="M1060" s="131">
        <f t="shared" si="113"/>
        <v>458060</v>
      </c>
      <c r="N1060" s="136">
        <f t="shared" si="118"/>
        <v>324043.59999999998</v>
      </c>
      <c r="O1060" s="109">
        <v>0</v>
      </c>
      <c r="P1060" s="109" t="s">
        <v>5759</v>
      </c>
      <c r="Q1060" s="109" t="s">
        <v>5765</v>
      </c>
      <c r="R1060" s="109" t="s">
        <v>5765</v>
      </c>
    </row>
    <row r="1061" spans="1:18" ht="58.5" x14ac:dyDescent="0.5">
      <c r="A1061" s="109" t="s">
        <v>11</v>
      </c>
      <c r="B1061" s="109">
        <v>801850</v>
      </c>
      <c r="C1061" s="109" t="s">
        <v>5724</v>
      </c>
      <c r="D1061" s="109" t="s">
        <v>6157</v>
      </c>
      <c r="E1061" s="109">
        <v>1.81</v>
      </c>
      <c r="F1061" s="111">
        <f t="shared" si="114"/>
        <v>153360</v>
      </c>
      <c r="G1061" s="111">
        <f t="shared" si="115"/>
        <v>67592</v>
      </c>
      <c r="H1061" s="109">
        <v>0.71</v>
      </c>
      <c r="I1061" s="111">
        <f t="shared" si="116"/>
        <v>304700</v>
      </c>
      <c r="J1061" s="111">
        <f t="shared" si="117"/>
        <v>123860.00000000001</v>
      </c>
      <c r="K1061" s="109">
        <v>1.1000000000000001</v>
      </c>
      <c r="L1061" s="127">
        <f t="shared" si="112"/>
        <v>191452</v>
      </c>
      <c r="M1061" s="131">
        <f t="shared" si="113"/>
        <v>458060</v>
      </c>
      <c r="N1061" s="136">
        <f t="shared" si="118"/>
        <v>324043.59999999998</v>
      </c>
      <c r="O1061" s="109">
        <v>0</v>
      </c>
      <c r="P1061" s="109" t="s">
        <v>5759</v>
      </c>
      <c r="Q1061" s="109" t="s">
        <v>5765</v>
      </c>
      <c r="R1061" s="109" t="s">
        <v>5765</v>
      </c>
    </row>
    <row r="1062" spans="1:18" ht="39" x14ac:dyDescent="0.5">
      <c r="A1062" s="109" t="s">
        <v>11</v>
      </c>
      <c r="B1062" s="109">
        <v>801855</v>
      </c>
      <c r="C1062" s="109" t="s">
        <v>4145</v>
      </c>
      <c r="D1062" s="109"/>
      <c r="E1062" s="109">
        <v>1.81</v>
      </c>
      <c r="F1062" s="111">
        <f t="shared" si="114"/>
        <v>153360</v>
      </c>
      <c r="G1062" s="111">
        <f t="shared" si="115"/>
        <v>67592</v>
      </c>
      <c r="H1062" s="109">
        <v>0.71</v>
      </c>
      <c r="I1062" s="111">
        <f t="shared" si="116"/>
        <v>304700</v>
      </c>
      <c r="J1062" s="111">
        <f t="shared" si="117"/>
        <v>123860.00000000001</v>
      </c>
      <c r="K1062" s="109">
        <v>1.1000000000000001</v>
      </c>
      <c r="L1062" s="127">
        <f t="shared" si="112"/>
        <v>191452</v>
      </c>
      <c r="M1062" s="131">
        <f t="shared" si="113"/>
        <v>458060</v>
      </c>
      <c r="N1062" s="136">
        <f t="shared" si="118"/>
        <v>324043.59999999998</v>
      </c>
      <c r="O1062" s="109">
        <v>0</v>
      </c>
      <c r="P1062" s="109" t="s">
        <v>5759</v>
      </c>
      <c r="Q1062" s="109" t="s">
        <v>5765</v>
      </c>
      <c r="R1062" s="109" t="s">
        <v>5765</v>
      </c>
    </row>
    <row r="1063" spans="1:18" ht="39" x14ac:dyDescent="0.5">
      <c r="A1063" s="109" t="s">
        <v>11</v>
      </c>
      <c r="B1063" s="109">
        <v>801856</v>
      </c>
      <c r="C1063" s="109" t="s">
        <v>4146</v>
      </c>
      <c r="D1063" s="109"/>
      <c r="E1063" s="109">
        <v>1</v>
      </c>
      <c r="F1063" s="111">
        <f t="shared" si="114"/>
        <v>64800</v>
      </c>
      <c r="G1063" s="111">
        <f t="shared" si="115"/>
        <v>28560</v>
      </c>
      <c r="H1063" s="109">
        <v>0.3</v>
      </c>
      <c r="I1063" s="111">
        <f t="shared" si="116"/>
        <v>193900</v>
      </c>
      <c r="J1063" s="111">
        <f t="shared" si="117"/>
        <v>78820</v>
      </c>
      <c r="K1063" s="109">
        <v>0.7</v>
      </c>
      <c r="L1063" s="127">
        <f t="shared" si="112"/>
        <v>107380</v>
      </c>
      <c r="M1063" s="131">
        <f t="shared" si="113"/>
        <v>258700</v>
      </c>
      <c r="N1063" s="136">
        <f t="shared" si="118"/>
        <v>183534</v>
      </c>
      <c r="O1063" s="109">
        <v>0</v>
      </c>
      <c r="P1063" s="109" t="s">
        <v>5759</v>
      </c>
      <c r="Q1063" s="109" t="s">
        <v>5765</v>
      </c>
      <c r="R1063" s="109" t="s">
        <v>5765</v>
      </c>
    </row>
    <row r="1064" spans="1:18" ht="39" x14ac:dyDescent="0.5">
      <c r="A1064" s="109" t="s">
        <v>11</v>
      </c>
      <c r="B1064" s="109">
        <v>801857</v>
      </c>
      <c r="C1064" s="109" t="s">
        <v>4147</v>
      </c>
      <c r="D1064" s="109"/>
      <c r="E1064" s="109">
        <v>2.3000000000000003</v>
      </c>
      <c r="F1064" s="111">
        <f t="shared" si="114"/>
        <v>43200</v>
      </c>
      <c r="G1064" s="111">
        <f t="shared" si="115"/>
        <v>19040</v>
      </c>
      <c r="H1064" s="109">
        <v>0.2</v>
      </c>
      <c r="I1064" s="111">
        <f t="shared" si="116"/>
        <v>581700</v>
      </c>
      <c r="J1064" s="111">
        <f t="shared" si="117"/>
        <v>236460</v>
      </c>
      <c r="K1064" s="109">
        <v>2.1</v>
      </c>
      <c r="L1064" s="127">
        <f t="shared" si="112"/>
        <v>255500</v>
      </c>
      <c r="M1064" s="131">
        <f t="shared" si="113"/>
        <v>624900</v>
      </c>
      <c r="N1064" s="136">
        <f t="shared" si="118"/>
        <v>446050</v>
      </c>
      <c r="O1064" s="109">
        <v>0</v>
      </c>
      <c r="P1064" s="109" t="s">
        <v>5759</v>
      </c>
      <c r="Q1064" s="109" t="s">
        <v>5765</v>
      </c>
      <c r="R1064" s="109" t="s">
        <v>5765</v>
      </c>
    </row>
    <row r="1065" spans="1:18" ht="39" x14ac:dyDescent="0.5">
      <c r="A1065" s="109" t="s">
        <v>16</v>
      </c>
      <c r="B1065" s="109">
        <v>802000</v>
      </c>
      <c r="C1065" s="109" t="s">
        <v>4148</v>
      </c>
      <c r="D1065" s="109"/>
      <c r="E1065" s="109">
        <v>0.33999999999999997</v>
      </c>
      <c r="F1065" s="111">
        <f t="shared" si="114"/>
        <v>32400</v>
      </c>
      <c r="G1065" s="111">
        <f t="shared" si="115"/>
        <v>14280</v>
      </c>
      <c r="H1065" s="109">
        <v>0.15</v>
      </c>
      <c r="I1065" s="111">
        <f t="shared" si="116"/>
        <v>52630</v>
      </c>
      <c r="J1065" s="111">
        <f t="shared" si="117"/>
        <v>21394</v>
      </c>
      <c r="K1065" s="109">
        <v>0.19</v>
      </c>
      <c r="L1065" s="127">
        <f t="shared" si="112"/>
        <v>35674</v>
      </c>
      <c r="M1065" s="131">
        <f t="shared" si="113"/>
        <v>85030</v>
      </c>
      <c r="N1065" s="136">
        <f t="shared" si="118"/>
        <v>60058.2</v>
      </c>
      <c r="O1065" s="109">
        <v>0</v>
      </c>
      <c r="P1065" s="109" t="s">
        <v>5759</v>
      </c>
      <c r="Q1065" s="109" t="s">
        <v>5766</v>
      </c>
      <c r="R1065" s="109" t="s">
        <v>5766</v>
      </c>
    </row>
    <row r="1066" spans="1:18" ht="39" x14ac:dyDescent="0.5">
      <c r="A1066" s="109" t="s">
        <v>16</v>
      </c>
      <c r="B1066" s="109">
        <v>802005</v>
      </c>
      <c r="C1066" s="109" t="s">
        <v>4149</v>
      </c>
      <c r="D1066" s="109"/>
      <c r="E1066" s="109">
        <v>0.19</v>
      </c>
      <c r="F1066" s="111">
        <f t="shared" si="114"/>
        <v>17280</v>
      </c>
      <c r="G1066" s="111">
        <f t="shared" si="115"/>
        <v>7616</v>
      </c>
      <c r="H1066" s="109">
        <v>0.08</v>
      </c>
      <c r="I1066" s="111">
        <f t="shared" si="116"/>
        <v>30470</v>
      </c>
      <c r="J1066" s="111">
        <f t="shared" si="117"/>
        <v>12386</v>
      </c>
      <c r="K1066" s="109">
        <v>0.11</v>
      </c>
      <c r="L1066" s="127">
        <f t="shared" si="112"/>
        <v>20002</v>
      </c>
      <c r="M1066" s="131">
        <f t="shared" si="113"/>
        <v>47750</v>
      </c>
      <c r="N1066" s="136">
        <f t="shared" si="118"/>
        <v>33748.6</v>
      </c>
      <c r="O1066" s="109">
        <v>0</v>
      </c>
      <c r="P1066" s="109" t="s">
        <v>5759</v>
      </c>
      <c r="Q1066" s="109" t="s">
        <v>5766</v>
      </c>
      <c r="R1066" s="109" t="s">
        <v>5766</v>
      </c>
    </row>
    <row r="1067" spans="1:18" ht="39" x14ac:dyDescent="0.5">
      <c r="A1067" s="109" t="s">
        <v>16</v>
      </c>
      <c r="B1067" s="109">
        <v>802010</v>
      </c>
      <c r="C1067" s="109" t="s">
        <v>4150</v>
      </c>
      <c r="D1067" s="109"/>
      <c r="E1067" s="109">
        <v>0.08</v>
      </c>
      <c r="F1067" s="111">
        <f t="shared" si="114"/>
        <v>6480</v>
      </c>
      <c r="G1067" s="111">
        <f t="shared" si="115"/>
        <v>2856</v>
      </c>
      <c r="H1067" s="109">
        <v>0.03</v>
      </c>
      <c r="I1067" s="111">
        <f t="shared" si="116"/>
        <v>13850</v>
      </c>
      <c r="J1067" s="111">
        <f t="shared" si="117"/>
        <v>5630</v>
      </c>
      <c r="K1067" s="109">
        <v>0.05</v>
      </c>
      <c r="L1067" s="127">
        <f t="shared" si="112"/>
        <v>8486</v>
      </c>
      <c r="M1067" s="131">
        <f t="shared" si="113"/>
        <v>20330</v>
      </c>
      <c r="N1067" s="136">
        <f t="shared" si="118"/>
        <v>14389.8</v>
      </c>
      <c r="O1067" s="109">
        <v>0</v>
      </c>
      <c r="P1067" s="109" t="s">
        <v>5759</v>
      </c>
      <c r="Q1067" s="109" t="s">
        <v>5766</v>
      </c>
      <c r="R1067" s="109" t="s">
        <v>5766</v>
      </c>
    </row>
    <row r="1068" spans="1:18" ht="39" x14ac:dyDescent="0.5">
      <c r="A1068" s="109" t="s">
        <v>16</v>
      </c>
      <c r="B1068" s="109">
        <v>802015</v>
      </c>
      <c r="C1068" s="109" t="s">
        <v>4151</v>
      </c>
      <c r="D1068" s="109"/>
      <c r="E1068" s="109">
        <v>0.08</v>
      </c>
      <c r="F1068" s="111">
        <f t="shared" si="114"/>
        <v>6480</v>
      </c>
      <c r="G1068" s="111">
        <f t="shared" si="115"/>
        <v>2856</v>
      </c>
      <c r="H1068" s="109">
        <v>0.03</v>
      </c>
      <c r="I1068" s="111">
        <f t="shared" si="116"/>
        <v>13850</v>
      </c>
      <c r="J1068" s="111">
        <f t="shared" si="117"/>
        <v>5630</v>
      </c>
      <c r="K1068" s="109">
        <v>0.05</v>
      </c>
      <c r="L1068" s="127">
        <f t="shared" si="112"/>
        <v>8486</v>
      </c>
      <c r="M1068" s="131">
        <f t="shared" si="113"/>
        <v>20330</v>
      </c>
      <c r="N1068" s="136">
        <f t="shared" si="118"/>
        <v>14389.8</v>
      </c>
      <c r="O1068" s="109">
        <v>0</v>
      </c>
      <c r="P1068" s="109" t="s">
        <v>5759</v>
      </c>
      <c r="Q1068" s="109" t="s">
        <v>5766</v>
      </c>
      <c r="R1068" s="109" t="s">
        <v>5766</v>
      </c>
    </row>
    <row r="1069" spans="1:18" ht="39" x14ac:dyDescent="0.5">
      <c r="A1069" s="109" t="s">
        <v>16</v>
      </c>
      <c r="B1069" s="109">
        <v>802020</v>
      </c>
      <c r="C1069" s="109" t="s">
        <v>4152</v>
      </c>
      <c r="D1069" s="109"/>
      <c r="E1069" s="109">
        <v>0.2</v>
      </c>
      <c r="F1069" s="111">
        <f t="shared" si="114"/>
        <v>15120.000000000002</v>
      </c>
      <c r="G1069" s="111">
        <f t="shared" si="115"/>
        <v>6664.0000000000009</v>
      </c>
      <c r="H1069" s="109">
        <v>7.0000000000000007E-2</v>
      </c>
      <c r="I1069" s="111">
        <f t="shared" si="116"/>
        <v>36010</v>
      </c>
      <c r="J1069" s="111">
        <f t="shared" si="117"/>
        <v>14638</v>
      </c>
      <c r="K1069" s="109">
        <v>0.13</v>
      </c>
      <c r="L1069" s="127">
        <f t="shared" si="112"/>
        <v>21302</v>
      </c>
      <c r="M1069" s="131">
        <f t="shared" si="113"/>
        <v>51130</v>
      </c>
      <c r="N1069" s="136">
        <f t="shared" si="118"/>
        <v>36218.6</v>
      </c>
      <c r="O1069" s="109">
        <v>0</v>
      </c>
      <c r="P1069" s="109" t="s">
        <v>5759</v>
      </c>
      <c r="Q1069" s="109" t="s">
        <v>5766</v>
      </c>
      <c r="R1069" s="109" t="s">
        <v>5766</v>
      </c>
    </row>
    <row r="1070" spans="1:18" ht="39" x14ac:dyDescent="0.5">
      <c r="A1070" s="109" t="s">
        <v>16</v>
      </c>
      <c r="B1070" s="109">
        <v>802025</v>
      </c>
      <c r="C1070" s="109" t="s">
        <v>4153</v>
      </c>
      <c r="D1070" s="109"/>
      <c r="E1070" s="109">
        <v>0.12</v>
      </c>
      <c r="F1070" s="111">
        <f t="shared" si="114"/>
        <v>6480</v>
      </c>
      <c r="G1070" s="111">
        <f t="shared" si="115"/>
        <v>2856</v>
      </c>
      <c r="H1070" s="109">
        <v>0.03</v>
      </c>
      <c r="I1070" s="111">
        <f t="shared" si="116"/>
        <v>24930</v>
      </c>
      <c r="J1070" s="111">
        <f t="shared" si="117"/>
        <v>10134</v>
      </c>
      <c r="K1070" s="109">
        <v>0.09</v>
      </c>
      <c r="L1070" s="127">
        <f t="shared" si="112"/>
        <v>12990</v>
      </c>
      <c r="M1070" s="131">
        <f t="shared" si="113"/>
        <v>31410</v>
      </c>
      <c r="N1070" s="136">
        <f t="shared" si="118"/>
        <v>22317</v>
      </c>
      <c r="O1070" s="109">
        <v>0</v>
      </c>
      <c r="P1070" s="109" t="s">
        <v>5759</v>
      </c>
      <c r="Q1070" s="109" t="s">
        <v>5766</v>
      </c>
      <c r="R1070" s="109" t="s">
        <v>5766</v>
      </c>
    </row>
    <row r="1071" spans="1:18" ht="39" x14ac:dyDescent="0.5">
      <c r="A1071" s="109" t="s">
        <v>16</v>
      </c>
      <c r="B1071" s="109">
        <v>802030</v>
      </c>
      <c r="C1071" s="109" t="s">
        <v>4154</v>
      </c>
      <c r="D1071" s="109"/>
      <c r="E1071" s="109">
        <v>0.11000000000000001</v>
      </c>
      <c r="F1071" s="111">
        <f t="shared" si="114"/>
        <v>8640</v>
      </c>
      <c r="G1071" s="111">
        <f t="shared" si="115"/>
        <v>3808</v>
      </c>
      <c r="H1071" s="109">
        <v>0.04</v>
      </c>
      <c r="I1071" s="111">
        <f t="shared" si="116"/>
        <v>19390.000000000004</v>
      </c>
      <c r="J1071" s="111">
        <f t="shared" si="117"/>
        <v>7882.0000000000009</v>
      </c>
      <c r="K1071" s="109">
        <v>7.0000000000000007E-2</v>
      </c>
      <c r="L1071" s="127">
        <f t="shared" si="112"/>
        <v>11690</v>
      </c>
      <c r="M1071" s="131">
        <f t="shared" si="113"/>
        <v>28030.000000000004</v>
      </c>
      <c r="N1071" s="136">
        <f t="shared" si="118"/>
        <v>19847.000000000004</v>
      </c>
      <c r="O1071" s="109">
        <v>0</v>
      </c>
      <c r="P1071" s="109" t="s">
        <v>5759</v>
      </c>
      <c r="Q1071" s="109" t="s">
        <v>5766</v>
      </c>
      <c r="R1071" s="109" t="s">
        <v>5766</v>
      </c>
    </row>
    <row r="1072" spans="1:18" ht="39" x14ac:dyDescent="0.5">
      <c r="A1072" s="109" t="s">
        <v>16</v>
      </c>
      <c r="B1072" s="109">
        <v>802035</v>
      </c>
      <c r="C1072" s="109" t="s">
        <v>4155</v>
      </c>
      <c r="D1072" s="109"/>
      <c r="E1072" s="109">
        <v>0.34</v>
      </c>
      <c r="F1072" s="111">
        <f t="shared" si="114"/>
        <v>30240.000000000004</v>
      </c>
      <c r="G1072" s="111">
        <f t="shared" si="115"/>
        <v>13328.000000000002</v>
      </c>
      <c r="H1072" s="109">
        <v>0.14000000000000001</v>
      </c>
      <c r="I1072" s="111">
        <f t="shared" si="116"/>
        <v>55400</v>
      </c>
      <c r="J1072" s="111">
        <f t="shared" si="117"/>
        <v>22520</v>
      </c>
      <c r="K1072" s="109">
        <v>0.2</v>
      </c>
      <c r="L1072" s="127">
        <f t="shared" si="112"/>
        <v>35848</v>
      </c>
      <c r="M1072" s="131">
        <f t="shared" si="113"/>
        <v>85640</v>
      </c>
      <c r="N1072" s="136">
        <f t="shared" si="118"/>
        <v>60546.400000000001</v>
      </c>
      <c r="O1072" s="109">
        <v>0</v>
      </c>
      <c r="P1072" s="109" t="s">
        <v>5759</v>
      </c>
      <c r="Q1072" s="109" t="s">
        <v>5766</v>
      </c>
      <c r="R1072" s="109" t="s">
        <v>5766</v>
      </c>
    </row>
    <row r="1073" spans="1:18" ht="39" x14ac:dyDescent="0.5">
      <c r="A1073" s="109" t="s">
        <v>16</v>
      </c>
      <c r="B1073" s="109">
        <v>802045</v>
      </c>
      <c r="C1073" s="109" t="s">
        <v>4156</v>
      </c>
      <c r="D1073" s="109"/>
      <c r="E1073" s="109">
        <v>0.16</v>
      </c>
      <c r="F1073" s="111">
        <f t="shared" si="114"/>
        <v>6480</v>
      </c>
      <c r="G1073" s="111">
        <f t="shared" si="115"/>
        <v>2856</v>
      </c>
      <c r="H1073" s="109">
        <v>0.03</v>
      </c>
      <c r="I1073" s="111">
        <f t="shared" si="116"/>
        <v>36010</v>
      </c>
      <c r="J1073" s="111">
        <f t="shared" si="117"/>
        <v>14638</v>
      </c>
      <c r="K1073" s="109">
        <v>0.13</v>
      </c>
      <c r="L1073" s="127">
        <f t="shared" si="112"/>
        <v>17494</v>
      </c>
      <c r="M1073" s="131">
        <f t="shared" si="113"/>
        <v>42490</v>
      </c>
      <c r="N1073" s="136">
        <f t="shared" si="118"/>
        <v>30244.2</v>
      </c>
      <c r="O1073" s="109">
        <v>0</v>
      </c>
      <c r="P1073" s="109" t="s">
        <v>5759</v>
      </c>
      <c r="Q1073" s="109" t="s">
        <v>5766</v>
      </c>
      <c r="R1073" s="109" t="s">
        <v>5766</v>
      </c>
    </row>
    <row r="1074" spans="1:18" ht="39" x14ac:dyDescent="0.5">
      <c r="A1074" s="109" t="s">
        <v>16</v>
      </c>
      <c r="B1074" s="109">
        <v>802050</v>
      </c>
      <c r="C1074" s="109" t="s">
        <v>4157</v>
      </c>
      <c r="D1074" s="109"/>
      <c r="E1074" s="109">
        <v>0.16</v>
      </c>
      <c r="F1074" s="111">
        <f t="shared" si="114"/>
        <v>6480</v>
      </c>
      <c r="G1074" s="111">
        <f t="shared" si="115"/>
        <v>2856</v>
      </c>
      <c r="H1074" s="109">
        <v>0.03</v>
      </c>
      <c r="I1074" s="111">
        <f t="shared" si="116"/>
        <v>36010</v>
      </c>
      <c r="J1074" s="111">
        <f t="shared" si="117"/>
        <v>14638</v>
      </c>
      <c r="K1074" s="109">
        <v>0.13</v>
      </c>
      <c r="L1074" s="127">
        <f t="shared" si="112"/>
        <v>17494</v>
      </c>
      <c r="M1074" s="131">
        <f t="shared" si="113"/>
        <v>42490</v>
      </c>
      <c r="N1074" s="136">
        <f t="shared" si="118"/>
        <v>30244.2</v>
      </c>
      <c r="O1074" s="109">
        <v>0</v>
      </c>
      <c r="P1074" s="109" t="s">
        <v>5759</v>
      </c>
      <c r="Q1074" s="109" t="s">
        <v>5766</v>
      </c>
      <c r="R1074" s="109" t="s">
        <v>5766</v>
      </c>
    </row>
    <row r="1075" spans="1:18" ht="39" x14ac:dyDescent="0.5">
      <c r="A1075" s="109" t="s">
        <v>16</v>
      </c>
      <c r="B1075" s="109">
        <v>802055</v>
      </c>
      <c r="C1075" s="109" t="s">
        <v>4158</v>
      </c>
      <c r="D1075" s="109"/>
      <c r="E1075" s="109">
        <v>0.16999999999999998</v>
      </c>
      <c r="F1075" s="111">
        <f t="shared" si="114"/>
        <v>10800</v>
      </c>
      <c r="G1075" s="111">
        <f t="shared" si="115"/>
        <v>4760</v>
      </c>
      <c r="H1075" s="109">
        <v>0.05</v>
      </c>
      <c r="I1075" s="111">
        <f t="shared" si="116"/>
        <v>33240</v>
      </c>
      <c r="J1075" s="111">
        <f t="shared" si="117"/>
        <v>13512</v>
      </c>
      <c r="K1075" s="109">
        <v>0.12</v>
      </c>
      <c r="L1075" s="127">
        <f t="shared" si="112"/>
        <v>18272</v>
      </c>
      <c r="M1075" s="131">
        <f t="shared" si="113"/>
        <v>44040</v>
      </c>
      <c r="N1075" s="136">
        <f t="shared" si="118"/>
        <v>31249.599999999999</v>
      </c>
      <c r="O1075" s="109">
        <v>0</v>
      </c>
      <c r="P1075" s="109" t="s">
        <v>5759</v>
      </c>
      <c r="Q1075" s="109" t="s">
        <v>5766</v>
      </c>
      <c r="R1075" s="109" t="s">
        <v>5766</v>
      </c>
    </row>
    <row r="1076" spans="1:18" ht="39" x14ac:dyDescent="0.5">
      <c r="A1076" s="109" t="s">
        <v>16</v>
      </c>
      <c r="B1076" s="109">
        <v>802060</v>
      </c>
      <c r="C1076" s="109" t="s">
        <v>4159</v>
      </c>
      <c r="D1076" s="109"/>
      <c r="E1076" s="109">
        <v>0.21000000000000002</v>
      </c>
      <c r="F1076" s="111">
        <f t="shared" si="114"/>
        <v>15120.000000000002</v>
      </c>
      <c r="G1076" s="111">
        <f t="shared" si="115"/>
        <v>6664.0000000000009</v>
      </c>
      <c r="H1076" s="109">
        <v>7.0000000000000007E-2</v>
      </c>
      <c r="I1076" s="111">
        <f t="shared" si="116"/>
        <v>38780.000000000007</v>
      </c>
      <c r="J1076" s="111">
        <f t="shared" si="117"/>
        <v>15764.000000000002</v>
      </c>
      <c r="K1076" s="109">
        <v>0.14000000000000001</v>
      </c>
      <c r="L1076" s="127">
        <f t="shared" si="112"/>
        <v>22428.000000000004</v>
      </c>
      <c r="M1076" s="131">
        <f t="shared" si="113"/>
        <v>53900.000000000007</v>
      </c>
      <c r="N1076" s="136">
        <f t="shared" si="118"/>
        <v>38200.400000000009</v>
      </c>
      <c r="O1076" s="109">
        <v>0</v>
      </c>
      <c r="P1076" s="109" t="s">
        <v>5759</v>
      </c>
      <c r="Q1076" s="109" t="s">
        <v>5766</v>
      </c>
      <c r="R1076" s="109" t="s">
        <v>5766</v>
      </c>
    </row>
    <row r="1077" spans="1:18" ht="39" x14ac:dyDescent="0.5">
      <c r="A1077" s="109" t="s">
        <v>16</v>
      </c>
      <c r="B1077" s="109">
        <v>802065</v>
      </c>
      <c r="C1077" s="109" t="s">
        <v>4160</v>
      </c>
      <c r="D1077" s="109"/>
      <c r="E1077" s="109">
        <v>0.17</v>
      </c>
      <c r="F1077" s="111">
        <f t="shared" si="114"/>
        <v>6480</v>
      </c>
      <c r="G1077" s="111">
        <f t="shared" si="115"/>
        <v>2856</v>
      </c>
      <c r="H1077" s="109">
        <v>0.03</v>
      </c>
      <c r="I1077" s="111">
        <f t="shared" si="116"/>
        <v>38780.000000000007</v>
      </c>
      <c r="J1077" s="111">
        <f t="shared" si="117"/>
        <v>15764.000000000002</v>
      </c>
      <c r="K1077" s="109">
        <v>0.14000000000000001</v>
      </c>
      <c r="L1077" s="127">
        <f t="shared" si="112"/>
        <v>18620</v>
      </c>
      <c r="M1077" s="131">
        <f t="shared" si="113"/>
        <v>45260.000000000007</v>
      </c>
      <c r="N1077" s="136">
        <f t="shared" si="118"/>
        <v>32226.000000000007</v>
      </c>
      <c r="O1077" s="109">
        <v>0</v>
      </c>
      <c r="P1077" s="109" t="s">
        <v>5759</v>
      </c>
      <c r="Q1077" s="109" t="s">
        <v>5766</v>
      </c>
      <c r="R1077" s="109" t="s">
        <v>5766</v>
      </c>
    </row>
    <row r="1078" spans="1:18" ht="39" x14ac:dyDescent="0.5">
      <c r="A1078" s="109" t="s">
        <v>16</v>
      </c>
      <c r="B1078" s="109">
        <v>802070</v>
      </c>
      <c r="C1078" s="109" t="s">
        <v>4161</v>
      </c>
      <c r="D1078" s="109"/>
      <c r="E1078" s="109">
        <v>0.2</v>
      </c>
      <c r="F1078" s="111">
        <f t="shared" si="114"/>
        <v>15120.000000000002</v>
      </c>
      <c r="G1078" s="111">
        <f t="shared" si="115"/>
        <v>6664.0000000000009</v>
      </c>
      <c r="H1078" s="109">
        <v>7.0000000000000007E-2</v>
      </c>
      <c r="I1078" s="111">
        <f t="shared" si="116"/>
        <v>36010</v>
      </c>
      <c r="J1078" s="111">
        <f t="shared" si="117"/>
        <v>14638</v>
      </c>
      <c r="K1078" s="109">
        <v>0.13</v>
      </c>
      <c r="L1078" s="127">
        <f t="shared" si="112"/>
        <v>21302</v>
      </c>
      <c r="M1078" s="131">
        <f t="shared" si="113"/>
        <v>51130</v>
      </c>
      <c r="N1078" s="136">
        <f t="shared" si="118"/>
        <v>36218.6</v>
      </c>
      <c r="O1078" s="109">
        <v>0</v>
      </c>
      <c r="P1078" s="109" t="s">
        <v>5759</v>
      </c>
      <c r="Q1078" s="109" t="s">
        <v>5766</v>
      </c>
      <c r="R1078" s="109" t="s">
        <v>5766</v>
      </c>
    </row>
    <row r="1079" spans="1:18" ht="39" x14ac:dyDescent="0.5">
      <c r="A1079" s="109" t="s">
        <v>16</v>
      </c>
      <c r="B1079" s="109">
        <v>802075</v>
      </c>
      <c r="C1079" s="109" t="s">
        <v>4162</v>
      </c>
      <c r="D1079" s="109"/>
      <c r="E1079" s="109">
        <v>9.0000000000000011E-2</v>
      </c>
      <c r="F1079" s="111">
        <f t="shared" si="114"/>
        <v>4320</v>
      </c>
      <c r="G1079" s="111">
        <f t="shared" si="115"/>
        <v>1904</v>
      </c>
      <c r="H1079" s="109">
        <v>0.02</v>
      </c>
      <c r="I1079" s="111">
        <f t="shared" si="116"/>
        <v>19390.000000000004</v>
      </c>
      <c r="J1079" s="111">
        <f t="shared" si="117"/>
        <v>7882.0000000000009</v>
      </c>
      <c r="K1079" s="109">
        <v>7.0000000000000007E-2</v>
      </c>
      <c r="L1079" s="127">
        <f t="shared" si="112"/>
        <v>9786</v>
      </c>
      <c r="M1079" s="131">
        <f t="shared" si="113"/>
        <v>23710.000000000004</v>
      </c>
      <c r="N1079" s="136">
        <f t="shared" si="118"/>
        <v>16859.800000000003</v>
      </c>
      <c r="O1079" s="109">
        <v>0</v>
      </c>
      <c r="P1079" s="109" t="s">
        <v>5759</v>
      </c>
      <c r="Q1079" s="109" t="s">
        <v>5766</v>
      </c>
      <c r="R1079" s="109" t="s">
        <v>5766</v>
      </c>
    </row>
    <row r="1080" spans="1:18" ht="39" x14ac:dyDescent="0.5">
      <c r="A1080" s="109" t="s">
        <v>16</v>
      </c>
      <c r="B1080" s="109">
        <v>802080</v>
      </c>
      <c r="C1080" s="109" t="s">
        <v>4163</v>
      </c>
      <c r="D1080" s="109"/>
      <c r="E1080" s="109">
        <v>0.81</v>
      </c>
      <c r="F1080" s="111">
        <f t="shared" si="114"/>
        <v>36720</v>
      </c>
      <c r="G1080" s="111">
        <f t="shared" si="115"/>
        <v>16184.000000000002</v>
      </c>
      <c r="H1080" s="109">
        <v>0.17</v>
      </c>
      <c r="I1080" s="111">
        <f t="shared" si="116"/>
        <v>177280</v>
      </c>
      <c r="J1080" s="111">
        <f t="shared" si="117"/>
        <v>72064</v>
      </c>
      <c r="K1080" s="109">
        <v>0.64</v>
      </c>
      <c r="L1080" s="127">
        <f t="shared" si="112"/>
        <v>88248</v>
      </c>
      <c r="M1080" s="131">
        <f t="shared" si="113"/>
        <v>214000</v>
      </c>
      <c r="N1080" s="136">
        <f t="shared" si="118"/>
        <v>152226.4</v>
      </c>
      <c r="O1080" s="109">
        <v>0</v>
      </c>
      <c r="P1080" s="109" t="s">
        <v>5759</v>
      </c>
      <c r="Q1080" s="109" t="s">
        <v>5766</v>
      </c>
      <c r="R1080" s="109" t="s">
        <v>5766</v>
      </c>
    </row>
    <row r="1081" spans="1:18" ht="39" x14ac:dyDescent="0.5">
      <c r="A1081" s="109" t="s">
        <v>16</v>
      </c>
      <c r="B1081" s="109">
        <v>802085</v>
      </c>
      <c r="C1081" s="109" t="s">
        <v>4164</v>
      </c>
      <c r="D1081" s="109"/>
      <c r="E1081" s="109">
        <v>0.81</v>
      </c>
      <c r="F1081" s="111">
        <f t="shared" si="114"/>
        <v>36720</v>
      </c>
      <c r="G1081" s="111">
        <f t="shared" si="115"/>
        <v>16184.000000000002</v>
      </c>
      <c r="H1081" s="109">
        <v>0.17</v>
      </c>
      <c r="I1081" s="111">
        <f t="shared" si="116"/>
        <v>177280</v>
      </c>
      <c r="J1081" s="111">
        <f t="shared" si="117"/>
        <v>72064</v>
      </c>
      <c r="K1081" s="109">
        <v>0.64</v>
      </c>
      <c r="L1081" s="127">
        <f t="shared" si="112"/>
        <v>88248</v>
      </c>
      <c r="M1081" s="131">
        <f t="shared" si="113"/>
        <v>214000</v>
      </c>
      <c r="N1081" s="136">
        <f t="shared" si="118"/>
        <v>152226.4</v>
      </c>
      <c r="O1081" s="109">
        <v>0</v>
      </c>
      <c r="P1081" s="109" t="s">
        <v>5759</v>
      </c>
      <c r="Q1081" s="109" t="s">
        <v>5766</v>
      </c>
      <c r="R1081" s="109" t="s">
        <v>5766</v>
      </c>
    </row>
    <row r="1082" spans="1:18" ht="39" x14ac:dyDescent="0.5">
      <c r="A1082" s="109" t="s">
        <v>16</v>
      </c>
      <c r="B1082" s="109">
        <v>802090</v>
      </c>
      <c r="C1082" s="109" t="s">
        <v>4165</v>
      </c>
      <c r="D1082" s="109"/>
      <c r="E1082" s="109">
        <v>0.81</v>
      </c>
      <c r="F1082" s="111">
        <f t="shared" si="114"/>
        <v>36720</v>
      </c>
      <c r="G1082" s="111">
        <f t="shared" si="115"/>
        <v>16184.000000000002</v>
      </c>
      <c r="H1082" s="109">
        <v>0.17</v>
      </c>
      <c r="I1082" s="111">
        <f t="shared" si="116"/>
        <v>177280</v>
      </c>
      <c r="J1082" s="111">
        <f t="shared" si="117"/>
        <v>72064</v>
      </c>
      <c r="K1082" s="109">
        <v>0.64</v>
      </c>
      <c r="L1082" s="127">
        <f t="shared" si="112"/>
        <v>88248</v>
      </c>
      <c r="M1082" s="131">
        <f t="shared" si="113"/>
        <v>214000</v>
      </c>
      <c r="N1082" s="136">
        <f t="shared" si="118"/>
        <v>152226.4</v>
      </c>
      <c r="O1082" s="109">
        <v>0</v>
      </c>
      <c r="P1082" s="109" t="s">
        <v>5759</v>
      </c>
      <c r="Q1082" s="109" t="s">
        <v>5766</v>
      </c>
      <c r="R1082" s="109" t="s">
        <v>5766</v>
      </c>
    </row>
    <row r="1083" spans="1:18" ht="39" x14ac:dyDescent="0.5">
      <c r="A1083" s="109" t="s">
        <v>11</v>
      </c>
      <c r="B1083" s="109">
        <v>802095</v>
      </c>
      <c r="C1083" s="109" t="s">
        <v>4166</v>
      </c>
      <c r="D1083" s="109"/>
      <c r="E1083" s="109">
        <v>0.2</v>
      </c>
      <c r="F1083" s="111">
        <f t="shared" si="114"/>
        <v>15120.000000000002</v>
      </c>
      <c r="G1083" s="111">
        <f t="shared" si="115"/>
        <v>6664.0000000000009</v>
      </c>
      <c r="H1083" s="109">
        <v>7.0000000000000007E-2</v>
      </c>
      <c r="I1083" s="111">
        <f t="shared" si="116"/>
        <v>36010</v>
      </c>
      <c r="J1083" s="111">
        <f t="shared" si="117"/>
        <v>14638</v>
      </c>
      <c r="K1083" s="109">
        <v>0.13</v>
      </c>
      <c r="L1083" s="127">
        <f t="shared" si="112"/>
        <v>21302</v>
      </c>
      <c r="M1083" s="131">
        <f t="shared" si="113"/>
        <v>51130</v>
      </c>
      <c r="N1083" s="136">
        <f t="shared" si="118"/>
        <v>36218.6</v>
      </c>
      <c r="O1083" s="109">
        <v>0</v>
      </c>
      <c r="P1083" s="109" t="s">
        <v>5759</v>
      </c>
      <c r="Q1083" s="109" t="s">
        <v>5766</v>
      </c>
      <c r="R1083" s="109" t="s">
        <v>5766</v>
      </c>
    </row>
    <row r="1084" spans="1:18" ht="39" x14ac:dyDescent="0.5">
      <c r="A1084" s="109" t="s">
        <v>16</v>
      </c>
      <c r="B1084" s="109">
        <v>802200</v>
      </c>
      <c r="C1084" s="109" t="s">
        <v>4167</v>
      </c>
      <c r="D1084" s="109"/>
      <c r="E1084" s="109">
        <v>0.11000000000000001</v>
      </c>
      <c r="F1084" s="111">
        <f t="shared" si="114"/>
        <v>8640</v>
      </c>
      <c r="G1084" s="111">
        <f t="shared" si="115"/>
        <v>3808</v>
      </c>
      <c r="H1084" s="109">
        <v>0.04</v>
      </c>
      <c r="I1084" s="111">
        <f t="shared" si="116"/>
        <v>19390.000000000004</v>
      </c>
      <c r="J1084" s="111">
        <f t="shared" si="117"/>
        <v>7882.0000000000009</v>
      </c>
      <c r="K1084" s="109">
        <v>7.0000000000000007E-2</v>
      </c>
      <c r="L1084" s="127">
        <f t="shared" si="112"/>
        <v>11690</v>
      </c>
      <c r="M1084" s="131">
        <f t="shared" si="113"/>
        <v>28030.000000000004</v>
      </c>
      <c r="N1084" s="136">
        <f t="shared" si="118"/>
        <v>19847.000000000004</v>
      </c>
      <c r="O1084" s="109">
        <v>0</v>
      </c>
      <c r="P1084" s="109" t="s">
        <v>5759</v>
      </c>
      <c r="Q1084" s="109" t="s">
        <v>5767</v>
      </c>
      <c r="R1084" s="109" t="s">
        <v>5767</v>
      </c>
    </row>
    <row r="1085" spans="1:18" ht="39" x14ac:dyDescent="0.5">
      <c r="A1085" s="109" t="s">
        <v>16</v>
      </c>
      <c r="B1085" s="109">
        <v>802205</v>
      </c>
      <c r="C1085" s="109" t="s">
        <v>4168</v>
      </c>
      <c r="D1085" s="109"/>
      <c r="E1085" s="109">
        <v>0.16</v>
      </c>
      <c r="F1085" s="111">
        <f t="shared" si="114"/>
        <v>10800</v>
      </c>
      <c r="G1085" s="111">
        <f t="shared" si="115"/>
        <v>4760</v>
      </c>
      <c r="H1085" s="109">
        <v>0.05</v>
      </c>
      <c r="I1085" s="111">
        <f t="shared" si="116"/>
        <v>30470</v>
      </c>
      <c r="J1085" s="111">
        <f t="shared" si="117"/>
        <v>12386</v>
      </c>
      <c r="K1085" s="109">
        <v>0.11</v>
      </c>
      <c r="L1085" s="127">
        <f t="shared" si="112"/>
        <v>17146</v>
      </c>
      <c r="M1085" s="131">
        <f t="shared" si="113"/>
        <v>41270</v>
      </c>
      <c r="N1085" s="136">
        <f t="shared" si="118"/>
        <v>29267.800000000003</v>
      </c>
      <c r="O1085" s="109">
        <v>0</v>
      </c>
      <c r="P1085" s="109" t="s">
        <v>5759</v>
      </c>
      <c r="Q1085" s="109" t="s">
        <v>5767</v>
      </c>
      <c r="R1085" s="109" t="s">
        <v>5767</v>
      </c>
    </row>
    <row r="1086" spans="1:18" ht="39" x14ac:dyDescent="0.5">
      <c r="A1086" s="109" t="s">
        <v>16</v>
      </c>
      <c r="B1086" s="109">
        <v>802210</v>
      </c>
      <c r="C1086" s="109" t="s">
        <v>4169</v>
      </c>
      <c r="D1086" s="109"/>
      <c r="E1086" s="109">
        <v>0.15000000000000002</v>
      </c>
      <c r="F1086" s="111">
        <f t="shared" si="114"/>
        <v>10800</v>
      </c>
      <c r="G1086" s="111">
        <f t="shared" si="115"/>
        <v>4760</v>
      </c>
      <c r="H1086" s="109">
        <v>0.05</v>
      </c>
      <c r="I1086" s="111">
        <f t="shared" si="116"/>
        <v>27700</v>
      </c>
      <c r="J1086" s="111">
        <f t="shared" si="117"/>
        <v>11260</v>
      </c>
      <c r="K1086" s="109">
        <v>0.1</v>
      </c>
      <c r="L1086" s="127">
        <f t="shared" si="112"/>
        <v>16020</v>
      </c>
      <c r="M1086" s="131">
        <f t="shared" si="113"/>
        <v>38500</v>
      </c>
      <c r="N1086" s="136">
        <f t="shared" si="118"/>
        <v>27286</v>
      </c>
      <c r="O1086" s="109">
        <v>0</v>
      </c>
      <c r="P1086" s="109" t="s">
        <v>5759</v>
      </c>
      <c r="Q1086" s="109" t="s">
        <v>5767</v>
      </c>
      <c r="R1086" s="109" t="s">
        <v>5767</v>
      </c>
    </row>
    <row r="1087" spans="1:18" ht="39" x14ac:dyDescent="0.5">
      <c r="A1087" s="109" t="s">
        <v>16</v>
      </c>
      <c r="B1087" s="109">
        <v>802215</v>
      </c>
      <c r="C1087" s="109" t="s">
        <v>4170</v>
      </c>
      <c r="D1087" s="109"/>
      <c r="E1087" s="109">
        <v>0.36</v>
      </c>
      <c r="F1087" s="111">
        <f t="shared" si="114"/>
        <v>25920</v>
      </c>
      <c r="G1087" s="111">
        <f t="shared" si="115"/>
        <v>11424</v>
      </c>
      <c r="H1087" s="109">
        <v>0.12</v>
      </c>
      <c r="I1087" s="111">
        <f t="shared" si="116"/>
        <v>66480</v>
      </c>
      <c r="J1087" s="111">
        <f t="shared" si="117"/>
        <v>27024</v>
      </c>
      <c r="K1087" s="109">
        <v>0.24</v>
      </c>
      <c r="L1087" s="127">
        <f t="shared" si="112"/>
        <v>38448</v>
      </c>
      <c r="M1087" s="131">
        <f t="shared" si="113"/>
        <v>92400</v>
      </c>
      <c r="N1087" s="136">
        <f t="shared" si="118"/>
        <v>65486.400000000001</v>
      </c>
      <c r="O1087" s="109">
        <v>0</v>
      </c>
      <c r="P1087" s="109" t="s">
        <v>5759</v>
      </c>
      <c r="Q1087" s="109" t="s">
        <v>5767</v>
      </c>
      <c r="R1087" s="109" t="s">
        <v>5767</v>
      </c>
    </row>
    <row r="1088" spans="1:18" ht="39" x14ac:dyDescent="0.5">
      <c r="A1088" s="109" t="s">
        <v>16</v>
      </c>
      <c r="B1088" s="109">
        <v>802220</v>
      </c>
      <c r="C1088" s="109" t="s">
        <v>4171</v>
      </c>
      <c r="D1088" s="109"/>
      <c r="E1088" s="109">
        <v>0.35</v>
      </c>
      <c r="F1088" s="111">
        <f t="shared" si="114"/>
        <v>23760</v>
      </c>
      <c r="G1088" s="111">
        <f t="shared" si="115"/>
        <v>10472</v>
      </c>
      <c r="H1088" s="109">
        <v>0.11</v>
      </c>
      <c r="I1088" s="111">
        <f t="shared" si="116"/>
        <v>66480</v>
      </c>
      <c r="J1088" s="111">
        <f t="shared" si="117"/>
        <v>27024</v>
      </c>
      <c r="K1088" s="109">
        <v>0.24</v>
      </c>
      <c r="L1088" s="127">
        <f t="shared" si="112"/>
        <v>37496</v>
      </c>
      <c r="M1088" s="131">
        <f t="shared" si="113"/>
        <v>90240</v>
      </c>
      <c r="N1088" s="136">
        <f t="shared" si="118"/>
        <v>63992.800000000003</v>
      </c>
      <c r="O1088" s="109">
        <v>0</v>
      </c>
      <c r="P1088" s="109" t="s">
        <v>5759</v>
      </c>
      <c r="Q1088" s="109" t="s">
        <v>5767</v>
      </c>
      <c r="R1088" s="109" t="s">
        <v>5767</v>
      </c>
    </row>
    <row r="1089" spans="1:18" ht="39" x14ac:dyDescent="0.5">
      <c r="A1089" s="109" t="s">
        <v>11</v>
      </c>
      <c r="B1089" s="109">
        <v>802221</v>
      </c>
      <c r="C1089" s="109" t="s">
        <v>4172</v>
      </c>
      <c r="D1089" s="109"/>
      <c r="E1089" s="109">
        <v>7.8</v>
      </c>
      <c r="F1089" s="111">
        <f t="shared" si="114"/>
        <v>21600</v>
      </c>
      <c r="G1089" s="111">
        <f t="shared" si="115"/>
        <v>9520</v>
      </c>
      <c r="H1089" s="109">
        <v>0.1</v>
      </c>
      <c r="I1089" s="111">
        <f t="shared" si="116"/>
        <v>2132900</v>
      </c>
      <c r="J1089" s="111">
        <f t="shared" si="117"/>
        <v>867020</v>
      </c>
      <c r="K1089" s="109">
        <v>7.7</v>
      </c>
      <c r="L1089" s="127">
        <f t="shared" si="112"/>
        <v>876540</v>
      </c>
      <c r="M1089" s="131">
        <f t="shared" si="113"/>
        <v>2154500</v>
      </c>
      <c r="N1089" s="136">
        <f t="shared" si="118"/>
        <v>1540922</v>
      </c>
      <c r="O1089" s="109">
        <v>0</v>
      </c>
      <c r="P1089" s="109" t="s">
        <v>5759</v>
      </c>
      <c r="Q1089" s="109" t="s">
        <v>5767</v>
      </c>
      <c r="R1089" s="109" t="s">
        <v>5767</v>
      </c>
    </row>
    <row r="1090" spans="1:18" ht="39" x14ac:dyDescent="0.5">
      <c r="A1090" s="109" t="s">
        <v>11</v>
      </c>
      <c r="B1090" s="109">
        <v>802222</v>
      </c>
      <c r="C1090" s="109" t="s">
        <v>4173</v>
      </c>
      <c r="D1090" s="109"/>
      <c r="E1090" s="109">
        <v>8.1</v>
      </c>
      <c r="F1090" s="111">
        <f t="shared" si="114"/>
        <v>21600</v>
      </c>
      <c r="G1090" s="111">
        <f t="shared" si="115"/>
        <v>9520</v>
      </c>
      <c r="H1090" s="109">
        <v>0.1</v>
      </c>
      <c r="I1090" s="111">
        <f t="shared" si="116"/>
        <v>2216000</v>
      </c>
      <c r="J1090" s="111">
        <f t="shared" si="117"/>
        <v>900800</v>
      </c>
      <c r="K1090" s="109">
        <v>8</v>
      </c>
      <c r="L1090" s="127">
        <f t="shared" si="112"/>
        <v>910320</v>
      </c>
      <c r="M1090" s="131">
        <f t="shared" si="113"/>
        <v>2237600</v>
      </c>
      <c r="N1090" s="136">
        <f t="shared" si="118"/>
        <v>1600376</v>
      </c>
      <c r="O1090" s="109">
        <v>0</v>
      </c>
      <c r="P1090" s="109" t="s">
        <v>5759</v>
      </c>
      <c r="Q1090" s="109" t="s">
        <v>5767</v>
      </c>
      <c r="R1090" s="109" t="s">
        <v>5767</v>
      </c>
    </row>
    <row r="1091" spans="1:18" ht="39" x14ac:dyDescent="0.5">
      <c r="A1091" s="109" t="s">
        <v>11</v>
      </c>
      <c r="B1091" s="109">
        <v>802223</v>
      </c>
      <c r="C1091" s="109" t="s">
        <v>4174</v>
      </c>
      <c r="D1091" s="109"/>
      <c r="E1091" s="109">
        <v>9.7999999999999989</v>
      </c>
      <c r="F1091" s="111">
        <f t="shared" si="114"/>
        <v>21600</v>
      </c>
      <c r="G1091" s="111">
        <f t="shared" si="115"/>
        <v>9520</v>
      </c>
      <c r="H1091" s="109">
        <v>0.1</v>
      </c>
      <c r="I1091" s="111">
        <f t="shared" si="116"/>
        <v>2686900</v>
      </c>
      <c r="J1091" s="111">
        <f t="shared" si="117"/>
        <v>1092220</v>
      </c>
      <c r="K1091" s="109">
        <v>9.6999999999999993</v>
      </c>
      <c r="L1091" s="127">
        <f t="shared" ref="L1091:L1154" si="119">J1091+G1091</f>
        <v>1101740</v>
      </c>
      <c r="M1091" s="131">
        <f t="shared" ref="M1091:M1154" si="120">I1091+F1091</f>
        <v>2708500</v>
      </c>
      <c r="N1091" s="136">
        <f t="shared" si="118"/>
        <v>1937282</v>
      </c>
      <c r="O1091" s="109">
        <v>0</v>
      </c>
      <c r="P1091" s="109" t="s">
        <v>5759</v>
      </c>
      <c r="Q1091" s="109" t="s">
        <v>5767</v>
      </c>
      <c r="R1091" s="109" t="s">
        <v>5767</v>
      </c>
    </row>
    <row r="1092" spans="1:18" ht="39" x14ac:dyDescent="0.5">
      <c r="A1092" s="109" t="s">
        <v>11</v>
      </c>
      <c r="B1092" s="109">
        <v>802224</v>
      </c>
      <c r="C1092" s="109" t="s">
        <v>4175</v>
      </c>
      <c r="D1092" s="109"/>
      <c r="E1092" s="109">
        <v>9.7999999999999989</v>
      </c>
      <c r="F1092" s="111">
        <f t="shared" ref="F1092:F1155" si="121">H1092*216000</f>
        <v>21600</v>
      </c>
      <c r="G1092" s="111">
        <f t="shared" ref="G1092:G1155" si="122">H1092*95200</f>
        <v>9520</v>
      </c>
      <c r="H1092" s="109">
        <v>0.1</v>
      </c>
      <c r="I1092" s="111">
        <f t="shared" ref="I1092:I1155" si="123">K1092*277000</f>
        <v>2686900</v>
      </c>
      <c r="J1092" s="111">
        <f t="shared" ref="J1092:J1155" si="124">112600*K1092</f>
        <v>1092220</v>
      </c>
      <c r="K1092" s="109">
        <v>9.6999999999999993</v>
      </c>
      <c r="L1092" s="127">
        <f t="shared" si="119"/>
        <v>1101740</v>
      </c>
      <c r="M1092" s="131">
        <f t="shared" si="120"/>
        <v>2708500</v>
      </c>
      <c r="N1092" s="136">
        <f t="shared" ref="N1092:N1155" si="125">M1092-(L1092*70%)</f>
        <v>1937282</v>
      </c>
      <c r="O1092" s="109">
        <v>0</v>
      </c>
      <c r="P1092" s="109" t="s">
        <v>5759</v>
      </c>
      <c r="Q1092" s="109" t="s">
        <v>5767</v>
      </c>
      <c r="R1092" s="109" t="s">
        <v>5767</v>
      </c>
    </row>
    <row r="1093" spans="1:18" ht="39" x14ac:dyDescent="0.5">
      <c r="A1093" s="109" t="s">
        <v>16</v>
      </c>
      <c r="B1093" s="109">
        <v>802225</v>
      </c>
      <c r="C1093" s="109" t="s">
        <v>4176</v>
      </c>
      <c r="D1093" s="109"/>
      <c r="E1093" s="109">
        <v>0.42</v>
      </c>
      <c r="F1093" s="111">
        <f t="shared" si="121"/>
        <v>28080</v>
      </c>
      <c r="G1093" s="111">
        <f t="shared" si="122"/>
        <v>12376</v>
      </c>
      <c r="H1093" s="109">
        <v>0.13</v>
      </c>
      <c r="I1093" s="111">
        <f t="shared" si="123"/>
        <v>80330</v>
      </c>
      <c r="J1093" s="111">
        <f t="shared" si="124"/>
        <v>32653.999999999996</v>
      </c>
      <c r="K1093" s="109">
        <v>0.28999999999999998</v>
      </c>
      <c r="L1093" s="127">
        <f t="shared" si="119"/>
        <v>45030</v>
      </c>
      <c r="M1093" s="131">
        <f t="shared" si="120"/>
        <v>108410</v>
      </c>
      <c r="N1093" s="136">
        <f t="shared" si="125"/>
        <v>76889</v>
      </c>
      <c r="O1093" s="109">
        <v>0</v>
      </c>
      <c r="P1093" s="109" t="s">
        <v>5759</v>
      </c>
      <c r="Q1093" s="109" t="s">
        <v>5767</v>
      </c>
      <c r="R1093" s="109" t="s">
        <v>5767</v>
      </c>
    </row>
    <row r="1094" spans="1:18" ht="39" x14ac:dyDescent="0.5">
      <c r="A1094" s="109" t="s">
        <v>11</v>
      </c>
      <c r="B1094" s="109">
        <v>802226</v>
      </c>
      <c r="C1094" s="109" t="s">
        <v>4177</v>
      </c>
      <c r="D1094" s="109"/>
      <c r="E1094" s="109">
        <v>9.7999999999999989</v>
      </c>
      <c r="F1094" s="111">
        <f t="shared" si="121"/>
        <v>21600</v>
      </c>
      <c r="G1094" s="111">
        <f t="shared" si="122"/>
        <v>9520</v>
      </c>
      <c r="H1094" s="109">
        <v>0.1</v>
      </c>
      <c r="I1094" s="111">
        <f t="shared" si="123"/>
        <v>2686900</v>
      </c>
      <c r="J1094" s="111">
        <f t="shared" si="124"/>
        <v>1092220</v>
      </c>
      <c r="K1094" s="109">
        <v>9.6999999999999993</v>
      </c>
      <c r="L1094" s="127">
        <f t="shared" si="119"/>
        <v>1101740</v>
      </c>
      <c r="M1094" s="131">
        <f t="shared" si="120"/>
        <v>2708500</v>
      </c>
      <c r="N1094" s="136">
        <f t="shared" si="125"/>
        <v>1937282</v>
      </c>
      <c r="O1094" s="109">
        <v>0</v>
      </c>
      <c r="P1094" s="109" t="s">
        <v>5759</v>
      </c>
      <c r="Q1094" s="109" t="s">
        <v>5767</v>
      </c>
      <c r="R1094" s="109" t="s">
        <v>5767</v>
      </c>
    </row>
    <row r="1095" spans="1:18" ht="39" x14ac:dyDescent="0.5">
      <c r="A1095" s="109" t="s">
        <v>16</v>
      </c>
      <c r="B1095" s="109">
        <v>802230</v>
      </c>
      <c r="C1095" s="109" t="s">
        <v>4178</v>
      </c>
      <c r="D1095" s="109"/>
      <c r="E1095" s="109">
        <v>0.11</v>
      </c>
      <c r="F1095" s="111">
        <f t="shared" si="121"/>
        <v>4320</v>
      </c>
      <c r="G1095" s="111">
        <f t="shared" si="122"/>
        <v>1904</v>
      </c>
      <c r="H1095" s="109">
        <v>0.02</v>
      </c>
      <c r="I1095" s="111">
        <f t="shared" si="123"/>
        <v>24930</v>
      </c>
      <c r="J1095" s="111">
        <f t="shared" si="124"/>
        <v>10134</v>
      </c>
      <c r="K1095" s="109">
        <v>0.09</v>
      </c>
      <c r="L1095" s="127">
        <f t="shared" si="119"/>
        <v>12038</v>
      </c>
      <c r="M1095" s="131">
        <f t="shared" si="120"/>
        <v>29250</v>
      </c>
      <c r="N1095" s="136">
        <f t="shared" si="125"/>
        <v>20823.400000000001</v>
      </c>
      <c r="O1095" s="109">
        <v>0</v>
      </c>
      <c r="P1095" s="109" t="s">
        <v>5759</v>
      </c>
      <c r="Q1095" s="109" t="s">
        <v>5767</v>
      </c>
      <c r="R1095" s="109" t="s">
        <v>5767</v>
      </c>
    </row>
    <row r="1096" spans="1:18" ht="39" x14ac:dyDescent="0.5">
      <c r="A1096" s="109" t="s">
        <v>16</v>
      </c>
      <c r="B1096" s="109">
        <v>802235</v>
      </c>
      <c r="C1096" s="109" t="s">
        <v>4179</v>
      </c>
      <c r="D1096" s="109"/>
      <c r="E1096" s="109">
        <v>0.2</v>
      </c>
      <c r="F1096" s="111">
        <f t="shared" si="121"/>
        <v>8640</v>
      </c>
      <c r="G1096" s="111">
        <f t="shared" si="122"/>
        <v>3808</v>
      </c>
      <c r="H1096" s="109">
        <v>0.04</v>
      </c>
      <c r="I1096" s="111">
        <f t="shared" si="123"/>
        <v>44320</v>
      </c>
      <c r="J1096" s="111">
        <f t="shared" si="124"/>
        <v>18016</v>
      </c>
      <c r="K1096" s="109">
        <v>0.16</v>
      </c>
      <c r="L1096" s="127">
        <f t="shared" si="119"/>
        <v>21824</v>
      </c>
      <c r="M1096" s="131">
        <f t="shared" si="120"/>
        <v>52960</v>
      </c>
      <c r="N1096" s="136">
        <f t="shared" si="125"/>
        <v>37683.199999999997</v>
      </c>
      <c r="O1096" s="109">
        <v>0</v>
      </c>
      <c r="P1096" s="109" t="s">
        <v>5759</v>
      </c>
      <c r="Q1096" s="109" t="s">
        <v>5767</v>
      </c>
      <c r="R1096" s="109" t="s">
        <v>5767</v>
      </c>
    </row>
    <row r="1097" spans="1:18" ht="39" x14ac:dyDescent="0.5">
      <c r="A1097" s="109" t="s">
        <v>16</v>
      </c>
      <c r="B1097" s="109">
        <v>802240</v>
      </c>
      <c r="C1097" s="109" t="s">
        <v>4180</v>
      </c>
      <c r="D1097" s="109"/>
      <c r="E1097" s="109">
        <v>0.32</v>
      </c>
      <c r="F1097" s="111">
        <f t="shared" si="121"/>
        <v>15120.000000000002</v>
      </c>
      <c r="G1097" s="111">
        <f t="shared" si="122"/>
        <v>6664.0000000000009</v>
      </c>
      <c r="H1097" s="109">
        <v>7.0000000000000007E-2</v>
      </c>
      <c r="I1097" s="111">
        <f t="shared" si="123"/>
        <v>69250</v>
      </c>
      <c r="J1097" s="111">
        <f t="shared" si="124"/>
        <v>28150</v>
      </c>
      <c r="K1097" s="109">
        <v>0.25</v>
      </c>
      <c r="L1097" s="127">
        <f t="shared" si="119"/>
        <v>34814</v>
      </c>
      <c r="M1097" s="131">
        <f t="shared" si="120"/>
        <v>84370</v>
      </c>
      <c r="N1097" s="136">
        <f t="shared" si="125"/>
        <v>60000.2</v>
      </c>
      <c r="O1097" s="109">
        <v>0</v>
      </c>
      <c r="P1097" s="109" t="s">
        <v>5759</v>
      </c>
      <c r="Q1097" s="109" t="s">
        <v>5767</v>
      </c>
      <c r="R1097" s="109" t="s">
        <v>5767</v>
      </c>
    </row>
    <row r="1098" spans="1:18" ht="39" x14ac:dyDescent="0.5">
      <c r="A1098" s="109" t="s">
        <v>16</v>
      </c>
      <c r="B1098" s="109">
        <v>802245</v>
      </c>
      <c r="C1098" s="109" t="s">
        <v>4181</v>
      </c>
      <c r="D1098" s="109"/>
      <c r="E1098" s="109">
        <v>0.2</v>
      </c>
      <c r="F1098" s="111">
        <f t="shared" si="121"/>
        <v>8640</v>
      </c>
      <c r="G1098" s="111">
        <f t="shared" si="122"/>
        <v>3808</v>
      </c>
      <c r="H1098" s="109">
        <v>0.04</v>
      </c>
      <c r="I1098" s="111">
        <f t="shared" si="123"/>
        <v>44320</v>
      </c>
      <c r="J1098" s="111">
        <f t="shared" si="124"/>
        <v>18016</v>
      </c>
      <c r="K1098" s="109">
        <v>0.16</v>
      </c>
      <c r="L1098" s="127">
        <f t="shared" si="119"/>
        <v>21824</v>
      </c>
      <c r="M1098" s="131">
        <f t="shared" si="120"/>
        <v>52960</v>
      </c>
      <c r="N1098" s="136">
        <f t="shared" si="125"/>
        <v>37683.199999999997</v>
      </c>
      <c r="O1098" s="109">
        <v>0</v>
      </c>
      <c r="P1098" s="109" t="s">
        <v>5759</v>
      </c>
      <c r="Q1098" s="109" t="s">
        <v>5767</v>
      </c>
      <c r="R1098" s="109" t="s">
        <v>5767</v>
      </c>
    </row>
    <row r="1099" spans="1:18" ht="39" x14ac:dyDescent="0.5">
      <c r="A1099" s="109" t="s">
        <v>16</v>
      </c>
      <c r="B1099" s="109">
        <v>802246</v>
      </c>
      <c r="C1099" s="109" t="s">
        <v>4182</v>
      </c>
      <c r="D1099" s="109"/>
      <c r="E1099" s="109">
        <v>2.4</v>
      </c>
      <c r="F1099" s="111">
        <f t="shared" si="121"/>
        <v>108000</v>
      </c>
      <c r="G1099" s="111">
        <f t="shared" si="122"/>
        <v>47600</v>
      </c>
      <c r="H1099" s="109">
        <v>0.5</v>
      </c>
      <c r="I1099" s="111">
        <f t="shared" si="123"/>
        <v>526300</v>
      </c>
      <c r="J1099" s="111">
        <f t="shared" si="124"/>
        <v>213940</v>
      </c>
      <c r="K1099" s="109">
        <v>1.9</v>
      </c>
      <c r="L1099" s="127">
        <f t="shared" si="119"/>
        <v>261540</v>
      </c>
      <c r="M1099" s="131">
        <f t="shared" si="120"/>
        <v>634300</v>
      </c>
      <c r="N1099" s="136">
        <f t="shared" si="125"/>
        <v>451222</v>
      </c>
      <c r="O1099" s="109">
        <v>0</v>
      </c>
      <c r="P1099" s="109" t="s">
        <v>5759</v>
      </c>
      <c r="Q1099" s="109" t="s">
        <v>5767</v>
      </c>
      <c r="R1099" s="109" t="s">
        <v>5767</v>
      </c>
    </row>
    <row r="1100" spans="1:18" ht="39" x14ac:dyDescent="0.5">
      <c r="A1100" s="109" t="s">
        <v>16</v>
      </c>
      <c r="B1100" s="109">
        <v>802247</v>
      </c>
      <c r="C1100" s="109" t="s">
        <v>4183</v>
      </c>
      <c r="D1100" s="109"/>
      <c r="E1100" s="109">
        <v>2.4</v>
      </c>
      <c r="F1100" s="111">
        <f t="shared" si="121"/>
        <v>108000</v>
      </c>
      <c r="G1100" s="111">
        <f t="shared" si="122"/>
        <v>47600</v>
      </c>
      <c r="H1100" s="109">
        <v>0.5</v>
      </c>
      <c r="I1100" s="111">
        <f t="shared" si="123"/>
        <v>526300</v>
      </c>
      <c r="J1100" s="111">
        <f t="shared" si="124"/>
        <v>213940</v>
      </c>
      <c r="K1100" s="109">
        <v>1.9</v>
      </c>
      <c r="L1100" s="127">
        <f t="shared" si="119"/>
        <v>261540</v>
      </c>
      <c r="M1100" s="131">
        <f t="shared" si="120"/>
        <v>634300</v>
      </c>
      <c r="N1100" s="136">
        <f t="shared" si="125"/>
        <v>451222</v>
      </c>
      <c r="O1100" s="109">
        <v>0</v>
      </c>
      <c r="P1100" s="109" t="s">
        <v>5759</v>
      </c>
      <c r="Q1100" s="109" t="s">
        <v>5767</v>
      </c>
      <c r="R1100" s="109" t="s">
        <v>5767</v>
      </c>
    </row>
    <row r="1101" spans="1:18" ht="39" x14ac:dyDescent="0.5">
      <c r="A1101" s="109" t="s">
        <v>16</v>
      </c>
      <c r="B1101" s="109">
        <v>802248</v>
      </c>
      <c r="C1101" s="109" t="s">
        <v>4184</v>
      </c>
      <c r="D1101" s="109"/>
      <c r="E1101" s="109">
        <v>2.4</v>
      </c>
      <c r="F1101" s="111">
        <f t="shared" si="121"/>
        <v>108000</v>
      </c>
      <c r="G1101" s="111">
        <f t="shared" si="122"/>
        <v>47600</v>
      </c>
      <c r="H1101" s="109">
        <v>0.5</v>
      </c>
      <c r="I1101" s="111">
        <f t="shared" si="123"/>
        <v>526300</v>
      </c>
      <c r="J1101" s="111">
        <f t="shared" si="124"/>
        <v>213940</v>
      </c>
      <c r="K1101" s="109">
        <v>1.9</v>
      </c>
      <c r="L1101" s="127">
        <f t="shared" si="119"/>
        <v>261540</v>
      </c>
      <c r="M1101" s="131">
        <f t="shared" si="120"/>
        <v>634300</v>
      </c>
      <c r="N1101" s="136">
        <f t="shared" si="125"/>
        <v>451222</v>
      </c>
      <c r="O1101" s="109">
        <v>0</v>
      </c>
      <c r="P1101" s="109" t="s">
        <v>5759</v>
      </c>
      <c r="Q1101" s="109" t="s">
        <v>5767</v>
      </c>
      <c r="R1101" s="109" t="s">
        <v>5767</v>
      </c>
    </row>
    <row r="1102" spans="1:18" ht="39" x14ac:dyDescent="0.5">
      <c r="A1102" s="109" t="s">
        <v>16</v>
      </c>
      <c r="B1102" s="109">
        <v>802249</v>
      </c>
      <c r="C1102" s="109" t="s">
        <v>4185</v>
      </c>
      <c r="D1102" s="109"/>
      <c r="E1102" s="109">
        <v>2.4</v>
      </c>
      <c r="F1102" s="111">
        <f t="shared" si="121"/>
        <v>108000</v>
      </c>
      <c r="G1102" s="111">
        <f t="shared" si="122"/>
        <v>47600</v>
      </c>
      <c r="H1102" s="109">
        <v>0.5</v>
      </c>
      <c r="I1102" s="111">
        <f t="shared" si="123"/>
        <v>526300</v>
      </c>
      <c r="J1102" s="111">
        <f t="shared" si="124"/>
        <v>213940</v>
      </c>
      <c r="K1102" s="109">
        <v>1.9</v>
      </c>
      <c r="L1102" s="127">
        <f t="shared" si="119"/>
        <v>261540</v>
      </c>
      <c r="M1102" s="131">
        <f t="shared" si="120"/>
        <v>634300</v>
      </c>
      <c r="N1102" s="136">
        <f t="shared" si="125"/>
        <v>451222</v>
      </c>
      <c r="O1102" s="109">
        <v>0</v>
      </c>
      <c r="P1102" s="109" t="s">
        <v>5759</v>
      </c>
      <c r="Q1102" s="109" t="s">
        <v>5767</v>
      </c>
      <c r="R1102" s="109" t="s">
        <v>5767</v>
      </c>
    </row>
    <row r="1103" spans="1:18" ht="39" x14ac:dyDescent="0.5">
      <c r="A1103" s="109" t="s">
        <v>16</v>
      </c>
      <c r="B1103" s="109">
        <v>802250</v>
      </c>
      <c r="C1103" s="109" t="s">
        <v>4186</v>
      </c>
      <c r="D1103" s="109"/>
      <c r="E1103" s="109">
        <v>2.4</v>
      </c>
      <c r="F1103" s="111">
        <f t="shared" si="121"/>
        <v>108000</v>
      </c>
      <c r="G1103" s="111">
        <f t="shared" si="122"/>
        <v>47600</v>
      </c>
      <c r="H1103" s="109">
        <v>0.5</v>
      </c>
      <c r="I1103" s="111">
        <f t="shared" si="123"/>
        <v>526300</v>
      </c>
      <c r="J1103" s="111">
        <f t="shared" si="124"/>
        <v>213940</v>
      </c>
      <c r="K1103" s="109">
        <v>1.9</v>
      </c>
      <c r="L1103" s="127">
        <f t="shared" si="119"/>
        <v>261540</v>
      </c>
      <c r="M1103" s="131">
        <f t="shared" si="120"/>
        <v>634300</v>
      </c>
      <c r="N1103" s="136">
        <f t="shared" si="125"/>
        <v>451222</v>
      </c>
      <c r="O1103" s="109">
        <v>0</v>
      </c>
      <c r="P1103" s="109" t="s">
        <v>5759</v>
      </c>
      <c r="Q1103" s="109" t="s">
        <v>5767</v>
      </c>
      <c r="R1103" s="109" t="s">
        <v>5767</v>
      </c>
    </row>
    <row r="1104" spans="1:18" ht="39" x14ac:dyDescent="0.5">
      <c r="A1104" s="109" t="s">
        <v>16</v>
      </c>
      <c r="B1104" s="109">
        <v>802251</v>
      </c>
      <c r="C1104" s="109" t="s">
        <v>4187</v>
      </c>
      <c r="D1104" s="109"/>
      <c r="E1104" s="109">
        <v>2.4</v>
      </c>
      <c r="F1104" s="111">
        <f t="shared" si="121"/>
        <v>108000</v>
      </c>
      <c r="G1104" s="111">
        <f t="shared" si="122"/>
        <v>47600</v>
      </c>
      <c r="H1104" s="109">
        <v>0.5</v>
      </c>
      <c r="I1104" s="111">
        <f t="shared" si="123"/>
        <v>526300</v>
      </c>
      <c r="J1104" s="111">
        <f t="shared" si="124"/>
        <v>213940</v>
      </c>
      <c r="K1104" s="109">
        <v>1.9</v>
      </c>
      <c r="L1104" s="127">
        <f t="shared" si="119"/>
        <v>261540</v>
      </c>
      <c r="M1104" s="131">
        <f t="shared" si="120"/>
        <v>634300</v>
      </c>
      <c r="N1104" s="136">
        <f t="shared" si="125"/>
        <v>451222</v>
      </c>
      <c r="O1104" s="109">
        <v>0</v>
      </c>
      <c r="P1104" s="109" t="s">
        <v>5759</v>
      </c>
      <c r="Q1104" s="109" t="s">
        <v>5767</v>
      </c>
      <c r="R1104" s="109" t="s">
        <v>5767</v>
      </c>
    </row>
    <row r="1105" spans="1:18" ht="39" x14ac:dyDescent="0.5">
      <c r="A1105" s="109" t="s">
        <v>16</v>
      </c>
      <c r="B1105" s="109">
        <v>802252</v>
      </c>
      <c r="C1105" s="109" t="s">
        <v>4188</v>
      </c>
      <c r="D1105" s="109"/>
      <c r="E1105" s="109">
        <v>2.4</v>
      </c>
      <c r="F1105" s="111">
        <f t="shared" si="121"/>
        <v>108000</v>
      </c>
      <c r="G1105" s="111">
        <f t="shared" si="122"/>
        <v>47600</v>
      </c>
      <c r="H1105" s="109">
        <v>0.5</v>
      </c>
      <c r="I1105" s="111">
        <f t="shared" si="123"/>
        <v>526300</v>
      </c>
      <c r="J1105" s="111">
        <f t="shared" si="124"/>
        <v>213940</v>
      </c>
      <c r="K1105" s="109">
        <v>1.9</v>
      </c>
      <c r="L1105" s="127">
        <f t="shared" si="119"/>
        <v>261540</v>
      </c>
      <c r="M1105" s="131">
        <f t="shared" si="120"/>
        <v>634300</v>
      </c>
      <c r="N1105" s="136">
        <f t="shared" si="125"/>
        <v>451222</v>
      </c>
      <c r="O1105" s="109">
        <v>0</v>
      </c>
      <c r="P1105" s="109" t="s">
        <v>5759</v>
      </c>
      <c r="Q1105" s="109" t="s">
        <v>5767</v>
      </c>
      <c r="R1105" s="109" t="s">
        <v>5767</v>
      </c>
    </row>
    <row r="1106" spans="1:18" ht="39" x14ac:dyDescent="0.5">
      <c r="A1106" s="109" t="s">
        <v>16</v>
      </c>
      <c r="B1106" s="109">
        <v>802253</v>
      </c>
      <c r="C1106" s="109" t="s">
        <v>4189</v>
      </c>
      <c r="D1106" s="109"/>
      <c r="E1106" s="109">
        <v>2.4</v>
      </c>
      <c r="F1106" s="111">
        <f t="shared" si="121"/>
        <v>108000</v>
      </c>
      <c r="G1106" s="111">
        <f t="shared" si="122"/>
        <v>47600</v>
      </c>
      <c r="H1106" s="109">
        <v>0.5</v>
      </c>
      <c r="I1106" s="111">
        <f t="shared" si="123"/>
        <v>526300</v>
      </c>
      <c r="J1106" s="111">
        <f t="shared" si="124"/>
        <v>213940</v>
      </c>
      <c r="K1106" s="109">
        <v>1.9</v>
      </c>
      <c r="L1106" s="127">
        <f t="shared" si="119"/>
        <v>261540</v>
      </c>
      <c r="M1106" s="131">
        <f t="shared" si="120"/>
        <v>634300</v>
      </c>
      <c r="N1106" s="136">
        <f t="shared" si="125"/>
        <v>451222</v>
      </c>
      <c r="O1106" s="109">
        <v>0</v>
      </c>
      <c r="P1106" s="109" t="s">
        <v>5759</v>
      </c>
      <c r="Q1106" s="109" t="s">
        <v>5767</v>
      </c>
      <c r="R1106" s="109" t="s">
        <v>5767</v>
      </c>
    </row>
    <row r="1107" spans="1:18" ht="39" x14ac:dyDescent="0.5">
      <c r="A1107" s="109" t="s">
        <v>16</v>
      </c>
      <c r="B1107" s="109">
        <v>802255</v>
      </c>
      <c r="C1107" s="109" t="s">
        <v>5862</v>
      </c>
      <c r="D1107" s="109"/>
      <c r="E1107" s="109">
        <v>1.05</v>
      </c>
      <c r="F1107" s="111">
        <f t="shared" si="121"/>
        <v>54000</v>
      </c>
      <c r="G1107" s="111">
        <f t="shared" si="122"/>
        <v>23800</v>
      </c>
      <c r="H1107" s="109">
        <v>0.25</v>
      </c>
      <c r="I1107" s="111">
        <f t="shared" si="123"/>
        <v>221600</v>
      </c>
      <c r="J1107" s="111">
        <f t="shared" si="124"/>
        <v>90080</v>
      </c>
      <c r="K1107" s="109">
        <v>0.8</v>
      </c>
      <c r="L1107" s="127">
        <f t="shared" si="119"/>
        <v>113880</v>
      </c>
      <c r="M1107" s="131">
        <f t="shared" si="120"/>
        <v>275600</v>
      </c>
      <c r="N1107" s="136">
        <f t="shared" si="125"/>
        <v>195884</v>
      </c>
      <c r="O1107" s="109">
        <v>0</v>
      </c>
      <c r="P1107" s="109" t="s">
        <v>5759</v>
      </c>
      <c r="Q1107" s="109" t="s">
        <v>5767</v>
      </c>
      <c r="R1107" s="109" t="s">
        <v>5767</v>
      </c>
    </row>
    <row r="1108" spans="1:18" ht="39" x14ac:dyDescent="0.5">
      <c r="A1108" s="109" t="s">
        <v>16</v>
      </c>
      <c r="B1108" s="109">
        <v>802260</v>
      </c>
      <c r="C1108" s="109" t="s">
        <v>4191</v>
      </c>
      <c r="D1108" s="109"/>
      <c r="E1108" s="109">
        <v>0.38</v>
      </c>
      <c r="F1108" s="111">
        <f t="shared" si="121"/>
        <v>17280</v>
      </c>
      <c r="G1108" s="111">
        <f t="shared" si="122"/>
        <v>7616</v>
      </c>
      <c r="H1108" s="109">
        <v>0.08</v>
      </c>
      <c r="I1108" s="111">
        <f t="shared" si="123"/>
        <v>83100</v>
      </c>
      <c r="J1108" s="111">
        <f t="shared" si="124"/>
        <v>33780</v>
      </c>
      <c r="K1108" s="109">
        <v>0.3</v>
      </c>
      <c r="L1108" s="127">
        <f t="shared" si="119"/>
        <v>41396</v>
      </c>
      <c r="M1108" s="131">
        <f t="shared" si="120"/>
        <v>100380</v>
      </c>
      <c r="N1108" s="136">
        <f t="shared" si="125"/>
        <v>71402.8</v>
      </c>
      <c r="O1108" s="109">
        <v>0</v>
      </c>
      <c r="P1108" s="109" t="s">
        <v>5759</v>
      </c>
      <c r="Q1108" s="109" t="s">
        <v>5767</v>
      </c>
      <c r="R1108" s="109" t="s">
        <v>5767</v>
      </c>
    </row>
    <row r="1109" spans="1:18" ht="39" x14ac:dyDescent="0.5">
      <c r="A1109" s="109" t="s">
        <v>16</v>
      </c>
      <c r="B1109" s="109">
        <v>802265</v>
      </c>
      <c r="C1109" s="109" t="s">
        <v>4192</v>
      </c>
      <c r="D1109" s="109"/>
      <c r="E1109" s="109">
        <v>2.4</v>
      </c>
      <c r="F1109" s="111">
        <f t="shared" si="121"/>
        <v>108000</v>
      </c>
      <c r="G1109" s="111">
        <f t="shared" si="122"/>
        <v>47600</v>
      </c>
      <c r="H1109" s="109">
        <v>0.5</v>
      </c>
      <c r="I1109" s="111">
        <f t="shared" si="123"/>
        <v>526300</v>
      </c>
      <c r="J1109" s="111">
        <f t="shared" si="124"/>
        <v>213940</v>
      </c>
      <c r="K1109" s="109">
        <v>1.9</v>
      </c>
      <c r="L1109" s="127">
        <f t="shared" si="119"/>
        <v>261540</v>
      </c>
      <c r="M1109" s="131">
        <f t="shared" si="120"/>
        <v>634300</v>
      </c>
      <c r="N1109" s="136">
        <f t="shared" si="125"/>
        <v>451222</v>
      </c>
      <c r="O1109" s="109">
        <v>0</v>
      </c>
      <c r="P1109" s="109" t="s">
        <v>5759</v>
      </c>
      <c r="Q1109" s="109" t="s">
        <v>5767</v>
      </c>
      <c r="R1109" s="109" t="s">
        <v>5767</v>
      </c>
    </row>
    <row r="1110" spans="1:18" ht="39" x14ac:dyDescent="0.5">
      <c r="A1110" s="109" t="s">
        <v>16</v>
      </c>
      <c r="B1110" s="109">
        <v>802270</v>
      </c>
      <c r="C1110" s="109" t="s">
        <v>4193</v>
      </c>
      <c r="D1110" s="109"/>
      <c r="E1110" s="109">
        <v>2.4</v>
      </c>
      <c r="F1110" s="111">
        <f t="shared" si="121"/>
        <v>108000</v>
      </c>
      <c r="G1110" s="111">
        <f t="shared" si="122"/>
        <v>47600</v>
      </c>
      <c r="H1110" s="109">
        <v>0.5</v>
      </c>
      <c r="I1110" s="111">
        <f t="shared" si="123"/>
        <v>526300</v>
      </c>
      <c r="J1110" s="111">
        <f t="shared" si="124"/>
        <v>213940</v>
      </c>
      <c r="K1110" s="109">
        <v>1.9</v>
      </c>
      <c r="L1110" s="127">
        <f t="shared" si="119"/>
        <v>261540</v>
      </c>
      <c r="M1110" s="131">
        <f t="shared" si="120"/>
        <v>634300</v>
      </c>
      <c r="N1110" s="136">
        <f t="shared" si="125"/>
        <v>451222</v>
      </c>
      <c r="O1110" s="109">
        <v>0</v>
      </c>
      <c r="P1110" s="109" t="s">
        <v>5759</v>
      </c>
      <c r="Q1110" s="109" t="s">
        <v>5767</v>
      </c>
      <c r="R1110" s="109" t="s">
        <v>5767</v>
      </c>
    </row>
    <row r="1111" spans="1:18" ht="39" x14ac:dyDescent="0.5">
      <c r="A1111" s="109" t="s">
        <v>16</v>
      </c>
      <c r="B1111" s="109">
        <v>802275</v>
      </c>
      <c r="C1111" s="109" t="s">
        <v>4194</v>
      </c>
      <c r="D1111" s="109"/>
      <c r="E1111" s="109">
        <v>2.4</v>
      </c>
      <c r="F1111" s="111">
        <f t="shared" si="121"/>
        <v>108000</v>
      </c>
      <c r="G1111" s="111">
        <f t="shared" si="122"/>
        <v>47600</v>
      </c>
      <c r="H1111" s="109">
        <v>0.5</v>
      </c>
      <c r="I1111" s="111">
        <f t="shared" si="123"/>
        <v>526300</v>
      </c>
      <c r="J1111" s="111">
        <f t="shared" si="124"/>
        <v>213940</v>
      </c>
      <c r="K1111" s="109">
        <v>1.9</v>
      </c>
      <c r="L1111" s="127">
        <f t="shared" si="119"/>
        <v>261540</v>
      </c>
      <c r="M1111" s="131">
        <f t="shared" si="120"/>
        <v>634300</v>
      </c>
      <c r="N1111" s="136">
        <f t="shared" si="125"/>
        <v>451222</v>
      </c>
      <c r="O1111" s="109">
        <v>0</v>
      </c>
      <c r="P1111" s="109" t="s">
        <v>5759</v>
      </c>
      <c r="Q1111" s="109" t="s">
        <v>5767</v>
      </c>
      <c r="R1111" s="109" t="s">
        <v>5767</v>
      </c>
    </row>
    <row r="1112" spans="1:18" ht="39" x14ac:dyDescent="0.5">
      <c r="A1112" s="109" t="s">
        <v>16</v>
      </c>
      <c r="B1112" s="109">
        <v>802280</v>
      </c>
      <c r="C1112" s="109" t="s">
        <v>4195</v>
      </c>
      <c r="D1112" s="109"/>
      <c r="E1112" s="109">
        <v>4.5</v>
      </c>
      <c r="F1112" s="111">
        <f t="shared" si="121"/>
        <v>324000</v>
      </c>
      <c r="G1112" s="111">
        <f t="shared" si="122"/>
        <v>142800</v>
      </c>
      <c r="H1112" s="109">
        <v>1.5</v>
      </c>
      <c r="I1112" s="111">
        <f t="shared" si="123"/>
        <v>831000</v>
      </c>
      <c r="J1112" s="111">
        <f t="shared" si="124"/>
        <v>337800</v>
      </c>
      <c r="K1112" s="109">
        <v>3</v>
      </c>
      <c r="L1112" s="127">
        <f t="shared" si="119"/>
        <v>480600</v>
      </c>
      <c r="M1112" s="131">
        <f t="shared" si="120"/>
        <v>1155000</v>
      </c>
      <c r="N1112" s="136">
        <f t="shared" si="125"/>
        <v>818580</v>
      </c>
      <c r="O1112" s="109">
        <v>0</v>
      </c>
      <c r="P1112" s="109" t="s">
        <v>5759</v>
      </c>
      <c r="Q1112" s="109" t="s">
        <v>5767</v>
      </c>
      <c r="R1112" s="109" t="s">
        <v>5767</v>
      </c>
    </row>
    <row r="1113" spans="1:18" ht="39" x14ac:dyDescent="0.5">
      <c r="A1113" s="109" t="s">
        <v>16</v>
      </c>
      <c r="B1113" s="109">
        <v>802285</v>
      </c>
      <c r="C1113" s="109" t="s">
        <v>4196</v>
      </c>
      <c r="D1113" s="109"/>
      <c r="E1113" s="109">
        <v>4.5</v>
      </c>
      <c r="F1113" s="111">
        <f t="shared" si="121"/>
        <v>324000</v>
      </c>
      <c r="G1113" s="111">
        <f t="shared" si="122"/>
        <v>142800</v>
      </c>
      <c r="H1113" s="109">
        <v>1.5</v>
      </c>
      <c r="I1113" s="111">
        <f t="shared" si="123"/>
        <v>831000</v>
      </c>
      <c r="J1113" s="111">
        <f t="shared" si="124"/>
        <v>337800</v>
      </c>
      <c r="K1113" s="109">
        <v>3</v>
      </c>
      <c r="L1113" s="127">
        <f t="shared" si="119"/>
        <v>480600</v>
      </c>
      <c r="M1113" s="131">
        <f t="shared" si="120"/>
        <v>1155000</v>
      </c>
      <c r="N1113" s="136">
        <f t="shared" si="125"/>
        <v>818580</v>
      </c>
      <c r="O1113" s="109">
        <v>0</v>
      </c>
      <c r="P1113" s="109" t="s">
        <v>5759</v>
      </c>
      <c r="Q1113" s="109" t="s">
        <v>5767</v>
      </c>
      <c r="R1113" s="109" t="s">
        <v>5767</v>
      </c>
    </row>
    <row r="1114" spans="1:18" ht="39" x14ac:dyDescent="0.5">
      <c r="A1114" s="109" t="s">
        <v>16</v>
      </c>
      <c r="B1114" s="109">
        <v>802290</v>
      </c>
      <c r="C1114" s="109" t="s">
        <v>4197</v>
      </c>
      <c r="D1114" s="109"/>
      <c r="E1114" s="109">
        <v>2.46</v>
      </c>
      <c r="F1114" s="111">
        <f t="shared" si="121"/>
        <v>162000</v>
      </c>
      <c r="G1114" s="111">
        <f t="shared" si="122"/>
        <v>71400</v>
      </c>
      <c r="H1114" s="109">
        <v>0.75</v>
      </c>
      <c r="I1114" s="111">
        <f t="shared" si="123"/>
        <v>473670</v>
      </c>
      <c r="J1114" s="111">
        <f t="shared" si="124"/>
        <v>192546</v>
      </c>
      <c r="K1114" s="109">
        <v>1.71</v>
      </c>
      <c r="L1114" s="127">
        <f t="shared" si="119"/>
        <v>263946</v>
      </c>
      <c r="M1114" s="131">
        <f t="shared" si="120"/>
        <v>635670</v>
      </c>
      <c r="N1114" s="136">
        <f t="shared" si="125"/>
        <v>450907.80000000005</v>
      </c>
      <c r="O1114" s="109">
        <v>0</v>
      </c>
      <c r="P1114" s="109" t="s">
        <v>5759</v>
      </c>
      <c r="Q1114" s="109" t="s">
        <v>5767</v>
      </c>
      <c r="R1114" s="109" t="s">
        <v>5767</v>
      </c>
    </row>
    <row r="1115" spans="1:18" ht="78" x14ac:dyDescent="0.5">
      <c r="A1115" s="109" t="s">
        <v>16</v>
      </c>
      <c r="B1115" s="109">
        <v>802295</v>
      </c>
      <c r="C1115" s="109" t="s">
        <v>5863</v>
      </c>
      <c r="D1115" s="109" t="s">
        <v>6158</v>
      </c>
      <c r="E1115" s="109">
        <v>3.6999999999999997</v>
      </c>
      <c r="F1115" s="111">
        <f t="shared" si="121"/>
        <v>64800</v>
      </c>
      <c r="G1115" s="111">
        <f t="shared" si="122"/>
        <v>28560</v>
      </c>
      <c r="H1115" s="109">
        <v>0.3</v>
      </c>
      <c r="I1115" s="111">
        <f t="shared" si="123"/>
        <v>941800</v>
      </c>
      <c r="J1115" s="111">
        <f t="shared" si="124"/>
        <v>382840</v>
      </c>
      <c r="K1115" s="109">
        <v>3.4</v>
      </c>
      <c r="L1115" s="127">
        <f t="shared" si="119"/>
        <v>411400</v>
      </c>
      <c r="M1115" s="131">
        <f t="shared" si="120"/>
        <v>1006600</v>
      </c>
      <c r="N1115" s="136">
        <f t="shared" si="125"/>
        <v>718620</v>
      </c>
      <c r="O1115" s="109">
        <v>0</v>
      </c>
      <c r="P1115" s="109" t="s">
        <v>5759</v>
      </c>
      <c r="Q1115" s="109" t="s">
        <v>5767</v>
      </c>
      <c r="R1115" s="109" t="s">
        <v>5767</v>
      </c>
    </row>
    <row r="1116" spans="1:18" ht="39" x14ac:dyDescent="0.5">
      <c r="A1116" s="109" t="s">
        <v>16</v>
      </c>
      <c r="B1116" s="109">
        <v>802300</v>
      </c>
      <c r="C1116" s="109" t="s">
        <v>4199</v>
      </c>
      <c r="D1116" s="109"/>
      <c r="E1116" s="109">
        <v>0.25</v>
      </c>
      <c r="F1116" s="111">
        <f t="shared" si="121"/>
        <v>10800</v>
      </c>
      <c r="G1116" s="111">
        <f t="shared" si="122"/>
        <v>4760</v>
      </c>
      <c r="H1116" s="109">
        <v>0.05</v>
      </c>
      <c r="I1116" s="111">
        <f t="shared" si="123"/>
        <v>55400</v>
      </c>
      <c r="J1116" s="111">
        <f t="shared" si="124"/>
        <v>22520</v>
      </c>
      <c r="K1116" s="109">
        <v>0.2</v>
      </c>
      <c r="L1116" s="127">
        <f t="shared" si="119"/>
        <v>27280</v>
      </c>
      <c r="M1116" s="131">
        <f t="shared" si="120"/>
        <v>66200</v>
      </c>
      <c r="N1116" s="136">
        <f t="shared" si="125"/>
        <v>47104</v>
      </c>
      <c r="O1116" s="109">
        <v>0</v>
      </c>
      <c r="P1116" s="109" t="s">
        <v>5759</v>
      </c>
      <c r="Q1116" s="109" t="s">
        <v>5767</v>
      </c>
      <c r="R1116" s="109" t="s">
        <v>5767</v>
      </c>
    </row>
    <row r="1117" spans="1:18" ht="39" x14ac:dyDescent="0.5">
      <c r="A1117" s="109" t="s">
        <v>16</v>
      </c>
      <c r="B1117" s="109">
        <v>802305</v>
      </c>
      <c r="C1117" s="109" t="s">
        <v>4200</v>
      </c>
      <c r="D1117" s="109"/>
      <c r="E1117" s="109">
        <v>0.13999999999999999</v>
      </c>
      <c r="F1117" s="111">
        <f t="shared" si="121"/>
        <v>4320</v>
      </c>
      <c r="G1117" s="111">
        <f t="shared" si="122"/>
        <v>1904</v>
      </c>
      <c r="H1117" s="109">
        <v>0.02</v>
      </c>
      <c r="I1117" s="111">
        <f t="shared" si="123"/>
        <v>33240</v>
      </c>
      <c r="J1117" s="111">
        <f t="shared" si="124"/>
        <v>13512</v>
      </c>
      <c r="K1117" s="109">
        <v>0.12</v>
      </c>
      <c r="L1117" s="127">
        <f t="shared" si="119"/>
        <v>15416</v>
      </c>
      <c r="M1117" s="131">
        <f t="shared" si="120"/>
        <v>37560</v>
      </c>
      <c r="N1117" s="136">
        <f t="shared" si="125"/>
        <v>26768.800000000003</v>
      </c>
      <c r="O1117" s="109">
        <v>0</v>
      </c>
      <c r="P1117" s="109" t="s">
        <v>5759</v>
      </c>
      <c r="Q1117" s="109" t="s">
        <v>5767</v>
      </c>
      <c r="R1117" s="109" t="s">
        <v>5767</v>
      </c>
    </row>
    <row r="1118" spans="1:18" ht="39" x14ac:dyDescent="0.5">
      <c r="A1118" s="109" t="s">
        <v>16</v>
      </c>
      <c r="B1118" s="109">
        <v>802315</v>
      </c>
      <c r="C1118" s="109" t="s">
        <v>4201</v>
      </c>
      <c r="D1118" s="109"/>
      <c r="E1118" s="109">
        <v>9.0000000000000011E-2</v>
      </c>
      <c r="F1118" s="111">
        <f t="shared" si="121"/>
        <v>4320</v>
      </c>
      <c r="G1118" s="111">
        <f t="shared" si="122"/>
        <v>1904</v>
      </c>
      <c r="H1118" s="109">
        <v>0.02</v>
      </c>
      <c r="I1118" s="111">
        <f t="shared" si="123"/>
        <v>19390.000000000004</v>
      </c>
      <c r="J1118" s="111">
        <f t="shared" si="124"/>
        <v>7882.0000000000009</v>
      </c>
      <c r="K1118" s="109">
        <v>7.0000000000000007E-2</v>
      </c>
      <c r="L1118" s="127">
        <f t="shared" si="119"/>
        <v>9786</v>
      </c>
      <c r="M1118" s="131">
        <f t="shared" si="120"/>
        <v>23710.000000000004</v>
      </c>
      <c r="N1118" s="136">
        <f t="shared" si="125"/>
        <v>16859.800000000003</v>
      </c>
      <c r="O1118" s="109">
        <v>0</v>
      </c>
      <c r="P1118" s="109" t="s">
        <v>5759</v>
      </c>
      <c r="Q1118" s="109" t="s">
        <v>5767</v>
      </c>
      <c r="R1118" s="109" t="s">
        <v>5767</v>
      </c>
    </row>
    <row r="1119" spans="1:18" ht="39" x14ac:dyDescent="0.5">
      <c r="A1119" s="109" t="s">
        <v>16</v>
      </c>
      <c r="B1119" s="109">
        <v>802320</v>
      </c>
      <c r="C1119" s="109" t="s">
        <v>4202</v>
      </c>
      <c r="D1119" s="109"/>
      <c r="E1119" s="109">
        <v>2.81</v>
      </c>
      <c r="F1119" s="111">
        <f t="shared" si="121"/>
        <v>157680</v>
      </c>
      <c r="G1119" s="111">
        <f t="shared" si="122"/>
        <v>69496</v>
      </c>
      <c r="H1119" s="109">
        <v>0.73</v>
      </c>
      <c r="I1119" s="111">
        <f t="shared" si="123"/>
        <v>576160</v>
      </c>
      <c r="J1119" s="111">
        <f t="shared" si="124"/>
        <v>234208</v>
      </c>
      <c r="K1119" s="109">
        <v>2.08</v>
      </c>
      <c r="L1119" s="127">
        <f t="shared" si="119"/>
        <v>303704</v>
      </c>
      <c r="M1119" s="131">
        <f t="shared" si="120"/>
        <v>733840</v>
      </c>
      <c r="N1119" s="136">
        <f t="shared" si="125"/>
        <v>521247.2</v>
      </c>
      <c r="O1119" s="109">
        <v>0</v>
      </c>
      <c r="P1119" s="109" t="s">
        <v>5759</v>
      </c>
      <c r="Q1119" s="109" t="s">
        <v>5767</v>
      </c>
      <c r="R1119" s="109" t="s">
        <v>5767</v>
      </c>
    </row>
    <row r="1120" spans="1:18" ht="39" x14ac:dyDescent="0.5">
      <c r="A1120" s="109" t="s">
        <v>16</v>
      </c>
      <c r="B1120" s="109">
        <v>802325</v>
      </c>
      <c r="C1120" s="109" t="s">
        <v>4203</v>
      </c>
      <c r="D1120" s="109"/>
      <c r="E1120" s="109">
        <v>0.84</v>
      </c>
      <c r="F1120" s="111">
        <f t="shared" si="121"/>
        <v>47520</v>
      </c>
      <c r="G1120" s="111">
        <f t="shared" si="122"/>
        <v>20944</v>
      </c>
      <c r="H1120" s="109">
        <v>0.22</v>
      </c>
      <c r="I1120" s="111">
        <f t="shared" si="123"/>
        <v>171740</v>
      </c>
      <c r="J1120" s="111">
        <f t="shared" si="124"/>
        <v>69812</v>
      </c>
      <c r="K1120" s="109">
        <v>0.62</v>
      </c>
      <c r="L1120" s="127">
        <f t="shared" si="119"/>
        <v>90756</v>
      </c>
      <c r="M1120" s="131">
        <f t="shared" si="120"/>
        <v>219260</v>
      </c>
      <c r="N1120" s="136">
        <f t="shared" si="125"/>
        <v>155730.79999999999</v>
      </c>
      <c r="O1120" s="109">
        <v>0</v>
      </c>
      <c r="P1120" s="109" t="s">
        <v>5759</v>
      </c>
      <c r="Q1120" s="109" t="s">
        <v>5767</v>
      </c>
      <c r="R1120" s="109" t="s">
        <v>5767</v>
      </c>
    </row>
    <row r="1121" spans="1:18" ht="39" x14ac:dyDescent="0.5">
      <c r="A1121" s="109" t="s">
        <v>16</v>
      </c>
      <c r="B1121" s="109">
        <v>802330</v>
      </c>
      <c r="C1121" s="109" t="s">
        <v>4204</v>
      </c>
      <c r="D1121" s="109"/>
      <c r="E1121" s="109">
        <v>2.0499999999999998</v>
      </c>
      <c r="F1121" s="111">
        <f t="shared" si="121"/>
        <v>66960</v>
      </c>
      <c r="G1121" s="111">
        <f t="shared" si="122"/>
        <v>29512</v>
      </c>
      <c r="H1121" s="109">
        <v>0.31</v>
      </c>
      <c r="I1121" s="111">
        <f t="shared" si="123"/>
        <v>481980</v>
      </c>
      <c r="J1121" s="111">
        <f t="shared" si="124"/>
        <v>195924</v>
      </c>
      <c r="K1121" s="109">
        <v>1.74</v>
      </c>
      <c r="L1121" s="127">
        <f t="shared" si="119"/>
        <v>225436</v>
      </c>
      <c r="M1121" s="131">
        <f t="shared" si="120"/>
        <v>548940</v>
      </c>
      <c r="N1121" s="136">
        <f t="shared" si="125"/>
        <v>391134.80000000005</v>
      </c>
      <c r="O1121" s="109">
        <v>0</v>
      </c>
      <c r="P1121" s="109" t="s">
        <v>5759</v>
      </c>
      <c r="Q1121" s="109" t="s">
        <v>5767</v>
      </c>
      <c r="R1121" s="109" t="s">
        <v>5767</v>
      </c>
    </row>
    <row r="1122" spans="1:18" ht="39" x14ac:dyDescent="0.5">
      <c r="A1122" s="109" t="s">
        <v>16</v>
      </c>
      <c r="B1122" s="109">
        <v>802335</v>
      </c>
      <c r="C1122" s="109" t="s">
        <v>4205</v>
      </c>
      <c r="D1122" s="109"/>
      <c r="E1122" s="109">
        <v>0.61</v>
      </c>
      <c r="F1122" s="111">
        <f t="shared" si="121"/>
        <v>34560</v>
      </c>
      <c r="G1122" s="111">
        <f t="shared" si="122"/>
        <v>15232</v>
      </c>
      <c r="H1122" s="109">
        <v>0.16</v>
      </c>
      <c r="I1122" s="111">
        <f t="shared" si="123"/>
        <v>124650</v>
      </c>
      <c r="J1122" s="111">
        <f t="shared" si="124"/>
        <v>50670</v>
      </c>
      <c r="K1122" s="109">
        <v>0.45</v>
      </c>
      <c r="L1122" s="127">
        <f t="shared" si="119"/>
        <v>65902</v>
      </c>
      <c r="M1122" s="131">
        <f t="shared" si="120"/>
        <v>159210</v>
      </c>
      <c r="N1122" s="136">
        <f t="shared" si="125"/>
        <v>113078.6</v>
      </c>
      <c r="O1122" s="109">
        <v>0</v>
      </c>
      <c r="P1122" s="109" t="s">
        <v>5759</v>
      </c>
      <c r="Q1122" s="109" t="s">
        <v>5767</v>
      </c>
      <c r="R1122" s="109" t="s">
        <v>5767</v>
      </c>
    </row>
    <row r="1123" spans="1:18" ht="39" x14ac:dyDescent="0.5">
      <c r="A1123" s="109" t="s">
        <v>16</v>
      </c>
      <c r="B1123" s="109">
        <v>802340</v>
      </c>
      <c r="C1123" s="109" t="s">
        <v>4206</v>
      </c>
      <c r="D1123" s="109"/>
      <c r="E1123" s="109">
        <v>0.32</v>
      </c>
      <c r="F1123" s="111">
        <f t="shared" si="121"/>
        <v>15120.000000000002</v>
      </c>
      <c r="G1123" s="111">
        <f t="shared" si="122"/>
        <v>6664.0000000000009</v>
      </c>
      <c r="H1123" s="109">
        <v>7.0000000000000007E-2</v>
      </c>
      <c r="I1123" s="111">
        <f t="shared" si="123"/>
        <v>69250</v>
      </c>
      <c r="J1123" s="111">
        <f t="shared" si="124"/>
        <v>28150</v>
      </c>
      <c r="K1123" s="109">
        <v>0.25</v>
      </c>
      <c r="L1123" s="127">
        <f t="shared" si="119"/>
        <v>34814</v>
      </c>
      <c r="M1123" s="131">
        <f t="shared" si="120"/>
        <v>84370</v>
      </c>
      <c r="N1123" s="136">
        <f t="shared" si="125"/>
        <v>60000.2</v>
      </c>
      <c r="O1123" s="109">
        <v>0</v>
      </c>
      <c r="P1123" s="109" t="s">
        <v>5759</v>
      </c>
      <c r="Q1123" s="109" t="s">
        <v>5767</v>
      </c>
      <c r="R1123" s="109" t="s">
        <v>5767</v>
      </c>
    </row>
    <row r="1124" spans="1:18" ht="39" x14ac:dyDescent="0.5">
      <c r="A1124" s="109" t="s">
        <v>16</v>
      </c>
      <c r="B1124" s="109">
        <v>802345</v>
      </c>
      <c r="C1124" s="109" t="s">
        <v>4207</v>
      </c>
      <c r="D1124" s="109"/>
      <c r="E1124" s="109">
        <v>1.46</v>
      </c>
      <c r="F1124" s="111">
        <f t="shared" si="121"/>
        <v>47520</v>
      </c>
      <c r="G1124" s="111">
        <f t="shared" si="122"/>
        <v>20944</v>
      </c>
      <c r="H1124" s="109">
        <v>0.22</v>
      </c>
      <c r="I1124" s="111">
        <f t="shared" si="123"/>
        <v>343480</v>
      </c>
      <c r="J1124" s="111">
        <f t="shared" si="124"/>
        <v>139624</v>
      </c>
      <c r="K1124" s="109">
        <v>1.24</v>
      </c>
      <c r="L1124" s="127">
        <f t="shared" si="119"/>
        <v>160568</v>
      </c>
      <c r="M1124" s="131">
        <f t="shared" si="120"/>
        <v>391000</v>
      </c>
      <c r="N1124" s="136">
        <f t="shared" si="125"/>
        <v>278602.40000000002</v>
      </c>
      <c r="O1124" s="109">
        <v>0</v>
      </c>
      <c r="P1124" s="109" t="s">
        <v>5759</v>
      </c>
      <c r="Q1124" s="109" t="s">
        <v>5767</v>
      </c>
      <c r="R1124" s="109" t="s">
        <v>5767</v>
      </c>
    </row>
    <row r="1125" spans="1:18" ht="39" x14ac:dyDescent="0.5">
      <c r="A1125" s="109" t="s">
        <v>16</v>
      </c>
      <c r="B1125" s="109">
        <v>802350</v>
      </c>
      <c r="C1125" s="109" t="s">
        <v>4208</v>
      </c>
      <c r="D1125" s="109"/>
      <c r="E1125" s="109">
        <v>1.1499999999999999</v>
      </c>
      <c r="F1125" s="111">
        <f t="shared" si="121"/>
        <v>64800</v>
      </c>
      <c r="G1125" s="111">
        <f t="shared" si="122"/>
        <v>28560</v>
      </c>
      <c r="H1125" s="109">
        <v>0.3</v>
      </c>
      <c r="I1125" s="111">
        <f t="shared" si="123"/>
        <v>235450</v>
      </c>
      <c r="J1125" s="111">
        <f t="shared" si="124"/>
        <v>95710</v>
      </c>
      <c r="K1125" s="109">
        <v>0.85</v>
      </c>
      <c r="L1125" s="127">
        <f t="shared" si="119"/>
        <v>124270</v>
      </c>
      <c r="M1125" s="131">
        <f t="shared" si="120"/>
        <v>300250</v>
      </c>
      <c r="N1125" s="136">
        <f t="shared" si="125"/>
        <v>213261</v>
      </c>
      <c r="O1125" s="109">
        <v>0</v>
      </c>
      <c r="P1125" s="109" t="s">
        <v>5759</v>
      </c>
      <c r="Q1125" s="109" t="s">
        <v>5767</v>
      </c>
      <c r="R1125" s="109" t="s">
        <v>5767</v>
      </c>
    </row>
    <row r="1126" spans="1:18" ht="39" x14ac:dyDescent="0.5">
      <c r="A1126" s="109" t="s">
        <v>11</v>
      </c>
      <c r="B1126" s="109">
        <v>802355</v>
      </c>
      <c r="C1126" s="109" t="s">
        <v>4209</v>
      </c>
      <c r="D1126" s="109"/>
      <c r="E1126" s="109">
        <v>1.65</v>
      </c>
      <c r="F1126" s="111">
        <f t="shared" si="121"/>
        <v>97200</v>
      </c>
      <c r="G1126" s="111">
        <f t="shared" si="122"/>
        <v>42840</v>
      </c>
      <c r="H1126" s="109">
        <v>0.45</v>
      </c>
      <c r="I1126" s="111">
        <f t="shared" si="123"/>
        <v>332400</v>
      </c>
      <c r="J1126" s="111">
        <f t="shared" si="124"/>
        <v>135120</v>
      </c>
      <c r="K1126" s="109">
        <v>1.2</v>
      </c>
      <c r="L1126" s="127">
        <f t="shared" si="119"/>
        <v>177960</v>
      </c>
      <c r="M1126" s="131">
        <f t="shared" si="120"/>
        <v>429600</v>
      </c>
      <c r="N1126" s="136">
        <f t="shared" si="125"/>
        <v>305028</v>
      </c>
      <c r="O1126" s="109">
        <v>0</v>
      </c>
      <c r="P1126" s="109" t="s">
        <v>5759</v>
      </c>
      <c r="Q1126" s="109" t="s">
        <v>5767</v>
      </c>
      <c r="R1126" s="109" t="s">
        <v>5767</v>
      </c>
    </row>
    <row r="1127" spans="1:18" ht="39" x14ac:dyDescent="0.5">
      <c r="A1127" s="109" t="s">
        <v>11</v>
      </c>
      <c r="B1127" s="109">
        <v>802360</v>
      </c>
      <c r="C1127" s="109" t="s">
        <v>4210</v>
      </c>
      <c r="D1127" s="109"/>
      <c r="E1127" s="109">
        <v>1.05</v>
      </c>
      <c r="F1127" s="111">
        <f t="shared" si="121"/>
        <v>62639.999999999993</v>
      </c>
      <c r="G1127" s="111">
        <f t="shared" si="122"/>
        <v>27607.999999999996</v>
      </c>
      <c r="H1127" s="109">
        <v>0.28999999999999998</v>
      </c>
      <c r="I1127" s="111">
        <f t="shared" si="123"/>
        <v>210520</v>
      </c>
      <c r="J1127" s="111">
        <f t="shared" si="124"/>
        <v>85576</v>
      </c>
      <c r="K1127" s="109">
        <v>0.76</v>
      </c>
      <c r="L1127" s="127">
        <f t="shared" si="119"/>
        <v>113184</v>
      </c>
      <c r="M1127" s="131">
        <f t="shared" si="120"/>
        <v>273160</v>
      </c>
      <c r="N1127" s="136">
        <f t="shared" si="125"/>
        <v>193931.2</v>
      </c>
      <c r="O1127" s="109">
        <v>0</v>
      </c>
      <c r="P1127" s="109" t="s">
        <v>5759</v>
      </c>
      <c r="Q1127" s="109" t="s">
        <v>5767</v>
      </c>
      <c r="R1127" s="109" t="s">
        <v>5767</v>
      </c>
    </row>
    <row r="1128" spans="1:18" ht="39" x14ac:dyDescent="0.5">
      <c r="A1128" s="109" t="s">
        <v>11</v>
      </c>
      <c r="B1128" s="109">
        <v>802365</v>
      </c>
      <c r="C1128" s="109" t="s">
        <v>4211</v>
      </c>
      <c r="D1128" s="109"/>
      <c r="E1128" s="109">
        <v>1.83</v>
      </c>
      <c r="F1128" s="111">
        <f t="shared" si="121"/>
        <v>108000</v>
      </c>
      <c r="G1128" s="111">
        <f t="shared" si="122"/>
        <v>47600</v>
      </c>
      <c r="H1128" s="109">
        <v>0.5</v>
      </c>
      <c r="I1128" s="111">
        <f t="shared" si="123"/>
        <v>368410</v>
      </c>
      <c r="J1128" s="111">
        <f t="shared" si="124"/>
        <v>149758</v>
      </c>
      <c r="K1128" s="109">
        <v>1.33</v>
      </c>
      <c r="L1128" s="127">
        <f t="shared" si="119"/>
        <v>197358</v>
      </c>
      <c r="M1128" s="131">
        <f t="shared" si="120"/>
        <v>476410</v>
      </c>
      <c r="N1128" s="136">
        <f t="shared" si="125"/>
        <v>338259.4</v>
      </c>
      <c r="O1128" s="109">
        <v>0</v>
      </c>
      <c r="P1128" s="109" t="s">
        <v>5759</v>
      </c>
      <c r="Q1128" s="109" t="s">
        <v>5767</v>
      </c>
      <c r="R1128" s="109" t="s">
        <v>5767</v>
      </c>
    </row>
    <row r="1129" spans="1:18" ht="39" x14ac:dyDescent="0.5">
      <c r="A1129" s="109" t="s">
        <v>11</v>
      </c>
      <c r="B1129" s="109">
        <v>802370</v>
      </c>
      <c r="C1129" s="109" t="s">
        <v>4212</v>
      </c>
      <c r="D1129" s="109"/>
      <c r="E1129" s="109">
        <v>1.83</v>
      </c>
      <c r="F1129" s="111">
        <f t="shared" si="121"/>
        <v>108000</v>
      </c>
      <c r="G1129" s="111">
        <f t="shared" si="122"/>
        <v>47600</v>
      </c>
      <c r="H1129" s="109">
        <v>0.5</v>
      </c>
      <c r="I1129" s="111">
        <f t="shared" si="123"/>
        <v>368410</v>
      </c>
      <c r="J1129" s="111">
        <f t="shared" si="124"/>
        <v>149758</v>
      </c>
      <c r="K1129" s="109">
        <v>1.33</v>
      </c>
      <c r="L1129" s="127">
        <f t="shared" si="119"/>
        <v>197358</v>
      </c>
      <c r="M1129" s="131">
        <f t="shared" si="120"/>
        <v>476410</v>
      </c>
      <c r="N1129" s="136">
        <f t="shared" si="125"/>
        <v>338259.4</v>
      </c>
      <c r="O1129" s="109">
        <v>0</v>
      </c>
      <c r="P1129" s="109" t="s">
        <v>5759</v>
      </c>
      <c r="Q1129" s="109" t="s">
        <v>5767</v>
      </c>
      <c r="R1129" s="109" t="s">
        <v>5767</v>
      </c>
    </row>
    <row r="1130" spans="1:18" ht="39" x14ac:dyDescent="0.5">
      <c r="A1130" s="109" t="s">
        <v>11</v>
      </c>
      <c r="B1130" s="109">
        <v>802375</v>
      </c>
      <c r="C1130" s="109" t="s">
        <v>4213</v>
      </c>
      <c r="D1130" s="109"/>
      <c r="E1130" s="109">
        <v>0.35</v>
      </c>
      <c r="F1130" s="111">
        <f t="shared" si="121"/>
        <v>23760</v>
      </c>
      <c r="G1130" s="111">
        <f t="shared" si="122"/>
        <v>10472</v>
      </c>
      <c r="H1130" s="109">
        <v>0.11</v>
      </c>
      <c r="I1130" s="111">
        <f t="shared" si="123"/>
        <v>66480</v>
      </c>
      <c r="J1130" s="111">
        <f t="shared" si="124"/>
        <v>27024</v>
      </c>
      <c r="K1130" s="109">
        <v>0.24</v>
      </c>
      <c r="L1130" s="127">
        <f t="shared" si="119"/>
        <v>37496</v>
      </c>
      <c r="M1130" s="131">
        <f t="shared" si="120"/>
        <v>90240</v>
      </c>
      <c r="N1130" s="136">
        <f t="shared" si="125"/>
        <v>63992.800000000003</v>
      </c>
      <c r="O1130" s="109"/>
      <c r="P1130" s="109" t="s">
        <v>5759</v>
      </c>
      <c r="Q1130" s="109" t="s">
        <v>5767</v>
      </c>
      <c r="R1130" s="109" t="s">
        <v>5767</v>
      </c>
    </row>
    <row r="1131" spans="1:18" ht="39" x14ac:dyDescent="0.5">
      <c r="A1131" s="109" t="s">
        <v>16</v>
      </c>
      <c r="B1131" s="109">
        <v>802500</v>
      </c>
      <c r="C1131" s="109" t="s">
        <v>4214</v>
      </c>
      <c r="D1131" s="109"/>
      <c r="E1131" s="109">
        <v>0.4</v>
      </c>
      <c r="F1131" s="111">
        <f t="shared" si="121"/>
        <v>36720</v>
      </c>
      <c r="G1131" s="111">
        <f t="shared" si="122"/>
        <v>16184.000000000002</v>
      </c>
      <c r="H1131" s="109">
        <v>0.17</v>
      </c>
      <c r="I1131" s="111">
        <f t="shared" si="123"/>
        <v>63710</v>
      </c>
      <c r="J1131" s="111">
        <f t="shared" si="124"/>
        <v>25898</v>
      </c>
      <c r="K1131" s="109">
        <v>0.23</v>
      </c>
      <c r="L1131" s="127">
        <f t="shared" si="119"/>
        <v>42082</v>
      </c>
      <c r="M1131" s="131">
        <f t="shared" si="120"/>
        <v>100430</v>
      </c>
      <c r="N1131" s="136">
        <f t="shared" si="125"/>
        <v>70972.600000000006</v>
      </c>
      <c r="O1131" s="109">
        <v>0</v>
      </c>
      <c r="P1131" s="109" t="s">
        <v>5759</v>
      </c>
      <c r="Q1131" s="109" t="s">
        <v>5768</v>
      </c>
      <c r="R1131" s="109" t="s">
        <v>5768</v>
      </c>
    </row>
    <row r="1132" spans="1:18" ht="39" x14ac:dyDescent="0.5">
      <c r="A1132" s="109" t="s">
        <v>16</v>
      </c>
      <c r="B1132" s="109">
        <v>802505</v>
      </c>
      <c r="C1132" s="109" t="s">
        <v>4215</v>
      </c>
      <c r="D1132" s="109"/>
      <c r="E1132" s="109">
        <v>0.15</v>
      </c>
      <c r="F1132" s="111">
        <f t="shared" si="121"/>
        <v>6480</v>
      </c>
      <c r="G1132" s="111">
        <f t="shared" si="122"/>
        <v>2856</v>
      </c>
      <c r="H1132" s="109">
        <v>0.03</v>
      </c>
      <c r="I1132" s="111">
        <f t="shared" si="123"/>
        <v>33240</v>
      </c>
      <c r="J1132" s="111">
        <f t="shared" si="124"/>
        <v>13512</v>
      </c>
      <c r="K1132" s="109">
        <v>0.12</v>
      </c>
      <c r="L1132" s="127">
        <f t="shared" si="119"/>
        <v>16368</v>
      </c>
      <c r="M1132" s="131">
        <f t="shared" si="120"/>
        <v>39720</v>
      </c>
      <c r="N1132" s="136">
        <f t="shared" si="125"/>
        <v>28262.400000000001</v>
      </c>
      <c r="O1132" s="109">
        <v>0</v>
      </c>
      <c r="P1132" s="109" t="s">
        <v>5759</v>
      </c>
      <c r="Q1132" s="109" t="s">
        <v>5768</v>
      </c>
      <c r="R1132" s="109" t="s">
        <v>5768</v>
      </c>
    </row>
    <row r="1133" spans="1:18" ht="39" x14ac:dyDescent="0.5">
      <c r="A1133" s="109" t="s">
        <v>11</v>
      </c>
      <c r="B1133" s="109">
        <v>802510</v>
      </c>
      <c r="C1133" s="109" t="s">
        <v>4216</v>
      </c>
      <c r="D1133" s="109"/>
      <c r="E1133" s="109">
        <v>2</v>
      </c>
      <c r="F1133" s="111">
        <f t="shared" si="121"/>
        <v>43200</v>
      </c>
      <c r="G1133" s="111">
        <f t="shared" si="122"/>
        <v>19040</v>
      </c>
      <c r="H1133" s="109">
        <v>0.2</v>
      </c>
      <c r="I1133" s="111">
        <f t="shared" si="123"/>
        <v>498600</v>
      </c>
      <c r="J1133" s="111">
        <f t="shared" si="124"/>
        <v>202680</v>
      </c>
      <c r="K1133" s="109">
        <v>1.8</v>
      </c>
      <c r="L1133" s="127">
        <f t="shared" si="119"/>
        <v>221720</v>
      </c>
      <c r="M1133" s="131">
        <f t="shared" si="120"/>
        <v>541800</v>
      </c>
      <c r="N1133" s="136">
        <f t="shared" si="125"/>
        <v>386596</v>
      </c>
      <c r="O1133" s="109">
        <v>0</v>
      </c>
      <c r="P1133" s="109" t="s">
        <v>5759</v>
      </c>
      <c r="Q1133" s="109" t="s">
        <v>5768</v>
      </c>
      <c r="R1133" s="109" t="s">
        <v>5768</v>
      </c>
    </row>
    <row r="1134" spans="1:18" ht="39" x14ac:dyDescent="0.5">
      <c r="A1134" s="109" t="s">
        <v>16</v>
      </c>
      <c r="B1134" s="109">
        <v>802515</v>
      </c>
      <c r="C1134" s="109" t="s">
        <v>4217</v>
      </c>
      <c r="D1134" s="109"/>
      <c r="E1134" s="109">
        <v>0.58000000000000007</v>
      </c>
      <c r="F1134" s="111">
        <f t="shared" si="121"/>
        <v>43200</v>
      </c>
      <c r="G1134" s="111">
        <f t="shared" si="122"/>
        <v>19040</v>
      </c>
      <c r="H1134" s="109">
        <v>0.2</v>
      </c>
      <c r="I1134" s="111">
        <f t="shared" si="123"/>
        <v>105260</v>
      </c>
      <c r="J1134" s="111">
        <f t="shared" si="124"/>
        <v>42788</v>
      </c>
      <c r="K1134" s="109">
        <v>0.38</v>
      </c>
      <c r="L1134" s="127">
        <f t="shared" si="119"/>
        <v>61828</v>
      </c>
      <c r="M1134" s="131">
        <f t="shared" si="120"/>
        <v>148460</v>
      </c>
      <c r="N1134" s="136">
        <f t="shared" si="125"/>
        <v>105180.4</v>
      </c>
      <c r="O1134" s="109">
        <v>0</v>
      </c>
      <c r="P1134" s="109" t="s">
        <v>5759</v>
      </c>
      <c r="Q1134" s="109" t="s">
        <v>5768</v>
      </c>
      <c r="R1134" s="109" t="s">
        <v>5768</v>
      </c>
    </row>
    <row r="1135" spans="1:18" ht="39" x14ac:dyDescent="0.5">
      <c r="A1135" s="109" t="s">
        <v>16</v>
      </c>
      <c r="B1135" s="109">
        <v>802520</v>
      </c>
      <c r="C1135" s="109" t="s">
        <v>4218</v>
      </c>
      <c r="D1135" s="109"/>
      <c r="E1135" s="109">
        <v>2.04</v>
      </c>
      <c r="F1135" s="111">
        <f t="shared" si="121"/>
        <v>92880</v>
      </c>
      <c r="G1135" s="111">
        <f t="shared" si="122"/>
        <v>40936</v>
      </c>
      <c r="H1135" s="109">
        <v>0.43</v>
      </c>
      <c r="I1135" s="111">
        <f t="shared" si="123"/>
        <v>445970</v>
      </c>
      <c r="J1135" s="111">
        <f t="shared" si="124"/>
        <v>181286</v>
      </c>
      <c r="K1135" s="109">
        <v>1.61</v>
      </c>
      <c r="L1135" s="127">
        <f t="shared" si="119"/>
        <v>222222</v>
      </c>
      <c r="M1135" s="131">
        <f t="shared" si="120"/>
        <v>538850</v>
      </c>
      <c r="N1135" s="136">
        <f t="shared" si="125"/>
        <v>383294.6</v>
      </c>
      <c r="O1135" s="109">
        <v>0</v>
      </c>
      <c r="P1135" s="109" t="s">
        <v>5759</v>
      </c>
      <c r="Q1135" s="109" t="s">
        <v>5768</v>
      </c>
      <c r="R1135" s="109" t="s">
        <v>5768</v>
      </c>
    </row>
    <row r="1136" spans="1:18" ht="39" x14ac:dyDescent="0.5">
      <c r="A1136" s="109" t="s">
        <v>16</v>
      </c>
      <c r="B1136" s="109">
        <v>802525</v>
      </c>
      <c r="C1136" s="109" t="s">
        <v>4219</v>
      </c>
      <c r="D1136" s="109"/>
      <c r="E1136" s="109">
        <v>0.18</v>
      </c>
      <c r="F1136" s="111">
        <f t="shared" si="121"/>
        <v>12960</v>
      </c>
      <c r="G1136" s="111">
        <f t="shared" si="122"/>
        <v>5712</v>
      </c>
      <c r="H1136" s="109">
        <v>0.06</v>
      </c>
      <c r="I1136" s="111">
        <f t="shared" si="123"/>
        <v>33240</v>
      </c>
      <c r="J1136" s="111">
        <f t="shared" si="124"/>
        <v>13512</v>
      </c>
      <c r="K1136" s="109">
        <v>0.12</v>
      </c>
      <c r="L1136" s="127">
        <f t="shared" si="119"/>
        <v>19224</v>
      </c>
      <c r="M1136" s="131">
        <f t="shared" si="120"/>
        <v>46200</v>
      </c>
      <c r="N1136" s="136">
        <f t="shared" si="125"/>
        <v>32743.200000000001</v>
      </c>
      <c r="O1136" s="109">
        <v>0</v>
      </c>
      <c r="P1136" s="109" t="s">
        <v>5759</v>
      </c>
      <c r="Q1136" s="109" t="s">
        <v>5768</v>
      </c>
      <c r="R1136" s="109" t="s">
        <v>5768</v>
      </c>
    </row>
    <row r="1137" spans="1:18" ht="39" x14ac:dyDescent="0.5">
      <c r="A1137" s="109" t="s">
        <v>16</v>
      </c>
      <c r="B1137" s="109">
        <v>802530</v>
      </c>
      <c r="C1137" s="109" t="s">
        <v>4220</v>
      </c>
      <c r="D1137" s="109"/>
      <c r="E1137" s="109">
        <v>0.37</v>
      </c>
      <c r="F1137" s="111">
        <f t="shared" si="121"/>
        <v>30240.000000000004</v>
      </c>
      <c r="G1137" s="111">
        <f t="shared" si="122"/>
        <v>13328.000000000002</v>
      </c>
      <c r="H1137" s="109">
        <v>0.14000000000000001</v>
      </c>
      <c r="I1137" s="111">
        <f t="shared" si="123"/>
        <v>63710</v>
      </c>
      <c r="J1137" s="111">
        <f t="shared" si="124"/>
        <v>25898</v>
      </c>
      <c r="K1137" s="109">
        <v>0.23</v>
      </c>
      <c r="L1137" s="127">
        <f t="shared" si="119"/>
        <v>39226</v>
      </c>
      <c r="M1137" s="131">
        <f t="shared" si="120"/>
        <v>93950</v>
      </c>
      <c r="N1137" s="136">
        <f t="shared" si="125"/>
        <v>66491.8</v>
      </c>
      <c r="O1137" s="109">
        <v>0</v>
      </c>
      <c r="P1137" s="109" t="s">
        <v>5759</v>
      </c>
      <c r="Q1137" s="109" t="s">
        <v>5768</v>
      </c>
      <c r="R1137" s="109" t="s">
        <v>5768</v>
      </c>
    </row>
    <row r="1138" spans="1:18" ht="39" x14ac:dyDescent="0.5">
      <c r="A1138" s="109" t="s">
        <v>16</v>
      </c>
      <c r="B1138" s="109">
        <v>802535</v>
      </c>
      <c r="C1138" s="109" t="s">
        <v>5864</v>
      </c>
      <c r="D1138" s="109" t="s">
        <v>6159</v>
      </c>
      <c r="E1138" s="109">
        <v>0.85</v>
      </c>
      <c r="F1138" s="111">
        <f t="shared" si="121"/>
        <v>21600</v>
      </c>
      <c r="G1138" s="111">
        <f t="shared" si="122"/>
        <v>9520</v>
      </c>
      <c r="H1138" s="109">
        <v>0.1</v>
      </c>
      <c r="I1138" s="111">
        <f t="shared" si="123"/>
        <v>207750</v>
      </c>
      <c r="J1138" s="111">
        <f t="shared" si="124"/>
        <v>84450</v>
      </c>
      <c r="K1138" s="109">
        <v>0.75</v>
      </c>
      <c r="L1138" s="127">
        <f t="shared" si="119"/>
        <v>93970</v>
      </c>
      <c r="M1138" s="131">
        <f t="shared" si="120"/>
        <v>229350</v>
      </c>
      <c r="N1138" s="136">
        <f t="shared" si="125"/>
        <v>163571</v>
      </c>
      <c r="O1138" s="109">
        <v>0</v>
      </c>
      <c r="P1138" s="109" t="s">
        <v>5759</v>
      </c>
      <c r="Q1138" s="109" t="s">
        <v>5768</v>
      </c>
      <c r="R1138" s="109" t="s">
        <v>5768</v>
      </c>
    </row>
    <row r="1139" spans="1:18" ht="39" x14ac:dyDescent="0.5">
      <c r="A1139" s="109" t="s">
        <v>16</v>
      </c>
      <c r="B1139" s="109">
        <v>802540</v>
      </c>
      <c r="C1139" s="109" t="s">
        <v>4222</v>
      </c>
      <c r="D1139" s="109"/>
      <c r="E1139" s="109">
        <v>0.27</v>
      </c>
      <c r="F1139" s="111">
        <f t="shared" si="121"/>
        <v>15120.000000000002</v>
      </c>
      <c r="G1139" s="111">
        <f t="shared" si="122"/>
        <v>6664.0000000000009</v>
      </c>
      <c r="H1139" s="109">
        <v>7.0000000000000007E-2</v>
      </c>
      <c r="I1139" s="111">
        <f t="shared" si="123"/>
        <v>55400</v>
      </c>
      <c r="J1139" s="111">
        <f t="shared" si="124"/>
        <v>22520</v>
      </c>
      <c r="K1139" s="109">
        <v>0.2</v>
      </c>
      <c r="L1139" s="127">
        <f t="shared" si="119"/>
        <v>29184</v>
      </c>
      <c r="M1139" s="131">
        <f t="shared" si="120"/>
        <v>70520</v>
      </c>
      <c r="N1139" s="136">
        <f t="shared" si="125"/>
        <v>50091.199999999997</v>
      </c>
      <c r="O1139" s="109">
        <v>0</v>
      </c>
      <c r="P1139" s="109" t="s">
        <v>5759</v>
      </c>
      <c r="Q1139" s="109" t="s">
        <v>5768</v>
      </c>
      <c r="R1139" s="109" t="s">
        <v>5768</v>
      </c>
    </row>
    <row r="1140" spans="1:18" ht="39" x14ac:dyDescent="0.5">
      <c r="A1140" s="109" t="s">
        <v>11</v>
      </c>
      <c r="B1140" s="109">
        <v>802545</v>
      </c>
      <c r="C1140" s="109" t="s">
        <v>4223</v>
      </c>
      <c r="D1140" s="109"/>
      <c r="E1140" s="109">
        <v>7.6800000000000006</v>
      </c>
      <c r="F1140" s="111">
        <f t="shared" si="121"/>
        <v>347760</v>
      </c>
      <c r="G1140" s="111">
        <f t="shared" si="122"/>
        <v>153272</v>
      </c>
      <c r="H1140" s="109">
        <v>1.61</v>
      </c>
      <c r="I1140" s="111">
        <f t="shared" si="123"/>
        <v>1681390</v>
      </c>
      <c r="J1140" s="111">
        <f t="shared" si="124"/>
        <v>683482</v>
      </c>
      <c r="K1140" s="109">
        <v>6.07</v>
      </c>
      <c r="L1140" s="127">
        <f t="shared" si="119"/>
        <v>836754</v>
      </c>
      <c r="M1140" s="131">
        <f t="shared" si="120"/>
        <v>2029150</v>
      </c>
      <c r="N1140" s="136">
        <f t="shared" si="125"/>
        <v>1443422.2000000002</v>
      </c>
      <c r="O1140" s="109">
        <v>0</v>
      </c>
      <c r="P1140" s="109" t="s">
        <v>5759</v>
      </c>
      <c r="Q1140" s="109" t="s">
        <v>5768</v>
      </c>
      <c r="R1140" s="109" t="s">
        <v>5768</v>
      </c>
    </row>
    <row r="1141" spans="1:18" ht="39" x14ac:dyDescent="0.5">
      <c r="A1141" s="109" t="s">
        <v>16</v>
      </c>
      <c r="B1141" s="109">
        <v>802550</v>
      </c>
      <c r="C1141" s="109" t="s">
        <v>4224</v>
      </c>
      <c r="D1141" s="109"/>
      <c r="E1141" s="109">
        <v>0.12</v>
      </c>
      <c r="F1141" s="111">
        <f t="shared" si="121"/>
        <v>6480</v>
      </c>
      <c r="G1141" s="111">
        <f t="shared" si="122"/>
        <v>2856</v>
      </c>
      <c r="H1141" s="109">
        <v>0.03</v>
      </c>
      <c r="I1141" s="111">
        <f t="shared" si="123"/>
        <v>24930</v>
      </c>
      <c r="J1141" s="111">
        <f t="shared" si="124"/>
        <v>10134</v>
      </c>
      <c r="K1141" s="109">
        <v>0.09</v>
      </c>
      <c r="L1141" s="127">
        <f t="shared" si="119"/>
        <v>12990</v>
      </c>
      <c r="M1141" s="131">
        <f t="shared" si="120"/>
        <v>31410</v>
      </c>
      <c r="N1141" s="136">
        <f t="shared" si="125"/>
        <v>22317</v>
      </c>
      <c r="O1141" s="109">
        <v>0</v>
      </c>
      <c r="P1141" s="109" t="s">
        <v>5759</v>
      </c>
      <c r="Q1141" s="109" t="s">
        <v>5768</v>
      </c>
      <c r="R1141" s="109" t="s">
        <v>5768</v>
      </c>
    </row>
    <row r="1142" spans="1:18" ht="39" x14ac:dyDescent="0.5">
      <c r="A1142" s="109" t="s">
        <v>16</v>
      </c>
      <c r="B1142" s="109">
        <v>802555</v>
      </c>
      <c r="C1142" s="109" t="s">
        <v>4225</v>
      </c>
      <c r="D1142" s="109"/>
      <c r="E1142" s="109">
        <v>4.17</v>
      </c>
      <c r="F1142" s="111">
        <f t="shared" si="121"/>
        <v>187920</v>
      </c>
      <c r="G1142" s="111">
        <f t="shared" si="122"/>
        <v>82824</v>
      </c>
      <c r="H1142" s="109">
        <v>0.87</v>
      </c>
      <c r="I1142" s="111">
        <f t="shared" si="123"/>
        <v>914100</v>
      </c>
      <c r="J1142" s="111">
        <f t="shared" si="124"/>
        <v>371580</v>
      </c>
      <c r="K1142" s="109">
        <v>3.3</v>
      </c>
      <c r="L1142" s="127">
        <f t="shared" si="119"/>
        <v>454404</v>
      </c>
      <c r="M1142" s="131">
        <f t="shared" si="120"/>
        <v>1102020</v>
      </c>
      <c r="N1142" s="136">
        <f t="shared" si="125"/>
        <v>783937.2</v>
      </c>
      <c r="O1142" s="109">
        <v>0</v>
      </c>
      <c r="P1142" s="109" t="s">
        <v>5759</v>
      </c>
      <c r="Q1142" s="109" t="s">
        <v>5768</v>
      </c>
      <c r="R1142" s="109" t="s">
        <v>5768</v>
      </c>
    </row>
    <row r="1143" spans="1:18" ht="39" x14ac:dyDescent="0.5">
      <c r="A1143" s="109" t="s">
        <v>16</v>
      </c>
      <c r="B1143" s="109">
        <v>802560</v>
      </c>
      <c r="C1143" s="109" t="s">
        <v>4226</v>
      </c>
      <c r="D1143" s="109"/>
      <c r="E1143" s="109">
        <v>1.32</v>
      </c>
      <c r="F1143" s="111">
        <f t="shared" si="121"/>
        <v>73440</v>
      </c>
      <c r="G1143" s="111">
        <f t="shared" si="122"/>
        <v>32368.000000000004</v>
      </c>
      <c r="H1143" s="109">
        <v>0.34</v>
      </c>
      <c r="I1143" s="111">
        <f t="shared" si="123"/>
        <v>271460</v>
      </c>
      <c r="J1143" s="111">
        <f t="shared" si="124"/>
        <v>110348</v>
      </c>
      <c r="K1143" s="109">
        <v>0.98</v>
      </c>
      <c r="L1143" s="127">
        <f t="shared" si="119"/>
        <v>142716</v>
      </c>
      <c r="M1143" s="131">
        <f t="shared" si="120"/>
        <v>344900</v>
      </c>
      <c r="N1143" s="136">
        <f t="shared" si="125"/>
        <v>244998.8</v>
      </c>
      <c r="O1143" s="109">
        <v>0</v>
      </c>
      <c r="P1143" s="109" t="s">
        <v>5759</v>
      </c>
      <c r="Q1143" s="109" t="s">
        <v>5768</v>
      </c>
      <c r="R1143" s="109" t="s">
        <v>5768</v>
      </c>
    </row>
    <row r="1144" spans="1:18" ht="39" x14ac:dyDescent="0.5">
      <c r="A1144" s="109" t="s">
        <v>16</v>
      </c>
      <c r="B1144" s="109">
        <v>802565</v>
      </c>
      <c r="C1144" s="109" t="s">
        <v>4227</v>
      </c>
      <c r="D1144" s="109"/>
      <c r="E1144" s="109">
        <v>2.23</v>
      </c>
      <c r="F1144" s="111">
        <f t="shared" si="121"/>
        <v>125279.99999999999</v>
      </c>
      <c r="G1144" s="111">
        <f t="shared" si="122"/>
        <v>55215.999999999993</v>
      </c>
      <c r="H1144" s="109">
        <v>0.57999999999999996</v>
      </c>
      <c r="I1144" s="111">
        <f t="shared" si="123"/>
        <v>457050</v>
      </c>
      <c r="J1144" s="111">
        <f t="shared" si="124"/>
        <v>185790</v>
      </c>
      <c r="K1144" s="109">
        <v>1.65</v>
      </c>
      <c r="L1144" s="127">
        <f t="shared" si="119"/>
        <v>241006</v>
      </c>
      <c r="M1144" s="131">
        <f t="shared" si="120"/>
        <v>582330</v>
      </c>
      <c r="N1144" s="136">
        <f t="shared" si="125"/>
        <v>413625.80000000005</v>
      </c>
      <c r="O1144" s="109">
        <v>0</v>
      </c>
      <c r="P1144" s="109" t="s">
        <v>5759</v>
      </c>
      <c r="Q1144" s="109" t="s">
        <v>5768</v>
      </c>
      <c r="R1144" s="109" t="s">
        <v>5768</v>
      </c>
    </row>
    <row r="1145" spans="1:18" ht="39" x14ac:dyDescent="0.5">
      <c r="A1145" s="109" t="s">
        <v>16</v>
      </c>
      <c r="B1145" s="109">
        <v>802570</v>
      </c>
      <c r="C1145" s="109" t="s">
        <v>4228</v>
      </c>
      <c r="D1145" s="109"/>
      <c r="E1145" s="109">
        <v>2.31</v>
      </c>
      <c r="F1145" s="111">
        <f t="shared" si="121"/>
        <v>129600</v>
      </c>
      <c r="G1145" s="111">
        <f t="shared" si="122"/>
        <v>57120</v>
      </c>
      <c r="H1145" s="109">
        <v>0.6</v>
      </c>
      <c r="I1145" s="111">
        <f t="shared" si="123"/>
        <v>473670</v>
      </c>
      <c r="J1145" s="111">
        <f t="shared" si="124"/>
        <v>192546</v>
      </c>
      <c r="K1145" s="109">
        <v>1.71</v>
      </c>
      <c r="L1145" s="127">
        <f t="shared" si="119"/>
        <v>249666</v>
      </c>
      <c r="M1145" s="131">
        <f t="shared" si="120"/>
        <v>603270</v>
      </c>
      <c r="N1145" s="136">
        <f t="shared" si="125"/>
        <v>428503.80000000005</v>
      </c>
      <c r="O1145" s="109">
        <v>0</v>
      </c>
      <c r="P1145" s="109" t="s">
        <v>5759</v>
      </c>
      <c r="Q1145" s="109" t="s">
        <v>5768</v>
      </c>
      <c r="R1145" s="109" t="s">
        <v>5768</v>
      </c>
    </row>
    <row r="1146" spans="1:18" ht="39" x14ac:dyDescent="0.5">
      <c r="A1146" s="109" t="s">
        <v>16</v>
      </c>
      <c r="B1146" s="109">
        <v>802575</v>
      </c>
      <c r="C1146" s="109" t="s">
        <v>4229</v>
      </c>
      <c r="D1146" s="109"/>
      <c r="E1146" s="109">
        <v>3.5300000000000002</v>
      </c>
      <c r="F1146" s="111">
        <f t="shared" si="121"/>
        <v>159840</v>
      </c>
      <c r="G1146" s="111">
        <f t="shared" si="122"/>
        <v>70448</v>
      </c>
      <c r="H1146" s="109">
        <v>0.74</v>
      </c>
      <c r="I1146" s="111">
        <f t="shared" si="123"/>
        <v>772830</v>
      </c>
      <c r="J1146" s="111">
        <f t="shared" si="124"/>
        <v>314154</v>
      </c>
      <c r="K1146" s="109">
        <v>2.79</v>
      </c>
      <c r="L1146" s="127">
        <f t="shared" si="119"/>
        <v>384602</v>
      </c>
      <c r="M1146" s="131">
        <f t="shared" si="120"/>
        <v>932670</v>
      </c>
      <c r="N1146" s="136">
        <f t="shared" si="125"/>
        <v>663448.60000000009</v>
      </c>
      <c r="O1146" s="109">
        <v>0</v>
      </c>
      <c r="P1146" s="109" t="s">
        <v>5759</v>
      </c>
      <c r="Q1146" s="109" t="s">
        <v>5768</v>
      </c>
      <c r="R1146" s="109" t="s">
        <v>5768</v>
      </c>
    </row>
    <row r="1147" spans="1:18" ht="39" x14ac:dyDescent="0.5">
      <c r="A1147" s="109" t="s">
        <v>16</v>
      </c>
      <c r="B1147" s="109">
        <v>802580</v>
      </c>
      <c r="C1147" s="109" t="s">
        <v>4230</v>
      </c>
      <c r="D1147" s="109"/>
      <c r="E1147" s="109">
        <v>5.1400000000000006</v>
      </c>
      <c r="F1147" s="111">
        <f t="shared" si="121"/>
        <v>194400</v>
      </c>
      <c r="G1147" s="111">
        <f t="shared" si="122"/>
        <v>85680</v>
      </c>
      <c r="H1147" s="109">
        <v>0.9</v>
      </c>
      <c r="I1147" s="111">
        <f t="shared" si="123"/>
        <v>1174480</v>
      </c>
      <c r="J1147" s="111">
        <f t="shared" si="124"/>
        <v>477424</v>
      </c>
      <c r="K1147" s="109">
        <v>4.24</v>
      </c>
      <c r="L1147" s="127">
        <f t="shared" si="119"/>
        <v>563104</v>
      </c>
      <c r="M1147" s="131">
        <f t="shared" si="120"/>
        <v>1368880</v>
      </c>
      <c r="N1147" s="136">
        <f t="shared" si="125"/>
        <v>974707.19999999995</v>
      </c>
      <c r="O1147" s="109">
        <v>0</v>
      </c>
      <c r="P1147" s="109" t="s">
        <v>5759</v>
      </c>
      <c r="Q1147" s="109" t="s">
        <v>5768</v>
      </c>
      <c r="R1147" s="109" t="s">
        <v>5768</v>
      </c>
    </row>
    <row r="1148" spans="1:18" ht="39" x14ac:dyDescent="0.5">
      <c r="A1148" s="109" t="s">
        <v>16</v>
      </c>
      <c r="B1148" s="109">
        <v>802585</v>
      </c>
      <c r="C1148" s="109" t="s">
        <v>4231</v>
      </c>
      <c r="D1148" s="109"/>
      <c r="E1148" s="109">
        <v>7.48</v>
      </c>
      <c r="F1148" s="111">
        <f t="shared" si="121"/>
        <v>241920.00000000003</v>
      </c>
      <c r="G1148" s="111">
        <f t="shared" si="122"/>
        <v>106624.00000000001</v>
      </c>
      <c r="H1148" s="109">
        <v>1.1200000000000001</v>
      </c>
      <c r="I1148" s="111">
        <f t="shared" si="123"/>
        <v>1761720</v>
      </c>
      <c r="J1148" s="111">
        <f t="shared" si="124"/>
        <v>716136</v>
      </c>
      <c r="K1148" s="109">
        <v>6.36</v>
      </c>
      <c r="L1148" s="127">
        <f t="shared" si="119"/>
        <v>822760</v>
      </c>
      <c r="M1148" s="131">
        <f t="shared" si="120"/>
        <v>2003640</v>
      </c>
      <c r="N1148" s="136">
        <f t="shared" si="125"/>
        <v>1427708</v>
      </c>
      <c r="O1148" s="109">
        <v>0</v>
      </c>
      <c r="P1148" s="109" t="s">
        <v>5759</v>
      </c>
      <c r="Q1148" s="109" t="s">
        <v>5768</v>
      </c>
      <c r="R1148" s="109" t="s">
        <v>5768</v>
      </c>
    </row>
    <row r="1149" spans="1:18" ht="39" x14ac:dyDescent="0.5">
      <c r="A1149" s="109" t="s">
        <v>16</v>
      </c>
      <c r="B1149" s="109">
        <v>802590</v>
      </c>
      <c r="C1149" s="109" t="s">
        <v>4232</v>
      </c>
      <c r="D1149" s="109"/>
      <c r="E1149" s="109">
        <v>3.5</v>
      </c>
      <c r="F1149" s="111">
        <f t="shared" si="121"/>
        <v>216000</v>
      </c>
      <c r="G1149" s="111">
        <f t="shared" si="122"/>
        <v>95200</v>
      </c>
      <c r="H1149" s="109">
        <v>1</v>
      </c>
      <c r="I1149" s="111">
        <f t="shared" si="123"/>
        <v>692500</v>
      </c>
      <c r="J1149" s="111">
        <f t="shared" si="124"/>
        <v>281500</v>
      </c>
      <c r="K1149" s="109">
        <v>2.5</v>
      </c>
      <c r="L1149" s="127">
        <f t="shared" si="119"/>
        <v>376700</v>
      </c>
      <c r="M1149" s="131">
        <f t="shared" si="120"/>
        <v>908500</v>
      </c>
      <c r="N1149" s="136">
        <f t="shared" si="125"/>
        <v>644810</v>
      </c>
      <c r="O1149" s="109">
        <v>0</v>
      </c>
      <c r="P1149" s="109" t="s">
        <v>5759</v>
      </c>
      <c r="Q1149" s="109" t="s">
        <v>5768</v>
      </c>
      <c r="R1149" s="109" t="s">
        <v>5768</v>
      </c>
    </row>
    <row r="1150" spans="1:18" ht="39" x14ac:dyDescent="0.5">
      <c r="A1150" s="109" t="s">
        <v>16</v>
      </c>
      <c r="B1150" s="109">
        <v>802591</v>
      </c>
      <c r="C1150" s="109" t="s">
        <v>4233</v>
      </c>
      <c r="D1150" s="109"/>
      <c r="E1150" s="109">
        <v>7</v>
      </c>
      <c r="F1150" s="111">
        <f t="shared" si="121"/>
        <v>216000</v>
      </c>
      <c r="G1150" s="111">
        <f t="shared" si="122"/>
        <v>95200</v>
      </c>
      <c r="H1150" s="109">
        <v>1</v>
      </c>
      <c r="I1150" s="111">
        <f t="shared" si="123"/>
        <v>1662000</v>
      </c>
      <c r="J1150" s="111">
        <f t="shared" si="124"/>
        <v>675600</v>
      </c>
      <c r="K1150" s="109">
        <v>6</v>
      </c>
      <c r="L1150" s="127">
        <f t="shared" si="119"/>
        <v>770800</v>
      </c>
      <c r="M1150" s="131">
        <f t="shared" si="120"/>
        <v>1878000</v>
      </c>
      <c r="N1150" s="136">
        <f t="shared" si="125"/>
        <v>1338440</v>
      </c>
      <c r="O1150" s="109">
        <v>0</v>
      </c>
      <c r="P1150" s="109" t="s">
        <v>5759</v>
      </c>
      <c r="Q1150" s="109" t="s">
        <v>5768</v>
      </c>
      <c r="R1150" s="109" t="s">
        <v>5768</v>
      </c>
    </row>
    <row r="1151" spans="1:18" ht="39" x14ac:dyDescent="0.5">
      <c r="A1151" s="109" t="s">
        <v>16</v>
      </c>
      <c r="B1151" s="109">
        <v>802595</v>
      </c>
      <c r="C1151" s="109" t="s">
        <v>4234</v>
      </c>
      <c r="D1151" s="109"/>
      <c r="E1151" s="109">
        <v>3.59</v>
      </c>
      <c r="F1151" s="111">
        <f t="shared" si="121"/>
        <v>162000</v>
      </c>
      <c r="G1151" s="111">
        <f t="shared" si="122"/>
        <v>71400</v>
      </c>
      <c r="H1151" s="109">
        <v>0.75</v>
      </c>
      <c r="I1151" s="111">
        <f t="shared" si="123"/>
        <v>786680</v>
      </c>
      <c r="J1151" s="111">
        <f t="shared" si="124"/>
        <v>319784</v>
      </c>
      <c r="K1151" s="109">
        <v>2.84</v>
      </c>
      <c r="L1151" s="127">
        <f t="shared" si="119"/>
        <v>391184</v>
      </c>
      <c r="M1151" s="131">
        <f t="shared" si="120"/>
        <v>948680</v>
      </c>
      <c r="N1151" s="136">
        <f t="shared" si="125"/>
        <v>674851.2</v>
      </c>
      <c r="O1151" s="109">
        <v>0</v>
      </c>
      <c r="P1151" s="109" t="s">
        <v>5759</v>
      </c>
      <c r="Q1151" s="109" t="s">
        <v>5768</v>
      </c>
      <c r="R1151" s="109" t="s">
        <v>5768</v>
      </c>
    </row>
    <row r="1152" spans="1:18" ht="39" x14ac:dyDescent="0.5">
      <c r="A1152" s="109" t="s">
        <v>16</v>
      </c>
      <c r="B1152" s="109">
        <v>802600</v>
      </c>
      <c r="C1152" s="109" t="s">
        <v>4235</v>
      </c>
      <c r="D1152" s="109"/>
      <c r="E1152" s="109">
        <v>4.9000000000000004</v>
      </c>
      <c r="F1152" s="111">
        <f t="shared" si="121"/>
        <v>222480</v>
      </c>
      <c r="G1152" s="111">
        <f t="shared" si="122"/>
        <v>98056</v>
      </c>
      <c r="H1152" s="109">
        <v>1.03</v>
      </c>
      <c r="I1152" s="111">
        <f t="shared" si="123"/>
        <v>1071990</v>
      </c>
      <c r="J1152" s="111">
        <f t="shared" si="124"/>
        <v>435762</v>
      </c>
      <c r="K1152" s="109">
        <v>3.87</v>
      </c>
      <c r="L1152" s="127">
        <f t="shared" si="119"/>
        <v>533818</v>
      </c>
      <c r="M1152" s="131">
        <f t="shared" si="120"/>
        <v>1294470</v>
      </c>
      <c r="N1152" s="136">
        <f t="shared" si="125"/>
        <v>920797.4</v>
      </c>
      <c r="O1152" s="109">
        <v>0</v>
      </c>
      <c r="P1152" s="109" t="s">
        <v>5759</v>
      </c>
      <c r="Q1152" s="109" t="s">
        <v>5768</v>
      </c>
      <c r="R1152" s="109" t="s">
        <v>5768</v>
      </c>
    </row>
    <row r="1153" spans="1:18" ht="39" x14ac:dyDescent="0.5">
      <c r="A1153" s="109" t="s">
        <v>16</v>
      </c>
      <c r="B1153" s="109">
        <v>802605</v>
      </c>
      <c r="C1153" s="109" t="s">
        <v>4236</v>
      </c>
      <c r="D1153" s="109"/>
      <c r="E1153" s="109">
        <v>3.49</v>
      </c>
      <c r="F1153" s="111">
        <f t="shared" si="121"/>
        <v>196560</v>
      </c>
      <c r="G1153" s="111">
        <f t="shared" si="122"/>
        <v>86632</v>
      </c>
      <c r="H1153" s="109">
        <v>0.91</v>
      </c>
      <c r="I1153" s="111">
        <f t="shared" si="123"/>
        <v>714660</v>
      </c>
      <c r="J1153" s="111">
        <f t="shared" si="124"/>
        <v>290508</v>
      </c>
      <c r="K1153" s="109">
        <v>2.58</v>
      </c>
      <c r="L1153" s="127">
        <f t="shared" si="119"/>
        <v>377140</v>
      </c>
      <c r="M1153" s="131">
        <f t="shared" si="120"/>
        <v>911220</v>
      </c>
      <c r="N1153" s="136">
        <f t="shared" si="125"/>
        <v>647222</v>
      </c>
      <c r="O1153" s="109">
        <v>0</v>
      </c>
      <c r="P1153" s="109" t="s">
        <v>5759</v>
      </c>
      <c r="Q1153" s="109" t="s">
        <v>5768</v>
      </c>
      <c r="R1153" s="109" t="s">
        <v>5768</v>
      </c>
    </row>
    <row r="1154" spans="1:18" ht="39" x14ac:dyDescent="0.5">
      <c r="A1154" s="109" t="s">
        <v>16</v>
      </c>
      <c r="B1154" s="109">
        <v>802610</v>
      </c>
      <c r="C1154" s="109" t="s">
        <v>4237</v>
      </c>
      <c r="D1154" s="109"/>
      <c r="E1154" s="109">
        <v>1.37</v>
      </c>
      <c r="F1154" s="111">
        <f t="shared" si="121"/>
        <v>62639.999999999993</v>
      </c>
      <c r="G1154" s="111">
        <f t="shared" si="122"/>
        <v>27607.999999999996</v>
      </c>
      <c r="H1154" s="109">
        <v>0.28999999999999998</v>
      </c>
      <c r="I1154" s="111">
        <f t="shared" si="123"/>
        <v>299160</v>
      </c>
      <c r="J1154" s="111">
        <f t="shared" si="124"/>
        <v>121608.00000000001</v>
      </c>
      <c r="K1154" s="109">
        <v>1.08</v>
      </c>
      <c r="L1154" s="127">
        <f t="shared" si="119"/>
        <v>149216</v>
      </c>
      <c r="M1154" s="131">
        <f t="shared" si="120"/>
        <v>361800</v>
      </c>
      <c r="N1154" s="136">
        <f t="shared" si="125"/>
        <v>257348.8</v>
      </c>
      <c r="O1154" s="109">
        <v>0</v>
      </c>
      <c r="P1154" s="109" t="s">
        <v>5759</v>
      </c>
      <c r="Q1154" s="109" t="s">
        <v>5768</v>
      </c>
      <c r="R1154" s="109" t="s">
        <v>5768</v>
      </c>
    </row>
    <row r="1155" spans="1:18" ht="39" x14ac:dyDescent="0.5">
      <c r="A1155" s="109" t="s">
        <v>16</v>
      </c>
      <c r="B1155" s="109">
        <v>802615</v>
      </c>
      <c r="C1155" s="109" t="s">
        <v>4238</v>
      </c>
      <c r="D1155" s="109"/>
      <c r="E1155" s="109">
        <v>23.74</v>
      </c>
      <c r="F1155" s="111">
        <f t="shared" si="121"/>
        <v>1073520</v>
      </c>
      <c r="G1155" s="111">
        <f t="shared" si="122"/>
        <v>473144</v>
      </c>
      <c r="H1155" s="109">
        <v>4.97</v>
      </c>
      <c r="I1155" s="111">
        <f t="shared" si="123"/>
        <v>5199290</v>
      </c>
      <c r="J1155" s="111">
        <f t="shared" si="124"/>
        <v>2113502</v>
      </c>
      <c r="K1155" s="109">
        <v>18.77</v>
      </c>
      <c r="L1155" s="127">
        <f t="shared" ref="L1155:L1218" si="126">J1155+G1155</f>
        <v>2586646</v>
      </c>
      <c r="M1155" s="131">
        <f t="shared" ref="M1155:M1218" si="127">I1155+F1155</f>
        <v>6272810</v>
      </c>
      <c r="N1155" s="136">
        <f t="shared" si="125"/>
        <v>4462157.8</v>
      </c>
      <c r="O1155" s="109">
        <v>0</v>
      </c>
      <c r="P1155" s="109" t="s">
        <v>5759</v>
      </c>
      <c r="Q1155" s="109" t="s">
        <v>5768</v>
      </c>
      <c r="R1155" s="109" t="s">
        <v>5768</v>
      </c>
    </row>
    <row r="1156" spans="1:18" ht="39" x14ac:dyDescent="0.5">
      <c r="A1156" s="109" t="s">
        <v>16</v>
      </c>
      <c r="B1156" s="109">
        <v>802620</v>
      </c>
      <c r="C1156" s="109" t="s">
        <v>4239</v>
      </c>
      <c r="D1156" s="109"/>
      <c r="E1156" s="109">
        <v>1.57</v>
      </c>
      <c r="F1156" s="111">
        <f t="shared" ref="F1156:F1219" si="128">H1156*216000</f>
        <v>71280</v>
      </c>
      <c r="G1156" s="111">
        <f t="shared" ref="G1156:G1219" si="129">H1156*95200</f>
        <v>31416</v>
      </c>
      <c r="H1156" s="109">
        <v>0.33</v>
      </c>
      <c r="I1156" s="111">
        <f t="shared" ref="I1156:I1219" si="130">K1156*277000</f>
        <v>343480</v>
      </c>
      <c r="J1156" s="111">
        <f t="shared" ref="J1156:J1219" si="131">112600*K1156</f>
        <v>139624</v>
      </c>
      <c r="K1156" s="109">
        <v>1.24</v>
      </c>
      <c r="L1156" s="127">
        <f t="shared" si="126"/>
        <v>171040</v>
      </c>
      <c r="M1156" s="131">
        <f t="shared" si="127"/>
        <v>414760</v>
      </c>
      <c r="N1156" s="136">
        <f t="shared" ref="N1156:N1219" si="132">M1156-(L1156*70%)</f>
        <v>295032</v>
      </c>
      <c r="O1156" s="109">
        <v>0</v>
      </c>
      <c r="P1156" s="109" t="s">
        <v>5759</v>
      </c>
      <c r="Q1156" s="109" t="s">
        <v>5768</v>
      </c>
      <c r="R1156" s="109" t="s">
        <v>5768</v>
      </c>
    </row>
    <row r="1157" spans="1:18" ht="39" x14ac:dyDescent="0.5">
      <c r="A1157" s="109" t="s">
        <v>16</v>
      </c>
      <c r="B1157" s="109">
        <v>802625</v>
      </c>
      <c r="C1157" s="109" t="s">
        <v>4240</v>
      </c>
      <c r="D1157" s="109"/>
      <c r="E1157" s="109">
        <v>0.45999999999999996</v>
      </c>
      <c r="F1157" s="111">
        <f t="shared" si="128"/>
        <v>23760</v>
      </c>
      <c r="G1157" s="111">
        <f t="shared" si="129"/>
        <v>10472</v>
      </c>
      <c r="H1157" s="109">
        <v>0.11</v>
      </c>
      <c r="I1157" s="111">
        <f t="shared" si="130"/>
        <v>96950</v>
      </c>
      <c r="J1157" s="111">
        <f t="shared" si="131"/>
        <v>39410</v>
      </c>
      <c r="K1157" s="109">
        <v>0.35</v>
      </c>
      <c r="L1157" s="127">
        <f t="shared" si="126"/>
        <v>49882</v>
      </c>
      <c r="M1157" s="131">
        <f t="shared" si="127"/>
        <v>120710</v>
      </c>
      <c r="N1157" s="136">
        <f t="shared" si="132"/>
        <v>85792.6</v>
      </c>
      <c r="O1157" s="109">
        <v>0</v>
      </c>
      <c r="P1157" s="109" t="s">
        <v>5759</v>
      </c>
      <c r="Q1157" s="109" t="s">
        <v>5768</v>
      </c>
      <c r="R1157" s="109" t="s">
        <v>5768</v>
      </c>
    </row>
    <row r="1158" spans="1:18" ht="39" x14ac:dyDescent="0.5">
      <c r="A1158" s="109" t="s">
        <v>16</v>
      </c>
      <c r="B1158" s="109">
        <v>802630</v>
      </c>
      <c r="C1158" s="109" t="s">
        <v>4241</v>
      </c>
      <c r="D1158" s="109"/>
      <c r="E1158" s="109">
        <v>0.47</v>
      </c>
      <c r="F1158" s="111">
        <f t="shared" si="128"/>
        <v>21600</v>
      </c>
      <c r="G1158" s="111">
        <f t="shared" si="129"/>
        <v>9520</v>
      </c>
      <c r="H1158" s="109">
        <v>0.1</v>
      </c>
      <c r="I1158" s="111">
        <f t="shared" si="130"/>
        <v>102490</v>
      </c>
      <c r="J1158" s="111">
        <f t="shared" si="131"/>
        <v>41662</v>
      </c>
      <c r="K1158" s="109">
        <v>0.37</v>
      </c>
      <c r="L1158" s="127">
        <f t="shared" si="126"/>
        <v>51182</v>
      </c>
      <c r="M1158" s="131">
        <f t="shared" si="127"/>
        <v>124090</v>
      </c>
      <c r="N1158" s="136">
        <f t="shared" si="132"/>
        <v>88262.6</v>
      </c>
      <c r="O1158" s="109">
        <v>0</v>
      </c>
      <c r="P1158" s="109" t="s">
        <v>5759</v>
      </c>
      <c r="Q1158" s="109" t="s">
        <v>5768</v>
      </c>
      <c r="R1158" s="109" t="s">
        <v>5768</v>
      </c>
    </row>
    <row r="1159" spans="1:18" ht="39" x14ac:dyDescent="0.5">
      <c r="A1159" s="109" t="s">
        <v>16</v>
      </c>
      <c r="B1159" s="109">
        <v>802635</v>
      </c>
      <c r="C1159" s="109" t="s">
        <v>4242</v>
      </c>
      <c r="D1159" s="109"/>
      <c r="E1159" s="109">
        <v>2.2000000000000002</v>
      </c>
      <c r="F1159" s="111">
        <f t="shared" si="128"/>
        <v>151200</v>
      </c>
      <c r="G1159" s="111">
        <f t="shared" si="129"/>
        <v>66640</v>
      </c>
      <c r="H1159" s="109">
        <v>0.7</v>
      </c>
      <c r="I1159" s="111">
        <f t="shared" si="130"/>
        <v>415500</v>
      </c>
      <c r="J1159" s="111">
        <f t="shared" si="131"/>
        <v>168900</v>
      </c>
      <c r="K1159" s="109">
        <v>1.5</v>
      </c>
      <c r="L1159" s="127">
        <f t="shared" si="126"/>
        <v>235540</v>
      </c>
      <c r="M1159" s="131">
        <f t="shared" si="127"/>
        <v>566700</v>
      </c>
      <c r="N1159" s="136">
        <f t="shared" si="132"/>
        <v>401822</v>
      </c>
      <c r="O1159" s="109">
        <v>0</v>
      </c>
      <c r="P1159" s="109" t="s">
        <v>5759</v>
      </c>
      <c r="Q1159" s="109" t="s">
        <v>5768</v>
      </c>
      <c r="R1159" s="109" t="s">
        <v>5768</v>
      </c>
    </row>
    <row r="1160" spans="1:18" ht="39" x14ac:dyDescent="0.5">
      <c r="A1160" s="109" t="s">
        <v>16</v>
      </c>
      <c r="B1160" s="109">
        <v>802640</v>
      </c>
      <c r="C1160" s="109" t="s">
        <v>4243</v>
      </c>
      <c r="D1160" s="109"/>
      <c r="E1160" s="109">
        <v>0.46</v>
      </c>
      <c r="F1160" s="111">
        <f t="shared" si="128"/>
        <v>25920</v>
      </c>
      <c r="G1160" s="111">
        <f t="shared" si="129"/>
        <v>11424</v>
      </c>
      <c r="H1160" s="109">
        <v>0.12</v>
      </c>
      <c r="I1160" s="111">
        <f t="shared" si="130"/>
        <v>94180</v>
      </c>
      <c r="J1160" s="111">
        <f t="shared" si="131"/>
        <v>38284</v>
      </c>
      <c r="K1160" s="109">
        <v>0.34</v>
      </c>
      <c r="L1160" s="127">
        <f t="shared" si="126"/>
        <v>49708</v>
      </c>
      <c r="M1160" s="131">
        <f t="shared" si="127"/>
        <v>120100</v>
      </c>
      <c r="N1160" s="136">
        <f t="shared" si="132"/>
        <v>85304.4</v>
      </c>
      <c r="O1160" s="109">
        <v>0</v>
      </c>
      <c r="P1160" s="109" t="s">
        <v>5759</v>
      </c>
      <c r="Q1160" s="109" t="s">
        <v>5768</v>
      </c>
      <c r="R1160" s="109" t="s">
        <v>5768</v>
      </c>
    </row>
    <row r="1161" spans="1:18" ht="39" x14ac:dyDescent="0.5">
      <c r="A1161" s="109" t="s">
        <v>16</v>
      </c>
      <c r="B1161" s="109">
        <v>802645</v>
      </c>
      <c r="C1161" s="109" t="s">
        <v>4244</v>
      </c>
      <c r="D1161" s="109"/>
      <c r="E1161" s="109">
        <v>0.24000000000000002</v>
      </c>
      <c r="F1161" s="111">
        <f t="shared" si="128"/>
        <v>8640</v>
      </c>
      <c r="G1161" s="111">
        <f t="shared" si="129"/>
        <v>3808</v>
      </c>
      <c r="H1161" s="109">
        <v>0.04</v>
      </c>
      <c r="I1161" s="111">
        <f t="shared" si="130"/>
        <v>55400</v>
      </c>
      <c r="J1161" s="111">
        <f t="shared" si="131"/>
        <v>22520</v>
      </c>
      <c r="K1161" s="109">
        <v>0.2</v>
      </c>
      <c r="L1161" s="127">
        <f t="shared" si="126"/>
        <v>26328</v>
      </c>
      <c r="M1161" s="131">
        <f t="shared" si="127"/>
        <v>64040</v>
      </c>
      <c r="N1161" s="136">
        <f t="shared" si="132"/>
        <v>45610.400000000001</v>
      </c>
      <c r="O1161" s="109">
        <v>0</v>
      </c>
      <c r="P1161" s="109" t="s">
        <v>5759</v>
      </c>
      <c r="Q1161" s="109" t="s">
        <v>5768</v>
      </c>
      <c r="R1161" s="109" t="s">
        <v>5768</v>
      </c>
    </row>
    <row r="1162" spans="1:18" ht="39" x14ac:dyDescent="0.5">
      <c r="A1162" s="109" t="s">
        <v>11</v>
      </c>
      <c r="B1162" s="109">
        <v>802650</v>
      </c>
      <c r="C1162" s="109" t="s">
        <v>4245</v>
      </c>
      <c r="D1162" s="109"/>
      <c r="E1162" s="109">
        <v>1.97</v>
      </c>
      <c r="F1162" s="111">
        <f t="shared" si="128"/>
        <v>116640.00000000001</v>
      </c>
      <c r="G1162" s="111">
        <f t="shared" si="129"/>
        <v>51408</v>
      </c>
      <c r="H1162" s="109">
        <v>0.54</v>
      </c>
      <c r="I1162" s="111">
        <f t="shared" si="130"/>
        <v>396110</v>
      </c>
      <c r="J1162" s="111">
        <f t="shared" si="131"/>
        <v>161018</v>
      </c>
      <c r="K1162" s="109">
        <v>1.43</v>
      </c>
      <c r="L1162" s="127">
        <f t="shared" si="126"/>
        <v>212426</v>
      </c>
      <c r="M1162" s="131">
        <f t="shared" si="127"/>
        <v>512750</v>
      </c>
      <c r="N1162" s="136">
        <f t="shared" si="132"/>
        <v>364051.80000000005</v>
      </c>
      <c r="O1162" s="109">
        <v>0</v>
      </c>
      <c r="P1162" s="109" t="s">
        <v>5759</v>
      </c>
      <c r="Q1162" s="109" t="s">
        <v>5768</v>
      </c>
      <c r="R1162" s="109" t="s">
        <v>5768</v>
      </c>
    </row>
    <row r="1163" spans="1:18" ht="39" x14ac:dyDescent="0.5">
      <c r="A1163" s="109" t="s">
        <v>16</v>
      </c>
      <c r="B1163" s="109">
        <v>802652</v>
      </c>
      <c r="C1163" s="109" t="s">
        <v>4246</v>
      </c>
      <c r="D1163" s="109"/>
      <c r="E1163" s="109">
        <v>3.5</v>
      </c>
      <c r="F1163" s="111">
        <f t="shared" si="128"/>
        <v>216000</v>
      </c>
      <c r="G1163" s="111">
        <f t="shared" si="129"/>
        <v>95200</v>
      </c>
      <c r="H1163" s="109">
        <v>1</v>
      </c>
      <c r="I1163" s="111">
        <f t="shared" si="130"/>
        <v>692500</v>
      </c>
      <c r="J1163" s="111">
        <f t="shared" si="131"/>
        <v>281500</v>
      </c>
      <c r="K1163" s="109">
        <v>2.5</v>
      </c>
      <c r="L1163" s="127">
        <f t="shared" si="126"/>
        <v>376700</v>
      </c>
      <c r="M1163" s="131">
        <f t="shared" si="127"/>
        <v>908500</v>
      </c>
      <c r="N1163" s="136">
        <f t="shared" si="132"/>
        <v>644810</v>
      </c>
      <c r="O1163" s="109">
        <v>0</v>
      </c>
      <c r="P1163" s="109" t="s">
        <v>5759</v>
      </c>
      <c r="Q1163" s="109" t="s">
        <v>5768</v>
      </c>
      <c r="R1163" s="109" t="s">
        <v>5768</v>
      </c>
    </row>
    <row r="1164" spans="1:18" ht="39" x14ac:dyDescent="0.5">
      <c r="A1164" s="109" t="s">
        <v>16</v>
      </c>
      <c r="B1164" s="109">
        <v>802654</v>
      </c>
      <c r="C1164" s="109" t="s">
        <v>4247</v>
      </c>
      <c r="D1164" s="109"/>
      <c r="E1164" s="109">
        <v>2.5</v>
      </c>
      <c r="F1164" s="111">
        <f t="shared" si="128"/>
        <v>216000</v>
      </c>
      <c r="G1164" s="111">
        <f t="shared" si="129"/>
        <v>95200</v>
      </c>
      <c r="H1164" s="109">
        <v>1</v>
      </c>
      <c r="I1164" s="111">
        <f t="shared" si="130"/>
        <v>415500</v>
      </c>
      <c r="J1164" s="111">
        <f t="shared" si="131"/>
        <v>168900</v>
      </c>
      <c r="K1164" s="109">
        <v>1.5</v>
      </c>
      <c r="L1164" s="127">
        <f t="shared" si="126"/>
        <v>264100</v>
      </c>
      <c r="M1164" s="131">
        <f t="shared" si="127"/>
        <v>631500</v>
      </c>
      <c r="N1164" s="136">
        <f t="shared" si="132"/>
        <v>446630</v>
      </c>
      <c r="O1164" s="109">
        <v>0</v>
      </c>
      <c r="P1164" s="109" t="s">
        <v>5759</v>
      </c>
      <c r="Q1164" s="109" t="s">
        <v>5768</v>
      </c>
      <c r="R1164" s="109" t="s">
        <v>5768</v>
      </c>
    </row>
    <row r="1165" spans="1:18" ht="39" x14ac:dyDescent="0.5">
      <c r="A1165" s="109" t="s">
        <v>16</v>
      </c>
      <c r="B1165" s="109">
        <v>802656</v>
      </c>
      <c r="C1165" s="109" t="s">
        <v>4248</v>
      </c>
      <c r="D1165" s="109"/>
      <c r="E1165" s="109">
        <v>2.2000000000000002</v>
      </c>
      <c r="F1165" s="111">
        <f t="shared" si="128"/>
        <v>151200</v>
      </c>
      <c r="G1165" s="111">
        <f t="shared" si="129"/>
        <v>66640</v>
      </c>
      <c r="H1165" s="109">
        <v>0.7</v>
      </c>
      <c r="I1165" s="111">
        <f t="shared" si="130"/>
        <v>415500</v>
      </c>
      <c r="J1165" s="111">
        <f t="shared" si="131"/>
        <v>168900</v>
      </c>
      <c r="K1165" s="109">
        <v>1.5</v>
      </c>
      <c r="L1165" s="127">
        <f t="shared" si="126"/>
        <v>235540</v>
      </c>
      <c r="M1165" s="131">
        <f t="shared" si="127"/>
        <v>566700</v>
      </c>
      <c r="N1165" s="136">
        <f t="shared" si="132"/>
        <v>401822</v>
      </c>
      <c r="O1165" s="109">
        <v>0</v>
      </c>
      <c r="P1165" s="109" t="s">
        <v>5759</v>
      </c>
      <c r="Q1165" s="109" t="s">
        <v>5768</v>
      </c>
      <c r="R1165" s="109" t="s">
        <v>5768</v>
      </c>
    </row>
    <row r="1166" spans="1:18" ht="39" x14ac:dyDescent="0.5">
      <c r="A1166" s="109" t="s">
        <v>16</v>
      </c>
      <c r="B1166" s="109">
        <v>802658</v>
      </c>
      <c r="C1166" s="109" t="s">
        <v>4249</v>
      </c>
      <c r="D1166" s="109"/>
      <c r="E1166" s="109">
        <v>2.2000000000000002</v>
      </c>
      <c r="F1166" s="111">
        <f t="shared" si="128"/>
        <v>151200</v>
      </c>
      <c r="G1166" s="111">
        <f t="shared" si="129"/>
        <v>66640</v>
      </c>
      <c r="H1166" s="109">
        <v>0.7</v>
      </c>
      <c r="I1166" s="111">
        <f t="shared" si="130"/>
        <v>415500</v>
      </c>
      <c r="J1166" s="111">
        <f t="shared" si="131"/>
        <v>168900</v>
      </c>
      <c r="K1166" s="109">
        <v>1.5</v>
      </c>
      <c r="L1166" s="127">
        <f t="shared" si="126"/>
        <v>235540</v>
      </c>
      <c r="M1166" s="131">
        <f t="shared" si="127"/>
        <v>566700</v>
      </c>
      <c r="N1166" s="136">
        <f t="shared" si="132"/>
        <v>401822</v>
      </c>
      <c r="O1166" s="109">
        <v>0</v>
      </c>
      <c r="P1166" s="109" t="s">
        <v>5759</v>
      </c>
      <c r="Q1166" s="109" t="s">
        <v>5768</v>
      </c>
      <c r="R1166" s="109" t="s">
        <v>5768</v>
      </c>
    </row>
    <row r="1167" spans="1:18" ht="39" x14ac:dyDescent="0.5">
      <c r="A1167" s="109" t="s">
        <v>16</v>
      </c>
      <c r="B1167" s="109">
        <v>802660</v>
      </c>
      <c r="C1167" s="109" t="s">
        <v>4250</v>
      </c>
      <c r="D1167" s="109"/>
      <c r="E1167" s="109">
        <v>6</v>
      </c>
      <c r="F1167" s="111">
        <f t="shared" si="128"/>
        <v>432000</v>
      </c>
      <c r="G1167" s="111">
        <f t="shared" si="129"/>
        <v>190400</v>
      </c>
      <c r="H1167" s="109">
        <v>2</v>
      </c>
      <c r="I1167" s="111">
        <f t="shared" si="130"/>
        <v>1108000</v>
      </c>
      <c r="J1167" s="111">
        <f t="shared" si="131"/>
        <v>450400</v>
      </c>
      <c r="K1167" s="109">
        <v>4</v>
      </c>
      <c r="L1167" s="127">
        <f t="shared" si="126"/>
        <v>640800</v>
      </c>
      <c r="M1167" s="131">
        <f t="shared" si="127"/>
        <v>1540000</v>
      </c>
      <c r="N1167" s="136">
        <f t="shared" si="132"/>
        <v>1091440</v>
      </c>
      <c r="O1167" s="109">
        <v>0</v>
      </c>
      <c r="P1167" s="109" t="s">
        <v>5759</v>
      </c>
      <c r="Q1167" s="109" t="s">
        <v>5768</v>
      </c>
      <c r="R1167" s="109" t="s">
        <v>5768</v>
      </c>
    </row>
    <row r="1168" spans="1:18" ht="39" x14ac:dyDescent="0.5">
      <c r="A1168" s="109" t="s">
        <v>16</v>
      </c>
      <c r="B1168" s="109">
        <v>802662</v>
      </c>
      <c r="C1168" s="109" t="s">
        <v>4251</v>
      </c>
      <c r="D1168" s="109"/>
      <c r="E1168" s="109">
        <v>13</v>
      </c>
      <c r="F1168" s="111">
        <f t="shared" si="128"/>
        <v>864000</v>
      </c>
      <c r="G1168" s="111">
        <f t="shared" si="129"/>
        <v>380800</v>
      </c>
      <c r="H1168" s="109">
        <v>4</v>
      </c>
      <c r="I1168" s="111">
        <f t="shared" si="130"/>
        <v>2493000</v>
      </c>
      <c r="J1168" s="111">
        <f t="shared" si="131"/>
        <v>1013400</v>
      </c>
      <c r="K1168" s="109">
        <v>9</v>
      </c>
      <c r="L1168" s="127">
        <f t="shared" si="126"/>
        <v>1394200</v>
      </c>
      <c r="M1168" s="131">
        <f t="shared" si="127"/>
        <v>3357000</v>
      </c>
      <c r="N1168" s="136">
        <f t="shared" si="132"/>
        <v>2381060</v>
      </c>
      <c r="O1168" s="109">
        <v>0</v>
      </c>
      <c r="P1168" s="109" t="s">
        <v>5759</v>
      </c>
      <c r="Q1168" s="109" t="s">
        <v>5768</v>
      </c>
      <c r="R1168" s="109" t="s">
        <v>5768</v>
      </c>
    </row>
    <row r="1169" spans="1:18" ht="39" x14ac:dyDescent="0.5">
      <c r="A1169" s="109" t="s">
        <v>16</v>
      </c>
      <c r="B1169" s="109">
        <v>802664</v>
      </c>
      <c r="C1169" s="109" t="s">
        <v>4252</v>
      </c>
      <c r="D1169" s="109"/>
      <c r="E1169" s="109">
        <v>2</v>
      </c>
      <c r="F1169" s="111">
        <f t="shared" si="128"/>
        <v>108000</v>
      </c>
      <c r="G1169" s="111">
        <f t="shared" si="129"/>
        <v>47600</v>
      </c>
      <c r="H1169" s="109">
        <v>0.5</v>
      </c>
      <c r="I1169" s="111">
        <f t="shared" si="130"/>
        <v>415500</v>
      </c>
      <c r="J1169" s="111">
        <f t="shared" si="131"/>
        <v>168900</v>
      </c>
      <c r="K1169" s="109">
        <v>1.5</v>
      </c>
      <c r="L1169" s="127">
        <f t="shared" si="126"/>
        <v>216500</v>
      </c>
      <c r="M1169" s="131">
        <f t="shared" si="127"/>
        <v>523500</v>
      </c>
      <c r="N1169" s="136">
        <f t="shared" si="132"/>
        <v>371950</v>
      </c>
      <c r="O1169" s="109">
        <v>0</v>
      </c>
      <c r="P1169" s="109" t="s">
        <v>5759</v>
      </c>
      <c r="Q1169" s="109" t="s">
        <v>5768</v>
      </c>
      <c r="R1169" s="109" t="s">
        <v>5768</v>
      </c>
    </row>
    <row r="1170" spans="1:18" ht="58.5" x14ac:dyDescent="0.5">
      <c r="A1170" s="109" t="s">
        <v>16</v>
      </c>
      <c r="B1170" s="109">
        <v>802666</v>
      </c>
      <c r="C1170" s="109" t="s">
        <v>5725</v>
      </c>
      <c r="D1170" s="109" t="s">
        <v>6160</v>
      </c>
      <c r="E1170" s="109">
        <v>8</v>
      </c>
      <c r="F1170" s="111">
        <f t="shared" si="128"/>
        <v>432000</v>
      </c>
      <c r="G1170" s="111">
        <f t="shared" si="129"/>
        <v>190400</v>
      </c>
      <c r="H1170" s="109">
        <v>2</v>
      </c>
      <c r="I1170" s="111">
        <f t="shared" si="130"/>
        <v>1662000</v>
      </c>
      <c r="J1170" s="111">
        <f t="shared" si="131"/>
        <v>675600</v>
      </c>
      <c r="K1170" s="109">
        <v>6</v>
      </c>
      <c r="L1170" s="127">
        <f t="shared" si="126"/>
        <v>866000</v>
      </c>
      <c r="M1170" s="131">
        <f t="shared" si="127"/>
        <v>2094000</v>
      </c>
      <c r="N1170" s="136">
        <f t="shared" si="132"/>
        <v>1487800</v>
      </c>
      <c r="O1170" s="109">
        <v>0</v>
      </c>
      <c r="P1170" s="109" t="s">
        <v>5759</v>
      </c>
      <c r="Q1170" s="109" t="s">
        <v>5768</v>
      </c>
      <c r="R1170" s="109" t="s">
        <v>5768</v>
      </c>
    </row>
    <row r="1171" spans="1:18" ht="58.5" x14ac:dyDescent="0.5">
      <c r="A1171" s="109" t="s">
        <v>16</v>
      </c>
      <c r="B1171" s="109">
        <v>802668</v>
      </c>
      <c r="C1171" s="109" t="s">
        <v>5726</v>
      </c>
      <c r="D1171" s="109" t="s">
        <v>6161</v>
      </c>
      <c r="E1171" s="109">
        <v>8</v>
      </c>
      <c r="F1171" s="111">
        <f t="shared" si="128"/>
        <v>432000</v>
      </c>
      <c r="G1171" s="111">
        <f t="shared" si="129"/>
        <v>190400</v>
      </c>
      <c r="H1171" s="109">
        <v>2</v>
      </c>
      <c r="I1171" s="111">
        <f t="shared" si="130"/>
        <v>1662000</v>
      </c>
      <c r="J1171" s="111">
        <f t="shared" si="131"/>
        <v>675600</v>
      </c>
      <c r="K1171" s="109">
        <v>6</v>
      </c>
      <c r="L1171" s="127">
        <f t="shared" si="126"/>
        <v>866000</v>
      </c>
      <c r="M1171" s="131">
        <f t="shared" si="127"/>
        <v>2094000</v>
      </c>
      <c r="N1171" s="136">
        <f t="shared" si="132"/>
        <v>1487800</v>
      </c>
      <c r="O1171" s="109">
        <v>0</v>
      </c>
      <c r="P1171" s="109" t="s">
        <v>5759</v>
      </c>
      <c r="Q1171" s="109" t="s">
        <v>5768</v>
      </c>
      <c r="R1171" s="109" t="s">
        <v>5768</v>
      </c>
    </row>
    <row r="1172" spans="1:18" ht="58.5" x14ac:dyDescent="0.5">
      <c r="A1172" s="109" t="s">
        <v>16</v>
      </c>
      <c r="B1172" s="109">
        <v>802670</v>
      </c>
      <c r="C1172" s="109" t="s">
        <v>5727</v>
      </c>
      <c r="D1172" s="109" t="s">
        <v>6162</v>
      </c>
      <c r="E1172" s="109">
        <v>8</v>
      </c>
      <c r="F1172" s="111">
        <f t="shared" si="128"/>
        <v>432000</v>
      </c>
      <c r="G1172" s="111">
        <f t="shared" si="129"/>
        <v>190400</v>
      </c>
      <c r="H1172" s="109">
        <v>2</v>
      </c>
      <c r="I1172" s="111">
        <f t="shared" si="130"/>
        <v>1662000</v>
      </c>
      <c r="J1172" s="111">
        <f t="shared" si="131"/>
        <v>675600</v>
      </c>
      <c r="K1172" s="109">
        <v>6</v>
      </c>
      <c r="L1172" s="127">
        <f t="shared" si="126"/>
        <v>866000</v>
      </c>
      <c r="M1172" s="131">
        <f t="shared" si="127"/>
        <v>2094000</v>
      </c>
      <c r="N1172" s="136">
        <f t="shared" si="132"/>
        <v>1487800</v>
      </c>
      <c r="O1172" s="109">
        <v>0</v>
      </c>
      <c r="P1172" s="109" t="s">
        <v>5759</v>
      </c>
      <c r="Q1172" s="109" t="s">
        <v>5768</v>
      </c>
      <c r="R1172" s="109" t="s">
        <v>5768</v>
      </c>
    </row>
    <row r="1173" spans="1:18" ht="58.5" x14ac:dyDescent="0.5">
      <c r="A1173" s="109" t="s">
        <v>16</v>
      </c>
      <c r="B1173" s="109">
        <v>802674</v>
      </c>
      <c r="C1173" s="109" t="s">
        <v>5865</v>
      </c>
      <c r="D1173" s="109" t="s">
        <v>6161</v>
      </c>
      <c r="E1173" s="109">
        <v>8</v>
      </c>
      <c r="F1173" s="111">
        <f t="shared" si="128"/>
        <v>432000</v>
      </c>
      <c r="G1173" s="111">
        <f t="shared" si="129"/>
        <v>190400</v>
      </c>
      <c r="H1173" s="109">
        <v>2</v>
      </c>
      <c r="I1173" s="111">
        <f t="shared" si="130"/>
        <v>1662000</v>
      </c>
      <c r="J1173" s="111">
        <f t="shared" si="131"/>
        <v>675600</v>
      </c>
      <c r="K1173" s="109">
        <v>6</v>
      </c>
      <c r="L1173" s="127">
        <f t="shared" si="126"/>
        <v>866000</v>
      </c>
      <c r="M1173" s="131">
        <f t="shared" si="127"/>
        <v>2094000</v>
      </c>
      <c r="N1173" s="136">
        <f t="shared" si="132"/>
        <v>1487800</v>
      </c>
      <c r="O1173" s="109">
        <v>0</v>
      </c>
      <c r="P1173" s="109" t="s">
        <v>5759</v>
      </c>
      <c r="Q1173" s="109" t="s">
        <v>5768</v>
      </c>
      <c r="R1173" s="109" t="s">
        <v>5768</v>
      </c>
    </row>
    <row r="1174" spans="1:18" ht="39" x14ac:dyDescent="0.5">
      <c r="A1174" s="109" t="s">
        <v>16</v>
      </c>
      <c r="B1174" s="109">
        <v>802676</v>
      </c>
      <c r="C1174" s="109" t="s">
        <v>4257</v>
      </c>
      <c r="D1174" s="109"/>
      <c r="E1174" s="109">
        <v>5</v>
      </c>
      <c r="F1174" s="111">
        <f t="shared" si="128"/>
        <v>432000</v>
      </c>
      <c r="G1174" s="111">
        <f t="shared" si="129"/>
        <v>190400</v>
      </c>
      <c r="H1174" s="109">
        <v>2</v>
      </c>
      <c r="I1174" s="111">
        <f t="shared" si="130"/>
        <v>831000</v>
      </c>
      <c r="J1174" s="111">
        <f t="shared" si="131"/>
        <v>337800</v>
      </c>
      <c r="K1174" s="109">
        <v>3</v>
      </c>
      <c r="L1174" s="127">
        <f t="shared" si="126"/>
        <v>528200</v>
      </c>
      <c r="M1174" s="131">
        <f t="shared" si="127"/>
        <v>1263000</v>
      </c>
      <c r="N1174" s="136">
        <f t="shared" si="132"/>
        <v>893260</v>
      </c>
      <c r="O1174" s="109">
        <v>0</v>
      </c>
      <c r="P1174" s="109" t="s">
        <v>5759</v>
      </c>
      <c r="Q1174" s="109" t="s">
        <v>5768</v>
      </c>
      <c r="R1174" s="109" t="s">
        <v>5768</v>
      </c>
    </row>
    <row r="1175" spans="1:18" ht="58.5" x14ac:dyDescent="0.5">
      <c r="A1175" s="109" t="s">
        <v>16</v>
      </c>
      <c r="B1175" s="109">
        <v>802678</v>
      </c>
      <c r="C1175" s="109" t="s">
        <v>5728</v>
      </c>
      <c r="D1175" s="109" t="s">
        <v>6162</v>
      </c>
      <c r="E1175" s="109">
        <v>8</v>
      </c>
      <c r="F1175" s="111">
        <f t="shared" si="128"/>
        <v>432000</v>
      </c>
      <c r="G1175" s="111">
        <f t="shared" si="129"/>
        <v>190400</v>
      </c>
      <c r="H1175" s="109">
        <v>2</v>
      </c>
      <c r="I1175" s="111">
        <f t="shared" si="130"/>
        <v>1662000</v>
      </c>
      <c r="J1175" s="111">
        <f t="shared" si="131"/>
        <v>675600</v>
      </c>
      <c r="K1175" s="109">
        <v>6</v>
      </c>
      <c r="L1175" s="127">
        <f t="shared" si="126"/>
        <v>866000</v>
      </c>
      <c r="M1175" s="131">
        <f t="shared" si="127"/>
        <v>2094000</v>
      </c>
      <c r="N1175" s="136">
        <f t="shared" si="132"/>
        <v>1487800</v>
      </c>
      <c r="O1175" s="109">
        <v>0</v>
      </c>
      <c r="P1175" s="109" t="s">
        <v>5759</v>
      </c>
      <c r="Q1175" s="109" t="s">
        <v>5768</v>
      </c>
      <c r="R1175" s="109" t="s">
        <v>5768</v>
      </c>
    </row>
    <row r="1176" spans="1:18" ht="39" x14ac:dyDescent="0.5">
      <c r="A1176" s="109" t="s">
        <v>11</v>
      </c>
      <c r="B1176" s="109">
        <v>802679</v>
      </c>
      <c r="C1176" s="109" t="s">
        <v>4259</v>
      </c>
      <c r="D1176" s="109"/>
      <c r="E1176" s="109">
        <v>0.24000000000000002</v>
      </c>
      <c r="F1176" s="111">
        <f t="shared" si="128"/>
        <v>8640</v>
      </c>
      <c r="G1176" s="111">
        <f t="shared" si="129"/>
        <v>3808</v>
      </c>
      <c r="H1176" s="109">
        <v>0.04</v>
      </c>
      <c r="I1176" s="111">
        <f t="shared" si="130"/>
        <v>55400</v>
      </c>
      <c r="J1176" s="111">
        <f t="shared" si="131"/>
        <v>22520</v>
      </c>
      <c r="K1176" s="109">
        <v>0.2</v>
      </c>
      <c r="L1176" s="127">
        <f t="shared" si="126"/>
        <v>26328</v>
      </c>
      <c r="M1176" s="131">
        <f t="shared" si="127"/>
        <v>64040</v>
      </c>
      <c r="N1176" s="136">
        <f t="shared" si="132"/>
        <v>45610.400000000001</v>
      </c>
      <c r="O1176" s="109">
        <v>0</v>
      </c>
      <c r="P1176" s="109" t="s">
        <v>5759</v>
      </c>
      <c r="Q1176" s="109" t="s">
        <v>5768</v>
      </c>
      <c r="R1176" s="109" t="s">
        <v>5768</v>
      </c>
    </row>
    <row r="1177" spans="1:18" ht="39" x14ac:dyDescent="0.5">
      <c r="A1177" s="109" t="s">
        <v>16</v>
      </c>
      <c r="B1177" s="109">
        <v>802800</v>
      </c>
      <c r="C1177" s="109" t="s">
        <v>4261</v>
      </c>
      <c r="D1177" s="109"/>
      <c r="E1177" s="109">
        <v>0.19</v>
      </c>
      <c r="F1177" s="111">
        <f t="shared" si="128"/>
        <v>15120.000000000002</v>
      </c>
      <c r="G1177" s="111">
        <f t="shared" si="129"/>
        <v>6664.0000000000009</v>
      </c>
      <c r="H1177" s="109">
        <v>7.0000000000000007E-2</v>
      </c>
      <c r="I1177" s="111">
        <f t="shared" si="130"/>
        <v>33240</v>
      </c>
      <c r="J1177" s="111">
        <f t="shared" si="131"/>
        <v>13512</v>
      </c>
      <c r="K1177" s="109">
        <v>0.12</v>
      </c>
      <c r="L1177" s="127">
        <f t="shared" si="126"/>
        <v>20176</v>
      </c>
      <c r="M1177" s="131">
        <f t="shared" si="127"/>
        <v>48360</v>
      </c>
      <c r="N1177" s="136">
        <f t="shared" si="132"/>
        <v>34236.800000000003</v>
      </c>
      <c r="O1177" s="109">
        <v>0</v>
      </c>
      <c r="P1177" s="109" t="s">
        <v>5759</v>
      </c>
      <c r="Q1177" s="109" t="s">
        <v>5769</v>
      </c>
      <c r="R1177" s="109" t="s">
        <v>5769</v>
      </c>
    </row>
    <row r="1178" spans="1:18" ht="39" x14ac:dyDescent="0.5">
      <c r="A1178" s="109" t="s">
        <v>16</v>
      </c>
      <c r="B1178" s="109">
        <v>802805</v>
      </c>
      <c r="C1178" s="109" t="s">
        <v>4262</v>
      </c>
      <c r="D1178" s="109"/>
      <c r="E1178" s="109">
        <v>0.8600000000000001</v>
      </c>
      <c r="F1178" s="111">
        <f t="shared" si="128"/>
        <v>71280</v>
      </c>
      <c r="G1178" s="111">
        <f t="shared" si="129"/>
        <v>31416</v>
      </c>
      <c r="H1178" s="109">
        <v>0.33</v>
      </c>
      <c r="I1178" s="111">
        <f t="shared" si="130"/>
        <v>146810</v>
      </c>
      <c r="J1178" s="111">
        <f t="shared" si="131"/>
        <v>59678</v>
      </c>
      <c r="K1178" s="109">
        <v>0.53</v>
      </c>
      <c r="L1178" s="127">
        <f t="shared" si="126"/>
        <v>91094</v>
      </c>
      <c r="M1178" s="131">
        <f t="shared" si="127"/>
        <v>218090</v>
      </c>
      <c r="N1178" s="136">
        <f t="shared" si="132"/>
        <v>154324.20000000001</v>
      </c>
      <c r="O1178" s="109">
        <v>0</v>
      </c>
      <c r="P1178" s="109" t="s">
        <v>5759</v>
      </c>
      <c r="Q1178" s="109" t="s">
        <v>5769</v>
      </c>
      <c r="R1178" s="109" t="s">
        <v>5769</v>
      </c>
    </row>
    <row r="1179" spans="1:18" ht="39" x14ac:dyDescent="0.5">
      <c r="A1179" s="109" t="s">
        <v>16</v>
      </c>
      <c r="B1179" s="109">
        <v>802810</v>
      </c>
      <c r="C1179" s="109" t="s">
        <v>4263</v>
      </c>
      <c r="D1179" s="109"/>
      <c r="E1179" s="109">
        <v>0.19</v>
      </c>
      <c r="F1179" s="111">
        <f t="shared" si="128"/>
        <v>15120.000000000002</v>
      </c>
      <c r="G1179" s="111">
        <f t="shared" si="129"/>
        <v>6664.0000000000009</v>
      </c>
      <c r="H1179" s="109">
        <v>7.0000000000000007E-2</v>
      </c>
      <c r="I1179" s="111">
        <f t="shared" si="130"/>
        <v>33240</v>
      </c>
      <c r="J1179" s="111">
        <f t="shared" si="131"/>
        <v>13512</v>
      </c>
      <c r="K1179" s="109">
        <v>0.12</v>
      </c>
      <c r="L1179" s="127">
        <f t="shared" si="126"/>
        <v>20176</v>
      </c>
      <c r="M1179" s="131">
        <f t="shared" si="127"/>
        <v>48360</v>
      </c>
      <c r="N1179" s="136">
        <f t="shared" si="132"/>
        <v>34236.800000000003</v>
      </c>
      <c r="O1179" s="109">
        <v>0</v>
      </c>
      <c r="P1179" s="109" t="s">
        <v>5759</v>
      </c>
      <c r="Q1179" s="109" t="s">
        <v>5769</v>
      </c>
      <c r="R1179" s="109" t="s">
        <v>5769</v>
      </c>
    </row>
    <row r="1180" spans="1:18" ht="39" x14ac:dyDescent="0.5">
      <c r="A1180" s="109" t="s">
        <v>16</v>
      </c>
      <c r="B1180" s="109">
        <v>802815</v>
      </c>
      <c r="C1180" s="109" t="s">
        <v>4264</v>
      </c>
      <c r="D1180" s="109"/>
      <c r="E1180" s="109">
        <v>0.61</v>
      </c>
      <c r="F1180" s="111">
        <f t="shared" si="128"/>
        <v>43200</v>
      </c>
      <c r="G1180" s="111">
        <f t="shared" si="129"/>
        <v>19040</v>
      </c>
      <c r="H1180" s="109">
        <v>0.2</v>
      </c>
      <c r="I1180" s="111">
        <f t="shared" si="130"/>
        <v>113570</v>
      </c>
      <c r="J1180" s="111">
        <f t="shared" si="131"/>
        <v>46166</v>
      </c>
      <c r="K1180" s="109">
        <v>0.41</v>
      </c>
      <c r="L1180" s="127">
        <f t="shared" si="126"/>
        <v>65206</v>
      </c>
      <c r="M1180" s="131">
        <f t="shared" si="127"/>
        <v>156770</v>
      </c>
      <c r="N1180" s="136">
        <f t="shared" si="132"/>
        <v>111125.8</v>
      </c>
      <c r="O1180" s="109">
        <v>0</v>
      </c>
      <c r="P1180" s="109" t="s">
        <v>5759</v>
      </c>
      <c r="Q1180" s="109" t="s">
        <v>5769</v>
      </c>
      <c r="R1180" s="109" t="s">
        <v>5769</v>
      </c>
    </row>
    <row r="1181" spans="1:18" ht="39" x14ac:dyDescent="0.5">
      <c r="A1181" s="109" t="s">
        <v>11</v>
      </c>
      <c r="B1181" s="109">
        <v>802816</v>
      </c>
      <c r="C1181" s="109" t="s">
        <v>4265</v>
      </c>
      <c r="D1181" s="109"/>
      <c r="E1181" s="109">
        <v>0.7</v>
      </c>
      <c r="F1181" s="111">
        <f t="shared" si="128"/>
        <v>43200</v>
      </c>
      <c r="G1181" s="111">
        <f t="shared" si="129"/>
        <v>19040</v>
      </c>
      <c r="H1181" s="109">
        <v>0.2</v>
      </c>
      <c r="I1181" s="111">
        <f t="shared" si="130"/>
        <v>138500</v>
      </c>
      <c r="J1181" s="111">
        <f t="shared" si="131"/>
        <v>56300</v>
      </c>
      <c r="K1181" s="109">
        <v>0.5</v>
      </c>
      <c r="L1181" s="127">
        <f t="shared" si="126"/>
        <v>75340</v>
      </c>
      <c r="M1181" s="131">
        <f t="shared" si="127"/>
        <v>181700</v>
      </c>
      <c r="N1181" s="136">
        <f t="shared" si="132"/>
        <v>128962</v>
      </c>
      <c r="O1181" s="109">
        <v>0</v>
      </c>
      <c r="P1181" s="109" t="s">
        <v>5759</v>
      </c>
      <c r="Q1181" s="109" t="s">
        <v>5769</v>
      </c>
      <c r="R1181" s="109" t="s">
        <v>5769</v>
      </c>
    </row>
    <row r="1182" spans="1:18" ht="39" x14ac:dyDescent="0.5">
      <c r="A1182" s="109" t="s">
        <v>11</v>
      </c>
      <c r="B1182" s="109">
        <v>802817</v>
      </c>
      <c r="C1182" s="109" t="s">
        <v>4266</v>
      </c>
      <c r="D1182" s="109"/>
      <c r="E1182" s="109">
        <v>0.7</v>
      </c>
      <c r="F1182" s="111">
        <f t="shared" si="128"/>
        <v>43200</v>
      </c>
      <c r="G1182" s="111">
        <f t="shared" si="129"/>
        <v>19040</v>
      </c>
      <c r="H1182" s="109">
        <v>0.2</v>
      </c>
      <c r="I1182" s="111">
        <f t="shared" si="130"/>
        <v>138500</v>
      </c>
      <c r="J1182" s="111">
        <f t="shared" si="131"/>
        <v>56300</v>
      </c>
      <c r="K1182" s="109">
        <v>0.5</v>
      </c>
      <c r="L1182" s="127">
        <f t="shared" si="126"/>
        <v>75340</v>
      </c>
      <c r="M1182" s="131">
        <f t="shared" si="127"/>
        <v>181700</v>
      </c>
      <c r="N1182" s="136">
        <f t="shared" si="132"/>
        <v>128962</v>
      </c>
      <c r="O1182" s="109">
        <v>0</v>
      </c>
      <c r="P1182" s="109" t="s">
        <v>5759</v>
      </c>
      <c r="Q1182" s="109" t="s">
        <v>5769</v>
      </c>
      <c r="R1182" s="109" t="s">
        <v>5769</v>
      </c>
    </row>
    <row r="1183" spans="1:18" ht="39" x14ac:dyDescent="0.5">
      <c r="A1183" s="109" t="s">
        <v>11</v>
      </c>
      <c r="B1183" s="109">
        <v>802818</v>
      </c>
      <c r="C1183" s="109" t="s">
        <v>4267</v>
      </c>
      <c r="D1183" s="109"/>
      <c r="E1183" s="109">
        <v>0.7</v>
      </c>
      <c r="F1183" s="111">
        <f t="shared" si="128"/>
        <v>43200</v>
      </c>
      <c r="G1183" s="111">
        <f t="shared" si="129"/>
        <v>19040</v>
      </c>
      <c r="H1183" s="109">
        <v>0.2</v>
      </c>
      <c r="I1183" s="111">
        <f t="shared" si="130"/>
        <v>138500</v>
      </c>
      <c r="J1183" s="111">
        <f t="shared" si="131"/>
        <v>56300</v>
      </c>
      <c r="K1183" s="109">
        <v>0.5</v>
      </c>
      <c r="L1183" s="127">
        <f t="shared" si="126"/>
        <v>75340</v>
      </c>
      <c r="M1183" s="131">
        <f t="shared" si="127"/>
        <v>181700</v>
      </c>
      <c r="N1183" s="136">
        <f t="shared" si="132"/>
        <v>128962</v>
      </c>
      <c r="O1183" s="109">
        <v>0</v>
      </c>
      <c r="P1183" s="109" t="s">
        <v>5759</v>
      </c>
      <c r="Q1183" s="109" t="s">
        <v>5769</v>
      </c>
      <c r="R1183" s="109" t="s">
        <v>5769</v>
      </c>
    </row>
    <row r="1184" spans="1:18" ht="39" x14ac:dyDescent="0.5">
      <c r="A1184" s="109" t="s">
        <v>16</v>
      </c>
      <c r="B1184" s="109">
        <v>802820</v>
      </c>
      <c r="C1184" s="109" t="s">
        <v>4268</v>
      </c>
      <c r="D1184" s="109"/>
      <c r="E1184" s="109">
        <v>0.16</v>
      </c>
      <c r="F1184" s="111">
        <f t="shared" si="128"/>
        <v>10800</v>
      </c>
      <c r="G1184" s="111">
        <f t="shared" si="129"/>
        <v>4760</v>
      </c>
      <c r="H1184" s="109">
        <v>0.05</v>
      </c>
      <c r="I1184" s="111">
        <f t="shared" si="130"/>
        <v>30470</v>
      </c>
      <c r="J1184" s="111">
        <f t="shared" si="131"/>
        <v>12386</v>
      </c>
      <c r="K1184" s="109">
        <v>0.11</v>
      </c>
      <c r="L1184" s="127">
        <f t="shared" si="126"/>
        <v>17146</v>
      </c>
      <c r="M1184" s="131">
        <f t="shared" si="127"/>
        <v>41270</v>
      </c>
      <c r="N1184" s="136">
        <f t="shared" si="132"/>
        <v>29267.800000000003</v>
      </c>
      <c r="O1184" s="109">
        <v>0</v>
      </c>
      <c r="P1184" s="109" t="s">
        <v>5759</v>
      </c>
      <c r="Q1184" s="109" t="s">
        <v>5769</v>
      </c>
      <c r="R1184" s="109" t="s">
        <v>5769</v>
      </c>
    </row>
    <row r="1185" spans="1:18" ht="39" x14ac:dyDescent="0.5">
      <c r="A1185" s="109" t="s">
        <v>16</v>
      </c>
      <c r="B1185" s="109">
        <v>802825</v>
      </c>
      <c r="C1185" s="109" t="s">
        <v>4269</v>
      </c>
      <c r="D1185" s="109"/>
      <c r="E1185" s="109">
        <v>0.24000000000000002</v>
      </c>
      <c r="F1185" s="111">
        <f t="shared" si="128"/>
        <v>21600</v>
      </c>
      <c r="G1185" s="111">
        <f t="shared" si="129"/>
        <v>9520</v>
      </c>
      <c r="H1185" s="109">
        <v>0.1</v>
      </c>
      <c r="I1185" s="111">
        <f t="shared" si="130"/>
        <v>38780.000000000007</v>
      </c>
      <c r="J1185" s="111">
        <f t="shared" si="131"/>
        <v>15764.000000000002</v>
      </c>
      <c r="K1185" s="109">
        <v>0.14000000000000001</v>
      </c>
      <c r="L1185" s="127">
        <f t="shared" si="126"/>
        <v>25284</v>
      </c>
      <c r="M1185" s="131">
        <f t="shared" si="127"/>
        <v>60380.000000000007</v>
      </c>
      <c r="N1185" s="136">
        <f t="shared" si="132"/>
        <v>42681.200000000012</v>
      </c>
      <c r="O1185" s="109">
        <v>0</v>
      </c>
      <c r="P1185" s="109" t="s">
        <v>5759</v>
      </c>
      <c r="Q1185" s="109" t="s">
        <v>5769</v>
      </c>
      <c r="R1185" s="109" t="s">
        <v>5769</v>
      </c>
    </row>
    <row r="1186" spans="1:18" ht="39" x14ac:dyDescent="0.5">
      <c r="A1186" s="109" t="s">
        <v>16</v>
      </c>
      <c r="B1186" s="109">
        <v>802830</v>
      </c>
      <c r="C1186" s="109" t="s">
        <v>4270</v>
      </c>
      <c r="D1186" s="109"/>
      <c r="E1186" s="109">
        <v>0.34</v>
      </c>
      <c r="F1186" s="111">
        <f t="shared" si="128"/>
        <v>30240.000000000004</v>
      </c>
      <c r="G1186" s="111">
        <f t="shared" si="129"/>
        <v>13328.000000000002</v>
      </c>
      <c r="H1186" s="109">
        <v>0.14000000000000001</v>
      </c>
      <c r="I1186" s="111">
        <f t="shared" si="130"/>
        <v>55400</v>
      </c>
      <c r="J1186" s="111">
        <f t="shared" si="131"/>
        <v>22520</v>
      </c>
      <c r="K1186" s="109">
        <v>0.2</v>
      </c>
      <c r="L1186" s="127">
        <f t="shared" si="126"/>
        <v>35848</v>
      </c>
      <c r="M1186" s="131">
        <f t="shared" si="127"/>
        <v>85640</v>
      </c>
      <c r="N1186" s="136">
        <f t="shared" si="132"/>
        <v>60546.400000000001</v>
      </c>
      <c r="O1186" s="109">
        <v>0</v>
      </c>
      <c r="P1186" s="109" t="s">
        <v>5759</v>
      </c>
      <c r="Q1186" s="109" t="s">
        <v>5769</v>
      </c>
      <c r="R1186" s="109" t="s">
        <v>5769</v>
      </c>
    </row>
    <row r="1187" spans="1:18" ht="39" x14ac:dyDescent="0.5">
      <c r="A1187" s="109" t="s">
        <v>16</v>
      </c>
      <c r="B1187" s="109">
        <v>802835</v>
      </c>
      <c r="C1187" s="109" t="s">
        <v>4271</v>
      </c>
      <c r="D1187" s="109"/>
      <c r="E1187" s="109">
        <v>0.51</v>
      </c>
      <c r="F1187" s="111">
        <f t="shared" si="128"/>
        <v>45360</v>
      </c>
      <c r="G1187" s="111">
        <f t="shared" si="129"/>
        <v>19992</v>
      </c>
      <c r="H1187" s="109">
        <v>0.21</v>
      </c>
      <c r="I1187" s="111">
        <f t="shared" si="130"/>
        <v>83100</v>
      </c>
      <c r="J1187" s="111">
        <f t="shared" si="131"/>
        <v>33780</v>
      </c>
      <c r="K1187" s="109">
        <v>0.3</v>
      </c>
      <c r="L1187" s="127">
        <f t="shared" si="126"/>
        <v>53772</v>
      </c>
      <c r="M1187" s="131">
        <f t="shared" si="127"/>
        <v>128460</v>
      </c>
      <c r="N1187" s="136">
        <f t="shared" si="132"/>
        <v>90819.6</v>
      </c>
      <c r="O1187" s="109">
        <v>0</v>
      </c>
      <c r="P1187" s="109" t="s">
        <v>5759</v>
      </c>
      <c r="Q1187" s="109" t="s">
        <v>5769</v>
      </c>
      <c r="R1187" s="109" t="s">
        <v>5769</v>
      </c>
    </row>
    <row r="1188" spans="1:18" ht="39" x14ac:dyDescent="0.5">
      <c r="A1188" s="109" t="s">
        <v>16</v>
      </c>
      <c r="B1188" s="109">
        <v>802836</v>
      </c>
      <c r="C1188" s="109" t="s">
        <v>5866</v>
      </c>
      <c r="D1188" s="109" t="s">
        <v>6163</v>
      </c>
      <c r="E1188" s="109">
        <v>0.60000000000000009</v>
      </c>
      <c r="F1188" s="111">
        <f t="shared" si="128"/>
        <v>43200</v>
      </c>
      <c r="G1188" s="111">
        <f t="shared" si="129"/>
        <v>19040</v>
      </c>
      <c r="H1188" s="109">
        <v>0.2</v>
      </c>
      <c r="I1188" s="111">
        <f t="shared" si="130"/>
        <v>110800</v>
      </c>
      <c r="J1188" s="111">
        <f t="shared" si="131"/>
        <v>45040</v>
      </c>
      <c r="K1188" s="109">
        <v>0.4</v>
      </c>
      <c r="L1188" s="127">
        <f t="shared" si="126"/>
        <v>64080</v>
      </c>
      <c r="M1188" s="131">
        <f t="shared" si="127"/>
        <v>154000</v>
      </c>
      <c r="N1188" s="136">
        <f t="shared" si="132"/>
        <v>109144</v>
      </c>
      <c r="O1188" s="109">
        <v>0</v>
      </c>
      <c r="P1188" s="109" t="s">
        <v>5759</v>
      </c>
      <c r="Q1188" s="109" t="s">
        <v>5769</v>
      </c>
      <c r="R1188" s="109" t="s">
        <v>5769</v>
      </c>
    </row>
    <row r="1189" spans="1:18" ht="39" x14ac:dyDescent="0.5">
      <c r="A1189" s="109" t="s">
        <v>16</v>
      </c>
      <c r="B1189" s="109">
        <v>802840</v>
      </c>
      <c r="C1189" s="109" t="s">
        <v>4273</v>
      </c>
      <c r="D1189" s="109"/>
      <c r="E1189" s="109">
        <v>0.33999999999999997</v>
      </c>
      <c r="F1189" s="111">
        <f t="shared" si="128"/>
        <v>25920</v>
      </c>
      <c r="G1189" s="111">
        <f t="shared" si="129"/>
        <v>11424</v>
      </c>
      <c r="H1189" s="109">
        <v>0.12</v>
      </c>
      <c r="I1189" s="111">
        <f t="shared" si="130"/>
        <v>60940</v>
      </c>
      <c r="J1189" s="111">
        <f t="shared" si="131"/>
        <v>24772</v>
      </c>
      <c r="K1189" s="109">
        <v>0.22</v>
      </c>
      <c r="L1189" s="127">
        <f t="shared" si="126"/>
        <v>36196</v>
      </c>
      <c r="M1189" s="131">
        <f t="shared" si="127"/>
        <v>86860</v>
      </c>
      <c r="N1189" s="136">
        <f t="shared" si="132"/>
        <v>61522.8</v>
      </c>
      <c r="O1189" s="109">
        <v>0</v>
      </c>
      <c r="P1189" s="109" t="s">
        <v>5759</v>
      </c>
      <c r="Q1189" s="109" t="s">
        <v>5769</v>
      </c>
      <c r="R1189" s="109" t="s">
        <v>5769</v>
      </c>
    </row>
    <row r="1190" spans="1:18" ht="39" x14ac:dyDescent="0.5">
      <c r="A1190" s="109" t="s">
        <v>16</v>
      </c>
      <c r="B1190" s="109">
        <v>802845</v>
      </c>
      <c r="C1190" s="109" t="s">
        <v>4274</v>
      </c>
      <c r="D1190" s="109"/>
      <c r="E1190" s="109">
        <v>0.56000000000000005</v>
      </c>
      <c r="F1190" s="111">
        <f t="shared" si="128"/>
        <v>41040</v>
      </c>
      <c r="G1190" s="111">
        <f t="shared" si="129"/>
        <v>18088</v>
      </c>
      <c r="H1190" s="109">
        <v>0.19</v>
      </c>
      <c r="I1190" s="111">
        <f t="shared" si="130"/>
        <v>102490</v>
      </c>
      <c r="J1190" s="111">
        <f t="shared" si="131"/>
        <v>41662</v>
      </c>
      <c r="K1190" s="109">
        <v>0.37</v>
      </c>
      <c r="L1190" s="127">
        <f t="shared" si="126"/>
        <v>59750</v>
      </c>
      <c r="M1190" s="131">
        <f t="shared" si="127"/>
        <v>143530</v>
      </c>
      <c r="N1190" s="136">
        <f t="shared" si="132"/>
        <v>101705</v>
      </c>
      <c r="O1190" s="109">
        <v>0</v>
      </c>
      <c r="P1190" s="109" t="s">
        <v>5759</v>
      </c>
      <c r="Q1190" s="109" t="s">
        <v>5769</v>
      </c>
      <c r="R1190" s="109" t="s">
        <v>5769</v>
      </c>
    </row>
    <row r="1191" spans="1:18" ht="39" x14ac:dyDescent="0.5">
      <c r="A1191" s="109" t="s">
        <v>16</v>
      </c>
      <c r="B1191" s="109">
        <v>802850</v>
      </c>
      <c r="C1191" s="109" t="s">
        <v>4275</v>
      </c>
      <c r="D1191" s="109"/>
      <c r="E1191" s="109">
        <v>0.36</v>
      </c>
      <c r="F1191" s="111">
        <f t="shared" si="128"/>
        <v>30240.000000000004</v>
      </c>
      <c r="G1191" s="111">
        <f t="shared" si="129"/>
        <v>13328.000000000002</v>
      </c>
      <c r="H1191" s="109">
        <v>0.14000000000000001</v>
      </c>
      <c r="I1191" s="111">
        <f t="shared" si="130"/>
        <v>60940</v>
      </c>
      <c r="J1191" s="111">
        <f t="shared" si="131"/>
        <v>24772</v>
      </c>
      <c r="K1191" s="109">
        <v>0.22</v>
      </c>
      <c r="L1191" s="127">
        <f t="shared" si="126"/>
        <v>38100</v>
      </c>
      <c r="M1191" s="131">
        <f t="shared" si="127"/>
        <v>91180</v>
      </c>
      <c r="N1191" s="136">
        <f t="shared" si="132"/>
        <v>64510</v>
      </c>
      <c r="O1191" s="109">
        <v>0</v>
      </c>
      <c r="P1191" s="109" t="s">
        <v>5759</v>
      </c>
      <c r="Q1191" s="109" t="s">
        <v>5769</v>
      </c>
      <c r="R1191" s="109" t="s">
        <v>5769</v>
      </c>
    </row>
    <row r="1192" spans="1:18" ht="39" x14ac:dyDescent="0.5">
      <c r="A1192" s="109" t="s">
        <v>16</v>
      </c>
      <c r="B1192" s="109">
        <v>802855</v>
      </c>
      <c r="C1192" s="109" t="s">
        <v>4276</v>
      </c>
      <c r="D1192" s="109"/>
      <c r="E1192" s="109">
        <v>0.42</v>
      </c>
      <c r="F1192" s="111">
        <f t="shared" si="128"/>
        <v>23760</v>
      </c>
      <c r="G1192" s="111">
        <f t="shared" si="129"/>
        <v>10472</v>
      </c>
      <c r="H1192" s="109">
        <v>0.11</v>
      </c>
      <c r="I1192" s="111">
        <f t="shared" si="130"/>
        <v>85870</v>
      </c>
      <c r="J1192" s="111">
        <f t="shared" si="131"/>
        <v>34906</v>
      </c>
      <c r="K1192" s="109">
        <v>0.31</v>
      </c>
      <c r="L1192" s="127">
        <f t="shared" si="126"/>
        <v>45378</v>
      </c>
      <c r="M1192" s="131">
        <f t="shared" si="127"/>
        <v>109630</v>
      </c>
      <c r="N1192" s="136">
        <f t="shared" si="132"/>
        <v>77865.399999999994</v>
      </c>
      <c r="O1192" s="109">
        <v>0</v>
      </c>
      <c r="P1192" s="109" t="s">
        <v>5759</v>
      </c>
      <c r="Q1192" s="109" t="s">
        <v>5769</v>
      </c>
      <c r="R1192" s="109" t="s">
        <v>5769</v>
      </c>
    </row>
    <row r="1193" spans="1:18" ht="39" x14ac:dyDescent="0.5">
      <c r="A1193" s="109" t="s">
        <v>16</v>
      </c>
      <c r="B1193" s="109">
        <v>802860</v>
      </c>
      <c r="C1193" s="109" t="s">
        <v>4277</v>
      </c>
      <c r="D1193" s="109"/>
      <c r="E1193" s="109">
        <v>0.14000000000000001</v>
      </c>
      <c r="F1193" s="111">
        <f t="shared" si="128"/>
        <v>10800</v>
      </c>
      <c r="G1193" s="111">
        <f t="shared" si="129"/>
        <v>4760</v>
      </c>
      <c r="H1193" s="109">
        <v>0.05</v>
      </c>
      <c r="I1193" s="111">
        <f t="shared" si="130"/>
        <v>24930</v>
      </c>
      <c r="J1193" s="111">
        <f t="shared" si="131"/>
        <v>10134</v>
      </c>
      <c r="K1193" s="109">
        <v>0.09</v>
      </c>
      <c r="L1193" s="127">
        <f t="shared" si="126"/>
        <v>14894</v>
      </c>
      <c r="M1193" s="131">
        <f t="shared" si="127"/>
        <v>35730</v>
      </c>
      <c r="N1193" s="136">
        <f t="shared" si="132"/>
        <v>25304.2</v>
      </c>
      <c r="O1193" s="109">
        <v>0</v>
      </c>
      <c r="P1193" s="109" t="s">
        <v>5759</v>
      </c>
      <c r="Q1193" s="109" t="s">
        <v>5769</v>
      </c>
      <c r="R1193" s="109" t="s">
        <v>5769</v>
      </c>
    </row>
    <row r="1194" spans="1:18" ht="39" x14ac:dyDescent="0.5">
      <c r="A1194" s="109" t="s">
        <v>16</v>
      </c>
      <c r="B1194" s="109">
        <v>802865</v>
      </c>
      <c r="C1194" s="109" t="s">
        <v>4278</v>
      </c>
      <c r="D1194" s="109"/>
      <c r="E1194" s="109">
        <v>0.12</v>
      </c>
      <c r="F1194" s="111">
        <f t="shared" si="128"/>
        <v>6480</v>
      </c>
      <c r="G1194" s="111">
        <f t="shared" si="129"/>
        <v>2856</v>
      </c>
      <c r="H1194" s="109">
        <v>0.03</v>
      </c>
      <c r="I1194" s="111">
        <f t="shared" si="130"/>
        <v>24930</v>
      </c>
      <c r="J1194" s="111">
        <f t="shared" si="131"/>
        <v>10134</v>
      </c>
      <c r="K1194" s="109">
        <v>0.09</v>
      </c>
      <c r="L1194" s="127">
        <f t="shared" si="126"/>
        <v>12990</v>
      </c>
      <c r="M1194" s="131">
        <f t="shared" si="127"/>
        <v>31410</v>
      </c>
      <c r="N1194" s="136">
        <f t="shared" si="132"/>
        <v>22317</v>
      </c>
      <c r="O1194" s="109">
        <v>0</v>
      </c>
      <c r="P1194" s="109" t="s">
        <v>5759</v>
      </c>
      <c r="Q1194" s="109" t="s">
        <v>5769</v>
      </c>
      <c r="R1194" s="109" t="s">
        <v>5769</v>
      </c>
    </row>
    <row r="1195" spans="1:18" ht="39" x14ac:dyDescent="0.5">
      <c r="A1195" s="109" t="s">
        <v>16</v>
      </c>
      <c r="B1195" s="109">
        <v>802870</v>
      </c>
      <c r="C1195" s="109" t="s">
        <v>4279</v>
      </c>
      <c r="D1195" s="109"/>
      <c r="E1195" s="109">
        <v>0.25</v>
      </c>
      <c r="F1195" s="111">
        <f t="shared" si="128"/>
        <v>21600</v>
      </c>
      <c r="G1195" s="111">
        <f t="shared" si="129"/>
        <v>9520</v>
      </c>
      <c r="H1195" s="109">
        <v>0.1</v>
      </c>
      <c r="I1195" s="111">
        <f t="shared" si="130"/>
        <v>41550</v>
      </c>
      <c r="J1195" s="111">
        <f t="shared" si="131"/>
        <v>16890</v>
      </c>
      <c r="K1195" s="109">
        <v>0.15</v>
      </c>
      <c r="L1195" s="127">
        <f t="shared" si="126"/>
        <v>26410</v>
      </c>
      <c r="M1195" s="131">
        <f t="shared" si="127"/>
        <v>63150</v>
      </c>
      <c r="N1195" s="136">
        <f t="shared" si="132"/>
        <v>44663</v>
      </c>
      <c r="O1195" s="109">
        <v>0</v>
      </c>
      <c r="P1195" s="109" t="s">
        <v>5759</v>
      </c>
      <c r="Q1195" s="109" t="s">
        <v>5769</v>
      </c>
      <c r="R1195" s="109" t="s">
        <v>5769</v>
      </c>
    </row>
    <row r="1196" spans="1:18" ht="39" x14ac:dyDescent="0.5">
      <c r="A1196" s="109" t="s">
        <v>16</v>
      </c>
      <c r="B1196" s="109">
        <v>802880</v>
      </c>
      <c r="C1196" s="109" t="s">
        <v>4280</v>
      </c>
      <c r="D1196" s="109"/>
      <c r="E1196" s="109">
        <v>1.45</v>
      </c>
      <c r="F1196" s="111">
        <f t="shared" si="128"/>
        <v>97200</v>
      </c>
      <c r="G1196" s="111">
        <f t="shared" si="129"/>
        <v>42840</v>
      </c>
      <c r="H1196" s="109">
        <v>0.45</v>
      </c>
      <c r="I1196" s="111">
        <f t="shared" si="130"/>
        <v>277000</v>
      </c>
      <c r="J1196" s="111">
        <f t="shared" si="131"/>
        <v>112600</v>
      </c>
      <c r="K1196" s="109">
        <v>1</v>
      </c>
      <c r="L1196" s="127">
        <f t="shared" si="126"/>
        <v>155440</v>
      </c>
      <c r="M1196" s="131">
        <f t="shared" si="127"/>
        <v>374200</v>
      </c>
      <c r="N1196" s="136">
        <f t="shared" si="132"/>
        <v>265392</v>
      </c>
      <c r="O1196" s="109">
        <v>0</v>
      </c>
      <c r="P1196" s="109" t="s">
        <v>5759</v>
      </c>
      <c r="Q1196" s="109" t="s">
        <v>5769</v>
      </c>
      <c r="R1196" s="109" t="s">
        <v>5769</v>
      </c>
    </row>
    <row r="1197" spans="1:18" ht="39" x14ac:dyDescent="0.5">
      <c r="A1197" s="109" t="s">
        <v>16</v>
      </c>
      <c r="B1197" s="109">
        <v>802881</v>
      </c>
      <c r="C1197" s="109" t="s">
        <v>4281</v>
      </c>
      <c r="D1197" s="109"/>
      <c r="E1197" s="109">
        <v>1.45</v>
      </c>
      <c r="F1197" s="111">
        <f t="shared" si="128"/>
        <v>97200</v>
      </c>
      <c r="G1197" s="111">
        <f t="shared" si="129"/>
        <v>42840</v>
      </c>
      <c r="H1197" s="109">
        <v>0.45</v>
      </c>
      <c r="I1197" s="111">
        <f t="shared" si="130"/>
        <v>277000</v>
      </c>
      <c r="J1197" s="111">
        <f t="shared" si="131"/>
        <v>112600</v>
      </c>
      <c r="K1197" s="109">
        <v>1</v>
      </c>
      <c r="L1197" s="127">
        <f t="shared" si="126"/>
        <v>155440</v>
      </c>
      <c r="M1197" s="131">
        <f t="shared" si="127"/>
        <v>374200</v>
      </c>
      <c r="N1197" s="136">
        <f t="shared" si="132"/>
        <v>265392</v>
      </c>
      <c r="O1197" s="109">
        <v>0</v>
      </c>
      <c r="P1197" s="109" t="s">
        <v>5759</v>
      </c>
      <c r="Q1197" s="109" t="s">
        <v>5769</v>
      </c>
      <c r="R1197" s="109" t="s">
        <v>5769</v>
      </c>
    </row>
    <row r="1198" spans="1:18" ht="39" x14ac:dyDescent="0.5">
      <c r="A1198" s="109" t="s">
        <v>16</v>
      </c>
      <c r="B1198" s="109">
        <v>802885</v>
      </c>
      <c r="C1198" s="109" t="s">
        <v>4282</v>
      </c>
      <c r="D1198" s="109"/>
      <c r="E1198" s="109">
        <v>1.45</v>
      </c>
      <c r="F1198" s="111">
        <f t="shared" si="128"/>
        <v>97200</v>
      </c>
      <c r="G1198" s="111">
        <f t="shared" si="129"/>
        <v>42840</v>
      </c>
      <c r="H1198" s="109">
        <v>0.45</v>
      </c>
      <c r="I1198" s="111">
        <f t="shared" si="130"/>
        <v>277000</v>
      </c>
      <c r="J1198" s="111">
        <f t="shared" si="131"/>
        <v>112600</v>
      </c>
      <c r="K1198" s="109">
        <v>1</v>
      </c>
      <c r="L1198" s="127">
        <f t="shared" si="126"/>
        <v>155440</v>
      </c>
      <c r="M1198" s="131">
        <f t="shared" si="127"/>
        <v>374200</v>
      </c>
      <c r="N1198" s="136">
        <f t="shared" si="132"/>
        <v>265392</v>
      </c>
      <c r="O1198" s="109">
        <v>0</v>
      </c>
      <c r="P1198" s="109" t="s">
        <v>5759</v>
      </c>
      <c r="Q1198" s="109" t="s">
        <v>5769</v>
      </c>
      <c r="R1198" s="109" t="s">
        <v>5769</v>
      </c>
    </row>
    <row r="1199" spans="1:18" ht="39" x14ac:dyDescent="0.5">
      <c r="A1199" s="109" t="s">
        <v>16</v>
      </c>
      <c r="B1199" s="109">
        <v>802890</v>
      </c>
      <c r="C1199" s="109" t="s">
        <v>4283</v>
      </c>
      <c r="D1199" s="109"/>
      <c r="E1199" s="109">
        <v>1.45</v>
      </c>
      <c r="F1199" s="111">
        <f t="shared" si="128"/>
        <v>97200</v>
      </c>
      <c r="G1199" s="111">
        <f t="shared" si="129"/>
        <v>42840</v>
      </c>
      <c r="H1199" s="109">
        <v>0.45</v>
      </c>
      <c r="I1199" s="111">
        <f t="shared" si="130"/>
        <v>277000</v>
      </c>
      <c r="J1199" s="111">
        <f t="shared" si="131"/>
        <v>112600</v>
      </c>
      <c r="K1199" s="109">
        <v>1</v>
      </c>
      <c r="L1199" s="127">
        <f t="shared" si="126"/>
        <v>155440</v>
      </c>
      <c r="M1199" s="131">
        <f t="shared" si="127"/>
        <v>374200</v>
      </c>
      <c r="N1199" s="136">
        <f t="shared" si="132"/>
        <v>265392</v>
      </c>
      <c r="O1199" s="109">
        <v>0</v>
      </c>
      <c r="P1199" s="109" t="s">
        <v>5759</v>
      </c>
      <c r="Q1199" s="109" t="s">
        <v>5769</v>
      </c>
      <c r="R1199" s="109" t="s">
        <v>5769</v>
      </c>
    </row>
    <row r="1200" spans="1:18" ht="39" x14ac:dyDescent="0.5">
      <c r="A1200" s="109" t="s">
        <v>16</v>
      </c>
      <c r="B1200" s="109">
        <v>802895</v>
      </c>
      <c r="C1200" s="109" t="s">
        <v>4284</v>
      </c>
      <c r="D1200" s="109"/>
      <c r="E1200" s="109">
        <v>1.02</v>
      </c>
      <c r="F1200" s="111">
        <f t="shared" si="128"/>
        <v>75600</v>
      </c>
      <c r="G1200" s="111">
        <f t="shared" si="129"/>
        <v>33320</v>
      </c>
      <c r="H1200" s="109">
        <v>0.35</v>
      </c>
      <c r="I1200" s="111">
        <f t="shared" si="130"/>
        <v>185590</v>
      </c>
      <c r="J1200" s="111">
        <f t="shared" si="131"/>
        <v>75442</v>
      </c>
      <c r="K1200" s="109">
        <v>0.67</v>
      </c>
      <c r="L1200" s="127">
        <f t="shared" si="126"/>
        <v>108762</v>
      </c>
      <c r="M1200" s="131">
        <f t="shared" si="127"/>
        <v>261190</v>
      </c>
      <c r="N1200" s="136">
        <f t="shared" si="132"/>
        <v>185056.6</v>
      </c>
      <c r="O1200" s="109">
        <v>0</v>
      </c>
      <c r="P1200" s="109" t="s">
        <v>5759</v>
      </c>
      <c r="Q1200" s="109" t="s">
        <v>5769</v>
      </c>
      <c r="R1200" s="109" t="s">
        <v>5769</v>
      </c>
    </row>
    <row r="1201" spans="1:18" ht="39" x14ac:dyDescent="0.5">
      <c r="A1201" s="109" t="s">
        <v>16</v>
      </c>
      <c r="B1201" s="109">
        <v>802900</v>
      </c>
      <c r="C1201" s="109" t="s">
        <v>4285</v>
      </c>
      <c r="D1201" s="109"/>
      <c r="E1201" s="109">
        <v>1.0699999999999998</v>
      </c>
      <c r="F1201" s="111">
        <f t="shared" si="128"/>
        <v>79920</v>
      </c>
      <c r="G1201" s="111">
        <f t="shared" si="129"/>
        <v>35224</v>
      </c>
      <c r="H1201" s="109">
        <v>0.37</v>
      </c>
      <c r="I1201" s="111">
        <f t="shared" si="130"/>
        <v>193900</v>
      </c>
      <c r="J1201" s="111">
        <f t="shared" si="131"/>
        <v>78820</v>
      </c>
      <c r="K1201" s="109">
        <v>0.7</v>
      </c>
      <c r="L1201" s="127">
        <f t="shared" si="126"/>
        <v>114044</v>
      </c>
      <c r="M1201" s="131">
        <f t="shared" si="127"/>
        <v>273820</v>
      </c>
      <c r="N1201" s="136">
        <f t="shared" si="132"/>
        <v>193989.2</v>
      </c>
      <c r="O1201" s="109">
        <v>0</v>
      </c>
      <c r="P1201" s="109" t="s">
        <v>5759</v>
      </c>
      <c r="Q1201" s="109" t="s">
        <v>5769</v>
      </c>
      <c r="R1201" s="109" t="s">
        <v>5769</v>
      </c>
    </row>
    <row r="1202" spans="1:18" ht="39" x14ac:dyDescent="0.5">
      <c r="A1202" s="109" t="s">
        <v>16</v>
      </c>
      <c r="B1202" s="109">
        <v>802905</v>
      </c>
      <c r="C1202" s="109" t="s">
        <v>4286</v>
      </c>
      <c r="D1202" s="109"/>
      <c r="E1202" s="109">
        <v>3.0200000000000005</v>
      </c>
      <c r="F1202" s="111">
        <f t="shared" si="128"/>
        <v>114480</v>
      </c>
      <c r="G1202" s="111">
        <f t="shared" si="129"/>
        <v>50456</v>
      </c>
      <c r="H1202" s="109">
        <v>0.53</v>
      </c>
      <c r="I1202" s="111">
        <f t="shared" si="130"/>
        <v>689730.00000000012</v>
      </c>
      <c r="J1202" s="111">
        <f t="shared" si="131"/>
        <v>280374</v>
      </c>
      <c r="K1202" s="109">
        <v>2.4900000000000002</v>
      </c>
      <c r="L1202" s="127">
        <f t="shared" si="126"/>
        <v>330830</v>
      </c>
      <c r="M1202" s="131">
        <f t="shared" si="127"/>
        <v>804210.00000000012</v>
      </c>
      <c r="N1202" s="136">
        <f t="shared" si="132"/>
        <v>572629.00000000012</v>
      </c>
      <c r="O1202" s="109">
        <v>0</v>
      </c>
      <c r="P1202" s="109" t="s">
        <v>5759</v>
      </c>
      <c r="Q1202" s="109" t="s">
        <v>5769</v>
      </c>
      <c r="R1202" s="109" t="s">
        <v>5769</v>
      </c>
    </row>
    <row r="1203" spans="1:18" ht="39" x14ac:dyDescent="0.5">
      <c r="A1203" s="109" t="s">
        <v>16</v>
      </c>
      <c r="B1203" s="109">
        <v>802910</v>
      </c>
      <c r="C1203" s="109" t="s">
        <v>4287</v>
      </c>
      <c r="D1203" s="109"/>
      <c r="E1203" s="109">
        <v>3.0200000000000005</v>
      </c>
      <c r="F1203" s="111">
        <f t="shared" si="128"/>
        <v>114480</v>
      </c>
      <c r="G1203" s="111">
        <f t="shared" si="129"/>
        <v>50456</v>
      </c>
      <c r="H1203" s="109">
        <v>0.53</v>
      </c>
      <c r="I1203" s="111">
        <f t="shared" si="130"/>
        <v>689730.00000000012</v>
      </c>
      <c r="J1203" s="111">
        <f t="shared" si="131"/>
        <v>280374</v>
      </c>
      <c r="K1203" s="109">
        <v>2.4900000000000002</v>
      </c>
      <c r="L1203" s="127">
        <f t="shared" si="126"/>
        <v>330830</v>
      </c>
      <c r="M1203" s="131">
        <f t="shared" si="127"/>
        <v>804210.00000000012</v>
      </c>
      <c r="N1203" s="136">
        <f t="shared" si="132"/>
        <v>572629.00000000012</v>
      </c>
      <c r="O1203" s="109">
        <v>0</v>
      </c>
      <c r="P1203" s="109" t="s">
        <v>5759</v>
      </c>
      <c r="Q1203" s="109" t="s">
        <v>5769</v>
      </c>
      <c r="R1203" s="109" t="s">
        <v>5769</v>
      </c>
    </row>
    <row r="1204" spans="1:18" ht="39" x14ac:dyDescent="0.5">
      <c r="A1204" s="109" t="s">
        <v>16</v>
      </c>
      <c r="B1204" s="109">
        <v>802915</v>
      </c>
      <c r="C1204" s="109" t="s">
        <v>4288</v>
      </c>
      <c r="D1204" s="109"/>
      <c r="E1204" s="109">
        <v>1.22</v>
      </c>
      <c r="F1204" s="111">
        <f t="shared" si="128"/>
        <v>69120</v>
      </c>
      <c r="G1204" s="111">
        <f t="shared" si="129"/>
        <v>30464</v>
      </c>
      <c r="H1204" s="109">
        <v>0.32</v>
      </c>
      <c r="I1204" s="111">
        <f t="shared" si="130"/>
        <v>249300</v>
      </c>
      <c r="J1204" s="111">
        <f t="shared" si="131"/>
        <v>101340</v>
      </c>
      <c r="K1204" s="109">
        <v>0.9</v>
      </c>
      <c r="L1204" s="127">
        <f t="shared" si="126"/>
        <v>131804</v>
      </c>
      <c r="M1204" s="131">
        <f t="shared" si="127"/>
        <v>318420</v>
      </c>
      <c r="N1204" s="136">
        <f t="shared" si="132"/>
        <v>226157.2</v>
      </c>
      <c r="O1204" s="109">
        <v>0</v>
      </c>
      <c r="P1204" s="109" t="s">
        <v>5759</v>
      </c>
      <c r="Q1204" s="109" t="s">
        <v>5769</v>
      </c>
      <c r="R1204" s="109" t="s">
        <v>5769</v>
      </c>
    </row>
    <row r="1205" spans="1:18" ht="39" x14ac:dyDescent="0.5">
      <c r="A1205" s="109" t="s">
        <v>16</v>
      </c>
      <c r="B1205" s="109">
        <v>802920</v>
      </c>
      <c r="C1205" s="109" t="s">
        <v>4289</v>
      </c>
      <c r="D1205" s="109"/>
      <c r="E1205" s="109">
        <v>1.03</v>
      </c>
      <c r="F1205" s="111">
        <f t="shared" si="128"/>
        <v>58320.000000000007</v>
      </c>
      <c r="G1205" s="111">
        <f t="shared" si="129"/>
        <v>25704</v>
      </c>
      <c r="H1205" s="109">
        <v>0.27</v>
      </c>
      <c r="I1205" s="111">
        <f t="shared" si="130"/>
        <v>210520</v>
      </c>
      <c r="J1205" s="111">
        <f t="shared" si="131"/>
        <v>85576</v>
      </c>
      <c r="K1205" s="109">
        <v>0.76</v>
      </c>
      <c r="L1205" s="127">
        <f t="shared" si="126"/>
        <v>111280</v>
      </c>
      <c r="M1205" s="131">
        <f t="shared" si="127"/>
        <v>268840</v>
      </c>
      <c r="N1205" s="136">
        <f t="shared" si="132"/>
        <v>190944</v>
      </c>
      <c r="O1205" s="109">
        <v>0</v>
      </c>
      <c r="P1205" s="109" t="s">
        <v>5759</v>
      </c>
      <c r="Q1205" s="109" t="s">
        <v>5769</v>
      </c>
      <c r="R1205" s="109" t="s">
        <v>5769</v>
      </c>
    </row>
    <row r="1206" spans="1:18" ht="39" x14ac:dyDescent="0.5">
      <c r="A1206" s="109" t="s">
        <v>16</v>
      </c>
      <c r="B1206" s="109">
        <v>802925</v>
      </c>
      <c r="C1206" s="109" t="s">
        <v>4290</v>
      </c>
      <c r="D1206" s="109"/>
      <c r="E1206" s="109">
        <v>1.88</v>
      </c>
      <c r="F1206" s="111">
        <f t="shared" si="128"/>
        <v>105840</v>
      </c>
      <c r="G1206" s="111">
        <f t="shared" si="129"/>
        <v>46648</v>
      </c>
      <c r="H1206" s="109">
        <v>0.49</v>
      </c>
      <c r="I1206" s="111">
        <f t="shared" si="130"/>
        <v>385030</v>
      </c>
      <c r="J1206" s="111">
        <f t="shared" si="131"/>
        <v>156514</v>
      </c>
      <c r="K1206" s="109">
        <v>1.39</v>
      </c>
      <c r="L1206" s="127">
        <f t="shared" si="126"/>
        <v>203162</v>
      </c>
      <c r="M1206" s="131">
        <f t="shared" si="127"/>
        <v>490870</v>
      </c>
      <c r="N1206" s="136">
        <f t="shared" si="132"/>
        <v>348656.6</v>
      </c>
      <c r="O1206" s="109">
        <v>0</v>
      </c>
      <c r="P1206" s="109" t="s">
        <v>5759</v>
      </c>
      <c r="Q1206" s="109" t="s">
        <v>5769</v>
      </c>
      <c r="R1206" s="109" t="s">
        <v>5769</v>
      </c>
    </row>
    <row r="1207" spans="1:18" ht="39" x14ac:dyDescent="0.5">
      <c r="A1207" s="109" t="s">
        <v>16</v>
      </c>
      <c r="B1207" s="109">
        <v>802930</v>
      </c>
      <c r="C1207" s="109" t="s">
        <v>4291</v>
      </c>
      <c r="D1207" s="109"/>
      <c r="E1207" s="109">
        <v>0.33999999999999997</v>
      </c>
      <c r="F1207" s="111">
        <f t="shared" si="128"/>
        <v>19440</v>
      </c>
      <c r="G1207" s="111">
        <f t="shared" si="129"/>
        <v>8568</v>
      </c>
      <c r="H1207" s="109">
        <v>0.09</v>
      </c>
      <c r="I1207" s="111">
        <f t="shared" si="130"/>
        <v>69250</v>
      </c>
      <c r="J1207" s="111">
        <f t="shared" si="131"/>
        <v>28150</v>
      </c>
      <c r="K1207" s="109">
        <v>0.25</v>
      </c>
      <c r="L1207" s="127">
        <f t="shared" si="126"/>
        <v>36718</v>
      </c>
      <c r="M1207" s="131">
        <f t="shared" si="127"/>
        <v>88690</v>
      </c>
      <c r="N1207" s="136">
        <f t="shared" si="132"/>
        <v>62987.4</v>
      </c>
      <c r="O1207" s="109">
        <v>0</v>
      </c>
      <c r="P1207" s="109" t="s">
        <v>5759</v>
      </c>
      <c r="Q1207" s="109" t="s">
        <v>5769</v>
      </c>
      <c r="R1207" s="109" t="s">
        <v>5769</v>
      </c>
    </row>
    <row r="1208" spans="1:18" ht="39" x14ac:dyDescent="0.5">
      <c r="A1208" s="109" t="s">
        <v>16</v>
      </c>
      <c r="B1208" s="109">
        <v>802935</v>
      </c>
      <c r="C1208" s="109" t="s">
        <v>4292</v>
      </c>
      <c r="D1208" s="109"/>
      <c r="E1208" s="109">
        <v>0.31</v>
      </c>
      <c r="F1208" s="111">
        <f t="shared" si="128"/>
        <v>12960</v>
      </c>
      <c r="G1208" s="111">
        <f t="shared" si="129"/>
        <v>5712</v>
      </c>
      <c r="H1208" s="109">
        <v>0.06</v>
      </c>
      <c r="I1208" s="111">
        <f t="shared" si="130"/>
        <v>69250</v>
      </c>
      <c r="J1208" s="111">
        <f t="shared" si="131"/>
        <v>28150</v>
      </c>
      <c r="K1208" s="109">
        <v>0.25</v>
      </c>
      <c r="L1208" s="127">
        <f t="shared" si="126"/>
        <v>33862</v>
      </c>
      <c r="M1208" s="131">
        <f t="shared" si="127"/>
        <v>82210</v>
      </c>
      <c r="N1208" s="136">
        <f t="shared" si="132"/>
        <v>58506.600000000006</v>
      </c>
      <c r="O1208" s="109">
        <v>0</v>
      </c>
      <c r="P1208" s="109" t="s">
        <v>5759</v>
      </c>
      <c r="Q1208" s="109" t="s">
        <v>5769</v>
      </c>
      <c r="R1208" s="109" t="s">
        <v>5769</v>
      </c>
    </row>
    <row r="1209" spans="1:18" ht="39" x14ac:dyDescent="0.5">
      <c r="A1209" s="109" t="s">
        <v>16</v>
      </c>
      <c r="B1209" s="109">
        <v>802940</v>
      </c>
      <c r="C1209" s="109" t="s">
        <v>4293</v>
      </c>
      <c r="D1209" s="109"/>
      <c r="E1209" s="109">
        <v>0.43</v>
      </c>
      <c r="F1209" s="111">
        <f t="shared" si="128"/>
        <v>23760</v>
      </c>
      <c r="G1209" s="111">
        <f t="shared" si="129"/>
        <v>10472</v>
      </c>
      <c r="H1209" s="109">
        <v>0.11</v>
      </c>
      <c r="I1209" s="111">
        <f t="shared" si="130"/>
        <v>88640</v>
      </c>
      <c r="J1209" s="111">
        <f t="shared" si="131"/>
        <v>36032</v>
      </c>
      <c r="K1209" s="109">
        <v>0.32</v>
      </c>
      <c r="L1209" s="127">
        <f t="shared" si="126"/>
        <v>46504</v>
      </c>
      <c r="M1209" s="131">
        <f t="shared" si="127"/>
        <v>112400</v>
      </c>
      <c r="N1209" s="136">
        <f t="shared" si="132"/>
        <v>79847.199999999997</v>
      </c>
      <c r="O1209" s="109">
        <v>0</v>
      </c>
      <c r="P1209" s="109" t="s">
        <v>5759</v>
      </c>
      <c r="Q1209" s="109" t="s">
        <v>5769</v>
      </c>
      <c r="R1209" s="109" t="s">
        <v>5769</v>
      </c>
    </row>
    <row r="1210" spans="1:18" ht="39" x14ac:dyDescent="0.5">
      <c r="A1210" s="109" t="s">
        <v>16</v>
      </c>
      <c r="B1210" s="109">
        <v>802945</v>
      </c>
      <c r="C1210" s="109" t="s">
        <v>4294</v>
      </c>
      <c r="D1210" s="109"/>
      <c r="E1210" s="109">
        <v>0.43</v>
      </c>
      <c r="F1210" s="111">
        <f t="shared" si="128"/>
        <v>23760</v>
      </c>
      <c r="G1210" s="111">
        <f t="shared" si="129"/>
        <v>10472</v>
      </c>
      <c r="H1210" s="109">
        <v>0.11</v>
      </c>
      <c r="I1210" s="111">
        <f t="shared" si="130"/>
        <v>88640</v>
      </c>
      <c r="J1210" s="111">
        <f t="shared" si="131"/>
        <v>36032</v>
      </c>
      <c r="K1210" s="109">
        <v>0.32</v>
      </c>
      <c r="L1210" s="127">
        <f t="shared" si="126"/>
        <v>46504</v>
      </c>
      <c r="M1210" s="131">
        <f t="shared" si="127"/>
        <v>112400</v>
      </c>
      <c r="N1210" s="136">
        <f t="shared" si="132"/>
        <v>79847.199999999997</v>
      </c>
      <c r="O1210" s="109">
        <v>0</v>
      </c>
      <c r="P1210" s="109" t="s">
        <v>5759</v>
      </c>
      <c r="Q1210" s="109" t="s">
        <v>5769</v>
      </c>
      <c r="R1210" s="109" t="s">
        <v>5769</v>
      </c>
    </row>
    <row r="1211" spans="1:18" ht="39" x14ac:dyDescent="0.5">
      <c r="A1211" s="109" t="s">
        <v>16</v>
      </c>
      <c r="B1211" s="109">
        <v>802950</v>
      </c>
      <c r="C1211" s="109" t="s">
        <v>4295</v>
      </c>
      <c r="D1211" s="109"/>
      <c r="E1211" s="109">
        <v>1.04</v>
      </c>
      <c r="F1211" s="111">
        <f t="shared" si="128"/>
        <v>58320.000000000007</v>
      </c>
      <c r="G1211" s="111">
        <f t="shared" si="129"/>
        <v>25704</v>
      </c>
      <c r="H1211" s="109">
        <v>0.27</v>
      </c>
      <c r="I1211" s="111">
        <f t="shared" si="130"/>
        <v>213290</v>
      </c>
      <c r="J1211" s="111">
        <f t="shared" si="131"/>
        <v>86702</v>
      </c>
      <c r="K1211" s="109">
        <v>0.77</v>
      </c>
      <c r="L1211" s="127">
        <f t="shared" si="126"/>
        <v>112406</v>
      </c>
      <c r="M1211" s="131">
        <f t="shared" si="127"/>
        <v>271610</v>
      </c>
      <c r="N1211" s="136">
        <f t="shared" si="132"/>
        <v>192925.8</v>
      </c>
      <c r="O1211" s="109">
        <v>0</v>
      </c>
      <c r="P1211" s="109" t="s">
        <v>5759</v>
      </c>
      <c r="Q1211" s="109" t="s">
        <v>5769</v>
      </c>
      <c r="R1211" s="109" t="s">
        <v>5769</v>
      </c>
    </row>
    <row r="1212" spans="1:18" ht="39" x14ac:dyDescent="0.5">
      <c r="A1212" s="109" t="s">
        <v>16</v>
      </c>
      <c r="B1212" s="109">
        <v>802955</v>
      </c>
      <c r="C1212" s="109" t="s">
        <v>4296</v>
      </c>
      <c r="D1212" s="109"/>
      <c r="E1212" s="109">
        <v>0.95</v>
      </c>
      <c r="F1212" s="111">
        <f t="shared" si="128"/>
        <v>54000</v>
      </c>
      <c r="G1212" s="111">
        <f t="shared" si="129"/>
        <v>23800</v>
      </c>
      <c r="H1212" s="109">
        <v>0.25</v>
      </c>
      <c r="I1212" s="111">
        <f t="shared" si="130"/>
        <v>193900</v>
      </c>
      <c r="J1212" s="111">
        <f t="shared" si="131"/>
        <v>78820</v>
      </c>
      <c r="K1212" s="109">
        <v>0.7</v>
      </c>
      <c r="L1212" s="127">
        <f t="shared" si="126"/>
        <v>102620</v>
      </c>
      <c r="M1212" s="131">
        <f t="shared" si="127"/>
        <v>247900</v>
      </c>
      <c r="N1212" s="136">
        <f t="shared" si="132"/>
        <v>176066</v>
      </c>
      <c r="O1212" s="109">
        <v>0</v>
      </c>
      <c r="P1212" s="109" t="s">
        <v>5759</v>
      </c>
      <c r="Q1212" s="109" t="s">
        <v>5769</v>
      </c>
      <c r="R1212" s="109" t="s">
        <v>5769</v>
      </c>
    </row>
    <row r="1213" spans="1:18" ht="39" x14ac:dyDescent="0.5">
      <c r="A1213" s="109" t="s">
        <v>16</v>
      </c>
      <c r="B1213" s="109">
        <v>802975</v>
      </c>
      <c r="C1213" s="109" t="s">
        <v>4297</v>
      </c>
      <c r="D1213" s="109"/>
      <c r="E1213" s="109">
        <v>4.18</v>
      </c>
      <c r="F1213" s="111">
        <f t="shared" si="128"/>
        <v>235440.00000000003</v>
      </c>
      <c r="G1213" s="111">
        <f t="shared" si="129"/>
        <v>103768.00000000001</v>
      </c>
      <c r="H1213" s="109">
        <v>1.0900000000000001</v>
      </c>
      <c r="I1213" s="111">
        <f t="shared" si="130"/>
        <v>855930</v>
      </c>
      <c r="J1213" s="111">
        <f t="shared" si="131"/>
        <v>347934</v>
      </c>
      <c r="K1213" s="109">
        <v>3.09</v>
      </c>
      <c r="L1213" s="127">
        <f t="shared" si="126"/>
        <v>451702</v>
      </c>
      <c r="M1213" s="131">
        <f t="shared" si="127"/>
        <v>1091370</v>
      </c>
      <c r="N1213" s="136">
        <f t="shared" si="132"/>
        <v>775178.60000000009</v>
      </c>
      <c r="O1213" s="109">
        <v>0</v>
      </c>
      <c r="P1213" s="109" t="s">
        <v>5759</v>
      </c>
      <c r="Q1213" s="109" t="s">
        <v>5769</v>
      </c>
      <c r="R1213" s="109" t="s">
        <v>5769</v>
      </c>
    </row>
    <row r="1214" spans="1:18" ht="39" x14ac:dyDescent="0.5">
      <c r="A1214" s="109" t="s">
        <v>16</v>
      </c>
      <c r="B1214" s="109">
        <v>802980</v>
      </c>
      <c r="C1214" s="109" t="s">
        <v>4298</v>
      </c>
      <c r="D1214" s="109"/>
      <c r="E1214" s="109">
        <v>2.73</v>
      </c>
      <c r="F1214" s="111">
        <f t="shared" si="128"/>
        <v>153360</v>
      </c>
      <c r="G1214" s="111">
        <f t="shared" si="129"/>
        <v>67592</v>
      </c>
      <c r="H1214" s="109">
        <v>0.71</v>
      </c>
      <c r="I1214" s="111">
        <f t="shared" si="130"/>
        <v>559540</v>
      </c>
      <c r="J1214" s="111">
        <f t="shared" si="131"/>
        <v>227452</v>
      </c>
      <c r="K1214" s="109">
        <v>2.02</v>
      </c>
      <c r="L1214" s="127">
        <f t="shared" si="126"/>
        <v>295044</v>
      </c>
      <c r="M1214" s="131">
        <f t="shared" si="127"/>
        <v>712900</v>
      </c>
      <c r="N1214" s="136">
        <f t="shared" si="132"/>
        <v>506369.2</v>
      </c>
      <c r="O1214" s="109">
        <v>0</v>
      </c>
      <c r="P1214" s="109" t="s">
        <v>5759</v>
      </c>
      <c r="Q1214" s="109" t="s">
        <v>5769</v>
      </c>
      <c r="R1214" s="109" t="s">
        <v>5769</v>
      </c>
    </row>
    <row r="1215" spans="1:18" ht="39" x14ac:dyDescent="0.5">
      <c r="A1215" s="109" t="s">
        <v>16</v>
      </c>
      <c r="B1215" s="109">
        <v>802985</v>
      </c>
      <c r="C1215" s="109" t="s">
        <v>4299</v>
      </c>
      <c r="D1215" s="109"/>
      <c r="E1215" s="109">
        <v>3.6</v>
      </c>
      <c r="F1215" s="111">
        <f t="shared" si="128"/>
        <v>136080</v>
      </c>
      <c r="G1215" s="111">
        <f t="shared" si="129"/>
        <v>59976</v>
      </c>
      <c r="H1215" s="109">
        <v>0.63</v>
      </c>
      <c r="I1215" s="111">
        <f t="shared" si="130"/>
        <v>822690</v>
      </c>
      <c r="J1215" s="111">
        <f t="shared" si="131"/>
        <v>334422</v>
      </c>
      <c r="K1215" s="109">
        <v>2.97</v>
      </c>
      <c r="L1215" s="127">
        <f t="shared" si="126"/>
        <v>394398</v>
      </c>
      <c r="M1215" s="131">
        <f t="shared" si="127"/>
        <v>958770</v>
      </c>
      <c r="N1215" s="136">
        <f t="shared" si="132"/>
        <v>682691.4</v>
      </c>
      <c r="O1215" s="109">
        <v>0</v>
      </c>
      <c r="P1215" s="109" t="s">
        <v>5759</v>
      </c>
      <c r="Q1215" s="109" t="s">
        <v>5769</v>
      </c>
      <c r="R1215" s="109" t="s">
        <v>5769</v>
      </c>
    </row>
    <row r="1216" spans="1:18" ht="39" x14ac:dyDescent="0.5">
      <c r="A1216" s="109" t="s">
        <v>16</v>
      </c>
      <c r="B1216" s="109">
        <v>802990</v>
      </c>
      <c r="C1216" s="109" t="s">
        <v>4300</v>
      </c>
      <c r="D1216" s="109"/>
      <c r="E1216" s="109">
        <v>4.68</v>
      </c>
      <c r="F1216" s="111">
        <f t="shared" si="128"/>
        <v>263520</v>
      </c>
      <c r="G1216" s="111">
        <f t="shared" si="129"/>
        <v>116144</v>
      </c>
      <c r="H1216" s="109">
        <v>1.22</v>
      </c>
      <c r="I1216" s="111">
        <f t="shared" si="130"/>
        <v>958420</v>
      </c>
      <c r="J1216" s="111">
        <f t="shared" si="131"/>
        <v>389596</v>
      </c>
      <c r="K1216" s="109">
        <v>3.46</v>
      </c>
      <c r="L1216" s="127">
        <f t="shared" si="126"/>
        <v>505740</v>
      </c>
      <c r="M1216" s="131">
        <f t="shared" si="127"/>
        <v>1221940</v>
      </c>
      <c r="N1216" s="136">
        <f t="shared" si="132"/>
        <v>867922</v>
      </c>
      <c r="O1216" s="109">
        <v>0</v>
      </c>
      <c r="P1216" s="109" t="s">
        <v>5759</v>
      </c>
      <c r="Q1216" s="109" t="s">
        <v>5769</v>
      </c>
      <c r="R1216" s="109" t="s">
        <v>5769</v>
      </c>
    </row>
    <row r="1217" spans="1:18" ht="39" x14ac:dyDescent="0.5">
      <c r="A1217" s="109" t="s">
        <v>16</v>
      </c>
      <c r="B1217" s="109">
        <v>802995</v>
      </c>
      <c r="C1217" s="109" t="s">
        <v>4301</v>
      </c>
      <c r="D1217" s="109"/>
      <c r="E1217" s="109">
        <v>7.37</v>
      </c>
      <c r="F1217" s="111">
        <f t="shared" si="128"/>
        <v>332640</v>
      </c>
      <c r="G1217" s="111">
        <f t="shared" si="129"/>
        <v>146608</v>
      </c>
      <c r="H1217" s="109">
        <v>1.54</v>
      </c>
      <c r="I1217" s="111">
        <f t="shared" si="130"/>
        <v>1614910</v>
      </c>
      <c r="J1217" s="111">
        <f t="shared" si="131"/>
        <v>656458</v>
      </c>
      <c r="K1217" s="109">
        <v>5.83</v>
      </c>
      <c r="L1217" s="127">
        <f t="shared" si="126"/>
        <v>803066</v>
      </c>
      <c r="M1217" s="131">
        <f t="shared" si="127"/>
        <v>1947550</v>
      </c>
      <c r="N1217" s="136">
        <f t="shared" si="132"/>
        <v>1385403.8</v>
      </c>
      <c r="O1217" s="109">
        <v>0</v>
      </c>
      <c r="P1217" s="109" t="s">
        <v>5759</v>
      </c>
      <c r="Q1217" s="109" t="s">
        <v>5769</v>
      </c>
      <c r="R1217" s="109" t="s">
        <v>5769</v>
      </c>
    </row>
    <row r="1218" spans="1:18" ht="39" x14ac:dyDescent="0.5">
      <c r="A1218" s="109" t="s">
        <v>16</v>
      </c>
      <c r="B1218" s="109">
        <v>803000</v>
      </c>
      <c r="C1218" s="109" t="s">
        <v>4302</v>
      </c>
      <c r="D1218" s="109"/>
      <c r="E1218" s="109">
        <v>1.32</v>
      </c>
      <c r="F1218" s="111">
        <f t="shared" si="128"/>
        <v>86400</v>
      </c>
      <c r="G1218" s="111">
        <f t="shared" si="129"/>
        <v>38080</v>
      </c>
      <c r="H1218" s="109">
        <v>0.4</v>
      </c>
      <c r="I1218" s="111">
        <f t="shared" si="130"/>
        <v>254840</v>
      </c>
      <c r="J1218" s="111">
        <f t="shared" si="131"/>
        <v>103592</v>
      </c>
      <c r="K1218" s="109">
        <v>0.92</v>
      </c>
      <c r="L1218" s="127">
        <f t="shared" si="126"/>
        <v>141672</v>
      </c>
      <c r="M1218" s="131">
        <f t="shared" si="127"/>
        <v>341240</v>
      </c>
      <c r="N1218" s="136">
        <f t="shared" si="132"/>
        <v>242069.6</v>
      </c>
      <c r="O1218" s="109">
        <v>0</v>
      </c>
      <c r="P1218" s="109" t="s">
        <v>5759</v>
      </c>
      <c r="Q1218" s="109" t="s">
        <v>5769</v>
      </c>
      <c r="R1218" s="109" t="s">
        <v>5769</v>
      </c>
    </row>
    <row r="1219" spans="1:18" ht="39" x14ac:dyDescent="0.5">
      <c r="A1219" s="109" t="s">
        <v>16</v>
      </c>
      <c r="B1219" s="109">
        <v>803005</v>
      </c>
      <c r="C1219" s="109" t="s">
        <v>4303</v>
      </c>
      <c r="D1219" s="109"/>
      <c r="E1219" s="109">
        <v>1.32</v>
      </c>
      <c r="F1219" s="111">
        <f t="shared" si="128"/>
        <v>86400</v>
      </c>
      <c r="G1219" s="111">
        <f t="shared" si="129"/>
        <v>38080</v>
      </c>
      <c r="H1219" s="109">
        <v>0.4</v>
      </c>
      <c r="I1219" s="111">
        <f t="shared" si="130"/>
        <v>254840</v>
      </c>
      <c r="J1219" s="111">
        <f t="shared" si="131"/>
        <v>103592</v>
      </c>
      <c r="K1219" s="109">
        <v>0.92</v>
      </c>
      <c r="L1219" s="127">
        <f t="shared" ref="L1219:L1282" si="133">J1219+G1219</f>
        <v>141672</v>
      </c>
      <c r="M1219" s="131">
        <f t="shared" ref="M1219:M1282" si="134">I1219+F1219</f>
        <v>341240</v>
      </c>
      <c r="N1219" s="136">
        <f t="shared" si="132"/>
        <v>242069.6</v>
      </c>
      <c r="O1219" s="109">
        <v>0</v>
      </c>
      <c r="P1219" s="109" t="s">
        <v>5759</v>
      </c>
      <c r="Q1219" s="109" t="s">
        <v>5769</v>
      </c>
      <c r="R1219" s="109" t="s">
        <v>5769</v>
      </c>
    </row>
    <row r="1220" spans="1:18" ht="39" x14ac:dyDescent="0.5">
      <c r="A1220" s="109" t="s">
        <v>16</v>
      </c>
      <c r="B1220" s="109">
        <v>803010</v>
      </c>
      <c r="C1220" s="109" t="s">
        <v>4304</v>
      </c>
      <c r="D1220" s="109"/>
      <c r="E1220" s="109">
        <v>1.32</v>
      </c>
      <c r="F1220" s="111">
        <f t="shared" ref="F1220:F1283" si="135">H1220*216000</f>
        <v>86400</v>
      </c>
      <c r="G1220" s="111">
        <f t="shared" ref="G1220:G1283" si="136">H1220*95200</f>
        <v>38080</v>
      </c>
      <c r="H1220" s="109">
        <v>0.4</v>
      </c>
      <c r="I1220" s="111">
        <f t="shared" ref="I1220:I1283" si="137">K1220*277000</f>
        <v>254840</v>
      </c>
      <c r="J1220" s="111">
        <f t="shared" ref="J1220:J1283" si="138">112600*K1220</f>
        <v>103592</v>
      </c>
      <c r="K1220" s="109">
        <v>0.92</v>
      </c>
      <c r="L1220" s="127">
        <f t="shared" si="133"/>
        <v>141672</v>
      </c>
      <c r="M1220" s="131">
        <f t="shared" si="134"/>
        <v>341240</v>
      </c>
      <c r="N1220" s="136">
        <f t="shared" ref="N1220:N1283" si="139">M1220-(L1220*70%)</f>
        <v>242069.6</v>
      </c>
      <c r="O1220" s="109">
        <v>0</v>
      </c>
      <c r="P1220" s="109" t="s">
        <v>5759</v>
      </c>
      <c r="Q1220" s="109" t="s">
        <v>5769</v>
      </c>
      <c r="R1220" s="109" t="s">
        <v>5769</v>
      </c>
    </row>
    <row r="1221" spans="1:18" ht="39" x14ac:dyDescent="0.5">
      <c r="A1221" s="109" t="s">
        <v>16</v>
      </c>
      <c r="B1221" s="109">
        <v>803015</v>
      </c>
      <c r="C1221" s="109" t="s">
        <v>4304</v>
      </c>
      <c r="D1221" s="109"/>
      <c r="E1221" s="109">
        <v>1.32</v>
      </c>
      <c r="F1221" s="111">
        <f t="shared" si="135"/>
        <v>86400</v>
      </c>
      <c r="G1221" s="111">
        <f t="shared" si="136"/>
        <v>38080</v>
      </c>
      <c r="H1221" s="109">
        <v>0.4</v>
      </c>
      <c r="I1221" s="111">
        <f t="shared" si="137"/>
        <v>254840</v>
      </c>
      <c r="J1221" s="111">
        <f t="shared" si="138"/>
        <v>103592</v>
      </c>
      <c r="K1221" s="109">
        <v>0.92</v>
      </c>
      <c r="L1221" s="127">
        <f t="shared" si="133"/>
        <v>141672</v>
      </c>
      <c r="M1221" s="131">
        <f t="shared" si="134"/>
        <v>341240</v>
      </c>
      <c r="N1221" s="136">
        <f t="shared" si="139"/>
        <v>242069.6</v>
      </c>
      <c r="O1221" s="109">
        <v>0</v>
      </c>
      <c r="P1221" s="109" t="s">
        <v>5759</v>
      </c>
      <c r="Q1221" s="109" t="s">
        <v>5769</v>
      </c>
      <c r="R1221" s="109" t="s">
        <v>5769</v>
      </c>
    </row>
    <row r="1222" spans="1:18" ht="39" x14ac:dyDescent="0.5">
      <c r="A1222" s="109" t="s">
        <v>16</v>
      </c>
      <c r="B1222" s="109">
        <v>803020</v>
      </c>
      <c r="C1222" s="109" t="s">
        <v>4305</v>
      </c>
      <c r="D1222" s="109"/>
      <c r="E1222" s="109">
        <v>1.24</v>
      </c>
      <c r="F1222" s="111">
        <f t="shared" si="135"/>
        <v>69120</v>
      </c>
      <c r="G1222" s="111">
        <f t="shared" si="136"/>
        <v>30464</v>
      </c>
      <c r="H1222" s="109">
        <v>0.32</v>
      </c>
      <c r="I1222" s="111">
        <f t="shared" si="137"/>
        <v>254840</v>
      </c>
      <c r="J1222" s="111">
        <f t="shared" si="138"/>
        <v>103592</v>
      </c>
      <c r="K1222" s="109">
        <v>0.92</v>
      </c>
      <c r="L1222" s="127">
        <f t="shared" si="133"/>
        <v>134056</v>
      </c>
      <c r="M1222" s="131">
        <f t="shared" si="134"/>
        <v>323960</v>
      </c>
      <c r="N1222" s="136">
        <f t="shared" si="139"/>
        <v>230120.8</v>
      </c>
      <c r="O1222" s="109">
        <v>0</v>
      </c>
      <c r="P1222" s="109" t="s">
        <v>5759</v>
      </c>
      <c r="Q1222" s="109" t="s">
        <v>5769</v>
      </c>
      <c r="R1222" s="109" t="s">
        <v>5769</v>
      </c>
    </row>
    <row r="1223" spans="1:18" ht="39" x14ac:dyDescent="0.5">
      <c r="A1223" s="109" t="s">
        <v>16</v>
      </c>
      <c r="B1223" s="109">
        <v>803025</v>
      </c>
      <c r="C1223" s="109" t="s">
        <v>4306</v>
      </c>
      <c r="D1223" s="109"/>
      <c r="E1223" s="109">
        <v>1.24</v>
      </c>
      <c r="F1223" s="111">
        <f t="shared" si="135"/>
        <v>69120</v>
      </c>
      <c r="G1223" s="111">
        <f t="shared" si="136"/>
        <v>30464</v>
      </c>
      <c r="H1223" s="109">
        <v>0.32</v>
      </c>
      <c r="I1223" s="111">
        <f t="shared" si="137"/>
        <v>254840</v>
      </c>
      <c r="J1223" s="111">
        <f t="shared" si="138"/>
        <v>103592</v>
      </c>
      <c r="K1223" s="109">
        <v>0.92</v>
      </c>
      <c r="L1223" s="127">
        <f t="shared" si="133"/>
        <v>134056</v>
      </c>
      <c r="M1223" s="131">
        <f t="shared" si="134"/>
        <v>323960</v>
      </c>
      <c r="N1223" s="136">
        <f t="shared" si="139"/>
        <v>230120.8</v>
      </c>
      <c r="O1223" s="109">
        <v>0</v>
      </c>
      <c r="P1223" s="109" t="s">
        <v>5759</v>
      </c>
      <c r="Q1223" s="109" t="s">
        <v>5769</v>
      </c>
      <c r="R1223" s="109" t="s">
        <v>5769</v>
      </c>
    </row>
    <row r="1224" spans="1:18" ht="39" x14ac:dyDescent="0.5">
      <c r="A1224" s="109" t="s">
        <v>16</v>
      </c>
      <c r="B1224" s="109">
        <v>803030</v>
      </c>
      <c r="C1224" s="109" t="s">
        <v>4307</v>
      </c>
      <c r="D1224" s="109"/>
      <c r="E1224" s="109">
        <v>1.24</v>
      </c>
      <c r="F1224" s="111">
        <f t="shared" si="135"/>
        <v>69120</v>
      </c>
      <c r="G1224" s="111">
        <f t="shared" si="136"/>
        <v>30464</v>
      </c>
      <c r="H1224" s="109">
        <v>0.32</v>
      </c>
      <c r="I1224" s="111">
        <f t="shared" si="137"/>
        <v>254840</v>
      </c>
      <c r="J1224" s="111">
        <f t="shared" si="138"/>
        <v>103592</v>
      </c>
      <c r="K1224" s="109">
        <v>0.92</v>
      </c>
      <c r="L1224" s="127">
        <f t="shared" si="133"/>
        <v>134056</v>
      </c>
      <c r="M1224" s="131">
        <f t="shared" si="134"/>
        <v>323960</v>
      </c>
      <c r="N1224" s="136">
        <f t="shared" si="139"/>
        <v>230120.8</v>
      </c>
      <c r="O1224" s="109">
        <v>0</v>
      </c>
      <c r="P1224" s="109" t="s">
        <v>5759</v>
      </c>
      <c r="Q1224" s="109" t="s">
        <v>5769</v>
      </c>
      <c r="R1224" s="109" t="s">
        <v>5769</v>
      </c>
    </row>
    <row r="1225" spans="1:18" ht="39" x14ac:dyDescent="0.5">
      <c r="A1225" s="109" t="s">
        <v>16</v>
      </c>
      <c r="B1225" s="109">
        <v>803035</v>
      </c>
      <c r="C1225" s="109" t="s">
        <v>4308</v>
      </c>
      <c r="D1225" s="109"/>
      <c r="E1225" s="109">
        <v>1.24</v>
      </c>
      <c r="F1225" s="111">
        <f t="shared" si="135"/>
        <v>69120</v>
      </c>
      <c r="G1225" s="111">
        <f t="shared" si="136"/>
        <v>30464</v>
      </c>
      <c r="H1225" s="109">
        <v>0.32</v>
      </c>
      <c r="I1225" s="111">
        <f t="shared" si="137"/>
        <v>254840</v>
      </c>
      <c r="J1225" s="111">
        <f t="shared" si="138"/>
        <v>103592</v>
      </c>
      <c r="K1225" s="109">
        <v>0.92</v>
      </c>
      <c r="L1225" s="127">
        <f t="shared" si="133"/>
        <v>134056</v>
      </c>
      <c r="M1225" s="131">
        <f t="shared" si="134"/>
        <v>323960</v>
      </c>
      <c r="N1225" s="136">
        <f t="shared" si="139"/>
        <v>230120.8</v>
      </c>
      <c r="O1225" s="109">
        <v>0</v>
      </c>
      <c r="P1225" s="109" t="s">
        <v>5759</v>
      </c>
      <c r="Q1225" s="109" t="s">
        <v>5769</v>
      </c>
      <c r="R1225" s="109" t="s">
        <v>5769</v>
      </c>
    </row>
    <row r="1226" spans="1:18" ht="39" x14ac:dyDescent="0.5">
      <c r="A1226" s="109" t="s">
        <v>16</v>
      </c>
      <c r="B1226" s="109">
        <v>803040</v>
      </c>
      <c r="C1226" s="109" t="s">
        <v>4309</v>
      </c>
      <c r="D1226" s="109"/>
      <c r="E1226" s="109">
        <v>1.32</v>
      </c>
      <c r="F1226" s="111">
        <f t="shared" si="135"/>
        <v>86400</v>
      </c>
      <c r="G1226" s="111">
        <f t="shared" si="136"/>
        <v>38080</v>
      </c>
      <c r="H1226" s="109">
        <v>0.4</v>
      </c>
      <c r="I1226" s="111">
        <f t="shared" si="137"/>
        <v>254840</v>
      </c>
      <c r="J1226" s="111">
        <f t="shared" si="138"/>
        <v>103592</v>
      </c>
      <c r="K1226" s="109">
        <v>0.92</v>
      </c>
      <c r="L1226" s="127">
        <f t="shared" si="133"/>
        <v>141672</v>
      </c>
      <c r="M1226" s="131">
        <f t="shared" si="134"/>
        <v>341240</v>
      </c>
      <c r="N1226" s="136">
        <f t="shared" si="139"/>
        <v>242069.6</v>
      </c>
      <c r="O1226" s="109">
        <v>0</v>
      </c>
      <c r="P1226" s="109" t="s">
        <v>5759</v>
      </c>
      <c r="Q1226" s="109" t="s">
        <v>5769</v>
      </c>
      <c r="R1226" s="109" t="s">
        <v>5769</v>
      </c>
    </row>
    <row r="1227" spans="1:18" ht="39" x14ac:dyDescent="0.5">
      <c r="A1227" s="109" t="s">
        <v>16</v>
      </c>
      <c r="B1227" s="109">
        <v>803045</v>
      </c>
      <c r="C1227" s="109" t="s">
        <v>4310</v>
      </c>
      <c r="D1227" s="109"/>
      <c r="E1227" s="109">
        <v>1.32</v>
      </c>
      <c r="F1227" s="111">
        <f t="shared" si="135"/>
        <v>86400</v>
      </c>
      <c r="G1227" s="111">
        <f t="shared" si="136"/>
        <v>38080</v>
      </c>
      <c r="H1227" s="109">
        <v>0.4</v>
      </c>
      <c r="I1227" s="111">
        <f t="shared" si="137"/>
        <v>254840</v>
      </c>
      <c r="J1227" s="111">
        <f t="shared" si="138"/>
        <v>103592</v>
      </c>
      <c r="K1227" s="109">
        <v>0.92</v>
      </c>
      <c r="L1227" s="127">
        <f t="shared" si="133"/>
        <v>141672</v>
      </c>
      <c r="M1227" s="131">
        <f t="shared" si="134"/>
        <v>341240</v>
      </c>
      <c r="N1227" s="136">
        <f t="shared" si="139"/>
        <v>242069.6</v>
      </c>
      <c r="O1227" s="109">
        <v>0</v>
      </c>
      <c r="P1227" s="109" t="s">
        <v>5759</v>
      </c>
      <c r="Q1227" s="109" t="s">
        <v>5769</v>
      </c>
      <c r="R1227" s="109" t="s">
        <v>5769</v>
      </c>
    </row>
    <row r="1228" spans="1:18" ht="39" x14ac:dyDescent="0.5">
      <c r="A1228" s="109" t="s">
        <v>16</v>
      </c>
      <c r="B1228" s="109">
        <v>803050</v>
      </c>
      <c r="C1228" s="109" t="s">
        <v>4311</v>
      </c>
      <c r="D1228" s="109"/>
      <c r="E1228" s="109">
        <v>1.24</v>
      </c>
      <c r="F1228" s="111">
        <f t="shared" si="135"/>
        <v>69120</v>
      </c>
      <c r="G1228" s="111">
        <f t="shared" si="136"/>
        <v>30464</v>
      </c>
      <c r="H1228" s="109">
        <v>0.32</v>
      </c>
      <c r="I1228" s="111">
        <f t="shared" si="137"/>
        <v>254840</v>
      </c>
      <c r="J1228" s="111">
        <f t="shared" si="138"/>
        <v>103592</v>
      </c>
      <c r="K1228" s="109">
        <v>0.92</v>
      </c>
      <c r="L1228" s="127">
        <f t="shared" si="133"/>
        <v>134056</v>
      </c>
      <c r="M1228" s="131">
        <f t="shared" si="134"/>
        <v>323960</v>
      </c>
      <c r="N1228" s="136">
        <f t="shared" si="139"/>
        <v>230120.8</v>
      </c>
      <c r="O1228" s="109">
        <v>0</v>
      </c>
      <c r="P1228" s="109" t="s">
        <v>5759</v>
      </c>
      <c r="Q1228" s="109" t="s">
        <v>5769</v>
      </c>
      <c r="R1228" s="109" t="s">
        <v>5769</v>
      </c>
    </row>
    <row r="1229" spans="1:18" ht="39" x14ac:dyDescent="0.5">
      <c r="A1229" s="109" t="s">
        <v>16</v>
      </c>
      <c r="B1229" s="109">
        <v>803055</v>
      </c>
      <c r="C1229" s="109" t="s">
        <v>4312</v>
      </c>
      <c r="D1229" s="109"/>
      <c r="E1229" s="109">
        <v>1.24</v>
      </c>
      <c r="F1229" s="111">
        <f t="shared" si="135"/>
        <v>69120</v>
      </c>
      <c r="G1229" s="111">
        <f t="shared" si="136"/>
        <v>30464</v>
      </c>
      <c r="H1229" s="109">
        <v>0.32</v>
      </c>
      <c r="I1229" s="111">
        <f t="shared" si="137"/>
        <v>254840</v>
      </c>
      <c r="J1229" s="111">
        <f t="shared" si="138"/>
        <v>103592</v>
      </c>
      <c r="K1229" s="109">
        <v>0.92</v>
      </c>
      <c r="L1229" s="127">
        <f t="shared" si="133"/>
        <v>134056</v>
      </c>
      <c r="M1229" s="131">
        <f t="shared" si="134"/>
        <v>323960</v>
      </c>
      <c r="N1229" s="136">
        <f t="shared" si="139"/>
        <v>230120.8</v>
      </c>
      <c r="O1229" s="109">
        <v>0</v>
      </c>
      <c r="P1229" s="109" t="s">
        <v>5759</v>
      </c>
      <c r="Q1229" s="109" t="s">
        <v>5769</v>
      </c>
      <c r="R1229" s="109" t="s">
        <v>5769</v>
      </c>
    </row>
    <row r="1230" spans="1:18" ht="39" x14ac:dyDescent="0.5">
      <c r="A1230" s="109" t="s">
        <v>16</v>
      </c>
      <c r="B1230" s="109">
        <v>803060</v>
      </c>
      <c r="C1230" s="109" t="s">
        <v>4313</v>
      </c>
      <c r="D1230" s="109"/>
      <c r="E1230" s="109">
        <v>1.24</v>
      </c>
      <c r="F1230" s="111">
        <f t="shared" si="135"/>
        <v>69120</v>
      </c>
      <c r="G1230" s="111">
        <f t="shared" si="136"/>
        <v>30464</v>
      </c>
      <c r="H1230" s="109">
        <v>0.32</v>
      </c>
      <c r="I1230" s="111">
        <f t="shared" si="137"/>
        <v>254840</v>
      </c>
      <c r="J1230" s="111">
        <f t="shared" si="138"/>
        <v>103592</v>
      </c>
      <c r="K1230" s="109">
        <v>0.92</v>
      </c>
      <c r="L1230" s="127">
        <f t="shared" si="133"/>
        <v>134056</v>
      </c>
      <c r="M1230" s="131">
        <f t="shared" si="134"/>
        <v>323960</v>
      </c>
      <c r="N1230" s="136">
        <f t="shared" si="139"/>
        <v>230120.8</v>
      </c>
      <c r="O1230" s="109">
        <v>0</v>
      </c>
      <c r="P1230" s="109" t="s">
        <v>5759</v>
      </c>
      <c r="Q1230" s="109" t="s">
        <v>5769</v>
      </c>
      <c r="R1230" s="109" t="s">
        <v>5769</v>
      </c>
    </row>
    <row r="1231" spans="1:18" ht="39" x14ac:dyDescent="0.5">
      <c r="A1231" s="109" t="s">
        <v>16</v>
      </c>
      <c r="B1231" s="109">
        <v>803065</v>
      </c>
      <c r="C1231" s="109" t="s">
        <v>4314</v>
      </c>
      <c r="D1231" s="109"/>
      <c r="E1231" s="109">
        <v>1.24</v>
      </c>
      <c r="F1231" s="111">
        <f t="shared" si="135"/>
        <v>69120</v>
      </c>
      <c r="G1231" s="111">
        <f t="shared" si="136"/>
        <v>30464</v>
      </c>
      <c r="H1231" s="109">
        <v>0.32</v>
      </c>
      <c r="I1231" s="111">
        <f t="shared" si="137"/>
        <v>254840</v>
      </c>
      <c r="J1231" s="111">
        <f t="shared" si="138"/>
        <v>103592</v>
      </c>
      <c r="K1231" s="109">
        <v>0.92</v>
      </c>
      <c r="L1231" s="127">
        <f t="shared" si="133"/>
        <v>134056</v>
      </c>
      <c r="M1231" s="131">
        <f t="shared" si="134"/>
        <v>323960</v>
      </c>
      <c r="N1231" s="136">
        <f t="shared" si="139"/>
        <v>230120.8</v>
      </c>
      <c r="O1231" s="109">
        <v>0</v>
      </c>
      <c r="P1231" s="109" t="s">
        <v>5759</v>
      </c>
      <c r="Q1231" s="109" t="s">
        <v>5769</v>
      </c>
      <c r="R1231" s="109" t="s">
        <v>5769</v>
      </c>
    </row>
    <row r="1232" spans="1:18" ht="39" x14ac:dyDescent="0.5">
      <c r="A1232" s="109" t="s">
        <v>16</v>
      </c>
      <c r="B1232" s="109">
        <v>803070</v>
      </c>
      <c r="C1232" s="109" t="s">
        <v>4315</v>
      </c>
      <c r="D1232" s="109"/>
      <c r="E1232" s="109">
        <v>1.24</v>
      </c>
      <c r="F1232" s="111">
        <f t="shared" si="135"/>
        <v>69120</v>
      </c>
      <c r="G1232" s="111">
        <f t="shared" si="136"/>
        <v>30464</v>
      </c>
      <c r="H1232" s="109">
        <v>0.32</v>
      </c>
      <c r="I1232" s="111">
        <f t="shared" si="137"/>
        <v>254840</v>
      </c>
      <c r="J1232" s="111">
        <f t="shared" si="138"/>
        <v>103592</v>
      </c>
      <c r="K1232" s="109">
        <v>0.92</v>
      </c>
      <c r="L1232" s="127">
        <f t="shared" si="133"/>
        <v>134056</v>
      </c>
      <c r="M1232" s="131">
        <f t="shared" si="134"/>
        <v>323960</v>
      </c>
      <c r="N1232" s="136">
        <f t="shared" si="139"/>
        <v>230120.8</v>
      </c>
      <c r="O1232" s="109">
        <v>0</v>
      </c>
      <c r="P1232" s="109" t="s">
        <v>5759</v>
      </c>
      <c r="Q1232" s="109" t="s">
        <v>5769</v>
      </c>
      <c r="R1232" s="109" t="s">
        <v>5769</v>
      </c>
    </row>
    <row r="1233" spans="1:18" ht="39" x14ac:dyDescent="0.5">
      <c r="A1233" s="109" t="s">
        <v>16</v>
      </c>
      <c r="B1233" s="109">
        <v>803075</v>
      </c>
      <c r="C1233" s="109" t="s">
        <v>4316</v>
      </c>
      <c r="D1233" s="109"/>
      <c r="E1233" s="109">
        <v>1.32</v>
      </c>
      <c r="F1233" s="111">
        <f t="shared" si="135"/>
        <v>86400</v>
      </c>
      <c r="G1233" s="111">
        <f t="shared" si="136"/>
        <v>38080</v>
      </c>
      <c r="H1233" s="109">
        <v>0.4</v>
      </c>
      <c r="I1233" s="111">
        <f t="shared" si="137"/>
        <v>254840</v>
      </c>
      <c r="J1233" s="111">
        <f t="shared" si="138"/>
        <v>103592</v>
      </c>
      <c r="K1233" s="109">
        <v>0.92</v>
      </c>
      <c r="L1233" s="127">
        <f t="shared" si="133"/>
        <v>141672</v>
      </c>
      <c r="M1233" s="131">
        <f t="shared" si="134"/>
        <v>341240</v>
      </c>
      <c r="N1233" s="136">
        <f t="shared" si="139"/>
        <v>242069.6</v>
      </c>
      <c r="O1233" s="109">
        <v>0</v>
      </c>
      <c r="P1233" s="109" t="s">
        <v>5759</v>
      </c>
      <c r="Q1233" s="109" t="s">
        <v>5769</v>
      </c>
      <c r="R1233" s="109" t="s">
        <v>5769</v>
      </c>
    </row>
    <row r="1234" spans="1:18" ht="39" x14ac:dyDescent="0.5">
      <c r="A1234" s="109" t="s">
        <v>16</v>
      </c>
      <c r="B1234" s="109">
        <v>803080</v>
      </c>
      <c r="C1234" s="109" t="s">
        <v>4317</v>
      </c>
      <c r="D1234" s="109"/>
      <c r="E1234" s="109">
        <v>1.32</v>
      </c>
      <c r="F1234" s="111">
        <f t="shared" si="135"/>
        <v>86400</v>
      </c>
      <c r="G1234" s="111">
        <f t="shared" si="136"/>
        <v>38080</v>
      </c>
      <c r="H1234" s="109">
        <v>0.4</v>
      </c>
      <c r="I1234" s="111">
        <f t="shared" si="137"/>
        <v>254840</v>
      </c>
      <c r="J1234" s="111">
        <f t="shared" si="138"/>
        <v>103592</v>
      </c>
      <c r="K1234" s="109">
        <v>0.92</v>
      </c>
      <c r="L1234" s="127">
        <f t="shared" si="133"/>
        <v>141672</v>
      </c>
      <c r="M1234" s="131">
        <f t="shared" si="134"/>
        <v>341240</v>
      </c>
      <c r="N1234" s="136">
        <f t="shared" si="139"/>
        <v>242069.6</v>
      </c>
      <c r="O1234" s="109">
        <v>0</v>
      </c>
      <c r="P1234" s="109" t="s">
        <v>5759</v>
      </c>
      <c r="Q1234" s="109" t="s">
        <v>5769</v>
      </c>
      <c r="R1234" s="109" t="s">
        <v>5769</v>
      </c>
    </row>
    <row r="1235" spans="1:18" ht="39" x14ac:dyDescent="0.5">
      <c r="A1235" s="109" t="s">
        <v>16</v>
      </c>
      <c r="B1235" s="109">
        <v>803085</v>
      </c>
      <c r="C1235" s="109" t="s">
        <v>4318</v>
      </c>
      <c r="D1235" s="109"/>
      <c r="E1235" s="109">
        <v>1.32</v>
      </c>
      <c r="F1235" s="111">
        <f t="shared" si="135"/>
        <v>86400</v>
      </c>
      <c r="G1235" s="111">
        <f t="shared" si="136"/>
        <v>38080</v>
      </c>
      <c r="H1235" s="109">
        <v>0.4</v>
      </c>
      <c r="I1235" s="111">
        <f t="shared" si="137"/>
        <v>254840</v>
      </c>
      <c r="J1235" s="111">
        <f t="shared" si="138"/>
        <v>103592</v>
      </c>
      <c r="K1235" s="109">
        <v>0.92</v>
      </c>
      <c r="L1235" s="127">
        <f t="shared" si="133"/>
        <v>141672</v>
      </c>
      <c r="M1235" s="131">
        <f t="shared" si="134"/>
        <v>341240</v>
      </c>
      <c r="N1235" s="136">
        <f t="shared" si="139"/>
        <v>242069.6</v>
      </c>
      <c r="O1235" s="109">
        <v>0</v>
      </c>
      <c r="P1235" s="109" t="s">
        <v>5759</v>
      </c>
      <c r="Q1235" s="109" t="s">
        <v>5769</v>
      </c>
      <c r="R1235" s="109" t="s">
        <v>5769</v>
      </c>
    </row>
    <row r="1236" spans="1:18" ht="39" x14ac:dyDescent="0.5">
      <c r="A1236" s="109" t="s">
        <v>16</v>
      </c>
      <c r="B1236" s="109">
        <v>803090</v>
      </c>
      <c r="C1236" s="109" t="s">
        <v>4319</v>
      </c>
      <c r="D1236" s="109"/>
      <c r="E1236" s="109">
        <v>1.1100000000000001</v>
      </c>
      <c r="F1236" s="111">
        <f t="shared" si="135"/>
        <v>41040</v>
      </c>
      <c r="G1236" s="111">
        <f t="shared" si="136"/>
        <v>18088</v>
      </c>
      <c r="H1236" s="109">
        <v>0.19</v>
      </c>
      <c r="I1236" s="111">
        <f t="shared" si="137"/>
        <v>254840</v>
      </c>
      <c r="J1236" s="111">
        <f t="shared" si="138"/>
        <v>103592</v>
      </c>
      <c r="K1236" s="109">
        <v>0.92</v>
      </c>
      <c r="L1236" s="127">
        <f t="shared" si="133"/>
        <v>121680</v>
      </c>
      <c r="M1236" s="131">
        <f t="shared" si="134"/>
        <v>295880</v>
      </c>
      <c r="N1236" s="136">
        <f t="shared" si="139"/>
        <v>210704</v>
      </c>
      <c r="O1236" s="109">
        <v>0</v>
      </c>
      <c r="P1236" s="109" t="s">
        <v>5759</v>
      </c>
      <c r="Q1236" s="109" t="s">
        <v>5769</v>
      </c>
      <c r="R1236" s="109" t="s">
        <v>5769</v>
      </c>
    </row>
    <row r="1237" spans="1:18" ht="39" x14ac:dyDescent="0.5">
      <c r="A1237" s="109" t="s">
        <v>16</v>
      </c>
      <c r="B1237" s="109">
        <v>803095</v>
      </c>
      <c r="C1237" s="109" t="s">
        <v>4320</v>
      </c>
      <c r="D1237" s="109"/>
      <c r="E1237" s="109">
        <v>1.1100000000000001</v>
      </c>
      <c r="F1237" s="111">
        <f t="shared" si="135"/>
        <v>41040</v>
      </c>
      <c r="G1237" s="111">
        <f t="shared" si="136"/>
        <v>18088</v>
      </c>
      <c r="H1237" s="109">
        <v>0.19</v>
      </c>
      <c r="I1237" s="111">
        <f t="shared" si="137"/>
        <v>254840</v>
      </c>
      <c r="J1237" s="111">
        <f t="shared" si="138"/>
        <v>103592</v>
      </c>
      <c r="K1237" s="109">
        <v>0.92</v>
      </c>
      <c r="L1237" s="127">
        <f t="shared" si="133"/>
        <v>121680</v>
      </c>
      <c r="M1237" s="131">
        <f t="shared" si="134"/>
        <v>295880</v>
      </c>
      <c r="N1237" s="136">
        <f t="shared" si="139"/>
        <v>210704</v>
      </c>
      <c r="O1237" s="109">
        <v>0</v>
      </c>
      <c r="P1237" s="109" t="s">
        <v>5759</v>
      </c>
      <c r="Q1237" s="109" t="s">
        <v>5769</v>
      </c>
      <c r="R1237" s="109" t="s">
        <v>5769</v>
      </c>
    </row>
    <row r="1238" spans="1:18" ht="39" x14ac:dyDescent="0.5">
      <c r="A1238" s="109" t="s">
        <v>16</v>
      </c>
      <c r="B1238" s="109">
        <v>803096</v>
      </c>
      <c r="C1238" s="109" t="s">
        <v>4321</v>
      </c>
      <c r="D1238" s="109"/>
      <c r="E1238" s="109">
        <v>1.1100000000000001</v>
      </c>
      <c r="F1238" s="111">
        <f t="shared" si="135"/>
        <v>41040</v>
      </c>
      <c r="G1238" s="111">
        <f t="shared" si="136"/>
        <v>18088</v>
      </c>
      <c r="H1238" s="109">
        <v>0.19</v>
      </c>
      <c r="I1238" s="111">
        <f t="shared" si="137"/>
        <v>254840</v>
      </c>
      <c r="J1238" s="111">
        <f t="shared" si="138"/>
        <v>103592</v>
      </c>
      <c r="K1238" s="109">
        <v>0.92</v>
      </c>
      <c r="L1238" s="127">
        <f t="shared" si="133"/>
        <v>121680</v>
      </c>
      <c r="M1238" s="131">
        <f t="shared" si="134"/>
        <v>295880</v>
      </c>
      <c r="N1238" s="136">
        <f t="shared" si="139"/>
        <v>210704</v>
      </c>
      <c r="O1238" s="109">
        <v>0</v>
      </c>
      <c r="P1238" s="109" t="s">
        <v>5759</v>
      </c>
      <c r="Q1238" s="109" t="s">
        <v>5769</v>
      </c>
      <c r="R1238" s="109" t="s">
        <v>5769</v>
      </c>
    </row>
    <row r="1239" spans="1:18" ht="39" x14ac:dyDescent="0.5">
      <c r="A1239" s="109" t="s">
        <v>16</v>
      </c>
      <c r="B1239" s="109">
        <v>803100</v>
      </c>
      <c r="C1239" s="109" t="s">
        <v>4322</v>
      </c>
      <c r="D1239" s="109"/>
      <c r="E1239" s="109">
        <v>1.1100000000000001</v>
      </c>
      <c r="F1239" s="111">
        <f t="shared" si="135"/>
        <v>41040</v>
      </c>
      <c r="G1239" s="111">
        <f t="shared" si="136"/>
        <v>18088</v>
      </c>
      <c r="H1239" s="109">
        <v>0.19</v>
      </c>
      <c r="I1239" s="111">
        <f t="shared" si="137"/>
        <v>254840</v>
      </c>
      <c r="J1239" s="111">
        <f t="shared" si="138"/>
        <v>103592</v>
      </c>
      <c r="K1239" s="109">
        <v>0.92</v>
      </c>
      <c r="L1239" s="127">
        <f t="shared" si="133"/>
        <v>121680</v>
      </c>
      <c r="M1239" s="131">
        <f t="shared" si="134"/>
        <v>295880</v>
      </c>
      <c r="N1239" s="136">
        <f t="shared" si="139"/>
        <v>210704</v>
      </c>
      <c r="O1239" s="109">
        <v>0</v>
      </c>
      <c r="P1239" s="109" t="s">
        <v>5759</v>
      </c>
      <c r="Q1239" s="109" t="s">
        <v>5769</v>
      </c>
      <c r="R1239" s="109" t="s">
        <v>5769</v>
      </c>
    </row>
    <row r="1240" spans="1:18" ht="39" x14ac:dyDescent="0.5">
      <c r="A1240" s="109" t="s">
        <v>16</v>
      </c>
      <c r="B1240" s="109">
        <v>803101</v>
      </c>
      <c r="C1240" s="109" t="s">
        <v>4323</v>
      </c>
      <c r="D1240" s="109"/>
      <c r="E1240" s="109">
        <v>1.1100000000000001</v>
      </c>
      <c r="F1240" s="111">
        <f t="shared" si="135"/>
        <v>41040</v>
      </c>
      <c r="G1240" s="111">
        <f t="shared" si="136"/>
        <v>18088</v>
      </c>
      <c r="H1240" s="109">
        <v>0.19</v>
      </c>
      <c r="I1240" s="111">
        <f t="shared" si="137"/>
        <v>254840</v>
      </c>
      <c r="J1240" s="111">
        <f t="shared" si="138"/>
        <v>103592</v>
      </c>
      <c r="K1240" s="109">
        <v>0.92</v>
      </c>
      <c r="L1240" s="127">
        <f t="shared" si="133"/>
        <v>121680</v>
      </c>
      <c r="M1240" s="131">
        <f t="shared" si="134"/>
        <v>295880</v>
      </c>
      <c r="N1240" s="136">
        <f t="shared" si="139"/>
        <v>210704</v>
      </c>
      <c r="O1240" s="109">
        <v>0</v>
      </c>
      <c r="P1240" s="109" t="s">
        <v>5759</v>
      </c>
      <c r="Q1240" s="109" t="s">
        <v>5769</v>
      </c>
      <c r="R1240" s="109" t="s">
        <v>5769</v>
      </c>
    </row>
    <row r="1241" spans="1:18" ht="39" x14ac:dyDescent="0.5">
      <c r="A1241" s="109" t="s">
        <v>16</v>
      </c>
      <c r="B1241" s="109">
        <v>803105</v>
      </c>
      <c r="C1241" s="109" t="s">
        <v>4324</v>
      </c>
      <c r="D1241" s="109"/>
      <c r="E1241" s="109">
        <v>1.1100000000000001</v>
      </c>
      <c r="F1241" s="111">
        <f t="shared" si="135"/>
        <v>41040</v>
      </c>
      <c r="G1241" s="111">
        <f t="shared" si="136"/>
        <v>18088</v>
      </c>
      <c r="H1241" s="109">
        <v>0.19</v>
      </c>
      <c r="I1241" s="111">
        <f t="shared" si="137"/>
        <v>254840</v>
      </c>
      <c r="J1241" s="111">
        <f t="shared" si="138"/>
        <v>103592</v>
      </c>
      <c r="K1241" s="109">
        <v>0.92</v>
      </c>
      <c r="L1241" s="127">
        <f t="shared" si="133"/>
        <v>121680</v>
      </c>
      <c r="M1241" s="131">
        <f t="shared" si="134"/>
        <v>295880</v>
      </c>
      <c r="N1241" s="136">
        <f t="shared" si="139"/>
        <v>210704</v>
      </c>
      <c r="O1241" s="109">
        <v>0</v>
      </c>
      <c r="P1241" s="109" t="s">
        <v>5759</v>
      </c>
      <c r="Q1241" s="109" t="s">
        <v>5769</v>
      </c>
      <c r="R1241" s="109" t="s">
        <v>5769</v>
      </c>
    </row>
    <row r="1242" spans="1:18" ht="39" x14ac:dyDescent="0.5">
      <c r="A1242" s="109" t="s">
        <v>16</v>
      </c>
      <c r="B1242" s="109">
        <v>803106</v>
      </c>
      <c r="C1242" s="109" t="s">
        <v>4325</v>
      </c>
      <c r="D1242" s="109"/>
      <c r="E1242" s="109">
        <v>1.1100000000000001</v>
      </c>
      <c r="F1242" s="111">
        <f t="shared" si="135"/>
        <v>41040</v>
      </c>
      <c r="G1242" s="111">
        <f t="shared" si="136"/>
        <v>18088</v>
      </c>
      <c r="H1242" s="109">
        <v>0.19</v>
      </c>
      <c r="I1242" s="111">
        <f t="shared" si="137"/>
        <v>254840</v>
      </c>
      <c r="J1242" s="111">
        <f t="shared" si="138"/>
        <v>103592</v>
      </c>
      <c r="K1242" s="109">
        <v>0.92</v>
      </c>
      <c r="L1242" s="127">
        <f t="shared" si="133"/>
        <v>121680</v>
      </c>
      <c r="M1242" s="131">
        <f t="shared" si="134"/>
        <v>295880</v>
      </c>
      <c r="N1242" s="136">
        <f t="shared" si="139"/>
        <v>210704</v>
      </c>
      <c r="O1242" s="109">
        <v>0</v>
      </c>
      <c r="P1242" s="109" t="s">
        <v>5759</v>
      </c>
      <c r="Q1242" s="109" t="s">
        <v>5769</v>
      </c>
      <c r="R1242" s="109" t="s">
        <v>5769</v>
      </c>
    </row>
    <row r="1243" spans="1:18" ht="39" x14ac:dyDescent="0.5">
      <c r="A1243" s="109" t="s">
        <v>16</v>
      </c>
      <c r="B1243" s="109">
        <v>803110</v>
      </c>
      <c r="C1243" s="109" t="s">
        <v>4326</v>
      </c>
      <c r="D1243" s="109"/>
      <c r="E1243" s="109">
        <v>1.1100000000000001</v>
      </c>
      <c r="F1243" s="111">
        <f t="shared" si="135"/>
        <v>41040</v>
      </c>
      <c r="G1243" s="111">
        <f t="shared" si="136"/>
        <v>18088</v>
      </c>
      <c r="H1243" s="109">
        <v>0.19</v>
      </c>
      <c r="I1243" s="111">
        <f t="shared" si="137"/>
        <v>254840</v>
      </c>
      <c r="J1243" s="111">
        <f t="shared" si="138"/>
        <v>103592</v>
      </c>
      <c r="K1243" s="109">
        <v>0.92</v>
      </c>
      <c r="L1243" s="127">
        <f t="shared" si="133"/>
        <v>121680</v>
      </c>
      <c r="M1243" s="131">
        <f t="shared" si="134"/>
        <v>295880</v>
      </c>
      <c r="N1243" s="136">
        <f t="shared" si="139"/>
        <v>210704</v>
      </c>
      <c r="O1243" s="109">
        <v>0</v>
      </c>
      <c r="P1243" s="109" t="s">
        <v>5759</v>
      </c>
      <c r="Q1243" s="109" t="s">
        <v>5769</v>
      </c>
      <c r="R1243" s="109" t="s">
        <v>5769</v>
      </c>
    </row>
    <row r="1244" spans="1:18" ht="39" x14ac:dyDescent="0.5">
      <c r="A1244" s="109" t="s">
        <v>16</v>
      </c>
      <c r="B1244" s="109">
        <v>803111</v>
      </c>
      <c r="C1244" s="109" t="s">
        <v>4327</v>
      </c>
      <c r="D1244" s="109"/>
      <c r="E1244" s="109">
        <v>1.1100000000000001</v>
      </c>
      <c r="F1244" s="111">
        <f t="shared" si="135"/>
        <v>41040</v>
      </c>
      <c r="G1244" s="111">
        <f t="shared" si="136"/>
        <v>18088</v>
      </c>
      <c r="H1244" s="109">
        <v>0.19</v>
      </c>
      <c r="I1244" s="111">
        <f t="shared" si="137"/>
        <v>254840</v>
      </c>
      <c r="J1244" s="111">
        <f t="shared" si="138"/>
        <v>103592</v>
      </c>
      <c r="K1244" s="109">
        <v>0.92</v>
      </c>
      <c r="L1244" s="127">
        <f t="shared" si="133"/>
        <v>121680</v>
      </c>
      <c r="M1244" s="131">
        <f t="shared" si="134"/>
        <v>295880</v>
      </c>
      <c r="N1244" s="136">
        <f t="shared" si="139"/>
        <v>210704</v>
      </c>
      <c r="O1244" s="109">
        <v>0</v>
      </c>
      <c r="P1244" s="109" t="s">
        <v>5759</v>
      </c>
      <c r="Q1244" s="109" t="s">
        <v>5769</v>
      </c>
      <c r="R1244" s="109" t="s">
        <v>5769</v>
      </c>
    </row>
    <row r="1245" spans="1:18" ht="39" x14ac:dyDescent="0.5">
      <c r="A1245" s="109" t="s">
        <v>16</v>
      </c>
      <c r="B1245" s="109">
        <v>803115</v>
      </c>
      <c r="C1245" s="109" t="s">
        <v>4328</v>
      </c>
      <c r="D1245" s="109"/>
      <c r="E1245" s="109">
        <v>1.1100000000000001</v>
      </c>
      <c r="F1245" s="111">
        <f t="shared" si="135"/>
        <v>41040</v>
      </c>
      <c r="G1245" s="111">
        <f t="shared" si="136"/>
        <v>18088</v>
      </c>
      <c r="H1245" s="109">
        <v>0.19</v>
      </c>
      <c r="I1245" s="111">
        <f t="shared" si="137"/>
        <v>254840</v>
      </c>
      <c r="J1245" s="111">
        <f t="shared" si="138"/>
        <v>103592</v>
      </c>
      <c r="K1245" s="109">
        <v>0.92</v>
      </c>
      <c r="L1245" s="127">
        <f t="shared" si="133"/>
        <v>121680</v>
      </c>
      <c r="M1245" s="131">
        <f t="shared" si="134"/>
        <v>295880</v>
      </c>
      <c r="N1245" s="136">
        <f t="shared" si="139"/>
        <v>210704</v>
      </c>
      <c r="O1245" s="109">
        <v>0</v>
      </c>
      <c r="P1245" s="109" t="s">
        <v>5759</v>
      </c>
      <c r="Q1245" s="109" t="s">
        <v>5769</v>
      </c>
      <c r="R1245" s="109" t="s">
        <v>5769</v>
      </c>
    </row>
    <row r="1246" spans="1:18" ht="39" x14ac:dyDescent="0.5">
      <c r="A1246" s="109" t="s">
        <v>16</v>
      </c>
      <c r="B1246" s="109">
        <v>803116</v>
      </c>
      <c r="C1246" s="109" t="s">
        <v>4329</v>
      </c>
      <c r="D1246" s="109"/>
      <c r="E1246" s="109">
        <v>1.1100000000000001</v>
      </c>
      <c r="F1246" s="111">
        <f t="shared" si="135"/>
        <v>41040</v>
      </c>
      <c r="G1246" s="111">
        <f t="shared" si="136"/>
        <v>18088</v>
      </c>
      <c r="H1246" s="109">
        <v>0.19</v>
      </c>
      <c r="I1246" s="111">
        <f t="shared" si="137"/>
        <v>254840</v>
      </c>
      <c r="J1246" s="111">
        <f t="shared" si="138"/>
        <v>103592</v>
      </c>
      <c r="K1246" s="109">
        <v>0.92</v>
      </c>
      <c r="L1246" s="127">
        <f t="shared" si="133"/>
        <v>121680</v>
      </c>
      <c r="M1246" s="131">
        <f t="shared" si="134"/>
        <v>295880</v>
      </c>
      <c r="N1246" s="136">
        <f t="shared" si="139"/>
        <v>210704</v>
      </c>
      <c r="O1246" s="109">
        <v>0</v>
      </c>
      <c r="P1246" s="109" t="s">
        <v>5759</v>
      </c>
      <c r="Q1246" s="109" t="s">
        <v>5769</v>
      </c>
      <c r="R1246" s="109" t="s">
        <v>5769</v>
      </c>
    </row>
    <row r="1247" spans="1:18" ht="39" x14ac:dyDescent="0.5">
      <c r="A1247" s="109" t="s">
        <v>16</v>
      </c>
      <c r="B1247" s="109">
        <v>803120</v>
      </c>
      <c r="C1247" s="109" t="s">
        <v>4330</v>
      </c>
      <c r="D1247" s="109"/>
      <c r="E1247" s="109">
        <v>1.1100000000000001</v>
      </c>
      <c r="F1247" s="111">
        <f t="shared" si="135"/>
        <v>41040</v>
      </c>
      <c r="G1247" s="111">
        <f t="shared" si="136"/>
        <v>18088</v>
      </c>
      <c r="H1247" s="109">
        <v>0.19</v>
      </c>
      <c r="I1247" s="111">
        <f t="shared" si="137"/>
        <v>254840</v>
      </c>
      <c r="J1247" s="111">
        <f t="shared" si="138"/>
        <v>103592</v>
      </c>
      <c r="K1247" s="109">
        <v>0.92</v>
      </c>
      <c r="L1247" s="127">
        <f t="shared" si="133"/>
        <v>121680</v>
      </c>
      <c r="M1247" s="131">
        <f t="shared" si="134"/>
        <v>295880</v>
      </c>
      <c r="N1247" s="136">
        <f t="shared" si="139"/>
        <v>210704</v>
      </c>
      <c r="O1247" s="109">
        <v>0</v>
      </c>
      <c r="P1247" s="109" t="s">
        <v>5759</v>
      </c>
      <c r="Q1247" s="109" t="s">
        <v>5769</v>
      </c>
      <c r="R1247" s="109" t="s">
        <v>5769</v>
      </c>
    </row>
    <row r="1248" spans="1:18" ht="39" x14ac:dyDescent="0.5">
      <c r="A1248" s="109" t="s">
        <v>16</v>
      </c>
      <c r="B1248" s="109">
        <v>803121</v>
      </c>
      <c r="C1248" s="109" t="s">
        <v>4331</v>
      </c>
      <c r="D1248" s="109"/>
      <c r="E1248" s="109">
        <v>1.1100000000000001</v>
      </c>
      <c r="F1248" s="111">
        <f t="shared" si="135"/>
        <v>41040</v>
      </c>
      <c r="G1248" s="111">
        <f t="shared" si="136"/>
        <v>18088</v>
      </c>
      <c r="H1248" s="109">
        <v>0.19</v>
      </c>
      <c r="I1248" s="111">
        <f t="shared" si="137"/>
        <v>254840</v>
      </c>
      <c r="J1248" s="111">
        <f t="shared" si="138"/>
        <v>103592</v>
      </c>
      <c r="K1248" s="109">
        <v>0.92</v>
      </c>
      <c r="L1248" s="127">
        <f t="shared" si="133"/>
        <v>121680</v>
      </c>
      <c r="M1248" s="131">
        <f t="shared" si="134"/>
        <v>295880</v>
      </c>
      <c r="N1248" s="136">
        <f t="shared" si="139"/>
        <v>210704</v>
      </c>
      <c r="O1248" s="109">
        <v>0</v>
      </c>
      <c r="P1248" s="109" t="s">
        <v>5759</v>
      </c>
      <c r="Q1248" s="109" t="s">
        <v>5769</v>
      </c>
      <c r="R1248" s="109" t="s">
        <v>5769</v>
      </c>
    </row>
    <row r="1249" spans="1:18" ht="39" x14ac:dyDescent="0.5">
      <c r="A1249" s="109" t="s">
        <v>16</v>
      </c>
      <c r="B1249" s="109">
        <v>803130</v>
      </c>
      <c r="C1249" s="109" t="s">
        <v>4332</v>
      </c>
      <c r="D1249" s="109"/>
      <c r="E1249" s="109">
        <v>1.1499999999999999</v>
      </c>
      <c r="F1249" s="111">
        <f t="shared" si="135"/>
        <v>64800</v>
      </c>
      <c r="G1249" s="111">
        <f t="shared" si="136"/>
        <v>28560</v>
      </c>
      <c r="H1249" s="109">
        <v>0.3</v>
      </c>
      <c r="I1249" s="111">
        <f t="shared" si="137"/>
        <v>235450</v>
      </c>
      <c r="J1249" s="111">
        <f t="shared" si="138"/>
        <v>95710</v>
      </c>
      <c r="K1249" s="109">
        <v>0.85</v>
      </c>
      <c r="L1249" s="127">
        <f t="shared" si="133"/>
        <v>124270</v>
      </c>
      <c r="M1249" s="131">
        <f t="shared" si="134"/>
        <v>300250</v>
      </c>
      <c r="N1249" s="136">
        <f t="shared" si="139"/>
        <v>213261</v>
      </c>
      <c r="O1249" s="109">
        <v>0</v>
      </c>
      <c r="P1249" s="109" t="s">
        <v>5759</v>
      </c>
      <c r="Q1249" s="109" t="s">
        <v>5769</v>
      </c>
      <c r="R1249" s="109" t="s">
        <v>5769</v>
      </c>
    </row>
    <row r="1250" spans="1:18" ht="39" x14ac:dyDescent="0.5">
      <c r="A1250" s="109" t="s">
        <v>16</v>
      </c>
      <c r="B1250" s="109">
        <v>803131</v>
      </c>
      <c r="C1250" s="109" t="s">
        <v>4333</v>
      </c>
      <c r="D1250" s="109"/>
      <c r="E1250" s="109">
        <v>1.1499999999999999</v>
      </c>
      <c r="F1250" s="111">
        <f t="shared" si="135"/>
        <v>64800</v>
      </c>
      <c r="G1250" s="111">
        <f t="shared" si="136"/>
        <v>28560</v>
      </c>
      <c r="H1250" s="109">
        <v>0.3</v>
      </c>
      <c r="I1250" s="111">
        <f t="shared" si="137"/>
        <v>235450</v>
      </c>
      <c r="J1250" s="111">
        <f t="shared" si="138"/>
        <v>95710</v>
      </c>
      <c r="K1250" s="109">
        <v>0.85</v>
      </c>
      <c r="L1250" s="127">
        <f t="shared" si="133"/>
        <v>124270</v>
      </c>
      <c r="M1250" s="131">
        <f t="shared" si="134"/>
        <v>300250</v>
      </c>
      <c r="N1250" s="136">
        <f t="shared" si="139"/>
        <v>213261</v>
      </c>
      <c r="O1250" s="109">
        <v>0</v>
      </c>
      <c r="P1250" s="109" t="s">
        <v>5759</v>
      </c>
      <c r="Q1250" s="109" t="s">
        <v>5769</v>
      </c>
      <c r="R1250" s="109" t="s">
        <v>5769</v>
      </c>
    </row>
    <row r="1251" spans="1:18" ht="39" x14ac:dyDescent="0.5">
      <c r="A1251" s="109" t="s">
        <v>16</v>
      </c>
      <c r="B1251" s="109">
        <v>803135</v>
      </c>
      <c r="C1251" s="109" t="s">
        <v>4334</v>
      </c>
      <c r="D1251" s="109"/>
      <c r="E1251" s="109">
        <v>0.92</v>
      </c>
      <c r="F1251" s="111">
        <f t="shared" si="135"/>
        <v>51840</v>
      </c>
      <c r="G1251" s="111">
        <f t="shared" si="136"/>
        <v>22848</v>
      </c>
      <c r="H1251" s="109">
        <v>0.24</v>
      </c>
      <c r="I1251" s="111">
        <f t="shared" si="137"/>
        <v>188360</v>
      </c>
      <c r="J1251" s="111">
        <f t="shared" si="138"/>
        <v>76568</v>
      </c>
      <c r="K1251" s="109">
        <v>0.68</v>
      </c>
      <c r="L1251" s="127">
        <f t="shared" si="133"/>
        <v>99416</v>
      </c>
      <c r="M1251" s="131">
        <f t="shared" si="134"/>
        <v>240200</v>
      </c>
      <c r="N1251" s="136">
        <f t="shared" si="139"/>
        <v>170608.8</v>
      </c>
      <c r="O1251" s="109">
        <v>0</v>
      </c>
      <c r="P1251" s="109" t="s">
        <v>5759</v>
      </c>
      <c r="Q1251" s="109" t="s">
        <v>5769</v>
      </c>
      <c r="R1251" s="109" t="s">
        <v>5769</v>
      </c>
    </row>
    <row r="1252" spans="1:18" ht="39" x14ac:dyDescent="0.5">
      <c r="A1252" s="109" t="s">
        <v>16</v>
      </c>
      <c r="B1252" s="109">
        <v>803136</v>
      </c>
      <c r="C1252" s="109" t="s">
        <v>4335</v>
      </c>
      <c r="D1252" s="109"/>
      <c r="E1252" s="109">
        <v>0.92</v>
      </c>
      <c r="F1252" s="111">
        <f t="shared" si="135"/>
        <v>51840</v>
      </c>
      <c r="G1252" s="111">
        <f t="shared" si="136"/>
        <v>22848</v>
      </c>
      <c r="H1252" s="109">
        <v>0.24</v>
      </c>
      <c r="I1252" s="111">
        <f t="shared" si="137"/>
        <v>188360</v>
      </c>
      <c r="J1252" s="111">
        <f t="shared" si="138"/>
        <v>76568</v>
      </c>
      <c r="K1252" s="109">
        <v>0.68</v>
      </c>
      <c r="L1252" s="127">
        <f t="shared" si="133"/>
        <v>99416</v>
      </c>
      <c r="M1252" s="131">
        <f t="shared" si="134"/>
        <v>240200</v>
      </c>
      <c r="N1252" s="136">
        <f t="shared" si="139"/>
        <v>170608.8</v>
      </c>
      <c r="O1252" s="109">
        <v>0</v>
      </c>
      <c r="P1252" s="109" t="s">
        <v>5759</v>
      </c>
      <c r="Q1252" s="109" t="s">
        <v>5769</v>
      </c>
      <c r="R1252" s="109" t="s">
        <v>5769</v>
      </c>
    </row>
    <row r="1253" spans="1:18" ht="39" x14ac:dyDescent="0.5">
      <c r="A1253" s="109" t="s">
        <v>16</v>
      </c>
      <c r="B1253" s="109">
        <v>803140</v>
      </c>
      <c r="C1253" s="109" t="s">
        <v>4336</v>
      </c>
      <c r="D1253" s="109"/>
      <c r="E1253" s="109">
        <v>0.76</v>
      </c>
      <c r="F1253" s="111">
        <f t="shared" si="135"/>
        <v>43200</v>
      </c>
      <c r="G1253" s="111">
        <f t="shared" si="136"/>
        <v>19040</v>
      </c>
      <c r="H1253" s="109">
        <v>0.2</v>
      </c>
      <c r="I1253" s="111">
        <f t="shared" si="137"/>
        <v>155120.00000000003</v>
      </c>
      <c r="J1253" s="111">
        <f t="shared" si="138"/>
        <v>63056.000000000007</v>
      </c>
      <c r="K1253" s="109">
        <v>0.56000000000000005</v>
      </c>
      <c r="L1253" s="127">
        <f t="shared" si="133"/>
        <v>82096</v>
      </c>
      <c r="M1253" s="131">
        <f t="shared" si="134"/>
        <v>198320.00000000003</v>
      </c>
      <c r="N1253" s="136">
        <f t="shared" si="139"/>
        <v>140852.80000000005</v>
      </c>
      <c r="O1253" s="109">
        <v>0</v>
      </c>
      <c r="P1253" s="109" t="s">
        <v>5759</v>
      </c>
      <c r="Q1253" s="109" t="s">
        <v>5769</v>
      </c>
      <c r="R1253" s="109" t="s">
        <v>5769</v>
      </c>
    </row>
    <row r="1254" spans="1:18" ht="39" x14ac:dyDescent="0.5">
      <c r="A1254" s="109" t="s">
        <v>16</v>
      </c>
      <c r="B1254" s="109">
        <v>803145</v>
      </c>
      <c r="C1254" s="109" t="s">
        <v>4337</v>
      </c>
      <c r="D1254" s="109"/>
      <c r="E1254" s="109">
        <v>1.2</v>
      </c>
      <c r="F1254" s="111">
        <f t="shared" si="135"/>
        <v>43200</v>
      </c>
      <c r="G1254" s="111">
        <f t="shared" si="136"/>
        <v>19040</v>
      </c>
      <c r="H1254" s="109">
        <v>0.2</v>
      </c>
      <c r="I1254" s="111">
        <f t="shared" si="137"/>
        <v>277000</v>
      </c>
      <c r="J1254" s="111">
        <f t="shared" si="138"/>
        <v>112600</v>
      </c>
      <c r="K1254" s="109">
        <v>1</v>
      </c>
      <c r="L1254" s="127">
        <f t="shared" si="133"/>
        <v>131640</v>
      </c>
      <c r="M1254" s="131">
        <f t="shared" si="134"/>
        <v>320200</v>
      </c>
      <c r="N1254" s="136">
        <f t="shared" si="139"/>
        <v>228052</v>
      </c>
      <c r="O1254" s="109">
        <v>0</v>
      </c>
      <c r="P1254" s="109" t="s">
        <v>5759</v>
      </c>
      <c r="Q1254" s="109" t="s">
        <v>5769</v>
      </c>
      <c r="R1254" s="109" t="s">
        <v>5769</v>
      </c>
    </row>
    <row r="1255" spans="1:18" ht="39" x14ac:dyDescent="0.5">
      <c r="A1255" s="109" t="s">
        <v>16</v>
      </c>
      <c r="B1255" s="109">
        <v>803150</v>
      </c>
      <c r="C1255" s="109" t="s">
        <v>4338</v>
      </c>
      <c r="D1255" s="109"/>
      <c r="E1255" s="109">
        <v>1.33</v>
      </c>
      <c r="F1255" s="111">
        <f t="shared" si="135"/>
        <v>71280</v>
      </c>
      <c r="G1255" s="111">
        <f t="shared" si="136"/>
        <v>31416</v>
      </c>
      <c r="H1255" s="109">
        <v>0.33</v>
      </c>
      <c r="I1255" s="111">
        <f t="shared" si="137"/>
        <v>277000</v>
      </c>
      <c r="J1255" s="111">
        <f t="shared" si="138"/>
        <v>112600</v>
      </c>
      <c r="K1255" s="109">
        <v>1</v>
      </c>
      <c r="L1255" s="127">
        <f t="shared" si="133"/>
        <v>144016</v>
      </c>
      <c r="M1255" s="131">
        <f t="shared" si="134"/>
        <v>348280</v>
      </c>
      <c r="N1255" s="136">
        <f t="shared" si="139"/>
        <v>247468.79999999999</v>
      </c>
      <c r="O1255" s="109">
        <v>0</v>
      </c>
      <c r="P1255" s="109" t="s">
        <v>5759</v>
      </c>
      <c r="Q1255" s="109" t="s">
        <v>5769</v>
      </c>
      <c r="R1255" s="109" t="s">
        <v>5769</v>
      </c>
    </row>
    <row r="1256" spans="1:18" ht="39" x14ac:dyDescent="0.5">
      <c r="A1256" s="109" t="s">
        <v>16</v>
      </c>
      <c r="B1256" s="109">
        <v>803155</v>
      </c>
      <c r="C1256" s="109" t="s">
        <v>4339</v>
      </c>
      <c r="D1256" s="109"/>
      <c r="E1256" s="109">
        <v>1.37</v>
      </c>
      <c r="F1256" s="111">
        <f t="shared" si="135"/>
        <v>97200</v>
      </c>
      <c r="G1256" s="111">
        <f t="shared" si="136"/>
        <v>42840</v>
      </c>
      <c r="H1256" s="109">
        <v>0.45</v>
      </c>
      <c r="I1256" s="111">
        <f t="shared" si="137"/>
        <v>254840</v>
      </c>
      <c r="J1256" s="111">
        <f t="shared" si="138"/>
        <v>103592</v>
      </c>
      <c r="K1256" s="109">
        <v>0.92</v>
      </c>
      <c r="L1256" s="127">
        <f t="shared" si="133"/>
        <v>146432</v>
      </c>
      <c r="M1256" s="131">
        <f t="shared" si="134"/>
        <v>352040</v>
      </c>
      <c r="N1256" s="136">
        <f t="shared" si="139"/>
        <v>249537.6</v>
      </c>
      <c r="O1256" s="109">
        <v>0</v>
      </c>
      <c r="P1256" s="109" t="s">
        <v>5759</v>
      </c>
      <c r="Q1256" s="109" t="s">
        <v>5769</v>
      </c>
      <c r="R1256" s="109" t="s">
        <v>5769</v>
      </c>
    </row>
    <row r="1257" spans="1:18" ht="39" x14ac:dyDescent="0.5">
      <c r="A1257" s="109" t="s">
        <v>16</v>
      </c>
      <c r="B1257" s="109">
        <v>803160</v>
      </c>
      <c r="C1257" s="109" t="s">
        <v>4340</v>
      </c>
      <c r="D1257" s="109"/>
      <c r="E1257" s="109">
        <v>1.08</v>
      </c>
      <c r="F1257" s="111">
        <f t="shared" si="135"/>
        <v>49680</v>
      </c>
      <c r="G1257" s="111">
        <f t="shared" si="136"/>
        <v>21896</v>
      </c>
      <c r="H1257" s="109">
        <v>0.23</v>
      </c>
      <c r="I1257" s="111">
        <f t="shared" si="137"/>
        <v>235450</v>
      </c>
      <c r="J1257" s="111">
        <f t="shared" si="138"/>
        <v>95710</v>
      </c>
      <c r="K1257" s="109">
        <v>0.85</v>
      </c>
      <c r="L1257" s="127">
        <f t="shared" si="133"/>
        <v>117606</v>
      </c>
      <c r="M1257" s="131">
        <f t="shared" si="134"/>
        <v>285130</v>
      </c>
      <c r="N1257" s="136">
        <f t="shared" si="139"/>
        <v>202805.8</v>
      </c>
      <c r="O1257" s="109">
        <v>0</v>
      </c>
      <c r="P1257" s="109" t="s">
        <v>5759</v>
      </c>
      <c r="Q1257" s="109" t="s">
        <v>5769</v>
      </c>
      <c r="R1257" s="109" t="s">
        <v>5769</v>
      </c>
    </row>
    <row r="1258" spans="1:18" ht="39" x14ac:dyDescent="0.5">
      <c r="A1258" s="109" t="s">
        <v>16</v>
      </c>
      <c r="B1258" s="109">
        <v>803161</v>
      </c>
      <c r="C1258" s="109" t="s">
        <v>4341</v>
      </c>
      <c r="D1258" s="109"/>
      <c r="E1258" s="109">
        <v>1.08</v>
      </c>
      <c r="F1258" s="111">
        <f t="shared" si="135"/>
        <v>49680</v>
      </c>
      <c r="G1258" s="111">
        <f t="shared" si="136"/>
        <v>21896</v>
      </c>
      <c r="H1258" s="109">
        <v>0.23</v>
      </c>
      <c r="I1258" s="111">
        <f t="shared" si="137"/>
        <v>235450</v>
      </c>
      <c r="J1258" s="111">
        <f t="shared" si="138"/>
        <v>95710</v>
      </c>
      <c r="K1258" s="109">
        <v>0.85</v>
      </c>
      <c r="L1258" s="127">
        <f t="shared" si="133"/>
        <v>117606</v>
      </c>
      <c r="M1258" s="131">
        <f t="shared" si="134"/>
        <v>285130</v>
      </c>
      <c r="N1258" s="136">
        <f t="shared" si="139"/>
        <v>202805.8</v>
      </c>
      <c r="O1258" s="109">
        <v>0</v>
      </c>
      <c r="P1258" s="109" t="s">
        <v>5759</v>
      </c>
      <c r="Q1258" s="109" t="s">
        <v>5769</v>
      </c>
      <c r="R1258" s="109" t="s">
        <v>5769</v>
      </c>
    </row>
    <row r="1259" spans="1:18" ht="39" x14ac:dyDescent="0.5">
      <c r="A1259" s="109" t="s">
        <v>16</v>
      </c>
      <c r="B1259" s="109">
        <v>803162</v>
      </c>
      <c r="C1259" s="109" t="s">
        <v>4342</v>
      </c>
      <c r="D1259" s="109"/>
      <c r="E1259" s="109">
        <v>0.85</v>
      </c>
      <c r="F1259" s="111">
        <f t="shared" si="135"/>
        <v>75600</v>
      </c>
      <c r="G1259" s="111">
        <f t="shared" si="136"/>
        <v>33320</v>
      </c>
      <c r="H1259" s="109">
        <v>0.35</v>
      </c>
      <c r="I1259" s="111">
        <f t="shared" si="137"/>
        <v>138500</v>
      </c>
      <c r="J1259" s="111">
        <f t="shared" si="138"/>
        <v>56300</v>
      </c>
      <c r="K1259" s="109">
        <v>0.5</v>
      </c>
      <c r="L1259" s="127">
        <f t="shared" si="133"/>
        <v>89620</v>
      </c>
      <c r="M1259" s="131">
        <f t="shared" si="134"/>
        <v>214100</v>
      </c>
      <c r="N1259" s="136">
        <f t="shared" si="139"/>
        <v>151366</v>
      </c>
      <c r="O1259" s="109">
        <v>0</v>
      </c>
      <c r="P1259" s="109" t="s">
        <v>5759</v>
      </c>
      <c r="Q1259" s="109" t="s">
        <v>5769</v>
      </c>
      <c r="R1259" s="109" t="s">
        <v>5769</v>
      </c>
    </row>
    <row r="1260" spans="1:18" ht="39" x14ac:dyDescent="0.5">
      <c r="A1260" s="109" t="s">
        <v>16</v>
      </c>
      <c r="B1260" s="109">
        <v>803165</v>
      </c>
      <c r="C1260" s="109" t="s">
        <v>4343</v>
      </c>
      <c r="D1260" s="109"/>
      <c r="E1260" s="109">
        <v>1.1100000000000001</v>
      </c>
      <c r="F1260" s="111">
        <f t="shared" si="135"/>
        <v>41040</v>
      </c>
      <c r="G1260" s="111">
        <f t="shared" si="136"/>
        <v>18088</v>
      </c>
      <c r="H1260" s="109">
        <v>0.19</v>
      </c>
      <c r="I1260" s="111">
        <f t="shared" si="137"/>
        <v>254840</v>
      </c>
      <c r="J1260" s="111">
        <f t="shared" si="138"/>
        <v>103592</v>
      </c>
      <c r="K1260" s="109">
        <v>0.92</v>
      </c>
      <c r="L1260" s="127">
        <f t="shared" si="133"/>
        <v>121680</v>
      </c>
      <c r="M1260" s="131">
        <f t="shared" si="134"/>
        <v>295880</v>
      </c>
      <c r="N1260" s="136">
        <f t="shared" si="139"/>
        <v>210704</v>
      </c>
      <c r="O1260" s="109">
        <v>0</v>
      </c>
      <c r="P1260" s="109" t="s">
        <v>5759</v>
      </c>
      <c r="Q1260" s="109" t="s">
        <v>5769</v>
      </c>
      <c r="R1260" s="109" t="s">
        <v>5769</v>
      </c>
    </row>
    <row r="1261" spans="1:18" ht="39" x14ac:dyDescent="0.5">
      <c r="A1261" s="109" t="s">
        <v>16</v>
      </c>
      <c r="B1261" s="109">
        <v>803166</v>
      </c>
      <c r="C1261" s="109" t="s">
        <v>4344</v>
      </c>
      <c r="D1261" s="109"/>
      <c r="E1261" s="109">
        <v>1.1100000000000001</v>
      </c>
      <c r="F1261" s="111">
        <f t="shared" si="135"/>
        <v>41040</v>
      </c>
      <c r="G1261" s="111">
        <f t="shared" si="136"/>
        <v>18088</v>
      </c>
      <c r="H1261" s="109">
        <v>0.19</v>
      </c>
      <c r="I1261" s="111">
        <f t="shared" si="137"/>
        <v>254840</v>
      </c>
      <c r="J1261" s="111">
        <f t="shared" si="138"/>
        <v>103592</v>
      </c>
      <c r="K1261" s="109">
        <v>0.92</v>
      </c>
      <c r="L1261" s="127">
        <f t="shared" si="133"/>
        <v>121680</v>
      </c>
      <c r="M1261" s="131">
        <f t="shared" si="134"/>
        <v>295880</v>
      </c>
      <c r="N1261" s="136">
        <f t="shared" si="139"/>
        <v>210704</v>
      </c>
      <c r="O1261" s="109">
        <v>0</v>
      </c>
      <c r="P1261" s="109" t="s">
        <v>5759</v>
      </c>
      <c r="Q1261" s="109" t="s">
        <v>5769</v>
      </c>
      <c r="R1261" s="109" t="s">
        <v>5769</v>
      </c>
    </row>
    <row r="1262" spans="1:18" ht="39" x14ac:dyDescent="0.5">
      <c r="A1262" s="109" t="s">
        <v>16</v>
      </c>
      <c r="B1262" s="109">
        <v>803170</v>
      </c>
      <c r="C1262" s="109" t="s">
        <v>4345</v>
      </c>
      <c r="D1262" s="109"/>
      <c r="E1262" s="109">
        <v>1.1100000000000001</v>
      </c>
      <c r="F1262" s="111">
        <f t="shared" si="135"/>
        <v>41040</v>
      </c>
      <c r="G1262" s="111">
        <f t="shared" si="136"/>
        <v>18088</v>
      </c>
      <c r="H1262" s="109">
        <v>0.19</v>
      </c>
      <c r="I1262" s="111">
        <f t="shared" si="137"/>
        <v>254840</v>
      </c>
      <c r="J1262" s="111">
        <f t="shared" si="138"/>
        <v>103592</v>
      </c>
      <c r="K1262" s="109">
        <v>0.92</v>
      </c>
      <c r="L1262" s="127">
        <f t="shared" si="133"/>
        <v>121680</v>
      </c>
      <c r="M1262" s="131">
        <f t="shared" si="134"/>
        <v>295880</v>
      </c>
      <c r="N1262" s="136">
        <f t="shared" si="139"/>
        <v>210704</v>
      </c>
      <c r="O1262" s="109">
        <v>0</v>
      </c>
      <c r="P1262" s="109" t="s">
        <v>5759</v>
      </c>
      <c r="Q1262" s="109" t="s">
        <v>5769</v>
      </c>
      <c r="R1262" s="109" t="s">
        <v>5769</v>
      </c>
    </row>
    <row r="1263" spans="1:18" ht="39" x14ac:dyDescent="0.5">
      <c r="A1263" s="109" t="s">
        <v>16</v>
      </c>
      <c r="B1263" s="109">
        <v>803172</v>
      </c>
      <c r="C1263" s="109" t="s">
        <v>4346</v>
      </c>
      <c r="D1263" s="109"/>
      <c r="E1263" s="109">
        <v>1.1100000000000001</v>
      </c>
      <c r="F1263" s="111">
        <f t="shared" si="135"/>
        <v>41040</v>
      </c>
      <c r="G1263" s="111">
        <f t="shared" si="136"/>
        <v>18088</v>
      </c>
      <c r="H1263" s="109">
        <v>0.19</v>
      </c>
      <c r="I1263" s="111">
        <f t="shared" si="137"/>
        <v>254840</v>
      </c>
      <c r="J1263" s="111">
        <f t="shared" si="138"/>
        <v>103592</v>
      </c>
      <c r="K1263" s="109">
        <v>0.92</v>
      </c>
      <c r="L1263" s="127">
        <f t="shared" si="133"/>
        <v>121680</v>
      </c>
      <c r="M1263" s="131">
        <f t="shared" si="134"/>
        <v>295880</v>
      </c>
      <c r="N1263" s="136">
        <f t="shared" si="139"/>
        <v>210704</v>
      </c>
      <c r="O1263" s="109">
        <v>0</v>
      </c>
      <c r="P1263" s="109" t="s">
        <v>5759</v>
      </c>
      <c r="Q1263" s="109" t="s">
        <v>5769</v>
      </c>
      <c r="R1263" s="109" t="s">
        <v>5769</v>
      </c>
    </row>
    <row r="1264" spans="1:18" ht="39" x14ac:dyDescent="0.5">
      <c r="A1264" s="109" t="s">
        <v>16</v>
      </c>
      <c r="B1264" s="109">
        <v>803175</v>
      </c>
      <c r="C1264" s="109" t="s">
        <v>4347</v>
      </c>
      <c r="D1264" s="109"/>
      <c r="E1264" s="109">
        <v>2</v>
      </c>
      <c r="F1264" s="111">
        <f t="shared" si="135"/>
        <v>43200</v>
      </c>
      <c r="G1264" s="111">
        <f t="shared" si="136"/>
        <v>19040</v>
      </c>
      <c r="H1264" s="109">
        <v>0.2</v>
      </c>
      <c r="I1264" s="111">
        <f t="shared" si="137"/>
        <v>498600</v>
      </c>
      <c r="J1264" s="111">
        <f t="shared" si="138"/>
        <v>202680</v>
      </c>
      <c r="K1264" s="109">
        <v>1.8</v>
      </c>
      <c r="L1264" s="127">
        <f t="shared" si="133"/>
        <v>221720</v>
      </c>
      <c r="M1264" s="131">
        <f t="shared" si="134"/>
        <v>541800</v>
      </c>
      <c r="N1264" s="136">
        <f t="shared" si="139"/>
        <v>386596</v>
      </c>
      <c r="O1264" s="109">
        <v>0</v>
      </c>
      <c r="P1264" s="109" t="s">
        <v>5759</v>
      </c>
      <c r="Q1264" s="109" t="s">
        <v>5769</v>
      </c>
      <c r="R1264" s="109" t="s">
        <v>5769</v>
      </c>
    </row>
    <row r="1265" spans="1:18" ht="39" x14ac:dyDescent="0.5">
      <c r="A1265" s="109" t="s">
        <v>16</v>
      </c>
      <c r="B1265" s="109">
        <v>803180</v>
      </c>
      <c r="C1265" s="109" t="s">
        <v>4348</v>
      </c>
      <c r="D1265" s="109"/>
      <c r="E1265" s="109">
        <v>1.03</v>
      </c>
      <c r="F1265" s="111">
        <f t="shared" si="135"/>
        <v>38880</v>
      </c>
      <c r="G1265" s="111">
        <f t="shared" si="136"/>
        <v>17136</v>
      </c>
      <c r="H1265" s="109">
        <v>0.18</v>
      </c>
      <c r="I1265" s="111">
        <f t="shared" si="137"/>
        <v>235450</v>
      </c>
      <c r="J1265" s="111">
        <f t="shared" si="138"/>
        <v>95710</v>
      </c>
      <c r="K1265" s="109">
        <v>0.85</v>
      </c>
      <c r="L1265" s="127">
        <f t="shared" si="133"/>
        <v>112846</v>
      </c>
      <c r="M1265" s="131">
        <f t="shared" si="134"/>
        <v>274330</v>
      </c>
      <c r="N1265" s="136">
        <f t="shared" si="139"/>
        <v>195337.8</v>
      </c>
      <c r="O1265" s="109">
        <v>0</v>
      </c>
      <c r="P1265" s="109" t="s">
        <v>5759</v>
      </c>
      <c r="Q1265" s="109" t="s">
        <v>5769</v>
      </c>
      <c r="R1265" s="109" t="s">
        <v>5769</v>
      </c>
    </row>
    <row r="1266" spans="1:18" ht="39" x14ac:dyDescent="0.5">
      <c r="A1266" s="109" t="s">
        <v>16</v>
      </c>
      <c r="B1266" s="109">
        <v>803185</v>
      </c>
      <c r="C1266" s="109" t="s">
        <v>4349</v>
      </c>
      <c r="D1266" s="109"/>
      <c r="E1266" s="109">
        <v>1.81</v>
      </c>
      <c r="F1266" s="111">
        <f t="shared" si="135"/>
        <v>153360</v>
      </c>
      <c r="G1266" s="111">
        <f t="shared" si="136"/>
        <v>67592</v>
      </c>
      <c r="H1266" s="109">
        <v>0.71</v>
      </c>
      <c r="I1266" s="111">
        <f t="shared" si="137"/>
        <v>304700</v>
      </c>
      <c r="J1266" s="111">
        <f t="shared" si="138"/>
        <v>123860.00000000001</v>
      </c>
      <c r="K1266" s="109">
        <v>1.1000000000000001</v>
      </c>
      <c r="L1266" s="127">
        <f t="shared" si="133"/>
        <v>191452</v>
      </c>
      <c r="M1266" s="131">
        <f t="shared" si="134"/>
        <v>458060</v>
      </c>
      <c r="N1266" s="136">
        <f t="shared" si="139"/>
        <v>324043.59999999998</v>
      </c>
      <c r="O1266" s="109">
        <v>0</v>
      </c>
      <c r="P1266" s="109" t="s">
        <v>5759</v>
      </c>
      <c r="Q1266" s="109" t="s">
        <v>5769</v>
      </c>
      <c r="R1266" s="109" t="s">
        <v>5769</v>
      </c>
    </row>
    <row r="1267" spans="1:18" ht="39" x14ac:dyDescent="0.5">
      <c r="A1267" s="109" t="s">
        <v>16</v>
      </c>
      <c r="B1267" s="109">
        <v>803186</v>
      </c>
      <c r="C1267" s="109" t="s">
        <v>4350</v>
      </c>
      <c r="D1267" s="109"/>
      <c r="E1267" s="109">
        <v>1.81</v>
      </c>
      <c r="F1267" s="111">
        <f t="shared" si="135"/>
        <v>153360</v>
      </c>
      <c r="G1267" s="111">
        <f t="shared" si="136"/>
        <v>67592</v>
      </c>
      <c r="H1267" s="109">
        <v>0.71</v>
      </c>
      <c r="I1267" s="111">
        <f t="shared" si="137"/>
        <v>304700</v>
      </c>
      <c r="J1267" s="111">
        <f t="shared" si="138"/>
        <v>123860.00000000001</v>
      </c>
      <c r="K1267" s="109">
        <v>1.1000000000000001</v>
      </c>
      <c r="L1267" s="127">
        <f t="shared" si="133"/>
        <v>191452</v>
      </c>
      <c r="M1267" s="131">
        <f t="shared" si="134"/>
        <v>458060</v>
      </c>
      <c r="N1267" s="136">
        <f t="shared" si="139"/>
        <v>324043.59999999998</v>
      </c>
      <c r="O1267" s="109"/>
      <c r="P1267" s="109" t="s">
        <v>5759</v>
      </c>
      <c r="Q1267" s="109" t="s">
        <v>5769</v>
      </c>
      <c r="R1267" s="109" t="s">
        <v>5769</v>
      </c>
    </row>
    <row r="1268" spans="1:18" ht="39" x14ac:dyDescent="0.5">
      <c r="A1268" s="109" t="s">
        <v>16</v>
      </c>
      <c r="B1268" s="109">
        <v>803190</v>
      </c>
      <c r="C1268" s="109" t="s">
        <v>4351</v>
      </c>
      <c r="D1268" s="109"/>
      <c r="E1268" s="109">
        <v>1.81</v>
      </c>
      <c r="F1268" s="111">
        <f t="shared" si="135"/>
        <v>153360</v>
      </c>
      <c r="G1268" s="111">
        <f t="shared" si="136"/>
        <v>67592</v>
      </c>
      <c r="H1268" s="109">
        <v>0.71</v>
      </c>
      <c r="I1268" s="111">
        <f t="shared" si="137"/>
        <v>304700</v>
      </c>
      <c r="J1268" s="111">
        <f t="shared" si="138"/>
        <v>123860.00000000001</v>
      </c>
      <c r="K1268" s="109">
        <v>1.1000000000000001</v>
      </c>
      <c r="L1268" s="127">
        <f t="shared" si="133"/>
        <v>191452</v>
      </c>
      <c r="M1268" s="131">
        <f t="shared" si="134"/>
        <v>458060</v>
      </c>
      <c r="N1268" s="136">
        <f t="shared" si="139"/>
        <v>324043.59999999998</v>
      </c>
      <c r="O1268" s="109">
        <v>0</v>
      </c>
      <c r="P1268" s="109" t="s">
        <v>5759</v>
      </c>
      <c r="Q1268" s="109" t="s">
        <v>5769</v>
      </c>
      <c r="R1268" s="109" t="s">
        <v>5769</v>
      </c>
    </row>
    <row r="1269" spans="1:18" ht="39" x14ac:dyDescent="0.5">
      <c r="A1269" s="109" t="s">
        <v>16</v>
      </c>
      <c r="B1269" s="109">
        <v>803195</v>
      </c>
      <c r="C1269" s="109" t="s">
        <v>4352</v>
      </c>
      <c r="D1269" s="109"/>
      <c r="E1269" s="109">
        <v>1.81</v>
      </c>
      <c r="F1269" s="111">
        <f t="shared" si="135"/>
        <v>153360</v>
      </c>
      <c r="G1269" s="111">
        <f t="shared" si="136"/>
        <v>67592</v>
      </c>
      <c r="H1269" s="109">
        <v>0.71</v>
      </c>
      <c r="I1269" s="111">
        <f t="shared" si="137"/>
        <v>304700</v>
      </c>
      <c r="J1269" s="111">
        <f t="shared" si="138"/>
        <v>123860.00000000001</v>
      </c>
      <c r="K1269" s="109">
        <v>1.1000000000000001</v>
      </c>
      <c r="L1269" s="127">
        <f t="shared" si="133"/>
        <v>191452</v>
      </c>
      <c r="M1269" s="131">
        <f t="shared" si="134"/>
        <v>458060</v>
      </c>
      <c r="N1269" s="136">
        <f t="shared" si="139"/>
        <v>324043.59999999998</v>
      </c>
      <c r="O1269" s="109">
        <v>0</v>
      </c>
      <c r="P1269" s="109" t="s">
        <v>5759</v>
      </c>
      <c r="Q1269" s="109" t="s">
        <v>5769</v>
      </c>
      <c r="R1269" s="109" t="s">
        <v>5769</v>
      </c>
    </row>
    <row r="1270" spans="1:18" ht="39" x14ac:dyDescent="0.5">
      <c r="A1270" s="109" t="s">
        <v>16</v>
      </c>
      <c r="B1270" s="109">
        <v>803200</v>
      </c>
      <c r="C1270" s="109" t="s">
        <v>4353</v>
      </c>
      <c r="D1270" s="109"/>
      <c r="E1270" s="109">
        <v>1.81</v>
      </c>
      <c r="F1270" s="111">
        <f t="shared" si="135"/>
        <v>153360</v>
      </c>
      <c r="G1270" s="111">
        <f t="shared" si="136"/>
        <v>67592</v>
      </c>
      <c r="H1270" s="109">
        <v>0.71</v>
      </c>
      <c r="I1270" s="111">
        <f t="shared" si="137"/>
        <v>304700</v>
      </c>
      <c r="J1270" s="111">
        <f t="shared" si="138"/>
        <v>123860.00000000001</v>
      </c>
      <c r="K1270" s="109">
        <v>1.1000000000000001</v>
      </c>
      <c r="L1270" s="127">
        <f t="shared" si="133"/>
        <v>191452</v>
      </c>
      <c r="M1270" s="131">
        <f t="shared" si="134"/>
        <v>458060</v>
      </c>
      <c r="N1270" s="136">
        <f t="shared" si="139"/>
        <v>324043.59999999998</v>
      </c>
      <c r="O1270" s="109">
        <v>0</v>
      </c>
      <c r="P1270" s="109" t="s">
        <v>5759</v>
      </c>
      <c r="Q1270" s="109" t="s">
        <v>5769</v>
      </c>
      <c r="R1270" s="109" t="s">
        <v>5769</v>
      </c>
    </row>
    <row r="1271" spans="1:18" ht="39" x14ac:dyDescent="0.5">
      <c r="A1271" s="109" t="s">
        <v>16</v>
      </c>
      <c r="B1271" s="109">
        <v>803205</v>
      </c>
      <c r="C1271" s="109" t="s">
        <v>4354</v>
      </c>
      <c r="D1271" s="109"/>
      <c r="E1271" s="109">
        <v>1.81</v>
      </c>
      <c r="F1271" s="111">
        <f t="shared" si="135"/>
        <v>153360</v>
      </c>
      <c r="G1271" s="111">
        <f t="shared" si="136"/>
        <v>67592</v>
      </c>
      <c r="H1271" s="109">
        <v>0.71</v>
      </c>
      <c r="I1271" s="111">
        <f t="shared" si="137"/>
        <v>304700</v>
      </c>
      <c r="J1271" s="111">
        <f t="shared" si="138"/>
        <v>123860.00000000001</v>
      </c>
      <c r="K1271" s="109">
        <v>1.1000000000000001</v>
      </c>
      <c r="L1271" s="127">
        <f t="shared" si="133"/>
        <v>191452</v>
      </c>
      <c r="M1271" s="131">
        <f t="shared" si="134"/>
        <v>458060</v>
      </c>
      <c r="N1271" s="136">
        <f t="shared" si="139"/>
        <v>324043.59999999998</v>
      </c>
      <c r="O1271" s="109">
        <v>0</v>
      </c>
      <c r="P1271" s="109" t="s">
        <v>5759</v>
      </c>
      <c r="Q1271" s="109" t="s">
        <v>5769</v>
      </c>
      <c r="R1271" s="109" t="s">
        <v>5769</v>
      </c>
    </row>
    <row r="1272" spans="1:18" ht="39" x14ac:dyDescent="0.5">
      <c r="A1272" s="109" t="s">
        <v>16</v>
      </c>
      <c r="B1272" s="109">
        <v>803210</v>
      </c>
      <c r="C1272" s="109" t="s">
        <v>4355</v>
      </c>
      <c r="D1272" s="109"/>
      <c r="E1272" s="109">
        <v>1.81</v>
      </c>
      <c r="F1272" s="111">
        <f t="shared" si="135"/>
        <v>153360</v>
      </c>
      <c r="G1272" s="111">
        <f t="shared" si="136"/>
        <v>67592</v>
      </c>
      <c r="H1272" s="109">
        <v>0.71</v>
      </c>
      <c r="I1272" s="111">
        <f t="shared" si="137"/>
        <v>304700</v>
      </c>
      <c r="J1272" s="111">
        <f t="shared" si="138"/>
        <v>123860.00000000001</v>
      </c>
      <c r="K1272" s="109">
        <v>1.1000000000000001</v>
      </c>
      <c r="L1272" s="127">
        <f t="shared" si="133"/>
        <v>191452</v>
      </c>
      <c r="M1272" s="131">
        <f t="shared" si="134"/>
        <v>458060</v>
      </c>
      <c r="N1272" s="136">
        <f t="shared" si="139"/>
        <v>324043.59999999998</v>
      </c>
      <c r="O1272" s="109">
        <v>0</v>
      </c>
      <c r="P1272" s="109" t="s">
        <v>5759</v>
      </c>
      <c r="Q1272" s="109" t="s">
        <v>5769</v>
      </c>
      <c r="R1272" s="109" t="s">
        <v>5769</v>
      </c>
    </row>
    <row r="1273" spans="1:18" ht="39" x14ac:dyDescent="0.5">
      <c r="A1273" s="109" t="s">
        <v>16</v>
      </c>
      <c r="B1273" s="109">
        <v>803215</v>
      </c>
      <c r="C1273" s="109" t="s">
        <v>4356</v>
      </c>
      <c r="D1273" s="109"/>
      <c r="E1273" s="109">
        <v>1.81</v>
      </c>
      <c r="F1273" s="111">
        <f t="shared" si="135"/>
        <v>153360</v>
      </c>
      <c r="G1273" s="111">
        <f t="shared" si="136"/>
        <v>67592</v>
      </c>
      <c r="H1273" s="109">
        <v>0.71</v>
      </c>
      <c r="I1273" s="111">
        <f t="shared" si="137"/>
        <v>304700</v>
      </c>
      <c r="J1273" s="111">
        <f t="shared" si="138"/>
        <v>123860.00000000001</v>
      </c>
      <c r="K1273" s="109">
        <v>1.1000000000000001</v>
      </c>
      <c r="L1273" s="127">
        <f t="shared" si="133"/>
        <v>191452</v>
      </c>
      <c r="M1273" s="131">
        <f t="shared" si="134"/>
        <v>458060</v>
      </c>
      <c r="N1273" s="136">
        <f t="shared" si="139"/>
        <v>324043.59999999998</v>
      </c>
      <c r="O1273" s="109">
        <v>0</v>
      </c>
      <c r="P1273" s="109" t="s">
        <v>5759</v>
      </c>
      <c r="Q1273" s="109" t="s">
        <v>5769</v>
      </c>
      <c r="R1273" s="109" t="s">
        <v>5769</v>
      </c>
    </row>
    <row r="1274" spans="1:18" ht="39" x14ac:dyDescent="0.5">
      <c r="A1274" s="109" t="s">
        <v>16</v>
      </c>
      <c r="B1274" s="109">
        <v>803220</v>
      </c>
      <c r="C1274" s="109" t="s">
        <v>4357</v>
      </c>
      <c r="D1274" s="109"/>
      <c r="E1274" s="109">
        <v>1.81</v>
      </c>
      <c r="F1274" s="111">
        <f t="shared" si="135"/>
        <v>153360</v>
      </c>
      <c r="G1274" s="111">
        <f t="shared" si="136"/>
        <v>67592</v>
      </c>
      <c r="H1274" s="109">
        <v>0.71</v>
      </c>
      <c r="I1274" s="111">
        <f t="shared" si="137"/>
        <v>304700</v>
      </c>
      <c r="J1274" s="111">
        <f t="shared" si="138"/>
        <v>123860.00000000001</v>
      </c>
      <c r="K1274" s="109">
        <v>1.1000000000000001</v>
      </c>
      <c r="L1274" s="127">
        <f t="shared" si="133"/>
        <v>191452</v>
      </c>
      <c r="M1274" s="131">
        <f t="shared" si="134"/>
        <v>458060</v>
      </c>
      <c r="N1274" s="136">
        <f t="shared" si="139"/>
        <v>324043.59999999998</v>
      </c>
      <c r="O1274" s="109">
        <v>0</v>
      </c>
      <c r="P1274" s="109" t="s">
        <v>5759</v>
      </c>
      <c r="Q1274" s="109" t="s">
        <v>5769</v>
      </c>
      <c r="R1274" s="109" t="s">
        <v>5769</v>
      </c>
    </row>
    <row r="1275" spans="1:18" ht="39" x14ac:dyDescent="0.5">
      <c r="A1275" s="109" t="s">
        <v>16</v>
      </c>
      <c r="B1275" s="109">
        <v>803225</v>
      </c>
      <c r="C1275" s="109" t="s">
        <v>4358</v>
      </c>
      <c r="D1275" s="109"/>
      <c r="E1275" s="109">
        <v>1.81</v>
      </c>
      <c r="F1275" s="111">
        <f t="shared" si="135"/>
        <v>153360</v>
      </c>
      <c r="G1275" s="111">
        <f t="shared" si="136"/>
        <v>67592</v>
      </c>
      <c r="H1275" s="109">
        <v>0.71</v>
      </c>
      <c r="I1275" s="111">
        <f t="shared" si="137"/>
        <v>304700</v>
      </c>
      <c r="J1275" s="111">
        <f t="shared" si="138"/>
        <v>123860.00000000001</v>
      </c>
      <c r="K1275" s="109">
        <v>1.1000000000000001</v>
      </c>
      <c r="L1275" s="127">
        <f t="shared" si="133"/>
        <v>191452</v>
      </c>
      <c r="M1275" s="131">
        <f t="shared" si="134"/>
        <v>458060</v>
      </c>
      <c r="N1275" s="136">
        <f t="shared" si="139"/>
        <v>324043.59999999998</v>
      </c>
      <c r="O1275" s="109">
        <v>0</v>
      </c>
      <c r="P1275" s="109" t="s">
        <v>5759</v>
      </c>
      <c r="Q1275" s="109" t="s">
        <v>5769</v>
      </c>
      <c r="R1275" s="109" t="s">
        <v>5769</v>
      </c>
    </row>
    <row r="1276" spans="1:18" ht="39" x14ac:dyDescent="0.5">
      <c r="A1276" s="109" t="s">
        <v>16</v>
      </c>
      <c r="B1276" s="109">
        <v>803235</v>
      </c>
      <c r="C1276" s="109" t="s">
        <v>4359</v>
      </c>
      <c r="D1276" s="109"/>
      <c r="E1276" s="109">
        <v>2.46</v>
      </c>
      <c r="F1276" s="111">
        <f t="shared" si="135"/>
        <v>92880</v>
      </c>
      <c r="G1276" s="111">
        <f t="shared" si="136"/>
        <v>40936</v>
      </c>
      <c r="H1276" s="109">
        <v>0.43</v>
      </c>
      <c r="I1276" s="111">
        <f t="shared" si="137"/>
        <v>562310</v>
      </c>
      <c r="J1276" s="111">
        <f t="shared" si="138"/>
        <v>228577.99999999997</v>
      </c>
      <c r="K1276" s="109">
        <v>2.0299999999999998</v>
      </c>
      <c r="L1276" s="127">
        <f t="shared" si="133"/>
        <v>269514</v>
      </c>
      <c r="M1276" s="131">
        <f t="shared" si="134"/>
        <v>655190</v>
      </c>
      <c r="N1276" s="136">
        <f t="shared" si="139"/>
        <v>466530.2</v>
      </c>
      <c r="O1276" s="109">
        <v>0</v>
      </c>
      <c r="P1276" s="109" t="s">
        <v>5759</v>
      </c>
      <c r="Q1276" s="109" t="s">
        <v>5769</v>
      </c>
      <c r="R1276" s="109" t="s">
        <v>5769</v>
      </c>
    </row>
    <row r="1277" spans="1:18" ht="39" x14ac:dyDescent="0.5">
      <c r="A1277" s="109" t="s">
        <v>16</v>
      </c>
      <c r="B1277" s="109">
        <v>803240</v>
      </c>
      <c r="C1277" s="109" t="s">
        <v>4360</v>
      </c>
      <c r="D1277" s="109"/>
      <c r="E1277" s="109">
        <v>1.61</v>
      </c>
      <c r="F1277" s="111">
        <f t="shared" si="135"/>
        <v>60480.000000000007</v>
      </c>
      <c r="G1277" s="111">
        <f t="shared" si="136"/>
        <v>26656.000000000004</v>
      </c>
      <c r="H1277" s="109">
        <v>0.28000000000000003</v>
      </c>
      <c r="I1277" s="111">
        <f t="shared" si="137"/>
        <v>368410</v>
      </c>
      <c r="J1277" s="111">
        <f t="shared" si="138"/>
        <v>149758</v>
      </c>
      <c r="K1277" s="109">
        <v>1.33</v>
      </c>
      <c r="L1277" s="127">
        <f t="shared" si="133"/>
        <v>176414</v>
      </c>
      <c r="M1277" s="131">
        <f t="shared" si="134"/>
        <v>428890</v>
      </c>
      <c r="N1277" s="136">
        <f t="shared" si="139"/>
        <v>305400.2</v>
      </c>
      <c r="O1277" s="109">
        <v>0</v>
      </c>
      <c r="P1277" s="109" t="s">
        <v>5759</v>
      </c>
      <c r="Q1277" s="109" t="s">
        <v>5769</v>
      </c>
      <c r="R1277" s="109" t="s">
        <v>5769</v>
      </c>
    </row>
    <row r="1278" spans="1:18" ht="39" x14ac:dyDescent="0.5">
      <c r="A1278" s="109" t="s">
        <v>16</v>
      </c>
      <c r="B1278" s="109">
        <v>803245</v>
      </c>
      <c r="C1278" s="109" t="s">
        <v>4361</v>
      </c>
      <c r="D1278" s="109"/>
      <c r="E1278" s="109">
        <v>1.61</v>
      </c>
      <c r="F1278" s="111">
        <f t="shared" si="135"/>
        <v>60480.000000000007</v>
      </c>
      <c r="G1278" s="111">
        <f t="shared" si="136"/>
        <v>26656.000000000004</v>
      </c>
      <c r="H1278" s="109">
        <v>0.28000000000000003</v>
      </c>
      <c r="I1278" s="111">
        <f t="shared" si="137"/>
        <v>368410</v>
      </c>
      <c r="J1278" s="111">
        <f t="shared" si="138"/>
        <v>149758</v>
      </c>
      <c r="K1278" s="109">
        <v>1.33</v>
      </c>
      <c r="L1278" s="127">
        <f t="shared" si="133"/>
        <v>176414</v>
      </c>
      <c r="M1278" s="131">
        <f t="shared" si="134"/>
        <v>428890</v>
      </c>
      <c r="N1278" s="136">
        <f t="shared" si="139"/>
        <v>305400.2</v>
      </c>
      <c r="O1278" s="109">
        <v>0</v>
      </c>
      <c r="P1278" s="109" t="s">
        <v>5759</v>
      </c>
      <c r="Q1278" s="109" t="s">
        <v>5769</v>
      </c>
      <c r="R1278" s="109" t="s">
        <v>5769</v>
      </c>
    </row>
    <row r="1279" spans="1:18" ht="39" x14ac:dyDescent="0.5">
      <c r="A1279" s="109" t="s">
        <v>16</v>
      </c>
      <c r="B1279" s="109">
        <v>803250</v>
      </c>
      <c r="C1279" s="109" t="s">
        <v>4362</v>
      </c>
      <c r="D1279" s="109"/>
      <c r="E1279" s="109">
        <v>1.81</v>
      </c>
      <c r="F1279" s="111">
        <f t="shared" si="135"/>
        <v>153360</v>
      </c>
      <c r="G1279" s="111">
        <f t="shared" si="136"/>
        <v>67592</v>
      </c>
      <c r="H1279" s="109">
        <v>0.71</v>
      </c>
      <c r="I1279" s="111">
        <f t="shared" si="137"/>
        <v>304700</v>
      </c>
      <c r="J1279" s="111">
        <f t="shared" si="138"/>
        <v>123860.00000000001</v>
      </c>
      <c r="K1279" s="109">
        <v>1.1000000000000001</v>
      </c>
      <c r="L1279" s="127">
        <f t="shared" si="133"/>
        <v>191452</v>
      </c>
      <c r="M1279" s="131">
        <f t="shared" si="134"/>
        <v>458060</v>
      </c>
      <c r="N1279" s="136">
        <f t="shared" si="139"/>
        <v>324043.59999999998</v>
      </c>
      <c r="O1279" s="109">
        <v>0</v>
      </c>
      <c r="P1279" s="109" t="s">
        <v>5759</v>
      </c>
      <c r="Q1279" s="109" t="s">
        <v>5769</v>
      </c>
      <c r="R1279" s="109" t="s">
        <v>5769</v>
      </c>
    </row>
    <row r="1280" spans="1:18" ht="39" x14ac:dyDescent="0.5">
      <c r="A1280" s="109" t="s">
        <v>16</v>
      </c>
      <c r="B1280" s="109">
        <v>803251</v>
      </c>
      <c r="C1280" s="109" t="s">
        <v>4363</v>
      </c>
      <c r="D1280" s="109"/>
      <c r="E1280" s="109">
        <v>1.81</v>
      </c>
      <c r="F1280" s="111">
        <f t="shared" si="135"/>
        <v>153360</v>
      </c>
      <c r="G1280" s="111">
        <f t="shared" si="136"/>
        <v>67592</v>
      </c>
      <c r="H1280" s="109">
        <v>0.71</v>
      </c>
      <c r="I1280" s="111">
        <f t="shared" si="137"/>
        <v>304700</v>
      </c>
      <c r="J1280" s="111">
        <f t="shared" si="138"/>
        <v>123860.00000000001</v>
      </c>
      <c r="K1280" s="109">
        <v>1.1000000000000001</v>
      </c>
      <c r="L1280" s="127">
        <f t="shared" si="133"/>
        <v>191452</v>
      </c>
      <c r="M1280" s="131">
        <f t="shared" si="134"/>
        <v>458060</v>
      </c>
      <c r="N1280" s="136">
        <f t="shared" si="139"/>
        <v>324043.59999999998</v>
      </c>
      <c r="O1280" s="109">
        <v>0</v>
      </c>
      <c r="P1280" s="109" t="s">
        <v>5759</v>
      </c>
      <c r="Q1280" s="109" t="s">
        <v>5769</v>
      </c>
      <c r="R1280" s="109" t="s">
        <v>5769</v>
      </c>
    </row>
    <row r="1281" spans="1:18" ht="39" x14ac:dyDescent="0.5">
      <c r="A1281" s="109" t="s">
        <v>16</v>
      </c>
      <c r="B1281" s="109">
        <v>803255</v>
      </c>
      <c r="C1281" s="109" t="s">
        <v>4364</v>
      </c>
      <c r="D1281" s="109"/>
      <c r="E1281" s="109">
        <v>1.81</v>
      </c>
      <c r="F1281" s="111">
        <f t="shared" si="135"/>
        <v>153360</v>
      </c>
      <c r="G1281" s="111">
        <f t="shared" si="136"/>
        <v>67592</v>
      </c>
      <c r="H1281" s="109">
        <v>0.71</v>
      </c>
      <c r="I1281" s="111">
        <f t="shared" si="137"/>
        <v>304700</v>
      </c>
      <c r="J1281" s="111">
        <f t="shared" si="138"/>
        <v>123860.00000000001</v>
      </c>
      <c r="K1281" s="109">
        <v>1.1000000000000001</v>
      </c>
      <c r="L1281" s="127">
        <f t="shared" si="133"/>
        <v>191452</v>
      </c>
      <c r="M1281" s="131">
        <f t="shared" si="134"/>
        <v>458060</v>
      </c>
      <c r="N1281" s="136">
        <f t="shared" si="139"/>
        <v>324043.59999999998</v>
      </c>
      <c r="O1281" s="109">
        <v>0</v>
      </c>
      <c r="P1281" s="109" t="s">
        <v>5759</v>
      </c>
      <c r="Q1281" s="109" t="s">
        <v>5769</v>
      </c>
      <c r="R1281" s="109" t="s">
        <v>5769</v>
      </c>
    </row>
    <row r="1282" spans="1:18" ht="39" x14ac:dyDescent="0.5">
      <c r="A1282" s="109" t="s">
        <v>16</v>
      </c>
      <c r="B1282" s="109">
        <v>803260</v>
      </c>
      <c r="C1282" s="109" t="s">
        <v>4365</v>
      </c>
      <c r="D1282" s="109"/>
      <c r="E1282" s="109">
        <v>1.81</v>
      </c>
      <c r="F1282" s="111">
        <f t="shared" si="135"/>
        <v>153360</v>
      </c>
      <c r="G1282" s="111">
        <f t="shared" si="136"/>
        <v>67592</v>
      </c>
      <c r="H1282" s="109">
        <v>0.71</v>
      </c>
      <c r="I1282" s="111">
        <f t="shared" si="137"/>
        <v>304700</v>
      </c>
      <c r="J1282" s="111">
        <f t="shared" si="138"/>
        <v>123860.00000000001</v>
      </c>
      <c r="K1282" s="109">
        <v>1.1000000000000001</v>
      </c>
      <c r="L1282" s="127">
        <f t="shared" si="133"/>
        <v>191452</v>
      </c>
      <c r="M1282" s="131">
        <f t="shared" si="134"/>
        <v>458060</v>
      </c>
      <c r="N1282" s="136">
        <f t="shared" si="139"/>
        <v>324043.59999999998</v>
      </c>
      <c r="O1282" s="109">
        <v>0</v>
      </c>
      <c r="P1282" s="109" t="s">
        <v>5759</v>
      </c>
      <c r="Q1282" s="109" t="s">
        <v>5769</v>
      </c>
      <c r="R1282" s="109" t="s">
        <v>5769</v>
      </c>
    </row>
    <row r="1283" spans="1:18" ht="39" x14ac:dyDescent="0.5">
      <c r="A1283" s="109" t="s">
        <v>16</v>
      </c>
      <c r="B1283" s="109">
        <v>803265</v>
      </c>
      <c r="C1283" s="109" t="s">
        <v>4366</v>
      </c>
      <c r="D1283" s="109"/>
      <c r="E1283" s="109">
        <v>0.92</v>
      </c>
      <c r="F1283" s="111">
        <f t="shared" si="135"/>
        <v>51840</v>
      </c>
      <c r="G1283" s="111">
        <f t="shared" si="136"/>
        <v>22848</v>
      </c>
      <c r="H1283" s="109">
        <v>0.24</v>
      </c>
      <c r="I1283" s="111">
        <f t="shared" si="137"/>
        <v>188360</v>
      </c>
      <c r="J1283" s="111">
        <f t="shared" si="138"/>
        <v>76568</v>
      </c>
      <c r="K1283" s="109">
        <v>0.68</v>
      </c>
      <c r="L1283" s="127">
        <f t="shared" ref="L1283:L1346" si="140">J1283+G1283</f>
        <v>99416</v>
      </c>
      <c r="M1283" s="131">
        <f t="shared" ref="M1283:M1346" si="141">I1283+F1283</f>
        <v>240200</v>
      </c>
      <c r="N1283" s="136">
        <f t="shared" si="139"/>
        <v>170608.8</v>
      </c>
      <c r="O1283" s="109">
        <v>0</v>
      </c>
      <c r="P1283" s="109" t="s">
        <v>5759</v>
      </c>
      <c r="Q1283" s="109" t="s">
        <v>5769</v>
      </c>
      <c r="R1283" s="109" t="s">
        <v>5769</v>
      </c>
    </row>
    <row r="1284" spans="1:18" ht="39" x14ac:dyDescent="0.5">
      <c r="A1284" s="109" t="s">
        <v>16</v>
      </c>
      <c r="B1284" s="109">
        <v>803270</v>
      </c>
      <c r="C1284" s="109" t="s">
        <v>4367</v>
      </c>
      <c r="D1284" s="109"/>
      <c r="E1284" s="109">
        <v>0.88</v>
      </c>
      <c r="F1284" s="111">
        <f t="shared" ref="F1284:F1347" si="142">H1284*216000</f>
        <v>49680</v>
      </c>
      <c r="G1284" s="111">
        <f t="shared" ref="G1284:G1347" si="143">H1284*95200</f>
        <v>21896</v>
      </c>
      <c r="H1284" s="109">
        <v>0.23</v>
      </c>
      <c r="I1284" s="111">
        <f t="shared" ref="I1284:I1347" si="144">K1284*277000</f>
        <v>180050</v>
      </c>
      <c r="J1284" s="111">
        <f t="shared" ref="J1284:J1347" si="145">112600*K1284</f>
        <v>73190</v>
      </c>
      <c r="K1284" s="109">
        <v>0.65</v>
      </c>
      <c r="L1284" s="127">
        <f t="shared" si="140"/>
        <v>95086</v>
      </c>
      <c r="M1284" s="131">
        <f t="shared" si="141"/>
        <v>229730</v>
      </c>
      <c r="N1284" s="136">
        <f t="shared" ref="N1284:N1347" si="146">M1284-(L1284*70%)</f>
        <v>163169.79999999999</v>
      </c>
      <c r="O1284" s="109">
        <v>0</v>
      </c>
      <c r="P1284" s="109" t="s">
        <v>5759</v>
      </c>
      <c r="Q1284" s="109" t="s">
        <v>5769</v>
      </c>
      <c r="R1284" s="109" t="s">
        <v>5769</v>
      </c>
    </row>
    <row r="1285" spans="1:18" ht="39" x14ac:dyDescent="0.5">
      <c r="A1285" s="109" t="s">
        <v>16</v>
      </c>
      <c r="B1285" s="109">
        <v>803275</v>
      </c>
      <c r="C1285" s="109" t="s">
        <v>4368</v>
      </c>
      <c r="D1285" s="109"/>
      <c r="E1285" s="109">
        <v>1.03</v>
      </c>
      <c r="F1285" s="111">
        <f t="shared" si="142"/>
        <v>58320.000000000007</v>
      </c>
      <c r="G1285" s="111">
        <f t="shared" si="143"/>
        <v>25704</v>
      </c>
      <c r="H1285" s="109">
        <v>0.27</v>
      </c>
      <c r="I1285" s="111">
        <f t="shared" si="144"/>
        <v>210520</v>
      </c>
      <c r="J1285" s="111">
        <f t="shared" si="145"/>
        <v>85576</v>
      </c>
      <c r="K1285" s="109">
        <v>0.76</v>
      </c>
      <c r="L1285" s="127">
        <f t="shared" si="140"/>
        <v>111280</v>
      </c>
      <c r="M1285" s="131">
        <f t="shared" si="141"/>
        <v>268840</v>
      </c>
      <c r="N1285" s="136">
        <f t="shared" si="146"/>
        <v>190944</v>
      </c>
      <c r="O1285" s="109">
        <v>0</v>
      </c>
      <c r="P1285" s="109" t="s">
        <v>5759</v>
      </c>
      <c r="Q1285" s="109" t="s">
        <v>5769</v>
      </c>
      <c r="R1285" s="109" t="s">
        <v>5769</v>
      </c>
    </row>
    <row r="1286" spans="1:18" ht="39" x14ac:dyDescent="0.5">
      <c r="A1286" s="109" t="s">
        <v>16</v>
      </c>
      <c r="B1286" s="109">
        <v>803276</v>
      </c>
      <c r="C1286" s="109" t="s">
        <v>4369</v>
      </c>
      <c r="D1286" s="109"/>
      <c r="E1286" s="109">
        <v>1.03</v>
      </c>
      <c r="F1286" s="111">
        <f t="shared" si="142"/>
        <v>58320.000000000007</v>
      </c>
      <c r="G1286" s="111">
        <f t="shared" si="143"/>
        <v>25704</v>
      </c>
      <c r="H1286" s="109">
        <v>0.27</v>
      </c>
      <c r="I1286" s="111">
        <f t="shared" si="144"/>
        <v>210520</v>
      </c>
      <c r="J1286" s="111">
        <f t="shared" si="145"/>
        <v>85576</v>
      </c>
      <c r="K1286" s="109">
        <v>0.76</v>
      </c>
      <c r="L1286" s="127">
        <f t="shared" si="140"/>
        <v>111280</v>
      </c>
      <c r="M1286" s="131">
        <f t="shared" si="141"/>
        <v>268840</v>
      </c>
      <c r="N1286" s="136">
        <f t="shared" si="146"/>
        <v>190944</v>
      </c>
      <c r="O1286" s="109">
        <v>0</v>
      </c>
      <c r="P1286" s="109" t="s">
        <v>5759</v>
      </c>
      <c r="Q1286" s="109" t="s">
        <v>5769</v>
      </c>
      <c r="R1286" s="109" t="s">
        <v>5769</v>
      </c>
    </row>
    <row r="1287" spans="1:18" ht="39" x14ac:dyDescent="0.5">
      <c r="A1287" s="109" t="s">
        <v>16</v>
      </c>
      <c r="B1287" s="109">
        <v>803277</v>
      </c>
      <c r="C1287" s="109" t="s">
        <v>4370</v>
      </c>
      <c r="D1287" s="109"/>
      <c r="E1287" s="109">
        <v>1.03</v>
      </c>
      <c r="F1287" s="111">
        <f t="shared" si="142"/>
        <v>58320.000000000007</v>
      </c>
      <c r="G1287" s="111">
        <f t="shared" si="143"/>
        <v>25704</v>
      </c>
      <c r="H1287" s="109">
        <v>0.27</v>
      </c>
      <c r="I1287" s="111">
        <f t="shared" si="144"/>
        <v>210520</v>
      </c>
      <c r="J1287" s="111">
        <f t="shared" si="145"/>
        <v>85576</v>
      </c>
      <c r="K1287" s="109">
        <v>0.76</v>
      </c>
      <c r="L1287" s="127">
        <f t="shared" si="140"/>
        <v>111280</v>
      </c>
      <c r="M1287" s="131">
        <f t="shared" si="141"/>
        <v>268840</v>
      </c>
      <c r="N1287" s="136">
        <f t="shared" si="146"/>
        <v>190944</v>
      </c>
      <c r="O1287" s="109">
        <v>0</v>
      </c>
      <c r="P1287" s="109" t="s">
        <v>5759</v>
      </c>
      <c r="Q1287" s="109" t="s">
        <v>5769</v>
      </c>
      <c r="R1287" s="109" t="s">
        <v>5769</v>
      </c>
    </row>
    <row r="1288" spans="1:18" ht="39" x14ac:dyDescent="0.5">
      <c r="A1288" s="109" t="s">
        <v>16</v>
      </c>
      <c r="B1288" s="109">
        <v>803278</v>
      </c>
      <c r="C1288" s="109" t="s">
        <v>4371</v>
      </c>
      <c r="D1288" s="109"/>
      <c r="E1288" s="109">
        <v>1.03</v>
      </c>
      <c r="F1288" s="111">
        <f t="shared" si="142"/>
        <v>58320.000000000007</v>
      </c>
      <c r="G1288" s="111">
        <f t="shared" si="143"/>
        <v>25704</v>
      </c>
      <c r="H1288" s="109">
        <v>0.27</v>
      </c>
      <c r="I1288" s="111">
        <f t="shared" si="144"/>
        <v>210520</v>
      </c>
      <c r="J1288" s="111">
        <f t="shared" si="145"/>
        <v>85576</v>
      </c>
      <c r="K1288" s="109">
        <v>0.76</v>
      </c>
      <c r="L1288" s="127">
        <f t="shared" si="140"/>
        <v>111280</v>
      </c>
      <c r="M1288" s="131">
        <f t="shared" si="141"/>
        <v>268840</v>
      </c>
      <c r="N1288" s="136">
        <f t="shared" si="146"/>
        <v>190944</v>
      </c>
      <c r="O1288" s="109">
        <v>0</v>
      </c>
      <c r="P1288" s="109" t="s">
        <v>5759</v>
      </c>
      <c r="Q1288" s="109" t="s">
        <v>5769</v>
      </c>
      <c r="R1288" s="109" t="s">
        <v>5769</v>
      </c>
    </row>
    <row r="1289" spans="1:18" ht="39" x14ac:dyDescent="0.5">
      <c r="A1289" s="109" t="s">
        <v>16</v>
      </c>
      <c r="B1289" s="109">
        <v>803280</v>
      </c>
      <c r="C1289" s="109" t="s">
        <v>4372</v>
      </c>
      <c r="D1289" s="109"/>
      <c r="E1289" s="109">
        <v>1.76</v>
      </c>
      <c r="F1289" s="111">
        <f t="shared" si="142"/>
        <v>99360</v>
      </c>
      <c r="G1289" s="111">
        <f t="shared" si="143"/>
        <v>43792</v>
      </c>
      <c r="H1289" s="109">
        <v>0.46</v>
      </c>
      <c r="I1289" s="111">
        <f t="shared" si="144"/>
        <v>360100</v>
      </c>
      <c r="J1289" s="111">
        <f t="shared" si="145"/>
        <v>146380</v>
      </c>
      <c r="K1289" s="109">
        <v>1.3</v>
      </c>
      <c r="L1289" s="127">
        <f t="shared" si="140"/>
        <v>190172</v>
      </c>
      <c r="M1289" s="131">
        <f t="shared" si="141"/>
        <v>459460</v>
      </c>
      <c r="N1289" s="136">
        <f t="shared" si="146"/>
        <v>326339.59999999998</v>
      </c>
      <c r="O1289" s="109">
        <v>0</v>
      </c>
      <c r="P1289" s="109" t="s">
        <v>5759</v>
      </c>
      <c r="Q1289" s="109" t="s">
        <v>5769</v>
      </c>
      <c r="R1289" s="109" t="s">
        <v>5769</v>
      </c>
    </row>
    <row r="1290" spans="1:18" ht="39" x14ac:dyDescent="0.5">
      <c r="A1290" s="109" t="s">
        <v>16</v>
      </c>
      <c r="B1290" s="109">
        <v>803281</v>
      </c>
      <c r="C1290" s="109" t="s">
        <v>4373</v>
      </c>
      <c r="D1290" s="109"/>
      <c r="E1290" s="109">
        <v>1.76</v>
      </c>
      <c r="F1290" s="111">
        <f t="shared" si="142"/>
        <v>99360</v>
      </c>
      <c r="G1290" s="111">
        <f t="shared" si="143"/>
        <v>43792</v>
      </c>
      <c r="H1290" s="109">
        <v>0.46</v>
      </c>
      <c r="I1290" s="111">
        <f t="shared" si="144"/>
        <v>360100</v>
      </c>
      <c r="J1290" s="111">
        <f t="shared" si="145"/>
        <v>146380</v>
      </c>
      <c r="K1290" s="109">
        <v>1.3</v>
      </c>
      <c r="L1290" s="127">
        <f t="shared" si="140"/>
        <v>190172</v>
      </c>
      <c r="M1290" s="131">
        <f t="shared" si="141"/>
        <v>459460</v>
      </c>
      <c r="N1290" s="136">
        <f t="shared" si="146"/>
        <v>326339.59999999998</v>
      </c>
      <c r="O1290" s="109">
        <v>0</v>
      </c>
      <c r="P1290" s="109" t="s">
        <v>5759</v>
      </c>
      <c r="Q1290" s="109" t="s">
        <v>5769</v>
      </c>
      <c r="R1290" s="109" t="s">
        <v>5769</v>
      </c>
    </row>
    <row r="1291" spans="1:18" ht="39" x14ac:dyDescent="0.5">
      <c r="A1291" s="109" t="s">
        <v>16</v>
      </c>
      <c r="B1291" s="109">
        <v>803282</v>
      </c>
      <c r="C1291" s="109" t="s">
        <v>4374</v>
      </c>
      <c r="D1291" s="109"/>
      <c r="E1291" s="109">
        <v>1.76</v>
      </c>
      <c r="F1291" s="111">
        <f t="shared" si="142"/>
        <v>99360</v>
      </c>
      <c r="G1291" s="111">
        <f t="shared" si="143"/>
        <v>43792</v>
      </c>
      <c r="H1291" s="109">
        <v>0.46</v>
      </c>
      <c r="I1291" s="111">
        <f t="shared" si="144"/>
        <v>360100</v>
      </c>
      <c r="J1291" s="111">
        <f t="shared" si="145"/>
        <v>146380</v>
      </c>
      <c r="K1291" s="109">
        <v>1.3</v>
      </c>
      <c r="L1291" s="127">
        <f t="shared" si="140"/>
        <v>190172</v>
      </c>
      <c r="M1291" s="131">
        <f t="shared" si="141"/>
        <v>459460</v>
      </c>
      <c r="N1291" s="136">
        <f t="shared" si="146"/>
        <v>326339.59999999998</v>
      </c>
      <c r="O1291" s="109">
        <v>0</v>
      </c>
      <c r="P1291" s="109" t="s">
        <v>5759</v>
      </c>
      <c r="Q1291" s="109" t="s">
        <v>5769</v>
      </c>
      <c r="R1291" s="109" t="s">
        <v>5769</v>
      </c>
    </row>
    <row r="1292" spans="1:18" ht="39" x14ac:dyDescent="0.5">
      <c r="A1292" s="109" t="s">
        <v>16</v>
      </c>
      <c r="B1292" s="109">
        <v>803283</v>
      </c>
      <c r="C1292" s="109" t="s">
        <v>4375</v>
      </c>
      <c r="D1292" s="109"/>
      <c r="E1292" s="109">
        <v>1.76</v>
      </c>
      <c r="F1292" s="111">
        <f t="shared" si="142"/>
        <v>99360</v>
      </c>
      <c r="G1292" s="111">
        <f t="shared" si="143"/>
        <v>43792</v>
      </c>
      <c r="H1292" s="109">
        <v>0.46</v>
      </c>
      <c r="I1292" s="111">
        <f t="shared" si="144"/>
        <v>360100</v>
      </c>
      <c r="J1292" s="111">
        <f t="shared" si="145"/>
        <v>146380</v>
      </c>
      <c r="K1292" s="109">
        <v>1.3</v>
      </c>
      <c r="L1292" s="127">
        <f t="shared" si="140"/>
        <v>190172</v>
      </c>
      <c r="M1292" s="131">
        <f t="shared" si="141"/>
        <v>459460</v>
      </c>
      <c r="N1292" s="136">
        <f t="shared" si="146"/>
        <v>326339.59999999998</v>
      </c>
      <c r="O1292" s="109">
        <v>0</v>
      </c>
      <c r="P1292" s="109" t="s">
        <v>5759</v>
      </c>
      <c r="Q1292" s="109" t="s">
        <v>5769</v>
      </c>
      <c r="R1292" s="109" t="s">
        <v>5769</v>
      </c>
    </row>
    <row r="1293" spans="1:18" ht="39" x14ac:dyDescent="0.5">
      <c r="A1293" s="109" t="s">
        <v>16</v>
      </c>
      <c r="B1293" s="109">
        <v>803284</v>
      </c>
      <c r="C1293" s="109" t="s">
        <v>4376</v>
      </c>
      <c r="D1293" s="109"/>
      <c r="E1293" s="109">
        <v>1.3</v>
      </c>
      <c r="F1293" s="111">
        <f t="shared" si="142"/>
        <v>97200</v>
      </c>
      <c r="G1293" s="111">
        <f t="shared" si="143"/>
        <v>42840</v>
      </c>
      <c r="H1293" s="109">
        <v>0.45</v>
      </c>
      <c r="I1293" s="111">
        <f t="shared" si="144"/>
        <v>235450</v>
      </c>
      <c r="J1293" s="111">
        <f t="shared" si="145"/>
        <v>95710</v>
      </c>
      <c r="K1293" s="109">
        <v>0.85</v>
      </c>
      <c r="L1293" s="127">
        <f t="shared" si="140"/>
        <v>138550</v>
      </c>
      <c r="M1293" s="131">
        <f t="shared" si="141"/>
        <v>332650</v>
      </c>
      <c r="N1293" s="136">
        <f t="shared" si="146"/>
        <v>235665</v>
      </c>
      <c r="O1293" s="109">
        <v>0</v>
      </c>
      <c r="P1293" s="109" t="s">
        <v>5759</v>
      </c>
      <c r="Q1293" s="109" t="s">
        <v>5769</v>
      </c>
      <c r="R1293" s="109" t="s">
        <v>5769</v>
      </c>
    </row>
    <row r="1294" spans="1:18" ht="39" x14ac:dyDescent="0.5">
      <c r="A1294" s="109" t="s">
        <v>16</v>
      </c>
      <c r="B1294" s="109">
        <v>803285</v>
      </c>
      <c r="C1294" s="109" t="s">
        <v>4377</v>
      </c>
      <c r="D1294" s="109"/>
      <c r="E1294" s="109">
        <v>1.3</v>
      </c>
      <c r="F1294" s="111">
        <f t="shared" si="142"/>
        <v>97200</v>
      </c>
      <c r="G1294" s="111">
        <f t="shared" si="143"/>
        <v>42840</v>
      </c>
      <c r="H1294" s="109">
        <v>0.45</v>
      </c>
      <c r="I1294" s="111">
        <f t="shared" si="144"/>
        <v>235450</v>
      </c>
      <c r="J1294" s="111">
        <f t="shared" si="145"/>
        <v>95710</v>
      </c>
      <c r="K1294" s="109">
        <v>0.85</v>
      </c>
      <c r="L1294" s="127">
        <f t="shared" si="140"/>
        <v>138550</v>
      </c>
      <c r="M1294" s="131">
        <f t="shared" si="141"/>
        <v>332650</v>
      </c>
      <c r="N1294" s="136">
        <f t="shared" si="146"/>
        <v>235665</v>
      </c>
      <c r="O1294" s="109">
        <v>0</v>
      </c>
      <c r="P1294" s="109" t="s">
        <v>5759</v>
      </c>
      <c r="Q1294" s="109" t="s">
        <v>5769</v>
      </c>
      <c r="R1294" s="109" t="s">
        <v>5769</v>
      </c>
    </row>
    <row r="1295" spans="1:18" ht="39" x14ac:dyDescent="0.5">
      <c r="A1295" s="109" t="s">
        <v>16</v>
      </c>
      <c r="B1295" s="109">
        <v>803286</v>
      </c>
      <c r="C1295" s="109" t="s">
        <v>4378</v>
      </c>
      <c r="D1295" s="109"/>
      <c r="E1295" s="109">
        <v>1.3</v>
      </c>
      <c r="F1295" s="111">
        <f t="shared" si="142"/>
        <v>97200</v>
      </c>
      <c r="G1295" s="111">
        <f t="shared" si="143"/>
        <v>42840</v>
      </c>
      <c r="H1295" s="109">
        <v>0.45</v>
      </c>
      <c r="I1295" s="111">
        <f t="shared" si="144"/>
        <v>235450</v>
      </c>
      <c r="J1295" s="111">
        <f t="shared" si="145"/>
        <v>95710</v>
      </c>
      <c r="K1295" s="109">
        <v>0.85</v>
      </c>
      <c r="L1295" s="127">
        <f t="shared" si="140"/>
        <v>138550</v>
      </c>
      <c r="M1295" s="131">
        <f t="shared" si="141"/>
        <v>332650</v>
      </c>
      <c r="N1295" s="136">
        <f t="shared" si="146"/>
        <v>235665</v>
      </c>
      <c r="O1295" s="109">
        <v>0</v>
      </c>
      <c r="P1295" s="109" t="s">
        <v>5759</v>
      </c>
      <c r="Q1295" s="109" t="s">
        <v>5769</v>
      </c>
      <c r="R1295" s="109" t="s">
        <v>5769</v>
      </c>
    </row>
    <row r="1296" spans="1:18" ht="39" x14ac:dyDescent="0.5">
      <c r="A1296" s="109" t="s">
        <v>16</v>
      </c>
      <c r="B1296" s="109">
        <v>803287</v>
      </c>
      <c r="C1296" s="109" t="s">
        <v>4379</v>
      </c>
      <c r="D1296" s="109"/>
      <c r="E1296" s="109">
        <v>1.3</v>
      </c>
      <c r="F1296" s="111">
        <f t="shared" si="142"/>
        <v>97200</v>
      </c>
      <c r="G1296" s="111">
        <f t="shared" si="143"/>
        <v>42840</v>
      </c>
      <c r="H1296" s="109">
        <v>0.45</v>
      </c>
      <c r="I1296" s="111">
        <f t="shared" si="144"/>
        <v>235450</v>
      </c>
      <c r="J1296" s="111">
        <f t="shared" si="145"/>
        <v>95710</v>
      </c>
      <c r="K1296" s="109">
        <v>0.85</v>
      </c>
      <c r="L1296" s="127">
        <f t="shared" si="140"/>
        <v>138550</v>
      </c>
      <c r="M1296" s="131">
        <f t="shared" si="141"/>
        <v>332650</v>
      </c>
      <c r="N1296" s="136">
        <f t="shared" si="146"/>
        <v>235665</v>
      </c>
      <c r="O1296" s="109">
        <v>0</v>
      </c>
      <c r="P1296" s="109" t="s">
        <v>5759</v>
      </c>
      <c r="Q1296" s="109" t="s">
        <v>5769</v>
      </c>
      <c r="R1296" s="109" t="s">
        <v>5769</v>
      </c>
    </row>
    <row r="1297" spans="1:18" ht="39" x14ac:dyDescent="0.5">
      <c r="A1297" s="109" t="s">
        <v>16</v>
      </c>
      <c r="B1297" s="109">
        <v>803288</v>
      </c>
      <c r="C1297" s="109" t="s">
        <v>4380</v>
      </c>
      <c r="D1297" s="109"/>
      <c r="E1297" s="109">
        <v>1.3</v>
      </c>
      <c r="F1297" s="111">
        <f t="shared" si="142"/>
        <v>97200</v>
      </c>
      <c r="G1297" s="111">
        <f t="shared" si="143"/>
        <v>42840</v>
      </c>
      <c r="H1297" s="109">
        <v>0.45</v>
      </c>
      <c r="I1297" s="111">
        <f t="shared" si="144"/>
        <v>235450</v>
      </c>
      <c r="J1297" s="111">
        <f t="shared" si="145"/>
        <v>95710</v>
      </c>
      <c r="K1297" s="109">
        <v>0.85</v>
      </c>
      <c r="L1297" s="127">
        <f t="shared" si="140"/>
        <v>138550</v>
      </c>
      <c r="M1297" s="131">
        <f t="shared" si="141"/>
        <v>332650</v>
      </c>
      <c r="N1297" s="136">
        <f t="shared" si="146"/>
        <v>235665</v>
      </c>
      <c r="O1297" s="109">
        <v>0</v>
      </c>
      <c r="P1297" s="109" t="s">
        <v>5759</v>
      </c>
      <c r="Q1297" s="109" t="s">
        <v>5769</v>
      </c>
      <c r="R1297" s="109" t="s">
        <v>5769</v>
      </c>
    </row>
    <row r="1298" spans="1:18" ht="39" x14ac:dyDescent="0.5">
      <c r="A1298" s="109" t="s">
        <v>16</v>
      </c>
      <c r="B1298" s="109">
        <v>803289</v>
      </c>
      <c r="C1298" s="109" t="s">
        <v>4381</v>
      </c>
      <c r="D1298" s="109"/>
      <c r="E1298" s="109">
        <v>1.3</v>
      </c>
      <c r="F1298" s="111">
        <f t="shared" si="142"/>
        <v>97200</v>
      </c>
      <c r="G1298" s="111">
        <f t="shared" si="143"/>
        <v>42840</v>
      </c>
      <c r="H1298" s="109">
        <v>0.45</v>
      </c>
      <c r="I1298" s="111">
        <f t="shared" si="144"/>
        <v>235450</v>
      </c>
      <c r="J1298" s="111">
        <f t="shared" si="145"/>
        <v>95710</v>
      </c>
      <c r="K1298" s="109">
        <v>0.85</v>
      </c>
      <c r="L1298" s="127">
        <f t="shared" si="140"/>
        <v>138550</v>
      </c>
      <c r="M1298" s="131">
        <f t="shared" si="141"/>
        <v>332650</v>
      </c>
      <c r="N1298" s="136">
        <f t="shared" si="146"/>
        <v>235665</v>
      </c>
      <c r="O1298" s="109">
        <v>0</v>
      </c>
      <c r="P1298" s="109" t="s">
        <v>5759</v>
      </c>
      <c r="Q1298" s="109" t="s">
        <v>5769</v>
      </c>
      <c r="R1298" s="109" t="s">
        <v>5769</v>
      </c>
    </row>
    <row r="1299" spans="1:18" ht="39" x14ac:dyDescent="0.5">
      <c r="A1299" s="109" t="s">
        <v>16</v>
      </c>
      <c r="B1299" s="109">
        <v>803290</v>
      </c>
      <c r="C1299" s="109" t="s">
        <v>4382</v>
      </c>
      <c r="D1299" s="109"/>
      <c r="E1299" s="109">
        <v>1.08</v>
      </c>
      <c r="F1299" s="111">
        <f t="shared" si="142"/>
        <v>49680</v>
      </c>
      <c r="G1299" s="111">
        <f t="shared" si="143"/>
        <v>21896</v>
      </c>
      <c r="H1299" s="109">
        <v>0.23</v>
      </c>
      <c r="I1299" s="111">
        <f t="shared" si="144"/>
        <v>235450</v>
      </c>
      <c r="J1299" s="111">
        <f t="shared" si="145"/>
        <v>95710</v>
      </c>
      <c r="K1299" s="109">
        <v>0.85</v>
      </c>
      <c r="L1299" s="127">
        <f t="shared" si="140"/>
        <v>117606</v>
      </c>
      <c r="M1299" s="131">
        <f t="shared" si="141"/>
        <v>285130</v>
      </c>
      <c r="N1299" s="136">
        <f t="shared" si="146"/>
        <v>202805.8</v>
      </c>
      <c r="O1299" s="109">
        <v>0</v>
      </c>
      <c r="P1299" s="109" t="s">
        <v>5759</v>
      </c>
      <c r="Q1299" s="109" t="s">
        <v>5769</v>
      </c>
      <c r="R1299" s="109" t="s">
        <v>5769</v>
      </c>
    </row>
    <row r="1300" spans="1:18" ht="39" x14ac:dyDescent="0.5">
      <c r="A1300" s="109" t="s">
        <v>16</v>
      </c>
      <c r="B1300" s="109">
        <v>803295</v>
      </c>
      <c r="C1300" s="109" t="s">
        <v>4383</v>
      </c>
      <c r="D1300" s="109"/>
      <c r="E1300" s="109">
        <v>0.99</v>
      </c>
      <c r="F1300" s="111">
        <f t="shared" si="142"/>
        <v>56160</v>
      </c>
      <c r="G1300" s="111">
        <f t="shared" si="143"/>
        <v>24752</v>
      </c>
      <c r="H1300" s="109">
        <v>0.26</v>
      </c>
      <c r="I1300" s="111">
        <f t="shared" si="144"/>
        <v>202210</v>
      </c>
      <c r="J1300" s="111">
        <f t="shared" si="145"/>
        <v>82198</v>
      </c>
      <c r="K1300" s="109">
        <v>0.73</v>
      </c>
      <c r="L1300" s="127">
        <f t="shared" si="140"/>
        <v>106950</v>
      </c>
      <c r="M1300" s="131">
        <f t="shared" si="141"/>
        <v>258370</v>
      </c>
      <c r="N1300" s="136">
        <f t="shared" si="146"/>
        <v>183505</v>
      </c>
      <c r="O1300" s="109">
        <v>0</v>
      </c>
      <c r="P1300" s="109" t="s">
        <v>5759</v>
      </c>
      <c r="Q1300" s="109" t="s">
        <v>5769</v>
      </c>
      <c r="R1300" s="109" t="s">
        <v>5769</v>
      </c>
    </row>
    <row r="1301" spans="1:18" ht="39" x14ac:dyDescent="0.5">
      <c r="A1301" s="109" t="s">
        <v>16</v>
      </c>
      <c r="B1301" s="109">
        <v>803300</v>
      </c>
      <c r="C1301" s="109" t="s">
        <v>4384</v>
      </c>
      <c r="D1301" s="109"/>
      <c r="E1301" s="109">
        <v>1.8</v>
      </c>
      <c r="F1301" s="111">
        <f t="shared" si="142"/>
        <v>101520</v>
      </c>
      <c r="G1301" s="111">
        <f t="shared" si="143"/>
        <v>44744</v>
      </c>
      <c r="H1301" s="109">
        <v>0.47</v>
      </c>
      <c r="I1301" s="111">
        <f t="shared" si="144"/>
        <v>368410</v>
      </c>
      <c r="J1301" s="111">
        <f t="shared" si="145"/>
        <v>149758</v>
      </c>
      <c r="K1301" s="109">
        <v>1.33</v>
      </c>
      <c r="L1301" s="127">
        <f t="shared" si="140"/>
        <v>194502</v>
      </c>
      <c r="M1301" s="131">
        <f t="shared" si="141"/>
        <v>469930</v>
      </c>
      <c r="N1301" s="136">
        <f t="shared" si="146"/>
        <v>333778.59999999998</v>
      </c>
      <c r="O1301" s="109">
        <v>0</v>
      </c>
      <c r="P1301" s="109" t="s">
        <v>5759</v>
      </c>
      <c r="Q1301" s="109" t="s">
        <v>5769</v>
      </c>
      <c r="R1301" s="109" t="s">
        <v>5769</v>
      </c>
    </row>
    <row r="1302" spans="1:18" ht="39" x14ac:dyDescent="0.5">
      <c r="A1302" s="109" t="s">
        <v>16</v>
      </c>
      <c r="B1302" s="109">
        <v>803301</v>
      </c>
      <c r="C1302" s="109" t="s">
        <v>4385</v>
      </c>
      <c r="D1302" s="109"/>
      <c r="E1302" s="109">
        <v>1.8</v>
      </c>
      <c r="F1302" s="111">
        <f t="shared" si="142"/>
        <v>101520</v>
      </c>
      <c r="G1302" s="111">
        <f t="shared" si="143"/>
        <v>44744</v>
      </c>
      <c r="H1302" s="109">
        <v>0.47</v>
      </c>
      <c r="I1302" s="111">
        <f t="shared" si="144"/>
        <v>368410</v>
      </c>
      <c r="J1302" s="111">
        <f t="shared" si="145"/>
        <v>149758</v>
      </c>
      <c r="K1302" s="109">
        <v>1.33</v>
      </c>
      <c r="L1302" s="127">
        <f t="shared" si="140"/>
        <v>194502</v>
      </c>
      <c r="M1302" s="131">
        <f t="shared" si="141"/>
        <v>469930</v>
      </c>
      <c r="N1302" s="136">
        <f t="shared" si="146"/>
        <v>333778.59999999998</v>
      </c>
      <c r="O1302" s="109">
        <v>0</v>
      </c>
      <c r="P1302" s="109" t="s">
        <v>5759</v>
      </c>
      <c r="Q1302" s="109" t="s">
        <v>5769</v>
      </c>
      <c r="R1302" s="109" t="s">
        <v>5769</v>
      </c>
    </row>
    <row r="1303" spans="1:18" ht="39" x14ac:dyDescent="0.5">
      <c r="A1303" s="109" t="s">
        <v>16</v>
      </c>
      <c r="B1303" s="109">
        <v>803302</v>
      </c>
      <c r="C1303" s="109" t="s">
        <v>4386</v>
      </c>
      <c r="D1303" s="109"/>
      <c r="E1303" s="109">
        <v>1.8</v>
      </c>
      <c r="F1303" s="111">
        <f t="shared" si="142"/>
        <v>101520</v>
      </c>
      <c r="G1303" s="111">
        <f t="shared" si="143"/>
        <v>44744</v>
      </c>
      <c r="H1303" s="109">
        <v>0.47</v>
      </c>
      <c r="I1303" s="111">
        <f t="shared" si="144"/>
        <v>368410</v>
      </c>
      <c r="J1303" s="111">
        <f t="shared" si="145"/>
        <v>149758</v>
      </c>
      <c r="K1303" s="109">
        <v>1.33</v>
      </c>
      <c r="L1303" s="127">
        <f t="shared" si="140"/>
        <v>194502</v>
      </c>
      <c r="M1303" s="131">
        <f t="shared" si="141"/>
        <v>469930</v>
      </c>
      <c r="N1303" s="136">
        <f t="shared" si="146"/>
        <v>333778.59999999998</v>
      </c>
      <c r="O1303" s="109">
        <v>0</v>
      </c>
      <c r="P1303" s="109" t="s">
        <v>5759</v>
      </c>
      <c r="Q1303" s="109" t="s">
        <v>5769</v>
      </c>
      <c r="R1303" s="109" t="s">
        <v>5769</v>
      </c>
    </row>
    <row r="1304" spans="1:18" ht="39" x14ac:dyDescent="0.5">
      <c r="A1304" s="109" t="s">
        <v>16</v>
      </c>
      <c r="B1304" s="109">
        <v>803303</v>
      </c>
      <c r="C1304" s="109" t="s">
        <v>4387</v>
      </c>
      <c r="D1304" s="109"/>
      <c r="E1304" s="109">
        <v>1.8</v>
      </c>
      <c r="F1304" s="111">
        <f t="shared" si="142"/>
        <v>101520</v>
      </c>
      <c r="G1304" s="111">
        <f t="shared" si="143"/>
        <v>44744</v>
      </c>
      <c r="H1304" s="109">
        <v>0.47</v>
      </c>
      <c r="I1304" s="111">
        <f t="shared" si="144"/>
        <v>368410</v>
      </c>
      <c r="J1304" s="111">
        <f t="shared" si="145"/>
        <v>149758</v>
      </c>
      <c r="K1304" s="109">
        <v>1.33</v>
      </c>
      <c r="L1304" s="127">
        <f t="shared" si="140"/>
        <v>194502</v>
      </c>
      <c r="M1304" s="131">
        <f t="shared" si="141"/>
        <v>469930</v>
      </c>
      <c r="N1304" s="136">
        <f t="shared" si="146"/>
        <v>333778.59999999998</v>
      </c>
      <c r="O1304" s="109">
        <v>0</v>
      </c>
      <c r="P1304" s="109" t="s">
        <v>5759</v>
      </c>
      <c r="Q1304" s="109" t="s">
        <v>5769</v>
      </c>
      <c r="R1304" s="109" t="s">
        <v>5769</v>
      </c>
    </row>
    <row r="1305" spans="1:18" ht="39" x14ac:dyDescent="0.5">
      <c r="A1305" s="109" t="s">
        <v>16</v>
      </c>
      <c r="B1305" s="109">
        <v>803305</v>
      </c>
      <c r="C1305" s="109" t="s">
        <v>4388</v>
      </c>
      <c r="D1305" s="109"/>
      <c r="E1305" s="109">
        <v>0.91999999999999993</v>
      </c>
      <c r="F1305" s="111">
        <f t="shared" si="142"/>
        <v>41040</v>
      </c>
      <c r="G1305" s="111">
        <f t="shared" si="143"/>
        <v>18088</v>
      </c>
      <c r="H1305" s="109">
        <v>0.19</v>
      </c>
      <c r="I1305" s="111">
        <f t="shared" si="144"/>
        <v>202210</v>
      </c>
      <c r="J1305" s="111">
        <f t="shared" si="145"/>
        <v>82198</v>
      </c>
      <c r="K1305" s="109">
        <v>0.73</v>
      </c>
      <c r="L1305" s="127">
        <f t="shared" si="140"/>
        <v>100286</v>
      </c>
      <c r="M1305" s="131">
        <f t="shared" si="141"/>
        <v>243250</v>
      </c>
      <c r="N1305" s="136">
        <f t="shared" si="146"/>
        <v>173049.8</v>
      </c>
      <c r="O1305" s="109">
        <v>0</v>
      </c>
      <c r="P1305" s="109" t="s">
        <v>5759</v>
      </c>
      <c r="Q1305" s="109" t="s">
        <v>5769</v>
      </c>
      <c r="R1305" s="109" t="s">
        <v>5769</v>
      </c>
    </row>
    <row r="1306" spans="1:18" ht="39" x14ac:dyDescent="0.5">
      <c r="A1306" s="109" t="s">
        <v>16</v>
      </c>
      <c r="B1306" s="109">
        <v>803310</v>
      </c>
      <c r="C1306" s="109" t="s">
        <v>4389</v>
      </c>
      <c r="D1306" s="109"/>
      <c r="E1306" s="109">
        <v>1.68</v>
      </c>
      <c r="F1306" s="111">
        <f t="shared" si="142"/>
        <v>95040</v>
      </c>
      <c r="G1306" s="111">
        <f t="shared" si="143"/>
        <v>41888</v>
      </c>
      <c r="H1306" s="109">
        <v>0.44</v>
      </c>
      <c r="I1306" s="111">
        <f t="shared" si="144"/>
        <v>343480</v>
      </c>
      <c r="J1306" s="111">
        <f t="shared" si="145"/>
        <v>139624</v>
      </c>
      <c r="K1306" s="109">
        <v>1.24</v>
      </c>
      <c r="L1306" s="127">
        <f t="shared" si="140"/>
        <v>181512</v>
      </c>
      <c r="M1306" s="131">
        <f t="shared" si="141"/>
        <v>438520</v>
      </c>
      <c r="N1306" s="136">
        <f t="shared" si="146"/>
        <v>311461.59999999998</v>
      </c>
      <c r="O1306" s="109">
        <v>0</v>
      </c>
      <c r="P1306" s="109" t="s">
        <v>5759</v>
      </c>
      <c r="Q1306" s="109" t="s">
        <v>5769</v>
      </c>
      <c r="R1306" s="109" t="s">
        <v>5769</v>
      </c>
    </row>
    <row r="1307" spans="1:18" ht="39" x14ac:dyDescent="0.5">
      <c r="A1307" s="109" t="s">
        <v>16</v>
      </c>
      <c r="B1307" s="109">
        <v>803315</v>
      </c>
      <c r="C1307" s="109" t="s">
        <v>4390</v>
      </c>
      <c r="D1307" s="109"/>
      <c r="E1307" s="109">
        <v>9.0000000000000011E-2</v>
      </c>
      <c r="F1307" s="111">
        <f t="shared" si="142"/>
        <v>4320</v>
      </c>
      <c r="G1307" s="111">
        <f t="shared" si="143"/>
        <v>1904</v>
      </c>
      <c r="H1307" s="109">
        <v>0.02</v>
      </c>
      <c r="I1307" s="111">
        <f t="shared" si="144"/>
        <v>19390.000000000004</v>
      </c>
      <c r="J1307" s="111">
        <f t="shared" si="145"/>
        <v>7882.0000000000009</v>
      </c>
      <c r="K1307" s="109">
        <v>7.0000000000000007E-2</v>
      </c>
      <c r="L1307" s="127">
        <f t="shared" si="140"/>
        <v>9786</v>
      </c>
      <c r="M1307" s="131">
        <f t="shared" si="141"/>
        <v>23710.000000000004</v>
      </c>
      <c r="N1307" s="136">
        <f t="shared" si="146"/>
        <v>16859.800000000003</v>
      </c>
      <c r="O1307" s="109">
        <v>0</v>
      </c>
      <c r="P1307" s="109" t="s">
        <v>5759</v>
      </c>
      <c r="Q1307" s="109" t="s">
        <v>5769</v>
      </c>
      <c r="R1307" s="109" t="s">
        <v>5769</v>
      </c>
    </row>
    <row r="1308" spans="1:18" ht="39" x14ac:dyDescent="0.5">
      <c r="A1308" s="109" t="s">
        <v>16</v>
      </c>
      <c r="B1308" s="109">
        <v>803320</v>
      </c>
      <c r="C1308" s="109" t="s">
        <v>4391</v>
      </c>
      <c r="D1308" s="109"/>
      <c r="E1308" s="109">
        <v>0.33999999999999997</v>
      </c>
      <c r="F1308" s="111">
        <f t="shared" si="142"/>
        <v>19440</v>
      </c>
      <c r="G1308" s="111">
        <f t="shared" si="143"/>
        <v>8568</v>
      </c>
      <c r="H1308" s="109">
        <v>0.09</v>
      </c>
      <c r="I1308" s="111">
        <f t="shared" si="144"/>
        <v>69250</v>
      </c>
      <c r="J1308" s="111">
        <f t="shared" si="145"/>
        <v>28150</v>
      </c>
      <c r="K1308" s="109">
        <v>0.25</v>
      </c>
      <c r="L1308" s="127">
        <f t="shared" si="140"/>
        <v>36718</v>
      </c>
      <c r="M1308" s="131">
        <f t="shared" si="141"/>
        <v>88690</v>
      </c>
      <c r="N1308" s="136">
        <f t="shared" si="146"/>
        <v>62987.4</v>
      </c>
      <c r="O1308" s="109">
        <v>0</v>
      </c>
      <c r="P1308" s="109" t="s">
        <v>5759</v>
      </c>
      <c r="Q1308" s="109" t="s">
        <v>5769</v>
      </c>
      <c r="R1308" s="109" t="s">
        <v>5769</v>
      </c>
    </row>
    <row r="1309" spans="1:18" ht="39" x14ac:dyDescent="0.5">
      <c r="A1309" s="109" t="s">
        <v>11</v>
      </c>
      <c r="B1309" s="109">
        <v>803325</v>
      </c>
      <c r="C1309" s="109" t="s">
        <v>4392</v>
      </c>
      <c r="D1309" s="109"/>
      <c r="E1309" s="109">
        <v>1.31</v>
      </c>
      <c r="F1309" s="111">
        <f t="shared" si="142"/>
        <v>77760</v>
      </c>
      <c r="G1309" s="111">
        <f t="shared" si="143"/>
        <v>34272</v>
      </c>
      <c r="H1309" s="109">
        <v>0.36</v>
      </c>
      <c r="I1309" s="111">
        <f t="shared" si="144"/>
        <v>263150</v>
      </c>
      <c r="J1309" s="111">
        <f t="shared" si="145"/>
        <v>106970</v>
      </c>
      <c r="K1309" s="109">
        <v>0.95</v>
      </c>
      <c r="L1309" s="127">
        <f t="shared" si="140"/>
        <v>141242</v>
      </c>
      <c r="M1309" s="131">
        <f t="shared" si="141"/>
        <v>340910</v>
      </c>
      <c r="N1309" s="136">
        <f t="shared" si="146"/>
        <v>242040.6</v>
      </c>
      <c r="O1309" s="109">
        <v>0</v>
      </c>
      <c r="P1309" s="109" t="s">
        <v>5759</v>
      </c>
      <c r="Q1309" s="109" t="s">
        <v>5769</v>
      </c>
      <c r="R1309" s="109" t="s">
        <v>5769</v>
      </c>
    </row>
    <row r="1310" spans="1:18" ht="39" x14ac:dyDescent="0.5">
      <c r="A1310" s="109" t="s">
        <v>11</v>
      </c>
      <c r="B1310" s="109">
        <v>803330</v>
      </c>
      <c r="C1310" s="109" t="s">
        <v>4393</v>
      </c>
      <c r="D1310" s="109"/>
      <c r="E1310" s="109">
        <v>1.4300000000000002</v>
      </c>
      <c r="F1310" s="111">
        <f t="shared" si="142"/>
        <v>84240</v>
      </c>
      <c r="G1310" s="111">
        <f t="shared" si="143"/>
        <v>37128</v>
      </c>
      <c r="H1310" s="109">
        <v>0.39</v>
      </c>
      <c r="I1310" s="111">
        <f t="shared" si="144"/>
        <v>288080</v>
      </c>
      <c r="J1310" s="111">
        <f t="shared" si="145"/>
        <v>117104</v>
      </c>
      <c r="K1310" s="109">
        <v>1.04</v>
      </c>
      <c r="L1310" s="127">
        <f t="shared" si="140"/>
        <v>154232</v>
      </c>
      <c r="M1310" s="131">
        <f t="shared" si="141"/>
        <v>372320</v>
      </c>
      <c r="N1310" s="136">
        <f t="shared" si="146"/>
        <v>264357.59999999998</v>
      </c>
      <c r="O1310" s="109">
        <v>0</v>
      </c>
      <c r="P1310" s="109" t="s">
        <v>5759</v>
      </c>
      <c r="Q1310" s="109" t="s">
        <v>5769</v>
      </c>
      <c r="R1310" s="109" t="s">
        <v>5769</v>
      </c>
    </row>
    <row r="1311" spans="1:18" ht="39" x14ac:dyDescent="0.5">
      <c r="A1311" s="109" t="s">
        <v>11</v>
      </c>
      <c r="B1311" s="109">
        <v>803331</v>
      </c>
      <c r="C1311" s="109" t="s">
        <v>4394</v>
      </c>
      <c r="D1311" s="109"/>
      <c r="E1311" s="109">
        <v>2.2999999999999998</v>
      </c>
      <c r="F1311" s="111">
        <f t="shared" si="142"/>
        <v>136080</v>
      </c>
      <c r="G1311" s="111">
        <f t="shared" si="143"/>
        <v>59976</v>
      </c>
      <c r="H1311" s="109">
        <v>0.63</v>
      </c>
      <c r="I1311" s="111">
        <f t="shared" si="144"/>
        <v>462590</v>
      </c>
      <c r="J1311" s="111">
        <f t="shared" si="145"/>
        <v>188042</v>
      </c>
      <c r="K1311" s="109">
        <v>1.67</v>
      </c>
      <c r="L1311" s="127">
        <f t="shared" si="140"/>
        <v>248018</v>
      </c>
      <c r="M1311" s="131">
        <f t="shared" si="141"/>
        <v>598670</v>
      </c>
      <c r="N1311" s="136">
        <f t="shared" si="146"/>
        <v>425057.4</v>
      </c>
      <c r="O1311" s="109">
        <v>0</v>
      </c>
      <c r="P1311" s="109" t="s">
        <v>5759</v>
      </c>
      <c r="Q1311" s="109" t="s">
        <v>5769</v>
      </c>
      <c r="R1311" s="109" t="s">
        <v>5769</v>
      </c>
    </row>
    <row r="1312" spans="1:18" ht="58.5" x14ac:dyDescent="0.5">
      <c r="A1312" s="109" t="s">
        <v>16</v>
      </c>
      <c r="B1312" s="109">
        <v>803335</v>
      </c>
      <c r="C1312" s="109" t="s">
        <v>5867</v>
      </c>
      <c r="D1312" s="109" t="s">
        <v>6164</v>
      </c>
      <c r="E1312" s="109">
        <v>1.24</v>
      </c>
      <c r="F1312" s="111">
        <f t="shared" si="142"/>
        <v>73440</v>
      </c>
      <c r="G1312" s="111">
        <f t="shared" si="143"/>
        <v>32368.000000000004</v>
      </c>
      <c r="H1312" s="109">
        <v>0.34</v>
      </c>
      <c r="I1312" s="111">
        <f t="shared" si="144"/>
        <v>249300</v>
      </c>
      <c r="J1312" s="111">
        <f t="shared" si="145"/>
        <v>101340</v>
      </c>
      <c r="K1312" s="109">
        <v>0.9</v>
      </c>
      <c r="L1312" s="127">
        <f t="shared" si="140"/>
        <v>133708</v>
      </c>
      <c r="M1312" s="131">
        <f t="shared" si="141"/>
        <v>322740</v>
      </c>
      <c r="N1312" s="136">
        <f t="shared" si="146"/>
        <v>229144.40000000002</v>
      </c>
      <c r="O1312" s="109">
        <v>0</v>
      </c>
      <c r="P1312" s="109" t="s">
        <v>5759</v>
      </c>
      <c r="Q1312" s="109" t="s">
        <v>5769</v>
      </c>
      <c r="R1312" s="109" t="s">
        <v>5769</v>
      </c>
    </row>
    <row r="1313" spans="1:18" ht="39" x14ac:dyDescent="0.5">
      <c r="A1313" s="109" t="s">
        <v>11</v>
      </c>
      <c r="B1313" s="109">
        <v>803340</v>
      </c>
      <c r="C1313" s="109" t="s">
        <v>4396</v>
      </c>
      <c r="D1313" s="109"/>
      <c r="E1313" s="109">
        <v>1.5699999999999998</v>
      </c>
      <c r="F1313" s="111">
        <f t="shared" si="142"/>
        <v>92880</v>
      </c>
      <c r="G1313" s="111">
        <f t="shared" si="143"/>
        <v>40936</v>
      </c>
      <c r="H1313" s="109">
        <v>0.43</v>
      </c>
      <c r="I1313" s="111">
        <f t="shared" si="144"/>
        <v>315780</v>
      </c>
      <c r="J1313" s="111">
        <f t="shared" si="145"/>
        <v>128363.99999999999</v>
      </c>
      <c r="K1313" s="109">
        <v>1.1399999999999999</v>
      </c>
      <c r="L1313" s="127">
        <f t="shared" si="140"/>
        <v>169300</v>
      </c>
      <c r="M1313" s="131">
        <f t="shared" si="141"/>
        <v>408660</v>
      </c>
      <c r="N1313" s="136">
        <f t="shared" si="146"/>
        <v>290150</v>
      </c>
      <c r="O1313" s="109">
        <v>0</v>
      </c>
      <c r="P1313" s="109" t="s">
        <v>5759</v>
      </c>
      <c r="Q1313" s="109" t="s">
        <v>5769</v>
      </c>
      <c r="R1313" s="109" t="s">
        <v>5769</v>
      </c>
    </row>
    <row r="1314" spans="1:18" ht="39" x14ac:dyDescent="0.5">
      <c r="A1314" s="109" t="s">
        <v>11</v>
      </c>
      <c r="B1314" s="109">
        <v>803345</v>
      </c>
      <c r="C1314" s="109" t="s">
        <v>4397</v>
      </c>
      <c r="D1314" s="109"/>
      <c r="E1314" s="109">
        <v>1.23</v>
      </c>
      <c r="F1314" s="111">
        <f t="shared" si="142"/>
        <v>73440</v>
      </c>
      <c r="G1314" s="111">
        <f t="shared" si="143"/>
        <v>32368.000000000004</v>
      </c>
      <c r="H1314" s="109">
        <v>0.34</v>
      </c>
      <c r="I1314" s="111">
        <f t="shared" si="144"/>
        <v>246530</v>
      </c>
      <c r="J1314" s="111">
        <f t="shared" si="145"/>
        <v>100214</v>
      </c>
      <c r="K1314" s="109">
        <v>0.89</v>
      </c>
      <c r="L1314" s="127">
        <f t="shared" si="140"/>
        <v>132582</v>
      </c>
      <c r="M1314" s="131">
        <f t="shared" si="141"/>
        <v>319970</v>
      </c>
      <c r="N1314" s="136">
        <f t="shared" si="146"/>
        <v>227162.6</v>
      </c>
      <c r="O1314" s="109">
        <v>0</v>
      </c>
      <c r="P1314" s="109" t="s">
        <v>5759</v>
      </c>
      <c r="Q1314" s="109" t="s">
        <v>5769</v>
      </c>
      <c r="R1314" s="109" t="s">
        <v>5769</v>
      </c>
    </row>
    <row r="1315" spans="1:18" ht="39" x14ac:dyDescent="0.5">
      <c r="A1315" s="109" t="s">
        <v>11</v>
      </c>
      <c r="B1315" s="109">
        <v>803350</v>
      </c>
      <c r="C1315" s="109" t="s">
        <v>4398</v>
      </c>
      <c r="D1315" s="109"/>
      <c r="E1315" s="109">
        <v>1.71</v>
      </c>
      <c r="F1315" s="111">
        <f t="shared" si="142"/>
        <v>101520</v>
      </c>
      <c r="G1315" s="111">
        <f t="shared" si="143"/>
        <v>44744</v>
      </c>
      <c r="H1315" s="109">
        <v>0.47</v>
      </c>
      <c r="I1315" s="111">
        <f t="shared" si="144"/>
        <v>343480</v>
      </c>
      <c r="J1315" s="111">
        <f t="shared" si="145"/>
        <v>139624</v>
      </c>
      <c r="K1315" s="109">
        <v>1.24</v>
      </c>
      <c r="L1315" s="127">
        <f t="shared" si="140"/>
        <v>184368</v>
      </c>
      <c r="M1315" s="131">
        <f t="shared" si="141"/>
        <v>445000</v>
      </c>
      <c r="N1315" s="136">
        <f t="shared" si="146"/>
        <v>315942.40000000002</v>
      </c>
      <c r="O1315" s="109">
        <v>0</v>
      </c>
      <c r="P1315" s="109" t="s">
        <v>5759</v>
      </c>
      <c r="Q1315" s="109" t="s">
        <v>5769</v>
      </c>
      <c r="R1315" s="109" t="s">
        <v>5769</v>
      </c>
    </row>
    <row r="1316" spans="1:18" ht="39" x14ac:dyDescent="0.5">
      <c r="A1316" s="109" t="s">
        <v>11</v>
      </c>
      <c r="B1316" s="109">
        <v>803355</v>
      </c>
      <c r="C1316" s="109" t="s">
        <v>4399</v>
      </c>
      <c r="D1316" s="109"/>
      <c r="E1316" s="109">
        <v>0.78999999999999992</v>
      </c>
      <c r="F1316" s="111">
        <f t="shared" si="142"/>
        <v>47520</v>
      </c>
      <c r="G1316" s="111">
        <f t="shared" si="143"/>
        <v>20944</v>
      </c>
      <c r="H1316" s="109">
        <v>0.22</v>
      </c>
      <c r="I1316" s="111">
        <f t="shared" si="144"/>
        <v>157890</v>
      </c>
      <c r="J1316" s="111">
        <f t="shared" si="145"/>
        <v>64181.999999999993</v>
      </c>
      <c r="K1316" s="109">
        <v>0.56999999999999995</v>
      </c>
      <c r="L1316" s="127">
        <f t="shared" si="140"/>
        <v>85126</v>
      </c>
      <c r="M1316" s="131">
        <f t="shared" si="141"/>
        <v>205410</v>
      </c>
      <c r="N1316" s="136">
        <f t="shared" si="146"/>
        <v>145821.79999999999</v>
      </c>
      <c r="O1316" s="109">
        <v>0</v>
      </c>
      <c r="P1316" s="109" t="s">
        <v>5759</v>
      </c>
      <c r="Q1316" s="109" t="s">
        <v>5769</v>
      </c>
      <c r="R1316" s="109" t="s">
        <v>5769</v>
      </c>
    </row>
    <row r="1317" spans="1:18" ht="39" x14ac:dyDescent="0.5">
      <c r="A1317" s="109" t="s">
        <v>11</v>
      </c>
      <c r="B1317" s="109">
        <v>803360</v>
      </c>
      <c r="C1317" s="109" t="s">
        <v>4400</v>
      </c>
      <c r="D1317" s="109"/>
      <c r="E1317" s="109">
        <v>0.78999999999999992</v>
      </c>
      <c r="F1317" s="111">
        <f t="shared" si="142"/>
        <v>47520</v>
      </c>
      <c r="G1317" s="111">
        <f t="shared" si="143"/>
        <v>20944</v>
      </c>
      <c r="H1317" s="109">
        <v>0.22</v>
      </c>
      <c r="I1317" s="111">
        <f t="shared" si="144"/>
        <v>157890</v>
      </c>
      <c r="J1317" s="111">
        <f t="shared" si="145"/>
        <v>64181.999999999993</v>
      </c>
      <c r="K1317" s="109">
        <v>0.56999999999999995</v>
      </c>
      <c r="L1317" s="127">
        <f t="shared" si="140"/>
        <v>85126</v>
      </c>
      <c r="M1317" s="131">
        <f t="shared" si="141"/>
        <v>205410</v>
      </c>
      <c r="N1317" s="136">
        <f t="shared" si="146"/>
        <v>145821.79999999999</v>
      </c>
      <c r="O1317" s="109">
        <v>0</v>
      </c>
      <c r="P1317" s="109" t="s">
        <v>5759</v>
      </c>
      <c r="Q1317" s="109" t="s">
        <v>5769</v>
      </c>
      <c r="R1317" s="109" t="s">
        <v>5769</v>
      </c>
    </row>
    <row r="1318" spans="1:18" ht="39" x14ac:dyDescent="0.5">
      <c r="A1318" s="109" t="s">
        <v>11</v>
      </c>
      <c r="B1318" s="109">
        <v>803365</v>
      </c>
      <c r="C1318" s="109" t="s">
        <v>4401</v>
      </c>
      <c r="D1318" s="109"/>
      <c r="E1318" s="109">
        <v>1.31</v>
      </c>
      <c r="F1318" s="111">
        <f t="shared" si="142"/>
        <v>77760</v>
      </c>
      <c r="G1318" s="111">
        <f t="shared" si="143"/>
        <v>34272</v>
      </c>
      <c r="H1318" s="109">
        <v>0.36</v>
      </c>
      <c r="I1318" s="111">
        <f t="shared" si="144"/>
        <v>263150</v>
      </c>
      <c r="J1318" s="111">
        <f t="shared" si="145"/>
        <v>106970</v>
      </c>
      <c r="K1318" s="109">
        <v>0.95</v>
      </c>
      <c r="L1318" s="127">
        <f t="shared" si="140"/>
        <v>141242</v>
      </c>
      <c r="M1318" s="131">
        <f t="shared" si="141"/>
        <v>340910</v>
      </c>
      <c r="N1318" s="136">
        <f t="shared" si="146"/>
        <v>242040.6</v>
      </c>
      <c r="O1318" s="109">
        <v>0</v>
      </c>
      <c r="P1318" s="109" t="s">
        <v>5759</v>
      </c>
      <c r="Q1318" s="109" t="s">
        <v>5769</v>
      </c>
      <c r="R1318" s="109" t="s">
        <v>5769</v>
      </c>
    </row>
    <row r="1319" spans="1:18" ht="39" x14ac:dyDescent="0.5">
      <c r="A1319" s="109" t="s">
        <v>11</v>
      </c>
      <c r="B1319" s="109">
        <v>803366</v>
      </c>
      <c r="C1319" s="109" t="s">
        <v>4402</v>
      </c>
      <c r="D1319" s="109"/>
      <c r="E1319" s="109">
        <v>1.5</v>
      </c>
      <c r="F1319" s="111">
        <f t="shared" si="142"/>
        <v>86400</v>
      </c>
      <c r="G1319" s="111">
        <f t="shared" si="143"/>
        <v>38080</v>
      </c>
      <c r="H1319" s="109">
        <v>0.4</v>
      </c>
      <c r="I1319" s="111">
        <f t="shared" si="144"/>
        <v>304700</v>
      </c>
      <c r="J1319" s="111">
        <f t="shared" si="145"/>
        <v>123860.00000000001</v>
      </c>
      <c r="K1319" s="109">
        <v>1.1000000000000001</v>
      </c>
      <c r="L1319" s="127">
        <f t="shared" si="140"/>
        <v>161940</v>
      </c>
      <c r="M1319" s="131">
        <f t="shared" si="141"/>
        <v>391100</v>
      </c>
      <c r="N1319" s="136">
        <f t="shared" si="146"/>
        <v>277742</v>
      </c>
      <c r="O1319" s="109">
        <v>0</v>
      </c>
      <c r="P1319" s="109" t="s">
        <v>5759</v>
      </c>
      <c r="Q1319" s="109" t="s">
        <v>5769</v>
      </c>
      <c r="R1319" s="109" t="s">
        <v>5769</v>
      </c>
    </row>
    <row r="1320" spans="1:18" ht="39" x14ac:dyDescent="0.5">
      <c r="A1320" s="109" t="s">
        <v>11</v>
      </c>
      <c r="B1320" s="109">
        <v>803367</v>
      </c>
      <c r="C1320" s="109" t="s">
        <v>4403</v>
      </c>
      <c r="D1320" s="109"/>
      <c r="E1320" s="109">
        <v>1.75</v>
      </c>
      <c r="F1320" s="111">
        <f t="shared" si="142"/>
        <v>86400</v>
      </c>
      <c r="G1320" s="111">
        <f t="shared" si="143"/>
        <v>38080</v>
      </c>
      <c r="H1320" s="109">
        <v>0.4</v>
      </c>
      <c r="I1320" s="111">
        <f t="shared" si="144"/>
        <v>373950</v>
      </c>
      <c r="J1320" s="111">
        <f t="shared" si="145"/>
        <v>152010</v>
      </c>
      <c r="K1320" s="109">
        <v>1.35</v>
      </c>
      <c r="L1320" s="127">
        <f t="shared" si="140"/>
        <v>190090</v>
      </c>
      <c r="M1320" s="131">
        <f t="shared" si="141"/>
        <v>460350</v>
      </c>
      <c r="N1320" s="136">
        <f t="shared" si="146"/>
        <v>327287</v>
      </c>
      <c r="O1320" s="109">
        <v>0</v>
      </c>
      <c r="P1320" s="109" t="s">
        <v>5759</v>
      </c>
      <c r="Q1320" s="109" t="s">
        <v>5769</v>
      </c>
      <c r="R1320" s="109" t="s">
        <v>5769</v>
      </c>
    </row>
    <row r="1321" spans="1:18" ht="39" x14ac:dyDescent="0.5">
      <c r="A1321" s="109" t="s">
        <v>11</v>
      </c>
      <c r="B1321" s="109">
        <v>803368</v>
      </c>
      <c r="C1321" s="109" t="s">
        <v>4404</v>
      </c>
      <c r="D1321" s="109"/>
      <c r="E1321" s="109">
        <v>1.75</v>
      </c>
      <c r="F1321" s="111">
        <f t="shared" si="142"/>
        <v>86400</v>
      </c>
      <c r="G1321" s="111">
        <f t="shared" si="143"/>
        <v>38080</v>
      </c>
      <c r="H1321" s="109">
        <v>0.4</v>
      </c>
      <c r="I1321" s="111">
        <f t="shared" si="144"/>
        <v>373950</v>
      </c>
      <c r="J1321" s="111">
        <f t="shared" si="145"/>
        <v>152010</v>
      </c>
      <c r="K1321" s="109">
        <v>1.35</v>
      </c>
      <c r="L1321" s="127">
        <f t="shared" si="140"/>
        <v>190090</v>
      </c>
      <c r="M1321" s="131">
        <f t="shared" si="141"/>
        <v>460350</v>
      </c>
      <c r="N1321" s="136">
        <f t="shared" si="146"/>
        <v>327287</v>
      </c>
      <c r="O1321" s="109">
        <v>0</v>
      </c>
      <c r="P1321" s="109" t="s">
        <v>5759</v>
      </c>
      <c r="Q1321" s="109" t="s">
        <v>5769</v>
      </c>
      <c r="R1321" s="109" t="s">
        <v>5769</v>
      </c>
    </row>
    <row r="1322" spans="1:18" ht="39" x14ac:dyDescent="0.5">
      <c r="A1322" s="109" t="s">
        <v>11</v>
      </c>
      <c r="B1322" s="109">
        <v>803370</v>
      </c>
      <c r="C1322" s="109" t="s">
        <v>4405</v>
      </c>
      <c r="D1322" s="109"/>
      <c r="E1322" s="109">
        <v>1.3599999999999999</v>
      </c>
      <c r="F1322" s="111">
        <f t="shared" si="142"/>
        <v>79920</v>
      </c>
      <c r="G1322" s="111">
        <f t="shared" si="143"/>
        <v>35224</v>
      </c>
      <c r="H1322" s="109">
        <v>0.37</v>
      </c>
      <c r="I1322" s="111">
        <f t="shared" si="144"/>
        <v>274230</v>
      </c>
      <c r="J1322" s="111">
        <f t="shared" si="145"/>
        <v>111474</v>
      </c>
      <c r="K1322" s="109">
        <v>0.99</v>
      </c>
      <c r="L1322" s="127">
        <f t="shared" si="140"/>
        <v>146698</v>
      </c>
      <c r="M1322" s="131">
        <f t="shared" si="141"/>
        <v>354150</v>
      </c>
      <c r="N1322" s="136">
        <f t="shared" si="146"/>
        <v>251461.40000000002</v>
      </c>
      <c r="O1322" s="109">
        <v>0</v>
      </c>
      <c r="P1322" s="109" t="s">
        <v>5759</v>
      </c>
      <c r="Q1322" s="109" t="s">
        <v>5769</v>
      </c>
      <c r="R1322" s="109" t="s">
        <v>5769</v>
      </c>
    </row>
    <row r="1323" spans="1:18" ht="39" x14ac:dyDescent="0.5">
      <c r="A1323" s="109" t="s">
        <v>11</v>
      </c>
      <c r="B1323" s="109">
        <v>803371</v>
      </c>
      <c r="C1323" s="109" t="s">
        <v>4406</v>
      </c>
      <c r="D1323" s="109"/>
      <c r="E1323" s="109">
        <v>1.3599999999999999</v>
      </c>
      <c r="F1323" s="111">
        <f t="shared" si="142"/>
        <v>79920</v>
      </c>
      <c r="G1323" s="111">
        <f t="shared" si="143"/>
        <v>35224</v>
      </c>
      <c r="H1323" s="109">
        <v>0.37</v>
      </c>
      <c r="I1323" s="111">
        <f t="shared" si="144"/>
        <v>274230</v>
      </c>
      <c r="J1323" s="111">
        <f t="shared" si="145"/>
        <v>111474</v>
      </c>
      <c r="K1323" s="109">
        <v>0.99</v>
      </c>
      <c r="L1323" s="127">
        <f t="shared" si="140"/>
        <v>146698</v>
      </c>
      <c r="M1323" s="131">
        <f t="shared" si="141"/>
        <v>354150</v>
      </c>
      <c r="N1323" s="136">
        <f t="shared" si="146"/>
        <v>251461.40000000002</v>
      </c>
      <c r="O1323" s="109">
        <v>0</v>
      </c>
      <c r="P1323" s="109" t="s">
        <v>5759</v>
      </c>
      <c r="Q1323" s="109" t="s">
        <v>5769</v>
      </c>
      <c r="R1323" s="109" t="s">
        <v>5769</v>
      </c>
    </row>
    <row r="1324" spans="1:18" ht="39" x14ac:dyDescent="0.5">
      <c r="A1324" s="109" t="s">
        <v>11</v>
      </c>
      <c r="B1324" s="109">
        <v>803372</v>
      </c>
      <c r="C1324" s="109" t="s">
        <v>4407</v>
      </c>
      <c r="D1324" s="109"/>
      <c r="E1324" s="109">
        <v>1.3599999999999999</v>
      </c>
      <c r="F1324" s="111">
        <f t="shared" si="142"/>
        <v>79920</v>
      </c>
      <c r="G1324" s="111">
        <f t="shared" si="143"/>
        <v>35224</v>
      </c>
      <c r="H1324" s="109">
        <v>0.37</v>
      </c>
      <c r="I1324" s="111">
        <f t="shared" si="144"/>
        <v>274230</v>
      </c>
      <c r="J1324" s="111">
        <f t="shared" si="145"/>
        <v>111474</v>
      </c>
      <c r="K1324" s="109">
        <v>0.99</v>
      </c>
      <c r="L1324" s="127">
        <f t="shared" si="140"/>
        <v>146698</v>
      </c>
      <c r="M1324" s="131">
        <f t="shared" si="141"/>
        <v>354150</v>
      </c>
      <c r="N1324" s="136">
        <f t="shared" si="146"/>
        <v>251461.40000000002</v>
      </c>
      <c r="O1324" s="109">
        <v>0</v>
      </c>
      <c r="P1324" s="109" t="s">
        <v>5759</v>
      </c>
      <c r="Q1324" s="109" t="s">
        <v>5769</v>
      </c>
      <c r="R1324" s="109" t="s">
        <v>5769</v>
      </c>
    </row>
    <row r="1325" spans="1:18" ht="39" x14ac:dyDescent="0.5">
      <c r="A1325" s="109" t="s">
        <v>11</v>
      </c>
      <c r="B1325" s="109">
        <v>803375</v>
      </c>
      <c r="C1325" s="109" t="s">
        <v>4408</v>
      </c>
      <c r="D1325" s="109"/>
      <c r="E1325" s="109">
        <v>1.3599999999999999</v>
      </c>
      <c r="F1325" s="111">
        <f t="shared" si="142"/>
        <v>79920</v>
      </c>
      <c r="G1325" s="111">
        <f t="shared" si="143"/>
        <v>35224</v>
      </c>
      <c r="H1325" s="109">
        <v>0.37</v>
      </c>
      <c r="I1325" s="111">
        <f t="shared" si="144"/>
        <v>274230</v>
      </c>
      <c r="J1325" s="111">
        <f t="shared" si="145"/>
        <v>111474</v>
      </c>
      <c r="K1325" s="109">
        <v>0.99</v>
      </c>
      <c r="L1325" s="127">
        <f t="shared" si="140"/>
        <v>146698</v>
      </c>
      <c r="M1325" s="131">
        <f t="shared" si="141"/>
        <v>354150</v>
      </c>
      <c r="N1325" s="136">
        <f t="shared" si="146"/>
        <v>251461.40000000002</v>
      </c>
      <c r="O1325" s="109">
        <v>0</v>
      </c>
      <c r="P1325" s="109" t="s">
        <v>5759</v>
      </c>
      <c r="Q1325" s="109" t="s">
        <v>5769</v>
      </c>
      <c r="R1325" s="109" t="s">
        <v>5769</v>
      </c>
    </row>
    <row r="1326" spans="1:18" ht="39" x14ac:dyDescent="0.5">
      <c r="A1326" s="109" t="s">
        <v>11</v>
      </c>
      <c r="B1326" s="109">
        <v>803376</v>
      </c>
      <c r="C1326" s="109" t="s">
        <v>4409</v>
      </c>
      <c r="D1326" s="109"/>
      <c r="E1326" s="109">
        <v>1.3599999999999999</v>
      </c>
      <c r="F1326" s="111">
        <f t="shared" si="142"/>
        <v>79920</v>
      </c>
      <c r="G1326" s="111">
        <f t="shared" si="143"/>
        <v>35224</v>
      </c>
      <c r="H1326" s="109">
        <v>0.37</v>
      </c>
      <c r="I1326" s="111">
        <f t="shared" si="144"/>
        <v>274230</v>
      </c>
      <c r="J1326" s="111">
        <f t="shared" si="145"/>
        <v>111474</v>
      </c>
      <c r="K1326" s="109">
        <v>0.99</v>
      </c>
      <c r="L1326" s="127">
        <f t="shared" si="140"/>
        <v>146698</v>
      </c>
      <c r="M1326" s="131">
        <f t="shared" si="141"/>
        <v>354150</v>
      </c>
      <c r="N1326" s="136">
        <f t="shared" si="146"/>
        <v>251461.40000000002</v>
      </c>
      <c r="O1326" s="109">
        <v>0</v>
      </c>
      <c r="P1326" s="109" t="s">
        <v>5759</v>
      </c>
      <c r="Q1326" s="109" t="s">
        <v>5769</v>
      </c>
      <c r="R1326" s="109" t="s">
        <v>5769</v>
      </c>
    </row>
    <row r="1327" spans="1:18" ht="39" x14ac:dyDescent="0.5">
      <c r="A1327" s="109" t="s">
        <v>11</v>
      </c>
      <c r="B1327" s="109">
        <v>803377</v>
      </c>
      <c r="C1327" s="109" t="s">
        <v>4410</v>
      </c>
      <c r="D1327" s="109"/>
      <c r="E1327" s="109">
        <v>1.3599999999999999</v>
      </c>
      <c r="F1327" s="111">
        <f t="shared" si="142"/>
        <v>79920</v>
      </c>
      <c r="G1327" s="111">
        <f t="shared" si="143"/>
        <v>35224</v>
      </c>
      <c r="H1327" s="109">
        <v>0.37</v>
      </c>
      <c r="I1327" s="111">
        <f t="shared" si="144"/>
        <v>274230</v>
      </c>
      <c r="J1327" s="111">
        <f t="shared" si="145"/>
        <v>111474</v>
      </c>
      <c r="K1327" s="109">
        <v>0.99</v>
      </c>
      <c r="L1327" s="127">
        <f t="shared" si="140"/>
        <v>146698</v>
      </c>
      <c r="M1327" s="131">
        <f t="shared" si="141"/>
        <v>354150</v>
      </c>
      <c r="N1327" s="136">
        <f t="shared" si="146"/>
        <v>251461.40000000002</v>
      </c>
      <c r="O1327" s="109">
        <v>0</v>
      </c>
      <c r="P1327" s="109" t="s">
        <v>5759</v>
      </c>
      <c r="Q1327" s="109" t="s">
        <v>5769</v>
      </c>
      <c r="R1327" s="109" t="s">
        <v>5769</v>
      </c>
    </row>
    <row r="1328" spans="1:18" ht="39" x14ac:dyDescent="0.5">
      <c r="A1328" s="109" t="s">
        <v>11</v>
      </c>
      <c r="B1328" s="109">
        <v>803380</v>
      </c>
      <c r="C1328" s="109" t="s">
        <v>4411</v>
      </c>
      <c r="D1328" s="109"/>
      <c r="E1328" s="109">
        <v>0.28999999999999998</v>
      </c>
      <c r="F1328" s="111">
        <f t="shared" si="142"/>
        <v>17280</v>
      </c>
      <c r="G1328" s="111">
        <f t="shared" si="143"/>
        <v>7616</v>
      </c>
      <c r="H1328" s="109">
        <v>0.08</v>
      </c>
      <c r="I1328" s="111">
        <f t="shared" si="144"/>
        <v>58170</v>
      </c>
      <c r="J1328" s="111">
        <f t="shared" si="145"/>
        <v>23646</v>
      </c>
      <c r="K1328" s="109">
        <v>0.21</v>
      </c>
      <c r="L1328" s="127">
        <f t="shared" si="140"/>
        <v>31262</v>
      </c>
      <c r="M1328" s="131">
        <f t="shared" si="141"/>
        <v>75450</v>
      </c>
      <c r="N1328" s="136">
        <f t="shared" si="146"/>
        <v>53566.600000000006</v>
      </c>
      <c r="O1328" s="109">
        <v>0</v>
      </c>
      <c r="P1328" s="109" t="s">
        <v>5759</v>
      </c>
      <c r="Q1328" s="109" t="s">
        <v>5769</v>
      </c>
      <c r="R1328" s="109" t="s">
        <v>5769</v>
      </c>
    </row>
    <row r="1329" spans="1:18" ht="39" x14ac:dyDescent="0.5">
      <c r="A1329" s="109" t="s">
        <v>11</v>
      </c>
      <c r="B1329" s="109">
        <v>803385</v>
      </c>
      <c r="C1329" s="109" t="s">
        <v>4412</v>
      </c>
      <c r="D1329" s="109"/>
      <c r="E1329" s="109">
        <v>9.19</v>
      </c>
      <c r="F1329" s="111">
        <f t="shared" si="142"/>
        <v>546480</v>
      </c>
      <c r="G1329" s="111">
        <f t="shared" si="143"/>
        <v>240855.99999999997</v>
      </c>
      <c r="H1329" s="109">
        <v>2.5299999999999998</v>
      </c>
      <c r="I1329" s="111">
        <f t="shared" si="144"/>
        <v>1844820</v>
      </c>
      <c r="J1329" s="111">
        <f t="shared" si="145"/>
        <v>749916</v>
      </c>
      <c r="K1329" s="109">
        <v>6.66</v>
      </c>
      <c r="L1329" s="127">
        <f t="shared" si="140"/>
        <v>990772</v>
      </c>
      <c r="M1329" s="131">
        <f t="shared" si="141"/>
        <v>2391300</v>
      </c>
      <c r="N1329" s="136">
        <f t="shared" si="146"/>
        <v>1697759.6</v>
      </c>
      <c r="O1329" s="109">
        <v>0</v>
      </c>
      <c r="P1329" s="109" t="s">
        <v>5759</v>
      </c>
      <c r="Q1329" s="109" t="s">
        <v>5769</v>
      </c>
      <c r="R1329" s="109" t="s">
        <v>5769</v>
      </c>
    </row>
    <row r="1330" spans="1:18" ht="39" x14ac:dyDescent="0.5">
      <c r="A1330" s="109" t="s">
        <v>11</v>
      </c>
      <c r="B1330" s="109">
        <v>803392</v>
      </c>
      <c r="C1330" s="109" t="s">
        <v>4413</v>
      </c>
      <c r="D1330" s="109"/>
      <c r="E1330" s="109">
        <v>17</v>
      </c>
      <c r="F1330" s="111">
        <f t="shared" si="142"/>
        <v>864000</v>
      </c>
      <c r="G1330" s="111">
        <f t="shared" si="143"/>
        <v>380800</v>
      </c>
      <c r="H1330" s="109">
        <v>4</v>
      </c>
      <c r="I1330" s="111">
        <f t="shared" si="144"/>
        <v>3601000</v>
      </c>
      <c r="J1330" s="111">
        <f t="shared" si="145"/>
        <v>1463800</v>
      </c>
      <c r="K1330" s="109">
        <v>13</v>
      </c>
      <c r="L1330" s="127">
        <f t="shared" si="140"/>
        <v>1844600</v>
      </c>
      <c r="M1330" s="131">
        <f t="shared" si="141"/>
        <v>4465000</v>
      </c>
      <c r="N1330" s="136">
        <f t="shared" si="146"/>
        <v>3173780</v>
      </c>
      <c r="O1330" s="109">
        <v>0</v>
      </c>
      <c r="P1330" s="109" t="s">
        <v>5759</v>
      </c>
      <c r="Q1330" s="109" t="s">
        <v>5769</v>
      </c>
      <c r="R1330" s="109" t="s">
        <v>5769</v>
      </c>
    </row>
    <row r="1331" spans="1:18" ht="39" x14ac:dyDescent="0.5">
      <c r="A1331" s="109" t="s">
        <v>11</v>
      </c>
      <c r="B1331" s="109">
        <v>803395</v>
      </c>
      <c r="C1331" s="109" t="s">
        <v>4414</v>
      </c>
      <c r="D1331" s="109"/>
      <c r="E1331" s="109">
        <v>1.7</v>
      </c>
      <c r="F1331" s="111">
        <f t="shared" si="142"/>
        <v>101520</v>
      </c>
      <c r="G1331" s="111">
        <f t="shared" si="143"/>
        <v>44744</v>
      </c>
      <c r="H1331" s="109">
        <v>0.47</v>
      </c>
      <c r="I1331" s="111">
        <f t="shared" si="144"/>
        <v>340710</v>
      </c>
      <c r="J1331" s="111">
        <f t="shared" si="145"/>
        <v>138498</v>
      </c>
      <c r="K1331" s="109">
        <v>1.23</v>
      </c>
      <c r="L1331" s="127">
        <f t="shared" si="140"/>
        <v>183242</v>
      </c>
      <c r="M1331" s="131">
        <f t="shared" si="141"/>
        <v>442230</v>
      </c>
      <c r="N1331" s="136">
        <f t="shared" si="146"/>
        <v>313960.59999999998</v>
      </c>
      <c r="O1331" s="109">
        <v>0</v>
      </c>
      <c r="P1331" s="109" t="s">
        <v>5759</v>
      </c>
      <c r="Q1331" s="109" t="s">
        <v>5769</v>
      </c>
      <c r="R1331" s="109" t="s">
        <v>5769</v>
      </c>
    </row>
    <row r="1332" spans="1:18" ht="39" x14ac:dyDescent="0.5">
      <c r="A1332" s="109" t="s">
        <v>11</v>
      </c>
      <c r="B1332" s="109">
        <v>803400</v>
      </c>
      <c r="C1332" s="109" t="s">
        <v>4415</v>
      </c>
      <c r="D1332" s="109"/>
      <c r="E1332" s="109">
        <v>1.7</v>
      </c>
      <c r="F1332" s="111">
        <f t="shared" si="142"/>
        <v>101520</v>
      </c>
      <c r="G1332" s="111">
        <f t="shared" si="143"/>
        <v>44744</v>
      </c>
      <c r="H1332" s="109">
        <v>0.47</v>
      </c>
      <c r="I1332" s="111">
        <f t="shared" si="144"/>
        <v>340710</v>
      </c>
      <c r="J1332" s="111">
        <f t="shared" si="145"/>
        <v>138498</v>
      </c>
      <c r="K1332" s="109">
        <v>1.23</v>
      </c>
      <c r="L1332" s="127">
        <f t="shared" si="140"/>
        <v>183242</v>
      </c>
      <c r="M1332" s="131">
        <f t="shared" si="141"/>
        <v>442230</v>
      </c>
      <c r="N1332" s="136">
        <f t="shared" si="146"/>
        <v>313960.59999999998</v>
      </c>
      <c r="O1332" s="109">
        <v>0</v>
      </c>
      <c r="P1332" s="109" t="s">
        <v>5759</v>
      </c>
      <c r="Q1332" s="109" t="s">
        <v>5769</v>
      </c>
      <c r="R1332" s="109" t="s">
        <v>5769</v>
      </c>
    </row>
    <row r="1333" spans="1:18" ht="39" x14ac:dyDescent="0.5">
      <c r="A1333" s="109" t="s">
        <v>11</v>
      </c>
      <c r="B1333" s="109">
        <v>803405</v>
      </c>
      <c r="C1333" s="109" t="s">
        <v>4416</v>
      </c>
      <c r="D1333" s="109"/>
      <c r="E1333" s="109">
        <v>1.7</v>
      </c>
      <c r="F1333" s="111">
        <f t="shared" si="142"/>
        <v>101520</v>
      </c>
      <c r="G1333" s="111">
        <f t="shared" si="143"/>
        <v>44744</v>
      </c>
      <c r="H1333" s="109">
        <v>0.47</v>
      </c>
      <c r="I1333" s="111">
        <f t="shared" si="144"/>
        <v>340710</v>
      </c>
      <c r="J1333" s="111">
        <f t="shared" si="145"/>
        <v>138498</v>
      </c>
      <c r="K1333" s="109">
        <v>1.23</v>
      </c>
      <c r="L1333" s="127">
        <f t="shared" si="140"/>
        <v>183242</v>
      </c>
      <c r="M1333" s="131">
        <f t="shared" si="141"/>
        <v>442230</v>
      </c>
      <c r="N1333" s="136">
        <f t="shared" si="146"/>
        <v>313960.59999999998</v>
      </c>
      <c r="O1333" s="109">
        <v>0</v>
      </c>
      <c r="P1333" s="109" t="s">
        <v>5759</v>
      </c>
      <c r="Q1333" s="109" t="s">
        <v>5769</v>
      </c>
      <c r="R1333" s="109" t="s">
        <v>5769</v>
      </c>
    </row>
    <row r="1334" spans="1:18" ht="39" x14ac:dyDescent="0.5">
      <c r="A1334" s="109" t="s">
        <v>11</v>
      </c>
      <c r="B1334" s="109">
        <v>803410</v>
      </c>
      <c r="C1334" s="109" t="s">
        <v>4417</v>
      </c>
      <c r="D1334" s="109"/>
      <c r="E1334" s="109">
        <v>1.7</v>
      </c>
      <c r="F1334" s="111">
        <f t="shared" si="142"/>
        <v>101520</v>
      </c>
      <c r="G1334" s="111">
        <f t="shared" si="143"/>
        <v>44744</v>
      </c>
      <c r="H1334" s="109">
        <v>0.47</v>
      </c>
      <c r="I1334" s="111">
        <f t="shared" si="144"/>
        <v>340710</v>
      </c>
      <c r="J1334" s="111">
        <f t="shared" si="145"/>
        <v>138498</v>
      </c>
      <c r="K1334" s="109">
        <v>1.23</v>
      </c>
      <c r="L1334" s="127">
        <f t="shared" si="140"/>
        <v>183242</v>
      </c>
      <c r="M1334" s="131">
        <f t="shared" si="141"/>
        <v>442230</v>
      </c>
      <c r="N1334" s="136">
        <f t="shared" si="146"/>
        <v>313960.59999999998</v>
      </c>
      <c r="O1334" s="109">
        <v>0</v>
      </c>
      <c r="P1334" s="109" t="s">
        <v>5759</v>
      </c>
      <c r="Q1334" s="109" t="s">
        <v>5769</v>
      </c>
      <c r="R1334" s="109" t="s">
        <v>5769</v>
      </c>
    </row>
    <row r="1335" spans="1:18" ht="39" x14ac:dyDescent="0.5">
      <c r="A1335" s="109" t="s">
        <v>11</v>
      </c>
      <c r="B1335" s="109">
        <v>803415</v>
      </c>
      <c r="C1335" s="109" t="s">
        <v>4418</v>
      </c>
      <c r="D1335" s="109"/>
      <c r="E1335" s="109">
        <v>1.7</v>
      </c>
      <c r="F1335" s="111">
        <f t="shared" si="142"/>
        <v>101520</v>
      </c>
      <c r="G1335" s="111">
        <f t="shared" si="143"/>
        <v>44744</v>
      </c>
      <c r="H1335" s="109">
        <v>0.47</v>
      </c>
      <c r="I1335" s="111">
        <f t="shared" si="144"/>
        <v>340710</v>
      </c>
      <c r="J1335" s="111">
        <f t="shared" si="145"/>
        <v>138498</v>
      </c>
      <c r="K1335" s="109">
        <v>1.23</v>
      </c>
      <c r="L1335" s="127">
        <f t="shared" si="140"/>
        <v>183242</v>
      </c>
      <c r="M1335" s="131">
        <f t="shared" si="141"/>
        <v>442230</v>
      </c>
      <c r="N1335" s="136">
        <f t="shared" si="146"/>
        <v>313960.59999999998</v>
      </c>
      <c r="O1335" s="109">
        <v>0</v>
      </c>
      <c r="P1335" s="109" t="s">
        <v>5759</v>
      </c>
      <c r="Q1335" s="109" t="s">
        <v>5769</v>
      </c>
      <c r="R1335" s="109" t="s">
        <v>5769</v>
      </c>
    </row>
    <row r="1336" spans="1:18" ht="39" x14ac:dyDescent="0.5">
      <c r="A1336" s="109" t="s">
        <v>11</v>
      </c>
      <c r="B1336" s="109">
        <v>803420</v>
      </c>
      <c r="C1336" s="109" t="s">
        <v>4419</v>
      </c>
      <c r="D1336" s="109"/>
      <c r="E1336" s="109">
        <v>1.7</v>
      </c>
      <c r="F1336" s="111">
        <f t="shared" si="142"/>
        <v>101520</v>
      </c>
      <c r="G1336" s="111">
        <f t="shared" si="143"/>
        <v>44744</v>
      </c>
      <c r="H1336" s="109">
        <v>0.47</v>
      </c>
      <c r="I1336" s="111">
        <f t="shared" si="144"/>
        <v>340710</v>
      </c>
      <c r="J1336" s="111">
        <f t="shared" si="145"/>
        <v>138498</v>
      </c>
      <c r="K1336" s="109">
        <v>1.23</v>
      </c>
      <c r="L1336" s="127">
        <f t="shared" si="140"/>
        <v>183242</v>
      </c>
      <c r="M1336" s="131">
        <f t="shared" si="141"/>
        <v>442230</v>
      </c>
      <c r="N1336" s="136">
        <f t="shared" si="146"/>
        <v>313960.59999999998</v>
      </c>
      <c r="O1336" s="109">
        <v>0</v>
      </c>
      <c r="P1336" s="109" t="s">
        <v>5759</v>
      </c>
      <c r="Q1336" s="109" t="s">
        <v>5769</v>
      </c>
      <c r="R1336" s="109" t="s">
        <v>5769</v>
      </c>
    </row>
    <row r="1337" spans="1:18" ht="39" x14ac:dyDescent="0.5">
      <c r="A1337" s="109" t="s">
        <v>11</v>
      </c>
      <c r="B1337" s="109">
        <v>803425</v>
      </c>
      <c r="C1337" s="109" t="s">
        <v>4420</v>
      </c>
      <c r="D1337" s="109"/>
      <c r="E1337" s="109">
        <v>2.62</v>
      </c>
      <c r="F1337" s="111">
        <f t="shared" si="142"/>
        <v>155520</v>
      </c>
      <c r="G1337" s="111">
        <f t="shared" si="143"/>
        <v>68544</v>
      </c>
      <c r="H1337" s="109">
        <v>0.72</v>
      </c>
      <c r="I1337" s="111">
        <f t="shared" si="144"/>
        <v>526300</v>
      </c>
      <c r="J1337" s="111">
        <f t="shared" si="145"/>
        <v>213940</v>
      </c>
      <c r="K1337" s="109">
        <v>1.9</v>
      </c>
      <c r="L1337" s="127">
        <f t="shared" si="140"/>
        <v>282484</v>
      </c>
      <c r="M1337" s="131">
        <f t="shared" si="141"/>
        <v>681820</v>
      </c>
      <c r="N1337" s="136">
        <f t="shared" si="146"/>
        <v>484081.2</v>
      </c>
      <c r="O1337" s="109">
        <v>0</v>
      </c>
      <c r="P1337" s="109" t="s">
        <v>5759</v>
      </c>
      <c r="Q1337" s="109" t="s">
        <v>5769</v>
      </c>
      <c r="R1337" s="109" t="s">
        <v>5769</v>
      </c>
    </row>
    <row r="1338" spans="1:18" ht="39" x14ac:dyDescent="0.5">
      <c r="A1338" s="109" t="s">
        <v>11</v>
      </c>
      <c r="B1338" s="109">
        <v>803426</v>
      </c>
      <c r="C1338" s="109" t="s">
        <v>4421</v>
      </c>
      <c r="D1338" s="109"/>
      <c r="E1338" s="109">
        <v>1.81</v>
      </c>
      <c r="F1338" s="111">
        <f t="shared" si="142"/>
        <v>153360</v>
      </c>
      <c r="G1338" s="111">
        <f t="shared" si="143"/>
        <v>67592</v>
      </c>
      <c r="H1338" s="109">
        <v>0.71</v>
      </c>
      <c r="I1338" s="111">
        <f t="shared" si="144"/>
        <v>304700</v>
      </c>
      <c r="J1338" s="111">
        <f t="shared" si="145"/>
        <v>123860.00000000001</v>
      </c>
      <c r="K1338" s="109">
        <v>1.1000000000000001</v>
      </c>
      <c r="L1338" s="127">
        <f t="shared" si="140"/>
        <v>191452</v>
      </c>
      <c r="M1338" s="131">
        <f t="shared" si="141"/>
        <v>458060</v>
      </c>
      <c r="N1338" s="136">
        <f t="shared" si="146"/>
        <v>324043.59999999998</v>
      </c>
      <c r="O1338" s="109">
        <v>0</v>
      </c>
      <c r="P1338" s="109" t="s">
        <v>5759</v>
      </c>
      <c r="Q1338" s="109" t="s">
        <v>5769</v>
      </c>
      <c r="R1338" s="109" t="s">
        <v>5769</v>
      </c>
    </row>
    <row r="1339" spans="1:18" ht="39" x14ac:dyDescent="0.5">
      <c r="A1339" s="109" t="s">
        <v>11</v>
      </c>
      <c r="B1339" s="109">
        <v>803430</v>
      </c>
      <c r="C1339" s="109" t="s">
        <v>4422</v>
      </c>
      <c r="D1339" s="109"/>
      <c r="E1339" s="109">
        <v>1.31</v>
      </c>
      <c r="F1339" s="111">
        <f t="shared" si="142"/>
        <v>77760</v>
      </c>
      <c r="G1339" s="111">
        <f t="shared" si="143"/>
        <v>34272</v>
      </c>
      <c r="H1339" s="109">
        <v>0.36</v>
      </c>
      <c r="I1339" s="111">
        <f t="shared" si="144"/>
        <v>263150</v>
      </c>
      <c r="J1339" s="111">
        <f t="shared" si="145"/>
        <v>106970</v>
      </c>
      <c r="K1339" s="109">
        <v>0.95</v>
      </c>
      <c r="L1339" s="127">
        <f t="shared" si="140"/>
        <v>141242</v>
      </c>
      <c r="M1339" s="131">
        <f t="shared" si="141"/>
        <v>340910</v>
      </c>
      <c r="N1339" s="136">
        <f t="shared" si="146"/>
        <v>242040.6</v>
      </c>
      <c r="O1339" s="109">
        <v>0</v>
      </c>
      <c r="P1339" s="109" t="s">
        <v>5759</v>
      </c>
      <c r="Q1339" s="109" t="s">
        <v>5769</v>
      </c>
      <c r="R1339" s="109" t="s">
        <v>5769</v>
      </c>
    </row>
    <row r="1340" spans="1:18" ht="39" x14ac:dyDescent="0.5">
      <c r="A1340" s="109" t="s">
        <v>11</v>
      </c>
      <c r="B1340" s="109">
        <v>803431</v>
      </c>
      <c r="C1340" s="109" t="s">
        <v>4423</v>
      </c>
      <c r="D1340" s="109"/>
      <c r="E1340" s="109">
        <v>1.31</v>
      </c>
      <c r="F1340" s="111">
        <f t="shared" si="142"/>
        <v>77760</v>
      </c>
      <c r="G1340" s="111">
        <f t="shared" si="143"/>
        <v>34272</v>
      </c>
      <c r="H1340" s="109">
        <v>0.36</v>
      </c>
      <c r="I1340" s="111">
        <f t="shared" si="144"/>
        <v>263150</v>
      </c>
      <c r="J1340" s="111">
        <f t="shared" si="145"/>
        <v>106970</v>
      </c>
      <c r="K1340" s="109">
        <v>0.95</v>
      </c>
      <c r="L1340" s="127">
        <f t="shared" si="140"/>
        <v>141242</v>
      </c>
      <c r="M1340" s="131">
        <f t="shared" si="141"/>
        <v>340910</v>
      </c>
      <c r="N1340" s="136">
        <f t="shared" si="146"/>
        <v>242040.6</v>
      </c>
      <c r="O1340" s="109">
        <v>0</v>
      </c>
      <c r="P1340" s="109" t="s">
        <v>5759</v>
      </c>
      <c r="Q1340" s="109" t="s">
        <v>5769</v>
      </c>
      <c r="R1340" s="109" t="s">
        <v>5769</v>
      </c>
    </row>
    <row r="1341" spans="1:18" ht="39" x14ac:dyDescent="0.5">
      <c r="A1341" s="109" t="s">
        <v>11</v>
      </c>
      <c r="B1341" s="109">
        <v>803432</v>
      </c>
      <c r="C1341" s="109" t="s">
        <v>4424</v>
      </c>
      <c r="D1341" s="109"/>
      <c r="E1341" s="109">
        <v>1.31</v>
      </c>
      <c r="F1341" s="111">
        <f t="shared" si="142"/>
        <v>77760</v>
      </c>
      <c r="G1341" s="111">
        <f t="shared" si="143"/>
        <v>34272</v>
      </c>
      <c r="H1341" s="109">
        <v>0.36</v>
      </c>
      <c r="I1341" s="111">
        <f t="shared" si="144"/>
        <v>263150</v>
      </c>
      <c r="J1341" s="111">
        <f t="shared" si="145"/>
        <v>106970</v>
      </c>
      <c r="K1341" s="109">
        <v>0.95</v>
      </c>
      <c r="L1341" s="127">
        <f t="shared" si="140"/>
        <v>141242</v>
      </c>
      <c r="M1341" s="131">
        <f t="shared" si="141"/>
        <v>340910</v>
      </c>
      <c r="N1341" s="136">
        <f t="shared" si="146"/>
        <v>242040.6</v>
      </c>
      <c r="O1341" s="109">
        <v>0</v>
      </c>
      <c r="P1341" s="109" t="s">
        <v>5759</v>
      </c>
      <c r="Q1341" s="109" t="s">
        <v>5769</v>
      </c>
      <c r="R1341" s="109" t="s">
        <v>5769</v>
      </c>
    </row>
    <row r="1342" spans="1:18" ht="39" x14ac:dyDescent="0.5">
      <c r="A1342" s="109" t="s">
        <v>11</v>
      </c>
      <c r="B1342" s="109">
        <v>803435</v>
      </c>
      <c r="C1342" s="109" t="s">
        <v>4425</v>
      </c>
      <c r="D1342" s="109"/>
      <c r="E1342" s="109">
        <v>1.31</v>
      </c>
      <c r="F1342" s="111">
        <f t="shared" si="142"/>
        <v>77760</v>
      </c>
      <c r="G1342" s="111">
        <f t="shared" si="143"/>
        <v>34272</v>
      </c>
      <c r="H1342" s="109">
        <v>0.36</v>
      </c>
      <c r="I1342" s="111">
        <f t="shared" si="144"/>
        <v>263150</v>
      </c>
      <c r="J1342" s="111">
        <f t="shared" si="145"/>
        <v>106970</v>
      </c>
      <c r="K1342" s="109">
        <v>0.95</v>
      </c>
      <c r="L1342" s="127">
        <f t="shared" si="140"/>
        <v>141242</v>
      </c>
      <c r="M1342" s="131">
        <f t="shared" si="141"/>
        <v>340910</v>
      </c>
      <c r="N1342" s="136">
        <f t="shared" si="146"/>
        <v>242040.6</v>
      </c>
      <c r="O1342" s="109">
        <v>0</v>
      </c>
      <c r="P1342" s="109" t="s">
        <v>5759</v>
      </c>
      <c r="Q1342" s="109" t="s">
        <v>5769</v>
      </c>
      <c r="R1342" s="109" t="s">
        <v>5769</v>
      </c>
    </row>
    <row r="1343" spans="1:18" ht="39" x14ac:dyDescent="0.5">
      <c r="A1343" s="109" t="s">
        <v>11</v>
      </c>
      <c r="B1343" s="109">
        <v>803440</v>
      </c>
      <c r="C1343" s="109" t="s">
        <v>4426</v>
      </c>
      <c r="D1343" s="109"/>
      <c r="E1343" s="109">
        <v>2.62</v>
      </c>
      <c r="F1343" s="111">
        <f t="shared" si="142"/>
        <v>155520</v>
      </c>
      <c r="G1343" s="111">
        <f t="shared" si="143"/>
        <v>68544</v>
      </c>
      <c r="H1343" s="109">
        <v>0.72</v>
      </c>
      <c r="I1343" s="111">
        <f t="shared" si="144"/>
        <v>526300</v>
      </c>
      <c r="J1343" s="111">
        <f t="shared" si="145"/>
        <v>213940</v>
      </c>
      <c r="K1343" s="109">
        <v>1.9</v>
      </c>
      <c r="L1343" s="127">
        <f t="shared" si="140"/>
        <v>282484</v>
      </c>
      <c r="M1343" s="131">
        <f t="shared" si="141"/>
        <v>681820</v>
      </c>
      <c r="N1343" s="136">
        <f t="shared" si="146"/>
        <v>484081.2</v>
      </c>
      <c r="O1343" s="109">
        <v>0</v>
      </c>
      <c r="P1343" s="109" t="s">
        <v>5759</v>
      </c>
      <c r="Q1343" s="109" t="s">
        <v>5769</v>
      </c>
      <c r="R1343" s="109" t="s">
        <v>5769</v>
      </c>
    </row>
    <row r="1344" spans="1:18" ht="39" x14ac:dyDescent="0.5">
      <c r="A1344" s="109" t="s">
        <v>11</v>
      </c>
      <c r="B1344" s="109">
        <v>803445</v>
      </c>
      <c r="C1344" s="109" t="s">
        <v>4427</v>
      </c>
      <c r="D1344" s="109"/>
      <c r="E1344" s="109">
        <v>0.78999999999999992</v>
      </c>
      <c r="F1344" s="111">
        <f t="shared" si="142"/>
        <v>47520</v>
      </c>
      <c r="G1344" s="111">
        <f t="shared" si="143"/>
        <v>20944</v>
      </c>
      <c r="H1344" s="109">
        <v>0.22</v>
      </c>
      <c r="I1344" s="111">
        <f t="shared" si="144"/>
        <v>157890</v>
      </c>
      <c r="J1344" s="111">
        <f t="shared" si="145"/>
        <v>64181.999999999993</v>
      </c>
      <c r="K1344" s="109">
        <v>0.56999999999999995</v>
      </c>
      <c r="L1344" s="127">
        <f t="shared" si="140"/>
        <v>85126</v>
      </c>
      <c r="M1344" s="131">
        <f t="shared" si="141"/>
        <v>205410</v>
      </c>
      <c r="N1344" s="136">
        <f t="shared" si="146"/>
        <v>145821.79999999999</v>
      </c>
      <c r="O1344" s="109">
        <v>0</v>
      </c>
      <c r="P1344" s="109" t="s">
        <v>5759</v>
      </c>
      <c r="Q1344" s="109" t="s">
        <v>5769</v>
      </c>
      <c r="R1344" s="109" t="s">
        <v>5769</v>
      </c>
    </row>
    <row r="1345" spans="1:18" ht="39" x14ac:dyDescent="0.5">
      <c r="A1345" s="109" t="s">
        <v>11</v>
      </c>
      <c r="B1345" s="109">
        <v>803450</v>
      </c>
      <c r="C1345" s="109" t="s">
        <v>4428</v>
      </c>
      <c r="D1345" s="109"/>
      <c r="E1345" s="109">
        <v>2.62</v>
      </c>
      <c r="F1345" s="111">
        <f t="shared" si="142"/>
        <v>155520</v>
      </c>
      <c r="G1345" s="111">
        <f t="shared" si="143"/>
        <v>68544</v>
      </c>
      <c r="H1345" s="109">
        <v>0.72</v>
      </c>
      <c r="I1345" s="111">
        <f t="shared" si="144"/>
        <v>526300</v>
      </c>
      <c r="J1345" s="111">
        <f t="shared" si="145"/>
        <v>213940</v>
      </c>
      <c r="K1345" s="109">
        <v>1.9</v>
      </c>
      <c r="L1345" s="127">
        <f t="shared" si="140"/>
        <v>282484</v>
      </c>
      <c r="M1345" s="131">
        <f t="shared" si="141"/>
        <v>681820</v>
      </c>
      <c r="N1345" s="136">
        <f t="shared" si="146"/>
        <v>484081.2</v>
      </c>
      <c r="O1345" s="109">
        <v>0</v>
      </c>
      <c r="P1345" s="109" t="s">
        <v>5759</v>
      </c>
      <c r="Q1345" s="109" t="s">
        <v>5769</v>
      </c>
      <c r="R1345" s="109" t="s">
        <v>5769</v>
      </c>
    </row>
    <row r="1346" spans="1:18" ht="39" x14ac:dyDescent="0.5">
      <c r="A1346" s="109" t="s">
        <v>16</v>
      </c>
      <c r="B1346" s="109">
        <v>803455</v>
      </c>
      <c r="C1346" s="109" t="s">
        <v>4429</v>
      </c>
      <c r="D1346" s="109"/>
      <c r="E1346" s="109">
        <v>1.24</v>
      </c>
      <c r="F1346" s="111">
        <f t="shared" si="142"/>
        <v>73440</v>
      </c>
      <c r="G1346" s="111">
        <f t="shared" si="143"/>
        <v>32368.000000000004</v>
      </c>
      <c r="H1346" s="109">
        <v>0.34</v>
      </c>
      <c r="I1346" s="111">
        <f t="shared" si="144"/>
        <v>249300</v>
      </c>
      <c r="J1346" s="111">
        <f t="shared" si="145"/>
        <v>101340</v>
      </c>
      <c r="K1346" s="109">
        <v>0.9</v>
      </c>
      <c r="L1346" s="127">
        <f t="shared" si="140"/>
        <v>133708</v>
      </c>
      <c r="M1346" s="131">
        <f t="shared" si="141"/>
        <v>322740</v>
      </c>
      <c r="N1346" s="136">
        <f t="shared" si="146"/>
        <v>229144.40000000002</v>
      </c>
      <c r="O1346" s="109">
        <v>0</v>
      </c>
      <c r="P1346" s="109" t="s">
        <v>5759</v>
      </c>
      <c r="Q1346" s="109" t="s">
        <v>5769</v>
      </c>
      <c r="R1346" s="109" t="s">
        <v>5769</v>
      </c>
    </row>
    <row r="1347" spans="1:18" ht="39" x14ac:dyDescent="0.5">
      <c r="A1347" s="109" t="s">
        <v>11</v>
      </c>
      <c r="B1347" s="109">
        <v>803460</v>
      </c>
      <c r="C1347" s="109" t="s">
        <v>4430</v>
      </c>
      <c r="D1347" s="109"/>
      <c r="E1347" s="109">
        <v>6.57</v>
      </c>
      <c r="F1347" s="111">
        <f t="shared" si="142"/>
        <v>390960</v>
      </c>
      <c r="G1347" s="111">
        <f t="shared" si="143"/>
        <v>172312</v>
      </c>
      <c r="H1347" s="109">
        <v>1.81</v>
      </c>
      <c r="I1347" s="111">
        <f t="shared" si="144"/>
        <v>1318520</v>
      </c>
      <c r="J1347" s="111">
        <f t="shared" si="145"/>
        <v>535976</v>
      </c>
      <c r="K1347" s="109">
        <v>4.76</v>
      </c>
      <c r="L1347" s="127">
        <f t="shared" ref="L1347:L1410" si="147">J1347+G1347</f>
        <v>708288</v>
      </c>
      <c r="M1347" s="131">
        <f t="shared" ref="M1347:M1410" si="148">I1347+F1347</f>
        <v>1709480</v>
      </c>
      <c r="N1347" s="136">
        <f t="shared" si="146"/>
        <v>1213678.3999999999</v>
      </c>
      <c r="O1347" s="109">
        <v>0</v>
      </c>
      <c r="P1347" s="109" t="s">
        <v>5759</v>
      </c>
      <c r="Q1347" s="109" t="s">
        <v>5769</v>
      </c>
      <c r="R1347" s="109" t="s">
        <v>5769</v>
      </c>
    </row>
    <row r="1348" spans="1:18" ht="39" x14ac:dyDescent="0.5">
      <c r="A1348" s="109" t="s">
        <v>16</v>
      </c>
      <c r="B1348" s="109">
        <v>803470</v>
      </c>
      <c r="C1348" s="109" t="s">
        <v>4432</v>
      </c>
      <c r="D1348" s="109"/>
      <c r="E1348" s="109">
        <v>22.5</v>
      </c>
      <c r="F1348" s="111">
        <f t="shared" ref="F1348:F1411" si="149">H1348*216000</f>
        <v>972000</v>
      </c>
      <c r="G1348" s="111">
        <f t="shared" ref="G1348:G1411" si="150">H1348*95200</f>
        <v>428400</v>
      </c>
      <c r="H1348" s="109">
        <v>4.5</v>
      </c>
      <c r="I1348" s="111">
        <f t="shared" ref="I1348:I1411" si="151">K1348*277000</f>
        <v>4986000</v>
      </c>
      <c r="J1348" s="111">
        <f t="shared" ref="J1348:J1411" si="152">112600*K1348</f>
        <v>2026800</v>
      </c>
      <c r="K1348" s="109">
        <v>18</v>
      </c>
      <c r="L1348" s="127">
        <f t="shared" si="147"/>
        <v>2455200</v>
      </c>
      <c r="M1348" s="131">
        <f t="shared" si="148"/>
        <v>5958000</v>
      </c>
      <c r="N1348" s="136">
        <f t="shared" ref="N1348:N1411" si="153">M1348-(L1348*70%)</f>
        <v>4239360</v>
      </c>
      <c r="O1348" s="109">
        <v>0</v>
      </c>
      <c r="P1348" s="109" t="s">
        <v>5759</v>
      </c>
      <c r="Q1348" s="109" t="s">
        <v>5769</v>
      </c>
      <c r="R1348" s="109" t="s">
        <v>5769</v>
      </c>
    </row>
    <row r="1349" spans="1:18" ht="39" x14ac:dyDescent="0.5">
      <c r="A1349" s="109" t="s">
        <v>11</v>
      </c>
      <c r="B1349" s="109">
        <v>803475</v>
      </c>
      <c r="C1349" s="109" t="s">
        <v>4433</v>
      </c>
      <c r="D1349" s="109"/>
      <c r="E1349" s="109">
        <v>15.77</v>
      </c>
      <c r="F1349" s="111">
        <f t="shared" si="149"/>
        <v>937440</v>
      </c>
      <c r="G1349" s="111">
        <f t="shared" si="150"/>
        <v>413168</v>
      </c>
      <c r="H1349" s="109">
        <v>4.34</v>
      </c>
      <c r="I1349" s="111">
        <f t="shared" si="151"/>
        <v>3166110</v>
      </c>
      <c r="J1349" s="111">
        <f t="shared" si="152"/>
        <v>1287018</v>
      </c>
      <c r="K1349" s="109">
        <v>11.43</v>
      </c>
      <c r="L1349" s="127">
        <f t="shared" si="147"/>
        <v>1700186</v>
      </c>
      <c r="M1349" s="131">
        <f t="shared" si="148"/>
        <v>4103550</v>
      </c>
      <c r="N1349" s="136">
        <f t="shared" si="153"/>
        <v>2913419.8</v>
      </c>
      <c r="O1349" s="109">
        <v>0</v>
      </c>
      <c r="P1349" s="109" t="s">
        <v>5759</v>
      </c>
      <c r="Q1349" s="109" t="s">
        <v>5769</v>
      </c>
      <c r="R1349" s="109" t="s">
        <v>5769</v>
      </c>
    </row>
    <row r="1350" spans="1:18" ht="39" x14ac:dyDescent="0.5">
      <c r="A1350" s="109" t="s">
        <v>11</v>
      </c>
      <c r="B1350" s="109">
        <v>803491</v>
      </c>
      <c r="C1350" s="109" t="s">
        <v>4434</v>
      </c>
      <c r="D1350" s="109"/>
      <c r="E1350" s="109">
        <v>1.3</v>
      </c>
      <c r="F1350" s="111">
        <f t="shared" si="149"/>
        <v>64800</v>
      </c>
      <c r="G1350" s="111">
        <f t="shared" si="150"/>
        <v>28560</v>
      </c>
      <c r="H1350" s="109">
        <v>0.3</v>
      </c>
      <c r="I1350" s="111">
        <f t="shared" si="151"/>
        <v>277000</v>
      </c>
      <c r="J1350" s="111">
        <f t="shared" si="152"/>
        <v>112600</v>
      </c>
      <c r="K1350" s="109">
        <v>1</v>
      </c>
      <c r="L1350" s="127">
        <f t="shared" si="147"/>
        <v>141160</v>
      </c>
      <c r="M1350" s="131">
        <f t="shared" si="148"/>
        <v>341800</v>
      </c>
      <c r="N1350" s="136">
        <f t="shared" si="153"/>
        <v>242988</v>
      </c>
      <c r="O1350" s="109">
        <v>0</v>
      </c>
      <c r="P1350" s="109" t="s">
        <v>5759</v>
      </c>
      <c r="Q1350" s="109" t="s">
        <v>5769</v>
      </c>
      <c r="R1350" s="109" t="s">
        <v>5769</v>
      </c>
    </row>
    <row r="1351" spans="1:18" ht="39" x14ac:dyDescent="0.5">
      <c r="A1351" s="109" t="s">
        <v>11</v>
      </c>
      <c r="B1351" s="109">
        <v>803492</v>
      </c>
      <c r="C1351" s="109" t="s">
        <v>4435</v>
      </c>
      <c r="D1351" s="109"/>
      <c r="E1351" s="109">
        <v>1.3</v>
      </c>
      <c r="F1351" s="111">
        <f t="shared" si="149"/>
        <v>64800</v>
      </c>
      <c r="G1351" s="111">
        <f t="shared" si="150"/>
        <v>28560</v>
      </c>
      <c r="H1351" s="109">
        <v>0.3</v>
      </c>
      <c r="I1351" s="111">
        <f t="shared" si="151"/>
        <v>277000</v>
      </c>
      <c r="J1351" s="111">
        <f t="shared" si="152"/>
        <v>112600</v>
      </c>
      <c r="K1351" s="109">
        <v>1</v>
      </c>
      <c r="L1351" s="127">
        <f t="shared" si="147"/>
        <v>141160</v>
      </c>
      <c r="M1351" s="131">
        <f t="shared" si="148"/>
        <v>341800</v>
      </c>
      <c r="N1351" s="136">
        <f t="shared" si="153"/>
        <v>242988</v>
      </c>
      <c r="O1351" s="109">
        <v>0</v>
      </c>
      <c r="P1351" s="109" t="s">
        <v>5759</v>
      </c>
      <c r="Q1351" s="109" t="s">
        <v>5769</v>
      </c>
      <c r="R1351" s="109" t="s">
        <v>5769</v>
      </c>
    </row>
    <row r="1352" spans="1:18" ht="39" x14ac:dyDescent="0.5">
      <c r="A1352" s="109" t="s">
        <v>11</v>
      </c>
      <c r="B1352" s="109">
        <v>803493</v>
      </c>
      <c r="C1352" s="109" t="s">
        <v>4436</v>
      </c>
      <c r="D1352" s="109"/>
      <c r="E1352" s="109">
        <v>2.1</v>
      </c>
      <c r="F1352" s="111">
        <f t="shared" si="149"/>
        <v>129600</v>
      </c>
      <c r="G1352" s="111">
        <f t="shared" si="150"/>
        <v>57120</v>
      </c>
      <c r="H1352" s="109">
        <v>0.6</v>
      </c>
      <c r="I1352" s="111">
        <f t="shared" si="151"/>
        <v>415500</v>
      </c>
      <c r="J1352" s="111">
        <f t="shared" si="152"/>
        <v>168900</v>
      </c>
      <c r="K1352" s="109">
        <v>1.5</v>
      </c>
      <c r="L1352" s="127">
        <f t="shared" si="147"/>
        <v>226020</v>
      </c>
      <c r="M1352" s="131">
        <f t="shared" si="148"/>
        <v>545100</v>
      </c>
      <c r="N1352" s="136">
        <f t="shared" si="153"/>
        <v>386886</v>
      </c>
      <c r="O1352" s="109">
        <v>0</v>
      </c>
      <c r="P1352" s="109" t="s">
        <v>5759</v>
      </c>
      <c r="Q1352" s="109" t="s">
        <v>5769</v>
      </c>
      <c r="R1352" s="109" t="s">
        <v>5769</v>
      </c>
    </row>
    <row r="1353" spans="1:18" ht="39" x14ac:dyDescent="0.5">
      <c r="A1353" s="109" t="s">
        <v>11</v>
      </c>
      <c r="B1353" s="109">
        <v>803494</v>
      </c>
      <c r="C1353" s="109" t="s">
        <v>4437</v>
      </c>
      <c r="D1353" s="109"/>
      <c r="E1353" s="109">
        <v>2.1</v>
      </c>
      <c r="F1353" s="111">
        <f t="shared" si="149"/>
        <v>129600</v>
      </c>
      <c r="G1353" s="111">
        <f t="shared" si="150"/>
        <v>57120</v>
      </c>
      <c r="H1353" s="109">
        <v>0.6</v>
      </c>
      <c r="I1353" s="111">
        <f t="shared" si="151"/>
        <v>415500</v>
      </c>
      <c r="J1353" s="111">
        <f t="shared" si="152"/>
        <v>168900</v>
      </c>
      <c r="K1353" s="109">
        <v>1.5</v>
      </c>
      <c r="L1353" s="127">
        <f t="shared" si="147"/>
        <v>226020</v>
      </c>
      <c r="M1353" s="131">
        <f t="shared" si="148"/>
        <v>545100</v>
      </c>
      <c r="N1353" s="136">
        <f t="shared" si="153"/>
        <v>386886</v>
      </c>
      <c r="O1353" s="109">
        <v>0</v>
      </c>
      <c r="P1353" s="109" t="s">
        <v>5759</v>
      </c>
      <c r="Q1353" s="109" t="s">
        <v>5769</v>
      </c>
      <c r="R1353" s="109" t="s">
        <v>5769</v>
      </c>
    </row>
    <row r="1354" spans="1:18" ht="39" x14ac:dyDescent="0.5">
      <c r="A1354" s="109" t="s">
        <v>11</v>
      </c>
      <c r="B1354" s="109">
        <v>803495</v>
      </c>
      <c r="C1354" s="109" t="s">
        <v>4438</v>
      </c>
      <c r="D1354" s="109"/>
      <c r="E1354" s="109">
        <v>1.28</v>
      </c>
      <c r="F1354" s="111">
        <f t="shared" si="149"/>
        <v>75600</v>
      </c>
      <c r="G1354" s="111">
        <f t="shared" si="150"/>
        <v>33320</v>
      </c>
      <c r="H1354" s="109">
        <v>0.35</v>
      </c>
      <c r="I1354" s="111">
        <f t="shared" si="151"/>
        <v>257610</v>
      </c>
      <c r="J1354" s="111">
        <f t="shared" si="152"/>
        <v>104718</v>
      </c>
      <c r="K1354" s="109">
        <v>0.93</v>
      </c>
      <c r="L1354" s="127">
        <f t="shared" si="147"/>
        <v>138038</v>
      </c>
      <c r="M1354" s="131">
        <f t="shared" si="148"/>
        <v>333210</v>
      </c>
      <c r="N1354" s="136">
        <f t="shared" si="153"/>
        <v>236583.40000000002</v>
      </c>
      <c r="O1354" s="109">
        <v>0</v>
      </c>
      <c r="P1354" s="109" t="s">
        <v>5759</v>
      </c>
      <c r="Q1354" s="109" t="s">
        <v>5769</v>
      </c>
      <c r="R1354" s="109" t="s">
        <v>5769</v>
      </c>
    </row>
    <row r="1355" spans="1:18" ht="39" x14ac:dyDescent="0.5">
      <c r="A1355" s="109" t="s">
        <v>11</v>
      </c>
      <c r="B1355" s="109">
        <v>803496</v>
      </c>
      <c r="C1355" s="109" t="s">
        <v>4439</v>
      </c>
      <c r="D1355" s="109"/>
      <c r="E1355" s="109">
        <v>1.28</v>
      </c>
      <c r="F1355" s="111">
        <f t="shared" si="149"/>
        <v>75600</v>
      </c>
      <c r="G1355" s="111">
        <f t="shared" si="150"/>
        <v>33320</v>
      </c>
      <c r="H1355" s="109">
        <v>0.35</v>
      </c>
      <c r="I1355" s="111">
        <f t="shared" si="151"/>
        <v>257610</v>
      </c>
      <c r="J1355" s="111">
        <f t="shared" si="152"/>
        <v>104718</v>
      </c>
      <c r="K1355" s="109">
        <v>0.93</v>
      </c>
      <c r="L1355" s="127">
        <f t="shared" si="147"/>
        <v>138038</v>
      </c>
      <c r="M1355" s="131">
        <f t="shared" si="148"/>
        <v>333210</v>
      </c>
      <c r="N1355" s="136">
        <f t="shared" si="153"/>
        <v>236583.40000000002</v>
      </c>
      <c r="O1355" s="109">
        <v>0</v>
      </c>
      <c r="P1355" s="109" t="s">
        <v>5759</v>
      </c>
      <c r="Q1355" s="109" t="s">
        <v>5769</v>
      </c>
      <c r="R1355" s="109" t="s">
        <v>5769</v>
      </c>
    </row>
    <row r="1356" spans="1:18" ht="39" x14ac:dyDescent="0.5">
      <c r="A1356" s="109" t="s">
        <v>11</v>
      </c>
      <c r="B1356" s="109">
        <v>803497</v>
      </c>
      <c r="C1356" s="109" t="s">
        <v>4440</v>
      </c>
      <c r="D1356" s="109"/>
      <c r="E1356" s="109">
        <v>1.28</v>
      </c>
      <c r="F1356" s="111">
        <f t="shared" si="149"/>
        <v>75600</v>
      </c>
      <c r="G1356" s="111">
        <f t="shared" si="150"/>
        <v>33320</v>
      </c>
      <c r="H1356" s="109">
        <v>0.35</v>
      </c>
      <c r="I1356" s="111">
        <f t="shared" si="151"/>
        <v>257610</v>
      </c>
      <c r="J1356" s="111">
        <f t="shared" si="152"/>
        <v>104718</v>
      </c>
      <c r="K1356" s="109">
        <v>0.93</v>
      </c>
      <c r="L1356" s="127">
        <f t="shared" si="147"/>
        <v>138038</v>
      </c>
      <c r="M1356" s="131">
        <f t="shared" si="148"/>
        <v>333210</v>
      </c>
      <c r="N1356" s="136">
        <f t="shared" si="153"/>
        <v>236583.40000000002</v>
      </c>
      <c r="O1356" s="109">
        <v>0</v>
      </c>
      <c r="P1356" s="109" t="s">
        <v>5759</v>
      </c>
      <c r="Q1356" s="109" t="s">
        <v>5769</v>
      </c>
      <c r="R1356" s="109" t="s">
        <v>5769</v>
      </c>
    </row>
    <row r="1357" spans="1:18" ht="39" x14ac:dyDescent="0.5">
      <c r="A1357" s="109" t="s">
        <v>11</v>
      </c>
      <c r="B1357" s="109">
        <v>803500</v>
      </c>
      <c r="C1357" s="109" t="s">
        <v>4441</v>
      </c>
      <c r="D1357" s="109"/>
      <c r="E1357" s="109">
        <v>2.2799999999999998</v>
      </c>
      <c r="F1357" s="111">
        <f t="shared" si="149"/>
        <v>136080</v>
      </c>
      <c r="G1357" s="111">
        <f t="shared" si="150"/>
        <v>59976</v>
      </c>
      <c r="H1357" s="109">
        <v>0.63</v>
      </c>
      <c r="I1357" s="111">
        <f t="shared" si="151"/>
        <v>457050</v>
      </c>
      <c r="J1357" s="111">
        <f t="shared" si="152"/>
        <v>185790</v>
      </c>
      <c r="K1357" s="109">
        <v>1.65</v>
      </c>
      <c r="L1357" s="127">
        <f t="shared" si="147"/>
        <v>245766</v>
      </c>
      <c r="M1357" s="131">
        <f t="shared" si="148"/>
        <v>593130</v>
      </c>
      <c r="N1357" s="136">
        <f t="shared" si="153"/>
        <v>421093.80000000005</v>
      </c>
      <c r="O1357" s="109">
        <v>0</v>
      </c>
      <c r="P1357" s="109" t="s">
        <v>5759</v>
      </c>
      <c r="Q1357" s="109" t="s">
        <v>5769</v>
      </c>
      <c r="R1357" s="109" t="s">
        <v>5769</v>
      </c>
    </row>
    <row r="1358" spans="1:18" ht="39" x14ac:dyDescent="0.5">
      <c r="A1358" s="109" t="s">
        <v>16</v>
      </c>
      <c r="B1358" s="109">
        <v>803505</v>
      </c>
      <c r="C1358" s="109" t="s">
        <v>4442</v>
      </c>
      <c r="D1358" s="109"/>
      <c r="E1358" s="109">
        <v>1.26</v>
      </c>
      <c r="F1358" s="111">
        <f t="shared" si="149"/>
        <v>75600</v>
      </c>
      <c r="G1358" s="111">
        <f t="shared" si="150"/>
        <v>33320</v>
      </c>
      <c r="H1358" s="109">
        <v>0.35</v>
      </c>
      <c r="I1358" s="111">
        <f t="shared" si="151"/>
        <v>252070</v>
      </c>
      <c r="J1358" s="111">
        <f t="shared" si="152"/>
        <v>102466</v>
      </c>
      <c r="K1358" s="109">
        <v>0.91</v>
      </c>
      <c r="L1358" s="127">
        <f t="shared" si="147"/>
        <v>135786</v>
      </c>
      <c r="M1358" s="131">
        <f t="shared" si="148"/>
        <v>327670</v>
      </c>
      <c r="N1358" s="136">
        <f t="shared" si="153"/>
        <v>232619.8</v>
      </c>
      <c r="O1358" s="109">
        <v>0</v>
      </c>
      <c r="P1358" s="109" t="s">
        <v>5759</v>
      </c>
      <c r="Q1358" s="109" t="s">
        <v>5769</v>
      </c>
      <c r="R1358" s="109" t="s">
        <v>5769</v>
      </c>
    </row>
    <row r="1359" spans="1:18" ht="39" x14ac:dyDescent="0.5">
      <c r="A1359" s="109" t="s">
        <v>11</v>
      </c>
      <c r="B1359" s="109">
        <v>803510</v>
      </c>
      <c r="C1359" s="109" t="s">
        <v>4443</v>
      </c>
      <c r="D1359" s="109"/>
      <c r="E1359" s="109">
        <v>8</v>
      </c>
      <c r="F1359" s="111">
        <f t="shared" si="149"/>
        <v>475200.00000000006</v>
      </c>
      <c r="G1359" s="111">
        <f t="shared" si="150"/>
        <v>209440.00000000003</v>
      </c>
      <c r="H1359" s="109">
        <v>2.2000000000000002</v>
      </c>
      <c r="I1359" s="111">
        <f t="shared" si="151"/>
        <v>1606600</v>
      </c>
      <c r="J1359" s="111">
        <f t="shared" si="152"/>
        <v>653080</v>
      </c>
      <c r="K1359" s="109">
        <v>5.8</v>
      </c>
      <c r="L1359" s="127">
        <f t="shared" si="147"/>
        <v>862520</v>
      </c>
      <c r="M1359" s="131">
        <f t="shared" si="148"/>
        <v>2081800</v>
      </c>
      <c r="N1359" s="136">
        <f t="shared" si="153"/>
        <v>1478036</v>
      </c>
      <c r="O1359" s="109">
        <v>0</v>
      </c>
      <c r="P1359" s="109" t="s">
        <v>5759</v>
      </c>
      <c r="Q1359" s="109" t="s">
        <v>5769</v>
      </c>
      <c r="R1359" s="109" t="s">
        <v>5769</v>
      </c>
    </row>
    <row r="1360" spans="1:18" ht="39" x14ac:dyDescent="0.5">
      <c r="A1360" s="109" t="s">
        <v>11</v>
      </c>
      <c r="B1360" s="109">
        <v>803515</v>
      </c>
      <c r="C1360" s="109" t="s">
        <v>4444</v>
      </c>
      <c r="D1360" s="109"/>
      <c r="E1360" s="109">
        <v>2.29</v>
      </c>
      <c r="F1360" s="111">
        <f t="shared" si="149"/>
        <v>136080</v>
      </c>
      <c r="G1360" s="111">
        <f t="shared" si="150"/>
        <v>59976</v>
      </c>
      <c r="H1360" s="109">
        <v>0.63</v>
      </c>
      <c r="I1360" s="111">
        <f t="shared" si="151"/>
        <v>459820</v>
      </c>
      <c r="J1360" s="111">
        <f t="shared" si="152"/>
        <v>186916</v>
      </c>
      <c r="K1360" s="109">
        <v>1.66</v>
      </c>
      <c r="L1360" s="127">
        <f t="shared" si="147"/>
        <v>246892</v>
      </c>
      <c r="M1360" s="131">
        <f t="shared" si="148"/>
        <v>595900</v>
      </c>
      <c r="N1360" s="136">
        <f t="shared" si="153"/>
        <v>423075.6</v>
      </c>
      <c r="O1360" s="109">
        <v>0</v>
      </c>
      <c r="P1360" s="109" t="s">
        <v>5759</v>
      </c>
      <c r="Q1360" s="109" t="s">
        <v>5769</v>
      </c>
      <c r="R1360" s="109" t="s">
        <v>5769</v>
      </c>
    </row>
    <row r="1361" spans="1:18" ht="39" x14ac:dyDescent="0.5">
      <c r="A1361" s="109" t="s">
        <v>11</v>
      </c>
      <c r="B1361" s="109">
        <v>803520</v>
      </c>
      <c r="C1361" s="109" t="s">
        <v>4445</v>
      </c>
      <c r="D1361" s="109"/>
      <c r="E1361" s="109">
        <v>1.37</v>
      </c>
      <c r="F1361" s="111">
        <f t="shared" si="149"/>
        <v>82080</v>
      </c>
      <c r="G1361" s="111">
        <f t="shared" si="150"/>
        <v>36176</v>
      </c>
      <c r="H1361" s="109">
        <v>0.38</v>
      </c>
      <c r="I1361" s="111">
        <f t="shared" si="151"/>
        <v>274230</v>
      </c>
      <c r="J1361" s="111">
        <f t="shared" si="152"/>
        <v>111474</v>
      </c>
      <c r="K1361" s="109">
        <v>0.99</v>
      </c>
      <c r="L1361" s="127">
        <f t="shared" si="147"/>
        <v>147650</v>
      </c>
      <c r="M1361" s="131">
        <f t="shared" si="148"/>
        <v>356310</v>
      </c>
      <c r="N1361" s="136">
        <f t="shared" si="153"/>
        <v>252955</v>
      </c>
      <c r="O1361" s="109">
        <v>0</v>
      </c>
      <c r="P1361" s="109" t="s">
        <v>5759</v>
      </c>
      <c r="Q1361" s="109" t="s">
        <v>5769</v>
      </c>
      <c r="R1361" s="109" t="s">
        <v>5769</v>
      </c>
    </row>
    <row r="1362" spans="1:18" ht="39" x14ac:dyDescent="0.5">
      <c r="A1362" s="109" t="s">
        <v>11</v>
      </c>
      <c r="B1362" s="109">
        <v>803525</v>
      </c>
      <c r="C1362" s="109" t="s">
        <v>4446</v>
      </c>
      <c r="D1362" s="109"/>
      <c r="E1362" s="109">
        <v>4.1099999999999994</v>
      </c>
      <c r="F1362" s="111">
        <f t="shared" si="149"/>
        <v>244079.99999999997</v>
      </c>
      <c r="G1362" s="111">
        <f t="shared" si="150"/>
        <v>107575.99999999999</v>
      </c>
      <c r="H1362" s="109">
        <v>1.1299999999999999</v>
      </c>
      <c r="I1362" s="111">
        <f t="shared" si="151"/>
        <v>825460</v>
      </c>
      <c r="J1362" s="111">
        <f t="shared" si="152"/>
        <v>335548</v>
      </c>
      <c r="K1362" s="109">
        <v>2.98</v>
      </c>
      <c r="L1362" s="127">
        <f t="shared" si="147"/>
        <v>443124</v>
      </c>
      <c r="M1362" s="131">
        <f t="shared" si="148"/>
        <v>1069540</v>
      </c>
      <c r="N1362" s="136">
        <f t="shared" si="153"/>
        <v>759353.2</v>
      </c>
      <c r="O1362" s="109">
        <v>0</v>
      </c>
      <c r="P1362" s="109" t="s">
        <v>5759</v>
      </c>
      <c r="Q1362" s="109" t="s">
        <v>5769</v>
      </c>
      <c r="R1362" s="109" t="s">
        <v>5769</v>
      </c>
    </row>
    <row r="1363" spans="1:18" ht="39" x14ac:dyDescent="0.5">
      <c r="A1363" s="109" t="s">
        <v>11</v>
      </c>
      <c r="B1363" s="109">
        <v>803530</v>
      </c>
      <c r="C1363" s="109" t="s">
        <v>4447</v>
      </c>
      <c r="D1363" s="109"/>
      <c r="E1363" s="109">
        <v>9.14</v>
      </c>
      <c r="F1363" s="111">
        <f t="shared" si="149"/>
        <v>542160</v>
      </c>
      <c r="G1363" s="111">
        <f t="shared" si="150"/>
        <v>238951.99999999997</v>
      </c>
      <c r="H1363" s="109">
        <v>2.5099999999999998</v>
      </c>
      <c r="I1363" s="111">
        <f t="shared" si="151"/>
        <v>1836510</v>
      </c>
      <c r="J1363" s="111">
        <f t="shared" si="152"/>
        <v>746538</v>
      </c>
      <c r="K1363" s="109">
        <v>6.63</v>
      </c>
      <c r="L1363" s="127">
        <f t="shared" si="147"/>
        <v>985490</v>
      </c>
      <c r="M1363" s="131">
        <f t="shared" si="148"/>
        <v>2378670</v>
      </c>
      <c r="N1363" s="136">
        <f t="shared" si="153"/>
        <v>1688827</v>
      </c>
      <c r="O1363" s="109">
        <v>0</v>
      </c>
      <c r="P1363" s="109" t="s">
        <v>5759</v>
      </c>
      <c r="Q1363" s="109" t="s">
        <v>5769</v>
      </c>
      <c r="R1363" s="109" t="s">
        <v>5769</v>
      </c>
    </row>
    <row r="1364" spans="1:18" ht="39" x14ac:dyDescent="0.5">
      <c r="A1364" s="109" t="s">
        <v>11</v>
      </c>
      <c r="B1364" s="109">
        <v>803531</v>
      </c>
      <c r="C1364" s="109" t="s">
        <v>4448</v>
      </c>
      <c r="D1364" s="109"/>
      <c r="E1364" s="109">
        <v>4.9000000000000004</v>
      </c>
      <c r="F1364" s="111">
        <f t="shared" si="149"/>
        <v>86400</v>
      </c>
      <c r="G1364" s="111">
        <f t="shared" si="150"/>
        <v>38080</v>
      </c>
      <c r="H1364" s="109">
        <v>0.4</v>
      </c>
      <c r="I1364" s="111">
        <f t="shared" si="151"/>
        <v>1246500</v>
      </c>
      <c r="J1364" s="111">
        <f t="shared" si="152"/>
        <v>506700</v>
      </c>
      <c r="K1364" s="109">
        <v>4.5</v>
      </c>
      <c r="L1364" s="127">
        <f t="shared" si="147"/>
        <v>544780</v>
      </c>
      <c r="M1364" s="131">
        <f t="shared" si="148"/>
        <v>1332900</v>
      </c>
      <c r="N1364" s="136">
        <f t="shared" si="153"/>
        <v>951554</v>
      </c>
      <c r="O1364" s="109">
        <v>0</v>
      </c>
      <c r="P1364" s="109" t="s">
        <v>5759</v>
      </c>
      <c r="Q1364" s="109" t="s">
        <v>5769</v>
      </c>
      <c r="R1364" s="109" t="s">
        <v>5769</v>
      </c>
    </row>
    <row r="1365" spans="1:18" ht="39" x14ac:dyDescent="0.5">
      <c r="A1365" s="109" t="s">
        <v>11</v>
      </c>
      <c r="B1365" s="109">
        <v>803532</v>
      </c>
      <c r="C1365" s="109" t="s">
        <v>4449</v>
      </c>
      <c r="D1365" s="109"/>
      <c r="E1365" s="109">
        <v>1.8</v>
      </c>
      <c r="F1365" s="111">
        <f t="shared" si="149"/>
        <v>64800</v>
      </c>
      <c r="G1365" s="111">
        <f t="shared" si="150"/>
        <v>28560</v>
      </c>
      <c r="H1365" s="109">
        <v>0.3</v>
      </c>
      <c r="I1365" s="111">
        <f t="shared" si="151"/>
        <v>415500</v>
      </c>
      <c r="J1365" s="111">
        <f t="shared" si="152"/>
        <v>168900</v>
      </c>
      <c r="K1365" s="109">
        <v>1.5</v>
      </c>
      <c r="L1365" s="127">
        <f t="shared" si="147"/>
        <v>197460</v>
      </c>
      <c r="M1365" s="131">
        <f t="shared" si="148"/>
        <v>480300</v>
      </c>
      <c r="N1365" s="136">
        <f t="shared" si="153"/>
        <v>342078</v>
      </c>
      <c r="O1365" s="109">
        <v>0</v>
      </c>
      <c r="P1365" s="109" t="s">
        <v>5759</v>
      </c>
      <c r="Q1365" s="109" t="s">
        <v>5769</v>
      </c>
      <c r="R1365" s="109" t="s">
        <v>5769</v>
      </c>
    </row>
    <row r="1366" spans="1:18" ht="39" x14ac:dyDescent="0.5">
      <c r="A1366" s="109" t="s">
        <v>11</v>
      </c>
      <c r="B1366" s="109">
        <v>803535</v>
      </c>
      <c r="C1366" s="109" t="s">
        <v>4450</v>
      </c>
      <c r="D1366" s="109"/>
      <c r="E1366" s="109">
        <v>6.8599999999999994</v>
      </c>
      <c r="F1366" s="111">
        <f t="shared" si="149"/>
        <v>408240</v>
      </c>
      <c r="G1366" s="111">
        <f t="shared" si="150"/>
        <v>179928</v>
      </c>
      <c r="H1366" s="109">
        <v>1.89</v>
      </c>
      <c r="I1366" s="111">
        <f t="shared" si="151"/>
        <v>1376690</v>
      </c>
      <c r="J1366" s="111">
        <f t="shared" si="152"/>
        <v>559622</v>
      </c>
      <c r="K1366" s="109">
        <v>4.97</v>
      </c>
      <c r="L1366" s="127">
        <f t="shared" si="147"/>
        <v>739550</v>
      </c>
      <c r="M1366" s="131">
        <f t="shared" si="148"/>
        <v>1784930</v>
      </c>
      <c r="N1366" s="136">
        <f t="shared" si="153"/>
        <v>1267245</v>
      </c>
      <c r="O1366" s="109">
        <v>0</v>
      </c>
      <c r="P1366" s="109" t="s">
        <v>5759</v>
      </c>
      <c r="Q1366" s="109" t="s">
        <v>5769</v>
      </c>
      <c r="R1366" s="109" t="s">
        <v>5769</v>
      </c>
    </row>
    <row r="1367" spans="1:18" ht="39" x14ac:dyDescent="0.5">
      <c r="A1367" s="109" t="s">
        <v>11</v>
      </c>
      <c r="B1367" s="109">
        <v>803540</v>
      </c>
      <c r="C1367" s="109" t="s">
        <v>4451</v>
      </c>
      <c r="D1367" s="109"/>
      <c r="E1367" s="109">
        <v>6.8599999999999994</v>
      </c>
      <c r="F1367" s="111">
        <f t="shared" si="149"/>
        <v>408240</v>
      </c>
      <c r="G1367" s="111">
        <f t="shared" si="150"/>
        <v>179928</v>
      </c>
      <c r="H1367" s="109">
        <v>1.89</v>
      </c>
      <c r="I1367" s="111">
        <f t="shared" si="151"/>
        <v>1376690</v>
      </c>
      <c r="J1367" s="111">
        <f t="shared" si="152"/>
        <v>559622</v>
      </c>
      <c r="K1367" s="109">
        <v>4.97</v>
      </c>
      <c r="L1367" s="127">
        <f t="shared" si="147"/>
        <v>739550</v>
      </c>
      <c r="M1367" s="131">
        <f t="shared" si="148"/>
        <v>1784930</v>
      </c>
      <c r="N1367" s="136">
        <f t="shared" si="153"/>
        <v>1267245</v>
      </c>
      <c r="O1367" s="109">
        <v>0</v>
      </c>
      <c r="P1367" s="109" t="s">
        <v>5759</v>
      </c>
      <c r="Q1367" s="109" t="s">
        <v>5769</v>
      </c>
      <c r="R1367" s="109" t="s">
        <v>5769</v>
      </c>
    </row>
    <row r="1368" spans="1:18" ht="39" x14ac:dyDescent="0.5">
      <c r="A1368" s="109" t="s">
        <v>11</v>
      </c>
      <c r="B1368" s="109">
        <v>803545</v>
      </c>
      <c r="C1368" s="109" t="s">
        <v>4452</v>
      </c>
      <c r="D1368" s="109"/>
      <c r="E1368" s="109">
        <v>1.37</v>
      </c>
      <c r="F1368" s="111">
        <f t="shared" si="149"/>
        <v>82080</v>
      </c>
      <c r="G1368" s="111">
        <f t="shared" si="150"/>
        <v>36176</v>
      </c>
      <c r="H1368" s="109">
        <v>0.38</v>
      </c>
      <c r="I1368" s="111">
        <f t="shared" si="151"/>
        <v>274230</v>
      </c>
      <c r="J1368" s="111">
        <f t="shared" si="152"/>
        <v>111474</v>
      </c>
      <c r="K1368" s="109">
        <v>0.99</v>
      </c>
      <c r="L1368" s="127">
        <f t="shared" si="147"/>
        <v>147650</v>
      </c>
      <c r="M1368" s="131">
        <f t="shared" si="148"/>
        <v>356310</v>
      </c>
      <c r="N1368" s="136">
        <f t="shared" si="153"/>
        <v>252955</v>
      </c>
      <c r="O1368" s="109">
        <v>0</v>
      </c>
      <c r="P1368" s="109" t="s">
        <v>5759</v>
      </c>
      <c r="Q1368" s="109" t="s">
        <v>5769</v>
      </c>
      <c r="R1368" s="109" t="s">
        <v>5769</v>
      </c>
    </row>
    <row r="1369" spans="1:18" ht="39" x14ac:dyDescent="0.5">
      <c r="A1369" s="109" t="s">
        <v>11</v>
      </c>
      <c r="B1369" s="109">
        <v>803550</v>
      </c>
      <c r="C1369" s="109" t="s">
        <v>4453</v>
      </c>
      <c r="D1369" s="109"/>
      <c r="E1369" s="109">
        <v>2.15</v>
      </c>
      <c r="F1369" s="111">
        <f t="shared" si="149"/>
        <v>127440</v>
      </c>
      <c r="G1369" s="111">
        <f t="shared" si="150"/>
        <v>56168</v>
      </c>
      <c r="H1369" s="109">
        <v>0.59</v>
      </c>
      <c r="I1369" s="111">
        <f t="shared" si="151"/>
        <v>432120</v>
      </c>
      <c r="J1369" s="111">
        <f t="shared" si="152"/>
        <v>175656</v>
      </c>
      <c r="K1369" s="109">
        <v>1.56</v>
      </c>
      <c r="L1369" s="127">
        <f t="shared" si="147"/>
        <v>231824</v>
      </c>
      <c r="M1369" s="131">
        <f t="shared" si="148"/>
        <v>559560</v>
      </c>
      <c r="N1369" s="136">
        <f t="shared" si="153"/>
        <v>397283.2</v>
      </c>
      <c r="O1369" s="109">
        <v>0</v>
      </c>
      <c r="P1369" s="109" t="s">
        <v>5759</v>
      </c>
      <c r="Q1369" s="109" t="s">
        <v>5769</v>
      </c>
      <c r="R1369" s="109" t="s">
        <v>5769</v>
      </c>
    </row>
    <row r="1370" spans="1:18" ht="39" x14ac:dyDescent="0.5">
      <c r="A1370" s="109" t="s">
        <v>11</v>
      </c>
      <c r="B1370" s="109">
        <v>803551</v>
      </c>
      <c r="C1370" s="109" t="s">
        <v>4454</v>
      </c>
      <c r="D1370" s="109"/>
      <c r="E1370" s="109">
        <v>2.15</v>
      </c>
      <c r="F1370" s="111">
        <f t="shared" si="149"/>
        <v>127440</v>
      </c>
      <c r="G1370" s="111">
        <f t="shared" si="150"/>
        <v>56168</v>
      </c>
      <c r="H1370" s="109">
        <v>0.59</v>
      </c>
      <c r="I1370" s="111">
        <f t="shared" si="151"/>
        <v>432120</v>
      </c>
      <c r="J1370" s="111">
        <f t="shared" si="152"/>
        <v>175656</v>
      </c>
      <c r="K1370" s="109">
        <v>1.56</v>
      </c>
      <c r="L1370" s="127">
        <f t="shared" si="147"/>
        <v>231824</v>
      </c>
      <c r="M1370" s="131">
        <f t="shared" si="148"/>
        <v>559560</v>
      </c>
      <c r="N1370" s="136">
        <f t="shared" si="153"/>
        <v>397283.2</v>
      </c>
      <c r="O1370" s="109">
        <v>0</v>
      </c>
      <c r="P1370" s="109" t="s">
        <v>5759</v>
      </c>
      <c r="Q1370" s="109" t="s">
        <v>5769</v>
      </c>
      <c r="R1370" s="109" t="s">
        <v>5769</v>
      </c>
    </row>
    <row r="1371" spans="1:18" ht="39" x14ac:dyDescent="0.5">
      <c r="A1371" s="109" t="s">
        <v>11</v>
      </c>
      <c r="B1371" s="109">
        <v>803555</v>
      </c>
      <c r="C1371" s="109" t="s">
        <v>5868</v>
      </c>
      <c r="D1371" s="109"/>
      <c r="E1371" s="109">
        <v>3.35</v>
      </c>
      <c r="F1371" s="111">
        <f t="shared" si="149"/>
        <v>54000</v>
      </c>
      <c r="G1371" s="111">
        <f t="shared" si="150"/>
        <v>23800</v>
      </c>
      <c r="H1371" s="109">
        <v>0.25</v>
      </c>
      <c r="I1371" s="111">
        <f t="shared" si="151"/>
        <v>858700</v>
      </c>
      <c r="J1371" s="111">
        <f t="shared" si="152"/>
        <v>349060</v>
      </c>
      <c r="K1371" s="109">
        <v>3.1</v>
      </c>
      <c r="L1371" s="127">
        <f t="shared" si="147"/>
        <v>372860</v>
      </c>
      <c r="M1371" s="131">
        <f t="shared" si="148"/>
        <v>912700</v>
      </c>
      <c r="N1371" s="136">
        <f t="shared" si="153"/>
        <v>651698</v>
      </c>
      <c r="O1371" s="109">
        <v>0</v>
      </c>
      <c r="P1371" s="109" t="s">
        <v>5759</v>
      </c>
      <c r="Q1371" s="109" t="s">
        <v>5769</v>
      </c>
      <c r="R1371" s="109" t="s">
        <v>5769</v>
      </c>
    </row>
    <row r="1372" spans="1:18" ht="39" x14ac:dyDescent="0.5">
      <c r="A1372" s="109" t="s">
        <v>11</v>
      </c>
      <c r="B1372" s="109">
        <v>803560</v>
      </c>
      <c r="C1372" s="109" t="s">
        <v>4456</v>
      </c>
      <c r="D1372" s="109"/>
      <c r="E1372" s="109">
        <v>2</v>
      </c>
      <c r="F1372" s="111">
        <f t="shared" si="149"/>
        <v>118800.00000000001</v>
      </c>
      <c r="G1372" s="111">
        <f t="shared" si="150"/>
        <v>52360.000000000007</v>
      </c>
      <c r="H1372" s="109">
        <v>0.55000000000000004</v>
      </c>
      <c r="I1372" s="111">
        <f t="shared" si="151"/>
        <v>401650</v>
      </c>
      <c r="J1372" s="111">
        <f t="shared" si="152"/>
        <v>163270</v>
      </c>
      <c r="K1372" s="109">
        <v>1.45</v>
      </c>
      <c r="L1372" s="127">
        <f t="shared" si="147"/>
        <v>215630</v>
      </c>
      <c r="M1372" s="131">
        <f t="shared" si="148"/>
        <v>520450</v>
      </c>
      <c r="N1372" s="136">
        <f t="shared" si="153"/>
        <v>369509</v>
      </c>
      <c r="O1372" s="109">
        <v>0</v>
      </c>
      <c r="P1372" s="109" t="s">
        <v>5759</v>
      </c>
      <c r="Q1372" s="109" t="s">
        <v>5769</v>
      </c>
      <c r="R1372" s="109" t="s">
        <v>5769</v>
      </c>
    </row>
    <row r="1373" spans="1:18" ht="39" x14ac:dyDescent="0.5">
      <c r="A1373" s="109" t="s">
        <v>11</v>
      </c>
      <c r="B1373" s="109">
        <v>803565</v>
      </c>
      <c r="C1373" s="109" t="s">
        <v>4457</v>
      </c>
      <c r="D1373" s="109"/>
      <c r="E1373" s="109">
        <v>1.1399999999999999</v>
      </c>
      <c r="F1373" s="111">
        <f t="shared" si="149"/>
        <v>66960</v>
      </c>
      <c r="G1373" s="111">
        <f t="shared" si="150"/>
        <v>29512</v>
      </c>
      <c r="H1373" s="109">
        <v>0.31</v>
      </c>
      <c r="I1373" s="111">
        <f t="shared" si="151"/>
        <v>229910</v>
      </c>
      <c r="J1373" s="111">
        <f t="shared" si="152"/>
        <v>93458</v>
      </c>
      <c r="K1373" s="109">
        <v>0.83</v>
      </c>
      <c r="L1373" s="127">
        <f t="shared" si="147"/>
        <v>122970</v>
      </c>
      <c r="M1373" s="131">
        <f t="shared" si="148"/>
        <v>296870</v>
      </c>
      <c r="N1373" s="136">
        <f t="shared" si="153"/>
        <v>210791</v>
      </c>
      <c r="O1373" s="109">
        <v>0</v>
      </c>
      <c r="P1373" s="109" t="s">
        <v>5759</v>
      </c>
      <c r="Q1373" s="109" t="s">
        <v>5769</v>
      </c>
      <c r="R1373" s="109" t="s">
        <v>5769</v>
      </c>
    </row>
    <row r="1374" spans="1:18" ht="39" x14ac:dyDescent="0.5">
      <c r="A1374" s="109" t="s">
        <v>11</v>
      </c>
      <c r="B1374" s="109">
        <v>803570</v>
      </c>
      <c r="C1374" s="109" t="s">
        <v>4458</v>
      </c>
      <c r="D1374" s="109"/>
      <c r="E1374" s="109">
        <v>2.86</v>
      </c>
      <c r="F1374" s="111">
        <f t="shared" si="149"/>
        <v>170640</v>
      </c>
      <c r="G1374" s="111">
        <f t="shared" si="150"/>
        <v>75208</v>
      </c>
      <c r="H1374" s="109">
        <v>0.79</v>
      </c>
      <c r="I1374" s="111">
        <f t="shared" si="151"/>
        <v>573390</v>
      </c>
      <c r="J1374" s="111">
        <f t="shared" si="152"/>
        <v>233081.99999999997</v>
      </c>
      <c r="K1374" s="109">
        <v>2.0699999999999998</v>
      </c>
      <c r="L1374" s="127">
        <f t="shared" si="147"/>
        <v>308290</v>
      </c>
      <c r="M1374" s="131">
        <f t="shared" si="148"/>
        <v>744030</v>
      </c>
      <c r="N1374" s="136">
        <f t="shared" si="153"/>
        <v>528227</v>
      </c>
      <c r="O1374" s="109">
        <v>0</v>
      </c>
      <c r="P1374" s="109" t="s">
        <v>5759</v>
      </c>
      <c r="Q1374" s="109" t="s">
        <v>5769</v>
      </c>
      <c r="R1374" s="109" t="s">
        <v>5769</v>
      </c>
    </row>
    <row r="1375" spans="1:18" ht="39" x14ac:dyDescent="0.5">
      <c r="A1375" s="109" t="s">
        <v>11</v>
      </c>
      <c r="B1375" s="109">
        <v>803575</v>
      </c>
      <c r="C1375" s="109" t="s">
        <v>4459</v>
      </c>
      <c r="D1375" s="109"/>
      <c r="E1375" s="109">
        <v>28.58</v>
      </c>
      <c r="F1375" s="111">
        <f t="shared" si="149"/>
        <v>1697760</v>
      </c>
      <c r="G1375" s="111">
        <f t="shared" si="150"/>
        <v>748272</v>
      </c>
      <c r="H1375" s="109">
        <v>7.86</v>
      </c>
      <c r="I1375" s="111">
        <f t="shared" si="151"/>
        <v>5739440</v>
      </c>
      <c r="J1375" s="111">
        <f t="shared" si="152"/>
        <v>2333072</v>
      </c>
      <c r="K1375" s="109">
        <v>20.72</v>
      </c>
      <c r="L1375" s="127">
        <f t="shared" si="147"/>
        <v>3081344</v>
      </c>
      <c r="M1375" s="131">
        <f t="shared" si="148"/>
        <v>7437200</v>
      </c>
      <c r="N1375" s="136">
        <f t="shared" si="153"/>
        <v>5280259.2</v>
      </c>
      <c r="O1375" s="109">
        <v>0</v>
      </c>
      <c r="P1375" s="109" t="s">
        <v>5759</v>
      </c>
      <c r="Q1375" s="109" t="s">
        <v>5769</v>
      </c>
      <c r="R1375" s="109" t="s">
        <v>5769</v>
      </c>
    </row>
    <row r="1376" spans="1:18" ht="39" x14ac:dyDescent="0.5">
      <c r="A1376" s="109" t="s">
        <v>11</v>
      </c>
      <c r="B1376" s="109">
        <v>803580</v>
      </c>
      <c r="C1376" s="109" t="s">
        <v>4460</v>
      </c>
      <c r="D1376" s="109"/>
      <c r="E1376" s="109">
        <v>17.149999999999999</v>
      </c>
      <c r="F1376" s="111">
        <f t="shared" si="149"/>
        <v>1019520</v>
      </c>
      <c r="G1376" s="111">
        <f t="shared" si="150"/>
        <v>449344</v>
      </c>
      <c r="H1376" s="109">
        <v>4.72</v>
      </c>
      <c r="I1376" s="111">
        <f t="shared" si="151"/>
        <v>3443110</v>
      </c>
      <c r="J1376" s="111">
        <f t="shared" si="152"/>
        <v>1399618</v>
      </c>
      <c r="K1376" s="109">
        <v>12.43</v>
      </c>
      <c r="L1376" s="127">
        <f t="shared" si="147"/>
        <v>1848962</v>
      </c>
      <c r="M1376" s="131">
        <f t="shared" si="148"/>
        <v>4462630</v>
      </c>
      <c r="N1376" s="136">
        <f t="shared" si="153"/>
        <v>3168356.6</v>
      </c>
      <c r="O1376" s="109">
        <v>0</v>
      </c>
      <c r="P1376" s="109" t="s">
        <v>5759</v>
      </c>
      <c r="Q1376" s="109" t="s">
        <v>5769</v>
      </c>
      <c r="R1376" s="109" t="s">
        <v>5769</v>
      </c>
    </row>
    <row r="1377" spans="1:18" ht="39" x14ac:dyDescent="0.5">
      <c r="A1377" s="109" t="s">
        <v>11</v>
      </c>
      <c r="B1377" s="109">
        <v>803585</v>
      </c>
      <c r="C1377" s="109" t="s">
        <v>4461</v>
      </c>
      <c r="D1377" s="109"/>
      <c r="E1377" s="109">
        <v>2.1</v>
      </c>
      <c r="F1377" s="111">
        <f t="shared" si="149"/>
        <v>125279.99999999999</v>
      </c>
      <c r="G1377" s="111">
        <f t="shared" si="150"/>
        <v>55215.999999999993</v>
      </c>
      <c r="H1377" s="109">
        <v>0.57999999999999996</v>
      </c>
      <c r="I1377" s="111">
        <f t="shared" si="151"/>
        <v>421040</v>
      </c>
      <c r="J1377" s="111">
        <f t="shared" si="152"/>
        <v>171152</v>
      </c>
      <c r="K1377" s="109">
        <v>1.52</v>
      </c>
      <c r="L1377" s="127">
        <f t="shared" si="147"/>
        <v>226368</v>
      </c>
      <c r="M1377" s="131">
        <f t="shared" si="148"/>
        <v>546320</v>
      </c>
      <c r="N1377" s="136">
        <f t="shared" si="153"/>
        <v>387862.4</v>
      </c>
      <c r="O1377" s="109">
        <v>0</v>
      </c>
      <c r="P1377" s="109" t="s">
        <v>5759</v>
      </c>
      <c r="Q1377" s="109" t="s">
        <v>5769</v>
      </c>
      <c r="R1377" s="109" t="s">
        <v>5769</v>
      </c>
    </row>
    <row r="1378" spans="1:18" ht="39" x14ac:dyDescent="0.5">
      <c r="A1378" s="109" t="s">
        <v>11</v>
      </c>
      <c r="B1378" s="109">
        <v>803590</v>
      </c>
      <c r="C1378" s="109" t="s">
        <v>4462</v>
      </c>
      <c r="D1378" s="109"/>
      <c r="E1378" s="109">
        <v>2.1</v>
      </c>
      <c r="F1378" s="111">
        <f t="shared" si="149"/>
        <v>125279.99999999999</v>
      </c>
      <c r="G1378" s="111">
        <f t="shared" si="150"/>
        <v>55215.999999999993</v>
      </c>
      <c r="H1378" s="109">
        <v>0.57999999999999996</v>
      </c>
      <c r="I1378" s="111">
        <f t="shared" si="151"/>
        <v>421040</v>
      </c>
      <c r="J1378" s="111">
        <f t="shared" si="152"/>
        <v>171152</v>
      </c>
      <c r="K1378" s="109">
        <v>1.52</v>
      </c>
      <c r="L1378" s="127">
        <f t="shared" si="147"/>
        <v>226368</v>
      </c>
      <c r="M1378" s="131">
        <f t="shared" si="148"/>
        <v>546320</v>
      </c>
      <c r="N1378" s="136">
        <f t="shared" si="153"/>
        <v>387862.4</v>
      </c>
      <c r="O1378" s="109">
        <v>0</v>
      </c>
      <c r="P1378" s="109" t="s">
        <v>5759</v>
      </c>
      <c r="Q1378" s="109" t="s">
        <v>5769</v>
      </c>
      <c r="R1378" s="109" t="s">
        <v>5769</v>
      </c>
    </row>
    <row r="1379" spans="1:18" ht="39" x14ac:dyDescent="0.5">
      <c r="A1379" s="109" t="s">
        <v>11</v>
      </c>
      <c r="B1379" s="109">
        <v>803595</v>
      </c>
      <c r="C1379" s="109" t="s">
        <v>4463</v>
      </c>
      <c r="D1379" s="109"/>
      <c r="E1379" s="109">
        <v>2.1</v>
      </c>
      <c r="F1379" s="111">
        <f t="shared" si="149"/>
        <v>125279.99999999999</v>
      </c>
      <c r="G1379" s="111">
        <f t="shared" si="150"/>
        <v>55215.999999999993</v>
      </c>
      <c r="H1379" s="109">
        <v>0.57999999999999996</v>
      </c>
      <c r="I1379" s="111">
        <f t="shared" si="151"/>
        <v>421040</v>
      </c>
      <c r="J1379" s="111">
        <f t="shared" si="152"/>
        <v>171152</v>
      </c>
      <c r="K1379" s="109">
        <v>1.52</v>
      </c>
      <c r="L1379" s="127">
        <f t="shared" si="147"/>
        <v>226368</v>
      </c>
      <c r="M1379" s="131">
        <f t="shared" si="148"/>
        <v>546320</v>
      </c>
      <c r="N1379" s="136">
        <f t="shared" si="153"/>
        <v>387862.4</v>
      </c>
      <c r="O1379" s="109">
        <v>0</v>
      </c>
      <c r="P1379" s="109" t="s">
        <v>5759</v>
      </c>
      <c r="Q1379" s="109" t="s">
        <v>5769</v>
      </c>
      <c r="R1379" s="109" t="s">
        <v>5769</v>
      </c>
    </row>
    <row r="1380" spans="1:18" ht="39" x14ac:dyDescent="0.5">
      <c r="A1380" s="109" t="s">
        <v>11</v>
      </c>
      <c r="B1380" s="109">
        <v>803610</v>
      </c>
      <c r="C1380" s="109" t="s">
        <v>4464</v>
      </c>
      <c r="D1380" s="109"/>
      <c r="E1380" s="109">
        <v>3.57</v>
      </c>
      <c r="F1380" s="111">
        <f t="shared" si="149"/>
        <v>211680</v>
      </c>
      <c r="G1380" s="111">
        <f t="shared" si="150"/>
        <v>93296</v>
      </c>
      <c r="H1380" s="109">
        <v>0.98</v>
      </c>
      <c r="I1380" s="111">
        <f t="shared" si="151"/>
        <v>717430</v>
      </c>
      <c r="J1380" s="111">
        <f t="shared" si="152"/>
        <v>291634</v>
      </c>
      <c r="K1380" s="109">
        <v>2.59</v>
      </c>
      <c r="L1380" s="127">
        <f t="shared" si="147"/>
        <v>384930</v>
      </c>
      <c r="M1380" s="131">
        <f t="shared" si="148"/>
        <v>929110</v>
      </c>
      <c r="N1380" s="136">
        <f t="shared" si="153"/>
        <v>659659</v>
      </c>
      <c r="O1380" s="109">
        <v>0</v>
      </c>
      <c r="P1380" s="109" t="s">
        <v>5759</v>
      </c>
      <c r="Q1380" s="109" t="s">
        <v>5769</v>
      </c>
      <c r="R1380" s="109" t="s">
        <v>5769</v>
      </c>
    </row>
    <row r="1381" spans="1:18" ht="39" x14ac:dyDescent="0.5">
      <c r="A1381" s="109" t="s">
        <v>11</v>
      </c>
      <c r="B1381" s="109">
        <v>803615</v>
      </c>
      <c r="C1381" s="109" t="s">
        <v>4465</v>
      </c>
      <c r="D1381" s="109"/>
      <c r="E1381" s="109">
        <v>2.86</v>
      </c>
      <c r="F1381" s="111">
        <f t="shared" si="149"/>
        <v>170640</v>
      </c>
      <c r="G1381" s="111">
        <f t="shared" si="150"/>
        <v>75208</v>
      </c>
      <c r="H1381" s="109">
        <v>0.79</v>
      </c>
      <c r="I1381" s="111">
        <f t="shared" si="151"/>
        <v>573390</v>
      </c>
      <c r="J1381" s="111">
        <f t="shared" si="152"/>
        <v>233081.99999999997</v>
      </c>
      <c r="K1381" s="109">
        <v>2.0699999999999998</v>
      </c>
      <c r="L1381" s="127">
        <f t="shared" si="147"/>
        <v>308290</v>
      </c>
      <c r="M1381" s="131">
        <f t="shared" si="148"/>
        <v>744030</v>
      </c>
      <c r="N1381" s="136">
        <f t="shared" si="153"/>
        <v>528227</v>
      </c>
      <c r="O1381" s="109">
        <v>0</v>
      </c>
      <c r="P1381" s="109" t="s">
        <v>5759</v>
      </c>
      <c r="Q1381" s="109" t="s">
        <v>5769</v>
      </c>
      <c r="R1381" s="109" t="s">
        <v>5769</v>
      </c>
    </row>
    <row r="1382" spans="1:18" ht="39" x14ac:dyDescent="0.5">
      <c r="A1382" s="109" t="s">
        <v>11</v>
      </c>
      <c r="B1382" s="109">
        <v>803620</v>
      </c>
      <c r="C1382" s="109" t="s">
        <v>4466</v>
      </c>
      <c r="D1382" s="109"/>
      <c r="E1382" s="109">
        <v>2.95</v>
      </c>
      <c r="F1382" s="111">
        <f t="shared" si="149"/>
        <v>174960</v>
      </c>
      <c r="G1382" s="111">
        <f t="shared" si="150"/>
        <v>77112</v>
      </c>
      <c r="H1382" s="109">
        <v>0.81</v>
      </c>
      <c r="I1382" s="111">
        <f t="shared" si="151"/>
        <v>592780</v>
      </c>
      <c r="J1382" s="111">
        <f t="shared" si="152"/>
        <v>240964</v>
      </c>
      <c r="K1382" s="109">
        <v>2.14</v>
      </c>
      <c r="L1382" s="127">
        <f t="shared" si="147"/>
        <v>318076</v>
      </c>
      <c r="M1382" s="131">
        <f t="shared" si="148"/>
        <v>767740</v>
      </c>
      <c r="N1382" s="136">
        <f t="shared" si="153"/>
        <v>545086.80000000005</v>
      </c>
      <c r="O1382" s="109">
        <v>0</v>
      </c>
      <c r="P1382" s="109" t="s">
        <v>5759</v>
      </c>
      <c r="Q1382" s="109" t="s">
        <v>5769</v>
      </c>
      <c r="R1382" s="109" t="s">
        <v>5769</v>
      </c>
    </row>
    <row r="1383" spans="1:18" ht="39" x14ac:dyDescent="0.5">
      <c r="A1383" s="109" t="s">
        <v>11</v>
      </c>
      <c r="B1383" s="109">
        <v>803621</v>
      </c>
      <c r="C1383" s="109" t="s">
        <v>4467</v>
      </c>
      <c r="D1383" s="109"/>
      <c r="E1383" s="109">
        <v>2.95</v>
      </c>
      <c r="F1383" s="111">
        <f t="shared" si="149"/>
        <v>174960</v>
      </c>
      <c r="G1383" s="111">
        <f t="shared" si="150"/>
        <v>77112</v>
      </c>
      <c r="H1383" s="109">
        <v>0.81</v>
      </c>
      <c r="I1383" s="111">
        <f t="shared" si="151"/>
        <v>592780</v>
      </c>
      <c r="J1383" s="111">
        <f t="shared" si="152"/>
        <v>240964</v>
      </c>
      <c r="K1383" s="109">
        <v>2.14</v>
      </c>
      <c r="L1383" s="127">
        <f t="shared" si="147"/>
        <v>318076</v>
      </c>
      <c r="M1383" s="131">
        <f t="shared" si="148"/>
        <v>767740</v>
      </c>
      <c r="N1383" s="136">
        <f t="shared" si="153"/>
        <v>545086.80000000005</v>
      </c>
      <c r="O1383" s="109">
        <v>0</v>
      </c>
      <c r="P1383" s="109" t="s">
        <v>5759</v>
      </c>
      <c r="Q1383" s="109" t="s">
        <v>5769</v>
      </c>
      <c r="R1383" s="109" t="s">
        <v>5769</v>
      </c>
    </row>
    <row r="1384" spans="1:18" ht="39" x14ac:dyDescent="0.5">
      <c r="A1384" s="109" t="s">
        <v>11</v>
      </c>
      <c r="B1384" s="109">
        <v>803625</v>
      </c>
      <c r="C1384" s="109" t="s">
        <v>4468</v>
      </c>
      <c r="D1384" s="109"/>
      <c r="E1384" s="109">
        <v>1.5599999999999998</v>
      </c>
      <c r="F1384" s="111">
        <f t="shared" si="149"/>
        <v>92880</v>
      </c>
      <c r="G1384" s="111">
        <f t="shared" si="150"/>
        <v>40936</v>
      </c>
      <c r="H1384" s="109">
        <v>0.43</v>
      </c>
      <c r="I1384" s="111">
        <f t="shared" si="151"/>
        <v>313009.99999999994</v>
      </c>
      <c r="J1384" s="111">
        <f t="shared" si="152"/>
        <v>127237.99999999999</v>
      </c>
      <c r="K1384" s="109">
        <v>1.1299999999999999</v>
      </c>
      <c r="L1384" s="127">
        <f t="shared" si="147"/>
        <v>168174</v>
      </c>
      <c r="M1384" s="131">
        <f t="shared" si="148"/>
        <v>405889.99999999994</v>
      </c>
      <c r="N1384" s="136">
        <f t="shared" si="153"/>
        <v>288168.19999999995</v>
      </c>
      <c r="O1384" s="109">
        <v>0</v>
      </c>
      <c r="P1384" s="109" t="s">
        <v>5759</v>
      </c>
      <c r="Q1384" s="109" t="s">
        <v>5769</v>
      </c>
      <c r="R1384" s="109" t="s">
        <v>5769</v>
      </c>
    </row>
    <row r="1385" spans="1:18" ht="39" x14ac:dyDescent="0.5">
      <c r="A1385" s="109" t="s">
        <v>11</v>
      </c>
      <c r="B1385" s="109">
        <v>803626</v>
      </c>
      <c r="C1385" s="109" t="s">
        <v>4469</v>
      </c>
      <c r="D1385" s="109"/>
      <c r="E1385" s="109">
        <v>1.5599999999999998</v>
      </c>
      <c r="F1385" s="111">
        <f t="shared" si="149"/>
        <v>92880</v>
      </c>
      <c r="G1385" s="111">
        <f t="shared" si="150"/>
        <v>40936</v>
      </c>
      <c r="H1385" s="109">
        <v>0.43</v>
      </c>
      <c r="I1385" s="111">
        <f t="shared" si="151"/>
        <v>313009.99999999994</v>
      </c>
      <c r="J1385" s="111">
        <f t="shared" si="152"/>
        <v>127237.99999999999</v>
      </c>
      <c r="K1385" s="109">
        <v>1.1299999999999999</v>
      </c>
      <c r="L1385" s="127">
        <f t="shared" si="147"/>
        <v>168174</v>
      </c>
      <c r="M1385" s="131">
        <f t="shared" si="148"/>
        <v>405889.99999999994</v>
      </c>
      <c r="N1385" s="136">
        <f t="shared" si="153"/>
        <v>288168.19999999995</v>
      </c>
      <c r="O1385" s="109">
        <v>0</v>
      </c>
      <c r="P1385" s="109" t="s">
        <v>5759</v>
      </c>
      <c r="Q1385" s="109" t="s">
        <v>5769</v>
      </c>
      <c r="R1385" s="109" t="s">
        <v>5769</v>
      </c>
    </row>
    <row r="1386" spans="1:18" ht="39" x14ac:dyDescent="0.5">
      <c r="A1386" s="109" t="s">
        <v>11</v>
      </c>
      <c r="B1386" s="109">
        <v>803630</v>
      </c>
      <c r="C1386" s="109" t="s">
        <v>4470</v>
      </c>
      <c r="D1386" s="109"/>
      <c r="E1386" s="109">
        <v>1.85</v>
      </c>
      <c r="F1386" s="111">
        <f t="shared" si="149"/>
        <v>110160</v>
      </c>
      <c r="G1386" s="111">
        <f t="shared" si="150"/>
        <v>48552</v>
      </c>
      <c r="H1386" s="109">
        <v>0.51</v>
      </c>
      <c r="I1386" s="111">
        <f t="shared" si="151"/>
        <v>371180</v>
      </c>
      <c r="J1386" s="111">
        <f t="shared" si="152"/>
        <v>150884</v>
      </c>
      <c r="K1386" s="109">
        <v>1.34</v>
      </c>
      <c r="L1386" s="127">
        <f t="shared" si="147"/>
        <v>199436</v>
      </c>
      <c r="M1386" s="131">
        <f t="shared" si="148"/>
        <v>481340</v>
      </c>
      <c r="N1386" s="136">
        <f t="shared" si="153"/>
        <v>341734.80000000005</v>
      </c>
      <c r="O1386" s="109">
        <v>0</v>
      </c>
      <c r="P1386" s="109" t="s">
        <v>5759</v>
      </c>
      <c r="Q1386" s="109" t="s">
        <v>5769</v>
      </c>
      <c r="R1386" s="109" t="s">
        <v>5769</v>
      </c>
    </row>
    <row r="1387" spans="1:18" ht="39" x14ac:dyDescent="0.5">
      <c r="A1387" s="109" t="s">
        <v>11</v>
      </c>
      <c r="B1387" s="109">
        <v>803635</v>
      </c>
      <c r="C1387" s="109" t="s">
        <v>4471</v>
      </c>
      <c r="D1387" s="109"/>
      <c r="E1387" s="109">
        <v>4.4400000000000004</v>
      </c>
      <c r="F1387" s="111">
        <f t="shared" si="149"/>
        <v>263520</v>
      </c>
      <c r="G1387" s="111">
        <f t="shared" si="150"/>
        <v>116144</v>
      </c>
      <c r="H1387" s="109">
        <v>1.22</v>
      </c>
      <c r="I1387" s="111">
        <f t="shared" si="151"/>
        <v>891940</v>
      </c>
      <c r="J1387" s="111">
        <f t="shared" si="152"/>
        <v>362572</v>
      </c>
      <c r="K1387" s="109">
        <v>3.22</v>
      </c>
      <c r="L1387" s="127">
        <f t="shared" si="147"/>
        <v>478716</v>
      </c>
      <c r="M1387" s="131">
        <f t="shared" si="148"/>
        <v>1155460</v>
      </c>
      <c r="N1387" s="136">
        <f t="shared" si="153"/>
        <v>820358.8</v>
      </c>
      <c r="O1387" s="109">
        <v>0</v>
      </c>
      <c r="P1387" s="109" t="s">
        <v>5759</v>
      </c>
      <c r="Q1387" s="109" t="s">
        <v>5769</v>
      </c>
      <c r="R1387" s="109" t="s">
        <v>5769</v>
      </c>
    </row>
    <row r="1388" spans="1:18" ht="39" x14ac:dyDescent="0.5">
      <c r="A1388" s="109" t="s">
        <v>11</v>
      </c>
      <c r="B1388" s="109">
        <v>803640</v>
      </c>
      <c r="C1388" s="109" t="s">
        <v>4472</v>
      </c>
      <c r="D1388" s="109"/>
      <c r="E1388" s="109">
        <v>7.41</v>
      </c>
      <c r="F1388" s="111">
        <f t="shared" si="149"/>
        <v>440640</v>
      </c>
      <c r="G1388" s="111">
        <f t="shared" si="150"/>
        <v>194208</v>
      </c>
      <c r="H1388" s="109">
        <v>2.04</v>
      </c>
      <c r="I1388" s="111">
        <f t="shared" si="151"/>
        <v>1487490</v>
      </c>
      <c r="J1388" s="111">
        <f t="shared" si="152"/>
        <v>604662</v>
      </c>
      <c r="K1388" s="109">
        <v>5.37</v>
      </c>
      <c r="L1388" s="127">
        <f t="shared" si="147"/>
        <v>798870</v>
      </c>
      <c r="M1388" s="131">
        <f t="shared" si="148"/>
        <v>1928130</v>
      </c>
      <c r="N1388" s="136">
        <f t="shared" si="153"/>
        <v>1368921</v>
      </c>
      <c r="O1388" s="109">
        <v>0</v>
      </c>
      <c r="P1388" s="109" t="s">
        <v>5759</v>
      </c>
      <c r="Q1388" s="109" t="s">
        <v>5769</v>
      </c>
      <c r="R1388" s="109" t="s">
        <v>5769</v>
      </c>
    </row>
    <row r="1389" spans="1:18" ht="39" x14ac:dyDescent="0.5">
      <c r="A1389" s="109" t="s">
        <v>11</v>
      </c>
      <c r="B1389" s="109">
        <v>803645</v>
      </c>
      <c r="C1389" s="109" t="s">
        <v>4473</v>
      </c>
      <c r="D1389" s="109"/>
      <c r="E1389" s="109">
        <v>5.92</v>
      </c>
      <c r="F1389" s="111">
        <f t="shared" si="149"/>
        <v>352080</v>
      </c>
      <c r="G1389" s="111">
        <f t="shared" si="150"/>
        <v>155176</v>
      </c>
      <c r="H1389" s="109">
        <v>1.63</v>
      </c>
      <c r="I1389" s="111">
        <f t="shared" si="151"/>
        <v>1188330</v>
      </c>
      <c r="J1389" s="111">
        <f t="shared" si="152"/>
        <v>483054</v>
      </c>
      <c r="K1389" s="109">
        <v>4.29</v>
      </c>
      <c r="L1389" s="127">
        <f t="shared" si="147"/>
        <v>638230</v>
      </c>
      <c r="M1389" s="131">
        <f t="shared" si="148"/>
        <v>1540410</v>
      </c>
      <c r="N1389" s="136">
        <f t="shared" si="153"/>
        <v>1093649</v>
      </c>
      <c r="O1389" s="109">
        <v>0</v>
      </c>
      <c r="P1389" s="109" t="s">
        <v>5759</v>
      </c>
      <c r="Q1389" s="109" t="s">
        <v>5769</v>
      </c>
      <c r="R1389" s="109" t="s">
        <v>5769</v>
      </c>
    </row>
    <row r="1390" spans="1:18" ht="39" x14ac:dyDescent="0.5">
      <c r="A1390" s="109" t="s">
        <v>16</v>
      </c>
      <c r="B1390" s="109">
        <v>803650</v>
      </c>
      <c r="C1390" s="109" t="s">
        <v>4474</v>
      </c>
      <c r="D1390" s="109"/>
      <c r="E1390" s="109">
        <v>4.1399999999999997</v>
      </c>
      <c r="F1390" s="111">
        <f t="shared" si="149"/>
        <v>246239.99999999997</v>
      </c>
      <c r="G1390" s="111">
        <f t="shared" si="150"/>
        <v>108527.99999999999</v>
      </c>
      <c r="H1390" s="109">
        <v>1.1399999999999999</v>
      </c>
      <c r="I1390" s="111">
        <f t="shared" si="151"/>
        <v>831000</v>
      </c>
      <c r="J1390" s="111">
        <f t="shared" si="152"/>
        <v>337800</v>
      </c>
      <c r="K1390" s="109">
        <v>3</v>
      </c>
      <c r="L1390" s="127">
        <f t="shared" si="147"/>
        <v>446328</v>
      </c>
      <c r="M1390" s="131">
        <f t="shared" si="148"/>
        <v>1077240</v>
      </c>
      <c r="N1390" s="136">
        <f t="shared" si="153"/>
        <v>764810.4</v>
      </c>
      <c r="O1390" s="109">
        <v>0</v>
      </c>
      <c r="P1390" s="109" t="s">
        <v>5759</v>
      </c>
      <c r="Q1390" s="109" t="s">
        <v>5769</v>
      </c>
      <c r="R1390" s="109" t="s">
        <v>5769</v>
      </c>
    </row>
    <row r="1391" spans="1:18" ht="39" x14ac:dyDescent="0.5">
      <c r="A1391" s="109" t="s">
        <v>11</v>
      </c>
      <c r="B1391" s="109">
        <v>803655</v>
      </c>
      <c r="C1391" s="109" t="s">
        <v>4475</v>
      </c>
      <c r="D1391" s="109"/>
      <c r="E1391" s="109">
        <v>5.5</v>
      </c>
      <c r="F1391" s="111">
        <f t="shared" si="149"/>
        <v>129600</v>
      </c>
      <c r="G1391" s="111">
        <f t="shared" si="150"/>
        <v>57120</v>
      </c>
      <c r="H1391" s="109">
        <v>0.6</v>
      </c>
      <c r="I1391" s="111">
        <f t="shared" si="151"/>
        <v>1357300</v>
      </c>
      <c r="J1391" s="111">
        <f t="shared" si="152"/>
        <v>551740</v>
      </c>
      <c r="K1391" s="109">
        <v>4.9000000000000004</v>
      </c>
      <c r="L1391" s="127">
        <f t="shared" si="147"/>
        <v>608860</v>
      </c>
      <c r="M1391" s="131">
        <f t="shared" si="148"/>
        <v>1486900</v>
      </c>
      <c r="N1391" s="136">
        <f t="shared" si="153"/>
        <v>1060698</v>
      </c>
      <c r="O1391" s="109">
        <v>0</v>
      </c>
      <c r="P1391" s="109" t="s">
        <v>5759</v>
      </c>
      <c r="Q1391" s="109" t="s">
        <v>5769</v>
      </c>
      <c r="R1391" s="109" t="s">
        <v>5769</v>
      </c>
    </row>
    <row r="1392" spans="1:18" ht="39" x14ac:dyDescent="0.5">
      <c r="A1392" s="109" t="s">
        <v>11</v>
      </c>
      <c r="B1392" s="109">
        <v>803660</v>
      </c>
      <c r="C1392" s="109" t="s">
        <v>4476</v>
      </c>
      <c r="D1392" s="109"/>
      <c r="E1392" s="109">
        <v>10.36</v>
      </c>
      <c r="F1392" s="111">
        <f t="shared" si="149"/>
        <v>615600</v>
      </c>
      <c r="G1392" s="111">
        <f t="shared" si="150"/>
        <v>271320</v>
      </c>
      <c r="H1392" s="109">
        <v>2.85</v>
      </c>
      <c r="I1392" s="111">
        <f t="shared" si="151"/>
        <v>2080270</v>
      </c>
      <c r="J1392" s="111">
        <f t="shared" si="152"/>
        <v>845626</v>
      </c>
      <c r="K1392" s="109">
        <v>7.51</v>
      </c>
      <c r="L1392" s="127">
        <f t="shared" si="147"/>
        <v>1116946</v>
      </c>
      <c r="M1392" s="131">
        <f t="shared" si="148"/>
        <v>2695870</v>
      </c>
      <c r="N1392" s="136">
        <f t="shared" si="153"/>
        <v>1914007.8</v>
      </c>
      <c r="O1392" s="109">
        <v>0</v>
      </c>
      <c r="P1392" s="109" t="s">
        <v>5759</v>
      </c>
      <c r="Q1392" s="109" t="s">
        <v>5769</v>
      </c>
      <c r="R1392" s="109" t="s">
        <v>5769</v>
      </c>
    </row>
    <row r="1393" spans="1:18" ht="39" x14ac:dyDescent="0.5">
      <c r="A1393" s="109" t="s">
        <v>11</v>
      </c>
      <c r="B1393" s="109">
        <v>803665</v>
      </c>
      <c r="C1393" s="109" t="s">
        <v>4477</v>
      </c>
      <c r="D1393" s="109"/>
      <c r="E1393" s="109">
        <v>5.04</v>
      </c>
      <c r="F1393" s="111">
        <f t="shared" si="149"/>
        <v>300240</v>
      </c>
      <c r="G1393" s="111">
        <f t="shared" si="150"/>
        <v>132328</v>
      </c>
      <c r="H1393" s="109">
        <v>1.39</v>
      </c>
      <c r="I1393" s="111">
        <f t="shared" si="151"/>
        <v>1011050</v>
      </c>
      <c r="J1393" s="111">
        <f t="shared" si="152"/>
        <v>410990</v>
      </c>
      <c r="K1393" s="109">
        <v>3.65</v>
      </c>
      <c r="L1393" s="127">
        <f t="shared" si="147"/>
        <v>543318</v>
      </c>
      <c r="M1393" s="131">
        <f t="shared" si="148"/>
        <v>1311290</v>
      </c>
      <c r="N1393" s="136">
        <f t="shared" si="153"/>
        <v>930967.4</v>
      </c>
      <c r="O1393" s="109">
        <v>0</v>
      </c>
      <c r="P1393" s="109" t="s">
        <v>5759</v>
      </c>
      <c r="Q1393" s="109" t="s">
        <v>5769</v>
      </c>
      <c r="R1393" s="109" t="s">
        <v>5769</v>
      </c>
    </row>
    <row r="1394" spans="1:18" ht="39" x14ac:dyDescent="0.5">
      <c r="A1394" s="109" t="s">
        <v>11</v>
      </c>
      <c r="B1394" s="109">
        <v>803670</v>
      </c>
      <c r="C1394" s="109" t="s">
        <v>4478</v>
      </c>
      <c r="D1394" s="109"/>
      <c r="E1394" s="109">
        <v>6.66</v>
      </c>
      <c r="F1394" s="111">
        <f t="shared" si="149"/>
        <v>395280</v>
      </c>
      <c r="G1394" s="111">
        <f t="shared" si="150"/>
        <v>174216</v>
      </c>
      <c r="H1394" s="109">
        <v>1.83</v>
      </c>
      <c r="I1394" s="111">
        <f t="shared" si="151"/>
        <v>1337910</v>
      </c>
      <c r="J1394" s="111">
        <f t="shared" si="152"/>
        <v>543858</v>
      </c>
      <c r="K1394" s="109">
        <v>4.83</v>
      </c>
      <c r="L1394" s="127">
        <f t="shared" si="147"/>
        <v>718074</v>
      </c>
      <c r="M1394" s="131">
        <f t="shared" si="148"/>
        <v>1733190</v>
      </c>
      <c r="N1394" s="136">
        <f t="shared" si="153"/>
        <v>1230538.2</v>
      </c>
      <c r="O1394" s="109">
        <v>0</v>
      </c>
      <c r="P1394" s="109" t="s">
        <v>5759</v>
      </c>
      <c r="Q1394" s="109" t="s">
        <v>5769</v>
      </c>
      <c r="R1394" s="109" t="s">
        <v>5769</v>
      </c>
    </row>
    <row r="1395" spans="1:18" ht="39" x14ac:dyDescent="0.5">
      <c r="A1395" s="109" t="s">
        <v>11</v>
      </c>
      <c r="B1395" s="109">
        <v>803675</v>
      </c>
      <c r="C1395" s="109" t="s">
        <v>4479</v>
      </c>
      <c r="D1395" s="109"/>
      <c r="E1395" s="109">
        <v>2.58</v>
      </c>
      <c r="F1395" s="111">
        <f t="shared" si="149"/>
        <v>153360</v>
      </c>
      <c r="G1395" s="111">
        <f t="shared" si="150"/>
        <v>67592</v>
      </c>
      <c r="H1395" s="109">
        <v>0.71</v>
      </c>
      <c r="I1395" s="111">
        <f t="shared" si="151"/>
        <v>517990.00000000006</v>
      </c>
      <c r="J1395" s="111">
        <f t="shared" si="152"/>
        <v>210562</v>
      </c>
      <c r="K1395" s="109">
        <v>1.87</v>
      </c>
      <c r="L1395" s="127">
        <f t="shared" si="147"/>
        <v>278154</v>
      </c>
      <c r="M1395" s="131">
        <f t="shared" si="148"/>
        <v>671350</v>
      </c>
      <c r="N1395" s="136">
        <f t="shared" si="153"/>
        <v>476642.2</v>
      </c>
      <c r="O1395" s="109">
        <v>0</v>
      </c>
      <c r="P1395" s="109" t="s">
        <v>5759</v>
      </c>
      <c r="Q1395" s="109" t="s">
        <v>5769</v>
      </c>
      <c r="R1395" s="109" t="s">
        <v>5769</v>
      </c>
    </row>
    <row r="1396" spans="1:18" ht="39" x14ac:dyDescent="0.5">
      <c r="A1396" s="109" t="s">
        <v>11</v>
      </c>
      <c r="B1396" s="109">
        <v>803680</v>
      </c>
      <c r="C1396" s="109" t="s">
        <v>4480</v>
      </c>
      <c r="D1396" s="109"/>
      <c r="E1396" s="109">
        <v>0.55999999999999994</v>
      </c>
      <c r="F1396" s="111">
        <f t="shared" si="149"/>
        <v>32400</v>
      </c>
      <c r="G1396" s="111">
        <f t="shared" si="150"/>
        <v>14280</v>
      </c>
      <c r="H1396" s="109">
        <v>0.15</v>
      </c>
      <c r="I1396" s="111">
        <f t="shared" si="151"/>
        <v>113570</v>
      </c>
      <c r="J1396" s="111">
        <f t="shared" si="152"/>
        <v>46166</v>
      </c>
      <c r="K1396" s="109">
        <v>0.41</v>
      </c>
      <c r="L1396" s="127">
        <f t="shared" si="147"/>
        <v>60446</v>
      </c>
      <c r="M1396" s="131">
        <f t="shared" si="148"/>
        <v>145970</v>
      </c>
      <c r="N1396" s="136">
        <f t="shared" si="153"/>
        <v>103657.8</v>
      </c>
      <c r="O1396" s="109">
        <v>0</v>
      </c>
      <c r="P1396" s="109" t="s">
        <v>5759</v>
      </c>
      <c r="Q1396" s="109" t="s">
        <v>5769</v>
      </c>
      <c r="R1396" s="109" t="s">
        <v>5769</v>
      </c>
    </row>
    <row r="1397" spans="1:18" ht="39" x14ac:dyDescent="0.5">
      <c r="A1397" s="109" t="s">
        <v>16</v>
      </c>
      <c r="B1397" s="109">
        <v>803682</v>
      </c>
      <c r="C1397" s="109" t="s">
        <v>4481</v>
      </c>
      <c r="D1397" s="109"/>
      <c r="E1397" s="109">
        <v>18</v>
      </c>
      <c r="F1397" s="111">
        <f t="shared" si="149"/>
        <v>864000</v>
      </c>
      <c r="G1397" s="111">
        <f t="shared" si="150"/>
        <v>380800</v>
      </c>
      <c r="H1397" s="109">
        <v>4</v>
      </c>
      <c r="I1397" s="111">
        <f t="shared" si="151"/>
        <v>3878000</v>
      </c>
      <c r="J1397" s="111">
        <f t="shared" si="152"/>
        <v>1576400</v>
      </c>
      <c r="K1397" s="109">
        <v>14</v>
      </c>
      <c r="L1397" s="127">
        <f t="shared" si="147"/>
        <v>1957200</v>
      </c>
      <c r="M1397" s="131">
        <f t="shared" si="148"/>
        <v>4742000</v>
      </c>
      <c r="N1397" s="136">
        <f t="shared" si="153"/>
        <v>3371960</v>
      </c>
      <c r="O1397" s="109">
        <v>0</v>
      </c>
      <c r="P1397" s="109" t="s">
        <v>5759</v>
      </c>
      <c r="Q1397" s="109" t="s">
        <v>5769</v>
      </c>
      <c r="R1397" s="109" t="s">
        <v>5769</v>
      </c>
    </row>
    <row r="1398" spans="1:18" ht="39" x14ac:dyDescent="0.5">
      <c r="A1398" s="109" t="s">
        <v>11</v>
      </c>
      <c r="B1398" s="109">
        <v>803684</v>
      </c>
      <c r="C1398" s="109" t="s">
        <v>4482</v>
      </c>
      <c r="D1398" s="109"/>
      <c r="E1398" s="109">
        <v>17</v>
      </c>
      <c r="F1398" s="111">
        <f t="shared" si="149"/>
        <v>864000</v>
      </c>
      <c r="G1398" s="111">
        <f t="shared" si="150"/>
        <v>380800</v>
      </c>
      <c r="H1398" s="109">
        <v>4</v>
      </c>
      <c r="I1398" s="111">
        <f t="shared" si="151"/>
        <v>3601000</v>
      </c>
      <c r="J1398" s="111">
        <f t="shared" si="152"/>
        <v>1463800</v>
      </c>
      <c r="K1398" s="109">
        <v>13</v>
      </c>
      <c r="L1398" s="127">
        <f t="shared" si="147"/>
        <v>1844600</v>
      </c>
      <c r="M1398" s="131">
        <f t="shared" si="148"/>
        <v>4465000</v>
      </c>
      <c r="N1398" s="136">
        <f t="shared" si="153"/>
        <v>3173780</v>
      </c>
      <c r="O1398" s="109">
        <v>0</v>
      </c>
      <c r="P1398" s="109" t="s">
        <v>5759</v>
      </c>
      <c r="Q1398" s="109" t="s">
        <v>5769</v>
      </c>
      <c r="R1398" s="109" t="s">
        <v>5769</v>
      </c>
    </row>
    <row r="1399" spans="1:18" ht="39" x14ac:dyDescent="0.5">
      <c r="A1399" s="109" t="s">
        <v>11</v>
      </c>
      <c r="B1399" s="109">
        <v>803686</v>
      </c>
      <c r="C1399" s="109" t="s">
        <v>4483</v>
      </c>
      <c r="D1399" s="109"/>
      <c r="E1399" s="109">
        <v>16</v>
      </c>
      <c r="F1399" s="111">
        <f t="shared" si="149"/>
        <v>648000</v>
      </c>
      <c r="G1399" s="111">
        <f t="shared" si="150"/>
        <v>285600</v>
      </c>
      <c r="H1399" s="109">
        <v>3</v>
      </c>
      <c r="I1399" s="111">
        <f t="shared" si="151"/>
        <v>3601000</v>
      </c>
      <c r="J1399" s="111">
        <f t="shared" si="152"/>
        <v>1463800</v>
      </c>
      <c r="K1399" s="109">
        <v>13</v>
      </c>
      <c r="L1399" s="127">
        <f t="shared" si="147"/>
        <v>1749400</v>
      </c>
      <c r="M1399" s="131">
        <f t="shared" si="148"/>
        <v>4249000</v>
      </c>
      <c r="N1399" s="136">
        <f t="shared" si="153"/>
        <v>3024420</v>
      </c>
      <c r="O1399" s="109">
        <v>0</v>
      </c>
      <c r="P1399" s="109" t="s">
        <v>5759</v>
      </c>
      <c r="Q1399" s="109" t="s">
        <v>5769</v>
      </c>
      <c r="R1399" s="109" t="s">
        <v>5769</v>
      </c>
    </row>
    <row r="1400" spans="1:18" ht="39" x14ac:dyDescent="0.5">
      <c r="A1400" s="109" t="s">
        <v>11</v>
      </c>
      <c r="B1400" s="109">
        <v>803696</v>
      </c>
      <c r="C1400" s="109" t="s">
        <v>4484</v>
      </c>
      <c r="D1400" s="109"/>
      <c r="E1400" s="109">
        <v>6</v>
      </c>
      <c r="F1400" s="111">
        <f t="shared" si="149"/>
        <v>216000</v>
      </c>
      <c r="G1400" s="111">
        <f t="shared" si="150"/>
        <v>95200</v>
      </c>
      <c r="H1400" s="109">
        <v>1</v>
      </c>
      <c r="I1400" s="111">
        <f t="shared" si="151"/>
        <v>1385000</v>
      </c>
      <c r="J1400" s="111">
        <f t="shared" si="152"/>
        <v>563000</v>
      </c>
      <c r="K1400" s="109">
        <v>5</v>
      </c>
      <c r="L1400" s="127">
        <f t="shared" si="147"/>
        <v>658200</v>
      </c>
      <c r="M1400" s="131">
        <f t="shared" si="148"/>
        <v>1601000</v>
      </c>
      <c r="N1400" s="136">
        <f t="shared" si="153"/>
        <v>1140260</v>
      </c>
      <c r="O1400" s="109">
        <v>0</v>
      </c>
      <c r="P1400" s="109" t="s">
        <v>5759</v>
      </c>
      <c r="Q1400" s="109" t="s">
        <v>5769</v>
      </c>
      <c r="R1400" s="109" t="s">
        <v>5769</v>
      </c>
    </row>
    <row r="1401" spans="1:18" ht="39" x14ac:dyDescent="0.5">
      <c r="A1401" s="109" t="s">
        <v>11</v>
      </c>
      <c r="B1401" s="109">
        <v>803698</v>
      </c>
      <c r="C1401" s="109" t="s">
        <v>4485</v>
      </c>
      <c r="D1401" s="109"/>
      <c r="E1401" s="109">
        <v>12</v>
      </c>
      <c r="F1401" s="111">
        <f t="shared" si="149"/>
        <v>648000</v>
      </c>
      <c r="G1401" s="111">
        <f t="shared" si="150"/>
        <v>285600</v>
      </c>
      <c r="H1401" s="109">
        <v>3</v>
      </c>
      <c r="I1401" s="111">
        <f t="shared" si="151"/>
        <v>2493000</v>
      </c>
      <c r="J1401" s="111">
        <f t="shared" si="152"/>
        <v>1013400</v>
      </c>
      <c r="K1401" s="109">
        <v>9</v>
      </c>
      <c r="L1401" s="127">
        <f t="shared" si="147"/>
        <v>1299000</v>
      </c>
      <c r="M1401" s="131">
        <f t="shared" si="148"/>
        <v>3141000</v>
      </c>
      <c r="N1401" s="136">
        <f t="shared" si="153"/>
        <v>2231700</v>
      </c>
      <c r="O1401" s="109">
        <v>0</v>
      </c>
      <c r="P1401" s="109" t="s">
        <v>5759</v>
      </c>
      <c r="Q1401" s="109" t="s">
        <v>5769</v>
      </c>
      <c r="R1401" s="109" t="s">
        <v>5769</v>
      </c>
    </row>
    <row r="1402" spans="1:18" ht="39" x14ac:dyDescent="0.5">
      <c r="A1402" s="109" t="s">
        <v>11</v>
      </c>
      <c r="B1402" s="109">
        <v>803699</v>
      </c>
      <c r="C1402" s="109" t="s">
        <v>4486</v>
      </c>
      <c r="D1402" s="109"/>
      <c r="E1402" s="109">
        <v>0.75</v>
      </c>
      <c r="F1402" s="111">
        <f t="shared" si="149"/>
        <v>43200</v>
      </c>
      <c r="G1402" s="111">
        <f t="shared" si="150"/>
        <v>19040</v>
      </c>
      <c r="H1402" s="109">
        <v>0.2</v>
      </c>
      <c r="I1402" s="111">
        <f t="shared" si="151"/>
        <v>152350</v>
      </c>
      <c r="J1402" s="111">
        <f t="shared" si="152"/>
        <v>61930.000000000007</v>
      </c>
      <c r="K1402" s="109">
        <v>0.55000000000000004</v>
      </c>
      <c r="L1402" s="127">
        <f t="shared" si="147"/>
        <v>80970</v>
      </c>
      <c r="M1402" s="131">
        <f t="shared" si="148"/>
        <v>195550</v>
      </c>
      <c r="N1402" s="136">
        <f t="shared" si="153"/>
        <v>138871</v>
      </c>
      <c r="O1402" s="109">
        <v>0</v>
      </c>
      <c r="P1402" s="109" t="s">
        <v>5759</v>
      </c>
      <c r="Q1402" s="109" t="s">
        <v>5769</v>
      </c>
      <c r="R1402" s="109" t="s">
        <v>5769</v>
      </c>
    </row>
    <row r="1403" spans="1:18" ht="39" x14ac:dyDescent="0.5">
      <c r="A1403" s="109" t="s">
        <v>11</v>
      </c>
      <c r="B1403" s="109">
        <v>803700</v>
      </c>
      <c r="C1403" s="109" t="s">
        <v>4487</v>
      </c>
      <c r="D1403" s="109"/>
      <c r="E1403" s="109">
        <v>0.8</v>
      </c>
      <c r="F1403" s="111">
        <f t="shared" si="149"/>
        <v>43200</v>
      </c>
      <c r="G1403" s="111">
        <f t="shared" si="150"/>
        <v>19040</v>
      </c>
      <c r="H1403" s="109">
        <v>0.2</v>
      </c>
      <c r="I1403" s="111">
        <f t="shared" si="151"/>
        <v>166200</v>
      </c>
      <c r="J1403" s="111">
        <f t="shared" si="152"/>
        <v>67560</v>
      </c>
      <c r="K1403" s="109">
        <v>0.6</v>
      </c>
      <c r="L1403" s="127">
        <f t="shared" si="147"/>
        <v>86600</v>
      </c>
      <c r="M1403" s="131">
        <f t="shared" si="148"/>
        <v>209400</v>
      </c>
      <c r="N1403" s="136">
        <f t="shared" si="153"/>
        <v>148780</v>
      </c>
      <c r="O1403" s="109">
        <v>0</v>
      </c>
      <c r="P1403" s="109" t="s">
        <v>5759</v>
      </c>
      <c r="Q1403" s="109" t="s">
        <v>5769</v>
      </c>
      <c r="R1403" s="109" t="s">
        <v>5769</v>
      </c>
    </row>
    <row r="1404" spans="1:18" ht="39" x14ac:dyDescent="0.5">
      <c r="A1404" s="109" t="s">
        <v>11</v>
      </c>
      <c r="B1404" s="109">
        <v>803701</v>
      </c>
      <c r="C1404" s="109" t="s">
        <v>4488</v>
      </c>
      <c r="D1404" s="109"/>
      <c r="E1404" s="109">
        <v>1.7999999999999998</v>
      </c>
      <c r="F1404" s="111">
        <f t="shared" si="149"/>
        <v>86400</v>
      </c>
      <c r="G1404" s="111">
        <f t="shared" si="150"/>
        <v>38080</v>
      </c>
      <c r="H1404" s="109">
        <v>0.4</v>
      </c>
      <c r="I1404" s="111">
        <f t="shared" si="151"/>
        <v>387800</v>
      </c>
      <c r="J1404" s="111">
        <f t="shared" si="152"/>
        <v>157640</v>
      </c>
      <c r="K1404" s="109">
        <v>1.4</v>
      </c>
      <c r="L1404" s="127">
        <f t="shared" si="147"/>
        <v>195720</v>
      </c>
      <c r="M1404" s="131">
        <f t="shared" si="148"/>
        <v>474200</v>
      </c>
      <c r="N1404" s="136">
        <f t="shared" si="153"/>
        <v>337196</v>
      </c>
      <c r="O1404" s="109">
        <v>0</v>
      </c>
      <c r="P1404" s="109" t="s">
        <v>5759</v>
      </c>
      <c r="Q1404" s="109" t="s">
        <v>5769</v>
      </c>
      <c r="R1404" s="109" t="s">
        <v>5769</v>
      </c>
    </row>
    <row r="1405" spans="1:18" ht="39" x14ac:dyDescent="0.5">
      <c r="A1405" s="109" t="s">
        <v>11</v>
      </c>
      <c r="B1405" s="109">
        <v>803702</v>
      </c>
      <c r="C1405" s="109" t="s">
        <v>4489</v>
      </c>
      <c r="D1405" s="109"/>
      <c r="E1405" s="109">
        <v>1.7999999999999998</v>
      </c>
      <c r="F1405" s="111">
        <f t="shared" si="149"/>
        <v>86400</v>
      </c>
      <c r="G1405" s="111">
        <f t="shared" si="150"/>
        <v>38080</v>
      </c>
      <c r="H1405" s="109">
        <v>0.4</v>
      </c>
      <c r="I1405" s="111">
        <f t="shared" si="151"/>
        <v>387800</v>
      </c>
      <c r="J1405" s="111">
        <f t="shared" si="152"/>
        <v>157640</v>
      </c>
      <c r="K1405" s="109">
        <v>1.4</v>
      </c>
      <c r="L1405" s="127">
        <f t="shared" si="147"/>
        <v>195720</v>
      </c>
      <c r="M1405" s="131">
        <f t="shared" si="148"/>
        <v>474200</v>
      </c>
      <c r="N1405" s="136">
        <f t="shared" si="153"/>
        <v>337196</v>
      </c>
      <c r="O1405" s="109">
        <v>0</v>
      </c>
      <c r="P1405" s="109" t="s">
        <v>5759</v>
      </c>
      <c r="Q1405" s="109" t="s">
        <v>5769</v>
      </c>
      <c r="R1405" s="109" t="s">
        <v>5769</v>
      </c>
    </row>
    <row r="1406" spans="1:18" ht="39" x14ac:dyDescent="0.5">
      <c r="A1406" s="109" t="s">
        <v>11</v>
      </c>
      <c r="B1406" s="109">
        <v>803703</v>
      </c>
      <c r="C1406" s="109" t="s">
        <v>4490</v>
      </c>
      <c r="D1406" s="109"/>
      <c r="E1406" s="109">
        <v>2.9</v>
      </c>
      <c r="F1406" s="111">
        <f t="shared" si="149"/>
        <v>86400</v>
      </c>
      <c r="G1406" s="111">
        <f t="shared" si="150"/>
        <v>38080</v>
      </c>
      <c r="H1406" s="109">
        <v>0.4</v>
      </c>
      <c r="I1406" s="111">
        <f t="shared" si="151"/>
        <v>692500</v>
      </c>
      <c r="J1406" s="111">
        <f t="shared" si="152"/>
        <v>281500</v>
      </c>
      <c r="K1406" s="109">
        <v>2.5</v>
      </c>
      <c r="L1406" s="127">
        <f t="shared" si="147"/>
        <v>319580</v>
      </c>
      <c r="M1406" s="131">
        <f t="shared" si="148"/>
        <v>778900</v>
      </c>
      <c r="N1406" s="136">
        <f t="shared" si="153"/>
        <v>555194</v>
      </c>
      <c r="O1406" s="109">
        <v>0</v>
      </c>
      <c r="P1406" s="109" t="s">
        <v>5759</v>
      </c>
      <c r="Q1406" s="109" t="s">
        <v>5769</v>
      </c>
      <c r="R1406" s="109" t="s">
        <v>5769</v>
      </c>
    </row>
    <row r="1407" spans="1:18" ht="39" x14ac:dyDescent="0.5">
      <c r="A1407" s="109" t="s">
        <v>11</v>
      </c>
      <c r="B1407" s="109">
        <v>803704</v>
      </c>
      <c r="C1407" s="109" t="s">
        <v>4491</v>
      </c>
      <c r="D1407" s="109"/>
      <c r="E1407" s="109">
        <v>0.89999999999999991</v>
      </c>
      <c r="F1407" s="111">
        <f t="shared" si="149"/>
        <v>43200</v>
      </c>
      <c r="G1407" s="111">
        <f t="shared" si="150"/>
        <v>19040</v>
      </c>
      <c r="H1407" s="109">
        <v>0.2</v>
      </c>
      <c r="I1407" s="111">
        <f t="shared" si="151"/>
        <v>193900</v>
      </c>
      <c r="J1407" s="111">
        <f t="shared" si="152"/>
        <v>78820</v>
      </c>
      <c r="K1407" s="109">
        <v>0.7</v>
      </c>
      <c r="L1407" s="127">
        <f t="shared" si="147"/>
        <v>97860</v>
      </c>
      <c r="M1407" s="131">
        <f t="shared" si="148"/>
        <v>237100</v>
      </c>
      <c r="N1407" s="136">
        <f t="shared" si="153"/>
        <v>168598</v>
      </c>
      <c r="O1407" s="109">
        <v>0</v>
      </c>
      <c r="P1407" s="109" t="s">
        <v>5759</v>
      </c>
      <c r="Q1407" s="109" t="s">
        <v>5769</v>
      </c>
      <c r="R1407" s="109" t="s">
        <v>5769</v>
      </c>
    </row>
    <row r="1408" spans="1:18" ht="39" x14ac:dyDescent="0.5">
      <c r="A1408" s="109" t="s">
        <v>11</v>
      </c>
      <c r="B1408" s="109">
        <v>803705</v>
      </c>
      <c r="C1408" s="109" t="s">
        <v>4492</v>
      </c>
      <c r="D1408" s="109"/>
      <c r="E1408" s="109">
        <v>0.89999999999999991</v>
      </c>
      <c r="F1408" s="111">
        <f t="shared" si="149"/>
        <v>43200</v>
      </c>
      <c r="G1408" s="111">
        <f t="shared" si="150"/>
        <v>19040</v>
      </c>
      <c r="H1408" s="109">
        <v>0.2</v>
      </c>
      <c r="I1408" s="111">
        <f t="shared" si="151"/>
        <v>193900</v>
      </c>
      <c r="J1408" s="111">
        <f t="shared" si="152"/>
        <v>78820</v>
      </c>
      <c r="K1408" s="109">
        <v>0.7</v>
      </c>
      <c r="L1408" s="127">
        <f t="shared" si="147"/>
        <v>97860</v>
      </c>
      <c r="M1408" s="131">
        <f t="shared" si="148"/>
        <v>237100</v>
      </c>
      <c r="N1408" s="136">
        <f t="shared" si="153"/>
        <v>168598</v>
      </c>
      <c r="O1408" s="109">
        <v>0</v>
      </c>
      <c r="P1408" s="109" t="s">
        <v>5759</v>
      </c>
      <c r="Q1408" s="109" t="s">
        <v>5769</v>
      </c>
      <c r="R1408" s="109" t="s">
        <v>5769</v>
      </c>
    </row>
    <row r="1409" spans="1:18" ht="39" x14ac:dyDescent="0.5">
      <c r="A1409" s="109" t="s">
        <v>11</v>
      </c>
      <c r="B1409" s="109">
        <v>803706</v>
      </c>
      <c r="C1409" s="109" t="s">
        <v>4493</v>
      </c>
      <c r="D1409" s="109"/>
      <c r="E1409" s="109">
        <v>8.5</v>
      </c>
      <c r="F1409" s="111">
        <f t="shared" si="149"/>
        <v>540000</v>
      </c>
      <c r="G1409" s="111">
        <f t="shared" si="150"/>
        <v>238000</v>
      </c>
      <c r="H1409" s="109">
        <v>2.5</v>
      </c>
      <c r="I1409" s="111">
        <f t="shared" si="151"/>
        <v>1662000</v>
      </c>
      <c r="J1409" s="111">
        <f t="shared" si="152"/>
        <v>675600</v>
      </c>
      <c r="K1409" s="109">
        <v>6</v>
      </c>
      <c r="L1409" s="127">
        <f t="shared" si="147"/>
        <v>913600</v>
      </c>
      <c r="M1409" s="131">
        <f t="shared" si="148"/>
        <v>2202000</v>
      </c>
      <c r="N1409" s="136">
        <f t="shared" si="153"/>
        <v>1562480</v>
      </c>
      <c r="O1409" s="109">
        <v>0</v>
      </c>
      <c r="P1409" s="109" t="s">
        <v>5759</v>
      </c>
      <c r="Q1409" s="109" t="s">
        <v>5769</v>
      </c>
      <c r="R1409" s="109" t="s">
        <v>5769</v>
      </c>
    </row>
    <row r="1410" spans="1:18" ht="39" x14ac:dyDescent="0.5">
      <c r="A1410" s="109" t="s">
        <v>11</v>
      </c>
      <c r="B1410" s="109">
        <v>803707</v>
      </c>
      <c r="C1410" s="109" t="s">
        <v>4494</v>
      </c>
      <c r="D1410" s="109"/>
      <c r="E1410" s="109">
        <v>2.5</v>
      </c>
      <c r="F1410" s="111">
        <f t="shared" si="149"/>
        <v>86400</v>
      </c>
      <c r="G1410" s="111">
        <f t="shared" si="150"/>
        <v>38080</v>
      </c>
      <c r="H1410" s="109">
        <v>0.4</v>
      </c>
      <c r="I1410" s="111">
        <f t="shared" si="151"/>
        <v>581700</v>
      </c>
      <c r="J1410" s="111">
        <f t="shared" si="152"/>
        <v>236460</v>
      </c>
      <c r="K1410" s="109">
        <v>2.1</v>
      </c>
      <c r="L1410" s="127">
        <f t="shared" si="147"/>
        <v>274540</v>
      </c>
      <c r="M1410" s="131">
        <f t="shared" si="148"/>
        <v>668100</v>
      </c>
      <c r="N1410" s="136">
        <f t="shared" si="153"/>
        <v>475922</v>
      </c>
      <c r="O1410" s="109">
        <v>0</v>
      </c>
      <c r="P1410" s="109" t="s">
        <v>5759</v>
      </c>
      <c r="Q1410" s="109" t="s">
        <v>5769</v>
      </c>
      <c r="R1410" s="109" t="s">
        <v>5769</v>
      </c>
    </row>
    <row r="1411" spans="1:18" ht="39" x14ac:dyDescent="0.5">
      <c r="A1411" s="109" t="s">
        <v>11</v>
      </c>
      <c r="B1411" s="109">
        <v>803708</v>
      </c>
      <c r="C1411" s="109" t="s">
        <v>4495</v>
      </c>
      <c r="D1411" s="109"/>
      <c r="E1411" s="109">
        <v>2.5</v>
      </c>
      <c r="F1411" s="111">
        <f t="shared" si="149"/>
        <v>86400</v>
      </c>
      <c r="G1411" s="111">
        <f t="shared" si="150"/>
        <v>38080</v>
      </c>
      <c r="H1411" s="109">
        <v>0.4</v>
      </c>
      <c r="I1411" s="111">
        <f t="shared" si="151"/>
        <v>581700</v>
      </c>
      <c r="J1411" s="111">
        <f t="shared" si="152"/>
        <v>236460</v>
      </c>
      <c r="K1411" s="109">
        <v>2.1</v>
      </c>
      <c r="L1411" s="127">
        <f t="shared" ref="L1411:L1474" si="154">J1411+G1411</f>
        <v>274540</v>
      </c>
      <c r="M1411" s="131">
        <f t="shared" ref="M1411:M1474" si="155">I1411+F1411</f>
        <v>668100</v>
      </c>
      <c r="N1411" s="136">
        <f t="shared" si="153"/>
        <v>475922</v>
      </c>
      <c r="O1411" s="109">
        <v>0</v>
      </c>
      <c r="P1411" s="109" t="s">
        <v>5759</v>
      </c>
      <c r="Q1411" s="109" t="s">
        <v>5769</v>
      </c>
      <c r="R1411" s="109" t="s">
        <v>5769</v>
      </c>
    </row>
    <row r="1412" spans="1:18" ht="39" x14ac:dyDescent="0.5">
      <c r="A1412" s="109" t="s">
        <v>11</v>
      </c>
      <c r="B1412" s="109">
        <v>803709</v>
      </c>
      <c r="C1412" s="109" t="s">
        <v>4496</v>
      </c>
      <c r="D1412" s="109"/>
      <c r="E1412" s="109">
        <v>3.1999999999999997</v>
      </c>
      <c r="F1412" s="111">
        <f t="shared" ref="F1412:F1475" si="156">H1412*216000</f>
        <v>86400</v>
      </c>
      <c r="G1412" s="111">
        <f t="shared" ref="G1412:G1475" si="157">H1412*95200</f>
        <v>38080</v>
      </c>
      <c r="H1412" s="109">
        <v>0.4</v>
      </c>
      <c r="I1412" s="111">
        <f t="shared" ref="I1412:I1475" si="158">K1412*277000</f>
        <v>775600</v>
      </c>
      <c r="J1412" s="111">
        <f t="shared" ref="J1412:J1475" si="159">112600*K1412</f>
        <v>315280</v>
      </c>
      <c r="K1412" s="109">
        <v>2.8</v>
      </c>
      <c r="L1412" s="127">
        <f t="shared" si="154"/>
        <v>353360</v>
      </c>
      <c r="M1412" s="131">
        <f t="shared" si="155"/>
        <v>862000</v>
      </c>
      <c r="N1412" s="136">
        <f t="shared" ref="N1412:N1475" si="160">M1412-(L1412*70%)</f>
        <v>614648</v>
      </c>
      <c r="O1412" s="109">
        <v>0</v>
      </c>
      <c r="P1412" s="109" t="s">
        <v>5759</v>
      </c>
      <c r="Q1412" s="109" t="s">
        <v>5769</v>
      </c>
      <c r="R1412" s="109" t="s">
        <v>5769</v>
      </c>
    </row>
    <row r="1413" spans="1:18" ht="39" x14ac:dyDescent="0.5">
      <c r="A1413" s="109" t="s">
        <v>11</v>
      </c>
      <c r="B1413" s="109">
        <v>803710</v>
      </c>
      <c r="C1413" s="109" t="s">
        <v>4497</v>
      </c>
      <c r="D1413" s="109"/>
      <c r="E1413" s="109">
        <v>5.2</v>
      </c>
      <c r="F1413" s="111">
        <f t="shared" si="156"/>
        <v>86400</v>
      </c>
      <c r="G1413" s="111">
        <f t="shared" si="157"/>
        <v>38080</v>
      </c>
      <c r="H1413" s="109">
        <v>0.4</v>
      </c>
      <c r="I1413" s="111">
        <f t="shared" si="158"/>
        <v>1329600</v>
      </c>
      <c r="J1413" s="111">
        <f t="shared" si="159"/>
        <v>540480</v>
      </c>
      <c r="K1413" s="109">
        <v>4.8</v>
      </c>
      <c r="L1413" s="127">
        <f t="shared" si="154"/>
        <v>578560</v>
      </c>
      <c r="M1413" s="131">
        <f t="shared" si="155"/>
        <v>1416000</v>
      </c>
      <c r="N1413" s="136">
        <f t="shared" si="160"/>
        <v>1011008</v>
      </c>
      <c r="O1413" s="109">
        <v>0</v>
      </c>
      <c r="P1413" s="109" t="s">
        <v>5759</v>
      </c>
      <c r="Q1413" s="109" t="s">
        <v>5769</v>
      </c>
      <c r="R1413" s="109" t="s">
        <v>5769</v>
      </c>
    </row>
    <row r="1414" spans="1:18" ht="39" x14ac:dyDescent="0.5">
      <c r="A1414" s="109" t="s">
        <v>11</v>
      </c>
      <c r="B1414" s="109">
        <v>803711</v>
      </c>
      <c r="C1414" s="109" t="s">
        <v>4498</v>
      </c>
      <c r="D1414" s="109"/>
      <c r="E1414" s="109">
        <v>2.1999999999999997</v>
      </c>
      <c r="F1414" s="111">
        <f t="shared" si="156"/>
        <v>64800</v>
      </c>
      <c r="G1414" s="111">
        <f t="shared" si="157"/>
        <v>28560</v>
      </c>
      <c r="H1414" s="109">
        <v>0.3</v>
      </c>
      <c r="I1414" s="111">
        <f t="shared" si="158"/>
        <v>526300</v>
      </c>
      <c r="J1414" s="111">
        <f t="shared" si="159"/>
        <v>213940</v>
      </c>
      <c r="K1414" s="109">
        <v>1.9</v>
      </c>
      <c r="L1414" s="127">
        <f t="shared" si="154"/>
        <v>242500</v>
      </c>
      <c r="M1414" s="131">
        <f t="shared" si="155"/>
        <v>591100</v>
      </c>
      <c r="N1414" s="136">
        <f t="shared" si="160"/>
        <v>421350</v>
      </c>
      <c r="O1414" s="109">
        <v>0</v>
      </c>
      <c r="P1414" s="109" t="s">
        <v>5759</v>
      </c>
      <c r="Q1414" s="109" t="s">
        <v>5769</v>
      </c>
      <c r="R1414" s="109" t="s">
        <v>5769</v>
      </c>
    </row>
    <row r="1415" spans="1:18" ht="39" x14ac:dyDescent="0.5">
      <c r="A1415" s="109" t="s">
        <v>11</v>
      </c>
      <c r="B1415" s="109">
        <v>803712</v>
      </c>
      <c r="C1415" s="109" t="s">
        <v>4499</v>
      </c>
      <c r="D1415" s="109"/>
      <c r="E1415" s="109">
        <v>2.2000000000000002</v>
      </c>
      <c r="F1415" s="111">
        <f t="shared" si="156"/>
        <v>86400</v>
      </c>
      <c r="G1415" s="111">
        <f t="shared" si="157"/>
        <v>38080</v>
      </c>
      <c r="H1415" s="109">
        <v>0.4</v>
      </c>
      <c r="I1415" s="111">
        <f t="shared" si="158"/>
        <v>498600</v>
      </c>
      <c r="J1415" s="111">
        <f t="shared" si="159"/>
        <v>202680</v>
      </c>
      <c r="K1415" s="109">
        <v>1.8</v>
      </c>
      <c r="L1415" s="127">
        <f t="shared" si="154"/>
        <v>240760</v>
      </c>
      <c r="M1415" s="131">
        <f t="shared" si="155"/>
        <v>585000</v>
      </c>
      <c r="N1415" s="136">
        <f t="shared" si="160"/>
        <v>416468</v>
      </c>
      <c r="O1415" s="109">
        <v>0</v>
      </c>
      <c r="P1415" s="109" t="s">
        <v>5759</v>
      </c>
      <c r="Q1415" s="109" t="s">
        <v>5769</v>
      </c>
      <c r="R1415" s="109" t="s">
        <v>5769</v>
      </c>
    </row>
    <row r="1416" spans="1:18" ht="39" x14ac:dyDescent="0.5">
      <c r="A1416" s="109" t="s">
        <v>11</v>
      </c>
      <c r="B1416" s="109">
        <v>803713</v>
      </c>
      <c r="C1416" s="109" t="s">
        <v>4500</v>
      </c>
      <c r="D1416" s="109"/>
      <c r="E1416" s="109">
        <v>0.8</v>
      </c>
      <c r="F1416" s="111">
        <f t="shared" si="156"/>
        <v>43200</v>
      </c>
      <c r="G1416" s="111">
        <f t="shared" si="157"/>
        <v>19040</v>
      </c>
      <c r="H1416" s="109">
        <v>0.2</v>
      </c>
      <c r="I1416" s="111">
        <f t="shared" si="158"/>
        <v>166200</v>
      </c>
      <c r="J1416" s="111">
        <f t="shared" si="159"/>
        <v>67560</v>
      </c>
      <c r="K1416" s="109">
        <v>0.6</v>
      </c>
      <c r="L1416" s="127">
        <f t="shared" si="154"/>
        <v>86600</v>
      </c>
      <c r="M1416" s="131">
        <f t="shared" si="155"/>
        <v>209400</v>
      </c>
      <c r="N1416" s="136">
        <f t="shared" si="160"/>
        <v>148780</v>
      </c>
      <c r="O1416" s="109">
        <v>0</v>
      </c>
      <c r="P1416" s="109" t="s">
        <v>5759</v>
      </c>
      <c r="Q1416" s="109" t="s">
        <v>5769</v>
      </c>
      <c r="R1416" s="109" t="s">
        <v>5769</v>
      </c>
    </row>
    <row r="1417" spans="1:18" ht="39" x14ac:dyDescent="0.5">
      <c r="A1417" s="109" t="s">
        <v>11</v>
      </c>
      <c r="B1417" s="109">
        <v>803714</v>
      </c>
      <c r="C1417" s="109" t="s">
        <v>4501</v>
      </c>
      <c r="D1417" s="109"/>
      <c r="E1417" s="109">
        <v>3</v>
      </c>
      <c r="F1417" s="111">
        <f t="shared" si="156"/>
        <v>129600</v>
      </c>
      <c r="G1417" s="111">
        <f t="shared" si="157"/>
        <v>57120</v>
      </c>
      <c r="H1417" s="109">
        <v>0.6</v>
      </c>
      <c r="I1417" s="111">
        <f t="shared" si="158"/>
        <v>664800</v>
      </c>
      <c r="J1417" s="111">
        <f t="shared" si="159"/>
        <v>270240</v>
      </c>
      <c r="K1417" s="109">
        <v>2.4</v>
      </c>
      <c r="L1417" s="127">
        <f t="shared" si="154"/>
        <v>327360</v>
      </c>
      <c r="M1417" s="131">
        <f t="shared" si="155"/>
        <v>794400</v>
      </c>
      <c r="N1417" s="136">
        <f t="shared" si="160"/>
        <v>565248</v>
      </c>
      <c r="O1417" s="109">
        <v>0</v>
      </c>
      <c r="P1417" s="109" t="s">
        <v>5759</v>
      </c>
      <c r="Q1417" s="109" t="s">
        <v>5769</v>
      </c>
      <c r="R1417" s="109" t="s">
        <v>5769</v>
      </c>
    </row>
    <row r="1418" spans="1:18" ht="39" x14ac:dyDescent="0.5">
      <c r="A1418" s="109" t="s">
        <v>11</v>
      </c>
      <c r="B1418" s="109">
        <v>803715</v>
      </c>
      <c r="C1418" s="109" t="s">
        <v>4502</v>
      </c>
      <c r="D1418" s="109"/>
      <c r="E1418" s="109">
        <v>7.2</v>
      </c>
      <c r="F1418" s="111">
        <f t="shared" si="156"/>
        <v>216000</v>
      </c>
      <c r="G1418" s="111">
        <f t="shared" si="157"/>
        <v>95200</v>
      </c>
      <c r="H1418" s="109">
        <v>1</v>
      </c>
      <c r="I1418" s="111">
        <f t="shared" si="158"/>
        <v>1717400</v>
      </c>
      <c r="J1418" s="111">
        <f t="shared" si="159"/>
        <v>698120</v>
      </c>
      <c r="K1418" s="109">
        <v>6.2</v>
      </c>
      <c r="L1418" s="127">
        <f t="shared" si="154"/>
        <v>793320</v>
      </c>
      <c r="M1418" s="131">
        <f t="shared" si="155"/>
        <v>1933400</v>
      </c>
      <c r="N1418" s="136">
        <f t="shared" si="160"/>
        <v>1378076</v>
      </c>
      <c r="O1418" s="109">
        <v>0</v>
      </c>
      <c r="P1418" s="109" t="s">
        <v>5759</v>
      </c>
      <c r="Q1418" s="109" t="s">
        <v>5769</v>
      </c>
      <c r="R1418" s="109" t="s">
        <v>5769</v>
      </c>
    </row>
    <row r="1419" spans="1:18" ht="39" x14ac:dyDescent="0.5">
      <c r="A1419" s="109" t="s">
        <v>11</v>
      </c>
      <c r="B1419" s="109">
        <v>803716</v>
      </c>
      <c r="C1419" s="109" t="s">
        <v>4503</v>
      </c>
      <c r="D1419" s="109"/>
      <c r="E1419" s="109">
        <v>3.1999999999999997</v>
      </c>
      <c r="F1419" s="111">
        <f t="shared" si="156"/>
        <v>64800</v>
      </c>
      <c r="G1419" s="111">
        <f t="shared" si="157"/>
        <v>28560</v>
      </c>
      <c r="H1419" s="109">
        <v>0.3</v>
      </c>
      <c r="I1419" s="111">
        <f t="shared" si="158"/>
        <v>803300</v>
      </c>
      <c r="J1419" s="111">
        <f t="shared" si="159"/>
        <v>326540</v>
      </c>
      <c r="K1419" s="109">
        <v>2.9</v>
      </c>
      <c r="L1419" s="127">
        <f t="shared" si="154"/>
        <v>355100</v>
      </c>
      <c r="M1419" s="131">
        <f t="shared" si="155"/>
        <v>868100</v>
      </c>
      <c r="N1419" s="136">
        <f t="shared" si="160"/>
        <v>619530</v>
      </c>
      <c r="O1419" s="109">
        <v>0</v>
      </c>
      <c r="P1419" s="109" t="s">
        <v>5759</v>
      </c>
      <c r="Q1419" s="109" t="s">
        <v>5769</v>
      </c>
      <c r="R1419" s="109" t="s">
        <v>5769</v>
      </c>
    </row>
    <row r="1420" spans="1:18" ht="39" x14ac:dyDescent="0.5">
      <c r="A1420" s="109" t="s">
        <v>11</v>
      </c>
      <c r="B1420" s="109">
        <v>803717</v>
      </c>
      <c r="C1420" s="109" t="s">
        <v>4504</v>
      </c>
      <c r="D1420" s="109"/>
      <c r="E1420" s="109">
        <v>2</v>
      </c>
      <c r="F1420" s="111">
        <f t="shared" si="156"/>
        <v>86400</v>
      </c>
      <c r="G1420" s="111">
        <f t="shared" si="157"/>
        <v>38080</v>
      </c>
      <c r="H1420" s="109">
        <v>0.4</v>
      </c>
      <c r="I1420" s="111">
        <f t="shared" si="158"/>
        <v>443200</v>
      </c>
      <c r="J1420" s="111">
        <f t="shared" si="159"/>
        <v>180160</v>
      </c>
      <c r="K1420" s="109">
        <v>1.6</v>
      </c>
      <c r="L1420" s="127">
        <f t="shared" si="154"/>
        <v>218240</v>
      </c>
      <c r="M1420" s="131">
        <f t="shared" si="155"/>
        <v>529600</v>
      </c>
      <c r="N1420" s="136">
        <f t="shared" si="160"/>
        <v>376832</v>
      </c>
      <c r="O1420" s="109">
        <v>0</v>
      </c>
      <c r="P1420" s="109" t="s">
        <v>5759</v>
      </c>
      <c r="Q1420" s="109" t="s">
        <v>5769</v>
      </c>
      <c r="R1420" s="109" t="s">
        <v>5769</v>
      </c>
    </row>
    <row r="1421" spans="1:18" ht="39" x14ac:dyDescent="0.5">
      <c r="A1421" s="109" t="s">
        <v>11</v>
      </c>
      <c r="B1421" s="109">
        <v>803720</v>
      </c>
      <c r="C1421" s="109" t="s">
        <v>4505</v>
      </c>
      <c r="D1421" s="109"/>
      <c r="E1421" s="109">
        <v>0.92</v>
      </c>
      <c r="F1421" s="111">
        <f t="shared" si="156"/>
        <v>51840</v>
      </c>
      <c r="G1421" s="111">
        <f t="shared" si="157"/>
        <v>22848</v>
      </c>
      <c r="H1421" s="109">
        <v>0.24</v>
      </c>
      <c r="I1421" s="111">
        <f t="shared" si="158"/>
        <v>188360</v>
      </c>
      <c r="J1421" s="111">
        <f t="shared" si="159"/>
        <v>76568</v>
      </c>
      <c r="K1421" s="109">
        <v>0.68</v>
      </c>
      <c r="L1421" s="127">
        <f t="shared" si="154"/>
        <v>99416</v>
      </c>
      <c r="M1421" s="131">
        <f t="shared" si="155"/>
        <v>240200</v>
      </c>
      <c r="N1421" s="136">
        <f t="shared" si="160"/>
        <v>170608.8</v>
      </c>
      <c r="O1421" s="109"/>
      <c r="P1421" s="109" t="s">
        <v>5759</v>
      </c>
      <c r="Q1421" s="109" t="s">
        <v>5769</v>
      </c>
      <c r="R1421" s="109" t="s">
        <v>5769</v>
      </c>
    </row>
    <row r="1422" spans="1:18" ht="39" x14ac:dyDescent="0.5">
      <c r="A1422" s="109" t="s">
        <v>16</v>
      </c>
      <c r="B1422" s="109">
        <v>804000</v>
      </c>
      <c r="C1422" s="109" t="s">
        <v>4506</v>
      </c>
      <c r="D1422" s="109"/>
      <c r="E1422" s="109">
        <v>0.42000000000000004</v>
      </c>
      <c r="F1422" s="111">
        <f t="shared" si="156"/>
        <v>41040</v>
      </c>
      <c r="G1422" s="111">
        <f t="shared" si="157"/>
        <v>18088</v>
      </c>
      <c r="H1422" s="109">
        <v>0.19</v>
      </c>
      <c r="I1422" s="111">
        <f t="shared" si="158"/>
        <v>63710</v>
      </c>
      <c r="J1422" s="111">
        <f t="shared" si="159"/>
        <v>25898</v>
      </c>
      <c r="K1422" s="109">
        <v>0.23</v>
      </c>
      <c r="L1422" s="127">
        <f t="shared" si="154"/>
        <v>43986</v>
      </c>
      <c r="M1422" s="131">
        <f t="shared" si="155"/>
        <v>104750</v>
      </c>
      <c r="N1422" s="136">
        <f t="shared" si="160"/>
        <v>73959.8</v>
      </c>
      <c r="O1422" s="109">
        <v>0</v>
      </c>
      <c r="P1422" s="109" t="s">
        <v>5759</v>
      </c>
      <c r="Q1422" s="109" t="s">
        <v>5770</v>
      </c>
      <c r="R1422" s="109" t="s">
        <v>5770</v>
      </c>
    </row>
    <row r="1423" spans="1:18" ht="39" x14ac:dyDescent="0.5">
      <c r="A1423" s="109" t="s">
        <v>16</v>
      </c>
      <c r="B1423" s="109">
        <v>804005</v>
      </c>
      <c r="C1423" s="109" t="s">
        <v>4507</v>
      </c>
      <c r="D1423" s="109"/>
      <c r="E1423" s="109">
        <v>0.8899999999999999</v>
      </c>
      <c r="F1423" s="111">
        <f t="shared" si="156"/>
        <v>88560</v>
      </c>
      <c r="G1423" s="111">
        <f t="shared" si="157"/>
        <v>39032</v>
      </c>
      <c r="H1423" s="109">
        <v>0.41</v>
      </c>
      <c r="I1423" s="111">
        <f t="shared" si="158"/>
        <v>132960</v>
      </c>
      <c r="J1423" s="111">
        <f t="shared" si="159"/>
        <v>54048</v>
      </c>
      <c r="K1423" s="109">
        <v>0.48</v>
      </c>
      <c r="L1423" s="127">
        <f t="shared" si="154"/>
        <v>93080</v>
      </c>
      <c r="M1423" s="131">
        <f t="shared" si="155"/>
        <v>221520</v>
      </c>
      <c r="N1423" s="136">
        <f t="shared" si="160"/>
        <v>156364</v>
      </c>
      <c r="O1423" s="109">
        <v>0</v>
      </c>
      <c r="P1423" s="109" t="s">
        <v>5759</v>
      </c>
      <c r="Q1423" s="109" t="s">
        <v>5770</v>
      </c>
      <c r="R1423" s="109" t="s">
        <v>5770</v>
      </c>
    </row>
    <row r="1424" spans="1:18" ht="39" x14ac:dyDescent="0.5">
      <c r="A1424" s="109" t="s">
        <v>16</v>
      </c>
      <c r="B1424" s="109">
        <v>804010</v>
      </c>
      <c r="C1424" s="109" t="s">
        <v>4508</v>
      </c>
      <c r="D1424" s="109"/>
      <c r="E1424" s="109">
        <v>1.07</v>
      </c>
      <c r="F1424" s="111">
        <f t="shared" si="156"/>
        <v>99360</v>
      </c>
      <c r="G1424" s="111">
        <f t="shared" si="157"/>
        <v>43792</v>
      </c>
      <c r="H1424" s="109">
        <v>0.46</v>
      </c>
      <c r="I1424" s="111">
        <f t="shared" si="158"/>
        <v>168970</v>
      </c>
      <c r="J1424" s="111">
        <f t="shared" si="159"/>
        <v>68686</v>
      </c>
      <c r="K1424" s="109">
        <v>0.61</v>
      </c>
      <c r="L1424" s="127">
        <f t="shared" si="154"/>
        <v>112478</v>
      </c>
      <c r="M1424" s="131">
        <f t="shared" si="155"/>
        <v>268330</v>
      </c>
      <c r="N1424" s="136">
        <f t="shared" si="160"/>
        <v>189595.40000000002</v>
      </c>
      <c r="O1424" s="109">
        <v>0</v>
      </c>
      <c r="P1424" s="109" t="s">
        <v>5759</v>
      </c>
      <c r="Q1424" s="109" t="s">
        <v>5770</v>
      </c>
      <c r="R1424" s="109" t="s">
        <v>5770</v>
      </c>
    </row>
    <row r="1425" spans="1:18" ht="39" x14ac:dyDescent="0.5">
      <c r="A1425" s="109" t="s">
        <v>16</v>
      </c>
      <c r="B1425" s="109">
        <v>804015</v>
      </c>
      <c r="C1425" s="109" t="s">
        <v>4509</v>
      </c>
      <c r="D1425" s="109"/>
      <c r="E1425" s="109">
        <v>0.89</v>
      </c>
      <c r="F1425" s="111">
        <f t="shared" si="156"/>
        <v>84240</v>
      </c>
      <c r="G1425" s="111">
        <f t="shared" si="157"/>
        <v>37128</v>
      </c>
      <c r="H1425" s="109">
        <v>0.39</v>
      </c>
      <c r="I1425" s="111">
        <f t="shared" si="158"/>
        <v>138500</v>
      </c>
      <c r="J1425" s="111">
        <f t="shared" si="159"/>
        <v>56300</v>
      </c>
      <c r="K1425" s="109">
        <v>0.5</v>
      </c>
      <c r="L1425" s="127">
        <f t="shared" si="154"/>
        <v>93428</v>
      </c>
      <c r="M1425" s="131">
        <f t="shared" si="155"/>
        <v>222740</v>
      </c>
      <c r="N1425" s="136">
        <f t="shared" si="160"/>
        <v>157340.4</v>
      </c>
      <c r="O1425" s="109">
        <v>0</v>
      </c>
      <c r="P1425" s="109" t="s">
        <v>5759</v>
      </c>
      <c r="Q1425" s="109" t="s">
        <v>5770</v>
      </c>
      <c r="R1425" s="109" t="s">
        <v>5770</v>
      </c>
    </row>
    <row r="1426" spans="1:18" ht="39" x14ac:dyDescent="0.5">
      <c r="A1426" s="109" t="s">
        <v>16</v>
      </c>
      <c r="B1426" s="109">
        <v>804020</v>
      </c>
      <c r="C1426" s="109" t="s">
        <v>4510</v>
      </c>
      <c r="D1426" s="109"/>
      <c r="E1426" s="109">
        <v>0.95</v>
      </c>
      <c r="F1426" s="111">
        <f t="shared" si="156"/>
        <v>64800</v>
      </c>
      <c r="G1426" s="111">
        <f t="shared" si="157"/>
        <v>28560</v>
      </c>
      <c r="H1426" s="109">
        <v>0.3</v>
      </c>
      <c r="I1426" s="111">
        <f t="shared" si="158"/>
        <v>180050</v>
      </c>
      <c r="J1426" s="111">
        <f t="shared" si="159"/>
        <v>73190</v>
      </c>
      <c r="K1426" s="109">
        <v>0.65</v>
      </c>
      <c r="L1426" s="127">
        <f t="shared" si="154"/>
        <v>101750</v>
      </c>
      <c r="M1426" s="131">
        <f t="shared" si="155"/>
        <v>244850</v>
      </c>
      <c r="N1426" s="136">
        <f t="shared" si="160"/>
        <v>173625</v>
      </c>
      <c r="O1426" s="109">
        <v>0</v>
      </c>
      <c r="P1426" s="109" t="s">
        <v>5759</v>
      </c>
      <c r="Q1426" s="109" t="s">
        <v>5770</v>
      </c>
      <c r="R1426" s="109" t="s">
        <v>5770</v>
      </c>
    </row>
    <row r="1427" spans="1:18" ht="39" x14ac:dyDescent="0.5">
      <c r="A1427" s="109" t="s">
        <v>16</v>
      </c>
      <c r="B1427" s="109">
        <v>804030</v>
      </c>
      <c r="C1427" s="109" t="s">
        <v>4511</v>
      </c>
      <c r="D1427" s="109"/>
      <c r="E1427" s="109">
        <v>1.04</v>
      </c>
      <c r="F1427" s="111">
        <f t="shared" si="156"/>
        <v>90720</v>
      </c>
      <c r="G1427" s="111">
        <f t="shared" si="157"/>
        <v>39984</v>
      </c>
      <c r="H1427" s="109">
        <v>0.42</v>
      </c>
      <c r="I1427" s="111">
        <f t="shared" si="158"/>
        <v>171740</v>
      </c>
      <c r="J1427" s="111">
        <f t="shared" si="159"/>
        <v>69812</v>
      </c>
      <c r="K1427" s="109">
        <v>0.62</v>
      </c>
      <c r="L1427" s="127">
        <f t="shared" si="154"/>
        <v>109796</v>
      </c>
      <c r="M1427" s="131">
        <f t="shared" si="155"/>
        <v>262460</v>
      </c>
      <c r="N1427" s="136">
        <f t="shared" si="160"/>
        <v>185602.8</v>
      </c>
      <c r="O1427" s="109">
        <v>0</v>
      </c>
      <c r="P1427" s="109" t="s">
        <v>5759</v>
      </c>
      <c r="Q1427" s="109" t="s">
        <v>5770</v>
      </c>
      <c r="R1427" s="109" t="s">
        <v>5770</v>
      </c>
    </row>
    <row r="1428" spans="1:18" ht="39" x14ac:dyDescent="0.5">
      <c r="A1428" s="109" t="s">
        <v>16</v>
      </c>
      <c r="B1428" s="109">
        <v>804035</v>
      </c>
      <c r="C1428" s="109" t="s">
        <v>4512</v>
      </c>
      <c r="D1428" s="109"/>
      <c r="E1428" s="109">
        <v>0.46</v>
      </c>
      <c r="F1428" s="111">
        <f t="shared" si="156"/>
        <v>43200</v>
      </c>
      <c r="G1428" s="111">
        <f t="shared" si="157"/>
        <v>19040</v>
      </c>
      <c r="H1428" s="109">
        <v>0.2</v>
      </c>
      <c r="I1428" s="111">
        <f t="shared" si="158"/>
        <v>72020</v>
      </c>
      <c r="J1428" s="111">
        <f t="shared" si="159"/>
        <v>29276</v>
      </c>
      <c r="K1428" s="109">
        <v>0.26</v>
      </c>
      <c r="L1428" s="127">
        <f t="shared" si="154"/>
        <v>48316</v>
      </c>
      <c r="M1428" s="131">
        <f t="shared" si="155"/>
        <v>115220</v>
      </c>
      <c r="N1428" s="136">
        <f t="shared" si="160"/>
        <v>81398.8</v>
      </c>
      <c r="O1428" s="109">
        <v>0</v>
      </c>
      <c r="P1428" s="109" t="s">
        <v>5759</v>
      </c>
      <c r="Q1428" s="109" t="s">
        <v>5770</v>
      </c>
      <c r="R1428" s="109" t="s">
        <v>5770</v>
      </c>
    </row>
    <row r="1429" spans="1:18" ht="39" x14ac:dyDescent="0.5">
      <c r="A1429" s="109" t="s">
        <v>16</v>
      </c>
      <c r="B1429" s="109">
        <v>804040</v>
      </c>
      <c r="C1429" s="109" t="s">
        <v>4513</v>
      </c>
      <c r="D1429" s="109"/>
      <c r="E1429" s="109">
        <v>0.46</v>
      </c>
      <c r="F1429" s="111">
        <f t="shared" si="156"/>
        <v>43200</v>
      </c>
      <c r="G1429" s="111">
        <f t="shared" si="157"/>
        <v>19040</v>
      </c>
      <c r="H1429" s="109">
        <v>0.2</v>
      </c>
      <c r="I1429" s="111">
        <f t="shared" si="158"/>
        <v>72020</v>
      </c>
      <c r="J1429" s="111">
        <f t="shared" si="159"/>
        <v>29276</v>
      </c>
      <c r="K1429" s="109">
        <v>0.26</v>
      </c>
      <c r="L1429" s="127">
        <f t="shared" si="154"/>
        <v>48316</v>
      </c>
      <c r="M1429" s="131">
        <f t="shared" si="155"/>
        <v>115220</v>
      </c>
      <c r="N1429" s="136">
        <f t="shared" si="160"/>
        <v>81398.8</v>
      </c>
      <c r="O1429" s="109">
        <v>0</v>
      </c>
      <c r="P1429" s="109" t="s">
        <v>5759</v>
      </c>
      <c r="Q1429" s="109" t="s">
        <v>5770</v>
      </c>
      <c r="R1429" s="109" t="s">
        <v>5770</v>
      </c>
    </row>
    <row r="1430" spans="1:18" ht="39" x14ac:dyDescent="0.5">
      <c r="A1430" s="109" t="s">
        <v>16</v>
      </c>
      <c r="B1430" s="109">
        <v>804045</v>
      </c>
      <c r="C1430" s="109" t="s">
        <v>4514</v>
      </c>
      <c r="D1430" s="109"/>
      <c r="E1430" s="109">
        <v>0.48</v>
      </c>
      <c r="F1430" s="111">
        <f t="shared" si="156"/>
        <v>28080</v>
      </c>
      <c r="G1430" s="111">
        <f t="shared" si="157"/>
        <v>12376</v>
      </c>
      <c r="H1430" s="109">
        <v>0.13</v>
      </c>
      <c r="I1430" s="111">
        <f t="shared" si="158"/>
        <v>96950</v>
      </c>
      <c r="J1430" s="111">
        <f t="shared" si="159"/>
        <v>39410</v>
      </c>
      <c r="K1430" s="109">
        <v>0.35</v>
      </c>
      <c r="L1430" s="127">
        <f t="shared" si="154"/>
        <v>51786</v>
      </c>
      <c r="M1430" s="131">
        <f t="shared" si="155"/>
        <v>125030</v>
      </c>
      <c r="N1430" s="136">
        <f t="shared" si="160"/>
        <v>88779.8</v>
      </c>
      <c r="O1430" s="109">
        <v>0</v>
      </c>
      <c r="P1430" s="109" t="s">
        <v>5759</v>
      </c>
      <c r="Q1430" s="109" t="s">
        <v>5770</v>
      </c>
      <c r="R1430" s="109" t="s">
        <v>5770</v>
      </c>
    </row>
    <row r="1431" spans="1:18" ht="39" x14ac:dyDescent="0.5">
      <c r="A1431" s="109" t="s">
        <v>16</v>
      </c>
      <c r="B1431" s="109">
        <v>804050</v>
      </c>
      <c r="C1431" s="109" t="s">
        <v>4515</v>
      </c>
      <c r="D1431" s="109"/>
      <c r="E1431" s="109">
        <v>0.14000000000000001</v>
      </c>
      <c r="F1431" s="111">
        <f t="shared" si="156"/>
        <v>10800</v>
      </c>
      <c r="G1431" s="111">
        <f t="shared" si="157"/>
        <v>4760</v>
      </c>
      <c r="H1431" s="109">
        <v>0.05</v>
      </c>
      <c r="I1431" s="111">
        <f t="shared" si="158"/>
        <v>24930</v>
      </c>
      <c r="J1431" s="111">
        <f t="shared" si="159"/>
        <v>10134</v>
      </c>
      <c r="K1431" s="109">
        <v>0.09</v>
      </c>
      <c r="L1431" s="127">
        <f t="shared" si="154"/>
        <v>14894</v>
      </c>
      <c r="M1431" s="131">
        <f t="shared" si="155"/>
        <v>35730</v>
      </c>
      <c r="N1431" s="136">
        <f t="shared" si="160"/>
        <v>25304.2</v>
      </c>
      <c r="O1431" s="109">
        <v>0</v>
      </c>
      <c r="P1431" s="109" t="s">
        <v>5759</v>
      </c>
      <c r="Q1431" s="109" t="s">
        <v>5770</v>
      </c>
      <c r="R1431" s="109" t="s">
        <v>5770</v>
      </c>
    </row>
    <row r="1432" spans="1:18" ht="39" x14ac:dyDescent="0.5">
      <c r="A1432" s="109" t="s">
        <v>16</v>
      </c>
      <c r="B1432" s="109">
        <v>804060</v>
      </c>
      <c r="C1432" s="109" t="s">
        <v>4516</v>
      </c>
      <c r="D1432" s="109"/>
      <c r="E1432" s="109">
        <v>0.69000000000000006</v>
      </c>
      <c r="F1432" s="111">
        <f t="shared" si="156"/>
        <v>49680</v>
      </c>
      <c r="G1432" s="111">
        <f t="shared" si="157"/>
        <v>21896</v>
      </c>
      <c r="H1432" s="109">
        <v>0.23</v>
      </c>
      <c r="I1432" s="111">
        <f t="shared" si="158"/>
        <v>127420</v>
      </c>
      <c r="J1432" s="111">
        <f t="shared" si="159"/>
        <v>51796</v>
      </c>
      <c r="K1432" s="109">
        <v>0.46</v>
      </c>
      <c r="L1432" s="127">
        <f t="shared" si="154"/>
        <v>73692</v>
      </c>
      <c r="M1432" s="131">
        <f t="shared" si="155"/>
        <v>177100</v>
      </c>
      <c r="N1432" s="136">
        <f t="shared" si="160"/>
        <v>125515.6</v>
      </c>
      <c r="O1432" s="109">
        <v>0</v>
      </c>
      <c r="P1432" s="109" t="s">
        <v>5759</v>
      </c>
      <c r="Q1432" s="109" t="s">
        <v>5770</v>
      </c>
      <c r="R1432" s="109" t="s">
        <v>5770</v>
      </c>
    </row>
    <row r="1433" spans="1:18" ht="39" x14ac:dyDescent="0.5">
      <c r="A1433" s="109" t="s">
        <v>16</v>
      </c>
      <c r="B1433" s="109">
        <v>804065</v>
      </c>
      <c r="C1433" s="109" t="s">
        <v>4517</v>
      </c>
      <c r="D1433" s="109"/>
      <c r="E1433" s="109">
        <v>0.71</v>
      </c>
      <c r="F1433" s="111">
        <f t="shared" si="156"/>
        <v>54000</v>
      </c>
      <c r="G1433" s="111">
        <f t="shared" si="157"/>
        <v>23800</v>
      </c>
      <c r="H1433" s="109">
        <v>0.25</v>
      </c>
      <c r="I1433" s="111">
        <f t="shared" si="158"/>
        <v>127420</v>
      </c>
      <c r="J1433" s="111">
        <f t="shared" si="159"/>
        <v>51796</v>
      </c>
      <c r="K1433" s="109">
        <v>0.46</v>
      </c>
      <c r="L1433" s="127">
        <f t="shared" si="154"/>
        <v>75596</v>
      </c>
      <c r="M1433" s="131">
        <f t="shared" si="155"/>
        <v>181420</v>
      </c>
      <c r="N1433" s="136">
        <f t="shared" si="160"/>
        <v>128502.8</v>
      </c>
      <c r="O1433" s="109">
        <v>0</v>
      </c>
      <c r="P1433" s="109" t="s">
        <v>5759</v>
      </c>
      <c r="Q1433" s="109" t="s">
        <v>5770</v>
      </c>
      <c r="R1433" s="109" t="s">
        <v>5770</v>
      </c>
    </row>
    <row r="1434" spans="1:18" ht="39" x14ac:dyDescent="0.5">
      <c r="A1434" s="109" t="s">
        <v>16</v>
      </c>
      <c r="B1434" s="109">
        <v>804070</v>
      </c>
      <c r="C1434" s="109" t="s">
        <v>4518</v>
      </c>
      <c r="D1434" s="109"/>
      <c r="E1434" s="109">
        <v>1.31</v>
      </c>
      <c r="F1434" s="111">
        <f t="shared" si="156"/>
        <v>77760</v>
      </c>
      <c r="G1434" s="111">
        <f t="shared" si="157"/>
        <v>34272</v>
      </c>
      <c r="H1434" s="109">
        <v>0.36</v>
      </c>
      <c r="I1434" s="111">
        <f t="shared" si="158"/>
        <v>263150</v>
      </c>
      <c r="J1434" s="111">
        <f t="shared" si="159"/>
        <v>106970</v>
      </c>
      <c r="K1434" s="109">
        <v>0.95</v>
      </c>
      <c r="L1434" s="127">
        <f t="shared" si="154"/>
        <v>141242</v>
      </c>
      <c r="M1434" s="131">
        <f t="shared" si="155"/>
        <v>340910</v>
      </c>
      <c r="N1434" s="136">
        <f t="shared" si="160"/>
        <v>242040.6</v>
      </c>
      <c r="O1434" s="109">
        <v>0</v>
      </c>
      <c r="P1434" s="109" t="s">
        <v>5759</v>
      </c>
      <c r="Q1434" s="109" t="s">
        <v>5770</v>
      </c>
      <c r="R1434" s="109" t="s">
        <v>5770</v>
      </c>
    </row>
    <row r="1435" spans="1:18" ht="39" x14ac:dyDescent="0.5">
      <c r="A1435" s="109" t="s">
        <v>16</v>
      </c>
      <c r="B1435" s="109">
        <v>804075</v>
      </c>
      <c r="C1435" s="109" t="s">
        <v>4522</v>
      </c>
      <c r="D1435" s="109"/>
      <c r="E1435" s="109">
        <v>2.2199999999999998</v>
      </c>
      <c r="F1435" s="111">
        <f t="shared" si="156"/>
        <v>228960</v>
      </c>
      <c r="G1435" s="111">
        <f t="shared" si="157"/>
        <v>100912</v>
      </c>
      <c r="H1435" s="109">
        <v>1.06</v>
      </c>
      <c r="I1435" s="111">
        <f t="shared" si="158"/>
        <v>321320</v>
      </c>
      <c r="J1435" s="111">
        <f t="shared" si="159"/>
        <v>130615.99999999999</v>
      </c>
      <c r="K1435" s="109">
        <v>1.1599999999999999</v>
      </c>
      <c r="L1435" s="127">
        <f t="shared" si="154"/>
        <v>231528</v>
      </c>
      <c r="M1435" s="131">
        <f t="shared" si="155"/>
        <v>550280</v>
      </c>
      <c r="N1435" s="136">
        <f t="shared" si="160"/>
        <v>388210.4</v>
      </c>
      <c r="O1435" s="109">
        <v>0</v>
      </c>
      <c r="P1435" s="109" t="s">
        <v>5759</v>
      </c>
      <c r="Q1435" s="109" t="s">
        <v>5770</v>
      </c>
      <c r="R1435" s="109" t="s">
        <v>5770</v>
      </c>
    </row>
    <row r="1436" spans="1:18" ht="39" x14ac:dyDescent="0.5">
      <c r="A1436" s="109" t="s">
        <v>16</v>
      </c>
      <c r="B1436" s="109">
        <v>804080</v>
      </c>
      <c r="C1436" s="109" t="s">
        <v>4523</v>
      </c>
      <c r="D1436" s="109"/>
      <c r="E1436" s="109">
        <v>6.38</v>
      </c>
      <c r="F1436" s="111">
        <f t="shared" si="156"/>
        <v>751680</v>
      </c>
      <c r="G1436" s="111">
        <f t="shared" si="157"/>
        <v>331296</v>
      </c>
      <c r="H1436" s="109">
        <v>3.48</v>
      </c>
      <c r="I1436" s="111">
        <f t="shared" si="158"/>
        <v>803300</v>
      </c>
      <c r="J1436" s="111">
        <f t="shared" si="159"/>
        <v>326540</v>
      </c>
      <c r="K1436" s="109">
        <v>2.9</v>
      </c>
      <c r="L1436" s="127">
        <f t="shared" si="154"/>
        <v>657836</v>
      </c>
      <c r="M1436" s="131">
        <f t="shared" si="155"/>
        <v>1554980</v>
      </c>
      <c r="N1436" s="136">
        <f t="shared" si="160"/>
        <v>1094494.8</v>
      </c>
      <c r="O1436" s="109">
        <v>0</v>
      </c>
      <c r="P1436" s="109" t="s">
        <v>5759</v>
      </c>
      <c r="Q1436" s="109" t="s">
        <v>5770</v>
      </c>
      <c r="R1436" s="109" t="s">
        <v>5770</v>
      </c>
    </row>
    <row r="1437" spans="1:18" ht="39" x14ac:dyDescent="0.5">
      <c r="A1437" s="109" t="s">
        <v>16</v>
      </c>
      <c r="B1437" s="109">
        <v>804085</v>
      </c>
      <c r="C1437" s="109" t="s">
        <v>4524</v>
      </c>
      <c r="D1437" s="109"/>
      <c r="E1437" s="109">
        <v>4.88</v>
      </c>
      <c r="F1437" s="111">
        <f t="shared" si="156"/>
        <v>220320</v>
      </c>
      <c r="G1437" s="111">
        <f t="shared" si="157"/>
        <v>97104</v>
      </c>
      <c r="H1437" s="109">
        <v>1.02</v>
      </c>
      <c r="I1437" s="111">
        <f t="shared" si="158"/>
        <v>1069220</v>
      </c>
      <c r="J1437" s="111">
        <f t="shared" si="159"/>
        <v>434636</v>
      </c>
      <c r="K1437" s="109">
        <v>3.86</v>
      </c>
      <c r="L1437" s="127">
        <f t="shared" si="154"/>
        <v>531740</v>
      </c>
      <c r="M1437" s="131">
        <f t="shared" si="155"/>
        <v>1289540</v>
      </c>
      <c r="N1437" s="136">
        <f t="shared" si="160"/>
        <v>917322</v>
      </c>
      <c r="O1437" s="109">
        <v>0</v>
      </c>
      <c r="P1437" s="109" t="s">
        <v>5759</v>
      </c>
      <c r="Q1437" s="109" t="s">
        <v>5770</v>
      </c>
      <c r="R1437" s="109" t="s">
        <v>5770</v>
      </c>
    </row>
    <row r="1438" spans="1:18" ht="39" x14ac:dyDescent="0.5">
      <c r="A1438" s="109" t="s">
        <v>16</v>
      </c>
      <c r="B1438" s="109">
        <v>804090</v>
      </c>
      <c r="C1438" s="109" t="s">
        <v>4525</v>
      </c>
      <c r="D1438" s="109"/>
      <c r="E1438" s="109">
        <v>0.24000000000000002</v>
      </c>
      <c r="F1438" s="111">
        <f t="shared" si="156"/>
        <v>21600</v>
      </c>
      <c r="G1438" s="111">
        <f t="shared" si="157"/>
        <v>9520</v>
      </c>
      <c r="H1438" s="109">
        <v>0.1</v>
      </c>
      <c r="I1438" s="111">
        <f t="shared" si="158"/>
        <v>38780.000000000007</v>
      </c>
      <c r="J1438" s="111">
        <f t="shared" si="159"/>
        <v>15764.000000000002</v>
      </c>
      <c r="K1438" s="109">
        <v>0.14000000000000001</v>
      </c>
      <c r="L1438" s="127">
        <f t="shared" si="154"/>
        <v>25284</v>
      </c>
      <c r="M1438" s="131">
        <f t="shared" si="155"/>
        <v>60380.000000000007</v>
      </c>
      <c r="N1438" s="136">
        <f t="shared" si="160"/>
        <v>42681.200000000012</v>
      </c>
      <c r="O1438" s="109">
        <v>0</v>
      </c>
      <c r="P1438" s="109" t="s">
        <v>5759</v>
      </c>
      <c r="Q1438" s="109" t="s">
        <v>5770</v>
      </c>
      <c r="R1438" s="109" t="s">
        <v>5770</v>
      </c>
    </row>
    <row r="1439" spans="1:18" ht="39" x14ac:dyDescent="0.5">
      <c r="A1439" s="109" t="s">
        <v>16</v>
      </c>
      <c r="B1439" s="109">
        <v>804095</v>
      </c>
      <c r="C1439" s="109" t="s">
        <v>4526</v>
      </c>
      <c r="D1439" s="109"/>
      <c r="E1439" s="109">
        <v>0.77</v>
      </c>
      <c r="F1439" s="111">
        <f t="shared" si="156"/>
        <v>66960</v>
      </c>
      <c r="G1439" s="111">
        <f t="shared" si="157"/>
        <v>29512</v>
      </c>
      <c r="H1439" s="109">
        <v>0.31</v>
      </c>
      <c r="I1439" s="111">
        <f t="shared" si="158"/>
        <v>127420</v>
      </c>
      <c r="J1439" s="111">
        <f t="shared" si="159"/>
        <v>51796</v>
      </c>
      <c r="K1439" s="109">
        <v>0.46</v>
      </c>
      <c r="L1439" s="127">
        <f t="shared" si="154"/>
        <v>81308</v>
      </c>
      <c r="M1439" s="131">
        <f t="shared" si="155"/>
        <v>194380</v>
      </c>
      <c r="N1439" s="136">
        <f t="shared" si="160"/>
        <v>137464.4</v>
      </c>
      <c r="O1439" s="109">
        <v>0</v>
      </c>
      <c r="P1439" s="109" t="s">
        <v>5759</v>
      </c>
      <c r="Q1439" s="109" t="s">
        <v>5770</v>
      </c>
      <c r="R1439" s="109" t="s">
        <v>5770</v>
      </c>
    </row>
    <row r="1440" spans="1:18" ht="39" x14ac:dyDescent="0.5">
      <c r="A1440" s="109" t="s">
        <v>16</v>
      </c>
      <c r="B1440" s="109">
        <v>804100</v>
      </c>
      <c r="C1440" s="109" t="s">
        <v>4527</v>
      </c>
      <c r="D1440" s="109"/>
      <c r="E1440" s="109">
        <v>0.24</v>
      </c>
      <c r="F1440" s="111">
        <f t="shared" si="156"/>
        <v>25920</v>
      </c>
      <c r="G1440" s="111">
        <f t="shared" si="157"/>
        <v>11424</v>
      </c>
      <c r="H1440" s="109">
        <v>0.12</v>
      </c>
      <c r="I1440" s="111">
        <f t="shared" si="158"/>
        <v>33240</v>
      </c>
      <c r="J1440" s="111">
        <f t="shared" si="159"/>
        <v>13512</v>
      </c>
      <c r="K1440" s="109">
        <v>0.12</v>
      </c>
      <c r="L1440" s="127">
        <f t="shared" si="154"/>
        <v>24936</v>
      </c>
      <c r="M1440" s="131">
        <f t="shared" si="155"/>
        <v>59160</v>
      </c>
      <c r="N1440" s="136">
        <f t="shared" si="160"/>
        <v>41704.800000000003</v>
      </c>
      <c r="O1440" s="109">
        <v>0</v>
      </c>
      <c r="P1440" s="109" t="s">
        <v>5759</v>
      </c>
      <c r="Q1440" s="109" t="s">
        <v>5770</v>
      </c>
      <c r="R1440" s="109" t="s">
        <v>5770</v>
      </c>
    </row>
    <row r="1441" spans="1:18" ht="39" x14ac:dyDescent="0.5">
      <c r="A1441" s="109" t="s">
        <v>16</v>
      </c>
      <c r="B1441" s="109">
        <v>804105</v>
      </c>
      <c r="C1441" s="109" t="s">
        <v>4528</v>
      </c>
      <c r="D1441" s="109"/>
      <c r="E1441" s="109">
        <v>0.18</v>
      </c>
      <c r="F1441" s="111">
        <f t="shared" si="156"/>
        <v>21600</v>
      </c>
      <c r="G1441" s="111">
        <f t="shared" si="157"/>
        <v>9520</v>
      </c>
      <c r="H1441" s="109">
        <v>0.1</v>
      </c>
      <c r="I1441" s="111">
        <f t="shared" si="158"/>
        <v>22160</v>
      </c>
      <c r="J1441" s="111">
        <f t="shared" si="159"/>
        <v>9008</v>
      </c>
      <c r="K1441" s="109">
        <v>0.08</v>
      </c>
      <c r="L1441" s="127">
        <f t="shared" si="154"/>
        <v>18528</v>
      </c>
      <c r="M1441" s="131">
        <f t="shared" si="155"/>
        <v>43760</v>
      </c>
      <c r="N1441" s="136">
        <f t="shared" si="160"/>
        <v>30790.400000000001</v>
      </c>
      <c r="O1441" s="109">
        <v>0</v>
      </c>
      <c r="P1441" s="109" t="s">
        <v>5759</v>
      </c>
      <c r="Q1441" s="109" t="s">
        <v>5770</v>
      </c>
      <c r="R1441" s="109" t="s">
        <v>5770</v>
      </c>
    </row>
    <row r="1442" spans="1:18" ht="39" x14ac:dyDescent="0.5">
      <c r="A1442" s="109" t="s">
        <v>16</v>
      </c>
      <c r="B1442" s="109">
        <v>804110</v>
      </c>
      <c r="C1442" s="109" t="s">
        <v>4529</v>
      </c>
      <c r="D1442" s="109"/>
      <c r="E1442" s="109">
        <v>0.16</v>
      </c>
      <c r="F1442" s="111">
        <f t="shared" si="156"/>
        <v>10800</v>
      </c>
      <c r="G1442" s="111">
        <f t="shared" si="157"/>
        <v>4760</v>
      </c>
      <c r="H1442" s="109">
        <v>0.05</v>
      </c>
      <c r="I1442" s="111">
        <f t="shared" si="158"/>
        <v>30470</v>
      </c>
      <c r="J1442" s="111">
        <f t="shared" si="159"/>
        <v>12386</v>
      </c>
      <c r="K1442" s="109">
        <v>0.11</v>
      </c>
      <c r="L1442" s="127">
        <f t="shared" si="154"/>
        <v>17146</v>
      </c>
      <c r="M1442" s="131">
        <f t="shared" si="155"/>
        <v>41270</v>
      </c>
      <c r="N1442" s="136">
        <f t="shared" si="160"/>
        <v>29267.800000000003</v>
      </c>
      <c r="O1442" s="109">
        <v>0</v>
      </c>
      <c r="P1442" s="109" t="s">
        <v>5759</v>
      </c>
      <c r="Q1442" s="109" t="s">
        <v>5770</v>
      </c>
      <c r="R1442" s="109" t="s">
        <v>5770</v>
      </c>
    </row>
    <row r="1443" spans="1:18" ht="39" x14ac:dyDescent="0.5">
      <c r="A1443" s="109" t="s">
        <v>16</v>
      </c>
      <c r="B1443" s="109">
        <v>804115</v>
      </c>
      <c r="C1443" s="109" t="s">
        <v>4530</v>
      </c>
      <c r="D1443" s="109"/>
      <c r="E1443" s="109">
        <v>0.28000000000000003</v>
      </c>
      <c r="F1443" s="111">
        <f t="shared" si="156"/>
        <v>23760</v>
      </c>
      <c r="G1443" s="111">
        <f t="shared" si="157"/>
        <v>10472</v>
      </c>
      <c r="H1443" s="109">
        <v>0.11</v>
      </c>
      <c r="I1443" s="111">
        <f t="shared" si="158"/>
        <v>47090</v>
      </c>
      <c r="J1443" s="111">
        <f t="shared" si="159"/>
        <v>19142</v>
      </c>
      <c r="K1443" s="109">
        <v>0.17</v>
      </c>
      <c r="L1443" s="127">
        <f t="shared" si="154"/>
        <v>29614</v>
      </c>
      <c r="M1443" s="131">
        <f t="shared" si="155"/>
        <v>70850</v>
      </c>
      <c r="N1443" s="136">
        <f t="shared" si="160"/>
        <v>50120.2</v>
      </c>
      <c r="O1443" s="109">
        <v>0</v>
      </c>
      <c r="P1443" s="109" t="s">
        <v>5759</v>
      </c>
      <c r="Q1443" s="109" t="s">
        <v>5770</v>
      </c>
      <c r="R1443" s="109" t="s">
        <v>5770</v>
      </c>
    </row>
    <row r="1444" spans="1:18" ht="39" x14ac:dyDescent="0.5">
      <c r="A1444" s="109" t="s">
        <v>16</v>
      </c>
      <c r="B1444" s="109">
        <v>804120</v>
      </c>
      <c r="C1444" s="109" t="s">
        <v>4531</v>
      </c>
      <c r="D1444" s="109"/>
      <c r="E1444" s="109">
        <v>0.82</v>
      </c>
      <c r="F1444" s="111">
        <f t="shared" si="156"/>
        <v>54000</v>
      </c>
      <c r="G1444" s="111">
        <f t="shared" si="157"/>
        <v>23800</v>
      </c>
      <c r="H1444" s="109">
        <v>0.25</v>
      </c>
      <c r="I1444" s="111">
        <f t="shared" si="158"/>
        <v>157890</v>
      </c>
      <c r="J1444" s="111">
        <f t="shared" si="159"/>
        <v>64181.999999999993</v>
      </c>
      <c r="K1444" s="109">
        <v>0.56999999999999995</v>
      </c>
      <c r="L1444" s="127">
        <f t="shared" si="154"/>
        <v>87982</v>
      </c>
      <c r="M1444" s="131">
        <f t="shared" si="155"/>
        <v>211890</v>
      </c>
      <c r="N1444" s="136">
        <f t="shared" si="160"/>
        <v>150302.6</v>
      </c>
      <c r="O1444" s="109">
        <v>0</v>
      </c>
      <c r="P1444" s="109" t="s">
        <v>5759</v>
      </c>
      <c r="Q1444" s="109" t="s">
        <v>5770</v>
      </c>
      <c r="R1444" s="109" t="s">
        <v>5770</v>
      </c>
    </row>
    <row r="1445" spans="1:18" ht="39" x14ac:dyDescent="0.5">
      <c r="A1445" s="109" t="s">
        <v>16</v>
      </c>
      <c r="B1445" s="109">
        <v>804125</v>
      </c>
      <c r="C1445" s="109" t="s">
        <v>4532</v>
      </c>
      <c r="D1445" s="109"/>
      <c r="E1445" s="109">
        <v>10.190000000000001</v>
      </c>
      <c r="F1445" s="111">
        <f t="shared" si="156"/>
        <v>334800</v>
      </c>
      <c r="G1445" s="111">
        <f t="shared" si="157"/>
        <v>147560</v>
      </c>
      <c r="H1445" s="109">
        <v>1.55</v>
      </c>
      <c r="I1445" s="111">
        <f t="shared" si="158"/>
        <v>2393280</v>
      </c>
      <c r="J1445" s="111">
        <f t="shared" si="159"/>
        <v>972864.00000000012</v>
      </c>
      <c r="K1445" s="109">
        <v>8.64</v>
      </c>
      <c r="L1445" s="127">
        <f t="shared" si="154"/>
        <v>1120424</v>
      </c>
      <c r="M1445" s="131">
        <f t="shared" si="155"/>
        <v>2728080</v>
      </c>
      <c r="N1445" s="136">
        <f t="shared" si="160"/>
        <v>1943783.2000000002</v>
      </c>
      <c r="O1445" s="109">
        <v>0</v>
      </c>
      <c r="P1445" s="109" t="s">
        <v>5759</v>
      </c>
      <c r="Q1445" s="109" t="s">
        <v>5770</v>
      </c>
      <c r="R1445" s="109" t="s">
        <v>5770</v>
      </c>
    </row>
    <row r="1446" spans="1:18" ht="39" x14ac:dyDescent="0.5">
      <c r="A1446" s="109" t="s">
        <v>11</v>
      </c>
      <c r="B1446" s="109">
        <v>804140</v>
      </c>
      <c r="C1446" s="109" t="s">
        <v>4533</v>
      </c>
      <c r="D1446" s="109"/>
      <c r="E1446" s="109">
        <v>1.5699999999999998</v>
      </c>
      <c r="F1446" s="111">
        <f t="shared" si="156"/>
        <v>92880</v>
      </c>
      <c r="G1446" s="111">
        <f t="shared" si="157"/>
        <v>40936</v>
      </c>
      <c r="H1446" s="109">
        <v>0.43</v>
      </c>
      <c r="I1446" s="111">
        <f t="shared" si="158"/>
        <v>315780</v>
      </c>
      <c r="J1446" s="111">
        <f t="shared" si="159"/>
        <v>128363.99999999999</v>
      </c>
      <c r="K1446" s="109">
        <v>1.1399999999999999</v>
      </c>
      <c r="L1446" s="127">
        <f t="shared" si="154"/>
        <v>169300</v>
      </c>
      <c r="M1446" s="131">
        <f t="shared" si="155"/>
        <v>408660</v>
      </c>
      <c r="N1446" s="136">
        <f t="shared" si="160"/>
        <v>290150</v>
      </c>
      <c r="O1446" s="109">
        <v>0</v>
      </c>
      <c r="P1446" s="109" t="s">
        <v>5759</v>
      </c>
      <c r="Q1446" s="109" t="s">
        <v>5770</v>
      </c>
      <c r="R1446" s="109" t="s">
        <v>5770</v>
      </c>
    </row>
    <row r="1447" spans="1:18" ht="39" x14ac:dyDescent="0.5">
      <c r="A1447" s="109" t="s">
        <v>11</v>
      </c>
      <c r="B1447" s="109">
        <v>804145</v>
      </c>
      <c r="C1447" s="109" t="s">
        <v>4534</v>
      </c>
      <c r="D1447" s="109"/>
      <c r="E1447" s="109">
        <v>0.39</v>
      </c>
      <c r="F1447" s="111">
        <f t="shared" si="156"/>
        <v>23760</v>
      </c>
      <c r="G1447" s="111">
        <f t="shared" si="157"/>
        <v>10472</v>
      </c>
      <c r="H1447" s="109">
        <v>0.11</v>
      </c>
      <c r="I1447" s="111">
        <f t="shared" si="158"/>
        <v>77560.000000000015</v>
      </c>
      <c r="J1447" s="111">
        <f t="shared" si="159"/>
        <v>31528.000000000004</v>
      </c>
      <c r="K1447" s="109">
        <v>0.28000000000000003</v>
      </c>
      <c r="L1447" s="127">
        <f t="shared" si="154"/>
        <v>42000</v>
      </c>
      <c r="M1447" s="131">
        <f t="shared" si="155"/>
        <v>101320.00000000001</v>
      </c>
      <c r="N1447" s="136">
        <f t="shared" si="160"/>
        <v>71920.000000000015</v>
      </c>
      <c r="O1447" s="109">
        <v>0</v>
      </c>
      <c r="P1447" s="109" t="s">
        <v>5759</v>
      </c>
      <c r="Q1447" s="109" t="s">
        <v>5770</v>
      </c>
      <c r="R1447" s="109" t="s">
        <v>5770</v>
      </c>
    </row>
    <row r="1448" spans="1:18" ht="39" x14ac:dyDescent="0.5">
      <c r="A1448" s="109" t="s">
        <v>11</v>
      </c>
      <c r="B1448" s="109">
        <v>804150</v>
      </c>
      <c r="C1448" s="109" t="s">
        <v>4535</v>
      </c>
      <c r="D1448" s="109"/>
      <c r="E1448" s="109">
        <v>0.64999999999999991</v>
      </c>
      <c r="F1448" s="111">
        <f t="shared" si="156"/>
        <v>38880</v>
      </c>
      <c r="G1448" s="111">
        <f t="shared" si="157"/>
        <v>17136</v>
      </c>
      <c r="H1448" s="109">
        <v>0.18</v>
      </c>
      <c r="I1448" s="111">
        <f t="shared" si="158"/>
        <v>130189.99999999999</v>
      </c>
      <c r="J1448" s="111">
        <f t="shared" si="159"/>
        <v>52922</v>
      </c>
      <c r="K1448" s="109">
        <v>0.47</v>
      </c>
      <c r="L1448" s="127">
        <f t="shared" si="154"/>
        <v>70058</v>
      </c>
      <c r="M1448" s="131">
        <f t="shared" si="155"/>
        <v>169070</v>
      </c>
      <c r="N1448" s="136">
        <f t="shared" si="160"/>
        <v>120029.4</v>
      </c>
      <c r="O1448" s="109">
        <v>0</v>
      </c>
      <c r="P1448" s="109" t="s">
        <v>5759</v>
      </c>
      <c r="Q1448" s="109" t="s">
        <v>5770</v>
      </c>
      <c r="R1448" s="109" t="s">
        <v>5770</v>
      </c>
    </row>
    <row r="1449" spans="1:18" ht="39" x14ac:dyDescent="0.5">
      <c r="A1449" s="109" t="s">
        <v>11</v>
      </c>
      <c r="B1449" s="109">
        <v>804155</v>
      </c>
      <c r="C1449" s="109" t="s">
        <v>4536</v>
      </c>
      <c r="D1449" s="109"/>
      <c r="E1449" s="109">
        <v>0.5</v>
      </c>
      <c r="F1449" s="111">
        <f t="shared" si="156"/>
        <v>30240.000000000004</v>
      </c>
      <c r="G1449" s="111">
        <f t="shared" si="157"/>
        <v>13328.000000000002</v>
      </c>
      <c r="H1449" s="109">
        <v>0.14000000000000001</v>
      </c>
      <c r="I1449" s="111">
        <f t="shared" si="158"/>
        <v>99720</v>
      </c>
      <c r="J1449" s="111">
        <f t="shared" si="159"/>
        <v>40536</v>
      </c>
      <c r="K1449" s="109">
        <v>0.36</v>
      </c>
      <c r="L1449" s="127">
        <f t="shared" si="154"/>
        <v>53864</v>
      </c>
      <c r="M1449" s="131">
        <f t="shared" si="155"/>
        <v>129960</v>
      </c>
      <c r="N1449" s="136">
        <f t="shared" si="160"/>
        <v>92255.200000000012</v>
      </c>
      <c r="O1449" s="109">
        <v>0</v>
      </c>
      <c r="P1449" s="109" t="s">
        <v>5759</v>
      </c>
      <c r="Q1449" s="109" t="s">
        <v>5770</v>
      </c>
      <c r="R1449" s="109" t="s">
        <v>5770</v>
      </c>
    </row>
    <row r="1450" spans="1:18" ht="39" x14ac:dyDescent="0.5">
      <c r="A1450" s="109" t="s">
        <v>11</v>
      </c>
      <c r="B1450" s="109">
        <v>804160</v>
      </c>
      <c r="C1450" s="109" t="s">
        <v>4537</v>
      </c>
      <c r="D1450" s="109"/>
      <c r="E1450" s="109">
        <v>0.64999999999999991</v>
      </c>
      <c r="F1450" s="111">
        <f t="shared" si="156"/>
        <v>38880</v>
      </c>
      <c r="G1450" s="111">
        <f t="shared" si="157"/>
        <v>17136</v>
      </c>
      <c r="H1450" s="109">
        <v>0.18</v>
      </c>
      <c r="I1450" s="111">
        <f t="shared" si="158"/>
        <v>130189.99999999999</v>
      </c>
      <c r="J1450" s="111">
        <f t="shared" si="159"/>
        <v>52922</v>
      </c>
      <c r="K1450" s="109">
        <v>0.47</v>
      </c>
      <c r="L1450" s="127">
        <f t="shared" si="154"/>
        <v>70058</v>
      </c>
      <c r="M1450" s="131">
        <f t="shared" si="155"/>
        <v>169070</v>
      </c>
      <c r="N1450" s="136">
        <f t="shared" si="160"/>
        <v>120029.4</v>
      </c>
      <c r="O1450" s="109">
        <v>0</v>
      </c>
      <c r="P1450" s="109" t="s">
        <v>5759</v>
      </c>
      <c r="Q1450" s="109" t="s">
        <v>5770</v>
      </c>
      <c r="R1450" s="109" t="s">
        <v>5770</v>
      </c>
    </row>
    <row r="1451" spans="1:18" ht="39" x14ac:dyDescent="0.5">
      <c r="A1451" s="109" t="s">
        <v>16</v>
      </c>
      <c r="B1451" s="109">
        <v>804165</v>
      </c>
      <c r="C1451" s="109" t="s">
        <v>4538</v>
      </c>
      <c r="D1451" s="109"/>
      <c r="E1451" s="109">
        <v>6.6</v>
      </c>
      <c r="F1451" s="111">
        <f t="shared" si="156"/>
        <v>388800</v>
      </c>
      <c r="G1451" s="111">
        <f t="shared" si="157"/>
        <v>171360</v>
      </c>
      <c r="H1451" s="109">
        <v>1.8</v>
      </c>
      <c r="I1451" s="111">
        <f t="shared" si="158"/>
        <v>1329600</v>
      </c>
      <c r="J1451" s="111">
        <f t="shared" si="159"/>
        <v>540480</v>
      </c>
      <c r="K1451" s="109">
        <v>4.8</v>
      </c>
      <c r="L1451" s="127">
        <f t="shared" si="154"/>
        <v>711840</v>
      </c>
      <c r="M1451" s="131">
        <f t="shared" si="155"/>
        <v>1718400</v>
      </c>
      <c r="N1451" s="136">
        <f t="shared" si="160"/>
        <v>1220112</v>
      </c>
      <c r="O1451" s="109">
        <v>0</v>
      </c>
      <c r="P1451" s="109" t="s">
        <v>5759</v>
      </c>
      <c r="Q1451" s="109" t="s">
        <v>5770</v>
      </c>
      <c r="R1451" s="109" t="s">
        <v>5770</v>
      </c>
    </row>
    <row r="1452" spans="1:18" ht="39" x14ac:dyDescent="0.5">
      <c r="A1452" s="109" t="s">
        <v>11</v>
      </c>
      <c r="B1452" s="109">
        <v>804170</v>
      </c>
      <c r="C1452" s="109" t="s">
        <v>4539</v>
      </c>
      <c r="D1452" s="109"/>
      <c r="E1452" s="109">
        <v>2.62</v>
      </c>
      <c r="F1452" s="111">
        <f t="shared" si="156"/>
        <v>155520</v>
      </c>
      <c r="G1452" s="111">
        <f t="shared" si="157"/>
        <v>68544</v>
      </c>
      <c r="H1452" s="109">
        <v>0.72</v>
      </c>
      <c r="I1452" s="111">
        <f t="shared" si="158"/>
        <v>526300</v>
      </c>
      <c r="J1452" s="111">
        <f t="shared" si="159"/>
        <v>213940</v>
      </c>
      <c r="K1452" s="109">
        <v>1.9</v>
      </c>
      <c r="L1452" s="127">
        <f t="shared" si="154"/>
        <v>282484</v>
      </c>
      <c r="M1452" s="131">
        <f t="shared" si="155"/>
        <v>681820</v>
      </c>
      <c r="N1452" s="136">
        <f t="shared" si="160"/>
        <v>484081.2</v>
      </c>
      <c r="O1452" s="109">
        <v>0</v>
      </c>
      <c r="P1452" s="109" t="s">
        <v>5759</v>
      </c>
      <c r="Q1452" s="109" t="s">
        <v>5770</v>
      </c>
      <c r="R1452" s="109" t="s">
        <v>5770</v>
      </c>
    </row>
    <row r="1453" spans="1:18" ht="39" x14ac:dyDescent="0.5">
      <c r="A1453" s="109" t="s">
        <v>11</v>
      </c>
      <c r="B1453" s="109">
        <v>804175</v>
      </c>
      <c r="C1453" s="109" t="s">
        <v>4540</v>
      </c>
      <c r="D1453" s="109"/>
      <c r="E1453" s="109">
        <v>1.49</v>
      </c>
      <c r="F1453" s="111">
        <f t="shared" si="156"/>
        <v>88560</v>
      </c>
      <c r="G1453" s="111">
        <f t="shared" si="157"/>
        <v>39032</v>
      </c>
      <c r="H1453" s="109">
        <v>0.41</v>
      </c>
      <c r="I1453" s="111">
        <f t="shared" si="158"/>
        <v>299160</v>
      </c>
      <c r="J1453" s="111">
        <f t="shared" si="159"/>
        <v>121608.00000000001</v>
      </c>
      <c r="K1453" s="109">
        <v>1.08</v>
      </c>
      <c r="L1453" s="127">
        <f t="shared" si="154"/>
        <v>160640</v>
      </c>
      <c r="M1453" s="131">
        <f t="shared" si="155"/>
        <v>387720</v>
      </c>
      <c r="N1453" s="136">
        <f t="shared" si="160"/>
        <v>275272</v>
      </c>
      <c r="O1453" s="109">
        <v>0</v>
      </c>
      <c r="P1453" s="109" t="s">
        <v>5759</v>
      </c>
      <c r="Q1453" s="109" t="s">
        <v>5770</v>
      </c>
      <c r="R1453" s="109" t="s">
        <v>5770</v>
      </c>
    </row>
    <row r="1454" spans="1:18" ht="39" x14ac:dyDescent="0.5">
      <c r="A1454" s="109" t="s">
        <v>16</v>
      </c>
      <c r="B1454" s="109">
        <v>804180</v>
      </c>
      <c r="C1454" s="109" t="s">
        <v>4541</v>
      </c>
      <c r="D1454" s="109"/>
      <c r="E1454" s="109">
        <v>0.41</v>
      </c>
      <c r="F1454" s="111">
        <f t="shared" si="156"/>
        <v>23760</v>
      </c>
      <c r="G1454" s="111">
        <f t="shared" si="157"/>
        <v>10472</v>
      </c>
      <c r="H1454" s="109">
        <v>0.11</v>
      </c>
      <c r="I1454" s="111">
        <f t="shared" si="158"/>
        <v>83100</v>
      </c>
      <c r="J1454" s="111">
        <f t="shared" si="159"/>
        <v>33780</v>
      </c>
      <c r="K1454" s="109">
        <v>0.3</v>
      </c>
      <c r="L1454" s="127">
        <f t="shared" si="154"/>
        <v>44252</v>
      </c>
      <c r="M1454" s="131">
        <f t="shared" si="155"/>
        <v>106860</v>
      </c>
      <c r="N1454" s="136">
        <f t="shared" si="160"/>
        <v>75883.600000000006</v>
      </c>
      <c r="O1454" s="109">
        <v>0</v>
      </c>
      <c r="P1454" s="109" t="s">
        <v>5759</v>
      </c>
      <c r="Q1454" s="109" t="s">
        <v>5770</v>
      </c>
      <c r="R1454" s="109" t="s">
        <v>5770</v>
      </c>
    </row>
    <row r="1455" spans="1:18" ht="156" x14ac:dyDescent="0.5">
      <c r="A1455" s="109" t="s">
        <v>11</v>
      </c>
      <c r="B1455" s="109">
        <v>804181</v>
      </c>
      <c r="C1455" s="109" t="s">
        <v>5729</v>
      </c>
      <c r="D1455" s="109" t="s">
        <v>6165</v>
      </c>
      <c r="E1455" s="109">
        <v>1.1000000000000001</v>
      </c>
      <c r="F1455" s="111">
        <f t="shared" si="156"/>
        <v>64800</v>
      </c>
      <c r="G1455" s="111">
        <f t="shared" si="157"/>
        <v>28560</v>
      </c>
      <c r="H1455" s="109">
        <v>0.3</v>
      </c>
      <c r="I1455" s="111">
        <f t="shared" si="158"/>
        <v>221600</v>
      </c>
      <c r="J1455" s="111">
        <f t="shared" si="159"/>
        <v>90080</v>
      </c>
      <c r="K1455" s="109">
        <v>0.8</v>
      </c>
      <c r="L1455" s="127">
        <f t="shared" si="154"/>
        <v>118640</v>
      </c>
      <c r="M1455" s="131">
        <f t="shared" si="155"/>
        <v>286400</v>
      </c>
      <c r="N1455" s="136">
        <f t="shared" si="160"/>
        <v>203352</v>
      </c>
      <c r="O1455" s="109">
        <v>0</v>
      </c>
      <c r="P1455" s="109" t="s">
        <v>5759</v>
      </c>
      <c r="Q1455" s="109" t="s">
        <v>5770</v>
      </c>
      <c r="R1455" s="109" t="s">
        <v>5770</v>
      </c>
    </row>
    <row r="1456" spans="1:18" ht="156" x14ac:dyDescent="0.5">
      <c r="A1456" s="109" t="s">
        <v>11</v>
      </c>
      <c r="B1456" s="109">
        <v>804182</v>
      </c>
      <c r="C1456" s="109" t="s">
        <v>5730</v>
      </c>
      <c r="D1456" s="109" t="s">
        <v>6165</v>
      </c>
      <c r="E1456" s="109">
        <v>3.1</v>
      </c>
      <c r="F1456" s="111">
        <f t="shared" si="156"/>
        <v>216000</v>
      </c>
      <c r="G1456" s="111">
        <f t="shared" si="157"/>
        <v>95200</v>
      </c>
      <c r="H1456" s="109">
        <v>1</v>
      </c>
      <c r="I1456" s="111">
        <f t="shared" si="158"/>
        <v>581700</v>
      </c>
      <c r="J1456" s="111">
        <f t="shared" si="159"/>
        <v>236460</v>
      </c>
      <c r="K1456" s="109">
        <v>2.1</v>
      </c>
      <c r="L1456" s="127">
        <f t="shared" si="154"/>
        <v>331660</v>
      </c>
      <c r="M1456" s="131">
        <f t="shared" si="155"/>
        <v>797700</v>
      </c>
      <c r="N1456" s="136">
        <f t="shared" si="160"/>
        <v>565538</v>
      </c>
      <c r="O1456" s="109">
        <v>0</v>
      </c>
      <c r="P1456" s="109" t="s">
        <v>5759</v>
      </c>
      <c r="Q1456" s="109" t="s">
        <v>5770</v>
      </c>
      <c r="R1456" s="109" t="s">
        <v>5770</v>
      </c>
    </row>
    <row r="1457" spans="1:18" ht="156" x14ac:dyDescent="0.5">
      <c r="A1457" s="109" t="s">
        <v>11</v>
      </c>
      <c r="B1457" s="109">
        <v>804183</v>
      </c>
      <c r="C1457" s="109" t="s">
        <v>5731</v>
      </c>
      <c r="D1457" s="109" t="s">
        <v>6166</v>
      </c>
      <c r="E1457" s="109">
        <v>0.8</v>
      </c>
      <c r="F1457" s="111">
        <f t="shared" si="156"/>
        <v>54000</v>
      </c>
      <c r="G1457" s="111">
        <f t="shared" si="157"/>
        <v>23800</v>
      </c>
      <c r="H1457" s="109">
        <v>0.25</v>
      </c>
      <c r="I1457" s="111">
        <f t="shared" si="158"/>
        <v>152350</v>
      </c>
      <c r="J1457" s="111">
        <f t="shared" si="159"/>
        <v>61930.000000000007</v>
      </c>
      <c r="K1457" s="109">
        <v>0.55000000000000004</v>
      </c>
      <c r="L1457" s="127">
        <f t="shared" si="154"/>
        <v>85730</v>
      </c>
      <c r="M1457" s="131">
        <f t="shared" si="155"/>
        <v>206350</v>
      </c>
      <c r="N1457" s="136">
        <f t="shared" si="160"/>
        <v>146339</v>
      </c>
      <c r="O1457" s="109">
        <v>0</v>
      </c>
      <c r="P1457" s="109" t="s">
        <v>5759</v>
      </c>
      <c r="Q1457" s="109" t="s">
        <v>5770</v>
      </c>
      <c r="R1457" s="109" t="s">
        <v>5770</v>
      </c>
    </row>
    <row r="1458" spans="1:18" ht="156" x14ac:dyDescent="0.5">
      <c r="A1458" s="109" t="s">
        <v>11</v>
      </c>
      <c r="B1458" s="109">
        <v>804184</v>
      </c>
      <c r="C1458" s="109" t="s">
        <v>5732</v>
      </c>
      <c r="D1458" s="109" t="s">
        <v>6165</v>
      </c>
      <c r="E1458" s="109">
        <v>0.5</v>
      </c>
      <c r="F1458" s="111">
        <f t="shared" si="156"/>
        <v>32400</v>
      </c>
      <c r="G1458" s="111">
        <f t="shared" si="157"/>
        <v>14280</v>
      </c>
      <c r="H1458" s="109">
        <v>0.15</v>
      </c>
      <c r="I1458" s="111">
        <f t="shared" si="158"/>
        <v>96950</v>
      </c>
      <c r="J1458" s="111">
        <f t="shared" si="159"/>
        <v>39410</v>
      </c>
      <c r="K1458" s="109">
        <v>0.35</v>
      </c>
      <c r="L1458" s="127">
        <f t="shared" si="154"/>
        <v>53690</v>
      </c>
      <c r="M1458" s="131">
        <f t="shared" si="155"/>
        <v>129350</v>
      </c>
      <c r="N1458" s="136">
        <f t="shared" si="160"/>
        <v>91767</v>
      </c>
      <c r="O1458" s="109">
        <v>0</v>
      </c>
      <c r="P1458" s="109" t="s">
        <v>5759</v>
      </c>
      <c r="Q1458" s="109" t="s">
        <v>5770</v>
      </c>
      <c r="R1458" s="109" t="s">
        <v>5770</v>
      </c>
    </row>
    <row r="1459" spans="1:18" ht="156" x14ac:dyDescent="0.5">
      <c r="A1459" s="109" t="s">
        <v>11</v>
      </c>
      <c r="B1459" s="109">
        <v>804185</v>
      </c>
      <c r="C1459" s="109" t="s">
        <v>5733</v>
      </c>
      <c r="D1459" s="109" t="s">
        <v>6165</v>
      </c>
      <c r="E1459" s="109">
        <v>0.7</v>
      </c>
      <c r="F1459" s="111">
        <f t="shared" si="156"/>
        <v>43200</v>
      </c>
      <c r="G1459" s="111">
        <f t="shared" si="157"/>
        <v>19040</v>
      </c>
      <c r="H1459" s="109">
        <v>0.2</v>
      </c>
      <c r="I1459" s="111">
        <f t="shared" si="158"/>
        <v>138500</v>
      </c>
      <c r="J1459" s="111">
        <f t="shared" si="159"/>
        <v>56300</v>
      </c>
      <c r="K1459" s="109">
        <v>0.5</v>
      </c>
      <c r="L1459" s="127">
        <f t="shared" si="154"/>
        <v>75340</v>
      </c>
      <c r="M1459" s="131">
        <f t="shared" si="155"/>
        <v>181700</v>
      </c>
      <c r="N1459" s="136">
        <f t="shared" si="160"/>
        <v>128962</v>
      </c>
      <c r="O1459" s="109">
        <v>0</v>
      </c>
      <c r="P1459" s="109" t="s">
        <v>5759</v>
      </c>
      <c r="Q1459" s="109" t="s">
        <v>5770</v>
      </c>
      <c r="R1459" s="109" t="s">
        <v>5770</v>
      </c>
    </row>
    <row r="1460" spans="1:18" ht="156" x14ac:dyDescent="0.5">
      <c r="A1460" s="109" t="s">
        <v>11</v>
      </c>
      <c r="B1460" s="109">
        <v>804186</v>
      </c>
      <c r="C1460" s="109" t="s">
        <v>5734</v>
      </c>
      <c r="D1460" s="109" t="s">
        <v>6165</v>
      </c>
      <c r="E1460" s="109">
        <v>0.7</v>
      </c>
      <c r="F1460" s="111">
        <f t="shared" si="156"/>
        <v>43200</v>
      </c>
      <c r="G1460" s="111">
        <f t="shared" si="157"/>
        <v>19040</v>
      </c>
      <c r="H1460" s="109">
        <v>0.2</v>
      </c>
      <c r="I1460" s="111">
        <f t="shared" si="158"/>
        <v>138500</v>
      </c>
      <c r="J1460" s="111">
        <f t="shared" si="159"/>
        <v>56300</v>
      </c>
      <c r="K1460" s="109">
        <v>0.5</v>
      </c>
      <c r="L1460" s="127">
        <f t="shared" si="154"/>
        <v>75340</v>
      </c>
      <c r="M1460" s="131">
        <f t="shared" si="155"/>
        <v>181700</v>
      </c>
      <c r="N1460" s="136">
        <f t="shared" si="160"/>
        <v>128962</v>
      </c>
      <c r="O1460" s="109">
        <v>0</v>
      </c>
      <c r="P1460" s="109" t="s">
        <v>5759</v>
      </c>
      <c r="Q1460" s="109" t="s">
        <v>5770</v>
      </c>
      <c r="R1460" s="109" t="s">
        <v>5770</v>
      </c>
    </row>
    <row r="1461" spans="1:18" ht="156" x14ac:dyDescent="0.5">
      <c r="A1461" s="109" t="s">
        <v>11</v>
      </c>
      <c r="B1461" s="109">
        <v>804187</v>
      </c>
      <c r="C1461" s="109" t="s">
        <v>5735</v>
      </c>
      <c r="D1461" s="109" t="s">
        <v>6165</v>
      </c>
      <c r="E1461" s="109">
        <v>1</v>
      </c>
      <c r="F1461" s="111">
        <f t="shared" si="156"/>
        <v>64800</v>
      </c>
      <c r="G1461" s="111">
        <f t="shared" si="157"/>
        <v>28560</v>
      </c>
      <c r="H1461" s="109">
        <v>0.3</v>
      </c>
      <c r="I1461" s="111">
        <f t="shared" si="158"/>
        <v>193900</v>
      </c>
      <c r="J1461" s="111">
        <f t="shared" si="159"/>
        <v>78820</v>
      </c>
      <c r="K1461" s="109">
        <v>0.7</v>
      </c>
      <c r="L1461" s="127">
        <f t="shared" si="154"/>
        <v>107380</v>
      </c>
      <c r="M1461" s="131">
        <f t="shared" si="155"/>
        <v>258700</v>
      </c>
      <c r="N1461" s="136">
        <f t="shared" si="160"/>
        <v>183534</v>
      </c>
      <c r="O1461" s="109">
        <v>0</v>
      </c>
      <c r="P1461" s="109" t="s">
        <v>5759</v>
      </c>
      <c r="Q1461" s="109" t="s">
        <v>5770</v>
      </c>
      <c r="R1461" s="109" t="s">
        <v>5770</v>
      </c>
    </row>
    <row r="1462" spans="1:18" ht="156" x14ac:dyDescent="0.5">
      <c r="A1462" s="109" t="s">
        <v>11</v>
      </c>
      <c r="B1462" s="109">
        <v>804188</v>
      </c>
      <c r="C1462" s="109" t="s">
        <v>5736</v>
      </c>
      <c r="D1462" s="109" t="s">
        <v>6165</v>
      </c>
      <c r="E1462" s="109">
        <v>0.7</v>
      </c>
      <c r="F1462" s="111">
        <f t="shared" si="156"/>
        <v>43200</v>
      </c>
      <c r="G1462" s="111">
        <f t="shared" si="157"/>
        <v>19040</v>
      </c>
      <c r="H1462" s="109">
        <v>0.2</v>
      </c>
      <c r="I1462" s="111">
        <f t="shared" si="158"/>
        <v>138500</v>
      </c>
      <c r="J1462" s="111">
        <f t="shared" si="159"/>
        <v>56300</v>
      </c>
      <c r="K1462" s="109">
        <v>0.5</v>
      </c>
      <c r="L1462" s="127">
        <f t="shared" si="154"/>
        <v>75340</v>
      </c>
      <c r="M1462" s="131">
        <f t="shared" si="155"/>
        <v>181700</v>
      </c>
      <c r="N1462" s="136">
        <f t="shared" si="160"/>
        <v>128962</v>
      </c>
      <c r="O1462" s="109">
        <v>0</v>
      </c>
      <c r="P1462" s="109" t="s">
        <v>5759</v>
      </c>
      <c r="Q1462" s="109" t="s">
        <v>5770</v>
      </c>
      <c r="R1462" s="109" t="s">
        <v>5770</v>
      </c>
    </row>
    <row r="1463" spans="1:18" ht="156" x14ac:dyDescent="0.5">
      <c r="A1463" s="109" t="s">
        <v>11</v>
      </c>
      <c r="B1463" s="109">
        <v>804189</v>
      </c>
      <c r="C1463" s="109" t="s">
        <v>5737</v>
      </c>
      <c r="D1463" s="109" t="s">
        <v>6165</v>
      </c>
      <c r="E1463" s="109">
        <v>2.2999999999999998</v>
      </c>
      <c r="F1463" s="111">
        <f t="shared" si="156"/>
        <v>151200</v>
      </c>
      <c r="G1463" s="111">
        <f t="shared" si="157"/>
        <v>66640</v>
      </c>
      <c r="H1463" s="109">
        <v>0.7</v>
      </c>
      <c r="I1463" s="111">
        <f t="shared" si="158"/>
        <v>443200</v>
      </c>
      <c r="J1463" s="111">
        <f t="shared" si="159"/>
        <v>180160</v>
      </c>
      <c r="K1463" s="109">
        <v>1.6</v>
      </c>
      <c r="L1463" s="127">
        <f t="shared" si="154"/>
        <v>246800</v>
      </c>
      <c r="M1463" s="131">
        <f t="shared" si="155"/>
        <v>594400</v>
      </c>
      <c r="N1463" s="136">
        <f t="shared" si="160"/>
        <v>421640</v>
      </c>
      <c r="O1463" s="109">
        <v>0</v>
      </c>
      <c r="P1463" s="109" t="s">
        <v>5759</v>
      </c>
      <c r="Q1463" s="109" t="s">
        <v>5770</v>
      </c>
      <c r="R1463" s="109" t="s">
        <v>5770</v>
      </c>
    </row>
    <row r="1464" spans="1:18" ht="156" x14ac:dyDescent="0.5">
      <c r="A1464" s="109" t="s">
        <v>11</v>
      </c>
      <c r="B1464" s="109">
        <v>804190</v>
      </c>
      <c r="C1464" s="109" t="s">
        <v>5869</v>
      </c>
      <c r="D1464" s="109" t="s">
        <v>6165</v>
      </c>
      <c r="E1464" s="109">
        <v>1.6</v>
      </c>
      <c r="F1464" s="111">
        <f t="shared" si="156"/>
        <v>108000</v>
      </c>
      <c r="G1464" s="111">
        <f t="shared" si="157"/>
        <v>47600</v>
      </c>
      <c r="H1464" s="109">
        <v>0.5</v>
      </c>
      <c r="I1464" s="111">
        <f t="shared" si="158"/>
        <v>304700</v>
      </c>
      <c r="J1464" s="111">
        <f t="shared" si="159"/>
        <v>123860.00000000001</v>
      </c>
      <c r="K1464" s="109">
        <v>1.1000000000000001</v>
      </c>
      <c r="L1464" s="127">
        <f t="shared" si="154"/>
        <v>171460</v>
      </c>
      <c r="M1464" s="131">
        <f t="shared" si="155"/>
        <v>412700</v>
      </c>
      <c r="N1464" s="136">
        <f t="shared" si="160"/>
        <v>292678</v>
      </c>
      <c r="O1464" s="109">
        <v>0</v>
      </c>
      <c r="P1464" s="109" t="s">
        <v>5759</v>
      </c>
      <c r="Q1464" s="109" t="s">
        <v>5770</v>
      </c>
      <c r="R1464" s="109" t="s">
        <v>5770</v>
      </c>
    </row>
    <row r="1465" spans="1:18" ht="156" x14ac:dyDescent="0.5">
      <c r="A1465" s="109" t="s">
        <v>11</v>
      </c>
      <c r="B1465" s="109">
        <v>804191</v>
      </c>
      <c r="C1465" s="109" t="s">
        <v>5870</v>
      </c>
      <c r="D1465" s="109" t="s">
        <v>6166</v>
      </c>
      <c r="E1465" s="109">
        <v>2.2999999999999998</v>
      </c>
      <c r="F1465" s="111">
        <f t="shared" si="156"/>
        <v>151200</v>
      </c>
      <c r="G1465" s="111">
        <f t="shared" si="157"/>
        <v>66640</v>
      </c>
      <c r="H1465" s="109">
        <v>0.7</v>
      </c>
      <c r="I1465" s="111">
        <f t="shared" si="158"/>
        <v>443200</v>
      </c>
      <c r="J1465" s="111">
        <f t="shared" si="159"/>
        <v>180160</v>
      </c>
      <c r="K1465" s="109">
        <v>1.6</v>
      </c>
      <c r="L1465" s="127">
        <f t="shared" si="154"/>
        <v>246800</v>
      </c>
      <c r="M1465" s="131">
        <f t="shared" si="155"/>
        <v>594400</v>
      </c>
      <c r="N1465" s="136">
        <f t="shared" si="160"/>
        <v>421640</v>
      </c>
      <c r="O1465" s="109">
        <v>0</v>
      </c>
      <c r="P1465" s="109" t="s">
        <v>5759</v>
      </c>
      <c r="Q1465" s="109" t="s">
        <v>5770</v>
      </c>
      <c r="R1465" s="109" t="s">
        <v>5770</v>
      </c>
    </row>
    <row r="1466" spans="1:18" ht="156" x14ac:dyDescent="0.5">
      <c r="A1466" s="109" t="s">
        <v>11</v>
      </c>
      <c r="B1466" s="109">
        <v>804192</v>
      </c>
      <c r="C1466" s="109" t="s">
        <v>5738</v>
      </c>
      <c r="D1466" s="109" t="s">
        <v>6167</v>
      </c>
      <c r="E1466" s="109">
        <v>2.2999999999999998</v>
      </c>
      <c r="F1466" s="111">
        <f t="shared" si="156"/>
        <v>151200</v>
      </c>
      <c r="G1466" s="111">
        <f t="shared" si="157"/>
        <v>66640</v>
      </c>
      <c r="H1466" s="109">
        <v>0.7</v>
      </c>
      <c r="I1466" s="111">
        <f t="shared" si="158"/>
        <v>443200</v>
      </c>
      <c r="J1466" s="111">
        <f t="shared" si="159"/>
        <v>180160</v>
      </c>
      <c r="K1466" s="109">
        <v>1.6</v>
      </c>
      <c r="L1466" s="127">
        <f t="shared" si="154"/>
        <v>246800</v>
      </c>
      <c r="M1466" s="131">
        <f t="shared" si="155"/>
        <v>594400</v>
      </c>
      <c r="N1466" s="136">
        <f t="shared" si="160"/>
        <v>421640</v>
      </c>
      <c r="O1466" s="109">
        <v>0</v>
      </c>
      <c r="P1466" s="109" t="s">
        <v>5759</v>
      </c>
      <c r="Q1466" s="109" t="s">
        <v>5770</v>
      </c>
      <c r="R1466" s="109" t="s">
        <v>5770</v>
      </c>
    </row>
    <row r="1467" spans="1:18" ht="156" x14ac:dyDescent="0.5">
      <c r="A1467" s="109" t="s">
        <v>11</v>
      </c>
      <c r="B1467" s="109">
        <v>804193</v>
      </c>
      <c r="C1467" s="109" t="s">
        <v>5739</v>
      </c>
      <c r="D1467" s="109" t="s">
        <v>6165</v>
      </c>
      <c r="E1467" s="109">
        <v>1.2000000000000002</v>
      </c>
      <c r="F1467" s="111">
        <f t="shared" si="156"/>
        <v>86400</v>
      </c>
      <c r="G1467" s="111">
        <f t="shared" si="157"/>
        <v>38080</v>
      </c>
      <c r="H1467" s="109">
        <v>0.4</v>
      </c>
      <c r="I1467" s="111">
        <f t="shared" si="158"/>
        <v>221600</v>
      </c>
      <c r="J1467" s="111">
        <f t="shared" si="159"/>
        <v>90080</v>
      </c>
      <c r="K1467" s="109">
        <v>0.8</v>
      </c>
      <c r="L1467" s="127">
        <f t="shared" si="154"/>
        <v>128160</v>
      </c>
      <c r="M1467" s="131">
        <f t="shared" si="155"/>
        <v>308000</v>
      </c>
      <c r="N1467" s="136">
        <f t="shared" si="160"/>
        <v>218288</v>
      </c>
      <c r="O1467" s="109">
        <v>0</v>
      </c>
      <c r="P1467" s="109" t="s">
        <v>5759</v>
      </c>
      <c r="Q1467" s="109" t="s">
        <v>5770</v>
      </c>
      <c r="R1467" s="109" t="s">
        <v>5770</v>
      </c>
    </row>
    <row r="1468" spans="1:18" ht="156" x14ac:dyDescent="0.5">
      <c r="A1468" s="109" t="s">
        <v>11</v>
      </c>
      <c r="B1468" s="109">
        <v>804194</v>
      </c>
      <c r="C1468" s="109" t="s">
        <v>5740</v>
      </c>
      <c r="D1468" s="109" t="s">
        <v>6166</v>
      </c>
      <c r="E1468" s="109">
        <v>0.35</v>
      </c>
      <c r="F1468" s="111">
        <f t="shared" si="156"/>
        <v>21600</v>
      </c>
      <c r="G1468" s="111">
        <f t="shared" si="157"/>
        <v>9520</v>
      </c>
      <c r="H1468" s="109">
        <v>0.1</v>
      </c>
      <c r="I1468" s="111">
        <f t="shared" si="158"/>
        <v>69250</v>
      </c>
      <c r="J1468" s="111">
        <f t="shared" si="159"/>
        <v>28150</v>
      </c>
      <c r="K1468" s="109">
        <v>0.25</v>
      </c>
      <c r="L1468" s="127">
        <f t="shared" si="154"/>
        <v>37670</v>
      </c>
      <c r="M1468" s="131">
        <f t="shared" si="155"/>
        <v>90850</v>
      </c>
      <c r="N1468" s="136">
        <f t="shared" si="160"/>
        <v>64481</v>
      </c>
      <c r="O1468" s="109">
        <v>0</v>
      </c>
      <c r="P1468" s="109" t="s">
        <v>5759</v>
      </c>
      <c r="Q1468" s="109" t="s">
        <v>5770</v>
      </c>
      <c r="R1468" s="109" t="s">
        <v>5770</v>
      </c>
    </row>
    <row r="1469" spans="1:18" ht="156" x14ac:dyDescent="0.5">
      <c r="A1469" s="109" t="s">
        <v>11</v>
      </c>
      <c r="B1469" s="109">
        <v>804195</v>
      </c>
      <c r="C1469" s="109" t="s">
        <v>5741</v>
      </c>
      <c r="D1469" s="109" t="s">
        <v>6165</v>
      </c>
      <c r="E1469" s="109">
        <v>0.12</v>
      </c>
      <c r="F1469" s="111">
        <f t="shared" si="156"/>
        <v>8640</v>
      </c>
      <c r="G1469" s="111">
        <f t="shared" si="157"/>
        <v>3808</v>
      </c>
      <c r="H1469" s="109">
        <v>0.04</v>
      </c>
      <c r="I1469" s="111">
        <f t="shared" si="158"/>
        <v>22160</v>
      </c>
      <c r="J1469" s="111">
        <f t="shared" si="159"/>
        <v>9008</v>
      </c>
      <c r="K1469" s="109">
        <v>0.08</v>
      </c>
      <c r="L1469" s="127">
        <f t="shared" si="154"/>
        <v>12816</v>
      </c>
      <c r="M1469" s="131">
        <f t="shared" si="155"/>
        <v>30800</v>
      </c>
      <c r="N1469" s="136">
        <f t="shared" si="160"/>
        <v>21828.800000000003</v>
      </c>
      <c r="O1469" s="109">
        <v>0</v>
      </c>
      <c r="P1469" s="109" t="s">
        <v>5759</v>
      </c>
      <c r="Q1469" s="109" t="s">
        <v>5770</v>
      </c>
      <c r="R1469" s="109" t="s">
        <v>5770</v>
      </c>
    </row>
    <row r="1470" spans="1:18" ht="156" x14ac:dyDescent="0.5">
      <c r="A1470" s="109" t="s">
        <v>11</v>
      </c>
      <c r="B1470" s="109">
        <v>804196</v>
      </c>
      <c r="C1470" s="109" t="s">
        <v>5871</v>
      </c>
      <c r="D1470" s="109" t="s">
        <v>6165</v>
      </c>
      <c r="E1470" s="109">
        <v>0.8</v>
      </c>
      <c r="F1470" s="111">
        <f t="shared" si="156"/>
        <v>43200</v>
      </c>
      <c r="G1470" s="111">
        <f t="shared" si="157"/>
        <v>19040</v>
      </c>
      <c r="H1470" s="109">
        <v>0.2</v>
      </c>
      <c r="I1470" s="111">
        <f t="shared" si="158"/>
        <v>166200</v>
      </c>
      <c r="J1470" s="111">
        <f t="shared" si="159"/>
        <v>67560</v>
      </c>
      <c r="K1470" s="109">
        <v>0.6</v>
      </c>
      <c r="L1470" s="127">
        <f t="shared" si="154"/>
        <v>86600</v>
      </c>
      <c r="M1470" s="131">
        <f t="shared" si="155"/>
        <v>209400</v>
      </c>
      <c r="N1470" s="136">
        <f t="shared" si="160"/>
        <v>148780</v>
      </c>
      <c r="O1470" s="109">
        <v>0</v>
      </c>
      <c r="P1470" s="109" t="s">
        <v>5759</v>
      </c>
      <c r="Q1470" s="109" t="s">
        <v>5770</v>
      </c>
      <c r="R1470" s="109" t="s">
        <v>5770</v>
      </c>
    </row>
    <row r="1471" spans="1:18" ht="156" x14ac:dyDescent="0.5">
      <c r="A1471" s="109" t="s">
        <v>11</v>
      </c>
      <c r="B1471" s="109">
        <v>804197</v>
      </c>
      <c r="C1471" s="109" t="s">
        <v>5742</v>
      </c>
      <c r="D1471" s="109" t="s">
        <v>6166</v>
      </c>
      <c r="E1471" s="109">
        <v>1.1000000000000001</v>
      </c>
      <c r="F1471" s="111">
        <f t="shared" si="156"/>
        <v>64800</v>
      </c>
      <c r="G1471" s="111">
        <f t="shared" si="157"/>
        <v>28560</v>
      </c>
      <c r="H1471" s="109">
        <v>0.3</v>
      </c>
      <c r="I1471" s="111">
        <f t="shared" si="158"/>
        <v>221600</v>
      </c>
      <c r="J1471" s="111">
        <f t="shared" si="159"/>
        <v>90080</v>
      </c>
      <c r="K1471" s="109">
        <v>0.8</v>
      </c>
      <c r="L1471" s="127">
        <f t="shared" si="154"/>
        <v>118640</v>
      </c>
      <c r="M1471" s="131">
        <f t="shared" si="155"/>
        <v>286400</v>
      </c>
      <c r="N1471" s="136">
        <f t="shared" si="160"/>
        <v>203352</v>
      </c>
      <c r="O1471" s="109">
        <v>0</v>
      </c>
      <c r="P1471" s="109" t="s">
        <v>5759</v>
      </c>
      <c r="Q1471" s="109" t="s">
        <v>5770</v>
      </c>
      <c r="R1471" s="109" t="s">
        <v>5770</v>
      </c>
    </row>
    <row r="1472" spans="1:18" ht="156" x14ac:dyDescent="0.5">
      <c r="A1472" s="109" t="s">
        <v>11</v>
      </c>
      <c r="B1472" s="109">
        <v>804198</v>
      </c>
      <c r="C1472" s="109" t="s">
        <v>5872</v>
      </c>
      <c r="D1472" s="109" t="s">
        <v>6165</v>
      </c>
      <c r="E1472" s="109">
        <v>1</v>
      </c>
      <c r="F1472" s="111">
        <f t="shared" si="156"/>
        <v>64800</v>
      </c>
      <c r="G1472" s="111">
        <f t="shared" si="157"/>
        <v>28560</v>
      </c>
      <c r="H1472" s="109">
        <v>0.3</v>
      </c>
      <c r="I1472" s="111">
        <f t="shared" si="158"/>
        <v>193900</v>
      </c>
      <c r="J1472" s="111">
        <f t="shared" si="159"/>
        <v>78820</v>
      </c>
      <c r="K1472" s="109">
        <v>0.7</v>
      </c>
      <c r="L1472" s="127">
        <f t="shared" si="154"/>
        <v>107380</v>
      </c>
      <c r="M1472" s="131">
        <f t="shared" si="155"/>
        <v>258700</v>
      </c>
      <c r="N1472" s="136">
        <f t="shared" si="160"/>
        <v>183534</v>
      </c>
      <c r="O1472" s="109">
        <v>0</v>
      </c>
      <c r="P1472" s="109" t="s">
        <v>5759</v>
      </c>
      <c r="Q1472" s="109" t="s">
        <v>5770</v>
      </c>
      <c r="R1472" s="109" t="s">
        <v>5770</v>
      </c>
    </row>
    <row r="1473" spans="1:18" ht="156" x14ac:dyDescent="0.5">
      <c r="A1473" s="109" t="s">
        <v>11</v>
      </c>
      <c r="B1473" s="109">
        <v>804201</v>
      </c>
      <c r="C1473" s="109" t="s">
        <v>5873</v>
      </c>
      <c r="D1473" s="109" t="s">
        <v>6165</v>
      </c>
      <c r="E1473" s="109">
        <v>4.5</v>
      </c>
      <c r="F1473" s="111">
        <f t="shared" si="156"/>
        <v>216000</v>
      </c>
      <c r="G1473" s="111">
        <f t="shared" si="157"/>
        <v>95200</v>
      </c>
      <c r="H1473" s="109">
        <v>1</v>
      </c>
      <c r="I1473" s="111">
        <f t="shared" si="158"/>
        <v>969500</v>
      </c>
      <c r="J1473" s="111">
        <f t="shared" si="159"/>
        <v>394100</v>
      </c>
      <c r="K1473" s="109">
        <v>3.5</v>
      </c>
      <c r="L1473" s="127">
        <f t="shared" si="154"/>
        <v>489300</v>
      </c>
      <c r="M1473" s="131">
        <f t="shared" si="155"/>
        <v>1185500</v>
      </c>
      <c r="N1473" s="136">
        <f t="shared" si="160"/>
        <v>842990</v>
      </c>
      <c r="O1473" s="109">
        <v>0</v>
      </c>
      <c r="P1473" s="109" t="s">
        <v>5759</v>
      </c>
      <c r="Q1473" s="109" t="s">
        <v>5770</v>
      </c>
      <c r="R1473" s="109" t="s">
        <v>5770</v>
      </c>
    </row>
    <row r="1474" spans="1:18" ht="156" x14ac:dyDescent="0.5">
      <c r="A1474" s="109" t="s">
        <v>11</v>
      </c>
      <c r="B1474" s="109">
        <v>804202</v>
      </c>
      <c r="C1474" s="109" t="s">
        <v>5874</v>
      </c>
      <c r="D1474" s="109" t="s">
        <v>6165</v>
      </c>
      <c r="E1474" s="109">
        <v>4.5</v>
      </c>
      <c r="F1474" s="111">
        <f t="shared" si="156"/>
        <v>216000</v>
      </c>
      <c r="G1474" s="111">
        <f t="shared" si="157"/>
        <v>95200</v>
      </c>
      <c r="H1474" s="109">
        <v>1</v>
      </c>
      <c r="I1474" s="111">
        <f t="shared" si="158"/>
        <v>969500</v>
      </c>
      <c r="J1474" s="111">
        <f t="shared" si="159"/>
        <v>394100</v>
      </c>
      <c r="K1474" s="109">
        <v>3.5</v>
      </c>
      <c r="L1474" s="127">
        <f t="shared" si="154"/>
        <v>489300</v>
      </c>
      <c r="M1474" s="131">
        <f t="shared" si="155"/>
        <v>1185500</v>
      </c>
      <c r="N1474" s="136">
        <f t="shared" si="160"/>
        <v>842990</v>
      </c>
      <c r="O1474" s="109">
        <v>0</v>
      </c>
      <c r="P1474" s="109" t="s">
        <v>5759</v>
      </c>
      <c r="Q1474" s="109" t="s">
        <v>5770</v>
      </c>
      <c r="R1474" s="109" t="s">
        <v>5770</v>
      </c>
    </row>
    <row r="1475" spans="1:18" ht="156" x14ac:dyDescent="0.5">
      <c r="A1475" s="109" t="s">
        <v>11</v>
      </c>
      <c r="B1475" s="109">
        <v>804203</v>
      </c>
      <c r="C1475" s="109" t="s">
        <v>5743</v>
      </c>
      <c r="D1475" s="109" t="s">
        <v>6165</v>
      </c>
      <c r="E1475" s="109">
        <v>4.5</v>
      </c>
      <c r="F1475" s="111">
        <f t="shared" si="156"/>
        <v>216000</v>
      </c>
      <c r="G1475" s="111">
        <f t="shared" si="157"/>
        <v>95200</v>
      </c>
      <c r="H1475" s="109">
        <v>1</v>
      </c>
      <c r="I1475" s="111">
        <f t="shared" si="158"/>
        <v>969500</v>
      </c>
      <c r="J1475" s="111">
        <f t="shared" si="159"/>
        <v>394100</v>
      </c>
      <c r="K1475" s="109">
        <v>3.5</v>
      </c>
      <c r="L1475" s="127">
        <f t="shared" ref="L1475:L1538" si="161">J1475+G1475</f>
        <v>489300</v>
      </c>
      <c r="M1475" s="131">
        <f t="shared" ref="M1475:M1538" si="162">I1475+F1475</f>
        <v>1185500</v>
      </c>
      <c r="N1475" s="136">
        <f t="shared" si="160"/>
        <v>842990</v>
      </c>
      <c r="O1475" s="109">
        <v>0</v>
      </c>
      <c r="P1475" s="109" t="s">
        <v>5759</v>
      </c>
      <c r="Q1475" s="109" t="s">
        <v>5770</v>
      </c>
      <c r="R1475" s="109" t="s">
        <v>5770</v>
      </c>
    </row>
    <row r="1476" spans="1:18" ht="156" x14ac:dyDescent="0.5">
      <c r="A1476" s="109" t="s">
        <v>11</v>
      </c>
      <c r="B1476" s="109">
        <v>804204</v>
      </c>
      <c r="C1476" s="109" t="s">
        <v>5875</v>
      </c>
      <c r="D1476" s="109" t="s">
        <v>6165</v>
      </c>
      <c r="E1476" s="109">
        <v>4.5</v>
      </c>
      <c r="F1476" s="111">
        <f t="shared" ref="F1476:F1539" si="163">H1476*216000</f>
        <v>216000</v>
      </c>
      <c r="G1476" s="111">
        <f t="shared" ref="G1476:G1539" si="164">H1476*95200</f>
        <v>95200</v>
      </c>
      <c r="H1476" s="109">
        <v>1</v>
      </c>
      <c r="I1476" s="111">
        <f t="shared" ref="I1476:I1539" si="165">K1476*277000</f>
        <v>969500</v>
      </c>
      <c r="J1476" s="111">
        <f t="shared" ref="J1476:J1539" si="166">112600*K1476</f>
        <v>394100</v>
      </c>
      <c r="K1476" s="109">
        <v>3.5</v>
      </c>
      <c r="L1476" s="127">
        <f t="shared" si="161"/>
        <v>489300</v>
      </c>
      <c r="M1476" s="131">
        <f t="shared" si="162"/>
        <v>1185500</v>
      </c>
      <c r="N1476" s="136">
        <f t="shared" ref="N1476:N1539" si="167">M1476-(L1476*70%)</f>
        <v>842990</v>
      </c>
      <c r="O1476" s="109">
        <v>0</v>
      </c>
      <c r="P1476" s="109" t="s">
        <v>5759</v>
      </c>
      <c r="Q1476" s="109" t="s">
        <v>5770</v>
      </c>
      <c r="R1476" s="109" t="s">
        <v>5770</v>
      </c>
    </row>
    <row r="1477" spans="1:18" ht="156" x14ac:dyDescent="0.5">
      <c r="A1477" s="109" t="s">
        <v>11</v>
      </c>
      <c r="B1477" s="109">
        <v>804206</v>
      </c>
      <c r="C1477" s="109" t="s">
        <v>5876</v>
      </c>
      <c r="D1477" s="109" t="s">
        <v>6165</v>
      </c>
      <c r="E1477" s="109">
        <v>4.5</v>
      </c>
      <c r="F1477" s="111">
        <f t="shared" si="163"/>
        <v>216000</v>
      </c>
      <c r="G1477" s="111">
        <f t="shared" si="164"/>
        <v>95200</v>
      </c>
      <c r="H1477" s="109">
        <v>1</v>
      </c>
      <c r="I1477" s="111">
        <f t="shared" si="165"/>
        <v>969500</v>
      </c>
      <c r="J1477" s="111">
        <f t="shared" si="166"/>
        <v>394100</v>
      </c>
      <c r="K1477" s="109">
        <v>3.5</v>
      </c>
      <c r="L1477" s="127">
        <f t="shared" si="161"/>
        <v>489300</v>
      </c>
      <c r="M1477" s="131">
        <f t="shared" si="162"/>
        <v>1185500</v>
      </c>
      <c r="N1477" s="136">
        <f t="shared" si="167"/>
        <v>842990</v>
      </c>
      <c r="O1477" s="109">
        <v>0</v>
      </c>
      <c r="P1477" s="109" t="s">
        <v>5759</v>
      </c>
      <c r="Q1477" s="109" t="s">
        <v>5770</v>
      </c>
      <c r="R1477" s="109" t="s">
        <v>5770</v>
      </c>
    </row>
    <row r="1478" spans="1:18" ht="39" x14ac:dyDescent="0.5">
      <c r="A1478" s="109" t="s">
        <v>16</v>
      </c>
      <c r="B1478" s="109">
        <v>804400</v>
      </c>
      <c r="C1478" s="109" t="s">
        <v>4542</v>
      </c>
      <c r="D1478" s="109"/>
      <c r="E1478" s="109">
        <v>0.55000000000000004</v>
      </c>
      <c r="F1478" s="111">
        <f t="shared" si="163"/>
        <v>64800</v>
      </c>
      <c r="G1478" s="111">
        <f t="shared" si="164"/>
        <v>28560</v>
      </c>
      <c r="H1478" s="109">
        <v>0.3</v>
      </c>
      <c r="I1478" s="111">
        <f t="shared" si="165"/>
        <v>69250</v>
      </c>
      <c r="J1478" s="111">
        <f t="shared" si="166"/>
        <v>28150</v>
      </c>
      <c r="K1478" s="109">
        <v>0.25</v>
      </c>
      <c r="L1478" s="127">
        <f t="shared" si="161"/>
        <v>56710</v>
      </c>
      <c r="M1478" s="131">
        <f t="shared" si="162"/>
        <v>134050</v>
      </c>
      <c r="N1478" s="136">
        <f t="shared" si="167"/>
        <v>94353</v>
      </c>
      <c r="O1478" s="109">
        <v>0</v>
      </c>
      <c r="P1478" s="109" t="s">
        <v>5759</v>
      </c>
      <c r="Q1478" s="109" t="s">
        <v>5771</v>
      </c>
      <c r="R1478" s="109" t="s">
        <v>5771</v>
      </c>
    </row>
    <row r="1479" spans="1:18" ht="39" x14ac:dyDescent="0.5">
      <c r="A1479" s="109" t="s">
        <v>16</v>
      </c>
      <c r="B1479" s="109">
        <v>804405</v>
      </c>
      <c r="C1479" s="109" t="s">
        <v>4543</v>
      </c>
      <c r="D1479" s="109"/>
      <c r="E1479" s="109">
        <v>1.1000000000000001</v>
      </c>
      <c r="F1479" s="111">
        <f t="shared" si="163"/>
        <v>43200</v>
      </c>
      <c r="G1479" s="111">
        <f t="shared" si="164"/>
        <v>19040</v>
      </c>
      <c r="H1479" s="109">
        <v>0.2</v>
      </c>
      <c r="I1479" s="111">
        <f t="shared" si="165"/>
        <v>249300</v>
      </c>
      <c r="J1479" s="111">
        <f t="shared" si="166"/>
        <v>101340</v>
      </c>
      <c r="K1479" s="109">
        <v>0.9</v>
      </c>
      <c r="L1479" s="127">
        <f t="shared" si="161"/>
        <v>120380</v>
      </c>
      <c r="M1479" s="131">
        <f t="shared" si="162"/>
        <v>292500</v>
      </c>
      <c r="N1479" s="136">
        <f t="shared" si="167"/>
        <v>208234</v>
      </c>
      <c r="O1479" s="109">
        <v>0</v>
      </c>
      <c r="P1479" s="109" t="s">
        <v>5759</v>
      </c>
      <c r="Q1479" s="109" t="s">
        <v>5771</v>
      </c>
      <c r="R1479" s="109" t="s">
        <v>5771</v>
      </c>
    </row>
    <row r="1480" spans="1:18" ht="39" x14ac:dyDescent="0.5">
      <c r="A1480" s="109" t="s">
        <v>16</v>
      </c>
      <c r="B1480" s="109">
        <v>804410</v>
      </c>
      <c r="C1480" s="109" t="s">
        <v>4544</v>
      </c>
      <c r="D1480" s="109"/>
      <c r="E1480" s="109">
        <v>0.17</v>
      </c>
      <c r="F1480" s="111">
        <f t="shared" si="163"/>
        <v>8640</v>
      </c>
      <c r="G1480" s="111">
        <f t="shared" si="164"/>
        <v>3808</v>
      </c>
      <c r="H1480" s="109">
        <v>0.04</v>
      </c>
      <c r="I1480" s="111">
        <f t="shared" si="165"/>
        <v>36010</v>
      </c>
      <c r="J1480" s="111">
        <f t="shared" si="166"/>
        <v>14638</v>
      </c>
      <c r="K1480" s="109">
        <v>0.13</v>
      </c>
      <c r="L1480" s="127">
        <f t="shared" si="161"/>
        <v>18446</v>
      </c>
      <c r="M1480" s="131">
        <f t="shared" si="162"/>
        <v>44650</v>
      </c>
      <c r="N1480" s="136">
        <f t="shared" si="167"/>
        <v>31737.800000000003</v>
      </c>
      <c r="O1480" s="109">
        <v>0</v>
      </c>
      <c r="P1480" s="109" t="s">
        <v>5759</v>
      </c>
      <c r="Q1480" s="109" t="s">
        <v>5771</v>
      </c>
      <c r="R1480" s="109" t="s">
        <v>5771</v>
      </c>
    </row>
    <row r="1481" spans="1:18" ht="39" x14ac:dyDescent="0.5">
      <c r="A1481" s="109" t="s">
        <v>16</v>
      </c>
      <c r="B1481" s="109">
        <v>804415</v>
      </c>
      <c r="C1481" s="109" t="s">
        <v>4545</v>
      </c>
      <c r="D1481" s="109"/>
      <c r="E1481" s="109">
        <v>0.39</v>
      </c>
      <c r="F1481" s="111">
        <f t="shared" si="163"/>
        <v>34560</v>
      </c>
      <c r="G1481" s="111">
        <f t="shared" si="164"/>
        <v>15232</v>
      </c>
      <c r="H1481" s="109">
        <v>0.16</v>
      </c>
      <c r="I1481" s="111">
        <f t="shared" si="165"/>
        <v>63710</v>
      </c>
      <c r="J1481" s="111">
        <f t="shared" si="166"/>
        <v>25898</v>
      </c>
      <c r="K1481" s="109">
        <v>0.23</v>
      </c>
      <c r="L1481" s="127">
        <f t="shared" si="161"/>
        <v>41130</v>
      </c>
      <c r="M1481" s="131">
        <f t="shared" si="162"/>
        <v>98270</v>
      </c>
      <c r="N1481" s="136">
        <f t="shared" si="167"/>
        <v>69479</v>
      </c>
      <c r="O1481" s="109">
        <v>0</v>
      </c>
      <c r="P1481" s="109" t="s">
        <v>5759</v>
      </c>
      <c r="Q1481" s="109" t="s">
        <v>5771</v>
      </c>
      <c r="R1481" s="109" t="s">
        <v>5771</v>
      </c>
    </row>
    <row r="1482" spans="1:18" ht="58.5" x14ac:dyDescent="0.5">
      <c r="A1482" s="109" t="s">
        <v>16</v>
      </c>
      <c r="B1482" s="109">
        <v>804420</v>
      </c>
      <c r="C1482" s="109" t="s">
        <v>4546</v>
      </c>
      <c r="D1482" s="109"/>
      <c r="E1482" s="109">
        <v>0.52</v>
      </c>
      <c r="F1482" s="111">
        <f t="shared" si="163"/>
        <v>58320.000000000007</v>
      </c>
      <c r="G1482" s="111">
        <f t="shared" si="164"/>
        <v>25704</v>
      </c>
      <c r="H1482" s="109">
        <v>0.27</v>
      </c>
      <c r="I1482" s="111">
        <f t="shared" si="165"/>
        <v>69250</v>
      </c>
      <c r="J1482" s="111">
        <f t="shared" si="166"/>
        <v>28150</v>
      </c>
      <c r="K1482" s="109">
        <v>0.25</v>
      </c>
      <c r="L1482" s="127">
        <f t="shared" si="161"/>
        <v>53854</v>
      </c>
      <c r="M1482" s="131">
        <f t="shared" si="162"/>
        <v>127570</v>
      </c>
      <c r="N1482" s="136">
        <f t="shared" si="167"/>
        <v>89872.200000000012</v>
      </c>
      <c r="O1482" s="109">
        <v>0</v>
      </c>
      <c r="P1482" s="109" t="s">
        <v>5759</v>
      </c>
      <c r="Q1482" s="109" t="s">
        <v>5771</v>
      </c>
      <c r="R1482" s="109" t="s">
        <v>5771</v>
      </c>
    </row>
    <row r="1483" spans="1:18" ht="39" x14ac:dyDescent="0.5">
      <c r="A1483" s="109" t="s">
        <v>16</v>
      </c>
      <c r="B1483" s="109">
        <v>804425</v>
      </c>
      <c r="C1483" s="109" t="s">
        <v>4547</v>
      </c>
      <c r="D1483" s="109"/>
      <c r="E1483" s="109">
        <v>0.22000000000000003</v>
      </c>
      <c r="F1483" s="111">
        <f t="shared" si="163"/>
        <v>17280</v>
      </c>
      <c r="G1483" s="111">
        <f t="shared" si="164"/>
        <v>7616</v>
      </c>
      <c r="H1483" s="109">
        <v>0.08</v>
      </c>
      <c r="I1483" s="111">
        <f t="shared" si="165"/>
        <v>38780.000000000007</v>
      </c>
      <c r="J1483" s="111">
        <f t="shared" si="166"/>
        <v>15764.000000000002</v>
      </c>
      <c r="K1483" s="109">
        <v>0.14000000000000001</v>
      </c>
      <c r="L1483" s="127">
        <f t="shared" si="161"/>
        <v>23380</v>
      </c>
      <c r="M1483" s="131">
        <f t="shared" si="162"/>
        <v>56060.000000000007</v>
      </c>
      <c r="N1483" s="136">
        <f t="shared" si="167"/>
        <v>39694.000000000007</v>
      </c>
      <c r="O1483" s="109">
        <v>0</v>
      </c>
      <c r="P1483" s="109" t="s">
        <v>5759</v>
      </c>
      <c r="Q1483" s="109" t="s">
        <v>5771</v>
      </c>
      <c r="R1483" s="109" t="s">
        <v>5771</v>
      </c>
    </row>
    <row r="1484" spans="1:18" ht="39" x14ac:dyDescent="0.5">
      <c r="A1484" s="109" t="s">
        <v>11</v>
      </c>
      <c r="B1484" s="109">
        <v>804430</v>
      </c>
      <c r="C1484" s="109" t="s">
        <v>4548</v>
      </c>
      <c r="D1484" s="109"/>
      <c r="E1484" s="109">
        <v>2.87</v>
      </c>
      <c r="F1484" s="111">
        <f t="shared" si="163"/>
        <v>162000</v>
      </c>
      <c r="G1484" s="111">
        <f t="shared" si="164"/>
        <v>71400</v>
      </c>
      <c r="H1484" s="109">
        <v>0.75</v>
      </c>
      <c r="I1484" s="111">
        <f t="shared" si="165"/>
        <v>587240</v>
      </c>
      <c r="J1484" s="111">
        <f t="shared" si="166"/>
        <v>238712</v>
      </c>
      <c r="K1484" s="109">
        <v>2.12</v>
      </c>
      <c r="L1484" s="127">
        <f t="shared" si="161"/>
        <v>310112</v>
      </c>
      <c r="M1484" s="131">
        <f t="shared" si="162"/>
        <v>749240</v>
      </c>
      <c r="N1484" s="136">
        <f t="shared" si="167"/>
        <v>532161.6</v>
      </c>
      <c r="O1484" s="109">
        <v>0</v>
      </c>
      <c r="P1484" s="109" t="s">
        <v>5759</v>
      </c>
      <c r="Q1484" s="109" t="s">
        <v>5771</v>
      </c>
      <c r="R1484" s="109" t="s">
        <v>5771</v>
      </c>
    </row>
    <row r="1485" spans="1:18" ht="39" x14ac:dyDescent="0.5">
      <c r="A1485" s="109" t="s">
        <v>11</v>
      </c>
      <c r="B1485" s="109">
        <v>804435</v>
      </c>
      <c r="C1485" s="109" t="s">
        <v>4549</v>
      </c>
      <c r="D1485" s="109"/>
      <c r="E1485" s="109">
        <v>6.1</v>
      </c>
      <c r="F1485" s="111">
        <f t="shared" si="163"/>
        <v>118800.00000000001</v>
      </c>
      <c r="G1485" s="111">
        <f t="shared" si="164"/>
        <v>52360.000000000007</v>
      </c>
      <c r="H1485" s="109">
        <v>0.55000000000000004</v>
      </c>
      <c r="I1485" s="111">
        <f t="shared" si="165"/>
        <v>1537350</v>
      </c>
      <c r="J1485" s="111">
        <f t="shared" si="166"/>
        <v>624930</v>
      </c>
      <c r="K1485" s="109">
        <v>5.55</v>
      </c>
      <c r="L1485" s="127">
        <f t="shared" si="161"/>
        <v>677290</v>
      </c>
      <c r="M1485" s="131">
        <f t="shared" si="162"/>
        <v>1656150</v>
      </c>
      <c r="N1485" s="136">
        <f t="shared" si="167"/>
        <v>1182047</v>
      </c>
      <c r="O1485" s="109">
        <v>0</v>
      </c>
      <c r="P1485" s="109" t="s">
        <v>5759</v>
      </c>
      <c r="Q1485" s="109" t="s">
        <v>5771</v>
      </c>
      <c r="R1485" s="109" t="s">
        <v>5771</v>
      </c>
    </row>
    <row r="1486" spans="1:18" ht="39" x14ac:dyDescent="0.5">
      <c r="A1486" s="109" t="s">
        <v>16</v>
      </c>
      <c r="B1486" s="109">
        <v>805000</v>
      </c>
      <c r="C1486" s="109" t="s">
        <v>4550</v>
      </c>
      <c r="D1486" s="109"/>
      <c r="E1486" s="109">
        <v>5</v>
      </c>
      <c r="F1486" s="111">
        <f t="shared" si="163"/>
        <v>216000</v>
      </c>
      <c r="G1486" s="111">
        <f t="shared" si="164"/>
        <v>95200</v>
      </c>
      <c r="H1486" s="109">
        <v>1</v>
      </c>
      <c r="I1486" s="111">
        <f t="shared" si="165"/>
        <v>1108000</v>
      </c>
      <c r="J1486" s="111">
        <f t="shared" si="166"/>
        <v>450400</v>
      </c>
      <c r="K1486" s="109">
        <v>4</v>
      </c>
      <c r="L1486" s="127">
        <f t="shared" si="161"/>
        <v>545600</v>
      </c>
      <c r="M1486" s="131">
        <f t="shared" si="162"/>
        <v>1324000</v>
      </c>
      <c r="N1486" s="136">
        <f t="shared" si="167"/>
        <v>942080</v>
      </c>
      <c r="O1486" s="109">
        <v>0</v>
      </c>
      <c r="P1486" s="109" t="s">
        <v>5759</v>
      </c>
      <c r="Q1486" s="109" t="s">
        <v>5772</v>
      </c>
      <c r="R1486" s="109" t="s">
        <v>5772</v>
      </c>
    </row>
    <row r="1487" spans="1:18" ht="39" x14ac:dyDescent="0.5">
      <c r="A1487" s="109" t="s">
        <v>16</v>
      </c>
      <c r="B1487" s="109">
        <v>805005</v>
      </c>
      <c r="C1487" s="109" t="s">
        <v>4551</v>
      </c>
      <c r="D1487" s="109"/>
      <c r="E1487" s="109">
        <v>7</v>
      </c>
      <c r="F1487" s="111">
        <f t="shared" si="163"/>
        <v>216000</v>
      </c>
      <c r="G1487" s="111">
        <f t="shared" si="164"/>
        <v>95200</v>
      </c>
      <c r="H1487" s="109">
        <v>1</v>
      </c>
      <c r="I1487" s="111">
        <f t="shared" si="165"/>
        <v>1662000</v>
      </c>
      <c r="J1487" s="111">
        <f t="shared" si="166"/>
        <v>675600</v>
      </c>
      <c r="K1487" s="109">
        <v>6</v>
      </c>
      <c r="L1487" s="127">
        <f t="shared" si="161"/>
        <v>770800</v>
      </c>
      <c r="M1487" s="131">
        <f t="shared" si="162"/>
        <v>1878000</v>
      </c>
      <c r="N1487" s="136">
        <f t="shared" si="167"/>
        <v>1338440</v>
      </c>
      <c r="O1487" s="109">
        <v>0</v>
      </c>
      <c r="P1487" s="109" t="s">
        <v>5759</v>
      </c>
      <c r="Q1487" s="109" t="s">
        <v>5772</v>
      </c>
      <c r="R1487" s="109" t="s">
        <v>5772</v>
      </c>
    </row>
    <row r="1488" spans="1:18" ht="39" x14ac:dyDescent="0.5">
      <c r="A1488" s="109" t="s">
        <v>16</v>
      </c>
      <c r="B1488" s="109">
        <v>805010</v>
      </c>
      <c r="C1488" s="109" t="s">
        <v>4552</v>
      </c>
      <c r="D1488" s="109"/>
      <c r="E1488" s="109">
        <v>5</v>
      </c>
      <c r="F1488" s="111">
        <f t="shared" si="163"/>
        <v>216000</v>
      </c>
      <c r="G1488" s="111">
        <f t="shared" si="164"/>
        <v>95200</v>
      </c>
      <c r="H1488" s="109">
        <v>1</v>
      </c>
      <c r="I1488" s="111">
        <f t="shared" si="165"/>
        <v>1108000</v>
      </c>
      <c r="J1488" s="111">
        <f t="shared" si="166"/>
        <v>450400</v>
      </c>
      <c r="K1488" s="109">
        <v>4</v>
      </c>
      <c r="L1488" s="127">
        <f t="shared" si="161"/>
        <v>545600</v>
      </c>
      <c r="M1488" s="131">
        <f t="shared" si="162"/>
        <v>1324000</v>
      </c>
      <c r="N1488" s="136">
        <f t="shared" si="167"/>
        <v>942080</v>
      </c>
      <c r="O1488" s="109">
        <v>0</v>
      </c>
      <c r="P1488" s="109" t="s">
        <v>5759</v>
      </c>
      <c r="Q1488" s="109" t="s">
        <v>5772</v>
      </c>
      <c r="R1488" s="109" t="s">
        <v>5772</v>
      </c>
    </row>
    <row r="1489" spans="1:18" ht="39" x14ac:dyDescent="0.5">
      <c r="A1489" s="109" t="s">
        <v>16</v>
      </c>
      <c r="B1489" s="109">
        <v>805015</v>
      </c>
      <c r="C1489" s="109" t="s">
        <v>4553</v>
      </c>
      <c r="D1489" s="109"/>
      <c r="E1489" s="109">
        <v>2</v>
      </c>
      <c r="F1489" s="111">
        <f t="shared" si="163"/>
        <v>108000</v>
      </c>
      <c r="G1489" s="111">
        <f t="shared" si="164"/>
        <v>47600</v>
      </c>
      <c r="H1489" s="109">
        <v>0.5</v>
      </c>
      <c r="I1489" s="111">
        <f t="shared" si="165"/>
        <v>415500</v>
      </c>
      <c r="J1489" s="111">
        <f t="shared" si="166"/>
        <v>168900</v>
      </c>
      <c r="K1489" s="109">
        <v>1.5</v>
      </c>
      <c r="L1489" s="127">
        <f t="shared" si="161"/>
        <v>216500</v>
      </c>
      <c r="M1489" s="131">
        <f t="shared" si="162"/>
        <v>523500</v>
      </c>
      <c r="N1489" s="136">
        <f t="shared" si="167"/>
        <v>371950</v>
      </c>
      <c r="O1489" s="109">
        <v>0</v>
      </c>
      <c r="P1489" s="109" t="s">
        <v>5759</v>
      </c>
      <c r="Q1489" s="109" t="s">
        <v>5772</v>
      </c>
      <c r="R1489" s="109" t="s">
        <v>5772</v>
      </c>
    </row>
    <row r="1490" spans="1:18" ht="39" x14ac:dyDescent="0.5">
      <c r="A1490" s="109" t="s">
        <v>16</v>
      </c>
      <c r="B1490" s="109">
        <v>805025</v>
      </c>
      <c r="C1490" s="109" t="s">
        <v>4554</v>
      </c>
      <c r="D1490" s="109"/>
      <c r="E1490" s="109">
        <v>10</v>
      </c>
      <c r="F1490" s="111">
        <f t="shared" si="163"/>
        <v>432000</v>
      </c>
      <c r="G1490" s="111">
        <f t="shared" si="164"/>
        <v>190400</v>
      </c>
      <c r="H1490" s="109">
        <v>2</v>
      </c>
      <c r="I1490" s="111">
        <f t="shared" si="165"/>
        <v>2216000</v>
      </c>
      <c r="J1490" s="111">
        <f t="shared" si="166"/>
        <v>900800</v>
      </c>
      <c r="K1490" s="109">
        <v>8</v>
      </c>
      <c r="L1490" s="127">
        <f t="shared" si="161"/>
        <v>1091200</v>
      </c>
      <c r="M1490" s="131">
        <f t="shared" si="162"/>
        <v>2648000</v>
      </c>
      <c r="N1490" s="136">
        <f t="shared" si="167"/>
        <v>1884160</v>
      </c>
      <c r="O1490" s="109">
        <v>0</v>
      </c>
      <c r="P1490" s="109" t="s">
        <v>5759</v>
      </c>
      <c r="Q1490" s="109" t="s">
        <v>5772</v>
      </c>
      <c r="R1490" s="109" t="s">
        <v>5772</v>
      </c>
    </row>
    <row r="1491" spans="1:18" ht="39" x14ac:dyDescent="0.5">
      <c r="A1491" s="109" t="s">
        <v>16</v>
      </c>
      <c r="B1491" s="109">
        <v>805030</v>
      </c>
      <c r="C1491" s="109" t="s">
        <v>4555</v>
      </c>
      <c r="D1491" s="109"/>
      <c r="E1491" s="109">
        <v>25</v>
      </c>
      <c r="F1491" s="111">
        <f t="shared" si="163"/>
        <v>1296000</v>
      </c>
      <c r="G1491" s="111">
        <f t="shared" si="164"/>
        <v>571200</v>
      </c>
      <c r="H1491" s="109">
        <v>6</v>
      </c>
      <c r="I1491" s="111">
        <f t="shared" si="165"/>
        <v>5263000</v>
      </c>
      <c r="J1491" s="111">
        <f t="shared" si="166"/>
        <v>2139400</v>
      </c>
      <c r="K1491" s="109">
        <v>19</v>
      </c>
      <c r="L1491" s="127">
        <f t="shared" si="161"/>
        <v>2710600</v>
      </c>
      <c r="M1491" s="131">
        <f t="shared" si="162"/>
        <v>6559000</v>
      </c>
      <c r="N1491" s="136">
        <f t="shared" si="167"/>
        <v>4661580</v>
      </c>
      <c r="O1491" s="109">
        <v>0</v>
      </c>
      <c r="P1491" s="109" t="s">
        <v>5759</v>
      </c>
      <c r="Q1491" s="109" t="s">
        <v>5772</v>
      </c>
      <c r="R1491" s="109" t="s">
        <v>5772</v>
      </c>
    </row>
    <row r="1492" spans="1:18" ht="39" x14ac:dyDescent="0.5">
      <c r="A1492" s="109" t="s">
        <v>16</v>
      </c>
      <c r="B1492" s="109">
        <v>805040</v>
      </c>
      <c r="C1492" s="109" t="s">
        <v>4556</v>
      </c>
      <c r="D1492" s="109"/>
      <c r="E1492" s="109">
        <v>17</v>
      </c>
      <c r="F1492" s="111">
        <f t="shared" si="163"/>
        <v>864000</v>
      </c>
      <c r="G1492" s="111">
        <f t="shared" si="164"/>
        <v>380800</v>
      </c>
      <c r="H1492" s="109">
        <v>4</v>
      </c>
      <c r="I1492" s="111">
        <f t="shared" si="165"/>
        <v>3601000</v>
      </c>
      <c r="J1492" s="111">
        <f t="shared" si="166"/>
        <v>1463800</v>
      </c>
      <c r="K1492" s="109">
        <v>13</v>
      </c>
      <c r="L1492" s="127">
        <f t="shared" si="161"/>
        <v>1844600</v>
      </c>
      <c r="M1492" s="131">
        <f t="shared" si="162"/>
        <v>4465000</v>
      </c>
      <c r="N1492" s="136">
        <f t="shared" si="167"/>
        <v>3173780</v>
      </c>
      <c r="O1492" s="109">
        <v>0</v>
      </c>
      <c r="P1492" s="109" t="s">
        <v>5759</v>
      </c>
      <c r="Q1492" s="109" t="s">
        <v>5772</v>
      </c>
      <c r="R1492" s="109" t="s">
        <v>5772</v>
      </c>
    </row>
    <row r="1493" spans="1:18" ht="39" x14ac:dyDescent="0.5">
      <c r="A1493" s="109" t="s">
        <v>16</v>
      </c>
      <c r="B1493" s="109">
        <v>805045</v>
      </c>
      <c r="C1493" s="109" t="s">
        <v>4557</v>
      </c>
      <c r="D1493" s="109"/>
      <c r="E1493" s="109">
        <v>14.37</v>
      </c>
      <c r="F1493" s="111">
        <f t="shared" si="163"/>
        <v>810000</v>
      </c>
      <c r="G1493" s="111">
        <f t="shared" si="164"/>
        <v>357000</v>
      </c>
      <c r="H1493" s="109">
        <v>3.75</v>
      </c>
      <c r="I1493" s="111">
        <f t="shared" si="165"/>
        <v>2941740</v>
      </c>
      <c r="J1493" s="111">
        <f t="shared" si="166"/>
        <v>1195812</v>
      </c>
      <c r="K1493" s="109">
        <v>10.62</v>
      </c>
      <c r="L1493" s="127">
        <f t="shared" si="161"/>
        <v>1552812</v>
      </c>
      <c r="M1493" s="131">
        <f t="shared" si="162"/>
        <v>3751740</v>
      </c>
      <c r="N1493" s="136">
        <f t="shared" si="167"/>
        <v>2664771.6</v>
      </c>
      <c r="O1493" s="109">
        <v>0</v>
      </c>
      <c r="P1493" s="109" t="s">
        <v>5759</v>
      </c>
      <c r="Q1493" s="109" t="s">
        <v>5772</v>
      </c>
      <c r="R1493" s="109" t="s">
        <v>5772</v>
      </c>
    </row>
    <row r="1494" spans="1:18" ht="39" x14ac:dyDescent="0.5">
      <c r="A1494" s="109" t="s">
        <v>16</v>
      </c>
      <c r="B1494" s="109">
        <v>805055</v>
      </c>
      <c r="C1494" s="109" t="s">
        <v>4558</v>
      </c>
      <c r="D1494" s="109"/>
      <c r="E1494" s="109">
        <v>3.49</v>
      </c>
      <c r="F1494" s="111">
        <f t="shared" si="163"/>
        <v>196560</v>
      </c>
      <c r="G1494" s="111">
        <f t="shared" si="164"/>
        <v>86632</v>
      </c>
      <c r="H1494" s="109">
        <v>0.91</v>
      </c>
      <c r="I1494" s="111">
        <f t="shared" si="165"/>
        <v>714660</v>
      </c>
      <c r="J1494" s="111">
        <f t="shared" si="166"/>
        <v>290508</v>
      </c>
      <c r="K1494" s="109">
        <v>2.58</v>
      </c>
      <c r="L1494" s="127">
        <f t="shared" si="161"/>
        <v>377140</v>
      </c>
      <c r="M1494" s="131">
        <f t="shared" si="162"/>
        <v>911220</v>
      </c>
      <c r="N1494" s="136">
        <f t="shared" si="167"/>
        <v>647222</v>
      </c>
      <c r="O1494" s="109">
        <v>0</v>
      </c>
      <c r="P1494" s="109" t="s">
        <v>5759</v>
      </c>
      <c r="Q1494" s="109" t="s">
        <v>5772</v>
      </c>
      <c r="R1494" s="109" t="s">
        <v>5772</v>
      </c>
    </row>
    <row r="1495" spans="1:18" ht="39" x14ac:dyDescent="0.5">
      <c r="A1495" s="109" t="s">
        <v>16</v>
      </c>
      <c r="B1495" s="109">
        <v>805057</v>
      </c>
      <c r="C1495" s="109" t="s">
        <v>4559</v>
      </c>
      <c r="D1495" s="109"/>
      <c r="E1495" s="109">
        <v>3.5</v>
      </c>
      <c r="F1495" s="111">
        <f t="shared" si="163"/>
        <v>216000</v>
      </c>
      <c r="G1495" s="111">
        <f t="shared" si="164"/>
        <v>95200</v>
      </c>
      <c r="H1495" s="109">
        <v>1</v>
      </c>
      <c r="I1495" s="111">
        <f t="shared" si="165"/>
        <v>692500</v>
      </c>
      <c r="J1495" s="111">
        <f t="shared" si="166"/>
        <v>281500</v>
      </c>
      <c r="K1495" s="109">
        <v>2.5</v>
      </c>
      <c r="L1495" s="127">
        <f t="shared" si="161"/>
        <v>376700</v>
      </c>
      <c r="M1495" s="131">
        <f t="shared" si="162"/>
        <v>908500</v>
      </c>
      <c r="N1495" s="136">
        <f t="shared" si="167"/>
        <v>644810</v>
      </c>
      <c r="O1495" s="109">
        <v>0</v>
      </c>
      <c r="P1495" s="109" t="s">
        <v>5759</v>
      </c>
      <c r="Q1495" s="109" t="s">
        <v>5772</v>
      </c>
      <c r="R1495" s="109" t="s">
        <v>5772</v>
      </c>
    </row>
    <row r="1496" spans="1:18" ht="39" x14ac:dyDescent="0.5">
      <c r="A1496" s="109" t="s">
        <v>16</v>
      </c>
      <c r="B1496" s="109">
        <v>805070</v>
      </c>
      <c r="C1496" s="109" t="s">
        <v>4560</v>
      </c>
      <c r="D1496" s="109"/>
      <c r="E1496" s="109">
        <v>7</v>
      </c>
      <c r="F1496" s="111">
        <f t="shared" si="163"/>
        <v>324000</v>
      </c>
      <c r="G1496" s="111">
        <f t="shared" si="164"/>
        <v>142800</v>
      </c>
      <c r="H1496" s="109">
        <v>1.5</v>
      </c>
      <c r="I1496" s="111">
        <f t="shared" si="165"/>
        <v>1523500</v>
      </c>
      <c r="J1496" s="111">
        <f t="shared" si="166"/>
        <v>619300</v>
      </c>
      <c r="K1496" s="109">
        <v>5.5</v>
      </c>
      <c r="L1496" s="127">
        <f t="shared" si="161"/>
        <v>762100</v>
      </c>
      <c r="M1496" s="131">
        <f t="shared" si="162"/>
        <v>1847500</v>
      </c>
      <c r="N1496" s="136">
        <f t="shared" si="167"/>
        <v>1314030</v>
      </c>
      <c r="O1496" s="109">
        <v>0</v>
      </c>
      <c r="P1496" s="109" t="s">
        <v>5759</v>
      </c>
      <c r="Q1496" s="109" t="s">
        <v>5772</v>
      </c>
      <c r="R1496" s="109" t="s">
        <v>5772</v>
      </c>
    </row>
    <row r="1497" spans="1:18" ht="39" x14ac:dyDescent="0.5">
      <c r="A1497" s="109" t="s">
        <v>16</v>
      </c>
      <c r="B1497" s="109">
        <v>805079</v>
      </c>
      <c r="C1497" s="109" t="s">
        <v>4561</v>
      </c>
      <c r="D1497" s="109"/>
      <c r="E1497" s="109">
        <v>32</v>
      </c>
      <c r="F1497" s="111">
        <f t="shared" si="163"/>
        <v>1512000</v>
      </c>
      <c r="G1497" s="111">
        <f t="shared" si="164"/>
        <v>666400</v>
      </c>
      <c r="H1497" s="109">
        <v>7</v>
      </c>
      <c r="I1497" s="111">
        <f t="shared" si="165"/>
        <v>6925000</v>
      </c>
      <c r="J1497" s="111">
        <f t="shared" si="166"/>
        <v>2815000</v>
      </c>
      <c r="K1497" s="109">
        <v>25</v>
      </c>
      <c r="L1497" s="127">
        <f t="shared" si="161"/>
        <v>3481400</v>
      </c>
      <c r="M1497" s="131">
        <f t="shared" si="162"/>
        <v>8437000</v>
      </c>
      <c r="N1497" s="136">
        <f t="shared" si="167"/>
        <v>6000020</v>
      </c>
      <c r="O1497" s="109">
        <v>0</v>
      </c>
      <c r="P1497" s="109" t="s">
        <v>5759</v>
      </c>
      <c r="Q1497" s="109" t="s">
        <v>5772</v>
      </c>
      <c r="R1497" s="109" t="s">
        <v>5772</v>
      </c>
    </row>
    <row r="1498" spans="1:18" ht="39" x14ac:dyDescent="0.5">
      <c r="A1498" s="109" t="s">
        <v>16</v>
      </c>
      <c r="B1498" s="109">
        <v>805080</v>
      </c>
      <c r="C1498" s="109" t="s">
        <v>4562</v>
      </c>
      <c r="D1498" s="109"/>
      <c r="E1498" s="109">
        <v>35</v>
      </c>
      <c r="F1498" s="111">
        <f t="shared" si="163"/>
        <v>1728000</v>
      </c>
      <c r="G1498" s="111">
        <f t="shared" si="164"/>
        <v>761600</v>
      </c>
      <c r="H1498" s="109">
        <v>8</v>
      </c>
      <c r="I1498" s="111">
        <f t="shared" si="165"/>
        <v>7479000</v>
      </c>
      <c r="J1498" s="111">
        <f t="shared" si="166"/>
        <v>3040200</v>
      </c>
      <c r="K1498" s="109">
        <v>27</v>
      </c>
      <c r="L1498" s="127">
        <f t="shared" si="161"/>
        <v>3801800</v>
      </c>
      <c r="M1498" s="131">
        <f t="shared" si="162"/>
        <v>9207000</v>
      </c>
      <c r="N1498" s="136">
        <f t="shared" si="167"/>
        <v>6545740</v>
      </c>
      <c r="O1498" s="109">
        <v>0</v>
      </c>
      <c r="P1498" s="109" t="s">
        <v>5759</v>
      </c>
      <c r="Q1498" s="109" t="s">
        <v>5772</v>
      </c>
      <c r="R1498" s="109" t="s">
        <v>5772</v>
      </c>
    </row>
    <row r="1499" spans="1:18" ht="39" x14ac:dyDescent="0.5">
      <c r="A1499" s="109" t="s">
        <v>16</v>
      </c>
      <c r="B1499" s="109">
        <v>805081</v>
      </c>
      <c r="C1499" s="109" t="s">
        <v>4563</v>
      </c>
      <c r="D1499" s="109"/>
      <c r="E1499" s="109">
        <v>35</v>
      </c>
      <c r="F1499" s="111">
        <f t="shared" si="163"/>
        <v>1728000</v>
      </c>
      <c r="G1499" s="111">
        <f t="shared" si="164"/>
        <v>761600</v>
      </c>
      <c r="H1499" s="109">
        <v>8</v>
      </c>
      <c r="I1499" s="111">
        <f t="shared" si="165"/>
        <v>7479000</v>
      </c>
      <c r="J1499" s="111">
        <f t="shared" si="166"/>
        <v>3040200</v>
      </c>
      <c r="K1499" s="109">
        <v>27</v>
      </c>
      <c r="L1499" s="127">
        <f t="shared" si="161"/>
        <v>3801800</v>
      </c>
      <c r="M1499" s="131">
        <f t="shared" si="162"/>
        <v>9207000</v>
      </c>
      <c r="N1499" s="136">
        <f t="shared" si="167"/>
        <v>6545740</v>
      </c>
      <c r="O1499" s="109">
        <v>0</v>
      </c>
      <c r="P1499" s="109" t="s">
        <v>5759</v>
      </c>
      <c r="Q1499" s="109" t="s">
        <v>5772</v>
      </c>
      <c r="R1499" s="109" t="s">
        <v>5772</v>
      </c>
    </row>
    <row r="1500" spans="1:18" ht="39" x14ac:dyDescent="0.5">
      <c r="A1500" s="109" t="s">
        <v>16</v>
      </c>
      <c r="B1500" s="109">
        <v>805082</v>
      </c>
      <c r="C1500" s="109" t="s">
        <v>4564</v>
      </c>
      <c r="D1500" s="109"/>
      <c r="E1500" s="109">
        <v>35</v>
      </c>
      <c r="F1500" s="111">
        <f t="shared" si="163"/>
        <v>1728000</v>
      </c>
      <c r="G1500" s="111">
        <f t="shared" si="164"/>
        <v>761600</v>
      </c>
      <c r="H1500" s="109">
        <v>8</v>
      </c>
      <c r="I1500" s="111">
        <f t="shared" si="165"/>
        <v>7479000</v>
      </c>
      <c r="J1500" s="111">
        <f t="shared" si="166"/>
        <v>3040200</v>
      </c>
      <c r="K1500" s="109">
        <v>27</v>
      </c>
      <c r="L1500" s="127">
        <f t="shared" si="161"/>
        <v>3801800</v>
      </c>
      <c r="M1500" s="131">
        <f t="shared" si="162"/>
        <v>9207000</v>
      </c>
      <c r="N1500" s="136">
        <f t="shared" si="167"/>
        <v>6545740</v>
      </c>
      <c r="O1500" s="109">
        <v>0</v>
      </c>
      <c r="P1500" s="109" t="s">
        <v>5759</v>
      </c>
      <c r="Q1500" s="109" t="s">
        <v>5772</v>
      </c>
      <c r="R1500" s="109" t="s">
        <v>5772</v>
      </c>
    </row>
    <row r="1501" spans="1:18" ht="39" x14ac:dyDescent="0.5">
      <c r="A1501" s="109" t="s">
        <v>16</v>
      </c>
      <c r="B1501" s="109">
        <v>805083</v>
      </c>
      <c r="C1501" s="109" t="s">
        <v>4565</v>
      </c>
      <c r="D1501" s="109"/>
      <c r="E1501" s="109">
        <v>32</v>
      </c>
      <c r="F1501" s="111">
        <f t="shared" si="163"/>
        <v>1512000</v>
      </c>
      <c r="G1501" s="111">
        <f t="shared" si="164"/>
        <v>666400</v>
      </c>
      <c r="H1501" s="109">
        <v>7</v>
      </c>
      <c r="I1501" s="111">
        <f t="shared" si="165"/>
        <v>6925000</v>
      </c>
      <c r="J1501" s="111">
        <f t="shared" si="166"/>
        <v>2815000</v>
      </c>
      <c r="K1501" s="109">
        <v>25</v>
      </c>
      <c r="L1501" s="127">
        <f t="shared" si="161"/>
        <v>3481400</v>
      </c>
      <c r="M1501" s="131">
        <f t="shared" si="162"/>
        <v>8437000</v>
      </c>
      <c r="N1501" s="136">
        <f t="shared" si="167"/>
        <v>6000020</v>
      </c>
      <c r="O1501" s="109">
        <v>0</v>
      </c>
      <c r="P1501" s="109" t="s">
        <v>5759</v>
      </c>
      <c r="Q1501" s="109" t="s">
        <v>5772</v>
      </c>
      <c r="R1501" s="109" t="s">
        <v>5772</v>
      </c>
    </row>
    <row r="1502" spans="1:18" ht="39" x14ac:dyDescent="0.5">
      <c r="A1502" s="109" t="s">
        <v>16</v>
      </c>
      <c r="B1502" s="109">
        <v>805084</v>
      </c>
      <c r="C1502" s="109" t="s">
        <v>4566</v>
      </c>
      <c r="D1502" s="109"/>
      <c r="E1502" s="109">
        <v>32</v>
      </c>
      <c r="F1502" s="111">
        <f t="shared" si="163"/>
        <v>1512000</v>
      </c>
      <c r="G1502" s="111">
        <f t="shared" si="164"/>
        <v>666400</v>
      </c>
      <c r="H1502" s="109">
        <v>7</v>
      </c>
      <c r="I1502" s="111">
        <f t="shared" si="165"/>
        <v>6925000</v>
      </c>
      <c r="J1502" s="111">
        <f t="shared" si="166"/>
        <v>2815000</v>
      </c>
      <c r="K1502" s="109">
        <v>25</v>
      </c>
      <c r="L1502" s="127">
        <f t="shared" si="161"/>
        <v>3481400</v>
      </c>
      <c r="M1502" s="131">
        <f t="shared" si="162"/>
        <v>8437000</v>
      </c>
      <c r="N1502" s="136">
        <f t="shared" si="167"/>
        <v>6000020</v>
      </c>
      <c r="O1502" s="109">
        <v>0</v>
      </c>
      <c r="P1502" s="109" t="s">
        <v>5759</v>
      </c>
      <c r="Q1502" s="109" t="s">
        <v>5772</v>
      </c>
      <c r="R1502" s="109" t="s">
        <v>5772</v>
      </c>
    </row>
    <row r="1503" spans="1:18" ht="39" x14ac:dyDescent="0.5">
      <c r="A1503" s="109" t="s">
        <v>16</v>
      </c>
      <c r="B1503" s="109">
        <v>805086</v>
      </c>
      <c r="C1503" s="109" t="s">
        <v>4567</v>
      </c>
      <c r="D1503" s="109"/>
      <c r="E1503" s="109">
        <v>35</v>
      </c>
      <c r="F1503" s="111">
        <f t="shared" si="163"/>
        <v>1728000</v>
      </c>
      <c r="G1503" s="111">
        <f t="shared" si="164"/>
        <v>761600</v>
      </c>
      <c r="H1503" s="109">
        <v>8</v>
      </c>
      <c r="I1503" s="111">
        <f t="shared" si="165"/>
        <v>7479000</v>
      </c>
      <c r="J1503" s="111">
        <f t="shared" si="166"/>
        <v>3040200</v>
      </c>
      <c r="K1503" s="109">
        <v>27</v>
      </c>
      <c r="L1503" s="127">
        <f t="shared" si="161"/>
        <v>3801800</v>
      </c>
      <c r="M1503" s="131">
        <f t="shared" si="162"/>
        <v>9207000</v>
      </c>
      <c r="N1503" s="136">
        <f t="shared" si="167"/>
        <v>6545740</v>
      </c>
      <c r="O1503" s="109">
        <v>0</v>
      </c>
      <c r="P1503" s="109" t="s">
        <v>5759</v>
      </c>
      <c r="Q1503" s="109" t="s">
        <v>5772</v>
      </c>
      <c r="R1503" s="109" t="s">
        <v>5772</v>
      </c>
    </row>
    <row r="1504" spans="1:18" ht="39" x14ac:dyDescent="0.5">
      <c r="A1504" s="109" t="s">
        <v>16</v>
      </c>
      <c r="B1504" s="109">
        <v>805090</v>
      </c>
      <c r="C1504" s="109" t="s">
        <v>4568</v>
      </c>
      <c r="D1504" s="109"/>
      <c r="E1504" s="109">
        <v>4.5</v>
      </c>
      <c r="F1504" s="111">
        <f t="shared" si="163"/>
        <v>216000</v>
      </c>
      <c r="G1504" s="111">
        <f t="shared" si="164"/>
        <v>95200</v>
      </c>
      <c r="H1504" s="109">
        <v>1</v>
      </c>
      <c r="I1504" s="111">
        <f t="shared" si="165"/>
        <v>969500</v>
      </c>
      <c r="J1504" s="111">
        <f t="shared" si="166"/>
        <v>394100</v>
      </c>
      <c r="K1504" s="109">
        <v>3.5</v>
      </c>
      <c r="L1504" s="127">
        <f t="shared" si="161"/>
        <v>489300</v>
      </c>
      <c r="M1504" s="131">
        <f t="shared" si="162"/>
        <v>1185500</v>
      </c>
      <c r="N1504" s="136">
        <f t="shared" si="167"/>
        <v>842990</v>
      </c>
      <c r="O1504" s="109">
        <v>0</v>
      </c>
      <c r="P1504" s="109" t="s">
        <v>5759</v>
      </c>
      <c r="Q1504" s="109" t="s">
        <v>5772</v>
      </c>
      <c r="R1504" s="109" t="s">
        <v>5772</v>
      </c>
    </row>
    <row r="1505" spans="1:18" ht="39" x14ac:dyDescent="0.5">
      <c r="A1505" s="109" t="s">
        <v>16</v>
      </c>
      <c r="B1505" s="109">
        <v>805092</v>
      </c>
      <c r="C1505" s="109" t="s">
        <v>4569</v>
      </c>
      <c r="D1505" s="109"/>
      <c r="E1505" s="109">
        <v>4.5</v>
      </c>
      <c r="F1505" s="111">
        <f t="shared" si="163"/>
        <v>216000</v>
      </c>
      <c r="G1505" s="111">
        <f t="shared" si="164"/>
        <v>95200</v>
      </c>
      <c r="H1505" s="109">
        <v>1</v>
      </c>
      <c r="I1505" s="111">
        <f t="shared" si="165"/>
        <v>969500</v>
      </c>
      <c r="J1505" s="111">
        <f t="shared" si="166"/>
        <v>394100</v>
      </c>
      <c r="K1505" s="109">
        <v>3.5</v>
      </c>
      <c r="L1505" s="127">
        <f t="shared" si="161"/>
        <v>489300</v>
      </c>
      <c r="M1505" s="131">
        <f t="shared" si="162"/>
        <v>1185500</v>
      </c>
      <c r="N1505" s="136">
        <f t="shared" si="167"/>
        <v>842990</v>
      </c>
      <c r="O1505" s="109">
        <v>0</v>
      </c>
      <c r="P1505" s="109" t="s">
        <v>5759</v>
      </c>
      <c r="Q1505" s="109" t="s">
        <v>5772</v>
      </c>
      <c r="R1505" s="109" t="s">
        <v>5772</v>
      </c>
    </row>
    <row r="1506" spans="1:18" ht="39" x14ac:dyDescent="0.5">
      <c r="A1506" s="109" t="s">
        <v>16</v>
      </c>
      <c r="B1506" s="109">
        <v>805094</v>
      </c>
      <c r="C1506" s="109" t="s">
        <v>4570</v>
      </c>
      <c r="D1506" s="109"/>
      <c r="E1506" s="109">
        <v>4.5</v>
      </c>
      <c r="F1506" s="111">
        <f t="shared" si="163"/>
        <v>216000</v>
      </c>
      <c r="G1506" s="111">
        <f t="shared" si="164"/>
        <v>95200</v>
      </c>
      <c r="H1506" s="109">
        <v>1</v>
      </c>
      <c r="I1506" s="111">
        <f t="shared" si="165"/>
        <v>969500</v>
      </c>
      <c r="J1506" s="111">
        <f t="shared" si="166"/>
        <v>394100</v>
      </c>
      <c r="K1506" s="109">
        <v>3.5</v>
      </c>
      <c r="L1506" s="127">
        <f t="shared" si="161"/>
        <v>489300</v>
      </c>
      <c r="M1506" s="131">
        <f t="shared" si="162"/>
        <v>1185500</v>
      </c>
      <c r="N1506" s="136">
        <f t="shared" si="167"/>
        <v>842990</v>
      </c>
      <c r="O1506" s="109">
        <v>0</v>
      </c>
      <c r="P1506" s="109" t="s">
        <v>5759</v>
      </c>
      <c r="Q1506" s="109" t="s">
        <v>5772</v>
      </c>
      <c r="R1506" s="109" t="s">
        <v>5772</v>
      </c>
    </row>
    <row r="1507" spans="1:18" ht="39" x14ac:dyDescent="0.5">
      <c r="A1507" s="109" t="s">
        <v>16</v>
      </c>
      <c r="B1507" s="109">
        <v>805096</v>
      </c>
      <c r="C1507" s="109" t="s">
        <v>4571</v>
      </c>
      <c r="D1507" s="109"/>
      <c r="E1507" s="109">
        <v>4.5</v>
      </c>
      <c r="F1507" s="111">
        <f t="shared" si="163"/>
        <v>216000</v>
      </c>
      <c r="G1507" s="111">
        <f t="shared" si="164"/>
        <v>95200</v>
      </c>
      <c r="H1507" s="109">
        <v>1</v>
      </c>
      <c r="I1507" s="111">
        <f t="shared" si="165"/>
        <v>969500</v>
      </c>
      <c r="J1507" s="111">
        <f t="shared" si="166"/>
        <v>394100</v>
      </c>
      <c r="K1507" s="109">
        <v>3.5</v>
      </c>
      <c r="L1507" s="127">
        <f t="shared" si="161"/>
        <v>489300</v>
      </c>
      <c r="M1507" s="131">
        <f t="shared" si="162"/>
        <v>1185500</v>
      </c>
      <c r="N1507" s="136">
        <f t="shared" si="167"/>
        <v>842990</v>
      </c>
      <c r="O1507" s="109">
        <v>0</v>
      </c>
      <c r="P1507" s="109" t="s">
        <v>5759</v>
      </c>
      <c r="Q1507" s="109" t="s">
        <v>5772</v>
      </c>
      <c r="R1507" s="109" t="s">
        <v>5772</v>
      </c>
    </row>
    <row r="1508" spans="1:18" ht="39" x14ac:dyDescent="0.5">
      <c r="A1508" s="109" t="s">
        <v>16</v>
      </c>
      <c r="B1508" s="109">
        <v>805097</v>
      </c>
      <c r="C1508" s="109" t="s">
        <v>4572</v>
      </c>
      <c r="D1508" s="109"/>
      <c r="E1508" s="109">
        <v>4.5</v>
      </c>
      <c r="F1508" s="111">
        <f t="shared" si="163"/>
        <v>216000</v>
      </c>
      <c r="G1508" s="111">
        <f t="shared" si="164"/>
        <v>95200</v>
      </c>
      <c r="H1508" s="109">
        <v>1</v>
      </c>
      <c r="I1508" s="111">
        <f t="shared" si="165"/>
        <v>969500</v>
      </c>
      <c r="J1508" s="111">
        <f t="shared" si="166"/>
        <v>394100</v>
      </c>
      <c r="K1508" s="109">
        <v>3.5</v>
      </c>
      <c r="L1508" s="127">
        <f t="shared" si="161"/>
        <v>489300</v>
      </c>
      <c r="M1508" s="131">
        <f t="shared" si="162"/>
        <v>1185500</v>
      </c>
      <c r="N1508" s="136">
        <f t="shared" si="167"/>
        <v>842990</v>
      </c>
      <c r="O1508" s="109">
        <v>0</v>
      </c>
      <c r="P1508" s="109" t="s">
        <v>5759</v>
      </c>
      <c r="Q1508" s="109" t="s">
        <v>5772</v>
      </c>
      <c r="R1508" s="109" t="s">
        <v>5772</v>
      </c>
    </row>
    <row r="1509" spans="1:18" ht="39" x14ac:dyDescent="0.5">
      <c r="A1509" s="109" t="s">
        <v>16</v>
      </c>
      <c r="B1509" s="109">
        <v>805098</v>
      </c>
      <c r="C1509" s="109" t="s">
        <v>4573</v>
      </c>
      <c r="D1509" s="109"/>
      <c r="E1509" s="109">
        <v>4.5</v>
      </c>
      <c r="F1509" s="111">
        <f t="shared" si="163"/>
        <v>216000</v>
      </c>
      <c r="G1509" s="111">
        <f t="shared" si="164"/>
        <v>95200</v>
      </c>
      <c r="H1509" s="109">
        <v>1</v>
      </c>
      <c r="I1509" s="111">
        <f t="shared" si="165"/>
        <v>969500</v>
      </c>
      <c r="J1509" s="111">
        <f t="shared" si="166"/>
        <v>394100</v>
      </c>
      <c r="K1509" s="109">
        <v>3.5</v>
      </c>
      <c r="L1509" s="127">
        <f t="shared" si="161"/>
        <v>489300</v>
      </c>
      <c r="M1509" s="131">
        <f t="shared" si="162"/>
        <v>1185500</v>
      </c>
      <c r="N1509" s="136">
        <f t="shared" si="167"/>
        <v>842990</v>
      </c>
      <c r="O1509" s="109">
        <v>0</v>
      </c>
      <c r="P1509" s="109" t="s">
        <v>5759</v>
      </c>
      <c r="Q1509" s="109" t="s">
        <v>5772</v>
      </c>
      <c r="R1509" s="109" t="s">
        <v>5772</v>
      </c>
    </row>
    <row r="1510" spans="1:18" ht="39" x14ac:dyDescent="0.5">
      <c r="A1510" s="109" t="s">
        <v>16</v>
      </c>
      <c r="B1510" s="109">
        <v>805100</v>
      </c>
      <c r="C1510" s="109" t="s">
        <v>4574</v>
      </c>
      <c r="D1510" s="109"/>
      <c r="E1510" s="109">
        <v>11</v>
      </c>
      <c r="F1510" s="111">
        <f t="shared" si="163"/>
        <v>648000</v>
      </c>
      <c r="G1510" s="111">
        <f t="shared" si="164"/>
        <v>285600</v>
      </c>
      <c r="H1510" s="109">
        <v>3</v>
      </c>
      <c r="I1510" s="111">
        <f t="shared" si="165"/>
        <v>2216000</v>
      </c>
      <c r="J1510" s="111">
        <f t="shared" si="166"/>
        <v>900800</v>
      </c>
      <c r="K1510" s="109">
        <v>8</v>
      </c>
      <c r="L1510" s="127">
        <f t="shared" si="161"/>
        <v>1186400</v>
      </c>
      <c r="M1510" s="131">
        <f t="shared" si="162"/>
        <v>2864000</v>
      </c>
      <c r="N1510" s="136">
        <f t="shared" si="167"/>
        <v>2033520</v>
      </c>
      <c r="O1510" s="109">
        <v>0</v>
      </c>
      <c r="P1510" s="109" t="s">
        <v>5759</v>
      </c>
      <c r="Q1510" s="109" t="s">
        <v>5772</v>
      </c>
      <c r="R1510" s="109" t="s">
        <v>5772</v>
      </c>
    </row>
    <row r="1511" spans="1:18" ht="39" x14ac:dyDescent="0.5">
      <c r="A1511" s="109" t="s">
        <v>16</v>
      </c>
      <c r="B1511" s="109">
        <v>805102</v>
      </c>
      <c r="C1511" s="109" t="s">
        <v>4575</v>
      </c>
      <c r="D1511" s="109"/>
      <c r="E1511" s="109">
        <v>11</v>
      </c>
      <c r="F1511" s="111">
        <f t="shared" si="163"/>
        <v>648000</v>
      </c>
      <c r="G1511" s="111">
        <f t="shared" si="164"/>
        <v>285600</v>
      </c>
      <c r="H1511" s="109">
        <v>3</v>
      </c>
      <c r="I1511" s="111">
        <f t="shared" si="165"/>
        <v>2216000</v>
      </c>
      <c r="J1511" s="111">
        <f t="shared" si="166"/>
        <v>900800</v>
      </c>
      <c r="K1511" s="109">
        <v>8</v>
      </c>
      <c r="L1511" s="127">
        <f t="shared" si="161"/>
        <v>1186400</v>
      </c>
      <c r="M1511" s="131">
        <f t="shared" si="162"/>
        <v>2864000</v>
      </c>
      <c r="N1511" s="136">
        <f t="shared" si="167"/>
        <v>2033520</v>
      </c>
      <c r="O1511" s="109">
        <v>0</v>
      </c>
      <c r="P1511" s="109" t="s">
        <v>5759</v>
      </c>
      <c r="Q1511" s="109" t="s">
        <v>5772</v>
      </c>
      <c r="R1511" s="109" t="s">
        <v>5772</v>
      </c>
    </row>
    <row r="1512" spans="1:18" ht="39" x14ac:dyDescent="0.5">
      <c r="A1512" s="109" t="s">
        <v>16</v>
      </c>
      <c r="B1512" s="109">
        <v>805104</v>
      </c>
      <c r="C1512" s="109" t="s">
        <v>4576</v>
      </c>
      <c r="D1512" s="109"/>
      <c r="E1512" s="109">
        <v>11</v>
      </c>
      <c r="F1512" s="111">
        <f t="shared" si="163"/>
        <v>648000</v>
      </c>
      <c r="G1512" s="111">
        <f t="shared" si="164"/>
        <v>285600</v>
      </c>
      <c r="H1512" s="109">
        <v>3</v>
      </c>
      <c r="I1512" s="111">
        <f t="shared" si="165"/>
        <v>2216000</v>
      </c>
      <c r="J1512" s="111">
        <f t="shared" si="166"/>
        <v>900800</v>
      </c>
      <c r="K1512" s="109">
        <v>8</v>
      </c>
      <c r="L1512" s="127">
        <f t="shared" si="161"/>
        <v>1186400</v>
      </c>
      <c r="M1512" s="131">
        <f t="shared" si="162"/>
        <v>2864000</v>
      </c>
      <c r="N1512" s="136">
        <f t="shared" si="167"/>
        <v>2033520</v>
      </c>
      <c r="O1512" s="109">
        <v>0</v>
      </c>
      <c r="P1512" s="109" t="s">
        <v>5759</v>
      </c>
      <c r="Q1512" s="109" t="s">
        <v>5772</v>
      </c>
      <c r="R1512" s="109" t="s">
        <v>5772</v>
      </c>
    </row>
    <row r="1513" spans="1:18" ht="39" x14ac:dyDescent="0.5">
      <c r="A1513" s="109" t="s">
        <v>16</v>
      </c>
      <c r="B1513" s="109">
        <v>805105</v>
      </c>
      <c r="C1513" s="109" t="s">
        <v>4577</v>
      </c>
      <c r="D1513" s="109"/>
      <c r="E1513" s="109">
        <v>52.5</v>
      </c>
      <c r="F1513" s="111">
        <f t="shared" si="163"/>
        <v>3132000</v>
      </c>
      <c r="G1513" s="111">
        <f t="shared" si="164"/>
        <v>1380400</v>
      </c>
      <c r="H1513" s="109">
        <v>14.5</v>
      </c>
      <c r="I1513" s="111">
        <f t="shared" si="165"/>
        <v>10526000</v>
      </c>
      <c r="J1513" s="111">
        <f t="shared" si="166"/>
        <v>4278800</v>
      </c>
      <c r="K1513" s="109">
        <v>38</v>
      </c>
      <c r="L1513" s="127">
        <f t="shared" si="161"/>
        <v>5659200</v>
      </c>
      <c r="M1513" s="131">
        <f t="shared" si="162"/>
        <v>13658000</v>
      </c>
      <c r="N1513" s="136">
        <f t="shared" si="167"/>
        <v>9696560</v>
      </c>
      <c r="O1513" s="109">
        <v>0</v>
      </c>
      <c r="P1513" s="109" t="s">
        <v>5759</v>
      </c>
      <c r="Q1513" s="109" t="s">
        <v>5772</v>
      </c>
      <c r="R1513" s="109" t="s">
        <v>5772</v>
      </c>
    </row>
    <row r="1514" spans="1:18" ht="39" x14ac:dyDescent="0.5">
      <c r="A1514" s="109" t="s">
        <v>11</v>
      </c>
      <c r="B1514" s="109">
        <v>805106</v>
      </c>
      <c r="C1514" s="109" t="s">
        <v>4578</v>
      </c>
      <c r="D1514" s="109"/>
      <c r="E1514" s="109">
        <v>52.5</v>
      </c>
      <c r="F1514" s="111">
        <f t="shared" si="163"/>
        <v>3132000</v>
      </c>
      <c r="G1514" s="111">
        <f t="shared" si="164"/>
        <v>1380400</v>
      </c>
      <c r="H1514" s="109">
        <v>14.5</v>
      </c>
      <c r="I1514" s="111">
        <f t="shared" si="165"/>
        <v>10526000</v>
      </c>
      <c r="J1514" s="111">
        <f t="shared" si="166"/>
        <v>4278800</v>
      </c>
      <c r="K1514" s="109">
        <v>38</v>
      </c>
      <c r="L1514" s="127">
        <f t="shared" si="161"/>
        <v>5659200</v>
      </c>
      <c r="M1514" s="131">
        <f t="shared" si="162"/>
        <v>13658000</v>
      </c>
      <c r="N1514" s="136">
        <f t="shared" si="167"/>
        <v>9696560</v>
      </c>
      <c r="O1514" s="109">
        <v>0</v>
      </c>
      <c r="P1514" s="109" t="s">
        <v>5759</v>
      </c>
      <c r="Q1514" s="109" t="s">
        <v>5772</v>
      </c>
      <c r="R1514" s="109" t="s">
        <v>5772</v>
      </c>
    </row>
    <row r="1515" spans="1:18" ht="39" x14ac:dyDescent="0.5">
      <c r="A1515" s="109" t="s">
        <v>16</v>
      </c>
      <c r="B1515" s="109">
        <v>805107</v>
      </c>
      <c r="C1515" s="109" t="s">
        <v>4579</v>
      </c>
      <c r="D1515" s="109"/>
      <c r="E1515" s="109">
        <v>3.55</v>
      </c>
      <c r="F1515" s="111">
        <f t="shared" si="163"/>
        <v>194400</v>
      </c>
      <c r="G1515" s="111">
        <f t="shared" si="164"/>
        <v>85680</v>
      </c>
      <c r="H1515" s="109">
        <v>0.9</v>
      </c>
      <c r="I1515" s="111">
        <f t="shared" si="165"/>
        <v>734050</v>
      </c>
      <c r="J1515" s="111">
        <f t="shared" si="166"/>
        <v>298390</v>
      </c>
      <c r="K1515" s="109">
        <v>2.65</v>
      </c>
      <c r="L1515" s="127">
        <f t="shared" si="161"/>
        <v>384070</v>
      </c>
      <c r="M1515" s="131">
        <f t="shared" si="162"/>
        <v>928450</v>
      </c>
      <c r="N1515" s="136">
        <f t="shared" si="167"/>
        <v>659601</v>
      </c>
      <c r="O1515" s="109">
        <v>0</v>
      </c>
      <c r="P1515" s="109" t="s">
        <v>5759</v>
      </c>
      <c r="Q1515" s="109" t="s">
        <v>5772</v>
      </c>
      <c r="R1515" s="109" t="s">
        <v>5772</v>
      </c>
    </row>
    <row r="1516" spans="1:18" ht="39" x14ac:dyDescent="0.5">
      <c r="A1516" s="109" t="s">
        <v>16</v>
      </c>
      <c r="B1516" s="109">
        <v>805108</v>
      </c>
      <c r="C1516" s="109" t="s">
        <v>4580</v>
      </c>
      <c r="D1516" s="109"/>
      <c r="E1516" s="109">
        <v>3.55</v>
      </c>
      <c r="F1516" s="111">
        <f t="shared" si="163"/>
        <v>194400</v>
      </c>
      <c r="G1516" s="111">
        <f t="shared" si="164"/>
        <v>85680</v>
      </c>
      <c r="H1516" s="109">
        <v>0.9</v>
      </c>
      <c r="I1516" s="111">
        <f t="shared" si="165"/>
        <v>734050</v>
      </c>
      <c r="J1516" s="111">
        <f t="shared" si="166"/>
        <v>298390</v>
      </c>
      <c r="K1516" s="109">
        <v>2.65</v>
      </c>
      <c r="L1516" s="127">
        <f t="shared" si="161"/>
        <v>384070</v>
      </c>
      <c r="M1516" s="131">
        <f t="shared" si="162"/>
        <v>928450</v>
      </c>
      <c r="N1516" s="136">
        <f t="shared" si="167"/>
        <v>659601</v>
      </c>
      <c r="O1516" s="109">
        <v>0</v>
      </c>
      <c r="P1516" s="109" t="s">
        <v>5759</v>
      </c>
      <c r="Q1516" s="109" t="s">
        <v>5772</v>
      </c>
      <c r="R1516" s="109" t="s">
        <v>5772</v>
      </c>
    </row>
    <row r="1517" spans="1:18" ht="39" x14ac:dyDescent="0.5">
      <c r="A1517" s="109" t="s">
        <v>11</v>
      </c>
      <c r="B1517" s="109">
        <v>806000</v>
      </c>
      <c r="C1517" s="109" t="s">
        <v>4581</v>
      </c>
      <c r="D1517" s="109"/>
      <c r="E1517" s="109">
        <v>2.7800000000000002</v>
      </c>
      <c r="F1517" s="111">
        <f t="shared" si="163"/>
        <v>207360</v>
      </c>
      <c r="G1517" s="111">
        <f t="shared" si="164"/>
        <v>91392</v>
      </c>
      <c r="H1517" s="109">
        <v>0.96</v>
      </c>
      <c r="I1517" s="111">
        <f t="shared" si="165"/>
        <v>504140</v>
      </c>
      <c r="J1517" s="111">
        <f t="shared" si="166"/>
        <v>204932</v>
      </c>
      <c r="K1517" s="109">
        <v>1.82</v>
      </c>
      <c r="L1517" s="127">
        <f t="shared" si="161"/>
        <v>296324</v>
      </c>
      <c r="M1517" s="131">
        <f t="shared" si="162"/>
        <v>711500</v>
      </c>
      <c r="N1517" s="136">
        <f t="shared" si="167"/>
        <v>504073.2</v>
      </c>
      <c r="O1517" s="109">
        <v>0</v>
      </c>
      <c r="P1517" s="109" t="s">
        <v>5759</v>
      </c>
      <c r="Q1517" s="109" t="s">
        <v>5773</v>
      </c>
      <c r="R1517" s="109" t="s">
        <v>5773</v>
      </c>
    </row>
    <row r="1518" spans="1:18" ht="39" x14ac:dyDescent="0.5">
      <c r="A1518" s="109" t="s">
        <v>11</v>
      </c>
      <c r="B1518" s="109">
        <v>806005</v>
      </c>
      <c r="C1518" s="109" t="s">
        <v>4582</v>
      </c>
      <c r="D1518" s="109"/>
      <c r="E1518" s="109">
        <v>1.8199999999999998</v>
      </c>
      <c r="F1518" s="111">
        <f t="shared" si="163"/>
        <v>136080</v>
      </c>
      <c r="G1518" s="111">
        <f t="shared" si="164"/>
        <v>59976</v>
      </c>
      <c r="H1518" s="109">
        <v>0.63</v>
      </c>
      <c r="I1518" s="111">
        <f t="shared" si="165"/>
        <v>329630</v>
      </c>
      <c r="J1518" s="111">
        <f t="shared" si="166"/>
        <v>133994</v>
      </c>
      <c r="K1518" s="109">
        <v>1.19</v>
      </c>
      <c r="L1518" s="127">
        <f t="shared" si="161"/>
        <v>193970</v>
      </c>
      <c r="M1518" s="131">
        <f t="shared" si="162"/>
        <v>465710</v>
      </c>
      <c r="N1518" s="136">
        <f t="shared" si="167"/>
        <v>329931</v>
      </c>
      <c r="O1518" s="109">
        <v>0</v>
      </c>
      <c r="P1518" s="109" t="s">
        <v>5759</v>
      </c>
      <c r="Q1518" s="109" t="s">
        <v>5773</v>
      </c>
      <c r="R1518" s="109" t="s">
        <v>5773</v>
      </c>
    </row>
    <row r="1519" spans="1:18" ht="39" x14ac:dyDescent="0.5">
      <c r="A1519" s="109" t="s">
        <v>11</v>
      </c>
      <c r="B1519" s="109">
        <v>806010</v>
      </c>
      <c r="C1519" s="109" t="s">
        <v>4583</v>
      </c>
      <c r="D1519" s="109"/>
      <c r="E1519" s="109">
        <v>11.9</v>
      </c>
      <c r="F1519" s="111">
        <f t="shared" si="163"/>
        <v>889920</v>
      </c>
      <c r="G1519" s="111">
        <f t="shared" si="164"/>
        <v>392224</v>
      </c>
      <c r="H1519" s="109">
        <v>4.12</v>
      </c>
      <c r="I1519" s="111">
        <f t="shared" si="165"/>
        <v>2155060</v>
      </c>
      <c r="J1519" s="111">
        <f t="shared" si="166"/>
        <v>876028</v>
      </c>
      <c r="K1519" s="109">
        <v>7.78</v>
      </c>
      <c r="L1519" s="127">
        <f t="shared" si="161"/>
        <v>1268252</v>
      </c>
      <c r="M1519" s="131">
        <f t="shared" si="162"/>
        <v>3044980</v>
      </c>
      <c r="N1519" s="136">
        <f t="shared" si="167"/>
        <v>2157203.6</v>
      </c>
      <c r="O1519" s="109">
        <v>0</v>
      </c>
      <c r="P1519" s="109" t="s">
        <v>5759</v>
      </c>
      <c r="Q1519" s="109" t="s">
        <v>5773</v>
      </c>
      <c r="R1519" s="109" t="s">
        <v>5773</v>
      </c>
    </row>
    <row r="1520" spans="1:18" ht="39" x14ac:dyDescent="0.5">
      <c r="A1520" s="109" t="s">
        <v>11</v>
      </c>
      <c r="B1520" s="109">
        <v>806015</v>
      </c>
      <c r="C1520" s="109" t="s">
        <v>4584</v>
      </c>
      <c r="D1520" s="109"/>
      <c r="E1520" s="109">
        <v>9.48</v>
      </c>
      <c r="F1520" s="111">
        <f t="shared" si="163"/>
        <v>708480</v>
      </c>
      <c r="G1520" s="111">
        <f t="shared" si="164"/>
        <v>312256</v>
      </c>
      <c r="H1520" s="109">
        <v>3.28</v>
      </c>
      <c r="I1520" s="111">
        <f t="shared" si="165"/>
        <v>1717400</v>
      </c>
      <c r="J1520" s="111">
        <f t="shared" si="166"/>
        <v>698120</v>
      </c>
      <c r="K1520" s="109">
        <v>6.2</v>
      </c>
      <c r="L1520" s="127">
        <f t="shared" si="161"/>
        <v>1010376</v>
      </c>
      <c r="M1520" s="131">
        <f t="shared" si="162"/>
        <v>2425880</v>
      </c>
      <c r="N1520" s="136">
        <f t="shared" si="167"/>
        <v>1718616.8</v>
      </c>
      <c r="O1520" s="109">
        <v>0</v>
      </c>
      <c r="P1520" s="109" t="s">
        <v>5759</v>
      </c>
      <c r="Q1520" s="109" t="s">
        <v>5773</v>
      </c>
      <c r="R1520" s="109" t="s">
        <v>5773</v>
      </c>
    </row>
    <row r="1521" spans="1:18" ht="39" x14ac:dyDescent="0.5">
      <c r="A1521" s="109" t="s">
        <v>11</v>
      </c>
      <c r="B1521" s="109">
        <v>806020</v>
      </c>
      <c r="C1521" s="109" t="s">
        <v>4585</v>
      </c>
      <c r="D1521" s="109"/>
      <c r="E1521" s="109">
        <v>2.38</v>
      </c>
      <c r="F1521" s="111">
        <f t="shared" si="163"/>
        <v>177120</v>
      </c>
      <c r="G1521" s="111">
        <f t="shared" si="164"/>
        <v>78064</v>
      </c>
      <c r="H1521" s="109">
        <v>0.82</v>
      </c>
      <c r="I1521" s="111">
        <f t="shared" si="165"/>
        <v>432120</v>
      </c>
      <c r="J1521" s="111">
        <f t="shared" si="166"/>
        <v>175656</v>
      </c>
      <c r="K1521" s="109">
        <v>1.56</v>
      </c>
      <c r="L1521" s="127">
        <f t="shared" si="161"/>
        <v>253720</v>
      </c>
      <c r="M1521" s="131">
        <f t="shared" si="162"/>
        <v>609240</v>
      </c>
      <c r="N1521" s="136">
        <f t="shared" si="167"/>
        <v>431636</v>
      </c>
      <c r="O1521" s="109">
        <v>0</v>
      </c>
      <c r="P1521" s="109" t="s">
        <v>5759</v>
      </c>
      <c r="Q1521" s="109" t="s">
        <v>5773</v>
      </c>
      <c r="R1521" s="109" t="s">
        <v>5773</v>
      </c>
    </row>
    <row r="1522" spans="1:18" ht="39" x14ac:dyDescent="0.5">
      <c r="A1522" s="109" t="s">
        <v>11</v>
      </c>
      <c r="B1522" s="109">
        <v>806025</v>
      </c>
      <c r="C1522" s="109" t="s">
        <v>4586</v>
      </c>
      <c r="D1522" s="109"/>
      <c r="E1522" s="109">
        <v>1.18</v>
      </c>
      <c r="F1522" s="111">
        <f t="shared" si="163"/>
        <v>88560</v>
      </c>
      <c r="G1522" s="111">
        <f t="shared" si="164"/>
        <v>39032</v>
      </c>
      <c r="H1522" s="109">
        <v>0.41</v>
      </c>
      <c r="I1522" s="111">
        <f t="shared" si="165"/>
        <v>213290</v>
      </c>
      <c r="J1522" s="111">
        <f t="shared" si="166"/>
        <v>86702</v>
      </c>
      <c r="K1522" s="109">
        <v>0.77</v>
      </c>
      <c r="L1522" s="127">
        <f t="shared" si="161"/>
        <v>125734</v>
      </c>
      <c r="M1522" s="131">
        <f t="shared" si="162"/>
        <v>301850</v>
      </c>
      <c r="N1522" s="136">
        <f t="shared" si="167"/>
        <v>213836.2</v>
      </c>
      <c r="O1522" s="109">
        <v>0</v>
      </c>
      <c r="P1522" s="109" t="s">
        <v>5759</v>
      </c>
      <c r="Q1522" s="109" t="s">
        <v>5773</v>
      </c>
      <c r="R1522" s="109" t="s">
        <v>5773</v>
      </c>
    </row>
    <row r="1523" spans="1:18" ht="39" x14ac:dyDescent="0.5">
      <c r="A1523" s="109" t="s">
        <v>11</v>
      </c>
      <c r="B1523" s="109">
        <v>806030</v>
      </c>
      <c r="C1523" s="109" t="s">
        <v>4587</v>
      </c>
      <c r="D1523" s="109"/>
      <c r="E1523" s="109">
        <v>1.18</v>
      </c>
      <c r="F1523" s="111">
        <f t="shared" si="163"/>
        <v>88560</v>
      </c>
      <c r="G1523" s="111">
        <f t="shared" si="164"/>
        <v>39032</v>
      </c>
      <c r="H1523" s="109">
        <v>0.41</v>
      </c>
      <c r="I1523" s="111">
        <f t="shared" si="165"/>
        <v>213290</v>
      </c>
      <c r="J1523" s="111">
        <f t="shared" si="166"/>
        <v>86702</v>
      </c>
      <c r="K1523" s="109">
        <v>0.77</v>
      </c>
      <c r="L1523" s="127">
        <f t="shared" si="161"/>
        <v>125734</v>
      </c>
      <c r="M1523" s="131">
        <f t="shared" si="162"/>
        <v>301850</v>
      </c>
      <c r="N1523" s="136">
        <f t="shared" si="167"/>
        <v>213836.2</v>
      </c>
      <c r="O1523" s="109">
        <v>0</v>
      </c>
      <c r="P1523" s="109" t="s">
        <v>5759</v>
      </c>
      <c r="Q1523" s="109" t="s">
        <v>5773</v>
      </c>
      <c r="R1523" s="109" t="s">
        <v>5773</v>
      </c>
    </row>
    <row r="1524" spans="1:18" ht="39" x14ac:dyDescent="0.5">
      <c r="A1524" s="109" t="s">
        <v>11</v>
      </c>
      <c r="B1524" s="109">
        <v>806035</v>
      </c>
      <c r="C1524" s="109" t="s">
        <v>4588</v>
      </c>
      <c r="D1524" s="109"/>
      <c r="E1524" s="109">
        <v>3.95</v>
      </c>
      <c r="F1524" s="111">
        <f t="shared" si="163"/>
        <v>295920</v>
      </c>
      <c r="G1524" s="111">
        <f t="shared" si="164"/>
        <v>130424.00000000001</v>
      </c>
      <c r="H1524" s="109">
        <v>1.37</v>
      </c>
      <c r="I1524" s="111">
        <f t="shared" si="165"/>
        <v>714660</v>
      </c>
      <c r="J1524" s="111">
        <f t="shared" si="166"/>
        <v>290508</v>
      </c>
      <c r="K1524" s="109">
        <v>2.58</v>
      </c>
      <c r="L1524" s="127">
        <f t="shared" si="161"/>
        <v>420932</v>
      </c>
      <c r="M1524" s="131">
        <f t="shared" si="162"/>
        <v>1010580</v>
      </c>
      <c r="N1524" s="136">
        <f t="shared" si="167"/>
        <v>715927.60000000009</v>
      </c>
      <c r="O1524" s="109">
        <v>0</v>
      </c>
      <c r="P1524" s="109" t="s">
        <v>5759</v>
      </c>
      <c r="Q1524" s="109" t="s">
        <v>5773</v>
      </c>
      <c r="R1524" s="109" t="s">
        <v>5773</v>
      </c>
    </row>
    <row r="1525" spans="1:18" ht="39" x14ac:dyDescent="0.5">
      <c r="A1525" s="109" t="s">
        <v>11</v>
      </c>
      <c r="B1525" s="109">
        <v>806040</v>
      </c>
      <c r="C1525" s="109" t="s">
        <v>4589</v>
      </c>
      <c r="D1525" s="109"/>
      <c r="E1525" s="109">
        <v>3.95</v>
      </c>
      <c r="F1525" s="111">
        <f t="shared" si="163"/>
        <v>295920</v>
      </c>
      <c r="G1525" s="111">
        <f t="shared" si="164"/>
        <v>130424.00000000001</v>
      </c>
      <c r="H1525" s="109">
        <v>1.37</v>
      </c>
      <c r="I1525" s="111">
        <f t="shared" si="165"/>
        <v>714660</v>
      </c>
      <c r="J1525" s="111">
        <f t="shared" si="166"/>
        <v>290508</v>
      </c>
      <c r="K1525" s="109">
        <v>2.58</v>
      </c>
      <c r="L1525" s="127">
        <f t="shared" si="161"/>
        <v>420932</v>
      </c>
      <c r="M1525" s="131">
        <f t="shared" si="162"/>
        <v>1010580</v>
      </c>
      <c r="N1525" s="136">
        <f t="shared" si="167"/>
        <v>715927.60000000009</v>
      </c>
      <c r="O1525" s="109">
        <v>0</v>
      </c>
      <c r="P1525" s="109" t="s">
        <v>5759</v>
      </c>
      <c r="Q1525" s="109" t="s">
        <v>5773</v>
      </c>
      <c r="R1525" s="109" t="s">
        <v>5773</v>
      </c>
    </row>
    <row r="1526" spans="1:18" ht="39" x14ac:dyDescent="0.5">
      <c r="A1526" s="109" t="s">
        <v>11</v>
      </c>
      <c r="B1526" s="109">
        <v>806045</v>
      </c>
      <c r="C1526" s="109" t="s">
        <v>4590</v>
      </c>
      <c r="D1526" s="109"/>
      <c r="E1526" s="109">
        <v>0.64</v>
      </c>
      <c r="F1526" s="111">
        <f t="shared" si="163"/>
        <v>47520</v>
      </c>
      <c r="G1526" s="111">
        <f t="shared" si="164"/>
        <v>20944</v>
      </c>
      <c r="H1526" s="109">
        <v>0.22</v>
      </c>
      <c r="I1526" s="111">
        <f t="shared" si="165"/>
        <v>116340</v>
      </c>
      <c r="J1526" s="111">
        <f t="shared" si="166"/>
        <v>47292</v>
      </c>
      <c r="K1526" s="109">
        <v>0.42</v>
      </c>
      <c r="L1526" s="127">
        <f t="shared" si="161"/>
        <v>68236</v>
      </c>
      <c r="M1526" s="131">
        <f t="shared" si="162"/>
        <v>163860</v>
      </c>
      <c r="N1526" s="136">
        <f t="shared" si="167"/>
        <v>116094.8</v>
      </c>
      <c r="O1526" s="109">
        <v>0</v>
      </c>
      <c r="P1526" s="109" t="s">
        <v>5759</v>
      </c>
      <c r="Q1526" s="109" t="s">
        <v>5773</v>
      </c>
      <c r="R1526" s="109" t="s">
        <v>5773</v>
      </c>
    </row>
    <row r="1527" spans="1:18" ht="39" x14ac:dyDescent="0.5">
      <c r="A1527" s="109" t="s">
        <v>11</v>
      </c>
      <c r="B1527" s="109">
        <v>806050</v>
      </c>
      <c r="C1527" s="109" t="s">
        <v>5877</v>
      </c>
      <c r="D1527" s="109"/>
      <c r="E1527" s="109">
        <v>16.079999999999998</v>
      </c>
      <c r="F1527" s="111">
        <f t="shared" si="163"/>
        <v>954720</v>
      </c>
      <c r="G1527" s="111">
        <f t="shared" si="164"/>
        <v>420784</v>
      </c>
      <c r="H1527" s="109">
        <v>4.42</v>
      </c>
      <c r="I1527" s="111">
        <f t="shared" si="165"/>
        <v>3229820</v>
      </c>
      <c r="J1527" s="111">
        <f t="shared" si="166"/>
        <v>1312916</v>
      </c>
      <c r="K1527" s="109">
        <v>11.66</v>
      </c>
      <c r="L1527" s="127">
        <f t="shared" si="161"/>
        <v>1733700</v>
      </c>
      <c r="M1527" s="131">
        <f t="shared" si="162"/>
        <v>4184540</v>
      </c>
      <c r="N1527" s="136">
        <f t="shared" si="167"/>
        <v>2970950</v>
      </c>
      <c r="O1527" s="109">
        <v>0</v>
      </c>
      <c r="P1527" s="109" t="s">
        <v>5759</v>
      </c>
      <c r="Q1527" s="109" t="s">
        <v>5773</v>
      </c>
      <c r="R1527" s="109" t="s">
        <v>5773</v>
      </c>
    </row>
    <row r="1528" spans="1:18" ht="39" x14ac:dyDescent="0.5">
      <c r="A1528" s="109" t="s">
        <v>11</v>
      </c>
      <c r="B1528" s="109">
        <v>806055</v>
      </c>
      <c r="C1528" s="109" t="s">
        <v>4592</v>
      </c>
      <c r="D1528" s="109"/>
      <c r="E1528" s="109">
        <v>17.7</v>
      </c>
      <c r="F1528" s="111">
        <f t="shared" si="163"/>
        <v>1051920</v>
      </c>
      <c r="G1528" s="111">
        <f t="shared" si="164"/>
        <v>463624</v>
      </c>
      <c r="H1528" s="109">
        <v>4.87</v>
      </c>
      <c r="I1528" s="111">
        <f t="shared" si="165"/>
        <v>3553910</v>
      </c>
      <c r="J1528" s="111">
        <f t="shared" si="166"/>
        <v>1444658</v>
      </c>
      <c r="K1528" s="109">
        <v>12.83</v>
      </c>
      <c r="L1528" s="127">
        <f t="shared" si="161"/>
        <v>1908282</v>
      </c>
      <c r="M1528" s="131">
        <f t="shared" si="162"/>
        <v>4605830</v>
      </c>
      <c r="N1528" s="136">
        <f t="shared" si="167"/>
        <v>3270032.6</v>
      </c>
      <c r="O1528" s="109">
        <v>0</v>
      </c>
      <c r="P1528" s="109" t="s">
        <v>5759</v>
      </c>
      <c r="Q1528" s="109" t="s">
        <v>5773</v>
      </c>
      <c r="R1528" s="109" t="s">
        <v>5773</v>
      </c>
    </row>
    <row r="1529" spans="1:18" ht="39" x14ac:dyDescent="0.5">
      <c r="A1529" s="109" t="s">
        <v>11</v>
      </c>
      <c r="B1529" s="109">
        <v>806060</v>
      </c>
      <c r="C1529" s="109" t="s">
        <v>4593</v>
      </c>
      <c r="D1529" s="109"/>
      <c r="E1529" s="109">
        <v>20.9</v>
      </c>
      <c r="F1529" s="111">
        <f t="shared" si="163"/>
        <v>1242000</v>
      </c>
      <c r="G1529" s="111">
        <f t="shared" si="164"/>
        <v>547400</v>
      </c>
      <c r="H1529" s="109">
        <v>5.75</v>
      </c>
      <c r="I1529" s="111">
        <f t="shared" si="165"/>
        <v>4196550</v>
      </c>
      <c r="J1529" s="111">
        <f t="shared" si="166"/>
        <v>1705890</v>
      </c>
      <c r="K1529" s="109">
        <v>15.15</v>
      </c>
      <c r="L1529" s="127">
        <f t="shared" si="161"/>
        <v>2253290</v>
      </c>
      <c r="M1529" s="131">
        <f t="shared" si="162"/>
        <v>5438550</v>
      </c>
      <c r="N1529" s="136">
        <f t="shared" si="167"/>
        <v>3861247</v>
      </c>
      <c r="O1529" s="109">
        <v>0</v>
      </c>
      <c r="P1529" s="109" t="s">
        <v>5759</v>
      </c>
      <c r="Q1529" s="109" t="s">
        <v>5773</v>
      </c>
      <c r="R1529" s="109" t="s">
        <v>5773</v>
      </c>
    </row>
    <row r="1530" spans="1:18" ht="39" x14ac:dyDescent="0.5">
      <c r="A1530" s="109" t="s">
        <v>11</v>
      </c>
      <c r="B1530" s="109">
        <v>806065</v>
      </c>
      <c r="C1530" s="109" t="s">
        <v>4594</v>
      </c>
      <c r="D1530" s="109"/>
      <c r="E1530" s="109">
        <v>16.079999999999998</v>
      </c>
      <c r="F1530" s="111">
        <f t="shared" si="163"/>
        <v>954720</v>
      </c>
      <c r="G1530" s="111">
        <f t="shared" si="164"/>
        <v>420784</v>
      </c>
      <c r="H1530" s="109">
        <v>4.42</v>
      </c>
      <c r="I1530" s="111">
        <f t="shared" si="165"/>
        <v>3229820</v>
      </c>
      <c r="J1530" s="111">
        <f t="shared" si="166"/>
        <v>1312916</v>
      </c>
      <c r="K1530" s="109">
        <v>11.66</v>
      </c>
      <c r="L1530" s="127">
        <f t="shared" si="161"/>
        <v>1733700</v>
      </c>
      <c r="M1530" s="131">
        <f t="shared" si="162"/>
        <v>4184540</v>
      </c>
      <c r="N1530" s="136">
        <f t="shared" si="167"/>
        <v>2970950</v>
      </c>
      <c r="O1530" s="109">
        <v>0</v>
      </c>
      <c r="P1530" s="109" t="s">
        <v>5759</v>
      </c>
      <c r="Q1530" s="109" t="s">
        <v>5773</v>
      </c>
      <c r="R1530" s="109" t="s">
        <v>5773</v>
      </c>
    </row>
    <row r="1531" spans="1:18" ht="39" x14ac:dyDescent="0.5">
      <c r="A1531" s="109" t="s">
        <v>11</v>
      </c>
      <c r="B1531" s="109">
        <v>806070</v>
      </c>
      <c r="C1531" s="109" t="s">
        <v>4595</v>
      </c>
      <c r="D1531" s="109"/>
      <c r="E1531" s="109">
        <v>20.9</v>
      </c>
      <c r="F1531" s="111">
        <f t="shared" si="163"/>
        <v>1242000</v>
      </c>
      <c r="G1531" s="111">
        <f t="shared" si="164"/>
        <v>547400</v>
      </c>
      <c r="H1531" s="109">
        <v>5.75</v>
      </c>
      <c r="I1531" s="111">
        <f t="shared" si="165"/>
        <v>4196550</v>
      </c>
      <c r="J1531" s="111">
        <f t="shared" si="166"/>
        <v>1705890</v>
      </c>
      <c r="K1531" s="109">
        <v>15.15</v>
      </c>
      <c r="L1531" s="127">
        <f t="shared" si="161"/>
        <v>2253290</v>
      </c>
      <c r="M1531" s="131">
        <f t="shared" si="162"/>
        <v>5438550</v>
      </c>
      <c r="N1531" s="136">
        <f t="shared" si="167"/>
        <v>3861247</v>
      </c>
      <c r="O1531" s="109">
        <v>0</v>
      </c>
      <c r="P1531" s="109" t="s">
        <v>5759</v>
      </c>
      <c r="Q1531" s="109" t="s">
        <v>5773</v>
      </c>
      <c r="R1531" s="109" t="s">
        <v>5773</v>
      </c>
    </row>
    <row r="1532" spans="1:18" ht="39" x14ac:dyDescent="0.5">
      <c r="A1532" s="109" t="s">
        <v>11</v>
      </c>
      <c r="B1532" s="109">
        <v>806075</v>
      </c>
      <c r="C1532" s="109" t="s">
        <v>4596</v>
      </c>
      <c r="D1532" s="109"/>
      <c r="E1532" s="109">
        <v>9.65</v>
      </c>
      <c r="F1532" s="111">
        <f t="shared" si="163"/>
        <v>572400</v>
      </c>
      <c r="G1532" s="111">
        <f t="shared" si="164"/>
        <v>252280</v>
      </c>
      <c r="H1532" s="109">
        <v>2.65</v>
      </c>
      <c r="I1532" s="111">
        <f t="shared" si="165"/>
        <v>1939000</v>
      </c>
      <c r="J1532" s="111">
        <f t="shared" si="166"/>
        <v>788200</v>
      </c>
      <c r="K1532" s="109">
        <v>7</v>
      </c>
      <c r="L1532" s="127">
        <f t="shared" si="161"/>
        <v>1040480</v>
      </c>
      <c r="M1532" s="131">
        <f t="shared" si="162"/>
        <v>2511400</v>
      </c>
      <c r="N1532" s="136">
        <f t="shared" si="167"/>
        <v>1783064</v>
      </c>
      <c r="O1532" s="109">
        <v>0</v>
      </c>
      <c r="P1532" s="109" t="s">
        <v>5759</v>
      </c>
      <c r="Q1532" s="109" t="s">
        <v>5773</v>
      </c>
      <c r="R1532" s="109" t="s">
        <v>5773</v>
      </c>
    </row>
    <row r="1533" spans="1:18" ht="39" x14ac:dyDescent="0.5">
      <c r="A1533" s="109" t="s">
        <v>11</v>
      </c>
      <c r="B1533" s="109">
        <v>806080</v>
      </c>
      <c r="C1533" s="109" t="s">
        <v>4597</v>
      </c>
      <c r="D1533" s="109"/>
      <c r="E1533" s="109">
        <v>1.28</v>
      </c>
      <c r="F1533" s="111">
        <f t="shared" si="163"/>
        <v>75600</v>
      </c>
      <c r="G1533" s="111">
        <f t="shared" si="164"/>
        <v>33320</v>
      </c>
      <c r="H1533" s="109">
        <v>0.35</v>
      </c>
      <c r="I1533" s="111">
        <f t="shared" si="165"/>
        <v>257610</v>
      </c>
      <c r="J1533" s="111">
        <f t="shared" si="166"/>
        <v>104718</v>
      </c>
      <c r="K1533" s="109">
        <v>0.93</v>
      </c>
      <c r="L1533" s="127">
        <f t="shared" si="161"/>
        <v>138038</v>
      </c>
      <c r="M1533" s="131">
        <f t="shared" si="162"/>
        <v>333210</v>
      </c>
      <c r="N1533" s="136">
        <f t="shared" si="167"/>
        <v>236583.40000000002</v>
      </c>
      <c r="O1533" s="109">
        <v>0</v>
      </c>
      <c r="P1533" s="109" t="s">
        <v>5759</v>
      </c>
      <c r="Q1533" s="109" t="s">
        <v>5773</v>
      </c>
      <c r="R1533" s="109" t="s">
        <v>5773</v>
      </c>
    </row>
    <row r="1534" spans="1:18" ht="39" x14ac:dyDescent="0.5">
      <c r="A1534" s="109" t="s">
        <v>11</v>
      </c>
      <c r="B1534" s="109">
        <v>806085</v>
      </c>
      <c r="C1534" s="109" t="s">
        <v>4598</v>
      </c>
      <c r="D1534" s="109"/>
      <c r="E1534" s="109">
        <v>1.28</v>
      </c>
      <c r="F1534" s="111">
        <f t="shared" si="163"/>
        <v>75600</v>
      </c>
      <c r="G1534" s="111">
        <f t="shared" si="164"/>
        <v>33320</v>
      </c>
      <c r="H1534" s="109">
        <v>0.35</v>
      </c>
      <c r="I1534" s="111">
        <f t="shared" si="165"/>
        <v>257610</v>
      </c>
      <c r="J1534" s="111">
        <f t="shared" si="166"/>
        <v>104718</v>
      </c>
      <c r="K1534" s="109">
        <v>0.93</v>
      </c>
      <c r="L1534" s="127">
        <f t="shared" si="161"/>
        <v>138038</v>
      </c>
      <c r="M1534" s="131">
        <f t="shared" si="162"/>
        <v>333210</v>
      </c>
      <c r="N1534" s="136">
        <f t="shared" si="167"/>
        <v>236583.40000000002</v>
      </c>
      <c r="O1534" s="109">
        <v>0</v>
      </c>
      <c r="P1534" s="109" t="s">
        <v>5759</v>
      </c>
      <c r="Q1534" s="109" t="s">
        <v>5773</v>
      </c>
      <c r="R1534" s="109" t="s">
        <v>5773</v>
      </c>
    </row>
    <row r="1535" spans="1:18" ht="39" x14ac:dyDescent="0.5">
      <c r="A1535" s="109" t="s">
        <v>11</v>
      </c>
      <c r="B1535" s="109">
        <v>806090</v>
      </c>
      <c r="C1535" s="109" t="s">
        <v>4599</v>
      </c>
      <c r="D1535" s="109"/>
      <c r="E1535" s="109">
        <v>1.1299999999999999</v>
      </c>
      <c r="F1535" s="111">
        <f t="shared" si="163"/>
        <v>66960</v>
      </c>
      <c r="G1535" s="111">
        <f t="shared" si="164"/>
        <v>29512</v>
      </c>
      <c r="H1535" s="109">
        <v>0.31</v>
      </c>
      <c r="I1535" s="111">
        <f t="shared" si="165"/>
        <v>227140</v>
      </c>
      <c r="J1535" s="111">
        <f t="shared" si="166"/>
        <v>92332</v>
      </c>
      <c r="K1535" s="109">
        <v>0.82</v>
      </c>
      <c r="L1535" s="127">
        <f t="shared" si="161"/>
        <v>121844</v>
      </c>
      <c r="M1535" s="131">
        <f t="shared" si="162"/>
        <v>294100</v>
      </c>
      <c r="N1535" s="136">
        <f t="shared" si="167"/>
        <v>208809.2</v>
      </c>
      <c r="O1535" s="109">
        <v>0</v>
      </c>
      <c r="P1535" s="109" t="s">
        <v>5759</v>
      </c>
      <c r="Q1535" s="109" t="s">
        <v>5773</v>
      </c>
      <c r="R1535" s="109" t="s">
        <v>5773</v>
      </c>
    </row>
    <row r="1536" spans="1:18" ht="39" x14ac:dyDescent="0.5">
      <c r="A1536" s="109" t="s">
        <v>11</v>
      </c>
      <c r="B1536" s="109">
        <v>806095</v>
      </c>
      <c r="C1536" s="109" t="s">
        <v>4600</v>
      </c>
      <c r="D1536" s="109"/>
      <c r="E1536" s="109">
        <v>1.1299999999999999</v>
      </c>
      <c r="F1536" s="111">
        <f t="shared" si="163"/>
        <v>66960</v>
      </c>
      <c r="G1536" s="111">
        <f t="shared" si="164"/>
        <v>29512</v>
      </c>
      <c r="H1536" s="109">
        <v>0.31</v>
      </c>
      <c r="I1536" s="111">
        <f t="shared" si="165"/>
        <v>227140</v>
      </c>
      <c r="J1536" s="111">
        <f t="shared" si="166"/>
        <v>92332</v>
      </c>
      <c r="K1536" s="109">
        <v>0.82</v>
      </c>
      <c r="L1536" s="127">
        <f t="shared" si="161"/>
        <v>121844</v>
      </c>
      <c r="M1536" s="131">
        <f t="shared" si="162"/>
        <v>294100</v>
      </c>
      <c r="N1536" s="136">
        <f t="shared" si="167"/>
        <v>208809.2</v>
      </c>
      <c r="O1536" s="109">
        <v>0</v>
      </c>
      <c r="P1536" s="109" t="s">
        <v>5759</v>
      </c>
      <c r="Q1536" s="109" t="s">
        <v>5773</v>
      </c>
      <c r="R1536" s="109" t="s">
        <v>5773</v>
      </c>
    </row>
    <row r="1537" spans="1:18" ht="39" x14ac:dyDescent="0.5">
      <c r="A1537" s="109" t="s">
        <v>11</v>
      </c>
      <c r="B1537" s="109">
        <v>806200</v>
      </c>
      <c r="C1537" s="109" t="s">
        <v>4601</v>
      </c>
      <c r="D1537" s="109"/>
      <c r="E1537" s="109">
        <v>4.9700000000000006</v>
      </c>
      <c r="F1537" s="111">
        <f t="shared" si="163"/>
        <v>295920</v>
      </c>
      <c r="G1537" s="111">
        <f t="shared" si="164"/>
        <v>130424.00000000001</v>
      </c>
      <c r="H1537" s="109">
        <v>1.37</v>
      </c>
      <c r="I1537" s="111">
        <f t="shared" si="165"/>
        <v>997200</v>
      </c>
      <c r="J1537" s="111">
        <f t="shared" si="166"/>
        <v>405360</v>
      </c>
      <c r="K1537" s="109">
        <v>3.6</v>
      </c>
      <c r="L1537" s="127">
        <f t="shared" si="161"/>
        <v>535784</v>
      </c>
      <c r="M1537" s="131">
        <f t="shared" si="162"/>
        <v>1293120</v>
      </c>
      <c r="N1537" s="136">
        <f t="shared" si="167"/>
        <v>918071.2</v>
      </c>
      <c r="O1537" s="109">
        <v>0</v>
      </c>
      <c r="P1537" s="109" t="s">
        <v>5759</v>
      </c>
      <c r="Q1537" s="109" t="s">
        <v>5774</v>
      </c>
      <c r="R1537" s="109" t="s">
        <v>5774</v>
      </c>
    </row>
    <row r="1538" spans="1:18" ht="39" x14ac:dyDescent="0.5">
      <c r="A1538" s="109" t="s">
        <v>11</v>
      </c>
      <c r="B1538" s="109">
        <v>806205</v>
      </c>
      <c r="C1538" s="109" t="s">
        <v>4602</v>
      </c>
      <c r="D1538" s="109"/>
      <c r="E1538" s="109">
        <v>6.39</v>
      </c>
      <c r="F1538" s="111">
        <f t="shared" si="163"/>
        <v>380160</v>
      </c>
      <c r="G1538" s="111">
        <f t="shared" si="164"/>
        <v>167552</v>
      </c>
      <c r="H1538" s="109">
        <v>1.76</v>
      </c>
      <c r="I1538" s="111">
        <f t="shared" si="165"/>
        <v>1282510</v>
      </c>
      <c r="J1538" s="111">
        <f t="shared" si="166"/>
        <v>521338</v>
      </c>
      <c r="K1538" s="109">
        <v>4.63</v>
      </c>
      <c r="L1538" s="127">
        <f t="shared" si="161"/>
        <v>688890</v>
      </c>
      <c r="M1538" s="131">
        <f t="shared" si="162"/>
        <v>1662670</v>
      </c>
      <c r="N1538" s="136">
        <f t="shared" si="167"/>
        <v>1180447</v>
      </c>
      <c r="O1538" s="109">
        <v>0</v>
      </c>
      <c r="P1538" s="109" t="s">
        <v>5759</v>
      </c>
      <c r="Q1538" s="109" t="s">
        <v>5774</v>
      </c>
      <c r="R1538" s="109" t="s">
        <v>5774</v>
      </c>
    </row>
    <row r="1539" spans="1:18" ht="39" x14ac:dyDescent="0.5">
      <c r="A1539" s="109" t="s">
        <v>11</v>
      </c>
      <c r="B1539" s="109">
        <v>806210</v>
      </c>
      <c r="C1539" s="109" t="s">
        <v>4603</v>
      </c>
      <c r="D1539" s="109"/>
      <c r="E1539" s="109">
        <v>14</v>
      </c>
      <c r="F1539" s="111">
        <f t="shared" si="163"/>
        <v>831600</v>
      </c>
      <c r="G1539" s="111">
        <f t="shared" si="164"/>
        <v>366520</v>
      </c>
      <c r="H1539" s="109">
        <v>3.85</v>
      </c>
      <c r="I1539" s="111">
        <f t="shared" si="165"/>
        <v>2811550</v>
      </c>
      <c r="J1539" s="111">
        <f t="shared" si="166"/>
        <v>1142890</v>
      </c>
      <c r="K1539" s="109">
        <v>10.15</v>
      </c>
      <c r="L1539" s="127">
        <f t="shared" ref="L1539:L1602" si="168">J1539+G1539</f>
        <v>1509410</v>
      </c>
      <c r="M1539" s="131">
        <f t="shared" ref="M1539:M1602" si="169">I1539+F1539</f>
        <v>3643150</v>
      </c>
      <c r="N1539" s="136">
        <f t="shared" si="167"/>
        <v>2586563</v>
      </c>
      <c r="O1539" s="109">
        <v>0</v>
      </c>
      <c r="P1539" s="109" t="s">
        <v>5759</v>
      </c>
      <c r="Q1539" s="109" t="s">
        <v>5774</v>
      </c>
      <c r="R1539" s="109" t="s">
        <v>5774</v>
      </c>
    </row>
    <row r="1540" spans="1:18" ht="58.5" x14ac:dyDescent="0.5">
      <c r="A1540" s="109" t="s">
        <v>16</v>
      </c>
      <c r="B1540" s="109">
        <v>806505</v>
      </c>
      <c r="C1540" s="109" t="s">
        <v>4604</v>
      </c>
      <c r="D1540" s="109"/>
      <c r="E1540" s="109">
        <v>55</v>
      </c>
      <c r="F1540" s="111">
        <f t="shared" ref="F1540:F1603" si="170">H1540*216000</f>
        <v>5400000</v>
      </c>
      <c r="G1540" s="111">
        <f t="shared" ref="G1540:G1603" si="171">H1540*95200</f>
        <v>2380000</v>
      </c>
      <c r="H1540" s="109">
        <v>25</v>
      </c>
      <c r="I1540" s="111">
        <f t="shared" ref="I1540:I1603" si="172">K1540*277000</f>
        <v>8310000</v>
      </c>
      <c r="J1540" s="111">
        <f t="shared" ref="J1540:J1603" si="173">112600*K1540</f>
        <v>3378000</v>
      </c>
      <c r="K1540" s="109">
        <v>30</v>
      </c>
      <c r="L1540" s="127">
        <f t="shared" si="168"/>
        <v>5758000</v>
      </c>
      <c r="M1540" s="131">
        <f t="shared" si="169"/>
        <v>13710000</v>
      </c>
      <c r="N1540" s="136">
        <f t="shared" ref="N1540:N1603" si="174">M1540-(L1540*70%)</f>
        <v>9679400</v>
      </c>
      <c r="O1540" s="109">
        <v>0</v>
      </c>
      <c r="P1540" s="109" t="s">
        <v>5759</v>
      </c>
      <c r="Q1540" s="109" t="s">
        <v>5775</v>
      </c>
      <c r="R1540" s="109" t="s">
        <v>5775</v>
      </c>
    </row>
    <row r="1541" spans="1:18" ht="58.5" x14ac:dyDescent="0.5">
      <c r="A1541" s="109" t="s">
        <v>16</v>
      </c>
      <c r="B1541" s="109">
        <v>806507</v>
      </c>
      <c r="C1541" s="109" t="s">
        <v>4605</v>
      </c>
      <c r="D1541" s="109"/>
      <c r="E1541" s="109">
        <v>55</v>
      </c>
      <c r="F1541" s="111">
        <f t="shared" si="170"/>
        <v>5400000</v>
      </c>
      <c r="G1541" s="111">
        <f t="shared" si="171"/>
        <v>2380000</v>
      </c>
      <c r="H1541" s="109">
        <v>25</v>
      </c>
      <c r="I1541" s="111">
        <f t="shared" si="172"/>
        <v>8310000</v>
      </c>
      <c r="J1541" s="111">
        <f t="shared" si="173"/>
        <v>3378000</v>
      </c>
      <c r="K1541" s="109">
        <v>30</v>
      </c>
      <c r="L1541" s="127">
        <f t="shared" si="168"/>
        <v>5758000</v>
      </c>
      <c r="M1541" s="131">
        <f t="shared" si="169"/>
        <v>13710000</v>
      </c>
      <c r="N1541" s="136">
        <f t="shared" si="174"/>
        <v>9679400</v>
      </c>
      <c r="O1541" s="109">
        <v>0</v>
      </c>
      <c r="P1541" s="109" t="s">
        <v>5759</v>
      </c>
      <c r="Q1541" s="109" t="s">
        <v>5775</v>
      </c>
      <c r="R1541" s="109" t="s">
        <v>5775</v>
      </c>
    </row>
    <row r="1542" spans="1:18" ht="58.5" x14ac:dyDescent="0.5">
      <c r="A1542" s="109" t="s">
        <v>16</v>
      </c>
      <c r="B1542" s="109">
        <v>806515</v>
      </c>
      <c r="C1542" s="109" t="s">
        <v>4606</v>
      </c>
      <c r="D1542" s="109"/>
      <c r="E1542" s="109">
        <v>55</v>
      </c>
      <c r="F1542" s="111">
        <f t="shared" si="170"/>
        <v>5400000</v>
      </c>
      <c r="G1542" s="111">
        <f t="shared" si="171"/>
        <v>2380000</v>
      </c>
      <c r="H1542" s="109">
        <v>25</v>
      </c>
      <c r="I1542" s="111">
        <f t="shared" si="172"/>
        <v>8310000</v>
      </c>
      <c r="J1542" s="111">
        <f t="shared" si="173"/>
        <v>3378000</v>
      </c>
      <c r="K1542" s="109">
        <v>30</v>
      </c>
      <c r="L1542" s="127">
        <f t="shared" si="168"/>
        <v>5758000</v>
      </c>
      <c r="M1542" s="131">
        <f t="shared" si="169"/>
        <v>13710000</v>
      </c>
      <c r="N1542" s="136">
        <f t="shared" si="174"/>
        <v>9679400</v>
      </c>
      <c r="O1542" s="109">
        <v>0</v>
      </c>
      <c r="P1542" s="109" t="s">
        <v>5759</v>
      </c>
      <c r="Q1542" s="109" t="s">
        <v>5775</v>
      </c>
      <c r="R1542" s="109" t="s">
        <v>5775</v>
      </c>
    </row>
    <row r="1543" spans="1:18" ht="58.5" x14ac:dyDescent="0.5">
      <c r="A1543" s="109" t="s">
        <v>16</v>
      </c>
      <c r="B1543" s="109">
        <v>806525</v>
      </c>
      <c r="C1543" s="109" t="s">
        <v>4607</v>
      </c>
      <c r="D1543" s="109"/>
      <c r="E1543" s="109">
        <v>55</v>
      </c>
      <c r="F1543" s="111">
        <f t="shared" si="170"/>
        <v>5400000</v>
      </c>
      <c r="G1543" s="111">
        <f t="shared" si="171"/>
        <v>2380000</v>
      </c>
      <c r="H1543" s="109">
        <v>25</v>
      </c>
      <c r="I1543" s="111">
        <f t="shared" si="172"/>
        <v>8310000</v>
      </c>
      <c r="J1543" s="111">
        <f t="shared" si="173"/>
        <v>3378000</v>
      </c>
      <c r="K1543" s="109">
        <v>30</v>
      </c>
      <c r="L1543" s="127">
        <f t="shared" si="168"/>
        <v>5758000</v>
      </c>
      <c r="M1543" s="131">
        <f t="shared" si="169"/>
        <v>13710000</v>
      </c>
      <c r="N1543" s="136">
        <f t="shared" si="174"/>
        <v>9679400</v>
      </c>
      <c r="O1543" s="109">
        <v>0</v>
      </c>
      <c r="P1543" s="109" t="s">
        <v>5759</v>
      </c>
      <c r="Q1543" s="109" t="s">
        <v>5775</v>
      </c>
      <c r="R1543" s="109" t="s">
        <v>5775</v>
      </c>
    </row>
    <row r="1544" spans="1:18" ht="58.5" x14ac:dyDescent="0.5">
      <c r="A1544" s="109" t="s">
        <v>16</v>
      </c>
      <c r="B1544" s="109">
        <v>806535</v>
      </c>
      <c r="C1544" s="109" t="s">
        <v>4608</v>
      </c>
      <c r="D1544" s="109"/>
      <c r="E1544" s="109">
        <v>55</v>
      </c>
      <c r="F1544" s="111">
        <f t="shared" si="170"/>
        <v>5400000</v>
      </c>
      <c r="G1544" s="111">
        <f t="shared" si="171"/>
        <v>2380000</v>
      </c>
      <c r="H1544" s="109">
        <v>25</v>
      </c>
      <c r="I1544" s="111">
        <f t="shared" si="172"/>
        <v>8310000</v>
      </c>
      <c r="J1544" s="111">
        <f t="shared" si="173"/>
        <v>3378000</v>
      </c>
      <c r="K1544" s="109">
        <v>30</v>
      </c>
      <c r="L1544" s="127">
        <f t="shared" si="168"/>
        <v>5758000</v>
      </c>
      <c r="M1544" s="131">
        <f t="shared" si="169"/>
        <v>13710000</v>
      </c>
      <c r="N1544" s="136">
        <f t="shared" si="174"/>
        <v>9679400</v>
      </c>
      <c r="O1544" s="109">
        <v>0</v>
      </c>
      <c r="P1544" s="109" t="s">
        <v>5759</v>
      </c>
      <c r="Q1544" s="109" t="s">
        <v>5775</v>
      </c>
      <c r="R1544" s="109" t="s">
        <v>5775</v>
      </c>
    </row>
    <row r="1545" spans="1:18" ht="78" x14ac:dyDescent="0.5">
      <c r="A1545" s="109" t="s">
        <v>16</v>
      </c>
      <c r="B1545" s="109">
        <v>806545</v>
      </c>
      <c r="C1545" s="109" t="s">
        <v>5878</v>
      </c>
      <c r="D1545" s="109" t="s">
        <v>6168</v>
      </c>
      <c r="E1545" s="109">
        <v>18</v>
      </c>
      <c r="F1545" s="111">
        <f t="shared" si="170"/>
        <v>1944000</v>
      </c>
      <c r="G1545" s="111">
        <f t="shared" si="171"/>
        <v>856800</v>
      </c>
      <c r="H1545" s="109">
        <v>9</v>
      </c>
      <c r="I1545" s="111">
        <f t="shared" si="172"/>
        <v>2493000</v>
      </c>
      <c r="J1545" s="111">
        <f t="shared" si="173"/>
        <v>1013400</v>
      </c>
      <c r="K1545" s="109">
        <v>9</v>
      </c>
      <c r="L1545" s="127">
        <f t="shared" si="168"/>
        <v>1870200</v>
      </c>
      <c r="M1545" s="131">
        <f t="shared" si="169"/>
        <v>4437000</v>
      </c>
      <c r="N1545" s="136">
        <f t="shared" si="174"/>
        <v>3127860</v>
      </c>
      <c r="O1545" s="109">
        <v>0</v>
      </c>
      <c r="P1545" s="109" t="s">
        <v>5759</v>
      </c>
      <c r="Q1545" s="109" t="s">
        <v>5775</v>
      </c>
      <c r="R1545" s="109" t="s">
        <v>5775</v>
      </c>
    </row>
    <row r="1546" spans="1:18" ht="58.5" x14ac:dyDescent="0.5">
      <c r="A1546" s="109" t="s">
        <v>16</v>
      </c>
      <c r="B1546" s="109">
        <v>806550</v>
      </c>
      <c r="C1546" s="109" t="s">
        <v>5879</v>
      </c>
      <c r="D1546" s="109" t="s">
        <v>6169</v>
      </c>
      <c r="E1546" s="109">
        <v>55</v>
      </c>
      <c r="F1546" s="111">
        <f t="shared" si="170"/>
        <v>5400000</v>
      </c>
      <c r="G1546" s="111">
        <f t="shared" si="171"/>
        <v>2380000</v>
      </c>
      <c r="H1546" s="109">
        <v>25</v>
      </c>
      <c r="I1546" s="111">
        <f t="shared" si="172"/>
        <v>8310000</v>
      </c>
      <c r="J1546" s="111">
        <f t="shared" si="173"/>
        <v>3378000</v>
      </c>
      <c r="K1546" s="109">
        <v>30</v>
      </c>
      <c r="L1546" s="127">
        <f t="shared" si="168"/>
        <v>5758000</v>
      </c>
      <c r="M1546" s="131">
        <f t="shared" si="169"/>
        <v>13710000</v>
      </c>
      <c r="N1546" s="136">
        <f t="shared" si="174"/>
        <v>9679400</v>
      </c>
      <c r="O1546" s="109">
        <v>0</v>
      </c>
      <c r="P1546" s="109" t="s">
        <v>5759</v>
      </c>
      <c r="Q1546" s="109" t="s">
        <v>5775</v>
      </c>
      <c r="R1546" s="109" t="s">
        <v>5775</v>
      </c>
    </row>
    <row r="1547" spans="1:18" ht="58.5" x14ac:dyDescent="0.5">
      <c r="A1547" s="109" t="s">
        <v>16</v>
      </c>
      <c r="B1547" s="109">
        <v>806560</v>
      </c>
      <c r="C1547" s="109" t="s">
        <v>4611</v>
      </c>
      <c r="D1547" s="109"/>
      <c r="E1547" s="109">
        <v>18</v>
      </c>
      <c r="F1547" s="111">
        <f t="shared" si="170"/>
        <v>1944000</v>
      </c>
      <c r="G1547" s="111">
        <f t="shared" si="171"/>
        <v>856800</v>
      </c>
      <c r="H1547" s="109">
        <v>9</v>
      </c>
      <c r="I1547" s="111">
        <f t="shared" si="172"/>
        <v>2493000</v>
      </c>
      <c r="J1547" s="111">
        <f t="shared" si="173"/>
        <v>1013400</v>
      </c>
      <c r="K1547" s="109">
        <v>9</v>
      </c>
      <c r="L1547" s="127">
        <f t="shared" si="168"/>
        <v>1870200</v>
      </c>
      <c r="M1547" s="131">
        <f t="shared" si="169"/>
        <v>4437000</v>
      </c>
      <c r="N1547" s="136">
        <f t="shared" si="174"/>
        <v>3127860</v>
      </c>
      <c r="O1547" s="109">
        <v>0</v>
      </c>
      <c r="P1547" s="109" t="s">
        <v>5759</v>
      </c>
      <c r="Q1547" s="109" t="s">
        <v>5775</v>
      </c>
      <c r="R1547" s="109" t="s">
        <v>5775</v>
      </c>
    </row>
    <row r="1548" spans="1:18" ht="58.5" x14ac:dyDescent="0.5">
      <c r="A1548" s="109" t="s">
        <v>16</v>
      </c>
      <c r="B1548" s="109">
        <v>806565</v>
      </c>
      <c r="C1548" s="109" t="s">
        <v>4612</v>
      </c>
      <c r="D1548" s="109"/>
      <c r="E1548" s="109">
        <v>55</v>
      </c>
      <c r="F1548" s="111">
        <f t="shared" si="170"/>
        <v>5400000</v>
      </c>
      <c r="G1548" s="111">
        <f t="shared" si="171"/>
        <v>2380000</v>
      </c>
      <c r="H1548" s="109">
        <v>25</v>
      </c>
      <c r="I1548" s="111">
        <f t="shared" si="172"/>
        <v>8310000</v>
      </c>
      <c r="J1548" s="111">
        <f t="shared" si="173"/>
        <v>3378000</v>
      </c>
      <c r="K1548" s="109">
        <v>30</v>
      </c>
      <c r="L1548" s="127">
        <f t="shared" si="168"/>
        <v>5758000</v>
      </c>
      <c r="M1548" s="131">
        <f t="shared" si="169"/>
        <v>13710000</v>
      </c>
      <c r="N1548" s="136">
        <f t="shared" si="174"/>
        <v>9679400</v>
      </c>
      <c r="O1548" s="109">
        <v>0</v>
      </c>
      <c r="P1548" s="109" t="s">
        <v>5759</v>
      </c>
      <c r="Q1548" s="109" t="s">
        <v>5775</v>
      </c>
      <c r="R1548" s="109" t="s">
        <v>5775</v>
      </c>
    </row>
    <row r="1549" spans="1:18" ht="58.5" x14ac:dyDescent="0.5">
      <c r="A1549" s="109" t="s">
        <v>16</v>
      </c>
      <c r="B1549" s="109">
        <v>806575</v>
      </c>
      <c r="C1549" s="109" t="s">
        <v>4613</v>
      </c>
      <c r="D1549" s="109"/>
      <c r="E1549" s="109">
        <v>55</v>
      </c>
      <c r="F1549" s="111">
        <f t="shared" si="170"/>
        <v>5400000</v>
      </c>
      <c r="G1549" s="111">
        <f t="shared" si="171"/>
        <v>2380000</v>
      </c>
      <c r="H1549" s="109">
        <v>25</v>
      </c>
      <c r="I1549" s="111">
        <f t="shared" si="172"/>
        <v>8310000</v>
      </c>
      <c r="J1549" s="111">
        <f t="shared" si="173"/>
        <v>3378000</v>
      </c>
      <c r="K1549" s="109">
        <v>30</v>
      </c>
      <c r="L1549" s="127">
        <f t="shared" si="168"/>
        <v>5758000</v>
      </c>
      <c r="M1549" s="131">
        <f t="shared" si="169"/>
        <v>13710000</v>
      </c>
      <c r="N1549" s="136">
        <f t="shared" si="174"/>
        <v>9679400</v>
      </c>
      <c r="O1549" s="109">
        <v>0</v>
      </c>
      <c r="P1549" s="109" t="s">
        <v>5759</v>
      </c>
      <c r="Q1549" s="109" t="s">
        <v>5775</v>
      </c>
      <c r="R1549" s="109" t="s">
        <v>5775</v>
      </c>
    </row>
    <row r="1550" spans="1:18" ht="58.5" x14ac:dyDescent="0.5">
      <c r="A1550" s="109" t="s">
        <v>9</v>
      </c>
      <c r="B1550" s="109">
        <v>806580</v>
      </c>
      <c r="C1550" s="109" t="s">
        <v>4615</v>
      </c>
      <c r="D1550" s="109"/>
      <c r="E1550" s="109">
        <v>55</v>
      </c>
      <c r="F1550" s="111">
        <f t="shared" si="170"/>
        <v>5400000</v>
      </c>
      <c r="G1550" s="111">
        <f t="shared" si="171"/>
        <v>2380000</v>
      </c>
      <c r="H1550" s="109">
        <v>25</v>
      </c>
      <c r="I1550" s="111">
        <f t="shared" si="172"/>
        <v>8310000</v>
      </c>
      <c r="J1550" s="111">
        <f t="shared" si="173"/>
        <v>3378000</v>
      </c>
      <c r="K1550" s="109">
        <v>30</v>
      </c>
      <c r="L1550" s="127">
        <f t="shared" si="168"/>
        <v>5758000</v>
      </c>
      <c r="M1550" s="131">
        <f t="shared" si="169"/>
        <v>13710000</v>
      </c>
      <c r="N1550" s="136">
        <f t="shared" si="174"/>
        <v>9679400</v>
      </c>
      <c r="O1550" s="109">
        <v>0</v>
      </c>
      <c r="P1550" s="109" t="s">
        <v>5759</v>
      </c>
      <c r="Q1550" s="109" t="s">
        <v>5775</v>
      </c>
      <c r="R1550" s="109" t="s">
        <v>5775</v>
      </c>
    </row>
    <row r="1551" spans="1:18" ht="39" x14ac:dyDescent="0.5">
      <c r="A1551" s="109" t="s">
        <v>16</v>
      </c>
      <c r="B1551" s="109">
        <v>807000</v>
      </c>
      <c r="C1551" s="109" t="s">
        <v>4616</v>
      </c>
      <c r="D1551" s="109"/>
      <c r="E1551" s="109">
        <v>0.21</v>
      </c>
      <c r="F1551" s="111">
        <f t="shared" si="170"/>
        <v>0</v>
      </c>
      <c r="G1551" s="111">
        <f t="shared" si="171"/>
        <v>0</v>
      </c>
      <c r="H1551" s="109">
        <v>0</v>
      </c>
      <c r="I1551" s="111">
        <f t="shared" si="172"/>
        <v>58170</v>
      </c>
      <c r="J1551" s="111">
        <f t="shared" si="173"/>
        <v>23646</v>
      </c>
      <c r="K1551" s="109">
        <v>0.21</v>
      </c>
      <c r="L1551" s="127">
        <f t="shared" si="168"/>
        <v>23646</v>
      </c>
      <c r="M1551" s="131">
        <f t="shared" si="169"/>
        <v>58170</v>
      </c>
      <c r="N1551" s="136">
        <f t="shared" si="174"/>
        <v>41617.800000000003</v>
      </c>
      <c r="O1551" s="109">
        <v>0</v>
      </c>
      <c r="P1551" s="109" t="s">
        <v>5759</v>
      </c>
      <c r="Q1551" s="109" t="s">
        <v>5776</v>
      </c>
      <c r="R1551" s="109" t="s">
        <v>5776</v>
      </c>
    </row>
    <row r="1552" spans="1:18" ht="39" x14ac:dyDescent="0.5">
      <c r="A1552" s="109" t="s">
        <v>16</v>
      </c>
      <c r="B1552" s="109">
        <v>807005</v>
      </c>
      <c r="C1552" s="109" t="s">
        <v>4617</v>
      </c>
      <c r="D1552" s="109"/>
      <c r="E1552" s="109">
        <v>2.2000000000000002</v>
      </c>
      <c r="F1552" s="111">
        <f t="shared" si="170"/>
        <v>291600</v>
      </c>
      <c r="G1552" s="111">
        <f t="shared" si="171"/>
        <v>128520.00000000001</v>
      </c>
      <c r="H1552" s="109">
        <v>1.35</v>
      </c>
      <c r="I1552" s="111">
        <f t="shared" si="172"/>
        <v>235450</v>
      </c>
      <c r="J1552" s="111">
        <f t="shared" si="173"/>
        <v>95710</v>
      </c>
      <c r="K1552" s="109">
        <v>0.85</v>
      </c>
      <c r="L1552" s="127">
        <f t="shared" si="168"/>
        <v>224230</v>
      </c>
      <c r="M1552" s="131">
        <f t="shared" si="169"/>
        <v>527050</v>
      </c>
      <c r="N1552" s="136">
        <f t="shared" si="174"/>
        <v>370089</v>
      </c>
      <c r="O1552" s="109">
        <v>0</v>
      </c>
      <c r="P1552" s="109" t="s">
        <v>5759</v>
      </c>
      <c r="Q1552" s="109" t="s">
        <v>5776</v>
      </c>
      <c r="R1552" s="109" t="s">
        <v>5776</v>
      </c>
    </row>
    <row r="1553" spans="1:18" ht="39" x14ac:dyDescent="0.5">
      <c r="A1553" s="109" t="s">
        <v>16</v>
      </c>
      <c r="B1553" s="109">
        <v>807010</v>
      </c>
      <c r="C1553" s="109" t="s">
        <v>4618</v>
      </c>
      <c r="D1553" s="109"/>
      <c r="E1553" s="109">
        <v>1.1000000000000001</v>
      </c>
      <c r="F1553" s="111">
        <f t="shared" si="170"/>
        <v>118800.00000000001</v>
      </c>
      <c r="G1553" s="111">
        <f t="shared" si="171"/>
        <v>52360.000000000007</v>
      </c>
      <c r="H1553" s="109">
        <v>0.55000000000000004</v>
      </c>
      <c r="I1553" s="111">
        <f t="shared" si="172"/>
        <v>152350</v>
      </c>
      <c r="J1553" s="111">
        <f t="shared" si="173"/>
        <v>61930.000000000007</v>
      </c>
      <c r="K1553" s="109">
        <v>0.55000000000000004</v>
      </c>
      <c r="L1553" s="127">
        <f t="shared" si="168"/>
        <v>114290.00000000001</v>
      </c>
      <c r="M1553" s="131">
        <f t="shared" si="169"/>
        <v>271150</v>
      </c>
      <c r="N1553" s="136">
        <f t="shared" si="174"/>
        <v>191147</v>
      </c>
      <c r="O1553" s="109">
        <v>0</v>
      </c>
      <c r="P1553" s="109" t="s">
        <v>5759</v>
      </c>
      <c r="Q1553" s="109" t="s">
        <v>5776</v>
      </c>
      <c r="R1553" s="109" t="s">
        <v>5776</v>
      </c>
    </row>
    <row r="1554" spans="1:18" ht="39" x14ac:dyDescent="0.5">
      <c r="A1554" s="109" t="s">
        <v>16</v>
      </c>
      <c r="B1554" s="109">
        <v>807015</v>
      </c>
      <c r="C1554" s="109" t="s">
        <v>4619</v>
      </c>
      <c r="D1554" s="109"/>
      <c r="E1554" s="109">
        <v>1.1399999999999999</v>
      </c>
      <c r="F1554" s="111">
        <f t="shared" si="170"/>
        <v>123119.99999999999</v>
      </c>
      <c r="G1554" s="111">
        <f t="shared" si="171"/>
        <v>54263.999999999993</v>
      </c>
      <c r="H1554" s="109">
        <v>0.56999999999999995</v>
      </c>
      <c r="I1554" s="111">
        <f t="shared" si="172"/>
        <v>157890</v>
      </c>
      <c r="J1554" s="111">
        <f t="shared" si="173"/>
        <v>64181.999999999993</v>
      </c>
      <c r="K1554" s="109">
        <v>0.56999999999999995</v>
      </c>
      <c r="L1554" s="127">
        <f t="shared" si="168"/>
        <v>118445.99999999999</v>
      </c>
      <c r="M1554" s="131">
        <f t="shared" si="169"/>
        <v>281010</v>
      </c>
      <c r="N1554" s="136">
        <f t="shared" si="174"/>
        <v>198097.80000000002</v>
      </c>
      <c r="O1554" s="109">
        <v>0</v>
      </c>
      <c r="P1554" s="109" t="s">
        <v>5759</v>
      </c>
      <c r="Q1554" s="109" t="s">
        <v>5776</v>
      </c>
      <c r="R1554" s="109" t="s">
        <v>5776</v>
      </c>
    </row>
    <row r="1555" spans="1:18" ht="39" x14ac:dyDescent="0.5">
      <c r="A1555" s="109" t="s">
        <v>16</v>
      </c>
      <c r="B1555" s="109">
        <v>807020</v>
      </c>
      <c r="C1555" s="109" t="s">
        <v>4620</v>
      </c>
      <c r="D1555" s="109"/>
      <c r="E1555" s="109">
        <v>1.04</v>
      </c>
      <c r="F1555" s="111">
        <f t="shared" si="170"/>
        <v>112320</v>
      </c>
      <c r="G1555" s="111">
        <f t="shared" si="171"/>
        <v>49504</v>
      </c>
      <c r="H1555" s="109">
        <v>0.52</v>
      </c>
      <c r="I1555" s="111">
        <f t="shared" si="172"/>
        <v>144040</v>
      </c>
      <c r="J1555" s="111">
        <f t="shared" si="173"/>
        <v>58552</v>
      </c>
      <c r="K1555" s="109">
        <v>0.52</v>
      </c>
      <c r="L1555" s="127">
        <f t="shared" si="168"/>
        <v>108056</v>
      </c>
      <c r="M1555" s="131">
        <f t="shared" si="169"/>
        <v>256360</v>
      </c>
      <c r="N1555" s="136">
        <f t="shared" si="174"/>
        <v>180720.8</v>
      </c>
      <c r="O1555" s="109">
        <v>0</v>
      </c>
      <c r="P1555" s="109" t="s">
        <v>5759</v>
      </c>
      <c r="Q1555" s="109" t="s">
        <v>5776</v>
      </c>
      <c r="R1555" s="109" t="s">
        <v>5776</v>
      </c>
    </row>
    <row r="1556" spans="1:18" ht="58.5" x14ac:dyDescent="0.5">
      <c r="A1556" s="109" t="s">
        <v>16</v>
      </c>
      <c r="B1556" s="109">
        <v>807026</v>
      </c>
      <c r="C1556" s="109" t="s">
        <v>4621</v>
      </c>
      <c r="D1556" s="109"/>
      <c r="E1556" s="109">
        <v>1.6</v>
      </c>
      <c r="F1556" s="111">
        <f t="shared" si="170"/>
        <v>194400</v>
      </c>
      <c r="G1556" s="111">
        <f t="shared" si="171"/>
        <v>85680</v>
      </c>
      <c r="H1556" s="109">
        <v>0.9</v>
      </c>
      <c r="I1556" s="111">
        <f t="shared" si="172"/>
        <v>193900</v>
      </c>
      <c r="J1556" s="111">
        <f t="shared" si="173"/>
        <v>78820</v>
      </c>
      <c r="K1556" s="109">
        <v>0.7</v>
      </c>
      <c r="L1556" s="127">
        <f t="shared" si="168"/>
        <v>164500</v>
      </c>
      <c r="M1556" s="131">
        <f t="shared" si="169"/>
        <v>388300</v>
      </c>
      <c r="N1556" s="136">
        <f t="shared" si="174"/>
        <v>273150</v>
      </c>
      <c r="O1556" s="109">
        <v>0</v>
      </c>
      <c r="P1556" s="109" t="s">
        <v>5759</v>
      </c>
      <c r="Q1556" s="109" t="s">
        <v>5776</v>
      </c>
      <c r="R1556" s="109" t="s">
        <v>5776</v>
      </c>
    </row>
    <row r="1557" spans="1:18" ht="39" x14ac:dyDescent="0.5">
      <c r="A1557" s="109" t="s">
        <v>11</v>
      </c>
      <c r="B1557" s="109">
        <v>807027</v>
      </c>
      <c r="C1557" s="109" t="s">
        <v>5675</v>
      </c>
      <c r="D1557" s="109"/>
      <c r="E1557" s="109">
        <v>3</v>
      </c>
      <c r="F1557" s="111">
        <f t="shared" si="170"/>
        <v>216000</v>
      </c>
      <c r="G1557" s="111">
        <f t="shared" si="171"/>
        <v>95200</v>
      </c>
      <c r="H1557" s="109">
        <v>1</v>
      </c>
      <c r="I1557" s="111">
        <f t="shared" si="172"/>
        <v>554000</v>
      </c>
      <c r="J1557" s="111">
        <f t="shared" si="173"/>
        <v>225200</v>
      </c>
      <c r="K1557" s="109">
        <v>2</v>
      </c>
      <c r="L1557" s="127">
        <f t="shared" si="168"/>
        <v>320400</v>
      </c>
      <c r="M1557" s="131">
        <f t="shared" si="169"/>
        <v>770000</v>
      </c>
      <c r="N1557" s="136">
        <f t="shared" si="174"/>
        <v>545720</v>
      </c>
      <c r="O1557" s="109">
        <v>0</v>
      </c>
      <c r="P1557" s="109" t="s">
        <v>5759</v>
      </c>
      <c r="Q1557" s="109" t="s">
        <v>5776</v>
      </c>
      <c r="R1557" s="109" t="s">
        <v>5776</v>
      </c>
    </row>
    <row r="1558" spans="1:18" ht="39" x14ac:dyDescent="0.5">
      <c r="A1558" s="109" t="s">
        <v>16</v>
      </c>
      <c r="B1558" s="109">
        <v>807035</v>
      </c>
      <c r="C1558" s="109" t="s">
        <v>4623</v>
      </c>
      <c r="D1558" s="109"/>
      <c r="E1558" s="109">
        <v>2.2000000000000002</v>
      </c>
      <c r="F1558" s="111">
        <f t="shared" si="170"/>
        <v>291600</v>
      </c>
      <c r="G1558" s="111">
        <f t="shared" si="171"/>
        <v>128520.00000000001</v>
      </c>
      <c r="H1558" s="109">
        <v>1.35</v>
      </c>
      <c r="I1558" s="111">
        <f t="shared" si="172"/>
        <v>235450</v>
      </c>
      <c r="J1558" s="111">
        <f t="shared" si="173"/>
        <v>95710</v>
      </c>
      <c r="K1558" s="109">
        <v>0.85</v>
      </c>
      <c r="L1558" s="127">
        <f t="shared" si="168"/>
        <v>224230</v>
      </c>
      <c r="M1558" s="131">
        <f t="shared" si="169"/>
        <v>527050</v>
      </c>
      <c r="N1558" s="136">
        <f t="shared" si="174"/>
        <v>370089</v>
      </c>
      <c r="O1558" s="109">
        <v>0</v>
      </c>
      <c r="P1558" s="109" t="s">
        <v>5759</v>
      </c>
      <c r="Q1558" s="109" t="s">
        <v>5776</v>
      </c>
      <c r="R1558" s="109" t="s">
        <v>5776</v>
      </c>
    </row>
    <row r="1559" spans="1:18" ht="39" x14ac:dyDescent="0.5">
      <c r="A1559" s="109" t="s">
        <v>16</v>
      </c>
      <c r="B1559" s="109">
        <v>807045</v>
      </c>
      <c r="C1559" s="109" t="s">
        <v>4624</v>
      </c>
      <c r="D1559" s="109"/>
      <c r="E1559" s="109">
        <v>6.7</v>
      </c>
      <c r="F1559" s="111">
        <f t="shared" si="170"/>
        <v>1080000</v>
      </c>
      <c r="G1559" s="111">
        <f t="shared" si="171"/>
        <v>476000</v>
      </c>
      <c r="H1559" s="109">
        <v>5</v>
      </c>
      <c r="I1559" s="111">
        <f t="shared" si="172"/>
        <v>470900</v>
      </c>
      <c r="J1559" s="111">
        <f t="shared" si="173"/>
        <v>191420</v>
      </c>
      <c r="K1559" s="109">
        <v>1.7</v>
      </c>
      <c r="L1559" s="127">
        <f t="shared" si="168"/>
        <v>667420</v>
      </c>
      <c r="M1559" s="131">
        <f t="shared" si="169"/>
        <v>1550900</v>
      </c>
      <c r="N1559" s="136">
        <f t="shared" si="174"/>
        <v>1083706</v>
      </c>
      <c r="O1559" s="109">
        <v>0</v>
      </c>
      <c r="P1559" s="109" t="s">
        <v>5759</v>
      </c>
      <c r="Q1559" s="109" t="s">
        <v>5776</v>
      </c>
      <c r="R1559" s="109" t="s">
        <v>5776</v>
      </c>
    </row>
    <row r="1560" spans="1:18" ht="39" x14ac:dyDescent="0.5">
      <c r="A1560" s="109" t="s">
        <v>16</v>
      </c>
      <c r="B1560" s="109">
        <v>807050</v>
      </c>
      <c r="C1560" s="109" t="s">
        <v>5744</v>
      </c>
      <c r="D1560" s="109" t="s">
        <v>6170</v>
      </c>
      <c r="E1560" s="109">
        <v>5.5</v>
      </c>
      <c r="F1560" s="111">
        <f t="shared" si="170"/>
        <v>864000</v>
      </c>
      <c r="G1560" s="111">
        <f t="shared" si="171"/>
        <v>380800</v>
      </c>
      <c r="H1560" s="109">
        <v>4</v>
      </c>
      <c r="I1560" s="111">
        <f t="shared" si="172"/>
        <v>415500</v>
      </c>
      <c r="J1560" s="111">
        <f t="shared" si="173"/>
        <v>168900</v>
      </c>
      <c r="K1560" s="109">
        <v>1.5</v>
      </c>
      <c r="L1560" s="127">
        <f t="shared" si="168"/>
        <v>549700</v>
      </c>
      <c r="M1560" s="131">
        <f t="shared" si="169"/>
        <v>1279500</v>
      </c>
      <c r="N1560" s="136">
        <f t="shared" si="174"/>
        <v>894710</v>
      </c>
      <c r="O1560" s="109">
        <v>0</v>
      </c>
      <c r="P1560" s="109" t="s">
        <v>5759</v>
      </c>
      <c r="Q1560" s="109" t="s">
        <v>5776</v>
      </c>
      <c r="R1560" s="109" t="s">
        <v>5776</v>
      </c>
    </row>
    <row r="1561" spans="1:18" ht="39" x14ac:dyDescent="0.5">
      <c r="A1561" s="109" t="s">
        <v>16</v>
      </c>
      <c r="B1561" s="109">
        <v>807055</v>
      </c>
      <c r="C1561" s="109" t="s">
        <v>5745</v>
      </c>
      <c r="D1561" s="109" t="s">
        <v>6171</v>
      </c>
      <c r="E1561" s="109">
        <v>7</v>
      </c>
      <c r="F1561" s="111">
        <f t="shared" si="170"/>
        <v>1080000</v>
      </c>
      <c r="G1561" s="111">
        <f t="shared" si="171"/>
        <v>476000</v>
      </c>
      <c r="H1561" s="109">
        <v>5</v>
      </c>
      <c r="I1561" s="111">
        <f t="shared" si="172"/>
        <v>554000</v>
      </c>
      <c r="J1561" s="111">
        <f t="shared" si="173"/>
        <v>225200</v>
      </c>
      <c r="K1561" s="109">
        <v>2</v>
      </c>
      <c r="L1561" s="127">
        <f t="shared" si="168"/>
        <v>701200</v>
      </c>
      <c r="M1561" s="131">
        <f t="shared" si="169"/>
        <v>1634000</v>
      </c>
      <c r="N1561" s="136">
        <f t="shared" si="174"/>
        <v>1143160</v>
      </c>
      <c r="O1561" s="109">
        <v>0</v>
      </c>
      <c r="P1561" s="109" t="s">
        <v>5759</v>
      </c>
      <c r="Q1561" s="109" t="s">
        <v>5776</v>
      </c>
      <c r="R1561" s="109" t="s">
        <v>5776</v>
      </c>
    </row>
    <row r="1562" spans="1:18" ht="39" x14ac:dyDescent="0.5">
      <c r="A1562" s="109" t="s">
        <v>16</v>
      </c>
      <c r="B1562" s="109">
        <v>807090</v>
      </c>
      <c r="C1562" s="109" t="s">
        <v>4627</v>
      </c>
      <c r="D1562" s="109"/>
      <c r="E1562" s="109">
        <v>0.18</v>
      </c>
      <c r="F1562" s="111">
        <f t="shared" si="170"/>
        <v>23760</v>
      </c>
      <c r="G1562" s="111">
        <f t="shared" si="171"/>
        <v>10472</v>
      </c>
      <c r="H1562" s="109">
        <v>0.11</v>
      </c>
      <c r="I1562" s="111">
        <f t="shared" si="172"/>
        <v>19390.000000000004</v>
      </c>
      <c r="J1562" s="111">
        <f t="shared" si="173"/>
        <v>7882.0000000000009</v>
      </c>
      <c r="K1562" s="109">
        <v>7.0000000000000007E-2</v>
      </c>
      <c r="L1562" s="127">
        <f t="shared" si="168"/>
        <v>18354</v>
      </c>
      <c r="M1562" s="131">
        <f t="shared" si="169"/>
        <v>43150</v>
      </c>
      <c r="N1562" s="136">
        <f t="shared" si="174"/>
        <v>30302.2</v>
      </c>
      <c r="O1562" s="109">
        <v>0</v>
      </c>
      <c r="P1562" s="109" t="s">
        <v>5759</v>
      </c>
      <c r="Q1562" s="109" t="s">
        <v>5776</v>
      </c>
      <c r="R1562" s="109" t="s">
        <v>5776</v>
      </c>
    </row>
    <row r="1563" spans="1:18" ht="39" x14ac:dyDescent="0.5">
      <c r="A1563" s="109" t="s">
        <v>16</v>
      </c>
      <c r="B1563" s="109">
        <v>807095</v>
      </c>
      <c r="C1563" s="109" t="s">
        <v>4628</v>
      </c>
      <c r="D1563" s="109"/>
      <c r="E1563" s="109">
        <v>0.46</v>
      </c>
      <c r="F1563" s="111">
        <f t="shared" si="170"/>
        <v>49680</v>
      </c>
      <c r="G1563" s="111">
        <f t="shared" si="171"/>
        <v>21896</v>
      </c>
      <c r="H1563" s="109">
        <v>0.23</v>
      </c>
      <c r="I1563" s="111">
        <f t="shared" si="172"/>
        <v>63710</v>
      </c>
      <c r="J1563" s="111">
        <f t="shared" si="173"/>
        <v>25898</v>
      </c>
      <c r="K1563" s="109">
        <v>0.23</v>
      </c>
      <c r="L1563" s="127">
        <f t="shared" si="168"/>
        <v>47794</v>
      </c>
      <c r="M1563" s="131">
        <f t="shared" si="169"/>
        <v>113390</v>
      </c>
      <c r="N1563" s="136">
        <f t="shared" si="174"/>
        <v>79934.200000000012</v>
      </c>
      <c r="O1563" s="109">
        <v>0</v>
      </c>
      <c r="P1563" s="109" t="s">
        <v>5759</v>
      </c>
      <c r="Q1563" s="109" t="s">
        <v>5776</v>
      </c>
      <c r="R1563" s="109" t="s">
        <v>5776</v>
      </c>
    </row>
    <row r="1564" spans="1:18" ht="39" x14ac:dyDescent="0.5">
      <c r="A1564" s="109" t="s">
        <v>16</v>
      </c>
      <c r="B1564" s="109">
        <v>807100</v>
      </c>
      <c r="C1564" s="109" t="s">
        <v>4629</v>
      </c>
      <c r="D1564" s="109"/>
      <c r="E1564" s="109">
        <v>0.46</v>
      </c>
      <c r="F1564" s="111">
        <f t="shared" si="170"/>
        <v>49680</v>
      </c>
      <c r="G1564" s="111">
        <f t="shared" si="171"/>
        <v>21896</v>
      </c>
      <c r="H1564" s="109">
        <v>0.23</v>
      </c>
      <c r="I1564" s="111">
        <f t="shared" si="172"/>
        <v>63710</v>
      </c>
      <c r="J1564" s="111">
        <f t="shared" si="173"/>
        <v>25898</v>
      </c>
      <c r="K1564" s="109">
        <v>0.23</v>
      </c>
      <c r="L1564" s="127">
        <f t="shared" si="168"/>
        <v>47794</v>
      </c>
      <c r="M1564" s="131">
        <f t="shared" si="169"/>
        <v>113390</v>
      </c>
      <c r="N1564" s="136">
        <f t="shared" si="174"/>
        <v>79934.200000000012</v>
      </c>
      <c r="O1564" s="109">
        <v>0</v>
      </c>
      <c r="P1564" s="109" t="s">
        <v>5759</v>
      </c>
      <c r="Q1564" s="109" t="s">
        <v>5776</v>
      </c>
      <c r="R1564" s="109" t="s">
        <v>5776</v>
      </c>
    </row>
    <row r="1565" spans="1:18" ht="39" x14ac:dyDescent="0.5">
      <c r="A1565" s="109" t="s">
        <v>16</v>
      </c>
      <c r="B1565" s="109">
        <v>807105</v>
      </c>
      <c r="C1565" s="109" t="s">
        <v>4630</v>
      </c>
      <c r="D1565" s="109"/>
      <c r="E1565" s="109">
        <v>0.46</v>
      </c>
      <c r="F1565" s="111">
        <f t="shared" si="170"/>
        <v>49680</v>
      </c>
      <c r="G1565" s="111">
        <f t="shared" si="171"/>
        <v>21896</v>
      </c>
      <c r="H1565" s="109">
        <v>0.23</v>
      </c>
      <c r="I1565" s="111">
        <f t="shared" si="172"/>
        <v>63710</v>
      </c>
      <c r="J1565" s="111">
        <f t="shared" si="173"/>
        <v>25898</v>
      </c>
      <c r="K1565" s="109">
        <v>0.23</v>
      </c>
      <c r="L1565" s="127">
        <f t="shared" si="168"/>
        <v>47794</v>
      </c>
      <c r="M1565" s="131">
        <f t="shared" si="169"/>
        <v>113390</v>
      </c>
      <c r="N1565" s="136">
        <f t="shared" si="174"/>
        <v>79934.200000000012</v>
      </c>
      <c r="O1565" s="109">
        <v>0</v>
      </c>
      <c r="P1565" s="109" t="s">
        <v>5759</v>
      </c>
      <c r="Q1565" s="109" t="s">
        <v>5776</v>
      </c>
      <c r="R1565" s="109" t="s">
        <v>5776</v>
      </c>
    </row>
    <row r="1566" spans="1:18" ht="39" x14ac:dyDescent="0.5">
      <c r="A1566" s="109" t="s">
        <v>16</v>
      </c>
      <c r="B1566" s="109">
        <v>807110</v>
      </c>
      <c r="C1566" s="109" t="s">
        <v>4631</v>
      </c>
      <c r="D1566" s="109"/>
      <c r="E1566" s="109">
        <v>0.46</v>
      </c>
      <c r="F1566" s="111">
        <f t="shared" si="170"/>
        <v>49680</v>
      </c>
      <c r="G1566" s="111">
        <f t="shared" si="171"/>
        <v>21896</v>
      </c>
      <c r="H1566" s="109">
        <v>0.23</v>
      </c>
      <c r="I1566" s="111">
        <f t="shared" si="172"/>
        <v>63710</v>
      </c>
      <c r="J1566" s="111">
        <f t="shared" si="173"/>
        <v>25898</v>
      </c>
      <c r="K1566" s="109">
        <v>0.23</v>
      </c>
      <c r="L1566" s="127">
        <f t="shared" si="168"/>
        <v>47794</v>
      </c>
      <c r="M1566" s="131">
        <f t="shared" si="169"/>
        <v>113390</v>
      </c>
      <c r="N1566" s="136">
        <f t="shared" si="174"/>
        <v>79934.200000000012</v>
      </c>
      <c r="O1566" s="109">
        <v>0</v>
      </c>
      <c r="P1566" s="109" t="s">
        <v>5759</v>
      </c>
      <c r="Q1566" s="109" t="s">
        <v>5776</v>
      </c>
      <c r="R1566" s="109" t="s">
        <v>5776</v>
      </c>
    </row>
    <row r="1567" spans="1:18" ht="39" x14ac:dyDescent="0.5">
      <c r="A1567" s="109" t="s">
        <v>16</v>
      </c>
      <c r="B1567" s="109">
        <v>807115</v>
      </c>
      <c r="C1567" s="109" t="s">
        <v>4632</v>
      </c>
      <c r="D1567" s="109"/>
      <c r="E1567" s="109">
        <v>2.58</v>
      </c>
      <c r="F1567" s="111">
        <f t="shared" si="170"/>
        <v>278640</v>
      </c>
      <c r="G1567" s="111">
        <f t="shared" si="171"/>
        <v>122808</v>
      </c>
      <c r="H1567" s="109">
        <v>1.29</v>
      </c>
      <c r="I1567" s="111">
        <f t="shared" si="172"/>
        <v>357330</v>
      </c>
      <c r="J1567" s="111">
        <f t="shared" si="173"/>
        <v>145254</v>
      </c>
      <c r="K1567" s="109">
        <v>1.29</v>
      </c>
      <c r="L1567" s="127">
        <f t="shared" si="168"/>
        <v>268062</v>
      </c>
      <c r="M1567" s="131">
        <f t="shared" si="169"/>
        <v>635970</v>
      </c>
      <c r="N1567" s="136">
        <f t="shared" si="174"/>
        <v>448326.6</v>
      </c>
      <c r="O1567" s="109">
        <v>0</v>
      </c>
      <c r="P1567" s="109" t="s">
        <v>5759</v>
      </c>
      <c r="Q1567" s="109" t="s">
        <v>5776</v>
      </c>
      <c r="R1567" s="109" t="s">
        <v>5776</v>
      </c>
    </row>
    <row r="1568" spans="1:18" ht="39" x14ac:dyDescent="0.5">
      <c r="A1568" s="109" t="s">
        <v>16</v>
      </c>
      <c r="B1568" s="109">
        <v>807120</v>
      </c>
      <c r="C1568" s="109" t="s">
        <v>4633</v>
      </c>
      <c r="D1568" s="109"/>
      <c r="E1568" s="109">
        <v>4.5</v>
      </c>
      <c r="F1568" s="111">
        <f t="shared" si="170"/>
        <v>972000</v>
      </c>
      <c r="G1568" s="111">
        <f t="shared" si="171"/>
        <v>428400</v>
      </c>
      <c r="H1568" s="109">
        <v>4.5</v>
      </c>
      <c r="I1568" s="111">
        <f t="shared" si="172"/>
        <v>0</v>
      </c>
      <c r="J1568" s="111">
        <f t="shared" si="173"/>
        <v>0</v>
      </c>
      <c r="K1568" s="109"/>
      <c r="L1568" s="127">
        <f t="shared" si="168"/>
        <v>428400</v>
      </c>
      <c r="M1568" s="131">
        <f t="shared" si="169"/>
        <v>972000</v>
      </c>
      <c r="N1568" s="136">
        <f t="shared" si="174"/>
        <v>672120</v>
      </c>
      <c r="O1568" s="109">
        <v>0</v>
      </c>
      <c r="P1568" s="109" t="s">
        <v>5759</v>
      </c>
      <c r="Q1568" s="109" t="s">
        <v>5776</v>
      </c>
      <c r="R1568" s="109" t="s">
        <v>5776</v>
      </c>
    </row>
    <row r="1569" spans="1:18" ht="39" x14ac:dyDescent="0.5">
      <c r="A1569" s="109" t="s">
        <v>16</v>
      </c>
      <c r="B1569" s="109">
        <v>807125</v>
      </c>
      <c r="C1569" s="109" t="s">
        <v>4634</v>
      </c>
      <c r="D1569" s="109"/>
      <c r="E1569" s="109">
        <v>7.5</v>
      </c>
      <c r="F1569" s="111">
        <f t="shared" si="170"/>
        <v>1188000</v>
      </c>
      <c r="G1569" s="111">
        <f t="shared" si="171"/>
        <v>523600</v>
      </c>
      <c r="H1569" s="109">
        <v>5.5</v>
      </c>
      <c r="I1569" s="111">
        <f t="shared" si="172"/>
        <v>554000</v>
      </c>
      <c r="J1569" s="111">
        <f t="shared" si="173"/>
        <v>225200</v>
      </c>
      <c r="K1569" s="109">
        <v>2</v>
      </c>
      <c r="L1569" s="127">
        <f t="shared" si="168"/>
        <v>748800</v>
      </c>
      <c r="M1569" s="131">
        <f t="shared" si="169"/>
        <v>1742000</v>
      </c>
      <c r="N1569" s="136">
        <f t="shared" si="174"/>
        <v>1217840</v>
      </c>
      <c r="O1569" s="109">
        <v>0</v>
      </c>
      <c r="P1569" s="109" t="s">
        <v>5759</v>
      </c>
      <c r="Q1569" s="109" t="s">
        <v>5776</v>
      </c>
      <c r="R1569" s="109" t="s">
        <v>5776</v>
      </c>
    </row>
    <row r="1570" spans="1:18" ht="39" x14ac:dyDescent="0.5">
      <c r="A1570" s="109" t="s">
        <v>16</v>
      </c>
      <c r="B1570" s="109">
        <v>807130</v>
      </c>
      <c r="C1570" s="109" t="s">
        <v>4635</v>
      </c>
      <c r="D1570" s="109"/>
      <c r="E1570" s="109">
        <v>10.6</v>
      </c>
      <c r="F1570" s="111">
        <f t="shared" si="170"/>
        <v>1728000</v>
      </c>
      <c r="G1570" s="111">
        <f t="shared" si="171"/>
        <v>761600</v>
      </c>
      <c r="H1570" s="109">
        <v>8</v>
      </c>
      <c r="I1570" s="111">
        <f t="shared" si="172"/>
        <v>720200</v>
      </c>
      <c r="J1570" s="111">
        <f t="shared" si="173"/>
        <v>292760</v>
      </c>
      <c r="K1570" s="109">
        <v>2.6</v>
      </c>
      <c r="L1570" s="127">
        <f t="shared" si="168"/>
        <v>1054360</v>
      </c>
      <c r="M1570" s="131">
        <f t="shared" si="169"/>
        <v>2448200</v>
      </c>
      <c r="N1570" s="136">
        <f t="shared" si="174"/>
        <v>1710148</v>
      </c>
      <c r="O1570" s="109">
        <v>0</v>
      </c>
      <c r="P1570" s="109" t="s">
        <v>5759</v>
      </c>
      <c r="Q1570" s="109" t="s">
        <v>5776</v>
      </c>
      <c r="R1570" s="109" t="s">
        <v>5776</v>
      </c>
    </row>
    <row r="1571" spans="1:18" ht="39" x14ac:dyDescent="0.5">
      <c r="A1571" s="109" t="s">
        <v>16</v>
      </c>
      <c r="B1571" s="109">
        <v>807135</v>
      </c>
      <c r="C1571" s="109" t="s">
        <v>4636</v>
      </c>
      <c r="D1571" s="109"/>
      <c r="E1571" s="109">
        <v>5.2</v>
      </c>
      <c r="F1571" s="111">
        <f t="shared" si="170"/>
        <v>799200</v>
      </c>
      <c r="G1571" s="111">
        <f t="shared" si="171"/>
        <v>352240</v>
      </c>
      <c r="H1571" s="109">
        <v>3.7</v>
      </c>
      <c r="I1571" s="111">
        <f t="shared" si="172"/>
        <v>415500</v>
      </c>
      <c r="J1571" s="111">
        <f t="shared" si="173"/>
        <v>168900</v>
      </c>
      <c r="K1571" s="109">
        <v>1.5</v>
      </c>
      <c r="L1571" s="127">
        <f t="shared" si="168"/>
        <v>521140</v>
      </c>
      <c r="M1571" s="131">
        <f t="shared" si="169"/>
        <v>1214700</v>
      </c>
      <c r="N1571" s="136">
        <f t="shared" si="174"/>
        <v>849902</v>
      </c>
      <c r="O1571" s="109">
        <v>0</v>
      </c>
      <c r="P1571" s="109" t="s">
        <v>5759</v>
      </c>
      <c r="Q1571" s="109" t="s">
        <v>5776</v>
      </c>
      <c r="R1571" s="109" t="s">
        <v>5776</v>
      </c>
    </row>
    <row r="1572" spans="1:18" ht="39" x14ac:dyDescent="0.5">
      <c r="A1572" s="109" t="s">
        <v>16</v>
      </c>
      <c r="B1572" s="109">
        <v>807140</v>
      </c>
      <c r="C1572" s="109" t="s">
        <v>4637</v>
      </c>
      <c r="D1572" s="109"/>
      <c r="E1572" s="109">
        <v>4.2</v>
      </c>
      <c r="F1572" s="111">
        <f t="shared" si="170"/>
        <v>540000</v>
      </c>
      <c r="G1572" s="111">
        <f t="shared" si="171"/>
        <v>238000</v>
      </c>
      <c r="H1572" s="109">
        <v>2.5</v>
      </c>
      <c r="I1572" s="111">
        <f t="shared" si="172"/>
        <v>470900</v>
      </c>
      <c r="J1572" s="111">
        <f t="shared" si="173"/>
        <v>191420</v>
      </c>
      <c r="K1572" s="109">
        <v>1.7</v>
      </c>
      <c r="L1572" s="127">
        <f t="shared" si="168"/>
        <v>429420</v>
      </c>
      <c r="M1572" s="131">
        <f t="shared" si="169"/>
        <v>1010900</v>
      </c>
      <c r="N1572" s="136">
        <f t="shared" si="174"/>
        <v>710306</v>
      </c>
      <c r="O1572" s="109">
        <v>0</v>
      </c>
      <c r="P1572" s="109" t="s">
        <v>5759</v>
      </c>
      <c r="Q1572" s="109" t="s">
        <v>5776</v>
      </c>
      <c r="R1572" s="109" t="s">
        <v>5776</v>
      </c>
    </row>
    <row r="1573" spans="1:18" ht="39" x14ac:dyDescent="0.5">
      <c r="A1573" s="109" t="s">
        <v>16</v>
      </c>
      <c r="B1573" s="109">
        <v>807145</v>
      </c>
      <c r="C1573" s="109" t="s">
        <v>4638</v>
      </c>
      <c r="D1573" s="109"/>
      <c r="E1573" s="109">
        <v>2.5</v>
      </c>
      <c r="F1573" s="111">
        <f t="shared" si="170"/>
        <v>270000</v>
      </c>
      <c r="G1573" s="111">
        <f t="shared" si="171"/>
        <v>119000</v>
      </c>
      <c r="H1573" s="109">
        <v>1.25</v>
      </c>
      <c r="I1573" s="111">
        <f t="shared" si="172"/>
        <v>346250</v>
      </c>
      <c r="J1573" s="111">
        <f t="shared" si="173"/>
        <v>140750</v>
      </c>
      <c r="K1573" s="109">
        <v>1.25</v>
      </c>
      <c r="L1573" s="127">
        <f t="shared" si="168"/>
        <v>259750</v>
      </c>
      <c r="M1573" s="131">
        <f t="shared" si="169"/>
        <v>616250</v>
      </c>
      <c r="N1573" s="136">
        <f t="shared" si="174"/>
        <v>434425</v>
      </c>
      <c r="O1573" s="109">
        <v>0</v>
      </c>
      <c r="P1573" s="109" t="s">
        <v>5759</v>
      </c>
      <c r="Q1573" s="109" t="s">
        <v>5776</v>
      </c>
      <c r="R1573" s="109" t="s">
        <v>5776</v>
      </c>
    </row>
    <row r="1574" spans="1:18" ht="39" x14ac:dyDescent="0.5">
      <c r="A1574" s="109" t="s">
        <v>16</v>
      </c>
      <c r="B1574" s="109">
        <v>807150</v>
      </c>
      <c r="C1574" s="109" t="s">
        <v>4639</v>
      </c>
      <c r="D1574" s="109"/>
      <c r="E1574" s="109">
        <v>12</v>
      </c>
      <c r="F1574" s="111">
        <f t="shared" si="170"/>
        <v>864000</v>
      </c>
      <c r="G1574" s="111">
        <f t="shared" si="171"/>
        <v>380800</v>
      </c>
      <c r="H1574" s="109">
        <v>4</v>
      </c>
      <c r="I1574" s="111">
        <f t="shared" si="172"/>
        <v>2216000</v>
      </c>
      <c r="J1574" s="111">
        <f t="shared" si="173"/>
        <v>900800</v>
      </c>
      <c r="K1574" s="109">
        <v>8</v>
      </c>
      <c r="L1574" s="127">
        <f t="shared" si="168"/>
        <v>1281600</v>
      </c>
      <c r="M1574" s="131">
        <f t="shared" si="169"/>
        <v>3080000</v>
      </c>
      <c r="N1574" s="136">
        <f t="shared" si="174"/>
        <v>2182880</v>
      </c>
      <c r="O1574" s="109">
        <v>0</v>
      </c>
      <c r="P1574" s="109" t="s">
        <v>5759</v>
      </c>
      <c r="Q1574" s="109" t="s">
        <v>5776</v>
      </c>
      <c r="R1574" s="109" t="s">
        <v>5776</v>
      </c>
    </row>
    <row r="1575" spans="1:18" ht="39" x14ac:dyDescent="0.5">
      <c r="A1575" s="109" t="s">
        <v>16</v>
      </c>
      <c r="B1575" s="109">
        <v>807155</v>
      </c>
      <c r="C1575" s="109" t="s">
        <v>4640</v>
      </c>
      <c r="D1575" s="109"/>
      <c r="E1575" s="109">
        <v>15</v>
      </c>
      <c r="F1575" s="111">
        <f t="shared" si="170"/>
        <v>1080000</v>
      </c>
      <c r="G1575" s="111">
        <f t="shared" si="171"/>
        <v>476000</v>
      </c>
      <c r="H1575" s="109">
        <v>5</v>
      </c>
      <c r="I1575" s="111">
        <f t="shared" si="172"/>
        <v>2770000</v>
      </c>
      <c r="J1575" s="111">
        <f t="shared" si="173"/>
        <v>1126000</v>
      </c>
      <c r="K1575" s="109">
        <v>10</v>
      </c>
      <c r="L1575" s="127">
        <f t="shared" si="168"/>
        <v>1602000</v>
      </c>
      <c r="M1575" s="131">
        <f t="shared" si="169"/>
        <v>3850000</v>
      </c>
      <c r="N1575" s="136">
        <f t="shared" si="174"/>
        <v>2728600</v>
      </c>
      <c r="O1575" s="109">
        <v>0</v>
      </c>
      <c r="P1575" s="109" t="s">
        <v>5759</v>
      </c>
      <c r="Q1575" s="109" t="s">
        <v>5776</v>
      </c>
      <c r="R1575" s="109" t="s">
        <v>5776</v>
      </c>
    </row>
    <row r="1576" spans="1:18" ht="39" x14ac:dyDescent="0.5">
      <c r="A1576" s="109" t="s">
        <v>16</v>
      </c>
      <c r="B1576" s="109">
        <v>807160</v>
      </c>
      <c r="C1576" s="109" t="s">
        <v>4641</v>
      </c>
      <c r="D1576" s="109"/>
      <c r="E1576" s="109">
        <v>0.4</v>
      </c>
      <c r="F1576" s="111">
        <f t="shared" si="170"/>
        <v>43200</v>
      </c>
      <c r="G1576" s="111">
        <f t="shared" si="171"/>
        <v>19040</v>
      </c>
      <c r="H1576" s="109">
        <v>0.2</v>
      </c>
      <c r="I1576" s="111">
        <f t="shared" si="172"/>
        <v>55400</v>
      </c>
      <c r="J1576" s="111">
        <f t="shared" si="173"/>
        <v>22520</v>
      </c>
      <c r="K1576" s="109">
        <v>0.2</v>
      </c>
      <c r="L1576" s="127">
        <f t="shared" si="168"/>
        <v>41560</v>
      </c>
      <c r="M1576" s="131">
        <f t="shared" si="169"/>
        <v>98600</v>
      </c>
      <c r="N1576" s="136">
        <f t="shared" si="174"/>
        <v>69508</v>
      </c>
      <c r="O1576" s="109">
        <v>0</v>
      </c>
      <c r="P1576" s="109" t="s">
        <v>5759</v>
      </c>
      <c r="Q1576" s="109" t="s">
        <v>5776</v>
      </c>
      <c r="R1576" s="109" t="s">
        <v>5776</v>
      </c>
    </row>
    <row r="1577" spans="1:18" ht="39" x14ac:dyDescent="0.5">
      <c r="A1577" s="109" t="s">
        <v>16</v>
      </c>
      <c r="B1577" s="109">
        <v>807161</v>
      </c>
      <c r="C1577" s="109" t="s">
        <v>4642</v>
      </c>
      <c r="D1577" s="109"/>
      <c r="E1577" s="109">
        <v>2</v>
      </c>
      <c r="F1577" s="111">
        <f t="shared" si="170"/>
        <v>270000</v>
      </c>
      <c r="G1577" s="111">
        <f t="shared" si="171"/>
        <v>119000</v>
      </c>
      <c r="H1577" s="109">
        <v>1.25</v>
      </c>
      <c r="I1577" s="111">
        <f t="shared" si="172"/>
        <v>207750</v>
      </c>
      <c r="J1577" s="111">
        <f t="shared" si="173"/>
        <v>84450</v>
      </c>
      <c r="K1577" s="109">
        <v>0.75</v>
      </c>
      <c r="L1577" s="127">
        <f t="shared" si="168"/>
        <v>203450</v>
      </c>
      <c r="M1577" s="131">
        <f t="shared" si="169"/>
        <v>477750</v>
      </c>
      <c r="N1577" s="136">
        <f t="shared" si="174"/>
        <v>335335</v>
      </c>
      <c r="O1577" s="109">
        <v>0</v>
      </c>
      <c r="P1577" s="109" t="s">
        <v>5759</v>
      </c>
      <c r="Q1577" s="109" t="s">
        <v>5776</v>
      </c>
      <c r="R1577" s="109" t="s">
        <v>5776</v>
      </c>
    </row>
    <row r="1578" spans="1:18" ht="39" x14ac:dyDescent="0.5">
      <c r="A1578" s="109" t="s">
        <v>16</v>
      </c>
      <c r="B1578" s="109">
        <v>807162</v>
      </c>
      <c r="C1578" s="109" t="s">
        <v>4643</v>
      </c>
      <c r="D1578" s="109"/>
      <c r="E1578" s="109">
        <v>2</v>
      </c>
      <c r="F1578" s="111">
        <f t="shared" si="170"/>
        <v>270000</v>
      </c>
      <c r="G1578" s="111">
        <f t="shared" si="171"/>
        <v>119000</v>
      </c>
      <c r="H1578" s="109">
        <v>1.25</v>
      </c>
      <c r="I1578" s="111">
        <f t="shared" si="172"/>
        <v>207750</v>
      </c>
      <c r="J1578" s="111">
        <f t="shared" si="173"/>
        <v>84450</v>
      </c>
      <c r="K1578" s="109">
        <v>0.75</v>
      </c>
      <c r="L1578" s="127">
        <f t="shared" si="168"/>
        <v>203450</v>
      </c>
      <c r="M1578" s="131">
        <f t="shared" si="169"/>
        <v>477750</v>
      </c>
      <c r="N1578" s="136">
        <f t="shared" si="174"/>
        <v>335335</v>
      </c>
      <c r="O1578" s="109">
        <v>0</v>
      </c>
      <c r="P1578" s="109" t="s">
        <v>5759</v>
      </c>
      <c r="Q1578" s="109" t="s">
        <v>5776</v>
      </c>
      <c r="R1578" s="109" t="s">
        <v>5776</v>
      </c>
    </row>
    <row r="1579" spans="1:18" ht="39" x14ac:dyDescent="0.5">
      <c r="A1579" s="109" t="s">
        <v>16</v>
      </c>
      <c r="B1579" s="109">
        <v>807163</v>
      </c>
      <c r="C1579" s="109" t="s">
        <v>4644</v>
      </c>
      <c r="D1579" s="109"/>
      <c r="E1579" s="109">
        <v>2</v>
      </c>
      <c r="F1579" s="111">
        <f t="shared" si="170"/>
        <v>270000</v>
      </c>
      <c r="G1579" s="111">
        <f t="shared" si="171"/>
        <v>119000</v>
      </c>
      <c r="H1579" s="109">
        <v>1.25</v>
      </c>
      <c r="I1579" s="111">
        <f t="shared" si="172"/>
        <v>207750</v>
      </c>
      <c r="J1579" s="111">
        <f t="shared" si="173"/>
        <v>84450</v>
      </c>
      <c r="K1579" s="109">
        <v>0.75</v>
      </c>
      <c r="L1579" s="127">
        <f t="shared" si="168"/>
        <v>203450</v>
      </c>
      <c r="M1579" s="131">
        <f t="shared" si="169"/>
        <v>477750</v>
      </c>
      <c r="N1579" s="136">
        <f t="shared" si="174"/>
        <v>335335</v>
      </c>
      <c r="O1579" s="109">
        <v>0</v>
      </c>
      <c r="P1579" s="109" t="s">
        <v>5759</v>
      </c>
      <c r="Q1579" s="109" t="s">
        <v>5776</v>
      </c>
      <c r="R1579" s="109" t="s">
        <v>5776</v>
      </c>
    </row>
    <row r="1580" spans="1:18" ht="39" x14ac:dyDescent="0.5">
      <c r="A1580" s="109" t="s">
        <v>16</v>
      </c>
      <c r="B1580" s="109">
        <v>807164</v>
      </c>
      <c r="C1580" s="109" t="s">
        <v>4645</v>
      </c>
      <c r="D1580" s="109"/>
      <c r="E1580" s="109">
        <v>2</v>
      </c>
      <c r="F1580" s="111">
        <f t="shared" si="170"/>
        <v>270000</v>
      </c>
      <c r="G1580" s="111">
        <f t="shared" si="171"/>
        <v>119000</v>
      </c>
      <c r="H1580" s="109">
        <v>1.25</v>
      </c>
      <c r="I1580" s="111">
        <f t="shared" si="172"/>
        <v>207750</v>
      </c>
      <c r="J1580" s="111">
        <f t="shared" si="173"/>
        <v>84450</v>
      </c>
      <c r="K1580" s="109">
        <v>0.75</v>
      </c>
      <c r="L1580" s="127">
        <f t="shared" si="168"/>
        <v>203450</v>
      </c>
      <c r="M1580" s="131">
        <f t="shared" si="169"/>
        <v>477750</v>
      </c>
      <c r="N1580" s="136">
        <f t="shared" si="174"/>
        <v>335335</v>
      </c>
      <c r="O1580" s="109">
        <v>0</v>
      </c>
      <c r="P1580" s="109" t="s">
        <v>5759</v>
      </c>
      <c r="Q1580" s="109" t="s">
        <v>5776</v>
      </c>
      <c r="R1580" s="109" t="s">
        <v>5776</v>
      </c>
    </row>
    <row r="1581" spans="1:18" ht="39" x14ac:dyDescent="0.5">
      <c r="A1581" s="109" t="s">
        <v>16</v>
      </c>
      <c r="B1581" s="109">
        <v>807165</v>
      </c>
      <c r="C1581" s="109" t="s">
        <v>4646</v>
      </c>
      <c r="D1581" s="109"/>
      <c r="E1581" s="109">
        <v>2</v>
      </c>
      <c r="F1581" s="111">
        <f t="shared" si="170"/>
        <v>270000</v>
      </c>
      <c r="G1581" s="111">
        <f t="shared" si="171"/>
        <v>119000</v>
      </c>
      <c r="H1581" s="109">
        <v>1.25</v>
      </c>
      <c r="I1581" s="111">
        <f t="shared" si="172"/>
        <v>207750</v>
      </c>
      <c r="J1581" s="111">
        <f t="shared" si="173"/>
        <v>84450</v>
      </c>
      <c r="K1581" s="109">
        <v>0.75</v>
      </c>
      <c r="L1581" s="127">
        <f t="shared" si="168"/>
        <v>203450</v>
      </c>
      <c r="M1581" s="131">
        <f t="shared" si="169"/>
        <v>477750</v>
      </c>
      <c r="N1581" s="136">
        <f t="shared" si="174"/>
        <v>335335</v>
      </c>
      <c r="O1581" s="109">
        <v>0</v>
      </c>
      <c r="P1581" s="109" t="s">
        <v>5759</v>
      </c>
      <c r="Q1581" s="109" t="s">
        <v>5776</v>
      </c>
      <c r="R1581" s="109" t="s">
        <v>5776</v>
      </c>
    </row>
    <row r="1582" spans="1:18" ht="39" x14ac:dyDescent="0.5">
      <c r="A1582" s="109" t="s">
        <v>16</v>
      </c>
      <c r="B1582" s="109">
        <v>807166</v>
      </c>
      <c r="C1582" s="109" t="s">
        <v>4647</v>
      </c>
      <c r="D1582" s="109"/>
      <c r="E1582" s="109">
        <v>2</v>
      </c>
      <c r="F1582" s="111">
        <f t="shared" si="170"/>
        <v>270000</v>
      </c>
      <c r="G1582" s="111">
        <f t="shared" si="171"/>
        <v>119000</v>
      </c>
      <c r="H1582" s="109">
        <v>1.25</v>
      </c>
      <c r="I1582" s="111">
        <f t="shared" si="172"/>
        <v>207750</v>
      </c>
      <c r="J1582" s="111">
        <f t="shared" si="173"/>
        <v>84450</v>
      </c>
      <c r="K1582" s="109">
        <v>0.75</v>
      </c>
      <c r="L1582" s="127">
        <f t="shared" si="168"/>
        <v>203450</v>
      </c>
      <c r="M1582" s="131">
        <f t="shared" si="169"/>
        <v>477750</v>
      </c>
      <c r="N1582" s="136">
        <f t="shared" si="174"/>
        <v>335335</v>
      </c>
      <c r="O1582" s="109">
        <v>0</v>
      </c>
      <c r="P1582" s="109" t="s">
        <v>5759</v>
      </c>
      <c r="Q1582" s="109" t="s">
        <v>5776</v>
      </c>
      <c r="R1582" s="109" t="s">
        <v>5776</v>
      </c>
    </row>
    <row r="1583" spans="1:18" ht="39" x14ac:dyDescent="0.5">
      <c r="A1583" s="109" t="s">
        <v>16</v>
      </c>
      <c r="B1583" s="109">
        <v>807167</v>
      </c>
      <c r="C1583" s="109" t="s">
        <v>4648</v>
      </c>
      <c r="D1583" s="109"/>
      <c r="E1583" s="109">
        <v>2</v>
      </c>
      <c r="F1583" s="111">
        <f t="shared" si="170"/>
        <v>270000</v>
      </c>
      <c r="G1583" s="111">
        <f t="shared" si="171"/>
        <v>119000</v>
      </c>
      <c r="H1583" s="109">
        <v>1.25</v>
      </c>
      <c r="I1583" s="111">
        <f t="shared" si="172"/>
        <v>207750</v>
      </c>
      <c r="J1583" s="111">
        <f t="shared" si="173"/>
        <v>84450</v>
      </c>
      <c r="K1583" s="109">
        <v>0.75</v>
      </c>
      <c r="L1583" s="127">
        <f t="shared" si="168"/>
        <v>203450</v>
      </c>
      <c r="M1583" s="131">
        <f t="shared" si="169"/>
        <v>477750</v>
      </c>
      <c r="N1583" s="136">
        <f t="shared" si="174"/>
        <v>335335</v>
      </c>
      <c r="O1583" s="109">
        <v>0</v>
      </c>
      <c r="P1583" s="109" t="s">
        <v>5759</v>
      </c>
      <c r="Q1583" s="109" t="s">
        <v>5776</v>
      </c>
      <c r="R1583" s="109" t="s">
        <v>5776</v>
      </c>
    </row>
    <row r="1584" spans="1:18" ht="39" x14ac:dyDescent="0.5">
      <c r="A1584" s="109" t="s">
        <v>16</v>
      </c>
      <c r="B1584" s="109">
        <v>807168</v>
      </c>
      <c r="C1584" s="109" t="s">
        <v>4649</v>
      </c>
      <c r="D1584" s="109"/>
      <c r="E1584" s="109">
        <v>2</v>
      </c>
      <c r="F1584" s="111">
        <f t="shared" si="170"/>
        <v>270000</v>
      </c>
      <c r="G1584" s="111">
        <f t="shared" si="171"/>
        <v>119000</v>
      </c>
      <c r="H1584" s="109">
        <v>1.25</v>
      </c>
      <c r="I1584" s="111">
        <f t="shared" si="172"/>
        <v>207750</v>
      </c>
      <c r="J1584" s="111">
        <f t="shared" si="173"/>
        <v>84450</v>
      </c>
      <c r="K1584" s="109">
        <v>0.75</v>
      </c>
      <c r="L1584" s="127">
        <f t="shared" si="168"/>
        <v>203450</v>
      </c>
      <c r="M1584" s="131">
        <f t="shared" si="169"/>
        <v>477750</v>
      </c>
      <c r="N1584" s="136">
        <f t="shared" si="174"/>
        <v>335335</v>
      </c>
      <c r="O1584" s="109">
        <v>0</v>
      </c>
      <c r="P1584" s="109" t="s">
        <v>5759</v>
      </c>
      <c r="Q1584" s="109" t="s">
        <v>5776</v>
      </c>
      <c r="R1584" s="109" t="s">
        <v>5776</v>
      </c>
    </row>
    <row r="1585" spans="1:18" ht="39" x14ac:dyDescent="0.5">
      <c r="A1585" s="109" t="s">
        <v>16</v>
      </c>
      <c r="B1585" s="109">
        <v>807169</v>
      </c>
      <c r="C1585" s="109" t="s">
        <v>4650</v>
      </c>
      <c r="D1585" s="109"/>
      <c r="E1585" s="109">
        <v>2</v>
      </c>
      <c r="F1585" s="111">
        <f t="shared" si="170"/>
        <v>270000</v>
      </c>
      <c r="G1585" s="111">
        <f t="shared" si="171"/>
        <v>119000</v>
      </c>
      <c r="H1585" s="109">
        <v>1.25</v>
      </c>
      <c r="I1585" s="111">
        <f t="shared" si="172"/>
        <v>207750</v>
      </c>
      <c r="J1585" s="111">
        <f t="shared" si="173"/>
        <v>84450</v>
      </c>
      <c r="K1585" s="109">
        <v>0.75</v>
      </c>
      <c r="L1585" s="127">
        <f t="shared" si="168"/>
        <v>203450</v>
      </c>
      <c r="M1585" s="131">
        <f t="shared" si="169"/>
        <v>477750</v>
      </c>
      <c r="N1585" s="136">
        <f t="shared" si="174"/>
        <v>335335</v>
      </c>
      <c r="O1585" s="109">
        <v>0</v>
      </c>
      <c r="P1585" s="109" t="s">
        <v>5759</v>
      </c>
      <c r="Q1585" s="109" t="s">
        <v>5776</v>
      </c>
      <c r="R1585" s="109" t="s">
        <v>5776</v>
      </c>
    </row>
    <row r="1586" spans="1:18" ht="39" x14ac:dyDescent="0.5">
      <c r="A1586" s="109" t="s">
        <v>16</v>
      </c>
      <c r="B1586" s="109">
        <v>807170</v>
      </c>
      <c r="C1586" s="109" t="s">
        <v>4651</v>
      </c>
      <c r="D1586" s="109"/>
      <c r="E1586" s="109">
        <v>2</v>
      </c>
      <c r="F1586" s="111">
        <f t="shared" si="170"/>
        <v>270000</v>
      </c>
      <c r="G1586" s="111">
        <f t="shared" si="171"/>
        <v>119000</v>
      </c>
      <c r="H1586" s="109">
        <v>1.25</v>
      </c>
      <c r="I1586" s="111">
        <f t="shared" si="172"/>
        <v>207750</v>
      </c>
      <c r="J1586" s="111">
        <f t="shared" si="173"/>
        <v>84450</v>
      </c>
      <c r="K1586" s="109">
        <v>0.75</v>
      </c>
      <c r="L1586" s="127">
        <f t="shared" si="168"/>
        <v>203450</v>
      </c>
      <c r="M1586" s="131">
        <f t="shared" si="169"/>
        <v>477750</v>
      </c>
      <c r="N1586" s="136">
        <f t="shared" si="174"/>
        <v>335335</v>
      </c>
      <c r="O1586" s="109">
        <v>0</v>
      </c>
      <c r="P1586" s="109" t="s">
        <v>5759</v>
      </c>
      <c r="Q1586" s="109" t="s">
        <v>5776</v>
      </c>
      <c r="R1586" s="109" t="s">
        <v>5776</v>
      </c>
    </row>
    <row r="1587" spans="1:18" ht="39" x14ac:dyDescent="0.5">
      <c r="A1587" s="109" t="s">
        <v>16</v>
      </c>
      <c r="B1587" s="109">
        <v>807171</v>
      </c>
      <c r="C1587" s="109" t="s">
        <v>4652</v>
      </c>
      <c r="D1587" s="109"/>
      <c r="E1587" s="109">
        <v>2</v>
      </c>
      <c r="F1587" s="111">
        <f t="shared" si="170"/>
        <v>270000</v>
      </c>
      <c r="G1587" s="111">
        <f t="shared" si="171"/>
        <v>119000</v>
      </c>
      <c r="H1587" s="109">
        <v>1.25</v>
      </c>
      <c r="I1587" s="111">
        <f t="shared" si="172"/>
        <v>207750</v>
      </c>
      <c r="J1587" s="111">
        <f t="shared" si="173"/>
        <v>84450</v>
      </c>
      <c r="K1587" s="109">
        <v>0.75</v>
      </c>
      <c r="L1587" s="127">
        <f t="shared" si="168"/>
        <v>203450</v>
      </c>
      <c r="M1587" s="131">
        <f t="shared" si="169"/>
        <v>477750</v>
      </c>
      <c r="N1587" s="136">
        <f t="shared" si="174"/>
        <v>335335</v>
      </c>
      <c r="O1587" s="109">
        <v>0</v>
      </c>
      <c r="P1587" s="109" t="s">
        <v>5759</v>
      </c>
      <c r="Q1587" s="109" t="s">
        <v>5776</v>
      </c>
      <c r="R1587" s="109" t="s">
        <v>5776</v>
      </c>
    </row>
    <row r="1588" spans="1:18" ht="39" x14ac:dyDescent="0.5">
      <c r="A1588" s="109" t="s">
        <v>16</v>
      </c>
      <c r="B1588" s="109">
        <v>807172</v>
      </c>
      <c r="C1588" s="109" t="s">
        <v>4653</v>
      </c>
      <c r="D1588" s="109"/>
      <c r="E1588" s="109">
        <v>2</v>
      </c>
      <c r="F1588" s="111">
        <f t="shared" si="170"/>
        <v>270000</v>
      </c>
      <c r="G1588" s="111">
        <f t="shared" si="171"/>
        <v>119000</v>
      </c>
      <c r="H1588" s="109">
        <v>1.25</v>
      </c>
      <c r="I1588" s="111">
        <f t="shared" si="172"/>
        <v>207750</v>
      </c>
      <c r="J1588" s="111">
        <f t="shared" si="173"/>
        <v>84450</v>
      </c>
      <c r="K1588" s="109">
        <v>0.75</v>
      </c>
      <c r="L1588" s="127">
        <f t="shared" si="168"/>
        <v>203450</v>
      </c>
      <c r="M1588" s="131">
        <f t="shared" si="169"/>
        <v>477750</v>
      </c>
      <c r="N1588" s="136">
        <f t="shared" si="174"/>
        <v>335335</v>
      </c>
      <c r="O1588" s="109">
        <v>0</v>
      </c>
      <c r="P1588" s="109" t="s">
        <v>5759</v>
      </c>
      <c r="Q1588" s="109" t="s">
        <v>5776</v>
      </c>
      <c r="R1588" s="109" t="s">
        <v>5776</v>
      </c>
    </row>
    <row r="1589" spans="1:18" ht="39" x14ac:dyDescent="0.5">
      <c r="A1589" s="109" t="s">
        <v>16</v>
      </c>
      <c r="B1589" s="109">
        <v>807173</v>
      </c>
      <c r="C1589" s="109" t="s">
        <v>4654</v>
      </c>
      <c r="D1589" s="109"/>
      <c r="E1589" s="109">
        <v>2</v>
      </c>
      <c r="F1589" s="111">
        <f t="shared" si="170"/>
        <v>270000</v>
      </c>
      <c r="G1589" s="111">
        <f t="shared" si="171"/>
        <v>119000</v>
      </c>
      <c r="H1589" s="109">
        <v>1.25</v>
      </c>
      <c r="I1589" s="111">
        <f t="shared" si="172"/>
        <v>207750</v>
      </c>
      <c r="J1589" s="111">
        <f t="shared" si="173"/>
        <v>84450</v>
      </c>
      <c r="K1589" s="109">
        <v>0.75</v>
      </c>
      <c r="L1589" s="127">
        <f t="shared" si="168"/>
        <v>203450</v>
      </c>
      <c r="M1589" s="131">
        <f t="shared" si="169"/>
        <v>477750</v>
      </c>
      <c r="N1589" s="136">
        <f t="shared" si="174"/>
        <v>335335</v>
      </c>
      <c r="O1589" s="109">
        <v>0</v>
      </c>
      <c r="P1589" s="109" t="s">
        <v>5759</v>
      </c>
      <c r="Q1589" s="109" t="s">
        <v>5776</v>
      </c>
      <c r="R1589" s="109" t="s">
        <v>5776</v>
      </c>
    </row>
    <row r="1590" spans="1:18" ht="39" x14ac:dyDescent="0.5">
      <c r="A1590" s="109" t="s">
        <v>16</v>
      </c>
      <c r="B1590" s="109">
        <v>807174</v>
      </c>
      <c r="C1590" s="109" t="s">
        <v>4655</v>
      </c>
      <c r="D1590" s="109"/>
      <c r="E1590" s="109">
        <v>2</v>
      </c>
      <c r="F1590" s="111">
        <f t="shared" si="170"/>
        <v>270000</v>
      </c>
      <c r="G1590" s="111">
        <f t="shared" si="171"/>
        <v>119000</v>
      </c>
      <c r="H1590" s="109">
        <v>1.25</v>
      </c>
      <c r="I1590" s="111">
        <f t="shared" si="172"/>
        <v>207750</v>
      </c>
      <c r="J1590" s="111">
        <f t="shared" si="173"/>
        <v>84450</v>
      </c>
      <c r="K1590" s="109">
        <v>0.75</v>
      </c>
      <c r="L1590" s="127">
        <f t="shared" si="168"/>
        <v>203450</v>
      </c>
      <c r="M1590" s="131">
        <f t="shared" si="169"/>
        <v>477750</v>
      </c>
      <c r="N1590" s="136">
        <f t="shared" si="174"/>
        <v>335335</v>
      </c>
      <c r="O1590" s="109">
        <v>0</v>
      </c>
      <c r="P1590" s="109" t="s">
        <v>5759</v>
      </c>
      <c r="Q1590" s="109" t="s">
        <v>5776</v>
      </c>
      <c r="R1590" s="109" t="s">
        <v>5776</v>
      </c>
    </row>
    <row r="1591" spans="1:18" ht="39" x14ac:dyDescent="0.5">
      <c r="A1591" s="109" t="s">
        <v>16</v>
      </c>
      <c r="B1591" s="109">
        <v>807180</v>
      </c>
      <c r="C1591" s="109" t="s">
        <v>4656</v>
      </c>
      <c r="D1591" s="109"/>
      <c r="E1591" s="109">
        <v>6</v>
      </c>
      <c r="F1591" s="111">
        <f t="shared" si="170"/>
        <v>864000</v>
      </c>
      <c r="G1591" s="111">
        <f t="shared" si="171"/>
        <v>380800</v>
      </c>
      <c r="H1591" s="109">
        <v>4</v>
      </c>
      <c r="I1591" s="111">
        <f t="shared" si="172"/>
        <v>554000</v>
      </c>
      <c r="J1591" s="111">
        <f t="shared" si="173"/>
        <v>225200</v>
      </c>
      <c r="K1591" s="109">
        <v>2</v>
      </c>
      <c r="L1591" s="127">
        <f t="shared" si="168"/>
        <v>606000</v>
      </c>
      <c r="M1591" s="131">
        <f t="shared" si="169"/>
        <v>1418000</v>
      </c>
      <c r="N1591" s="136">
        <f t="shared" si="174"/>
        <v>993800</v>
      </c>
      <c r="O1591" s="109">
        <v>0</v>
      </c>
      <c r="P1591" s="109" t="s">
        <v>5759</v>
      </c>
      <c r="Q1591" s="109" t="s">
        <v>5776</v>
      </c>
      <c r="R1591" s="109" t="s">
        <v>5776</v>
      </c>
    </row>
    <row r="1592" spans="1:18" ht="39" x14ac:dyDescent="0.5">
      <c r="A1592" s="109" t="s">
        <v>16</v>
      </c>
      <c r="B1592" s="109">
        <v>807181</v>
      </c>
      <c r="C1592" s="109" t="s">
        <v>4657</v>
      </c>
      <c r="D1592" s="109"/>
      <c r="E1592" s="109">
        <v>6</v>
      </c>
      <c r="F1592" s="111">
        <f t="shared" si="170"/>
        <v>864000</v>
      </c>
      <c r="G1592" s="111">
        <f t="shared" si="171"/>
        <v>380800</v>
      </c>
      <c r="H1592" s="109">
        <v>4</v>
      </c>
      <c r="I1592" s="111">
        <f t="shared" si="172"/>
        <v>554000</v>
      </c>
      <c r="J1592" s="111">
        <f t="shared" si="173"/>
        <v>225200</v>
      </c>
      <c r="K1592" s="109">
        <v>2</v>
      </c>
      <c r="L1592" s="127">
        <f t="shared" si="168"/>
        <v>606000</v>
      </c>
      <c r="M1592" s="131">
        <f t="shared" si="169"/>
        <v>1418000</v>
      </c>
      <c r="N1592" s="136">
        <f t="shared" si="174"/>
        <v>993800</v>
      </c>
      <c r="O1592" s="109">
        <v>0</v>
      </c>
      <c r="P1592" s="109" t="s">
        <v>5759</v>
      </c>
      <c r="Q1592" s="109" t="s">
        <v>5776</v>
      </c>
      <c r="R1592" s="109" t="s">
        <v>5776</v>
      </c>
    </row>
    <row r="1593" spans="1:18" ht="39" x14ac:dyDescent="0.5">
      <c r="A1593" s="109" t="s">
        <v>16</v>
      </c>
      <c r="B1593" s="109">
        <v>807182</v>
      </c>
      <c r="C1593" s="109" t="s">
        <v>4658</v>
      </c>
      <c r="D1593" s="109"/>
      <c r="E1593" s="109">
        <v>6</v>
      </c>
      <c r="F1593" s="111">
        <f t="shared" si="170"/>
        <v>864000</v>
      </c>
      <c r="G1593" s="111">
        <f t="shared" si="171"/>
        <v>380800</v>
      </c>
      <c r="H1593" s="109">
        <v>4</v>
      </c>
      <c r="I1593" s="111">
        <f t="shared" si="172"/>
        <v>554000</v>
      </c>
      <c r="J1593" s="111">
        <f t="shared" si="173"/>
        <v>225200</v>
      </c>
      <c r="K1593" s="109">
        <v>2</v>
      </c>
      <c r="L1593" s="127">
        <f t="shared" si="168"/>
        <v>606000</v>
      </c>
      <c r="M1593" s="131">
        <f t="shared" si="169"/>
        <v>1418000</v>
      </c>
      <c r="N1593" s="136">
        <f t="shared" si="174"/>
        <v>993800</v>
      </c>
      <c r="O1593" s="109">
        <v>0</v>
      </c>
      <c r="P1593" s="109" t="s">
        <v>5759</v>
      </c>
      <c r="Q1593" s="109" t="s">
        <v>5776</v>
      </c>
      <c r="R1593" s="109" t="s">
        <v>5776</v>
      </c>
    </row>
    <row r="1594" spans="1:18" ht="39" x14ac:dyDescent="0.5">
      <c r="A1594" s="109" t="s">
        <v>16</v>
      </c>
      <c r="B1594" s="109">
        <v>807183</v>
      </c>
      <c r="C1594" s="109" t="s">
        <v>4659</v>
      </c>
      <c r="D1594" s="109"/>
      <c r="E1594" s="109">
        <v>6</v>
      </c>
      <c r="F1594" s="111">
        <f t="shared" si="170"/>
        <v>864000</v>
      </c>
      <c r="G1594" s="111">
        <f t="shared" si="171"/>
        <v>380800</v>
      </c>
      <c r="H1594" s="109">
        <v>4</v>
      </c>
      <c r="I1594" s="111">
        <f t="shared" si="172"/>
        <v>554000</v>
      </c>
      <c r="J1594" s="111">
        <f t="shared" si="173"/>
        <v>225200</v>
      </c>
      <c r="K1594" s="109">
        <v>2</v>
      </c>
      <c r="L1594" s="127">
        <f t="shared" si="168"/>
        <v>606000</v>
      </c>
      <c r="M1594" s="131">
        <f t="shared" si="169"/>
        <v>1418000</v>
      </c>
      <c r="N1594" s="136">
        <f t="shared" si="174"/>
        <v>993800</v>
      </c>
      <c r="O1594" s="109">
        <v>0</v>
      </c>
      <c r="P1594" s="109" t="s">
        <v>5759</v>
      </c>
      <c r="Q1594" s="109" t="s">
        <v>5776</v>
      </c>
      <c r="R1594" s="109" t="s">
        <v>5776</v>
      </c>
    </row>
    <row r="1595" spans="1:18" ht="39" x14ac:dyDescent="0.5">
      <c r="A1595" s="109" t="s">
        <v>16</v>
      </c>
      <c r="B1595" s="109">
        <v>807184</v>
      </c>
      <c r="C1595" s="109" t="s">
        <v>4660</v>
      </c>
      <c r="D1595" s="109"/>
      <c r="E1595" s="109">
        <v>6</v>
      </c>
      <c r="F1595" s="111">
        <f t="shared" si="170"/>
        <v>864000</v>
      </c>
      <c r="G1595" s="111">
        <f t="shared" si="171"/>
        <v>380800</v>
      </c>
      <c r="H1595" s="109">
        <v>4</v>
      </c>
      <c r="I1595" s="111">
        <f t="shared" si="172"/>
        <v>554000</v>
      </c>
      <c r="J1595" s="111">
        <f t="shared" si="173"/>
        <v>225200</v>
      </c>
      <c r="K1595" s="109">
        <v>2</v>
      </c>
      <c r="L1595" s="127">
        <f t="shared" si="168"/>
        <v>606000</v>
      </c>
      <c r="M1595" s="131">
        <f t="shared" si="169"/>
        <v>1418000</v>
      </c>
      <c r="N1595" s="136">
        <f t="shared" si="174"/>
        <v>993800</v>
      </c>
      <c r="O1595" s="109">
        <v>0</v>
      </c>
      <c r="P1595" s="109" t="s">
        <v>5759</v>
      </c>
      <c r="Q1595" s="109" t="s">
        <v>5776</v>
      </c>
      <c r="R1595" s="109" t="s">
        <v>5776</v>
      </c>
    </row>
    <row r="1596" spans="1:18" ht="39" x14ac:dyDescent="0.5">
      <c r="A1596" s="109" t="s">
        <v>16</v>
      </c>
      <c r="B1596" s="109">
        <v>807185</v>
      </c>
      <c r="C1596" s="109" t="s">
        <v>4661</v>
      </c>
      <c r="D1596" s="109"/>
      <c r="E1596" s="109">
        <v>6</v>
      </c>
      <c r="F1596" s="111">
        <f t="shared" si="170"/>
        <v>864000</v>
      </c>
      <c r="G1596" s="111">
        <f t="shared" si="171"/>
        <v>380800</v>
      </c>
      <c r="H1596" s="109">
        <v>4</v>
      </c>
      <c r="I1596" s="111">
        <f t="shared" si="172"/>
        <v>554000</v>
      </c>
      <c r="J1596" s="111">
        <f t="shared" si="173"/>
        <v>225200</v>
      </c>
      <c r="K1596" s="109">
        <v>2</v>
      </c>
      <c r="L1596" s="127">
        <f t="shared" si="168"/>
        <v>606000</v>
      </c>
      <c r="M1596" s="131">
        <f t="shared" si="169"/>
        <v>1418000</v>
      </c>
      <c r="N1596" s="136">
        <f t="shared" si="174"/>
        <v>993800</v>
      </c>
      <c r="O1596" s="109">
        <v>0</v>
      </c>
      <c r="P1596" s="109" t="s">
        <v>5759</v>
      </c>
      <c r="Q1596" s="109" t="s">
        <v>5776</v>
      </c>
      <c r="R1596" s="109" t="s">
        <v>5776</v>
      </c>
    </row>
    <row r="1597" spans="1:18" ht="39" x14ac:dyDescent="0.5">
      <c r="A1597" s="109" t="s">
        <v>16</v>
      </c>
      <c r="B1597" s="109">
        <v>807186</v>
      </c>
      <c r="C1597" s="109" t="s">
        <v>4662</v>
      </c>
      <c r="D1597" s="109"/>
      <c r="E1597" s="109">
        <v>6</v>
      </c>
      <c r="F1597" s="111">
        <f t="shared" si="170"/>
        <v>864000</v>
      </c>
      <c r="G1597" s="111">
        <f t="shared" si="171"/>
        <v>380800</v>
      </c>
      <c r="H1597" s="109">
        <v>4</v>
      </c>
      <c r="I1597" s="111">
        <f t="shared" si="172"/>
        <v>554000</v>
      </c>
      <c r="J1597" s="111">
        <f t="shared" si="173"/>
        <v>225200</v>
      </c>
      <c r="K1597" s="109">
        <v>2</v>
      </c>
      <c r="L1597" s="127">
        <f t="shared" si="168"/>
        <v>606000</v>
      </c>
      <c r="M1597" s="131">
        <f t="shared" si="169"/>
        <v>1418000</v>
      </c>
      <c r="N1597" s="136">
        <f t="shared" si="174"/>
        <v>993800</v>
      </c>
      <c r="O1597" s="109">
        <v>0</v>
      </c>
      <c r="P1597" s="109" t="s">
        <v>5759</v>
      </c>
      <c r="Q1597" s="109" t="s">
        <v>5776</v>
      </c>
      <c r="R1597" s="109" t="s">
        <v>5776</v>
      </c>
    </row>
    <row r="1598" spans="1:18" ht="39" x14ac:dyDescent="0.5">
      <c r="A1598" s="109" t="s">
        <v>16</v>
      </c>
      <c r="B1598" s="109">
        <v>807187</v>
      </c>
      <c r="C1598" s="109" t="s">
        <v>4663</v>
      </c>
      <c r="D1598" s="109"/>
      <c r="E1598" s="109">
        <v>6</v>
      </c>
      <c r="F1598" s="111">
        <f t="shared" si="170"/>
        <v>864000</v>
      </c>
      <c r="G1598" s="111">
        <f t="shared" si="171"/>
        <v>380800</v>
      </c>
      <c r="H1598" s="109">
        <v>4</v>
      </c>
      <c r="I1598" s="111">
        <f t="shared" si="172"/>
        <v>554000</v>
      </c>
      <c r="J1598" s="111">
        <f t="shared" si="173"/>
        <v>225200</v>
      </c>
      <c r="K1598" s="109">
        <v>2</v>
      </c>
      <c r="L1598" s="127">
        <f t="shared" si="168"/>
        <v>606000</v>
      </c>
      <c r="M1598" s="131">
        <f t="shared" si="169"/>
        <v>1418000</v>
      </c>
      <c r="N1598" s="136">
        <f t="shared" si="174"/>
        <v>993800</v>
      </c>
      <c r="O1598" s="109">
        <v>0</v>
      </c>
      <c r="P1598" s="109" t="s">
        <v>5759</v>
      </c>
      <c r="Q1598" s="109" t="s">
        <v>5776</v>
      </c>
      <c r="R1598" s="109" t="s">
        <v>5776</v>
      </c>
    </row>
    <row r="1599" spans="1:18" ht="39" x14ac:dyDescent="0.5">
      <c r="A1599" s="109" t="s">
        <v>16</v>
      </c>
      <c r="B1599" s="109">
        <v>807188</v>
      </c>
      <c r="C1599" s="109" t="s">
        <v>4664</v>
      </c>
      <c r="D1599" s="109"/>
      <c r="E1599" s="109">
        <v>6</v>
      </c>
      <c r="F1599" s="111">
        <f t="shared" si="170"/>
        <v>864000</v>
      </c>
      <c r="G1599" s="111">
        <f t="shared" si="171"/>
        <v>380800</v>
      </c>
      <c r="H1599" s="109">
        <v>4</v>
      </c>
      <c r="I1599" s="111">
        <f t="shared" si="172"/>
        <v>554000</v>
      </c>
      <c r="J1599" s="111">
        <f t="shared" si="173"/>
        <v>225200</v>
      </c>
      <c r="K1599" s="109">
        <v>2</v>
      </c>
      <c r="L1599" s="127">
        <f t="shared" si="168"/>
        <v>606000</v>
      </c>
      <c r="M1599" s="131">
        <f t="shared" si="169"/>
        <v>1418000</v>
      </c>
      <c r="N1599" s="136">
        <f t="shared" si="174"/>
        <v>993800</v>
      </c>
      <c r="O1599" s="109">
        <v>0</v>
      </c>
      <c r="P1599" s="109" t="s">
        <v>5759</v>
      </c>
      <c r="Q1599" s="109" t="s">
        <v>5776</v>
      </c>
      <c r="R1599" s="109" t="s">
        <v>5776</v>
      </c>
    </row>
    <row r="1600" spans="1:18" ht="39" x14ac:dyDescent="0.5">
      <c r="A1600" s="109" t="s">
        <v>16</v>
      </c>
      <c r="B1600" s="109">
        <v>807189</v>
      </c>
      <c r="C1600" s="109" t="s">
        <v>4665</v>
      </c>
      <c r="D1600" s="109"/>
      <c r="E1600" s="109">
        <v>6</v>
      </c>
      <c r="F1600" s="111">
        <f t="shared" si="170"/>
        <v>864000</v>
      </c>
      <c r="G1600" s="111">
        <f t="shared" si="171"/>
        <v>380800</v>
      </c>
      <c r="H1600" s="109">
        <v>4</v>
      </c>
      <c r="I1600" s="111">
        <f t="shared" si="172"/>
        <v>554000</v>
      </c>
      <c r="J1600" s="111">
        <f t="shared" si="173"/>
        <v>225200</v>
      </c>
      <c r="K1600" s="109">
        <v>2</v>
      </c>
      <c r="L1600" s="127">
        <f t="shared" si="168"/>
        <v>606000</v>
      </c>
      <c r="M1600" s="131">
        <f t="shared" si="169"/>
        <v>1418000</v>
      </c>
      <c r="N1600" s="136">
        <f t="shared" si="174"/>
        <v>993800</v>
      </c>
      <c r="O1600" s="109">
        <v>0</v>
      </c>
      <c r="P1600" s="109" t="s">
        <v>5759</v>
      </c>
      <c r="Q1600" s="109" t="s">
        <v>5776</v>
      </c>
      <c r="R1600" s="109" t="s">
        <v>5776</v>
      </c>
    </row>
    <row r="1601" spans="1:18" ht="39" x14ac:dyDescent="0.5">
      <c r="A1601" s="109" t="s">
        <v>16</v>
      </c>
      <c r="B1601" s="109">
        <v>807190</v>
      </c>
      <c r="C1601" s="109" t="s">
        <v>4666</v>
      </c>
      <c r="D1601" s="109"/>
      <c r="E1601" s="109">
        <v>6</v>
      </c>
      <c r="F1601" s="111">
        <f t="shared" si="170"/>
        <v>864000</v>
      </c>
      <c r="G1601" s="111">
        <f t="shared" si="171"/>
        <v>380800</v>
      </c>
      <c r="H1601" s="109">
        <v>4</v>
      </c>
      <c r="I1601" s="111">
        <f t="shared" si="172"/>
        <v>554000</v>
      </c>
      <c r="J1601" s="111">
        <f t="shared" si="173"/>
        <v>225200</v>
      </c>
      <c r="K1601" s="109">
        <v>2</v>
      </c>
      <c r="L1601" s="127">
        <f t="shared" si="168"/>
        <v>606000</v>
      </c>
      <c r="M1601" s="131">
        <f t="shared" si="169"/>
        <v>1418000</v>
      </c>
      <c r="N1601" s="136">
        <f t="shared" si="174"/>
        <v>993800</v>
      </c>
      <c r="O1601" s="109">
        <v>0</v>
      </c>
      <c r="P1601" s="109" t="s">
        <v>5759</v>
      </c>
      <c r="Q1601" s="109" t="s">
        <v>5776</v>
      </c>
      <c r="R1601" s="109" t="s">
        <v>5776</v>
      </c>
    </row>
    <row r="1602" spans="1:18" ht="39" x14ac:dyDescent="0.5">
      <c r="A1602" s="109" t="s">
        <v>16</v>
      </c>
      <c r="B1602" s="109">
        <v>807191</v>
      </c>
      <c r="C1602" s="109" t="s">
        <v>4667</v>
      </c>
      <c r="D1602" s="109"/>
      <c r="E1602" s="109">
        <v>6</v>
      </c>
      <c r="F1602" s="111">
        <f t="shared" si="170"/>
        <v>864000</v>
      </c>
      <c r="G1602" s="111">
        <f t="shared" si="171"/>
        <v>380800</v>
      </c>
      <c r="H1602" s="109">
        <v>4</v>
      </c>
      <c r="I1602" s="111">
        <f t="shared" si="172"/>
        <v>554000</v>
      </c>
      <c r="J1602" s="111">
        <f t="shared" si="173"/>
        <v>225200</v>
      </c>
      <c r="K1602" s="109">
        <v>2</v>
      </c>
      <c r="L1602" s="127">
        <f t="shared" si="168"/>
        <v>606000</v>
      </c>
      <c r="M1602" s="131">
        <f t="shared" si="169"/>
        <v>1418000</v>
      </c>
      <c r="N1602" s="136">
        <f t="shared" si="174"/>
        <v>993800</v>
      </c>
      <c r="O1602" s="109">
        <v>0</v>
      </c>
      <c r="P1602" s="109" t="s">
        <v>5759</v>
      </c>
      <c r="Q1602" s="109" t="s">
        <v>5776</v>
      </c>
      <c r="R1602" s="109" t="s">
        <v>5776</v>
      </c>
    </row>
    <row r="1603" spans="1:18" ht="39" x14ac:dyDescent="0.5">
      <c r="A1603" s="109" t="s">
        <v>16</v>
      </c>
      <c r="B1603" s="109">
        <v>807192</v>
      </c>
      <c r="C1603" s="109" t="s">
        <v>4668</v>
      </c>
      <c r="D1603" s="109"/>
      <c r="E1603" s="109">
        <v>6</v>
      </c>
      <c r="F1603" s="111">
        <f t="shared" si="170"/>
        <v>864000</v>
      </c>
      <c r="G1603" s="111">
        <f t="shared" si="171"/>
        <v>380800</v>
      </c>
      <c r="H1603" s="109">
        <v>4</v>
      </c>
      <c r="I1603" s="111">
        <f t="shared" si="172"/>
        <v>554000</v>
      </c>
      <c r="J1603" s="111">
        <f t="shared" si="173"/>
        <v>225200</v>
      </c>
      <c r="K1603" s="109">
        <v>2</v>
      </c>
      <c r="L1603" s="127">
        <f t="shared" ref="L1603:L1666" si="175">J1603+G1603</f>
        <v>606000</v>
      </c>
      <c r="M1603" s="131">
        <f t="shared" ref="M1603:M1666" si="176">I1603+F1603</f>
        <v>1418000</v>
      </c>
      <c r="N1603" s="136">
        <f t="shared" si="174"/>
        <v>993800</v>
      </c>
      <c r="O1603" s="109">
        <v>0</v>
      </c>
      <c r="P1603" s="109" t="s">
        <v>5759</v>
      </c>
      <c r="Q1603" s="109" t="s">
        <v>5776</v>
      </c>
      <c r="R1603" s="109" t="s">
        <v>5776</v>
      </c>
    </row>
    <row r="1604" spans="1:18" ht="39" x14ac:dyDescent="0.5">
      <c r="A1604" s="109" t="s">
        <v>16</v>
      </c>
      <c r="B1604" s="109">
        <v>807193</v>
      </c>
      <c r="C1604" s="109" t="s">
        <v>4669</v>
      </c>
      <c r="D1604" s="109"/>
      <c r="E1604" s="109">
        <v>6</v>
      </c>
      <c r="F1604" s="111">
        <f t="shared" ref="F1604:F1667" si="177">H1604*216000</f>
        <v>864000</v>
      </c>
      <c r="G1604" s="111">
        <f t="shared" ref="G1604:G1667" si="178">H1604*95200</f>
        <v>380800</v>
      </c>
      <c r="H1604" s="109">
        <v>4</v>
      </c>
      <c r="I1604" s="111">
        <f t="shared" ref="I1604:I1667" si="179">K1604*277000</f>
        <v>554000</v>
      </c>
      <c r="J1604" s="111">
        <f t="shared" ref="J1604:J1667" si="180">112600*K1604</f>
        <v>225200</v>
      </c>
      <c r="K1604" s="109">
        <v>2</v>
      </c>
      <c r="L1604" s="127">
        <f t="shared" si="175"/>
        <v>606000</v>
      </c>
      <c r="M1604" s="131">
        <f t="shared" si="176"/>
        <v>1418000</v>
      </c>
      <c r="N1604" s="136">
        <f t="shared" ref="N1604:N1667" si="181">M1604-(L1604*70%)</f>
        <v>993800</v>
      </c>
      <c r="O1604" s="109">
        <v>0</v>
      </c>
      <c r="P1604" s="109" t="s">
        <v>5759</v>
      </c>
      <c r="Q1604" s="109" t="s">
        <v>5776</v>
      </c>
      <c r="R1604" s="109" t="s">
        <v>5776</v>
      </c>
    </row>
    <row r="1605" spans="1:18" ht="39" x14ac:dyDescent="0.5">
      <c r="A1605" s="109" t="s">
        <v>16</v>
      </c>
      <c r="B1605" s="109">
        <v>807194</v>
      </c>
      <c r="C1605" s="109" t="s">
        <v>4670</v>
      </c>
      <c r="D1605" s="109"/>
      <c r="E1605" s="109">
        <v>6</v>
      </c>
      <c r="F1605" s="111">
        <f t="shared" si="177"/>
        <v>864000</v>
      </c>
      <c r="G1605" s="111">
        <f t="shared" si="178"/>
        <v>380800</v>
      </c>
      <c r="H1605" s="109">
        <v>4</v>
      </c>
      <c r="I1605" s="111">
        <f t="shared" si="179"/>
        <v>554000</v>
      </c>
      <c r="J1605" s="111">
        <f t="shared" si="180"/>
        <v>225200</v>
      </c>
      <c r="K1605" s="109">
        <v>2</v>
      </c>
      <c r="L1605" s="127">
        <f t="shared" si="175"/>
        <v>606000</v>
      </c>
      <c r="M1605" s="131">
        <f t="shared" si="176"/>
        <v>1418000</v>
      </c>
      <c r="N1605" s="136">
        <f t="shared" si="181"/>
        <v>993800</v>
      </c>
      <c r="O1605" s="109">
        <v>0</v>
      </c>
      <c r="P1605" s="109" t="s">
        <v>5759</v>
      </c>
      <c r="Q1605" s="109" t="s">
        <v>5776</v>
      </c>
      <c r="R1605" s="109" t="s">
        <v>5776</v>
      </c>
    </row>
    <row r="1606" spans="1:18" ht="39" x14ac:dyDescent="0.5">
      <c r="A1606" s="109" t="s">
        <v>16</v>
      </c>
      <c r="B1606" s="109">
        <v>807195</v>
      </c>
      <c r="C1606" s="109" t="s">
        <v>4671</v>
      </c>
      <c r="D1606" s="109"/>
      <c r="E1606" s="109">
        <v>6</v>
      </c>
      <c r="F1606" s="111">
        <f t="shared" si="177"/>
        <v>864000</v>
      </c>
      <c r="G1606" s="111">
        <f t="shared" si="178"/>
        <v>380800</v>
      </c>
      <c r="H1606" s="109">
        <v>4</v>
      </c>
      <c r="I1606" s="111">
        <f t="shared" si="179"/>
        <v>554000</v>
      </c>
      <c r="J1606" s="111">
        <f t="shared" si="180"/>
        <v>225200</v>
      </c>
      <c r="K1606" s="109">
        <v>2</v>
      </c>
      <c r="L1606" s="127">
        <f t="shared" si="175"/>
        <v>606000</v>
      </c>
      <c r="M1606" s="131">
        <f t="shared" si="176"/>
        <v>1418000</v>
      </c>
      <c r="N1606" s="136">
        <f t="shared" si="181"/>
        <v>993800</v>
      </c>
      <c r="O1606" s="109">
        <v>0</v>
      </c>
      <c r="P1606" s="109" t="s">
        <v>5759</v>
      </c>
      <c r="Q1606" s="109" t="s">
        <v>5776</v>
      </c>
      <c r="R1606" s="109" t="s">
        <v>5776</v>
      </c>
    </row>
    <row r="1607" spans="1:18" ht="39" x14ac:dyDescent="0.5">
      <c r="A1607" s="109" t="s">
        <v>16</v>
      </c>
      <c r="B1607" s="109">
        <v>807197</v>
      </c>
      <c r="C1607" s="109" t="s">
        <v>4672</v>
      </c>
      <c r="D1607" s="109"/>
      <c r="E1607" s="109">
        <v>6</v>
      </c>
      <c r="F1607" s="111">
        <f t="shared" si="177"/>
        <v>864000</v>
      </c>
      <c r="G1607" s="111">
        <f t="shared" si="178"/>
        <v>380800</v>
      </c>
      <c r="H1607" s="109">
        <v>4</v>
      </c>
      <c r="I1607" s="111">
        <f t="shared" si="179"/>
        <v>554000</v>
      </c>
      <c r="J1607" s="111">
        <f t="shared" si="180"/>
        <v>225200</v>
      </c>
      <c r="K1607" s="109">
        <v>2</v>
      </c>
      <c r="L1607" s="127">
        <f t="shared" si="175"/>
        <v>606000</v>
      </c>
      <c r="M1607" s="131">
        <f t="shared" si="176"/>
        <v>1418000</v>
      </c>
      <c r="N1607" s="136">
        <f t="shared" si="181"/>
        <v>993800</v>
      </c>
      <c r="O1607" s="109">
        <v>0</v>
      </c>
      <c r="P1607" s="109" t="s">
        <v>5759</v>
      </c>
      <c r="Q1607" s="109" t="s">
        <v>5776</v>
      </c>
      <c r="R1607" s="109" t="s">
        <v>5776</v>
      </c>
    </row>
    <row r="1608" spans="1:18" ht="39" x14ac:dyDescent="0.5">
      <c r="A1608" s="109" t="s">
        <v>16</v>
      </c>
      <c r="B1608" s="109">
        <v>807198</v>
      </c>
      <c r="C1608" s="109" t="s">
        <v>4673</v>
      </c>
      <c r="D1608" s="109"/>
      <c r="E1608" s="109">
        <v>6</v>
      </c>
      <c r="F1608" s="111">
        <f t="shared" si="177"/>
        <v>864000</v>
      </c>
      <c r="G1608" s="111">
        <f t="shared" si="178"/>
        <v>380800</v>
      </c>
      <c r="H1608" s="109">
        <v>4</v>
      </c>
      <c r="I1608" s="111">
        <f t="shared" si="179"/>
        <v>554000</v>
      </c>
      <c r="J1608" s="111">
        <f t="shared" si="180"/>
        <v>225200</v>
      </c>
      <c r="K1608" s="109">
        <v>2</v>
      </c>
      <c r="L1608" s="127">
        <f t="shared" si="175"/>
        <v>606000</v>
      </c>
      <c r="M1608" s="131">
        <f t="shared" si="176"/>
        <v>1418000</v>
      </c>
      <c r="N1608" s="136">
        <f t="shared" si="181"/>
        <v>993800</v>
      </c>
      <c r="O1608" s="109">
        <v>0</v>
      </c>
      <c r="P1608" s="109" t="s">
        <v>5759</v>
      </c>
      <c r="Q1608" s="109" t="s">
        <v>5776</v>
      </c>
      <c r="R1608" s="109" t="s">
        <v>5776</v>
      </c>
    </row>
    <row r="1609" spans="1:18" ht="39" x14ac:dyDescent="0.5">
      <c r="A1609" s="109" t="s">
        <v>16</v>
      </c>
      <c r="B1609" s="109">
        <v>807199</v>
      </c>
      <c r="C1609" s="109" t="s">
        <v>4674</v>
      </c>
      <c r="D1609" s="109"/>
      <c r="E1609" s="109">
        <v>6</v>
      </c>
      <c r="F1609" s="111">
        <f t="shared" si="177"/>
        <v>864000</v>
      </c>
      <c r="G1609" s="111">
        <f t="shared" si="178"/>
        <v>380800</v>
      </c>
      <c r="H1609" s="109">
        <v>4</v>
      </c>
      <c r="I1609" s="111">
        <f t="shared" si="179"/>
        <v>554000</v>
      </c>
      <c r="J1609" s="111">
        <f t="shared" si="180"/>
        <v>225200</v>
      </c>
      <c r="K1609" s="109">
        <v>2</v>
      </c>
      <c r="L1609" s="127">
        <f t="shared" si="175"/>
        <v>606000</v>
      </c>
      <c r="M1609" s="131">
        <f t="shared" si="176"/>
        <v>1418000</v>
      </c>
      <c r="N1609" s="136">
        <f t="shared" si="181"/>
        <v>993800</v>
      </c>
      <c r="O1609" s="109">
        <v>0</v>
      </c>
      <c r="P1609" s="109" t="s">
        <v>5759</v>
      </c>
      <c r="Q1609" s="109" t="s">
        <v>5776</v>
      </c>
      <c r="R1609" s="109" t="s">
        <v>5776</v>
      </c>
    </row>
    <row r="1610" spans="1:18" ht="39" x14ac:dyDescent="0.5">
      <c r="A1610" s="109" t="s">
        <v>16</v>
      </c>
      <c r="B1610" s="109">
        <v>807200</v>
      </c>
      <c r="C1610" s="109" t="s">
        <v>4675</v>
      </c>
      <c r="D1610" s="109"/>
      <c r="E1610" s="109">
        <v>6</v>
      </c>
      <c r="F1610" s="111">
        <f t="shared" si="177"/>
        <v>864000</v>
      </c>
      <c r="G1610" s="111">
        <f t="shared" si="178"/>
        <v>380800</v>
      </c>
      <c r="H1610" s="109">
        <v>4</v>
      </c>
      <c r="I1610" s="111">
        <f t="shared" si="179"/>
        <v>554000</v>
      </c>
      <c r="J1610" s="111">
        <f t="shared" si="180"/>
        <v>225200</v>
      </c>
      <c r="K1610" s="109">
        <v>2</v>
      </c>
      <c r="L1610" s="127">
        <f t="shared" si="175"/>
        <v>606000</v>
      </c>
      <c r="M1610" s="131">
        <f t="shared" si="176"/>
        <v>1418000</v>
      </c>
      <c r="N1610" s="136">
        <f t="shared" si="181"/>
        <v>993800</v>
      </c>
      <c r="O1610" s="109">
        <v>0</v>
      </c>
      <c r="P1610" s="109" t="s">
        <v>5759</v>
      </c>
      <c r="Q1610" s="109" t="s">
        <v>5776</v>
      </c>
      <c r="R1610" s="109" t="s">
        <v>5776</v>
      </c>
    </row>
    <row r="1611" spans="1:18" ht="39" x14ac:dyDescent="0.5">
      <c r="A1611" s="109" t="s">
        <v>16</v>
      </c>
      <c r="B1611" s="109">
        <v>807201</v>
      </c>
      <c r="C1611" s="109" t="s">
        <v>4676</v>
      </c>
      <c r="D1611" s="109"/>
      <c r="E1611" s="109">
        <v>6</v>
      </c>
      <c r="F1611" s="111">
        <f t="shared" si="177"/>
        <v>864000</v>
      </c>
      <c r="G1611" s="111">
        <f t="shared" si="178"/>
        <v>380800</v>
      </c>
      <c r="H1611" s="109">
        <v>4</v>
      </c>
      <c r="I1611" s="111">
        <f t="shared" si="179"/>
        <v>554000</v>
      </c>
      <c r="J1611" s="111">
        <f t="shared" si="180"/>
        <v>225200</v>
      </c>
      <c r="K1611" s="109">
        <v>2</v>
      </c>
      <c r="L1611" s="127">
        <f t="shared" si="175"/>
        <v>606000</v>
      </c>
      <c r="M1611" s="131">
        <f t="shared" si="176"/>
        <v>1418000</v>
      </c>
      <c r="N1611" s="136">
        <f t="shared" si="181"/>
        <v>993800</v>
      </c>
      <c r="O1611" s="109">
        <v>0</v>
      </c>
      <c r="P1611" s="109" t="s">
        <v>5759</v>
      </c>
      <c r="Q1611" s="109" t="s">
        <v>5776</v>
      </c>
      <c r="R1611" s="109" t="s">
        <v>5776</v>
      </c>
    </row>
    <row r="1612" spans="1:18" ht="39" x14ac:dyDescent="0.5">
      <c r="A1612" s="109" t="s">
        <v>16</v>
      </c>
      <c r="B1612" s="109">
        <v>807202</v>
      </c>
      <c r="C1612" s="109" t="s">
        <v>4677</v>
      </c>
      <c r="D1612" s="109"/>
      <c r="E1612" s="109">
        <v>6</v>
      </c>
      <c r="F1612" s="111">
        <f t="shared" si="177"/>
        <v>864000</v>
      </c>
      <c r="G1612" s="111">
        <f t="shared" si="178"/>
        <v>380800</v>
      </c>
      <c r="H1612" s="109">
        <v>4</v>
      </c>
      <c r="I1612" s="111">
        <f t="shared" si="179"/>
        <v>554000</v>
      </c>
      <c r="J1612" s="111">
        <f t="shared" si="180"/>
        <v>225200</v>
      </c>
      <c r="K1612" s="109">
        <v>2</v>
      </c>
      <c r="L1612" s="127">
        <f t="shared" si="175"/>
        <v>606000</v>
      </c>
      <c r="M1612" s="131">
        <f t="shared" si="176"/>
        <v>1418000</v>
      </c>
      <c r="N1612" s="136">
        <f t="shared" si="181"/>
        <v>993800</v>
      </c>
      <c r="O1612" s="109">
        <v>0</v>
      </c>
      <c r="P1612" s="109" t="s">
        <v>5759</v>
      </c>
      <c r="Q1612" s="109" t="s">
        <v>5776</v>
      </c>
      <c r="R1612" s="109" t="s">
        <v>5776</v>
      </c>
    </row>
    <row r="1613" spans="1:18" ht="39" x14ac:dyDescent="0.5">
      <c r="A1613" s="109" t="s">
        <v>16</v>
      </c>
      <c r="B1613" s="109">
        <v>807203</v>
      </c>
      <c r="C1613" s="109" t="s">
        <v>4678</v>
      </c>
      <c r="D1613" s="109"/>
      <c r="E1613" s="109">
        <v>6</v>
      </c>
      <c r="F1613" s="111">
        <f t="shared" si="177"/>
        <v>864000</v>
      </c>
      <c r="G1613" s="111">
        <f t="shared" si="178"/>
        <v>380800</v>
      </c>
      <c r="H1613" s="109">
        <v>4</v>
      </c>
      <c r="I1613" s="111">
        <f t="shared" si="179"/>
        <v>554000</v>
      </c>
      <c r="J1613" s="111">
        <f t="shared" si="180"/>
        <v>225200</v>
      </c>
      <c r="K1613" s="109">
        <v>2</v>
      </c>
      <c r="L1613" s="127">
        <f t="shared" si="175"/>
        <v>606000</v>
      </c>
      <c r="M1613" s="131">
        <f t="shared" si="176"/>
        <v>1418000</v>
      </c>
      <c r="N1613" s="136">
        <f t="shared" si="181"/>
        <v>993800</v>
      </c>
      <c r="O1613" s="109">
        <v>0</v>
      </c>
      <c r="P1613" s="109" t="s">
        <v>5759</v>
      </c>
      <c r="Q1613" s="109" t="s">
        <v>5776</v>
      </c>
      <c r="R1613" s="109" t="s">
        <v>5776</v>
      </c>
    </row>
    <row r="1614" spans="1:18" ht="39" x14ac:dyDescent="0.5">
      <c r="A1614" s="109" t="s">
        <v>16</v>
      </c>
      <c r="B1614" s="109">
        <v>807204</v>
      </c>
      <c r="C1614" s="109" t="s">
        <v>4679</v>
      </c>
      <c r="D1614" s="109"/>
      <c r="E1614" s="109">
        <v>6</v>
      </c>
      <c r="F1614" s="111">
        <f t="shared" si="177"/>
        <v>864000</v>
      </c>
      <c r="G1614" s="111">
        <f t="shared" si="178"/>
        <v>380800</v>
      </c>
      <c r="H1614" s="109">
        <v>4</v>
      </c>
      <c r="I1614" s="111">
        <f t="shared" si="179"/>
        <v>554000</v>
      </c>
      <c r="J1614" s="111">
        <f t="shared" si="180"/>
        <v>225200</v>
      </c>
      <c r="K1614" s="109">
        <v>2</v>
      </c>
      <c r="L1614" s="127">
        <f t="shared" si="175"/>
        <v>606000</v>
      </c>
      <c r="M1614" s="131">
        <f t="shared" si="176"/>
        <v>1418000</v>
      </c>
      <c r="N1614" s="136">
        <f t="shared" si="181"/>
        <v>993800</v>
      </c>
      <c r="O1614" s="109">
        <v>0</v>
      </c>
      <c r="P1614" s="109" t="s">
        <v>5759</v>
      </c>
      <c r="Q1614" s="109" t="s">
        <v>5776</v>
      </c>
      <c r="R1614" s="109" t="s">
        <v>5776</v>
      </c>
    </row>
    <row r="1615" spans="1:18" ht="39" x14ac:dyDescent="0.5">
      <c r="A1615" s="109" t="s">
        <v>16</v>
      </c>
      <c r="B1615" s="109">
        <v>807205</v>
      </c>
      <c r="C1615" s="109" t="s">
        <v>4680</v>
      </c>
      <c r="D1615" s="109"/>
      <c r="E1615" s="109">
        <v>6</v>
      </c>
      <c r="F1615" s="111">
        <f t="shared" si="177"/>
        <v>864000</v>
      </c>
      <c r="G1615" s="111">
        <f t="shared" si="178"/>
        <v>380800</v>
      </c>
      <c r="H1615" s="109">
        <v>4</v>
      </c>
      <c r="I1615" s="111">
        <f t="shared" si="179"/>
        <v>554000</v>
      </c>
      <c r="J1615" s="111">
        <f t="shared" si="180"/>
        <v>225200</v>
      </c>
      <c r="K1615" s="109">
        <v>2</v>
      </c>
      <c r="L1615" s="127">
        <f t="shared" si="175"/>
        <v>606000</v>
      </c>
      <c r="M1615" s="131">
        <f t="shared" si="176"/>
        <v>1418000</v>
      </c>
      <c r="N1615" s="136">
        <f t="shared" si="181"/>
        <v>993800</v>
      </c>
      <c r="O1615" s="109">
        <v>0</v>
      </c>
      <c r="P1615" s="109" t="s">
        <v>5759</v>
      </c>
      <c r="Q1615" s="109" t="s">
        <v>5776</v>
      </c>
      <c r="R1615" s="109" t="s">
        <v>5776</v>
      </c>
    </row>
    <row r="1616" spans="1:18" ht="39" x14ac:dyDescent="0.5">
      <c r="A1616" s="109" t="s">
        <v>16</v>
      </c>
      <c r="B1616" s="109">
        <v>807206</v>
      </c>
      <c r="C1616" s="109" t="s">
        <v>4681</v>
      </c>
      <c r="D1616" s="109"/>
      <c r="E1616" s="109">
        <v>6</v>
      </c>
      <c r="F1616" s="111">
        <f t="shared" si="177"/>
        <v>864000</v>
      </c>
      <c r="G1616" s="111">
        <f t="shared" si="178"/>
        <v>380800</v>
      </c>
      <c r="H1616" s="109">
        <v>4</v>
      </c>
      <c r="I1616" s="111">
        <f t="shared" si="179"/>
        <v>554000</v>
      </c>
      <c r="J1616" s="111">
        <f t="shared" si="180"/>
        <v>225200</v>
      </c>
      <c r="K1616" s="109">
        <v>2</v>
      </c>
      <c r="L1616" s="127">
        <f t="shared" si="175"/>
        <v>606000</v>
      </c>
      <c r="M1616" s="131">
        <f t="shared" si="176"/>
        <v>1418000</v>
      </c>
      <c r="N1616" s="136">
        <f t="shared" si="181"/>
        <v>993800</v>
      </c>
      <c r="O1616" s="109">
        <v>0</v>
      </c>
      <c r="P1616" s="109" t="s">
        <v>5759</v>
      </c>
      <c r="Q1616" s="109" t="s">
        <v>5776</v>
      </c>
      <c r="R1616" s="109" t="s">
        <v>5776</v>
      </c>
    </row>
    <row r="1617" spans="1:18" ht="39" x14ac:dyDescent="0.5">
      <c r="A1617" s="109" t="s">
        <v>16</v>
      </c>
      <c r="B1617" s="109">
        <v>807207</v>
      </c>
      <c r="C1617" s="109" t="s">
        <v>4682</v>
      </c>
      <c r="D1617" s="109"/>
      <c r="E1617" s="109">
        <v>6</v>
      </c>
      <c r="F1617" s="111">
        <f t="shared" si="177"/>
        <v>864000</v>
      </c>
      <c r="G1617" s="111">
        <f t="shared" si="178"/>
        <v>380800</v>
      </c>
      <c r="H1617" s="109">
        <v>4</v>
      </c>
      <c r="I1617" s="111">
        <f t="shared" si="179"/>
        <v>554000</v>
      </c>
      <c r="J1617" s="111">
        <f t="shared" si="180"/>
        <v>225200</v>
      </c>
      <c r="K1617" s="109">
        <v>2</v>
      </c>
      <c r="L1617" s="127">
        <f t="shared" si="175"/>
        <v>606000</v>
      </c>
      <c r="M1617" s="131">
        <f t="shared" si="176"/>
        <v>1418000</v>
      </c>
      <c r="N1617" s="136">
        <f t="shared" si="181"/>
        <v>993800</v>
      </c>
      <c r="O1617" s="109">
        <v>0</v>
      </c>
      <c r="P1617" s="109" t="s">
        <v>5759</v>
      </c>
      <c r="Q1617" s="109" t="s">
        <v>5776</v>
      </c>
      <c r="R1617" s="109" t="s">
        <v>5776</v>
      </c>
    </row>
    <row r="1618" spans="1:18" ht="39" x14ac:dyDescent="0.5">
      <c r="A1618" s="109" t="s">
        <v>16</v>
      </c>
      <c r="B1618" s="109">
        <v>807208</v>
      </c>
      <c r="C1618" s="109" t="s">
        <v>4683</v>
      </c>
      <c r="D1618" s="109"/>
      <c r="E1618" s="109">
        <v>6</v>
      </c>
      <c r="F1618" s="111">
        <f t="shared" si="177"/>
        <v>864000</v>
      </c>
      <c r="G1618" s="111">
        <f t="shared" si="178"/>
        <v>380800</v>
      </c>
      <c r="H1618" s="109">
        <v>4</v>
      </c>
      <c r="I1618" s="111">
        <f t="shared" si="179"/>
        <v>554000</v>
      </c>
      <c r="J1618" s="111">
        <f t="shared" si="180"/>
        <v>225200</v>
      </c>
      <c r="K1618" s="109">
        <v>2</v>
      </c>
      <c r="L1618" s="127">
        <f t="shared" si="175"/>
        <v>606000</v>
      </c>
      <c r="M1618" s="131">
        <f t="shared" si="176"/>
        <v>1418000</v>
      </c>
      <c r="N1618" s="136">
        <f t="shared" si="181"/>
        <v>993800</v>
      </c>
      <c r="O1618" s="109">
        <v>0</v>
      </c>
      <c r="P1618" s="109" t="s">
        <v>5759</v>
      </c>
      <c r="Q1618" s="109" t="s">
        <v>5776</v>
      </c>
      <c r="R1618" s="109" t="s">
        <v>5776</v>
      </c>
    </row>
    <row r="1619" spans="1:18" ht="39" x14ac:dyDescent="0.5">
      <c r="A1619" s="109" t="s">
        <v>16</v>
      </c>
      <c r="B1619" s="109">
        <v>807209</v>
      </c>
      <c r="C1619" s="109" t="s">
        <v>4684</v>
      </c>
      <c r="D1619" s="109"/>
      <c r="E1619" s="109">
        <v>6</v>
      </c>
      <c r="F1619" s="111">
        <f t="shared" si="177"/>
        <v>864000</v>
      </c>
      <c r="G1619" s="111">
        <f t="shared" si="178"/>
        <v>380800</v>
      </c>
      <c r="H1619" s="109">
        <v>4</v>
      </c>
      <c r="I1619" s="111">
        <f t="shared" si="179"/>
        <v>554000</v>
      </c>
      <c r="J1619" s="111">
        <f t="shared" si="180"/>
        <v>225200</v>
      </c>
      <c r="K1619" s="109">
        <v>2</v>
      </c>
      <c r="L1619" s="127">
        <f t="shared" si="175"/>
        <v>606000</v>
      </c>
      <c r="M1619" s="131">
        <f t="shared" si="176"/>
        <v>1418000</v>
      </c>
      <c r="N1619" s="136">
        <f t="shared" si="181"/>
        <v>993800</v>
      </c>
      <c r="O1619" s="109">
        <v>0</v>
      </c>
      <c r="P1619" s="109" t="s">
        <v>5759</v>
      </c>
      <c r="Q1619" s="109" t="s">
        <v>5776</v>
      </c>
      <c r="R1619" s="109" t="s">
        <v>5776</v>
      </c>
    </row>
    <row r="1620" spans="1:18" ht="39" x14ac:dyDescent="0.5">
      <c r="A1620" s="109" t="s">
        <v>16</v>
      </c>
      <c r="B1620" s="109">
        <v>807210</v>
      </c>
      <c r="C1620" s="109" t="s">
        <v>4685</v>
      </c>
      <c r="D1620" s="109"/>
      <c r="E1620" s="109">
        <v>6</v>
      </c>
      <c r="F1620" s="111">
        <f t="shared" si="177"/>
        <v>864000</v>
      </c>
      <c r="G1620" s="111">
        <f t="shared" si="178"/>
        <v>380800</v>
      </c>
      <c r="H1620" s="109">
        <v>4</v>
      </c>
      <c r="I1620" s="111">
        <f t="shared" si="179"/>
        <v>554000</v>
      </c>
      <c r="J1620" s="111">
        <f t="shared" si="180"/>
        <v>225200</v>
      </c>
      <c r="K1620" s="109">
        <v>2</v>
      </c>
      <c r="L1620" s="127">
        <f t="shared" si="175"/>
        <v>606000</v>
      </c>
      <c r="M1620" s="131">
        <f t="shared" si="176"/>
        <v>1418000</v>
      </c>
      <c r="N1620" s="136">
        <f t="shared" si="181"/>
        <v>993800</v>
      </c>
      <c r="O1620" s="109">
        <v>0</v>
      </c>
      <c r="P1620" s="109" t="s">
        <v>5759</v>
      </c>
      <c r="Q1620" s="109" t="s">
        <v>5776</v>
      </c>
      <c r="R1620" s="109" t="s">
        <v>5776</v>
      </c>
    </row>
    <row r="1621" spans="1:18" ht="39" x14ac:dyDescent="0.5">
      <c r="A1621" s="109" t="s">
        <v>16</v>
      </c>
      <c r="B1621" s="109">
        <v>807211</v>
      </c>
      <c r="C1621" s="109" t="s">
        <v>4686</v>
      </c>
      <c r="D1621" s="109"/>
      <c r="E1621" s="109">
        <v>6</v>
      </c>
      <c r="F1621" s="111">
        <f t="shared" si="177"/>
        <v>864000</v>
      </c>
      <c r="G1621" s="111">
        <f t="shared" si="178"/>
        <v>380800</v>
      </c>
      <c r="H1621" s="109">
        <v>4</v>
      </c>
      <c r="I1621" s="111">
        <f t="shared" si="179"/>
        <v>554000</v>
      </c>
      <c r="J1621" s="111">
        <f t="shared" si="180"/>
        <v>225200</v>
      </c>
      <c r="K1621" s="109">
        <v>2</v>
      </c>
      <c r="L1621" s="127">
        <f t="shared" si="175"/>
        <v>606000</v>
      </c>
      <c r="M1621" s="131">
        <f t="shared" si="176"/>
        <v>1418000</v>
      </c>
      <c r="N1621" s="136">
        <f t="shared" si="181"/>
        <v>993800</v>
      </c>
      <c r="O1621" s="109">
        <v>0</v>
      </c>
      <c r="P1621" s="109" t="s">
        <v>5759</v>
      </c>
      <c r="Q1621" s="109" t="s">
        <v>5776</v>
      </c>
      <c r="R1621" s="109" t="s">
        <v>5776</v>
      </c>
    </row>
    <row r="1622" spans="1:18" ht="39" x14ac:dyDescent="0.5">
      <c r="A1622" s="109" t="s">
        <v>16</v>
      </c>
      <c r="B1622" s="109">
        <v>807212</v>
      </c>
      <c r="C1622" s="109" t="s">
        <v>4687</v>
      </c>
      <c r="D1622" s="109"/>
      <c r="E1622" s="109">
        <v>6</v>
      </c>
      <c r="F1622" s="111">
        <f t="shared" si="177"/>
        <v>864000</v>
      </c>
      <c r="G1622" s="111">
        <f t="shared" si="178"/>
        <v>380800</v>
      </c>
      <c r="H1622" s="109">
        <v>4</v>
      </c>
      <c r="I1622" s="111">
        <f t="shared" si="179"/>
        <v>554000</v>
      </c>
      <c r="J1622" s="111">
        <f t="shared" si="180"/>
        <v>225200</v>
      </c>
      <c r="K1622" s="109">
        <v>2</v>
      </c>
      <c r="L1622" s="127">
        <f t="shared" si="175"/>
        <v>606000</v>
      </c>
      <c r="M1622" s="131">
        <f t="shared" si="176"/>
        <v>1418000</v>
      </c>
      <c r="N1622" s="136">
        <f t="shared" si="181"/>
        <v>993800</v>
      </c>
      <c r="O1622" s="109">
        <v>0</v>
      </c>
      <c r="P1622" s="109" t="s">
        <v>5759</v>
      </c>
      <c r="Q1622" s="109" t="s">
        <v>5776</v>
      </c>
      <c r="R1622" s="109" t="s">
        <v>5776</v>
      </c>
    </row>
    <row r="1623" spans="1:18" ht="39" x14ac:dyDescent="0.5">
      <c r="A1623" s="109" t="s">
        <v>16</v>
      </c>
      <c r="B1623" s="109">
        <v>807216</v>
      </c>
      <c r="C1623" s="109" t="s">
        <v>4688</v>
      </c>
      <c r="D1623" s="109"/>
      <c r="E1623" s="109">
        <v>6</v>
      </c>
      <c r="F1623" s="111">
        <f t="shared" si="177"/>
        <v>864000</v>
      </c>
      <c r="G1623" s="111">
        <f t="shared" si="178"/>
        <v>380800</v>
      </c>
      <c r="H1623" s="109">
        <v>4</v>
      </c>
      <c r="I1623" s="111">
        <f t="shared" si="179"/>
        <v>554000</v>
      </c>
      <c r="J1623" s="111">
        <f t="shared" si="180"/>
        <v>225200</v>
      </c>
      <c r="K1623" s="109">
        <v>2</v>
      </c>
      <c r="L1623" s="127">
        <f t="shared" si="175"/>
        <v>606000</v>
      </c>
      <c r="M1623" s="131">
        <f t="shared" si="176"/>
        <v>1418000</v>
      </c>
      <c r="N1623" s="136">
        <f t="shared" si="181"/>
        <v>993800</v>
      </c>
      <c r="O1623" s="109">
        <v>0</v>
      </c>
      <c r="P1623" s="109" t="s">
        <v>5759</v>
      </c>
      <c r="Q1623" s="109" t="s">
        <v>5776</v>
      </c>
      <c r="R1623" s="109" t="s">
        <v>5776</v>
      </c>
    </row>
    <row r="1624" spans="1:18" ht="39" x14ac:dyDescent="0.5">
      <c r="A1624" s="109" t="s">
        <v>16</v>
      </c>
      <c r="B1624" s="109">
        <v>807217</v>
      </c>
      <c r="C1624" s="109" t="s">
        <v>4689</v>
      </c>
      <c r="D1624" s="109"/>
      <c r="E1624" s="109">
        <v>6</v>
      </c>
      <c r="F1624" s="111">
        <f t="shared" si="177"/>
        <v>864000</v>
      </c>
      <c r="G1624" s="111">
        <f t="shared" si="178"/>
        <v>380800</v>
      </c>
      <c r="H1624" s="109">
        <v>4</v>
      </c>
      <c r="I1624" s="111">
        <f t="shared" si="179"/>
        <v>554000</v>
      </c>
      <c r="J1624" s="111">
        <f t="shared" si="180"/>
        <v>225200</v>
      </c>
      <c r="K1624" s="109">
        <v>2</v>
      </c>
      <c r="L1624" s="127">
        <f t="shared" si="175"/>
        <v>606000</v>
      </c>
      <c r="M1624" s="131">
        <f t="shared" si="176"/>
        <v>1418000</v>
      </c>
      <c r="N1624" s="136">
        <f t="shared" si="181"/>
        <v>993800</v>
      </c>
      <c r="O1624" s="109">
        <v>0</v>
      </c>
      <c r="P1624" s="109" t="s">
        <v>5759</v>
      </c>
      <c r="Q1624" s="109" t="s">
        <v>5776</v>
      </c>
      <c r="R1624" s="109" t="s">
        <v>5776</v>
      </c>
    </row>
    <row r="1625" spans="1:18" ht="39" x14ac:dyDescent="0.5">
      <c r="A1625" s="109" t="s">
        <v>16</v>
      </c>
      <c r="B1625" s="109">
        <v>807218</v>
      </c>
      <c r="C1625" s="109" t="s">
        <v>4690</v>
      </c>
      <c r="D1625" s="109"/>
      <c r="E1625" s="109">
        <v>6</v>
      </c>
      <c r="F1625" s="111">
        <f t="shared" si="177"/>
        <v>864000</v>
      </c>
      <c r="G1625" s="111">
        <f t="shared" si="178"/>
        <v>380800</v>
      </c>
      <c r="H1625" s="109">
        <v>4</v>
      </c>
      <c r="I1625" s="111">
        <f t="shared" si="179"/>
        <v>554000</v>
      </c>
      <c r="J1625" s="111">
        <f t="shared" si="180"/>
        <v>225200</v>
      </c>
      <c r="K1625" s="109">
        <v>2</v>
      </c>
      <c r="L1625" s="127">
        <f t="shared" si="175"/>
        <v>606000</v>
      </c>
      <c r="M1625" s="131">
        <f t="shared" si="176"/>
        <v>1418000</v>
      </c>
      <c r="N1625" s="136">
        <f t="shared" si="181"/>
        <v>993800</v>
      </c>
      <c r="O1625" s="109">
        <v>0</v>
      </c>
      <c r="P1625" s="109" t="s">
        <v>5759</v>
      </c>
      <c r="Q1625" s="109" t="s">
        <v>5776</v>
      </c>
      <c r="R1625" s="109" t="s">
        <v>5776</v>
      </c>
    </row>
    <row r="1626" spans="1:18" ht="39" x14ac:dyDescent="0.5">
      <c r="A1626" s="109" t="s">
        <v>16</v>
      </c>
      <c r="B1626" s="109">
        <v>807219</v>
      </c>
      <c r="C1626" s="109" t="s">
        <v>4691</v>
      </c>
      <c r="D1626" s="109"/>
      <c r="E1626" s="109">
        <v>6</v>
      </c>
      <c r="F1626" s="111">
        <f t="shared" si="177"/>
        <v>864000</v>
      </c>
      <c r="G1626" s="111">
        <f t="shared" si="178"/>
        <v>380800</v>
      </c>
      <c r="H1626" s="109">
        <v>4</v>
      </c>
      <c r="I1626" s="111">
        <f t="shared" si="179"/>
        <v>554000</v>
      </c>
      <c r="J1626" s="111">
        <f t="shared" si="180"/>
        <v>225200</v>
      </c>
      <c r="K1626" s="109">
        <v>2</v>
      </c>
      <c r="L1626" s="127">
        <f t="shared" si="175"/>
        <v>606000</v>
      </c>
      <c r="M1626" s="131">
        <f t="shared" si="176"/>
        <v>1418000</v>
      </c>
      <c r="N1626" s="136">
        <f t="shared" si="181"/>
        <v>993800</v>
      </c>
      <c r="O1626" s="109">
        <v>0</v>
      </c>
      <c r="P1626" s="109" t="s">
        <v>5759</v>
      </c>
      <c r="Q1626" s="109" t="s">
        <v>5776</v>
      </c>
      <c r="R1626" s="109" t="s">
        <v>5776</v>
      </c>
    </row>
    <row r="1627" spans="1:18" ht="39" x14ac:dyDescent="0.5">
      <c r="A1627" s="109" t="s">
        <v>16</v>
      </c>
      <c r="B1627" s="109">
        <v>807220</v>
      </c>
      <c r="C1627" s="109" t="s">
        <v>4692</v>
      </c>
      <c r="D1627" s="109"/>
      <c r="E1627" s="109">
        <v>6</v>
      </c>
      <c r="F1627" s="111">
        <f t="shared" si="177"/>
        <v>864000</v>
      </c>
      <c r="G1627" s="111">
        <f t="shared" si="178"/>
        <v>380800</v>
      </c>
      <c r="H1627" s="109">
        <v>4</v>
      </c>
      <c r="I1627" s="111">
        <f t="shared" si="179"/>
        <v>554000</v>
      </c>
      <c r="J1627" s="111">
        <f t="shared" si="180"/>
        <v>225200</v>
      </c>
      <c r="K1627" s="109">
        <v>2</v>
      </c>
      <c r="L1627" s="127">
        <f t="shared" si="175"/>
        <v>606000</v>
      </c>
      <c r="M1627" s="131">
        <f t="shared" si="176"/>
        <v>1418000</v>
      </c>
      <c r="N1627" s="136">
        <f t="shared" si="181"/>
        <v>993800</v>
      </c>
      <c r="O1627" s="109">
        <v>0</v>
      </c>
      <c r="P1627" s="109" t="s">
        <v>5759</v>
      </c>
      <c r="Q1627" s="109" t="s">
        <v>5776</v>
      </c>
      <c r="R1627" s="109" t="s">
        <v>5776</v>
      </c>
    </row>
    <row r="1628" spans="1:18" ht="39" x14ac:dyDescent="0.5">
      <c r="A1628" s="109" t="s">
        <v>16</v>
      </c>
      <c r="B1628" s="109">
        <v>807221</v>
      </c>
      <c r="C1628" s="109" t="s">
        <v>4693</v>
      </c>
      <c r="D1628" s="109"/>
      <c r="E1628" s="109">
        <v>6</v>
      </c>
      <c r="F1628" s="111">
        <f t="shared" si="177"/>
        <v>864000</v>
      </c>
      <c r="G1628" s="111">
        <f t="shared" si="178"/>
        <v>380800</v>
      </c>
      <c r="H1628" s="109">
        <v>4</v>
      </c>
      <c r="I1628" s="111">
        <f t="shared" si="179"/>
        <v>554000</v>
      </c>
      <c r="J1628" s="111">
        <f t="shared" si="180"/>
        <v>225200</v>
      </c>
      <c r="K1628" s="109">
        <v>2</v>
      </c>
      <c r="L1628" s="127">
        <f t="shared" si="175"/>
        <v>606000</v>
      </c>
      <c r="M1628" s="131">
        <f t="shared" si="176"/>
        <v>1418000</v>
      </c>
      <c r="N1628" s="136">
        <f t="shared" si="181"/>
        <v>993800</v>
      </c>
      <c r="O1628" s="109">
        <v>0</v>
      </c>
      <c r="P1628" s="109" t="s">
        <v>5759</v>
      </c>
      <c r="Q1628" s="109" t="s">
        <v>5776</v>
      </c>
      <c r="R1628" s="109" t="s">
        <v>5776</v>
      </c>
    </row>
    <row r="1629" spans="1:18" ht="39" x14ac:dyDescent="0.5">
      <c r="A1629" s="109" t="s">
        <v>16</v>
      </c>
      <c r="B1629" s="109">
        <v>807230</v>
      </c>
      <c r="C1629" s="109" t="s">
        <v>5746</v>
      </c>
      <c r="D1629" s="109"/>
      <c r="E1629" s="109">
        <v>8</v>
      </c>
      <c r="F1629" s="111">
        <f t="shared" si="177"/>
        <v>1296000</v>
      </c>
      <c r="G1629" s="111">
        <f t="shared" si="178"/>
        <v>571200</v>
      </c>
      <c r="H1629" s="109">
        <v>6</v>
      </c>
      <c r="I1629" s="111">
        <f t="shared" si="179"/>
        <v>554000</v>
      </c>
      <c r="J1629" s="111">
        <f t="shared" si="180"/>
        <v>225200</v>
      </c>
      <c r="K1629" s="109">
        <v>2</v>
      </c>
      <c r="L1629" s="127">
        <f t="shared" si="175"/>
        <v>796400</v>
      </c>
      <c r="M1629" s="131">
        <f t="shared" si="176"/>
        <v>1850000</v>
      </c>
      <c r="N1629" s="136">
        <f t="shared" si="181"/>
        <v>1292520</v>
      </c>
      <c r="O1629" s="109">
        <v>0</v>
      </c>
      <c r="P1629" s="109" t="s">
        <v>5759</v>
      </c>
      <c r="Q1629" s="109" t="s">
        <v>5776</v>
      </c>
      <c r="R1629" s="109" t="s">
        <v>5776</v>
      </c>
    </row>
    <row r="1630" spans="1:18" ht="39" x14ac:dyDescent="0.5">
      <c r="A1630" s="109" t="s">
        <v>16</v>
      </c>
      <c r="B1630" s="109">
        <v>807231</v>
      </c>
      <c r="C1630" s="109" t="s">
        <v>4695</v>
      </c>
      <c r="D1630" s="109"/>
      <c r="E1630" s="109">
        <v>8</v>
      </c>
      <c r="F1630" s="111">
        <f t="shared" si="177"/>
        <v>1296000</v>
      </c>
      <c r="G1630" s="111">
        <f t="shared" si="178"/>
        <v>571200</v>
      </c>
      <c r="H1630" s="109">
        <v>6</v>
      </c>
      <c r="I1630" s="111">
        <f t="shared" si="179"/>
        <v>554000</v>
      </c>
      <c r="J1630" s="111">
        <f t="shared" si="180"/>
        <v>225200</v>
      </c>
      <c r="K1630" s="109">
        <v>2</v>
      </c>
      <c r="L1630" s="127">
        <f t="shared" si="175"/>
        <v>796400</v>
      </c>
      <c r="M1630" s="131">
        <f t="shared" si="176"/>
        <v>1850000</v>
      </c>
      <c r="N1630" s="136">
        <f t="shared" si="181"/>
        <v>1292520</v>
      </c>
      <c r="O1630" s="109">
        <v>0</v>
      </c>
      <c r="P1630" s="109" t="s">
        <v>5759</v>
      </c>
      <c r="Q1630" s="109" t="s">
        <v>5776</v>
      </c>
      <c r="R1630" s="109" t="s">
        <v>5776</v>
      </c>
    </row>
    <row r="1631" spans="1:18" ht="39" x14ac:dyDescent="0.5">
      <c r="A1631" s="109" t="s">
        <v>16</v>
      </c>
      <c r="B1631" s="109">
        <v>807232</v>
      </c>
      <c r="C1631" s="109" t="s">
        <v>4696</v>
      </c>
      <c r="D1631" s="109"/>
      <c r="E1631" s="109">
        <v>8</v>
      </c>
      <c r="F1631" s="111">
        <f t="shared" si="177"/>
        <v>1296000</v>
      </c>
      <c r="G1631" s="111">
        <f t="shared" si="178"/>
        <v>571200</v>
      </c>
      <c r="H1631" s="109">
        <v>6</v>
      </c>
      <c r="I1631" s="111">
        <f t="shared" si="179"/>
        <v>554000</v>
      </c>
      <c r="J1631" s="111">
        <f t="shared" si="180"/>
        <v>225200</v>
      </c>
      <c r="K1631" s="109">
        <v>2</v>
      </c>
      <c r="L1631" s="127">
        <f t="shared" si="175"/>
        <v>796400</v>
      </c>
      <c r="M1631" s="131">
        <f t="shared" si="176"/>
        <v>1850000</v>
      </c>
      <c r="N1631" s="136">
        <f t="shared" si="181"/>
        <v>1292520</v>
      </c>
      <c r="O1631" s="109">
        <v>0</v>
      </c>
      <c r="P1631" s="109" t="s">
        <v>5759</v>
      </c>
      <c r="Q1631" s="109" t="s">
        <v>5776</v>
      </c>
      <c r="R1631" s="109" t="s">
        <v>5776</v>
      </c>
    </row>
    <row r="1632" spans="1:18" ht="39" x14ac:dyDescent="0.5">
      <c r="A1632" s="109" t="s">
        <v>16</v>
      </c>
      <c r="B1632" s="109">
        <v>807233</v>
      </c>
      <c r="C1632" s="109" t="s">
        <v>4697</v>
      </c>
      <c r="D1632" s="109"/>
      <c r="E1632" s="109">
        <v>8</v>
      </c>
      <c r="F1632" s="111">
        <f t="shared" si="177"/>
        <v>1296000</v>
      </c>
      <c r="G1632" s="111">
        <f t="shared" si="178"/>
        <v>571200</v>
      </c>
      <c r="H1632" s="109">
        <v>6</v>
      </c>
      <c r="I1632" s="111">
        <f t="shared" si="179"/>
        <v>554000</v>
      </c>
      <c r="J1632" s="111">
        <f t="shared" si="180"/>
        <v>225200</v>
      </c>
      <c r="K1632" s="109">
        <v>2</v>
      </c>
      <c r="L1632" s="127">
        <f t="shared" si="175"/>
        <v>796400</v>
      </c>
      <c r="M1632" s="131">
        <f t="shared" si="176"/>
        <v>1850000</v>
      </c>
      <c r="N1632" s="136">
        <f t="shared" si="181"/>
        <v>1292520</v>
      </c>
      <c r="O1632" s="109">
        <v>0</v>
      </c>
      <c r="P1632" s="109" t="s">
        <v>5759</v>
      </c>
      <c r="Q1632" s="109" t="s">
        <v>5776</v>
      </c>
      <c r="R1632" s="109" t="s">
        <v>5776</v>
      </c>
    </row>
    <row r="1633" spans="1:18" ht="39" x14ac:dyDescent="0.5">
      <c r="A1633" s="109" t="s">
        <v>16</v>
      </c>
      <c r="B1633" s="109">
        <v>807234</v>
      </c>
      <c r="C1633" s="109" t="s">
        <v>4698</v>
      </c>
      <c r="D1633" s="109"/>
      <c r="E1633" s="109">
        <v>8</v>
      </c>
      <c r="F1633" s="111">
        <f t="shared" si="177"/>
        <v>1296000</v>
      </c>
      <c r="G1633" s="111">
        <f t="shared" si="178"/>
        <v>571200</v>
      </c>
      <c r="H1633" s="109">
        <v>6</v>
      </c>
      <c r="I1633" s="111">
        <f t="shared" si="179"/>
        <v>554000</v>
      </c>
      <c r="J1633" s="111">
        <f t="shared" si="180"/>
        <v>225200</v>
      </c>
      <c r="K1633" s="109">
        <v>2</v>
      </c>
      <c r="L1633" s="127">
        <f t="shared" si="175"/>
        <v>796400</v>
      </c>
      <c r="M1633" s="131">
        <f t="shared" si="176"/>
        <v>1850000</v>
      </c>
      <c r="N1633" s="136">
        <f t="shared" si="181"/>
        <v>1292520</v>
      </c>
      <c r="O1633" s="109">
        <v>0</v>
      </c>
      <c r="P1633" s="109" t="s">
        <v>5759</v>
      </c>
      <c r="Q1633" s="109" t="s">
        <v>5776</v>
      </c>
      <c r="R1633" s="109" t="s">
        <v>5776</v>
      </c>
    </row>
    <row r="1634" spans="1:18" ht="39" x14ac:dyDescent="0.5">
      <c r="A1634" s="109" t="s">
        <v>16</v>
      </c>
      <c r="B1634" s="109">
        <v>807235</v>
      </c>
      <c r="C1634" s="109" t="s">
        <v>4699</v>
      </c>
      <c r="D1634" s="109"/>
      <c r="E1634" s="109">
        <v>8</v>
      </c>
      <c r="F1634" s="111">
        <f t="shared" si="177"/>
        <v>1296000</v>
      </c>
      <c r="G1634" s="111">
        <f t="shared" si="178"/>
        <v>571200</v>
      </c>
      <c r="H1634" s="109">
        <v>6</v>
      </c>
      <c r="I1634" s="111">
        <f t="shared" si="179"/>
        <v>554000</v>
      </c>
      <c r="J1634" s="111">
        <f t="shared" si="180"/>
        <v>225200</v>
      </c>
      <c r="K1634" s="109">
        <v>2</v>
      </c>
      <c r="L1634" s="127">
        <f t="shared" si="175"/>
        <v>796400</v>
      </c>
      <c r="M1634" s="131">
        <f t="shared" si="176"/>
        <v>1850000</v>
      </c>
      <c r="N1634" s="136">
        <f t="shared" si="181"/>
        <v>1292520</v>
      </c>
      <c r="O1634" s="109">
        <v>0</v>
      </c>
      <c r="P1634" s="109" t="s">
        <v>5759</v>
      </c>
      <c r="Q1634" s="109" t="s">
        <v>5776</v>
      </c>
      <c r="R1634" s="109" t="s">
        <v>5776</v>
      </c>
    </row>
    <row r="1635" spans="1:18" ht="39" x14ac:dyDescent="0.5">
      <c r="A1635" s="109" t="s">
        <v>16</v>
      </c>
      <c r="B1635" s="109">
        <v>807236</v>
      </c>
      <c r="C1635" s="109" t="s">
        <v>4700</v>
      </c>
      <c r="D1635" s="109"/>
      <c r="E1635" s="109">
        <v>8</v>
      </c>
      <c r="F1635" s="111">
        <f t="shared" si="177"/>
        <v>1296000</v>
      </c>
      <c r="G1635" s="111">
        <f t="shared" si="178"/>
        <v>571200</v>
      </c>
      <c r="H1635" s="109">
        <v>6</v>
      </c>
      <c r="I1635" s="111">
        <f t="shared" si="179"/>
        <v>554000</v>
      </c>
      <c r="J1635" s="111">
        <f t="shared" si="180"/>
        <v>225200</v>
      </c>
      <c r="K1635" s="109">
        <v>2</v>
      </c>
      <c r="L1635" s="127">
        <f t="shared" si="175"/>
        <v>796400</v>
      </c>
      <c r="M1635" s="131">
        <f t="shared" si="176"/>
        <v>1850000</v>
      </c>
      <c r="N1635" s="136">
        <f t="shared" si="181"/>
        <v>1292520</v>
      </c>
      <c r="O1635" s="109">
        <v>0</v>
      </c>
      <c r="P1635" s="109" t="s">
        <v>5759</v>
      </c>
      <c r="Q1635" s="109" t="s">
        <v>5776</v>
      </c>
      <c r="R1635" s="109" t="s">
        <v>5776</v>
      </c>
    </row>
    <row r="1636" spans="1:18" ht="39" x14ac:dyDescent="0.5">
      <c r="A1636" s="109" t="s">
        <v>16</v>
      </c>
      <c r="B1636" s="109">
        <v>807237</v>
      </c>
      <c r="C1636" s="109" t="s">
        <v>4701</v>
      </c>
      <c r="D1636" s="109"/>
      <c r="E1636" s="109">
        <v>8</v>
      </c>
      <c r="F1636" s="111">
        <f t="shared" si="177"/>
        <v>1296000</v>
      </c>
      <c r="G1636" s="111">
        <f t="shared" si="178"/>
        <v>571200</v>
      </c>
      <c r="H1636" s="109">
        <v>6</v>
      </c>
      <c r="I1636" s="111">
        <f t="shared" si="179"/>
        <v>554000</v>
      </c>
      <c r="J1636" s="111">
        <f t="shared" si="180"/>
        <v>225200</v>
      </c>
      <c r="K1636" s="109">
        <v>2</v>
      </c>
      <c r="L1636" s="127">
        <f t="shared" si="175"/>
        <v>796400</v>
      </c>
      <c r="M1636" s="131">
        <f t="shared" si="176"/>
        <v>1850000</v>
      </c>
      <c r="N1636" s="136">
        <f t="shared" si="181"/>
        <v>1292520</v>
      </c>
      <c r="O1636" s="109">
        <v>0</v>
      </c>
      <c r="P1636" s="109" t="s">
        <v>5759</v>
      </c>
      <c r="Q1636" s="109" t="s">
        <v>5776</v>
      </c>
      <c r="R1636" s="109" t="s">
        <v>5776</v>
      </c>
    </row>
    <row r="1637" spans="1:18" ht="39" x14ac:dyDescent="0.5">
      <c r="A1637" s="109" t="s">
        <v>16</v>
      </c>
      <c r="B1637" s="109">
        <v>807238</v>
      </c>
      <c r="C1637" s="109" t="s">
        <v>4702</v>
      </c>
      <c r="D1637" s="109"/>
      <c r="E1637" s="109">
        <v>8</v>
      </c>
      <c r="F1637" s="111">
        <f t="shared" si="177"/>
        <v>1296000</v>
      </c>
      <c r="G1637" s="111">
        <f t="shared" si="178"/>
        <v>571200</v>
      </c>
      <c r="H1637" s="109">
        <v>6</v>
      </c>
      <c r="I1637" s="111">
        <f t="shared" si="179"/>
        <v>554000</v>
      </c>
      <c r="J1637" s="111">
        <f t="shared" si="180"/>
        <v>225200</v>
      </c>
      <c r="K1637" s="109">
        <v>2</v>
      </c>
      <c r="L1637" s="127">
        <f t="shared" si="175"/>
        <v>796400</v>
      </c>
      <c r="M1637" s="131">
        <f t="shared" si="176"/>
        <v>1850000</v>
      </c>
      <c r="N1637" s="136">
        <f t="shared" si="181"/>
        <v>1292520</v>
      </c>
      <c r="O1637" s="109">
        <v>0</v>
      </c>
      <c r="P1637" s="109" t="s">
        <v>5759</v>
      </c>
      <c r="Q1637" s="109" t="s">
        <v>5776</v>
      </c>
      <c r="R1637" s="109" t="s">
        <v>5776</v>
      </c>
    </row>
    <row r="1638" spans="1:18" ht="39" x14ac:dyDescent="0.5">
      <c r="A1638" s="109" t="s">
        <v>16</v>
      </c>
      <c r="B1638" s="109">
        <v>807239</v>
      </c>
      <c r="C1638" s="109" t="s">
        <v>4703</v>
      </c>
      <c r="D1638" s="109"/>
      <c r="E1638" s="109">
        <v>8</v>
      </c>
      <c r="F1638" s="111">
        <f t="shared" si="177"/>
        <v>1296000</v>
      </c>
      <c r="G1638" s="111">
        <f t="shared" si="178"/>
        <v>571200</v>
      </c>
      <c r="H1638" s="109">
        <v>6</v>
      </c>
      <c r="I1638" s="111">
        <f t="shared" si="179"/>
        <v>554000</v>
      </c>
      <c r="J1638" s="111">
        <f t="shared" si="180"/>
        <v>225200</v>
      </c>
      <c r="K1638" s="109">
        <v>2</v>
      </c>
      <c r="L1638" s="127">
        <f t="shared" si="175"/>
        <v>796400</v>
      </c>
      <c r="M1638" s="131">
        <f t="shared" si="176"/>
        <v>1850000</v>
      </c>
      <c r="N1638" s="136">
        <f t="shared" si="181"/>
        <v>1292520</v>
      </c>
      <c r="O1638" s="109">
        <v>0</v>
      </c>
      <c r="P1638" s="109" t="s">
        <v>5759</v>
      </c>
      <c r="Q1638" s="109" t="s">
        <v>5776</v>
      </c>
      <c r="R1638" s="109" t="s">
        <v>5776</v>
      </c>
    </row>
    <row r="1639" spans="1:18" ht="39" x14ac:dyDescent="0.5">
      <c r="A1639" s="109" t="s">
        <v>16</v>
      </c>
      <c r="B1639" s="109">
        <v>807240</v>
      </c>
      <c r="C1639" s="109" t="s">
        <v>4704</v>
      </c>
      <c r="D1639" s="109"/>
      <c r="E1639" s="109">
        <v>8</v>
      </c>
      <c r="F1639" s="111">
        <f t="shared" si="177"/>
        <v>1296000</v>
      </c>
      <c r="G1639" s="111">
        <f t="shared" si="178"/>
        <v>571200</v>
      </c>
      <c r="H1639" s="109">
        <v>6</v>
      </c>
      <c r="I1639" s="111">
        <f t="shared" si="179"/>
        <v>554000</v>
      </c>
      <c r="J1639" s="111">
        <f t="shared" si="180"/>
        <v>225200</v>
      </c>
      <c r="K1639" s="109">
        <v>2</v>
      </c>
      <c r="L1639" s="127">
        <f t="shared" si="175"/>
        <v>796400</v>
      </c>
      <c r="M1639" s="131">
        <f t="shared" si="176"/>
        <v>1850000</v>
      </c>
      <c r="N1639" s="136">
        <f t="shared" si="181"/>
        <v>1292520</v>
      </c>
      <c r="O1639" s="109">
        <v>0</v>
      </c>
      <c r="P1639" s="109" t="s">
        <v>5759</v>
      </c>
      <c r="Q1639" s="109" t="s">
        <v>5776</v>
      </c>
      <c r="R1639" s="109" t="s">
        <v>5776</v>
      </c>
    </row>
    <row r="1640" spans="1:18" ht="39" x14ac:dyDescent="0.5">
      <c r="A1640" s="109" t="s">
        <v>16</v>
      </c>
      <c r="B1640" s="109">
        <v>807241</v>
      </c>
      <c r="C1640" s="109" t="s">
        <v>4705</v>
      </c>
      <c r="D1640" s="109"/>
      <c r="E1640" s="109">
        <v>8</v>
      </c>
      <c r="F1640" s="111">
        <f t="shared" si="177"/>
        <v>1296000</v>
      </c>
      <c r="G1640" s="111">
        <f t="shared" si="178"/>
        <v>571200</v>
      </c>
      <c r="H1640" s="109">
        <v>6</v>
      </c>
      <c r="I1640" s="111">
        <f t="shared" si="179"/>
        <v>554000</v>
      </c>
      <c r="J1640" s="111">
        <f t="shared" si="180"/>
        <v>225200</v>
      </c>
      <c r="K1640" s="109">
        <v>2</v>
      </c>
      <c r="L1640" s="127">
        <f t="shared" si="175"/>
        <v>796400</v>
      </c>
      <c r="M1640" s="131">
        <f t="shared" si="176"/>
        <v>1850000</v>
      </c>
      <c r="N1640" s="136">
        <f t="shared" si="181"/>
        <v>1292520</v>
      </c>
      <c r="O1640" s="109">
        <v>0</v>
      </c>
      <c r="P1640" s="109" t="s">
        <v>5759</v>
      </c>
      <c r="Q1640" s="109" t="s">
        <v>5776</v>
      </c>
      <c r="R1640" s="109" t="s">
        <v>5776</v>
      </c>
    </row>
    <row r="1641" spans="1:18" ht="39" x14ac:dyDescent="0.5">
      <c r="A1641" s="109" t="s">
        <v>16</v>
      </c>
      <c r="B1641" s="109">
        <v>807242</v>
      </c>
      <c r="C1641" s="109" t="s">
        <v>4706</v>
      </c>
      <c r="D1641" s="109"/>
      <c r="E1641" s="109">
        <v>8</v>
      </c>
      <c r="F1641" s="111">
        <f t="shared" si="177"/>
        <v>1296000</v>
      </c>
      <c r="G1641" s="111">
        <f t="shared" si="178"/>
        <v>571200</v>
      </c>
      <c r="H1641" s="109">
        <v>6</v>
      </c>
      <c r="I1641" s="111">
        <f t="shared" si="179"/>
        <v>554000</v>
      </c>
      <c r="J1641" s="111">
        <f t="shared" si="180"/>
        <v>225200</v>
      </c>
      <c r="K1641" s="109">
        <v>2</v>
      </c>
      <c r="L1641" s="127">
        <f t="shared" si="175"/>
        <v>796400</v>
      </c>
      <c r="M1641" s="131">
        <f t="shared" si="176"/>
        <v>1850000</v>
      </c>
      <c r="N1641" s="136">
        <f t="shared" si="181"/>
        <v>1292520</v>
      </c>
      <c r="O1641" s="109">
        <v>0</v>
      </c>
      <c r="P1641" s="109" t="s">
        <v>5759</v>
      </c>
      <c r="Q1641" s="109" t="s">
        <v>5776</v>
      </c>
      <c r="R1641" s="109" t="s">
        <v>5776</v>
      </c>
    </row>
    <row r="1642" spans="1:18" ht="39" x14ac:dyDescent="0.5">
      <c r="A1642" s="109" t="s">
        <v>16</v>
      </c>
      <c r="B1642" s="109">
        <v>807243</v>
      </c>
      <c r="C1642" s="109" t="s">
        <v>4707</v>
      </c>
      <c r="D1642" s="109"/>
      <c r="E1642" s="109">
        <v>8</v>
      </c>
      <c r="F1642" s="111">
        <f t="shared" si="177"/>
        <v>1296000</v>
      </c>
      <c r="G1642" s="111">
        <f t="shared" si="178"/>
        <v>571200</v>
      </c>
      <c r="H1642" s="109">
        <v>6</v>
      </c>
      <c r="I1642" s="111">
        <f t="shared" si="179"/>
        <v>554000</v>
      </c>
      <c r="J1642" s="111">
        <f t="shared" si="180"/>
        <v>225200</v>
      </c>
      <c r="K1642" s="109">
        <v>2</v>
      </c>
      <c r="L1642" s="127">
        <f t="shared" si="175"/>
        <v>796400</v>
      </c>
      <c r="M1642" s="131">
        <f t="shared" si="176"/>
        <v>1850000</v>
      </c>
      <c r="N1642" s="136">
        <f t="shared" si="181"/>
        <v>1292520</v>
      </c>
      <c r="O1642" s="109">
        <v>0</v>
      </c>
      <c r="P1642" s="109" t="s">
        <v>5759</v>
      </c>
      <c r="Q1642" s="109" t="s">
        <v>5776</v>
      </c>
      <c r="R1642" s="109" t="s">
        <v>5776</v>
      </c>
    </row>
    <row r="1643" spans="1:18" ht="39" x14ac:dyDescent="0.5">
      <c r="A1643" s="109" t="s">
        <v>16</v>
      </c>
      <c r="B1643" s="109">
        <v>807244</v>
      </c>
      <c r="C1643" s="109" t="s">
        <v>4708</v>
      </c>
      <c r="D1643" s="109"/>
      <c r="E1643" s="109">
        <v>8</v>
      </c>
      <c r="F1643" s="111">
        <f t="shared" si="177"/>
        <v>1296000</v>
      </c>
      <c r="G1643" s="111">
        <f t="shared" si="178"/>
        <v>571200</v>
      </c>
      <c r="H1643" s="109">
        <v>6</v>
      </c>
      <c r="I1643" s="111">
        <f t="shared" si="179"/>
        <v>554000</v>
      </c>
      <c r="J1643" s="111">
        <f t="shared" si="180"/>
        <v>225200</v>
      </c>
      <c r="K1643" s="109">
        <v>2</v>
      </c>
      <c r="L1643" s="127">
        <f t="shared" si="175"/>
        <v>796400</v>
      </c>
      <c r="M1643" s="131">
        <f t="shared" si="176"/>
        <v>1850000</v>
      </c>
      <c r="N1643" s="136">
        <f t="shared" si="181"/>
        <v>1292520</v>
      </c>
      <c r="O1643" s="109">
        <v>0</v>
      </c>
      <c r="P1643" s="109" t="s">
        <v>5759</v>
      </c>
      <c r="Q1643" s="109" t="s">
        <v>5776</v>
      </c>
      <c r="R1643" s="109" t="s">
        <v>5776</v>
      </c>
    </row>
    <row r="1644" spans="1:18" ht="39" x14ac:dyDescent="0.5">
      <c r="A1644" s="109" t="s">
        <v>16</v>
      </c>
      <c r="B1644" s="109">
        <v>807245</v>
      </c>
      <c r="C1644" s="109" t="s">
        <v>4709</v>
      </c>
      <c r="D1644" s="109"/>
      <c r="E1644" s="109">
        <v>8</v>
      </c>
      <c r="F1644" s="111">
        <f t="shared" si="177"/>
        <v>1296000</v>
      </c>
      <c r="G1644" s="111">
        <f t="shared" si="178"/>
        <v>571200</v>
      </c>
      <c r="H1644" s="109">
        <v>6</v>
      </c>
      <c r="I1644" s="111">
        <f t="shared" si="179"/>
        <v>554000</v>
      </c>
      <c r="J1644" s="111">
        <f t="shared" si="180"/>
        <v>225200</v>
      </c>
      <c r="K1644" s="109">
        <v>2</v>
      </c>
      <c r="L1644" s="127">
        <f t="shared" si="175"/>
        <v>796400</v>
      </c>
      <c r="M1644" s="131">
        <f t="shared" si="176"/>
        <v>1850000</v>
      </c>
      <c r="N1644" s="136">
        <f t="shared" si="181"/>
        <v>1292520</v>
      </c>
      <c r="O1644" s="109">
        <v>0</v>
      </c>
      <c r="P1644" s="109" t="s">
        <v>5759</v>
      </c>
      <c r="Q1644" s="109" t="s">
        <v>5776</v>
      </c>
      <c r="R1644" s="109" t="s">
        <v>5776</v>
      </c>
    </row>
    <row r="1645" spans="1:18" ht="39" x14ac:dyDescent="0.5">
      <c r="A1645" s="109" t="s">
        <v>16</v>
      </c>
      <c r="B1645" s="109">
        <v>807246</v>
      </c>
      <c r="C1645" s="109" t="s">
        <v>4710</v>
      </c>
      <c r="D1645" s="109"/>
      <c r="E1645" s="109">
        <v>8</v>
      </c>
      <c r="F1645" s="111">
        <f t="shared" si="177"/>
        <v>1296000</v>
      </c>
      <c r="G1645" s="111">
        <f t="shared" si="178"/>
        <v>571200</v>
      </c>
      <c r="H1645" s="109">
        <v>6</v>
      </c>
      <c r="I1645" s="111">
        <f t="shared" si="179"/>
        <v>554000</v>
      </c>
      <c r="J1645" s="111">
        <f t="shared" si="180"/>
        <v>225200</v>
      </c>
      <c r="K1645" s="109">
        <v>2</v>
      </c>
      <c r="L1645" s="127">
        <f t="shared" si="175"/>
        <v>796400</v>
      </c>
      <c r="M1645" s="131">
        <f t="shared" si="176"/>
        <v>1850000</v>
      </c>
      <c r="N1645" s="136">
        <f t="shared" si="181"/>
        <v>1292520</v>
      </c>
      <c r="O1645" s="109">
        <v>0</v>
      </c>
      <c r="P1645" s="109" t="s">
        <v>5759</v>
      </c>
      <c r="Q1645" s="109" t="s">
        <v>5776</v>
      </c>
      <c r="R1645" s="109" t="s">
        <v>5776</v>
      </c>
    </row>
    <row r="1646" spans="1:18" ht="39" x14ac:dyDescent="0.5">
      <c r="A1646" s="109" t="s">
        <v>16</v>
      </c>
      <c r="B1646" s="109">
        <v>807247</v>
      </c>
      <c r="C1646" s="109" t="s">
        <v>4711</v>
      </c>
      <c r="D1646" s="109"/>
      <c r="E1646" s="109">
        <v>8</v>
      </c>
      <c r="F1646" s="111">
        <f t="shared" si="177"/>
        <v>1296000</v>
      </c>
      <c r="G1646" s="111">
        <f t="shared" si="178"/>
        <v>571200</v>
      </c>
      <c r="H1646" s="109">
        <v>6</v>
      </c>
      <c r="I1646" s="111">
        <f t="shared" si="179"/>
        <v>554000</v>
      </c>
      <c r="J1646" s="111">
        <f t="shared" si="180"/>
        <v>225200</v>
      </c>
      <c r="K1646" s="109">
        <v>2</v>
      </c>
      <c r="L1646" s="127">
        <f t="shared" si="175"/>
        <v>796400</v>
      </c>
      <c r="M1646" s="131">
        <f t="shared" si="176"/>
        <v>1850000</v>
      </c>
      <c r="N1646" s="136">
        <f t="shared" si="181"/>
        <v>1292520</v>
      </c>
      <c r="O1646" s="109">
        <v>0</v>
      </c>
      <c r="P1646" s="109" t="s">
        <v>5759</v>
      </c>
      <c r="Q1646" s="109" t="s">
        <v>5776</v>
      </c>
      <c r="R1646" s="109" t="s">
        <v>5776</v>
      </c>
    </row>
    <row r="1647" spans="1:18" ht="39" x14ac:dyDescent="0.5">
      <c r="A1647" s="109" t="s">
        <v>16</v>
      </c>
      <c r="B1647" s="109">
        <v>807248</v>
      </c>
      <c r="C1647" s="109" t="s">
        <v>4712</v>
      </c>
      <c r="D1647" s="109"/>
      <c r="E1647" s="109">
        <v>8</v>
      </c>
      <c r="F1647" s="111">
        <f t="shared" si="177"/>
        <v>1296000</v>
      </c>
      <c r="G1647" s="111">
        <f t="shared" si="178"/>
        <v>571200</v>
      </c>
      <c r="H1647" s="109">
        <v>6</v>
      </c>
      <c r="I1647" s="111">
        <f t="shared" si="179"/>
        <v>554000</v>
      </c>
      <c r="J1647" s="111">
        <f t="shared" si="180"/>
        <v>225200</v>
      </c>
      <c r="K1647" s="109">
        <v>2</v>
      </c>
      <c r="L1647" s="127">
        <f t="shared" si="175"/>
        <v>796400</v>
      </c>
      <c r="M1647" s="131">
        <f t="shared" si="176"/>
        <v>1850000</v>
      </c>
      <c r="N1647" s="136">
        <f t="shared" si="181"/>
        <v>1292520</v>
      </c>
      <c r="O1647" s="109">
        <v>0</v>
      </c>
      <c r="P1647" s="109" t="s">
        <v>5759</v>
      </c>
      <c r="Q1647" s="109" t="s">
        <v>5776</v>
      </c>
      <c r="R1647" s="109" t="s">
        <v>5776</v>
      </c>
    </row>
    <row r="1648" spans="1:18" ht="39" x14ac:dyDescent="0.5">
      <c r="A1648" s="109" t="s">
        <v>16</v>
      </c>
      <c r="B1648" s="109">
        <v>807249</v>
      </c>
      <c r="C1648" s="109" t="s">
        <v>4713</v>
      </c>
      <c r="D1648" s="109"/>
      <c r="E1648" s="109">
        <v>8</v>
      </c>
      <c r="F1648" s="111">
        <f t="shared" si="177"/>
        <v>1296000</v>
      </c>
      <c r="G1648" s="111">
        <f t="shared" si="178"/>
        <v>571200</v>
      </c>
      <c r="H1648" s="109">
        <v>6</v>
      </c>
      <c r="I1648" s="111">
        <f t="shared" si="179"/>
        <v>554000</v>
      </c>
      <c r="J1648" s="111">
        <f t="shared" si="180"/>
        <v>225200</v>
      </c>
      <c r="K1648" s="109">
        <v>2</v>
      </c>
      <c r="L1648" s="127">
        <f t="shared" si="175"/>
        <v>796400</v>
      </c>
      <c r="M1648" s="131">
        <f t="shared" si="176"/>
        <v>1850000</v>
      </c>
      <c r="N1648" s="136">
        <f t="shared" si="181"/>
        <v>1292520</v>
      </c>
      <c r="O1648" s="109">
        <v>0</v>
      </c>
      <c r="P1648" s="109" t="s">
        <v>5759</v>
      </c>
      <c r="Q1648" s="109" t="s">
        <v>5776</v>
      </c>
      <c r="R1648" s="109" t="s">
        <v>5776</v>
      </c>
    </row>
    <row r="1649" spans="1:18" ht="39" x14ac:dyDescent="0.5">
      <c r="A1649" s="109" t="s">
        <v>16</v>
      </c>
      <c r="B1649" s="109">
        <v>807250</v>
      </c>
      <c r="C1649" s="109" t="s">
        <v>4714</v>
      </c>
      <c r="D1649" s="109"/>
      <c r="E1649" s="109">
        <v>8</v>
      </c>
      <c r="F1649" s="111">
        <f t="shared" si="177"/>
        <v>1296000</v>
      </c>
      <c r="G1649" s="111">
        <f t="shared" si="178"/>
        <v>571200</v>
      </c>
      <c r="H1649" s="109">
        <v>6</v>
      </c>
      <c r="I1649" s="111">
        <f t="shared" si="179"/>
        <v>554000</v>
      </c>
      <c r="J1649" s="111">
        <f t="shared" si="180"/>
        <v>225200</v>
      </c>
      <c r="K1649" s="109">
        <v>2</v>
      </c>
      <c r="L1649" s="127">
        <f t="shared" si="175"/>
        <v>796400</v>
      </c>
      <c r="M1649" s="131">
        <f t="shared" si="176"/>
        <v>1850000</v>
      </c>
      <c r="N1649" s="136">
        <f t="shared" si="181"/>
        <v>1292520</v>
      </c>
      <c r="O1649" s="109">
        <v>0</v>
      </c>
      <c r="P1649" s="109" t="s">
        <v>5759</v>
      </c>
      <c r="Q1649" s="109" t="s">
        <v>5776</v>
      </c>
      <c r="R1649" s="109" t="s">
        <v>5776</v>
      </c>
    </row>
    <row r="1650" spans="1:18" ht="39" x14ac:dyDescent="0.5">
      <c r="A1650" s="109" t="s">
        <v>16</v>
      </c>
      <c r="B1650" s="109">
        <v>807251</v>
      </c>
      <c r="C1650" s="109" t="s">
        <v>4715</v>
      </c>
      <c r="D1650" s="109"/>
      <c r="E1650" s="109">
        <v>8</v>
      </c>
      <c r="F1650" s="111">
        <f t="shared" si="177"/>
        <v>1296000</v>
      </c>
      <c r="G1650" s="111">
        <f t="shared" si="178"/>
        <v>571200</v>
      </c>
      <c r="H1650" s="109">
        <v>6</v>
      </c>
      <c r="I1650" s="111">
        <f t="shared" si="179"/>
        <v>554000</v>
      </c>
      <c r="J1650" s="111">
        <f t="shared" si="180"/>
        <v>225200</v>
      </c>
      <c r="K1650" s="109">
        <v>2</v>
      </c>
      <c r="L1650" s="127">
        <f t="shared" si="175"/>
        <v>796400</v>
      </c>
      <c r="M1650" s="131">
        <f t="shared" si="176"/>
        <v>1850000</v>
      </c>
      <c r="N1650" s="136">
        <f t="shared" si="181"/>
        <v>1292520</v>
      </c>
      <c r="O1650" s="109">
        <v>0</v>
      </c>
      <c r="P1650" s="109" t="s">
        <v>5759</v>
      </c>
      <c r="Q1650" s="109" t="s">
        <v>5776</v>
      </c>
      <c r="R1650" s="109" t="s">
        <v>5776</v>
      </c>
    </row>
    <row r="1651" spans="1:18" ht="39" x14ac:dyDescent="0.5">
      <c r="A1651" s="109" t="s">
        <v>16</v>
      </c>
      <c r="B1651" s="109">
        <v>807252</v>
      </c>
      <c r="C1651" s="109" t="s">
        <v>4716</v>
      </c>
      <c r="D1651" s="109"/>
      <c r="E1651" s="109">
        <v>8</v>
      </c>
      <c r="F1651" s="111">
        <f t="shared" si="177"/>
        <v>1296000</v>
      </c>
      <c r="G1651" s="111">
        <f t="shared" si="178"/>
        <v>571200</v>
      </c>
      <c r="H1651" s="109">
        <v>6</v>
      </c>
      <c r="I1651" s="111">
        <f t="shared" si="179"/>
        <v>554000</v>
      </c>
      <c r="J1651" s="111">
        <f t="shared" si="180"/>
        <v>225200</v>
      </c>
      <c r="K1651" s="109">
        <v>2</v>
      </c>
      <c r="L1651" s="127">
        <f t="shared" si="175"/>
        <v>796400</v>
      </c>
      <c r="M1651" s="131">
        <f t="shared" si="176"/>
        <v>1850000</v>
      </c>
      <c r="N1651" s="136">
        <f t="shared" si="181"/>
        <v>1292520</v>
      </c>
      <c r="O1651" s="109">
        <v>0</v>
      </c>
      <c r="P1651" s="109" t="s">
        <v>5759</v>
      </c>
      <c r="Q1651" s="109" t="s">
        <v>5776</v>
      </c>
      <c r="R1651" s="109" t="s">
        <v>5776</v>
      </c>
    </row>
    <row r="1652" spans="1:18" ht="39" x14ac:dyDescent="0.5">
      <c r="A1652" s="109" t="s">
        <v>16</v>
      </c>
      <c r="B1652" s="109">
        <v>807253</v>
      </c>
      <c r="C1652" s="109" t="s">
        <v>4717</v>
      </c>
      <c r="D1652" s="109"/>
      <c r="E1652" s="109">
        <v>8</v>
      </c>
      <c r="F1652" s="111">
        <f t="shared" si="177"/>
        <v>1296000</v>
      </c>
      <c r="G1652" s="111">
        <f t="shared" si="178"/>
        <v>571200</v>
      </c>
      <c r="H1652" s="109">
        <v>6</v>
      </c>
      <c r="I1652" s="111">
        <f t="shared" si="179"/>
        <v>554000</v>
      </c>
      <c r="J1652" s="111">
        <f t="shared" si="180"/>
        <v>225200</v>
      </c>
      <c r="K1652" s="109">
        <v>2</v>
      </c>
      <c r="L1652" s="127">
        <f t="shared" si="175"/>
        <v>796400</v>
      </c>
      <c r="M1652" s="131">
        <f t="shared" si="176"/>
        <v>1850000</v>
      </c>
      <c r="N1652" s="136">
        <f t="shared" si="181"/>
        <v>1292520</v>
      </c>
      <c r="O1652" s="109">
        <v>0</v>
      </c>
      <c r="P1652" s="109" t="s">
        <v>5759</v>
      </c>
      <c r="Q1652" s="109" t="s">
        <v>5776</v>
      </c>
      <c r="R1652" s="109" t="s">
        <v>5776</v>
      </c>
    </row>
    <row r="1653" spans="1:18" ht="39" x14ac:dyDescent="0.5">
      <c r="A1653" s="109" t="s">
        <v>16</v>
      </c>
      <c r="B1653" s="109">
        <v>807254</v>
      </c>
      <c r="C1653" s="109" t="s">
        <v>4718</v>
      </c>
      <c r="D1653" s="109"/>
      <c r="E1653" s="109">
        <v>8</v>
      </c>
      <c r="F1653" s="111">
        <f t="shared" si="177"/>
        <v>1296000</v>
      </c>
      <c r="G1653" s="111">
        <f t="shared" si="178"/>
        <v>571200</v>
      </c>
      <c r="H1653" s="109">
        <v>6</v>
      </c>
      <c r="I1653" s="111">
        <f t="shared" si="179"/>
        <v>554000</v>
      </c>
      <c r="J1653" s="111">
        <f t="shared" si="180"/>
        <v>225200</v>
      </c>
      <c r="K1653" s="109">
        <v>2</v>
      </c>
      <c r="L1653" s="127">
        <f t="shared" si="175"/>
        <v>796400</v>
      </c>
      <c r="M1653" s="131">
        <f t="shared" si="176"/>
        <v>1850000</v>
      </c>
      <c r="N1653" s="136">
        <f t="shared" si="181"/>
        <v>1292520</v>
      </c>
      <c r="O1653" s="109">
        <v>0</v>
      </c>
      <c r="P1653" s="109" t="s">
        <v>5759</v>
      </c>
      <c r="Q1653" s="109" t="s">
        <v>5776</v>
      </c>
      <c r="R1653" s="109" t="s">
        <v>5776</v>
      </c>
    </row>
    <row r="1654" spans="1:18" ht="39" x14ac:dyDescent="0.5">
      <c r="A1654" s="109" t="s">
        <v>16</v>
      </c>
      <c r="B1654" s="109">
        <v>807255</v>
      </c>
      <c r="C1654" s="109" t="s">
        <v>4719</v>
      </c>
      <c r="D1654" s="109"/>
      <c r="E1654" s="109">
        <v>8</v>
      </c>
      <c r="F1654" s="111">
        <f t="shared" si="177"/>
        <v>1296000</v>
      </c>
      <c r="G1654" s="111">
        <f t="shared" si="178"/>
        <v>571200</v>
      </c>
      <c r="H1654" s="109">
        <v>6</v>
      </c>
      <c r="I1654" s="111">
        <f t="shared" si="179"/>
        <v>554000</v>
      </c>
      <c r="J1654" s="111">
        <f t="shared" si="180"/>
        <v>225200</v>
      </c>
      <c r="K1654" s="109">
        <v>2</v>
      </c>
      <c r="L1654" s="127">
        <f t="shared" si="175"/>
        <v>796400</v>
      </c>
      <c r="M1654" s="131">
        <f t="shared" si="176"/>
        <v>1850000</v>
      </c>
      <c r="N1654" s="136">
        <f t="shared" si="181"/>
        <v>1292520</v>
      </c>
      <c r="O1654" s="109">
        <v>0</v>
      </c>
      <c r="P1654" s="109" t="s">
        <v>5759</v>
      </c>
      <c r="Q1654" s="109" t="s">
        <v>5776</v>
      </c>
      <c r="R1654" s="109" t="s">
        <v>5776</v>
      </c>
    </row>
    <row r="1655" spans="1:18" ht="39" x14ac:dyDescent="0.5">
      <c r="A1655" s="109" t="s">
        <v>16</v>
      </c>
      <c r="B1655" s="109">
        <v>807256</v>
      </c>
      <c r="C1655" s="109" t="s">
        <v>4720</v>
      </c>
      <c r="D1655" s="109"/>
      <c r="E1655" s="109">
        <v>8</v>
      </c>
      <c r="F1655" s="111">
        <f t="shared" si="177"/>
        <v>1296000</v>
      </c>
      <c r="G1655" s="111">
        <f t="shared" si="178"/>
        <v>571200</v>
      </c>
      <c r="H1655" s="109">
        <v>6</v>
      </c>
      <c r="I1655" s="111">
        <f t="shared" si="179"/>
        <v>554000</v>
      </c>
      <c r="J1655" s="111">
        <f t="shared" si="180"/>
        <v>225200</v>
      </c>
      <c r="K1655" s="109">
        <v>2</v>
      </c>
      <c r="L1655" s="127">
        <f t="shared" si="175"/>
        <v>796400</v>
      </c>
      <c r="M1655" s="131">
        <f t="shared" si="176"/>
        <v>1850000</v>
      </c>
      <c r="N1655" s="136">
        <f t="shared" si="181"/>
        <v>1292520</v>
      </c>
      <c r="O1655" s="109">
        <v>0</v>
      </c>
      <c r="P1655" s="109" t="s">
        <v>5759</v>
      </c>
      <c r="Q1655" s="109" t="s">
        <v>5776</v>
      </c>
      <c r="R1655" s="109" t="s">
        <v>5776</v>
      </c>
    </row>
    <row r="1656" spans="1:18" ht="39" x14ac:dyDescent="0.5">
      <c r="A1656" s="109" t="s">
        <v>16</v>
      </c>
      <c r="B1656" s="109">
        <v>807257</v>
      </c>
      <c r="C1656" s="109" t="s">
        <v>4721</v>
      </c>
      <c r="D1656" s="109"/>
      <c r="E1656" s="109">
        <v>8</v>
      </c>
      <c r="F1656" s="111">
        <f t="shared" si="177"/>
        <v>1296000</v>
      </c>
      <c r="G1656" s="111">
        <f t="shared" si="178"/>
        <v>571200</v>
      </c>
      <c r="H1656" s="109">
        <v>6</v>
      </c>
      <c r="I1656" s="111">
        <f t="shared" si="179"/>
        <v>554000</v>
      </c>
      <c r="J1656" s="111">
        <f t="shared" si="180"/>
        <v>225200</v>
      </c>
      <c r="K1656" s="109">
        <v>2</v>
      </c>
      <c r="L1656" s="127">
        <f t="shared" si="175"/>
        <v>796400</v>
      </c>
      <c r="M1656" s="131">
        <f t="shared" si="176"/>
        <v>1850000</v>
      </c>
      <c r="N1656" s="136">
        <f t="shared" si="181"/>
        <v>1292520</v>
      </c>
      <c r="O1656" s="109">
        <v>0</v>
      </c>
      <c r="P1656" s="109" t="s">
        <v>5759</v>
      </c>
      <c r="Q1656" s="109" t="s">
        <v>5776</v>
      </c>
      <c r="R1656" s="109" t="s">
        <v>5776</v>
      </c>
    </row>
    <row r="1657" spans="1:18" ht="39" x14ac:dyDescent="0.5">
      <c r="A1657" s="109" t="s">
        <v>16</v>
      </c>
      <c r="B1657" s="109">
        <v>807258</v>
      </c>
      <c r="C1657" s="109" t="s">
        <v>4722</v>
      </c>
      <c r="D1657" s="109"/>
      <c r="E1657" s="109">
        <v>8</v>
      </c>
      <c r="F1657" s="111">
        <f t="shared" si="177"/>
        <v>1296000</v>
      </c>
      <c r="G1657" s="111">
        <f t="shared" si="178"/>
        <v>571200</v>
      </c>
      <c r="H1657" s="109">
        <v>6</v>
      </c>
      <c r="I1657" s="111">
        <f t="shared" si="179"/>
        <v>554000</v>
      </c>
      <c r="J1657" s="111">
        <f t="shared" si="180"/>
        <v>225200</v>
      </c>
      <c r="K1657" s="109">
        <v>2</v>
      </c>
      <c r="L1657" s="127">
        <f t="shared" si="175"/>
        <v>796400</v>
      </c>
      <c r="M1657" s="131">
        <f t="shared" si="176"/>
        <v>1850000</v>
      </c>
      <c r="N1657" s="136">
        <f t="shared" si="181"/>
        <v>1292520</v>
      </c>
      <c r="O1657" s="109">
        <v>0</v>
      </c>
      <c r="P1657" s="109" t="s">
        <v>5759</v>
      </c>
      <c r="Q1657" s="109" t="s">
        <v>5776</v>
      </c>
      <c r="R1657" s="109" t="s">
        <v>5776</v>
      </c>
    </row>
    <row r="1658" spans="1:18" ht="39" x14ac:dyDescent="0.5">
      <c r="A1658" s="109" t="s">
        <v>16</v>
      </c>
      <c r="B1658" s="109">
        <v>807259</v>
      </c>
      <c r="C1658" s="109" t="s">
        <v>4723</v>
      </c>
      <c r="D1658" s="109"/>
      <c r="E1658" s="109">
        <v>8</v>
      </c>
      <c r="F1658" s="111">
        <f t="shared" si="177"/>
        <v>1296000</v>
      </c>
      <c r="G1658" s="111">
        <f t="shared" si="178"/>
        <v>571200</v>
      </c>
      <c r="H1658" s="109">
        <v>6</v>
      </c>
      <c r="I1658" s="111">
        <f t="shared" si="179"/>
        <v>554000</v>
      </c>
      <c r="J1658" s="111">
        <f t="shared" si="180"/>
        <v>225200</v>
      </c>
      <c r="K1658" s="109">
        <v>2</v>
      </c>
      <c r="L1658" s="127">
        <f t="shared" si="175"/>
        <v>796400</v>
      </c>
      <c r="M1658" s="131">
        <f t="shared" si="176"/>
        <v>1850000</v>
      </c>
      <c r="N1658" s="136">
        <f t="shared" si="181"/>
        <v>1292520</v>
      </c>
      <c r="O1658" s="109">
        <v>0</v>
      </c>
      <c r="P1658" s="109" t="s">
        <v>5759</v>
      </c>
      <c r="Q1658" s="109" t="s">
        <v>5776</v>
      </c>
      <c r="R1658" s="109" t="s">
        <v>5776</v>
      </c>
    </row>
    <row r="1659" spans="1:18" ht="39" x14ac:dyDescent="0.5">
      <c r="A1659" s="109" t="s">
        <v>16</v>
      </c>
      <c r="B1659" s="109">
        <v>807260</v>
      </c>
      <c r="C1659" s="109" t="s">
        <v>4724</v>
      </c>
      <c r="D1659" s="109"/>
      <c r="E1659" s="109">
        <v>8</v>
      </c>
      <c r="F1659" s="111">
        <f t="shared" si="177"/>
        <v>1296000</v>
      </c>
      <c r="G1659" s="111">
        <f t="shared" si="178"/>
        <v>571200</v>
      </c>
      <c r="H1659" s="109">
        <v>6</v>
      </c>
      <c r="I1659" s="111">
        <f t="shared" si="179"/>
        <v>554000</v>
      </c>
      <c r="J1659" s="111">
        <f t="shared" si="180"/>
        <v>225200</v>
      </c>
      <c r="K1659" s="109">
        <v>2</v>
      </c>
      <c r="L1659" s="127">
        <f t="shared" si="175"/>
        <v>796400</v>
      </c>
      <c r="M1659" s="131">
        <f t="shared" si="176"/>
        <v>1850000</v>
      </c>
      <c r="N1659" s="136">
        <f t="shared" si="181"/>
        <v>1292520</v>
      </c>
      <c r="O1659" s="109">
        <v>0</v>
      </c>
      <c r="P1659" s="109" t="s">
        <v>5759</v>
      </c>
      <c r="Q1659" s="109" t="s">
        <v>5776</v>
      </c>
      <c r="R1659" s="109" t="s">
        <v>5776</v>
      </c>
    </row>
    <row r="1660" spans="1:18" ht="39" x14ac:dyDescent="0.5">
      <c r="A1660" s="109" t="s">
        <v>16</v>
      </c>
      <c r="B1660" s="109">
        <v>807261</v>
      </c>
      <c r="C1660" s="109" t="s">
        <v>4725</v>
      </c>
      <c r="D1660" s="109"/>
      <c r="E1660" s="109">
        <v>8</v>
      </c>
      <c r="F1660" s="111">
        <f t="shared" si="177"/>
        <v>1296000</v>
      </c>
      <c r="G1660" s="111">
        <f t="shared" si="178"/>
        <v>571200</v>
      </c>
      <c r="H1660" s="109">
        <v>6</v>
      </c>
      <c r="I1660" s="111">
        <f t="shared" si="179"/>
        <v>554000</v>
      </c>
      <c r="J1660" s="111">
        <f t="shared" si="180"/>
        <v>225200</v>
      </c>
      <c r="K1660" s="109">
        <v>2</v>
      </c>
      <c r="L1660" s="127">
        <f t="shared" si="175"/>
        <v>796400</v>
      </c>
      <c r="M1660" s="131">
        <f t="shared" si="176"/>
        <v>1850000</v>
      </c>
      <c r="N1660" s="136">
        <f t="shared" si="181"/>
        <v>1292520</v>
      </c>
      <c r="O1660" s="109">
        <v>0</v>
      </c>
      <c r="P1660" s="109" t="s">
        <v>5759</v>
      </c>
      <c r="Q1660" s="109" t="s">
        <v>5776</v>
      </c>
      <c r="R1660" s="109" t="s">
        <v>5776</v>
      </c>
    </row>
    <row r="1661" spans="1:18" ht="39" x14ac:dyDescent="0.5">
      <c r="A1661" s="109" t="s">
        <v>16</v>
      </c>
      <c r="B1661" s="109">
        <v>807262</v>
      </c>
      <c r="C1661" s="109" t="s">
        <v>4726</v>
      </c>
      <c r="D1661" s="109"/>
      <c r="E1661" s="109">
        <v>8</v>
      </c>
      <c r="F1661" s="111">
        <f t="shared" si="177"/>
        <v>1296000</v>
      </c>
      <c r="G1661" s="111">
        <f t="shared" si="178"/>
        <v>571200</v>
      </c>
      <c r="H1661" s="109">
        <v>6</v>
      </c>
      <c r="I1661" s="111">
        <f t="shared" si="179"/>
        <v>554000</v>
      </c>
      <c r="J1661" s="111">
        <f t="shared" si="180"/>
        <v>225200</v>
      </c>
      <c r="K1661" s="109">
        <v>2</v>
      </c>
      <c r="L1661" s="127">
        <f t="shared" si="175"/>
        <v>796400</v>
      </c>
      <c r="M1661" s="131">
        <f t="shared" si="176"/>
        <v>1850000</v>
      </c>
      <c r="N1661" s="136">
        <f t="shared" si="181"/>
        <v>1292520</v>
      </c>
      <c r="O1661" s="109">
        <v>0</v>
      </c>
      <c r="P1661" s="109" t="s">
        <v>5759</v>
      </c>
      <c r="Q1661" s="109" t="s">
        <v>5776</v>
      </c>
      <c r="R1661" s="109" t="s">
        <v>5776</v>
      </c>
    </row>
    <row r="1662" spans="1:18" ht="39" x14ac:dyDescent="0.5">
      <c r="A1662" s="109" t="s">
        <v>16</v>
      </c>
      <c r="B1662" s="109">
        <v>807263</v>
      </c>
      <c r="C1662" s="109" t="s">
        <v>4727</v>
      </c>
      <c r="D1662" s="109"/>
      <c r="E1662" s="109">
        <v>8</v>
      </c>
      <c r="F1662" s="111">
        <f t="shared" si="177"/>
        <v>1296000</v>
      </c>
      <c r="G1662" s="111">
        <f t="shared" si="178"/>
        <v>571200</v>
      </c>
      <c r="H1662" s="109">
        <v>6</v>
      </c>
      <c r="I1662" s="111">
        <f t="shared" si="179"/>
        <v>554000</v>
      </c>
      <c r="J1662" s="111">
        <f t="shared" si="180"/>
        <v>225200</v>
      </c>
      <c r="K1662" s="109">
        <v>2</v>
      </c>
      <c r="L1662" s="127">
        <f t="shared" si="175"/>
        <v>796400</v>
      </c>
      <c r="M1662" s="131">
        <f t="shared" si="176"/>
        <v>1850000</v>
      </c>
      <c r="N1662" s="136">
        <f t="shared" si="181"/>
        <v>1292520</v>
      </c>
      <c r="O1662" s="109">
        <v>0</v>
      </c>
      <c r="P1662" s="109" t="s">
        <v>5759</v>
      </c>
      <c r="Q1662" s="109" t="s">
        <v>5776</v>
      </c>
      <c r="R1662" s="109" t="s">
        <v>5776</v>
      </c>
    </row>
    <row r="1663" spans="1:18" ht="39" x14ac:dyDescent="0.5">
      <c r="A1663" s="109" t="s">
        <v>16</v>
      </c>
      <c r="B1663" s="109">
        <v>807264</v>
      </c>
      <c r="C1663" s="109" t="s">
        <v>4728</v>
      </c>
      <c r="D1663" s="109"/>
      <c r="E1663" s="109">
        <v>8</v>
      </c>
      <c r="F1663" s="111">
        <f t="shared" si="177"/>
        <v>1296000</v>
      </c>
      <c r="G1663" s="111">
        <f t="shared" si="178"/>
        <v>571200</v>
      </c>
      <c r="H1663" s="109">
        <v>6</v>
      </c>
      <c r="I1663" s="111">
        <f t="shared" si="179"/>
        <v>554000</v>
      </c>
      <c r="J1663" s="111">
        <f t="shared" si="180"/>
        <v>225200</v>
      </c>
      <c r="K1663" s="109">
        <v>2</v>
      </c>
      <c r="L1663" s="127">
        <f t="shared" si="175"/>
        <v>796400</v>
      </c>
      <c r="M1663" s="131">
        <f t="shared" si="176"/>
        <v>1850000</v>
      </c>
      <c r="N1663" s="136">
        <f t="shared" si="181"/>
        <v>1292520</v>
      </c>
      <c r="O1663" s="109">
        <v>0</v>
      </c>
      <c r="P1663" s="109" t="s">
        <v>5759</v>
      </c>
      <c r="Q1663" s="109" t="s">
        <v>5776</v>
      </c>
      <c r="R1663" s="109" t="s">
        <v>5776</v>
      </c>
    </row>
    <row r="1664" spans="1:18" ht="39" x14ac:dyDescent="0.5">
      <c r="A1664" s="109" t="s">
        <v>16</v>
      </c>
      <c r="B1664" s="109">
        <v>807265</v>
      </c>
      <c r="C1664" s="109" t="s">
        <v>4729</v>
      </c>
      <c r="D1664" s="109"/>
      <c r="E1664" s="109">
        <v>8</v>
      </c>
      <c r="F1664" s="111">
        <f t="shared" si="177"/>
        <v>1296000</v>
      </c>
      <c r="G1664" s="111">
        <f t="shared" si="178"/>
        <v>571200</v>
      </c>
      <c r="H1664" s="109">
        <v>6</v>
      </c>
      <c r="I1664" s="111">
        <f t="shared" si="179"/>
        <v>554000</v>
      </c>
      <c r="J1664" s="111">
        <f t="shared" si="180"/>
        <v>225200</v>
      </c>
      <c r="K1664" s="109">
        <v>2</v>
      </c>
      <c r="L1664" s="127">
        <f t="shared" si="175"/>
        <v>796400</v>
      </c>
      <c r="M1664" s="131">
        <f t="shared" si="176"/>
        <v>1850000</v>
      </c>
      <c r="N1664" s="136">
        <f t="shared" si="181"/>
        <v>1292520</v>
      </c>
      <c r="O1664" s="109">
        <v>0</v>
      </c>
      <c r="P1664" s="109" t="s">
        <v>5759</v>
      </c>
      <c r="Q1664" s="109" t="s">
        <v>5776</v>
      </c>
      <c r="R1664" s="109" t="s">
        <v>5776</v>
      </c>
    </row>
    <row r="1665" spans="1:18" ht="39" x14ac:dyDescent="0.5">
      <c r="A1665" s="109" t="s">
        <v>16</v>
      </c>
      <c r="B1665" s="109">
        <v>807266</v>
      </c>
      <c r="C1665" s="109" t="s">
        <v>4730</v>
      </c>
      <c r="D1665" s="109"/>
      <c r="E1665" s="109">
        <v>8</v>
      </c>
      <c r="F1665" s="111">
        <f t="shared" si="177"/>
        <v>1296000</v>
      </c>
      <c r="G1665" s="111">
        <f t="shared" si="178"/>
        <v>571200</v>
      </c>
      <c r="H1665" s="109">
        <v>6</v>
      </c>
      <c r="I1665" s="111">
        <f t="shared" si="179"/>
        <v>554000</v>
      </c>
      <c r="J1665" s="111">
        <f t="shared" si="180"/>
        <v>225200</v>
      </c>
      <c r="K1665" s="109">
        <v>2</v>
      </c>
      <c r="L1665" s="127">
        <f t="shared" si="175"/>
        <v>796400</v>
      </c>
      <c r="M1665" s="131">
        <f t="shared" si="176"/>
        <v>1850000</v>
      </c>
      <c r="N1665" s="136">
        <f t="shared" si="181"/>
        <v>1292520</v>
      </c>
      <c r="O1665" s="109">
        <v>0</v>
      </c>
      <c r="P1665" s="109" t="s">
        <v>5759</v>
      </c>
      <c r="Q1665" s="109" t="s">
        <v>5776</v>
      </c>
      <c r="R1665" s="109" t="s">
        <v>5776</v>
      </c>
    </row>
    <row r="1666" spans="1:18" ht="39" x14ac:dyDescent="0.5">
      <c r="A1666" s="109" t="s">
        <v>16</v>
      </c>
      <c r="B1666" s="109">
        <v>807267</v>
      </c>
      <c r="C1666" s="109" t="s">
        <v>4731</v>
      </c>
      <c r="D1666" s="109"/>
      <c r="E1666" s="109">
        <v>8</v>
      </c>
      <c r="F1666" s="111">
        <f t="shared" si="177"/>
        <v>1296000</v>
      </c>
      <c r="G1666" s="111">
        <f t="shared" si="178"/>
        <v>571200</v>
      </c>
      <c r="H1666" s="109">
        <v>6</v>
      </c>
      <c r="I1666" s="111">
        <f t="shared" si="179"/>
        <v>554000</v>
      </c>
      <c r="J1666" s="111">
        <f t="shared" si="180"/>
        <v>225200</v>
      </c>
      <c r="K1666" s="109">
        <v>2</v>
      </c>
      <c r="L1666" s="127">
        <f t="shared" si="175"/>
        <v>796400</v>
      </c>
      <c r="M1666" s="131">
        <f t="shared" si="176"/>
        <v>1850000</v>
      </c>
      <c r="N1666" s="136">
        <f t="shared" si="181"/>
        <v>1292520</v>
      </c>
      <c r="O1666" s="109">
        <v>0</v>
      </c>
      <c r="P1666" s="109" t="s">
        <v>5759</v>
      </c>
      <c r="Q1666" s="109" t="s">
        <v>5776</v>
      </c>
      <c r="R1666" s="109" t="s">
        <v>5776</v>
      </c>
    </row>
    <row r="1667" spans="1:18" ht="39" x14ac:dyDescent="0.5">
      <c r="A1667" s="109" t="s">
        <v>16</v>
      </c>
      <c r="B1667" s="109">
        <v>807268</v>
      </c>
      <c r="C1667" s="109" t="s">
        <v>4732</v>
      </c>
      <c r="D1667" s="109"/>
      <c r="E1667" s="109">
        <v>8</v>
      </c>
      <c r="F1667" s="111">
        <f t="shared" si="177"/>
        <v>1296000</v>
      </c>
      <c r="G1667" s="111">
        <f t="shared" si="178"/>
        <v>571200</v>
      </c>
      <c r="H1667" s="109">
        <v>6</v>
      </c>
      <c r="I1667" s="111">
        <f t="shared" si="179"/>
        <v>554000</v>
      </c>
      <c r="J1667" s="111">
        <f t="shared" si="180"/>
        <v>225200</v>
      </c>
      <c r="K1667" s="109">
        <v>2</v>
      </c>
      <c r="L1667" s="127">
        <f t="shared" ref="L1667:L1730" si="182">J1667+G1667</f>
        <v>796400</v>
      </c>
      <c r="M1667" s="131">
        <f t="shared" ref="M1667:M1730" si="183">I1667+F1667</f>
        <v>1850000</v>
      </c>
      <c r="N1667" s="136">
        <f t="shared" si="181"/>
        <v>1292520</v>
      </c>
      <c r="O1667" s="109">
        <v>0</v>
      </c>
      <c r="P1667" s="109" t="s">
        <v>5759</v>
      </c>
      <c r="Q1667" s="109" t="s">
        <v>5776</v>
      </c>
      <c r="R1667" s="109" t="s">
        <v>5776</v>
      </c>
    </row>
    <row r="1668" spans="1:18" ht="58.5" x14ac:dyDescent="0.5">
      <c r="A1668" s="109" t="s">
        <v>16</v>
      </c>
      <c r="B1668" s="109">
        <v>807269</v>
      </c>
      <c r="C1668" s="109" t="s">
        <v>4733</v>
      </c>
      <c r="D1668" s="109"/>
      <c r="E1668" s="109">
        <v>8</v>
      </c>
      <c r="F1668" s="111">
        <f t="shared" ref="F1668:F1731" si="184">H1668*216000</f>
        <v>1296000</v>
      </c>
      <c r="G1668" s="111">
        <f t="shared" ref="G1668:G1731" si="185">H1668*95200</f>
        <v>571200</v>
      </c>
      <c r="H1668" s="109">
        <v>6</v>
      </c>
      <c r="I1668" s="111">
        <f t="shared" ref="I1668:I1731" si="186">K1668*277000</f>
        <v>554000</v>
      </c>
      <c r="J1668" s="111">
        <f t="shared" ref="J1668:J1731" si="187">112600*K1668</f>
        <v>225200</v>
      </c>
      <c r="K1668" s="109">
        <v>2</v>
      </c>
      <c r="L1668" s="127">
        <f t="shared" si="182"/>
        <v>796400</v>
      </c>
      <c r="M1668" s="131">
        <f t="shared" si="183"/>
        <v>1850000</v>
      </c>
      <c r="N1668" s="136">
        <f t="shared" ref="N1668:N1731" si="188">M1668-(L1668*70%)</f>
        <v>1292520</v>
      </c>
      <c r="O1668" s="109">
        <v>0</v>
      </c>
      <c r="P1668" s="109" t="s">
        <v>5759</v>
      </c>
      <c r="Q1668" s="109" t="s">
        <v>5776</v>
      </c>
      <c r="R1668" s="109" t="s">
        <v>5776</v>
      </c>
    </row>
    <row r="1669" spans="1:18" ht="39" x14ac:dyDescent="0.5">
      <c r="A1669" s="109" t="s">
        <v>16</v>
      </c>
      <c r="B1669" s="109">
        <v>807270</v>
      </c>
      <c r="C1669" s="109" t="s">
        <v>4734</v>
      </c>
      <c r="D1669" s="109"/>
      <c r="E1669" s="109">
        <v>8</v>
      </c>
      <c r="F1669" s="111">
        <f t="shared" si="184"/>
        <v>1296000</v>
      </c>
      <c r="G1669" s="111">
        <f t="shared" si="185"/>
        <v>571200</v>
      </c>
      <c r="H1669" s="109">
        <v>6</v>
      </c>
      <c r="I1669" s="111">
        <f t="shared" si="186"/>
        <v>554000</v>
      </c>
      <c r="J1669" s="111">
        <f t="shared" si="187"/>
        <v>225200</v>
      </c>
      <c r="K1669" s="109">
        <v>2</v>
      </c>
      <c r="L1669" s="127">
        <f t="shared" si="182"/>
        <v>796400</v>
      </c>
      <c r="M1669" s="131">
        <f t="shared" si="183"/>
        <v>1850000</v>
      </c>
      <c r="N1669" s="136">
        <f t="shared" si="188"/>
        <v>1292520</v>
      </c>
      <c r="O1669" s="109">
        <v>0</v>
      </c>
      <c r="P1669" s="109" t="s">
        <v>5759</v>
      </c>
      <c r="Q1669" s="109" t="s">
        <v>5776</v>
      </c>
      <c r="R1669" s="109" t="s">
        <v>5776</v>
      </c>
    </row>
    <row r="1670" spans="1:18" ht="39" x14ac:dyDescent="0.5">
      <c r="A1670" s="109" t="s">
        <v>16</v>
      </c>
      <c r="B1670" s="109">
        <v>807271</v>
      </c>
      <c r="C1670" s="109" t="s">
        <v>4735</v>
      </c>
      <c r="D1670" s="109"/>
      <c r="E1670" s="109">
        <v>8</v>
      </c>
      <c r="F1670" s="111">
        <f t="shared" si="184"/>
        <v>1296000</v>
      </c>
      <c r="G1670" s="111">
        <f t="shared" si="185"/>
        <v>571200</v>
      </c>
      <c r="H1670" s="109">
        <v>6</v>
      </c>
      <c r="I1670" s="111">
        <f t="shared" si="186"/>
        <v>554000</v>
      </c>
      <c r="J1670" s="111">
        <f t="shared" si="187"/>
        <v>225200</v>
      </c>
      <c r="K1670" s="109">
        <v>2</v>
      </c>
      <c r="L1670" s="127">
        <f t="shared" si="182"/>
        <v>796400</v>
      </c>
      <c r="M1670" s="131">
        <f t="shared" si="183"/>
        <v>1850000</v>
      </c>
      <c r="N1670" s="136">
        <f t="shared" si="188"/>
        <v>1292520</v>
      </c>
      <c r="O1670" s="109">
        <v>0</v>
      </c>
      <c r="P1670" s="109" t="s">
        <v>5759</v>
      </c>
      <c r="Q1670" s="109" t="s">
        <v>5776</v>
      </c>
      <c r="R1670" s="109" t="s">
        <v>5776</v>
      </c>
    </row>
    <row r="1671" spans="1:18" ht="39" x14ac:dyDescent="0.5">
      <c r="A1671" s="109" t="s">
        <v>16</v>
      </c>
      <c r="B1671" s="109">
        <v>807272</v>
      </c>
      <c r="C1671" s="109" t="s">
        <v>4736</v>
      </c>
      <c r="D1671" s="109"/>
      <c r="E1671" s="109">
        <v>8</v>
      </c>
      <c r="F1671" s="111">
        <f t="shared" si="184"/>
        <v>1296000</v>
      </c>
      <c r="G1671" s="111">
        <f t="shared" si="185"/>
        <v>571200</v>
      </c>
      <c r="H1671" s="109">
        <v>6</v>
      </c>
      <c r="I1671" s="111">
        <f t="shared" si="186"/>
        <v>554000</v>
      </c>
      <c r="J1671" s="111">
        <f t="shared" si="187"/>
        <v>225200</v>
      </c>
      <c r="K1671" s="109">
        <v>2</v>
      </c>
      <c r="L1671" s="127">
        <f t="shared" si="182"/>
        <v>796400</v>
      </c>
      <c r="M1671" s="131">
        <f t="shared" si="183"/>
        <v>1850000</v>
      </c>
      <c r="N1671" s="136">
        <f t="shared" si="188"/>
        <v>1292520</v>
      </c>
      <c r="O1671" s="109">
        <v>0</v>
      </c>
      <c r="P1671" s="109" t="s">
        <v>5759</v>
      </c>
      <c r="Q1671" s="109" t="s">
        <v>5776</v>
      </c>
      <c r="R1671" s="109" t="s">
        <v>5776</v>
      </c>
    </row>
    <row r="1672" spans="1:18" ht="39" x14ac:dyDescent="0.5">
      <c r="A1672" s="109" t="s">
        <v>16</v>
      </c>
      <c r="B1672" s="109">
        <v>807273</v>
      </c>
      <c r="C1672" s="109" t="s">
        <v>4737</v>
      </c>
      <c r="D1672" s="109"/>
      <c r="E1672" s="109">
        <v>8</v>
      </c>
      <c r="F1672" s="111">
        <f t="shared" si="184"/>
        <v>1296000</v>
      </c>
      <c r="G1672" s="111">
        <f t="shared" si="185"/>
        <v>571200</v>
      </c>
      <c r="H1672" s="109">
        <v>6</v>
      </c>
      <c r="I1672" s="111">
        <f t="shared" si="186"/>
        <v>554000</v>
      </c>
      <c r="J1672" s="111">
        <f t="shared" si="187"/>
        <v>225200</v>
      </c>
      <c r="K1672" s="109">
        <v>2</v>
      </c>
      <c r="L1672" s="127">
        <f t="shared" si="182"/>
        <v>796400</v>
      </c>
      <c r="M1672" s="131">
        <f t="shared" si="183"/>
        <v>1850000</v>
      </c>
      <c r="N1672" s="136">
        <f t="shared" si="188"/>
        <v>1292520</v>
      </c>
      <c r="O1672" s="109">
        <v>0</v>
      </c>
      <c r="P1672" s="109" t="s">
        <v>5759</v>
      </c>
      <c r="Q1672" s="109" t="s">
        <v>5776</v>
      </c>
      <c r="R1672" s="109" t="s">
        <v>5776</v>
      </c>
    </row>
    <row r="1673" spans="1:18" ht="39" x14ac:dyDescent="0.5">
      <c r="A1673" s="109" t="s">
        <v>16</v>
      </c>
      <c r="B1673" s="109">
        <v>807274</v>
      </c>
      <c r="C1673" s="109" t="s">
        <v>4738</v>
      </c>
      <c r="D1673" s="109"/>
      <c r="E1673" s="109">
        <v>8</v>
      </c>
      <c r="F1673" s="111">
        <f t="shared" si="184"/>
        <v>1296000</v>
      </c>
      <c r="G1673" s="111">
        <f t="shared" si="185"/>
        <v>571200</v>
      </c>
      <c r="H1673" s="109">
        <v>6</v>
      </c>
      <c r="I1673" s="111">
        <f t="shared" si="186"/>
        <v>554000</v>
      </c>
      <c r="J1673" s="111">
        <f t="shared" si="187"/>
        <v>225200</v>
      </c>
      <c r="K1673" s="109">
        <v>2</v>
      </c>
      <c r="L1673" s="127">
        <f t="shared" si="182"/>
        <v>796400</v>
      </c>
      <c r="M1673" s="131">
        <f t="shared" si="183"/>
        <v>1850000</v>
      </c>
      <c r="N1673" s="136">
        <f t="shared" si="188"/>
        <v>1292520</v>
      </c>
      <c r="O1673" s="109">
        <v>0</v>
      </c>
      <c r="P1673" s="109" t="s">
        <v>5759</v>
      </c>
      <c r="Q1673" s="109" t="s">
        <v>5776</v>
      </c>
      <c r="R1673" s="109" t="s">
        <v>5776</v>
      </c>
    </row>
    <row r="1674" spans="1:18" ht="39" x14ac:dyDescent="0.5">
      <c r="A1674" s="109" t="s">
        <v>16</v>
      </c>
      <c r="B1674" s="109">
        <v>807275</v>
      </c>
      <c r="C1674" s="109" t="s">
        <v>4739</v>
      </c>
      <c r="D1674" s="109"/>
      <c r="E1674" s="109">
        <v>8</v>
      </c>
      <c r="F1674" s="111">
        <f t="shared" si="184"/>
        <v>1296000</v>
      </c>
      <c r="G1674" s="111">
        <f t="shared" si="185"/>
        <v>571200</v>
      </c>
      <c r="H1674" s="109">
        <v>6</v>
      </c>
      <c r="I1674" s="111">
        <f t="shared" si="186"/>
        <v>554000</v>
      </c>
      <c r="J1674" s="111">
        <f t="shared" si="187"/>
        <v>225200</v>
      </c>
      <c r="K1674" s="109">
        <v>2</v>
      </c>
      <c r="L1674" s="127">
        <f t="shared" si="182"/>
        <v>796400</v>
      </c>
      <c r="M1674" s="131">
        <f t="shared" si="183"/>
        <v>1850000</v>
      </c>
      <c r="N1674" s="136">
        <f t="shared" si="188"/>
        <v>1292520</v>
      </c>
      <c r="O1674" s="109">
        <v>0</v>
      </c>
      <c r="P1674" s="109" t="s">
        <v>5759</v>
      </c>
      <c r="Q1674" s="109" t="s">
        <v>5776</v>
      </c>
      <c r="R1674" s="109" t="s">
        <v>5776</v>
      </c>
    </row>
    <row r="1675" spans="1:18" ht="39" x14ac:dyDescent="0.5">
      <c r="A1675" s="109" t="s">
        <v>16</v>
      </c>
      <c r="B1675" s="109">
        <v>807276</v>
      </c>
      <c r="C1675" s="109" t="s">
        <v>4740</v>
      </c>
      <c r="D1675" s="109"/>
      <c r="E1675" s="109">
        <v>8</v>
      </c>
      <c r="F1675" s="111">
        <f t="shared" si="184"/>
        <v>1296000</v>
      </c>
      <c r="G1675" s="111">
        <f t="shared" si="185"/>
        <v>571200</v>
      </c>
      <c r="H1675" s="109">
        <v>6</v>
      </c>
      <c r="I1675" s="111">
        <f t="shared" si="186"/>
        <v>554000</v>
      </c>
      <c r="J1675" s="111">
        <f t="shared" si="187"/>
        <v>225200</v>
      </c>
      <c r="K1675" s="109">
        <v>2</v>
      </c>
      <c r="L1675" s="127">
        <f t="shared" si="182"/>
        <v>796400</v>
      </c>
      <c r="M1675" s="131">
        <f t="shared" si="183"/>
        <v>1850000</v>
      </c>
      <c r="N1675" s="136">
        <f t="shared" si="188"/>
        <v>1292520</v>
      </c>
      <c r="O1675" s="109">
        <v>0</v>
      </c>
      <c r="P1675" s="109" t="s">
        <v>5759</v>
      </c>
      <c r="Q1675" s="109" t="s">
        <v>5776</v>
      </c>
      <c r="R1675" s="109" t="s">
        <v>5776</v>
      </c>
    </row>
    <row r="1676" spans="1:18" ht="39" x14ac:dyDescent="0.5">
      <c r="A1676" s="109" t="s">
        <v>16</v>
      </c>
      <c r="B1676" s="109">
        <v>807277</v>
      </c>
      <c r="C1676" s="109" t="s">
        <v>4741</v>
      </c>
      <c r="D1676" s="109"/>
      <c r="E1676" s="109">
        <v>8</v>
      </c>
      <c r="F1676" s="111">
        <f t="shared" si="184"/>
        <v>1296000</v>
      </c>
      <c r="G1676" s="111">
        <f t="shared" si="185"/>
        <v>571200</v>
      </c>
      <c r="H1676" s="109">
        <v>6</v>
      </c>
      <c r="I1676" s="111">
        <f t="shared" si="186"/>
        <v>554000</v>
      </c>
      <c r="J1676" s="111">
        <f t="shared" si="187"/>
        <v>225200</v>
      </c>
      <c r="K1676" s="109">
        <v>2</v>
      </c>
      <c r="L1676" s="127">
        <f t="shared" si="182"/>
        <v>796400</v>
      </c>
      <c r="M1676" s="131">
        <f t="shared" si="183"/>
        <v>1850000</v>
      </c>
      <c r="N1676" s="136">
        <f t="shared" si="188"/>
        <v>1292520</v>
      </c>
      <c r="O1676" s="109">
        <v>0</v>
      </c>
      <c r="P1676" s="109" t="s">
        <v>5759</v>
      </c>
      <c r="Q1676" s="109" t="s">
        <v>5776</v>
      </c>
      <c r="R1676" s="109" t="s">
        <v>5776</v>
      </c>
    </row>
    <row r="1677" spans="1:18" ht="39" x14ac:dyDescent="0.5">
      <c r="A1677" s="109" t="s">
        <v>16</v>
      </c>
      <c r="B1677" s="109">
        <v>807278</v>
      </c>
      <c r="C1677" s="109" t="s">
        <v>4742</v>
      </c>
      <c r="D1677" s="109"/>
      <c r="E1677" s="109">
        <v>8</v>
      </c>
      <c r="F1677" s="111">
        <f t="shared" si="184"/>
        <v>1296000</v>
      </c>
      <c r="G1677" s="111">
        <f t="shared" si="185"/>
        <v>571200</v>
      </c>
      <c r="H1677" s="109">
        <v>6</v>
      </c>
      <c r="I1677" s="111">
        <f t="shared" si="186"/>
        <v>554000</v>
      </c>
      <c r="J1677" s="111">
        <f t="shared" si="187"/>
        <v>225200</v>
      </c>
      <c r="K1677" s="109">
        <v>2</v>
      </c>
      <c r="L1677" s="127">
        <f t="shared" si="182"/>
        <v>796400</v>
      </c>
      <c r="M1677" s="131">
        <f t="shared" si="183"/>
        <v>1850000</v>
      </c>
      <c r="N1677" s="136">
        <f t="shared" si="188"/>
        <v>1292520</v>
      </c>
      <c r="O1677" s="109">
        <v>0</v>
      </c>
      <c r="P1677" s="109" t="s">
        <v>5759</v>
      </c>
      <c r="Q1677" s="109" t="s">
        <v>5776</v>
      </c>
      <c r="R1677" s="109" t="s">
        <v>5776</v>
      </c>
    </row>
    <row r="1678" spans="1:18" ht="39" x14ac:dyDescent="0.5">
      <c r="A1678" s="109" t="s">
        <v>16</v>
      </c>
      <c r="B1678" s="109">
        <v>807279</v>
      </c>
      <c r="C1678" s="109" t="s">
        <v>4743</v>
      </c>
      <c r="D1678" s="109"/>
      <c r="E1678" s="109">
        <v>8</v>
      </c>
      <c r="F1678" s="111">
        <f t="shared" si="184"/>
        <v>1296000</v>
      </c>
      <c r="G1678" s="111">
        <f t="shared" si="185"/>
        <v>571200</v>
      </c>
      <c r="H1678" s="109">
        <v>6</v>
      </c>
      <c r="I1678" s="111">
        <f t="shared" si="186"/>
        <v>554000</v>
      </c>
      <c r="J1678" s="111">
        <f t="shared" si="187"/>
        <v>225200</v>
      </c>
      <c r="K1678" s="109">
        <v>2</v>
      </c>
      <c r="L1678" s="127">
        <f t="shared" si="182"/>
        <v>796400</v>
      </c>
      <c r="M1678" s="131">
        <f t="shared" si="183"/>
        <v>1850000</v>
      </c>
      <c r="N1678" s="136">
        <f t="shared" si="188"/>
        <v>1292520</v>
      </c>
      <c r="O1678" s="109">
        <v>0</v>
      </c>
      <c r="P1678" s="109" t="s">
        <v>5759</v>
      </c>
      <c r="Q1678" s="109" t="s">
        <v>5776</v>
      </c>
      <c r="R1678" s="109" t="s">
        <v>5776</v>
      </c>
    </row>
    <row r="1679" spans="1:18" ht="39" x14ac:dyDescent="0.5">
      <c r="A1679" s="109" t="s">
        <v>16</v>
      </c>
      <c r="B1679" s="109">
        <v>807280</v>
      </c>
      <c r="C1679" s="109" t="s">
        <v>4744</v>
      </c>
      <c r="D1679" s="109"/>
      <c r="E1679" s="109">
        <v>8</v>
      </c>
      <c r="F1679" s="111">
        <f t="shared" si="184"/>
        <v>1296000</v>
      </c>
      <c r="G1679" s="111">
        <f t="shared" si="185"/>
        <v>571200</v>
      </c>
      <c r="H1679" s="109">
        <v>6</v>
      </c>
      <c r="I1679" s="111">
        <f t="shared" si="186"/>
        <v>554000</v>
      </c>
      <c r="J1679" s="111">
        <f t="shared" si="187"/>
        <v>225200</v>
      </c>
      <c r="K1679" s="109">
        <v>2</v>
      </c>
      <c r="L1679" s="127">
        <f t="shared" si="182"/>
        <v>796400</v>
      </c>
      <c r="M1679" s="131">
        <f t="shared" si="183"/>
        <v>1850000</v>
      </c>
      <c r="N1679" s="136">
        <f t="shared" si="188"/>
        <v>1292520</v>
      </c>
      <c r="O1679" s="109">
        <v>0</v>
      </c>
      <c r="P1679" s="109" t="s">
        <v>5759</v>
      </c>
      <c r="Q1679" s="109" t="s">
        <v>5776</v>
      </c>
      <c r="R1679" s="109" t="s">
        <v>5776</v>
      </c>
    </row>
    <row r="1680" spans="1:18" ht="39" x14ac:dyDescent="0.5">
      <c r="A1680" s="109" t="s">
        <v>16</v>
      </c>
      <c r="B1680" s="109">
        <v>807281</v>
      </c>
      <c r="C1680" s="109" t="s">
        <v>4745</v>
      </c>
      <c r="D1680" s="109"/>
      <c r="E1680" s="109">
        <v>8</v>
      </c>
      <c r="F1680" s="111">
        <f t="shared" si="184"/>
        <v>1296000</v>
      </c>
      <c r="G1680" s="111">
        <f t="shared" si="185"/>
        <v>571200</v>
      </c>
      <c r="H1680" s="109">
        <v>6</v>
      </c>
      <c r="I1680" s="111">
        <f t="shared" si="186"/>
        <v>554000</v>
      </c>
      <c r="J1680" s="111">
        <f t="shared" si="187"/>
        <v>225200</v>
      </c>
      <c r="K1680" s="109">
        <v>2</v>
      </c>
      <c r="L1680" s="127">
        <f t="shared" si="182"/>
        <v>796400</v>
      </c>
      <c r="M1680" s="131">
        <f t="shared" si="183"/>
        <v>1850000</v>
      </c>
      <c r="N1680" s="136">
        <f t="shared" si="188"/>
        <v>1292520</v>
      </c>
      <c r="O1680" s="109">
        <v>0</v>
      </c>
      <c r="P1680" s="109" t="s">
        <v>5759</v>
      </c>
      <c r="Q1680" s="109" t="s">
        <v>5776</v>
      </c>
      <c r="R1680" s="109" t="s">
        <v>5776</v>
      </c>
    </row>
    <row r="1681" spans="1:18" ht="39" x14ac:dyDescent="0.5">
      <c r="A1681" s="109" t="s">
        <v>16</v>
      </c>
      <c r="B1681" s="109">
        <v>807282</v>
      </c>
      <c r="C1681" s="109" t="s">
        <v>4746</v>
      </c>
      <c r="D1681" s="109"/>
      <c r="E1681" s="109">
        <v>8</v>
      </c>
      <c r="F1681" s="111">
        <f t="shared" si="184"/>
        <v>1296000</v>
      </c>
      <c r="G1681" s="111">
        <f t="shared" si="185"/>
        <v>571200</v>
      </c>
      <c r="H1681" s="109">
        <v>6</v>
      </c>
      <c r="I1681" s="111">
        <f t="shared" si="186"/>
        <v>554000</v>
      </c>
      <c r="J1681" s="111">
        <f t="shared" si="187"/>
        <v>225200</v>
      </c>
      <c r="K1681" s="109">
        <v>2</v>
      </c>
      <c r="L1681" s="127">
        <f t="shared" si="182"/>
        <v>796400</v>
      </c>
      <c r="M1681" s="131">
        <f t="shared" si="183"/>
        <v>1850000</v>
      </c>
      <c r="N1681" s="136">
        <f t="shared" si="188"/>
        <v>1292520</v>
      </c>
      <c r="O1681" s="109">
        <v>0</v>
      </c>
      <c r="P1681" s="109" t="s">
        <v>5759</v>
      </c>
      <c r="Q1681" s="109" t="s">
        <v>5776</v>
      </c>
      <c r="R1681" s="109" t="s">
        <v>5776</v>
      </c>
    </row>
    <row r="1682" spans="1:18" ht="39" x14ac:dyDescent="0.5">
      <c r="A1682" s="109" t="s">
        <v>16</v>
      </c>
      <c r="B1682" s="109">
        <v>807283</v>
      </c>
      <c r="C1682" s="109" t="s">
        <v>4747</v>
      </c>
      <c r="D1682" s="109"/>
      <c r="E1682" s="109">
        <v>8</v>
      </c>
      <c r="F1682" s="111">
        <f t="shared" si="184"/>
        <v>1296000</v>
      </c>
      <c r="G1682" s="111">
        <f t="shared" si="185"/>
        <v>571200</v>
      </c>
      <c r="H1682" s="109">
        <v>6</v>
      </c>
      <c r="I1682" s="111">
        <f t="shared" si="186"/>
        <v>554000</v>
      </c>
      <c r="J1682" s="111">
        <f t="shared" si="187"/>
        <v>225200</v>
      </c>
      <c r="K1682" s="109">
        <v>2</v>
      </c>
      <c r="L1682" s="127">
        <f t="shared" si="182"/>
        <v>796400</v>
      </c>
      <c r="M1682" s="131">
        <f t="shared" si="183"/>
        <v>1850000</v>
      </c>
      <c r="N1682" s="136">
        <f t="shared" si="188"/>
        <v>1292520</v>
      </c>
      <c r="O1682" s="109">
        <v>0</v>
      </c>
      <c r="P1682" s="109" t="s">
        <v>5759</v>
      </c>
      <c r="Q1682" s="109" t="s">
        <v>5776</v>
      </c>
      <c r="R1682" s="109" t="s">
        <v>5776</v>
      </c>
    </row>
    <row r="1683" spans="1:18" ht="39" x14ac:dyDescent="0.5">
      <c r="A1683" s="109" t="s">
        <v>16</v>
      </c>
      <c r="B1683" s="109">
        <v>807284</v>
      </c>
      <c r="C1683" s="109" t="s">
        <v>4748</v>
      </c>
      <c r="D1683" s="109"/>
      <c r="E1683" s="109">
        <v>8</v>
      </c>
      <c r="F1683" s="111">
        <f t="shared" si="184"/>
        <v>1296000</v>
      </c>
      <c r="G1683" s="111">
        <f t="shared" si="185"/>
        <v>571200</v>
      </c>
      <c r="H1683" s="109">
        <v>6</v>
      </c>
      <c r="I1683" s="111">
        <f t="shared" si="186"/>
        <v>554000</v>
      </c>
      <c r="J1683" s="111">
        <f t="shared" si="187"/>
        <v>225200</v>
      </c>
      <c r="K1683" s="109">
        <v>2</v>
      </c>
      <c r="L1683" s="127">
        <f t="shared" si="182"/>
        <v>796400</v>
      </c>
      <c r="M1683" s="131">
        <f t="shared" si="183"/>
        <v>1850000</v>
      </c>
      <c r="N1683" s="136">
        <f t="shared" si="188"/>
        <v>1292520</v>
      </c>
      <c r="O1683" s="109">
        <v>0</v>
      </c>
      <c r="P1683" s="109" t="s">
        <v>5759</v>
      </c>
      <c r="Q1683" s="109" t="s">
        <v>5776</v>
      </c>
      <c r="R1683" s="109" t="s">
        <v>5776</v>
      </c>
    </row>
    <row r="1684" spans="1:18" ht="39" x14ac:dyDescent="0.5">
      <c r="A1684" s="109" t="s">
        <v>16</v>
      </c>
      <c r="B1684" s="109">
        <v>807285</v>
      </c>
      <c r="C1684" s="109" t="s">
        <v>4749</v>
      </c>
      <c r="D1684" s="109"/>
      <c r="E1684" s="109">
        <v>8</v>
      </c>
      <c r="F1684" s="111">
        <f t="shared" si="184"/>
        <v>1296000</v>
      </c>
      <c r="G1684" s="111">
        <f t="shared" si="185"/>
        <v>571200</v>
      </c>
      <c r="H1684" s="109">
        <v>6</v>
      </c>
      <c r="I1684" s="111">
        <f t="shared" si="186"/>
        <v>554000</v>
      </c>
      <c r="J1684" s="111">
        <f t="shared" si="187"/>
        <v>225200</v>
      </c>
      <c r="K1684" s="109">
        <v>2</v>
      </c>
      <c r="L1684" s="127">
        <f t="shared" si="182"/>
        <v>796400</v>
      </c>
      <c r="M1684" s="131">
        <f t="shared" si="183"/>
        <v>1850000</v>
      </c>
      <c r="N1684" s="136">
        <f t="shared" si="188"/>
        <v>1292520</v>
      </c>
      <c r="O1684" s="109">
        <v>0</v>
      </c>
      <c r="P1684" s="109" t="s">
        <v>5759</v>
      </c>
      <c r="Q1684" s="109" t="s">
        <v>5776</v>
      </c>
      <c r="R1684" s="109" t="s">
        <v>5776</v>
      </c>
    </row>
    <row r="1685" spans="1:18" ht="39" x14ac:dyDescent="0.5">
      <c r="A1685" s="109" t="s">
        <v>16</v>
      </c>
      <c r="B1685" s="109">
        <v>807286</v>
      </c>
      <c r="C1685" s="109" t="s">
        <v>4750</v>
      </c>
      <c r="D1685" s="109"/>
      <c r="E1685" s="109">
        <v>8</v>
      </c>
      <c r="F1685" s="111">
        <f t="shared" si="184"/>
        <v>1296000</v>
      </c>
      <c r="G1685" s="111">
        <f t="shared" si="185"/>
        <v>571200</v>
      </c>
      <c r="H1685" s="109">
        <v>6</v>
      </c>
      <c r="I1685" s="111">
        <f t="shared" si="186"/>
        <v>554000</v>
      </c>
      <c r="J1685" s="111">
        <f t="shared" si="187"/>
        <v>225200</v>
      </c>
      <c r="K1685" s="109">
        <v>2</v>
      </c>
      <c r="L1685" s="127">
        <f t="shared" si="182"/>
        <v>796400</v>
      </c>
      <c r="M1685" s="131">
        <f t="shared" si="183"/>
        <v>1850000</v>
      </c>
      <c r="N1685" s="136">
        <f t="shared" si="188"/>
        <v>1292520</v>
      </c>
      <c r="O1685" s="109">
        <v>0</v>
      </c>
      <c r="P1685" s="109" t="s">
        <v>5759</v>
      </c>
      <c r="Q1685" s="109" t="s">
        <v>5776</v>
      </c>
      <c r="R1685" s="109" t="s">
        <v>5776</v>
      </c>
    </row>
    <row r="1686" spans="1:18" ht="39" x14ac:dyDescent="0.5">
      <c r="A1686" s="109" t="s">
        <v>16</v>
      </c>
      <c r="B1686" s="109">
        <v>807287</v>
      </c>
      <c r="C1686" s="109" t="s">
        <v>4751</v>
      </c>
      <c r="D1686" s="109"/>
      <c r="E1686" s="109">
        <v>8</v>
      </c>
      <c r="F1686" s="111">
        <f t="shared" si="184"/>
        <v>1296000</v>
      </c>
      <c r="G1686" s="111">
        <f t="shared" si="185"/>
        <v>571200</v>
      </c>
      <c r="H1686" s="109">
        <v>6</v>
      </c>
      <c r="I1686" s="111">
        <f t="shared" si="186"/>
        <v>554000</v>
      </c>
      <c r="J1686" s="111">
        <f t="shared" si="187"/>
        <v>225200</v>
      </c>
      <c r="K1686" s="109">
        <v>2</v>
      </c>
      <c r="L1686" s="127">
        <f t="shared" si="182"/>
        <v>796400</v>
      </c>
      <c r="M1686" s="131">
        <f t="shared" si="183"/>
        <v>1850000</v>
      </c>
      <c r="N1686" s="136">
        <f t="shared" si="188"/>
        <v>1292520</v>
      </c>
      <c r="O1686" s="109">
        <v>0</v>
      </c>
      <c r="P1686" s="109" t="s">
        <v>5759</v>
      </c>
      <c r="Q1686" s="109" t="s">
        <v>5776</v>
      </c>
      <c r="R1686" s="109" t="s">
        <v>5776</v>
      </c>
    </row>
    <row r="1687" spans="1:18" ht="39" x14ac:dyDescent="0.5">
      <c r="A1687" s="109" t="s">
        <v>16</v>
      </c>
      <c r="B1687" s="109">
        <v>807288</v>
      </c>
      <c r="C1687" s="109" t="s">
        <v>4752</v>
      </c>
      <c r="D1687" s="109"/>
      <c r="E1687" s="109">
        <v>8</v>
      </c>
      <c r="F1687" s="111">
        <f t="shared" si="184"/>
        <v>1296000</v>
      </c>
      <c r="G1687" s="111">
        <f t="shared" si="185"/>
        <v>571200</v>
      </c>
      <c r="H1687" s="109">
        <v>6</v>
      </c>
      <c r="I1687" s="111">
        <f t="shared" si="186"/>
        <v>554000</v>
      </c>
      <c r="J1687" s="111">
        <f t="shared" si="187"/>
        <v>225200</v>
      </c>
      <c r="K1687" s="109">
        <v>2</v>
      </c>
      <c r="L1687" s="127">
        <f t="shared" si="182"/>
        <v>796400</v>
      </c>
      <c r="M1687" s="131">
        <f t="shared" si="183"/>
        <v>1850000</v>
      </c>
      <c r="N1687" s="136">
        <f t="shared" si="188"/>
        <v>1292520</v>
      </c>
      <c r="O1687" s="109">
        <v>0</v>
      </c>
      <c r="P1687" s="109" t="s">
        <v>5759</v>
      </c>
      <c r="Q1687" s="109" t="s">
        <v>5776</v>
      </c>
      <c r="R1687" s="109" t="s">
        <v>5776</v>
      </c>
    </row>
    <row r="1688" spans="1:18" ht="58.5" x14ac:dyDescent="0.5">
      <c r="A1688" s="109" t="s">
        <v>16</v>
      </c>
      <c r="B1688" s="109">
        <v>807289</v>
      </c>
      <c r="C1688" s="109" t="s">
        <v>4753</v>
      </c>
      <c r="D1688" s="109"/>
      <c r="E1688" s="109">
        <v>8</v>
      </c>
      <c r="F1688" s="111">
        <f t="shared" si="184"/>
        <v>1296000</v>
      </c>
      <c r="G1688" s="111">
        <f t="shared" si="185"/>
        <v>571200</v>
      </c>
      <c r="H1688" s="109">
        <v>6</v>
      </c>
      <c r="I1688" s="111">
        <f t="shared" si="186"/>
        <v>554000</v>
      </c>
      <c r="J1688" s="111">
        <f t="shared" si="187"/>
        <v>225200</v>
      </c>
      <c r="K1688" s="109">
        <v>2</v>
      </c>
      <c r="L1688" s="127">
        <f t="shared" si="182"/>
        <v>796400</v>
      </c>
      <c r="M1688" s="131">
        <f t="shared" si="183"/>
        <v>1850000</v>
      </c>
      <c r="N1688" s="136">
        <f t="shared" si="188"/>
        <v>1292520</v>
      </c>
      <c r="O1688" s="109">
        <v>0</v>
      </c>
      <c r="P1688" s="109" t="s">
        <v>5759</v>
      </c>
      <c r="Q1688" s="109" t="s">
        <v>5776</v>
      </c>
      <c r="R1688" s="109" t="s">
        <v>5776</v>
      </c>
    </row>
    <row r="1689" spans="1:18" ht="39" x14ac:dyDescent="0.5">
      <c r="A1689" s="109" t="s">
        <v>16</v>
      </c>
      <c r="B1689" s="109">
        <v>807290</v>
      </c>
      <c r="C1689" s="109" t="s">
        <v>4754</v>
      </c>
      <c r="D1689" s="109"/>
      <c r="E1689" s="109">
        <v>8</v>
      </c>
      <c r="F1689" s="111">
        <f t="shared" si="184"/>
        <v>1296000</v>
      </c>
      <c r="G1689" s="111">
        <f t="shared" si="185"/>
        <v>571200</v>
      </c>
      <c r="H1689" s="109">
        <v>6</v>
      </c>
      <c r="I1689" s="111">
        <f t="shared" si="186"/>
        <v>554000</v>
      </c>
      <c r="J1689" s="111">
        <f t="shared" si="187"/>
        <v>225200</v>
      </c>
      <c r="K1689" s="109">
        <v>2</v>
      </c>
      <c r="L1689" s="127">
        <f t="shared" si="182"/>
        <v>796400</v>
      </c>
      <c r="M1689" s="131">
        <f t="shared" si="183"/>
        <v>1850000</v>
      </c>
      <c r="N1689" s="136">
        <f t="shared" si="188"/>
        <v>1292520</v>
      </c>
      <c r="O1689" s="109">
        <v>0</v>
      </c>
      <c r="P1689" s="109" t="s">
        <v>5759</v>
      </c>
      <c r="Q1689" s="109" t="s">
        <v>5776</v>
      </c>
      <c r="R1689" s="109" t="s">
        <v>5776</v>
      </c>
    </row>
    <row r="1690" spans="1:18" ht="39" x14ac:dyDescent="0.5">
      <c r="A1690" s="109" t="s">
        <v>16</v>
      </c>
      <c r="B1690" s="109">
        <v>807291</v>
      </c>
      <c r="C1690" s="109" t="s">
        <v>4755</v>
      </c>
      <c r="D1690" s="109"/>
      <c r="E1690" s="109">
        <v>8</v>
      </c>
      <c r="F1690" s="111">
        <f t="shared" si="184"/>
        <v>1296000</v>
      </c>
      <c r="G1690" s="111">
        <f t="shared" si="185"/>
        <v>571200</v>
      </c>
      <c r="H1690" s="109">
        <v>6</v>
      </c>
      <c r="I1690" s="111">
        <f t="shared" si="186"/>
        <v>554000</v>
      </c>
      <c r="J1690" s="111">
        <f t="shared" si="187"/>
        <v>225200</v>
      </c>
      <c r="K1690" s="109">
        <v>2</v>
      </c>
      <c r="L1690" s="127">
        <f t="shared" si="182"/>
        <v>796400</v>
      </c>
      <c r="M1690" s="131">
        <f t="shared" si="183"/>
        <v>1850000</v>
      </c>
      <c r="N1690" s="136">
        <f t="shared" si="188"/>
        <v>1292520</v>
      </c>
      <c r="O1690" s="109">
        <v>0</v>
      </c>
      <c r="P1690" s="109" t="s">
        <v>5759</v>
      </c>
      <c r="Q1690" s="109" t="s">
        <v>5776</v>
      </c>
      <c r="R1690" s="109" t="s">
        <v>5776</v>
      </c>
    </row>
    <row r="1691" spans="1:18" ht="39" x14ac:dyDescent="0.5">
      <c r="A1691" s="109" t="s">
        <v>16</v>
      </c>
      <c r="B1691" s="109">
        <v>807292</v>
      </c>
      <c r="C1691" s="109" t="s">
        <v>4756</v>
      </c>
      <c r="D1691" s="109"/>
      <c r="E1691" s="109">
        <v>8</v>
      </c>
      <c r="F1691" s="111">
        <f t="shared" si="184"/>
        <v>1296000</v>
      </c>
      <c r="G1691" s="111">
        <f t="shared" si="185"/>
        <v>571200</v>
      </c>
      <c r="H1691" s="109">
        <v>6</v>
      </c>
      <c r="I1691" s="111">
        <f t="shared" si="186"/>
        <v>554000</v>
      </c>
      <c r="J1691" s="111">
        <f t="shared" si="187"/>
        <v>225200</v>
      </c>
      <c r="K1691" s="109">
        <v>2</v>
      </c>
      <c r="L1691" s="127">
        <f t="shared" si="182"/>
        <v>796400</v>
      </c>
      <c r="M1691" s="131">
        <f t="shared" si="183"/>
        <v>1850000</v>
      </c>
      <c r="N1691" s="136">
        <f t="shared" si="188"/>
        <v>1292520</v>
      </c>
      <c r="O1691" s="109">
        <v>0</v>
      </c>
      <c r="P1691" s="109" t="s">
        <v>5759</v>
      </c>
      <c r="Q1691" s="109" t="s">
        <v>5776</v>
      </c>
      <c r="R1691" s="109" t="s">
        <v>5776</v>
      </c>
    </row>
    <row r="1692" spans="1:18" ht="39" x14ac:dyDescent="0.5">
      <c r="A1692" s="109" t="s">
        <v>16</v>
      </c>
      <c r="B1692" s="109">
        <v>807295</v>
      </c>
      <c r="C1692" s="109" t="s">
        <v>4757</v>
      </c>
      <c r="D1692" s="109"/>
      <c r="E1692" s="109">
        <v>10</v>
      </c>
      <c r="F1692" s="111">
        <f t="shared" si="184"/>
        <v>1512000</v>
      </c>
      <c r="G1692" s="111">
        <f t="shared" si="185"/>
        <v>666400</v>
      </c>
      <c r="H1692" s="109">
        <v>7</v>
      </c>
      <c r="I1692" s="111">
        <f t="shared" si="186"/>
        <v>831000</v>
      </c>
      <c r="J1692" s="111">
        <f t="shared" si="187"/>
        <v>337800</v>
      </c>
      <c r="K1692" s="109">
        <v>3</v>
      </c>
      <c r="L1692" s="127">
        <f t="shared" si="182"/>
        <v>1004200</v>
      </c>
      <c r="M1692" s="131">
        <f t="shared" si="183"/>
        <v>2343000</v>
      </c>
      <c r="N1692" s="136">
        <f t="shared" si="188"/>
        <v>1640060</v>
      </c>
      <c r="O1692" s="109">
        <v>0</v>
      </c>
      <c r="P1692" s="109" t="s">
        <v>5759</v>
      </c>
      <c r="Q1692" s="109" t="s">
        <v>5776</v>
      </c>
      <c r="R1692" s="109" t="s">
        <v>5776</v>
      </c>
    </row>
    <row r="1693" spans="1:18" ht="39" x14ac:dyDescent="0.5">
      <c r="A1693" s="109" t="s">
        <v>16</v>
      </c>
      <c r="B1693" s="109">
        <v>807296</v>
      </c>
      <c r="C1693" s="109" t="s">
        <v>4758</v>
      </c>
      <c r="D1693" s="109"/>
      <c r="E1693" s="109">
        <v>10</v>
      </c>
      <c r="F1693" s="111">
        <f t="shared" si="184"/>
        <v>1512000</v>
      </c>
      <c r="G1693" s="111">
        <f t="shared" si="185"/>
        <v>666400</v>
      </c>
      <c r="H1693" s="109">
        <v>7</v>
      </c>
      <c r="I1693" s="111">
        <f t="shared" si="186"/>
        <v>831000</v>
      </c>
      <c r="J1693" s="111">
        <f t="shared" si="187"/>
        <v>337800</v>
      </c>
      <c r="K1693" s="109">
        <v>3</v>
      </c>
      <c r="L1693" s="127">
        <f t="shared" si="182"/>
        <v>1004200</v>
      </c>
      <c r="M1693" s="131">
        <f t="shared" si="183"/>
        <v>2343000</v>
      </c>
      <c r="N1693" s="136">
        <f t="shared" si="188"/>
        <v>1640060</v>
      </c>
      <c r="O1693" s="109">
        <v>0</v>
      </c>
      <c r="P1693" s="109" t="s">
        <v>5759</v>
      </c>
      <c r="Q1693" s="109" t="s">
        <v>5776</v>
      </c>
      <c r="R1693" s="109" t="s">
        <v>5776</v>
      </c>
    </row>
    <row r="1694" spans="1:18" ht="39" x14ac:dyDescent="0.5">
      <c r="A1694" s="109" t="s">
        <v>16</v>
      </c>
      <c r="B1694" s="109">
        <v>807299</v>
      </c>
      <c r="C1694" s="109" t="s">
        <v>4759</v>
      </c>
      <c r="D1694" s="109"/>
      <c r="E1694" s="109">
        <v>10</v>
      </c>
      <c r="F1694" s="111">
        <f t="shared" si="184"/>
        <v>1512000</v>
      </c>
      <c r="G1694" s="111">
        <f t="shared" si="185"/>
        <v>666400</v>
      </c>
      <c r="H1694" s="109">
        <v>7</v>
      </c>
      <c r="I1694" s="111">
        <f t="shared" si="186"/>
        <v>831000</v>
      </c>
      <c r="J1694" s="111">
        <f t="shared" si="187"/>
        <v>337800</v>
      </c>
      <c r="K1694" s="109">
        <v>3</v>
      </c>
      <c r="L1694" s="127">
        <f t="shared" si="182"/>
        <v>1004200</v>
      </c>
      <c r="M1694" s="131">
        <f t="shared" si="183"/>
        <v>2343000</v>
      </c>
      <c r="N1694" s="136">
        <f t="shared" si="188"/>
        <v>1640060</v>
      </c>
      <c r="O1694" s="109">
        <v>0</v>
      </c>
      <c r="P1694" s="109" t="s">
        <v>5759</v>
      </c>
      <c r="Q1694" s="109" t="s">
        <v>5776</v>
      </c>
      <c r="R1694" s="109" t="s">
        <v>5776</v>
      </c>
    </row>
    <row r="1695" spans="1:18" ht="39" x14ac:dyDescent="0.5">
      <c r="A1695" s="109" t="s">
        <v>16</v>
      </c>
      <c r="B1695" s="109">
        <v>807300</v>
      </c>
      <c r="C1695" s="109" t="s">
        <v>4760</v>
      </c>
      <c r="D1695" s="109"/>
      <c r="E1695" s="109">
        <v>10</v>
      </c>
      <c r="F1695" s="111">
        <f t="shared" si="184"/>
        <v>1512000</v>
      </c>
      <c r="G1695" s="111">
        <f t="shared" si="185"/>
        <v>666400</v>
      </c>
      <c r="H1695" s="109">
        <v>7</v>
      </c>
      <c r="I1695" s="111">
        <f t="shared" si="186"/>
        <v>831000</v>
      </c>
      <c r="J1695" s="111">
        <f t="shared" si="187"/>
        <v>337800</v>
      </c>
      <c r="K1695" s="109">
        <v>3</v>
      </c>
      <c r="L1695" s="127">
        <f t="shared" si="182"/>
        <v>1004200</v>
      </c>
      <c r="M1695" s="131">
        <f t="shared" si="183"/>
        <v>2343000</v>
      </c>
      <c r="N1695" s="136">
        <f t="shared" si="188"/>
        <v>1640060</v>
      </c>
      <c r="O1695" s="109">
        <v>0</v>
      </c>
      <c r="P1695" s="109" t="s">
        <v>5759</v>
      </c>
      <c r="Q1695" s="109" t="s">
        <v>5776</v>
      </c>
      <c r="R1695" s="109" t="s">
        <v>5776</v>
      </c>
    </row>
    <row r="1696" spans="1:18" ht="39" x14ac:dyDescent="0.5">
      <c r="A1696" s="109" t="s">
        <v>16</v>
      </c>
      <c r="B1696" s="109">
        <v>807301</v>
      </c>
      <c r="C1696" s="109" t="s">
        <v>4761</v>
      </c>
      <c r="D1696" s="109"/>
      <c r="E1696" s="109">
        <v>10</v>
      </c>
      <c r="F1696" s="111">
        <f t="shared" si="184"/>
        <v>1512000</v>
      </c>
      <c r="G1696" s="111">
        <f t="shared" si="185"/>
        <v>666400</v>
      </c>
      <c r="H1696" s="109">
        <v>7</v>
      </c>
      <c r="I1696" s="111">
        <f t="shared" si="186"/>
        <v>831000</v>
      </c>
      <c r="J1696" s="111">
        <f t="shared" si="187"/>
        <v>337800</v>
      </c>
      <c r="K1696" s="109">
        <v>3</v>
      </c>
      <c r="L1696" s="127">
        <f t="shared" si="182"/>
        <v>1004200</v>
      </c>
      <c r="M1696" s="131">
        <f t="shared" si="183"/>
        <v>2343000</v>
      </c>
      <c r="N1696" s="136">
        <f t="shared" si="188"/>
        <v>1640060</v>
      </c>
      <c r="O1696" s="109">
        <v>0</v>
      </c>
      <c r="P1696" s="109" t="s">
        <v>5759</v>
      </c>
      <c r="Q1696" s="109" t="s">
        <v>5776</v>
      </c>
      <c r="R1696" s="109" t="s">
        <v>5776</v>
      </c>
    </row>
    <row r="1697" spans="1:18" ht="39" x14ac:dyDescent="0.5">
      <c r="A1697" s="109" t="s">
        <v>16</v>
      </c>
      <c r="B1697" s="109">
        <v>807302</v>
      </c>
      <c r="C1697" s="109" t="s">
        <v>4762</v>
      </c>
      <c r="D1697" s="109"/>
      <c r="E1697" s="109">
        <v>10</v>
      </c>
      <c r="F1697" s="111">
        <f t="shared" si="184"/>
        <v>1512000</v>
      </c>
      <c r="G1697" s="111">
        <f t="shared" si="185"/>
        <v>666400</v>
      </c>
      <c r="H1697" s="109">
        <v>7</v>
      </c>
      <c r="I1697" s="111">
        <f t="shared" si="186"/>
        <v>831000</v>
      </c>
      <c r="J1697" s="111">
        <f t="shared" si="187"/>
        <v>337800</v>
      </c>
      <c r="K1697" s="109">
        <v>3</v>
      </c>
      <c r="L1697" s="127">
        <f t="shared" si="182"/>
        <v>1004200</v>
      </c>
      <c r="M1697" s="131">
        <f t="shared" si="183"/>
        <v>2343000</v>
      </c>
      <c r="N1697" s="136">
        <f t="shared" si="188"/>
        <v>1640060</v>
      </c>
      <c r="O1697" s="109">
        <v>0</v>
      </c>
      <c r="P1697" s="109" t="s">
        <v>5759</v>
      </c>
      <c r="Q1697" s="109" t="s">
        <v>5776</v>
      </c>
      <c r="R1697" s="109" t="s">
        <v>5776</v>
      </c>
    </row>
    <row r="1698" spans="1:18" ht="39" x14ac:dyDescent="0.5">
      <c r="A1698" s="109" t="s">
        <v>16</v>
      </c>
      <c r="B1698" s="109">
        <v>807303</v>
      </c>
      <c r="C1698" s="109" t="s">
        <v>4763</v>
      </c>
      <c r="D1698" s="109"/>
      <c r="E1698" s="109">
        <v>10</v>
      </c>
      <c r="F1698" s="111">
        <f t="shared" si="184"/>
        <v>1512000</v>
      </c>
      <c r="G1698" s="111">
        <f t="shared" si="185"/>
        <v>666400</v>
      </c>
      <c r="H1698" s="109">
        <v>7</v>
      </c>
      <c r="I1698" s="111">
        <f t="shared" si="186"/>
        <v>831000</v>
      </c>
      <c r="J1698" s="111">
        <f t="shared" si="187"/>
        <v>337800</v>
      </c>
      <c r="K1698" s="109">
        <v>3</v>
      </c>
      <c r="L1698" s="127">
        <f t="shared" si="182"/>
        <v>1004200</v>
      </c>
      <c r="M1698" s="131">
        <f t="shared" si="183"/>
        <v>2343000</v>
      </c>
      <c r="N1698" s="136">
        <f t="shared" si="188"/>
        <v>1640060</v>
      </c>
      <c r="O1698" s="109">
        <v>0</v>
      </c>
      <c r="P1698" s="109" t="s">
        <v>5759</v>
      </c>
      <c r="Q1698" s="109" t="s">
        <v>5776</v>
      </c>
      <c r="R1698" s="109" t="s">
        <v>5776</v>
      </c>
    </row>
    <row r="1699" spans="1:18" ht="39" x14ac:dyDescent="0.5">
      <c r="A1699" s="109" t="s">
        <v>16</v>
      </c>
      <c r="B1699" s="109">
        <v>807304</v>
      </c>
      <c r="C1699" s="109" t="s">
        <v>4764</v>
      </c>
      <c r="D1699" s="109"/>
      <c r="E1699" s="109">
        <v>10</v>
      </c>
      <c r="F1699" s="111">
        <f t="shared" si="184"/>
        <v>1512000</v>
      </c>
      <c r="G1699" s="111">
        <f t="shared" si="185"/>
        <v>666400</v>
      </c>
      <c r="H1699" s="109">
        <v>7</v>
      </c>
      <c r="I1699" s="111">
        <f t="shared" si="186"/>
        <v>831000</v>
      </c>
      <c r="J1699" s="111">
        <f t="shared" si="187"/>
        <v>337800</v>
      </c>
      <c r="K1699" s="109">
        <v>3</v>
      </c>
      <c r="L1699" s="127">
        <f t="shared" si="182"/>
        <v>1004200</v>
      </c>
      <c r="M1699" s="131">
        <f t="shared" si="183"/>
        <v>2343000</v>
      </c>
      <c r="N1699" s="136">
        <f t="shared" si="188"/>
        <v>1640060</v>
      </c>
      <c r="O1699" s="109">
        <v>0</v>
      </c>
      <c r="P1699" s="109" t="s">
        <v>5759</v>
      </c>
      <c r="Q1699" s="109" t="s">
        <v>5776</v>
      </c>
      <c r="R1699" s="109" t="s">
        <v>5776</v>
      </c>
    </row>
    <row r="1700" spans="1:18" ht="39" x14ac:dyDescent="0.5">
      <c r="A1700" s="109" t="s">
        <v>16</v>
      </c>
      <c r="B1700" s="109">
        <v>807305</v>
      </c>
      <c r="C1700" s="109" t="s">
        <v>4765</v>
      </c>
      <c r="D1700" s="109"/>
      <c r="E1700" s="109">
        <v>10</v>
      </c>
      <c r="F1700" s="111">
        <f t="shared" si="184"/>
        <v>1512000</v>
      </c>
      <c r="G1700" s="111">
        <f t="shared" si="185"/>
        <v>666400</v>
      </c>
      <c r="H1700" s="109">
        <v>7</v>
      </c>
      <c r="I1700" s="111">
        <f t="shared" si="186"/>
        <v>831000</v>
      </c>
      <c r="J1700" s="111">
        <f t="shared" si="187"/>
        <v>337800</v>
      </c>
      <c r="K1700" s="109">
        <v>3</v>
      </c>
      <c r="L1700" s="127">
        <f t="shared" si="182"/>
        <v>1004200</v>
      </c>
      <c r="M1700" s="131">
        <f t="shared" si="183"/>
        <v>2343000</v>
      </c>
      <c r="N1700" s="136">
        <f t="shared" si="188"/>
        <v>1640060</v>
      </c>
      <c r="O1700" s="109">
        <v>0</v>
      </c>
      <c r="P1700" s="109" t="s">
        <v>5759</v>
      </c>
      <c r="Q1700" s="109" t="s">
        <v>5776</v>
      </c>
      <c r="R1700" s="109" t="s">
        <v>5776</v>
      </c>
    </row>
    <row r="1701" spans="1:18" ht="39" x14ac:dyDescent="0.5">
      <c r="A1701" s="109" t="s">
        <v>16</v>
      </c>
      <c r="B1701" s="109">
        <v>807306</v>
      </c>
      <c r="C1701" s="109" t="s">
        <v>4766</v>
      </c>
      <c r="D1701" s="109"/>
      <c r="E1701" s="109">
        <v>10</v>
      </c>
      <c r="F1701" s="111">
        <f t="shared" si="184"/>
        <v>1512000</v>
      </c>
      <c r="G1701" s="111">
        <f t="shared" si="185"/>
        <v>666400</v>
      </c>
      <c r="H1701" s="109">
        <v>7</v>
      </c>
      <c r="I1701" s="111">
        <f t="shared" si="186"/>
        <v>831000</v>
      </c>
      <c r="J1701" s="111">
        <f t="shared" si="187"/>
        <v>337800</v>
      </c>
      <c r="K1701" s="109">
        <v>3</v>
      </c>
      <c r="L1701" s="127">
        <f t="shared" si="182"/>
        <v>1004200</v>
      </c>
      <c r="M1701" s="131">
        <f t="shared" si="183"/>
        <v>2343000</v>
      </c>
      <c r="N1701" s="136">
        <f t="shared" si="188"/>
        <v>1640060</v>
      </c>
      <c r="O1701" s="109">
        <v>0</v>
      </c>
      <c r="P1701" s="109" t="s">
        <v>5759</v>
      </c>
      <c r="Q1701" s="109" t="s">
        <v>5776</v>
      </c>
      <c r="R1701" s="109" t="s">
        <v>5776</v>
      </c>
    </row>
    <row r="1702" spans="1:18" ht="39" x14ac:dyDescent="0.5">
      <c r="A1702" s="109" t="s">
        <v>16</v>
      </c>
      <c r="B1702" s="109">
        <v>807307</v>
      </c>
      <c r="C1702" s="109" t="s">
        <v>4767</v>
      </c>
      <c r="D1702" s="109"/>
      <c r="E1702" s="109">
        <v>10</v>
      </c>
      <c r="F1702" s="111">
        <f t="shared" si="184"/>
        <v>1512000</v>
      </c>
      <c r="G1702" s="111">
        <f t="shared" si="185"/>
        <v>666400</v>
      </c>
      <c r="H1702" s="109">
        <v>7</v>
      </c>
      <c r="I1702" s="111">
        <f t="shared" si="186"/>
        <v>831000</v>
      </c>
      <c r="J1702" s="111">
        <f t="shared" si="187"/>
        <v>337800</v>
      </c>
      <c r="K1702" s="109">
        <v>3</v>
      </c>
      <c r="L1702" s="127">
        <f t="shared" si="182"/>
        <v>1004200</v>
      </c>
      <c r="M1702" s="131">
        <f t="shared" si="183"/>
        <v>2343000</v>
      </c>
      <c r="N1702" s="136">
        <f t="shared" si="188"/>
        <v>1640060</v>
      </c>
      <c r="O1702" s="109">
        <v>0</v>
      </c>
      <c r="P1702" s="109" t="s">
        <v>5759</v>
      </c>
      <c r="Q1702" s="109" t="s">
        <v>5776</v>
      </c>
      <c r="R1702" s="109" t="s">
        <v>5776</v>
      </c>
    </row>
    <row r="1703" spans="1:18" ht="39" x14ac:dyDescent="0.5">
      <c r="A1703" s="109" t="s">
        <v>16</v>
      </c>
      <c r="B1703" s="109">
        <v>807310</v>
      </c>
      <c r="C1703" s="109" t="s">
        <v>4768</v>
      </c>
      <c r="D1703" s="109"/>
      <c r="E1703" s="109">
        <v>15</v>
      </c>
      <c r="F1703" s="111">
        <f t="shared" si="184"/>
        <v>2160000</v>
      </c>
      <c r="G1703" s="111">
        <f t="shared" si="185"/>
        <v>952000</v>
      </c>
      <c r="H1703" s="109">
        <v>10</v>
      </c>
      <c r="I1703" s="111">
        <f t="shared" si="186"/>
        <v>1385000</v>
      </c>
      <c r="J1703" s="111">
        <f t="shared" si="187"/>
        <v>563000</v>
      </c>
      <c r="K1703" s="109">
        <v>5</v>
      </c>
      <c r="L1703" s="127">
        <f t="shared" si="182"/>
        <v>1515000</v>
      </c>
      <c r="M1703" s="131">
        <f t="shared" si="183"/>
        <v>3545000</v>
      </c>
      <c r="N1703" s="136">
        <f t="shared" si="188"/>
        <v>2484500</v>
      </c>
      <c r="O1703" s="109">
        <v>0</v>
      </c>
      <c r="P1703" s="109" t="s">
        <v>5759</v>
      </c>
      <c r="Q1703" s="109" t="s">
        <v>5776</v>
      </c>
      <c r="R1703" s="109" t="s">
        <v>5776</v>
      </c>
    </row>
    <row r="1704" spans="1:18" ht="39" x14ac:dyDescent="0.5">
      <c r="A1704" s="109" t="s">
        <v>16</v>
      </c>
      <c r="B1704" s="109">
        <v>807312</v>
      </c>
      <c r="C1704" s="109" t="s">
        <v>4769</v>
      </c>
      <c r="D1704" s="109"/>
      <c r="E1704" s="109">
        <v>15</v>
      </c>
      <c r="F1704" s="111">
        <f t="shared" si="184"/>
        <v>2160000</v>
      </c>
      <c r="G1704" s="111">
        <f t="shared" si="185"/>
        <v>952000</v>
      </c>
      <c r="H1704" s="109">
        <v>10</v>
      </c>
      <c r="I1704" s="111">
        <f t="shared" si="186"/>
        <v>1385000</v>
      </c>
      <c r="J1704" s="111">
        <f t="shared" si="187"/>
        <v>563000</v>
      </c>
      <c r="K1704" s="109">
        <v>5</v>
      </c>
      <c r="L1704" s="127">
        <f t="shared" si="182"/>
        <v>1515000</v>
      </c>
      <c r="M1704" s="131">
        <f t="shared" si="183"/>
        <v>3545000</v>
      </c>
      <c r="N1704" s="136">
        <f t="shared" si="188"/>
        <v>2484500</v>
      </c>
      <c r="O1704" s="109">
        <v>0</v>
      </c>
      <c r="P1704" s="109" t="s">
        <v>5759</v>
      </c>
      <c r="Q1704" s="109" t="s">
        <v>5776</v>
      </c>
      <c r="R1704" s="109" t="s">
        <v>5776</v>
      </c>
    </row>
    <row r="1705" spans="1:18" ht="39" x14ac:dyDescent="0.5">
      <c r="A1705" s="109" t="s">
        <v>16</v>
      </c>
      <c r="B1705" s="109">
        <v>807313</v>
      </c>
      <c r="C1705" s="109" t="s">
        <v>4770</v>
      </c>
      <c r="D1705" s="109"/>
      <c r="E1705" s="109">
        <v>15</v>
      </c>
      <c r="F1705" s="111">
        <f t="shared" si="184"/>
        <v>2160000</v>
      </c>
      <c r="G1705" s="111">
        <f t="shared" si="185"/>
        <v>952000</v>
      </c>
      <c r="H1705" s="109">
        <v>10</v>
      </c>
      <c r="I1705" s="111">
        <f t="shared" si="186"/>
        <v>1385000</v>
      </c>
      <c r="J1705" s="111">
        <f t="shared" si="187"/>
        <v>563000</v>
      </c>
      <c r="K1705" s="109">
        <v>5</v>
      </c>
      <c r="L1705" s="127">
        <f t="shared" si="182"/>
        <v>1515000</v>
      </c>
      <c r="M1705" s="131">
        <f t="shared" si="183"/>
        <v>3545000</v>
      </c>
      <c r="N1705" s="136">
        <f t="shared" si="188"/>
        <v>2484500</v>
      </c>
      <c r="O1705" s="109">
        <v>0</v>
      </c>
      <c r="P1705" s="109" t="s">
        <v>5759</v>
      </c>
      <c r="Q1705" s="109" t="s">
        <v>5776</v>
      </c>
      <c r="R1705" s="109" t="s">
        <v>5776</v>
      </c>
    </row>
    <row r="1706" spans="1:18" ht="39" x14ac:dyDescent="0.5">
      <c r="A1706" s="109" t="s">
        <v>16</v>
      </c>
      <c r="B1706" s="109">
        <v>807314</v>
      </c>
      <c r="C1706" s="109" t="s">
        <v>4771</v>
      </c>
      <c r="D1706" s="109"/>
      <c r="E1706" s="109">
        <v>15</v>
      </c>
      <c r="F1706" s="111">
        <f t="shared" si="184"/>
        <v>2160000</v>
      </c>
      <c r="G1706" s="111">
        <f t="shared" si="185"/>
        <v>952000</v>
      </c>
      <c r="H1706" s="109">
        <v>10</v>
      </c>
      <c r="I1706" s="111">
        <f t="shared" si="186"/>
        <v>1385000</v>
      </c>
      <c r="J1706" s="111">
        <f t="shared" si="187"/>
        <v>563000</v>
      </c>
      <c r="K1706" s="109">
        <v>5</v>
      </c>
      <c r="L1706" s="127">
        <f t="shared" si="182"/>
        <v>1515000</v>
      </c>
      <c r="M1706" s="131">
        <f t="shared" si="183"/>
        <v>3545000</v>
      </c>
      <c r="N1706" s="136">
        <f t="shared" si="188"/>
        <v>2484500</v>
      </c>
      <c r="O1706" s="109">
        <v>0</v>
      </c>
      <c r="P1706" s="109" t="s">
        <v>5759</v>
      </c>
      <c r="Q1706" s="109" t="s">
        <v>5776</v>
      </c>
      <c r="R1706" s="109" t="s">
        <v>5776</v>
      </c>
    </row>
    <row r="1707" spans="1:18" ht="39" x14ac:dyDescent="0.5">
      <c r="A1707" s="109" t="s">
        <v>16</v>
      </c>
      <c r="B1707" s="109">
        <v>807315</v>
      </c>
      <c r="C1707" s="109" t="s">
        <v>4772</v>
      </c>
      <c r="D1707" s="109"/>
      <c r="E1707" s="109">
        <v>15</v>
      </c>
      <c r="F1707" s="111">
        <f t="shared" si="184"/>
        <v>2160000</v>
      </c>
      <c r="G1707" s="111">
        <f t="shared" si="185"/>
        <v>952000</v>
      </c>
      <c r="H1707" s="109">
        <v>10</v>
      </c>
      <c r="I1707" s="111">
        <f t="shared" si="186"/>
        <v>1385000</v>
      </c>
      <c r="J1707" s="111">
        <f t="shared" si="187"/>
        <v>563000</v>
      </c>
      <c r="K1707" s="109">
        <v>5</v>
      </c>
      <c r="L1707" s="127">
        <f t="shared" si="182"/>
        <v>1515000</v>
      </c>
      <c r="M1707" s="131">
        <f t="shared" si="183"/>
        <v>3545000</v>
      </c>
      <c r="N1707" s="136">
        <f t="shared" si="188"/>
        <v>2484500</v>
      </c>
      <c r="O1707" s="109">
        <v>0</v>
      </c>
      <c r="P1707" s="109" t="s">
        <v>5759</v>
      </c>
      <c r="Q1707" s="109" t="s">
        <v>5776</v>
      </c>
      <c r="R1707" s="109" t="s">
        <v>5776</v>
      </c>
    </row>
    <row r="1708" spans="1:18" ht="39" x14ac:dyDescent="0.5">
      <c r="A1708" s="109" t="s">
        <v>16</v>
      </c>
      <c r="B1708" s="109">
        <v>807317</v>
      </c>
      <c r="C1708" s="109" t="s">
        <v>4773</v>
      </c>
      <c r="D1708" s="109"/>
      <c r="E1708" s="109">
        <v>15</v>
      </c>
      <c r="F1708" s="111">
        <f t="shared" si="184"/>
        <v>2160000</v>
      </c>
      <c r="G1708" s="111">
        <f t="shared" si="185"/>
        <v>952000</v>
      </c>
      <c r="H1708" s="109">
        <v>10</v>
      </c>
      <c r="I1708" s="111">
        <f t="shared" si="186"/>
        <v>1385000</v>
      </c>
      <c r="J1708" s="111">
        <f t="shared" si="187"/>
        <v>563000</v>
      </c>
      <c r="K1708" s="109">
        <v>5</v>
      </c>
      <c r="L1708" s="127">
        <f t="shared" si="182"/>
        <v>1515000</v>
      </c>
      <c r="M1708" s="131">
        <f t="shared" si="183"/>
        <v>3545000</v>
      </c>
      <c r="N1708" s="136">
        <f t="shared" si="188"/>
        <v>2484500</v>
      </c>
      <c r="O1708" s="109">
        <v>0</v>
      </c>
      <c r="P1708" s="109" t="s">
        <v>5759</v>
      </c>
      <c r="Q1708" s="109" t="s">
        <v>5776</v>
      </c>
      <c r="R1708" s="109" t="s">
        <v>5776</v>
      </c>
    </row>
    <row r="1709" spans="1:18" ht="39" x14ac:dyDescent="0.5">
      <c r="A1709" s="109" t="s">
        <v>16</v>
      </c>
      <c r="B1709" s="109">
        <v>807318</v>
      </c>
      <c r="C1709" s="109" t="s">
        <v>4774</v>
      </c>
      <c r="D1709" s="109"/>
      <c r="E1709" s="109">
        <v>15</v>
      </c>
      <c r="F1709" s="111">
        <f t="shared" si="184"/>
        <v>2160000</v>
      </c>
      <c r="G1709" s="111">
        <f t="shared" si="185"/>
        <v>952000</v>
      </c>
      <c r="H1709" s="109">
        <v>10</v>
      </c>
      <c r="I1709" s="111">
        <f t="shared" si="186"/>
        <v>1385000</v>
      </c>
      <c r="J1709" s="111">
        <f t="shared" si="187"/>
        <v>563000</v>
      </c>
      <c r="K1709" s="109">
        <v>5</v>
      </c>
      <c r="L1709" s="127">
        <f t="shared" si="182"/>
        <v>1515000</v>
      </c>
      <c r="M1709" s="131">
        <f t="shared" si="183"/>
        <v>3545000</v>
      </c>
      <c r="N1709" s="136">
        <f t="shared" si="188"/>
        <v>2484500</v>
      </c>
      <c r="O1709" s="109">
        <v>0</v>
      </c>
      <c r="P1709" s="109" t="s">
        <v>5759</v>
      </c>
      <c r="Q1709" s="109" t="s">
        <v>5776</v>
      </c>
      <c r="R1709" s="109" t="s">
        <v>5776</v>
      </c>
    </row>
    <row r="1710" spans="1:18" ht="39" x14ac:dyDescent="0.5">
      <c r="A1710" s="109" t="s">
        <v>16</v>
      </c>
      <c r="B1710" s="109">
        <v>807319</v>
      </c>
      <c r="C1710" s="109" t="s">
        <v>4775</v>
      </c>
      <c r="D1710" s="109"/>
      <c r="E1710" s="109">
        <v>15</v>
      </c>
      <c r="F1710" s="111">
        <f t="shared" si="184"/>
        <v>2160000</v>
      </c>
      <c r="G1710" s="111">
        <f t="shared" si="185"/>
        <v>952000</v>
      </c>
      <c r="H1710" s="109">
        <v>10</v>
      </c>
      <c r="I1710" s="111">
        <f t="shared" si="186"/>
        <v>1385000</v>
      </c>
      <c r="J1710" s="111">
        <f t="shared" si="187"/>
        <v>563000</v>
      </c>
      <c r="K1710" s="109">
        <v>5</v>
      </c>
      <c r="L1710" s="127">
        <f t="shared" si="182"/>
        <v>1515000</v>
      </c>
      <c r="M1710" s="131">
        <f t="shared" si="183"/>
        <v>3545000</v>
      </c>
      <c r="N1710" s="136">
        <f t="shared" si="188"/>
        <v>2484500</v>
      </c>
      <c r="O1710" s="109">
        <v>0</v>
      </c>
      <c r="P1710" s="109" t="s">
        <v>5759</v>
      </c>
      <c r="Q1710" s="109" t="s">
        <v>5776</v>
      </c>
      <c r="R1710" s="109" t="s">
        <v>5776</v>
      </c>
    </row>
    <row r="1711" spans="1:18" ht="39" x14ac:dyDescent="0.5">
      <c r="A1711" s="109" t="s">
        <v>16</v>
      </c>
      <c r="B1711" s="109">
        <v>807320</v>
      </c>
      <c r="C1711" s="109" t="s">
        <v>4776</v>
      </c>
      <c r="D1711" s="109"/>
      <c r="E1711" s="109">
        <v>15</v>
      </c>
      <c r="F1711" s="111">
        <f t="shared" si="184"/>
        <v>2160000</v>
      </c>
      <c r="G1711" s="111">
        <f t="shared" si="185"/>
        <v>952000</v>
      </c>
      <c r="H1711" s="109">
        <v>10</v>
      </c>
      <c r="I1711" s="111">
        <f t="shared" si="186"/>
        <v>1385000</v>
      </c>
      <c r="J1711" s="111">
        <f t="shared" si="187"/>
        <v>563000</v>
      </c>
      <c r="K1711" s="109">
        <v>5</v>
      </c>
      <c r="L1711" s="127">
        <f t="shared" si="182"/>
        <v>1515000</v>
      </c>
      <c r="M1711" s="131">
        <f t="shared" si="183"/>
        <v>3545000</v>
      </c>
      <c r="N1711" s="136">
        <f t="shared" si="188"/>
        <v>2484500</v>
      </c>
      <c r="O1711" s="109">
        <v>0</v>
      </c>
      <c r="P1711" s="109" t="s">
        <v>5759</v>
      </c>
      <c r="Q1711" s="109" t="s">
        <v>5776</v>
      </c>
      <c r="R1711" s="109" t="s">
        <v>5776</v>
      </c>
    </row>
    <row r="1712" spans="1:18" ht="39" x14ac:dyDescent="0.5">
      <c r="A1712" s="109" t="s">
        <v>16</v>
      </c>
      <c r="B1712" s="109">
        <v>807321</v>
      </c>
      <c r="C1712" s="109" t="s">
        <v>4777</v>
      </c>
      <c r="D1712" s="109"/>
      <c r="E1712" s="109">
        <v>15</v>
      </c>
      <c r="F1712" s="111">
        <f t="shared" si="184"/>
        <v>2160000</v>
      </c>
      <c r="G1712" s="111">
        <f t="shared" si="185"/>
        <v>952000</v>
      </c>
      <c r="H1712" s="109">
        <v>10</v>
      </c>
      <c r="I1712" s="111">
        <f t="shared" si="186"/>
        <v>1385000</v>
      </c>
      <c r="J1712" s="111">
        <f t="shared" si="187"/>
        <v>563000</v>
      </c>
      <c r="K1712" s="109">
        <v>5</v>
      </c>
      <c r="L1712" s="127">
        <f t="shared" si="182"/>
        <v>1515000</v>
      </c>
      <c r="M1712" s="131">
        <f t="shared" si="183"/>
        <v>3545000</v>
      </c>
      <c r="N1712" s="136">
        <f t="shared" si="188"/>
        <v>2484500</v>
      </c>
      <c r="O1712" s="109">
        <v>0</v>
      </c>
      <c r="P1712" s="109" t="s">
        <v>5759</v>
      </c>
      <c r="Q1712" s="109" t="s">
        <v>5776</v>
      </c>
      <c r="R1712" s="109" t="s">
        <v>5776</v>
      </c>
    </row>
    <row r="1713" spans="1:18" ht="39" x14ac:dyDescent="0.5">
      <c r="A1713" s="109" t="s">
        <v>16</v>
      </c>
      <c r="B1713" s="109">
        <v>807322</v>
      </c>
      <c r="C1713" s="109" t="s">
        <v>4778</v>
      </c>
      <c r="D1713" s="109"/>
      <c r="E1713" s="109">
        <v>15</v>
      </c>
      <c r="F1713" s="111">
        <f t="shared" si="184"/>
        <v>2160000</v>
      </c>
      <c r="G1713" s="111">
        <f t="shared" si="185"/>
        <v>952000</v>
      </c>
      <c r="H1713" s="109">
        <v>10</v>
      </c>
      <c r="I1713" s="111">
        <f t="shared" si="186"/>
        <v>1385000</v>
      </c>
      <c r="J1713" s="111">
        <f t="shared" si="187"/>
        <v>563000</v>
      </c>
      <c r="K1713" s="109">
        <v>5</v>
      </c>
      <c r="L1713" s="127">
        <f t="shared" si="182"/>
        <v>1515000</v>
      </c>
      <c r="M1713" s="131">
        <f t="shared" si="183"/>
        <v>3545000</v>
      </c>
      <c r="N1713" s="136">
        <f t="shared" si="188"/>
        <v>2484500</v>
      </c>
      <c r="O1713" s="109">
        <v>0</v>
      </c>
      <c r="P1713" s="109" t="s">
        <v>5759</v>
      </c>
      <c r="Q1713" s="109" t="s">
        <v>5776</v>
      </c>
      <c r="R1713" s="109" t="s">
        <v>5776</v>
      </c>
    </row>
    <row r="1714" spans="1:18" ht="39" x14ac:dyDescent="0.5">
      <c r="A1714" s="109" t="s">
        <v>16</v>
      </c>
      <c r="B1714" s="109">
        <v>807323</v>
      </c>
      <c r="C1714" s="109" t="s">
        <v>4779</v>
      </c>
      <c r="D1714" s="109"/>
      <c r="E1714" s="109">
        <v>15</v>
      </c>
      <c r="F1714" s="111">
        <f t="shared" si="184"/>
        <v>2160000</v>
      </c>
      <c r="G1714" s="111">
        <f t="shared" si="185"/>
        <v>952000</v>
      </c>
      <c r="H1714" s="109">
        <v>10</v>
      </c>
      <c r="I1714" s="111">
        <f t="shared" si="186"/>
        <v>1385000</v>
      </c>
      <c r="J1714" s="111">
        <f t="shared" si="187"/>
        <v>563000</v>
      </c>
      <c r="K1714" s="109">
        <v>5</v>
      </c>
      <c r="L1714" s="127">
        <f t="shared" si="182"/>
        <v>1515000</v>
      </c>
      <c r="M1714" s="131">
        <f t="shared" si="183"/>
        <v>3545000</v>
      </c>
      <c r="N1714" s="136">
        <f t="shared" si="188"/>
        <v>2484500</v>
      </c>
      <c r="O1714" s="109">
        <v>0</v>
      </c>
      <c r="P1714" s="109" t="s">
        <v>5759</v>
      </c>
      <c r="Q1714" s="109" t="s">
        <v>5776</v>
      </c>
      <c r="R1714" s="109" t="s">
        <v>5776</v>
      </c>
    </row>
    <row r="1715" spans="1:18" ht="39" x14ac:dyDescent="0.5">
      <c r="A1715" s="109" t="s">
        <v>16</v>
      </c>
      <c r="B1715" s="109">
        <v>807324</v>
      </c>
      <c r="C1715" s="109" t="s">
        <v>4780</v>
      </c>
      <c r="D1715" s="109"/>
      <c r="E1715" s="109">
        <v>15</v>
      </c>
      <c r="F1715" s="111">
        <f t="shared" si="184"/>
        <v>2160000</v>
      </c>
      <c r="G1715" s="111">
        <f t="shared" si="185"/>
        <v>952000</v>
      </c>
      <c r="H1715" s="109">
        <v>10</v>
      </c>
      <c r="I1715" s="111">
        <f t="shared" si="186"/>
        <v>1385000</v>
      </c>
      <c r="J1715" s="111">
        <f t="shared" si="187"/>
        <v>563000</v>
      </c>
      <c r="K1715" s="109">
        <v>5</v>
      </c>
      <c r="L1715" s="127">
        <f t="shared" si="182"/>
        <v>1515000</v>
      </c>
      <c r="M1715" s="131">
        <f t="shared" si="183"/>
        <v>3545000</v>
      </c>
      <c r="N1715" s="136">
        <f t="shared" si="188"/>
        <v>2484500</v>
      </c>
      <c r="O1715" s="109">
        <v>0</v>
      </c>
      <c r="P1715" s="109" t="s">
        <v>5759</v>
      </c>
      <c r="Q1715" s="109" t="s">
        <v>5776</v>
      </c>
      <c r="R1715" s="109" t="s">
        <v>5776</v>
      </c>
    </row>
    <row r="1716" spans="1:18" ht="39" x14ac:dyDescent="0.5">
      <c r="A1716" s="109" t="s">
        <v>16</v>
      </c>
      <c r="B1716" s="109">
        <v>807325</v>
      </c>
      <c r="C1716" s="109" t="s">
        <v>4781</v>
      </c>
      <c r="D1716" s="109"/>
      <c r="E1716" s="109">
        <v>15</v>
      </c>
      <c r="F1716" s="111">
        <f t="shared" si="184"/>
        <v>2160000</v>
      </c>
      <c r="G1716" s="111">
        <f t="shared" si="185"/>
        <v>952000</v>
      </c>
      <c r="H1716" s="109">
        <v>10</v>
      </c>
      <c r="I1716" s="111">
        <f t="shared" si="186"/>
        <v>1385000</v>
      </c>
      <c r="J1716" s="111">
        <f t="shared" si="187"/>
        <v>563000</v>
      </c>
      <c r="K1716" s="109">
        <v>5</v>
      </c>
      <c r="L1716" s="127">
        <f t="shared" si="182"/>
        <v>1515000</v>
      </c>
      <c r="M1716" s="131">
        <f t="shared" si="183"/>
        <v>3545000</v>
      </c>
      <c r="N1716" s="136">
        <f t="shared" si="188"/>
        <v>2484500</v>
      </c>
      <c r="O1716" s="109">
        <v>0</v>
      </c>
      <c r="P1716" s="109" t="s">
        <v>5759</v>
      </c>
      <c r="Q1716" s="109" t="s">
        <v>5776</v>
      </c>
      <c r="R1716" s="109" t="s">
        <v>5776</v>
      </c>
    </row>
    <row r="1717" spans="1:18" ht="39" x14ac:dyDescent="0.5">
      <c r="A1717" s="109" t="s">
        <v>16</v>
      </c>
      <c r="B1717" s="109">
        <v>807326</v>
      </c>
      <c r="C1717" s="109" t="s">
        <v>4782</v>
      </c>
      <c r="D1717" s="109"/>
      <c r="E1717" s="109">
        <v>15</v>
      </c>
      <c r="F1717" s="111">
        <f t="shared" si="184"/>
        <v>2160000</v>
      </c>
      <c r="G1717" s="111">
        <f t="shared" si="185"/>
        <v>952000</v>
      </c>
      <c r="H1717" s="109">
        <v>10</v>
      </c>
      <c r="I1717" s="111">
        <f t="shared" si="186"/>
        <v>1385000</v>
      </c>
      <c r="J1717" s="111">
        <f t="shared" si="187"/>
        <v>563000</v>
      </c>
      <c r="K1717" s="109">
        <v>5</v>
      </c>
      <c r="L1717" s="127">
        <f t="shared" si="182"/>
        <v>1515000</v>
      </c>
      <c r="M1717" s="131">
        <f t="shared" si="183"/>
        <v>3545000</v>
      </c>
      <c r="N1717" s="136">
        <f t="shared" si="188"/>
        <v>2484500</v>
      </c>
      <c r="O1717" s="109">
        <v>0</v>
      </c>
      <c r="P1717" s="109" t="s">
        <v>5759</v>
      </c>
      <c r="Q1717" s="109" t="s">
        <v>5776</v>
      </c>
      <c r="R1717" s="109" t="s">
        <v>5776</v>
      </c>
    </row>
    <row r="1718" spans="1:18" ht="39" x14ac:dyDescent="0.5">
      <c r="A1718" s="109" t="s">
        <v>16</v>
      </c>
      <c r="B1718" s="109">
        <v>807327</v>
      </c>
      <c r="C1718" s="109" t="s">
        <v>4783</v>
      </c>
      <c r="D1718" s="109"/>
      <c r="E1718" s="109">
        <v>15</v>
      </c>
      <c r="F1718" s="111">
        <f t="shared" si="184"/>
        <v>2160000</v>
      </c>
      <c r="G1718" s="111">
        <f t="shared" si="185"/>
        <v>952000</v>
      </c>
      <c r="H1718" s="109">
        <v>10</v>
      </c>
      <c r="I1718" s="111">
        <f t="shared" si="186"/>
        <v>1385000</v>
      </c>
      <c r="J1718" s="111">
        <f t="shared" si="187"/>
        <v>563000</v>
      </c>
      <c r="K1718" s="109">
        <v>5</v>
      </c>
      <c r="L1718" s="127">
        <f t="shared" si="182"/>
        <v>1515000</v>
      </c>
      <c r="M1718" s="131">
        <f t="shared" si="183"/>
        <v>3545000</v>
      </c>
      <c r="N1718" s="136">
        <f t="shared" si="188"/>
        <v>2484500</v>
      </c>
      <c r="O1718" s="109">
        <v>0</v>
      </c>
      <c r="P1718" s="109" t="s">
        <v>5759</v>
      </c>
      <c r="Q1718" s="109" t="s">
        <v>5776</v>
      </c>
      <c r="R1718" s="109" t="s">
        <v>5776</v>
      </c>
    </row>
    <row r="1719" spans="1:18" ht="39" x14ac:dyDescent="0.5">
      <c r="A1719" s="109" t="s">
        <v>16</v>
      </c>
      <c r="B1719" s="109">
        <v>807328</v>
      </c>
      <c r="C1719" s="109" t="s">
        <v>4784</v>
      </c>
      <c r="D1719" s="109"/>
      <c r="E1719" s="109">
        <v>15</v>
      </c>
      <c r="F1719" s="111">
        <f t="shared" si="184"/>
        <v>2160000</v>
      </c>
      <c r="G1719" s="111">
        <f t="shared" si="185"/>
        <v>952000</v>
      </c>
      <c r="H1719" s="109">
        <v>10</v>
      </c>
      <c r="I1719" s="111">
        <f t="shared" si="186"/>
        <v>1385000</v>
      </c>
      <c r="J1719" s="111">
        <f t="shared" si="187"/>
        <v>563000</v>
      </c>
      <c r="K1719" s="109">
        <v>5</v>
      </c>
      <c r="L1719" s="127">
        <f t="shared" si="182"/>
        <v>1515000</v>
      </c>
      <c r="M1719" s="131">
        <f t="shared" si="183"/>
        <v>3545000</v>
      </c>
      <c r="N1719" s="136">
        <f t="shared" si="188"/>
        <v>2484500</v>
      </c>
      <c r="O1719" s="109">
        <v>0</v>
      </c>
      <c r="P1719" s="109" t="s">
        <v>5759</v>
      </c>
      <c r="Q1719" s="109" t="s">
        <v>5776</v>
      </c>
      <c r="R1719" s="109" t="s">
        <v>5776</v>
      </c>
    </row>
    <row r="1720" spans="1:18" ht="39" x14ac:dyDescent="0.5">
      <c r="A1720" s="109" t="s">
        <v>16</v>
      </c>
      <c r="B1720" s="109">
        <v>807329</v>
      </c>
      <c r="C1720" s="109" t="s">
        <v>4785</v>
      </c>
      <c r="D1720" s="109"/>
      <c r="E1720" s="109">
        <v>15</v>
      </c>
      <c r="F1720" s="111">
        <f t="shared" si="184"/>
        <v>2160000</v>
      </c>
      <c r="G1720" s="111">
        <f t="shared" si="185"/>
        <v>952000</v>
      </c>
      <c r="H1720" s="109">
        <v>10</v>
      </c>
      <c r="I1720" s="111">
        <f t="shared" si="186"/>
        <v>1385000</v>
      </c>
      <c r="J1720" s="111">
        <f t="shared" si="187"/>
        <v>563000</v>
      </c>
      <c r="K1720" s="109">
        <v>5</v>
      </c>
      <c r="L1720" s="127">
        <f t="shared" si="182"/>
        <v>1515000</v>
      </c>
      <c r="M1720" s="131">
        <f t="shared" si="183"/>
        <v>3545000</v>
      </c>
      <c r="N1720" s="136">
        <f t="shared" si="188"/>
        <v>2484500</v>
      </c>
      <c r="O1720" s="109">
        <v>0</v>
      </c>
      <c r="P1720" s="109" t="s">
        <v>5759</v>
      </c>
      <c r="Q1720" s="109" t="s">
        <v>5776</v>
      </c>
      <c r="R1720" s="109" t="s">
        <v>5776</v>
      </c>
    </row>
    <row r="1721" spans="1:18" ht="39" x14ac:dyDescent="0.5">
      <c r="A1721" s="109" t="s">
        <v>16</v>
      </c>
      <c r="B1721" s="109">
        <v>807330</v>
      </c>
      <c r="C1721" s="109" t="s">
        <v>4786</v>
      </c>
      <c r="D1721" s="109"/>
      <c r="E1721" s="109">
        <v>15</v>
      </c>
      <c r="F1721" s="111">
        <f t="shared" si="184"/>
        <v>2160000</v>
      </c>
      <c r="G1721" s="111">
        <f t="shared" si="185"/>
        <v>952000</v>
      </c>
      <c r="H1721" s="109">
        <v>10</v>
      </c>
      <c r="I1721" s="111">
        <f t="shared" si="186"/>
        <v>1385000</v>
      </c>
      <c r="J1721" s="111">
        <f t="shared" si="187"/>
        <v>563000</v>
      </c>
      <c r="K1721" s="109">
        <v>5</v>
      </c>
      <c r="L1721" s="127">
        <f t="shared" si="182"/>
        <v>1515000</v>
      </c>
      <c r="M1721" s="131">
        <f t="shared" si="183"/>
        <v>3545000</v>
      </c>
      <c r="N1721" s="136">
        <f t="shared" si="188"/>
        <v>2484500</v>
      </c>
      <c r="O1721" s="109">
        <v>0</v>
      </c>
      <c r="P1721" s="109" t="s">
        <v>5759</v>
      </c>
      <c r="Q1721" s="109" t="s">
        <v>5776</v>
      </c>
      <c r="R1721" s="109" t="s">
        <v>5776</v>
      </c>
    </row>
    <row r="1722" spans="1:18" ht="39" x14ac:dyDescent="0.5">
      <c r="A1722" s="109" t="s">
        <v>16</v>
      </c>
      <c r="B1722" s="109">
        <v>807331</v>
      </c>
      <c r="C1722" s="109" t="s">
        <v>4787</v>
      </c>
      <c r="D1722" s="109"/>
      <c r="E1722" s="109">
        <v>15</v>
      </c>
      <c r="F1722" s="111">
        <f t="shared" si="184"/>
        <v>2160000</v>
      </c>
      <c r="G1722" s="111">
        <f t="shared" si="185"/>
        <v>952000</v>
      </c>
      <c r="H1722" s="109">
        <v>10</v>
      </c>
      <c r="I1722" s="111">
        <f t="shared" si="186"/>
        <v>1385000</v>
      </c>
      <c r="J1722" s="111">
        <f t="shared" si="187"/>
        <v>563000</v>
      </c>
      <c r="K1722" s="109">
        <v>5</v>
      </c>
      <c r="L1722" s="127">
        <f t="shared" si="182"/>
        <v>1515000</v>
      </c>
      <c r="M1722" s="131">
        <f t="shared" si="183"/>
        <v>3545000</v>
      </c>
      <c r="N1722" s="136">
        <f t="shared" si="188"/>
        <v>2484500</v>
      </c>
      <c r="O1722" s="109">
        <v>0</v>
      </c>
      <c r="P1722" s="109" t="s">
        <v>5759</v>
      </c>
      <c r="Q1722" s="109" t="s">
        <v>5776</v>
      </c>
      <c r="R1722" s="109" t="s">
        <v>5776</v>
      </c>
    </row>
    <row r="1723" spans="1:18" ht="39" x14ac:dyDescent="0.5">
      <c r="A1723" s="109" t="s">
        <v>16</v>
      </c>
      <c r="B1723" s="109">
        <v>807332</v>
      </c>
      <c r="C1723" s="109" t="s">
        <v>4788</v>
      </c>
      <c r="D1723" s="109"/>
      <c r="E1723" s="109">
        <v>15</v>
      </c>
      <c r="F1723" s="111">
        <f t="shared" si="184"/>
        <v>2160000</v>
      </c>
      <c r="G1723" s="111">
        <f t="shared" si="185"/>
        <v>952000</v>
      </c>
      <c r="H1723" s="109">
        <v>10</v>
      </c>
      <c r="I1723" s="111">
        <f t="shared" si="186"/>
        <v>1385000</v>
      </c>
      <c r="J1723" s="111">
        <f t="shared" si="187"/>
        <v>563000</v>
      </c>
      <c r="K1723" s="109">
        <v>5</v>
      </c>
      <c r="L1723" s="127">
        <f t="shared" si="182"/>
        <v>1515000</v>
      </c>
      <c r="M1723" s="131">
        <f t="shared" si="183"/>
        <v>3545000</v>
      </c>
      <c r="N1723" s="136">
        <f t="shared" si="188"/>
        <v>2484500</v>
      </c>
      <c r="O1723" s="109">
        <v>0</v>
      </c>
      <c r="P1723" s="109" t="s">
        <v>5759</v>
      </c>
      <c r="Q1723" s="109" t="s">
        <v>5776</v>
      </c>
      <c r="R1723" s="109" t="s">
        <v>5776</v>
      </c>
    </row>
    <row r="1724" spans="1:18" ht="39" x14ac:dyDescent="0.5">
      <c r="A1724" s="109" t="s">
        <v>16</v>
      </c>
      <c r="B1724" s="109">
        <v>807333</v>
      </c>
      <c r="C1724" s="109" t="s">
        <v>4789</v>
      </c>
      <c r="D1724" s="109"/>
      <c r="E1724" s="109">
        <v>15</v>
      </c>
      <c r="F1724" s="111">
        <f t="shared" si="184"/>
        <v>2160000</v>
      </c>
      <c r="G1724" s="111">
        <f t="shared" si="185"/>
        <v>952000</v>
      </c>
      <c r="H1724" s="109">
        <v>10</v>
      </c>
      <c r="I1724" s="111">
        <f t="shared" si="186"/>
        <v>1385000</v>
      </c>
      <c r="J1724" s="111">
        <f t="shared" si="187"/>
        <v>563000</v>
      </c>
      <c r="K1724" s="109">
        <v>5</v>
      </c>
      <c r="L1724" s="127">
        <f t="shared" si="182"/>
        <v>1515000</v>
      </c>
      <c r="M1724" s="131">
        <f t="shared" si="183"/>
        <v>3545000</v>
      </c>
      <c r="N1724" s="136">
        <f t="shared" si="188"/>
        <v>2484500</v>
      </c>
      <c r="O1724" s="109">
        <v>0</v>
      </c>
      <c r="P1724" s="109" t="s">
        <v>5759</v>
      </c>
      <c r="Q1724" s="109" t="s">
        <v>5776</v>
      </c>
      <c r="R1724" s="109" t="s">
        <v>5776</v>
      </c>
    </row>
    <row r="1725" spans="1:18" ht="39" x14ac:dyDescent="0.5">
      <c r="A1725" s="109" t="s">
        <v>16</v>
      </c>
      <c r="B1725" s="109">
        <v>807334</v>
      </c>
      <c r="C1725" s="109" t="s">
        <v>4790</v>
      </c>
      <c r="D1725" s="109"/>
      <c r="E1725" s="109">
        <v>15</v>
      </c>
      <c r="F1725" s="111">
        <f t="shared" si="184"/>
        <v>2160000</v>
      </c>
      <c r="G1725" s="111">
        <f t="shared" si="185"/>
        <v>952000</v>
      </c>
      <c r="H1725" s="109">
        <v>10</v>
      </c>
      <c r="I1725" s="111">
        <f t="shared" si="186"/>
        <v>1385000</v>
      </c>
      <c r="J1725" s="111">
        <f t="shared" si="187"/>
        <v>563000</v>
      </c>
      <c r="K1725" s="109">
        <v>5</v>
      </c>
      <c r="L1725" s="127">
        <f t="shared" si="182"/>
        <v>1515000</v>
      </c>
      <c r="M1725" s="131">
        <f t="shared" si="183"/>
        <v>3545000</v>
      </c>
      <c r="N1725" s="136">
        <f t="shared" si="188"/>
        <v>2484500</v>
      </c>
      <c r="O1725" s="109">
        <v>0</v>
      </c>
      <c r="P1725" s="109" t="s">
        <v>5759</v>
      </c>
      <c r="Q1725" s="109" t="s">
        <v>5776</v>
      </c>
      <c r="R1725" s="109" t="s">
        <v>5776</v>
      </c>
    </row>
    <row r="1726" spans="1:18" ht="39" x14ac:dyDescent="0.5">
      <c r="A1726" s="109" t="s">
        <v>16</v>
      </c>
      <c r="B1726" s="109">
        <v>807335</v>
      </c>
      <c r="C1726" s="109" t="s">
        <v>4791</v>
      </c>
      <c r="D1726" s="109"/>
      <c r="E1726" s="109">
        <v>15</v>
      </c>
      <c r="F1726" s="111">
        <f t="shared" si="184"/>
        <v>2160000</v>
      </c>
      <c r="G1726" s="111">
        <f t="shared" si="185"/>
        <v>952000</v>
      </c>
      <c r="H1726" s="109">
        <v>10</v>
      </c>
      <c r="I1726" s="111">
        <f t="shared" si="186"/>
        <v>1385000</v>
      </c>
      <c r="J1726" s="111">
        <f t="shared" si="187"/>
        <v>563000</v>
      </c>
      <c r="K1726" s="109">
        <v>5</v>
      </c>
      <c r="L1726" s="127">
        <f t="shared" si="182"/>
        <v>1515000</v>
      </c>
      <c r="M1726" s="131">
        <f t="shared" si="183"/>
        <v>3545000</v>
      </c>
      <c r="N1726" s="136">
        <f t="shared" si="188"/>
        <v>2484500</v>
      </c>
      <c r="O1726" s="109">
        <v>0</v>
      </c>
      <c r="P1726" s="109" t="s">
        <v>5759</v>
      </c>
      <c r="Q1726" s="109" t="s">
        <v>5776</v>
      </c>
      <c r="R1726" s="109" t="s">
        <v>5776</v>
      </c>
    </row>
    <row r="1727" spans="1:18" ht="39" x14ac:dyDescent="0.5">
      <c r="A1727" s="109" t="s">
        <v>16</v>
      </c>
      <c r="B1727" s="109">
        <v>807339</v>
      </c>
      <c r="C1727" s="109" t="s">
        <v>4792</v>
      </c>
      <c r="D1727" s="109"/>
      <c r="E1727" s="109">
        <v>15</v>
      </c>
      <c r="F1727" s="111">
        <f t="shared" si="184"/>
        <v>2160000</v>
      </c>
      <c r="G1727" s="111">
        <f t="shared" si="185"/>
        <v>952000</v>
      </c>
      <c r="H1727" s="109">
        <v>10</v>
      </c>
      <c r="I1727" s="111">
        <f t="shared" si="186"/>
        <v>1385000</v>
      </c>
      <c r="J1727" s="111">
        <f t="shared" si="187"/>
        <v>563000</v>
      </c>
      <c r="K1727" s="109">
        <v>5</v>
      </c>
      <c r="L1727" s="127">
        <f t="shared" si="182"/>
        <v>1515000</v>
      </c>
      <c r="M1727" s="131">
        <f t="shared" si="183"/>
        <v>3545000</v>
      </c>
      <c r="N1727" s="136">
        <f t="shared" si="188"/>
        <v>2484500</v>
      </c>
      <c r="O1727" s="109">
        <v>0</v>
      </c>
      <c r="P1727" s="109" t="s">
        <v>5759</v>
      </c>
      <c r="Q1727" s="109" t="s">
        <v>5776</v>
      </c>
      <c r="R1727" s="109" t="s">
        <v>5776</v>
      </c>
    </row>
    <row r="1728" spans="1:18" ht="39" x14ac:dyDescent="0.5">
      <c r="A1728" s="109" t="s">
        <v>16</v>
      </c>
      <c r="B1728" s="109">
        <v>807341</v>
      </c>
      <c r="C1728" s="109" t="s">
        <v>4793</v>
      </c>
      <c r="D1728" s="109"/>
      <c r="E1728" s="109">
        <v>15</v>
      </c>
      <c r="F1728" s="111">
        <f t="shared" si="184"/>
        <v>2160000</v>
      </c>
      <c r="G1728" s="111">
        <f t="shared" si="185"/>
        <v>952000</v>
      </c>
      <c r="H1728" s="109">
        <v>10</v>
      </c>
      <c r="I1728" s="111">
        <f t="shared" si="186"/>
        <v>1385000</v>
      </c>
      <c r="J1728" s="111">
        <f t="shared" si="187"/>
        <v>563000</v>
      </c>
      <c r="K1728" s="109">
        <v>5</v>
      </c>
      <c r="L1728" s="127">
        <f t="shared" si="182"/>
        <v>1515000</v>
      </c>
      <c r="M1728" s="131">
        <f t="shared" si="183"/>
        <v>3545000</v>
      </c>
      <c r="N1728" s="136">
        <f t="shared" si="188"/>
        <v>2484500</v>
      </c>
      <c r="O1728" s="109">
        <v>0</v>
      </c>
      <c r="P1728" s="109" t="s">
        <v>5759</v>
      </c>
      <c r="Q1728" s="109" t="s">
        <v>5776</v>
      </c>
      <c r="R1728" s="109" t="s">
        <v>5776</v>
      </c>
    </row>
    <row r="1729" spans="1:18" ht="58.5" x14ac:dyDescent="0.5">
      <c r="A1729" s="109" t="s">
        <v>11</v>
      </c>
      <c r="B1729" s="109">
        <v>809015</v>
      </c>
      <c r="C1729" s="109" t="s">
        <v>4794</v>
      </c>
      <c r="D1729" s="109"/>
      <c r="E1729" s="109">
        <v>6</v>
      </c>
      <c r="F1729" s="111">
        <f t="shared" si="184"/>
        <v>648000</v>
      </c>
      <c r="G1729" s="111">
        <f t="shared" si="185"/>
        <v>285600</v>
      </c>
      <c r="H1729" s="109">
        <v>3</v>
      </c>
      <c r="I1729" s="111">
        <f t="shared" si="186"/>
        <v>831000</v>
      </c>
      <c r="J1729" s="111">
        <f t="shared" si="187"/>
        <v>337800</v>
      </c>
      <c r="K1729" s="109">
        <v>3</v>
      </c>
      <c r="L1729" s="127">
        <f t="shared" si="182"/>
        <v>623400</v>
      </c>
      <c r="M1729" s="131">
        <f t="shared" si="183"/>
        <v>1479000</v>
      </c>
      <c r="N1729" s="136">
        <f t="shared" si="188"/>
        <v>1042620</v>
      </c>
      <c r="O1729" s="109">
        <v>0</v>
      </c>
      <c r="P1729" s="109" t="s">
        <v>5759</v>
      </c>
      <c r="Q1729" s="109" t="s">
        <v>5777</v>
      </c>
      <c r="R1729" s="109" t="s">
        <v>5777</v>
      </c>
    </row>
    <row r="1730" spans="1:18" ht="58.5" x14ac:dyDescent="0.5">
      <c r="A1730" s="109" t="s">
        <v>11</v>
      </c>
      <c r="B1730" s="109">
        <v>809020</v>
      </c>
      <c r="C1730" s="109" t="s">
        <v>4795</v>
      </c>
      <c r="D1730" s="109"/>
      <c r="E1730" s="109">
        <v>5</v>
      </c>
      <c r="F1730" s="111">
        <f t="shared" si="184"/>
        <v>540000</v>
      </c>
      <c r="G1730" s="111">
        <f t="shared" si="185"/>
        <v>238000</v>
      </c>
      <c r="H1730" s="109">
        <v>2.5</v>
      </c>
      <c r="I1730" s="111">
        <f t="shared" si="186"/>
        <v>692500</v>
      </c>
      <c r="J1730" s="111">
        <f t="shared" si="187"/>
        <v>281500</v>
      </c>
      <c r="K1730" s="109">
        <v>2.5</v>
      </c>
      <c r="L1730" s="127">
        <f t="shared" si="182"/>
        <v>519500</v>
      </c>
      <c r="M1730" s="131">
        <f t="shared" si="183"/>
        <v>1232500</v>
      </c>
      <c r="N1730" s="136">
        <f t="shared" si="188"/>
        <v>868850</v>
      </c>
      <c r="O1730" s="109">
        <v>0</v>
      </c>
      <c r="P1730" s="109" t="s">
        <v>5759</v>
      </c>
      <c r="Q1730" s="109" t="s">
        <v>5777</v>
      </c>
      <c r="R1730" s="109" t="s">
        <v>5777</v>
      </c>
    </row>
    <row r="1731" spans="1:18" ht="58.5" x14ac:dyDescent="0.5">
      <c r="A1731" s="109" t="s">
        <v>11</v>
      </c>
      <c r="B1731" s="109">
        <v>809025</v>
      </c>
      <c r="C1731" s="109" t="s">
        <v>4796</v>
      </c>
      <c r="D1731" s="109"/>
      <c r="E1731" s="109">
        <v>4.5</v>
      </c>
      <c r="F1731" s="111">
        <f t="shared" si="184"/>
        <v>324000</v>
      </c>
      <c r="G1731" s="111">
        <f t="shared" si="185"/>
        <v>142800</v>
      </c>
      <c r="H1731" s="109">
        <v>1.5</v>
      </c>
      <c r="I1731" s="111">
        <f t="shared" si="186"/>
        <v>831000</v>
      </c>
      <c r="J1731" s="111">
        <f t="shared" si="187"/>
        <v>337800</v>
      </c>
      <c r="K1731" s="109">
        <v>3</v>
      </c>
      <c r="L1731" s="127">
        <f t="shared" ref="L1731:L1794" si="189">J1731+G1731</f>
        <v>480600</v>
      </c>
      <c r="M1731" s="131">
        <f t="shared" ref="M1731:M1794" si="190">I1731+F1731</f>
        <v>1155000</v>
      </c>
      <c r="N1731" s="136">
        <f t="shared" si="188"/>
        <v>818580</v>
      </c>
      <c r="O1731" s="109">
        <v>0</v>
      </c>
      <c r="P1731" s="109" t="s">
        <v>5759</v>
      </c>
      <c r="Q1731" s="109" t="s">
        <v>5777</v>
      </c>
      <c r="R1731" s="109" t="s">
        <v>5777</v>
      </c>
    </row>
    <row r="1732" spans="1:18" ht="58.5" x14ac:dyDescent="0.5">
      <c r="A1732" s="109" t="s">
        <v>11</v>
      </c>
      <c r="B1732" s="109">
        <v>809030</v>
      </c>
      <c r="C1732" s="109" t="s">
        <v>4797</v>
      </c>
      <c r="D1732" s="109"/>
      <c r="E1732" s="109">
        <v>15</v>
      </c>
      <c r="F1732" s="111">
        <f t="shared" ref="F1732:F1795" si="191">H1732*216000</f>
        <v>1512000</v>
      </c>
      <c r="G1732" s="111">
        <f t="shared" ref="G1732:G1795" si="192">H1732*95200</f>
        <v>666400</v>
      </c>
      <c r="H1732" s="109">
        <v>7</v>
      </c>
      <c r="I1732" s="111">
        <f t="shared" ref="I1732:I1795" si="193">K1732*277000</f>
        <v>2216000</v>
      </c>
      <c r="J1732" s="111">
        <f t="shared" ref="J1732:J1795" si="194">112600*K1732</f>
        <v>900800</v>
      </c>
      <c r="K1732" s="109">
        <v>8</v>
      </c>
      <c r="L1732" s="127">
        <f t="shared" si="189"/>
        <v>1567200</v>
      </c>
      <c r="M1732" s="131">
        <f t="shared" si="190"/>
        <v>3728000</v>
      </c>
      <c r="N1732" s="136">
        <f t="shared" ref="N1732:N1795" si="195">M1732-(L1732*70%)</f>
        <v>2630960</v>
      </c>
      <c r="O1732" s="109">
        <v>0</v>
      </c>
      <c r="P1732" s="109" t="s">
        <v>5759</v>
      </c>
      <c r="Q1732" s="109" t="s">
        <v>5777</v>
      </c>
      <c r="R1732" s="109" t="s">
        <v>5777</v>
      </c>
    </row>
    <row r="1733" spans="1:18" ht="58.5" x14ac:dyDescent="0.5">
      <c r="A1733" s="109" t="s">
        <v>11</v>
      </c>
      <c r="B1733" s="109">
        <v>809035</v>
      </c>
      <c r="C1733" s="109" t="s">
        <v>4798</v>
      </c>
      <c r="D1733" s="109"/>
      <c r="E1733" s="109">
        <v>25</v>
      </c>
      <c r="F1733" s="111">
        <f t="shared" si="191"/>
        <v>2160000</v>
      </c>
      <c r="G1733" s="111">
        <f t="shared" si="192"/>
        <v>952000</v>
      </c>
      <c r="H1733" s="109">
        <v>10</v>
      </c>
      <c r="I1733" s="111">
        <f t="shared" si="193"/>
        <v>4155000</v>
      </c>
      <c r="J1733" s="111">
        <f t="shared" si="194"/>
        <v>1689000</v>
      </c>
      <c r="K1733" s="109">
        <v>15</v>
      </c>
      <c r="L1733" s="127">
        <f t="shared" si="189"/>
        <v>2641000</v>
      </c>
      <c r="M1733" s="131">
        <f t="shared" si="190"/>
        <v>6315000</v>
      </c>
      <c r="N1733" s="136">
        <f t="shared" si="195"/>
        <v>4466300</v>
      </c>
      <c r="O1733" s="109">
        <v>0</v>
      </c>
      <c r="P1733" s="109" t="s">
        <v>5759</v>
      </c>
      <c r="Q1733" s="109" t="s">
        <v>5777</v>
      </c>
      <c r="R1733" s="109" t="s">
        <v>5777</v>
      </c>
    </row>
    <row r="1734" spans="1:18" ht="58.5" x14ac:dyDescent="0.5">
      <c r="A1734" s="109" t="s">
        <v>11</v>
      </c>
      <c r="B1734" s="109">
        <v>809040</v>
      </c>
      <c r="C1734" s="109" t="s">
        <v>4799</v>
      </c>
      <c r="D1734" s="109"/>
      <c r="E1734" s="109">
        <v>7</v>
      </c>
      <c r="F1734" s="111">
        <f t="shared" si="191"/>
        <v>648000</v>
      </c>
      <c r="G1734" s="111">
        <f t="shared" si="192"/>
        <v>285600</v>
      </c>
      <c r="H1734" s="109">
        <v>3</v>
      </c>
      <c r="I1734" s="111">
        <f t="shared" si="193"/>
        <v>1108000</v>
      </c>
      <c r="J1734" s="111">
        <f t="shared" si="194"/>
        <v>450400</v>
      </c>
      <c r="K1734" s="109">
        <v>4</v>
      </c>
      <c r="L1734" s="127">
        <f t="shared" si="189"/>
        <v>736000</v>
      </c>
      <c r="M1734" s="131">
        <f t="shared" si="190"/>
        <v>1756000</v>
      </c>
      <c r="N1734" s="136">
        <f t="shared" si="195"/>
        <v>1240800</v>
      </c>
      <c r="O1734" s="109">
        <v>0</v>
      </c>
      <c r="P1734" s="109" t="s">
        <v>5759</v>
      </c>
      <c r="Q1734" s="109" t="s">
        <v>5777</v>
      </c>
      <c r="R1734" s="109" t="s">
        <v>5777</v>
      </c>
    </row>
    <row r="1735" spans="1:18" ht="58.5" x14ac:dyDescent="0.5">
      <c r="A1735" s="109" t="s">
        <v>11</v>
      </c>
      <c r="B1735" s="109">
        <v>809045</v>
      </c>
      <c r="C1735" s="109" t="s">
        <v>4800</v>
      </c>
      <c r="D1735" s="109"/>
      <c r="E1735" s="109">
        <v>5</v>
      </c>
      <c r="F1735" s="111">
        <f t="shared" si="191"/>
        <v>324000</v>
      </c>
      <c r="G1735" s="111">
        <f t="shared" si="192"/>
        <v>142800</v>
      </c>
      <c r="H1735" s="109">
        <v>1.5</v>
      </c>
      <c r="I1735" s="111">
        <f t="shared" si="193"/>
        <v>969500</v>
      </c>
      <c r="J1735" s="111">
        <f t="shared" si="194"/>
        <v>394100</v>
      </c>
      <c r="K1735" s="109">
        <v>3.5</v>
      </c>
      <c r="L1735" s="127">
        <f t="shared" si="189"/>
        <v>536900</v>
      </c>
      <c r="M1735" s="131">
        <f t="shared" si="190"/>
        <v>1293500</v>
      </c>
      <c r="N1735" s="136">
        <f t="shared" si="195"/>
        <v>917670</v>
      </c>
      <c r="O1735" s="109">
        <v>0</v>
      </c>
      <c r="P1735" s="109" t="s">
        <v>5759</v>
      </c>
      <c r="Q1735" s="109" t="s">
        <v>5777</v>
      </c>
      <c r="R1735" s="109" t="s">
        <v>5777</v>
      </c>
    </row>
    <row r="1736" spans="1:18" ht="58.5" x14ac:dyDescent="0.5">
      <c r="A1736" s="109" t="s">
        <v>11</v>
      </c>
      <c r="B1736" s="109">
        <v>809050</v>
      </c>
      <c r="C1736" s="109" t="s">
        <v>4801</v>
      </c>
      <c r="D1736" s="109"/>
      <c r="E1736" s="109">
        <v>7</v>
      </c>
      <c r="F1736" s="111">
        <f t="shared" si="191"/>
        <v>648000</v>
      </c>
      <c r="G1736" s="111">
        <f t="shared" si="192"/>
        <v>285600</v>
      </c>
      <c r="H1736" s="109">
        <v>3</v>
      </c>
      <c r="I1736" s="111">
        <f t="shared" si="193"/>
        <v>1108000</v>
      </c>
      <c r="J1736" s="111">
        <f t="shared" si="194"/>
        <v>450400</v>
      </c>
      <c r="K1736" s="109">
        <v>4</v>
      </c>
      <c r="L1736" s="127">
        <f t="shared" si="189"/>
        <v>736000</v>
      </c>
      <c r="M1736" s="131">
        <f t="shared" si="190"/>
        <v>1756000</v>
      </c>
      <c r="N1736" s="136">
        <f t="shared" si="195"/>
        <v>1240800</v>
      </c>
      <c r="O1736" s="109">
        <v>0</v>
      </c>
      <c r="P1736" s="109" t="s">
        <v>5759</v>
      </c>
      <c r="Q1736" s="109" t="s">
        <v>5777</v>
      </c>
      <c r="R1736" s="109" t="s">
        <v>5777</v>
      </c>
    </row>
    <row r="1737" spans="1:18" ht="58.5" x14ac:dyDescent="0.5">
      <c r="A1737" s="109" t="s">
        <v>11</v>
      </c>
      <c r="B1737" s="109">
        <v>809055</v>
      </c>
      <c r="C1737" s="109" t="s">
        <v>4802</v>
      </c>
      <c r="D1737" s="109"/>
      <c r="E1737" s="109">
        <v>8</v>
      </c>
      <c r="F1737" s="111">
        <f t="shared" si="191"/>
        <v>648000</v>
      </c>
      <c r="G1737" s="111">
        <f t="shared" si="192"/>
        <v>285600</v>
      </c>
      <c r="H1737" s="109">
        <v>3</v>
      </c>
      <c r="I1737" s="111">
        <f t="shared" si="193"/>
        <v>1385000</v>
      </c>
      <c r="J1737" s="111">
        <f t="shared" si="194"/>
        <v>563000</v>
      </c>
      <c r="K1737" s="109">
        <v>5</v>
      </c>
      <c r="L1737" s="127">
        <f t="shared" si="189"/>
        <v>848600</v>
      </c>
      <c r="M1737" s="131">
        <f t="shared" si="190"/>
        <v>2033000</v>
      </c>
      <c r="N1737" s="136">
        <f t="shared" si="195"/>
        <v>1438980</v>
      </c>
      <c r="O1737" s="109">
        <v>0</v>
      </c>
      <c r="P1737" s="109" t="s">
        <v>5759</v>
      </c>
      <c r="Q1737" s="109" t="s">
        <v>5777</v>
      </c>
      <c r="R1737" s="109" t="s">
        <v>5777</v>
      </c>
    </row>
    <row r="1738" spans="1:18" ht="58.5" x14ac:dyDescent="0.5">
      <c r="A1738" s="109" t="s">
        <v>11</v>
      </c>
      <c r="B1738" s="109">
        <v>809060</v>
      </c>
      <c r="C1738" s="109" t="s">
        <v>4803</v>
      </c>
      <c r="D1738" s="109"/>
      <c r="E1738" s="109">
        <v>6</v>
      </c>
      <c r="F1738" s="111">
        <f t="shared" si="191"/>
        <v>540000</v>
      </c>
      <c r="G1738" s="111">
        <f t="shared" si="192"/>
        <v>238000</v>
      </c>
      <c r="H1738" s="109">
        <v>2.5</v>
      </c>
      <c r="I1738" s="111">
        <f t="shared" si="193"/>
        <v>969500</v>
      </c>
      <c r="J1738" s="111">
        <f t="shared" si="194"/>
        <v>394100</v>
      </c>
      <c r="K1738" s="109">
        <v>3.5</v>
      </c>
      <c r="L1738" s="127">
        <f t="shared" si="189"/>
        <v>632100</v>
      </c>
      <c r="M1738" s="131">
        <f t="shared" si="190"/>
        <v>1509500</v>
      </c>
      <c r="N1738" s="136">
        <f t="shared" si="195"/>
        <v>1067030</v>
      </c>
      <c r="O1738" s="109">
        <v>0</v>
      </c>
      <c r="P1738" s="109" t="s">
        <v>5759</v>
      </c>
      <c r="Q1738" s="109" t="s">
        <v>5777</v>
      </c>
      <c r="R1738" s="109" t="s">
        <v>5777</v>
      </c>
    </row>
    <row r="1739" spans="1:18" ht="58.5" x14ac:dyDescent="0.5">
      <c r="A1739" s="109" t="s">
        <v>11</v>
      </c>
      <c r="B1739" s="109">
        <v>809061</v>
      </c>
      <c r="C1739" s="109" t="s">
        <v>4804</v>
      </c>
      <c r="D1739" s="109"/>
      <c r="E1739" s="109">
        <v>4</v>
      </c>
      <c r="F1739" s="111">
        <f t="shared" si="191"/>
        <v>432000</v>
      </c>
      <c r="G1739" s="111">
        <f t="shared" si="192"/>
        <v>190400</v>
      </c>
      <c r="H1739" s="109">
        <v>2</v>
      </c>
      <c r="I1739" s="111">
        <f t="shared" si="193"/>
        <v>554000</v>
      </c>
      <c r="J1739" s="111">
        <f t="shared" si="194"/>
        <v>225200</v>
      </c>
      <c r="K1739" s="109">
        <v>2</v>
      </c>
      <c r="L1739" s="127">
        <f t="shared" si="189"/>
        <v>415600</v>
      </c>
      <c r="M1739" s="131">
        <f t="shared" si="190"/>
        <v>986000</v>
      </c>
      <c r="N1739" s="136">
        <f t="shared" si="195"/>
        <v>695080</v>
      </c>
      <c r="O1739" s="109">
        <v>0</v>
      </c>
      <c r="P1739" s="109" t="s">
        <v>5759</v>
      </c>
      <c r="Q1739" s="109" t="s">
        <v>5777</v>
      </c>
      <c r="R1739" s="109" t="s">
        <v>5777</v>
      </c>
    </row>
    <row r="1740" spans="1:18" ht="58.5" x14ac:dyDescent="0.5">
      <c r="A1740" s="109" t="s">
        <v>11</v>
      </c>
      <c r="B1740" s="109">
        <v>809062</v>
      </c>
      <c r="C1740" s="109" t="s">
        <v>4805</v>
      </c>
      <c r="D1740" s="109"/>
      <c r="E1740" s="109">
        <v>3</v>
      </c>
      <c r="F1740" s="111">
        <f t="shared" si="191"/>
        <v>324000</v>
      </c>
      <c r="G1740" s="111">
        <f t="shared" si="192"/>
        <v>142800</v>
      </c>
      <c r="H1740" s="109">
        <v>1.5</v>
      </c>
      <c r="I1740" s="111">
        <f t="shared" si="193"/>
        <v>415500</v>
      </c>
      <c r="J1740" s="111">
        <f t="shared" si="194"/>
        <v>168900</v>
      </c>
      <c r="K1740" s="109">
        <v>1.5</v>
      </c>
      <c r="L1740" s="127">
        <f t="shared" si="189"/>
        <v>311700</v>
      </c>
      <c r="M1740" s="131">
        <f t="shared" si="190"/>
        <v>739500</v>
      </c>
      <c r="N1740" s="136">
        <f t="shared" si="195"/>
        <v>521310</v>
      </c>
      <c r="O1740" s="109">
        <v>0</v>
      </c>
      <c r="P1740" s="109" t="s">
        <v>5759</v>
      </c>
      <c r="Q1740" s="109" t="s">
        <v>5777</v>
      </c>
      <c r="R1740" s="109" t="s">
        <v>5777</v>
      </c>
    </row>
    <row r="1741" spans="1:18" ht="58.5" x14ac:dyDescent="0.5">
      <c r="A1741" s="109" t="s">
        <v>11</v>
      </c>
      <c r="B1741" s="109">
        <v>809063</v>
      </c>
      <c r="C1741" s="109" t="s">
        <v>4806</v>
      </c>
      <c r="D1741" s="109"/>
      <c r="E1741" s="109">
        <v>7</v>
      </c>
      <c r="F1741" s="111">
        <f t="shared" si="191"/>
        <v>648000</v>
      </c>
      <c r="G1741" s="111">
        <f t="shared" si="192"/>
        <v>285600</v>
      </c>
      <c r="H1741" s="109">
        <v>3</v>
      </c>
      <c r="I1741" s="111">
        <f t="shared" si="193"/>
        <v>1108000</v>
      </c>
      <c r="J1741" s="111">
        <f t="shared" si="194"/>
        <v>450400</v>
      </c>
      <c r="K1741" s="109">
        <v>4</v>
      </c>
      <c r="L1741" s="127">
        <f t="shared" si="189"/>
        <v>736000</v>
      </c>
      <c r="M1741" s="131">
        <f t="shared" si="190"/>
        <v>1756000</v>
      </c>
      <c r="N1741" s="136">
        <f t="shared" si="195"/>
        <v>1240800</v>
      </c>
      <c r="O1741" s="109">
        <v>0</v>
      </c>
      <c r="P1741" s="109" t="s">
        <v>5759</v>
      </c>
      <c r="Q1741" s="109" t="s">
        <v>5777</v>
      </c>
      <c r="R1741" s="109" t="s">
        <v>5777</v>
      </c>
    </row>
    <row r="1742" spans="1:18" ht="58.5" x14ac:dyDescent="0.5">
      <c r="A1742" s="109" t="s">
        <v>11</v>
      </c>
      <c r="B1742" s="109">
        <v>809065</v>
      </c>
      <c r="C1742" s="109" t="s">
        <v>4807</v>
      </c>
      <c r="D1742" s="109"/>
      <c r="E1742" s="109">
        <v>1.5</v>
      </c>
      <c r="F1742" s="111">
        <f t="shared" si="191"/>
        <v>162000</v>
      </c>
      <c r="G1742" s="111">
        <f t="shared" si="192"/>
        <v>71400</v>
      </c>
      <c r="H1742" s="109">
        <v>0.75</v>
      </c>
      <c r="I1742" s="111">
        <f t="shared" si="193"/>
        <v>207750</v>
      </c>
      <c r="J1742" s="111">
        <f t="shared" si="194"/>
        <v>84450</v>
      </c>
      <c r="K1742" s="109">
        <v>0.75</v>
      </c>
      <c r="L1742" s="127">
        <f t="shared" si="189"/>
        <v>155850</v>
      </c>
      <c r="M1742" s="131">
        <f t="shared" si="190"/>
        <v>369750</v>
      </c>
      <c r="N1742" s="136">
        <f t="shared" si="195"/>
        <v>260655</v>
      </c>
      <c r="O1742" s="109">
        <v>0</v>
      </c>
      <c r="P1742" s="109" t="s">
        <v>5759</v>
      </c>
      <c r="Q1742" s="109" t="s">
        <v>5777</v>
      </c>
      <c r="R1742" s="109" t="s">
        <v>5777</v>
      </c>
    </row>
    <row r="1743" spans="1:18" ht="58.5" x14ac:dyDescent="0.5">
      <c r="A1743" s="109" t="s">
        <v>11</v>
      </c>
      <c r="B1743" s="109">
        <v>809070</v>
      </c>
      <c r="C1743" s="109" t="s">
        <v>4808</v>
      </c>
      <c r="D1743" s="109"/>
      <c r="E1743" s="109">
        <v>1.5</v>
      </c>
      <c r="F1743" s="111">
        <f t="shared" si="191"/>
        <v>162000</v>
      </c>
      <c r="G1743" s="111">
        <f t="shared" si="192"/>
        <v>71400</v>
      </c>
      <c r="H1743" s="109">
        <v>0.75</v>
      </c>
      <c r="I1743" s="111">
        <f t="shared" si="193"/>
        <v>207750</v>
      </c>
      <c r="J1743" s="111">
        <f t="shared" si="194"/>
        <v>84450</v>
      </c>
      <c r="K1743" s="109">
        <v>0.75</v>
      </c>
      <c r="L1743" s="127">
        <f t="shared" si="189"/>
        <v>155850</v>
      </c>
      <c r="M1743" s="131">
        <f t="shared" si="190"/>
        <v>369750</v>
      </c>
      <c r="N1743" s="136">
        <f t="shared" si="195"/>
        <v>260655</v>
      </c>
      <c r="O1743" s="109">
        <v>0</v>
      </c>
      <c r="P1743" s="109" t="s">
        <v>5759</v>
      </c>
      <c r="Q1743" s="109" t="s">
        <v>5777</v>
      </c>
      <c r="R1743" s="109" t="s">
        <v>5777</v>
      </c>
    </row>
    <row r="1744" spans="1:18" ht="58.5" x14ac:dyDescent="0.5">
      <c r="A1744" s="109" t="s">
        <v>11</v>
      </c>
      <c r="B1744" s="109">
        <v>809075</v>
      </c>
      <c r="C1744" s="109" t="s">
        <v>4809</v>
      </c>
      <c r="D1744" s="109"/>
      <c r="E1744" s="109">
        <v>1.5</v>
      </c>
      <c r="F1744" s="111">
        <f t="shared" si="191"/>
        <v>162000</v>
      </c>
      <c r="G1744" s="111">
        <f t="shared" si="192"/>
        <v>71400</v>
      </c>
      <c r="H1744" s="109">
        <v>0.75</v>
      </c>
      <c r="I1744" s="111">
        <f t="shared" si="193"/>
        <v>207750</v>
      </c>
      <c r="J1744" s="111">
        <f t="shared" si="194"/>
        <v>84450</v>
      </c>
      <c r="K1744" s="109">
        <v>0.75</v>
      </c>
      <c r="L1744" s="127">
        <f t="shared" si="189"/>
        <v>155850</v>
      </c>
      <c r="M1744" s="131">
        <f t="shared" si="190"/>
        <v>369750</v>
      </c>
      <c r="N1744" s="136">
        <f t="shared" si="195"/>
        <v>260655</v>
      </c>
      <c r="O1744" s="109">
        <v>0</v>
      </c>
      <c r="P1744" s="109" t="s">
        <v>5759</v>
      </c>
      <c r="Q1744" s="109" t="s">
        <v>5777</v>
      </c>
      <c r="R1744" s="109" t="s">
        <v>5777</v>
      </c>
    </row>
    <row r="1745" spans="1:18" ht="58.5" x14ac:dyDescent="0.5">
      <c r="A1745" s="109" t="s">
        <v>11</v>
      </c>
      <c r="B1745" s="109">
        <v>809080</v>
      </c>
      <c r="C1745" s="109" t="s">
        <v>4810</v>
      </c>
      <c r="D1745" s="109"/>
      <c r="E1745" s="109">
        <v>14</v>
      </c>
      <c r="F1745" s="111">
        <f t="shared" si="191"/>
        <v>1296000</v>
      </c>
      <c r="G1745" s="111">
        <f t="shared" si="192"/>
        <v>571200</v>
      </c>
      <c r="H1745" s="109">
        <v>6</v>
      </c>
      <c r="I1745" s="111">
        <f t="shared" si="193"/>
        <v>2216000</v>
      </c>
      <c r="J1745" s="111">
        <f t="shared" si="194"/>
        <v>900800</v>
      </c>
      <c r="K1745" s="109">
        <v>8</v>
      </c>
      <c r="L1745" s="127">
        <f t="shared" si="189"/>
        <v>1472000</v>
      </c>
      <c r="M1745" s="131">
        <f t="shared" si="190"/>
        <v>3512000</v>
      </c>
      <c r="N1745" s="136">
        <f t="shared" si="195"/>
        <v>2481600</v>
      </c>
      <c r="O1745" s="109">
        <v>0</v>
      </c>
      <c r="P1745" s="109" t="s">
        <v>5759</v>
      </c>
      <c r="Q1745" s="109" t="s">
        <v>5777</v>
      </c>
      <c r="R1745" s="109" t="s">
        <v>5777</v>
      </c>
    </row>
    <row r="1746" spans="1:18" ht="58.5" x14ac:dyDescent="0.5">
      <c r="A1746" s="109" t="s">
        <v>11</v>
      </c>
      <c r="B1746" s="109">
        <v>809085</v>
      </c>
      <c r="C1746" s="109" t="s">
        <v>4811</v>
      </c>
      <c r="D1746" s="109"/>
      <c r="E1746" s="109">
        <v>4</v>
      </c>
      <c r="F1746" s="111">
        <f t="shared" si="191"/>
        <v>216000</v>
      </c>
      <c r="G1746" s="111">
        <f t="shared" si="192"/>
        <v>95200</v>
      </c>
      <c r="H1746" s="109">
        <v>1</v>
      </c>
      <c r="I1746" s="111">
        <f t="shared" si="193"/>
        <v>831000</v>
      </c>
      <c r="J1746" s="111">
        <f t="shared" si="194"/>
        <v>337800</v>
      </c>
      <c r="K1746" s="109">
        <v>3</v>
      </c>
      <c r="L1746" s="127">
        <f t="shared" si="189"/>
        <v>433000</v>
      </c>
      <c r="M1746" s="131">
        <f t="shared" si="190"/>
        <v>1047000</v>
      </c>
      <c r="N1746" s="136">
        <f t="shared" si="195"/>
        <v>743900</v>
      </c>
      <c r="O1746" s="109">
        <v>0</v>
      </c>
      <c r="P1746" s="109" t="s">
        <v>5759</v>
      </c>
      <c r="Q1746" s="109" t="s">
        <v>5777</v>
      </c>
      <c r="R1746" s="109" t="s">
        <v>5777</v>
      </c>
    </row>
    <row r="1747" spans="1:18" ht="58.5" x14ac:dyDescent="0.5">
      <c r="A1747" s="109" t="s">
        <v>11</v>
      </c>
      <c r="B1747" s="109">
        <v>809090</v>
      </c>
      <c r="C1747" s="109" t="s">
        <v>4812</v>
      </c>
      <c r="D1747" s="109"/>
      <c r="E1747" s="109">
        <v>4</v>
      </c>
      <c r="F1747" s="111">
        <f t="shared" si="191"/>
        <v>216000</v>
      </c>
      <c r="G1747" s="111">
        <f t="shared" si="192"/>
        <v>95200</v>
      </c>
      <c r="H1747" s="109">
        <v>1</v>
      </c>
      <c r="I1747" s="111">
        <f t="shared" si="193"/>
        <v>831000</v>
      </c>
      <c r="J1747" s="111">
        <f t="shared" si="194"/>
        <v>337800</v>
      </c>
      <c r="K1747" s="109">
        <v>3</v>
      </c>
      <c r="L1747" s="127">
        <f t="shared" si="189"/>
        <v>433000</v>
      </c>
      <c r="M1747" s="131">
        <f t="shared" si="190"/>
        <v>1047000</v>
      </c>
      <c r="N1747" s="136">
        <f t="shared" si="195"/>
        <v>743900</v>
      </c>
      <c r="O1747" s="109">
        <v>0</v>
      </c>
      <c r="P1747" s="109" t="s">
        <v>5759</v>
      </c>
      <c r="Q1747" s="109" t="s">
        <v>5777</v>
      </c>
      <c r="R1747" s="109" t="s">
        <v>5777</v>
      </c>
    </row>
    <row r="1748" spans="1:18" ht="58.5" x14ac:dyDescent="0.5">
      <c r="A1748" s="109" t="s">
        <v>11</v>
      </c>
      <c r="B1748" s="109">
        <v>809095</v>
      </c>
      <c r="C1748" s="109" t="s">
        <v>4813</v>
      </c>
      <c r="D1748" s="109"/>
      <c r="E1748" s="109">
        <v>4</v>
      </c>
      <c r="F1748" s="111">
        <f t="shared" si="191"/>
        <v>216000</v>
      </c>
      <c r="G1748" s="111">
        <f t="shared" si="192"/>
        <v>95200</v>
      </c>
      <c r="H1748" s="109">
        <v>1</v>
      </c>
      <c r="I1748" s="111">
        <f t="shared" si="193"/>
        <v>831000</v>
      </c>
      <c r="J1748" s="111">
        <f t="shared" si="194"/>
        <v>337800</v>
      </c>
      <c r="K1748" s="109">
        <v>3</v>
      </c>
      <c r="L1748" s="127">
        <f t="shared" si="189"/>
        <v>433000</v>
      </c>
      <c r="M1748" s="131">
        <f t="shared" si="190"/>
        <v>1047000</v>
      </c>
      <c r="N1748" s="136">
        <f t="shared" si="195"/>
        <v>743900</v>
      </c>
      <c r="O1748" s="109">
        <v>0</v>
      </c>
      <c r="P1748" s="109" t="s">
        <v>5759</v>
      </c>
      <c r="Q1748" s="109" t="s">
        <v>5777</v>
      </c>
      <c r="R1748" s="109" t="s">
        <v>5777</v>
      </c>
    </row>
    <row r="1749" spans="1:18" ht="58.5" x14ac:dyDescent="0.5">
      <c r="A1749" s="109" t="s">
        <v>11</v>
      </c>
      <c r="B1749" s="109">
        <v>809100</v>
      </c>
      <c r="C1749" s="109" t="s">
        <v>4814</v>
      </c>
      <c r="D1749" s="109"/>
      <c r="E1749" s="109">
        <v>4</v>
      </c>
      <c r="F1749" s="111">
        <f t="shared" si="191"/>
        <v>216000</v>
      </c>
      <c r="G1749" s="111">
        <f t="shared" si="192"/>
        <v>95200</v>
      </c>
      <c r="H1749" s="109">
        <v>1</v>
      </c>
      <c r="I1749" s="111">
        <f t="shared" si="193"/>
        <v>831000</v>
      </c>
      <c r="J1749" s="111">
        <f t="shared" si="194"/>
        <v>337800</v>
      </c>
      <c r="K1749" s="109">
        <v>3</v>
      </c>
      <c r="L1749" s="127">
        <f t="shared" si="189"/>
        <v>433000</v>
      </c>
      <c r="M1749" s="131">
        <f t="shared" si="190"/>
        <v>1047000</v>
      </c>
      <c r="N1749" s="136">
        <f t="shared" si="195"/>
        <v>743900</v>
      </c>
      <c r="O1749" s="109">
        <v>0</v>
      </c>
      <c r="P1749" s="109" t="s">
        <v>5759</v>
      </c>
      <c r="Q1749" s="109" t="s">
        <v>5777</v>
      </c>
      <c r="R1749" s="109" t="s">
        <v>5777</v>
      </c>
    </row>
    <row r="1750" spans="1:18" ht="58.5" x14ac:dyDescent="0.5">
      <c r="A1750" s="109" t="s">
        <v>11</v>
      </c>
      <c r="B1750" s="109">
        <v>809105</v>
      </c>
      <c r="C1750" s="109" t="s">
        <v>4815</v>
      </c>
      <c r="D1750" s="109"/>
      <c r="E1750" s="109">
        <v>15</v>
      </c>
      <c r="F1750" s="111">
        <f t="shared" si="191"/>
        <v>1080000</v>
      </c>
      <c r="G1750" s="111">
        <f t="shared" si="192"/>
        <v>476000</v>
      </c>
      <c r="H1750" s="109">
        <v>5</v>
      </c>
      <c r="I1750" s="111">
        <f t="shared" si="193"/>
        <v>2770000</v>
      </c>
      <c r="J1750" s="111">
        <f t="shared" si="194"/>
        <v>1126000</v>
      </c>
      <c r="K1750" s="109">
        <v>10</v>
      </c>
      <c r="L1750" s="127">
        <f t="shared" si="189"/>
        <v>1602000</v>
      </c>
      <c r="M1750" s="131">
        <f t="shared" si="190"/>
        <v>3850000</v>
      </c>
      <c r="N1750" s="136">
        <f t="shared" si="195"/>
        <v>2728600</v>
      </c>
      <c r="O1750" s="109">
        <v>0</v>
      </c>
      <c r="P1750" s="109" t="s">
        <v>5759</v>
      </c>
      <c r="Q1750" s="109" t="s">
        <v>5777</v>
      </c>
      <c r="R1750" s="109" t="s">
        <v>5777</v>
      </c>
    </row>
    <row r="1751" spans="1:18" ht="58.5" x14ac:dyDescent="0.5">
      <c r="A1751" s="109" t="s">
        <v>11</v>
      </c>
      <c r="B1751" s="109">
        <v>809110</v>
      </c>
      <c r="C1751" s="109" t="s">
        <v>4816</v>
      </c>
      <c r="D1751" s="109"/>
      <c r="E1751" s="109">
        <v>8</v>
      </c>
      <c r="F1751" s="111">
        <f t="shared" si="191"/>
        <v>432000</v>
      </c>
      <c r="G1751" s="111">
        <f t="shared" si="192"/>
        <v>190400</v>
      </c>
      <c r="H1751" s="109">
        <v>2</v>
      </c>
      <c r="I1751" s="111">
        <f t="shared" si="193"/>
        <v>1662000</v>
      </c>
      <c r="J1751" s="111">
        <f t="shared" si="194"/>
        <v>675600</v>
      </c>
      <c r="K1751" s="109">
        <v>6</v>
      </c>
      <c r="L1751" s="127">
        <f t="shared" si="189"/>
        <v>866000</v>
      </c>
      <c r="M1751" s="131">
        <f t="shared" si="190"/>
        <v>2094000</v>
      </c>
      <c r="N1751" s="136">
        <f t="shared" si="195"/>
        <v>1487800</v>
      </c>
      <c r="O1751" s="109">
        <v>0</v>
      </c>
      <c r="P1751" s="109" t="s">
        <v>5759</v>
      </c>
      <c r="Q1751" s="109" t="s">
        <v>5777</v>
      </c>
      <c r="R1751" s="109" t="s">
        <v>5777</v>
      </c>
    </row>
    <row r="1752" spans="1:18" ht="58.5" x14ac:dyDescent="0.5">
      <c r="A1752" s="109" t="s">
        <v>11</v>
      </c>
      <c r="B1752" s="109">
        <v>809115</v>
      </c>
      <c r="C1752" s="109" t="s">
        <v>4817</v>
      </c>
      <c r="D1752" s="109"/>
      <c r="E1752" s="109">
        <v>20</v>
      </c>
      <c r="F1752" s="111">
        <f t="shared" si="191"/>
        <v>1512000</v>
      </c>
      <c r="G1752" s="111">
        <f t="shared" si="192"/>
        <v>666400</v>
      </c>
      <c r="H1752" s="109">
        <v>7</v>
      </c>
      <c r="I1752" s="111">
        <f t="shared" si="193"/>
        <v>3601000</v>
      </c>
      <c r="J1752" s="111">
        <f t="shared" si="194"/>
        <v>1463800</v>
      </c>
      <c r="K1752" s="109">
        <v>13</v>
      </c>
      <c r="L1752" s="127">
        <f t="shared" si="189"/>
        <v>2130200</v>
      </c>
      <c r="M1752" s="131">
        <f t="shared" si="190"/>
        <v>5113000</v>
      </c>
      <c r="N1752" s="136">
        <f t="shared" si="195"/>
        <v>3621860</v>
      </c>
      <c r="O1752" s="109">
        <v>0</v>
      </c>
      <c r="P1752" s="109" t="s">
        <v>5759</v>
      </c>
      <c r="Q1752" s="109" t="s">
        <v>5777</v>
      </c>
      <c r="R1752" s="109" t="s">
        <v>5777</v>
      </c>
    </row>
    <row r="1753" spans="1:18" ht="58.5" x14ac:dyDescent="0.5">
      <c r="A1753" s="109" t="s">
        <v>11</v>
      </c>
      <c r="B1753" s="109">
        <v>809120</v>
      </c>
      <c r="C1753" s="109" t="s">
        <v>4818</v>
      </c>
      <c r="D1753" s="109"/>
      <c r="E1753" s="109">
        <v>10</v>
      </c>
      <c r="F1753" s="111">
        <f t="shared" si="191"/>
        <v>648000</v>
      </c>
      <c r="G1753" s="111">
        <f t="shared" si="192"/>
        <v>285600</v>
      </c>
      <c r="H1753" s="109">
        <v>3</v>
      </c>
      <c r="I1753" s="111">
        <f t="shared" si="193"/>
        <v>1939000</v>
      </c>
      <c r="J1753" s="111">
        <f t="shared" si="194"/>
        <v>788200</v>
      </c>
      <c r="K1753" s="109">
        <v>7</v>
      </c>
      <c r="L1753" s="127">
        <f t="shared" si="189"/>
        <v>1073800</v>
      </c>
      <c r="M1753" s="131">
        <f t="shared" si="190"/>
        <v>2587000</v>
      </c>
      <c r="N1753" s="136">
        <f t="shared" si="195"/>
        <v>1835340</v>
      </c>
      <c r="O1753" s="109">
        <v>0</v>
      </c>
      <c r="P1753" s="109" t="s">
        <v>5759</v>
      </c>
      <c r="Q1753" s="109" t="s">
        <v>5777</v>
      </c>
      <c r="R1753" s="109" t="s">
        <v>5777</v>
      </c>
    </row>
    <row r="1754" spans="1:18" ht="58.5" x14ac:dyDescent="0.5">
      <c r="A1754" s="109" t="s">
        <v>11</v>
      </c>
      <c r="B1754" s="109">
        <v>809125</v>
      </c>
      <c r="C1754" s="109" t="s">
        <v>4819</v>
      </c>
      <c r="D1754" s="109"/>
      <c r="E1754" s="109">
        <v>15</v>
      </c>
      <c r="F1754" s="111">
        <f t="shared" si="191"/>
        <v>1296000</v>
      </c>
      <c r="G1754" s="111">
        <f t="shared" si="192"/>
        <v>571200</v>
      </c>
      <c r="H1754" s="109">
        <v>6</v>
      </c>
      <c r="I1754" s="111">
        <f t="shared" si="193"/>
        <v>2493000</v>
      </c>
      <c r="J1754" s="111">
        <f t="shared" si="194"/>
        <v>1013400</v>
      </c>
      <c r="K1754" s="109">
        <v>9</v>
      </c>
      <c r="L1754" s="127">
        <f t="shared" si="189"/>
        <v>1584600</v>
      </c>
      <c r="M1754" s="131">
        <f t="shared" si="190"/>
        <v>3789000</v>
      </c>
      <c r="N1754" s="136">
        <f t="shared" si="195"/>
        <v>2679780</v>
      </c>
      <c r="O1754" s="109">
        <v>0</v>
      </c>
      <c r="P1754" s="109" t="s">
        <v>5759</v>
      </c>
      <c r="Q1754" s="109" t="s">
        <v>5777</v>
      </c>
      <c r="R1754" s="109" t="s">
        <v>5777</v>
      </c>
    </row>
    <row r="1755" spans="1:18" ht="58.5" x14ac:dyDescent="0.5">
      <c r="A1755" s="109" t="s">
        <v>11</v>
      </c>
      <c r="B1755" s="109">
        <v>809130</v>
      </c>
      <c r="C1755" s="109" t="s">
        <v>4820</v>
      </c>
      <c r="D1755" s="109"/>
      <c r="E1755" s="109">
        <v>45</v>
      </c>
      <c r="F1755" s="111">
        <f t="shared" si="191"/>
        <v>5400000</v>
      </c>
      <c r="G1755" s="111">
        <f t="shared" si="192"/>
        <v>2380000</v>
      </c>
      <c r="H1755" s="109">
        <v>25</v>
      </c>
      <c r="I1755" s="111">
        <f t="shared" si="193"/>
        <v>5540000</v>
      </c>
      <c r="J1755" s="111">
        <f t="shared" si="194"/>
        <v>2252000</v>
      </c>
      <c r="K1755" s="109">
        <v>20</v>
      </c>
      <c r="L1755" s="127">
        <f t="shared" si="189"/>
        <v>4632000</v>
      </c>
      <c r="M1755" s="131">
        <f t="shared" si="190"/>
        <v>10940000</v>
      </c>
      <c r="N1755" s="136">
        <f t="shared" si="195"/>
        <v>7697600</v>
      </c>
      <c r="O1755" s="109">
        <v>0</v>
      </c>
      <c r="P1755" s="109" t="s">
        <v>5759</v>
      </c>
      <c r="Q1755" s="109" t="s">
        <v>5777</v>
      </c>
      <c r="R1755" s="109" t="s">
        <v>5777</v>
      </c>
    </row>
    <row r="1756" spans="1:18" ht="58.5" x14ac:dyDescent="0.5">
      <c r="A1756" s="109" t="s">
        <v>11</v>
      </c>
      <c r="B1756" s="109">
        <v>809196</v>
      </c>
      <c r="C1756" s="109" t="s">
        <v>4821</v>
      </c>
      <c r="D1756" s="109"/>
      <c r="E1756" s="109">
        <v>7</v>
      </c>
      <c r="F1756" s="111">
        <f t="shared" si="191"/>
        <v>648000</v>
      </c>
      <c r="G1756" s="111">
        <f t="shared" si="192"/>
        <v>285600</v>
      </c>
      <c r="H1756" s="109">
        <v>3</v>
      </c>
      <c r="I1756" s="111">
        <f t="shared" si="193"/>
        <v>1108000</v>
      </c>
      <c r="J1756" s="111">
        <f t="shared" si="194"/>
        <v>450400</v>
      </c>
      <c r="K1756" s="109">
        <v>4</v>
      </c>
      <c r="L1756" s="127">
        <f t="shared" si="189"/>
        <v>736000</v>
      </c>
      <c r="M1756" s="131">
        <f t="shared" si="190"/>
        <v>1756000</v>
      </c>
      <c r="N1756" s="136">
        <f t="shared" si="195"/>
        <v>1240800</v>
      </c>
      <c r="O1756" s="109">
        <v>0</v>
      </c>
      <c r="P1756" s="109" t="s">
        <v>5759</v>
      </c>
      <c r="Q1756" s="109" t="s">
        <v>5777</v>
      </c>
      <c r="R1756" s="109" t="s">
        <v>5777</v>
      </c>
    </row>
    <row r="1757" spans="1:18" ht="58.5" x14ac:dyDescent="0.5">
      <c r="A1757" s="109" t="s">
        <v>11</v>
      </c>
      <c r="B1757" s="109">
        <v>809197</v>
      </c>
      <c r="C1757" s="109" t="s">
        <v>4822</v>
      </c>
      <c r="D1757" s="109"/>
      <c r="E1757" s="109">
        <v>5</v>
      </c>
      <c r="F1757" s="111">
        <f t="shared" si="191"/>
        <v>540000</v>
      </c>
      <c r="G1757" s="111">
        <f t="shared" si="192"/>
        <v>238000</v>
      </c>
      <c r="H1757" s="109">
        <v>2.5</v>
      </c>
      <c r="I1757" s="111">
        <f t="shared" si="193"/>
        <v>692500</v>
      </c>
      <c r="J1757" s="111">
        <f t="shared" si="194"/>
        <v>281500</v>
      </c>
      <c r="K1757" s="109">
        <v>2.5</v>
      </c>
      <c r="L1757" s="127">
        <f t="shared" si="189"/>
        <v>519500</v>
      </c>
      <c r="M1757" s="131">
        <f t="shared" si="190"/>
        <v>1232500</v>
      </c>
      <c r="N1757" s="136">
        <f t="shared" si="195"/>
        <v>868850</v>
      </c>
      <c r="O1757" s="109">
        <v>0</v>
      </c>
      <c r="P1757" s="109" t="s">
        <v>5759</v>
      </c>
      <c r="Q1757" s="109" t="s">
        <v>5777</v>
      </c>
      <c r="R1757" s="109" t="s">
        <v>5777</v>
      </c>
    </row>
    <row r="1758" spans="1:18" ht="58.5" x14ac:dyDescent="0.5">
      <c r="A1758" s="109" t="s">
        <v>11</v>
      </c>
      <c r="B1758" s="109">
        <v>809198</v>
      </c>
      <c r="C1758" s="109" t="s">
        <v>4823</v>
      </c>
      <c r="D1758" s="109"/>
      <c r="E1758" s="109">
        <v>3</v>
      </c>
      <c r="F1758" s="111">
        <f t="shared" si="191"/>
        <v>324000</v>
      </c>
      <c r="G1758" s="111">
        <f t="shared" si="192"/>
        <v>142800</v>
      </c>
      <c r="H1758" s="109">
        <v>1.5</v>
      </c>
      <c r="I1758" s="111">
        <f t="shared" si="193"/>
        <v>415500</v>
      </c>
      <c r="J1758" s="111">
        <f t="shared" si="194"/>
        <v>168900</v>
      </c>
      <c r="K1758" s="109">
        <v>1.5</v>
      </c>
      <c r="L1758" s="127">
        <f t="shared" si="189"/>
        <v>311700</v>
      </c>
      <c r="M1758" s="131">
        <f t="shared" si="190"/>
        <v>739500</v>
      </c>
      <c r="N1758" s="136">
        <f t="shared" si="195"/>
        <v>521310</v>
      </c>
      <c r="O1758" s="109">
        <v>0</v>
      </c>
      <c r="P1758" s="109" t="s">
        <v>5759</v>
      </c>
      <c r="Q1758" s="109" t="s">
        <v>5777</v>
      </c>
      <c r="R1758" s="109" t="s">
        <v>5777</v>
      </c>
    </row>
    <row r="1759" spans="1:18" ht="39" x14ac:dyDescent="0.5">
      <c r="A1759" s="109" t="s">
        <v>11</v>
      </c>
      <c r="B1759" s="109">
        <v>810000</v>
      </c>
      <c r="C1759" s="109" t="s">
        <v>4824</v>
      </c>
      <c r="D1759" s="109"/>
      <c r="E1759" s="109">
        <v>8</v>
      </c>
      <c r="F1759" s="111">
        <f t="shared" si="191"/>
        <v>648000</v>
      </c>
      <c r="G1759" s="111">
        <f t="shared" si="192"/>
        <v>285600</v>
      </c>
      <c r="H1759" s="109">
        <v>3</v>
      </c>
      <c r="I1759" s="111">
        <f t="shared" si="193"/>
        <v>1385000</v>
      </c>
      <c r="J1759" s="111">
        <f t="shared" si="194"/>
        <v>563000</v>
      </c>
      <c r="K1759" s="109">
        <v>5</v>
      </c>
      <c r="L1759" s="127">
        <f t="shared" si="189"/>
        <v>848600</v>
      </c>
      <c r="M1759" s="131">
        <f t="shared" si="190"/>
        <v>2033000</v>
      </c>
      <c r="N1759" s="136">
        <f t="shared" si="195"/>
        <v>1438980</v>
      </c>
      <c r="O1759" s="109">
        <v>0</v>
      </c>
      <c r="P1759" s="109" t="s">
        <v>5759</v>
      </c>
      <c r="Q1759" s="109" t="s">
        <v>5778</v>
      </c>
      <c r="R1759" s="109" t="s">
        <v>5778</v>
      </c>
    </row>
    <row r="1760" spans="1:18" ht="39" x14ac:dyDescent="0.5">
      <c r="A1760" s="109" t="s">
        <v>11</v>
      </c>
      <c r="B1760" s="109">
        <v>810002</v>
      </c>
      <c r="C1760" s="109" t="s">
        <v>4825</v>
      </c>
      <c r="D1760" s="109"/>
      <c r="E1760" s="109">
        <v>8</v>
      </c>
      <c r="F1760" s="111">
        <f t="shared" si="191"/>
        <v>648000</v>
      </c>
      <c r="G1760" s="111">
        <f t="shared" si="192"/>
        <v>285600</v>
      </c>
      <c r="H1760" s="109">
        <v>3</v>
      </c>
      <c r="I1760" s="111">
        <f t="shared" si="193"/>
        <v>1385000</v>
      </c>
      <c r="J1760" s="111">
        <f t="shared" si="194"/>
        <v>563000</v>
      </c>
      <c r="K1760" s="109">
        <v>5</v>
      </c>
      <c r="L1760" s="127">
        <f t="shared" si="189"/>
        <v>848600</v>
      </c>
      <c r="M1760" s="131">
        <f t="shared" si="190"/>
        <v>2033000</v>
      </c>
      <c r="N1760" s="136">
        <f t="shared" si="195"/>
        <v>1438980</v>
      </c>
      <c r="O1760" s="109">
        <v>0</v>
      </c>
      <c r="P1760" s="109" t="s">
        <v>5759</v>
      </c>
      <c r="Q1760" s="109" t="s">
        <v>5778</v>
      </c>
      <c r="R1760" s="109" t="s">
        <v>5778</v>
      </c>
    </row>
    <row r="1761" spans="1:18" ht="39" x14ac:dyDescent="0.5">
      <c r="A1761" s="109" t="s">
        <v>11</v>
      </c>
      <c r="B1761" s="109">
        <v>810004</v>
      </c>
      <c r="C1761" s="109" t="s">
        <v>4826</v>
      </c>
      <c r="D1761" s="109"/>
      <c r="E1761" s="109">
        <v>8</v>
      </c>
      <c r="F1761" s="111">
        <f t="shared" si="191"/>
        <v>648000</v>
      </c>
      <c r="G1761" s="111">
        <f t="shared" si="192"/>
        <v>285600</v>
      </c>
      <c r="H1761" s="109">
        <v>3</v>
      </c>
      <c r="I1761" s="111">
        <f t="shared" si="193"/>
        <v>1385000</v>
      </c>
      <c r="J1761" s="111">
        <f t="shared" si="194"/>
        <v>563000</v>
      </c>
      <c r="K1761" s="109">
        <v>5</v>
      </c>
      <c r="L1761" s="127">
        <f t="shared" si="189"/>
        <v>848600</v>
      </c>
      <c r="M1761" s="131">
        <f t="shared" si="190"/>
        <v>2033000</v>
      </c>
      <c r="N1761" s="136">
        <f t="shared" si="195"/>
        <v>1438980</v>
      </c>
      <c r="O1761" s="109">
        <v>0</v>
      </c>
      <c r="P1761" s="109" t="s">
        <v>5759</v>
      </c>
      <c r="Q1761" s="109" t="s">
        <v>5778</v>
      </c>
      <c r="R1761" s="109" t="s">
        <v>5778</v>
      </c>
    </row>
    <row r="1762" spans="1:18" ht="39" x14ac:dyDescent="0.5">
      <c r="A1762" s="109" t="s">
        <v>11</v>
      </c>
      <c r="B1762" s="109">
        <v>810006</v>
      </c>
      <c r="C1762" s="109" t="s">
        <v>4827</v>
      </c>
      <c r="D1762" s="109"/>
      <c r="E1762" s="109">
        <v>8</v>
      </c>
      <c r="F1762" s="111">
        <f t="shared" si="191"/>
        <v>648000</v>
      </c>
      <c r="G1762" s="111">
        <f t="shared" si="192"/>
        <v>285600</v>
      </c>
      <c r="H1762" s="109">
        <v>3</v>
      </c>
      <c r="I1762" s="111">
        <f t="shared" si="193"/>
        <v>1385000</v>
      </c>
      <c r="J1762" s="111">
        <f t="shared" si="194"/>
        <v>563000</v>
      </c>
      <c r="K1762" s="109">
        <v>5</v>
      </c>
      <c r="L1762" s="127">
        <f t="shared" si="189"/>
        <v>848600</v>
      </c>
      <c r="M1762" s="131">
        <f t="shared" si="190"/>
        <v>2033000</v>
      </c>
      <c r="N1762" s="136">
        <f t="shared" si="195"/>
        <v>1438980</v>
      </c>
      <c r="O1762" s="109">
        <v>0</v>
      </c>
      <c r="P1762" s="109" t="s">
        <v>5759</v>
      </c>
      <c r="Q1762" s="109" t="s">
        <v>5778</v>
      </c>
      <c r="R1762" s="109" t="s">
        <v>5778</v>
      </c>
    </row>
    <row r="1763" spans="1:18" ht="39" x14ac:dyDescent="0.5">
      <c r="A1763" s="109" t="s">
        <v>11</v>
      </c>
      <c r="B1763" s="109">
        <v>810008</v>
      </c>
      <c r="C1763" s="109" t="s">
        <v>4828</v>
      </c>
      <c r="D1763" s="109"/>
      <c r="E1763" s="109">
        <v>8</v>
      </c>
      <c r="F1763" s="111">
        <f t="shared" si="191"/>
        <v>648000</v>
      </c>
      <c r="G1763" s="111">
        <f t="shared" si="192"/>
        <v>285600</v>
      </c>
      <c r="H1763" s="109">
        <v>3</v>
      </c>
      <c r="I1763" s="111">
        <f t="shared" si="193"/>
        <v>1385000</v>
      </c>
      <c r="J1763" s="111">
        <f t="shared" si="194"/>
        <v>563000</v>
      </c>
      <c r="K1763" s="109">
        <v>5</v>
      </c>
      <c r="L1763" s="127">
        <f t="shared" si="189"/>
        <v>848600</v>
      </c>
      <c r="M1763" s="131">
        <f t="shared" si="190"/>
        <v>2033000</v>
      </c>
      <c r="N1763" s="136">
        <f t="shared" si="195"/>
        <v>1438980</v>
      </c>
      <c r="O1763" s="109">
        <v>0</v>
      </c>
      <c r="P1763" s="109" t="s">
        <v>5759</v>
      </c>
      <c r="Q1763" s="109" t="s">
        <v>5778</v>
      </c>
      <c r="R1763" s="109" t="s">
        <v>5778</v>
      </c>
    </row>
    <row r="1764" spans="1:18" ht="39" x14ac:dyDescent="0.5">
      <c r="A1764" s="109" t="s">
        <v>16</v>
      </c>
      <c r="B1764" s="109">
        <v>810020</v>
      </c>
      <c r="C1764" s="109" t="s">
        <v>5880</v>
      </c>
      <c r="D1764" s="109"/>
      <c r="E1764" s="109">
        <v>11</v>
      </c>
      <c r="F1764" s="111">
        <f t="shared" si="191"/>
        <v>864000</v>
      </c>
      <c r="G1764" s="111">
        <f t="shared" si="192"/>
        <v>380800</v>
      </c>
      <c r="H1764" s="109">
        <v>4</v>
      </c>
      <c r="I1764" s="111">
        <f t="shared" si="193"/>
        <v>1939000</v>
      </c>
      <c r="J1764" s="111">
        <f t="shared" si="194"/>
        <v>788200</v>
      </c>
      <c r="K1764" s="109">
        <v>7</v>
      </c>
      <c r="L1764" s="127">
        <f t="shared" si="189"/>
        <v>1169000</v>
      </c>
      <c r="M1764" s="131">
        <f t="shared" si="190"/>
        <v>2803000</v>
      </c>
      <c r="N1764" s="136">
        <f t="shared" si="195"/>
        <v>1984700</v>
      </c>
      <c r="O1764" s="109">
        <v>0</v>
      </c>
      <c r="P1764" s="109" t="s">
        <v>5759</v>
      </c>
      <c r="Q1764" s="109" t="s">
        <v>5778</v>
      </c>
      <c r="R1764" s="109" t="s">
        <v>5778</v>
      </c>
    </row>
    <row r="1765" spans="1:18" ht="58.5" x14ac:dyDescent="0.5">
      <c r="A1765" s="109" t="s">
        <v>11</v>
      </c>
      <c r="B1765" s="109">
        <v>810022</v>
      </c>
      <c r="C1765" s="109" t="s">
        <v>4829</v>
      </c>
      <c r="D1765" s="109"/>
      <c r="E1765" s="109">
        <v>20</v>
      </c>
      <c r="F1765" s="111">
        <f t="shared" si="191"/>
        <v>1512000</v>
      </c>
      <c r="G1765" s="111">
        <f t="shared" si="192"/>
        <v>666400</v>
      </c>
      <c r="H1765" s="109">
        <v>7</v>
      </c>
      <c r="I1765" s="111">
        <f t="shared" si="193"/>
        <v>3601000</v>
      </c>
      <c r="J1765" s="111">
        <f t="shared" si="194"/>
        <v>1463800</v>
      </c>
      <c r="K1765" s="109">
        <v>13</v>
      </c>
      <c r="L1765" s="127">
        <f t="shared" si="189"/>
        <v>2130200</v>
      </c>
      <c r="M1765" s="131">
        <f t="shared" si="190"/>
        <v>5113000</v>
      </c>
      <c r="N1765" s="136">
        <f t="shared" si="195"/>
        <v>3621860</v>
      </c>
      <c r="O1765" s="109">
        <v>0</v>
      </c>
      <c r="P1765" s="109" t="s">
        <v>5759</v>
      </c>
      <c r="Q1765" s="109" t="s">
        <v>5778</v>
      </c>
      <c r="R1765" s="109" t="s">
        <v>5778</v>
      </c>
    </row>
    <row r="1766" spans="1:18" ht="39" x14ac:dyDescent="0.5">
      <c r="A1766" s="109" t="s">
        <v>16</v>
      </c>
      <c r="B1766" s="109">
        <v>810024</v>
      </c>
      <c r="C1766" s="109" t="s">
        <v>4830</v>
      </c>
      <c r="D1766" s="109"/>
      <c r="E1766" s="109">
        <v>30</v>
      </c>
      <c r="F1766" s="111">
        <f t="shared" si="191"/>
        <v>1944000</v>
      </c>
      <c r="G1766" s="111">
        <f t="shared" si="192"/>
        <v>856800</v>
      </c>
      <c r="H1766" s="109">
        <v>9</v>
      </c>
      <c r="I1766" s="111">
        <f t="shared" si="193"/>
        <v>5817000</v>
      </c>
      <c r="J1766" s="111">
        <f t="shared" si="194"/>
        <v>2364600</v>
      </c>
      <c r="K1766" s="109">
        <v>21</v>
      </c>
      <c r="L1766" s="127">
        <f t="shared" si="189"/>
        <v>3221400</v>
      </c>
      <c r="M1766" s="131">
        <f t="shared" si="190"/>
        <v>7761000</v>
      </c>
      <c r="N1766" s="136">
        <f t="shared" si="195"/>
        <v>5506020</v>
      </c>
      <c r="O1766" s="109">
        <v>0</v>
      </c>
      <c r="P1766" s="109" t="s">
        <v>5759</v>
      </c>
      <c r="Q1766" s="109" t="s">
        <v>5778</v>
      </c>
      <c r="R1766" s="109" t="s">
        <v>5778</v>
      </c>
    </row>
    <row r="1767" spans="1:18" ht="39" x14ac:dyDescent="0.5">
      <c r="A1767" s="109" t="s">
        <v>16</v>
      </c>
      <c r="B1767" s="109">
        <v>810026</v>
      </c>
      <c r="C1767" s="109" t="s">
        <v>4831</v>
      </c>
      <c r="D1767" s="109"/>
      <c r="E1767" s="109">
        <v>11</v>
      </c>
      <c r="F1767" s="111">
        <f t="shared" si="191"/>
        <v>864000</v>
      </c>
      <c r="G1767" s="111">
        <f t="shared" si="192"/>
        <v>380800</v>
      </c>
      <c r="H1767" s="109">
        <v>4</v>
      </c>
      <c r="I1767" s="111">
        <f t="shared" si="193"/>
        <v>1939000</v>
      </c>
      <c r="J1767" s="111">
        <f t="shared" si="194"/>
        <v>788200</v>
      </c>
      <c r="K1767" s="109">
        <v>7</v>
      </c>
      <c r="L1767" s="127">
        <f t="shared" si="189"/>
        <v>1169000</v>
      </c>
      <c r="M1767" s="131">
        <f t="shared" si="190"/>
        <v>2803000</v>
      </c>
      <c r="N1767" s="136">
        <f t="shared" si="195"/>
        <v>1984700</v>
      </c>
      <c r="O1767" s="109">
        <v>0</v>
      </c>
      <c r="P1767" s="109" t="s">
        <v>5759</v>
      </c>
      <c r="Q1767" s="109" t="s">
        <v>5778</v>
      </c>
      <c r="R1767" s="109" t="s">
        <v>5778</v>
      </c>
    </row>
    <row r="1768" spans="1:18" ht="58.5" x14ac:dyDescent="0.5">
      <c r="A1768" s="109" t="s">
        <v>16</v>
      </c>
      <c r="B1768" s="109">
        <v>810028</v>
      </c>
      <c r="C1768" s="109" t="s">
        <v>5881</v>
      </c>
      <c r="D1768" s="109" t="s">
        <v>6172</v>
      </c>
      <c r="E1768" s="109">
        <v>30</v>
      </c>
      <c r="F1768" s="111">
        <f t="shared" si="191"/>
        <v>1944000</v>
      </c>
      <c r="G1768" s="111">
        <f t="shared" si="192"/>
        <v>856800</v>
      </c>
      <c r="H1768" s="109">
        <v>9</v>
      </c>
      <c r="I1768" s="111">
        <f t="shared" si="193"/>
        <v>5817000</v>
      </c>
      <c r="J1768" s="111">
        <f t="shared" si="194"/>
        <v>2364600</v>
      </c>
      <c r="K1768" s="109">
        <v>21</v>
      </c>
      <c r="L1768" s="127">
        <f t="shared" si="189"/>
        <v>3221400</v>
      </c>
      <c r="M1768" s="131">
        <f t="shared" si="190"/>
        <v>7761000</v>
      </c>
      <c r="N1768" s="136">
        <f t="shared" si="195"/>
        <v>5506020</v>
      </c>
      <c r="O1768" s="109">
        <v>0</v>
      </c>
      <c r="P1768" s="109" t="s">
        <v>5759</v>
      </c>
      <c r="Q1768" s="109" t="s">
        <v>5778</v>
      </c>
      <c r="R1768" s="109" t="s">
        <v>5778</v>
      </c>
    </row>
    <row r="1769" spans="1:18" ht="39" x14ac:dyDescent="0.5">
      <c r="A1769" s="109" t="s">
        <v>11</v>
      </c>
      <c r="B1769" s="109">
        <v>810030</v>
      </c>
      <c r="C1769" s="109" t="s">
        <v>4833</v>
      </c>
      <c r="D1769" s="109"/>
      <c r="E1769" s="109">
        <v>8</v>
      </c>
      <c r="F1769" s="111">
        <f t="shared" si="191"/>
        <v>648000</v>
      </c>
      <c r="G1769" s="111">
        <f t="shared" si="192"/>
        <v>285600</v>
      </c>
      <c r="H1769" s="109">
        <v>3</v>
      </c>
      <c r="I1769" s="111">
        <f t="shared" si="193"/>
        <v>1385000</v>
      </c>
      <c r="J1769" s="111">
        <f t="shared" si="194"/>
        <v>563000</v>
      </c>
      <c r="K1769" s="109">
        <v>5</v>
      </c>
      <c r="L1769" s="127">
        <f t="shared" si="189"/>
        <v>848600</v>
      </c>
      <c r="M1769" s="131">
        <f t="shared" si="190"/>
        <v>2033000</v>
      </c>
      <c r="N1769" s="136">
        <f t="shared" si="195"/>
        <v>1438980</v>
      </c>
      <c r="O1769" s="109">
        <v>0</v>
      </c>
      <c r="P1769" s="109" t="s">
        <v>5759</v>
      </c>
      <c r="Q1769" s="109" t="s">
        <v>5778</v>
      </c>
      <c r="R1769" s="109" t="s">
        <v>5778</v>
      </c>
    </row>
    <row r="1770" spans="1:18" ht="39" x14ac:dyDescent="0.5">
      <c r="A1770" s="109" t="s">
        <v>11</v>
      </c>
      <c r="B1770" s="109">
        <v>810032</v>
      </c>
      <c r="C1770" s="109" t="s">
        <v>4834</v>
      </c>
      <c r="D1770" s="109"/>
      <c r="E1770" s="109">
        <v>20</v>
      </c>
      <c r="F1770" s="111">
        <f t="shared" si="191"/>
        <v>1512000</v>
      </c>
      <c r="G1770" s="111">
        <f t="shared" si="192"/>
        <v>666400</v>
      </c>
      <c r="H1770" s="109">
        <v>7</v>
      </c>
      <c r="I1770" s="111">
        <f t="shared" si="193"/>
        <v>3601000</v>
      </c>
      <c r="J1770" s="111">
        <f t="shared" si="194"/>
        <v>1463800</v>
      </c>
      <c r="K1770" s="109">
        <v>13</v>
      </c>
      <c r="L1770" s="127">
        <f t="shared" si="189"/>
        <v>2130200</v>
      </c>
      <c r="M1770" s="131">
        <f t="shared" si="190"/>
        <v>5113000</v>
      </c>
      <c r="N1770" s="136">
        <f t="shared" si="195"/>
        <v>3621860</v>
      </c>
      <c r="O1770" s="109">
        <v>0</v>
      </c>
      <c r="P1770" s="109" t="s">
        <v>5759</v>
      </c>
      <c r="Q1770" s="109" t="s">
        <v>5778</v>
      </c>
      <c r="R1770" s="109" t="s">
        <v>5778</v>
      </c>
    </row>
    <row r="1771" spans="1:18" ht="39" x14ac:dyDescent="0.5">
      <c r="A1771" s="109" t="s">
        <v>11</v>
      </c>
      <c r="B1771" s="109">
        <v>810034</v>
      </c>
      <c r="C1771" s="109" t="s">
        <v>4835</v>
      </c>
      <c r="D1771" s="109"/>
      <c r="E1771" s="109">
        <v>25</v>
      </c>
      <c r="F1771" s="111">
        <f t="shared" si="191"/>
        <v>1512000</v>
      </c>
      <c r="G1771" s="111">
        <f t="shared" si="192"/>
        <v>666400</v>
      </c>
      <c r="H1771" s="109">
        <v>7</v>
      </c>
      <c r="I1771" s="111">
        <f t="shared" si="193"/>
        <v>4986000</v>
      </c>
      <c r="J1771" s="111">
        <f t="shared" si="194"/>
        <v>2026800</v>
      </c>
      <c r="K1771" s="109">
        <v>18</v>
      </c>
      <c r="L1771" s="127">
        <f t="shared" si="189"/>
        <v>2693200</v>
      </c>
      <c r="M1771" s="131">
        <f t="shared" si="190"/>
        <v>6498000</v>
      </c>
      <c r="N1771" s="136">
        <f t="shared" si="195"/>
        <v>4612760</v>
      </c>
      <c r="O1771" s="109">
        <v>0</v>
      </c>
      <c r="P1771" s="109" t="s">
        <v>5759</v>
      </c>
      <c r="Q1771" s="109" t="s">
        <v>5778</v>
      </c>
      <c r="R1771" s="109" t="s">
        <v>5778</v>
      </c>
    </row>
    <row r="1772" spans="1:18" ht="39" x14ac:dyDescent="0.5">
      <c r="A1772" s="109" t="s">
        <v>11</v>
      </c>
      <c r="B1772" s="109">
        <v>810036</v>
      </c>
      <c r="C1772" s="109" t="s">
        <v>4836</v>
      </c>
      <c r="D1772" s="109"/>
      <c r="E1772" s="109">
        <v>25</v>
      </c>
      <c r="F1772" s="111">
        <f t="shared" si="191"/>
        <v>1512000</v>
      </c>
      <c r="G1772" s="111">
        <f t="shared" si="192"/>
        <v>666400</v>
      </c>
      <c r="H1772" s="109">
        <v>7</v>
      </c>
      <c r="I1772" s="111">
        <f t="shared" si="193"/>
        <v>4986000</v>
      </c>
      <c r="J1772" s="111">
        <f t="shared" si="194"/>
        <v>2026800</v>
      </c>
      <c r="K1772" s="109">
        <v>18</v>
      </c>
      <c r="L1772" s="127">
        <f t="shared" si="189"/>
        <v>2693200</v>
      </c>
      <c r="M1772" s="131">
        <f t="shared" si="190"/>
        <v>6498000</v>
      </c>
      <c r="N1772" s="136">
        <f t="shared" si="195"/>
        <v>4612760</v>
      </c>
      <c r="O1772" s="109">
        <v>0</v>
      </c>
      <c r="P1772" s="109" t="s">
        <v>5759</v>
      </c>
      <c r="Q1772" s="109" t="s">
        <v>5778</v>
      </c>
      <c r="R1772" s="109" t="s">
        <v>5778</v>
      </c>
    </row>
    <row r="1773" spans="1:18" ht="39" x14ac:dyDescent="0.5">
      <c r="A1773" s="109" t="s">
        <v>11</v>
      </c>
      <c r="B1773" s="109">
        <v>810050</v>
      </c>
      <c r="C1773" s="109" t="s">
        <v>4837</v>
      </c>
      <c r="D1773" s="109"/>
      <c r="E1773" s="109">
        <v>16</v>
      </c>
      <c r="F1773" s="111">
        <f t="shared" si="191"/>
        <v>1080000</v>
      </c>
      <c r="G1773" s="111">
        <f t="shared" si="192"/>
        <v>476000</v>
      </c>
      <c r="H1773" s="109">
        <v>5</v>
      </c>
      <c r="I1773" s="111">
        <f t="shared" si="193"/>
        <v>3047000</v>
      </c>
      <c r="J1773" s="111">
        <f t="shared" si="194"/>
        <v>1238600</v>
      </c>
      <c r="K1773" s="109">
        <v>11</v>
      </c>
      <c r="L1773" s="127">
        <f t="shared" si="189"/>
        <v>1714600</v>
      </c>
      <c r="M1773" s="131">
        <f t="shared" si="190"/>
        <v>4127000</v>
      </c>
      <c r="N1773" s="136">
        <f t="shared" si="195"/>
        <v>2926780</v>
      </c>
      <c r="O1773" s="109">
        <v>0</v>
      </c>
      <c r="P1773" s="109" t="s">
        <v>5759</v>
      </c>
      <c r="Q1773" s="109" t="s">
        <v>5778</v>
      </c>
      <c r="R1773" s="109" t="s">
        <v>5778</v>
      </c>
    </row>
    <row r="1774" spans="1:18" ht="39" x14ac:dyDescent="0.5">
      <c r="A1774" s="109" t="s">
        <v>16</v>
      </c>
      <c r="B1774" s="109">
        <v>810052</v>
      </c>
      <c r="C1774" s="109" t="s">
        <v>4838</v>
      </c>
      <c r="D1774" s="109"/>
      <c r="E1774" s="109">
        <v>16</v>
      </c>
      <c r="F1774" s="111">
        <f t="shared" si="191"/>
        <v>1080000</v>
      </c>
      <c r="G1774" s="111">
        <f t="shared" si="192"/>
        <v>476000</v>
      </c>
      <c r="H1774" s="109">
        <v>5</v>
      </c>
      <c r="I1774" s="111">
        <f t="shared" si="193"/>
        <v>3047000</v>
      </c>
      <c r="J1774" s="111">
        <f t="shared" si="194"/>
        <v>1238600</v>
      </c>
      <c r="K1774" s="109">
        <v>11</v>
      </c>
      <c r="L1774" s="127">
        <f t="shared" si="189"/>
        <v>1714600</v>
      </c>
      <c r="M1774" s="131">
        <f t="shared" si="190"/>
        <v>4127000</v>
      </c>
      <c r="N1774" s="136">
        <f t="shared" si="195"/>
        <v>2926780</v>
      </c>
      <c r="O1774" s="109">
        <v>0</v>
      </c>
      <c r="P1774" s="109" t="s">
        <v>5759</v>
      </c>
      <c r="Q1774" s="109" t="s">
        <v>5778</v>
      </c>
      <c r="R1774" s="109" t="s">
        <v>5778</v>
      </c>
    </row>
    <row r="1775" spans="1:18" ht="39" x14ac:dyDescent="0.5">
      <c r="A1775" s="109" t="s">
        <v>16</v>
      </c>
      <c r="B1775" s="109">
        <v>810054</v>
      </c>
      <c r="C1775" s="109" t="s">
        <v>4839</v>
      </c>
      <c r="D1775" s="109"/>
      <c r="E1775" s="109">
        <v>16</v>
      </c>
      <c r="F1775" s="111">
        <f t="shared" si="191"/>
        <v>1080000</v>
      </c>
      <c r="G1775" s="111">
        <f t="shared" si="192"/>
        <v>476000</v>
      </c>
      <c r="H1775" s="109">
        <v>5</v>
      </c>
      <c r="I1775" s="111">
        <f t="shared" si="193"/>
        <v>3047000</v>
      </c>
      <c r="J1775" s="111">
        <f t="shared" si="194"/>
        <v>1238600</v>
      </c>
      <c r="K1775" s="109">
        <v>11</v>
      </c>
      <c r="L1775" s="127">
        <f t="shared" si="189"/>
        <v>1714600</v>
      </c>
      <c r="M1775" s="131">
        <f t="shared" si="190"/>
        <v>4127000</v>
      </c>
      <c r="N1775" s="136">
        <f t="shared" si="195"/>
        <v>2926780</v>
      </c>
      <c r="O1775" s="109">
        <v>0</v>
      </c>
      <c r="P1775" s="109" t="s">
        <v>5759</v>
      </c>
      <c r="Q1775" s="109" t="s">
        <v>5778</v>
      </c>
      <c r="R1775" s="109" t="s">
        <v>5778</v>
      </c>
    </row>
    <row r="1776" spans="1:18" ht="39" x14ac:dyDescent="0.5">
      <c r="A1776" s="109" t="s">
        <v>16</v>
      </c>
      <c r="B1776" s="109">
        <v>810056</v>
      </c>
      <c r="C1776" s="109" t="s">
        <v>4840</v>
      </c>
      <c r="D1776" s="109"/>
      <c r="E1776" s="109">
        <v>16</v>
      </c>
      <c r="F1776" s="111">
        <f t="shared" si="191"/>
        <v>1080000</v>
      </c>
      <c r="G1776" s="111">
        <f t="shared" si="192"/>
        <v>476000</v>
      </c>
      <c r="H1776" s="109">
        <v>5</v>
      </c>
      <c r="I1776" s="111">
        <f t="shared" si="193"/>
        <v>3047000</v>
      </c>
      <c r="J1776" s="111">
        <f t="shared" si="194"/>
        <v>1238600</v>
      </c>
      <c r="K1776" s="109">
        <v>11</v>
      </c>
      <c r="L1776" s="127">
        <f t="shared" si="189"/>
        <v>1714600</v>
      </c>
      <c r="M1776" s="131">
        <f t="shared" si="190"/>
        <v>4127000</v>
      </c>
      <c r="N1776" s="136">
        <f t="shared" si="195"/>
        <v>2926780</v>
      </c>
      <c r="O1776" s="109">
        <v>0</v>
      </c>
      <c r="P1776" s="109" t="s">
        <v>5759</v>
      </c>
      <c r="Q1776" s="109" t="s">
        <v>5778</v>
      </c>
      <c r="R1776" s="109" t="s">
        <v>5778</v>
      </c>
    </row>
    <row r="1777" spans="1:18" ht="39" x14ac:dyDescent="0.5">
      <c r="A1777" s="109" t="s">
        <v>16</v>
      </c>
      <c r="B1777" s="109">
        <v>810058</v>
      </c>
      <c r="C1777" s="109" t="s">
        <v>4841</v>
      </c>
      <c r="D1777" s="109"/>
      <c r="E1777" s="109">
        <v>20</v>
      </c>
      <c r="F1777" s="111">
        <f t="shared" si="191"/>
        <v>1512000</v>
      </c>
      <c r="G1777" s="111">
        <f t="shared" si="192"/>
        <v>666400</v>
      </c>
      <c r="H1777" s="109">
        <v>7</v>
      </c>
      <c r="I1777" s="111">
        <f t="shared" si="193"/>
        <v>3601000</v>
      </c>
      <c r="J1777" s="111">
        <f t="shared" si="194"/>
        <v>1463800</v>
      </c>
      <c r="K1777" s="109">
        <v>13</v>
      </c>
      <c r="L1777" s="127">
        <f t="shared" si="189"/>
        <v>2130200</v>
      </c>
      <c r="M1777" s="131">
        <f t="shared" si="190"/>
        <v>5113000</v>
      </c>
      <c r="N1777" s="136">
        <f t="shared" si="195"/>
        <v>3621860</v>
      </c>
      <c r="O1777" s="109">
        <v>0</v>
      </c>
      <c r="P1777" s="109" t="s">
        <v>5759</v>
      </c>
      <c r="Q1777" s="109" t="s">
        <v>5778</v>
      </c>
      <c r="R1777" s="109" t="s">
        <v>5778</v>
      </c>
    </row>
    <row r="1778" spans="1:18" ht="39" x14ac:dyDescent="0.5">
      <c r="A1778" s="109" t="s">
        <v>11</v>
      </c>
      <c r="B1778" s="109">
        <v>810060</v>
      </c>
      <c r="C1778" s="109" t="s">
        <v>5779</v>
      </c>
      <c r="D1778" s="109" t="s">
        <v>6173</v>
      </c>
      <c r="E1778" s="109">
        <v>40</v>
      </c>
      <c r="F1778" s="111">
        <f t="shared" si="191"/>
        <v>3024000</v>
      </c>
      <c r="G1778" s="111">
        <f t="shared" si="192"/>
        <v>1332800</v>
      </c>
      <c r="H1778" s="109">
        <v>14</v>
      </c>
      <c r="I1778" s="111">
        <f t="shared" si="193"/>
        <v>7202000</v>
      </c>
      <c r="J1778" s="111">
        <f t="shared" si="194"/>
        <v>2927600</v>
      </c>
      <c r="K1778" s="109">
        <v>26</v>
      </c>
      <c r="L1778" s="127">
        <f t="shared" si="189"/>
        <v>4260400</v>
      </c>
      <c r="M1778" s="131">
        <f t="shared" si="190"/>
        <v>10226000</v>
      </c>
      <c r="N1778" s="136">
        <f t="shared" si="195"/>
        <v>7243720</v>
      </c>
      <c r="O1778" s="109">
        <v>0</v>
      </c>
      <c r="P1778" s="109" t="s">
        <v>5759</v>
      </c>
      <c r="Q1778" s="109" t="s">
        <v>5778</v>
      </c>
      <c r="R1778" s="109" t="s">
        <v>5778</v>
      </c>
    </row>
    <row r="1779" spans="1:18" ht="39" x14ac:dyDescent="0.5">
      <c r="A1779" s="109" t="s">
        <v>16</v>
      </c>
      <c r="B1779" s="109">
        <v>810062</v>
      </c>
      <c r="C1779" s="109" t="s">
        <v>4843</v>
      </c>
      <c r="D1779" s="109"/>
      <c r="E1779" s="109">
        <v>19</v>
      </c>
      <c r="F1779" s="111">
        <f t="shared" si="191"/>
        <v>1512000</v>
      </c>
      <c r="G1779" s="111">
        <f t="shared" si="192"/>
        <v>666400</v>
      </c>
      <c r="H1779" s="109">
        <v>7</v>
      </c>
      <c r="I1779" s="111">
        <f t="shared" si="193"/>
        <v>3324000</v>
      </c>
      <c r="J1779" s="111">
        <f t="shared" si="194"/>
        <v>1351200</v>
      </c>
      <c r="K1779" s="109">
        <v>12</v>
      </c>
      <c r="L1779" s="127">
        <f t="shared" si="189"/>
        <v>2017600</v>
      </c>
      <c r="M1779" s="131">
        <f t="shared" si="190"/>
        <v>4836000</v>
      </c>
      <c r="N1779" s="136">
        <f t="shared" si="195"/>
        <v>3423680</v>
      </c>
      <c r="O1779" s="109">
        <v>0</v>
      </c>
      <c r="P1779" s="109" t="s">
        <v>5759</v>
      </c>
      <c r="Q1779" s="109" t="s">
        <v>5778</v>
      </c>
      <c r="R1779" s="109" t="s">
        <v>5778</v>
      </c>
    </row>
    <row r="1780" spans="1:18" ht="58.5" x14ac:dyDescent="0.5">
      <c r="A1780" s="109" t="s">
        <v>11</v>
      </c>
      <c r="B1780" s="109">
        <v>810064</v>
      </c>
      <c r="C1780" s="109" t="s">
        <v>5780</v>
      </c>
      <c r="D1780" s="109"/>
      <c r="E1780" s="109">
        <v>16</v>
      </c>
      <c r="F1780" s="111">
        <f t="shared" si="191"/>
        <v>1080000</v>
      </c>
      <c r="G1780" s="111">
        <f t="shared" si="192"/>
        <v>476000</v>
      </c>
      <c r="H1780" s="109">
        <v>5</v>
      </c>
      <c r="I1780" s="111">
        <f t="shared" si="193"/>
        <v>3047000</v>
      </c>
      <c r="J1780" s="111">
        <f t="shared" si="194"/>
        <v>1238600</v>
      </c>
      <c r="K1780" s="109">
        <v>11</v>
      </c>
      <c r="L1780" s="127">
        <f t="shared" si="189"/>
        <v>1714600</v>
      </c>
      <c r="M1780" s="131">
        <f t="shared" si="190"/>
        <v>4127000</v>
      </c>
      <c r="N1780" s="136">
        <f t="shared" si="195"/>
        <v>2926780</v>
      </c>
      <c r="O1780" s="109">
        <v>0</v>
      </c>
      <c r="P1780" s="109" t="s">
        <v>5759</v>
      </c>
      <c r="Q1780" s="109" t="s">
        <v>5778</v>
      </c>
      <c r="R1780" s="109" t="s">
        <v>5778</v>
      </c>
    </row>
    <row r="1781" spans="1:18" ht="39" x14ac:dyDescent="0.5">
      <c r="A1781" s="109" t="s">
        <v>16</v>
      </c>
      <c r="B1781" s="109">
        <v>810080</v>
      </c>
      <c r="C1781" s="109" t="s">
        <v>4845</v>
      </c>
      <c r="D1781" s="109"/>
      <c r="E1781" s="109">
        <v>20</v>
      </c>
      <c r="F1781" s="111">
        <f t="shared" si="191"/>
        <v>1512000</v>
      </c>
      <c r="G1781" s="111">
        <f t="shared" si="192"/>
        <v>666400</v>
      </c>
      <c r="H1781" s="109">
        <v>7</v>
      </c>
      <c r="I1781" s="111">
        <f t="shared" si="193"/>
        <v>3601000</v>
      </c>
      <c r="J1781" s="111">
        <f t="shared" si="194"/>
        <v>1463800</v>
      </c>
      <c r="K1781" s="109">
        <v>13</v>
      </c>
      <c r="L1781" s="127">
        <f t="shared" si="189"/>
        <v>2130200</v>
      </c>
      <c r="M1781" s="131">
        <f t="shared" si="190"/>
        <v>5113000</v>
      </c>
      <c r="N1781" s="136">
        <f t="shared" si="195"/>
        <v>3621860</v>
      </c>
      <c r="O1781" s="109">
        <v>0</v>
      </c>
      <c r="P1781" s="109" t="s">
        <v>5759</v>
      </c>
      <c r="Q1781" s="109" t="s">
        <v>5778</v>
      </c>
      <c r="R1781" s="109" t="s">
        <v>5778</v>
      </c>
    </row>
    <row r="1782" spans="1:18" ht="39" x14ac:dyDescent="0.5">
      <c r="A1782" s="109" t="s">
        <v>16</v>
      </c>
      <c r="B1782" s="109">
        <v>810082</v>
      </c>
      <c r="C1782" s="109" t="s">
        <v>4846</v>
      </c>
      <c r="D1782" s="109"/>
      <c r="E1782" s="109">
        <v>20</v>
      </c>
      <c r="F1782" s="111">
        <f t="shared" si="191"/>
        <v>1512000</v>
      </c>
      <c r="G1782" s="111">
        <f t="shared" si="192"/>
        <v>666400</v>
      </c>
      <c r="H1782" s="109">
        <v>7</v>
      </c>
      <c r="I1782" s="111">
        <f t="shared" si="193"/>
        <v>3601000</v>
      </c>
      <c r="J1782" s="111">
        <f t="shared" si="194"/>
        <v>1463800</v>
      </c>
      <c r="K1782" s="109">
        <v>13</v>
      </c>
      <c r="L1782" s="127">
        <f t="shared" si="189"/>
        <v>2130200</v>
      </c>
      <c r="M1782" s="131">
        <f t="shared" si="190"/>
        <v>5113000</v>
      </c>
      <c r="N1782" s="136">
        <f t="shared" si="195"/>
        <v>3621860</v>
      </c>
      <c r="O1782" s="109">
        <v>0</v>
      </c>
      <c r="P1782" s="109" t="s">
        <v>5759</v>
      </c>
      <c r="Q1782" s="109" t="s">
        <v>5778</v>
      </c>
      <c r="R1782" s="109" t="s">
        <v>5778</v>
      </c>
    </row>
    <row r="1783" spans="1:18" ht="39" x14ac:dyDescent="0.5">
      <c r="A1783" s="109" t="s">
        <v>11</v>
      </c>
      <c r="B1783" s="109">
        <v>810084</v>
      </c>
      <c r="C1783" s="109" t="s">
        <v>4847</v>
      </c>
      <c r="D1783" s="109"/>
      <c r="E1783" s="109">
        <v>40</v>
      </c>
      <c r="F1783" s="111">
        <f t="shared" si="191"/>
        <v>3024000</v>
      </c>
      <c r="G1783" s="111">
        <f t="shared" si="192"/>
        <v>1332800</v>
      </c>
      <c r="H1783" s="109">
        <v>14</v>
      </c>
      <c r="I1783" s="111">
        <f t="shared" si="193"/>
        <v>7202000</v>
      </c>
      <c r="J1783" s="111">
        <f t="shared" si="194"/>
        <v>2927600</v>
      </c>
      <c r="K1783" s="109">
        <v>26</v>
      </c>
      <c r="L1783" s="127">
        <f t="shared" si="189"/>
        <v>4260400</v>
      </c>
      <c r="M1783" s="131">
        <f t="shared" si="190"/>
        <v>10226000</v>
      </c>
      <c r="N1783" s="136">
        <f t="shared" si="195"/>
        <v>7243720</v>
      </c>
      <c r="O1783" s="109">
        <v>0</v>
      </c>
      <c r="P1783" s="109" t="s">
        <v>5759</v>
      </c>
      <c r="Q1783" s="109" t="s">
        <v>5778</v>
      </c>
      <c r="R1783" s="109" t="s">
        <v>5778</v>
      </c>
    </row>
    <row r="1784" spans="1:18" ht="58.5" x14ac:dyDescent="0.5">
      <c r="A1784" s="109" t="s">
        <v>11</v>
      </c>
      <c r="B1784" s="109">
        <v>810086</v>
      </c>
      <c r="C1784" s="109" t="s">
        <v>4848</v>
      </c>
      <c r="D1784" s="109"/>
      <c r="E1784" s="109">
        <v>50</v>
      </c>
      <c r="F1784" s="111">
        <f t="shared" si="191"/>
        <v>3888000</v>
      </c>
      <c r="G1784" s="111">
        <f t="shared" si="192"/>
        <v>1713600</v>
      </c>
      <c r="H1784" s="109">
        <v>18</v>
      </c>
      <c r="I1784" s="111">
        <f t="shared" si="193"/>
        <v>8864000</v>
      </c>
      <c r="J1784" s="111">
        <f t="shared" si="194"/>
        <v>3603200</v>
      </c>
      <c r="K1784" s="109">
        <v>32</v>
      </c>
      <c r="L1784" s="127">
        <f t="shared" si="189"/>
        <v>5316800</v>
      </c>
      <c r="M1784" s="131">
        <f t="shared" si="190"/>
        <v>12752000</v>
      </c>
      <c r="N1784" s="136">
        <f t="shared" si="195"/>
        <v>9030240</v>
      </c>
      <c r="O1784" s="109">
        <v>0</v>
      </c>
      <c r="P1784" s="109" t="s">
        <v>5759</v>
      </c>
      <c r="Q1784" s="109" t="s">
        <v>5778</v>
      </c>
      <c r="R1784" s="109" t="s">
        <v>5778</v>
      </c>
    </row>
    <row r="1785" spans="1:18" ht="39" x14ac:dyDescent="0.5">
      <c r="A1785" s="109" t="s">
        <v>11</v>
      </c>
      <c r="B1785" s="109">
        <v>810088</v>
      </c>
      <c r="C1785" s="109" t="s">
        <v>5781</v>
      </c>
      <c r="D1785" s="109"/>
      <c r="E1785" s="109">
        <v>50</v>
      </c>
      <c r="F1785" s="111">
        <f t="shared" si="191"/>
        <v>3888000</v>
      </c>
      <c r="G1785" s="111">
        <f t="shared" si="192"/>
        <v>1713600</v>
      </c>
      <c r="H1785" s="109">
        <v>18</v>
      </c>
      <c r="I1785" s="111">
        <f t="shared" si="193"/>
        <v>8864000</v>
      </c>
      <c r="J1785" s="111">
        <f t="shared" si="194"/>
        <v>3603200</v>
      </c>
      <c r="K1785" s="109">
        <v>32</v>
      </c>
      <c r="L1785" s="127">
        <f t="shared" si="189"/>
        <v>5316800</v>
      </c>
      <c r="M1785" s="131">
        <f t="shared" si="190"/>
        <v>12752000</v>
      </c>
      <c r="N1785" s="136">
        <f t="shared" si="195"/>
        <v>9030240</v>
      </c>
      <c r="O1785" s="109">
        <v>0</v>
      </c>
      <c r="P1785" s="109" t="s">
        <v>5759</v>
      </c>
      <c r="Q1785" s="109" t="s">
        <v>5778</v>
      </c>
      <c r="R1785" s="109" t="s">
        <v>5778</v>
      </c>
    </row>
    <row r="1786" spans="1:18" ht="39" x14ac:dyDescent="0.5">
      <c r="A1786" s="109" t="s">
        <v>16</v>
      </c>
      <c r="B1786" s="109">
        <v>810100</v>
      </c>
      <c r="C1786" s="109" t="s">
        <v>4850</v>
      </c>
      <c r="D1786" s="109"/>
      <c r="E1786" s="109">
        <v>55</v>
      </c>
      <c r="F1786" s="111">
        <f t="shared" si="191"/>
        <v>5400000</v>
      </c>
      <c r="G1786" s="111">
        <f t="shared" si="192"/>
        <v>2380000</v>
      </c>
      <c r="H1786" s="109">
        <v>25</v>
      </c>
      <c r="I1786" s="111">
        <f t="shared" si="193"/>
        <v>8310000</v>
      </c>
      <c r="J1786" s="111">
        <f t="shared" si="194"/>
        <v>3378000</v>
      </c>
      <c r="K1786" s="109">
        <v>30</v>
      </c>
      <c r="L1786" s="127">
        <f t="shared" si="189"/>
        <v>5758000</v>
      </c>
      <c r="M1786" s="131">
        <f t="shared" si="190"/>
        <v>13710000</v>
      </c>
      <c r="N1786" s="136">
        <f t="shared" si="195"/>
        <v>9679400</v>
      </c>
      <c r="O1786" s="109">
        <v>0</v>
      </c>
      <c r="P1786" s="109" t="s">
        <v>5759</v>
      </c>
      <c r="Q1786" s="109" t="s">
        <v>5778</v>
      </c>
      <c r="R1786" s="109" t="s">
        <v>5778</v>
      </c>
    </row>
    <row r="1787" spans="1:18" ht="39" x14ac:dyDescent="0.5">
      <c r="A1787" s="109" t="s">
        <v>16</v>
      </c>
      <c r="B1787" s="109">
        <v>810102</v>
      </c>
      <c r="C1787" s="109" t="s">
        <v>4851</v>
      </c>
      <c r="D1787" s="109"/>
      <c r="E1787" s="109">
        <v>55</v>
      </c>
      <c r="F1787" s="111">
        <f t="shared" si="191"/>
        <v>5400000</v>
      </c>
      <c r="G1787" s="111">
        <f t="shared" si="192"/>
        <v>2380000</v>
      </c>
      <c r="H1787" s="109">
        <v>25</v>
      </c>
      <c r="I1787" s="111">
        <f t="shared" si="193"/>
        <v>8310000</v>
      </c>
      <c r="J1787" s="111">
        <f t="shared" si="194"/>
        <v>3378000</v>
      </c>
      <c r="K1787" s="109">
        <v>30</v>
      </c>
      <c r="L1787" s="127">
        <f t="shared" si="189"/>
        <v>5758000</v>
      </c>
      <c r="M1787" s="131">
        <f t="shared" si="190"/>
        <v>13710000</v>
      </c>
      <c r="N1787" s="136">
        <f t="shared" si="195"/>
        <v>9679400</v>
      </c>
      <c r="O1787" s="109">
        <v>0</v>
      </c>
      <c r="P1787" s="109" t="s">
        <v>5759</v>
      </c>
      <c r="Q1787" s="109" t="s">
        <v>5778</v>
      </c>
      <c r="R1787" s="109" t="s">
        <v>5778</v>
      </c>
    </row>
    <row r="1788" spans="1:18" ht="39" x14ac:dyDescent="0.5">
      <c r="A1788" s="109" t="s">
        <v>16</v>
      </c>
      <c r="B1788" s="109">
        <v>810104</v>
      </c>
      <c r="C1788" s="109" t="s">
        <v>5676</v>
      </c>
      <c r="D1788" s="109"/>
      <c r="E1788" s="109">
        <v>55</v>
      </c>
      <c r="F1788" s="111">
        <f t="shared" si="191"/>
        <v>5400000</v>
      </c>
      <c r="G1788" s="111">
        <f t="shared" si="192"/>
        <v>2380000</v>
      </c>
      <c r="H1788" s="109">
        <v>25</v>
      </c>
      <c r="I1788" s="111">
        <f t="shared" si="193"/>
        <v>8310000</v>
      </c>
      <c r="J1788" s="111">
        <f t="shared" si="194"/>
        <v>3378000</v>
      </c>
      <c r="K1788" s="109">
        <v>30</v>
      </c>
      <c r="L1788" s="127">
        <f t="shared" si="189"/>
        <v>5758000</v>
      </c>
      <c r="M1788" s="131">
        <f t="shared" si="190"/>
        <v>13710000</v>
      </c>
      <c r="N1788" s="136">
        <f t="shared" si="195"/>
        <v>9679400</v>
      </c>
      <c r="O1788" s="109">
        <v>0</v>
      </c>
      <c r="P1788" s="109" t="s">
        <v>5759</v>
      </c>
      <c r="Q1788" s="109" t="s">
        <v>5778</v>
      </c>
      <c r="R1788" s="109" t="s">
        <v>5778</v>
      </c>
    </row>
    <row r="1789" spans="1:18" ht="39" x14ac:dyDescent="0.5">
      <c r="A1789" s="109" t="s">
        <v>16</v>
      </c>
      <c r="B1789" s="109">
        <v>810106</v>
      </c>
      <c r="C1789" s="109" t="s">
        <v>5882</v>
      </c>
      <c r="D1789" s="109"/>
      <c r="E1789" s="109">
        <v>65</v>
      </c>
      <c r="F1789" s="111">
        <f t="shared" si="191"/>
        <v>5400000</v>
      </c>
      <c r="G1789" s="111">
        <f t="shared" si="192"/>
        <v>2380000</v>
      </c>
      <c r="H1789" s="109">
        <v>25</v>
      </c>
      <c r="I1789" s="111">
        <f t="shared" si="193"/>
        <v>11080000</v>
      </c>
      <c r="J1789" s="111">
        <f t="shared" si="194"/>
        <v>4504000</v>
      </c>
      <c r="K1789" s="109">
        <v>40</v>
      </c>
      <c r="L1789" s="127">
        <f t="shared" si="189"/>
        <v>6884000</v>
      </c>
      <c r="M1789" s="131">
        <f t="shared" si="190"/>
        <v>16480000</v>
      </c>
      <c r="N1789" s="136">
        <f t="shared" si="195"/>
        <v>11661200</v>
      </c>
      <c r="O1789" s="109">
        <v>0</v>
      </c>
      <c r="P1789" s="109" t="s">
        <v>5759</v>
      </c>
      <c r="Q1789" s="109" t="s">
        <v>5778</v>
      </c>
      <c r="R1789" s="109" t="s">
        <v>5778</v>
      </c>
    </row>
    <row r="1790" spans="1:18" ht="39" x14ac:dyDescent="0.5">
      <c r="A1790" s="109" t="s">
        <v>16</v>
      </c>
      <c r="B1790" s="109">
        <v>810108</v>
      </c>
      <c r="C1790" s="109" t="s">
        <v>5883</v>
      </c>
      <c r="D1790" s="109"/>
      <c r="E1790" s="109">
        <v>55</v>
      </c>
      <c r="F1790" s="111">
        <f t="shared" si="191"/>
        <v>5400000</v>
      </c>
      <c r="G1790" s="111">
        <f t="shared" si="192"/>
        <v>2380000</v>
      </c>
      <c r="H1790" s="109">
        <v>25</v>
      </c>
      <c r="I1790" s="111">
        <f t="shared" si="193"/>
        <v>8310000</v>
      </c>
      <c r="J1790" s="111">
        <f t="shared" si="194"/>
        <v>3378000</v>
      </c>
      <c r="K1790" s="109">
        <v>30</v>
      </c>
      <c r="L1790" s="127">
        <f t="shared" si="189"/>
        <v>5758000</v>
      </c>
      <c r="M1790" s="131">
        <f t="shared" si="190"/>
        <v>13710000</v>
      </c>
      <c r="N1790" s="136">
        <f t="shared" si="195"/>
        <v>9679400</v>
      </c>
      <c r="O1790" s="109">
        <v>0</v>
      </c>
      <c r="P1790" s="109" t="s">
        <v>5759</v>
      </c>
      <c r="Q1790" s="109" t="s">
        <v>5778</v>
      </c>
      <c r="R1790" s="109" t="s">
        <v>5778</v>
      </c>
    </row>
    <row r="1791" spans="1:18" ht="39" x14ac:dyDescent="0.5">
      <c r="A1791" s="109" t="s">
        <v>11</v>
      </c>
      <c r="B1791" s="109">
        <v>810110</v>
      </c>
      <c r="C1791" s="109" t="s">
        <v>4855</v>
      </c>
      <c r="D1791" s="109"/>
      <c r="E1791" s="109">
        <v>65</v>
      </c>
      <c r="F1791" s="111">
        <f t="shared" si="191"/>
        <v>4752000</v>
      </c>
      <c r="G1791" s="111">
        <f t="shared" si="192"/>
        <v>2094400</v>
      </c>
      <c r="H1791" s="109">
        <v>22</v>
      </c>
      <c r="I1791" s="111">
        <f t="shared" si="193"/>
        <v>11911000</v>
      </c>
      <c r="J1791" s="111">
        <f t="shared" si="194"/>
        <v>4841800</v>
      </c>
      <c r="K1791" s="109">
        <v>43</v>
      </c>
      <c r="L1791" s="127">
        <f t="shared" si="189"/>
        <v>6936200</v>
      </c>
      <c r="M1791" s="131">
        <f t="shared" si="190"/>
        <v>16663000</v>
      </c>
      <c r="N1791" s="136">
        <f t="shared" si="195"/>
        <v>11807660</v>
      </c>
      <c r="O1791" s="109">
        <v>0</v>
      </c>
      <c r="P1791" s="109" t="s">
        <v>5759</v>
      </c>
      <c r="Q1791" s="109" t="s">
        <v>5778</v>
      </c>
      <c r="R1791" s="109" t="s">
        <v>5778</v>
      </c>
    </row>
    <row r="1792" spans="1:18" ht="39" x14ac:dyDescent="0.5">
      <c r="A1792" s="109" t="s">
        <v>16</v>
      </c>
      <c r="B1792" s="109">
        <v>810112</v>
      </c>
      <c r="C1792" s="109" t="s">
        <v>4856</v>
      </c>
      <c r="D1792" s="109"/>
      <c r="E1792" s="109">
        <v>75</v>
      </c>
      <c r="F1792" s="111">
        <f t="shared" si="191"/>
        <v>4968000</v>
      </c>
      <c r="G1792" s="111">
        <f t="shared" si="192"/>
        <v>2189600</v>
      </c>
      <c r="H1792" s="109">
        <v>23</v>
      </c>
      <c r="I1792" s="111">
        <f t="shared" si="193"/>
        <v>14404000</v>
      </c>
      <c r="J1792" s="111">
        <f t="shared" si="194"/>
        <v>5855200</v>
      </c>
      <c r="K1792" s="109">
        <v>52</v>
      </c>
      <c r="L1792" s="127">
        <f t="shared" si="189"/>
        <v>8044800</v>
      </c>
      <c r="M1792" s="131">
        <f t="shared" si="190"/>
        <v>19372000</v>
      </c>
      <c r="N1792" s="136">
        <f t="shared" si="195"/>
        <v>13740640</v>
      </c>
      <c r="O1792" s="109">
        <v>0</v>
      </c>
      <c r="P1792" s="109" t="s">
        <v>5759</v>
      </c>
      <c r="Q1792" s="109" t="s">
        <v>5778</v>
      </c>
      <c r="R1792" s="109" t="s">
        <v>5778</v>
      </c>
    </row>
    <row r="1793" spans="1:18" ht="39" x14ac:dyDescent="0.5">
      <c r="A1793" s="109" t="s">
        <v>16</v>
      </c>
      <c r="B1793" s="109">
        <v>810114</v>
      </c>
      <c r="C1793" s="109" t="s">
        <v>4857</v>
      </c>
      <c r="D1793" s="109"/>
      <c r="E1793" s="109">
        <v>37.5</v>
      </c>
      <c r="F1793" s="111">
        <f t="shared" si="191"/>
        <v>2484000</v>
      </c>
      <c r="G1793" s="111">
        <f t="shared" si="192"/>
        <v>1094800</v>
      </c>
      <c r="H1793" s="109">
        <v>11.5</v>
      </c>
      <c r="I1793" s="111">
        <f t="shared" si="193"/>
        <v>7202000</v>
      </c>
      <c r="J1793" s="111">
        <f t="shared" si="194"/>
        <v>2927600</v>
      </c>
      <c r="K1793" s="109">
        <v>26</v>
      </c>
      <c r="L1793" s="127">
        <f t="shared" si="189"/>
        <v>4022400</v>
      </c>
      <c r="M1793" s="131">
        <f t="shared" si="190"/>
        <v>9686000</v>
      </c>
      <c r="N1793" s="136">
        <f t="shared" si="195"/>
        <v>6870320</v>
      </c>
      <c r="O1793" s="109">
        <v>0</v>
      </c>
      <c r="P1793" s="109" t="s">
        <v>5759</v>
      </c>
      <c r="Q1793" s="109" t="s">
        <v>5778</v>
      </c>
      <c r="R1793" s="109" t="s">
        <v>5778</v>
      </c>
    </row>
    <row r="1794" spans="1:18" ht="39" x14ac:dyDescent="0.5">
      <c r="A1794" s="109" t="s">
        <v>16</v>
      </c>
      <c r="B1794" s="109">
        <v>810116</v>
      </c>
      <c r="C1794" s="109" t="s">
        <v>4858</v>
      </c>
      <c r="D1794" s="109"/>
      <c r="E1794" s="109">
        <v>37.5</v>
      </c>
      <c r="F1794" s="111">
        <f t="shared" si="191"/>
        <v>2484000</v>
      </c>
      <c r="G1794" s="111">
        <f t="shared" si="192"/>
        <v>1094800</v>
      </c>
      <c r="H1794" s="109">
        <v>11.5</v>
      </c>
      <c r="I1794" s="111">
        <f t="shared" si="193"/>
        <v>7202000</v>
      </c>
      <c r="J1794" s="111">
        <f t="shared" si="194"/>
        <v>2927600</v>
      </c>
      <c r="K1794" s="109">
        <v>26</v>
      </c>
      <c r="L1794" s="127">
        <f t="shared" si="189"/>
        <v>4022400</v>
      </c>
      <c r="M1794" s="131">
        <f t="shared" si="190"/>
        <v>9686000</v>
      </c>
      <c r="N1794" s="136">
        <f t="shared" si="195"/>
        <v>6870320</v>
      </c>
      <c r="O1794" s="109">
        <v>0</v>
      </c>
      <c r="P1794" s="109" t="s">
        <v>5759</v>
      </c>
      <c r="Q1794" s="109" t="s">
        <v>5778</v>
      </c>
      <c r="R1794" s="109" t="s">
        <v>5778</v>
      </c>
    </row>
    <row r="1795" spans="1:18" ht="39" x14ac:dyDescent="0.5">
      <c r="A1795" s="109" t="s">
        <v>16</v>
      </c>
      <c r="B1795" s="109">
        <v>810118</v>
      </c>
      <c r="C1795" s="109" t="s">
        <v>4859</v>
      </c>
      <c r="D1795" s="109"/>
      <c r="E1795" s="109">
        <v>37.5</v>
      </c>
      <c r="F1795" s="111">
        <f t="shared" si="191"/>
        <v>2484000</v>
      </c>
      <c r="G1795" s="111">
        <f t="shared" si="192"/>
        <v>1094800</v>
      </c>
      <c r="H1795" s="109">
        <v>11.5</v>
      </c>
      <c r="I1795" s="111">
        <f t="shared" si="193"/>
        <v>7202000</v>
      </c>
      <c r="J1795" s="111">
        <f t="shared" si="194"/>
        <v>2927600</v>
      </c>
      <c r="K1795" s="109">
        <v>26</v>
      </c>
      <c r="L1795" s="127">
        <f t="shared" ref="L1795:L1858" si="196">J1795+G1795</f>
        <v>4022400</v>
      </c>
      <c r="M1795" s="131">
        <f t="shared" ref="M1795:M1858" si="197">I1795+F1795</f>
        <v>9686000</v>
      </c>
      <c r="N1795" s="136">
        <f t="shared" si="195"/>
        <v>6870320</v>
      </c>
      <c r="O1795" s="109">
        <v>0</v>
      </c>
      <c r="P1795" s="109" t="s">
        <v>5759</v>
      </c>
      <c r="Q1795" s="109" t="s">
        <v>5778</v>
      </c>
      <c r="R1795" s="109" t="s">
        <v>5778</v>
      </c>
    </row>
    <row r="1796" spans="1:18" ht="39" x14ac:dyDescent="0.5">
      <c r="A1796" s="109" t="s">
        <v>16</v>
      </c>
      <c r="B1796" s="109">
        <v>810120</v>
      </c>
      <c r="C1796" s="109" t="s">
        <v>4860</v>
      </c>
      <c r="D1796" s="109"/>
      <c r="E1796" s="109">
        <v>37.5</v>
      </c>
      <c r="F1796" s="111">
        <f t="shared" ref="F1796:F1859" si="198">H1796*216000</f>
        <v>2484000</v>
      </c>
      <c r="G1796" s="111">
        <f t="shared" ref="G1796:G1859" si="199">H1796*95200</f>
        <v>1094800</v>
      </c>
      <c r="H1796" s="109">
        <v>11.5</v>
      </c>
      <c r="I1796" s="111">
        <f t="shared" ref="I1796:I1859" si="200">K1796*277000</f>
        <v>7202000</v>
      </c>
      <c r="J1796" s="111">
        <f t="shared" ref="J1796:J1859" si="201">112600*K1796</f>
        <v>2927600</v>
      </c>
      <c r="K1796" s="109">
        <v>26</v>
      </c>
      <c r="L1796" s="127">
        <f t="shared" si="196"/>
        <v>4022400</v>
      </c>
      <c r="M1796" s="131">
        <f t="shared" si="197"/>
        <v>9686000</v>
      </c>
      <c r="N1796" s="136">
        <f t="shared" ref="N1796:N1859" si="202">M1796-(L1796*70%)</f>
        <v>6870320</v>
      </c>
      <c r="O1796" s="109">
        <v>0</v>
      </c>
      <c r="P1796" s="109" t="s">
        <v>5759</v>
      </c>
      <c r="Q1796" s="109" t="s">
        <v>5778</v>
      </c>
      <c r="R1796" s="109" t="s">
        <v>5778</v>
      </c>
    </row>
    <row r="1797" spans="1:18" ht="39" x14ac:dyDescent="0.5">
      <c r="A1797" s="109" t="s">
        <v>16</v>
      </c>
      <c r="B1797" s="109">
        <v>810122</v>
      </c>
      <c r="C1797" s="109" t="s">
        <v>4861</v>
      </c>
      <c r="D1797" s="109"/>
      <c r="E1797" s="109">
        <v>37.5</v>
      </c>
      <c r="F1797" s="111">
        <f t="shared" si="198"/>
        <v>2484000</v>
      </c>
      <c r="G1797" s="111">
        <f t="shared" si="199"/>
        <v>1094800</v>
      </c>
      <c r="H1797" s="109">
        <v>11.5</v>
      </c>
      <c r="I1797" s="111">
        <f t="shared" si="200"/>
        <v>7202000</v>
      </c>
      <c r="J1797" s="111">
        <f t="shared" si="201"/>
        <v>2927600</v>
      </c>
      <c r="K1797" s="109">
        <v>26</v>
      </c>
      <c r="L1797" s="127">
        <f t="shared" si="196"/>
        <v>4022400</v>
      </c>
      <c r="M1797" s="131">
        <f t="shared" si="197"/>
        <v>9686000</v>
      </c>
      <c r="N1797" s="136">
        <f t="shared" si="202"/>
        <v>6870320</v>
      </c>
      <c r="O1797" s="109">
        <v>0</v>
      </c>
      <c r="P1797" s="109" t="s">
        <v>5759</v>
      </c>
      <c r="Q1797" s="109" t="s">
        <v>5778</v>
      </c>
      <c r="R1797" s="109" t="s">
        <v>5778</v>
      </c>
    </row>
    <row r="1798" spans="1:18" ht="39" x14ac:dyDescent="0.5">
      <c r="A1798" s="109" t="s">
        <v>16</v>
      </c>
      <c r="B1798" s="109">
        <v>810124</v>
      </c>
      <c r="C1798" s="109" t="s">
        <v>4862</v>
      </c>
      <c r="D1798" s="109"/>
      <c r="E1798" s="109">
        <v>37.5</v>
      </c>
      <c r="F1798" s="111">
        <f t="shared" si="198"/>
        <v>2484000</v>
      </c>
      <c r="G1798" s="111">
        <f t="shared" si="199"/>
        <v>1094800</v>
      </c>
      <c r="H1798" s="109">
        <v>11.5</v>
      </c>
      <c r="I1798" s="111">
        <f t="shared" si="200"/>
        <v>7202000</v>
      </c>
      <c r="J1798" s="111">
        <f t="shared" si="201"/>
        <v>2927600</v>
      </c>
      <c r="K1798" s="109">
        <v>26</v>
      </c>
      <c r="L1798" s="127">
        <f t="shared" si="196"/>
        <v>4022400</v>
      </c>
      <c r="M1798" s="131">
        <f t="shared" si="197"/>
        <v>9686000</v>
      </c>
      <c r="N1798" s="136">
        <f t="shared" si="202"/>
        <v>6870320</v>
      </c>
      <c r="O1798" s="109">
        <v>0</v>
      </c>
      <c r="P1798" s="109" t="s">
        <v>5759</v>
      </c>
      <c r="Q1798" s="109" t="s">
        <v>5778</v>
      </c>
      <c r="R1798" s="109" t="s">
        <v>5778</v>
      </c>
    </row>
    <row r="1799" spans="1:18" ht="39" x14ac:dyDescent="0.5">
      <c r="A1799" s="109" t="s">
        <v>11</v>
      </c>
      <c r="B1799" s="109">
        <v>810126</v>
      </c>
      <c r="C1799" s="109" t="s">
        <v>4863</v>
      </c>
      <c r="D1799" s="109"/>
      <c r="E1799" s="109">
        <v>37.5</v>
      </c>
      <c r="F1799" s="111">
        <f t="shared" si="198"/>
        <v>2484000</v>
      </c>
      <c r="G1799" s="111">
        <f t="shared" si="199"/>
        <v>1094800</v>
      </c>
      <c r="H1799" s="109">
        <v>11.5</v>
      </c>
      <c r="I1799" s="111">
        <f t="shared" si="200"/>
        <v>7202000</v>
      </c>
      <c r="J1799" s="111">
        <f t="shared" si="201"/>
        <v>2927600</v>
      </c>
      <c r="K1799" s="109">
        <v>26</v>
      </c>
      <c r="L1799" s="127">
        <f t="shared" si="196"/>
        <v>4022400</v>
      </c>
      <c r="M1799" s="131">
        <f t="shared" si="197"/>
        <v>9686000</v>
      </c>
      <c r="N1799" s="136">
        <f t="shared" si="202"/>
        <v>6870320</v>
      </c>
      <c r="O1799" s="109">
        <v>0</v>
      </c>
      <c r="P1799" s="109" t="s">
        <v>5759</v>
      </c>
      <c r="Q1799" s="109" t="s">
        <v>5778</v>
      </c>
      <c r="R1799" s="109" t="s">
        <v>5778</v>
      </c>
    </row>
    <row r="1800" spans="1:18" ht="39" x14ac:dyDescent="0.5">
      <c r="A1800" s="109" t="s">
        <v>11</v>
      </c>
      <c r="B1800" s="109">
        <v>810128</v>
      </c>
      <c r="C1800" s="109" t="s">
        <v>4864</v>
      </c>
      <c r="D1800" s="109"/>
      <c r="E1800" s="109">
        <v>37.5</v>
      </c>
      <c r="F1800" s="111">
        <f t="shared" si="198"/>
        <v>2484000</v>
      </c>
      <c r="G1800" s="111">
        <f t="shared" si="199"/>
        <v>1094800</v>
      </c>
      <c r="H1800" s="109">
        <v>11.5</v>
      </c>
      <c r="I1800" s="111">
        <f t="shared" si="200"/>
        <v>7202000</v>
      </c>
      <c r="J1800" s="111">
        <f t="shared" si="201"/>
        <v>2927600</v>
      </c>
      <c r="K1800" s="109">
        <v>26</v>
      </c>
      <c r="L1800" s="127">
        <f t="shared" si="196"/>
        <v>4022400</v>
      </c>
      <c r="M1800" s="131">
        <f t="shared" si="197"/>
        <v>9686000</v>
      </c>
      <c r="N1800" s="136">
        <f t="shared" si="202"/>
        <v>6870320</v>
      </c>
      <c r="O1800" s="109">
        <v>0</v>
      </c>
      <c r="P1800" s="109" t="s">
        <v>5759</v>
      </c>
      <c r="Q1800" s="109" t="s">
        <v>5778</v>
      </c>
      <c r="R1800" s="109" t="s">
        <v>5778</v>
      </c>
    </row>
    <row r="1801" spans="1:18" ht="39" x14ac:dyDescent="0.5">
      <c r="A1801" s="109" t="s">
        <v>11</v>
      </c>
      <c r="B1801" s="109">
        <v>810130</v>
      </c>
      <c r="C1801" s="109" t="s">
        <v>5782</v>
      </c>
      <c r="D1801" s="109"/>
      <c r="E1801" s="109">
        <v>75</v>
      </c>
      <c r="F1801" s="111">
        <f t="shared" si="198"/>
        <v>4968000</v>
      </c>
      <c r="G1801" s="111">
        <f t="shared" si="199"/>
        <v>2189600</v>
      </c>
      <c r="H1801" s="109">
        <v>23</v>
      </c>
      <c r="I1801" s="111">
        <f t="shared" si="200"/>
        <v>14404000</v>
      </c>
      <c r="J1801" s="111">
        <f t="shared" si="201"/>
        <v>5855200</v>
      </c>
      <c r="K1801" s="109">
        <v>52</v>
      </c>
      <c r="L1801" s="127">
        <f t="shared" si="196"/>
        <v>8044800</v>
      </c>
      <c r="M1801" s="131">
        <f t="shared" si="197"/>
        <v>19372000</v>
      </c>
      <c r="N1801" s="136">
        <f t="shared" si="202"/>
        <v>13740640</v>
      </c>
      <c r="O1801" s="109">
        <v>0</v>
      </c>
      <c r="P1801" s="109" t="s">
        <v>5759</v>
      </c>
      <c r="Q1801" s="109" t="s">
        <v>5778</v>
      </c>
      <c r="R1801" s="109" t="s">
        <v>5778</v>
      </c>
    </row>
    <row r="1802" spans="1:18" ht="39" x14ac:dyDescent="0.5">
      <c r="A1802" s="109" t="s">
        <v>11</v>
      </c>
      <c r="B1802" s="109">
        <v>810140</v>
      </c>
      <c r="C1802" s="109" t="s">
        <v>4866</v>
      </c>
      <c r="D1802" s="109"/>
      <c r="E1802" s="109">
        <v>25</v>
      </c>
      <c r="F1802" s="111">
        <f t="shared" si="198"/>
        <v>1944000</v>
      </c>
      <c r="G1802" s="111">
        <f t="shared" si="199"/>
        <v>856800</v>
      </c>
      <c r="H1802" s="109">
        <v>9</v>
      </c>
      <c r="I1802" s="111">
        <f t="shared" si="200"/>
        <v>4432000</v>
      </c>
      <c r="J1802" s="111">
        <f t="shared" si="201"/>
        <v>1801600</v>
      </c>
      <c r="K1802" s="109">
        <v>16</v>
      </c>
      <c r="L1802" s="127">
        <f t="shared" si="196"/>
        <v>2658400</v>
      </c>
      <c r="M1802" s="131">
        <f t="shared" si="197"/>
        <v>6376000</v>
      </c>
      <c r="N1802" s="136">
        <f t="shared" si="202"/>
        <v>4515120</v>
      </c>
      <c r="O1802" s="109">
        <v>0</v>
      </c>
      <c r="P1802" s="109" t="s">
        <v>5759</v>
      </c>
      <c r="Q1802" s="109" t="s">
        <v>5778</v>
      </c>
      <c r="R1802" s="109" t="s">
        <v>5778</v>
      </c>
    </row>
    <row r="1803" spans="1:18" ht="39" x14ac:dyDescent="0.5">
      <c r="A1803" s="109" t="s">
        <v>11</v>
      </c>
      <c r="B1803" s="109">
        <v>810142</v>
      </c>
      <c r="C1803" s="109" t="s">
        <v>4867</v>
      </c>
      <c r="D1803" s="109"/>
      <c r="E1803" s="109">
        <v>25</v>
      </c>
      <c r="F1803" s="111">
        <f t="shared" si="198"/>
        <v>1944000</v>
      </c>
      <c r="G1803" s="111">
        <f t="shared" si="199"/>
        <v>856800</v>
      </c>
      <c r="H1803" s="109">
        <v>9</v>
      </c>
      <c r="I1803" s="111">
        <f t="shared" si="200"/>
        <v>4432000</v>
      </c>
      <c r="J1803" s="111">
        <f t="shared" si="201"/>
        <v>1801600</v>
      </c>
      <c r="K1803" s="109">
        <v>16</v>
      </c>
      <c r="L1803" s="127">
        <f t="shared" si="196"/>
        <v>2658400</v>
      </c>
      <c r="M1803" s="131">
        <f t="shared" si="197"/>
        <v>6376000</v>
      </c>
      <c r="N1803" s="136">
        <f t="shared" si="202"/>
        <v>4515120</v>
      </c>
      <c r="O1803" s="109">
        <v>0</v>
      </c>
      <c r="P1803" s="109" t="s">
        <v>5759</v>
      </c>
      <c r="Q1803" s="109" t="s">
        <v>5778</v>
      </c>
      <c r="R1803" s="109" t="s">
        <v>5778</v>
      </c>
    </row>
    <row r="1804" spans="1:18" ht="39" x14ac:dyDescent="0.5">
      <c r="A1804" s="109" t="s">
        <v>11</v>
      </c>
      <c r="B1804" s="109">
        <v>810144</v>
      </c>
      <c r="C1804" s="109" t="s">
        <v>5783</v>
      </c>
      <c r="D1804" s="109"/>
      <c r="E1804" s="109">
        <v>50</v>
      </c>
      <c r="F1804" s="111">
        <f t="shared" si="198"/>
        <v>3888000</v>
      </c>
      <c r="G1804" s="111">
        <f t="shared" si="199"/>
        <v>1713600</v>
      </c>
      <c r="H1804" s="109">
        <v>18</v>
      </c>
      <c r="I1804" s="111">
        <f t="shared" si="200"/>
        <v>8864000</v>
      </c>
      <c r="J1804" s="111">
        <f t="shared" si="201"/>
        <v>3603200</v>
      </c>
      <c r="K1804" s="109">
        <v>32</v>
      </c>
      <c r="L1804" s="127">
        <f t="shared" si="196"/>
        <v>5316800</v>
      </c>
      <c r="M1804" s="131">
        <f t="shared" si="197"/>
        <v>12752000</v>
      </c>
      <c r="N1804" s="136">
        <f t="shared" si="202"/>
        <v>9030240</v>
      </c>
      <c r="O1804" s="109">
        <v>0</v>
      </c>
      <c r="P1804" s="109" t="s">
        <v>5759</v>
      </c>
      <c r="Q1804" s="109" t="s">
        <v>5778</v>
      </c>
      <c r="R1804" s="109" t="s">
        <v>5778</v>
      </c>
    </row>
    <row r="1805" spans="1:18" ht="39" x14ac:dyDescent="0.5">
      <c r="A1805" s="109" t="s">
        <v>16</v>
      </c>
      <c r="B1805" s="109">
        <v>810150</v>
      </c>
      <c r="C1805" s="109" t="s">
        <v>4869</v>
      </c>
      <c r="D1805" s="109"/>
      <c r="E1805" s="109">
        <v>38</v>
      </c>
      <c r="F1805" s="111">
        <f t="shared" si="198"/>
        <v>2592000</v>
      </c>
      <c r="G1805" s="111">
        <f t="shared" si="199"/>
        <v>1142400</v>
      </c>
      <c r="H1805" s="109">
        <v>12</v>
      </c>
      <c r="I1805" s="111">
        <f t="shared" si="200"/>
        <v>7202000</v>
      </c>
      <c r="J1805" s="111">
        <f t="shared" si="201"/>
        <v>2927600</v>
      </c>
      <c r="K1805" s="109">
        <v>26</v>
      </c>
      <c r="L1805" s="127">
        <f t="shared" si="196"/>
        <v>4070000</v>
      </c>
      <c r="M1805" s="131">
        <f t="shared" si="197"/>
        <v>9794000</v>
      </c>
      <c r="N1805" s="136">
        <f t="shared" si="202"/>
        <v>6945000</v>
      </c>
      <c r="O1805" s="109">
        <v>0</v>
      </c>
      <c r="P1805" s="109" t="s">
        <v>5759</v>
      </c>
      <c r="Q1805" s="109" t="s">
        <v>5778</v>
      </c>
      <c r="R1805" s="109" t="s">
        <v>5778</v>
      </c>
    </row>
    <row r="1806" spans="1:18" ht="39" x14ac:dyDescent="0.5">
      <c r="A1806" s="109" t="s">
        <v>16</v>
      </c>
      <c r="B1806" s="109">
        <v>810152</v>
      </c>
      <c r="C1806" s="109" t="s">
        <v>4870</v>
      </c>
      <c r="D1806" s="109"/>
      <c r="E1806" s="109">
        <v>38</v>
      </c>
      <c r="F1806" s="111">
        <f t="shared" si="198"/>
        <v>2592000</v>
      </c>
      <c r="G1806" s="111">
        <f t="shared" si="199"/>
        <v>1142400</v>
      </c>
      <c r="H1806" s="109">
        <v>12</v>
      </c>
      <c r="I1806" s="111">
        <f t="shared" si="200"/>
        <v>7202000</v>
      </c>
      <c r="J1806" s="111">
        <f t="shared" si="201"/>
        <v>2927600</v>
      </c>
      <c r="K1806" s="109">
        <v>26</v>
      </c>
      <c r="L1806" s="127">
        <f t="shared" si="196"/>
        <v>4070000</v>
      </c>
      <c r="M1806" s="131">
        <f t="shared" si="197"/>
        <v>9794000</v>
      </c>
      <c r="N1806" s="136">
        <f t="shared" si="202"/>
        <v>6945000</v>
      </c>
      <c r="O1806" s="109">
        <v>0</v>
      </c>
      <c r="P1806" s="109" t="s">
        <v>5759</v>
      </c>
      <c r="Q1806" s="109" t="s">
        <v>5778</v>
      </c>
      <c r="R1806" s="109" t="s">
        <v>5778</v>
      </c>
    </row>
    <row r="1807" spans="1:18" ht="39" x14ac:dyDescent="0.5">
      <c r="A1807" s="109" t="s">
        <v>16</v>
      </c>
      <c r="B1807" s="109">
        <v>810154</v>
      </c>
      <c r="C1807" s="109" t="s">
        <v>4871</v>
      </c>
      <c r="D1807" s="109"/>
      <c r="E1807" s="109">
        <v>38</v>
      </c>
      <c r="F1807" s="111">
        <f t="shared" si="198"/>
        <v>2592000</v>
      </c>
      <c r="G1807" s="111">
        <f t="shared" si="199"/>
        <v>1142400</v>
      </c>
      <c r="H1807" s="109">
        <v>12</v>
      </c>
      <c r="I1807" s="111">
        <f t="shared" si="200"/>
        <v>7202000</v>
      </c>
      <c r="J1807" s="111">
        <f t="shared" si="201"/>
        <v>2927600</v>
      </c>
      <c r="K1807" s="109">
        <v>26</v>
      </c>
      <c r="L1807" s="127">
        <f t="shared" si="196"/>
        <v>4070000</v>
      </c>
      <c r="M1807" s="131">
        <f t="shared" si="197"/>
        <v>9794000</v>
      </c>
      <c r="N1807" s="136">
        <f t="shared" si="202"/>
        <v>6945000</v>
      </c>
      <c r="O1807" s="109">
        <v>0</v>
      </c>
      <c r="P1807" s="109" t="s">
        <v>5759</v>
      </c>
      <c r="Q1807" s="109" t="s">
        <v>5778</v>
      </c>
      <c r="R1807" s="109" t="s">
        <v>5778</v>
      </c>
    </row>
    <row r="1808" spans="1:18" ht="39" x14ac:dyDescent="0.5">
      <c r="A1808" s="109" t="s">
        <v>16</v>
      </c>
      <c r="B1808" s="109">
        <v>810156</v>
      </c>
      <c r="C1808" s="109" t="s">
        <v>4872</v>
      </c>
      <c r="D1808" s="109"/>
      <c r="E1808" s="109">
        <v>38</v>
      </c>
      <c r="F1808" s="111">
        <f t="shared" si="198"/>
        <v>2592000</v>
      </c>
      <c r="G1808" s="111">
        <f t="shared" si="199"/>
        <v>1142400</v>
      </c>
      <c r="H1808" s="109">
        <v>12</v>
      </c>
      <c r="I1808" s="111">
        <f t="shared" si="200"/>
        <v>7202000</v>
      </c>
      <c r="J1808" s="111">
        <f t="shared" si="201"/>
        <v>2927600</v>
      </c>
      <c r="K1808" s="109">
        <v>26</v>
      </c>
      <c r="L1808" s="127">
        <f t="shared" si="196"/>
        <v>4070000</v>
      </c>
      <c r="M1808" s="131">
        <f t="shared" si="197"/>
        <v>9794000</v>
      </c>
      <c r="N1808" s="136">
        <f t="shared" si="202"/>
        <v>6945000</v>
      </c>
      <c r="O1808" s="109">
        <v>0</v>
      </c>
      <c r="P1808" s="109" t="s">
        <v>5759</v>
      </c>
      <c r="Q1808" s="109" t="s">
        <v>5778</v>
      </c>
      <c r="R1808" s="109" t="s">
        <v>5778</v>
      </c>
    </row>
    <row r="1809" spans="1:18" ht="39" x14ac:dyDescent="0.5">
      <c r="A1809" s="109" t="s">
        <v>16</v>
      </c>
      <c r="B1809" s="109">
        <v>810158</v>
      </c>
      <c r="C1809" s="109" t="s">
        <v>4873</v>
      </c>
      <c r="D1809" s="109"/>
      <c r="E1809" s="109">
        <v>42.5</v>
      </c>
      <c r="F1809" s="111">
        <f t="shared" si="198"/>
        <v>2916000</v>
      </c>
      <c r="G1809" s="111">
        <f t="shared" si="199"/>
        <v>1285200</v>
      </c>
      <c r="H1809" s="109">
        <v>13.5</v>
      </c>
      <c r="I1809" s="111">
        <f t="shared" si="200"/>
        <v>8033000</v>
      </c>
      <c r="J1809" s="111">
        <f t="shared" si="201"/>
        <v>3265400</v>
      </c>
      <c r="K1809" s="109">
        <v>29</v>
      </c>
      <c r="L1809" s="127">
        <f t="shared" si="196"/>
        <v>4550600</v>
      </c>
      <c r="M1809" s="131">
        <f t="shared" si="197"/>
        <v>10949000</v>
      </c>
      <c r="N1809" s="136">
        <f t="shared" si="202"/>
        <v>7763580</v>
      </c>
      <c r="O1809" s="109">
        <v>0</v>
      </c>
      <c r="P1809" s="109" t="s">
        <v>5759</v>
      </c>
      <c r="Q1809" s="109" t="s">
        <v>5778</v>
      </c>
      <c r="R1809" s="109" t="s">
        <v>5778</v>
      </c>
    </row>
    <row r="1810" spans="1:18" ht="39" x14ac:dyDescent="0.5">
      <c r="A1810" s="109" t="s">
        <v>16</v>
      </c>
      <c r="B1810" s="109">
        <v>810160</v>
      </c>
      <c r="C1810" s="109" t="s">
        <v>4874</v>
      </c>
      <c r="D1810" s="109"/>
      <c r="E1810" s="109">
        <v>42.5</v>
      </c>
      <c r="F1810" s="111">
        <f t="shared" si="198"/>
        <v>2916000</v>
      </c>
      <c r="G1810" s="111">
        <f t="shared" si="199"/>
        <v>1285200</v>
      </c>
      <c r="H1810" s="109">
        <v>13.5</v>
      </c>
      <c r="I1810" s="111">
        <f t="shared" si="200"/>
        <v>8033000</v>
      </c>
      <c r="J1810" s="111">
        <f t="shared" si="201"/>
        <v>3265400</v>
      </c>
      <c r="K1810" s="109">
        <v>29</v>
      </c>
      <c r="L1810" s="127">
        <f t="shared" si="196"/>
        <v>4550600</v>
      </c>
      <c r="M1810" s="131">
        <f t="shared" si="197"/>
        <v>10949000</v>
      </c>
      <c r="N1810" s="136">
        <f t="shared" si="202"/>
        <v>7763580</v>
      </c>
      <c r="O1810" s="109">
        <v>0</v>
      </c>
      <c r="P1810" s="109" t="s">
        <v>5759</v>
      </c>
      <c r="Q1810" s="109" t="s">
        <v>5778</v>
      </c>
      <c r="R1810" s="109" t="s">
        <v>5778</v>
      </c>
    </row>
    <row r="1811" spans="1:18" ht="39" x14ac:dyDescent="0.5">
      <c r="A1811" s="109" t="s">
        <v>11</v>
      </c>
      <c r="B1811" s="109">
        <v>810162</v>
      </c>
      <c r="C1811" s="109" t="s">
        <v>4875</v>
      </c>
      <c r="D1811" s="109"/>
      <c r="E1811" s="109">
        <v>85</v>
      </c>
      <c r="F1811" s="111">
        <f t="shared" si="198"/>
        <v>5832000</v>
      </c>
      <c r="G1811" s="111">
        <f t="shared" si="199"/>
        <v>2570400</v>
      </c>
      <c r="H1811" s="109">
        <v>27</v>
      </c>
      <c r="I1811" s="111">
        <f t="shared" si="200"/>
        <v>16066000</v>
      </c>
      <c r="J1811" s="111">
        <f t="shared" si="201"/>
        <v>6530800</v>
      </c>
      <c r="K1811" s="109">
        <v>58</v>
      </c>
      <c r="L1811" s="127">
        <f t="shared" si="196"/>
        <v>9101200</v>
      </c>
      <c r="M1811" s="131">
        <f t="shared" si="197"/>
        <v>21898000</v>
      </c>
      <c r="N1811" s="136">
        <f t="shared" si="202"/>
        <v>15527160</v>
      </c>
      <c r="O1811" s="109">
        <v>0</v>
      </c>
      <c r="P1811" s="109" t="s">
        <v>5759</v>
      </c>
      <c r="Q1811" s="109" t="s">
        <v>5778</v>
      </c>
      <c r="R1811" s="109" t="s">
        <v>5778</v>
      </c>
    </row>
    <row r="1812" spans="1:18" ht="39" x14ac:dyDescent="0.5">
      <c r="A1812" s="109" t="s">
        <v>11</v>
      </c>
      <c r="B1812" s="109">
        <v>810164</v>
      </c>
      <c r="C1812" s="109" t="s">
        <v>4876</v>
      </c>
      <c r="D1812" s="109"/>
      <c r="E1812" s="109">
        <v>120</v>
      </c>
      <c r="F1812" s="111">
        <f t="shared" si="198"/>
        <v>7560000</v>
      </c>
      <c r="G1812" s="111">
        <f t="shared" si="199"/>
        <v>3332000</v>
      </c>
      <c r="H1812" s="109">
        <v>35</v>
      </c>
      <c r="I1812" s="111">
        <f t="shared" si="200"/>
        <v>23545000</v>
      </c>
      <c r="J1812" s="111">
        <f t="shared" si="201"/>
        <v>9571000</v>
      </c>
      <c r="K1812" s="109">
        <v>85</v>
      </c>
      <c r="L1812" s="127">
        <f t="shared" si="196"/>
        <v>12903000</v>
      </c>
      <c r="M1812" s="131">
        <f t="shared" si="197"/>
        <v>31105000</v>
      </c>
      <c r="N1812" s="136">
        <f t="shared" si="202"/>
        <v>22072900</v>
      </c>
      <c r="O1812" s="109">
        <v>0</v>
      </c>
      <c r="P1812" s="109" t="s">
        <v>5759</v>
      </c>
      <c r="Q1812" s="109" t="s">
        <v>5778</v>
      </c>
      <c r="R1812" s="109" t="s">
        <v>5778</v>
      </c>
    </row>
    <row r="1813" spans="1:18" ht="39" x14ac:dyDescent="0.5">
      <c r="A1813" s="109" t="s">
        <v>11</v>
      </c>
      <c r="B1813" s="109">
        <v>810166</v>
      </c>
      <c r="C1813" s="109" t="s">
        <v>5784</v>
      </c>
      <c r="D1813" s="109"/>
      <c r="E1813" s="109">
        <v>120</v>
      </c>
      <c r="F1813" s="111">
        <f t="shared" si="198"/>
        <v>7560000</v>
      </c>
      <c r="G1813" s="111">
        <f t="shared" si="199"/>
        <v>3332000</v>
      </c>
      <c r="H1813" s="109">
        <v>35</v>
      </c>
      <c r="I1813" s="111">
        <f t="shared" si="200"/>
        <v>23545000</v>
      </c>
      <c r="J1813" s="111">
        <f t="shared" si="201"/>
        <v>9571000</v>
      </c>
      <c r="K1813" s="109">
        <v>85</v>
      </c>
      <c r="L1813" s="127">
        <f t="shared" si="196"/>
        <v>12903000</v>
      </c>
      <c r="M1813" s="131">
        <f t="shared" si="197"/>
        <v>31105000</v>
      </c>
      <c r="N1813" s="136">
        <f t="shared" si="202"/>
        <v>22072900</v>
      </c>
      <c r="O1813" s="109">
        <v>0</v>
      </c>
      <c r="P1813" s="109" t="s">
        <v>5759</v>
      </c>
      <c r="Q1813" s="109" t="s">
        <v>5778</v>
      </c>
      <c r="R1813" s="109" t="s">
        <v>5778</v>
      </c>
    </row>
    <row r="1814" spans="1:18" ht="39" x14ac:dyDescent="0.5">
      <c r="A1814" s="109" t="s">
        <v>16</v>
      </c>
      <c r="B1814" s="109">
        <v>810180</v>
      </c>
      <c r="C1814" s="109" t="s">
        <v>4878</v>
      </c>
      <c r="D1814" s="109"/>
      <c r="E1814" s="109">
        <v>125</v>
      </c>
      <c r="F1814" s="111">
        <f t="shared" si="198"/>
        <v>9288000</v>
      </c>
      <c r="G1814" s="111">
        <f t="shared" si="199"/>
        <v>4093600</v>
      </c>
      <c r="H1814" s="109">
        <v>43</v>
      </c>
      <c r="I1814" s="111">
        <f t="shared" si="200"/>
        <v>22714000</v>
      </c>
      <c r="J1814" s="111">
        <f t="shared" si="201"/>
        <v>9233200</v>
      </c>
      <c r="K1814" s="109">
        <v>82</v>
      </c>
      <c r="L1814" s="127">
        <f t="shared" si="196"/>
        <v>13326800</v>
      </c>
      <c r="M1814" s="131">
        <f t="shared" si="197"/>
        <v>32002000</v>
      </c>
      <c r="N1814" s="136">
        <f t="shared" si="202"/>
        <v>22673240</v>
      </c>
      <c r="O1814" s="109">
        <v>0</v>
      </c>
      <c r="P1814" s="109" t="s">
        <v>5759</v>
      </c>
      <c r="Q1814" s="109" t="s">
        <v>5778</v>
      </c>
      <c r="R1814" s="109" t="s">
        <v>5778</v>
      </c>
    </row>
    <row r="1815" spans="1:18" ht="39" x14ac:dyDescent="0.5">
      <c r="A1815" s="109" t="s">
        <v>11</v>
      </c>
      <c r="B1815" s="109">
        <v>810182</v>
      </c>
      <c r="C1815" s="109" t="s">
        <v>4879</v>
      </c>
      <c r="D1815" s="109"/>
      <c r="E1815" s="109">
        <v>150</v>
      </c>
      <c r="F1815" s="111">
        <f t="shared" si="198"/>
        <v>8640000</v>
      </c>
      <c r="G1815" s="111">
        <f t="shared" si="199"/>
        <v>3808000</v>
      </c>
      <c r="H1815" s="109">
        <v>40</v>
      </c>
      <c r="I1815" s="111">
        <f t="shared" si="200"/>
        <v>30470000</v>
      </c>
      <c r="J1815" s="111">
        <f t="shared" si="201"/>
        <v>12386000</v>
      </c>
      <c r="K1815" s="109">
        <v>110</v>
      </c>
      <c r="L1815" s="127">
        <f t="shared" si="196"/>
        <v>16194000</v>
      </c>
      <c r="M1815" s="131">
        <f t="shared" si="197"/>
        <v>39110000</v>
      </c>
      <c r="N1815" s="136">
        <f t="shared" si="202"/>
        <v>27774200</v>
      </c>
      <c r="O1815" s="109">
        <v>0</v>
      </c>
      <c r="P1815" s="109" t="s">
        <v>5759</v>
      </c>
      <c r="Q1815" s="109" t="s">
        <v>5778</v>
      </c>
      <c r="R1815" s="109" t="s">
        <v>5778</v>
      </c>
    </row>
    <row r="1816" spans="1:18" ht="39" x14ac:dyDescent="0.5">
      <c r="A1816" s="109" t="s">
        <v>16</v>
      </c>
      <c r="B1816" s="109">
        <v>810184</v>
      </c>
      <c r="C1816" s="109" t="s">
        <v>4880</v>
      </c>
      <c r="D1816" s="109"/>
      <c r="E1816" s="109">
        <v>110</v>
      </c>
      <c r="F1816" s="111">
        <f t="shared" si="198"/>
        <v>9720000</v>
      </c>
      <c r="G1816" s="111">
        <f t="shared" si="199"/>
        <v>4284000</v>
      </c>
      <c r="H1816" s="109">
        <v>45</v>
      </c>
      <c r="I1816" s="111">
        <f t="shared" si="200"/>
        <v>18005000</v>
      </c>
      <c r="J1816" s="111">
        <f t="shared" si="201"/>
        <v>7319000</v>
      </c>
      <c r="K1816" s="109">
        <v>65</v>
      </c>
      <c r="L1816" s="127">
        <f t="shared" si="196"/>
        <v>11603000</v>
      </c>
      <c r="M1816" s="131">
        <f t="shared" si="197"/>
        <v>27725000</v>
      </c>
      <c r="N1816" s="136">
        <f t="shared" si="202"/>
        <v>19602900</v>
      </c>
      <c r="O1816" s="109">
        <v>0</v>
      </c>
      <c r="P1816" s="109" t="s">
        <v>5759</v>
      </c>
      <c r="Q1816" s="109" t="s">
        <v>5778</v>
      </c>
      <c r="R1816" s="109" t="s">
        <v>5778</v>
      </c>
    </row>
    <row r="1817" spans="1:18" ht="39" x14ac:dyDescent="0.5">
      <c r="A1817" s="109" t="s">
        <v>11</v>
      </c>
      <c r="B1817" s="109">
        <v>810186</v>
      </c>
      <c r="C1817" s="109" t="s">
        <v>4881</v>
      </c>
      <c r="D1817" s="109"/>
      <c r="E1817" s="109">
        <v>110</v>
      </c>
      <c r="F1817" s="111">
        <f t="shared" si="198"/>
        <v>9720000</v>
      </c>
      <c r="G1817" s="111">
        <f t="shared" si="199"/>
        <v>4284000</v>
      </c>
      <c r="H1817" s="109">
        <v>45</v>
      </c>
      <c r="I1817" s="111">
        <f t="shared" si="200"/>
        <v>18005000</v>
      </c>
      <c r="J1817" s="111">
        <f t="shared" si="201"/>
        <v>7319000</v>
      </c>
      <c r="K1817" s="109">
        <v>65</v>
      </c>
      <c r="L1817" s="127">
        <f t="shared" si="196"/>
        <v>11603000</v>
      </c>
      <c r="M1817" s="131">
        <f t="shared" si="197"/>
        <v>27725000</v>
      </c>
      <c r="N1817" s="136">
        <f t="shared" si="202"/>
        <v>19602900</v>
      </c>
      <c r="O1817" s="109">
        <v>0</v>
      </c>
      <c r="P1817" s="109" t="s">
        <v>5759</v>
      </c>
      <c r="Q1817" s="109" t="s">
        <v>5778</v>
      </c>
      <c r="R1817" s="109" t="s">
        <v>5778</v>
      </c>
    </row>
    <row r="1818" spans="1:18" ht="39" x14ac:dyDescent="0.5">
      <c r="A1818" s="109" t="s">
        <v>11</v>
      </c>
      <c r="B1818" s="109">
        <v>810188</v>
      </c>
      <c r="C1818" s="109" t="s">
        <v>4882</v>
      </c>
      <c r="D1818" s="109"/>
      <c r="E1818" s="109">
        <v>120</v>
      </c>
      <c r="F1818" s="111">
        <f t="shared" si="198"/>
        <v>7560000</v>
      </c>
      <c r="G1818" s="111">
        <f t="shared" si="199"/>
        <v>3332000</v>
      </c>
      <c r="H1818" s="109">
        <v>35</v>
      </c>
      <c r="I1818" s="111">
        <f t="shared" si="200"/>
        <v>23545000</v>
      </c>
      <c r="J1818" s="111">
        <f t="shared" si="201"/>
        <v>9571000</v>
      </c>
      <c r="K1818" s="109">
        <v>85</v>
      </c>
      <c r="L1818" s="127">
        <f t="shared" si="196"/>
        <v>12903000</v>
      </c>
      <c r="M1818" s="131">
        <f t="shared" si="197"/>
        <v>31105000</v>
      </c>
      <c r="N1818" s="136">
        <f t="shared" si="202"/>
        <v>22072900</v>
      </c>
      <c r="O1818" s="109">
        <v>0</v>
      </c>
      <c r="P1818" s="109" t="s">
        <v>5759</v>
      </c>
      <c r="Q1818" s="109" t="s">
        <v>5778</v>
      </c>
      <c r="R1818" s="109" t="s">
        <v>5778</v>
      </c>
    </row>
    <row r="1819" spans="1:18" ht="39" x14ac:dyDescent="0.5">
      <c r="A1819" s="109" t="s">
        <v>11</v>
      </c>
      <c r="B1819" s="109">
        <v>810190</v>
      </c>
      <c r="C1819" s="109" t="s">
        <v>4883</v>
      </c>
      <c r="D1819" s="109"/>
      <c r="E1819" s="109">
        <v>60</v>
      </c>
      <c r="F1819" s="111">
        <f t="shared" si="198"/>
        <v>2160000</v>
      </c>
      <c r="G1819" s="111">
        <f t="shared" si="199"/>
        <v>952000</v>
      </c>
      <c r="H1819" s="109">
        <v>10</v>
      </c>
      <c r="I1819" s="111">
        <f t="shared" si="200"/>
        <v>13850000</v>
      </c>
      <c r="J1819" s="111">
        <f t="shared" si="201"/>
        <v>5630000</v>
      </c>
      <c r="K1819" s="109">
        <v>50</v>
      </c>
      <c r="L1819" s="127">
        <f t="shared" si="196"/>
        <v>6582000</v>
      </c>
      <c r="M1819" s="131">
        <f t="shared" si="197"/>
        <v>16010000</v>
      </c>
      <c r="N1819" s="136">
        <f t="shared" si="202"/>
        <v>11402600</v>
      </c>
      <c r="O1819" s="109">
        <v>0</v>
      </c>
      <c r="P1819" s="109" t="s">
        <v>5759</v>
      </c>
      <c r="Q1819" s="109" t="s">
        <v>5778</v>
      </c>
      <c r="R1819" s="109" t="s">
        <v>5778</v>
      </c>
    </row>
    <row r="1820" spans="1:18" ht="39" x14ac:dyDescent="0.5">
      <c r="A1820" s="109" t="s">
        <v>11</v>
      </c>
      <c r="B1820" s="109">
        <v>810192</v>
      </c>
      <c r="C1820" s="109" t="s">
        <v>4884</v>
      </c>
      <c r="D1820" s="109"/>
      <c r="E1820" s="109">
        <v>120</v>
      </c>
      <c r="F1820" s="111">
        <f t="shared" si="198"/>
        <v>7560000</v>
      </c>
      <c r="G1820" s="111">
        <f t="shared" si="199"/>
        <v>3332000</v>
      </c>
      <c r="H1820" s="109">
        <v>35</v>
      </c>
      <c r="I1820" s="111">
        <f t="shared" si="200"/>
        <v>23545000</v>
      </c>
      <c r="J1820" s="111">
        <f t="shared" si="201"/>
        <v>9571000</v>
      </c>
      <c r="K1820" s="109">
        <v>85</v>
      </c>
      <c r="L1820" s="127">
        <f t="shared" si="196"/>
        <v>12903000</v>
      </c>
      <c r="M1820" s="131">
        <f t="shared" si="197"/>
        <v>31105000</v>
      </c>
      <c r="N1820" s="136">
        <f t="shared" si="202"/>
        <v>22072900</v>
      </c>
      <c r="O1820" s="109">
        <v>0</v>
      </c>
      <c r="P1820" s="109" t="s">
        <v>5759</v>
      </c>
      <c r="Q1820" s="109" t="s">
        <v>5778</v>
      </c>
      <c r="R1820" s="109" t="s">
        <v>5778</v>
      </c>
    </row>
    <row r="1821" spans="1:18" ht="39" x14ac:dyDescent="0.5">
      <c r="A1821" s="109" t="s">
        <v>11</v>
      </c>
      <c r="B1821" s="109">
        <v>810194</v>
      </c>
      <c r="C1821" s="109" t="s">
        <v>4885</v>
      </c>
      <c r="D1821" s="109"/>
      <c r="E1821" s="109">
        <v>110</v>
      </c>
      <c r="F1821" s="111">
        <f t="shared" si="198"/>
        <v>9720000</v>
      </c>
      <c r="G1821" s="111">
        <f t="shared" si="199"/>
        <v>4284000</v>
      </c>
      <c r="H1821" s="109">
        <v>45</v>
      </c>
      <c r="I1821" s="111">
        <f t="shared" si="200"/>
        <v>18005000</v>
      </c>
      <c r="J1821" s="111">
        <f t="shared" si="201"/>
        <v>7319000</v>
      </c>
      <c r="K1821" s="109">
        <v>65</v>
      </c>
      <c r="L1821" s="127">
        <f t="shared" si="196"/>
        <v>11603000</v>
      </c>
      <c r="M1821" s="131">
        <f t="shared" si="197"/>
        <v>27725000</v>
      </c>
      <c r="N1821" s="136">
        <f t="shared" si="202"/>
        <v>19602900</v>
      </c>
      <c r="O1821" s="109">
        <v>0</v>
      </c>
      <c r="P1821" s="109" t="s">
        <v>5759</v>
      </c>
      <c r="Q1821" s="109" t="s">
        <v>5778</v>
      </c>
      <c r="R1821" s="109" t="s">
        <v>5778</v>
      </c>
    </row>
    <row r="1822" spans="1:18" ht="39" x14ac:dyDescent="0.5">
      <c r="A1822" s="109" t="s">
        <v>11</v>
      </c>
      <c r="B1822" s="109">
        <v>810196</v>
      </c>
      <c r="C1822" s="109" t="s">
        <v>4886</v>
      </c>
      <c r="D1822" s="109"/>
      <c r="E1822" s="109">
        <v>110</v>
      </c>
      <c r="F1822" s="111">
        <f t="shared" si="198"/>
        <v>9720000</v>
      </c>
      <c r="G1822" s="111">
        <f t="shared" si="199"/>
        <v>4284000</v>
      </c>
      <c r="H1822" s="109">
        <v>45</v>
      </c>
      <c r="I1822" s="111">
        <f t="shared" si="200"/>
        <v>18005000</v>
      </c>
      <c r="J1822" s="111">
        <f t="shared" si="201"/>
        <v>7319000</v>
      </c>
      <c r="K1822" s="109">
        <v>65</v>
      </c>
      <c r="L1822" s="127">
        <f t="shared" si="196"/>
        <v>11603000</v>
      </c>
      <c r="M1822" s="131">
        <f t="shared" si="197"/>
        <v>27725000</v>
      </c>
      <c r="N1822" s="136">
        <f t="shared" si="202"/>
        <v>19602900</v>
      </c>
      <c r="O1822" s="109">
        <v>0</v>
      </c>
      <c r="P1822" s="109" t="s">
        <v>5759</v>
      </c>
      <c r="Q1822" s="109" t="s">
        <v>5778</v>
      </c>
      <c r="R1822" s="109" t="s">
        <v>5778</v>
      </c>
    </row>
    <row r="1823" spans="1:18" ht="39" x14ac:dyDescent="0.5">
      <c r="A1823" s="109" t="s">
        <v>11</v>
      </c>
      <c r="B1823" s="109">
        <v>810198</v>
      </c>
      <c r="C1823" s="109" t="s">
        <v>4887</v>
      </c>
      <c r="D1823" s="109"/>
      <c r="E1823" s="109">
        <v>110</v>
      </c>
      <c r="F1823" s="111">
        <f t="shared" si="198"/>
        <v>9720000</v>
      </c>
      <c r="G1823" s="111">
        <f t="shared" si="199"/>
        <v>4284000</v>
      </c>
      <c r="H1823" s="109">
        <v>45</v>
      </c>
      <c r="I1823" s="111">
        <f t="shared" si="200"/>
        <v>18005000</v>
      </c>
      <c r="J1823" s="111">
        <f t="shared" si="201"/>
        <v>7319000</v>
      </c>
      <c r="K1823" s="109">
        <v>65</v>
      </c>
      <c r="L1823" s="127">
        <f t="shared" si="196"/>
        <v>11603000</v>
      </c>
      <c r="M1823" s="131">
        <f t="shared" si="197"/>
        <v>27725000</v>
      </c>
      <c r="N1823" s="136">
        <f t="shared" si="202"/>
        <v>19602900</v>
      </c>
      <c r="O1823" s="109">
        <v>0</v>
      </c>
      <c r="P1823" s="109" t="s">
        <v>5759</v>
      </c>
      <c r="Q1823" s="109" t="s">
        <v>5778</v>
      </c>
      <c r="R1823" s="109" t="s">
        <v>5778</v>
      </c>
    </row>
    <row r="1824" spans="1:18" ht="39" x14ac:dyDescent="0.5">
      <c r="A1824" s="109" t="s">
        <v>11</v>
      </c>
      <c r="B1824" s="109">
        <v>810200</v>
      </c>
      <c r="C1824" s="109" t="s">
        <v>5785</v>
      </c>
      <c r="D1824" s="109"/>
      <c r="E1824" s="109">
        <v>110</v>
      </c>
      <c r="F1824" s="111">
        <f t="shared" si="198"/>
        <v>9720000</v>
      </c>
      <c r="G1824" s="111">
        <f t="shared" si="199"/>
        <v>4284000</v>
      </c>
      <c r="H1824" s="109">
        <v>45</v>
      </c>
      <c r="I1824" s="111">
        <f t="shared" si="200"/>
        <v>18005000</v>
      </c>
      <c r="J1824" s="111">
        <f t="shared" si="201"/>
        <v>7319000</v>
      </c>
      <c r="K1824" s="109">
        <v>65</v>
      </c>
      <c r="L1824" s="127">
        <f t="shared" si="196"/>
        <v>11603000</v>
      </c>
      <c r="M1824" s="131">
        <f t="shared" si="197"/>
        <v>27725000</v>
      </c>
      <c r="N1824" s="136">
        <f t="shared" si="202"/>
        <v>19602900</v>
      </c>
      <c r="O1824" s="109">
        <v>0</v>
      </c>
      <c r="P1824" s="109" t="s">
        <v>5759</v>
      </c>
      <c r="Q1824" s="109" t="s">
        <v>5778</v>
      </c>
      <c r="R1824" s="109" t="s">
        <v>5778</v>
      </c>
    </row>
    <row r="1825" spans="1:18" ht="39" x14ac:dyDescent="0.5">
      <c r="A1825" s="109" t="s">
        <v>16</v>
      </c>
      <c r="B1825" s="109">
        <v>810220</v>
      </c>
      <c r="C1825" s="109" t="s">
        <v>4889</v>
      </c>
      <c r="D1825" s="109"/>
      <c r="E1825" s="109">
        <v>75</v>
      </c>
      <c r="F1825" s="111">
        <f t="shared" si="198"/>
        <v>4320000</v>
      </c>
      <c r="G1825" s="111">
        <f t="shared" si="199"/>
        <v>1904000</v>
      </c>
      <c r="H1825" s="109">
        <v>20</v>
      </c>
      <c r="I1825" s="111">
        <f t="shared" si="200"/>
        <v>15235000</v>
      </c>
      <c r="J1825" s="111">
        <f t="shared" si="201"/>
        <v>6193000</v>
      </c>
      <c r="K1825" s="109">
        <v>55</v>
      </c>
      <c r="L1825" s="127">
        <f t="shared" si="196"/>
        <v>8097000</v>
      </c>
      <c r="M1825" s="131">
        <f t="shared" si="197"/>
        <v>19555000</v>
      </c>
      <c r="N1825" s="136">
        <f t="shared" si="202"/>
        <v>13887100</v>
      </c>
      <c r="O1825" s="109">
        <v>0</v>
      </c>
      <c r="P1825" s="109" t="s">
        <v>5759</v>
      </c>
      <c r="Q1825" s="109" t="s">
        <v>5778</v>
      </c>
      <c r="R1825" s="109" t="s">
        <v>5778</v>
      </c>
    </row>
    <row r="1826" spans="1:18" ht="39" x14ac:dyDescent="0.5">
      <c r="A1826" s="109" t="s">
        <v>16</v>
      </c>
      <c r="B1826" s="109">
        <v>810222</v>
      </c>
      <c r="C1826" s="109" t="s">
        <v>4890</v>
      </c>
      <c r="D1826" s="109"/>
      <c r="E1826" s="109">
        <v>75</v>
      </c>
      <c r="F1826" s="111">
        <f t="shared" si="198"/>
        <v>4320000</v>
      </c>
      <c r="G1826" s="111">
        <f t="shared" si="199"/>
        <v>1904000</v>
      </c>
      <c r="H1826" s="109">
        <v>20</v>
      </c>
      <c r="I1826" s="111">
        <f t="shared" si="200"/>
        <v>15235000</v>
      </c>
      <c r="J1826" s="111">
        <f t="shared" si="201"/>
        <v>6193000</v>
      </c>
      <c r="K1826" s="109">
        <v>55</v>
      </c>
      <c r="L1826" s="127">
        <f t="shared" si="196"/>
        <v>8097000</v>
      </c>
      <c r="M1826" s="131">
        <f t="shared" si="197"/>
        <v>19555000</v>
      </c>
      <c r="N1826" s="136">
        <f t="shared" si="202"/>
        <v>13887100</v>
      </c>
      <c r="O1826" s="109">
        <v>0</v>
      </c>
      <c r="P1826" s="109" t="s">
        <v>5759</v>
      </c>
      <c r="Q1826" s="109" t="s">
        <v>5778</v>
      </c>
      <c r="R1826" s="109" t="s">
        <v>5778</v>
      </c>
    </row>
    <row r="1827" spans="1:18" ht="39" x14ac:dyDescent="0.5">
      <c r="A1827" s="109" t="s">
        <v>11</v>
      </c>
      <c r="B1827" s="109">
        <v>810224</v>
      </c>
      <c r="C1827" s="109" t="s">
        <v>4891</v>
      </c>
      <c r="D1827" s="109"/>
      <c r="E1827" s="109">
        <v>110</v>
      </c>
      <c r="F1827" s="111">
        <f t="shared" si="198"/>
        <v>9720000</v>
      </c>
      <c r="G1827" s="111">
        <f t="shared" si="199"/>
        <v>4284000</v>
      </c>
      <c r="H1827" s="109">
        <v>45</v>
      </c>
      <c r="I1827" s="111">
        <f t="shared" si="200"/>
        <v>18005000</v>
      </c>
      <c r="J1827" s="111">
        <f t="shared" si="201"/>
        <v>7319000</v>
      </c>
      <c r="K1827" s="109">
        <v>65</v>
      </c>
      <c r="L1827" s="127">
        <f t="shared" si="196"/>
        <v>11603000</v>
      </c>
      <c r="M1827" s="131">
        <f t="shared" si="197"/>
        <v>27725000</v>
      </c>
      <c r="N1827" s="136">
        <f t="shared" si="202"/>
        <v>19602900</v>
      </c>
      <c r="O1827" s="109">
        <v>0</v>
      </c>
      <c r="P1827" s="109" t="s">
        <v>5759</v>
      </c>
      <c r="Q1827" s="109" t="s">
        <v>5778</v>
      </c>
      <c r="R1827" s="109" t="s">
        <v>5778</v>
      </c>
    </row>
    <row r="1828" spans="1:18" ht="39" x14ac:dyDescent="0.5">
      <c r="A1828" s="109" t="s">
        <v>11</v>
      </c>
      <c r="B1828" s="109">
        <v>810226</v>
      </c>
      <c r="C1828" s="109" t="s">
        <v>4892</v>
      </c>
      <c r="D1828" s="109"/>
      <c r="E1828" s="109">
        <v>150</v>
      </c>
      <c r="F1828" s="111">
        <f t="shared" si="198"/>
        <v>8640000</v>
      </c>
      <c r="G1828" s="111">
        <f t="shared" si="199"/>
        <v>3808000</v>
      </c>
      <c r="H1828" s="109">
        <v>40</v>
      </c>
      <c r="I1828" s="111">
        <f t="shared" si="200"/>
        <v>30470000</v>
      </c>
      <c r="J1828" s="111">
        <f t="shared" si="201"/>
        <v>12386000</v>
      </c>
      <c r="K1828" s="109">
        <v>110</v>
      </c>
      <c r="L1828" s="127">
        <f t="shared" si="196"/>
        <v>16194000</v>
      </c>
      <c r="M1828" s="131">
        <f t="shared" si="197"/>
        <v>39110000</v>
      </c>
      <c r="N1828" s="136">
        <f t="shared" si="202"/>
        <v>27774200</v>
      </c>
      <c r="O1828" s="109">
        <v>0</v>
      </c>
      <c r="P1828" s="109" t="s">
        <v>5759</v>
      </c>
      <c r="Q1828" s="109" t="s">
        <v>5778</v>
      </c>
      <c r="R1828" s="109" t="s">
        <v>5778</v>
      </c>
    </row>
    <row r="1829" spans="1:18" ht="39" x14ac:dyDescent="0.5">
      <c r="A1829" s="109" t="s">
        <v>11</v>
      </c>
      <c r="B1829" s="109">
        <v>810228</v>
      </c>
      <c r="C1829" s="109" t="s">
        <v>4893</v>
      </c>
      <c r="D1829" s="109"/>
      <c r="E1829" s="109">
        <v>150</v>
      </c>
      <c r="F1829" s="111">
        <f t="shared" si="198"/>
        <v>8640000</v>
      </c>
      <c r="G1829" s="111">
        <f t="shared" si="199"/>
        <v>3808000</v>
      </c>
      <c r="H1829" s="109">
        <v>40</v>
      </c>
      <c r="I1829" s="111">
        <f t="shared" si="200"/>
        <v>30470000</v>
      </c>
      <c r="J1829" s="111">
        <f t="shared" si="201"/>
        <v>12386000</v>
      </c>
      <c r="K1829" s="109">
        <v>110</v>
      </c>
      <c r="L1829" s="127">
        <f t="shared" si="196"/>
        <v>16194000</v>
      </c>
      <c r="M1829" s="131">
        <f t="shared" si="197"/>
        <v>39110000</v>
      </c>
      <c r="N1829" s="136">
        <f t="shared" si="202"/>
        <v>27774200</v>
      </c>
      <c r="O1829" s="109">
        <v>0</v>
      </c>
      <c r="P1829" s="109" t="s">
        <v>5759</v>
      </c>
      <c r="Q1829" s="109" t="s">
        <v>5778</v>
      </c>
      <c r="R1829" s="109" t="s">
        <v>5778</v>
      </c>
    </row>
    <row r="1830" spans="1:18" ht="39" x14ac:dyDescent="0.5">
      <c r="A1830" s="109" t="s">
        <v>11</v>
      </c>
      <c r="B1830" s="109">
        <v>810230</v>
      </c>
      <c r="C1830" s="109" t="s">
        <v>4894</v>
      </c>
      <c r="D1830" s="109"/>
      <c r="E1830" s="109">
        <v>150</v>
      </c>
      <c r="F1830" s="111">
        <f t="shared" si="198"/>
        <v>8640000</v>
      </c>
      <c r="G1830" s="111">
        <f t="shared" si="199"/>
        <v>3808000</v>
      </c>
      <c r="H1830" s="109">
        <v>40</v>
      </c>
      <c r="I1830" s="111">
        <f t="shared" si="200"/>
        <v>30470000</v>
      </c>
      <c r="J1830" s="111">
        <f t="shared" si="201"/>
        <v>12386000</v>
      </c>
      <c r="K1830" s="109">
        <v>110</v>
      </c>
      <c r="L1830" s="127">
        <f t="shared" si="196"/>
        <v>16194000</v>
      </c>
      <c r="M1830" s="131">
        <f t="shared" si="197"/>
        <v>39110000</v>
      </c>
      <c r="N1830" s="136">
        <f t="shared" si="202"/>
        <v>27774200</v>
      </c>
      <c r="O1830" s="109">
        <v>0</v>
      </c>
      <c r="P1830" s="109" t="s">
        <v>5759</v>
      </c>
      <c r="Q1830" s="109" t="s">
        <v>5778</v>
      </c>
      <c r="R1830" s="109" t="s">
        <v>5778</v>
      </c>
    </row>
    <row r="1831" spans="1:18" ht="39" x14ac:dyDescent="0.5">
      <c r="A1831" s="109" t="s">
        <v>11</v>
      </c>
      <c r="B1831" s="109">
        <v>810232</v>
      </c>
      <c r="C1831" s="109" t="s">
        <v>4895</v>
      </c>
      <c r="D1831" s="109"/>
      <c r="E1831" s="109">
        <v>150</v>
      </c>
      <c r="F1831" s="111">
        <f t="shared" si="198"/>
        <v>8640000</v>
      </c>
      <c r="G1831" s="111">
        <f t="shared" si="199"/>
        <v>3808000</v>
      </c>
      <c r="H1831" s="109">
        <v>40</v>
      </c>
      <c r="I1831" s="111">
        <f t="shared" si="200"/>
        <v>30470000</v>
      </c>
      <c r="J1831" s="111">
        <f t="shared" si="201"/>
        <v>12386000</v>
      </c>
      <c r="K1831" s="109">
        <v>110</v>
      </c>
      <c r="L1831" s="127">
        <f t="shared" si="196"/>
        <v>16194000</v>
      </c>
      <c r="M1831" s="131">
        <f t="shared" si="197"/>
        <v>39110000</v>
      </c>
      <c r="N1831" s="136">
        <f t="shared" si="202"/>
        <v>27774200</v>
      </c>
      <c r="O1831" s="109">
        <v>0</v>
      </c>
      <c r="P1831" s="109" t="s">
        <v>5759</v>
      </c>
      <c r="Q1831" s="109" t="s">
        <v>5778</v>
      </c>
      <c r="R1831" s="109" t="s">
        <v>5778</v>
      </c>
    </row>
    <row r="1832" spans="1:18" ht="39" x14ac:dyDescent="0.5">
      <c r="A1832" s="109" t="s">
        <v>11</v>
      </c>
      <c r="B1832" s="109">
        <v>810234</v>
      </c>
      <c r="C1832" s="109" t="s">
        <v>4896</v>
      </c>
      <c r="D1832" s="109"/>
      <c r="E1832" s="109">
        <v>150</v>
      </c>
      <c r="F1832" s="111">
        <f t="shared" si="198"/>
        <v>8640000</v>
      </c>
      <c r="G1832" s="111">
        <f t="shared" si="199"/>
        <v>3808000</v>
      </c>
      <c r="H1832" s="109">
        <v>40</v>
      </c>
      <c r="I1832" s="111">
        <f t="shared" si="200"/>
        <v>30470000</v>
      </c>
      <c r="J1832" s="111">
        <f t="shared" si="201"/>
        <v>12386000</v>
      </c>
      <c r="K1832" s="109">
        <v>110</v>
      </c>
      <c r="L1832" s="127">
        <f t="shared" si="196"/>
        <v>16194000</v>
      </c>
      <c r="M1832" s="131">
        <f t="shared" si="197"/>
        <v>39110000</v>
      </c>
      <c r="N1832" s="136">
        <f t="shared" si="202"/>
        <v>27774200</v>
      </c>
      <c r="O1832" s="109">
        <v>0</v>
      </c>
      <c r="P1832" s="109" t="s">
        <v>5759</v>
      </c>
      <c r="Q1832" s="109" t="s">
        <v>5778</v>
      </c>
      <c r="R1832" s="109" t="s">
        <v>5778</v>
      </c>
    </row>
    <row r="1833" spans="1:18" ht="39" x14ac:dyDescent="0.5">
      <c r="A1833" s="109" t="s">
        <v>11</v>
      </c>
      <c r="B1833" s="109">
        <v>810236</v>
      </c>
      <c r="C1833" s="109" t="s">
        <v>4897</v>
      </c>
      <c r="D1833" s="109"/>
      <c r="E1833" s="109">
        <v>150</v>
      </c>
      <c r="F1833" s="111">
        <f t="shared" si="198"/>
        <v>8640000</v>
      </c>
      <c r="G1833" s="111">
        <f t="shared" si="199"/>
        <v>3808000</v>
      </c>
      <c r="H1833" s="109">
        <v>40</v>
      </c>
      <c r="I1833" s="111">
        <f t="shared" si="200"/>
        <v>30470000</v>
      </c>
      <c r="J1833" s="111">
        <f t="shared" si="201"/>
        <v>12386000</v>
      </c>
      <c r="K1833" s="109">
        <v>110</v>
      </c>
      <c r="L1833" s="127">
        <f t="shared" si="196"/>
        <v>16194000</v>
      </c>
      <c r="M1833" s="131">
        <f t="shared" si="197"/>
        <v>39110000</v>
      </c>
      <c r="N1833" s="136">
        <f t="shared" si="202"/>
        <v>27774200</v>
      </c>
      <c r="O1833" s="109">
        <v>0</v>
      </c>
      <c r="P1833" s="109" t="s">
        <v>5759</v>
      </c>
      <c r="Q1833" s="109" t="s">
        <v>5778</v>
      </c>
      <c r="R1833" s="109" t="s">
        <v>5778</v>
      </c>
    </row>
    <row r="1834" spans="1:18" ht="39" x14ac:dyDescent="0.5">
      <c r="A1834" s="109" t="s">
        <v>11</v>
      </c>
      <c r="B1834" s="109">
        <v>810238</v>
      </c>
      <c r="C1834" s="109" t="s">
        <v>4898</v>
      </c>
      <c r="D1834" s="109"/>
      <c r="E1834" s="109">
        <v>150</v>
      </c>
      <c r="F1834" s="111">
        <f t="shared" si="198"/>
        <v>8640000</v>
      </c>
      <c r="G1834" s="111">
        <f t="shared" si="199"/>
        <v>3808000</v>
      </c>
      <c r="H1834" s="109">
        <v>40</v>
      </c>
      <c r="I1834" s="111">
        <f t="shared" si="200"/>
        <v>30470000</v>
      </c>
      <c r="J1834" s="111">
        <f t="shared" si="201"/>
        <v>12386000</v>
      </c>
      <c r="K1834" s="109">
        <v>110</v>
      </c>
      <c r="L1834" s="127">
        <f t="shared" si="196"/>
        <v>16194000</v>
      </c>
      <c r="M1834" s="131">
        <f t="shared" si="197"/>
        <v>39110000</v>
      </c>
      <c r="N1834" s="136">
        <f t="shared" si="202"/>
        <v>27774200</v>
      </c>
      <c r="O1834" s="109">
        <v>0</v>
      </c>
      <c r="P1834" s="109" t="s">
        <v>5759</v>
      </c>
      <c r="Q1834" s="109" t="s">
        <v>5778</v>
      </c>
      <c r="R1834" s="109" t="s">
        <v>5778</v>
      </c>
    </row>
    <row r="1835" spans="1:18" ht="39" x14ac:dyDescent="0.5">
      <c r="A1835" s="109" t="s">
        <v>11</v>
      </c>
      <c r="B1835" s="109">
        <v>810240</v>
      </c>
      <c r="C1835" s="109" t="s">
        <v>4899</v>
      </c>
      <c r="D1835" s="109"/>
      <c r="E1835" s="109">
        <v>150</v>
      </c>
      <c r="F1835" s="111">
        <f t="shared" si="198"/>
        <v>8640000</v>
      </c>
      <c r="G1835" s="111">
        <f t="shared" si="199"/>
        <v>3808000</v>
      </c>
      <c r="H1835" s="109">
        <v>40</v>
      </c>
      <c r="I1835" s="111">
        <f t="shared" si="200"/>
        <v>30470000</v>
      </c>
      <c r="J1835" s="111">
        <f t="shared" si="201"/>
        <v>12386000</v>
      </c>
      <c r="K1835" s="109">
        <v>110</v>
      </c>
      <c r="L1835" s="127">
        <f t="shared" si="196"/>
        <v>16194000</v>
      </c>
      <c r="M1835" s="131">
        <f t="shared" si="197"/>
        <v>39110000</v>
      </c>
      <c r="N1835" s="136">
        <f t="shared" si="202"/>
        <v>27774200</v>
      </c>
      <c r="O1835" s="109">
        <v>0</v>
      </c>
      <c r="P1835" s="109" t="s">
        <v>5759</v>
      </c>
      <c r="Q1835" s="109" t="s">
        <v>5778</v>
      </c>
      <c r="R1835" s="109" t="s">
        <v>5778</v>
      </c>
    </row>
    <row r="1836" spans="1:18" ht="39" x14ac:dyDescent="0.5">
      <c r="A1836" s="109" t="s">
        <v>11</v>
      </c>
      <c r="B1836" s="109">
        <v>810242</v>
      </c>
      <c r="C1836" s="109" t="s">
        <v>4900</v>
      </c>
      <c r="D1836" s="109"/>
      <c r="E1836" s="109">
        <v>150</v>
      </c>
      <c r="F1836" s="111">
        <f t="shared" si="198"/>
        <v>8640000</v>
      </c>
      <c r="G1836" s="111">
        <f t="shared" si="199"/>
        <v>3808000</v>
      </c>
      <c r="H1836" s="109">
        <v>40</v>
      </c>
      <c r="I1836" s="111">
        <f t="shared" si="200"/>
        <v>30470000</v>
      </c>
      <c r="J1836" s="111">
        <f t="shared" si="201"/>
        <v>12386000</v>
      </c>
      <c r="K1836" s="109">
        <v>110</v>
      </c>
      <c r="L1836" s="127">
        <f t="shared" si="196"/>
        <v>16194000</v>
      </c>
      <c r="M1836" s="131">
        <f t="shared" si="197"/>
        <v>39110000</v>
      </c>
      <c r="N1836" s="136">
        <f t="shared" si="202"/>
        <v>27774200</v>
      </c>
      <c r="O1836" s="109">
        <v>0</v>
      </c>
      <c r="P1836" s="109" t="s">
        <v>5759</v>
      </c>
      <c r="Q1836" s="109" t="s">
        <v>5778</v>
      </c>
      <c r="R1836" s="109" t="s">
        <v>5778</v>
      </c>
    </row>
    <row r="1837" spans="1:18" ht="39" x14ac:dyDescent="0.5">
      <c r="A1837" s="109" t="s">
        <v>11</v>
      </c>
      <c r="B1837" s="109">
        <v>810244</v>
      </c>
      <c r="C1837" s="109" t="s">
        <v>5786</v>
      </c>
      <c r="D1837" s="109"/>
      <c r="E1837" s="109">
        <v>150</v>
      </c>
      <c r="F1837" s="111">
        <f t="shared" si="198"/>
        <v>8640000</v>
      </c>
      <c r="G1837" s="111">
        <f t="shared" si="199"/>
        <v>3808000</v>
      </c>
      <c r="H1837" s="109">
        <v>40</v>
      </c>
      <c r="I1837" s="111">
        <f t="shared" si="200"/>
        <v>30470000</v>
      </c>
      <c r="J1837" s="111">
        <f t="shared" si="201"/>
        <v>12386000</v>
      </c>
      <c r="K1837" s="109">
        <v>110</v>
      </c>
      <c r="L1837" s="127">
        <f t="shared" si="196"/>
        <v>16194000</v>
      </c>
      <c r="M1837" s="131">
        <f t="shared" si="197"/>
        <v>39110000</v>
      </c>
      <c r="N1837" s="136">
        <f t="shared" si="202"/>
        <v>27774200</v>
      </c>
      <c r="O1837" s="109">
        <v>0</v>
      </c>
      <c r="P1837" s="109" t="s">
        <v>5759</v>
      </c>
      <c r="Q1837" s="109" t="s">
        <v>5778</v>
      </c>
      <c r="R1837" s="109" t="s">
        <v>5778</v>
      </c>
    </row>
    <row r="1838" spans="1:18" ht="39" x14ac:dyDescent="0.5">
      <c r="A1838" s="109" t="s">
        <v>11</v>
      </c>
      <c r="B1838" s="109">
        <v>810260</v>
      </c>
      <c r="C1838" s="109" t="s">
        <v>4902</v>
      </c>
      <c r="D1838" s="109"/>
      <c r="E1838" s="109">
        <v>150</v>
      </c>
      <c r="F1838" s="111">
        <f t="shared" si="198"/>
        <v>8640000</v>
      </c>
      <c r="G1838" s="111">
        <f t="shared" si="199"/>
        <v>3808000</v>
      </c>
      <c r="H1838" s="109">
        <v>40</v>
      </c>
      <c r="I1838" s="111">
        <f t="shared" si="200"/>
        <v>30470000</v>
      </c>
      <c r="J1838" s="111">
        <f t="shared" si="201"/>
        <v>12386000</v>
      </c>
      <c r="K1838" s="109">
        <v>110</v>
      </c>
      <c r="L1838" s="127">
        <f t="shared" si="196"/>
        <v>16194000</v>
      </c>
      <c r="M1838" s="131">
        <f t="shared" si="197"/>
        <v>39110000</v>
      </c>
      <c r="N1838" s="136">
        <f t="shared" si="202"/>
        <v>27774200</v>
      </c>
      <c r="O1838" s="109">
        <v>0</v>
      </c>
      <c r="P1838" s="109" t="s">
        <v>5759</v>
      </c>
      <c r="Q1838" s="109" t="s">
        <v>5778</v>
      </c>
      <c r="R1838" s="109" t="s">
        <v>5778</v>
      </c>
    </row>
    <row r="1839" spans="1:18" ht="39" x14ac:dyDescent="0.5">
      <c r="A1839" s="109" t="s">
        <v>16</v>
      </c>
      <c r="B1839" s="109">
        <v>810262</v>
      </c>
      <c r="C1839" s="109" t="s">
        <v>4903</v>
      </c>
      <c r="D1839" s="109"/>
      <c r="E1839" s="109">
        <v>110</v>
      </c>
      <c r="F1839" s="111">
        <f t="shared" si="198"/>
        <v>9720000</v>
      </c>
      <c r="G1839" s="111">
        <f t="shared" si="199"/>
        <v>4284000</v>
      </c>
      <c r="H1839" s="109">
        <v>45</v>
      </c>
      <c r="I1839" s="111">
        <f t="shared" si="200"/>
        <v>18005000</v>
      </c>
      <c r="J1839" s="111">
        <f t="shared" si="201"/>
        <v>7319000</v>
      </c>
      <c r="K1839" s="109">
        <v>65</v>
      </c>
      <c r="L1839" s="127">
        <f t="shared" si="196"/>
        <v>11603000</v>
      </c>
      <c r="M1839" s="131">
        <f t="shared" si="197"/>
        <v>27725000</v>
      </c>
      <c r="N1839" s="136">
        <f t="shared" si="202"/>
        <v>19602900</v>
      </c>
      <c r="O1839" s="109">
        <v>0</v>
      </c>
      <c r="P1839" s="109" t="s">
        <v>5759</v>
      </c>
      <c r="Q1839" s="109" t="s">
        <v>5778</v>
      </c>
      <c r="R1839" s="109" t="s">
        <v>5778</v>
      </c>
    </row>
    <row r="1840" spans="1:18" ht="39" x14ac:dyDescent="0.5">
      <c r="A1840" s="109" t="s">
        <v>11</v>
      </c>
      <c r="B1840" s="109">
        <v>810264</v>
      </c>
      <c r="C1840" s="109" t="s">
        <v>4904</v>
      </c>
      <c r="D1840" s="109"/>
      <c r="E1840" s="109">
        <v>150</v>
      </c>
      <c r="F1840" s="111">
        <f t="shared" si="198"/>
        <v>8640000</v>
      </c>
      <c r="G1840" s="111">
        <f t="shared" si="199"/>
        <v>3808000</v>
      </c>
      <c r="H1840" s="109">
        <v>40</v>
      </c>
      <c r="I1840" s="111">
        <f t="shared" si="200"/>
        <v>30470000</v>
      </c>
      <c r="J1840" s="111">
        <f t="shared" si="201"/>
        <v>12386000</v>
      </c>
      <c r="K1840" s="109">
        <v>110</v>
      </c>
      <c r="L1840" s="127">
        <f t="shared" si="196"/>
        <v>16194000</v>
      </c>
      <c r="M1840" s="131">
        <f t="shared" si="197"/>
        <v>39110000</v>
      </c>
      <c r="N1840" s="136">
        <f t="shared" si="202"/>
        <v>27774200</v>
      </c>
      <c r="O1840" s="109">
        <v>0</v>
      </c>
      <c r="P1840" s="109" t="s">
        <v>5759</v>
      </c>
      <c r="Q1840" s="109" t="s">
        <v>5778</v>
      </c>
      <c r="R1840" s="109" t="s">
        <v>5778</v>
      </c>
    </row>
    <row r="1841" spans="1:18" ht="39" x14ac:dyDescent="0.5">
      <c r="A1841" s="109" t="s">
        <v>11</v>
      </c>
      <c r="B1841" s="109">
        <v>810266</v>
      </c>
      <c r="C1841" s="109" t="s">
        <v>4905</v>
      </c>
      <c r="D1841" s="109"/>
      <c r="E1841" s="109">
        <v>150</v>
      </c>
      <c r="F1841" s="111">
        <f t="shared" si="198"/>
        <v>8640000</v>
      </c>
      <c r="G1841" s="111">
        <f t="shared" si="199"/>
        <v>3808000</v>
      </c>
      <c r="H1841" s="109">
        <v>40</v>
      </c>
      <c r="I1841" s="111">
        <f t="shared" si="200"/>
        <v>30470000</v>
      </c>
      <c r="J1841" s="111">
        <f t="shared" si="201"/>
        <v>12386000</v>
      </c>
      <c r="K1841" s="109">
        <v>110</v>
      </c>
      <c r="L1841" s="127">
        <f t="shared" si="196"/>
        <v>16194000</v>
      </c>
      <c r="M1841" s="131">
        <f t="shared" si="197"/>
        <v>39110000</v>
      </c>
      <c r="N1841" s="136">
        <f t="shared" si="202"/>
        <v>27774200</v>
      </c>
      <c r="O1841" s="109">
        <v>0</v>
      </c>
      <c r="P1841" s="109" t="s">
        <v>5759</v>
      </c>
      <c r="Q1841" s="109" t="s">
        <v>5778</v>
      </c>
      <c r="R1841" s="109" t="s">
        <v>5778</v>
      </c>
    </row>
    <row r="1842" spans="1:18" ht="39" x14ac:dyDescent="0.5">
      <c r="A1842" s="109" t="s">
        <v>11</v>
      </c>
      <c r="B1842" s="109">
        <v>810268</v>
      </c>
      <c r="C1842" s="109" t="s">
        <v>4906</v>
      </c>
      <c r="D1842" s="109"/>
      <c r="E1842" s="109">
        <v>150</v>
      </c>
      <c r="F1842" s="111">
        <f t="shared" si="198"/>
        <v>8640000</v>
      </c>
      <c r="G1842" s="111">
        <f t="shared" si="199"/>
        <v>3808000</v>
      </c>
      <c r="H1842" s="109">
        <v>40</v>
      </c>
      <c r="I1842" s="111">
        <f t="shared" si="200"/>
        <v>30470000</v>
      </c>
      <c r="J1842" s="111">
        <f t="shared" si="201"/>
        <v>12386000</v>
      </c>
      <c r="K1842" s="109">
        <v>110</v>
      </c>
      <c r="L1842" s="127">
        <f t="shared" si="196"/>
        <v>16194000</v>
      </c>
      <c r="M1842" s="131">
        <f t="shared" si="197"/>
        <v>39110000</v>
      </c>
      <c r="N1842" s="136">
        <f t="shared" si="202"/>
        <v>27774200</v>
      </c>
      <c r="O1842" s="109">
        <v>0</v>
      </c>
      <c r="P1842" s="109" t="s">
        <v>5759</v>
      </c>
      <c r="Q1842" s="109" t="s">
        <v>5778</v>
      </c>
      <c r="R1842" s="109" t="s">
        <v>5778</v>
      </c>
    </row>
    <row r="1843" spans="1:18" ht="39" x14ac:dyDescent="0.5">
      <c r="A1843" s="109" t="s">
        <v>11</v>
      </c>
      <c r="B1843" s="109">
        <v>810270</v>
      </c>
      <c r="C1843" s="109" t="s">
        <v>5787</v>
      </c>
      <c r="D1843" s="109"/>
      <c r="E1843" s="109">
        <v>150</v>
      </c>
      <c r="F1843" s="111">
        <f t="shared" si="198"/>
        <v>8640000</v>
      </c>
      <c r="G1843" s="111">
        <f t="shared" si="199"/>
        <v>3808000</v>
      </c>
      <c r="H1843" s="109">
        <v>40</v>
      </c>
      <c r="I1843" s="111">
        <f t="shared" si="200"/>
        <v>30470000</v>
      </c>
      <c r="J1843" s="111">
        <f t="shared" si="201"/>
        <v>12386000</v>
      </c>
      <c r="K1843" s="109">
        <v>110</v>
      </c>
      <c r="L1843" s="127">
        <f t="shared" si="196"/>
        <v>16194000</v>
      </c>
      <c r="M1843" s="131">
        <f t="shared" si="197"/>
        <v>39110000</v>
      </c>
      <c r="N1843" s="136">
        <f t="shared" si="202"/>
        <v>27774200</v>
      </c>
      <c r="O1843" s="109">
        <v>0</v>
      </c>
      <c r="P1843" s="109" t="s">
        <v>5759</v>
      </c>
      <c r="Q1843" s="109" t="s">
        <v>5778</v>
      </c>
      <c r="R1843" s="109" t="s">
        <v>5778</v>
      </c>
    </row>
    <row r="1844" spans="1:18" ht="39" x14ac:dyDescent="0.5">
      <c r="A1844" s="109" t="s">
        <v>11</v>
      </c>
      <c r="B1844" s="109">
        <v>810280</v>
      </c>
      <c r="C1844" s="109" t="s">
        <v>4908</v>
      </c>
      <c r="D1844" s="109"/>
      <c r="E1844" s="109">
        <v>150</v>
      </c>
      <c r="F1844" s="111">
        <f t="shared" si="198"/>
        <v>8640000</v>
      </c>
      <c r="G1844" s="111">
        <f t="shared" si="199"/>
        <v>3808000</v>
      </c>
      <c r="H1844" s="109">
        <v>40</v>
      </c>
      <c r="I1844" s="111">
        <f t="shared" si="200"/>
        <v>30470000</v>
      </c>
      <c r="J1844" s="111">
        <f t="shared" si="201"/>
        <v>12386000</v>
      </c>
      <c r="K1844" s="109">
        <v>110</v>
      </c>
      <c r="L1844" s="127">
        <f t="shared" si="196"/>
        <v>16194000</v>
      </c>
      <c r="M1844" s="131">
        <f t="shared" si="197"/>
        <v>39110000</v>
      </c>
      <c r="N1844" s="136">
        <f t="shared" si="202"/>
        <v>27774200</v>
      </c>
      <c r="O1844" s="109">
        <v>0</v>
      </c>
      <c r="P1844" s="109" t="s">
        <v>5759</v>
      </c>
      <c r="Q1844" s="109" t="s">
        <v>5778</v>
      </c>
      <c r="R1844" s="109" t="s">
        <v>5778</v>
      </c>
    </row>
    <row r="1845" spans="1:18" ht="39" x14ac:dyDescent="0.5">
      <c r="A1845" s="109" t="s">
        <v>11</v>
      </c>
      <c r="B1845" s="109">
        <v>810282</v>
      </c>
      <c r="C1845" s="109" t="s">
        <v>4909</v>
      </c>
      <c r="D1845" s="109"/>
      <c r="E1845" s="109">
        <v>150</v>
      </c>
      <c r="F1845" s="111">
        <f t="shared" si="198"/>
        <v>8640000</v>
      </c>
      <c r="G1845" s="111">
        <f t="shared" si="199"/>
        <v>3808000</v>
      </c>
      <c r="H1845" s="109">
        <v>40</v>
      </c>
      <c r="I1845" s="111">
        <f t="shared" si="200"/>
        <v>30470000</v>
      </c>
      <c r="J1845" s="111">
        <f t="shared" si="201"/>
        <v>12386000</v>
      </c>
      <c r="K1845" s="109">
        <v>110</v>
      </c>
      <c r="L1845" s="127">
        <f t="shared" si="196"/>
        <v>16194000</v>
      </c>
      <c r="M1845" s="131">
        <f t="shared" si="197"/>
        <v>39110000</v>
      </c>
      <c r="N1845" s="136">
        <f t="shared" si="202"/>
        <v>27774200</v>
      </c>
      <c r="O1845" s="109">
        <v>0</v>
      </c>
      <c r="P1845" s="109" t="s">
        <v>5759</v>
      </c>
      <c r="Q1845" s="109" t="s">
        <v>5778</v>
      </c>
      <c r="R1845" s="109" t="s">
        <v>5778</v>
      </c>
    </row>
    <row r="1846" spans="1:18" ht="195" x14ac:dyDescent="0.5">
      <c r="A1846" s="109" t="s">
        <v>11</v>
      </c>
      <c r="B1846" s="109">
        <v>810300</v>
      </c>
      <c r="C1846" s="109" t="s">
        <v>5884</v>
      </c>
      <c r="D1846" s="109" t="s">
        <v>6174</v>
      </c>
      <c r="E1846" s="109">
        <v>52</v>
      </c>
      <c r="F1846" s="111">
        <f t="shared" si="198"/>
        <v>5400000</v>
      </c>
      <c r="G1846" s="111">
        <f t="shared" si="199"/>
        <v>2380000</v>
      </c>
      <c r="H1846" s="109">
        <v>25</v>
      </c>
      <c r="I1846" s="111">
        <f t="shared" si="200"/>
        <v>7479000</v>
      </c>
      <c r="J1846" s="111">
        <f t="shared" si="201"/>
        <v>3040200</v>
      </c>
      <c r="K1846" s="109">
        <v>27</v>
      </c>
      <c r="L1846" s="127">
        <f t="shared" si="196"/>
        <v>5420200</v>
      </c>
      <c r="M1846" s="131">
        <f t="shared" si="197"/>
        <v>12879000</v>
      </c>
      <c r="N1846" s="136">
        <f t="shared" si="202"/>
        <v>9084860</v>
      </c>
      <c r="O1846" s="109">
        <v>0</v>
      </c>
      <c r="P1846" s="109" t="s">
        <v>5759</v>
      </c>
      <c r="Q1846" s="109" t="s">
        <v>5778</v>
      </c>
      <c r="R1846" s="109" t="s">
        <v>5778</v>
      </c>
    </row>
    <row r="1847" spans="1:18" ht="195" x14ac:dyDescent="0.5">
      <c r="A1847" s="109" t="s">
        <v>11</v>
      </c>
      <c r="B1847" s="109">
        <v>810302</v>
      </c>
      <c r="C1847" s="109" t="s">
        <v>5885</v>
      </c>
      <c r="D1847" s="109" t="s">
        <v>6174</v>
      </c>
      <c r="E1847" s="109">
        <v>69</v>
      </c>
      <c r="F1847" s="111">
        <f t="shared" si="198"/>
        <v>6912000</v>
      </c>
      <c r="G1847" s="111">
        <f t="shared" si="199"/>
        <v>3046400</v>
      </c>
      <c r="H1847" s="109">
        <v>32</v>
      </c>
      <c r="I1847" s="111">
        <f t="shared" si="200"/>
        <v>10249000</v>
      </c>
      <c r="J1847" s="111">
        <f t="shared" si="201"/>
        <v>4166200</v>
      </c>
      <c r="K1847" s="109">
        <v>37</v>
      </c>
      <c r="L1847" s="127">
        <f t="shared" si="196"/>
        <v>7212600</v>
      </c>
      <c r="M1847" s="131">
        <f t="shared" si="197"/>
        <v>17161000</v>
      </c>
      <c r="N1847" s="136">
        <f t="shared" si="202"/>
        <v>12112180</v>
      </c>
      <c r="O1847" s="109">
        <v>0</v>
      </c>
      <c r="P1847" s="109" t="s">
        <v>5759</v>
      </c>
      <c r="Q1847" s="109" t="s">
        <v>5778</v>
      </c>
      <c r="R1847" s="109" t="s">
        <v>5778</v>
      </c>
    </row>
    <row r="1848" spans="1:18" ht="195" x14ac:dyDescent="0.5">
      <c r="A1848" s="109" t="s">
        <v>11</v>
      </c>
      <c r="B1848" s="109">
        <v>810304</v>
      </c>
      <c r="C1848" s="109" t="s">
        <v>5886</v>
      </c>
      <c r="D1848" s="109" t="s">
        <v>6174</v>
      </c>
      <c r="E1848" s="109">
        <v>88</v>
      </c>
      <c r="F1848" s="111">
        <f t="shared" si="198"/>
        <v>8640000</v>
      </c>
      <c r="G1848" s="111">
        <f t="shared" si="199"/>
        <v>3808000</v>
      </c>
      <c r="H1848" s="109">
        <v>40</v>
      </c>
      <c r="I1848" s="111">
        <f t="shared" si="200"/>
        <v>13296000</v>
      </c>
      <c r="J1848" s="111">
        <f t="shared" si="201"/>
        <v>5404800</v>
      </c>
      <c r="K1848" s="109">
        <v>48</v>
      </c>
      <c r="L1848" s="127">
        <f t="shared" si="196"/>
        <v>9212800</v>
      </c>
      <c r="M1848" s="131">
        <f t="shared" si="197"/>
        <v>21936000</v>
      </c>
      <c r="N1848" s="136">
        <f t="shared" si="202"/>
        <v>15487040</v>
      </c>
      <c r="O1848" s="109">
        <v>0</v>
      </c>
      <c r="P1848" s="109" t="s">
        <v>5759</v>
      </c>
      <c r="Q1848" s="109" t="s">
        <v>5778</v>
      </c>
      <c r="R1848" s="109" t="s">
        <v>5778</v>
      </c>
    </row>
    <row r="1849" spans="1:18" ht="195" x14ac:dyDescent="0.5">
      <c r="A1849" s="109" t="s">
        <v>11</v>
      </c>
      <c r="B1849" s="109">
        <v>810306</v>
      </c>
      <c r="C1849" s="109" t="s">
        <v>5887</v>
      </c>
      <c r="D1849" s="109" t="s">
        <v>6174</v>
      </c>
      <c r="E1849" s="109">
        <v>104</v>
      </c>
      <c r="F1849" s="111">
        <f t="shared" si="198"/>
        <v>9720000</v>
      </c>
      <c r="G1849" s="111">
        <f t="shared" si="199"/>
        <v>4284000</v>
      </c>
      <c r="H1849" s="109">
        <v>45</v>
      </c>
      <c r="I1849" s="111">
        <f t="shared" si="200"/>
        <v>16343000</v>
      </c>
      <c r="J1849" s="111">
        <f t="shared" si="201"/>
        <v>6643400</v>
      </c>
      <c r="K1849" s="109">
        <v>59</v>
      </c>
      <c r="L1849" s="127">
        <f t="shared" si="196"/>
        <v>10927400</v>
      </c>
      <c r="M1849" s="131">
        <f t="shared" si="197"/>
        <v>26063000</v>
      </c>
      <c r="N1849" s="136">
        <f t="shared" si="202"/>
        <v>18413820</v>
      </c>
      <c r="O1849" s="109">
        <v>0</v>
      </c>
      <c r="P1849" s="109" t="s">
        <v>5759</v>
      </c>
      <c r="Q1849" s="109" t="s">
        <v>5778</v>
      </c>
      <c r="R1849" s="109" t="s">
        <v>5778</v>
      </c>
    </row>
    <row r="1850" spans="1:18" ht="195" x14ac:dyDescent="0.5">
      <c r="A1850" s="109" t="s">
        <v>91</v>
      </c>
      <c r="B1850" s="109">
        <v>810308</v>
      </c>
      <c r="C1850" s="109" t="s">
        <v>5888</v>
      </c>
      <c r="D1850" s="109" t="s">
        <v>6174</v>
      </c>
      <c r="E1850" s="109">
        <v>42</v>
      </c>
      <c r="F1850" s="111">
        <f t="shared" si="198"/>
        <v>4320000</v>
      </c>
      <c r="G1850" s="111">
        <f t="shared" si="199"/>
        <v>1904000</v>
      </c>
      <c r="H1850" s="109">
        <v>20</v>
      </c>
      <c r="I1850" s="111">
        <f t="shared" si="200"/>
        <v>6094000</v>
      </c>
      <c r="J1850" s="111">
        <f t="shared" si="201"/>
        <v>2477200</v>
      </c>
      <c r="K1850" s="109">
        <v>22</v>
      </c>
      <c r="L1850" s="127">
        <f t="shared" si="196"/>
        <v>4381200</v>
      </c>
      <c r="M1850" s="131">
        <f t="shared" si="197"/>
        <v>10414000</v>
      </c>
      <c r="N1850" s="136">
        <f t="shared" si="202"/>
        <v>7347160</v>
      </c>
      <c r="O1850" s="109">
        <v>0</v>
      </c>
      <c r="P1850" s="109" t="s">
        <v>5759</v>
      </c>
      <c r="Q1850" s="109" t="s">
        <v>5778</v>
      </c>
      <c r="R1850" s="109" t="s">
        <v>5778</v>
      </c>
    </row>
    <row r="1851" spans="1:18" ht="117" x14ac:dyDescent="0.5">
      <c r="A1851" s="109" t="s">
        <v>91</v>
      </c>
      <c r="B1851" s="109">
        <v>810310</v>
      </c>
      <c r="C1851" s="109" t="s">
        <v>5889</v>
      </c>
      <c r="D1851" s="109" t="s">
        <v>6175</v>
      </c>
      <c r="E1851" s="109">
        <v>26</v>
      </c>
      <c r="F1851" s="111">
        <f t="shared" si="198"/>
        <v>2160000</v>
      </c>
      <c r="G1851" s="111">
        <f t="shared" si="199"/>
        <v>952000</v>
      </c>
      <c r="H1851" s="109">
        <v>10</v>
      </c>
      <c r="I1851" s="111">
        <f t="shared" si="200"/>
        <v>4432000</v>
      </c>
      <c r="J1851" s="111">
        <f t="shared" si="201"/>
        <v>1801600</v>
      </c>
      <c r="K1851" s="109">
        <v>16</v>
      </c>
      <c r="L1851" s="127">
        <f t="shared" si="196"/>
        <v>2753600</v>
      </c>
      <c r="M1851" s="131">
        <f t="shared" si="197"/>
        <v>6592000</v>
      </c>
      <c r="N1851" s="136">
        <f t="shared" si="202"/>
        <v>4664480</v>
      </c>
      <c r="O1851" s="109">
        <v>0</v>
      </c>
      <c r="P1851" s="109" t="s">
        <v>5759</v>
      </c>
      <c r="Q1851" s="109" t="s">
        <v>5778</v>
      </c>
      <c r="R1851" s="109" t="s">
        <v>5778</v>
      </c>
    </row>
    <row r="1852" spans="1:18" ht="39" x14ac:dyDescent="0.5">
      <c r="A1852" s="109" t="s">
        <v>16</v>
      </c>
      <c r="B1852" s="109">
        <v>810320</v>
      </c>
      <c r="C1852" s="109" t="s">
        <v>4915</v>
      </c>
      <c r="D1852" s="109"/>
      <c r="E1852" s="109">
        <v>18</v>
      </c>
      <c r="F1852" s="111">
        <f t="shared" si="198"/>
        <v>1296000</v>
      </c>
      <c r="G1852" s="111">
        <f t="shared" si="199"/>
        <v>571200</v>
      </c>
      <c r="H1852" s="109">
        <v>6</v>
      </c>
      <c r="I1852" s="111">
        <f t="shared" si="200"/>
        <v>3324000</v>
      </c>
      <c r="J1852" s="111">
        <f t="shared" si="201"/>
        <v>1351200</v>
      </c>
      <c r="K1852" s="109">
        <v>12</v>
      </c>
      <c r="L1852" s="127">
        <f t="shared" si="196"/>
        <v>1922400</v>
      </c>
      <c r="M1852" s="131">
        <f t="shared" si="197"/>
        <v>4620000</v>
      </c>
      <c r="N1852" s="136">
        <f t="shared" si="202"/>
        <v>3274320</v>
      </c>
      <c r="O1852" s="109">
        <v>0</v>
      </c>
      <c r="P1852" s="109" t="s">
        <v>5759</v>
      </c>
      <c r="Q1852" s="109" t="s">
        <v>5778</v>
      </c>
      <c r="R1852" s="109" t="s">
        <v>5778</v>
      </c>
    </row>
    <row r="1853" spans="1:18" ht="58.5" x14ac:dyDescent="0.5">
      <c r="A1853" s="109" t="s">
        <v>16</v>
      </c>
      <c r="B1853" s="109">
        <v>810322</v>
      </c>
      <c r="C1853" s="109" t="s">
        <v>4916</v>
      </c>
      <c r="D1853" s="109"/>
      <c r="E1853" s="109">
        <v>25</v>
      </c>
      <c r="F1853" s="111">
        <f t="shared" si="198"/>
        <v>1728000</v>
      </c>
      <c r="G1853" s="111">
        <f t="shared" si="199"/>
        <v>761600</v>
      </c>
      <c r="H1853" s="109">
        <v>8</v>
      </c>
      <c r="I1853" s="111">
        <f t="shared" si="200"/>
        <v>4709000</v>
      </c>
      <c r="J1853" s="111">
        <f t="shared" si="201"/>
        <v>1914200</v>
      </c>
      <c r="K1853" s="109">
        <v>17</v>
      </c>
      <c r="L1853" s="127">
        <f t="shared" si="196"/>
        <v>2675800</v>
      </c>
      <c r="M1853" s="131">
        <f t="shared" si="197"/>
        <v>6437000</v>
      </c>
      <c r="N1853" s="136">
        <f t="shared" si="202"/>
        <v>4563940</v>
      </c>
      <c r="O1853" s="109">
        <v>0</v>
      </c>
      <c r="P1853" s="109" t="s">
        <v>5759</v>
      </c>
      <c r="Q1853" s="109" t="s">
        <v>5778</v>
      </c>
      <c r="R1853" s="109" t="s">
        <v>5778</v>
      </c>
    </row>
    <row r="1854" spans="1:18" ht="39" x14ac:dyDescent="0.5">
      <c r="A1854" s="109" t="s">
        <v>16</v>
      </c>
      <c r="B1854" s="109">
        <v>810324</v>
      </c>
      <c r="C1854" s="109" t="s">
        <v>4917</v>
      </c>
      <c r="D1854" s="109"/>
      <c r="E1854" s="109">
        <v>25</v>
      </c>
      <c r="F1854" s="111">
        <f t="shared" si="198"/>
        <v>1728000</v>
      </c>
      <c r="G1854" s="111">
        <f t="shared" si="199"/>
        <v>761600</v>
      </c>
      <c r="H1854" s="109">
        <v>8</v>
      </c>
      <c r="I1854" s="111">
        <f t="shared" si="200"/>
        <v>4709000</v>
      </c>
      <c r="J1854" s="111">
        <f t="shared" si="201"/>
        <v>1914200</v>
      </c>
      <c r="K1854" s="109">
        <v>17</v>
      </c>
      <c r="L1854" s="127">
        <f t="shared" si="196"/>
        <v>2675800</v>
      </c>
      <c r="M1854" s="131">
        <f t="shared" si="197"/>
        <v>6437000</v>
      </c>
      <c r="N1854" s="136">
        <f t="shared" si="202"/>
        <v>4563940</v>
      </c>
      <c r="O1854" s="109">
        <v>0</v>
      </c>
      <c r="P1854" s="109" t="s">
        <v>5759</v>
      </c>
      <c r="Q1854" s="109" t="s">
        <v>5778</v>
      </c>
      <c r="R1854" s="109" t="s">
        <v>5778</v>
      </c>
    </row>
    <row r="1855" spans="1:18" ht="39" x14ac:dyDescent="0.5">
      <c r="A1855" s="109" t="s">
        <v>16</v>
      </c>
      <c r="B1855" s="109">
        <v>810326</v>
      </c>
      <c r="C1855" s="109" t="s">
        <v>4918</v>
      </c>
      <c r="D1855" s="109"/>
      <c r="E1855" s="109">
        <v>25</v>
      </c>
      <c r="F1855" s="111">
        <f t="shared" si="198"/>
        <v>1728000</v>
      </c>
      <c r="G1855" s="111">
        <f t="shared" si="199"/>
        <v>761600</v>
      </c>
      <c r="H1855" s="109">
        <v>8</v>
      </c>
      <c r="I1855" s="111">
        <f t="shared" si="200"/>
        <v>4709000</v>
      </c>
      <c r="J1855" s="111">
        <f t="shared" si="201"/>
        <v>1914200</v>
      </c>
      <c r="K1855" s="109">
        <v>17</v>
      </c>
      <c r="L1855" s="127">
        <f t="shared" si="196"/>
        <v>2675800</v>
      </c>
      <c r="M1855" s="131">
        <f t="shared" si="197"/>
        <v>6437000</v>
      </c>
      <c r="N1855" s="136">
        <f t="shared" si="202"/>
        <v>4563940</v>
      </c>
      <c r="O1855" s="109">
        <v>0</v>
      </c>
      <c r="P1855" s="109" t="s">
        <v>5759</v>
      </c>
      <c r="Q1855" s="109" t="s">
        <v>5778</v>
      </c>
      <c r="R1855" s="109" t="s">
        <v>5778</v>
      </c>
    </row>
    <row r="1856" spans="1:18" ht="39" x14ac:dyDescent="0.5">
      <c r="A1856" s="109" t="s">
        <v>16</v>
      </c>
      <c r="B1856" s="109">
        <v>810328</v>
      </c>
      <c r="C1856" s="109" t="s">
        <v>4919</v>
      </c>
      <c r="D1856" s="109"/>
      <c r="E1856" s="109">
        <v>50</v>
      </c>
      <c r="F1856" s="111">
        <f t="shared" si="198"/>
        <v>3240000</v>
      </c>
      <c r="G1856" s="111">
        <f t="shared" si="199"/>
        <v>1428000</v>
      </c>
      <c r="H1856" s="109">
        <v>15</v>
      </c>
      <c r="I1856" s="111">
        <f t="shared" si="200"/>
        <v>9695000</v>
      </c>
      <c r="J1856" s="111">
        <f t="shared" si="201"/>
        <v>3941000</v>
      </c>
      <c r="K1856" s="109">
        <v>35</v>
      </c>
      <c r="L1856" s="127">
        <f t="shared" si="196"/>
        <v>5369000</v>
      </c>
      <c r="M1856" s="131">
        <f t="shared" si="197"/>
        <v>12935000</v>
      </c>
      <c r="N1856" s="136">
        <f t="shared" si="202"/>
        <v>9176700</v>
      </c>
      <c r="O1856" s="109">
        <v>0</v>
      </c>
      <c r="P1856" s="109" t="s">
        <v>5759</v>
      </c>
      <c r="Q1856" s="109" t="s">
        <v>5778</v>
      </c>
      <c r="R1856" s="109" t="s">
        <v>5778</v>
      </c>
    </row>
    <row r="1857" spans="1:18" ht="39" x14ac:dyDescent="0.5">
      <c r="A1857" s="109" t="s">
        <v>16</v>
      </c>
      <c r="B1857" s="109">
        <v>810330</v>
      </c>
      <c r="C1857" s="109" t="s">
        <v>4920</v>
      </c>
      <c r="D1857" s="109"/>
      <c r="E1857" s="109">
        <v>48</v>
      </c>
      <c r="F1857" s="111">
        <f t="shared" si="198"/>
        <v>3024000</v>
      </c>
      <c r="G1857" s="111">
        <f t="shared" si="199"/>
        <v>1332800</v>
      </c>
      <c r="H1857" s="109">
        <v>14</v>
      </c>
      <c r="I1857" s="111">
        <f t="shared" si="200"/>
        <v>9418000</v>
      </c>
      <c r="J1857" s="111">
        <f t="shared" si="201"/>
        <v>3828400</v>
      </c>
      <c r="K1857" s="109">
        <v>34</v>
      </c>
      <c r="L1857" s="127">
        <f t="shared" si="196"/>
        <v>5161200</v>
      </c>
      <c r="M1857" s="131">
        <f t="shared" si="197"/>
        <v>12442000</v>
      </c>
      <c r="N1857" s="136">
        <f t="shared" si="202"/>
        <v>8829160</v>
      </c>
      <c r="O1857" s="109">
        <v>0</v>
      </c>
      <c r="P1857" s="109" t="s">
        <v>5759</v>
      </c>
      <c r="Q1857" s="109" t="s">
        <v>5778</v>
      </c>
      <c r="R1857" s="109" t="s">
        <v>5778</v>
      </c>
    </row>
    <row r="1858" spans="1:18" ht="39" x14ac:dyDescent="0.5">
      <c r="A1858" s="109" t="s">
        <v>16</v>
      </c>
      <c r="B1858" s="109">
        <v>810332</v>
      </c>
      <c r="C1858" s="109" t="s">
        <v>4921</v>
      </c>
      <c r="D1858" s="109"/>
      <c r="E1858" s="109">
        <v>48</v>
      </c>
      <c r="F1858" s="111">
        <f t="shared" si="198"/>
        <v>3024000</v>
      </c>
      <c r="G1858" s="111">
        <f t="shared" si="199"/>
        <v>1332800</v>
      </c>
      <c r="H1858" s="109">
        <v>14</v>
      </c>
      <c r="I1858" s="111">
        <f t="shared" si="200"/>
        <v>9418000</v>
      </c>
      <c r="J1858" s="111">
        <f t="shared" si="201"/>
        <v>3828400</v>
      </c>
      <c r="K1858" s="109">
        <v>34</v>
      </c>
      <c r="L1858" s="127">
        <f t="shared" si="196"/>
        <v>5161200</v>
      </c>
      <c r="M1858" s="131">
        <f t="shared" si="197"/>
        <v>12442000</v>
      </c>
      <c r="N1858" s="136">
        <f t="shared" si="202"/>
        <v>8829160</v>
      </c>
      <c r="O1858" s="109">
        <v>0</v>
      </c>
      <c r="P1858" s="109" t="s">
        <v>5759</v>
      </c>
      <c r="Q1858" s="109" t="s">
        <v>5778</v>
      </c>
      <c r="R1858" s="109" t="s">
        <v>5778</v>
      </c>
    </row>
    <row r="1859" spans="1:18" ht="39" x14ac:dyDescent="0.5">
      <c r="A1859" s="109" t="s">
        <v>16</v>
      </c>
      <c r="B1859" s="109">
        <v>810334</v>
      </c>
      <c r="C1859" s="109" t="s">
        <v>4922</v>
      </c>
      <c r="D1859" s="109"/>
      <c r="E1859" s="109">
        <v>48</v>
      </c>
      <c r="F1859" s="111">
        <f t="shared" si="198"/>
        <v>3024000</v>
      </c>
      <c r="G1859" s="111">
        <f t="shared" si="199"/>
        <v>1332800</v>
      </c>
      <c r="H1859" s="109">
        <v>14</v>
      </c>
      <c r="I1859" s="111">
        <f t="shared" si="200"/>
        <v>9418000</v>
      </c>
      <c r="J1859" s="111">
        <f t="shared" si="201"/>
        <v>3828400</v>
      </c>
      <c r="K1859" s="109">
        <v>34</v>
      </c>
      <c r="L1859" s="127">
        <f t="shared" ref="L1859:L1875" si="203">J1859+G1859</f>
        <v>5161200</v>
      </c>
      <c r="M1859" s="131">
        <f t="shared" ref="M1859:M1875" si="204">I1859+F1859</f>
        <v>12442000</v>
      </c>
      <c r="N1859" s="136">
        <f t="shared" si="202"/>
        <v>8829160</v>
      </c>
      <c r="O1859" s="109">
        <v>0</v>
      </c>
      <c r="P1859" s="109" t="s">
        <v>5759</v>
      </c>
      <c r="Q1859" s="109" t="s">
        <v>5778</v>
      </c>
      <c r="R1859" s="109" t="s">
        <v>5778</v>
      </c>
    </row>
    <row r="1860" spans="1:18" ht="39" x14ac:dyDescent="0.5">
      <c r="A1860" s="109" t="s">
        <v>16</v>
      </c>
      <c r="B1860" s="109">
        <v>810336</v>
      </c>
      <c r="C1860" s="109" t="s">
        <v>4923</v>
      </c>
      <c r="D1860" s="109"/>
      <c r="E1860" s="109">
        <v>32</v>
      </c>
      <c r="F1860" s="111">
        <f t="shared" ref="F1860:F1875" si="205">H1860*216000</f>
        <v>2808000</v>
      </c>
      <c r="G1860" s="111">
        <f t="shared" ref="G1860:G1875" si="206">H1860*95200</f>
        <v>1237600</v>
      </c>
      <c r="H1860" s="109">
        <v>13</v>
      </c>
      <c r="I1860" s="111">
        <f t="shared" ref="I1860:I1875" si="207">K1860*277000</f>
        <v>5263000</v>
      </c>
      <c r="J1860" s="111">
        <f t="shared" ref="J1860:J1875" si="208">112600*K1860</f>
        <v>2139400</v>
      </c>
      <c r="K1860" s="109">
        <v>19</v>
      </c>
      <c r="L1860" s="127">
        <f t="shared" si="203"/>
        <v>3377000</v>
      </c>
      <c r="M1860" s="131">
        <f t="shared" si="204"/>
        <v>8071000</v>
      </c>
      <c r="N1860" s="136">
        <f t="shared" ref="N1860:N1875" si="209">M1860-(L1860*70%)</f>
        <v>5707100</v>
      </c>
      <c r="O1860" s="109">
        <v>0</v>
      </c>
      <c r="P1860" s="109" t="s">
        <v>5759</v>
      </c>
      <c r="Q1860" s="109" t="s">
        <v>5778</v>
      </c>
      <c r="R1860" s="109" t="s">
        <v>5778</v>
      </c>
    </row>
    <row r="1861" spans="1:18" ht="39" x14ac:dyDescent="0.5">
      <c r="A1861" s="109" t="s">
        <v>22</v>
      </c>
      <c r="B1861" s="109">
        <v>810338</v>
      </c>
      <c r="C1861" s="109" t="s">
        <v>4924</v>
      </c>
      <c r="D1861" s="109"/>
      <c r="E1861" s="109">
        <v>11</v>
      </c>
      <c r="F1861" s="111">
        <f t="shared" si="205"/>
        <v>1944000</v>
      </c>
      <c r="G1861" s="111">
        <f t="shared" si="206"/>
        <v>856800</v>
      </c>
      <c r="H1861" s="109">
        <v>9</v>
      </c>
      <c r="I1861" s="111">
        <f t="shared" si="207"/>
        <v>554000</v>
      </c>
      <c r="J1861" s="111">
        <f t="shared" si="208"/>
        <v>225200</v>
      </c>
      <c r="K1861" s="109">
        <v>2</v>
      </c>
      <c r="L1861" s="127">
        <f t="shared" si="203"/>
        <v>1082000</v>
      </c>
      <c r="M1861" s="131">
        <f t="shared" si="204"/>
        <v>2498000</v>
      </c>
      <c r="N1861" s="136">
        <f t="shared" si="209"/>
        <v>1740600</v>
      </c>
      <c r="O1861" s="109">
        <v>0</v>
      </c>
      <c r="P1861" s="109" t="s">
        <v>5759</v>
      </c>
      <c r="Q1861" s="109" t="s">
        <v>5778</v>
      </c>
      <c r="R1861" s="109" t="s">
        <v>5778</v>
      </c>
    </row>
    <row r="1862" spans="1:18" ht="78" x14ac:dyDescent="0.5">
      <c r="A1862" s="109" t="s">
        <v>22</v>
      </c>
      <c r="B1862" s="109">
        <v>810340</v>
      </c>
      <c r="C1862" s="109" t="s">
        <v>4925</v>
      </c>
      <c r="D1862" s="109"/>
      <c r="E1862" s="109">
        <v>10</v>
      </c>
      <c r="F1862" s="111">
        <f t="shared" si="205"/>
        <v>432000</v>
      </c>
      <c r="G1862" s="111">
        <f t="shared" si="206"/>
        <v>190400</v>
      </c>
      <c r="H1862" s="109">
        <v>2</v>
      </c>
      <c r="I1862" s="111">
        <f t="shared" si="207"/>
        <v>2216000</v>
      </c>
      <c r="J1862" s="111">
        <f t="shared" si="208"/>
        <v>900800</v>
      </c>
      <c r="K1862" s="109">
        <v>8</v>
      </c>
      <c r="L1862" s="127">
        <f t="shared" si="203"/>
        <v>1091200</v>
      </c>
      <c r="M1862" s="131">
        <f t="shared" si="204"/>
        <v>2648000</v>
      </c>
      <c r="N1862" s="136">
        <f t="shared" si="209"/>
        <v>1884160</v>
      </c>
      <c r="O1862" s="109">
        <v>0</v>
      </c>
      <c r="P1862" s="109" t="s">
        <v>5759</v>
      </c>
      <c r="Q1862" s="109" t="s">
        <v>5778</v>
      </c>
      <c r="R1862" s="109" t="s">
        <v>5778</v>
      </c>
    </row>
    <row r="1863" spans="1:18" ht="175.5" x14ac:dyDescent="0.5">
      <c r="A1863" s="109" t="s">
        <v>16</v>
      </c>
      <c r="B1863" s="109">
        <v>810342</v>
      </c>
      <c r="C1863" s="109" t="s">
        <v>5890</v>
      </c>
      <c r="D1863" s="109" t="s">
        <v>6176</v>
      </c>
      <c r="E1863" s="109">
        <v>18</v>
      </c>
      <c r="F1863" s="111">
        <f t="shared" si="205"/>
        <v>1296000</v>
      </c>
      <c r="G1863" s="111">
        <f t="shared" si="206"/>
        <v>571200</v>
      </c>
      <c r="H1863" s="109">
        <v>6</v>
      </c>
      <c r="I1863" s="111">
        <f t="shared" si="207"/>
        <v>3324000</v>
      </c>
      <c r="J1863" s="111">
        <f t="shared" si="208"/>
        <v>1351200</v>
      </c>
      <c r="K1863" s="109">
        <v>12</v>
      </c>
      <c r="L1863" s="127">
        <f t="shared" si="203"/>
        <v>1922400</v>
      </c>
      <c r="M1863" s="131">
        <f t="shared" si="204"/>
        <v>4620000</v>
      </c>
      <c r="N1863" s="136">
        <f t="shared" si="209"/>
        <v>3274320</v>
      </c>
      <c r="O1863" s="109">
        <v>0</v>
      </c>
      <c r="P1863" s="109" t="s">
        <v>5759</v>
      </c>
      <c r="Q1863" s="109" t="s">
        <v>5778</v>
      </c>
      <c r="R1863" s="109" t="s">
        <v>5778</v>
      </c>
    </row>
    <row r="1864" spans="1:18" ht="39" x14ac:dyDescent="0.5">
      <c r="A1864" s="109" t="s">
        <v>16</v>
      </c>
      <c r="B1864" s="109">
        <v>810344</v>
      </c>
      <c r="C1864" s="109" t="s">
        <v>4927</v>
      </c>
      <c r="D1864" s="109"/>
      <c r="E1864" s="109">
        <v>18</v>
      </c>
      <c r="F1864" s="111">
        <f t="shared" si="205"/>
        <v>1296000</v>
      </c>
      <c r="G1864" s="111">
        <f t="shared" si="206"/>
        <v>571200</v>
      </c>
      <c r="H1864" s="109">
        <v>6</v>
      </c>
      <c r="I1864" s="111">
        <f t="shared" si="207"/>
        <v>3324000</v>
      </c>
      <c r="J1864" s="111">
        <f t="shared" si="208"/>
        <v>1351200</v>
      </c>
      <c r="K1864" s="109">
        <v>12</v>
      </c>
      <c r="L1864" s="127">
        <f t="shared" si="203"/>
        <v>1922400</v>
      </c>
      <c r="M1864" s="131">
        <f t="shared" si="204"/>
        <v>4620000</v>
      </c>
      <c r="N1864" s="136">
        <f t="shared" si="209"/>
        <v>3274320</v>
      </c>
      <c r="O1864" s="109">
        <v>0</v>
      </c>
      <c r="P1864" s="109" t="s">
        <v>5759</v>
      </c>
      <c r="Q1864" s="109" t="s">
        <v>5778</v>
      </c>
      <c r="R1864" s="109" t="s">
        <v>5778</v>
      </c>
    </row>
    <row r="1865" spans="1:18" ht="136.5" x14ac:dyDescent="0.5">
      <c r="A1865" s="109" t="s">
        <v>16</v>
      </c>
      <c r="B1865" s="109">
        <v>810346</v>
      </c>
      <c r="C1865" s="109" t="s">
        <v>5747</v>
      </c>
      <c r="D1865" s="109" t="s">
        <v>6177</v>
      </c>
      <c r="E1865" s="109">
        <v>25</v>
      </c>
      <c r="F1865" s="111">
        <f t="shared" si="205"/>
        <v>1512000</v>
      </c>
      <c r="G1865" s="111">
        <f t="shared" si="206"/>
        <v>666400</v>
      </c>
      <c r="H1865" s="109">
        <v>7</v>
      </c>
      <c r="I1865" s="111">
        <f t="shared" si="207"/>
        <v>4986000</v>
      </c>
      <c r="J1865" s="111">
        <f t="shared" si="208"/>
        <v>2026800</v>
      </c>
      <c r="K1865" s="109">
        <v>18</v>
      </c>
      <c r="L1865" s="127">
        <f t="shared" si="203"/>
        <v>2693200</v>
      </c>
      <c r="M1865" s="131">
        <f t="shared" si="204"/>
        <v>6498000</v>
      </c>
      <c r="N1865" s="136">
        <f t="shared" si="209"/>
        <v>4612760</v>
      </c>
      <c r="O1865" s="109">
        <v>0</v>
      </c>
      <c r="P1865" s="109" t="s">
        <v>5759</v>
      </c>
      <c r="Q1865" s="109" t="s">
        <v>5778</v>
      </c>
      <c r="R1865" s="109" t="s">
        <v>5778</v>
      </c>
    </row>
    <row r="1866" spans="1:18" ht="195" x14ac:dyDescent="0.5">
      <c r="A1866" s="109" t="s">
        <v>11</v>
      </c>
      <c r="B1866" s="109">
        <v>810348</v>
      </c>
      <c r="C1866" s="109" t="s">
        <v>5891</v>
      </c>
      <c r="D1866" s="109" t="s">
        <v>6174</v>
      </c>
      <c r="E1866" s="109">
        <v>17</v>
      </c>
      <c r="F1866" s="111">
        <f t="shared" si="205"/>
        <v>864000</v>
      </c>
      <c r="G1866" s="111">
        <f t="shared" si="206"/>
        <v>380800</v>
      </c>
      <c r="H1866" s="109">
        <v>4</v>
      </c>
      <c r="I1866" s="111">
        <f t="shared" si="207"/>
        <v>3601000</v>
      </c>
      <c r="J1866" s="111">
        <f t="shared" si="208"/>
        <v>1463800</v>
      </c>
      <c r="K1866" s="109">
        <v>13</v>
      </c>
      <c r="L1866" s="127">
        <f t="shared" si="203"/>
        <v>1844600</v>
      </c>
      <c r="M1866" s="131">
        <f t="shared" si="204"/>
        <v>4465000</v>
      </c>
      <c r="N1866" s="136">
        <f t="shared" si="209"/>
        <v>3173780</v>
      </c>
      <c r="O1866" s="109">
        <v>0</v>
      </c>
      <c r="P1866" s="109" t="s">
        <v>5759</v>
      </c>
      <c r="Q1866" s="109" t="s">
        <v>5778</v>
      </c>
      <c r="R1866" s="109" t="s">
        <v>5778</v>
      </c>
    </row>
    <row r="1867" spans="1:18" ht="39" x14ac:dyDescent="0.5">
      <c r="A1867" s="109" t="s">
        <v>22</v>
      </c>
      <c r="B1867" s="109">
        <v>810360</v>
      </c>
      <c r="C1867" s="109" t="s">
        <v>4930</v>
      </c>
      <c r="D1867" s="109"/>
      <c r="E1867" s="109">
        <v>6</v>
      </c>
      <c r="F1867" s="111">
        <f t="shared" si="205"/>
        <v>324000</v>
      </c>
      <c r="G1867" s="111">
        <f t="shared" si="206"/>
        <v>142800</v>
      </c>
      <c r="H1867" s="109">
        <v>1.5</v>
      </c>
      <c r="I1867" s="111">
        <f t="shared" si="207"/>
        <v>1246500</v>
      </c>
      <c r="J1867" s="111">
        <f t="shared" si="208"/>
        <v>506700</v>
      </c>
      <c r="K1867" s="109">
        <v>4.5</v>
      </c>
      <c r="L1867" s="127">
        <f t="shared" si="203"/>
        <v>649500</v>
      </c>
      <c r="M1867" s="131">
        <f t="shared" si="204"/>
        <v>1570500</v>
      </c>
      <c r="N1867" s="136">
        <f t="shared" si="209"/>
        <v>1115850</v>
      </c>
      <c r="O1867" s="109">
        <v>0</v>
      </c>
      <c r="P1867" s="109" t="s">
        <v>5759</v>
      </c>
      <c r="Q1867" s="109" t="s">
        <v>5778</v>
      </c>
      <c r="R1867" s="109" t="s">
        <v>5778</v>
      </c>
    </row>
    <row r="1868" spans="1:18" ht="39" x14ac:dyDescent="0.5">
      <c r="A1868" s="109" t="s">
        <v>11</v>
      </c>
      <c r="B1868" s="109">
        <v>810370</v>
      </c>
      <c r="C1868" s="109" t="s">
        <v>4931</v>
      </c>
      <c r="D1868" s="109"/>
      <c r="E1868" s="109">
        <v>150</v>
      </c>
      <c r="F1868" s="111">
        <f t="shared" si="205"/>
        <v>8640000</v>
      </c>
      <c r="G1868" s="111">
        <f t="shared" si="206"/>
        <v>3808000</v>
      </c>
      <c r="H1868" s="109">
        <v>40</v>
      </c>
      <c r="I1868" s="111">
        <f t="shared" si="207"/>
        <v>30470000</v>
      </c>
      <c r="J1868" s="111">
        <f t="shared" si="208"/>
        <v>12386000</v>
      </c>
      <c r="K1868" s="109">
        <v>110</v>
      </c>
      <c r="L1868" s="127">
        <f t="shared" si="203"/>
        <v>16194000</v>
      </c>
      <c r="M1868" s="131">
        <f t="shared" si="204"/>
        <v>39110000</v>
      </c>
      <c r="N1868" s="136">
        <f t="shared" si="209"/>
        <v>27774200</v>
      </c>
      <c r="O1868" s="109">
        <v>0</v>
      </c>
      <c r="P1868" s="109" t="s">
        <v>5759</v>
      </c>
      <c r="Q1868" s="109" t="s">
        <v>5778</v>
      </c>
      <c r="R1868" s="109" t="s">
        <v>5778</v>
      </c>
    </row>
    <row r="1869" spans="1:18" ht="39" x14ac:dyDescent="0.5">
      <c r="A1869" s="109" t="s">
        <v>91</v>
      </c>
      <c r="B1869" s="109">
        <v>810372</v>
      </c>
      <c r="C1869" s="109" t="s">
        <v>4932</v>
      </c>
      <c r="D1869" s="109"/>
      <c r="E1869" s="109">
        <v>25</v>
      </c>
      <c r="F1869" s="111">
        <f t="shared" si="205"/>
        <v>1728000</v>
      </c>
      <c r="G1869" s="111">
        <f t="shared" si="206"/>
        <v>761600</v>
      </c>
      <c r="H1869" s="109">
        <v>8</v>
      </c>
      <c r="I1869" s="111">
        <f t="shared" si="207"/>
        <v>4709000</v>
      </c>
      <c r="J1869" s="111">
        <f t="shared" si="208"/>
        <v>1914200</v>
      </c>
      <c r="K1869" s="109">
        <v>17</v>
      </c>
      <c r="L1869" s="127">
        <f t="shared" si="203"/>
        <v>2675800</v>
      </c>
      <c r="M1869" s="131">
        <f t="shared" si="204"/>
        <v>6437000</v>
      </c>
      <c r="N1869" s="136">
        <f t="shared" si="209"/>
        <v>4563940</v>
      </c>
      <c r="O1869" s="109">
        <v>0</v>
      </c>
      <c r="P1869" s="109" t="s">
        <v>5759</v>
      </c>
      <c r="Q1869" s="109" t="s">
        <v>5778</v>
      </c>
      <c r="R1869" s="109" t="s">
        <v>5778</v>
      </c>
    </row>
    <row r="1870" spans="1:18" ht="39" x14ac:dyDescent="0.5">
      <c r="A1870" s="109" t="s">
        <v>11</v>
      </c>
      <c r="B1870" s="109">
        <v>810374</v>
      </c>
      <c r="C1870" s="109" t="s">
        <v>4933</v>
      </c>
      <c r="D1870" s="109"/>
      <c r="E1870" s="109">
        <v>75</v>
      </c>
      <c r="F1870" s="111">
        <f t="shared" si="205"/>
        <v>4320000</v>
      </c>
      <c r="G1870" s="111">
        <f t="shared" si="206"/>
        <v>1904000</v>
      </c>
      <c r="H1870" s="109">
        <v>20</v>
      </c>
      <c r="I1870" s="111">
        <f t="shared" si="207"/>
        <v>15235000</v>
      </c>
      <c r="J1870" s="111">
        <f t="shared" si="208"/>
        <v>6193000</v>
      </c>
      <c r="K1870" s="109">
        <v>55</v>
      </c>
      <c r="L1870" s="127">
        <f t="shared" si="203"/>
        <v>8097000</v>
      </c>
      <c r="M1870" s="131">
        <f t="shared" si="204"/>
        <v>19555000</v>
      </c>
      <c r="N1870" s="136">
        <f t="shared" si="209"/>
        <v>13887100</v>
      </c>
      <c r="O1870" s="109">
        <v>0</v>
      </c>
      <c r="P1870" s="109" t="s">
        <v>5759</v>
      </c>
      <c r="Q1870" s="109" t="s">
        <v>5778</v>
      </c>
      <c r="R1870" s="109" t="s">
        <v>5778</v>
      </c>
    </row>
    <row r="1871" spans="1:18" ht="195" x14ac:dyDescent="0.5">
      <c r="A1871" s="109" t="s">
        <v>11</v>
      </c>
      <c r="B1871" s="109">
        <v>810376</v>
      </c>
      <c r="C1871" s="109" t="s">
        <v>5892</v>
      </c>
      <c r="D1871" s="109" t="s">
        <v>6174</v>
      </c>
      <c r="E1871" s="109">
        <v>66</v>
      </c>
      <c r="F1871" s="111">
        <f t="shared" si="205"/>
        <v>6480000</v>
      </c>
      <c r="G1871" s="111">
        <f t="shared" si="206"/>
        <v>2856000</v>
      </c>
      <c r="H1871" s="109">
        <v>30</v>
      </c>
      <c r="I1871" s="111">
        <f t="shared" si="207"/>
        <v>9972000</v>
      </c>
      <c r="J1871" s="111">
        <f t="shared" si="208"/>
        <v>4053600</v>
      </c>
      <c r="K1871" s="109">
        <v>36</v>
      </c>
      <c r="L1871" s="127">
        <f t="shared" si="203"/>
        <v>6909600</v>
      </c>
      <c r="M1871" s="131">
        <f t="shared" si="204"/>
        <v>16452000</v>
      </c>
      <c r="N1871" s="136">
        <f t="shared" si="209"/>
        <v>11615280</v>
      </c>
      <c r="O1871" s="109">
        <v>0</v>
      </c>
      <c r="P1871" s="109" t="s">
        <v>5759</v>
      </c>
      <c r="Q1871" s="109" t="s">
        <v>5778</v>
      </c>
      <c r="R1871" s="109" t="s">
        <v>5778</v>
      </c>
    </row>
    <row r="1872" spans="1:18" ht="117" x14ac:dyDescent="0.5">
      <c r="A1872" s="109" t="s">
        <v>11</v>
      </c>
      <c r="B1872" s="109">
        <v>810378</v>
      </c>
      <c r="C1872" s="109" t="s">
        <v>5893</v>
      </c>
      <c r="D1872" s="109" t="s">
        <v>6178</v>
      </c>
      <c r="E1872" s="109">
        <v>66</v>
      </c>
      <c r="F1872" s="111">
        <f t="shared" si="205"/>
        <v>6480000</v>
      </c>
      <c r="G1872" s="111">
        <f t="shared" si="206"/>
        <v>2856000</v>
      </c>
      <c r="H1872" s="109">
        <v>30</v>
      </c>
      <c r="I1872" s="111">
        <f t="shared" si="207"/>
        <v>9972000</v>
      </c>
      <c r="J1872" s="111">
        <f t="shared" si="208"/>
        <v>4053600</v>
      </c>
      <c r="K1872" s="109">
        <v>36</v>
      </c>
      <c r="L1872" s="127">
        <f t="shared" si="203"/>
        <v>6909600</v>
      </c>
      <c r="M1872" s="131">
        <f t="shared" si="204"/>
        <v>16452000</v>
      </c>
      <c r="N1872" s="136">
        <f t="shared" si="209"/>
        <v>11615280</v>
      </c>
      <c r="O1872" s="109">
        <v>0</v>
      </c>
      <c r="P1872" s="109" t="s">
        <v>5759</v>
      </c>
      <c r="Q1872" s="109" t="s">
        <v>5778</v>
      </c>
      <c r="R1872" s="109" t="s">
        <v>5778</v>
      </c>
    </row>
    <row r="1873" spans="1:18" ht="39" x14ac:dyDescent="0.5">
      <c r="A1873" s="109" t="s">
        <v>91</v>
      </c>
      <c r="B1873" s="109">
        <v>810380</v>
      </c>
      <c r="C1873" s="109" t="s">
        <v>4936</v>
      </c>
      <c r="D1873" s="109"/>
      <c r="E1873" s="109">
        <v>41</v>
      </c>
      <c r="F1873" s="111">
        <f t="shared" si="205"/>
        <v>2808000</v>
      </c>
      <c r="G1873" s="111">
        <f t="shared" si="206"/>
        <v>1237600</v>
      </c>
      <c r="H1873" s="109">
        <v>13</v>
      </c>
      <c r="I1873" s="111">
        <f t="shared" si="207"/>
        <v>7756000</v>
      </c>
      <c r="J1873" s="111">
        <f t="shared" si="208"/>
        <v>3152800</v>
      </c>
      <c r="K1873" s="109">
        <v>28</v>
      </c>
      <c r="L1873" s="127">
        <f t="shared" si="203"/>
        <v>4390400</v>
      </c>
      <c r="M1873" s="131">
        <f t="shared" si="204"/>
        <v>10564000</v>
      </c>
      <c r="N1873" s="136">
        <f t="shared" si="209"/>
        <v>7490720</v>
      </c>
      <c r="O1873" s="109">
        <v>0</v>
      </c>
      <c r="P1873" s="109" t="s">
        <v>5759</v>
      </c>
      <c r="Q1873" s="109" t="s">
        <v>5778</v>
      </c>
      <c r="R1873" s="109" t="s">
        <v>5778</v>
      </c>
    </row>
    <row r="1874" spans="1:18" ht="195" x14ac:dyDescent="0.5">
      <c r="A1874" s="109" t="s">
        <v>11</v>
      </c>
      <c r="B1874" s="109">
        <v>810382</v>
      </c>
      <c r="C1874" s="109" t="s">
        <v>5894</v>
      </c>
      <c r="D1874" s="109" t="s">
        <v>6174</v>
      </c>
      <c r="E1874" s="109">
        <v>25</v>
      </c>
      <c r="F1874" s="111">
        <f t="shared" si="205"/>
        <v>2592000</v>
      </c>
      <c r="G1874" s="111">
        <f t="shared" si="206"/>
        <v>1142400</v>
      </c>
      <c r="H1874" s="109">
        <v>12</v>
      </c>
      <c r="I1874" s="111">
        <f t="shared" si="207"/>
        <v>3601000</v>
      </c>
      <c r="J1874" s="111">
        <f t="shared" si="208"/>
        <v>1463800</v>
      </c>
      <c r="K1874" s="109">
        <v>13</v>
      </c>
      <c r="L1874" s="127">
        <f t="shared" si="203"/>
        <v>2606200</v>
      </c>
      <c r="M1874" s="131">
        <f t="shared" si="204"/>
        <v>6193000</v>
      </c>
      <c r="N1874" s="136">
        <f t="shared" si="209"/>
        <v>4368660</v>
      </c>
      <c r="O1874" s="109">
        <v>0</v>
      </c>
      <c r="P1874" s="109" t="s">
        <v>5759</v>
      </c>
      <c r="Q1874" s="109" t="s">
        <v>5778</v>
      </c>
      <c r="R1874" s="109" t="s">
        <v>5778</v>
      </c>
    </row>
    <row r="1875" spans="1:18" ht="39" x14ac:dyDescent="0.5">
      <c r="A1875" s="109" t="s">
        <v>91</v>
      </c>
      <c r="B1875" s="109">
        <v>810384</v>
      </c>
      <c r="C1875" s="109" t="s">
        <v>4938</v>
      </c>
      <c r="D1875" s="109"/>
      <c r="E1875" s="109">
        <v>55</v>
      </c>
      <c r="F1875" s="111">
        <f t="shared" si="205"/>
        <v>3672000</v>
      </c>
      <c r="G1875" s="111">
        <f t="shared" si="206"/>
        <v>1618400</v>
      </c>
      <c r="H1875" s="109">
        <v>17</v>
      </c>
      <c r="I1875" s="111">
        <f t="shared" si="207"/>
        <v>10526000</v>
      </c>
      <c r="J1875" s="111">
        <f t="shared" si="208"/>
        <v>4278800</v>
      </c>
      <c r="K1875" s="109">
        <v>38</v>
      </c>
      <c r="L1875" s="127">
        <f t="shared" si="203"/>
        <v>5897200</v>
      </c>
      <c r="M1875" s="131">
        <f t="shared" si="204"/>
        <v>14198000</v>
      </c>
      <c r="N1875" s="136">
        <f t="shared" si="209"/>
        <v>10069960</v>
      </c>
      <c r="O1875" s="109">
        <v>0</v>
      </c>
      <c r="P1875" s="109" t="s">
        <v>5759</v>
      </c>
      <c r="Q1875" s="109" t="s">
        <v>5778</v>
      </c>
      <c r="R1875" s="109" t="s">
        <v>5778</v>
      </c>
    </row>
    <row r="1876" spans="1:18" x14ac:dyDescent="0.5">
      <c r="L1876" s="128"/>
      <c r="M1876" s="132"/>
      <c r="N1876" s="137"/>
    </row>
    <row r="1877" spans="1:18" x14ac:dyDescent="0.5">
      <c r="L1877" s="128"/>
      <c r="M1877" s="132"/>
      <c r="N1877" s="137"/>
    </row>
    <row r="1878" spans="1:18" x14ac:dyDescent="0.5">
      <c r="L1878" s="128"/>
      <c r="M1878" s="132"/>
      <c r="N1878" s="137"/>
    </row>
    <row r="1879" spans="1:18" x14ac:dyDescent="0.5">
      <c r="L1879" s="128"/>
      <c r="M1879" s="132"/>
      <c r="N1879" s="137"/>
    </row>
    <row r="1880" spans="1:18" x14ac:dyDescent="0.5">
      <c r="L1880" s="128"/>
      <c r="M1880" s="132"/>
      <c r="N1880" s="137"/>
    </row>
    <row r="1881" spans="1:18" x14ac:dyDescent="0.5">
      <c r="L1881" s="128"/>
      <c r="M1881" s="132"/>
      <c r="N1881" s="137"/>
    </row>
    <row r="1882" spans="1:18" x14ac:dyDescent="0.5">
      <c r="L1882" s="128"/>
      <c r="M1882" s="132"/>
      <c r="N1882" s="137"/>
    </row>
    <row r="1883" spans="1:18" x14ac:dyDescent="0.5">
      <c r="L1883" s="128"/>
      <c r="M1883" s="132"/>
      <c r="N1883" s="137"/>
    </row>
    <row r="1884" spans="1:18" x14ac:dyDescent="0.5">
      <c r="L1884" s="128"/>
      <c r="M1884" s="132"/>
      <c r="N1884" s="137"/>
    </row>
    <row r="1885" spans="1:18" x14ac:dyDescent="0.5">
      <c r="L1885" s="128"/>
      <c r="M1885" s="132"/>
      <c r="N1885" s="137"/>
    </row>
    <row r="1886" spans="1:18" x14ac:dyDescent="0.5">
      <c r="L1886" s="128"/>
      <c r="M1886" s="132"/>
      <c r="N1886" s="137"/>
    </row>
    <row r="1887" spans="1:18" x14ac:dyDescent="0.5">
      <c r="L1887" s="128"/>
      <c r="M1887" s="132"/>
      <c r="N1887" s="137"/>
    </row>
    <row r="1888" spans="1:18" x14ac:dyDescent="0.5">
      <c r="L1888" s="128"/>
      <c r="M1888" s="132"/>
      <c r="N1888" s="137"/>
    </row>
    <row r="1889" spans="12:14" x14ac:dyDescent="0.5">
      <c r="L1889" s="128"/>
      <c r="M1889" s="132"/>
      <c r="N1889" s="137"/>
    </row>
    <row r="1890" spans="12:14" x14ac:dyDescent="0.5">
      <c r="L1890" s="128"/>
      <c r="M1890" s="132"/>
      <c r="N1890" s="137"/>
    </row>
    <row r="1891" spans="12:14" x14ac:dyDescent="0.5">
      <c r="L1891" s="128"/>
      <c r="M1891" s="132"/>
      <c r="N1891" s="137"/>
    </row>
    <row r="1892" spans="12:14" x14ac:dyDescent="0.5">
      <c r="L1892" s="128"/>
      <c r="M1892" s="132"/>
      <c r="N1892" s="137"/>
    </row>
    <row r="1893" spans="12:14" x14ac:dyDescent="0.5">
      <c r="L1893" s="128"/>
      <c r="M1893" s="132"/>
      <c r="N1893" s="137"/>
    </row>
    <row r="1894" spans="12:14" x14ac:dyDescent="0.5">
      <c r="L1894" s="128"/>
      <c r="M1894" s="132"/>
      <c r="N1894" s="137"/>
    </row>
    <row r="1895" spans="12:14" x14ac:dyDescent="0.5">
      <c r="L1895" s="128"/>
      <c r="M1895" s="132"/>
      <c r="N1895" s="137"/>
    </row>
    <row r="1896" spans="12:14" x14ac:dyDescent="0.5">
      <c r="L1896" s="128"/>
      <c r="M1896" s="132"/>
      <c r="N1896" s="137"/>
    </row>
    <row r="1897" spans="12:14" x14ac:dyDescent="0.5">
      <c r="L1897" s="128"/>
      <c r="M1897" s="132"/>
      <c r="N1897" s="137"/>
    </row>
    <row r="1898" spans="12:14" x14ac:dyDescent="0.5">
      <c r="L1898" s="128"/>
      <c r="M1898" s="132"/>
      <c r="N1898" s="137"/>
    </row>
    <row r="1899" spans="12:14" x14ac:dyDescent="0.5">
      <c r="L1899" s="128"/>
      <c r="M1899" s="132"/>
      <c r="N1899" s="137"/>
    </row>
    <row r="1900" spans="12:14" x14ac:dyDescent="0.5">
      <c r="L1900" s="128"/>
      <c r="M1900" s="132"/>
      <c r="N1900" s="137"/>
    </row>
    <row r="1901" spans="12:14" x14ac:dyDescent="0.5">
      <c r="L1901" s="128"/>
      <c r="M1901" s="132"/>
      <c r="N1901" s="137"/>
    </row>
    <row r="1902" spans="12:14" x14ac:dyDescent="0.5">
      <c r="L1902" s="128"/>
      <c r="M1902" s="132"/>
      <c r="N1902" s="137"/>
    </row>
    <row r="1903" spans="12:14" x14ac:dyDescent="0.5">
      <c r="L1903" s="128"/>
      <c r="M1903" s="132"/>
      <c r="N1903" s="137"/>
    </row>
    <row r="1904" spans="12:14" x14ac:dyDescent="0.5">
      <c r="L1904" s="128"/>
      <c r="M1904" s="132"/>
      <c r="N1904" s="137"/>
    </row>
    <row r="1905" spans="12:14" x14ac:dyDescent="0.5">
      <c r="L1905" s="128"/>
      <c r="M1905" s="132"/>
      <c r="N1905" s="137"/>
    </row>
    <row r="1906" spans="12:14" x14ac:dyDescent="0.5">
      <c r="L1906" s="128"/>
      <c r="M1906" s="132"/>
      <c r="N1906" s="137"/>
    </row>
    <row r="1907" spans="12:14" x14ac:dyDescent="0.5">
      <c r="L1907" s="128"/>
      <c r="M1907" s="132"/>
      <c r="N1907" s="137"/>
    </row>
    <row r="1908" spans="12:14" x14ac:dyDescent="0.5">
      <c r="L1908" s="128"/>
      <c r="M1908" s="132"/>
      <c r="N1908" s="137"/>
    </row>
    <row r="1909" spans="12:14" x14ac:dyDescent="0.5">
      <c r="L1909" s="128"/>
      <c r="M1909" s="132"/>
      <c r="N1909" s="137"/>
    </row>
    <row r="1910" spans="12:14" x14ac:dyDescent="0.5">
      <c r="L1910" s="128"/>
      <c r="M1910" s="132"/>
      <c r="N1910" s="137"/>
    </row>
    <row r="1911" spans="12:14" x14ac:dyDescent="0.5">
      <c r="L1911" s="128"/>
      <c r="M1911" s="132"/>
      <c r="N1911" s="137"/>
    </row>
    <row r="1912" spans="12:14" x14ac:dyDescent="0.5">
      <c r="L1912" s="128"/>
      <c r="M1912" s="132"/>
      <c r="N1912" s="137"/>
    </row>
    <row r="1913" spans="12:14" x14ac:dyDescent="0.5">
      <c r="L1913" s="128"/>
      <c r="M1913" s="132"/>
      <c r="N1913" s="137"/>
    </row>
    <row r="1914" spans="12:14" x14ac:dyDescent="0.5">
      <c r="L1914" s="128"/>
      <c r="M1914" s="132"/>
      <c r="N1914" s="137"/>
    </row>
    <row r="1915" spans="12:14" x14ac:dyDescent="0.5">
      <c r="L1915" s="128"/>
      <c r="M1915" s="132"/>
      <c r="N1915" s="137"/>
    </row>
    <row r="1916" spans="12:14" x14ac:dyDescent="0.5">
      <c r="L1916" s="128"/>
      <c r="M1916" s="132"/>
      <c r="N1916" s="137"/>
    </row>
    <row r="1917" spans="12:14" x14ac:dyDescent="0.5">
      <c r="L1917" s="128"/>
      <c r="M1917" s="132"/>
      <c r="N1917" s="137"/>
    </row>
    <row r="1918" spans="12:14" x14ac:dyDescent="0.5">
      <c r="L1918" s="128"/>
      <c r="M1918" s="132"/>
      <c r="N1918" s="137"/>
    </row>
    <row r="1919" spans="12:14" x14ac:dyDescent="0.5">
      <c r="L1919" s="128"/>
      <c r="M1919" s="132"/>
      <c r="N1919" s="137"/>
    </row>
    <row r="1920" spans="12:14" x14ac:dyDescent="0.5">
      <c r="L1920" s="128"/>
      <c r="M1920" s="132"/>
      <c r="N1920" s="137"/>
    </row>
    <row r="1921" spans="12:14" x14ac:dyDescent="0.5">
      <c r="L1921" s="128"/>
      <c r="M1921" s="132"/>
      <c r="N1921" s="137"/>
    </row>
    <row r="1922" spans="12:14" x14ac:dyDescent="0.5">
      <c r="L1922" s="128"/>
      <c r="M1922" s="132"/>
      <c r="N1922" s="137"/>
    </row>
    <row r="1923" spans="12:14" x14ac:dyDescent="0.5">
      <c r="L1923" s="128"/>
      <c r="M1923" s="132"/>
      <c r="N1923" s="137"/>
    </row>
    <row r="1924" spans="12:14" x14ac:dyDescent="0.5">
      <c r="L1924" s="128"/>
      <c r="M1924" s="133"/>
      <c r="N1924" s="137"/>
    </row>
    <row r="1925" spans="12:14" x14ac:dyDescent="0.5">
      <c r="L1925" s="128"/>
      <c r="M1925" s="133"/>
      <c r="N1925" s="137"/>
    </row>
  </sheetData>
  <sheetProtection algorithmName="SHA-512" hashValue="33NQANcqXekW72NWw0IDyYtTBtkEwYMDmT8rzixb09+o8FDwLlvDOxVnpsqUx3+JZEVSkBlp1UFbIYkqHBWmjg==" saltValue="CWSXMIvVnRN/KGBTA8wRNg==" spinCount="100000" sheet="1" objects="1" scenarios="1" insertColumns="0" insertRows="0" insertHyperlinks="0" sort="0" autoFilter="0" pivotTables="0"/>
  <mergeCells count="1">
    <mergeCell ref="A1:R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R57"/>
  <sheetViews>
    <sheetView rightToLeft="1" workbookViewId="0">
      <pane ySplit="3" topLeftCell="A4" activePane="bottomLeft" state="frozen"/>
      <selection pane="bottomLeft" sqref="A1:XFD1"/>
    </sheetView>
  </sheetViews>
  <sheetFormatPr defaultColWidth="9" defaultRowHeight="18" x14ac:dyDescent="0.2"/>
  <cols>
    <col min="1" max="2" width="9" style="102"/>
    <col min="3" max="3" width="56" style="102" customWidth="1"/>
    <col min="4" max="4" width="35.875" style="102" customWidth="1"/>
    <col min="5" max="5" width="9" style="102" customWidth="1"/>
    <col min="6" max="7" width="9" style="113" hidden="1" customWidth="1"/>
    <col min="8" max="8" width="9" style="102" hidden="1" customWidth="1"/>
    <col min="9" max="10" width="9" style="113" hidden="1" customWidth="1"/>
    <col min="11" max="11" width="9" style="102" hidden="1" customWidth="1"/>
    <col min="12" max="14" width="14.125" style="113" customWidth="1"/>
    <col min="15" max="15" width="9" style="102"/>
    <col min="16" max="18" width="0" style="102" hidden="1" customWidth="1"/>
    <col min="19" max="16384" width="9" style="102"/>
  </cols>
  <sheetData>
    <row r="1" spans="1:18" s="121" customFormat="1" ht="44.25" customHeight="1" x14ac:dyDescent="0.2">
      <c r="A1" s="218" t="s">
        <v>6347</v>
      </c>
      <c r="B1" s="218"/>
      <c r="C1" s="218"/>
      <c r="D1" s="218"/>
      <c r="E1" s="218"/>
      <c r="F1" s="218"/>
      <c r="G1" s="218"/>
      <c r="H1" s="218"/>
      <c r="I1" s="218"/>
      <c r="J1" s="218"/>
      <c r="K1" s="218"/>
      <c r="L1" s="218"/>
      <c r="M1" s="218"/>
      <c r="N1" s="218"/>
      <c r="O1" s="218"/>
      <c r="P1" s="218"/>
      <c r="Q1" s="218"/>
      <c r="R1" s="218"/>
    </row>
    <row r="2" spans="1:18" ht="33.75" x14ac:dyDescent="0.2">
      <c r="A2" s="221" t="s">
        <v>6263</v>
      </c>
      <c r="B2" s="221"/>
      <c r="C2" s="221"/>
      <c r="D2" s="221"/>
      <c r="E2" s="221"/>
      <c r="F2" s="221"/>
      <c r="G2" s="221"/>
      <c r="H2" s="221"/>
      <c r="I2" s="221"/>
      <c r="J2" s="221"/>
      <c r="K2" s="221"/>
      <c r="L2" s="221"/>
      <c r="M2" s="221"/>
      <c r="N2" s="221"/>
      <c r="O2" s="221"/>
    </row>
    <row r="3" spans="1:18" s="116" customFormat="1" ht="42" x14ac:dyDescent="0.2">
      <c r="A3" s="114" t="s">
        <v>0</v>
      </c>
      <c r="B3" s="114" t="s">
        <v>1</v>
      </c>
      <c r="C3" s="114" t="s">
        <v>5788</v>
      </c>
      <c r="D3" s="114" t="s">
        <v>5899</v>
      </c>
      <c r="E3" s="114" t="s">
        <v>3</v>
      </c>
      <c r="F3" s="142" t="s">
        <v>6179</v>
      </c>
      <c r="G3" s="142" t="s">
        <v>6180</v>
      </c>
      <c r="H3" s="114" t="s">
        <v>4</v>
      </c>
      <c r="I3" s="142" t="s">
        <v>6181</v>
      </c>
      <c r="J3" s="142" t="s">
        <v>6182</v>
      </c>
      <c r="K3" s="114" t="s">
        <v>5</v>
      </c>
      <c r="L3" s="142" t="s">
        <v>6098</v>
      </c>
      <c r="M3" s="142" t="s">
        <v>5895</v>
      </c>
      <c r="N3" s="120" t="s">
        <v>6289</v>
      </c>
      <c r="O3" s="114" t="s">
        <v>6</v>
      </c>
      <c r="P3" s="143" t="s">
        <v>5748</v>
      </c>
      <c r="Q3" s="115" t="s">
        <v>5749</v>
      </c>
      <c r="R3" s="115" t="s">
        <v>6099</v>
      </c>
    </row>
    <row r="4" spans="1:18" x14ac:dyDescent="0.2">
      <c r="A4" s="140" t="s">
        <v>16</v>
      </c>
      <c r="B4" s="140">
        <v>900235</v>
      </c>
      <c r="C4" s="112" t="s">
        <v>4981</v>
      </c>
      <c r="D4" s="140"/>
      <c r="E4" s="140">
        <v>1.2</v>
      </c>
      <c r="F4" s="141">
        <f>H4*216000</f>
        <v>259200</v>
      </c>
      <c r="G4" s="117">
        <f t="shared" ref="G4:G50" si="0">95200*H4</f>
        <v>114240</v>
      </c>
      <c r="H4" s="140">
        <v>1.2</v>
      </c>
      <c r="I4" s="141">
        <f>K4*277000</f>
        <v>0</v>
      </c>
      <c r="J4" s="117">
        <f>112600*K4</f>
        <v>0</v>
      </c>
      <c r="K4" s="140">
        <v>0</v>
      </c>
      <c r="L4" s="141">
        <f>I4+F4</f>
        <v>259200</v>
      </c>
      <c r="M4" s="141">
        <f>J4+G4</f>
        <v>114240</v>
      </c>
      <c r="N4" s="117">
        <f t="shared" ref="N4:N50" si="1">L4-(M4*70%)</f>
        <v>179232</v>
      </c>
      <c r="O4" s="140">
        <v>0</v>
      </c>
      <c r="P4" s="118"/>
      <c r="Q4" s="118"/>
      <c r="R4" s="118"/>
    </row>
    <row r="5" spans="1:18" ht="28.5" customHeight="1" x14ac:dyDescent="0.2">
      <c r="A5" s="112" t="s">
        <v>11</v>
      </c>
      <c r="B5" s="112">
        <v>602025</v>
      </c>
      <c r="C5" s="112" t="s">
        <v>2931</v>
      </c>
      <c r="D5" s="112"/>
      <c r="E5" s="112">
        <v>65</v>
      </c>
      <c r="F5" s="141">
        <f t="shared" ref="F5:F15" si="2">H5*216000</f>
        <v>9072000</v>
      </c>
      <c r="G5" s="117">
        <f t="shared" si="0"/>
        <v>3998400</v>
      </c>
      <c r="H5" s="112">
        <v>42</v>
      </c>
      <c r="I5" s="141">
        <f t="shared" ref="I5:I50" si="3">K5*277000</f>
        <v>6371000</v>
      </c>
      <c r="J5" s="117">
        <f t="shared" ref="J5:J50" si="4">112600*K5</f>
        <v>2589800</v>
      </c>
      <c r="K5" s="112">
        <v>23</v>
      </c>
      <c r="L5" s="141">
        <f t="shared" ref="L5:L50" si="5">I5+F5</f>
        <v>15443000</v>
      </c>
      <c r="M5" s="141">
        <f t="shared" ref="M5:M50" si="6">J5+G5</f>
        <v>6588200</v>
      </c>
      <c r="N5" s="117">
        <f t="shared" si="1"/>
        <v>10831260</v>
      </c>
      <c r="O5" s="112">
        <v>4</v>
      </c>
      <c r="P5" s="118" t="s">
        <v>6183</v>
      </c>
      <c r="Q5" s="118" t="s">
        <v>6184</v>
      </c>
      <c r="R5" s="118" t="s">
        <v>6185</v>
      </c>
    </row>
    <row r="6" spans="1:18" ht="21" customHeight="1" x14ac:dyDescent="0.2">
      <c r="A6" s="112" t="s">
        <v>16</v>
      </c>
      <c r="B6" s="112">
        <v>602057</v>
      </c>
      <c r="C6" s="112" t="s">
        <v>2939</v>
      </c>
      <c r="D6" s="112"/>
      <c r="E6" s="112">
        <v>40</v>
      </c>
      <c r="F6" s="141">
        <f t="shared" si="2"/>
        <v>8640000</v>
      </c>
      <c r="G6" s="117">
        <f t="shared" si="0"/>
        <v>3808000</v>
      </c>
      <c r="H6" s="112">
        <v>40</v>
      </c>
      <c r="I6" s="141">
        <f t="shared" si="3"/>
        <v>0</v>
      </c>
      <c r="J6" s="117">
        <f t="shared" si="4"/>
        <v>0</v>
      </c>
      <c r="K6" s="112">
        <v>0</v>
      </c>
      <c r="L6" s="141">
        <f t="shared" si="5"/>
        <v>8640000</v>
      </c>
      <c r="M6" s="141">
        <f t="shared" si="6"/>
        <v>3808000</v>
      </c>
      <c r="N6" s="117">
        <f t="shared" si="1"/>
        <v>5974400</v>
      </c>
      <c r="O6" s="112">
        <v>0</v>
      </c>
      <c r="P6" s="118" t="s">
        <v>6183</v>
      </c>
      <c r="Q6" s="118" t="s">
        <v>6184</v>
      </c>
      <c r="R6" s="118" t="s">
        <v>6185</v>
      </c>
    </row>
    <row r="7" spans="1:18" x14ac:dyDescent="0.2">
      <c r="A7" s="112" t="s">
        <v>16</v>
      </c>
      <c r="B7" s="112">
        <v>701505</v>
      </c>
      <c r="C7" s="112" t="s">
        <v>5795</v>
      </c>
      <c r="D7" s="112"/>
      <c r="E7" s="112">
        <v>2</v>
      </c>
      <c r="F7" s="141">
        <f t="shared" si="2"/>
        <v>280800</v>
      </c>
      <c r="G7" s="117">
        <f t="shared" si="0"/>
        <v>123760</v>
      </c>
      <c r="H7" s="112">
        <v>1.3</v>
      </c>
      <c r="I7" s="141">
        <f t="shared" si="3"/>
        <v>193900</v>
      </c>
      <c r="J7" s="117">
        <f t="shared" si="4"/>
        <v>78820</v>
      </c>
      <c r="K7" s="112">
        <v>0.7</v>
      </c>
      <c r="L7" s="141">
        <f t="shared" si="5"/>
        <v>474700</v>
      </c>
      <c r="M7" s="141">
        <f t="shared" si="6"/>
        <v>202580</v>
      </c>
      <c r="N7" s="117">
        <f t="shared" si="1"/>
        <v>332894</v>
      </c>
      <c r="O7" s="112">
        <v>0</v>
      </c>
      <c r="P7" s="144" t="s">
        <v>5750</v>
      </c>
      <c r="Q7" s="144" t="s">
        <v>5754</v>
      </c>
      <c r="R7" s="144" t="s">
        <v>5754</v>
      </c>
    </row>
    <row r="8" spans="1:18" x14ac:dyDescent="0.2">
      <c r="A8" s="112" t="s">
        <v>16</v>
      </c>
      <c r="B8" s="112">
        <v>701515</v>
      </c>
      <c r="C8" s="112" t="s">
        <v>3342</v>
      </c>
      <c r="D8" s="112"/>
      <c r="E8" s="112">
        <v>2.5</v>
      </c>
      <c r="F8" s="141">
        <f t="shared" si="2"/>
        <v>367200</v>
      </c>
      <c r="G8" s="117">
        <f t="shared" si="0"/>
        <v>161840</v>
      </c>
      <c r="H8" s="112">
        <v>1.7</v>
      </c>
      <c r="I8" s="141">
        <f t="shared" si="3"/>
        <v>221600</v>
      </c>
      <c r="J8" s="117">
        <f t="shared" si="4"/>
        <v>90080</v>
      </c>
      <c r="K8" s="112">
        <v>0.8</v>
      </c>
      <c r="L8" s="141">
        <f t="shared" si="5"/>
        <v>588800</v>
      </c>
      <c r="M8" s="141">
        <f t="shared" si="6"/>
        <v>251920</v>
      </c>
      <c r="N8" s="117">
        <f t="shared" si="1"/>
        <v>412456</v>
      </c>
      <c r="O8" s="112">
        <v>0</v>
      </c>
      <c r="P8" s="144" t="s">
        <v>5750</v>
      </c>
      <c r="Q8" s="144" t="s">
        <v>5754</v>
      </c>
      <c r="R8" s="144" t="s">
        <v>5754</v>
      </c>
    </row>
    <row r="9" spans="1:18" x14ac:dyDescent="0.2">
      <c r="A9" s="112" t="s">
        <v>16</v>
      </c>
      <c r="B9" s="112">
        <v>701705</v>
      </c>
      <c r="C9" s="112" t="s">
        <v>3375</v>
      </c>
      <c r="D9" s="112"/>
      <c r="E9" s="112">
        <v>3</v>
      </c>
      <c r="F9" s="141">
        <f t="shared" si="2"/>
        <v>432000</v>
      </c>
      <c r="G9" s="117">
        <f t="shared" si="0"/>
        <v>190400</v>
      </c>
      <c r="H9" s="112">
        <v>2</v>
      </c>
      <c r="I9" s="141">
        <f t="shared" si="3"/>
        <v>277000</v>
      </c>
      <c r="J9" s="117">
        <f t="shared" si="4"/>
        <v>112600</v>
      </c>
      <c r="K9" s="112">
        <v>1</v>
      </c>
      <c r="L9" s="141">
        <f t="shared" si="5"/>
        <v>709000</v>
      </c>
      <c r="M9" s="141">
        <f t="shared" si="6"/>
        <v>303000</v>
      </c>
      <c r="N9" s="117">
        <f t="shared" si="1"/>
        <v>496900</v>
      </c>
      <c r="O9" s="112">
        <v>0</v>
      </c>
      <c r="P9" s="144" t="s">
        <v>5750</v>
      </c>
      <c r="Q9" s="144" t="s">
        <v>5754</v>
      </c>
      <c r="R9" s="144" t="s">
        <v>5754</v>
      </c>
    </row>
    <row r="10" spans="1:18" x14ac:dyDescent="0.2">
      <c r="A10" s="112" t="s">
        <v>16</v>
      </c>
      <c r="B10" s="112">
        <v>706000</v>
      </c>
      <c r="C10" s="112" t="s">
        <v>5925</v>
      </c>
      <c r="D10" s="112"/>
      <c r="E10" s="112">
        <v>4.0199999999999996</v>
      </c>
      <c r="F10" s="141">
        <f t="shared" si="2"/>
        <v>367200</v>
      </c>
      <c r="G10" s="117">
        <f t="shared" si="0"/>
        <v>161840</v>
      </c>
      <c r="H10" s="112">
        <v>1.7</v>
      </c>
      <c r="I10" s="141">
        <f t="shared" si="3"/>
        <v>642640</v>
      </c>
      <c r="J10" s="117">
        <f t="shared" si="4"/>
        <v>261231.99999999997</v>
      </c>
      <c r="K10" s="112">
        <v>2.3199999999999998</v>
      </c>
      <c r="L10" s="141">
        <f t="shared" si="5"/>
        <v>1009840</v>
      </c>
      <c r="M10" s="141">
        <f t="shared" si="6"/>
        <v>423072</v>
      </c>
      <c r="N10" s="117">
        <f t="shared" si="1"/>
        <v>713689.60000000009</v>
      </c>
      <c r="O10" s="112">
        <v>0</v>
      </c>
      <c r="P10" s="144" t="s">
        <v>5750</v>
      </c>
      <c r="Q10" s="144" t="s">
        <v>5937</v>
      </c>
      <c r="R10" s="144" t="s">
        <v>6146</v>
      </c>
    </row>
    <row r="11" spans="1:18" x14ac:dyDescent="0.2">
      <c r="A11" s="112" t="s">
        <v>16</v>
      </c>
      <c r="B11" s="112">
        <v>706005</v>
      </c>
      <c r="C11" s="112" t="s">
        <v>5926</v>
      </c>
      <c r="D11" s="112"/>
      <c r="E11" s="112">
        <v>6.77</v>
      </c>
      <c r="F11" s="141">
        <f t="shared" si="2"/>
        <v>835920</v>
      </c>
      <c r="G11" s="117">
        <f t="shared" si="0"/>
        <v>368424</v>
      </c>
      <c r="H11" s="112">
        <v>3.87</v>
      </c>
      <c r="I11" s="141">
        <f t="shared" si="3"/>
        <v>803300</v>
      </c>
      <c r="J11" s="117">
        <f t="shared" si="4"/>
        <v>326540</v>
      </c>
      <c r="K11" s="112">
        <v>2.9</v>
      </c>
      <c r="L11" s="141">
        <f t="shared" si="5"/>
        <v>1639220</v>
      </c>
      <c r="M11" s="141">
        <f t="shared" si="6"/>
        <v>694964</v>
      </c>
      <c r="N11" s="117">
        <f t="shared" si="1"/>
        <v>1152745.2</v>
      </c>
      <c r="O11" s="112">
        <v>0</v>
      </c>
      <c r="P11" s="144" t="s">
        <v>5750</v>
      </c>
      <c r="Q11" s="144" t="s">
        <v>5937</v>
      </c>
      <c r="R11" s="144" t="s">
        <v>6146</v>
      </c>
    </row>
    <row r="12" spans="1:18" x14ac:dyDescent="0.2">
      <c r="A12" s="112" t="s">
        <v>16</v>
      </c>
      <c r="B12" s="112">
        <v>706010</v>
      </c>
      <c r="C12" s="112" t="s">
        <v>5927</v>
      </c>
      <c r="D12" s="112"/>
      <c r="E12" s="112">
        <v>2.23</v>
      </c>
      <c r="F12" s="141">
        <f t="shared" si="2"/>
        <v>192240</v>
      </c>
      <c r="G12" s="117">
        <f t="shared" si="0"/>
        <v>84728</v>
      </c>
      <c r="H12" s="112">
        <v>0.89</v>
      </c>
      <c r="I12" s="141">
        <f t="shared" si="3"/>
        <v>371180</v>
      </c>
      <c r="J12" s="117">
        <f t="shared" si="4"/>
        <v>150884</v>
      </c>
      <c r="K12" s="112">
        <v>1.34</v>
      </c>
      <c r="L12" s="141">
        <f t="shared" si="5"/>
        <v>563420</v>
      </c>
      <c r="M12" s="141">
        <f t="shared" si="6"/>
        <v>235612</v>
      </c>
      <c r="N12" s="117">
        <f t="shared" si="1"/>
        <v>398491.6</v>
      </c>
      <c r="O12" s="112">
        <v>0</v>
      </c>
      <c r="P12" s="144" t="s">
        <v>5750</v>
      </c>
      <c r="Q12" s="144" t="s">
        <v>5937</v>
      </c>
      <c r="R12" s="144" t="s">
        <v>6146</v>
      </c>
    </row>
    <row r="13" spans="1:18" x14ac:dyDescent="0.2">
      <c r="A13" s="112" t="s">
        <v>16</v>
      </c>
      <c r="B13" s="112">
        <v>706015</v>
      </c>
      <c r="C13" s="112" t="s">
        <v>5928</v>
      </c>
      <c r="D13" s="112"/>
      <c r="E13" s="112">
        <v>3.6799999999999997</v>
      </c>
      <c r="F13" s="141">
        <f t="shared" si="2"/>
        <v>434159.99999999994</v>
      </c>
      <c r="G13" s="117">
        <f t="shared" si="0"/>
        <v>191351.99999999997</v>
      </c>
      <c r="H13" s="112">
        <v>2.0099999999999998</v>
      </c>
      <c r="I13" s="141">
        <f t="shared" si="3"/>
        <v>462590</v>
      </c>
      <c r="J13" s="117">
        <f t="shared" si="4"/>
        <v>188042</v>
      </c>
      <c r="K13" s="112">
        <v>1.67</v>
      </c>
      <c r="L13" s="141">
        <f t="shared" si="5"/>
        <v>896750</v>
      </c>
      <c r="M13" s="141">
        <f t="shared" si="6"/>
        <v>379394</v>
      </c>
      <c r="N13" s="117">
        <f t="shared" si="1"/>
        <v>631174.19999999995</v>
      </c>
      <c r="O13" s="112">
        <v>0</v>
      </c>
      <c r="P13" s="144" t="s">
        <v>5750</v>
      </c>
      <c r="Q13" s="144" t="s">
        <v>5937</v>
      </c>
      <c r="R13" s="144" t="s">
        <v>6146</v>
      </c>
    </row>
    <row r="14" spans="1:18" x14ac:dyDescent="0.2">
      <c r="A14" s="112" t="s">
        <v>16</v>
      </c>
      <c r="B14" s="112">
        <v>706020</v>
      </c>
      <c r="C14" s="112" t="s">
        <v>5929</v>
      </c>
      <c r="D14" s="112"/>
      <c r="E14" s="112">
        <v>8.25</v>
      </c>
      <c r="F14" s="141">
        <f t="shared" si="2"/>
        <v>712800</v>
      </c>
      <c r="G14" s="117">
        <f t="shared" si="0"/>
        <v>314160</v>
      </c>
      <c r="H14" s="112">
        <v>3.3</v>
      </c>
      <c r="I14" s="141">
        <f t="shared" si="3"/>
        <v>1371150</v>
      </c>
      <c r="J14" s="117">
        <f t="shared" si="4"/>
        <v>557370</v>
      </c>
      <c r="K14" s="112">
        <v>4.95</v>
      </c>
      <c r="L14" s="141">
        <f t="shared" si="5"/>
        <v>2083950</v>
      </c>
      <c r="M14" s="141">
        <f t="shared" si="6"/>
        <v>871530</v>
      </c>
      <c r="N14" s="117">
        <f t="shared" si="1"/>
        <v>1473879</v>
      </c>
      <c r="O14" s="112">
        <v>0</v>
      </c>
      <c r="P14" s="144" t="s">
        <v>5750</v>
      </c>
      <c r="Q14" s="144" t="s">
        <v>5937</v>
      </c>
      <c r="R14" s="144" t="s">
        <v>6146</v>
      </c>
    </row>
    <row r="15" spans="1:18" x14ac:dyDescent="0.2">
      <c r="A15" s="112" t="s">
        <v>11</v>
      </c>
      <c r="B15" s="112">
        <v>706030</v>
      </c>
      <c r="C15" s="112" t="s">
        <v>5930</v>
      </c>
      <c r="D15" s="112"/>
      <c r="E15" s="112">
        <v>4</v>
      </c>
      <c r="F15" s="141">
        <f t="shared" si="2"/>
        <v>324000</v>
      </c>
      <c r="G15" s="117">
        <f t="shared" si="0"/>
        <v>142800</v>
      </c>
      <c r="H15" s="112">
        <v>1.5</v>
      </c>
      <c r="I15" s="141">
        <f t="shared" si="3"/>
        <v>692500</v>
      </c>
      <c r="J15" s="117">
        <f t="shared" si="4"/>
        <v>281500</v>
      </c>
      <c r="K15" s="112">
        <v>2.5</v>
      </c>
      <c r="L15" s="141">
        <f t="shared" si="5"/>
        <v>1016500</v>
      </c>
      <c r="M15" s="141">
        <f t="shared" si="6"/>
        <v>424300</v>
      </c>
      <c r="N15" s="117">
        <f t="shared" si="1"/>
        <v>719490</v>
      </c>
      <c r="O15" s="112">
        <v>0</v>
      </c>
      <c r="P15" s="144" t="s">
        <v>5750</v>
      </c>
      <c r="Q15" s="144" t="s">
        <v>5937</v>
      </c>
      <c r="R15" s="144" t="s">
        <v>6146</v>
      </c>
    </row>
    <row r="16" spans="1:18" ht="36" x14ac:dyDescent="0.2">
      <c r="A16" s="112"/>
      <c r="B16" s="112">
        <v>601925</v>
      </c>
      <c r="C16" s="112" t="s">
        <v>2911</v>
      </c>
      <c r="D16" s="112" t="s">
        <v>6262</v>
      </c>
      <c r="E16" s="112">
        <v>3</v>
      </c>
      <c r="F16" s="117">
        <v>0</v>
      </c>
      <c r="G16" s="117">
        <v>0</v>
      </c>
      <c r="H16" s="112">
        <v>3</v>
      </c>
      <c r="I16" s="141">
        <f t="shared" si="3"/>
        <v>0</v>
      </c>
      <c r="J16" s="117">
        <f t="shared" si="4"/>
        <v>0</v>
      </c>
      <c r="K16" s="112">
        <v>0</v>
      </c>
      <c r="L16" s="141">
        <f>H16*380000</f>
        <v>1140000</v>
      </c>
      <c r="M16" s="141">
        <f t="shared" si="6"/>
        <v>0</v>
      </c>
      <c r="N16" s="117">
        <v>0</v>
      </c>
      <c r="O16" s="112">
        <v>3</v>
      </c>
      <c r="P16" s="144"/>
      <c r="Q16" s="144"/>
      <c r="R16" s="144"/>
    </row>
    <row r="17" spans="1:18" ht="36" x14ac:dyDescent="0.2">
      <c r="A17" s="112" t="s">
        <v>11</v>
      </c>
      <c r="B17" s="112">
        <v>706035</v>
      </c>
      <c r="C17" s="112" t="s">
        <v>5931</v>
      </c>
      <c r="D17" s="112"/>
      <c r="E17" s="112">
        <v>3.5</v>
      </c>
      <c r="F17" s="117">
        <f>H17*216000</f>
        <v>324000</v>
      </c>
      <c r="G17" s="117">
        <f t="shared" si="0"/>
        <v>142800</v>
      </c>
      <c r="H17" s="112">
        <v>1.5</v>
      </c>
      <c r="I17" s="141">
        <f t="shared" si="3"/>
        <v>554000</v>
      </c>
      <c r="J17" s="117">
        <f t="shared" si="4"/>
        <v>225200</v>
      </c>
      <c r="K17" s="112">
        <v>2</v>
      </c>
      <c r="L17" s="141">
        <f t="shared" si="5"/>
        <v>878000</v>
      </c>
      <c r="M17" s="141">
        <f t="shared" si="6"/>
        <v>368000</v>
      </c>
      <c r="N17" s="117">
        <f t="shared" si="1"/>
        <v>620400</v>
      </c>
      <c r="O17" s="112">
        <v>0</v>
      </c>
      <c r="P17" s="144" t="s">
        <v>5750</v>
      </c>
      <c r="Q17" s="144" t="s">
        <v>5937</v>
      </c>
      <c r="R17" s="144" t="s">
        <v>6146</v>
      </c>
    </row>
    <row r="18" spans="1:18" x14ac:dyDescent="0.2">
      <c r="A18" s="112" t="s">
        <v>11</v>
      </c>
      <c r="B18" s="112">
        <v>706040</v>
      </c>
      <c r="C18" s="112" t="s">
        <v>3823</v>
      </c>
      <c r="D18" s="112"/>
      <c r="E18" s="112">
        <v>1.5</v>
      </c>
      <c r="F18" s="117">
        <f t="shared" ref="F18:F50" si="7">H18*216000</f>
        <v>108000</v>
      </c>
      <c r="G18" s="117">
        <f t="shared" si="0"/>
        <v>47600</v>
      </c>
      <c r="H18" s="112">
        <v>0.5</v>
      </c>
      <c r="I18" s="141">
        <f t="shared" si="3"/>
        <v>277000</v>
      </c>
      <c r="J18" s="117">
        <f t="shared" si="4"/>
        <v>112600</v>
      </c>
      <c r="K18" s="112">
        <v>1</v>
      </c>
      <c r="L18" s="141">
        <f t="shared" si="5"/>
        <v>385000</v>
      </c>
      <c r="M18" s="141">
        <f t="shared" si="6"/>
        <v>160200</v>
      </c>
      <c r="N18" s="117">
        <f t="shared" si="1"/>
        <v>272860</v>
      </c>
      <c r="O18" s="112">
        <v>0</v>
      </c>
      <c r="P18" s="144" t="s">
        <v>5750</v>
      </c>
      <c r="Q18" s="144" t="s">
        <v>5937</v>
      </c>
      <c r="R18" s="144" t="s">
        <v>6146</v>
      </c>
    </row>
    <row r="19" spans="1:18" x14ac:dyDescent="0.2">
      <c r="A19" s="112" t="s">
        <v>11</v>
      </c>
      <c r="B19" s="112">
        <v>706045</v>
      </c>
      <c r="C19" s="112" t="s">
        <v>6281</v>
      </c>
      <c r="D19" s="112" t="s">
        <v>6083</v>
      </c>
      <c r="E19" s="112">
        <v>2.2000000000000002</v>
      </c>
      <c r="F19" s="117">
        <f t="shared" si="7"/>
        <v>324000</v>
      </c>
      <c r="G19" s="117">
        <f t="shared" si="0"/>
        <v>142800</v>
      </c>
      <c r="H19" s="112">
        <v>1.5</v>
      </c>
      <c r="I19" s="141">
        <f t="shared" si="3"/>
        <v>193900</v>
      </c>
      <c r="J19" s="117">
        <f t="shared" si="4"/>
        <v>78820</v>
      </c>
      <c r="K19" s="112">
        <v>0.7</v>
      </c>
      <c r="L19" s="141">
        <f t="shared" si="5"/>
        <v>517900</v>
      </c>
      <c r="M19" s="141">
        <f t="shared" si="6"/>
        <v>221620</v>
      </c>
      <c r="N19" s="117">
        <f t="shared" si="1"/>
        <v>362766</v>
      </c>
      <c r="O19" s="112">
        <v>0</v>
      </c>
      <c r="P19" s="144" t="s">
        <v>5750</v>
      </c>
      <c r="Q19" s="144" t="s">
        <v>5937</v>
      </c>
      <c r="R19" s="144" t="s">
        <v>6146</v>
      </c>
    </row>
    <row r="20" spans="1:18" x14ac:dyDescent="0.2">
      <c r="A20" s="112" t="s">
        <v>11</v>
      </c>
      <c r="B20" s="112">
        <v>706050</v>
      </c>
      <c r="C20" s="112" t="s">
        <v>5933</v>
      </c>
      <c r="D20" s="112"/>
      <c r="E20" s="112">
        <v>1.5</v>
      </c>
      <c r="F20" s="117">
        <f t="shared" si="7"/>
        <v>108000</v>
      </c>
      <c r="G20" s="117">
        <f t="shared" si="0"/>
        <v>47600</v>
      </c>
      <c r="H20" s="112">
        <v>0.5</v>
      </c>
      <c r="I20" s="141">
        <f t="shared" si="3"/>
        <v>277000</v>
      </c>
      <c r="J20" s="117">
        <f t="shared" si="4"/>
        <v>112600</v>
      </c>
      <c r="K20" s="112">
        <v>1</v>
      </c>
      <c r="L20" s="141">
        <f t="shared" si="5"/>
        <v>385000</v>
      </c>
      <c r="M20" s="141">
        <f t="shared" si="6"/>
        <v>160200</v>
      </c>
      <c r="N20" s="117">
        <f t="shared" si="1"/>
        <v>272860</v>
      </c>
      <c r="O20" s="112">
        <v>0</v>
      </c>
      <c r="P20" s="144" t="s">
        <v>5750</v>
      </c>
      <c r="Q20" s="144" t="s">
        <v>5937</v>
      </c>
      <c r="R20" s="144" t="s">
        <v>6146</v>
      </c>
    </row>
    <row r="21" spans="1:18" x14ac:dyDescent="0.2">
      <c r="A21" s="112" t="s">
        <v>11</v>
      </c>
      <c r="B21" s="112">
        <v>706055</v>
      </c>
      <c r="C21" s="112" t="s">
        <v>3825</v>
      </c>
      <c r="D21" s="112"/>
      <c r="E21" s="112">
        <v>1.5</v>
      </c>
      <c r="F21" s="117">
        <f t="shared" si="7"/>
        <v>108000</v>
      </c>
      <c r="G21" s="117">
        <f t="shared" si="0"/>
        <v>47600</v>
      </c>
      <c r="H21" s="112">
        <v>0.5</v>
      </c>
      <c r="I21" s="141">
        <f t="shared" si="3"/>
        <v>277000</v>
      </c>
      <c r="J21" s="117">
        <f t="shared" si="4"/>
        <v>112600</v>
      </c>
      <c r="K21" s="112">
        <v>1</v>
      </c>
      <c r="L21" s="141">
        <f t="shared" si="5"/>
        <v>385000</v>
      </c>
      <c r="M21" s="141">
        <f t="shared" si="6"/>
        <v>160200</v>
      </c>
      <c r="N21" s="117">
        <f t="shared" si="1"/>
        <v>272860</v>
      </c>
      <c r="O21" s="112">
        <v>0</v>
      </c>
      <c r="P21" s="144" t="s">
        <v>5750</v>
      </c>
      <c r="Q21" s="144" t="s">
        <v>5937</v>
      </c>
      <c r="R21" s="144" t="s">
        <v>6146</v>
      </c>
    </row>
    <row r="22" spans="1:18" x14ac:dyDescent="0.2">
      <c r="A22" s="112" t="s">
        <v>11</v>
      </c>
      <c r="B22" s="112">
        <v>706060</v>
      </c>
      <c r="C22" s="112" t="s">
        <v>5934</v>
      </c>
      <c r="D22" s="112"/>
      <c r="E22" s="112">
        <v>2</v>
      </c>
      <c r="F22" s="117">
        <f t="shared" si="7"/>
        <v>108000</v>
      </c>
      <c r="G22" s="117">
        <f t="shared" si="0"/>
        <v>47600</v>
      </c>
      <c r="H22" s="112">
        <v>0.5</v>
      </c>
      <c r="I22" s="141">
        <f t="shared" si="3"/>
        <v>415500</v>
      </c>
      <c r="J22" s="117">
        <f t="shared" si="4"/>
        <v>168900</v>
      </c>
      <c r="K22" s="112">
        <v>1.5</v>
      </c>
      <c r="L22" s="141">
        <f t="shared" si="5"/>
        <v>523500</v>
      </c>
      <c r="M22" s="141">
        <f t="shared" si="6"/>
        <v>216500</v>
      </c>
      <c r="N22" s="117">
        <f t="shared" si="1"/>
        <v>371950</v>
      </c>
      <c r="O22" s="112">
        <v>0</v>
      </c>
      <c r="P22" s="144" t="s">
        <v>5750</v>
      </c>
      <c r="Q22" s="144" t="s">
        <v>5937</v>
      </c>
      <c r="R22" s="144" t="s">
        <v>6146</v>
      </c>
    </row>
    <row r="23" spans="1:18" x14ac:dyDescent="0.2">
      <c r="A23" s="112" t="s">
        <v>11</v>
      </c>
      <c r="B23" s="112">
        <v>706065</v>
      </c>
      <c r="C23" s="112" t="s">
        <v>3826</v>
      </c>
      <c r="D23" s="112"/>
      <c r="E23" s="112">
        <v>1</v>
      </c>
      <c r="F23" s="117">
        <f t="shared" si="7"/>
        <v>108000</v>
      </c>
      <c r="G23" s="117">
        <f t="shared" si="0"/>
        <v>47600</v>
      </c>
      <c r="H23" s="112">
        <v>0.5</v>
      </c>
      <c r="I23" s="141">
        <f t="shared" si="3"/>
        <v>138500</v>
      </c>
      <c r="J23" s="117">
        <f t="shared" si="4"/>
        <v>56300</v>
      </c>
      <c r="K23" s="112">
        <v>0.5</v>
      </c>
      <c r="L23" s="141">
        <f t="shared" si="5"/>
        <v>246500</v>
      </c>
      <c r="M23" s="141">
        <f t="shared" si="6"/>
        <v>103900</v>
      </c>
      <c r="N23" s="117">
        <f t="shared" si="1"/>
        <v>173770</v>
      </c>
      <c r="O23" s="112">
        <v>0</v>
      </c>
      <c r="P23" s="144" t="s">
        <v>5750</v>
      </c>
      <c r="Q23" s="144" t="s">
        <v>5937</v>
      </c>
      <c r="R23" s="144" t="s">
        <v>6146</v>
      </c>
    </row>
    <row r="24" spans="1:18" ht="36" x14ac:dyDescent="0.2">
      <c r="A24" s="112" t="s">
        <v>11</v>
      </c>
      <c r="B24" s="112">
        <v>706070</v>
      </c>
      <c r="C24" s="112" t="s">
        <v>5935</v>
      </c>
      <c r="D24" s="112"/>
      <c r="E24" s="112">
        <v>3.5</v>
      </c>
      <c r="F24" s="117">
        <f t="shared" si="7"/>
        <v>324000</v>
      </c>
      <c r="G24" s="117">
        <f t="shared" si="0"/>
        <v>142800</v>
      </c>
      <c r="H24" s="112">
        <v>1.5</v>
      </c>
      <c r="I24" s="141">
        <f t="shared" si="3"/>
        <v>554000</v>
      </c>
      <c r="J24" s="117">
        <f t="shared" si="4"/>
        <v>225200</v>
      </c>
      <c r="K24" s="112">
        <v>2</v>
      </c>
      <c r="L24" s="141">
        <f t="shared" si="5"/>
        <v>878000</v>
      </c>
      <c r="M24" s="141">
        <f t="shared" si="6"/>
        <v>368000</v>
      </c>
      <c r="N24" s="117">
        <f t="shared" si="1"/>
        <v>620400</v>
      </c>
      <c r="O24" s="112">
        <v>0</v>
      </c>
      <c r="P24" s="144" t="s">
        <v>5750</v>
      </c>
      <c r="Q24" s="144" t="s">
        <v>5937</v>
      </c>
      <c r="R24" s="144" t="s">
        <v>6146</v>
      </c>
    </row>
    <row r="25" spans="1:18" x14ac:dyDescent="0.2">
      <c r="A25" s="112" t="s">
        <v>16</v>
      </c>
      <c r="B25" s="112">
        <v>900245</v>
      </c>
      <c r="C25" s="112" t="s">
        <v>4983</v>
      </c>
      <c r="D25" s="112"/>
      <c r="E25" s="112">
        <v>1</v>
      </c>
      <c r="F25" s="117">
        <f t="shared" si="7"/>
        <v>151200</v>
      </c>
      <c r="G25" s="117">
        <f t="shared" si="0"/>
        <v>66640</v>
      </c>
      <c r="H25" s="112">
        <v>0.7</v>
      </c>
      <c r="I25" s="141">
        <f t="shared" si="3"/>
        <v>83100</v>
      </c>
      <c r="J25" s="117">
        <f t="shared" si="4"/>
        <v>33780</v>
      </c>
      <c r="K25" s="112">
        <v>0.3</v>
      </c>
      <c r="L25" s="141">
        <f t="shared" si="5"/>
        <v>234300</v>
      </c>
      <c r="M25" s="141">
        <f t="shared" si="6"/>
        <v>100420</v>
      </c>
      <c r="N25" s="117">
        <f t="shared" si="1"/>
        <v>164006</v>
      </c>
      <c r="O25" s="112">
        <v>0</v>
      </c>
      <c r="P25" s="144" t="s">
        <v>5938</v>
      </c>
      <c r="Q25" s="144" t="s">
        <v>6186</v>
      </c>
      <c r="R25" s="144" t="s">
        <v>6186</v>
      </c>
    </row>
    <row r="26" spans="1:18" x14ac:dyDescent="0.2">
      <c r="A26" s="112" t="s">
        <v>16</v>
      </c>
      <c r="B26" s="112">
        <v>900250</v>
      </c>
      <c r="C26" s="112" t="s">
        <v>4984</v>
      </c>
      <c r="D26" s="112"/>
      <c r="E26" s="112">
        <v>1.5</v>
      </c>
      <c r="F26" s="117">
        <f t="shared" si="7"/>
        <v>216000</v>
      </c>
      <c r="G26" s="117">
        <f t="shared" si="0"/>
        <v>95200</v>
      </c>
      <c r="H26" s="112">
        <v>1</v>
      </c>
      <c r="I26" s="141">
        <f t="shared" si="3"/>
        <v>138500</v>
      </c>
      <c r="J26" s="117">
        <f t="shared" si="4"/>
        <v>56300</v>
      </c>
      <c r="K26" s="112">
        <v>0.5</v>
      </c>
      <c r="L26" s="141">
        <f t="shared" si="5"/>
        <v>354500</v>
      </c>
      <c r="M26" s="141">
        <f t="shared" si="6"/>
        <v>151500</v>
      </c>
      <c r="N26" s="117">
        <f t="shared" si="1"/>
        <v>248450</v>
      </c>
      <c r="O26" s="112">
        <v>0</v>
      </c>
      <c r="P26" s="144" t="s">
        <v>5938</v>
      </c>
      <c r="Q26" s="144" t="s">
        <v>6186</v>
      </c>
      <c r="R26" s="144" t="s">
        <v>6186</v>
      </c>
    </row>
    <row r="27" spans="1:18" ht="36" x14ac:dyDescent="0.2">
      <c r="A27" s="112" t="s">
        <v>16</v>
      </c>
      <c r="B27" s="112">
        <v>900255</v>
      </c>
      <c r="C27" s="112" t="s">
        <v>4985</v>
      </c>
      <c r="D27" s="112"/>
      <c r="E27" s="112">
        <v>1.5</v>
      </c>
      <c r="F27" s="117">
        <f t="shared" si="7"/>
        <v>216000</v>
      </c>
      <c r="G27" s="117">
        <f t="shared" si="0"/>
        <v>95200</v>
      </c>
      <c r="H27" s="112">
        <v>1</v>
      </c>
      <c r="I27" s="141">
        <f t="shared" si="3"/>
        <v>138500</v>
      </c>
      <c r="J27" s="117">
        <f t="shared" si="4"/>
        <v>56300</v>
      </c>
      <c r="K27" s="112">
        <v>0.5</v>
      </c>
      <c r="L27" s="141">
        <f t="shared" si="5"/>
        <v>354500</v>
      </c>
      <c r="M27" s="141">
        <f t="shared" si="6"/>
        <v>151500</v>
      </c>
      <c r="N27" s="117">
        <f t="shared" si="1"/>
        <v>248450</v>
      </c>
      <c r="O27" s="112">
        <v>0</v>
      </c>
      <c r="P27" s="144" t="s">
        <v>5938</v>
      </c>
      <c r="Q27" s="144" t="s">
        <v>6186</v>
      </c>
      <c r="R27" s="144" t="s">
        <v>6186</v>
      </c>
    </row>
    <row r="28" spans="1:18" x14ac:dyDescent="0.2">
      <c r="A28" s="112" t="s">
        <v>11</v>
      </c>
      <c r="B28" s="112">
        <v>900260</v>
      </c>
      <c r="C28" s="112" t="s">
        <v>4986</v>
      </c>
      <c r="D28" s="112"/>
      <c r="E28" s="112">
        <v>1.2</v>
      </c>
      <c r="F28" s="117">
        <f t="shared" si="7"/>
        <v>259200</v>
      </c>
      <c r="G28" s="117">
        <f t="shared" si="0"/>
        <v>114240</v>
      </c>
      <c r="H28" s="112">
        <v>1.2</v>
      </c>
      <c r="I28" s="141">
        <f t="shared" si="3"/>
        <v>0</v>
      </c>
      <c r="J28" s="117">
        <f t="shared" si="4"/>
        <v>0</v>
      </c>
      <c r="K28" s="112"/>
      <c r="L28" s="141">
        <f t="shared" si="5"/>
        <v>259200</v>
      </c>
      <c r="M28" s="141">
        <f t="shared" si="6"/>
        <v>114240</v>
      </c>
      <c r="N28" s="117">
        <f t="shared" si="1"/>
        <v>179232</v>
      </c>
      <c r="O28" s="112">
        <v>0</v>
      </c>
      <c r="P28" s="144" t="s">
        <v>5938</v>
      </c>
      <c r="Q28" s="144" t="s">
        <v>6186</v>
      </c>
      <c r="R28" s="144" t="s">
        <v>6186</v>
      </c>
    </row>
    <row r="29" spans="1:18" x14ac:dyDescent="0.2">
      <c r="A29" s="112" t="s">
        <v>11</v>
      </c>
      <c r="B29" s="112">
        <v>900265</v>
      </c>
      <c r="C29" s="112" t="s">
        <v>4987</v>
      </c>
      <c r="D29" s="112"/>
      <c r="E29" s="112">
        <v>1.3</v>
      </c>
      <c r="F29" s="117">
        <f t="shared" si="7"/>
        <v>280800</v>
      </c>
      <c r="G29" s="117">
        <f t="shared" si="0"/>
        <v>123760</v>
      </c>
      <c r="H29" s="112">
        <v>1.3</v>
      </c>
      <c r="I29" s="141">
        <f t="shared" si="3"/>
        <v>0</v>
      </c>
      <c r="J29" s="117">
        <f t="shared" si="4"/>
        <v>0</v>
      </c>
      <c r="K29" s="112"/>
      <c r="L29" s="141">
        <f t="shared" si="5"/>
        <v>280800</v>
      </c>
      <c r="M29" s="141">
        <f t="shared" si="6"/>
        <v>123760</v>
      </c>
      <c r="N29" s="117">
        <f t="shared" si="1"/>
        <v>194168</v>
      </c>
      <c r="O29" s="112">
        <v>0</v>
      </c>
      <c r="P29" s="144" t="s">
        <v>5938</v>
      </c>
      <c r="Q29" s="144" t="s">
        <v>6186</v>
      </c>
      <c r="R29" s="144" t="s">
        <v>6186</v>
      </c>
    </row>
    <row r="30" spans="1:18" ht="36" x14ac:dyDescent="0.2">
      <c r="A30" s="112" t="s">
        <v>16</v>
      </c>
      <c r="B30" s="112">
        <v>900270</v>
      </c>
      <c r="C30" s="112" t="s">
        <v>6084</v>
      </c>
      <c r="D30" s="112" t="s">
        <v>6085</v>
      </c>
      <c r="E30" s="112">
        <v>1.5</v>
      </c>
      <c r="F30" s="117">
        <f t="shared" si="7"/>
        <v>216000</v>
      </c>
      <c r="G30" s="117">
        <f t="shared" si="0"/>
        <v>95200</v>
      </c>
      <c r="H30" s="112">
        <v>1</v>
      </c>
      <c r="I30" s="141">
        <f t="shared" si="3"/>
        <v>138500</v>
      </c>
      <c r="J30" s="117">
        <f t="shared" si="4"/>
        <v>56300</v>
      </c>
      <c r="K30" s="112">
        <v>0.5</v>
      </c>
      <c r="L30" s="141">
        <f t="shared" si="5"/>
        <v>354500</v>
      </c>
      <c r="M30" s="141">
        <f t="shared" si="6"/>
        <v>151500</v>
      </c>
      <c r="N30" s="117">
        <f t="shared" si="1"/>
        <v>248450</v>
      </c>
      <c r="O30" s="112">
        <v>0</v>
      </c>
      <c r="P30" s="144" t="s">
        <v>5938</v>
      </c>
      <c r="Q30" s="144" t="s">
        <v>6186</v>
      </c>
      <c r="R30" s="144" t="s">
        <v>6186</v>
      </c>
    </row>
    <row r="31" spans="1:18" x14ac:dyDescent="0.2">
      <c r="A31" s="112" t="s">
        <v>16</v>
      </c>
      <c r="B31" s="112">
        <v>900275</v>
      </c>
      <c r="C31" s="112" t="s">
        <v>6086</v>
      </c>
      <c r="D31" s="112" t="s">
        <v>6087</v>
      </c>
      <c r="E31" s="112">
        <v>3.3000000000000003</v>
      </c>
      <c r="F31" s="117">
        <f t="shared" si="7"/>
        <v>475200.00000000006</v>
      </c>
      <c r="G31" s="117">
        <f t="shared" si="0"/>
        <v>209440.00000000003</v>
      </c>
      <c r="H31" s="112">
        <v>2.2000000000000002</v>
      </c>
      <c r="I31" s="141">
        <f t="shared" si="3"/>
        <v>304700</v>
      </c>
      <c r="J31" s="117">
        <f t="shared" si="4"/>
        <v>123860.00000000001</v>
      </c>
      <c r="K31" s="112">
        <v>1.1000000000000001</v>
      </c>
      <c r="L31" s="141">
        <f t="shared" si="5"/>
        <v>779900</v>
      </c>
      <c r="M31" s="141">
        <f t="shared" si="6"/>
        <v>333300.00000000006</v>
      </c>
      <c r="N31" s="117">
        <f t="shared" si="1"/>
        <v>546590</v>
      </c>
      <c r="O31" s="112">
        <v>0</v>
      </c>
      <c r="P31" s="144" t="s">
        <v>5938</v>
      </c>
      <c r="Q31" s="144" t="s">
        <v>6186</v>
      </c>
      <c r="R31" s="144" t="s">
        <v>6186</v>
      </c>
    </row>
    <row r="32" spans="1:18" x14ac:dyDescent="0.2">
      <c r="A32" s="112" t="s">
        <v>16</v>
      </c>
      <c r="B32" s="112">
        <v>900280</v>
      </c>
      <c r="C32" s="112" t="s">
        <v>4990</v>
      </c>
      <c r="D32" s="112"/>
      <c r="E32" s="112">
        <v>0.7</v>
      </c>
      <c r="F32" s="117">
        <f t="shared" si="7"/>
        <v>108000</v>
      </c>
      <c r="G32" s="117">
        <f t="shared" si="0"/>
        <v>47600</v>
      </c>
      <c r="H32" s="112">
        <v>0.5</v>
      </c>
      <c r="I32" s="141">
        <f t="shared" si="3"/>
        <v>55400</v>
      </c>
      <c r="J32" s="117">
        <f t="shared" si="4"/>
        <v>22520</v>
      </c>
      <c r="K32" s="112">
        <v>0.2</v>
      </c>
      <c r="L32" s="141">
        <f t="shared" si="5"/>
        <v>163400</v>
      </c>
      <c r="M32" s="141">
        <f t="shared" si="6"/>
        <v>70120</v>
      </c>
      <c r="N32" s="117">
        <f t="shared" si="1"/>
        <v>114316</v>
      </c>
      <c r="O32" s="112">
        <v>0</v>
      </c>
      <c r="P32" s="144" t="s">
        <v>5938</v>
      </c>
      <c r="Q32" s="144" t="s">
        <v>6186</v>
      </c>
      <c r="R32" s="144" t="s">
        <v>6186</v>
      </c>
    </row>
    <row r="33" spans="1:18" ht="36" x14ac:dyDescent="0.2">
      <c r="A33" s="112" t="s">
        <v>16</v>
      </c>
      <c r="B33" s="112">
        <v>900285</v>
      </c>
      <c r="C33" s="112" t="s">
        <v>4991</v>
      </c>
      <c r="D33" s="112"/>
      <c r="E33" s="112">
        <v>0.89999999999999991</v>
      </c>
      <c r="F33" s="117">
        <f t="shared" si="7"/>
        <v>129600</v>
      </c>
      <c r="G33" s="117">
        <f t="shared" si="0"/>
        <v>57120</v>
      </c>
      <c r="H33" s="112">
        <v>0.6</v>
      </c>
      <c r="I33" s="141">
        <f t="shared" si="3"/>
        <v>83100</v>
      </c>
      <c r="J33" s="117">
        <f t="shared" si="4"/>
        <v>33780</v>
      </c>
      <c r="K33" s="112">
        <v>0.3</v>
      </c>
      <c r="L33" s="141">
        <f t="shared" si="5"/>
        <v>212700</v>
      </c>
      <c r="M33" s="141">
        <f t="shared" si="6"/>
        <v>90900</v>
      </c>
      <c r="N33" s="117">
        <f t="shared" si="1"/>
        <v>149070</v>
      </c>
      <c r="O33" s="112">
        <v>0</v>
      </c>
      <c r="P33" s="144" t="s">
        <v>5938</v>
      </c>
      <c r="Q33" s="144" t="s">
        <v>6186</v>
      </c>
      <c r="R33" s="144" t="s">
        <v>6186</v>
      </c>
    </row>
    <row r="34" spans="1:18" x14ac:dyDescent="0.2">
      <c r="A34" s="112" t="s">
        <v>16</v>
      </c>
      <c r="B34" s="112">
        <v>900290</v>
      </c>
      <c r="C34" s="112" t="s">
        <v>6282</v>
      </c>
      <c r="D34" s="112"/>
      <c r="E34" s="112">
        <v>3</v>
      </c>
      <c r="F34" s="117">
        <f t="shared" si="7"/>
        <v>432000</v>
      </c>
      <c r="G34" s="117">
        <f t="shared" si="0"/>
        <v>190400</v>
      </c>
      <c r="H34" s="112">
        <v>2</v>
      </c>
      <c r="I34" s="141">
        <f t="shared" si="3"/>
        <v>277000</v>
      </c>
      <c r="J34" s="117">
        <f t="shared" si="4"/>
        <v>112600</v>
      </c>
      <c r="K34" s="112">
        <v>1</v>
      </c>
      <c r="L34" s="141">
        <f t="shared" si="5"/>
        <v>709000</v>
      </c>
      <c r="M34" s="141">
        <f t="shared" si="6"/>
        <v>303000</v>
      </c>
      <c r="N34" s="117">
        <f t="shared" si="1"/>
        <v>496900</v>
      </c>
      <c r="O34" s="112">
        <v>0</v>
      </c>
      <c r="P34" s="144" t="s">
        <v>5938</v>
      </c>
      <c r="Q34" s="144" t="s">
        <v>6186</v>
      </c>
      <c r="R34" s="144" t="s">
        <v>6186</v>
      </c>
    </row>
    <row r="35" spans="1:18" x14ac:dyDescent="0.2">
      <c r="A35" s="112" t="s">
        <v>16</v>
      </c>
      <c r="B35" s="112">
        <v>900295</v>
      </c>
      <c r="C35" s="112" t="s">
        <v>4993</v>
      </c>
      <c r="D35" s="112"/>
      <c r="E35" s="112">
        <v>1.2000000000000002</v>
      </c>
      <c r="F35" s="117">
        <f t="shared" si="7"/>
        <v>172800</v>
      </c>
      <c r="G35" s="117">
        <f t="shared" si="0"/>
        <v>76160</v>
      </c>
      <c r="H35" s="112">
        <v>0.8</v>
      </c>
      <c r="I35" s="141">
        <f t="shared" si="3"/>
        <v>110800</v>
      </c>
      <c r="J35" s="117">
        <f t="shared" si="4"/>
        <v>45040</v>
      </c>
      <c r="K35" s="112">
        <v>0.4</v>
      </c>
      <c r="L35" s="141">
        <f t="shared" si="5"/>
        <v>283600</v>
      </c>
      <c r="M35" s="141">
        <f t="shared" si="6"/>
        <v>121200</v>
      </c>
      <c r="N35" s="117">
        <f t="shared" si="1"/>
        <v>198760</v>
      </c>
      <c r="O35" s="112">
        <v>0</v>
      </c>
      <c r="P35" s="144" t="s">
        <v>5938</v>
      </c>
      <c r="Q35" s="144" t="s">
        <v>6186</v>
      </c>
      <c r="R35" s="144" t="s">
        <v>6186</v>
      </c>
    </row>
    <row r="36" spans="1:18" ht="36" x14ac:dyDescent="0.2">
      <c r="A36" s="112" t="s">
        <v>16</v>
      </c>
      <c r="B36" s="112">
        <v>900297</v>
      </c>
      <c r="C36" s="112" t="s">
        <v>4994</v>
      </c>
      <c r="D36" s="112"/>
      <c r="E36" s="112">
        <v>1</v>
      </c>
      <c r="F36" s="117">
        <f t="shared" si="7"/>
        <v>151200</v>
      </c>
      <c r="G36" s="117">
        <f t="shared" si="0"/>
        <v>66640</v>
      </c>
      <c r="H36" s="112">
        <v>0.7</v>
      </c>
      <c r="I36" s="141">
        <f t="shared" si="3"/>
        <v>83100</v>
      </c>
      <c r="J36" s="117">
        <f t="shared" si="4"/>
        <v>33780</v>
      </c>
      <c r="K36" s="112">
        <v>0.3</v>
      </c>
      <c r="L36" s="141">
        <f t="shared" si="5"/>
        <v>234300</v>
      </c>
      <c r="M36" s="141">
        <f t="shared" si="6"/>
        <v>100420</v>
      </c>
      <c r="N36" s="117">
        <f t="shared" si="1"/>
        <v>164006</v>
      </c>
      <c r="O36" s="112">
        <v>0</v>
      </c>
      <c r="P36" s="144" t="s">
        <v>5938</v>
      </c>
      <c r="Q36" s="144" t="s">
        <v>6186</v>
      </c>
      <c r="R36" s="144" t="s">
        <v>6186</v>
      </c>
    </row>
    <row r="37" spans="1:18" x14ac:dyDescent="0.2">
      <c r="A37" s="112" t="s">
        <v>16</v>
      </c>
      <c r="B37" s="112">
        <v>900300</v>
      </c>
      <c r="C37" s="112" t="s">
        <v>4995</v>
      </c>
      <c r="D37" s="112"/>
      <c r="E37" s="112">
        <v>2.5</v>
      </c>
      <c r="F37" s="117">
        <f t="shared" si="7"/>
        <v>324000</v>
      </c>
      <c r="G37" s="117">
        <f t="shared" si="0"/>
        <v>142800</v>
      </c>
      <c r="H37" s="112">
        <v>1.5</v>
      </c>
      <c r="I37" s="141">
        <f t="shared" si="3"/>
        <v>277000</v>
      </c>
      <c r="J37" s="117">
        <f t="shared" si="4"/>
        <v>112600</v>
      </c>
      <c r="K37" s="112">
        <v>1</v>
      </c>
      <c r="L37" s="141">
        <f t="shared" si="5"/>
        <v>601000</v>
      </c>
      <c r="M37" s="141">
        <f t="shared" si="6"/>
        <v>255400</v>
      </c>
      <c r="N37" s="117">
        <f t="shared" si="1"/>
        <v>422220</v>
      </c>
      <c r="O37" s="112">
        <v>0</v>
      </c>
      <c r="P37" s="144" t="s">
        <v>5938</v>
      </c>
      <c r="Q37" s="144" t="s">
        <v>6187</v>
      </c>
      <c r="R37" s="144" t="s">
        <v>6187</v>
      </c>
    </row>
    <row r="38" spans="1:18" ht="36" x14ac:dyDescent="0.2">
      <c r="A38" s="112" t="s">
        <v>16</v>
      </c>
      <c r="B38" s="112">
        <v>900305</v>
      </c>
      <c r="C38" s="112" t="s">
        <v>4996</v>
      </c>
      <c r="D38" s="112"/>
      <c r="E38" s="112">
        <v>4.5</v>
      </c>
      <c r="F38" s="117">
        <f t="shared" si="7"/>
        <v>540000</v>
      </c>
      <c r="G38" s="117">
        <f t="shared" si="0"/>
        <v>238000</v>
      </c>
      <c r="H38" s="112">
        <v>2.5</v>
      </c>
      <c r="I38" s="141">
        <f t="shared" si="3"/>
        <v>554000</v>
      </c>
      <c r="J38" s="117">
        <f t="shared" si="4"/>
        <v>225200</v>
      </c>
      <c r="K38" s="112">
        <v>2</v>
      </c>
      <c r="L38" s="141">
        <f t="shared" si="5"/>
        <v>1094000</v>
      </c>
      <c r="M38" s="141">
        <f t="shared" si="6"/>
        <v>463200</v>
      </c>
      <c r="N38" s="117">
        <f t="shared" si="1"/>
        <v>769760</v>
      </c>
      <c r="O38" s="112">
        <v>0</v>
      </c>
      <c r="P38" s="144" t="s">
        <v>5938</v>
      </c>
      <c r="Q38" s="144" t="s">
        <v>6187</v>
      </c>
      <c r="R38" s="144" t="s">
        <v>6187</v>
      </c>
    </row>
    <row r="39" spans="1:18" x14ac:dyDescent="0.2">
      <c r="A39" s="112" t="s">
        <v>16</v>
      </c>
      <c r="B39" s="112">
        <v>900310</v>
      </c>
      <c r="C39" s="112" t="s">
        <v>4997</v>
      </c>
      <c r="D39" s="112"/>
      <c r="E39" s="112">
        <v>1.5</v>
      </c>
      <c r="F39" s="117">
        <f t="shared" si="7"/>
        <v>216000</v>
      </c>
      <c r="G39" s="117">
        <f t="shared" si="0"/>
        <v>95200</v>
      </c>
      <c r="H39" s="112">
        <v>1</v>
      </c>
      <c r="I39" s="141">
        <f t="shared" si="3"/>
        <v>138500</v>
      </c>
      <c r="J39" s="117">
        <f t="shared" si="4"/>
        <v>56300</v>
      </c>
      <c r="K39" s="112">
        <v>0.5</v>
      </c>
      <c r="L39" s="141">
        <f t="shared" si="5"/>
        <v>354500</v>
      </c>
      <c r="M39" s="141">
        <f t="shared" si="6"/>
        <v>151500</v>
      </c>
      <c r="N39" s="117">
        <f t="shared" si="1"/>
        <v>248450</v>
      </c>
      <c r="O39" s="112">
        <v>0</v>
      </c>
      <c r="P39" s="144" t="s">
        <v>5938</v>
      </c>
      <c r="Q39" s="144" t="s">
        <v>6187</v>
      </c>
      <c r="R39" s="144" t="s">
        <v>6187</v>
      </c>
    </row>
    <row r="40" spans="1:18" x14ac:dyDescent="0.2">
      <c r="A40" s="112" t="s">
        <v>16</v>
      </c>
      <c r="B40" s="112">
        <v>900315</v>
      </c>
      <c r="C40" s="112" t="s">
        <v>6088</v>
      </c>
      <c r="D40" s="112" t="s">
        <v>6089</v>
      </c>
      <c r="E40" s="112">
        <v>1.5</v>
      </c>
      <c r="F40" s="117">
        <f t="shared" si="7"/>
        <v>216000</v>
      </c>
      <c r="G40" s="117">
        <f t="shared" si="0"/>
        <v>95200</v>
      </c>
      <c r="H40" s="112">
        <v>1</v>
      </c>
      <c r="I40" s="141">
        <f t="shared" si="3"/>
        <v>138500</v>
      </c>
      <c r="J40" s="117">
        <f t="shared" si="4"/>
        <v>56300</v>
      </c>
      <c r="K40" s="112">
        <v>0.5</v>
      </c>
      <c r="L40" s="141">
        <f t="shared" si="5"/>
        <v>354500</v>
      </c>
      <c r="M40" s="141">
        <f t="shared" si="6"/>
        <v>151500</v>
      </c>
      <c r="N40" s="117">
        <f t="shared" si="1"/>
        <v>248450</v>
      </c>
      <c r="O40" s="112">
        <v>0</v>
      </c>
      <c r="P40" s="144" t="s">
        <v>5938</v>
      </c>
      <c r="Q40" s="144" t="s">
        <v>6187</v>
      </c>
      <c r="R40" s="144" t="s">
        <v>6187</v>
      </c>
    </row>
    <row r="41" spans="1:18" ht="36" x14ac:dyDescent="0.2">
      <c r="A41" s="112" t="s">
        <v>16</v>
      </c>
      <c r="B41" s="112">
        <v>900320</v>
      </c>
      <c r="C41" s="112" t="s">
        <v>4999</v>
      </c>
      <c r="D41" s="112"/>
      <c r="E41" s="112">
        <v>2.5</v>
      </c>
      <c r="F41" s="117">
        <f t="shared" si="7"/>
        <v>324000</v>
      </c>
      <c r="G41" s="117">
        <f t="shared" si="0"/>
        <v>142800</v>
      </c>
      <c r="H41" s="112">
        <v>1.5</v>
      </c>
      <c r="I41" s="141">
        <f t="shared" si="3"/>
        <v>277000</v>
      </c>
      <c r="J41" s="117">
        <f t="shared" si="4"/>
        <v>112600</v>
      </c>
      <c r="K41" s="112">
        <v>1</v>
      </c>
      <c r="L41" s="141">
        <f t="shared" si="5"/>
        <v>601000</v>
      </c>
      <c r="M41" s="141">
        <f t="shared" si="6"/>
        <v>255400</v>
      </c>
      <c r="N41" s="117">
        <f t="shared" si="1"/>
        <v>422220</v>
      </c>
      <c r="O41" s="112">
        <v>0</v>
      </c>
      <c r="P41" s="144" t="s">
        <v>5938</v>
      </c>
      <c r="Q41" s="144" t="s">
        <v>6188</v>
      </c>
      <c r="R41" s="144" t="s">
        <v>6188</v>
      </c>
    </row>
    <row r="42" spans="1:18" x14ac:dyDescent="0.2">
      <c r="A42" s="112" t="s">
        <v>16</v>
      </c>
      <c r="B42" s="112">
        <v>900325</v>
      </c>
      <c r="C42" s="112" t="s">
        <v>5000</v>
      </c>
      <c r="D42" s="112"/>
      <c r="E42" s="112">
        <v>2.5</v>
      </c>
      <c r="F42" s="117">
        <f t="shared" si="7"/>
        <v>324000</v>
      </c>
      <c r="G42" s="117">
        <f t="shared" si="0"/>
        <v>142800</v>
      </c>
      <c r="H42" s="112">
        <v>1.5</v>
      </c>
      <c r="I42" s="141">
        <f t="shared" si="3"/>
        <v>277000</v>
      </c>
      <c r="J42" s="117">
        <f t="shared" si="4"/>
        <v>112600</v>
      </c>
      <c r="K42" s="112">
        <v>1</v>
      </c>
      <c r="L42" s="141">
        <f t="shared" si="5"/>
        <v>601000</v>
      </c>
      <c r="M42" s="141">
        <f t="shared" si="6"/>
        <v>255400</v>
      </c>
      <c r="N42" s="117">
        <f t="shared" si="1"/>
        <v>422220</v>
      </c>
      <c r="O42" s="112">
        <v>0</v>
      </c>
      <c r="P42" s="144" t="s">
        <v>5938</v>
      </c>
      <c r="Q42" s="144" t="s">
        <v>6188</v>
      </c>
      <c r="R42" s="144" t="s">
        <v>6188</v>
      </c>
    </row>
    <row r="43" spans="1:18" ht="36" x14ac:dyDescent="0.2">
      <c r="A43" s="112" t="s">
        <v>16</v>
      </c>
      <c r="B43" s="112">
        <v>900330</v>
      </c>
      <c r="C43" s="112" t="s">
        <v>6090</v>
      </c>
      <c r="D43" s="112" t="s">
        <v>6091</v>
      </c>
      <c r="E43" s="112">
        <v>1</v>
      </c>
      <c r="F43" s="117">
        <f t="shared" si="7"/>
        <v>129600</v>
      </c>
      <c r="G43" s="117">
        <f t="shared" si="0"/>
        <v>57120</v>
      </c>
      <c r="H43" s="112">
        <v>0.6</v>
      </c>
      <c r="I43" s="141">
        <f t="shared" si="3"/>
        <v>110800</v>
      </c>
      <c r="J43" s="117">
        <f t="shared" si="4"/>
        <v>45040</v>
      </c>
      <c r="K43" s="112">
        <v>0.4</v>
      </c>
      <c r="L43" s="141">
        <f t="shared" si="5"/>
        <v>240400</v>
      </c>
      <c r="M43" s="141">
        <f t="shared" si="6"/>
        <v>102160</v>
      </c>
      <c r="N43" s="117">
        <f t="shared" si="1"/>
        <v>168888</v>
      </c>
      <c r="O43" s="112">
        <v>0</v>
      </c>
      <c r="P43" s="144" t="s">
        <v>5938</v>
      </c>
      <c r="Q43" s="144" t="s">
        <v>6188</v>
      </c>
      <c r="R43" s="144" t="s">
        <v>6188</v>
      </c>
    </row>
    <row r="44" spans="1:18" x14ac:dyDescent="0.2">
      <c r="A44" s="112" t="s">
        <v>16</v>
      </c>
      <c r="B44" s="112">
        <v>900340</v>
      </c>
      <c r="C44" s="112" t="s">
        <v>5003</v>
      </c>
      <c r="D44" s="112"/>
      <c r="E44" s="112">
        <v>3.5</v>
      </c>
      <c r="F44" s="117">
        <f t="shared" si="7"/>
        <v>518400</v>
      </c>
      <c r="G44" s="117">
        <f t="shared" si="0"/>
        <v>228480</v>
      </c>
      <c r="H44" s="112">
        <v>2.4</v>
      </c>
      <c r="I44" s="141">
        <f t="shared" si="3"/>
        <v>304700</v>
      </c>
      <c r="J44" s="117">
        <f t="shared" si="4"/>
        <v>123860.00000000001</v>
      </c>
      <c r="K44" s="112">
        <v>1.1000000000000001</v>
      </c>
      <c r="L44" s="141">
        <f t="shared" si="5"/>
        <v>823100</v>
      </c>
      <c r="M44" s="141">
        <f t="shared" si="6"/>
        <v>352340</v>
      </c>
      <c r="N44" s="117">
        <f t="shared" si="1"/>
        <v>576462</v>
      </c>
      <c r="O44" s="112">
        <v>0</v>
      </c>
      <c r="P44" s="144" t="s">
        <v>5938</v>
      </c>
      <c r="Q44" s="144" t="s">
        <v>6188</v>
      </c>
      <c r="R44" s="144" t="s">
        <v>6188</v>
      </c>
    </row>
    <row r="45" spans="1:18" x14ac:dyDescent="0.2">
      <c r="A45" s="112" t="s">
        <v>11</v>
      </c>
      <c r="B45" s="112">
        <v>900342</v>
      </c>
      <c r="C45" s="112" t="s">
        <v>5004</v>
      </c>
      <c r="D45" s="112"/>
      <c r="E45" s="112">
        <v>2</v>
      </c>
      <c r="F45" s="117">
        <f t="shared" si="7"/>
        <v>259200</v>
      </c>
      <c r="G45" s="117">
        <f t="shared" si="0"/>
        <v>114240</v>
      </c>
      <c r="H45" s="112">
        <v>1.2</v>
      </c>
      <c r="I45" s="141">
        <f t="shared" si="3"/>
        <v>221600</v>
      </c>
      <c r="J45" s="117">
        <f t="shared" si="4"/>
        <v>90080</v>
      </c>
      <c r="K45" s="112">
        <v>0.8</v>
      </c>
      <c r="L45" s="141">
        <f t="shared" si="5"/>
        <v>480800</v>
      </c>
      <c r="M45" s="141">
        <f t="shared" si="6"/>
        <v>204320</v>
      </c>
      <c r="N45" s="117">
        <f t="shared" si="1"/>
        <v>337776</v>
      </c>
      <c r="O45" s="112">
        <v>0</v>
      </c>
      <c r="P45" s="144" t="s">
        <v>5938</v>
      </c>
      <c r="Q45" s="144" t="s">
        <v>6188</v>
      </c>
      <c r="R45" s="144" t="s">
        <v>6188</v>
      </c>
    </row>
    <row r="46" spans="1:18" x14ac:dyDescent="0.2">
      <c r="A46" s="112" t="s">
        <v>16</v>
      </c>
      <c r="B46" s="112">
        <v>900345</v>
      </c>
      <c r="C46" s="112" t="s">
        <v>5005</v>
      </c>
      <c r="D46" s="112"/>
      <c r="E46" s="112">
        <v>3</v>
      </c>
      <c r="F46" s="117">
        <f t="shared" si="7"/>
        <v>432000</v>
      </c>
      <c r="G46" s="117">
        <f t="shared" si="0"/>
        <v>190400</v>
      </c>
      <c r="H46" s="112">
        <v>2</v>
      </c>
      <c r="I46" s="141">
        <f t="shared" si="3"/>
        <v>277000</v>
      </c>
      <c r="J46" s="117">
        <f t="shared" si="4"/>
        <v>112600</v>
      </c>
      <c r="K46" s="112">
        <v>1</v>
      </c>
      <c r="L46" s="141">
        <f t="shared" si="5"/>
        <v>709000</v>
      </c>
      <c r="M46" s="141">
        <f t="shared" si="6"/>
        <v>303000</v>
      </c>
      <c r="N46" s="117">
        <f t="shared" si="1"/>
        <v>496900</v>
      </c>
      <c r="O46" s="112">
        <v>0</v>
      </c>
      <c r="P46" s="144" t="s">
        <v>5938</v>
      </c>
      <c r="Q46" s="144" t="s">
        <v>6189</v>
      </c>
      <c r="R46" s="144" t="s">
        <v>6189</v>
      </c>
    </row>
    <row r="47" spans="1:18" x14ac:dyDescent="0.2">
      <c r="A47" s="112" t="s">
        <v>16</v>
      </c>
      <c r="B47" s="112">
        <v>900350</v>
      </c>
      <c r="C47" s="112" t="s">
        <v>5006</v>
      </c>
      <c r="D47" s="112"/>
      <c r="E47" s="112">
        <v>4.5</v>
      </c>
      <c r="F47" s="117">
        <f t="shared" si="7"/>
        <v>648000</v>
      </c>
      <c r="G47" s="117">
        <f t="shared" si="0"/>
        <v>285600</v>
      </c>
      <c r="H47" s="112">
        <v>3</v>
      </c>
      <c r="I47" s="141">
        <f t="shared" si="3"/>
        <v>415500</v>
      </c>
      <c r="J47" s="117">
        <f t="shared" si="4"/>
        <v>168900</v>
      </c>
      <c r="K47" s="112">
        <v>1.5</v>
      </c>
      <c r="L47" s="141">
        <f t="shared" si="5"/>
        <v>1063500</v>
      </c>
      <c r="M47" s="141">
        <f t="shared" si="6"/>
        <v>454500</v>
      </c>
      <c r="N47" s="117">
        <f t="shared" si="1"/>
        <v>745350</v>
      </c>
      <c r="O47" s="112">
        <v>0</v>
      </c>
      <c r="P47" s="144" t="s">
        <v>5938</v>
      </c>
      <c r="Q47" s="144" t="s">
        <v>6189</v>
      </c>
      <c r="R47" s="144" t="s">
        <v>6189</v>
      </c>
    </row>
    <row r="48" spans="1:18" x14ac:dyDescent="0.2">
      <c r="A48" s="112" t="s">
        <v>11</v>
      </c>
      <c r="B48" s="112">
        <v>900360</v>
      </c>
      <c r="C48" s="112" t="s">
        <v>5008</v>
      </c>
      <c r="D48" s="112"/>
      <c r="E48" s="112">
        <v>1</v>
      </c>
      <c r="F48" s="117">
        <f t="shared" si="7"/>
        <v>216000</v>
      </c>
      <c r="G48" s="117">
        <f t="shared" si="0"/>
        <v>95200</v>
      </c>
      <c r="H48" s="112">
        <v>1</v>
      </c>
      <c r="I48" s="141">
        <f t="shared" si="3"/>
        <v>0</v>
      </c>
      <c r="J48" s="117">
        <f t="shared" si="4"/>
        <v>0</v>
      </c>
      <c r="K48" s="112"/>
      <c r="L48" s="141">
        <f t="shared" si="5"/>
        <v>216000</v>
      </c>
      <c r="M48" s="141">
        <f t="shared" si="6"/>
        <v>95200</v>
      </c>
      <c r="N48" s="117">
        <f t="shared" si="1"/>
        <v>149360</v>
      </c>
      <c r="O48" s="112">
        <v>0</v>
      </c>
      <c r="P48" s="144" t="s">
        <v>5938</v>
      </c>
      <c r="Q48" s="144" t="s">
        <v>6189</v>
      </c>
      <c r="R48" s="144" t="s">
        <v>6189</v>
      </c>
    </row>
    <row r="49" spans="1:18" ht="36" x14ac:dyDescent="0.2">
      <c r="A49" s="112" t="s">
        <v>11</v>
      </c>
      <c r="B49" s="112">
        <v>900395</v>
      </c>
      <c r="C49" s="112" t="s">
        <v>5016</v>
      </c>
      <c r="D49" s="112"/>
      <c r="E49" s="112">
        <v>4.5</v>
      </c>
      <c r="F49" s="117">
        <f t="shared" si="7"/>
        <v>648000</v>
      </c>
      <c r="G49" s="117">
        <f t="shared" si="0"/>
        <v>285600</v>
      </c>
      <c r="H49" s="112">
        <v>3</v>
      </c>
      <c r="I49" s="141">
        <f t="shared" si="3"/>
        <v>415500</v>
      </c>
      <c r="J49" s="117">
        <f t="shared" si="4"/>
        <v>168900</v>
      </c>
      <c r="K49" s="112">
        <v>1.5</v>
      </c>
      <c r="L49" s="141">
        <f t="shared" si="5"/>
        <v>1063500</v>
      </c>
      <c r="M49" s="141">
        <f t="shared" si="6"/>
        <v>454500</v>
      </c>
      <c r="N49" s="117">
        <f t="shared" si="1"/>
        <v>745350</v>
      </c>
      <c r="O49" s="112">
        <v>0</v>
      </c>
      <c r="P49" s="144" t="s">
        <v>5938</v>
      </c>
      <c r="Q49" s="144" t="s">
        <v>6190</v>
      </c>
      <c r="R49" s="144" t="s">
        <v>6190</v>
      </c>
    </row>
    <row r="50" spans="1:18" x14ac:dyDescent="0.2">
      <c r="A50" s="112" t="s">
        <v>16</v>
      </c>
      <c r="B50" s="112">
        <v>901330</v>
      </c>
      <c r="C50" s="112" t="s">
        <v>6069</v>
      </c>
      <c r="D50" s="112"/>
      <c r="E50" s="112">
        <v>3.5999999999999996</v>
      </c>
      <c r="F50" s="117">
        <f t="shared" si="7"/>
        <v>518400</v>
      </c>
      <c r="G50" s="117">
        <f t="shared" si="0"/>
        <v>228480</v>
      </c>
      <c r="H50" s="112">
        <v>2.4</v>
      </c>
      <c r="I50" s="141">
        <f t="shared" si="3"/>
        <v>332400</v>
      </c>
      <c r="J50" s="117">
        <f t="shared" si="4"/>
        <v>135120</v>
      </c>
      <c r="K50" s="112">
        <v>1.2</v>
      </c>
      <c r="L50" s="141">
        <f t="shared" si="5"/>
        <v>850800</v>
      </c>
      <c r="M50" s="141">
        <f t="shared" si="6"/>
        <v>363600</v>
      </c>
      <c r="N50" s="117">
        <f t="shared" si="1"/>
        <v>596280</v>
      </c>
      <c r="O50" s="112">
        <v>0</v>
      </c>
      <c r="P50" s="144" t="s">
        <v>5938</v>
      </c>
      <c r="Q50" s="144" t="s">
        <v>6191</v>
      </c>
      <c r="R50" s="144" t="s">
        <v>6191</v>
      </c>
    </row>
    <row r="51" spans="1:18" ht="33.75" x14ac:dyDescent="0.2">
      <c r="A51" s="222" t="s">
        <v>6264</v>
      </c>
      <c r="B51" s="222"/>
      <c r="C51" s="222"/>
      <c r="D51" s="222"/>
      <c r="E51" s="222"/>
      <c r="F51" s="222"/>
      <c r="G51" s="222"/>
      <c r="H51" s="222"/>
      <c r="I51" s="222"/>
      <c r="J51" s="222"/>
      <c r="K51" s="222"/>
      <c r="L51" s="222"/>
      <c r="M51" s="222"/>
      <c r="N51" s="222"/>
      <c r="O51" s="222"/>
    </row>
    <row r="52" spans="1:18" x14ac:dyDescent="0.2">
      <c r="A52" s="112" t="s">
        <v>16</v>
      </c>
      <c r="B52" s="112">
        <v>602195</v>
      </c>
      <c r="C52" s="112" t="s">
        <v>2971</v>
      </c>
      <c r="D52" s="112" t="s">
        <v>6283</v>
      </c>
      <c r="E52" s="112">
        <v>15</v>
      </c>
      <c r="F52" s="117">
        <f t="shared" ref="F52:F57" si="8">216000*H52</f>
        <v>2160000</v>
      </c>
      <c r="G52" s="117">
        <f t="shared" ref="G52:G57" si="9">95200*H52</f>
        <v>952000</v>
      </c>
      <c r="H52" s="112">
        <v>10</v>
      </c>
      <c r="I52" s="117">
        <f>277000*K52</f>
        <v>1385000</v>
      </c>
      <c r="J52" s="117">
        <f>112600*K52</f>
        <v>563000</v>
      </c>
      <c r="K52" s="112">
        <v>5</v>
      </c>
      <c r="L52" s="117">
        <f>I52+F52</f>
        <v>3545000</v>
      </c>
      <c r="M52" s="117">
        <f>J52+G52</f>
        <v>1515000</v>
      </c>
      <c r="N52" s="117">
        <f t="shared" ref="N52:N57" si="10">L52-(M52*70%)</f>
        <v>2484500</v>
      </c>
      <c r="O52" s="112">
        <v>3</v>
      </c>
    </row>
    <row r="53" spans="1:18" x14ac:dyDescent="0.2">
      <c r="A53" s="112" t="s">
        <v>16</v>
      </c>
      <c r="B53" s="112">
        <v>602215</v>
      </c>
      <c r="C53" s="112" t="s">
        <v>2974</v>
      </c>
      <c r="D53" s="112"/>
      <c r="E53" s="112">
        <v>13</v>
      </c>
      <c r="F53" s="117">
        <f t="shared" si="8"/>
        <v>2160000</v>
      </c>
      <c r="G53" s="117">
        <f t="shared" si="9"/>
        <v>952000</v>
      </c>
      <c r="H53" s="112">
        <v>10</v>
      </c>
      <c r="I53" s="117">
        <f t="shared" ref="I53:I57" si="11">277000*K53</f>
        <v>831000</v>
      </c>
      <c r="J53" s="117">
        <f t="shared" ref="J53:J57" si="12">112600*K53</f>
        <v>337800</v>
      </c>
      <c r="K53" s="112">
        <v>3</v>
      </c>
      <c r="L53" s="117">
        <f t="shared" ref="L53:L57" si="13">I53+F53</f>
        <v>2991000</v>
      </c>
      <c r="M53" s="117">
        <f t="shared" ref="M53:M57" si="14">J53+G53</f>
        <v>1289800</v>
      </c>
      <c r="N53" s="117">
        <f t="shared" si="10"/>
        <v>2088140</v>
      </c>
      <c r="O53" s="112">
        <v>4</v>
      </c>
    </row>
    <row r="54" spans="1:18" x14ac:dyDescent="0.2">
      <c r="A54" s="112" t="s">
        <v>16</v>
      </c>
      <c r="B54" s="112">
        <v>602355</v>
      </c>
      <c r="C54" s="112" t="s">
        <v>2997</v>
      </c>
      <c r="D54" s="112"/>
      <c r="E54" s="112">
        <v>12</v>
      </c>
      <c r="F54" s="117">
        <f t="shared" si="8"/>
        <v>1728000</v>
      </c>
      <c r="G54" s="117">
        <f t="shared" si="9"/>
        <v>761600</v>
      </c>
      <c r="H54" s="112">
        <v>8</v>
      </c>
      <c r="I54" s="117">
        <f t="shared" si="11"/>
        <v>1108000</v>
      </c>
      <c r="J54" s="117">
        <f t="shared" si="12"/>
        <v>450400</v>
      </c>
      <c r="K54" s="112">
        <v>4</v>
      </c>
      <c r="L54" s="117">
        <f t="shared" si="13"/>
        <v>2836000</v>
      </c>
      <c r="M54" s="117">
        <f t="shared" si="14"/>
        <v>1212000</v>
      </c>
      <c r="N54" s="117">
        <f t="shared" si="10"/>
        <v>1987600</v>
      </c>
      <c r="O54" s="112">
        <v>3</v>
      </c>
    </row>
    <row r="55" spans="1:18" ht="36" x14ac:dyDescent="0.2">
      <c r="A55" s="112" t="s">
        <v>16</v>
      </c>
      <c r="B55" s="112">
        <v>602360</v>
      </c>
      <c r="C55" s="112" t="s">
        <v>2998</v>
      </c>
      <c r="D55" s="112"/>
      <c r="E55" s="112">
        <v>30</v>
      </c>
      <c r="F55" s="117">
        <f t="shared" si="8"/>
        <v>4752000</v>
      </c>
      <c r="G55" s="117">
        <f t="shared" si="9"/>
        <v>2094400</v>
      </c>
      <c r="H55" s="112">
        <v>22</v>
      </c>
      <c r="I55" s="117">
        <f t="shared" si="11"/>
        <v>2216000</v>
      </c>
      <c r="J55" s="117">
        <f t="shared" si="12"/>
        <v>900800</v>
      </c>
      <c r="K55" s="112">
        <v>8</v>
      </c>
      <c r="L55" s="117">
        <f t="shared" si="13"/>
        <v>6968000</v>
      </c>
      <c r="M55" s="117">
        <f t="shared" si="14"/>
        <v>2995200</v>
      </c>
      <c r="N55" s="117">
        <f t="shared" si="10"/>
        <v>4871360</v>
      </c>
      <c r="O55" s="112">
        <v>3</v>
      </c>
    </row>
    <row r="56" spans="1:18" ht="36" x14ac:dyDescent="0.2">
      <c r="A56" s="112" t="s">
        <v>16</v>
      </c>
      <c r="B56" s="112">
        <v>602370</v>
      </c>
      <c r="C56" s="112" t="s">
        <v>3001</v>
      </c>
      <c r="D56" s="112"/>
      <c r="E56" s="112">
        <v>24</v>
      </c>
      <c r="F56" s="117">
        <f t="shared" si="8"/>
        <v>3456000</v>
      </c>
      <c r="G56" s="117">
        <f t="shared" si="9"/>
        <v>1523200</v>
      </c>
      <c r="H56" s="112">
        <v>16</v>
      </c>
      <c r="I56" s="117">
        <f t="shared" si="11"/>
        <v>2216000</v>
      </c>
      <c r="J56" s="117">
        <f t="shared" si="12"/>
        <v>900800</v>
      </c>
      <c r="K56" s="112">
        <v>8</v>
      </c>
      <c r="L56" s="117">
        <f t="shared" si="13"/>
        <v>5672000</v>
      </c>
      <c r="M56" s="117">
        <f t="shared" si="14"/>
        <v>2424000</v>
      </c>
      <c r="N56" s="117">
        <f t="shared" si="10"/>
        <v>3975200</v>
      </c>
      <c r="O56" s="112">
        <v>3</v>
      </c>
    </row>
    <row r="57" spans="1:18" ht="54" x14ac:dyDescent="0.2">
      <c r="A57" s="112" t="s">
        <v>16</v>
      </c>
      <c r="B57" s="112">
        <v>602375</v>
      </c>
      <c r="C57" s="112" t="s">
        <v>3002</v>
      </c>
      <c r="D57" s="112"/>
      <c r="E57" s="112">
        <v>30</v>
      </c>
      <c r="F57" s="117">
        <f t="shared" si="8"/>
        <v>4752000</v>
      </c>
      <c r="G57" s="117">
        <f t="shared" si="9"/>
        <v>2094400</v>
      </c>
      <c r="H57" s="112">
        <v>22</v>
      </c>
      <c r="I57" s="117">
        <f t="shared" si="11"/>
        <v>2216000</v>
      </c>
      <c r="J57" s="117">
        <f t="shared" si="12"/>
        <v>900800</v>
      </c>
      <c r="K57" s="112">
        <v>8</v>
      </c>
      <c r="L57" s="117">
        <f t="shared" si="13"/>
        <v>6968000</v>
      </c>
      <c r="M57" s="117">
        <f t="shared" si="14"/>
        <v>2995200</v>
      </c>
      <c r="N57" s="117">
        <f t="shared" si="10"/>
        <v>4871360</v>
      </c>
      <c r="O57" s="112">
        <v>3</v>
      </c>
    </row>
  </sheetData>
  <sheetProtection algorithmName="SHA-512" hashValue="agwXs2QN27xHRUa/fur+fq3azgSSfNc7ZGroSE2stveV8ZbL/sRaSmsj/+CFP4BfkT1hWiZjXIIOUtSUMJA80A==" saltValue="VHkotWwyQSdqTUOKq0rqHw==" spinCount="100000" sheet="1" objects="1" scenarios="1" insertColumns="0" insertRows="0" insertHyperlinks="0" sort="0" autoFilter="0" pivotTables="0"/>
  <mergeCells count="3">
    <mergeCell ref="A2:O2"/>
    <mergeCell ref="A51:O51"/>
    <mergeCell ref="A1:R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XFD1124"/>
  <sheetViews>
    <sheetView rightToLeft="1" workbookViewId="0">
      <pane ySplit="2" topLeftCell="A5" activePane="bottomLeft" state="frozen"/>
      <selection activeCell="C1" sqref="C1"/>
      <selection pane="bottomLeft" sqref="A1:P1"/>
    </sheetView>
  </sheetViews>
  <sheetFormatPr defaultRowHeight="14.25" x14ac:dyDescent="0.2"/>
  <cols>
    <col min="3" max="3" width="58.375" style="199" customWidth="1"/>
    <col min="4" max="4" width="34" customWidth="1"/>
    <col min="6" max="11" width="9" hidden="1" customWidth="1"/>
    <col min="12" max="13" width="14.25" customWidth="1"/>
    <col min="14" max="14" width="15.875" customWidth="1"/>
    <col min="16" max="16" width="14.875" customWidth="1"/>
    <col min="17" max="55" width="9" style="182"/>
  </cols>
  <sheetData>
    <row r="1" spans="1:16384" s="121" customFormat="1" ht="44.25" customHeight="1" x14ac:dyDescent="0.2">
      <c r="A1" s="218" t="s">
        <v>6348</v>
      </c>
      <c r="B1" s="218"/>
      <c r="C1" s="218"/>
      <c r="D1" s="218"/>
      <c r="E1" s="218"/>
      <c r="F1" s="218"/>
      <c r="G1" s="218"/>
      <c r="H1" s="218"/>
      <c r="I1" s="218"/>
      <c r="J1" s="218"/>
      <c r="K1" s="218"/>
      <c r="L1" s="218"/>
      <c r="M1" s="218"/>
      <c r="N1" s="218"/>
      <c r="O1" s="218"/>
      <c r="P1" s="218"/>
      <c r="Q1" s="200"/>
      <c r="R1" s="200"/>
    </row>
    <row r="2" spans="1:16384" ht="97.5" x14ac:dyDescent="0.2">
      <c r="A2" s="114" t="s">
        <v>0</v>
      </c>
      <c r="B2" s="114" t="s">
        <v>1</v>
      </c>
      <c r="C2" s="198" t="s">
        <v>5788</v>
      </c>
      <c r="D2" s="114" t="s">
        <v>5899</v>
      </c>
      <c r="E2" s="114" t="s">
        <v>3</v>
      </c>
      <c r="F2" s="114" t="s">
        <v>6094</v>
      </c>
      <c r="G2" s="114" t="s">
        <v>6095</v>
      </c>
      <c r="H2" s="114" t="s">
        <v>4</v>
      </c>
      <c r="I2" s="114" t="s">
        <v>6096</v>
      </c>
      <c r="J2" s="114" t="s">
        <v>6097</v>
      </c>
      <c r="K2" s="114" t="s">
        <v>5</v>
      </c>
      <c r="L2" s="106" t="s">
        <v>5895</v>
      </c>
      <c r="M2" s="130" t="s">
        <v>6098</v>
      </c>
      <c r="N2" s="135" t="s">
        <v>6288</v>
      </c>
      <c r="O2" s="114" t="s">
        <v>6</v>
      </c>
      <c r="P2" s="177" t="s">
        <v>6310</v>
      </c>
      <c r="Q2" s="180"/>
      <c r="R2" s="180"/>
      <c r="S2" s="180"/>
      <c r="T2" s="180"/>
      <c r="U2" s="180"/>
      <c r="V2" s="180"/>
      <c r="W2" s="180"/>
      <c r="X2" s="180"/>
      <c r="Y2" s="180"/>
      <c r="Z2" s="180"/>
      <c r="AA2" s="180"/>
      <c r="AB2" s="180"/>
      <c r="AC2" s="180"/>
      <c r="AD2" s="181"/>
      <c r="AE2" s="180"/>
      <c r="AF2" s="180"/>
      <c r="AG2" s="180"/>
      <c r="AH2" s="180"/>
      <c r="AI2" s="180"/>
      <c r="AJ2" s="180"/>
      <c r="AK2" s="180"/>
      <c r="AL2" s="180"/>
      <c r="AM2" s="180"/>
      <c r="AN2" s="180"/>
      <c r="AO2" s="180"/>
      <c r="AP2" s="180"/>
      <c r="AQ2" s="180"/>
      <c r="AR2" s="180"/>
      <c r="AS2" s="180"/>
      <c r="AT2" s="181"/>
      <c r="AU2" s="180"/>
      <c r="AV2" s="180"/>
      <c r="AW2" s="180"/>
      <c r="AX2" s="180"/>
      <c r="AY2" s="180"/>
      <c r="AZ2" s="180"/>
      <c r="BA2" s="180"/>
      <c r="BB2" s="180"/>
      <c r="BC2" s="180"/>
      <c r="BD2" s="179" t="s">
        <v>4</v>
      </c>
      <c r="BE2" s="114" t="s">
        <v>6096</v>
      </c>
      <c r="BF2" s="114" t="s">
        <v>6097</v>
      </c>
      <c r="BG2" s="114" t="s">
        <v>5</v>
      </c>
      <c r="BH2" s="106" t="s">
        <v>5895</v>
      </c>
      <c r="BI2" s="130" t="s">
        <v>6098</v>
      </c>
      <c r="BJ2" s="135" t="s">
        <v>6288</v>
      </c>
      <c r="BK2" s="114" t="s">
        <v>6</v>
      </c>
      <c r="BL2" s="139" t="s">
        <v>6310</v>
      </c>
      <c r="BM2" s="114" t="s">
        <v>0</v>
      </c>
      <c r="BN2" s="114" t="s">
        <v>1</v>
      </c>
      <c r="BO2" s="114" t="s">
        <v>5788</v>
      </c>
      <c r="BP2" s="114" t="s">
        <v>5899</v>
      </c>
      <c r="BQ2" s="114" t="s">
        <v>3</v>
      </c>
      <c r="BR2" s="114" t="s">
        <v>6094</v>
      </c>
      <c r="BS2" s="114" t="s">
        <v>6095</v>
      </c>
      <c r="BT2" s="114" t="s">
        <v>4</v>
      </c>
      <c r="BU2" s="114" t="s">
        <v>6096</v>
      </c>
      <c r="BV2" s="114" t="s">
        <v>6097</v>
      </c>
      <c r="BW2" s="114" t="s">
        <v>5</v>
      </c>
      <c r="BX2" s="106" t="s">
        <v>5895</v>
      </c>
      <c r="BY2" s="130" t="s">
        <v>6098</v>
      </c>
      <c r="BZ2" s="135" t="s">
        <v>6288</v>
      </c>
      <c r="CA2" s="114" t="s">
        <v>6</v>
      </c>
      <c r="CB2" s="139" t="s">
        <v>6310</v>
      </c>
      <c r="CC2" s="114" t="s">
        <v>0</v>
      </c>
      <c r="CD2" s="114" t="s">
        <v>1</v>
      </c>
      <c r="CE2" s="114" t="s">
        <v>5788</v>
      </c>
      <c r="CF2" s="114" t="s">
        <v>5899</v>
      </c>
      <c r="CG2" s="114" t="s">
        <v>3</v>
      </c>
      <c r="CH2" s="114" t="s">
        <v>6094</v>
      </c>
      <c r="CI2" s="114" t="s">
        <v>6095</v>
      </c>
      <c r="CJ2" s="114" t="s">
        <v>4</v>
      </c>
      <c r="CK2" s="114" t="s">
        <v>6096</v>
      </c>
      <c r="CL2" s="114" t="s">
        <v>6097</v>
      </c>
      <c r="CM2" s="114" t="s">
        <v>5</v>
      </c>
      <c r="CN2" s="106" t="s">
        <v>5895</v>
      </c>
      <c r="CO2" s="130" t="s">
        <v>6098</v>
      </c>
      <c r="CP2" s="135" t="s">
        <v>6288</v>
      </c>
      <c r="CQ2" s="114" t="s">
        <v>6</v>
      </c>
      <c r="CR2" s="139" t="s">
        <v>6310</v>
      </c>
      <c r="CS2" s="114" t="s">
        <v>0</v>
      </c>
      <c r="CT2" s="114" t="s">
        <v>1</v>
      </c>
      <c r="CU2" s="114" t="s">
        <v>5788</v>
      </c>
      <c r="CV2" s="114" t="s">
        <v>5899</v>
      </c>
      <c r="CW2" s="114" t="s">
        <v>3</v>
      </c>
      <c r="CX2" s="114" t="s">
        <v>6094</v>
      </c>
      <c r="CY2" s="114" t="s">
        <v>6095</v>
      </c>
      <c r="CZ2" s="114" t="s">
        <v>4</v>
      </c>
      <c r="DA2" s="114" t="s">
        <v>6096</v>
      </c>
      <c r="DB2" s="114" t="s">
        <v>6097</v>
      </c>
      <c r="DC2" s="114" t="s">
        <v>5</v>
      </c>
      <c r="DD2" s="106" t="s">
        <v>5895</v>
      </c>
      <c r="DE2" s="130" t="s">
        <v>6098</v>
      </c>
      <c r="DF2" s="135" t="s">
        <v>6288</v>
      </c>
      <c r="DG2" s="114" t="s">
        <v>6</v>
      </c>
      <c r="DH2" s="139" t="s">
        <v>6310</v>
      </c>
      <c r="DI2" s="114" t="s">
        <v>0</v>
      </c>
      <c r="DJ2" s="114" t="s">
        <v>1</v>
      </c>
      <c r="DK2" s="114" t="s">
        <v>5788</v>
      </c>
      <c r="DL2" s="114" t="s">
        <v>5899</v>
      </c>
      <c r="DM2" s="114" t="s">
        <v>3</v>
      </c>
      <c r="DN2" s="114" t="s">
        <v>6094</v>
      </c>
      <c r="DO2" s="114" t="s">
        <v>6095</v>
      </c>
      <c r="DP2" s="114" t="s">
        <v>4</v>
      </c>
      <c r="DQ2" s="114" t="s">
        <v>6096</v>
      </c>
      <c r="DR2" s="114" t="s">
        <v>6097</v>
      </c>
      <c r="DS2" s="114" t="s">
        <v>5</v>
      </c>
      <c r="DT2" s="106" t="s">
        <v>5895</v>
      </c>
      <c r="DU2" s="130" t="s">
        <v>6098</v>
      </c>
      <c r="DV2" s="135" t="s">
        <v>6288</v>
      </c>
      <c r="DW2" s="114" t="s">
        <v>6</v>
      </c>
      <c r="DX2" s="139" t="s">
        <v>6310</v>
      </c>
      <c r="DY2" s="114" t="s">
        <v>0</v>
      </c>
      <c r="DZ2" s="114" t="s">
        <v>1</v>
      </c>
      <c r="EA2" s="114" t="s">
        <v>5788</v>
      </c>
      <c r="EB2" s="114" t="s">
        <v>5899</v>
      </c>
      <c r="EC2" s="114" t="s">
        <v>3</v>
      </c>
      <c r="ED2" s="114" t="s">
        <v>6094</v>
      </c>
      <c r="EE2" s="114" t="s">
        <v>6095</v>
      </c>
      <c r="EF2" s="114" t="s">
        <v>4</v>
      </c>
      <c r="EG2" s="114" t="s">
        <v>6096</v>
      </c>
      <c r="EH2" s="114" t="s">
        <v>6097</v>
      </c>
      <c r="EI2" s="114" t="s">
        <v>5</v>
      </c>
      <c r="EJ2" s="106" t="s">
        <v>5895</v>
      </c>
      <c r="EK2" s="130" t="s">
        <v>6098</v>
      </c>
      <c r="EL2" s="135" t="s">
        <v>6288</v>
      </c>
      <c r="EM2" s="114" t="s">
        <v>6</v>
      </c>
      <c r="EN2" s="139" t="s">
        <v>6310</v>
      </c>
      <c r="EO2" s="114" t="s">
        <v>0</v>
      </c>
      <c r="EP2" s="114" t="s">
        <v>1</v>
      </c>
      <c r="EQ2" s="114" t="s">
        <v>5788</v>
      </c>
      <c r="ER2" s="114" t="s">
        <v>5899</v>
      </c>
      <c r="ES2" s="114" t="s">
        <v>3</v>
      </c>
      <c r="ET2" s="114" t="s">
        <v>6094</v>
      </c>
      <c r="EU2" s="114" t="s">
        <v>6095</v>
      </c>
      <c r="EV2" s="114" t="s">
        <v>4</v>
      </c>
      <c r="EW2" s="114" t="s">
        <v>6096</v>
      </c>
      <c r="EX2" s="114" t="s">
        <v>6097</v>
      </c>
      <c r="EY2" s="114" t="s">
        <v>5</v>
      </c>
      <c r="EZ2" s="106" t="s">
        <v>5895</v>
      </c>
      <c r="FA2" s="130" t="s">
        <v>6098</v>
      </c>
      <c r="FB2" s="135" t="s">
        <v>6288</v>
      </c>
      <c r="FC2" s="114" t="s">
        <v>6</v>
      </c>
      <c r="FD2" s="139" t="s">
        <v>6310</v>
      </c>
      <c r="FE2" s="114" t="s">
        <v>0</v>
      </c>
      <c r="FF2" s="114" t="s">
        <v>1</v>
      </c>
      <c r="FG2" s="114" t="s">
        <v>5788</v>
      </c>
      <c r="FH2" s="114" t="s">
        <v>5899</v>
      </c>
      <c r="FI2" s="114" t="s">
        <v>3</v>
      </c>
      <c r="FJ2" s="114" t="s">
        <v>6094</v>
      </c>
      <c r="FK2" s="114" t="s">
        <v>6095</v>
      </c>
      <c r="FL2" s="114" t="s">
        <v>4</v>
      </c>
      <c r="FM2" s="114" t="s">
        <v>6096</v>
      </c>
      <c r="FN2" s="114" t="s">
        <v>6097</v>
      </c>
      <c r="FO2" s="114" t="s">
        <v>5</v>
      </c>
      <c r="FP2" s="106" t="s">
        <v>5895</v>
      </c>
      <c r="FQ2" s="130" t="s">
        <v>6098</v>
      </c>
      <c r="FR2" s="135" t="s">
        <v>6288</v>
      </c>
      <c r="FS2" s="114" t="s">
        <v>6</v>
      </c>
      <c r="FT2" s="139" t="s">
        <v>6310</v>
      </c>
      <c r="FU2" s="114" t="s">
        <v>0</v>
      </c>
      <c r="FV2" s="114" t="s">
        <v>1</v>
      </c>
      <c r="FW2" s="114" t="s">
        <v>5788</v>
      </c>
      <c r="FX2" s="114" t="s">
        <v>5899</v>
      </c>
      <c r="FY2" s="114" t="s">
        <v>3</v>
      </c>
      <c r="FZ2" s="114" t="s">
        <v>6094</v>
      </c>
      <c r="GA2" s="114" t="s">
        <v>6095</v>
      </c>
      <c r="GB2" s="114" t="s">
        <v>4</v>
      </c>
      <c r="GC2" s="114" t="s">
        <v>6096</v>
      </c>
      <c r="GD2" s="114" t="s">
        <v>6097</v>
      </c>
      <c r="GE2" s="114" t="s">
        <v>5</v>
      </c>
      <c r="GF2" s="106" t="s">
        <v>5895</v>
      </c>
      <c r="GG2" s="130" t="s">
        <v>6098</v>
      </c>
      <c r="GH2" s="135" t="s">
        <v>6288</v>
      </c>
      <c r="GI2" s="114" t="s">
        <v>6</v>
      </c>
      <c r="GJ2" s="139" t="s">
        <v>6310</v>
      </c>
      <c r="GK2" s="114" t="s">
        <v>0</v>
      </c>
      <c r="GL2" s="114" t="s">
        <v>1</v>
      </c>
      <c r="GM2" s="114" t="s">
        <v>5788</v>
      </c>
      <c r="GN2" s="114" t="s">
        <v>5899</v>
      </c>
      <c r="GO2" s="114" t="s">
        <v>3</v>
      </c>
      <c r="GP2" s="114" t="s">
        <v>6094</v>
      </c>
      <c r="GQ2" s="114" t="s">
        <v>6095</v>
      </c>
      <c r="GR2" s="114" t="s">
        <v>4</v>
      </c>
      <c r="GS2" s="114" t="s">
        <v>6096</v>
      </c>
      <c r="GT2" s="114" t="s">
        <v>6097</v>
      </c>
      <c r="GU2" s="114" t="s">
        <v>5</v>
      </c>
      <c r="GV2" s="106" t="s">
        <v>5895</v>
      </c>
      <c r="GW2" s="130" t="s">
        <v>6098</v>
      </c>
      <c r="GX2" s="135" t="s">
        <v>6288</v>
      </c>
      <c r="GY2" s="114" t="s">
        <v>6</v>
      </c>
      <c r="GZ2" s="139" t="s">
        <v>6310</v>
      </c>
      <c r="HA2" s="114" t="s">
        <v>0</v>
      </c>
      <c r="HB2" s="114" t="s">
        <v>1</v>
      </c>
      <c r="HC2" s="114" t="s">
        <v>5788</v>
      </c>
      <c r="HD2" s="114" t="s">
        <v>5899</v>
      </c>
      <c r="HE2" s="114" t="s">
        <v>3</v>
      </c>
      <c r="HF2" s="114" t="s">
        <v>6094</v>
      </c>
      <c r="HG2" s="114" t="s">
        <v>6095</v>
      </c>
      <c r="HH2" s="114" t="s">
        <v>4</v>
      </c>
      <c r="HI2" s="114" t="s">
        <v>6096</v>
      </c>
      <c r="HJ2" s="114" t="s">
        <v>6097</v>
      </c>
      <c r="HK2" s="114" t="s">
        <v>5</v>
      </c>
      <c r="HL2" s="106" t="s">
        <v>5895</v>
      </c>
      <c r="HM2" s="130" t="s">
        <v>6098</v>
      </c>
      <c r="HN2" s="135" t="s">
        <v>6288</v>
      </c>
      <c r="HO2" s="114" t="s">
        <v>6</v>
      </c>
      <c r="HP2" s="139" t="s">
        <v>6310</v>
      </c>
      <c r="HQ2" s="114" t="s">
        <v>0</v>
      </c>
      <c r="HR2" s="114" t="s">
        <v>1</v>
      </c>
      <c r="HS2" s="114" t="s">
        <v>5788</v>
      </c>
      <c r="HT2" s="114" t="s">
        <v>5899</v>
      </c>
      <c r="HU2" s="114" t="s">
        <v>3</v>
      </c>
      <c r="HV2" s="114" t="s">
        <v>6094</v>
      </c>
      <c r="HW2" s="114" t="s">
        <v>6095</v>
      </c>
      <c r="HX2" s="114" t="s">
        <v>4</v>
      </c>
      <c r="HY2" s="114" t="s">
        <v>6096</v>
      </c>
      <c r="HZ2" s="114" t="s">
        <v>6097</v>
      </c>
      <c r="IA2" s="114" t="s">
        <v>5</v>
      </c>
      <c r="IB2" s="106" t="s">
        <v>5895</v>
      </c>
      <c r="IC2" s="130" t="s">
        <v>6098</v>
      </c>
      <c r="ID2" s="135" t="s">
        <v>6288</v>
      </c>
      <c r="IE2" s="114" t="s">
        <v>6</v>
      </c>
      <c r="IF2" s="139" t="s">
        <v>6310</v>
      </c>
      <c r="IG2" s="114" t="s">
        <v>0</v>
      </c>
      <c r="IH2" s="114" t="s">
        <v>1</v>
      </c>
      <c r="II2" s="114" t="s">
        <v>5788</v>
      </c>
      <c r="IJ2" s="114" t="s">
        <v>5899</v>
      </c>
      <c r="IK2" s="114" t="s">
        <v>3</v>
      </c>
      <c r="IL2" s="114" t="s">
        <v>6094</v>
      </c>
      <c r="IM2" s="114" t="s">
        <v>6095</v>
      </c>
      <c r="IN2" s="114" t="s">
        <v>4</v>
      </c>
      <c r="IO2" s="114" t="s">
        <v>6096</v>
      </c>
      <c r="IP2" s="114" t="s">
        <v>6097</v>
      </c>
      <c r="IQ2" s="114" t="s">
        <v>5</v>
      </c>
      <c r="IR2" s="106" t="s">
        <v>5895</v>
      </c>
      <c r="IS2" s="130" t="s">
        <v>6098</v>
      </c>
      <c r="IT2" s="135" t="s">
        <v>6288</v>
      </c>
      <c r="IU2" s="114" t="s">
        <v>6</v>
      </c>
      <c r="IV2" s="139" t="s">
        <v>6310</v>
      </c>
      <c r="IW2" s="114" t="s">
        <v>0</v>
      </c>
      <c r="IX2" s="114" t="s">
        <v>1</v>
      </c>
      <c r="IY2" s="114" t="s">
        <v>5788</v>
      </c>
      <c r="IZ2" s="114" t="s">
        <v>5899</v>
      </c>
      <c r="JA2" s="114" t="s">
        <v>3</v>
      </c>
      <c r="JB2" s="114" t="s">
        <v>6094</v>
      </c>
      <c r="JC2" s="114" t="s">
        <v>6095</v>
      </c>
      <c r="JD2" s="114" t="s">
        <v>4</v>
      </c>
      <c r="JE2" s="114" t="s">
        <v>6096</v>
      </c>
      <c r="JF2" s="114" t="s">
        <v>6097</v>
      </c>
      <c r="JG2" s="114" t="s">
        <v>5</v>
      </c>
      <c r="JH2" s="106" t="s">
        <v>5895</v>
      </c>
      <c r="JI2" s="130" t="s">
        <v>6098</v>
      </c>
      <c r="JJ2" s="135" t="s">
        <v>6288</v>
      </c>
      <c r="JK2" s="114" t="s">
        <v>6</v>
      </c>
      <c r="JL2" s="139" t="s">
        <v>6310</v>
      </c>
      <c r="JM2" s="114" t="s">
        <v>0</v>
      </c>
      <c r="JN2" s="114" t="s">
        <v>1</v>
      </c>
      <c r="JO2" s="114" t="s">
        <v>5788</v>
      </c>
      <c r="JP2" s="114" t="s">
        <v>5899</v>
      </c>
      <c r="JQ2" s="114" t="s">
        <v>3</v>
      </c>
      <c r="JR2" s="114" t="s">
        <v>6094</v>
      </c>
      <c r="JS2" s="114" t="s">
        <v>6095</v>
      </c>
      <c r="JT2" s="114" t="s">
        <v>4</v>
      </c>
      <c r="JU2" s="114" t="s">
        <v>6096</v>
      </c>
      <c r="JV2" s="114" t="s">
        <v>6097</v>
      </c>
      <c r="JW2" s="114" t="s">
        <v>5</v>
      </c>
      <c r="JX2" s="106" t="s">
        <v>5895</v>
      </c>
      <c r="JY2" s="130" t="s">
        <v>6098</v>
      </c>
      <c r="JZ2" s="135" t="s">
        <v>6288</v>
      </c>
      <c r="KA2" s="114" t="s">
        <v>6</v>
      </c>
      <c r="KB2" s="139" t="s">
        <v>6310</v>
      </c>
      <c r="KC2" s="114" t="s">
        <v>0</v>
      </c>
      <c r="KD2" s="114" t="s">
        <v>1</v>
      </c>
      <c r="KE2" s="114" t="s">
        <v>5788</v>
      </c>
      <c r="KF2" s="114" t="s">
        <v>5899</v>
      </c>
      <c r="KG2" s="114" t="s">
        <v>3</v>
      </c>
      <c r="KH2" s="114" t="s">
        <v>6094</v>
      </c>
      <c r="KI2" s="114" t="s">
        <v>6095</v>
      </c>
      <c r="KJ2" s="114" t="s">
        <v>4</v>
      </c>
      <c r="KK2" s="114" t="s">
        <v>6096</v>
      </c>
      <c r="KL2" s="114" t="s">
        <v>6097</v>
      </c>
      <c r="KM2" s="114" t="s">
        <v>5</v>
      </c>
      <c r="KN2" s="106" t="s">
        <v>5895</v>
      </c>
      <c r="KO2" s="130" t="s">
        <v>6098</v>
      </c>
      <c r="KP2" s="135" t="s">
        <v>6288</v>
      </c>
      <c r="KQ2" s="114" t="s">
        <v>6</v>
      </c>
      <c r="KR2" s="139" t="s">
        <v>6310</v>
      </c>
      <c r="KS2" s="114" t="s">
        <v>0</v>
      </c>
      <c r="KT2" s="114" t="s">
        <v>1</v>
      </c>
      <c r="KU2" s="114" t="s">
        <v>5788</v>
      </c>
      <c r="KV2" s="114" t="s">
        <v>5899</v>
      </c>
      <c r="KW2" s="114" t="s">
        <v>3</v>
      </c>
      <c r="KX2" s="114" t="s">
        <v>6094</v>
      </c>
      <c r="KY2" s="114" t="s">
        <v>6095</v>
      </c>
      <c r="KZ2" s="114" t="s">
        <v>4</v>
      </c>
      <c r="LA2" s="114" t="s">
        <v>6096</v>
      </c>
      <c r="LB2" s="114" t="s">
        <v>6097</v>
      </c>
      <c r="LC2" s="114" t="s">
        <v>5</v>
      </c>
      <c r="LD2" s="106" t="s">
        <v>5895</v>
      </c>
      <c r="LE2" s="130" t="s">
        <v>6098</v>
      </c>
      <c r="LF2" s="135" t="s">
        <v>6288</v>
      </c>
      <c r="LG2" s="114" t="s">
        <v>6</v>
      </c>
      <c r="LH2" s="139" t="s">
        <v>6310</v>
      </c>
      <c r="LI2" s="114" t="s">
        <v>0</v>
      </c>
      <c r="LJ2" s="114" t="s">
        <v>1</v>
      </c>
      <c r="LK2" s="114" t="s">
        <v>5788</v>
      </c>
      <c r="LL2" s="114" t="s">
        <v>5899</v>
      </c>
      <c r="LM2" s="114" t="s">
        <v>3</v>
      </c>
      <c r="LN2" s="114" t="s">
        <v>6094</v>
      </c>
      <c r="LO2" s="114" t="s">
        <v>6095</v>
      </c>
      <c r="LP2" s="114" t="s">
        <v>4</v>
      </c>
      <c r="LQ2" s="114" t="s">
        <v>6096</v>
      </c>
      <c r="LR2" s="114" t="s">
        <v>6097</v>
      </c>
      <c r="LS2" s="114" t="s">
        <v>5</v>
      </c>
      <c r="LT2" s="106" t="s">
        <v>5895</v>
      </c>
      <c r="LU2" s="130" t="s">
        <v>6098</v>
      </c>
      <c r="LV2" s="135" t="s">
        <v>6288</v>
      </c>
      <c r="LW2" s="114" t="s">
        <v>6</v>
      </c>
      <c r="LX2" s="139" t="s">
        <v>6310</v>
      </c>
      <c r="LY2" s="114" t="s">
        <v>0</v>
      </c>
      <c r="LZ2" s="114" t="s">
        <v>1</v>
      </c>
      <c r="MA2" s="114" t="s">
        <v>5788</v>
      </c>
      <c r="MB2" s="114" t="s">
        <v>5899</v>
      </c>
      <c r="MC2" s="114" t="s">
        <v>3</v>
      </c>
      <c r="MD2" s="114" t="s">
        <v>6094</v>
      </c>
      <c r="ME2" s="114" t="s">
        <v>6095</v>
      </c>
      <c r="MF2" s="114" t="s">
        <v>4</v>
      </c>
      <c r="MG2" s="114" t="s">
        <v>6096</v>
      </c>
      <c r="MH2" s="114" t="s">
        <v>6097</v>
      </c>
      <c r="MI2" s="114" t="s">
        <v>5</v>
      </c>
      <c r="MJ2" s="106" t="s">
        <v>5895</v>
      </c>
      <c r="MK2" s="130" t="s">
        <v>6098</v>
      </c>
      <c r="ML2" s="135" t="s">
        <v>6288</v>
      </c>
      <c r="MM2" s="114" t="s">
        <v>6</v>
      </c>
      <c r="MN2" s="139" t="s">
        <v>6310</v>
      </c>
      <c r="MO2" s="114" t="s">
        <v>0</v>
      </c>
      <c r="MP2" s="114" t="s">
        <v>1</v>
      </c>
      <c r="MQ2" s="114" t="s">
        <v>5788</v>
      </c>
      <c r="MR2" s="114" t="s">
        <v>5899</v>
      </c>
      <c r="MS2" s="114" t="s">
        <v>3</v>
      </c>
      <c r="MT2" s="114" t="s">
        <v>6094</v>
      </c>
      <c r="MU2" s="114" t="s">
        <v>6095</v>
      </c>
      <c r="MV2" s="114" t="s">
        <v>4</v>
      </c>
      <c r="MW2" s="114" t="s">
        <v>6096</v>
      </c>
      <c r="MX2" s="114" t="s">
        <v>6097</v>
      </c>
      <c r="MY2" s="114" t="s">
        <v>5</v>
      </c>
      <c r="MZ2" s="106" t="s">
        <v>5895</v>
      </c>
      <c r="NA2" s="130" t="s">
        <v>6098</v>
      </c>
      <c r="NB2" s="135" t="s">
        <v>6288</v>
      </c>
      <c r="NC2" s="114" t="s">
        <v>6</v>
      </c>
      <c r="ND2" s="139" t="s">
        <v>6310</v>
      </c>
      <c r="NE2" s="114" t="s">
        <v>0</v>
      </c>
      <c r="NF2" s="114" t="s">
        <v>1</v>
      </c>
      <c r="NG2" s="114" t="s">
        <v>5788</v>
      </c>
      <c r="NH2" s="114" t="s">
        <v>5899</v>
      </c>
      <c r="NI2" s="114" t="s">
        <v>3</v>
      </c>
      <c r="NJ2" s="114" t="s">
        <v>6094</v>
      </c>
      <c r="NK2" s="114" t="s">
        <v>6095</v>
      </c>
      <c r="NL2" s="114" t="s">
        <v>4</v>
      </c>
      <c r="NM2" s="114" t="s">
        <v>6096</v>
      </c>
      <c r="NN2" s="114" t="s">
        <v>6097</v>
      </c>
      <c r="NO2" s="114" t="s">
        <v>5</v>
      </c>
      <c r="NP2" s="106" t="s">
        <v>5895</v>
      </c>
      <c r="NQ2" s="130" t="s">
        <v>6098</v>
      </c>
      <c r="NR2" s="135" t="s">
        <v>6288</v>
      </c>
      <c r="NS2" s="114" t="s">
        <v>6</v>
      </c>
      <c r="NT2" s="139" t="s">
        <v>6310</v>
      </c>
      <c r="NU2" s="114" t="s">
        <v>0</v>
      </c>
      <c r="NV2" s="114" t="s">
        <v>1</v>
      </c>
      <c r="NW2" s="114" t="s">
        <v>5788</v>
      </c>
      <c r="NX2" s="114" t="s">
        <v>5899</v>
      </c>
      <c r="NY2" s="114" t="s">
        <v>3</v>
      </c>
      <c r="NZ2" s="114" t="s">
        <v>6094</v>
      </c>
      <c r="OA2" s="114" t="s">
        <v>6095</v>
      </c>
      <c r="OB2" s="114" t="s">
        <v>4</v>
      </c>
      <c r="OC2" s="114" t="s">
        <v>6096</v>
      </c>
      <c r="OD2" s="114" t="s">
        <v>6097</v>
      </c>
      <c r="OE2" s="114" t="s">
        <v>5</v>
      </c>
      <c r="OF2" s="106" t="s">
        <v>5895</v>
      </c>
      <c r="OG2" s="130" t="s">
        <v>6098</v>
      </c>
      <c r="OH2" s="135" t="s">
        <v>6288</v>
      </c>
      <c r="OI2" s="114" t="s">
        <v>6</v>
      </c>
      <c r="OJ2" s="139" t="s">
        <v>6310</v>
      </c>
      <c r="OK2" s="114" t="s">
        <v>0</v>
      </c>
      <c r="OL2" s="114" t="s">
        <v>1</v>
      </c>
      <c r="OM2" s="114" t="s">
        <v>5788</v>
      </c>
      <c r="ON2" s="114" t="s">
        <v>5899</v>
      </c>
      <c r="OO2" s="114" t="s">
        <v>3</v>
      </c>
      <c r="OP2" s="114" t="s">
        <v>6094</v>
      </c>
      <c r="OQ2" s="114" t="s">
        <v>6095</v>
      </c>
      <c r="OR2" s="114" t="s">
        <v>4</v>
      </c>
      <c r="OS2" s="114" t="s">
        <v>6096</v>
      </c>
      <c r="OT2" s="114" t="s">
        <v>6097</v>
      </c>
      <c r="OU2" s="114" t="s">
        <v>5</v>
      </c>
      <c r="OV2" s="106" t="s">
        <v>5895</v>
      </c>
      <c r="OW2" s="130" t="s">
        <v>6098</v>
      </c>
      <c r="OX2" s="135" t="s">
        <v>6288</v>
      </c>
      <c r="OY2" s="114" t="s">
        <v>6</v>
      </c>
      <c r="OZ2" s="139" t="s">
        <v>6310</v>
      </c>
      <c r="PA2" s="114" t="s">
        <v>0</v>
      </c>
      <c r="PB2" s="114" t="s">
        <v>1</v>
      </c>
      <c r="PC2" s="114" t="s">
        <v>5788</v>
      </c>
      <c r="PD2" s="114" t="s">
        <v>5899</v>
      </c>
      <c r="PE2" s="114" t="s">
        <v>3</v>
      </c>
      <c r="PF2" s="114" t="s">
        <v>6094</v>
      </c>
      <c r="PG2" s="114" t="s">
        <v>6095</v>
      </c>
      <c r="PH2" s="114" t="s">
        <v>4</v>
      </c>
      <c r="PI2" s="114" t="s">
        <v>6096</v>
      </c>
      <c r="PJ2" s="114" t="s">
        <v>6097</v>
      </c>
      <c r="PK2" s="114" t="s">
        <v>5</v>
      </c>
      <c r="PL2" s="106" t="s">
        <v>5895</v>
      </c>
      <c r="PM2" s="130" t="s">
        <v>6098</v>
      </c>
      <c r="PN2" s="135" t="s">
        <v>6288</v>
      </c>
      <c r="PO2" s="114" t="s">
        <v>6</v>
      </c>
      <c r="PP2" s="139" t="s">
        <v>6310</v>
      </c>
      <c r="PQ2" s="114" t="s">
        <v>0</v>
      </c>
      <c r="PR2" s="114" t="s">
        <v>1</v>
      </c>
      <c r="PS2" s="114" t="s">
        <v>5788</v>
      </c>
      <c r="PT2" s="114" t="s">
        <v>5899</v>
      </c>
      <c r="PU2" s="114" t="s">
        <v>3</v>
      </c>
      <c r="PV2" s="114" t="s">
        <v>6094</v>
      </c>
      <c r="PW2" s="114" t="s">
        <v>6095</v>
      </c>
      <c r="PX2" s="114" t="s">
        <v>4</v>
      </c>
      <c r="PY2" s="114" t="s">
        <v>6096</v>
      </c>
      <c r="PZ2" s="114" t="s">
        <v>6097</v>
      </c>
      <c r="QA2" s="114" t="s">
        <v>5</v>
      </c>
      <c r="QB2" s="106" t="s">
        <v>5895</v>
      </c>
      <c r="QC2" s="130" t="s">
        <v>6098</v>
      </c>
      <c r="QD2" s="135" t="s">
        <v>6288</v>
      </c>
      <c r="QE2" s="114" t="s">
        <v>6</v>
      </c>
      <c r="QF2" s="139" t="s">
        <v>6310</v>
      </c>
      <c r="QG2" s="114" t="s">
        <v>0</v>
      </c>
      <c r="QH2" s="114" t="s">
        <v>1</v>
      </c>
      <c r="QI2" s="114" t="s">
        <v>5788</v>
      </c>
      <c r="QJ2" s="114" t="s">
        <v>5899</v>
      </c>
      <c r="QK2" s="114" t="s">
        <v>3</v>
      </c>
      <c r="QL2" s="114" t="s">
        <v>6094</v>
      </c>
      <c r="QM2" s="114" t="s">
        <v>6095</v>
      </c>
      <c r="QN2" s="114" t="s">
        <v>4</v>
      </c>
      <c r="QO2" s="114" t="s">
        <v>6096</v>
      </c>
      <c r="QP2" s="114" t="s">
        <v>6097</v>
      </c>
      <c r="QQ2" s="114" t="s">
        <v>5</v>
      </c>
      <c r="QR2" s="106" t="s">
        <v>5895</v>
      </c>
      <c r="QS2" s="130" t="s">
        <v>6098</v>
      </c>
      <c r="QT2" s="135" t="s">
        <v>6288</v>
      </c>
      <c r="QU2" s="114" t="s">
        <v>6</v>
      </c>
      <c r="QV2" s="139" t="s">
        <v>6310</v>
      </c>
      <c r="QW2" s="114" t="s">
        <v>0</v>
      </c>
      <c r="QX2" s="114" t="s">
        <v>1</v>
      </c>
      <c r="QY2" s="114" t="s">
        <v>5788</v>
      </c>
      <c r="QZ2" s="114" t="s">
        <v>5899</v>
      </c>
      <c r="RA2" s="114" t="s">
        <v>3</v>
      </c>
      <c r="RB2" s="114" t="s">
        <v>6094</v>
      </c>
      <c r="RC2" s="114" t="s">
        <v>6095</v>
      </c>
      <c r="RD2" s="114" t="s">
        <v>4</v>
      </c>
      <c r="RE2" s="114" t="s">
        <v>6096</v>
      </c>
      <c r="RF2" s="114" t="s">
        <v>6097</v>
      </c>
      <c r="RG2" s="114" t="s">
        <v>5</v>
      </c>
      <c r="RH2" s="106" t="s">
        <v>5895</v>
      </c>
      <c r="RI2" s="130" t="s">
        <v>6098</v>
      </c>
      <c r="RJ2" s="135" t="s">
        <v>6288</v>
      </c>
      <c r="RK2" s="114" t="s">
        <v>6</v>
      </c>
      <c r="RL2" s="139" t="s">
        <v>6310</v>
      </c>
      <c r="RM2" s="114" t="s">
        <v>0</v>
      </c>
      <c r="RN2" s="114" t="s">
        <v>1</v>
      </c>
      <c r="RO2" s="114" t="s">
        <v>5788</v>
      </c>
      <c r="RP2" s="114" t="s">
        <v>5899</v>
      </c>
      <c r="RQ2" s="114" t="s">
        <v>3</v>
      </c>
      <c r="RR2" s="114" t="s">
        <v>6094</v>
      </c>
      <c r="RS2" s="114" t="s">
        <v>6095</v>
      </c>
      <c r="RT2" s="114" t="s">
        <v>4</v>
      </c>
      <c r="RU2" s="114" t="s">
        <v>6096</v>
      </c>
      <c r="RV2" s="114" t="s">
        <v>6097</v>
      </c>
      <c r="RW2" s="114" t="s">
        <v>5</v>
      </c>
      <c r="RX2" s="106" t="s">
        <v>5895</v>
      </c>
      <c r="RY2" s="130" t="s">
        <v>6098</v>
      </c>
      <c r="RZ2" s="135" t="s">
        <v>6288</v>
      </c>
      <c r="SA2" s="114" t="s">
        <v>6</v>
      </c>
      <c r="SB2" s="139" t="s">
        <v>6310</v>
      </c>
      <c r="SC2" s="114" t="s">
        <v>0</v>
      </c>
      <c r="SD2" s="114" t="s">
        <v>1</v>
      </c>
      <c r="SE2" s="114" t="s">
        <v>5788</v>
      </c>
      <c r="SF2" s="114" t="s">
        <v>5899</v>
      </c>
      <c r="SG2" s="114" t="s">
        <v>3</v>
      </c>
      <c r="SH2" s="114" t="s">
        <v>6094</v>
      </c>
      <c r="SI2" s="114" t="s">
        <v>6095</v>
      </c>
      <c r="SJ2" s="114" t="s">
        <v>4</v>
      </c>
      <c r="SK2" s="114" t="s">
        <v>6096</v>
      </c>
      <c r="SL2" s="114" t="s">
        <v>6097</v>
      </c>
      <c r="SM2" s="114" t="s">
        <v>5</v>
      </c>
      <c r="SN2" s="106" t="s">
        <v>5895</v>
      </c>
      <c r="SO2" s="130" t="s">
        <v>6098</v>
      </c>
      <c r="SP2" s="135" t="s">
        <v>6288</v>
      </c>
      <c r="SQ2" s="114" t="s">
        <v>6</v>
      </c>
      <c r="SR2" s="139" t="s">
        <v>6310</v>
      </c>
      <c r="SS2" s="114" t="s">
        <v>0</v>
      </c>
      <c r="ST2" s="114" t="s">
        <v>1</v>
      </c>
      <c r="SU2" s="114" t="s">
        <v>5788</v>
      </c>
      <c r="SV2" s="114" t="s">
        <v>5899</v>
      </c>
      <c r="SW2" s="114" t="s">
        <v>3</v>
      </c>
      <c r="SX2" s="114" t="s">
        <v>6094</v>
      </c>
      <c r="SY2" s="114" t="s">
        <v>6095</v>
      </c>
      <c r="SZ2" s="114" t="s">
        <v>4</v>
      </c>
      <c r="TA2" s="114" t="s">
        <v>6096</v>
      </c>
      <c r="TB2" s="114" t="s">
        <v>6097</v>
      </c>
      <c r="TC2" s="114" t="s">
        <v>5</v>
      </c>
      <c r="TD2" s="106" t="s">
        <v>5895</v>
      </c>
      <c r="TE2" s="130" t="s">
        <v>6098</v>
      </c>
      <c r="TF2" s="135" t="s">
        <v>6288</v>
      </c>
      <c r="TG2" s="114" t="s">
        <v>6</v>
      </c>
      <c r="TH2" s="139" t="s">
        <v>6310</v>
      </c>
      <c r="TI2" s="114" t="s">
        <v>0</v>
      </c>
      <c r="TJ2" s="114" t="s">
        <v>1</v>
      </c>
      <c r="TK2" s="114" t="s">
        <v>5788</v>
      </c>
      <c r="TL2" s="114" t="s">
        <v>5899</v>
      </c>
      <c r="TM2" s="114" t="s">
        <v>3</v>
      </c>
      <c r="TN2" s="114" t="s">
        <v>6094</v>
      </c>
      <c r="TO2" s="114" t="s">
        <v>6095</v>
      </c>
      <c r="TP2" s="114" t="s">
        <v>4</v>
      </c>
      <c r="TQ2" s="114" t="s">
        <v>6096</v>
      </c>
      <c r="TR2" s="114" t="s">
        <v>6097</v>
      </c>
      <c r="TS2" s="114" t="s">
        <v>5</v>
      </c>
      <c r="TT2" s="106" t="s">
        <v>5895</v>
      </c>
      <c r="TU2" s="130" t="s">
        <v>6098</v>
      </c>
      <c r="TV2" s="135" t="s">
        <v>6288</v>
      </c>
      <c r="TW2" s="114" t="s">
        <v>6</v>
      </c>
      <c r="TX2" s="139" t="s">
        <v>6310</v>
      </c>
      <c r="TY2" s="114" t="s">
        <v>0</v>
      </c>
      <c r="TZ2" s="114" t="s">
        <v>1</v>
      </c>
      <c r="UA2" s="114" t="s">
        <v>5788</v>
      </c>
      <c r="UB2" s="114" t="s">
        <v>5899</v>
      </c>
      <c r="UC2" s="114" t="s">
        <v>3</v>
      </c>
      <c r="UD2" s="114" t="s">
        <v>6094</v>
      </c>
      <c r="UE2" s="114" t="s">
        <v>6095</v>
      </c>
      <c r="UF2" s="114" t="s">
        <v>4</v>
      </c>
      <c r="UG2" s="114" t="s">
        <v>6096</v>
      </c>
      <c r="UH2" s="114" t="s">
        <v>6097</v>
      </c>
      <c r="UI2" s="114" t="s">
        <v>5</v>
      </c>
      <c r="UJ2" s="106" t="s">
        <v>5895</v>
      </c>
      <c r="UK2" s="130" t="s">
        <v>6098</v>
      </c>
      <c r="UL2" s="135" t="s">
        <v>6288</v>
      </c>
      <c r="UM2" s="114" t="s">
        <v>6</v>
      </c>
      <c r="UN2" s="139" t="s">
        <v>6310</v>
      </c>
      <c r="UO2" s="114" t="s">
        <v>0</v>
      </c>
      <c r="UP2" s="114" t="s">
        <v>1</v>
      </c>
      <c r="UQ2" s="114" t="s">
        <v>5788</v>
      </c>
      <c r="UR2" s="114" t="s">
        <v>5899</v>
      </c>
      <c r="US2" s="114" t="s">
        <v>3</v>
      </c>
      <c r="UT2" s="114" t="s">
        <v>6094</v>
      </c>
      <c r="UU2" s="114" t="s">
        <v>6095</v>
      </c>
      <c r="UV2" s="114" t="s">
        <v>4</v>
      </c>
      <c r="UW2" s="114" t="s">
        <v>6096</v>
      </c>
      <c r="UX2" s="114" t="s">
        <v>6097</v>
      </c>
      <c r="UY2" s="114" t="s">
        <v>5</v>
      </c>
      <c r="UZ2" s="106" t="s">
        <v>5895</v>
      </c>
      <c r="VA2" s="130" t="s">
        <v>6098</v>
      </c>
      <c r="VB2" s="135" t="s">
        <v>6288</v>
      </c>
      <c r="VC2" s="114" t="s">
        <v>6</v>
      </c>
      <c r="VD2" s="139" t="s">
        <v>6310</v>
      </c>
      <c r="VE2" s="114" t="s">
        <v>0</v>
      </c>
      <c r="VF2" s="114" t="s">
        <v>1</v>
      </c>
      <c r="VG2" s="114" t="s">
        <v>5788</v>
      </c>
      <c r="VH2" s="114" t="s">
        <v>5899</v>
      </c>
      <c r="VI2" s="114" t="s">
        <v>3</v>
      </c>
      <c r="VJ2" s="114" t="s">
        <v>6094</v>
      </c>
      <c r="VK2" s="114" t="s">
        <v>6095</v>
      </c>
      <c r="VL2" s="114" t="s">
        <v>4</v>
      </c>
      <c r="VM2" s="114" t="s">
        <v>6096</v>
      </c>
      <c r="VN2" s="114" t="s">
        <v>6097</v>
      </c>
      <c r="VO2" s="114" t="s">
        <v>5</v>
      </c>
      <c r="VP2" s="106" t="s">
        <v>5895</v>
      </c>
      <c r="VQ2" s="130" t="s">
        <v>6098</v>
      </c>
      <c r="VR2" s="135" t="s">
        <v>6288</v>
      </c>
      <c r="VS2" s="114" t="s">
        <v>6</v>
      </c>
      <c r="VT2" s="139" t="s">
        <v>6310</v>
      </c>
      <c r="VU2" s="114" t="s">
        <v>0</v>
      </c>
      <c r="VV2" s="114" t="s">
        <v>1</v>
      </c>
      <c r="VW2" s="114" t="s">
        <v>5788</v>
      </c>
      <c r="VX2" s="114" t="s">
        <v>5899</v>
      </c>
      <c r="VY2" s="114" t="s">
        <v>3</v>
      </c>
      <c r="VZ2" s="114" t="s">
        <v>6094</v>
      </c>
      <c r="WA2" s="114" t="s">
        <v>6095</v>
      </c>
      <c r="WB2" s="114" t="s">
        <v>4</v>
      </c>
      <c r="WC2" s="114" t="s">
        <v>6096</v>
      </c>
      <c r="WD2" s="114" t="s">
        <v>6097</v>
      </c>
      <c r="WE2" s="114" t="s">
        <v>5</v>
      </c>
      <c r="WF2" s="106" t="s">
        <v>5895</v>
      </c>
      <c r="WG2" s="130" t="s">
        <v>6098</v>
      </c>
      <c r="WH2" s="135" t="s">
        <v>6288</v>
      </c>
      <c r="WI2" s="114" t="s">
        <v>6</v>
      </c>
      <c r="WJ2" s="139" t="s">
        <v>6310</v>
      </c>
      <c r="WK2" s="114" t="s">
        <v>0</v>
      </c>
      <c r="WL2" s="114" t="s">
        <v>1</v>
      </c>
      <c r="WM2" s="114" t="s">
        <v>5788</v>
      </c>
      <c r="WN2" s="114" t="s">
        <v>5899</v>
      </c>
      <c r="WO2" s="114" t="s">
        <v>3</v>
      </c>
      <c r="WP2" s="114" t="s">
        <v>6094</v>
      </c>
      <c r="WQ2" s="114" t="s">
        <v>6095</v>
      </c>
      <c r="WR2" s="114" t="s">
        <v>4</v>
      </c>
      <c r="WS2" s="114" t="s">
        <v>6096</v>
      </c>
      <c r="WT2" s="114" t="s">
        <v>6097</v>
      </c>
      <c r="WU2" s="114" t="s">
        <v>5</v>
      </c>
      <c r="WV2" s="106" t="s">
        <v>5895</v>
      </c>
      <c r="WW2" s="130" t="s">
        <v>6098</v>
      </c>
      <c r="WX2" s="135" t="s">
        <v>6288</v>
      </c>
      <c r="WY2" s="114" t="s">
        <v>6</v>
      </c>
      <c r="WZ2" s="139" t="s">
        <v>6310</v>
      </c>
      <c r="XA2" s="114" t="s">
        <v>0</v>
      </c>
      <c r="XB2" s="114" t="s">
        <v>1</v>
      </c>
      <c r="XC2" s="114" t="s">
        <v>5788</v>
      </c>
      <c r="XD2" s="114" t="s">
        <v>5899</v>
      </c>
      <c r="XE2" s="114" t="s">
        <v>3</v>
      </c>
      <c r="XF2" s="114" t="s">
        <v>6094</v>
      </c>
      <c r="XG2" s="114" t="s">
        <v>6095</v>
      </c>
      <c r="XH2" s="114" t="s">
        <v>4</v>
      </c>
      <c r="XI2" s="114" t="s">
        <v>6096</v>
      </c>
      <c r="XJ2" s="114" t="s">
        <v>6097</v>
      </c>
      <c r="XK2" s="114" t="s">
        <v>5</v>
      </c>
      <c r="XL2" s="106" t="s">
        <v>5895</v>
      </c>
      <c r="XM2" s="130" t="s">
        <v>6098</v>
      </c>
      <c r="XN2" s="135" t="s">
        <v>6288</v>
      </c>
      <c r="XO2" s="114" t="s">
        <v>6</v>
      </c>
      <c r="XP2" s="139" t="s">
        <v>6310</v>
      </c>
      <c r="XQ2" s="114" t="s">
        <v>0</v>
      </c>
      <c r="XR2" s="114" t="s">
        <v>1</v>
      </c>
      <c r="XS2" s="114" t="s">
        <v>5788</v>
      </c>
      <c r="XT2" s="114" t="s">
        <v>5899</v>
      </c>
      <c r="XU2" s="114" t="s">
        <v>3</v>
      </c>
      <c r="XV2" s="114" t="s">
        <v>6094</v>
      </c>
      <c r="XW2" s="114" t="s">
        <v>6095</v>
      </c>
      <c r="XX2" s="114" t="s">
        <v>4</v>
      </c>
      <c r="XY2" s="114" t="s">
        <v>6096</v>
      </c>
      <c r="XZ2" s="114" t="s">
        <v>6097</v>
      </c>
      <c r="YA2" s="114" t="s">
        <v>5</v>
      </c>
      <c r="YB2" s="106" t="s">
        <v>5895</v>
      </c>
      <c r="YC2" s="130" t="s">
        <v>6098</v>
      </c>
      <c r="YD2" s="135" t="s">
        <v>6288</v>
      </c>
      <c r="YE2" s="114" t="s">
        <v>6</v>
      </c>
      <c r="YF2" s="139" t="s">
        <v>6310</v>
      </c>
      <c r="YG2" s="114" t="s">
        <v>0</v>
      </c>
      <c r="YH2" s="114" t="s">
        <v>1</v>
      </c>
      <c r="YI2" s="114" t="s">
        <v>5788</v>
      </c>
      <c r="YJ2" s="114" t="s">
        <v>5899</v>
      </c>
      <c r="YK2" s="114" t="s">
        <v>3</v>
      </c>
      <c r="YL2" s="114" t="s">
        <v>6094</v>
      </c>
      <c r="YM2" s="114" t="s">
        <v>6095</v>
      </c>
      <c r="YN2" s="114" t="s">
        <v>4</v>
      </c>
      <c r="YO2" s="114" t="s">
        <v>6096</v>
      </c>
      <c r="YP2" s="114" t="s">
        <v>6097</v>
      </c>
      <c r="YQ2" s="114" t="s">
        <v>5</v>
      </c>
      <c r="YR2" s="106" t="s">
        <v>5895</v>
      </c>
      <c r="YS2" s="130" t="s">
        <v>6098</v>
      </c>
      <c r="YT2" s="135" t="s">
        <v>6288</v>
      </c>
      <c r="YU2" s="114" t="s">
        <v>6</v>
      </c>
      <c r="YV2" s="139" t="s">
        <v>6310</v>
      </c>
      <c r="YW2" s="114" t="s">
        <v>0</v>
      </c>
      <c r="YX2" s="114" t="s">
        <v>1</v>
      </c>
      <c r="YY2" s="114" t="s">
        <v>5788</v>
      </c>
      <c r="YZ2" s="114" t="s">
        <v>5899</v>
      </c>
      <c r="ZA2" s="114" t="s">
        <v>3</v>
      </c>
      <c r="ZB2" s="114" t="s">
        <v>6094</v>
      </c>
      <c r="ZC2" s="114" t="s">
        <v>6095</v>
      </c>
      <c r="ZD2" s="114" t="s">
        <v>4</v>
      </c>
      <c r="ZE2" s="114" t="s">
        <v>6096</v>
      </c>
      <c r="ZF2" s="114" t="s">
        <v>6097</v>
      </c>
      <c r="ZG2" s="114" t="s">
        <v>5</v>
      </c>
      <c r="ZH2" s="106" t="s">
        <v>5895</v>
      </c>
      <c r="ZI2" s="130" t="s">
        <v>6098</v>
      </c>
      <c r="ZJ2" s="135" t="s">
        <v>6288</v>
      </c>
      <c r="ZK2" s="114" t="s">
        <v>6</v>
      </c>
      <c r="ZL2" s="139" t="s">
        <v>6310</v>
      </c>
      <c r="ZM2" s="114" t="s">
        <v>0</v>
      </c>
      <c r="ZN2" s="114" t="s">
        <v>1</v>
      </c>
      <c r="ZO2" s="114" t="s">
        <v>5788</v>
      </c>
      <c r="ZP2" s="114" t="s">
        <v>5899</v>
      </c>
      <c r="ZQ2" s="114" t="s">
        <v>3</v>
      </c>
      <c r="ZR2" s="114" t="s">
        <v>6094</v>
      </c>
      <c r="ZS2" s="114" t="s">
        <v>6095</v>
      </c>
      <c r="ZT2" s="114" t="s">
        <v>4</v>
      </c>
      <c r="ZU2" s="114" t="s">
        <v>6096</v>
      </c>
      <c r="ZV2" s="114" t="s">
        <v>6097</v>
      </c>
      <c r="ZW2" s="114" t="s">
        <v>5</v>
      </c>
      <c r="ZX2" s="106" t="s">
        <v>5895</v>
      </c>
      <c r="ZY2" s="130" t="s">
        <v>6098</v>
      </c>
      <c r="ZZ2" s="135" t="s">
        <v>6288</v>
      </c>
      <c r="AAA2" s="114" t="s">
        <v>6</v>
      </c>
      <c r="AAB2" s="139" t="s">
        <v>6310</v>
      </c>
      <c r="AAC2" s="114" t="s">
        <v>0</v>
      </c>
      <c r="AAD2" s="114" t="s">
        <v>1</v>
      </c>
      <c r="AAE2" s="114" t="s">
        <v>5788</v>
      </c>
      <c r="AAF2" s="114" t="s">
        <v>5899</v>
      </c>
      <c r="AAG2" s="114" t="s">
        <v>3</v>
      </c>
      <c r="AAH2" s="114" t="s">
        <v>6094</v>
      </c>
      <c r="AAI2" s="114" t="s">
        <v>6095</v>
      </c>
      <c r="AAJ2" s="114" t="s">
        <v>4</v>
      </c>
      <c r="AAK2" s="114" t="s">
        <v>6096</v>
      </c>
      <c r="AAL2" s="114" t="s">
        <v>6097</v>
      </c>
      <c r="AAM2" s="114" t="s">
        <v>5</v>
      </c>
      <c r="AAN2" s="106" t="s">
        <v>5895</v>
      </c>
      <c r="AAO2" s="130" t="s">
        <v>6098</v>
      </c>
      <c r="AAP2" s="135" t="s">
        <v>6288</v>
      </c>
      <c r="AAQ2" s="114" t="s">
        <v>6</v>
      </c>
      <c r="AAR2" s="139" t="s">
        <v>6310</v>
      </c>
      <c r="AAS2" s="114" t="s">
        <v>0</v>
      </c>
      <c r="AAT2" s="114" t="s">
        <v>1</v>
      </c>
      <c r="AAU2" s="114" t="s">
        <v>5788</v>
      </c>
      <c r="AAV2" s="114" t="s">
        <v>5899</v>
      </c>
      <c r="AAW2" s="114" t="s">
        <v>3</v>
      </c>
      <c r="AAX2" s="114" t="s">
        <v>6094</v>
      </c>
      <c r="AAY2" s="114" t="s">
        <v>6095</v>
      </c>
      <c r="AAZ2" s="114" t="s">
        <v>4</v>
      </c>
      <c r="ABA2" s="114" t="s">
        <v>6096</v>
      </c>
      <c r="ABB2" s="114" t="s">
        <v>6097</v>
      </c>
      <c r="ABC2" s="114" t="s">
        <v>5</v>
      </c>
      <c r="ABD2" s="106" t="s">
        <v>5895</v>
      </c>
      <c r="ABE2" s="130" t="s">
        <v>6098</v>
      </c>
      <c r="ABF2" s="135" t="s">
        <v>6288</v>
      </c>
      <c r="ABG2" s="114" t="s">
        <v>6</v>
      </c>
      <c r="ABH2" s="139" t="s">
        <v>6310</v>
      </c>
      <c r="ABI2" s="114" t="s">
        <v>0</v>
      </c>
      <c r="ABJ2" s="114" t="s">
        <v>1</v>
      </c>
      <c r="ABK2" s="114" t="s">
        <v>5788</v>
      </c>
      <c r="ABL2" s="114" t="s">
        <v>5899</v>
      </c>
      <c r="ABM2" s="114" t="s">
        <v>3</v>
      </c>
      <c r="ABN2" s="114" t="s">
        <v>6094</v>
      </c>
      <c r="ABO2" s="114" t="s">
        <v>6095</v>
      </c>
      <c r="ABP2" s="114" t="s">
        <v>4</v>
      </c>
      <c r="ABQ2" s="114" t="s">
        <v>6096</v>
      </c>
      <c r="ABR2" s="114" t="s">
        <v>6097</v>
      </c>
      <c r="ABS2" s="114" t="s">
        <v>5</v>
      </c>
      <c r="ABT2" s="106" t="s">
        <v>5895</v>
      </c>
      <c r="ABU2" s="130" t="s">
        <v>6098</v>
      </c>
      <c r="ABV2" s="135" t="s">
        <v>6288</v>
      </c>
      <c r="ABW2" s="114" t="s">
        <v>6</v>
      </c>
      <c r="ABX2" s="139" t="s">
        <v>6310</v>
      </c>
      <c r="ABY2" s="114" t="s">
        <v>0</v>
      </c>
      <c r="ABZ2" s="114" t="s">
        <v>1</v>
      </c>
      <c r="ACA2" s="114" t="s">
        <v>5788</v>
      </c>
      <c r="ACB2" s="114" t="s">
        <v>5899</v>
      </c>
      <c r="ACC2" s="114" t="s">
        <v>3</v>
      </c>
      <c r="ACD2" s="114" t="s">
        <v>6094</v>
      </c>
      <c r="ACE2" s="114" t="s">
        <v>6095</v>
      </c>
      <c r="ACF2" s="114" t="s">
        <v>4</v>
      </c>
      <c r="ACG2" s="114" t="s">
        <v>6096</v>
      </c>
      <c r="ACH2" s="114" t="s">
        <v>6097</v>
      </c>
      <c r="ACI2" s="114" t="s">
        <v>5</v>
      </c>
      <c r="ACJ2" s="106" t="s">
        <v>5895</v>
      </c>
      <c r="ACK2" s="130" t="s">
        <v>6098</v>
      </c>
      <c r="ACL2" s="135" t="s">
        <v>6288</v>
      </c>
      <c r="ACM2" s="114" t="s">
        <v>6</v>
      </c>
      <c r="ACN2" s="139" t="s">
        <v>6310</v>
      </c>
      <c r="ACO2" s="114" t="s">
        <v>0</v>
      </c>
      <c r="ACP2" s="114" t="s">
        <v>1</v>
      </c>
      <c r="ACQ2" s="114" t="s">
        <v>5788</v>
      </c>
      <c r="ACR2" s="114" t="s">
        <v>5899</v>
      </c>
      <c r="ACS2" s="114" t="s">
        <v>3</v>
      </c>
      <c r="ACT2" s="114" t="s">
        <v>6094</v>
      </c>
      <c r="ACU2" s="114" t="s">
        <v>6095</v>
      </c>
      <c r="ACV2" s="114" t="s">
        <v>4</v>
      </c>
      <c r="ACW2" s="114" t="s">
        <v>6096</v>
      </c>
      <c r="ACX2" s="114" t="s">
        <v>6097</v>
      </c>
      <c r="ACY2" s="114" t="s">
        <v>5</v>
      </c>
      <c r="ACZ2" s="106" t="s">
        <v>5895</v>
      </c>
      <c r="ADA2" s="130" t="s">
        <v>6098</v>
      </c>
      <c r="ADB2" s="135" t="s">
        <v>6288</v>
      </c>
      <c r="ADC2" s="114" t="s">
        <v>6</v>
      </c>
      <c r="ADD2" s="139" t="s">
        <v>6310</v>
      </c>
      <c r="ADE2" s="114" t="s">
        <v>0</v>
      </c>
      <c r="ADF2" s="114" t="s">
        <v>1</v>
      </c>
      <c r="ADG2" s="114" t="s">
        <v>5788</v>
      </c>
      <c r="ADH2" s="114" t="s">
        <v>5899</v>
      </c>
      <c r="ADI2" s="114" t="s">
        <v>3</v>
      </c>
      <c r="ADJ2" s="114" t="s">
        <v>6094</v>
      </c>
      <c r="ADK2" s="114" t="s">
        <v>6095</v>
      </c>
      <c r="ADL2" s="114" t="s">
        <v>4</v>
      </c>
      <c r="ADM2" s="114" t="s">
        <v>6096</v>
      </c>
      <c r="ADN2" s="114" t="s">
        <v>6097</v>
      </c>
      <c r="ADO2" s="114" t="s">
        <v>5</v>
      </c>
      <c r="ADP2" s="106" t="s">
        <v>5895</v>
      </c>
      <c r="ADQ2" s="130" t="s">
        <v>6098</v>
      </c>
      <c r="ADR2" s="135" t="s">
        <v>6288</v>
      </c>
      <c r="ADS2" s="114" t="s">
        <v>6</v>
      </c>
      <c r="ADT2" s="139" t="s">
        <v>6310</v>
      </c>
      <c r="ADU2" s="114" t="s">
        <v>0</v>
      </c>
      <c r="ADV2" s="114" t="s">
        <v>1</v>
      </c>
      <c r="ADW2" s="114" t="s">
        <v>5788</v>
      </c>
      <c r="ADX2" s="114" t="s">
        <v>5899</v>
      </c>
      <c r="ADY2" s="114" t="s">
        <v>3</v>
      </c>
      <c r="ADZ2" s="114" t="s">
        <v>6094</v>
      </c>
      <c r="AEA2" s="114" t="s">
        <v>6095</v>
      </c>
      <c r="AEB2" s="114" t="s">
        <v>4</v>
      </c>
      <c r="AEC2" s="114" t="s">
        <v>6096</v>
      </c>
      <c r="AED2" s="114" t="s">
        <v>6097</v>
      </c>
      <c r="AEE2" s="114" t="s">
        <v>5</v>
      </c>
      <c r="AEF2" s="106" t="s">
        <v>5895</v>
      </c>
      <c r="AEG2" s="130" t="s">
        <v>6098</v>
      </c>
      <c r="AEH2" s="135" t="s">
        <v>6288</v>
      </c>
      <c r="AEI2" s="114" t="s">
        <v>6</v>
      </c>
      <c r="AEJ2" s="139" t="s">
        <v>6310</v>
      </c>
      <c r="AEK2" s="114" t="s">
        <v>0</v>
      </c>
      <c r="AEL2" s="114" t="s">
        <v>1</v>
      </c>
      <c r="AEM2" s="114" t="s">
        <v>5788</v>
      </c>
      <c r="AEN2" s="114" t="s">
        <v>5899</v>
      </c>
      <c r="AEO2" s="114" t="s">
        <v>3</v>
      </c>
      <c r="AEP2" s="114" t="s">
        <v>6094</v>
      </c>
      <c r="AEQ2" s="114" t="s">
        <v>6095</v>
      </c>
      <c r="AER2" s="114" t="s">
        <v>4</v>
      </c>
      <c r="AES2" s="114" t="s">
        <v>6096</v>
      </c>
      <c r="AET2" s="114" t="s">
        <v>6097</v>
      </c>
      <c r="AEU2" s="114" t="s">
        <v>5</v>
      </c>
      <c r="AEV2" s="106" t="s">
        <v>5895</v>
      </c>
      <c r="AEW2" s="130" t="s">
        <v>6098</v>
      </c>
      <c r="AEX2" s="135" t="s">
        <v>6288</v>
      </c>
      <c r="AEY2" s="114" t="s">
        <v>6</v>
      </c>
      <c r="AEZ2" s="139" t="s">
        <v>6310</v>
      </c>
      <c r="AFA2" s="114" t="s">
        <v>0</v>
      </c>
      <c r="AFB2" s="114" t="s">
        <v>1</v>
      </c>
      <c r="AFC2" s="114" t="s">
        <v>5788</v>
      </c>
      <c r="AFD2" s="114" t="s">
        <v>5899</v>
      </c>
      <c r="AFE2" s="114" t="s">
        <v>3</v>
      </c>
      <c r="AFF2" s="114" t="s">
        <v>6094</v>
      </c>
      <c r="AFG2" s="114" t="s">
        <v>6095</v>
      </c>
      <c r="AFH2" s="114" t="s">
        <v>4</v>
      </c>
      <c r="AFI2" s="114" t="s">
        <v>6096</v>
      </c>
      <c r="AFJ2" s="114" t="s">
        <v>6097</v>
      </c>
      <c r="AFK2" s="114" t="s">
        <v>5</v>
      </c>
      <c r="AFL2" s="106" t="s">
        <v>5895</v>
      </c>
      <c r="AFM2" s="130" t="s">
        <v>6098</v>
      </c>
      <c r="AFN2" s="135" t="s">
        <v>6288</v>
      </c>
      <c r="AFO2" s="114" t="s">
        <v>6</v>
      </c>
      <c r="AFP2" s="139" t="s">
        <v>6310</v>
      </c>
      <c r="AFQ2" s="114" t="s">
        <v>0</v>
      </c>
      <c r="AFR2" s="114" t="s">
        <v>1</v>
      </c>
      <c r="AFS2" s="114" t="s">
        <v>5788</v>
      </c>
      <c r="AFT2" s="114" t="s">
        <v>5899</v>
      </c>
      <c r="AFU2" s="114" t="s">
        <v>3</v>
      </c>
      <c r="AFV2" s="114" t="s">
        <v>6094</v>
      </c>
      <c r="AFW2" s="114" t="s">
        <v>6095</v>
      </c>
      <c r="AFX2" s="114" t="s">
        <v>4</v>
      </c>
      <c r="AFY2" s="114" t="s">
        <v>6096</v>
      </c>
      <c r="AFZ2" s="114" t="s">
        <v>6097</v>
      </c>
      <c r="AGA2" s="114" t="s">
        <v>5</v>
      </c>
      <c r="AGB2" s="106" t="s">
        <v>5895</v>
      </c>
      <c r="AGC2" s="130" t="s">
        <v>6098</v>
      </c>
      <c r="AGD2" s="135" t="s">
        <v>6288</v>
      </c>
      <c r="AGE2" s="114" t="s">
        <v>6</v>
      </c>
      <c r="AGF2" s="139" t="s">
        <v>6310</v>
      </c>
      <c r="AGG2" s="114" t="s">
        <v>0</v>
      </c>
      <c r="AGH2" s="114" t="s">
        <v>1</v>
      </c>
      <c r="AGI2" s="114" t="s">
        <v>5788</v>
      </c>
      <c r="AGJ2" s="114" t="s">
        <v>5899</v>
      </c>
      <c r="AGK2" s="114" t="s">
        <v>3</v>
      </c>
      <c r="AGL2" s="114" t="s">
        <v>6094</v>
      </c>
      <c r="AGM2" s="114" t="s">
        <v>6095</v>
      </c>
      <c r="AGN2" s="114" t="s">
        <v>4</v>
      </c>
      <c r="AGO2" s="114" t="s">
        <v>6096</v>
      </c>
      <c r="AGP2" s="114" t="s">
        <v>6097</v>
      </c>
      <c r="AGQ2" s="114" t="s">
        <v>5</v>
      </c>
      <c r="AGR2" s="106" t="s">
        <v>5895</v>
      </c>
      <c r="AGS2" s="130" t="s">
        <v>6098</v>
      </c>
      <c r="AGT2" s="135" t="s">
        <v>6288</v>
      </c>
      <c r="AGU2" s="114" t="s">
        <v>6</v>
      </c>
      <c r="AGV2" s="139" t="s">
        <v>6310</v>
      </c>
      <c r="AGW2" s="114" t="s">
        <v>0</v>
      </c>
      <c r="AGX2" s="114" t="s">
        <v>1</v>
      </c>
      <c r="AGY2" s="114" t="s">
        <v>5788</v>
      </c>
      <c r="AGZ2" s="114" t="s">
        <v>5899</v>
      </c>
      <c r="AHA2" s="114" t="s">
        <v>3</v>
      </c>
      <c r="AHB2" s="114" t="s">
        <v>6094</v>
      </c>
      <c r="AHC2" s="114" t="s">
        <v>6095</v>
      </c>
      <c r="AHD2" s="114" t="s">
        <v>4</v>
      </c>
      <c r="AHE2" s="114" t="s">
        <v>6096</v>
      </c>
      <c r="AHF2" s="114" t="s">
        <v>6097</v>
      </c>
      <c r="AHG2" s="114" t="s">
        <v>5</v>
      </c>
      <c r="AHH2" s="106" t="s">
        <v>5895</v>
      </c>
      <c r="AHI2" s="130" t="s">
        <v>6098</v>
      </c>
      <c r="AHJ2" s="135" t="s">
        <v>6288</v>
      </c>
      <c r="AHK2" s="114" t="s">
        <v>6</v>
      </c>
      <c r="AHL2" s="139" t="s">
        <v>6310</v>
      </c>
      <c r="AHM2" s="114" t="s">
        <v>0</v>
      </c>
      <c r="AHN2" s="114" t="s">
        <v>1</v>
      </c>
      <c r="AHO2" s="114" t="s">
        <v>5788</v>
      </c>
      <c r="AHP2" s="114" t="s">
        <v>5899</v>
      </c>
      <c r="AHQ2" s="114" t="s">
        <v>3</v>
      </c>
      <c r="AHR2" s="114" t="s">
        <v>6094</v>
      </c>
      <c r="AHS2" s="114" t="s">
        <v>6095</v>
      </c>
      <c r="AHT2" s="114" t="s">
        <v>4</v>
      </c>
      <c r="AHU2" s="114" t="s">
        <v>6096</v>
      </c>
      <c r="AHV2" s="114" t="s">
        <v>6097</v>
      </c>
      <c r="AHW2" s="114" t="s">
        <v>5</v>
      </c>
      <c r="AHX2" s="106" t="s">
        <v>5895</v>
      </c>
      <c r="AHY2" s="130" t="s">
        <v>6098</v>
      </c>
      <c r="AHZ2" s="135" t="s">
        <v>6288</v>
      </c>
      <c r="AIA2" s="114" t="s">
        <v>6</v>
      </c>
      <c r="AIB2" s="139" t="s">
        <v>6310</v>
      </c>
      <c r="AIC2" s="114" t="s">
        <v>0</v>
      </c>
      <c r="AID2" s="114" t="s">
        <v>1</v>
      </c>
      <c r="AIE2" s="114" t="s">
        <v>5788</v>
      </c>
      <c r="AIF2" s="114" t="s">
        <v>5899</v>
      </c>
      <c r="AIG2" s="114" t="s">
        <v>3</v>
      </c>
      <c r="AIH2" s="114" t="s">
        <v>6094</v>
      </c>
      <c r="AII2" s="114" t="s">
        <v>6095</v>
      </c>
      <c r="AIJ2" s="114" t="s">
        <v>4</v>
      </c>
      <c r="AIK2" s="114" t="s">
        <v>6096</v>
      </c>
      <c r="AIL2" s="114" t="s">
        <v>6097</v>
      </c>
      <c r="AIM2" s="114" t="s">
        <v>5</v>
      </c>
      <c r="AIN2" s="106" t="s">
        <v>5895</v>
      </c>
      <c r="AIO2" s="130" t="s">
        <v>6098</v>
      </c>
      <c r="AIP2" s="135" t="s">
        <v>6288</v>
      </c>
      <c r="AIQ2" s="114" t="s">
        <v>6</v>
      </c>
      <c r="AIR2" s="139" t="s">
        <v>6310</v>
      </c>
      <c r="AIS2" s="114" t="s">
        <v>0</v>
      </c>
      <c r="AIT2" s="114" t="s">
        <v>1</v>
      </c>
      <c r="AIU2" s="114" t="s">
        <v>5788</v>
      </c>
      <c r="AIV2" s="114" t="s">
        <v>5899</v>
      </c>
      <c r="AIW2" s="114" t="s">
        <v>3</v>
      </c>
      <c r="AIX2" s="114" t="s">
        <v>6094</v>
      </c>
      <c r="AIY2" s="114" t="s">
        <v>6095</v>
      </c>
      <c r="AIZ2" s="114" t="s">
        <v>4</v>
      </c>
      <c r="AJA2" s="114" t="s">
        <v>6096</v>
      </c>
      <c r="AJB2" s="114" t="s">
        <v>6097</v>
      </c>
      <c r="AJC2" s="114" t="s">
        <v>5</v>
      </c>
      <c r="AJD2" s="106" t="s">
        <v>5895</v>
      </c>
      <c r="AJE2" s="130" t="s">
        <v>6098</v>
      </c>
      <c r="AJF2" s="135" t="s">
        <v>6288</v>
      </c>
      <c r="AJG2" s="114" t="s">
        <v>6</v>
      </c>
      <c r="AJH2" s="139" t="s">
        <v>6310</v>
      </c>
      <c r="AJI2" s="114" t="s">
        <v>0</v>
      </c>
      <c r="AJJ2" s="114" t="s">
        <v>1</v>
      </c>
      <c r="AJK2" s="114" t="s">
        <v>5788</v>
      </c>
      <c r="AJL2" s="114" t="s">
        <v>5899</v>
      </c>
      <c r="AJM2" s="114" t="s">
        <v>3</v>
      </c>
      <c r="AJN2" s="114" t="s">
        <v>6094</v>
      </c>
      <c r="AJO2" s="114" t="s">
        <v>6095</v>
      </c>
      <c r="AJP2" s="114" t="s">
        <v>4</v>
      </c>
      <c r="AJQ2" s="114" t="s">
        <v>6096</v>
      </c>
      <c r="AJR2" s="114" t="s">
        <v>6097</v>
      </c>
      <c r="AJS2" s="114" t="s">
        <v>5</v>
      </c>
      <c r="AJT2" s="106" t="s">
        <v>5895</v>
      </c>
      <c r="AJU2" s="130" t="s">
        <v>6098</v>
      </c>
      <c r="AJV2" s="135" t="s">
        <v>6288</v>
      </c>
      <c r="AJW2" s="114" t="s">
        <v>6</v>
      </c>
      <c r="AJX2" s="139" t="s">
        <v>6310</v>
      </c>
      <c r="AJY2" s="114" t="s">
        <v>0</v>
      </c>
      <c r="AJZ2" s="114" t="s">
        <v>1</v>
      </c>
      <c r="AKA2" s="114" t="s">
        <v>5788</v>
      </c>
      <c r="AKB2" s="114" t="s">
        <v>5899</v>
      </c>
      <c r="AKC2" s="114" t="s">
        <v>3</v>
      </c>
      <c r="AKD2" s="114" t="s">
        <v>6094</v>
      </c>
      <c r="AKE2" s="114" t="s">
        <v>6095</v>
      </c>
      <c r="AKF2" s="114" t="s">
        <v>4</v>
      </c>
      <c r="AKG2" s="114" t="s">
        <v>6096</v>
      </c>
      <c r="AKH2" s="114" t="s">
        <v>6097</v>
      </c>
      <c r="AKI2" s="114" t="s">
        <v>5</v>
      </c>
      <c r="AKJ2" s="106" t="s">
        <v>5895</v>
      </c>
      <c r="AKK2" s="130" t="s">
        <v>6098</v>
      </c>
      <c r="AKL2" s="135" t="s">
        <v>6288</v>
      </c>
      <c r="AKM2" s="114" t="s">
        <v>6</v>
      </c>
      <c r="AKN2" s="139" t="s">
        <v>6310</v>
      </c>
      <c r="AKO2" s="114" t="s">
        <v>0</v>
      </c>
      <c r="AKP2" s="114" t="s">
        <v>1</v>
      </c>
      <c r="AKQ2" s="114" t="s">
        <v>5788</v>
      </c>
      <c r="AKR2" s="114" t="s">
        <v>5899</v>
      </c>
      <c r="AKS2" s="114" t="s">
        <v>3</v>
      </c>
      <c r="AKT2" s="114" t="s">
        <v>6094</v>
      </c>
      <c r="AKU2" s="114" t="s">
        <v>6095</v>
      </c>
      <c r="AKV2" s="114" t="s">
        <v>4</v>
      </c>
      <c r="AKW2" s="114" t="s">
        <v>6096</v>
      </c>
      <c r="AKX2" s="114" t="s">
        <v>6097</v>
      </c>
      <c r="AKY2" s="114" t="s">
        <v>5</v>
      </c>
      <c r="AKZ2" s="106" t="s">
        <v>5895</v>
      </c>
      <c r="ALA2" s="130" t="s">
        <v>6098</v>
      </c>
      <c r="ALB2" s="135" t="s">
        <v>6288</v>
      </c>
      <c r="ALC2" s="114" t="s">
        <v>6</v>
      </c>
      <c r="ALD2" s="139" t="s">
        <v>6310</v>
      </c>
      <c r="ALE2" s="114" t="s">
        <v>0</v>
      </c>
      <c r="ALF2" s="114" t="s">
        <v>1</v>
      </c>
      <c r="ALG2" s="114" t="s">
        <v>5788</v>
      </c>
      <c r="ALH2" s="114" t="s">
        <v>5899</v>
      </c>
      <c r="ALI2" s="114" t="s">
        <v>3</v>
      </c>
      <c r="ALJ2" s="114" t="s">
        <v>6094</v>
      </c>
      <c r="ALK2" s="114" t="s">
        <v>6095</v>
      </c>
      <c r="ALL2" s="114" t="s">
        <v>4</v>
      </c>
      <c r="ALM2" s="114" t="s">
        <v>6096</v>
      </c>
      <c r="ALN2" s="114" t="s">
        <v>6097</v>
      </c>
      <c r="ALO2" s="114" t="s">
        <v>5</v>
      </c>
      <c r="ALP2" s="106" t="s">
        <v>5895</v>
      </c>
      <c r="ALQ2" s="130" t="s">
        <v>6098</v>
      </c>
      <c r="ALR2" s="135" t="s">
        <v>6288</v>
      </c>
      <c r="ALS2" s="114" t="s">
        <v>6</v>
      </c>
      <c r="ALT2" s="139" t="s">
        <v>6310</v>
      </c>
      <c r="ALU2" s="114" t="s">
        <v>0</v>
      </c>
      <c r="ALV2" s="114" t="s">
        <v>1</v>
      </c>
      <c r="ALW2" s="114" t="s">
        <v>5788</v>
      </c>
      <c r="ALX2" s="114" t="s">
        <v>5899</v>
      </c>
      <c r="ALY2" s="114" t="s">
        <v>3</v>
      </c>
      <c r="ALZ2" s="114" t="s">
        <v>6094</v>
      </c>
      <c r="AMA2" s="114" t="s">
        <v>6095</v>
      </c>
      <c r="AMB2" s="114" t="s">
        <v>4</v>
      </c>
      <c r="AMC2" s="114" t="s">
        <v>6096</v>
      </c>
      <c r="AMD2" s="114" t="s">
        <v>6097</v>
      </c>
      <c r="AME2" s="114" t="s">
        <v>5</v>
      </c>
      <c r="AMF2" s="106" t="s">
        <v>5895</v>
      </c>
      <c r="AMG2" s="130" t="s">
        <v>6098</v>
      </c>
      <c r="AMH2" s="135" t="s">
        <v>6288</v>
      </c>
      <c r="AMI2" s="114" t="s">
        <v>6</v>
      </c>
      <c r="AMJ2" s="139" t="s">
        <v>6310</v>
      </c>
      <c r="AMK2" s="114" t="s">
        <v>0</v>
      </c>
      <c r="AML2" s="114" t="s">
        <v>1</v>
      </c>
      <c r="AMM2" s="114" t="s">
        <v>5788</v>
      </c>
      <c r="AMN2" s="114" t="s">
        <v>5899</v>
      </c>
      <c r="AMO2" s="114" t="s">
        <v>3</v>
      </c>
      <c r="AMP2" s="114" t="s">
        <v>6094</v>
      </c>
      <c r="AMQ2" s="114" t="s">
        <v>6095</v>
      </c>
      <c r="AMR2" s="114" t="s">
        <v>4</v>
      </c>
      <c r="AMS2" s="114" t="s">
        <v>6096</v>
      </c>
      <c r="AMT2" s="114" t="s">
        <v>6097</v>
      </c>
      <c r="AMU2" s="114" t="s">
        <v>5</v>
      </c>
      <c r="AMV2" s="106" t="s">
        <v>5895</v>
      </c>
      <c r="AMW2" s="130" t="s">
        <v>6098</v>
      </c>
      <c r="AMX2" s="135" t="s">
        <v>6288</v>
      </c>
      <c r="AMY2" s="114" t="s">
        <v>6</v>
      </c>
      <c r="AMZ2" s="139" t="s">
        <v>6310</v>
      </c>
      <c r="ANA2" s="114" t="s">
        <v>0</v>
      </c>
      <c r="ANB2" s="114" t="s">
        <v>1</v>
      </c>
      <c r="ANC2" s="114" t="s">
        <v>5788</v>
      </c>
      <c r="AND2" s="114" t="s">
        <v>5899</v>
      </c>
      <c r="ANE2" s="114" t="s">
        <v>3</v>
      </c>
      <c r="ANF2" s="114" t="s">
        <v>6094</v>
      </c>
      <c r="ANG2" s="114" t="s">
        <v>6095</v>
      </c>
      <c r="ANH2" s="114" t="s">
        <v>4</v>
      </c>
      <c r="ANI2" s="114" t="s">
        <v>6096</v>
      </c>
      <c r="ANJ2" s="114" t="s">
        <v>6097</v>
      </c>
      <c r="ANK2" s="114" t="s">
        <v>5</v>
      </c>
      <c r="ANL2" s="106" t="s">
        <v>5895</v>
      </c>
      <c r="ANM2" s="130" t="s">
        <v>6098</v>
      </c>
      <c r="ANN2" s="135" t="s">
        <v>6288</v>
      </c>
      <c r="ANO2" s="114" t="s">
        <v>6</v>
      </c>
      <c r="ANP2" s="139" t="s">
        <v>6310</v>
      </c>
      <c r="ANQ2" s="114" t="s">
        <v>0</v>
      </c>
      <c r="ANR2" s="114" t="s">
        <v>1</v>
      </c>
      <c r="ANS2" s="114" t="s">
        <v>5788</v>
      </c>
      <c r="ANT2" s="114" t="s">
        <v>5899</v>
      </c>
      <c r="ANU2" s="114" t="s">
        <v>3</v>
      </c>
      <c r="ANV2" s="114" t="s">
        <v>6094</v>
      </c>
      <c r="ANW2" s="114" t="s">
        <v>6095</v>
      </c>
      <c r="ANX2" s="114" t="s">
        <v>4</v>
      </c>
      <c r="ANY2" s="114" t="s">
        <v>6096</v>
      </c>
      <c r="ANZ2" s="114" t="s">
        <v>6097</v>
      </c>
      <c r="AOA2" s="114" t="s">
        <v>5</v>
      </c>
      <c r="AOB2" s="106" t="s">
        <v>5895</v>
      </c>
      <c r="AOC2" s="130" t="s">
        <v>6098</v>
      </c>
      <c r="AOD2" s="135" t="s">
        <v>6288</v>
      </c>
      <c r="AOE2" s="114" t="s">
        <v>6</v>
      </c>
      <c r="AOF2" s="139" t="s">
        <v>6310</v>
      </c>
      <c r="AOG2" s="114" t="s">
        <v>0</v>
      </c>
      <c r="AOH2" s="114" t="s">
        <v>1</v>
      </c>
      <c r="AOI2" s="114" t="s">
        <v>5788</v>
      </c>
      <c r="AOJ2" s="114" t="s">
        <v>5899</v>
      </c>
      <c r="AOK2" s="114" t="s">
        <v>3</v>
      </c>
      <c r="AOL2" s="114" t="s">
        <v>6094</v>
      </c>
      <c r="AOM2" s="114" t="s">
        <v>6095</v>
      </c>
      <c r="AON2" s="114" t="s">
        <v>4</v>
      </c>
      <c r="AOO2" s="114" t="s">
        <v>6096</v>
      </c>
      <c r="AOP2" s="114" t="s">
        <v>6097</v>
      </c>
      <c r="AOQ2" s="114" t="s">
        <v>5</v>
      </c>
      <c r="AOR2" s="106" t="s">
        <v>5895</v>
      </c>
      <c r="AOS2" s="130" t="s">
        <v>6098</v>
      </c>
      <c r="AOT2" s="135" t="s">
        <v>6288</v>
      </c>
      <c r="AOU2" s="114" t="s">
        <v>6</v>
      </c>
      <c r="AOV2" s="139" t="s">
        <v>6310</v>
      </c>
      <c r="AOW2" s="114" t="s">
        <v>0</v>
      </c>
      <c r="AOX2" s="114" t="s">
        <v>1</v>
      </c>
      <c r="AOY2" s="114" t="s">
        <v>5788</v>
      </c>
      <c r="AOZ2" s="114" t="s">
        <v>5899</v>
      </c>
      <c r="APA2" s="114" t="s">
        <v>3</v>
      </c>
      <c r="APB2" s="114" t="s">
        <v>6094</v>
      </c>
      <c r="APC2" s="114" t="s">
        <v>6095</v>
      </c>
      <c r="APD2" s="114" t="s">
        <v>4</v>
      </c>
      <c r="APE2" s="114" t="s">
        <v>6096</v>
      </c>
      <c r="APF2" s="114" t="s">
        <v>6097</v>
      </c>
      <c r="APG2" s="114" t="s">
        <v>5</v>
      </c>
      <c r="APH2" s="106" t="s">
        <v>5895</v>
      </c>
      <c r="API2" s="130" t="s">
        <v>6098</v>
      </c>
      <c r="APJ2" s="135" t="s">
        <v>6288</v>
      </c>
      <c r="APK2" s="114" t="s">
        <v>6</v>
      </c>
      <c r="APL2" s="139" t="s">
        <v>6310</v>
      </c>
      <c r="APM2" s="114" t="s">
        <v>0</v>
      </c>
      <c r="APN2" s="114" t="s">
        <v>1</v>
      </c>
      <c r="APO2" s="114" t="s">
        <v>5788</v>
      </c>
      <c r="APP2" s="114" t="s">
        <v>5899</v>
      </c>
      <c r="APQ2" s="114" t="s">
        <v>3</v>
      </c>
      <c r="APR2" s="114" t="s">
        <v>6094</v>
      </c>
      <c r="APS2" s="114" t="s">
        <v>6095</v>
      </c>
      <c r="APT2" s="114" t="s">
        <v>4</v>
      </c>
      <c r="APU2" s="114" t="s">
        <v>6096</v>
      </c>
      <c r="APV2" s="114" t="s">
        <v>6097</v>
      </c>
      <c r="APW2" s="114" t="s">
        <v>5</v>
      </c>
      <c r="APX2" s="106" t="s">
        <v>5895</v>
      </c>
      <c r="APY2" s="130" t="s">
        <v>6098</v>
      </c>
      <c r="APZ2" s="135" t="s">
        <v>6288</v>
      </c>
      <c r="AQA2" s="114" t="s">
        <v>6</v>
      </c>
      <c r="AQB2" s="139" t="s">
        <v>6310</v>
      </c>
      <c r="AQC2" s="114" t="s">
        <v>0</v>
      </c>
      <c r="AQD2" s="114" t="s">
        <v>1</v>
      </c>
      <c r="AQE2" s="114" t="s">
        <v>5788</v>
      </c>
      <c r="AQF2" s="114" t="s">
        <v>5899</v>
      </c>
      <c r="AQG2" s="114" t="s">
        <v>3</v>
      </c>
      <c r="AQH2" s="114" t="s">
        <v>6094</v>
      </c>
      <c r="AQI2" s="114" t="s">
        <v>6095</v>
      </c>
      <c r="AQJ2" s="114" t="s">
        <v>4</v>
      </c>
      <c r="AQK2" s="114" t="s">
        <v>6096</v>
      </c>
      <c r="AQL2" s="114" t="s">
        <v>6097</v>
      </c>
      <c r="AQM2" s="114" t="s">
        <v>5</v>
      </c>
      <c r="AQN2" s="106" t="s">
        <v>5895</v>
      </c>
      <c r="AQO2" s="130" t="s">
        <v>6098</v>
      </c>
      <c r="AQP2" s="135" t="s">
        <v>6288</v>
      </c>
      <c r="AQQ2" s="114" t="s">
        <v>6</v>
      </c>
      <c r="AQR2" s="139" t="s">
        <v>6310</v>
      </c>
      <c r="AQS2" s="114" t="s">
        <v>0</v>
      </c>
      <c r="AQT2" s="114" t="s">
        <v>1</v>
      </c>
      <c r="AQU2" s="114" t="s">
        <v>5788</v>
      </c>
      <c r="AQV2" s="114" t="s">
        <v>5899</v>
      </c>
      <c r="AQW2" s="114" t="s">
        <v>3</v>
      </c>
      <c r="AQX2" s="114" t="s">
        <v>6094</v>
      </c>
      <c r="AQY2" s="114" t="s">
        <v>6095</v>
      </c>
      <c r="AQZ2" s="114" t="s">
        <v>4</v>
      </c>
      <c r="ARA2" s="114" t="s">
        <v>6096</v>
      </c>
      <c r="ARB2" s="114" t="s">
        <v>6097</v>
      </c>
      <c r="ARC2" s="114" t="s">
        <v>5</v>
      </c>
      <c r="ARD2" s="106" t="s">
        <v>5895</v>
      </c>
      <c r="ARE2" s="130" t="s">
        <v>6098</v>
      </c>
      <c r="ARF2" s="135" t="s">
        <v>6288</v>
      </c>
      <c r="ARG2" s="114" t="s">
        <v>6</v>
      </c>
      <c r="ARH2" s="139" t="s">
        <v>6310</v>
      </c>
      <c r="ARI2" s="114" t="s">
        <v>0</v>
      </c>
      <c r="ARJ2" s="114" t="s">
        <v>1</v>
      </c>
      <c r="ARK2" s="114" t="s">
        <v>5788</v>
      </c>
      <c r="ARL2" s="114" t="s">
        <v>5899</v>
      </c>
      <c r="ARM2" s="114" t="s">
        <v>3</v>
      </c>
      <c r="ARN2" s="114" t="s">
        <v>6094</v>
      </c>
      <c r="ARO2" s="114" t="s">
        <v>6095</v>
      </c>
      <c r="ARP2" s="114" t="s">
        <v>4</v>
      </c>
      <c r="ARQ2" s="114" t="s">
        <v>6096</v>
      </c>
      <c r="ARR2" s="114" t="s">
        <v>6097</v>
      </c>
      <c r="ARS2" s="114" t="s">
        <v>5</v>
      </c>
      <c r="ART2" s="106" t="s">
        <v>5895</v>
      </c>
      <c r="ARU2" s="130" t="s">
        <v>6098</v>
      </c>
      <c r="ARV2" s="135" t="s">
        <v>6288</v>
      </c>
      <c r="ARW2" s="114" t="s">
        <v>6</v>
      </c>
      <c r="ARX2" s="139" t="s">
        <v>6310</v>
      </c>
      <c r="ARY2" s="114" t="s">
        <v>0</v>
      </c>
      <c r="ARZ2" s="114" t="s">
        <v>1</v>
      </c>
      <c r="ASA2" s="114" t="s">
        <v>5788</v>
      </c>
      <c r="ASB2" s="114" t="s">
        <v>5899</v>
      </c>
      <c r="ASC2" s="114" t="s">
        <v>3</v>
      </c>
      <c r="ASD2" s="114" t="s">
        <v>6094</v>
      </c>
      <c r="ASE2" s="114" t="s">
        <v>6095</v>
      </c>
      <c r="ASF2" s="114" t="s">
        <v>4</v>
      </c>
      <c r="ASG2" s="114" t="s">
        <v>6096</v>
      </c>
      <c r="ASH2" s="114" t="s">
        <v>6097</v>
      </c>
      <c r="ASI2" s="114" t="s">
        <v>5</v>
      </c>
      <c r="ASJ2" s="106" t="s">
        <v>5895</v>
      </c>
      <c r="ASK2" s="130" t="s">
        <v>6098</v>
      </c>
      <c r="ASL2" s="135" t="s">
        <v>6288</v>
      </c>
      <c r="ASM2" s="114" t="s">
        <v>6</v>
      </c>
      <c r="ASN2" s="139" t="s">
        <v>6310</v>
      </c>
      <c r="ASO2" s="114" t="s">
        <v>0</v>
      </c>
      <c r="ASP2" s="114" t="s">
        <v>1</v>
      </c>
      <c r="ASQ2" s="114" t="s">
        <v>5788</v>
      </c>
      <c r="ASR2" s="114" t="s">
        <v>5899</v>
      </c>
      <c r="ASS2" s="114" t="s">
        <v>3</v>
      </c>
      <c r="AST2" s="114" t="s">
        <v>6094</v>
      </c>
      <c r="ASU2" s="114" t="s">
        <v>6095</v>
      </c>
      <c r="ASV2" s="114" t="s">
        <v>4</v>
      </c>
      <c r="ASW2" s="114" t="s">
        <v>6096</v>
      </c>
      <c r="ASX2" s="114" t="s">
        <v>6097</v>
      </c>
      <c r="ASY2" s="114" t="s">
        <v>5</v>
      </c>
      <c r="ASZ2" s="106" t="s">
        <v>5895</v>
      </c>
      <c r="ATA2" s="130" t="s">
        <v>6098</v>
      </c>
      <c r="ATB2" s="135" t="s">
        <v>6288</v>
      </c>
      <c r="ATC2" s="114" t="s">
        <v>6</v>
      </c>
      <c r="ATD2" s="139" t="s">
        <v>6310</v>
      </c>
      <c r="ATE2" s="114" t="s">
        <v>0</v>
      </c>
      <c r="ATF2" s="114" t="s">
        <v>1</v>
      </c>
      <c r="ATG2" s="114" t="s">
        <v>5788</v>
      </c>
      <c r="ATH2" s="114" t="s">
        <v>5899</v>
      </c>
      <c r="ATI2" s="114" t="s">
        <v>3</v>
      </c>
      <c r="ATJ2" s="114" t="s">
        <v>6094</v>
      </c>
      <c r="ATK2" s="114" t="s">
        <v>6095</v>
      </c>
      <c r="ATL2" s="114" t="s">
        <v>4</v>
      </c>
      <c r="ATM2" s="114" t="s">
        <v>6096</v>
      </c>
      <c r="ATN2" s="114" t="s">
        <v>6097</v>
      </c>
      <c r="ATO2" s="114" t="s">
        <v>5</v>
      </c>
      <c r="ATP2" s="106" t="s">
        <v>5895</v>
      </c>
      <c r="ATQ2" s="130" t="s">
        <v>6098</v>
      </c>
      <c r="ATR2" s="135" t="s">
        <v>6288</v>
      </c>
      <c r="ATS2" s="114" t="s">
        <v>6</v>
      </c>
      <c r="ATT2" s="139" t="s">
        <v>6310</v>
      </c>
      <c r="ATU2" s="114" t="s">
        <v>0</v>
      </c>
      <c r="ATV2" s="114" t="s">
        <v>1</v>
      </c>
      <c r="ATW2" s="114" t="s">
        <v>5788</v>
      </c>
      <c r="ATX2" s="114" t="s">
        <v>5899</v>
      </c>
      <c r="ATY2" s="114" t="s">
        <v>3</v>
      </c>
      <c r="ATZ2" s="114" t="s">
        <v>6094</v>
      </c>
      <c r="AUA2" s="114" t="s">
        <v>6095</v>
      </c>
      <c r="AUB2" s="114" t="s">
        <v>4</v>
      </c>
      <c r="AUC2" s="114" t="s">
        <v>6096</v>
      </c>
      <c r="AUD2" s="114" t="s">
        <v>6097</v>
      </c>
      <c r="AUE2" s="114" t="s">
        <v>5</v>
      </c>
      <c r="AUF2" s="106" t="s">
        <v>5895</v>
      </c>
      <c r="AUG2" s="130" t="s">
        <v>6098</v>
      </c>
      <c r="AUH2" s="135" t="s">
        <v>6288</v>
      </c>
      <c r="AUI2" s="114" t="s">
        <v>6</v>
      </c>
      <c r="AUJ2" s="139" t="s">
        <v>6310</v>
      </c>
      <c r="AUK2" s="114" t="s">
        <v>0</v>
      </c>
      <c r="AUL2" s="114" t="s">
        <v>1</v>
      </c>
      <c r="AUM2" s="114" t="s">
        <v>5788</v>
      </c>
      <c r="AUN2" s="114" t="s">
        <v>5899</v>
      </c>
      <c r="AUO2" s="114" t="s">
        <v>3</v>
      </c>
      <c r="AUP2" s="114" t="s">
        <v>6094</v>
      </c>
      <c r="AUQ2" s="114" t="s">
        <v>6095</v>
      </c>
      <c r="AUR2" s="114" t="s">
        <v>4</v>
      </c>
      <c r="AUS2" s="114" t="s">
        <v>6096</v>
      </c>
      <c r="AUT2" s="114" t="s">
        <v>6097</v>
      </c>
      <c r="AUU2" s="114" t="s">
        <v>5</v>
      </c>
      <c r="AUV2" s="106" t="s">
        <v>5895</v>
      </c>
      <c r="AUW2" s="130" t="s">
        <v>6098</v>
      </c>
      <c r="AUX2" s="135" t="s">
        <v>6288</v>
      </c>
      <c r="AUY2" s="114" t="s">
        <v>6</v>
      </c>
      <c r="AUZ2" s="139" t="s">
        <v>6310</v>
      </c>
      <c r="AVA2" s="114" t="s">
        <v>0</v>
      </c>
      <c r="AVB2" s="114" t="s">
        <v>1</v>
      </c>
      <c r="AVC2" s="114" t="s">
        <v>5788</v>
      </c>
      <c r="AVD2" s="114" t="s">
        <v>5899</v>
      </c>
      <c r="AVE2" s="114" t="s">
        <v>3</v>
      </c>
      <c r="AVF2" s="114" t="s">
        <v>6094</v>
      </c>
      <c r="AVG2" s="114" t="s">
        <v>6095</v>
      </c>
      <c r="AVH2" s="114" t="s">
        <v>4</v>
      </c>
      <c r="AVI2" s="114" t="s">
        <v>6096</v>
      </c>
      <c r="AVJ2" s="114" t="s">
        <v>6097</v>
      </c>
      <c r="AVK2" s="114" t="s">
        <v>5</v>
      </c>
      <c r="AVL2" s="106" t="s">
        <v>5895</v>
      </c>
      <c r="AVM2" s="130" t="s">
        <v>6098</v>
      </c>
      <c r="AVN2" s="135" t="s">
        <v>6288</v>
      </c>
      <c r="AVO2" s="114" t="s">
        <v>6</v>
      </c>
      <c r="AVP2" s="139" t="s">
        <v>6310</v>
      </c>
      <c r="AVQ2" s="114" t="s">
        <v>0</v>
      </c>
      <c r="AVR2" s="114" t="s">
        <v>1</v>
      </c>
      <c r="AVS2" s="114" t="s">
        <v>5788</v>
      </c>
      <c r="AVT2" s="114" t="s">
        <v>5899</v>
      </c>
      <c r="AVU2" s="114" t="s">
        <v>3</v>
      </c>
      <c r="AVV2" s="114" t="s">
        <v>6094</v>
      </c>
      <c r="AVW2" s="114" t="s">
        <v>6095</v>
      </c>
      <c r="AVX2" s="114" t="s">
        <v>4</v>
      </c>
      <c r="AVY2" s="114" t="s">
        <v>6096</v>
      </c>
      <c r="AVZ2" s="114" t="s">
        <v>6097</v>
      </c>
      <c r="AWA2" s="114" t="s">
        <v>5</v>
      </c>
      <c r="AWB2" s="106" t="s">
        <v>5895</v>
      </c>
      <c r="AWC2" s="130" t="s">
        <v>6098</v>
      </c>
      <c r="AWD2" s="135" t="s">
        <v>6288</v>
      </c>
      <c r="AWE2" s="114" t="s">
        <v>6</v>
      </c>
      <c r="AWF2" s="139" t="s">
        <v>6310</v>
      </c>
      <c r="AWG2" s="114" t="s">
        <v>0</v>
      </c>
      <c r="AWH2" s="114" t="s">
        <v>1</v>
      </c>
      <c r="AWI2" s="114" t="s">
        <v>5788</v>
      </c>
      <c r="AWJ2" s="114" t="s">
        <v>5899</v>
      </c>
      <c r="AWK2" s="114" t="s">
        <v>3</v>
      </c>
      <c r="AWL2" s="114" t="s">
        <v>6094</v>
      </c>
      <c r="AWM2" s="114" t="s">
        <v>6095</v>
      </c>
      <c r="AWN2" s="114" t="s">
        <v>4</v>
      </c>
      <c r="AWO2" s="114" t="s">
        <v>6096</v>
      </c>
      <c r="AWP2" s="114" t="s">
        <v>6097</v>
      </c>
      <c r="AWQ2" s="114" t="s">
        <v>5</v>
      </c>
      <c r="AWR2" s="106" t="s">
        <v>5895</v>
      </c>
      <c r="AWS2" s="130" t="s">
        <v>6098</v>
      </c>
      <c r="AWT2" s="135" t="s">
        <v>6288</v>
      </c>
      <c r="AWU2" s="114" t="s">
        <v>6</v>
      </c>
      <c r="AWV2" s="139" t="s">
        <v>6310</v>
      </c>
      <c r="AWW2" s="114" t="s">
        <v>0</v>
      </c>
      <c r="AWX2" s="114" t="s">
        <v>1</v>
      </c>
      <c r="AWY2" s="114" t="s">
        <v>5788</v>
      </c>
      <c r="AWZ2" s="114" t="s">
        <v>5899</v>
      </c>
      <c r="AXA2" s="114" t="s">
        <v>3</v>
      </c>
      <c r="AXB2" s="114" t="s">
        <v>6094</v>
      </c>
      <c r="AXC2" s="114" t="s">
        <v>6095</v>
      </c>
      <c r="AXD2" s="114" t="s">
        <v>4</v>
      </c>
      <c r="AXE2" s="114" t="s">
        <v>6096</v>
      </c>
      <c r="AXF2" s="114" t="s">
        <v>6097</v>
      </c>
      <c r="AXG2" s="114" t="s">
        <v>5</v>
      </c>
      <c r="AXH2" s="106" t="s">
        <v>5895</v>
      </c>
      <c r="AXI2" s="130" t="s">
        <v>6098</v>
      </c>
      <c r="AXJ2" s="135" t="s">
        <v>6288</v>
      </c>
      <c r="AXK2" s="114" t="s">
        <v>6</v>
      </c>
      <c r="AXL2" s="139" t="s">
        <v>6310</v>
      </c>
      <c r="AXM2" s="114" t="s">
        <v>0</v>
      </c>
      <c r="AXN2" s="114" t="s">
        <v>1</v>
      </c>
      <c r="AXO2" s="114" t="s">
        <v>5788</v>
      </c>
      <c r="AXP2" s="114" t="s">
        <v>5899</v>
      </c>
      <c r="AXQ2" s="114" t="s">
        <v>3</v>
      </c>
      <c r="AXR2" s="114" t="s">
        <v>6094</v>
      </c>
      <c r="AXS2" s="114" t="s">
        <v>6095</v>
      </c>
      <c r="AXT2" s="114" t="s">
        <v>4</v>
      </c>
      <c r="AXU2" s="114" t="s">
        <v>6096</v>
      </c>
      <c r="AXV2" s="114" t="s">
        <v>6097</v>
      </c>
      <c r="AXW2" s="114" t="s">
        <v>5</v>
      </c>
      <c r="AXX2" s="106" t="s">
        <v>5895</v>
      </c>
      <c r="AXY2" s="130" t="s">
        <v>6098</v>
      </c>
      <c r="AXZ2" s="135" t="s">
        <v>6288</v>
      </c>
      <c r="AYA2" s="114" t="s">
        <v>6</v>
      </c>
      <c r="AYB2" s="139" t="s">
        <v>6310</v>
      </c>
      <c r="AYC2" s="114" t="s">
        <v>0</v>
      </c>
      <c r="AYD2" s="114" t="s">
        <v>1</v>
      </c>
      <c r="AYE2" s="114" t="s">
        <v>5788</v>
      </c>
      <c r="AYF2" s="114" t="s">
        <v>5899</v>
      </c>
      <c r="AYG2" s="114" t="s">
        <v>3</v>
      </c>
      <c r="AYH2" s="114" t="s">
        <v>6094</v>
      </c>
      <c r="AYI2" s="114" t="s">
        <v>6095</v>
      </c>
      <c r="AYJ2" s="114" t="s">
        <v>4</v>
      </c>
      <c r="AYK2" s="114" t="s">
        <v>6096</v>
      </c>
      <c r="AYL2" s="114" t="s">
        <v>6097</v>
      </c>
      <c r="AYM2" s="114" t="s">
        <v>5</v>
      </c>
      <c r="AYN2" s="106" t="s">
        <v>5895</v>
      </c>
      <c r="AYO2" s="130" t="s">
        <v>6098</v>
      </c>
      <c r="AYP2" s="135" t="s">
        <v>6288</v>
      </c>
      <c r="AYQ2" s="114" t="s">
        <v>6</v>
      </c>
      <c r="AYR2" s="139" t="s">
        <v>6310</v>
      </c>
      <c r="AYS2" s="114" t="s">
        <v>0</v>
      </c>
      <c r="AYT2" s="114" t="s">
        <v>1</v>
      </c>
      <c r="AYU2" s="114" t="s">
        <v>5788</v>
      </c>
      <c r="AYV2" s="114" t="s">
        <v>5899</v>
      </c>
      <c r="AYW2" s="114" t="s">
        <v>3</v>
      </c>
      <c r="AYX2" s="114" t="s">
        <v>6094</v>
      </c>
      <c r="AYY2" s="114" t="s">
        <v>6095</v>
      </c>
      <c r="AYZ2" s="114" t="s">
        <v>4</v>
      </c>
      <c r="AZA2" s="114" t="s">
        <v>6096</v>
      </c>
      <c r="AZB2" s="114" t="s">
        <v>6097</v>
      </c>
      <c r="AZC2" s="114" t="s">
        <v>5</v>
      </c>
      <c r="AZD2" s="106" t="s">
        <v>5895</v>
      </c>
      <c r="AZE2" s="130" t="s">
        <v>6098</v>
      </c>
      <c r="AZF2" s="135" t="s">
        <v>6288</v>
      </c>
      <c r="AZG2" s="114" t="s">
        <v>6</v>
      </c>
      <c r="AZH2" s="139" t="s">
        <v>6310</v>
      </c>
      <c r="AZI2" s="114" t="s">
        <v>0</v>
      </c>
      <c r="AZJ2" s="114" t="s">
        <v>1</v>
      </c>
      <c r="AZK2" s="114" t="s">
        <v>5788</v>
      </c>
      <c r="AZL2" s="114" t="s">
        <v>5899</v>
      </c>
      <c r="AZM2" s="114" t="s">
        <v>3</v>
      </c>
      <c r="AZN2" s="114" t="s">
        <v>6094</v>
      </c>
      <c r="AZO2" s="114" t="s">
        <v>6095</v>
      </c>
      <c r="AZP2" s="114" t="s">
        <v>4</v>
      </c>
      <c r="AZQ2" s="114" t="s">
        <v>6096</v>
      </c>
      <c r="AZR2" s="114" t="s">
        <v>6097</v>
      </c>
      <c r="AZS2" s="114" t="s">
        <v>5</v>
      </c>
      <c r="AZT2" s="106" t="s">
        <v>5895</v>
      </c>
      <c r="AZU2" s="130" t="s">
        <v>6098</v>
      </c>
      <c r="AZV2" s="135" t="s">
        <v>6288</v>
      </c>
      <c r="AZW2" s="114" t="s">
        <v>6</v>
      </c>
      <c r="AZX2" s="139" t="s">
        <v>6310</v>
      </c>
      <c r="AZY2" s="114" t="s">
        <v>0</v>
      </c>
      <c r="AZZ2" s="114" t="s">
        <v>1</v>
      </c>
      <c r="BAA2" s="114" t="s">
        <v>5788</v>
      </c>
      <c r="BAB2" s="114" t="s">
        <v>5899</v>
      </c>
      <c r="BAC2" s="114" t="s">
        <v>3</v>
      </c>
      <c r="BAD2" s="114" t="s">
        <v>6094</v>
      </c>
      <c r="BAE2" s="114" t="s">
        <v>6095</v>
      </c>
      <c r="BAF2" s="114" t="s">
        <v>4</v>
      </c>
      <c r="BAG2" s="114" t="s">
        <v>6096</v>
      </c>
      <c r="BAH2" s="114" t="s">
        <v>6097</v>
      </c>
      <c r="BAI2" s="114" t="s">
        <v>5</v>
      </c>
      <c r="BAJ2" s="106" t="s">
        <v>5895</v>
      </c>
      <c r="BAK2" s="130" t="s">
        <v>6098</v>
      </c>
      <c r="BAL2" s="135" t="s">
        <v>6288</v>
      </c>
      <c r="BAM2" s="114" t="s">
        <v>6</v>
      </c>
      <c r="BAN2" s="139" t="s">
        <v>6310</v>
      </c>
      <c r="BAO2" s="114" t="s">
        <v>0</v>
      </c>
      <c r="BAP2" s="114" t="s">
        <v>1</v>
      </c>
      <c r="BAQ2" s="114" t="s">
        <v>5788</v>
      </c>
      <c r="BAR2" s="114" t="s">
        <v>5899</v>
      </c>
      <c r="BAS2" s="114" t="s">
        <v>3</v>
      </c>
      <c r="BAT2" s="114" t="s">
        <v>6094</v>
      </c>
      <c r="BAU2" s="114" t="s">
        <v>6095</v>
      </c>
      <c r="BAV2" s="114" t="s">
        <v>4</v>
      </c>
      <c r="BAW2" s="114" t="s">
        <v>6096</v>
      </c>
      <c r="BAX2" s="114" t="s">
        <v>6097</v>
      </c>
      <c r="BAY2" s="114" t="s">
        <v>5</v>
      </c>
      <c r="BAZ2" s="106" t="s">
        <v>5895</v>
      </c>
      <c r="BBA2" s="130" t="s">
        <v>6098</v>
      </c>
      <c r="BBB2" s="135" t="s">
        <v>6288</v>
      </c>
      <c r="BBC2" s="114" t="s">
        <v>6</v>
      </c>
      <c r="BBD2" s="139" t="s">
        <v>6310</v>
      </c>
      <c r="BBE2" s="114" t="s">
        <v>0</v>
      </c>
      <c r="BBF2" s="114" t="s">
        <v>1</v>
      </c>
      <c r="BBG2" s="114" t="s">
        <v>5788</v>
      </c>
      <c r="BBH2" s="114" t="s">
        <v>5899</v>
      </c>
      <c r="BBI2" s="114" t="s">
        <v>3</v>
      </c>
      <c r="BBJ2" s="114" t="s">
        <v>6094</v>
      </c>
      <c r="BBK2" s="114" t="s">
        <v>6095</v>
      </c>
      <c r="BBL2" s="114" t="s">
        <v>4</v>
      </c>
      <c r="BBM2" s="114" t="s">
        <v>6096</v>
      </c>
      <c r="BBN2" s="114" t="s">
        <v>6097</v>
      </c>
      <c r="BBO2" s="114" t="s">
        <v>5</v>
      </c>
      <c r="BBP2" s="106" t="s">
        <v>5895</v>
      </c>
      <c r="BBQ2" s="130" t="s">
        <v>6098</v>
      </c>
      <c r="BBR2" s="135" t="s">
        <v>6288</v>
      </c>
      <c r="BBS2" s="114" t="s">
        <v>6</v>
      </c>
      <c r="BBT2" s="139" t="s">
        <v>6310</v>
      </c>
      <c r="BBU2" s="114" t="s">
        <v>0</v>
      </c>
      <c r="BBV2" s="114" t="s">
        <v>1</v>
      </c>
      <c r="BBW2" s="114" t="s">
        <v>5788</v>
      </c>
      <c r="BBX2" s="114" t="s">
        <v>5899</v>
      </c>
      <c r="BBY2" s="114" t="s">
        <v>3</v>
      </c>
      <c r="BBZ2" s="114" t="s">
        <v>6094</v>
      </c>
      <c r="BCA2" s="114" t="s">
        <v>6095</v>
      </c>
      <c r="BCB2" s="114" t="s">
        <v>4</v>
      </c>
      <c r="BCC2" s="114" t="s">
        <v>6096</v>
      </c>
      <c r="BCD2" s="114" t="s">
        <v>6097</v>
      </c>
      <c r="BCE2" s="114" t="s">
        <v>5</v>
      </c>
      <c r="BCF2" s="106" t="s">
        <v>5895</v>
      </c>
      <c r="BCG2" s="130" t="s">
        <v>6098</v>
      </c>
      <c r="BCH2" s="135" t="s">
        <v>6288</v>
      </c>
      <c r="BCI2" s="114" t="s">
        <v>6</v>
      </c>
      <c r="BCJ2" s="139" t="s">
        <v>6310</v>
      </c>
      <c r="BCK2" s="114" t="s">
        <v>0</v>
      </c>
      <c r="BCL2" s="114" t="s">
        <v>1</v>
      </c>
      <c r="BCM2" s="114" t="s">
        <v>5788</v>
      </c>
      <c r="BCN2" s="114" t="s">
        <v>5899</v>
      </c>
      <c r="BCO2" s="114" t="s">
        <v>3</v>
      </c>
      <c r="BCP2" s="114" t="s">
        <v>6094</v>
      </c>
      <c r="BCQ2" s="114" t="s">
        <v>6095</v>
      </c>
      <c r="BCR2" s="114" t="s">
        <v>4</v>
      </c>
      <c r="BCS2" s="114" t="s">
        <v>6096</v>
      </c>
      <c r="BCT2" s="114" t="s">
        <v>6097</v>
      </c>
      <c r="BCU2" s="114" t="s">
        <v>5</v>
      </c>
      <c r="BCV2" s="106" t="s">
        <v>5895</v>
      </c>
      <c r="BCW2" s="130" t="s">
        <v>6098</v>
      </c>
      <c r="BCX2" s="135" t="s">
        <v>6288</v>
      </c>
      <c r="BCY2" s="114" t="s">
        <v>6</v>
      </c>
      <c r="BCZ2" s="139" t="s">
        <v>6310</v>
      </c>
      <c r="BDA2" s="114" t="s">
        <v>0</v>
      </c>
      <c r="BDB2" s="114" t="s">
        <v>1</v>
      </c>
      <c r="BDC2" s="114" t="s">
        <v>5788</v>
      </c>
      <c r="BDD2" s="114" t="s">
        <v>5899</v>
      </c>
      <c r="BDE2" s="114" t="s">
        <v>3</v>
      </c>
      <c r="BDF2" s="114" t="s">
        <v>6094</v>
      </c>
      <c r="BDG2" s="114" t="s">
        <v>6095</v>
      </c>
      <c r="BDH2" s="114" t="s">
        <v>4</v>
      </c>
      <c r="BDI2" s="114" t="s">
        <v>6096</v>
      </c>
      <c r="BDJ2" s="114" t="s">
        <v>6097</v>
      </c>
      <c r="BDK2" s="114" t="s">
        <v>5</v>
      </c>
      <c r="BDL2" s="106" t="s">
        <v>5895</v>
      </c>
      <c r="BDM2" s="130" t="s">
        <v>6098</v>
      </c>
      <c r="BDN2" s="135" t="s">
        <v>6288</v>
      </c>
      <c r="BDO2" s="114" t="s">
        <v>6</v>
      </c>
      <c r="BDP2" s="139" t="s">
        <v>6310</v>
      </c>
      <c r="BDQ2" s="114" t="s">
        <v>0</v>
      </c>
      <c r="BDR2" s="114" t="s">
        <v>1</v>
      </c>
      <c r="BDS2" s="114" t="s">
        <v>5788</v>
      </c>
      <c r="BDT2" s="114" t="s">
        <v>5899</v>
      </c>
      <c r="BDU2" s="114" t="s">
        <v>3</v>
      </c>
      <c r="BDV2" s="114" t="s">
        <v>6094</v>
      </c>
      <c r="BDW2" s="114" t="s">
        <v>6095</v>
      </c>
      <c r="BDX2" s="114" t="s">
        <v>4</v>
      </c>
      <c r="BDY2" s="114" t="s">
        <v>6096</v>
      </c>
      <c r="BDZ2" s="114" t="s">
        <v>6097</v>
      </c>
      <c r="BEA2" s="114" t="s">
        <v>5</v>
      </c>
      <c r="BEB2" s="106" t="s">
        <v>5895</v>
      </c>
      <c r="BEC2" s="130" t="s">
        <v>6098</v>
      </c>
      <c r="BED2" s="135" t="s">
        <v>6288</v>
      </c>
      <c r="BEE2" s="114" t="s">
        <v>6</v>
      </c>
      <c r="BEF2" s="139" t="s">
        <v>6310</v>
      </c>
      <c r="BEG2" s="114" t="s">
        <v>0</v>
      </c>
      <c r="BEH2" s="114" t="s">
        <v>1</v>
      </c>
      <c r="BEI2" s="114" t="s">
        <v>5788</v>
      </c>
      <c r="BEJ2" s="114" t="s">
        <v>5899</v>
      </c>
      <c r="BEK2" s="114" t="s">
        <v>3</v>
      </c>
      <c r="BEL2" s="114" t="s">
        <v>6094</v>
      </c>
      <c r="BEM2" s="114" t="s">
        <v>6095</v>
      </c>
      <c r="BEN2" s="114" t="s">
        <v>4</v>
      </c>
      <c r="BEO2" s="114" t="s">
        <v>6096</v>
      </c>
      <c r="BEP2" s="114" t="s">
        <v>6097</v>
      </c>
      <c r="BEQ2" s="114" t="s">
        <v>5</v>
      </c>
      <c r="BER2" s="106" t="s">
        <v>5895</v>
      </c>
      <c r="BES2" s="130" t="s">
        <v>6098</v>
      </c>
      <c r="BET2" s="135" t="s">
        <v>6288</v>
      </c>
      <c r="BEU2" s="114" t="s">
        <v>6</v>
      </c>
      <c r="BEV2" s="139" t="s">
        <v>6310</v>
      </c>
      <c r="BEW2" s="114" t="s">
        <v>0</v>
      </c>
      <c r="BEX2" s="114" t="s">
        <v>1</v>
      </c>
      <c r="BEY2" s="114" t="s">
        <v>5788</v>
      </c>
      <c r="BEZ2" s="114" t="s">
        <v>5899</v>
      </c>
      <c r="BFA2" s="114" t="s">
        <v>3</v>
      </c>
      <c r="BFB2" s="114" t="s">
        <v>6094</v>
      </c>
      <c r="BFC2" s="114" t="s">
        <v>6095</v>
      </c>
      <c r="BFD2" s="114" t="s">
        <v>4</v>
      </c>
      <c r="BFE2" s="114" t="s">
        <v>6096</v>
      </c>
      <c r="BFF2" s="114" t="s">
        <v>6097</v>
      </c>
      <c r="BFG2" s="114" t="s">
        <v>5</v>
      </c>
      <c r="BFH2" s="106" t="s">
        <v>5895</v>
      </c>
      <c r="BFI2" s="130" t="s">
        <v>6098</v>
      </c>
      <c r="BFJ2" s="135" t="s">
        <v>6288</v>
      </c>
      <c r="BFK2" s="114" t="s">
        <v>6</v>
      </c>
      <c r="BFL2" s="139" t="s">
        <v>6310</v>
      </c>
      <c r="BFM2" s="114" t="s">
        <v>0</v>
      </c>
      <c r="BFN2" s="114" t="s">
        <v>1</v>
      </c>
      <c r="BFO2" s="114" t="s">
        <v>5788</v>
      </c>
      <c r="BFP2" s="114" t="s">
        <v>5899</v>
      </c>
      <c r="BFQ2" s="114" t="s">
        <v>3</v>
      </c>
      <c r="BFR2" s="114" t="s">
        <v>6094</v>
      </c>
      <c r="BFS2" s="114" t="s">
        <v>6095</v>
      </c>
      <c r="BFT2" s="114" t="s">
        <v>4</v>
      </c>
      <c r="BFU2" s="114" t="s">
        <v>6096</v>
      </c>
      <c r="BFV2" s="114" t="s">
        <v>6097</v>
      </c>
      <c r="BFW2" s="114" t="s">
        <v>5</v>
      </c>
      <c r="BFX2" s="106" t="s">
        <v>5895</v>
      </c>
      <c r="BFY2" s="130" t="s">
        <v>6098</v>
      </c>
      <c r="BFZ2" s="135" t="s">
        <v>6288</v>
      </c>
      <c r="BGA2" s="114" t="s">
        <v>6</v>
      </c>
      <c r="BGB2" s="139" t="s">
        <v>6310</v>
      </c>
      <c r="BGC2" s="114" t="s">
        <v>0</v>
      </c>
      <c r="BGD2" s="114" t="s">
        <v>1</v>
      </c>
      <c r="BGE2" s="114" t="s">
        <v>5788</v>
      </c>
      <c r="BGF2" s="114" t="s">
        <v>5899</v>
      </c>
      <c r="BGG2" s="114" t="s">
        <v>3</v>
      </c>
      <c r="BGH2" s="114" t="s">
        <v>6094</v>
      </c>
      <c r="BGI2" s="114" t="s">
        <v>6095</v>
      </c>
      <c r="BGJ2" s="114" t="s">
        <v>4</v>
      </c>
      <c r="BGK2" s="114" t="s">
        <v>6096</v>
      </c>
      <c r="BGL2" s="114" t="s">
        <v>6097</v>
      </c>
      <c r="BGM2" s="114" t="s">
        <v>5</v>
      </c>
      <c r="BGN2" s="106" t="s">
        <v>5895</v>
      </c>
      <c r="BGO2" s="130" t="s">
        <v>6098</v>
      </c>
      <c r="BGP2" s="135" t="s">
        <v>6288</v>
      </c>
      <c r="BGQ2" s="114" t="s">
        <v>6</v>
      </c>
      <c r="BGR2" s="139" t="s">
        <v>6310</v>
      </c>
      <c r="BGS2" s="114" t="s">
        <v>0</v>
      </c>
      <c r="BGT2" s="114" t="s">
        <v>1</v>
      </c>
      <c r="BGU2" s="114" t="s">
        <v>5788</v>
      </c>
      <c r="BGV2" s="114" t="s">
        <v>5899</v>
      </c>
      <c r="BGW2" s="114" t="s">
        <v>3</v>
      </c>
      <c r="BGX2" s="114" t="s">
        <v>6094</v>
      </c>
      <c r="BGY2" s="114" t="s">
        <v>6095</v>
      </c>
      <c r="BGZ2" s="114" t="s">
        <v>4</v>
      </c>
      <c r="BHA2" s="114" t="s">
        <v>6096</v>
      </c>
      <c r="BHB2" s="114" t="s">
        <v>6097</v>
      </c>
      <c r="BHC2" s="114" t="s">
        <v>5</v>
      </c>
      <c r="BHD2" s="106" t="s">
        <v>5895</v>
      </c>
      <c r="BHE2" s="130" t="s">
        <v>6098</v>
      </c>
      <c r="BHF2" s="135" t="s">
        <v>6288</v>
      </c>
      <c r="BHG2" s="114" t="s">
        <v>6</v>
      </c>
      <c r="BHH2" s="139" t="s">
        <v>6310</v>
      </c>
      <c r="BHI2" s="114" t="s">
        <v>0</v>
      </c>
      <c r="BHJ2" s="114" t="s">
        <v>1</v>
      </c>
      <c r="BHK2" s="114" t="s">
        <v>5788</v>
      </c>
      <c r="BHL2" s="114" t="s">
        <v>5899</v>
      </c>
      <c r="BHM2" s="114" t="s">
        <v>3</v>
      </c>
      <c r="BHN2" s="114" t="s">
        <v>6094</v>
      </c>
      <c r="BHO2" s="114" t="s">
        <v>6095</v>
      </c>
      <c r="BHP2" s="114" t="s">
        <v>4</v>
      </c>
      <c r="BHQ2" s="114" t="s">
        <v>6096</v>
      </c>
      <c r="BHR2" s="114" t="s">
        <v>6097</v>
      </c>
      <c r="BHS2" s="114" t="s">
        <v>5</v>
      </c>
      <c r="BHT2" s="106" t="s">
        <v>5895</v>
      </c>
      <c r="BHU2" s="130" t="s">
        <v>6098</v>
      </c>
      <c r="BHV2" s="135" t="s">
        <v>6288</v>
      </c>
      <c r="BHW2" s="114" t="s">
        <v>6</v>
      </c>
      <c r="BHX2" s="139" t="s">
        <v>6310</v>
      </c>
      <c r="BHY2" s="114" t="s">
        <v>0</v>
      </c>
      <c r="BHZ2" s="114" t="s">
        <v>1</v>
      </c>
      <c r="BIA2" s="114" t="s">
        <v>5788</v>
      </c>
      <c r="BIB2" s="114" t="s">
        <v>5899</v>
      </c>
      <c r="BIC2" s="114" t="s">
        <v>3</v>
      </c>
      <c r="BID2" s="114" t="s">
        <v>6094</v>
      </c>
      <c r="BIE2" s="114" t="s">
        <v>6095</v>
      </c>
      <c r="BIF2" s="114" t="s">
        <v>4</v>
      </c>
      <c r="BIG2" s="114" t="s">
        <v>6096</v>
      </c>
      <c r="BIH2" s="114" t="s">
        <v>6097</v>
      </c>
      <c r="BII2" s="114" t="s">
        <v>5</v>
      </c>
      <c r="BIJ2" s="106" t="s">
        <v>5895</v>
      </c>
      <c r="BIK2" s="130" t="s">
        <v>6098</v>
      </c>
      <c r="BIL2" s="135" t="s">
        <v>6288</v>
      </c>
      <c r="BIM2" s="114" t="s">
        <v>6</v>
      </c>
      <c r="BIN2" s="139" t="s">
        <v>6310</v>
      </c>
      <c r="BIO2" s="114" t="s">
        <v>0</v>
      </c>
      <c r="BIP2" s="114" t="s">
        <v>1</v>
      </c>
      <c r="BIQ2" s="114" t="s">
        <v>5788</v>
      </c>
      <c r="BIR2" s="114" t="s">
        <v>5899</v>
      </c>
      <c r="BIS2" s="114" t="s">
        <v>3</v>
      </c>
      <c r="BIT2" s="114" t="s">
        <v>6094</v>
      </c>
      <c r="BIU2" s="114" t="s">
        <v>6095</v>
      </c>
      <c r="BIV2" s="114" t="s">
        <v>4</v>
      </c>
      <c r="BIW2" s="114" t="s">
        <v>6096</v>
      </c>
      <c r="BIX2" s="114" t="s">
        <v>6097</v>
      </c>
      <c r="BIY2" s="114" t="s">
        <v>5</v>
      </c>
      <c r="BIZ2" s="106" t="s">
        <v>5895</v>
      </c>
      <c r="BJA2" s="130" t="s">
        <v>6098</v>
      </c>
      <c r="BJB2" s="135" t="s">
        <v>6288</v>
      </c>
      <c r="BJC2" s="114" t="s">
        <v>6</v>
      </c>
      <c r="BJD2" s="139" t="s">
        <v>6310</v>
      </c>
      <c r="BJE2" s="114" t="s">
        <v>0</v>
      </c>
      <c r="BJF2" s="114" t="s">
        <v>1</v>
      </c>
      <c r="BJG2" s="114" t="s">
        <v>5788</v>
      </c>
      <c r="BJH2" s="114" t="s">
        <v>5899</v>
      </c>
      <c r="BJI2" s="114" t="s">
        <v>3</v>
      </c>
      <c r="BJJ2" s="114" t="s">
        <v>6094</v>
      </c>
      <c r="BJK2" s="114" t="s">
        <v>6095</v>
      </c>
      <c r="BJL2" s="114" t="s">
        <v>4</v>
      </c>
      <c r="BJM2" s="114" t="s">
        <v>6096</v>
      </c>
      <c r="BJN2" s="114" t="s">
        <v>6097</v>
      </c>
      <c r="BJO2" s="114" t="s">
        <v>5</v>
      </c>
      <c r="BJP2" s="106" t="s">
        <v>5895</v>
      </c>
      <c r="BJQ2" s="130" t="s">
        <v>6098</v>
      </c>
      <c r="BJR2" s="135" t="s">
        <v>6288</v>
      </c>
      <c r="BJS2" s="114" t="s">
        <v>6</v>
      </c>
      <c r="BJT2" s="139" t="s">
        <v>6310</v>
      </c>
      <c r="BJU2" s="114" t="s">
        <v>0</v>
      </c>
      <c r="BJV2" s="114" t="s">
        <v>1</v>
      </c>
      <c r="BJW2" s="114" t="s">
        <v>5788</v>
      </c>
      <c r="BJX2" s="114" t="s">
        <v>5899</v>
      </c>
      <c r="BJY2" s="114" t="s">
        <v>3</v>
      </c>
      <c r="BJZ2" s="114" t="s">
        <v>6094</v>
      </c>
      <c r="BKA2" s="114" t="s">
        <v>6095</v>
      </c>
      <c r="BKB2" s="114" t="s">
        <v>4</v>
      </c>
      <c r="BKC2" s="114" t="s">
        <v>6096</v>
      </c>
      <c r="BKD2" s="114" t="s">
        <v>6097</v>
      </c>
      <c r="BKE2" s="114" t="s">
        <v>5</v>
      </c>
      <c r="BKF2" s="106" t="s">
        <v>5895</v>
      </c>
      <c r="BKG2" s="130" t="s">
        <v>6098</v>
      </c>
      <c r="BKH2" s="135" t="s">
        <v>6288</v>
      </c>
      <c r="BKI2" s="114" t="s">
        <v>6</v>
      </c>
      <c r="BKJ2" s="139" t="s">
        <v>6310</v>
      </c>
      <c r="BKK2" s="114" t="s">
        <v>0</v>
      </c>
      <c r="BKL2" s="114" t="s">
        <v>1</v>
      </c>
      <c r="BKM2" s="114" t="s">
        <v>5788</v>
      </c>
      <c r="BKN2" s="114" t="s">
        <v>5899</v>
      </c>
      <c r="BKO2" s="114" t="s">
        <v>3</v>
      </c>
      <c r="BKP2" s="114" t="s">
        <v>6094</v>
      </c>
      <c r="BKQ2" s="114" t="s">
        <v>6095</v>
      </c>
      <c r="BKR2" s="114" t="s">
        <v>4</v>
      </c>
      <c r="BKS2" s="114" t="s">
        <v>6096</v>
      </c>
      <c r="BKT2" s="114" t="s">
        <v>6097</v>
      </c>
      <c r="BKU2" s="114" t="s">
        <v>5</v>
      </c>
      <c r="BKV2" s="106" t="s">
        <v>5895</v>
      </c>
      <c r="BKW2" s="130" t="s">
        <v>6098</v>
      </c>
      <c r="BKX2" s="135" t="s">
        <v>6288</v>
      </c>
      <c r="BKY2" s="114" t="s">
        <v>6</v>
      </c>
      <c r="BKZ2" s="139" t="s">
        <v>6310</v>
      </c>
      <c r="BLA2" s="114" t="s">
        <v>0</v>
      </c>
      <c r="BLB2" s="114" t="s">
        <v>1</v>
      </c>
      <c r="BLC2" s="114" t="s">
        <v>5788</v>
      </c>
      <c r="BLD2" s="114" t="s">
        <v>5899</v>
      </c>
      <c r="BLE2" s="114" t="s">
        <v>3</v>
      </c>
      <c r="BLF2" s="114" t="s">
        <v>6094</v>
      </c>
      <c r="BLG2" s="114" t="s">
        <v>6095</v>
      </c>
      <c r="BLH2" s="114" t="s">
        <v>4</v>
      </c>
      <c r="BLI2" s="114" t="s">
        <v>6096</v>
      </c>
      <c r="BLJ2" s="114" t="s">
        <v>6097</v>
      </c>
      <c r="BLK2" s="114" t="s">
        <v>5</v>
      </c>
      <c r="BLL2" s="106" t="s">
        <v>5895</v>
      </c>
      <c r="BLM2" s="130" t="s">
        <v>6098</v>
      </c>
      <c r="BLN2" s="135" t="s">
        <v>6288</v>
      </c>
      <c r="BLO2" s="114" t="s">
        <v>6</v>
      </c>
      <c r="BLP2" s="139" t="s">
        <v>6310</v>
      </c>
      <c r="BLQ2" s="114" t="s">
        <v>0</v>
      </c>
      <c r="BLR2" s="114" t="s">
        <v>1</v>
      </c>
      <c r="BLS2" s="114" t="s">
        <v>5788</v>
      </c>
      <c r="BLT2" s="114" t="s">
        <v>5899</v>
      </c>
      <c r="BLU2" s="114" t="s">
        <v>3</v>
      </c>
      <c r="BLV2" s="114" t="s">
        <v>6094</v>
      </c>
      <c r="BLW2" s="114" t="s">
        <v>6095</v>
      </c>
      <c r="BLX2" s="114" t="s">
        <v>4</v>
      </c>
      <c r="BLY2" s="114" t="s">
        <v>6096</v>
      </c>
      <c r="BLZ2" s="114" t="s">
        <v>6097</v>
      </c>
      <c r="BMA2" s="114" t="s">
        <v>5</v>
      </c>
      <c r="BMB2" s="106" t="s">
        <v>5895</v>
      </c>
      <c r="BMC2" s="130" t="s">
        <v>6098</v>
      </c>
      <c r="BMD2" s="135" t="s">
        <v>6288</v>
      </c>
      <c r="BME2" s="114" t="s">
        <v>6</v>
      </c>
      <c r="BMF2" s="139" t="s">
        <v>6310</v>
      </c>
      <c r="BMG2" s="114" t="s">
        <v>0</v>
      </c>
      <c r="BMH2" s="114" t="s">
        <v>1</v>
      </c>
      <c r="BMI2" s="114" t="s">
        <v>5788</v>
      </c>
      <c r="BMJ2" s="114" t="s">
        <v>5899</v>
      </c>
      <c r="BMK2" s="114" t="s">
        <v>3</v>
      </c>
      <c r="BML2" s="114" t="s">
        <v>6094</v>
      </c>
      <c r="BMM2" s="114" t="s">
        <v>6095</v>
      </c>
      <c r="BMN2" s="114" t="s">
        <v>4</v>
      </c>
      <c r="BMO2" s="114" t="s">
        <v>6096</v>
      </c>
      <c r="BMP2" s="114" t="s">
        <v>6097</v>
      </c>
      <c r="BMQ2" s="114" t="s">
        <v>5</v>
      </c>
      <c r="BMR2" s="106" t="s">
        <v>5895</v>
      </c>
      <c r="BMS2" s="130" t="s">
        <v>6098</v>
      </c>
      <c r="BMT2" s="135" t="s">
        <v>6288</v>
      </c>
      <c r="BMU2" s="114" t="s">
        <v>6</v>
      </c>
      <c r="BMV2" s="139" t="s">
        <v>6310</v>
      </c>
      <c r="BMW2" s="114" t="s">
        <v>0</v>
      </c>
      <c r="BMX2" s="114" t="s">
        <v>1</v>
      </c>
      <c r="BMY2" s="114" t="s">
        <v>5788</v>
      </c>
      <c r="BMZ2" s="114" t="s">
        <v>5899</v>
      </c>
      <c r="BNA2" s="114" t="s">
        <v>3</v>
      </c>
      <c r="BNB2" s="114" t="s">
        <v>6094</v>
      </c>
      <c r="BNC2" s="114" t="s">
        <v>6095</v>
      </c>
      <c r="BND2" s="114" t="s">
        <v>4</v>
      </c>
      <c r="BNE2" s="114" t="s">
        <v>6096</v>
      </c>
      <c r="BNF2" s="114" t="s">
        <v>6097</v>
      </c>
      <c r="BNG2" s="114" t="s">
        <v>5</v>
      </c>
      <c r="BNH2" s="106" t="s">
        <v>5895</v>
      </c>
      <c r="BNI2" s="130" t="s">
        <v>6098</v>
      </c>
      <c r="BNJ2" s="135" t="s">
        <v>6288</v>
      </c>
      <c r="BNK2" s="114" t="s">
        <v>6</v>
      </c>
      <c r="BNL2" s="139" t="s">
        <v>6310</v>
      </c>
      <c r="BNM2" s="114" t="s">
        <v>0</v>
      </c>
      <c r="BNN2" s="114" t="s">
        <v>1</v>
      </c>
      <c r="BNO2" s="114" t="s">
        <v>5788</v>
      </c>
      <c r="BNP2" s="114" t="s">
        <v>5899</v>
      </c>
      <c r="BNQ2" s="114" t="s">
        <v>3</v>
      </c>
      <c r="BNR2" s="114" t="s">
        <v>6094</v>
      </c>
      <c r="BNS2" s="114" t="s">
        <v>6095</v>
      </c>
      <c r="BNT2" s="114" t="s">
        <v>4</v>
      </c>
      <c r="BNU2" s="114" t="s">
        <v>6096</v>
      </c>
      <c r="BNV2" s="114" t="s">
        <v>6097</v>
      </c>
      <c r="BNW2" s="114" t="s">
        <v>5</v>
      </c>
      <c r="BNX2" s="106" t="s">
        <v>5895</v>
      </c>
      <c r="BNY2" s="130" t="s">
        <v>6098</v>
      </c>
      <c r="BNZ2" s="135" t="s">
        <v>6288</v>
      </c>
      <c r="BOA2" s="114" t="s">
        <v>6</v>
      </c>
      <c r="BOB2" s="139" t="s">
        <v>6310</v>
      </c>
      <c r="BOC2" s="114" t="s">
        <v>0</v>
      </c>
      <c r="BOD2" s="114" t="s">
        <v>1</v>
      </c>
      <c r="BOE2" s="114" t="s">
        <v>5788</v>
      </c>
      <c r="BOF2" s="114" t="s">
        <v>5899</v>
      </c>
      <c r="BOG2" s="114" t="s">
        <v>3</v>
      </c>
      <c r="BOH2" s="114" t="s">
        <v>6094</v>
      </c>
      <c r="BOI2" s="114" t="s">
        <v>6095</v>
      </c>
      <c r="BOJ2" s="114" t="s">
        <v>4</v>
      </c>
      <c r="BOK2" s="114" t="s">
        <v>6096</v>
      </c>
      <c r="BOL2" s="114" t="s">
        <v>6097</v>
      </c>
      <c r="BOM2" s="114" t="s">
        <v>5</v>
      </c>
      <c r="BON2" s="106" t="s">
        <v>5895</v>
      </c>
      <c r="BOO2" s="130" t="s">
        <v>6098</v>
      </c>
      <c r="BOP2" s="135" t="s">
        <v>6288</v>
      </c>
      <c r="BOQ2" s="114" t="s">
        <v>6</v>
      </c>
      <c r="BOR2" s="139" t="s">
        <v>6310</v>
      </c>
      <c r="BOS2" s="114" t="s">
        <v>0</v>
      </c>
      <c r="BOT2" s="114" t="s">
        <v>1</v>
      </c>
      <c r="BOU2" s="114" t="s">
        <v>5788</v>
      </c>
      <c r="BOV2" s="114" t="s">
        <v>5899</v>
      </c>
      <c r="BOW2" s="114" t="s">
        <v>3</v>
      </c>
      <c r="BOX2" s="114" t="s">
        <v>6094</v>
      </c>
      <c r="BOY2" s="114" t="s">
        <v>6095</v>
      </c>
      <c r="BOZ2" s="114" t="s">
        <v>4</v>
      </c>
      <c r="BPA2" s="114" t="s">
        <v>6096</v>
      </c>
      <c r="BPB2" s="114" t="s">
        <v>6097</v>
      </c>
      <c r="BPC2" s="114" t="s">
        <v>5</v>
      </c>
      <c r="BPD2" s="106" t="s">
        <v>5895</v>
      </c>
      <c r="BPE2" s="130" t="s">
        <v>6098</v>
      </c>
      <c r="BPF2" s="135" t="s">
        <v>6288</v>
      </c>
      <c r="BPG2" s="114" t="s">
        <v>6</v>
      </c>
      <c r="BPH2" s="139" t="s">
        <v>6310</v>
      </c>
      <c r="BPI2" s="114" t="s">
        <v>0</v>
      </c>
      <c r="BPJ2" s="114" t="s">
        <v>1</v>
      </c>
      <c r="BPK2" s="114" t="s">
        <v>5788</v>
      </c>
      <c r="BPL2" s="114" t="s">
        <v>5899</v>
      </c>
      <c r="BPM2" s="114" t="s">
        <v>3</v>
      </c>
      <c r="BPN2" s="114" t="s">
        <v>6094</v>
      </c>
      <c r="BPO2" s="114" t="s">
        <v>6095</v>
      </c>
      <c r="BPP2" s="114" t="s">
        <v>4</v>
      </c>
      <c r="BPQ2" s="114" t="s">
        <v>6096</v>
      </c>
      <c r="BPR2" s="114" t="s">
        <v>6097</v>
      </c>
      <c r="BPS2" s="114" t="s">
        <v>5</v>
      </c>
      <c r="BPT2" s="106" t="s">
        <v>5895</v>
      </c>
      <c r="BPU2" s="130" t="s">
        <v>6098</v>
      </c>
      <c r="BPV2" s="135" t="s">
        <v>6288</v>
      </c>
      <c r="BPW2" s="114" t="s">
        <v>6</v>
      </c>
      <c r="BPX2" s="139" t="s">
        <v>6310</v>
      </c>
      <c r="BPY2" s="114" t="s">
        <v>0</v>
      </c>
      <c r="BPZ2" s="114" t="s">
        <v>1</v>
      </c>
      <c r="BQA2" s="114" t="s">
        <v>5788</v>
      </c>
      <c r="BQB2" s="114" t="s">
        <v>5899</v>
      </c>
      <c r="BQC2" s="114" t="s">
        <v>3</v>
      </c>
      <c r="BQD2" s="114" t="s">
        <v>6094</v>
      </c>
      <c r="BQE2" s="114" t="s">
        <v>6095</v>
      </c>
      <c r="BQF2" s="114" t="s">
        <v>4</v>
      </c>
      <c r="BQG2" s="114" t="s">
        <v>6096</v>
      </c>
      <c r="BQH2" s="114" t="s">
        <v>6097</v>
      </c>
      <c r="BQI2" s="114" t="s">
        <v>5</v>
      </c>
      <c r="BQJ2" s="106" t="s">
        <v>5895</v>
      </c>
      <c r="BQK2" s="130" t="s">
        <v>6098</v>
      </c>
      <c r="BQL2" s="135" t="s">
        <v>6288</v>
      </c>
      <c r="BQM2" s="114" t="s">
        <v>6</v>
      </c>
      <c r="BQN2" s="139" t="s">
        <v>6310</v>
      </c>
      <c r="BQO2" s="114" t="s">
        <v>0</v>
      </c>
      <c r="BQP2" s="114" t="s">
        <v>1</v>
      </c>
      <c r="BQQ2" s="114" t="s">
        <v>5788</v>
      </c>
      <c r="BQR2" s="114" t="s">
        <v>5899</v>
      </c>
      <c r="BQS2" s="114" t="s">
        <v>3</v>
      </c>
      <c r="BQT2" s="114" t="s">
        <v>6094</v>
      </c>
      <c r="BQU2" s="114" t="s">
        <v>6095</v>
      </c>
      <c r="BQV2" s="114" t="s">
        <v>4</v>
      </c>
      <c r="BQW2" s="114" t="s">
        <v>6096</v>
      </c>
      <c r="BQX2" s="114" t="s">
        <v>6097</v>
      </c>
      <c r="BQY2" s="114" t="s">
        <v>5</v>
      </c>
      <c r="BQZ2" s="106" t="s">
        <v>5895</v>
      </c>
      <c r="BRA2" s="130" t="s">
        <v>6098</v>
      </c>
      <c r="BRB2" s="135" t="s">
        <v>6288</v>
      </c>
      <c r="BRC2" s="114" t="s">
        <v>6</v>
      </c>
      <c r="BRD2" s="139" t="s">
        <v>6310</v>
      </c>
      <c r="BRE2" s="114" t="s">
        <v>0</v>
      </c>
      <c r="BRF2" s="114" t="s">
        <v>1</v>
      </c>
      <c r="BRG2" s="114" t="s">
        <v>5788</v>
      </c>
      <c r="BRH2" s="114" t="s">
        <v>5899</v>
      </c>
      <c r="BRI2" s="114" t="s">
        <v>3</v>
      </c>
      <c r="BRJ2" s="114" t="s">
        <v>6094</v>
      </c>
      <c r="BRK2" s="114" t="s">
        <v>6095</v>
      </c>
      <c r="BRL2" s="114" t="s">
        <v>4</v>
      </c>
      <c r="BRM2" s="114" t="s">
        <v>6096</v>
      </c>
      <c r="BRN2" s="114" t="s">
        <v>6097</v>
      </c>
      <c r="BRO2" s="114" t="s">
        <v>5</v>
      </c>
      <c r="BRP2" s="106" t="s">
        <v>5895</v>
      </c>
      <c r="BRQ2" s="130" t="s">
        <v>6098</v>
      </c>
      <c r="BRR2" s="135" t="s">
        <v>6288</v>
      </c>
      <c r="BRS2" s="114" t="s">
        <v>6</v>
      </c>
      <c r="BRT2" s="139" t="s">
        <v>6310</v>
      </c>
      <c r="BRU2" s="114" t="s">
        <v>0</v>
      </c>
      <c r="BRV2" s="114" t="s">
        <v>1</v>
      </c>
      <c r="BRW2" s="114" t="s">
        <v>5788</v>
      </c>
      <c r="BRX2" s="114" t="s">
        <v>5899</v>
      </c>
      <c r="BRY2" s="114" t="s">
        <v>3</v>
      </c>
      <c r="BRZ2" s="114" t="s">
        <v>6094</v>
      </c>
      <c r="BSA2" s="114" t="s">
        <v>6095</v>
      </c>
      <c r="BSB2" s="114" t="s">
        <v>4</v>
      </c>
      <c r="BSC2" s="114" t="s">
        <v>6096</v>
      </c>
      <c r="BSD2" s="114" t="s">
        <v>6097</v>
      </c>
      <c r="BSE2" s="114" t="s">
        <v>5</v>
      </c>
      <c r="BSF2" s="106" t="s">
        <v>5895</v>
      </c>
      <c r="BSG2" s="130" t="s">
        <v>6098</v>
      </c>
      <c r="BSH2" s="135" t="s">
        <v>6288</v>
      </c>
      <c r="BSI2" s="114" t="s">
        <v>6</v>
      </c>
      <c r="BSJ2" s="139" t="s">
        <v>6310</v>
      </c>
      <c r="BSK2" s="114" t="s">
        <v>0</v>
      </c>
      <c r="BSL2" s="114" t="s">
        <v>1</v>
      </c>
      <c r="BSM2" s="114" t="s">
        <v>5788</v>
      </c>
      <c r="BSN2" s="114" t="s">
        <v>5899</v>
      </c>
      <c r="BSO2" s="114" t="s">
        <v>3</v>
      </c>
      <c r="BSP2" s="114" t="s">
        <v>6094</v>
      </c>
      <c r="BSQ2" s="114" t="s">
        <v>6095</v>
      </c>
      <c r="BSR2" s="114" t="s">
        <v>4</v>
      </c>
      <c r="BSS2" s="114" t="s">
        <v>6096</v>
      </c>
      <c r="BST2" s="114" t="s">
        <v>6097</v>
      </c>
      <c r="BSU2" s="114" t="s">
        <v>5</v>
      </c>
      <c r="BSV2" s="106" t="s">
        <v>5895</v>
      </c>
      <c r="BSW2" s="130" t="s">
        <v>6098</v>
      </c>
      <c r="BSX2" s="135" t="s">
        <v>6288</v>
      </c>
      <c r="BSY2" s="114" t="s">
        <v>6</v>
      </c>
      <c r="BSZ2" s="139" t="s">
        <v>6310</v>
      </c>
      <c r="BTA2" s="114" t="s">
        <v>0</v>
      </c>
      <c r="BTB2" s="114" t="s">
        <v>1</v>
      </c>
      <c r="BTC2" s="114" t="s">
        <v>5788</v>
      </c>
      <c r="BTD2" s="114" t="s">
        <v>5899</v>
      </c>
      <c r="BTE2" s="114" t="s">
        <v>3</v>
      </c>
      <c r="BTF2" s="114" t="s">
        <v>6094</v>
      </c>
      <c r="BTG2" s="114" t="s">
        <v>6095</v>
      </c>
      <c r="BTH2" s="114" t="s">
        <v>4</v>
      </c>
      <c r="BTI2" s="114" t="s">
        <v>6096</v>
      </c>
      <c r="BTJ2" s="114" t="s">
        <v>6097</v>
      </c>
      <c r="BTK2" s="114" t="s">
        <v>5</v>
      </c>
      <c r="BTL2" s="106" t="s">
        <v>5895</v>
      </c>
      <c r="BTM2" s="130" t="s">
        <v>6098</v>
      </c>
      <c r="BTN2" s="135" t="s">
        <v>6288</v>
      </c>
      <c r="BTO2" s="114" t="s">
        <v>6</v>
      </c>
      <c r="BTP2" s="139" t="s">
        <v>6310</v>
      </c>
      <c r="BTQ2" s="114" t="s">
        <v>0</v>
      </c>
      <c r="BTR2" s="114" t="s">
        <v>1</v>
      </c>
      <c r="BTS2" s="114" t="s">
        <v>5788</v>
      </c>
      <c r="BTT2" s="114" t="s">
        <v>5899</v>
      </c>
      <c r="BTU2" s="114" t="s">
        <v>3</v>
      </c>
      <c r="BTV2" s="114" t="s">
        <v>6094</v>
      </c>
      <c r="BTW2" s="114" t="s">
        <v>6095</v>
      </c>
      <c r="BTX2" s="114" t="s">
        <v>4</v>
      </c>
      <c r="BTY2" s="114" t="s">
        <v>6096</v>
      </c>
      <c r="BTZ2" s="114" t="s">
        <v>6097</v>
      </c>
      <c r="BUA2" s="114" t="s">
        <v>5</v>
      </c>
      <c r="BUB2" s="106" t="s">
        <v>5895</v>
      </c>
      <c r="BUC2" s="130" t="s">
        <v>6098</v>
      </c>
      <c r="BUD2" s="135" t="s">
        <v>6288</v>
      </c>
      <c r="BUE2" s="114" t="s">
        <v>6</v>
      </c>
      <c r="BUF2" s="139" t="s">
        <v>6310</v>
      </c>
      <c r="BUG2" s="114" t="s">
        <v>0</v>
      </c>
      <c r="BUH2" s="114" t="s">
        <v>1</v>
      </c>
      <c r="BUI2" s="114" t="s">
        <v>5788</v>
      </c>
      <c r="BUJ2" s="114" t="s">
        <v>5899</v>
      </c>
      <c r="BUK2" s="114" t="s">
        <v>3</v>
      </c>
      <c r="BUL2" s="114" t="s">
        <v>6094</v>
      </c>
      <c r="BUM2" s="114" t="s">
        <v>6095</v>
      </c>
      <c r="BUN2" s="114" t="s">
        <v>4</v>
      </c>
      <c r="BUO2" s="114" t="s">
        <v>6096</v>
      </c>
      <c r="BUP2" s="114" t="s">
        <v>6097</v>
      </c>
      <c r="BUQ2" s="114" t="s">
        <v>5</v>
      </c>
      <c r="BUR2" s="106" t="s">
        <v>5895</v>
      </c>
      <c r="BUS2" s="130" t="s">
        <v>6098</v>
      </c>
      <c r="BUT2" s="135" t="s">
        <v>6288</v>
      </c>
      <c r="BUU2" s="114" t="s">
        <v>6</v>
      </c>
      <c r="BUV2" s="139" t="s">
        <v>6310</v>
      </c>
      <c r="BUW2" s="114" t="s">
        <v>0</v>
      </c>
      <c r="BUX2" s="114" t="s">
        <v>1</v>
      </c>
      <c r="BUY2" s="114" t="s">
        <v>5788</v>
      </c>
      <c r="BUZ2" s="114" t="s">
        <v>5899</v>
      </c>
      <c r="BVA2" s="114" t="s">
        <v>3</v>
      </c>
      <c r="BVB2" s="114" t="s">
        <v>6094</v>
      </c>
      <c r="BVC2" s="114" t="s">
        <v>6095</v>
      </c>
      <c r="BVD2" s="114" t="s">
        <v>4</v>
      </c>
      <c r="BVE2" s="114" t="s">
        <v>6096</v>
      </c>
      <c r="BVF2" s="114" t="s">
        <v>6097</v>
      </c>
      <c r="BVG2" s="114" t="s">
        <v>5</v>
      </c>
      <c r="BVH2" s="106" t="s">
        <v>5895</v>
      </c>
      <c r="BVI2" s="130" t="s">
        <v>6098</v>
      </c>
      <c r="BVJ2" s="135" t="s">
        <v>6288</v>
      </c>
      <c r="BVK2" s="114" t="s">
        <v>6</v>
      </c>
      <c r="BVL2" s="139" t="s">
        <v>6310</v>
      </c>
      <c r="BVM2" s="114" t="s">
        <v>0</v>
      </c>
      <c r="BVN2" s="114" t="s">
        <v>1</v>
      </c>
      <c r="BVO2" s="114" t="s">
        <v>5788</v>
      </c>
      <c r="BVP2" s="114" t="s">
        <v>5899</v>
      </c>
      <c r="BVQ2" s="114" t="s">
        <v>3</v>
      </c>
      <c r="BVR2" s="114" t="s">
        <v>6094</v>
      </c>
      <c r="BVS2" s="114" t="s">
        <v>6095</v>
      </c>
      <c r="BVT2" s="114" t="s">
        <v>4</v>
      </c>
      <c r="BVU2" s="114" t="s">
        <v>6096</v>
      </c>
      <c r="BVV2" s="114" t="s">
        <v>6097</v>
      </c>
      <c r="BVW2" s="114" t="s">
        <v>5</v>
      </c>
      <c r="BVX2" s="106" t="s">
        <v>5895</v>
      </c>
      <c r="BVY2" s="130" t="s">
        <v>6098</v>
      </c>
      <c r="BVZ2" s="135" t="s">
        <v>6288</v>
      </c>
      <c r="BWA2" s="114" t="s">
        <v>6</v>
      </c>
      <c r="BWB2" s="139" t="s">
        <v>6310</v>
      </c>
      <c r="BWC2" s="114" t="s">
        <v>0</v>
      </c>
      <c r="BWD2" s="114" t="s">
        <v>1</v>
      </c>
      <c r="BWE2" s="114" t="s">
        <v>5788</v>
      </c>
      <c r="BWF2" s="114" t="s">
        <v>5899</v>
      </c>
      <c r="BWG2" s="114" t="s">
        <v>3</v>
      </c>
      <c r="BWH2" s="114" t="s">
        <v>6094</v>
      </c>
      <c r="BWI2" s="114" t="s">
        <v>6095</v>
      </c>
      <c r="BWJ2" s="114" t="s">
        <v>4</v>
      </c>
      <c r="BWK2" s="114" t="s">
        <v>6096</v>
      </c>
      <c r="BWL2" s="114" t="s">
        <v>6097</v>
      </c>
      <c r="BWM2" s="114" t="s">
        <v>5</v>
      </c>
      <c r="BWN2" s="106" t="s">
        <v>5895</v>
      </c>
      <c r="BWO2" s="130" t="s">
        <v>6098</v>
      </c>
      <c r="BWP2" s="135" t="s">
        <v>6288</v>
      </c>
      <c r="BWQ2" s="114" t="s">
        <v>6</v>
      </c>
      <c r="BWR2" s="139" t="s">
        <v>6310</v>
      </c>
      <c r="BWS2" s="114" t="s">
        <v>0</v>
      </c>
      <c r="BWT2" s="114" t="s">
        <v>1</v>
      </c>
      <c r="BWU2" s="114" t="s">
        <v>5788</v>
      </c>
      <c r="BWV2" s="114" t="s">
        <v>5899</v>
      </c>
      <c r="BWW2" s="114" t="s">
        <v>3</v>
      </c>
      <c r="BWX2" s="114" t="s">
        <v>6094</v>
      </c>
      <c r="BWY2" s="114" t="s">
        <v>6095</v>
      </c>
      <c r="BWZ2" s="114" t="s">
        <v>4</v>
      </c>
      <c r="BXA2" s="114" t="s">
        <v>6096</v>
      </c>
      <c r="BXB2" s="114" t="s">
        <v>6097</v>
      </c>
      <c r="BXC2" s="114" t="s">
        <v>5</v>
      </c>
      <c r="BXD2" s="106" t="s">
        <v>5895</v>
      </c>
      <c r="BXE2" s="130" t="s">
        <v>6098</v>
      </c>
      <c r="BXF2" s="135" t="s">
        <v>6288</v>
      </c>
      <c r="BXG2" s="114" t="s">
        <v>6</v>
      </c>
      <c r="BXH2" s="139" t="s">
        <v>6310</v>
      </c>
      <c r="BXI2" s="114" t="s">
        <v>0</v>
      </c>
      <c r="BXJ2" s="114" t="s">
        <v>1</v>
      </c>
      <c r="BXK2" s="114" t="s">
        <v>5788</v>
      </c>
      <c r="BXL2" s="114" t="s">
        <v>5899</v>
      </c>
      <c r="BXM2" s="114" t="s">
        <v>3</v>
      </c>
      <c r="BXN2" s="114" t="s">
        <v>6094</v>
      </c>
      <c r="BXO2" s="114" t="s">
        <v>6095</v>
      </c>
      <c r="BXP2" s="114" t="s">
        <v>4</v>
      </c>
      <c r="BXQ2" s="114" t="s">
        <v>6096</v>
      </c>
      <c r="BXR2" s="114" t="s">
        <v>6097</v>
      </c>
      <c r="BXS2" s="114" t="s">
        <v>5</v>
      </c>
      <c r="BXT2" s="106" t="s">
        <v>5895</v>
      </c>
      <c r="BXU2" s="130" t="s">
        <v>6098</v>
      </c>
      <c r="BXV2" s="135" t="s">
        <v>6288</v>
      </c>
      <c r="BXW2" s="114" t="s">
        <v>6</v>
      </c>
      <c r="BXX2" s="139" t="s">
        <v>6310</v>
      </c>
      <c r="BXY2" s="114" t="s">
        <v>0</v>
      </c>
      <c r="BXZ2" s="114" t="s">
        <v>1</v>
      </c>
      <c r="BYA2" s="114" t="s">
        <v>5788</v>
      </c>
      <c r="BYB2" s="114" t="s">
        <v>5899</v>
      </c>
      <c r="BYC2" s="114" t="s">
        <v>3</v>
      </c>
      <c r="BYD2" s="114" t="s">
        <v>6094</v>
      </c>
      <c r="BYE2" s="114" t="s">
        <v>6095</v>
      </c>
      <c r="BYF2" s="114" t="s">
        <v>4</v>
      </c>
      <c r="BYG2" s="114" t="s">
        <v>6096</v>
      </c>
      <c r="BYH2" s="114" t="s">
        <v>6097</v>
      </c>
      <c r="BYI2" s="114" t="s">
        <v>5</v>
      </c>
      <c r="BYJ2" s="106" t="s">
        <v>5895</v>
      </c>
      <c r="BYK2" s="130" t="s">
        <v>6098</v>
      </c>
      <c r="BYL2" s="135" t="s">
        <v>6288</v>
      </c>
      <c r="BYM2" s="114" t="s">
        <v>6</v>
      </c>
      <c r="BYN2" s="139" t="s">
        <v>6310</v>
      </c>
      <c r="BYO2" s="114" t="s">
        <v>0</v>
      </c>
      <c r="BYP2" s="114" t="s">
        <v>1</v>
      </c>
      <c r="BYQ2" s="114" t="s">
        <v>5788</v>
      </c>
      <c r="BYR2" s="114" t="s">
        <v>5899</v>
      </c>
      <c r="BYS2" s="114" t="s">
        <v>3</v>
      </c>
      <c r="BYT2" s="114" t="s">
        <v>6094</v>
      </c>
      <c r="BYU2" s="114" t="s">
        <v>6095</v>
      </c>
      <c r="BYV2" s="114" t="s">
        <v>4</v>
      </c>
      <c r="BYW2" s="114" t="s">
        <v>6096</v>
      </c>
      <c r="BYX2" s="114" t="s">
        <v>6097</v>
      </c>
      <c r="BYY2" s="114" t="s">
        <v>5</v>
      </c>
      <c r="BYZ2" s="106" t="s">
        <v>5895</v>
      </c>
      <c r="BZA2" s="130" t="s">
        <v>6098</v>
      </c>
      <c r="BZB2" s="135" t="s">
        <v>6288</v>
      </c>
      <c r="BZC2" s="114" t="s">
        <v>6</v>
      </c>
      <c r="BZD2" s="139" t="s">
        <v>6310</v>
      </c>
      <c r="BZE2" s="114" t="s">
        <v>0</v>
      </c>
      <c r="BZF2" s="114" t="s">
        <v>1</v>
      </c>
      <c r="BZG2" s="114" t="s">
        <v>5788</v>
      </c>
      <c r="BZH2" s="114" t="s">
        <v>5899</v>
      </c>
      <c r="BZI2" s="114" t="s">
        <v>3</v>
      </c>
      <c r="BZJ2" s="114" t="s">
        <v>6094</v>
      </c>
      <c r="BZK2" s="114" t="s">
        <v>6095</v>
      </c>
      <c r="BZL2" s="114" t="s">
        <v>4</v>
      </c>
      <c r="BZM2" s="114" t="s">
        <v>6096</v>
      </c>
      <c r="BZN2" s="114" t="s">
        <v>6097</v>
      </c>
      <c r="BZO2" s="114" t="s">
        <v>5</v>
      </c>
      <c r="BZP2" s="106" t="s">
        <v>5895</v>
      </c>
      <c r="BZQ2" s="130" t="s">
        <v>6098</v>
      </c>
      <c r="BZR2" s="135" t="s">
        <v>6288</v>
      </c>
      <c r="BZS2" s="114" t="s">
        <v>6</v>
      </c>
      <c r="BZT2" s="139" t="s">
        <v>6310</v>
      </c>
      <c r="BZU2" s="114" t="s">
        <v>0</v>
      </c>
      <c r="BZV2" s="114" t="s">
        <v>1</v>
      </c>
      <c r="BZW2" s="114" t="s">
        <v>5788</v>
      </c>
      <c r="BZX2" s="114" t="s">
        <v>5899</v>
      </c>
      <c r="BZY2" s="114" t="s">
        <v>3</v>
      </c>
      <c r="BZZ2" s="114" t="s">
        <v>6094</v>
      </c>
      <c r="CAA2" s="114" t="s">
        <v>6095</v>
      </c>
      <c r="CAB2" s="114" t="s">
        <v>4</v>
      </c>
      <c r="CAC2" s="114" t="s">
        <v>6096</v>
      </c>
      <c r="CAD2" s="114" t="s">
        <v>6097</v>
      </c>
      <c r="CAE2" s="114" t="s">
        <v>5</v>
      </c>
      <c r="CAF2" s="106" t="s">
        <v>5895</v>
      </c>
      <c r="CAG2" s="130" t="s">
        <v>6098</v>
      </c>
      <c r="CAH2" s="135" t="s">
        <v>6288</v>
      </c>
      <c r="CAI2" s="114" t="s">
        <v>6</v>
      </c>
      <c r="CAJ2" s="139" t="s">
        <v>6310</v>
      </c>
      <c r="CAK2" s="114" t="s">
        <v>0</v>
      </c>
      <c r="CAL2" s="114" t="s">
        <v>1</v>
      </c>
      <c r="CAM2" s="114" t="s">
        <v>5788</v>
      </c>
      <c r="CAN2" s="114" t="s">
        <v>5899</v>
      </c>
      <c r="CAO2" s="114" t="s">
        <v>3</v>
      </c>
      <c r="CAP2" s="114" t="s">
        <v>6094</v>
      </c>
      <c r="CAQ2" s="114" t="s">
        <v>6095</v>
      </c>
      <c r="CAR2" s="114" t="s">
        <v>4</v>
      </c>
      <c r="CAS2" s="114" t="s">
        <v>6096</v>
      </c>
      <c r="CAT2" s="114" t="s">
        <v>6097</v>
      </c>
      <c r="CAU2" s="114" t="s">
        <v>5</v>
      </c>
      <c r="CAV2" s="106" t="s">
        <v>5895</v>
      </c>
      <c r="CAW2" s="130" t="s">
        <v>6098</v>
      </c>
      <c r="CAX2" s="135" t="s">
        <v>6288</v>
      </c>
      <c r="CAY2" s="114" t="s">
        <v>6</v>
      </c>
      <c r="CAZ2" s="139" t="s">
        <v>6310</v>
      </c>
      <c r="CBA2" s="114" t="s">
        <v>0</v>
      </c>
      <c r="CBB2" s="114" t="s">
        <v>1</v>
      </c>
      <c r="CBC2" s="114" t="s">
        <v>5788</v>
      </c>
      <c r="CBD2" s="114" t="s">
        <v>5899</v>
      </c>
      <c r="CBE2" s="114" t="s">
        <v>3</v>
      </c>
      <c r="CBF2" s="114" t="s">
        <v>6094</v>
      </c>
      <c r="CBG2" s="114" t="s">
        <v>6095</v>
      </c>
      <c r="CBH2" s="114" t="s">
        <v>4</v>
      </c>
      <c r="CBI2" s="114" t="s">
        <v>6096</v>
      </c>
      <c r="CBJ2" s="114" t="s">
        <v>6097</v>
      </c>
      <c r="CBK2" s="114" t="s">
        <v>5</v>
      </c>
      <c r="CBL2" s="106" t="s">
        <v>5895</v>
      </c>
      <c r="CBM2" s="130" t="s">
        <v>6098</v>
      </c>
      <c r="CBN2" s="135" t="s">
        <v>6288</v>
      </c>
      <c r="CBO2" s="114" t="s">
        <v>6</v>
      </c>
      <c r="CBP2" s="139" t="s">
        <v>6310</v>
      </c>
      <c r="CBQ2" s="114" t="s">
        <v>0</v>
      </c>
      <c r="CBR2" s="114" t="s">
        <v>1</v>
      </c>
      <c r="CBS2" s="114" t="s">
        <v>5788</v>
      </c>
      <c r="CBT2" s="114" t="s">
        <v>5899</v>
      </c>
      <c r="CBU2" s="114" t="s">
        <v>3</v>
      </c>
      <c r="CBV2" s="114" t="s">
        <v>6094</v>
      </c>
      <c r="CBW2" s="114" t="s">
        <v>6095</v>
      </c>
      <c r="CBX2" s="114" t="s">
        <v>4</v>
      </c>
      <c r="CBY2" s="114" t="s">
        <v>6096</v>
      </c>
      <c r="CBZ2" s="114" t="s">
        <v>6097</v>
      </c>
      <c r="CCA2" s="114" t="s">
        <v>5</v>
      </c>
      <c r="CCB2" s="106" t="s">
        <v>5895</v>
      </c>
      <c r="CCC2" s="130" t="s">
        <v>6098</v>
      </c>
      <c r="CCD2" s="135" t="s">
        <v>6288</v>
      </c>
      <c r="CCE2" s="114" t="s">
        <v>6</v>
      </c>
      <c r="CCF2" s="139" t="s">
        <v>6310</v>
      </c>
      <c r="CCG2" s="114" t="s">
        <v>0</v>
      </c>
      <c r="CCH2" s="114" t="s">
        <v>1</v>
      </c>
      <c r="CCI2" s="114" t="s">
        <v>5788</v>
      </c>
      <c r="CCJ2" s="114" t="s">
        <v>5899</v>
      </c>
      <c r="CCK2" s="114" t="s">
        <v>3</v>
      </c>
      <c r="CCL2" s="114" t="s">
        <v>6094</v>
      </c>
      <c r="CCM2" s="114" t="s">
        <v>6095</v>
      </c>
      <c r="CCN2" s="114" t="s">
        <v>4</v>
      </c>
      <c r="CCO2" s="114" t="s">
        <v>6096</v>
      </c>
      <c r="CCP2" s="114" t="s">
        <v>6097</v>
      </c>
      <c r="CCQ2" s="114" t="s">
        <v>5</v>
      </c>
      <c r="CCR2" s="106" t="s">
        <v>5895</v>
      </c>
      <c r="CCS2" s="130" t="s">
        <v>6098</v>
      </c>
      <c r="CCT2" s="135" t="s">
        <v>6288</v>
      </c>
      <c r="CCU2" s="114" t="s">
        <v>6</v>
      </c>
      <c r="CCV2" s="139" t="s">
        <v>6310</v>
      </c>
      <c r="CCW2" s="114" t="s">
        <v>0</v>
      </c>
      <c r="CCX2" s="114" t="s">
        <v>1</v>
      </c>
      <c r="CCY2" s="114" t="s">
        <v>5788</v>
      </c>
      <c r="CCZ2" s="114" t="s">
        <v>5899</v>
      </c>
      <c r="CDA2" s="114" t="s">
        <v>3</v>
      </c>
      <c r="CDB2" s="114" t="s">
        <v>6094</v>
      </c>
      <c r="CDC2" s="114" t="s">
        <v>6095</v>
      </c>
      <c r="CDD2" s="114" t="s">
        <v>4</v>
      </c>
      <c r="CDE2" s="114" t="s">
        <v>6096</v>
      </c>
      <c r="CDF2" s="114" t="s">
        <v>6097</v>
      </c>
      <c r="CDG2" s="114" t="s">
        <v>5</v>
      </c>
      <c r="CDH2" s="106" t="s">
        <v>5895</v>
      </c>
      <c r="CDI2" s="130" t="s">
        <v>6098</v>
      </c>
      <c r="CDJ2" s="135" t="s">
        <v>6288</v>
      </c>
      <c r="CDK2" s="114" t="s">
        <v>6</v>
      </c>
      <c r="CDL2" s="139" t="s">
        <v>6310</v>
      </c>
      <c r="CDM2" s="114" t="s">
        <v>0</v>
      </c>
      <c r="CDN2" s="114" t="s">
        <v>1</v>
      </c>
      <c r="CDO2" s="114" t="s">
        <v>5788</v>
      </c>
      <c r="CDP2" s="114" t="s">
        <v>5899</v>
      </c>
      <c r="CDQ2" s="114" t="s">
        <v>3</v>
      </c>
      <c r="CDR2" s="114" t="s">
        <v>6094</v>
      </c>
      <c r="CDS2" s="114" t="s">
        <v>6095</v>
      </c>
      <c r="CDT2" s="114" t="s">
        <v>4</v>
      </c>
      <c r="CDU2" s="114" t="s">
        <v>6096</v>
      </c>
      <c r="CDV2" s="114" t="s">
        <v>6097</v>
      </c>
      <c r="CDW2" s="114" t="s">
        <v>5</v>
      </c>
      <c r="CDX2" s="106" t="s">
        <v>5895</v>
      </c>
      <c r="CDY2" s="130" t="s">
        <v>6098</v>
      </c>
      <c r="CDZ2" s="135" t="s">
        <v>6288</v>
      </c>
      <c r="CEA2" s="114" t="s">
        <v>6</v>
      </c>
      <c r="CEB2" s="139" t="s">
        <v>6310</v>
      </c>
      <c r="CEC2" s="114" t="s">
        <v>0</v>
      </c>
      <c r="CED2" s="114" t="s">
        <v>1</v>
      </c>
      <c r="CEE2" s="114" t="s">
        <v>5788</v>
      </c>
      <c r="CEF2" s="114" t="s">
        <v>5899</v>
      </c>
      <c r="CEG2" s="114" t="s">
        <v>3</v>
      </c>
      <c r="CEH2" s="114" t="s">
        <v>6094</v>
      </c>
      <c r="CEI2" s="114" t="s">
        <v>6095</v>
      </c>
      <c r="CEJ2" s="114" t="s">
        <v>4</v>
      </c>
      <c r="CEK2" s="114" t="s">
        <v>6096</v>
      </c>
      <c r="CEL2" s="114" t="s">
        <v>6097</v>
      </c>
      <c r="CEM2" s="114" t="s">
        <v>5</v>
      </c>
      <c r="CEN2" s="106" t="s">
        <v>5895</v>
      </c>
      <c r="CEO2" s="130" t="s">
        <v>6098</v>
      </c>
      <c r="CEP2" s="135" t="s">
        <v>6288</v>
      </c>
      <c r="CEQ2" s="114" t="s">
        <v>6</v>
      </c>
      <c r="CER2" s="139" t="s">
        <v>6310</v>
      </c>
      <c r="CES2" s="114" t="s">
        <v>0</v>
      </c>
      <c r="CET2" s="114" t="s">
        <v>1</v>
      </c>
      <c r="CEU2" s="114" t="s">
        <v>5788</v>
      </c>
      <c r="CEV2" s="114" t="s">
        <v>5899</v>
      </c>
      <c r="CEW2" s="114" t="s">
        <v>3</v>
      </c>
      <c r="CEX2" s="114" t="s">
        <v>6094</v>
      </c>
      <c r="CEY2" s="114" t="s">
        <v>6095</v>
      </c>
      <c r="CEZ2" s="114" t="s">
        <v>4</v>
      </c>
      <c r="CFA2" s="114" t="s">
        <v>6096</v>
      </c>
      <c r="CFB2" s="114" t="s">
        <v>6097</v>
      </c>
      <c r="CFC2" s="114" t="s">
        <v>5</v>
      </c>
      <c r="CFD2" s="106" t="s">
        <v>5895</v>
      </c>
      <c r="CFE2" s="130" t="s">
        <v>6098</v>
      </c>
      <c r="CFF2" s="135" t="s">
        <v>6288</v>
      </c>
      <c r="CFG2" s="114" t="s">
        <v>6</v>
      </c>
      <c r="CFH2" s="139" t="s">
        <v>6310</v>
      </c>
      <c r="CFI2" s="114" t="s">
        <v>0</v>
      </c>
      <c r="CFJ2" s="114" t="s">
        <v>1</v>
      </c>
      <c r="CFK2" s="114" t="s">
        <v>5788</v>
      </c>
      <c r="CFL2" s="114" t="s">
        <v>5899</v>
      </c>
      <c r="CFM2" s="114" t="s">
        <v>3</v>
      </c>
      <c r="CFN2" s="114" t="s">
        <v>6094</v>
      </c>
      <c r="CFO2" s="114" t="s">
        <v>6095</v>
      </c>
      <c r="CFP2" s="114" t="s">
        <v>4</v>
      </c>
      <c r="CFQ2" s="114" t="s">
        <v>6096</v>
      </c>
      <c r="CFR2" s="114" t="s">
        <v>6097</v>
      </c>
      <c r="CFS2" s="114" t="s">
        <v>5</v>
      </c>
      <c r="CFT2" s="106" t="s">
        <v>5895</v>
      </c>
      <c r="CFU2" s="130" t="s">
        <v>6098</v>
      </c>
      <c r="CFV2" s="135" t="s">
        <v>6288</v>
      </c>
      <c r="CFW2" s="114" t="s">
        <v>6</v>
      </c>
      <c r="CFX2" s="139" t="s">
        <v>6310</v>
      </c>
      <c r="CFY2" s="114" t="s">
        <v>0</v>
      </c>
      <c r="CFZ2" s="114" t="s">
        <v>1</v>
      </c>
      <c r="CGA2" s="114" t="s">
        <v>5788</v>
      </c>
      <c r="CGB2" s="114" t="s">
        <v>5899</v>
      </c>
      <c r="CGC2" s="114" t="s">
        <v>3</v>
      </c>
      <c r="CGD2" s="114" t="s">
        <v>6094</v>
      </c>
      <c r="CGE2" s="114" t="s">
        <v>6095</v>
      </c>
      <c r="CGF2" s="114" t="s">
        <v>4</v>
      </c>
      <c r="CGG2" s="114" t="s">
        <v>6096</v>
      </c>
      <c r="CGH2" s="114" t="s">
        <v>6097</v>
      </c>
      <c r="CGI2" s="114" t="s">
        <v>5</v>
      </c>
      <c r="CGJ2" s="106" t="s">
        <v>5895</v>
      </c>
      <c r="CGK2" s="130" t="s">
        <v>6098</v>
      </c>
      <c r="CGL2" s="135" t="s">
        <v>6288</v>
      </c>
      <c r="CGM2" s="114" t="s">
        <v>6</v>
      </c>
      <c r="CGN2" s="139" t="s">
        <v>6310</v>
      </c>
      <c r="CGO2" s="114" t="s">
        <v>0</v>
      </c>
      <c r="CGP2" s="114" t="s">
        <v>1</v>
      </c>
      <c r="CGQ2" s="114" t="s">
        <v>5788</v>
      </c>
      <c r="CGR2" s="114" t="s">
        <v>5899</v>
      </c>
      <c r="CGS2" s="114" t="s">
        <v>3</v>
      </c>
      <c r="CGT2" s="114" t="s">
        <v>6094</v>
      </c>
      <c r="CGU2" s="114" t="s">
        <v>6095</v>
      </c>
      <c r="CGV2" s="114" t="s">
        <v>4</v>
      </c>
      <c r="CGW2" s="114" t="s">
        <v>6096</v>
      </c>
      <c r="CGX2" s="114" t="s">
        <v>6097</v>
      </c>
      <c r="CGY2" s="114" t="s">
        <v>5</v>
      </c>
      <c r="CGZ2" s="106" t="s">
        <v>5895</v>
      </c>
      <c r="CHA2" s="130" t="s">
        <v>6098</v>
      </c>
      <c r="CHB2" s="135" t="s">
        <v>6288</v>
      </c>
      <c r="CHC2" s="114" t="s">
        <v>6</v>
      </c>
      <c r="CHD2" s="139" t="s">
        <v>6310</v>
      </c>
      <c r="CHE2" s="114" t="s">
        <v>0</v>
      </c>
      <c r="CHF2" s="114" t="s">
        <v>1</v>
      </c>
      <c r="CHG2" s="114" t="s">
        <v>5788</v>
      </c>
      <c r="CHH2" s="114" t="s">
        <v>5899</v>
      </c>
      <c r="CHI2" s="114" t="s">
        <v>3</v>
      </c>
      <c r="CHJ2" s="114" t="s">
        <v>6094</v>
      </c>
      <c r="CHK2" s="114" t="s">
        <v>6095</v>
      </c>
      <c r="CHL2" s="114" t="s">
        <v>4</v>
      </c>
      <c r="CHM2" s="114" t="s">
        <v>6096</v>
      </c>
      <c r="CHN2" s="114" t="s">
        <v>6097</v>
      </c>
      <c r="CHO2" s="114" t="s">
        <v>5</v>
      </c>
      <c r="CHP2" s="106" t="s">
        <v>5895</v>
      </c>
      <c r="CHQ2" s="130" t="s">
        <v>6098</v>
      </c>
      <c r="CHR2" s="135" t="s">
        <v>6288</v>
      </c>
      <c r="CHS2" s="114" t="s">
        <v>6</v>
      </c>
      <c r="CHT2" s="139" t="s">
        <v>6310</v>
      </c>
      <c r="CHU2" s="114" t="s">
        <v>0</v>
      </c>
      <c r="CHV2" s="114" t="s">
        <v>1</v>
      </c>
      <c r="CHW2" s="114" t="s">
        <v>5788</v>
      </c>
      <c r="CHX2" s="114" t="s">
        <v>5899</v>
      </c>
      <c r="CHY2" s="114" t="s">
        <v>3</v>
      </c>
      <c r="CHZ2" s="114" t="s">
        <v>6094</v>
      </c>
      <c r="CIA2" s="114" t="s">
        <v>6095</v>
      </c>
      <c r="CIB2" s="114" t="s">
        <v>4</v>
      </c>
      <c r="CIC2" s="114" t="s">
        <v>6096</v>
      </c>
      <c r="CID2" s="114" t="s">
        <v>6097</v>
      </c>
      <c r="CIE2" s="114" t="s">
        <v>5</v>
      </c>
      <c r="CIF2" s="106" t="s">
        <v>5895</v>
      </c>
      <c r="CIG2" s="130" t="s">
        <v>6098</v>
      </c>
      <c r="CIH2" s="135" t="s">
        <v>6288</v>
      </c>
      <c r="CII2" s="114" t="s">
        <v>6</v>
      </c>
      <c r="CIJ2" s="139" t="s">
        <v>6310</v>
      </c>
      <c r="CIK2" s="114" t="s">
        <v>0</v>
      </c>
      <c r="CIL2" s="114" t="s">
        <v>1</v>
      </c>
      <c r="CIM2" s="114" t="s">
        <v>5788</v>
      </c>
      <c r="CIN2" s="114" t="s">
        <v>5899</v>
      </c>
      <c r="CIO2" s="114" t="s">
        <v>3</v>
      </c>
      <c r="CIP2" s="114" t="s">
        <v>6094</v>
      </c>
      <c r="CIQ2" s="114" t="s">
        <v>6095</v>
      </c>
      <c r="CIR2" s="114" t="s">
        <v>4</v>
      </c>
      <c r="CIS2" s="114" t="s">
        <v>6096</v>
      </c>
      <c r="CIT2" s="114" t="s">
        <v>6097</v>
      </c>
      <c r="CIU2" s="114" t="s">
        <v>5</v>
      </c>
      <c r="CIV2" s="106" t="s">
        <v>5895</v>
      </c>
      <c r="CIW2" s="130" t="s">
        <v>6098</v>
      </c>
      <c r="CIX2" s="135" t="s">
        <v>6288</v>
      </c>
      <c r="CIY2" s="114" t="s">
        <v>6</v>
      </c>
      <c r="CIZ2" s="139" t="s">
        <v>6310</v>
      </c>
      <c r="CJA2" s="114" t="s">
        <v>0</v>
      </c>
      <c r="CJB2" s="114" t="s">
        <v>1</v>
      </c>
      <c r="CJC2" s="114" t="s">
        <v>5788</v>
      </c>
      <c r="CJD2" s="114" t="s">
        <v>5899</v>
      </c>
      <c r="CJE2" s="114" t="s">
        <v>3</v>
      </c>
      <c r="CJF2" s="114" t="s">
        <v>6094</v>
      </c>
      <c r="CJG2" s="114" t="s">
        <v>6095</v>
      </c>
      <c r="CJH2" s="114" t="s">
        <v>4</v>
      </c>
      <c r="CJI2" s="114" t="s">
        <v>6096</v>
      </c>
      <c r="CJJ2" s="114" t="s">
        <v>6097</v>
      </c>
      <c r="CJK2" s="114" t="s">
        <v>5</v>
      </c>
      <c r="CJL2" s="106" t="s">
        <v>5895</v>
      </c>
      <c r="CJM2" s="130" t="s">
        <v>6098</v>
      </c>
      <c r="CJN2" s="135" t="s">
        <v>6288</v>
      </c>
      <c r="CJO2" s="114" t="s">
        <v>6</v>
      </c>
      <c r="CJP2" s="139" t="s">
        <v>6310</v>
      </c>
      <c r="CJQ2" s="114" t="s">
        <v>0</v>
      </c>
      <c r="CJR2" s="114" t="s">
        <v>1</v>
      </c>
      <c r="CJS2" s="114" t="s">
        <v>5788</v>
      </c>
      <c r="CJT2" s="114" t="s">
        <v>5899</v>
      </c>
      <c r="CJU2" s="114" t="s">
        <v>3</v>
      </c>
      <c r="CJV2" s="114" t="s">
        <v>6094</v>
      </c>
      <c r="CJW2" s="114" t="s">
        <v>6095</v>
      </c>
      <c r="CJX2" s="114" t="s">
        <v>4</v>
      </c>
      <c r="CJY2" s="114" t="s">
        <v>6096</v>
      </c>
      <c r="CJZ2" s="114" t="s">
        <v>6097</v>
      </c>
      <c r="CKA2" s="114" t="s">
        <v>5</v>
      </c>
      <c r="CKB2" s="106" t="s">
        <v>5895</v>
      </c>
      <c r="CKC2" s="130" t="s">
        <v>6098</v>
      </c>
      <c r="CKD2" s="135" t="s">
        <v>6288</v>
      </c>
      <c r="CKE2" s="114" t="s">
        <v>6</v>
      </c>
      <c r="CKF2" s="139" t="s">
        <v>6310</v>
      </c>
      <c r="CKG2" s="114" t="s">
        <v>0</v>
      </c>
      <c r="CKH2" s="114" t="s">
        <v>1</v>
      </c>
      <c r="CKI2" s="114" t="s">
        <v>5788</v>
      </c>
      <c r="CKJ2" s="114" t="s">
        <v>5899</v>
      </c>
      <c r="CKK2" s="114" t="s">
        <v>3</v>
      </c>
      <c r="CKL2" s="114" t="s">
        <v>6094</v>
      </c>
      <c r="CKM2" s="114" t="s">
        <v>6095</v>
      </c>
      <c r="CKN2" s="114" t="s">
        <v>4</v>
      </c>
      <c r="CKO2" s="114" t="s">
        <v>6096</v>
      </c>
      <c r="CKP2" s="114" t="s">
        <v>6097</v>
      </c>
      <c r="CKQ2" s="114" t="s">
        <v>5</v>
      </c>
      <c r="CKR2" s="106" t="s">
        <v>5895</v>
      </c>
      <c r="CKS2" s="130" t="s">
        <v>6098</v>
      </c>
      <c r="CKT2" s="135" t="s">
        <v>6288</v>
      </c>
      <c r="CKU2" s="114" t="s">
        <v>6</v>
      </c>
      <c r="CKV2" s="139" t="s">
        <v>6310</v>
      </c>
      <c r="CKW2" s="114" t="s">
        <v>0</v>
      </c>
      <c r="CKX2" s="114" t="s">
        <v>1</v>
      </c>
      <c r="CKY2" s="114" t="s">
        <v>5788</v>
      </c>
      <c r="CKZ2" s="114" t="s">
        <v>5899</v>
      </c>
      <c r="CLA2" s="114" t="s">
        <v>3</v>
      </c>
      <c r="CLB2" s="114" t="s">
        <v>6094</v>
      </c>
      <c r="CLC2" s="114" t="s">
        <v>6095</v>
      </c>
      <c r="CLD2" s="114" t="s">
        <v>4</v>
      </c>
      <c r="CLE2" s="114" t="s">
        <v>6096</v>
      </c>
      <c r="CLF2" s="114" t="s">
        <v>6097</v>
      </c>
      <c r="CLG2" s="114" t="s">
        <v>5</v>
      </c>
      <c r="CLH2" s="106" t="s">
        <v>5895</v>
      </c>
      <c r="CLI2" s="130" t="s">
        <v>6098</v>
      </c>
      <c r="CLJ2" s="135" t="s">
        <v>6288</v>
      </c>
      <c r="CLK2" s="114" t="s">
        <v>6</v>
      </c>
      <c r="CLL2" s="139" t="s">
        <v>6310</v>
      </c>
      <c r="CLM2" s="114" t="s">
        <v>0</v>
      </c>
      <c r="CLN2" s="114" t="s">
        <v>1</v>
      </c>
      <c r="CLO2" s="114" t="s">
        <v>5788</v>
      </c>
      <c r="CLP2" s="114" t="s">
        <v>5899</v>
      </c>
      <c r="CLQ2" s="114" t="s">
        <v>3</v>
      </c>
      <c r="CLR2" s="114" t="s">
        <v>6094</v>
      </c>
      <c r="CLS2" s="114" t="s">
        <v>6095</v>
      </c>
      <c r="CLT2" s="114" t="s">
        <v>4</v>
      </c>
      <c r="CLU2" s="114" t="s">
        <v>6096</v>
      </c>
      <c r="CLV2" s="114" t="s">
        <v>6097</v>
      </c>
      <c r="CLW2" s="114" t="s">
        <v>5</v>
      </c>
      <c r="CLX2" s="106" t="s">
        <v>5895</v>
      </c>
      <c r="CLY2" s="130" t="s">
        <v>6098</v>
      </c>
      <c r="CLZ2" s="135" t="s">
        <v>6288</v>
      </c>
      <c r="CMA2" s="114" t="s">
        <v>6</v>
      </c>
      <c r="CMB2" s="139" t="s">
        <v>6310</v>
      </c>
      <c r="CMC2" s="114" t="s">
        <v>0</v>
      </c>
      <c r="CMD2" s="114" t="s">
        <v>1</v>
      </c>
      <c r="CME2" s="114" t="s">
        <v>5788</v>
      </c>
      <c r="CMF2" s="114" t="s">
        <v>5899</v>
      </c>
      <c r="CMG2" s="114" t="s">
        <v>3</v>
      </c>
      <c r="CMH2" s="114" t="s">
        <v>6094</v>
      </c>
      <c r="CMI2" s="114" t="s">
        <v>6095</v>
      </c>
      <c r="CMJ2" s="114" t="s">
        <v>4</v>
      </c>
      <c r="CMK2" s="114" t="s">
        <v>6096</v>
      </c>
      <c r="CML2" s="114" t="s">
        <v>6097</v>
      </c>
      <c r="CMM2" s="114" t="s">
        <v>5</v>
      </c>
      <c r="CMN2" s="106" t="s">
        <v>5895</v>
      </c>
      <c r="CMO2" s="130" t="s">
        <v>6098</v>
      </c>
      <c r="CMP2" s="135" t="s">
        <v>6288</v>
      </c>
      <c r="CMQ2" s="114" t="s">
        <v>6</v>
      </c>
      <c r="CMR2" s="139" t="s">
        <v>6310</v>
      </c>
      <c r="CMS2" s="114" t="s">
        <v>0</v>
      </c>
      <c r="CMT2" s="114" t="s">
        <v>1</v>
      </c>
      <c r="CMU2" s="114" t="s">
        <v>5788</v>
      </c>
      <c r="CMV2" s="114" t="s">
        <v>5899</v>
      </c>
      <c r="CMW2" s="114" t="s">
        <v>3</v>
      </c>
      <c r="CMX2" s="114" t="s">
        <v>6094</v>
      </c>
      <c r="CMY2" s="114" t="s">
        <v>6095</v>
      </c>
      <c r="CMZ2" s="114" t="s">
        <v>4</v>
      </c>
      <c r="CNA2" s="114" t="s">
        <v>6096</v>
      </c>
      <c r="CNB2" s="114" t="s">
        <v>6097</v>
      </c>
      <c r="CNC2" s="114" t="s">
        <v>5</v>
      </c>
      <c r="CND2" s="106" t="s">
        <v>5895</v>
      </c>
      <c r="CNE2" s="130" t="s">
        <v>6098</v>
      </c>
      <c r="CNF2" s="135" t="s">
        <v>6288</v>
      </c>
      <c r="CNG2" s="114" t="s">
        <v>6</v>
      </c>
      <c r="CNH2" s="139" t="s">
        <v>6310</v>
      </c>
      <c r="CNI2" s="114" t="s">
        <v>0</v>
      </c>
      <c r="CNJ2" s="114" t="s">
        <v>1</v>
      </c>
      <c r="CNK2" s="114" t="s">
        <v>5788</v>
      </c>
      <c r="CNL2" s="114" t="s">
        <v>5899</v>
      </c>
      <c r="CNM2" s="114" t="s">
        <v>3</v>
      </c>
      <c r="CNN2" s="114" t="s">
        <v>6094</v>
      </c>
      <c r="CNO2" s="114" t="s">
        <v>6095</v>
      </c>
      <c r="CNP2" s="114" t="s">
        <v>4</v>
      </c>
      <c r="CNQ2" s="114" t="s">
        <v>6096</v>
      </c>
      <c r="CNR2" s="114" t="s">
        <v>6097</v>
      </c>
      <c r="CNS2" s="114" t="s">
        <v>5</v>
      </c>
      <c r="CNT2" s="106" t="s">
        <v>5895</v>
      </c>
      <c r="CNU2" s="130" t="s">
        <v>6098</v>
      </c>
      <c r="CNV2" s="135" t="s">
        <v>6288</v>
      </c>
      <c r="CNW2" s="114" t="s">
        <v>6</v>
      </c>
      <c r="CNX2" s="139" t="s">
        <v>6310</v>
      </c>
      <c r="CNY2" s="114" t="s">
        <v>0</v>
      </c>
      <c r="CNZ2" s="114" t="s">
        <v>1</v>
      </c>
      <c r="COA2" s="114" t="s">
        <v>5788</v>
      </c>
      <c r="COB2" s="114" t="s">
        <v>5899</v>
      </c>
      <c r="COC2" s="114" t="s">
        <v>3</v>
      </c>
      <c r="COD2" s="114" t="s">
        <v>6094</v>
      </c>
      <c r="COE2" s="114" t="s">
        <v>6095</v>
      </c>
      <c r="COF2" s="114" t="s">
        <v>4</v>
      </c>
      <c r="COG2" s="114" t="s">
        <v>6096</v>
      </c>
      <c r="COH2" s="114" t="s">
        <v>6097</v>
      </c>
      <c r="COI2" s="114" t="s">
        <v>5</v>
      </c>
      <c r="COJ2" s="106" t="s">
        <v>5895</v>
      </c>
      <c r="COK2" s="130" t="s">
        <v>6098</v>
      </c>
      <c r="COL2" s="135" t="s">
        <v>6288</v>
      </c>
      <c r="COM2" s="114" t="s">
        <v>6</v>
      </c>
      <c r="CON2" s="139" t="s">
        <v>6310</v>
      </c>
      <c r="COO2" s="114" t="s">
        <v>0</v>
      </c>
      <c r="COP2" s="114" t="s">
        <v>1</v>
      </c>
      <c r="COQ2" s="114" t="s">
        <v>5788</v>
      </c>
      <c r="COR2" s="114" t="s">
        <v>5899</v>
      </c>
      <c r="COS2" s="114" t="s">
        <v>3</v>
      </c>
      <c r="COT2" s="114" t="s">
        <v>6094</v>
      </c>
      <c r="COU2" s="114" t="s">
        <v>6095</v>
      </c>
      <c r="COV2" s="114" t="s">
        <v>4</v>
      </c>
      <c r="COW2" s="114" t="s">
        <v>6096</v>
      </c>
      <c r="COX2" s="114" t="s">
        <v>6097</v>
      </c>
      <c r="COY2" s="114" t="s">
        <v>5</v>
      </c>
      <c r="COZ2" s="106" t="s">
        <v>5895</v>
      </c>
      <c r="CPA2" s="130" t="s">
        <v>6098</v>
      </c>
      <c r="CPB2" s="135" t="s">
        <v>6288</v>
      </c>
      <c r="CPC2" s="114" t="s">
        <v>6</v>
      </c>
      <c r="CPD2" s="139" t="s">
        <v>6310</v>
      </c>
      <c r="CPE2" s="114" t="s">
        <v>0</v>
      </c>
      <c r="CPF2" s="114" t="s">
        <v>1</v>
      </c>
      <c r="CPG2" s="114" t="s">
        <v>5788</v>
      </c>
      <c r="CPH2" s="114" t="s">
        <v>5899</v>
      </c>
      <c r="CPI2" s="114" t="s">
        <v>3</v>
      </c>
      <c r="CPJ2" s="114" t="s">
        <v>6094</v>
      </c>
      <c r="CPK2" s="114" t="s">
        <v>6095</v>
      </c>
      <c r="CPL2" s="114" t="s">
        <v>4</v>
      </c>
      <c r="CPM2" s="114" t="s">
        <v>6096</v>
      </c>
      <c r="CPN2" s="114" t="s">
        <v>6097</v>
      </c>
      <c r="CPO2" s="114" t="s">
        <v>5</v>
      </c>
      <c r="CPP2" s="106" t="s">
        <v>5895</v>
      </c>
      <c r="CPQ2" s="130" t="s">
        <v>6098</v>
      </c>
      <c r="CPR2" s="135" t="s">
        <v>6288</v>
      </c>
      <c r="CPS2" s="114" t="s">
        <v>6</v>
      </c>
      <c r="CPT2" s="139" t="s">
        <v>6310</v>
      </c>
      <c r="CPU2" s="114" t="s">
        <v>0</v>
      </c>
      <c r="CPV2" s="114" t="s">
        <v>1</v>
      </c>
      <c r="CPW2" s="114" t="s">
        <v>5788</v>
      </c>
      <c r="CPX2" s="114" t="s">
        <v>5899</v>
      </c>
      <c r="CPY2" s="114" t="s">
        <v>3</v>
      </c>
      <c r="CPZ2" s="114" t="s">
        <v>6094</v>
      </c>
      <c r="CQA2" s="114" t="s">
        <v>6095</v>
      </c>
      <c r="CQB2" s="114" t="s">
        <v>4</v>
      </c>
      <c r="CQC2" s="114" t="s">
        <v>6096</v>
      </c>
      <c r="CQD2" s="114" t="s">
        <v>6097</v>
      </c>
      <c r="CQE2" s="114" t="s">
        <v>5</v>
      </c>
      <c r="CQF2" s="106" t="s">
        <v>5895</v>
      </c>
      <c r="CQG2" s="130" t="s">
        <v>6098</v>
      </c>
      <c r="CQH2" s="135" t="s">
        <v>6288</v>
      </c>
      <c r="CQI2" s="114" t="s">
        <v>6</v>
      </c>
      <c r="CQJ2" s="139" t="s">
        <v>6310</v>
      </c>
      <c r="CQK2" s="114" t="s">
        <v>0</v>
      </c>
      <c r="CQL2" s="114" t="s">
        <v>1</v>
      </c>
      <c r="CQM2" s="114" t="s">
        <v>5788</v>
      </c>
      <c r="CQN2" s="114" t="s">
        <v>5899</v>
      </c>
      <c r="CQO2" s="114" t="s">
        <v>3</v>
      </c>
      <c r="CQP2" s="114" t="s">
        <v>6094</v>
      </c>
      <c r="CQQ2" s="114" t="s">
        <v>6095</v>
      </c>
      <c r="CQR2" s="114" t="s">
        <v>4</v>
      </c>
      <c r="CQS2" s="114" t="s">
        <v>6096</v>
      </c>
      <c r="CQT2" s="114" t="s">
        <v>6097</v>
      </c>
      <c r="CQU2" s="114" t="s">
        <v>5</v>
      </c>
      <c r="CQV2" s="106" t="s">
        <v>5895</v>
      </c>
      <c r="CQW2" s="130" t="s">
        <v>6098</v>
      </c>
      <c r="CQX2" s="135" t="s">
        <v>6288</v>
      </c>
      <c r="CQY2" s="114" t="s">
        <v>6</v>
      </c>
      <c r="CQZ2" s="139" t="s">
        <v>6310</v>
      </c>
      <c r="CRA2" s="114" t="s">
        <v>0</v>
      </c>
      <c r="CRB2" s="114" t="s">
        <v>1</v>
      </c>
      <c r="CRC2" s="114" t="s">
        <v>5788</v>
      </c>
      <c r="CRD2" s="114" t="s">
        <v>5899</v>
      </c>
      <c r="CRE2" s="114" t="s">
        <v>3</v>
      </c>
      <c r="CRF2" s="114" t="s">
        <v>6094</v>
      </c>
      <c r="CRG2" s="114" t="s">
        <v>6095</v>
      </c>
      <c r="CRH2" s="114" t="s">
        <v>4</v>
      </c>
      <c r="CRI2" s="114" t="s">
        <v>6096</v>
      </c>
      <c r="CRJ2" s="114" t="s">
        <v>6097</v>
      </c>
      <c r="CRK2" s="114" t="s">
        <v>5</v>
      </c>
      <c r="CRL2" s="106" t="s">
        <v>5895</v>
      </c>
      <c r="CRM2" s="130" t="s">
        <v>6098</v>
      </c>
      <c r="CRN2" s="135" t="s">
        <v>6288</v>
      </c>
      <c r="CRO2" s="114" t="s">
        <v>6</v>
      </c>
      <c r="CRP2" s="139" t="s">
        <v>6310</v>
      </c>
      <c r="CRQ2" s="114" t="s">
        <v>0</v>
      </c>
      <c r="CRR2" s="114" t="s">
        <v>1</v>
      </c>
      <c r="CRS2" s="114" t="s">
        <v>5788</v>
      </c>
      <c r="CRT2" s="114" t="s">
        <v>5899</v>
      </c>
      <c r="CRU2" s="114" t="s">
        <v>3</v>
      </c>
      <c r="CRV2" s="114" t="s">
        <v>6094</v>
      </c>
      <c r="CRW2" s="114" t="s">
        <v>6095</v>
      </c>
      <c r="CRX2" s="114" t="s">
        <v>4</v>
      </c>
      <c r="CRY2" s="114" t="s">
        <v>6096</v>
      </c>
      <c r="CRZ2" s="114" t="s">
        <v>6097</v>
      </c>
      <c r="CSA2" s="114" t="s">
        <v>5</v>
      </c>
      <c r="CSB2" s="106" t="s">
        <v>5895</v>
      </c>
      <c r="CSC2" s="130" t="s">
        <v>6098</v>
      </c>
      <c r="CSD2" s="135" t="s">
        <v>6288</v>
      </c>
      <c r="CSE2" s="114" t="s">
        <v>6</v>
      </c>
      <c r="CSF2" s="139" t="s">
        <v>6310</v>
      </c>
      <c r="CSG2" s="114" t="s">
        <v>0</v>
      </c>
      <c r="CSH2" s="114" t="s">
        <v>1</v>
      </c>
      <c r="CSI2" s="114" t="s">
        <v>5788</v>
      </c>
      <c r="CSJ2" s="114" t="s">
        <v>5899</v>
      </c>
      <c r="CSK2" s="114" t="s">
        <v>3</v>
      </c>
      <c r="CSL2" s="114" t="s">
        <v>6094</v>
      </c>
      <c r="CSM2" s="114" t="s">
        <v>6095</v>
      </c>
      <c r="CSN2" s="114" t="s">
        <v>4</v>
      </c>
      <c r="CSO2" s="114" t="s">
        <v>6096</v>
      </c>
      <c r="CSP2" s="114" t="s">
        <v>6097</v>
      </c>
      <c r="CSQ2" s="114" t="s">
        <v>5</v>
      </c>
      <c r="CSR2" s="106" t="s">
        <v>5895</v>
      </c>
      <c r="CSS2" s="130" t="s">
        <v>6098</v>
      </c>
      <c r="CST2" s="135" t="s">
        <v>6288</v>
      </c>
      <c r="CSU2" s="114" t="s">
        <v>6</v>
      </c>
      <c r="CSV2" s="139" t="s">
        <v>6310</v>
      </c>
      <c r="CSW2" s="114" t="s">
        <v>0</v>
      </c>
      <c r="CSX2" s="114" t="s">
        <v>1</v>
      </c>
      <c r="CSY2" s="114" t="s">
        <v>5788</v>
      </c>
      <c r="CSZ2" s="114" t="s">
        <v>5899</v>
      </c>
      <c r="CTA2" s="114" t="s">
        <v>3</v>
      </c>
      <c r="CTB2" s="114" t="s">
        <v>6094</v>
      </c>
      <c r="CTC2" s="114" t="s">
        <v>6095</v>
      </c>
      <c r="CTD2" s="114" t="s">
        <v>4</v>
      </c>
      <c r="CTE2" s="114" t="s">
        <v>6096</v>
      </c>
      <c r="CTF2" s="114" t="s">
        <v>6097</v>
      </c>
      <c r="CTG2" s="114" t="s">
        <v>5</v>
      </c>
      <c r="CTH2" s="106" t="s">
        <v>5895</v>
      </c>
      <c r="CTI2" s="130" t="s">
        <v>6098</v>
      </c>
      <c r="CTJ2" s="135" t="s">
        <v>6288</v>
      </c>
      <c r="CTK2" s="114" t="s">
        <v>6</v>
      </c>
      <c r="CTL2" s="139" t="s">
        <v>6310</v>
      </c>
      <c r="CTM2" s="114" t="s">
        <v>0</v>
      </c>
      <c r="CTN2" s="114" t="s">
        <v>1</v>
      </c>
      <c r="CTO2" s="114" t="s">
        <v>5788</v>
      </c>
      <c r="CTP2" s="114" t="s">
        <v>5899</v>
      </c>
      <c r="CTQ2" s="114" t="s">
        <v>3</v>
      </c>
      <c r="CTR2" s="114" t="s">
        <v>6094</v>
      </c>
      <c r="CTS2" s="114" t="s">
        <v>6095</v>
      </c>
      <c r="CTT2" s="114" t="s">
        <v>4</v>
      </c>
      <c r="CTU2" s="114" t="s">
        <v>6096</v>
      </c>
      <c r="CTV2" s="114" t="s">
        <v>6097</v>
      </c>
      <c r="CTW2" s="114" t="s">
        <v>5</v>
      </c>
      <c r="CTX2" s="106" t="s">
        <v>5895</v>
      </c>
      <c r="CTY2" s="130" t="s">
        <v>6098</v>
      </c>
      <c r="CTZ2" s="135" t="s">
        <v>6288</v>
      </c>
      <c r="CUA2" s="114" t="s">
        <v>6</v>
      </c>
      <c r="CUB2" s="139" t="s">
        <v>6310</v>
      </c>
      <c r="CUC2" s="114" t="s">
        <v>0</v>
      </c>
      <c r="CUD2" s="114" t="s">
        <v>1</v>
      </c>
      <c r="CUE2" s="114" t="s">
        <v>5788</v>
      </c>
      <c r="CUF2" s="114" t="s">
        <v>5899</v>
      </c>
      <c r="CUG2" s="114" t="s">
        <v>3</v>
      </c>
      <c r="CUH2" s="114" t="s">
        <v>6094</v>
      </c>
      <c r="CUI2" s="114" t="s">
        <v>6095</v>
      </c>
      <c r="CUJ2" s="114" t="s">
        <v>4</v>
      </c>
      <c r="CUK2" s="114" t="s">
        <v>6096</v>
      </c>
      <c r="CUL2" s="114" t="s">
        <v>6097</v>
      </c>
      <c r="CUM2" s="114" t="s">
        <v>5</v>
      </c>
      <c r="CUN2" s="106" t="s">
        <v>5895</v>
      </c>
      <c r="CUO2" s="130" t="s">
        <v>6098</v>
      </c>
      <c r="CUP2" s="135" t="s">
        <v>6288</v>
      </c>
      <c r="CUQ2" s="114" t="s">
        <v>6</v>
      </c>
      <c r="CUR2" s="139" t="s">
        <v>6310</v>
      </c>
      <c r="CUS2" s="114" t="s">
        <v>0</v>
      </c>
      <c r="CUT2" s="114" t="s">
        <v>1</v>
      </c>
      <c r="CUU2" s="114" t="s">
        <v>5788</v>
      </c>
      <c r="CUV2" s="114" t="s">
        <v>5899</v>
      </c>
      <c r="CUW2" s="114" t="s">
        <v>3</v>
      </c>
      <c r="CUX2" s="114" t="s">
        <v>6094</v>
      </c>
      <c r="CUY2" s="114" t="s">
        <v>6095</v>
      </c>
      <c r="CUZ2" s="114" t="s">
        <v>4</v>
      </c>
      <c r="CVA2" s="114" t="s">
        <v>6096</v>
      </c>
      <c r="CVB2" s="114" t="s">
        <v>6097</v>
      </c>
      <c r="CVC2" s="114" t="s">
        <v>5</v>
      </c>
      <c r="CVD2" s="106" t="s">
        <v>5895</v>
      </c>
      <c r="CVE2" s="130" t="s">
        <v>6098</v>
      </c>
      <c r="CVF2" s="135" t="s">
        <v>6288</v>
      </c>
      <c r="CVG2" s="114" t="s">
        <v>6</v>
      </c>
      <c r="CVH2" s="139" t="s">
        <v>6310</v>
      </c>
      <c r="CVI2" s="114" t="s">
        <v>0</v>
      </c>
      <c r="CVJ2" s="114" t="s">
        <v>1</v>
      </c>
      <c r="CVK2" s="114" t="s">
        <v>5788</v>
      </c>
      <c r="CVL2" s="114" t="s">
        <v>5899</v>
      </c>
      <c r="CVM2" s="114" t="s">
        <v>3</v>
      </c>
      <c r="CVN2" s="114" t="s">
        <v>6094</v>
      </c>
      <c r="CVO2" s="114" t="s">
        <v>6095</v>
      </c>
      <c r="CVP2" s="114" t="s">
        <v>4</v>
      </c>
      <c r="CVQ2" s="114" t="s">
        <v>6096</v>
      </c>
      <c r="CVR2" s="114" t="s">
        <v>6097</v>
      </c>
      <c r="CVS2" s="114" t="s">
        <v>5</v>
      </c>
      <c r="CVT2" s="106" t="s">
        <v>5895</v>
      </c>
      <c r="CVU2" s="130" t="s">
        <v>6098</v>
      </c>
      <c r="CVV2" s="135" t="s">
        <v>6288</v>
      </c>
      <c r="CVW2" s="114" t="s">
        <v>6</v>
      </c>
      <c r="CVX2" s="139" t="s">
        <v>6310</v>
      </c>
      <c r="CVY2" s="114" t="s">
        <v>0</v>
      </c>
      <c r="CVZ2" s="114" t="s">
        <v>1</v>
      </c>
      <c r="CWA2" s="114" t="s">
        <v>5788</v>
      </c>
      <c r="CWB2" s="114" t="s">
        <v>5899</v>
      </c>
      <c r="CWC2" s="114" t="s">
        <v>3</v>
      </c>
      <c r="CWD2" s="114" t="s">
        <v>6094</v>
      </c>
      <c r="CWE2" s="114" t="s">
        <v>6095</v>
      </c>
      <c r="CWF2" s="114" t="s">
        <v>4</v>
      </c>
      <c r="CWG2" s="114" t="s">
        <v>6096</v>
      </c>
      <c r="CWH2" s="114" t="s">
        <v>6097</v>
      </c>
      <c r="CWI2" s="114" t="s">
        <v>5</v>
      </c>
      <c r="CWJ2" s="106" t="s">
        <v>5895</v>
      </c>
      <c r="CWK2" s="130" t="s">
        <v>6098</v>
      </c>
      <c r="CWL2" s="135" t="s">
        <v>6288</v>
      </c>
      <c r="CWM2" s="114" t="s">
        <v>6</v>
      </c>
      <c r="CWN2" s="139" t="s">
        <v>6310</v>
      </c>
      <c r="CWO2" s="114" t="s">
        <v>0</v>
      </c>
      <c r="CWP2" s="114" t="s">
        <v>1</v>
      </c>
      <c r="CWQ2" s="114" t="s">
        <v>5788</v>
      </c>
      <c r="CWR2" s="114" t="s">
        <v>5899</v>
      </c>
      <c r="CWS2" s="114" t="s">
        <v>3</v>
      </c>
      <c r="CWT2" s="114" t="s">
        <v>6094</v>
      </c>
      <c r="CWU2" s="114" t="s">
        <v>6095</v>
      </c>
      <c r="CWV2" s="114" t="s">
        <v>4</v>
      </c>
      <c r="CWW2" s="114" t="s">
        <v>6096</v>
      </c>
      <c r="CWX2" s="114" t="s">
        <v>6097</v>
      </c>
      <c r="CWY2" s="114" t="s">
        <v>5</v>
      </c>
      <c r="CWZ2" s="106" t="s">
        <v>5895</v>
      </c>
      <c r="CXA2" s="130" t="s">
        <v>6098</v>
      </c>
      <c r="CXB2" s="135" t="s">
        <v>6288</v>
      </c>
      <c r="CXC2" s="114" t="s">
        <v>6</v>
      </c>
      <c r="CXD2" s="139" t="s">
        <v>6310</v>
      </c>
      <c r="CXE2" s="114" t="s">
        <v>0</v>
      </c>
      <c r="CXF2" s="114" t="s">
        <v>1</v>
      </c>
      <c r="CXG2" s="114" t="s">
        <v>5788</v>
      </c>
      <c r="CXH2" s="114" t="s">
        <v>5899</v>
      </c>
      <c r="CXI2" s="114" t="s">
        <v>3</v>
      </c>
      <c r="CXJ2" s="114" t="s">
        <v>6094</v>
      </c>
      <c r="CXK2" s="114" t="s">
        <v>6095</v>
      </c>
      <c r="CXL2" s="114" t="s">
        <v>4</v>
      </c>
      <c r="CXM2" s="114" t="s">
        <v>6096</v>
      </c>
      <c r="CXN2" s="114" t="s">
        <v>6097</v>
      </c>
      <c r="CXO2" s="114" t="s">
        <v>5</v>
      </c>
      <c r="CXP2" s="106" t="s">
        <v>5895</v>
      </c>
      <c r="CXQ2" s="130" t="s">
        <v>6098</v>
      </c>
      <c r="CXR2" s="135" t="s">
        <v>6288</v>
      </c>
      <c r="CXS2" s="114" t="s">
        <v>6</v>
      </c>
      <c r="CXT2" s="139" t="s">
        <v>6310</v>
      </c>
      <c r="CXU2" s="114" t="s">
        <v>0</v>
      </c>
      <c r="CXV2" s="114" t="s">
        <v>1</v>
      </c>
      <c r="CXW2" s="114" t="s">
        <v>5788</v>
      </c>
      <c r="CXX2" s="114" t="s">
        <v>5899</v>
      </c>
      <c r="CXY2" s="114" t="s">
        <v>3</v>
      </c>
      <c r="CXZ2" s="114" t="s">
        <v>6094</v>
      </c>
      <c r="CYA2" s="114" t="s">
        <v>6095</v>
      </c>
      <c r="CYB2" s="114" t="s">
        <v>4</v>
      </c>
      <c r="CYC2" s="114" t="s">
        <v>6096</v>
      </c>
      <c r="CYD2" s="114" t="s">
        <v>6097</v>
      </c>
      <c r="CYE2" s="114" t="s">
        <v>5</v>
      </c>
      <c r="CYF2" s="106" t="s">
        <v>5895</v>
      </c>
      <c r="CYG2" s="130" t="s">
        <v>6098</v>
      </c>
      <c r="CYH2" s="135" t="s">
        <v>6288</v>
      </c>
      <c r="CYI2" s="114" t="s">
        <v>6</v>
      </c>
      <c r="CYJ2" s="139" t="s">
        <v>6310</v>
      </c>
      <c r="CYK2" s="114" t="s">
        <v>0</v>
      </c>
      <c r="CYL2" s="114" t="s">
        <v>1</v>
      </c>
      <c r="CYM2" s="114" t="s">
        <v>5788</v>
      </c>
      <c r="CYN2" s="114" t="s">
        <v>5899</v>
      </c>
      <c r="CYO2" s="114" t="s">
        <v>3</v>
      </c>
      <c r="CYP2" s="114" t="s">
        <v>6094</v>
      </c>
      <c r="CYQ2" s="114" t="s">
        <v>6095</v>
      </c>
      <c r="CYR2" s="114" t="s">
        <v>4</v>
      </c>
      <c r="CYS2" s="114" t="s">
        <v>6096</v>
      </c>
      <c r="CYT2" s="114" t="s">
        <v>6097</v>
      </c>
      <c r="CYU2" s="114" t="s">
        <v>5</v>
      </c>
      <c r="CYV2" s="106" t="s">
        <v>5895</v>
      </c>
      <c r="CYW2" s="130" t="s">
        <v>6098</v>
      </c>
      <c r="CYX2" s="135" t="s">
        <v>6288</v>
      </c>
      <c r="CYY2" s="114" t="s">
        <v>6</v>
      </c>
      <c r="CYZ2" s="139" t="s">
        <v>6310</v>
      </c>
      <c r="CZA2" s="114" t="s">
        <v>0</v>
      </c>
      <c r="CZB2" s="114" t="s">
        <v>1</v>
      </c>
      <c r="CZC2" s="114" t="s">
        <v>5788</v>
      </c>
      <c r="CZD2" s="114" t="s">
        <v>5899</v>
      </c>
      <c r="CZE2" s="114" t="s">
        <v>3</v>
      </c>
      <c r="CZF2" s="114" t="s">
        <v>6094</v>
      </c>
      <c r="CZG2" s="114" t="s">
        <v>6095</v>
      </c>
      <c r="CZH2" s="114" t="s">
        <v>4</v>
      </c>
      <c r="CZI2" s="114" t="s">
        <v>6096</v>
      </c>
      <c r="CZJ2" s="114" t="s">
        <v>6097</v>
      </c>
      <c r="CZK2" s="114" t="s">
        <v>5</v>
      </c>
      <c r="CZL2" s="106" t="s">
        <v>5895</v>
      </c>
      <c r="CZM2" s="130" t="s">
        <v>6098</v>
      </c>
      <c r="CZN2" s="135" t="s">
        <v>6288</v>
      </c>
      <c r="CZO2" s="114" t="s">
        <v>6</v>
      </c>
      <c r="CZP2" s="139" t="s">
        <v>6310</v>
      </c>
      <c r="CZQ2" s="114" t="s">
        <v>0</v>
      </c>
      <c r="CZR2" s="114" t="s">
        <v>1</v>
      </c>
      <c r="CZS2" s="114" t="s">
        <v>5788</v>
      </c>
      <c r="CZT2" s="114" t="s">
        <v>5899</v>
      </c>
      <c r="CZU2" s="114" t="s">
        <v>3</v>
      </c>
      <c r="CZV2" s="114" t="s">
        <v>6094</v>
      </c>
      <c r="CZW2" s="114" t="s">
        <v>6095</v>
      </c>
      <c r="CZX2" s="114" t="s">
        <v>4</v>
      </c>
      <c r="CZY2" s="114" t="s">
        <v>6096</v>
      </c>
      <c r="CZZ2" s="114" t="s">
        <v>6097</v>
      </c>
      <c r="DAA2" s="114" t="s">
        <v>5</v>
      </c>
      <c r="DAB2" s="106" t="s">
        <v>5895</v>
      </c>
      <c r="DAC2" s="130" t="s">
        <v>6098</v>
      </c>
      <c r="DAD2" s="135" t="s">
        <v>6288</v>
      </c>
      <c r="DAE2" s="114" t="s">
        <v>6</v>
      </c>
      <c r="DAF2" s="139" t="s">
        <v>6310</v>
      </c>
      <c r="DAG2" s="114" t="s">
        <v>0</v>
      </c>
      <c r="DAH2" s="114" t="s">
        <v>1</v>
      </c>
      <c r="DAI2" s="114" t="s">
        <v>5788</v>
      </c>
      <c r="DAJ2" s="114" t="s">
        <v>5899</v>
      </c>
      <c r="DAK2" s="114" t="s">
        <v>3</v>
      </c>
      <c r="DAL2" s="114" t="s">
        <v>6094</v>
      </c>
      <c r="DAM2" s="114" t="s">
        <v>6095</v>
      </c>
      <c r="DAN2" s="114" t="s">
        <v>4</v>
      </c>
      <c r="DAO2" s="114" t="s">
        <v>6096</v>
      </c>
      <c r="DAP2" s="114" t="s">
        <v>6097</v>
      </c>
      <c r="DAQ2" s="114" t="s">
        <v>5</v>
      </c>
      <c r="DAR2" s="106" t="s">
        <v>5895</v>
      </c>
      <c r="DAS2" s="130" t="s">
        <v>6098</v>
      </c>
      <c r="DAT2" s="135" t="s">
        <v>6288</v>
      </c>
      <c r="DAU2" s="114" t="s">
        <v>6</v>
      </c>
      <c r="DAV2" s="139" t="s">
        <v>6310</v>
      </c>
      <c r="DAW2" s="114" t="s">
        <v>0</v>
      </c>
      <c r="DAX2" s="114" t="s">
        <v>1</v>
      </c>
      <c r="DAY2" s="114" t="s">
        <v>5788</v>
      </c>
      <c r="DAZ2" s="114" t="s">
        <v>5899</v>
      </c>
      <c r="DBA2" s="114" t="s">
        <v>3</v>
      </c>
      <c r="DBB2" s="114" t="s">
        <v>6094</v>
      </c>
      <c r="DBC2" s="114" t="s">
        <v>6095</v>
      </c>
      <c r="DBD2" s="114" t="s">
        <v>4</v>
      </c>
      <c r="DBE2" s="114" t="s">
        <v>6096</v>
      </c>
      <c r="DBF2" s="114" t="s">
        <v>6097</v>
      </c>
      <c r="DBG2" s="114" t="s">
        <v>5</v>
      </c>
      <c r="DBH2" s="106" t="s">
        <v>5895</v>
      </c>
      <c r="DBI2" s="130" t="s">
        <v>6098</v>
      </c>
      <c r="DBJ2" s="135" t="s">
        <v>6288</v>
      </c>
      <c r="DBK2" s="114" t="s">
        <v>6</v>
      </c>
      <c r="DBL2" s="139" t="s">
        <v>6310</v>
      </c>
      <c r="DBM2" s="114" t="s">
        <v>0</v>
      </c>
      <c r="DBN2" s="114" t="s">
        <v>1</v>
      </c>
      <c r="DBO2" s="114" t="s">
        <v>5788</v>
      </c>
      <c r="DBP2" s="114" t="s">
        <v>5899</v>
      </c>
      <c r="DBQ2" s="114" t="s">
        <v>3</v>
      </c>
      <c r="DBR2" s="114" t="s">
        <v>6094</v>
      </c>
      <c r="DBS2" s="114" t="s">
        <v>6095</v>
      </c>
      <c r="DBT2" s="114" t="s">
        <v>4</v>
      </c>
      <c r="DBU2" s="114" t="s">
        <v>6096</v>
      </c>
      <c r="DBV2" s="114" t="s">
        <v>6097</v>
      </c>
      <c r="DBW2" s="114" t="s">
        <v>5</v>
      </c>
      <c r="DBX2" s="106" t="s">
        <v>5895</v>
      </c>
      <c r="DBY2" s="130" t="s">
        <v>6098</v>
      </c>
      <c r="DBZ2" s="135" t="s">
        <v>6288</v>
      </c>
      <c r="DCA2" s="114" t="s">
        <v>6</v>
      </c>
      <c r="DCB2" s="139" t="s">
        <v>6310</v>
      </c>
      <c r="DCC2" s="114" t="s">
        <v>0</v>
      </c>
      <c r="DCD2" s="114" t="s">
        <v>1</v>
      </c>
      <c r="DCE2" s="114" t="s">
        <v>5788</v>
      </c>
      <c r="DCF2" s="114" t="s">
        <v>5899</v>
      </c>
      <c r="DCG2" s="114" t="s">
        <v>3</v>
      </c>
      <c r="DCH2" s="114" t="s">
        <v>6094</v>
      </c>
      <c r="DCI2" s="114" t="s">
        <v>6095</v>
      </c>
      <c r="DCJ2" s="114" t="s">
        <v>4</v>
      </c>
      <c r="DCK2" s="114" t="s">
        <v>6096</v>
      </c>
      <c r="DCL2" s="114" t="s">
        <v>6097</v>
      </c>
      <c r="DCM2" s="114" t="s">
        <v>5</v>
      </c>
      <c r="DCN2" s="106" t="s">
        <v>5895</v>
      </c>
      <c r="DCO2" s="130" t="s">
        <v>6098</v>
      </c>
      <c r="DCP2" s="135" t="s">
        <v>6288</v>
      </c>
      <c r="DCQ2" s="114" t="s">
        <v>6</v>
      </c>
      <c r="DCR2" s="139" t="s">
        <v>6310</v>
      </c>
      <c r="DCS2" s="114" t="s">
        <v>0</v>
      </c>
      <c r="DCT2" s="114" t="s">
        <v>1</v>
      </c>
      <c r="DCU2" s="114" t="s">
        <v>5788</v>
      </c>
      <c r="DCV2" s="114" t="s">
        <v>5899</v>
      </c>
      <c r="DCW2" s="114" t="s">
        <v>3</v>
      </c>
      <c r="DCX2" s="114" t="s">
        <v>6094</v>
      </c>
      <c r="DCY2" s="114" t="s">
        <v>6095</v>
      </c>
      <c r="DCZ2" s="114" t="s">
        <v>4</v>
      </c>
      <c r="DDA2" s="114" t="s">
        <v>6096</v>
      </c>
      <c r="DDB2" s="114" t="s">
        <v>6097</v>
      </c>
      <c r="DDC2" s="114" t="s">
        <v>5</v>
      </c>
      <c r="DDD2" s="106" t="s">
        <v>5895</v>
      </c>
      <c r="DDE2" s="130" t="s">
        <v>6098</v>
      </c>
      <c r="DDF2" s="135" t="s">
        <v>6288</v>
      </c>
      <c r="DDG2" s="114" t="s">
        <v>6</v>
      </c>
      <c r="DDH2" s="139" t="s">
        <v>6310</v>
      </c>
      <c r="DDI2" s="114" t="s">
        <v>0</v>
      </c>
      <c r="DDJ2" s="114" t="s">
        <v>1</v>
      </c>
      <c r="DDK2" s="114" t="s">
        <v>5788</v>
      </c>
      <c r="DDL2" s="114" t="s">
        <v>5899</v>
      </c>
      <c r="DDM2" s="114" t="s">
        <v>3</v>
      </c>
      <c r="DDN2" s="114" t="s">
        <v>6094</v>
      </c>
      <c r="DDO2" s="114" t="s">
        <v>6095</v>
      </c>
      <c r="DDP2" s="114" t="s">
        <v>4</v>
      </c>
      <c r="DDQ2" s="114" t="s">
        <v>6096</v>
      </c>
      <c r="DDR2" s="114" t="s">
        <v>6097</v>
      </c>
      <c r="DDS2" s="114" t="s">
        <v>5</v>
      </c>
      <c r="DDT2" s="106" t="s">
        <v>5895</v>
      </c>
      <c r="DDU2" s="130" t="s">
        <v>6098</v>
      </c>
      <c r="DDV2" s="135" t="s">
        <v>6288</v>
      </c>
      <c r="DDW2" s="114" t="s">
        <v>6</v>
      </c>
      <c r="DDX2" s="139" t="s">
        <v>6310</v>
      </c>
      <c r="DDY2" s="114" t="s">
        <v>0</v>
      </c>
      <c r="DDZ2" s="114" t="s">
        <v>1</v>
      </c>
      <c r="DEA2" s="114" t="s">
        <v>5788</v>
      </c>
      <c r="DEB2" s="114" t="s">
        <v>5899</v>
      </c>
      <c r="DEC2" s="114" t="s">
        <v>3</v>
      </c>
      <c r="DED2" s="114" t="s">
        <v>6094</v>
      </c>
      <c r="DEE2" s="114" t="s">
        <v>6095</v>
      </c>
      <c r="DEF2" s="114" t="s">
        <v>4</v>
      </c>
      <c r="DEG2" s="114" t="s">
        <v>6096</v>
      </c>
      <c r="DEH2" s="114" t="s">
        <v>6097</v>
      </c>
      <c r="DEI2" s="114" t="s">
        <v>5</v>
      </c>
      <c r="DEJ2" s="106" t="s">
        <v>5895</v>
      </c>
      <c r="DEK2" s="130" t="s">
        <v>6098</v>
      </c>
      <c r="DEL2" s="135" t="s">
        <v>6288</v>
      </c>
      <c r="DEM2" s="114" t="s">
        <v>6</v>
      </c>
      <c r="DEN2" s="139" t="s">
        <v>6310</v>
      </c>
      <c r="DEO2" s="114" t="s">
        <v>0</v>
      </c>
      <c r="DEP2" s="114" t="s">
        <v>1</v>
      </c>
      <c r="DEQ2" s="114" t="s">
        <v>5788</v>
      </c>
      <c r="DER2" s="114" t="s">
        <v>5899</v>
      </c>
      <c r="DES2" s="114" t="s">
        <v>3</v>
      </c>
      <c r="DET2" s="114" t="s">
        <v>6094</v>
      </c>
      <c r="DEU2" s="114" t="s">
        <v>6095</v>
      </c>
      <c r="DEV2" s="114" t="s">
        <v>4</v>
      </c>
      <c r="DEW2" s="114" t="s">
        <v>6096</v>
      </c>
      <c r="DEX2" s="114" t="s">
        <v>6097</v>
      </c>
      <c r="DEY2" s="114" t="s">
        <v>5</v>
      </c>
      <c r="DEZ2" s="106" t="s">
        <v>5895</v>
      </c>
      <c r="DFA2" s="130" t="s">
        <v>6098</v>
      </c>
      <c r="DFB2" s="135" t="s">
        <v>6288</v>
      </c>
      <c r="DFC2" s="114" t="s">
        <v>6</v>
      </c>
      <c r="DFD2" s="139" t="s">
        <v>6310</v>
      </c>
      <c r="DFE2" s="114" t="s">
        <v>0</v>
      </c>
      <c r="DFF2" s="114" t="s">
        <v>1</v>
      </c>
      <c r="DFG2" s="114" t="s">
        <v>5788</v>
      </c>
      <c r="DFH2" s="114" t="s">
        <v>5899</v>
      </c>
      <c r="DFI2" s="114" t="s">
        <v>3</v>
      </c>
      <c r="DFJ2" s="114" t="s">
        <v>6094</v>
      </c>
      <c r="DFK2" s="114" t="s">
        <v>6095</v>
      </c>
      <c r="DFL2" s="114" t="s">
        <v>4</v>
      </c>
      <c r="DFM2" s="114" t="s">
        <v>6096</v>
      </c>
      <c r="DFN2" s="114" t="s">
        <v>6097</v>
      </c>
      <c r="DFO2" s="114" t="s">
        <v>5</v>
      </c>
      <c r="DFP2" s="106" t="s">
        <v>5895</v>
      </c>
      <c r="DFQ2" s="130" t="s">
        <v>6098</v>
      </c>
      <c r="DFR2" s="135" t="s">
        <v>6288</v>
      </c>
      <c r="DFS2" s="114" t="s">
        <v>6</v>
      </c>
      <c r="DFT2" s="139" t="s">
        <v>6310</v>
      </c>
      <c r="DFU2" s="114" t="s">
        <v>0</v>
      </c>
      <c r="DFV2" s="114" t="s">
        <v>1</v>
      </c>
      <c r="DFW2" s="114" t="s">
        <v>5788</v>
      </c>
      <c r="DFX2" s="114" t="s">
        <v>5899</v>
      </c>
      <c r="DFY2" s="114" t="s">
        <v>3</v>
      </c>
      <c r="DFZ2" s="114" t="s">
        <v>6094</v>
      </c>
      <c r="DGA2" s="114" t="s">
        <v>6095</v>
      </c>
      <c r="DGB2" s="114" t="s">
        <v>4</v>
      </c>
      <c r="DGC2" s="114" t="s">
        <v>6096</v>
      </c>
      <c r="DGD2" s="114" t="s">
        <v>6097</v>
      </c>
      <c r="DGE2" s="114" t="s">
        <v>5</v>
      </c>
      <c r="DGF2" s="106" t="s">
        <v>5895</v>
      </c>
      <c r="DGG2" s="130" t="s">
        <v>6098</v>
      </c>
      <c r="DGH2" s="135" t="s">
        <v>6288</v>
      </c>
      <c r="DGI2" s="114" t="s">
        <v>6</v>
      </c>
      <c r="DGJ2" s="139" t="s">
        <v>6310</v>
      </c>
      <c r="DGK2" s="114" t="s">
        <v>0</v>
      </c>
      <c r="DGL2" s="114" t="s">
        <v>1</v>
      </c>
      <c r="DGM2" s="114" t="s">
        <v>5788</v>
      </c>
      <c r="DGN2" s="114" t="s">
        <v>5899</v>
      </c>
      <c r="DGO2" s="114" t="s">
        <v>3</v>
      </c>
      <c r="DGP2" s="114" t="s">
        <v>6094</v>
      </c>
      <c r="DGQ2" s="114" t="s">
        <v>6095</v>
      </c>
      <c r="DGR2" s="114" t="s">
        <v>4</v>
      </c>
      <c r="DGS2" s="114" t="s">
        <v>6096</v>
      </c>
      <c r="DGT2" s="114" t="s">
        <v>6097</v>
      </c>
      <c r="DGU2" s="114" t="s">
        <v>5</v>
      </c>
      <c r="DGV2" s="106" t="s">
        <v>5895</v>
      </c>
      <c r="DGW2" s="130" t="s">
        <v>6098</v>
      </c>
      <c r="DGX2" s="135" t="s">
        <v>6288</v>
      </c>
      <c r="DGY2" s="114" t="s">
        <v>6</v>
      </c>
      <c r="DGZ2" s="139" t="s">
        <v>6310</v>
      </c>
      <c r="DHA2" s="114" t="s">
        <v>0</v>
      </c>
      <c r="DHB2" s="114" t="s">
        <v>1</v>
      </c>
      <c r="DHC2" s="114" t="s">
        <v>5788</v>
      </c>
      <c r="DHD2" s="114" t="s">
        <v>5899</v>
      </c>
      <c r="DHE2" s="114" t="s">
        <v>3</v>
      </c>
      <c r="DHF2" s="114" t="s">
        <v>6094</v>
      </c>
      <c r="DHG2" s="114" t="s">
        <v>6095</v>
      </c>
      <c r="DHH2" s="114" t="s">
        <v>4</v>
      </c>
      <c r="DHI2" s="114" t="s">
        <v>6096</v>
      </c>
      <c r="DHJ2" s="114" t="s">
        <v>6097</v>
      </c>
      <c r="DHK2" s="114" t="s">
        <v>5</v>
      </c>
      <c r="DHL2" s="106" t="s">
        <v>5895</v>
      </c>
      <c r="DHM2" s="130" t="s">
        <v>6098</v>
      </c>
      <c r="DHN2" s="135" t="s">
        <v>6288</v>
      </c>
      <c r="DHO2" s="114" t="s">
        <v>6</v>
      </c>
      <c r="DHP2" s="139" t="s">
        <v>6310</v>
      </c>
      <c r="DHQ2" s="114" t="s">
        <v>0</v>
      </c>
      <c r="DHR2" s="114" t="s">
        <v>1</v>
      </c>
      <c r="DHS2" s="114" t="s">
        <v>5788</v>
      </c>
      <c r="DHT2" s="114" t="s">
        <v>5899</v>
      </c>
      <c r="DHU2" s="114" t="s">
        <v>3</v>
      </c>
      <c r="DHV2" s="114" t="s">
        <v>6094</v>
      </c>
      <c r="DHW2" s="114" t="s">
        <v>6095</v>
      </c>
      <c r="DHX2" s="114" t="s">
        <v>4</v>
      </c>
      <c r="DHY2" s="114" t="s">
        <v>6096</v>
      </c>
      <c r="DHZ2" s="114" t="s">
        <v>6097</v>
      </c>
      <c r="DIA2" s="114" t="s">
        <v>5</v>
      </c>
      <c r="DIB2" s="106" t="s">
        <v>5895</v>
      </c>
      <c r="DIC2" s="130" t="s">
        <v>6098</v>
      </c>
      <c r="DID2" s="135" t="s">
        <v>6288</v>
      </c>
      <c r="DIE2" s="114" t="s">
        <v>6</v>
      </c>
      <c r="DIF2" s="139" t="s">
        <v>6310</v>
      </c>
      <c r="DIG2" s="114" t="s">
        <v>0</v>
      </c>
      <c r="DIH2" s="114" t="s">
        <v>1</v>
      </c>
      <c r="DII2" s="114" t="s">
        <v>5788</v>
      </c>
      <c r="DIJ2" s="114" t="s">
        <v>5899</v>
      </c>
      <c r="DIK2" s="114" t="s">
        <v>3</v>
      </c>
      <c r="DIL2" s="114" t="s">
        <v>6094</v>
      </c>
      <c r="DIM2" s="114" t="s">
        <v>6095</v>
      </c>
      <c r="DIN2" s="114" t="s">
        <v>4</v>
      </c>
      <c r="DIO2" s="114" t="s">
        <v>6096</v>
      </c>
      <c r="DIP2" s="114" t="s">
        <v>6097</v>
      </c>
      <c r="DIQ2" s="114" t="s">
        <v>5</v>
      </c>
      <c r="DIR2" s="106" t="s">
        <v>5895</v>
      </c>
      <c r="DIS2" s="130" t="s">
        <v>6098</v>
      </c>
      <c r="DIT2" s="135" t="s">
        <v>6288</v>
      </c>
      <c r="DIU2" s="114" t="s">
        <v>6</v>
      </c>
      <c r="DIV2" s="139" t="s">
        <v>6310</v>
      </c>
      <c r="DIW2" s="114" t="s">
        <v>0</v>
      </c>
      <c r="DIX2" s="114" t="s">
        <v>1</v>
      </c>
      <c r="DIY2" s="114" t="s">
        <v>5788</v>
      </c>
      <c r="DIZ2" s="114" t="s">
        <v>5899</v>
      </c>
      <c r="DJA2" s="114" t="s">
        <v>3</v>
      </c>
      <c r="DJB2" s="114" t="s">
        <v>6094</v>
      </c>
      <c r="DJC2" s="114" t="s">
        <v>6095</v>
      </c>
      <c r="DJD2" s="114" t="s">
        <v>4</v>
      </c>
      <c r="DJE2" s="114" t="s">
        <v>6096</v>
      </c>
      <c r="DJF2" s="114" t="s">
        <v>6097</v>
      </c>
      <c r="DJG2" s="114" t="s">
        <v>5</v>
      </c>
      <c r="DJH2" s="106" t="s">
        <v>5895</v>
      </c>
      <c r="DJI2" s="130" t="s">
        <v>6098</v>
      </c>
      <c r="DJJ2" s="135" t="s">
        <v>6288</v>
      </c>
      <c r="DJK2" s="114" t="s">
        <v>6</v>
      </c>
      <c r="DJL2" s="139" t="s">
        <v>6310</v>
      </c>
      <c r="DJM2" s="114" t="s">
        <v>0</v>
      </c>
      <c r="DJN2" s="114" t="s">
        <v>1</v>
      </c>
      <c r="DJO2" s="114" t="s">
        <v>5788</v>
      </c>
      <c r="DJP2" s="114" t="s">
        <v>5899</v>
      </c>
      <c r="DJQ2" s="114" t="s">
        <v>3</v>
      </c>
      <c r="DJR2" s="114" t="s">
        <v>6094</v>
      </c>
      <c r="DJS2" s="114" t="s">
        <v>6095</v>
      </c>
      <c r="DJT2" s="114" t="s">
        <v>4</v>
      </c>
      <c r="DJU2" s="114" t="s">
        <v>6096</v>
      </c>
      <c r="DJV2" s="114" t="s">
        <v>6097</v>
      </c>
      <c r="DJW2" s="114" t="s">
        <v>5</v>
      </c>
      <c r="DJX2" s="106" t="s">
        <v>5895</v>
      </c>
      <c r="DJY2" s="130" t="s">
        <v>6098</v>
      </c>
      <c r="DJZ2" s="135" t="s">
        <v>6288</v>
      </c>
      <c r="DKA2" s="114" t="s">
        <v>6</v>
      </c>
      <c r="DKB2" s="139" t="s">
        <v>6310</v>
      </c>
      <c r="DKC2" s="114" t="s">
        <v>0</v>
      </c>
      <c r="DKD2" s="114" t="s">
        <v>1</v>
      </c>
      <c r="DKE2" s="114" t="s">
        <v>5788</v>
      </c>
      <c r="DKF2" s="114" t="s">
        <v>5899</v>
      </c>
      <c r="DKG2" s="114" t="s">
        <v>3</v>
      </c>
      <c r="DKH2" s="114" t="s">
        <v>6094</v>
      </c>
      <c r="DKI2" s="114" t="s">
        <v>6095</v>
      </c>
      <c r="DKJ2" s="114" t="s">
        <v>4</v>
      </c>
      <c r="DKK2" s="114" t="s">
        <v>6096</v>
      </c>
      <c r="DKL2" s="114" t="s">
        <v>6097</v>
      </c>
      <c r="DKM2" s="114" t="s">
        <v>5</v>
      </c>
      <c r="DKN2" s="106" t="s">
        <v>5895</v>
      </c>
      <c r="DKO2" s="130" t="s">
        <v>6098</v>
      </c>
      <c r="DKP2" s="135" t="s">
        <v>6288</v>
      </c>
      <c r="DKQ2" s="114" t="s">
        <v>6</v>
      </c>
      <c r="DKR2" s="139" t="s">
        <v>6310</v>
      </c>
      <c r="DKS2" s="114" t="s">
        <v>0</v>
      </c>
      <c r="DKT2" s="114" t="s">
        <v>1</v>
      </c>
      <c r="DKU2" s="114" t="s">
        <v>5788</v>
      </c>
      <c r="DKV2" s="114" t="s">
        <v>5899</v>
      </c>
      <c r="DKW2" s="114" t="s">
        <v>3</v>
      </c>
      <c r="DKX2" s="114" t="s">
        <v>6094</v>
      </c>
      <c r="DKY2" s="114" t="s">
        <v>6095</v>
      </c>
      <c r="DKZ2" s="114" t="s">
        <v>4</v>
      </c>
      <c r="DLA2" s="114" t="s">
        <v>6096</v>
      </c>
      <c r="DLB2" s="114" t="s">
        <v>6097</v>
      </c>
      <c r="DLC2" s="114" t="s">
        <v>5</v>
      </c>
      <c r="DLD2" s="106" t="s">
        <v>5895</v>
      </c>
      <c r="DLE2" s="130" t="s">
        <v>6098</v>
      </c>
      <c r="DLF2" s="135" t="s">
        <v>6288</v>
      </c>
      <c r="DLG2" s="114" t="s">
        <v>6</v>
      </c>
      <c r="DLH2" s="139" t="s">
        <v>6310</v>
      </c>
      <c r="DLI2" s="114" t="s">
        <v>0</v>
      </c>
      <c r="DLJ2" s="114" t="s">
        <v>1</v>
      </c>
      <c r="DLK2" s="114" t="s">
        <v>5788</v>
      </c>
      <c r="DLL2" s="114" t="s">
        <v>5899</v>
      </c>
      <c r="DLM2" s="114" t="s">
        <v>3</v>
      </c>
      <c r="DLN2" s="114" t="s">
        <v>6094</v>
      </c>
      <c r="DLO2" s="114" t="s">
        <v>6095</v>
      </c>
      <c r="DLP2" s="114" t="s">
        <v>4</v>
      </c>
      <c r="DLQ2" s="114" t="s">
        <v>6096</v>
      </c>
      <c r="DLR2" s="114" t="s">
        <v>6097</v>
      </c>
      <c r="DLS2" s="114" t="s">
        <v>5</v>
      </c>
      <c r="DLT2" s="106" t="s">
        <v>5895</v>
      </c>
      <c r="DLU2" s="130" t="s">
        <v>6098</v>
      </c>
      <c r="DLV2" s="135" t="s">
        <v>6288</v>
      </c>
      <c r="DLW2" s="114" t="s">
        <v>6</v>
      </c>
      <c r="DLX2" s="139" t="s">
        <v>6310</v>
      </c>
      <c r="DLY2" s="114" t="s">
        <v>0</v>
      </c>
      <c r="DLZ2" s="114" t="s">
        <v>1</v>
      </c>
      <c r="DMA2" s="114" t="s">
        <v>5788</v>
      </c>
      <c r="DMB2" s="114" t="s">
        <v>5899</v>
      </c>
      <c r="DMC2" s="114" t="s">
        <v>3</v>
      </c>
      <c r="DMD2" s="114" t="s">
        <v>6094</v>
      </c>
      <c r="DME2" s="114" t="s">
        <v>6095</v>
      </c>
      <c r="DMF2" s="114" t="s">
        <v>4</v>
      </c>
      <c r="DMG2" s="114" t="s">
        <v>6096</v>
      </c>
      <c r="DMH2" s="114" t="s">
        <v>6097</v>
      </c>
      <c r="DMI2" s="114" t="s">
        <v>5</v>
      </c>
      <c r="DMJ2" s="106" t="s">
        <v>5895</v>
      </c>
      <c r="DMK2" s="130" t="s">
        <v>6098</v>
      </c>
      <c r="DML2" s="135" t="s">
        <v>6288</v>
      </c>
      <c r="DMM2" s="114" t="s">
        <v>6</v>
      </c>
      <c r="DMN2" s="139" t="s">
        <v>6310</v>
      </c>
      <c r="DMO2" s="114" t="s">
        <v>0</v>
      </c>
      <c r="DMP2" s="114" t="s">
        <v>1</v>
      </c>
      <c r="DMQ2" s="114" t="s">
        <v>5788</v>
      </c>
      <c r="DMR2" s="114" t="s">
        <v>5899</v>
      </c>
      <c r="DMS2" s="114" t="s">
        <v>3</v>
      </c>
      <c r="DMT2" s="114" t="s">
        <v>6094</v>
      </c>
      <c r="DMU2" s="114" t="s">
        <v>6095</v>
      </c>
      <c r="DMV2" s="114" t="s">
        <v>4</v>
      </c>
      <c r="DMW2" s="114" t="s">
        <v>6096</v>
      </c>
      <c r="DMX2" s="114" t="s">
        <v>6097</v>
      </c>
      <c r="DMY2" s="114" t="s">
        <v>5</v>
      </c>
      <c r="DMZ2" s="106" t="s">
        <v>5895</v>
      </c>
      <c r="DNA2" s="130" t="s">
        <v>6098</v>
      </c>
      <c r="DNB2" s="135" t="s">
        <v>6288</v>
      </c>
      <c r="DNC2" s="114" t="s">
        <v>6</v>
      </c>
      <c r="DND2" s="139" t="s">
        <v>6310</v>
      </c>
      <c r="DNE2" s="114" t="s">
        <v>0</v>
      </c>
      <c r="DNF2" s="114" t="s">
        <v>1</v>
      </c>
      <c r="DNG2" s="114" t="s">
        <v>5788</v>
      </c>
      <c r="DNH2" s="114" t="s">
        <v>5899</v>
      </c>
      <c r="DNI2" s="114" t="s">
        <v>3</v>
      </c>
      <c r="DNJ2" s="114" t="s">
        <v>6094</v>
      </c>
      <c r="DNK2" s="114" t="s">
        <v>6095</v>
      </c>
      <c r="DNL2" s="114" t="s">
        <v>4</v>
      </c>
      <c r="DNM2" s="114" t="s">
        <v>6096</v>
      </c>
      <c r="DNN2" s="114" t="s">
        <v>6097</v>
      </c>
      <c r="DNO2" s="114" t="s">
        <v>5</v>
      </c>
      <c r="DNP2" s="106" t="s">
        <v>5895</v>
      </c>
      <c r="DNQ2" s="130" t="s">
        <v>6098</v>
      </c>
      <c r="DNR2" s="135" t="s">
        <v>6288</v>
      </c>
      <c r="DNS2" s="114" t="s">
        <v>6</v>
      </c>
      <c r="DNT2" s="139" t="s">
        <v>6310</v>
      </c>
      <c r="DNU2" s="114" t="s">
        <v>0</v>
      </c>
      <c r="DNV2" s="114" t="s">
        <v>1</v>
      </c>
      <c r="DNW2" s="114" t="s">
        <v>5788</v>
      </c>
      <c r="DNX2" s="114" t="s">
        <v>5899</v>
      </c>
      <c r="DNY2" s="114" t="s">
        <v>3</v>
      </c>
      <c r="DNZ2" s="114" t="s">
        <v>6094</v>
      </c>
      <c r="DOA2" s="114" t="s">
        <v>6095</v>
      </c>
      <c r="DOB2" s="114" t="s">
        <v>4</v>
      </c>
      <c r="DOC2" s="114" t="s">
        <v>6096</v>
      </c>
      <c r="DOD2" s="114" t="s">
        <v>6097</v>
      </c>
      <c r="DOE2" s="114" t="s">
        <v>5</v>
      </c>
      <c r="DOF2" s="106" t="s">
        <v>5895</v>
      </c>
      <c r="DOG2" s="130" t="s">
        <v>6098</v>
      </c>
      <c r="DOH2" s="135" t="s">
        <v>6288</v>
      </c>
      <c r="DOI2" s="114" t="s">
        <v>6</v>
      </c>
      <c r="DOJ2" s="139" t="s">
        <v>6310</v>
      </c>
      <c r="DOK2" s="114" t="s">
        <v>0</v>
      </c>
      <c r="DOL2" s="114" t="s">
        <v>1</v>
      </c>
      <c r="DOM2" s="114" t="s">
        <v>5788</v>
      </c>
      <c r="DON2" s="114" t="s">
        <v>5899</v>
      </c>
      <c r="DOO2" s="114" t="s">
        <v>3</v>
      </c>
      <c r="DOP2" s="114" t="s">
        <v>6094</v>
      </c>
      <c r="DOQ2" s="114" t="s">
        <v>6095</v>
      </c>
      <c r="DOR2" s="114" t="s">
        <v>4</v>
      </c>
      <c r="DOS2" s="114" t="s">
        <v>6096</v>
      </c>
      <c r="DOT2" s="114" t="s">
        <v>6097</v>
      </c>
      <c r="DOU2" s="114" t="s">
        <v>5</v>
      </c>
      <c r="DOV2" s="106" t="s">
        <v>5895</v>
      </c>
      <c r="DOW2" s="130" t="s">
        <v>6098</v>
      </c>
      <c r="DOX2" s="135" t="s">
        <v>6288</v>
      </c>
      <c r="DOY2" s="114" t="s">
        <v>6</v>
      </c>
      <c r="DOZ2" s="139" t="s">
        <v>6310</v>
      </c>
      <c r="DPA2" s="114" t="s">
        <v>0</v>
      </c>
      <c r="DPB2" s="114" t="s">
        <v>1</v>
      </c>
      <c r="DPC2" s="114" t="s">
        <v>5788</v>
      </c>
      <c r="DPD2" s="114" t="s">
        <v>5899</v>
      </c>
      <c r="DPE2" s="114" t="s">
        <v>3</v>
      </c>
      <c r="DPF2" s="114" t="s">
        <v>6094</v>
      </c>
      <c r="DPG2" s="114" t="s">
        <v>6095</v>
      </c>
      <c r="DPH2" s="114" t="s">
        <v>4</v>
      </c>
      <c r="DPI2" s="114" t="s">
        <v>6096</v>
      </c>
      <c r="DPJ2" s="114" t="s">
        <v>6097</v>
      </c>
      <c r="DPK2" s="114" t="s">
        <v>5</v>
      </c>
      <c r="DPL2" s="106" t="s">
        <v>5895</v>
      </c>
      <c r="DPM2" s="130" t="s">
        <v>6098</v>
      </c>
      <c r="DPN2" s="135" t="s">
        <v>6288</v>
      </c>
      <c r="DPO2" s="114" t="s">
        <v>6</v>
      </c>
      <c r="DPP2" s="139" t="s">
        <v>6310</v>
      </c>
      <c r="DPQ2" s="114" t="s">
        <v>0</v>
      </c>
      <c r="DPR2" s="114" t="s">
        <v>1</v>
      </c>
      <c r="DPS2" s="114" t="s">
        <v>5788</v>
      </c>
      <c r="DPT2" s="114" t="s">
        <v>5899</v>
      </c>
      <c r="DPU2" s="114" t="s">
        <v>3</v>
      </c>
      <c r="DPV2" s="114" t="s">
        <v>6094</v>
      </c>
      <c r="DPW2" s="114" t="s">
        <v>6095</v>
      </c>
      <c r="DPX2" s="114" t="s">
        <v>4</v>
      </c>
      <c r="DPY2" s="114" t="s">
        <v>6096</v>
      </c>
      <c r="DPZ2" s="114" t="s">
        <v>6097</v>
      </c>
      <c r="DQA2" s="114" t="s">
        <v>5</v>
      </c>
      <c r="DQB2" s="106" t="s">
        <v>5895</v>
      </c>
      <c r="DQC2" s="130" t="s">
        <v>6098</v>
      </c>
      <c r="DQD2" s="135" t="s">
        <v>6288</v>
      </c>
      <c r="DQE2" s="114" t="s">
        <v>6</v>
      </c>
      <c r="DQF2" s="139" t="s">
        <v>6310</v>
      </c>
      <c r="DQG2" s="114" t="s">
        <v>0</v>
      </c>
      <c r="DQH2" s="114" t="s">
        <v>1</v>
      </c>
      <c r="DQI2" s="114" t="s">
        <v>5788</v>
      </c>
      <c r="DQJ2" s="114" t="s">
        <v>5899</v>
      </c>
      <c r="DQK2" s="114" t="s">
        <v>3</v>
      </c>
      <c r="DQL2" s="114" t="s">
        <v>6094</v>
      </c>
      <c r="DQM2" s="114" t="s">
        <v>6095</v>
      </c>
      <c r="DQN2" s="114" t="s">
        <v>4</v>
      </c>
      <c r="DQO2" s="114" t="s">
        <v>6096</v>
      </c>
      <c r="DQP2" s="114" t="s">
        <v>6097</v>
      </c>
      <c r="DQQ2" s="114" t="s">
        <v>5</v>
      </c>
      <c r="DQR2" s="106" t="s">
        <v>5895</v>
      </c>
      <c r="DQS2" s="130" t="s">
        <v>6098</v>
      </c>
      <c r="DQT2" s="135" t="s">
        <v>6288</v>
      </c>
      <c r="DQU2" s="114" t="s">
        <v>6</v>
      </c>
      <c r="DQV2" s="139" t="s">
        <v>6310</v>
      </c>
      <c r="DQW2" s="114" t="s">
        <v>0</v>
      </c>
      <c r="DQX2" s="114" t="s">
        <v>1</v>
      </c>
      <c r="DQY2" s="114" t="s">
        <v>5788</v>
      </c>
      <c r="DQZ2" s="114" t="s">
        <v>5899</v>
      </c>
      <c r="DRA2" s="114" t="s">
        <v>3</v>
      </c>
      <c r="DRB2" s="114" t="s">
        <v>6094</v>
      </c>
      <c r="DRC2" s="114" t="s">
        <v>6095</v>
      </c>
      <c r="DRD2" s="114" t="s">
        <v>4</v>
      </c>
      <c r="DRE2" s="114" t="s">
        <v>6096</v>
      </c>
      <c r="DRF2" s="114" t="s">
        <v>6097</v>
      </c>
      <c r="DRG2" s="114" t="s">
        <v>5</v>
      </c>
      <c r="DRH2" s="106" t="s">
        <v>5895</v>
      </c>
      <c r="DRI2" s="130" t="s">
        <v>6098</v>
      </c>
      <c r="DRJ2" s="135" t="s">
        <v>6288</v>
      </c>
      <c r="DRK2" s="114" t="s">
        <v>6</v>
      </c>
      <c r="DRL2" s="139" t="s">
        <v>6310</v>
      </c>
      <c r="DRM2" s="114" t="s">
        <v>0</v>
      </c>
      <c r="DRN2" s="114" t="s">
        <v>1</v>
      </c>
      <c r="DRO2" s="114" t="s">
        <v>5788</v>
      </c>
      <c r="DRP2" s="114" t="s">
        <v>5899</v>
      </c>
      <c r="DRQ2" s="114" t="s">
        <v>3</v>
      </c>
      <c r="DRR2" s="114" t="s">
        <v>6094</v>
      </c>
      <c r="DRS2" s="114" t="s">
        <v>6095</v>
      </c>
      <c r="DRT2" s="114" t="s">
        <v>4</v>
      </c>
      <c r="DRU2" s="114" t="s">
        <v>6096</v>
      </c>
      <c r="DRV2" s="114" t="s">
        <v>6097</v>
      </c>
      <c r="DRW2" s="114" t="s">
        <v>5</v>
      </c>
      <c r="DRX2" s="106" t="s">
        <v>5895</v>
      </c>
      <c r="DRY2" s="130" t="s">
        <v>6098</v>
      </c>
      <c r="DRZ2" s="135" t="s">
        <v>6288</v>
      </c>
      <c r="DSA2" s="114" t="s">
        <v>6</v>
      </c>
      <c r="DSB2" s="139" t="s">
        <v>6310</v>
      </c>
      <c r="DSC2" s="114" t="s">
        <v>0</v>
      </c>
      <c r="DSD2" s="114" t="s">
        <v>1</v>
      </c>
      <c r="DSE2" s="114" t="s">
        <v>5788</v>
      </c>
      <c r="DSF2" s="114" t="s">
        <v>5899</v>
      </c>
      <c r="DSG2" s="114" t="s">
        <v>3</v>
      </c>
      <c r="DSH2" s="114" t="s">
        <v>6094</v>
      </c>
      <c r="DSI2" s="114" t="s">
        <v>6095</v>
      </c>
      <c r="DSJ2" s="114" t="s">
        <v>4</v>
      </c>
      <c r="DSK2" s="114" t="s">
        <v>6096</v>
      </c>
      <c r="DSL2" s="114" t="s">
        <v>6097</v>
      </c>
      <c r="DSM2" s="114" t="s">
        <v>5</v>
      </c>
      <c r="DSN2" s="106" t="s">
        <v>5895</v>
      </c>
      <c r="DSO2" s="130" t="s">
        <v>6098</v>
      </c>
      <c r="DSP2" s="135" t="s">
        <v>6288</v>
      </c>
      <c r="DSQ2" s="114" t="s">
        <v>6</v>
      </c>
      <c r="DSR2" s="139" t="s">
        <v>6310</v>
      </c>
      <c r="DSS2" s="114" t="s">
        <v>0</v>
      </c>
      <c r="DST2" s="114" t="s">
        <v>1</v>
      </c>
      <c r="DSU2" s="114" t="s">
        <v>5788</v>
      </c>
      <c r="DSV2" s="114" t="s">
        <v>5899</v>
      </c>
      <c r="DSW2" s="114" t="s">
        <v>3</v>
      </c>
      <c r="DSX2" s="114" t="s">
        <v>6094</v>
      </c>
      <c r="DSY2" s="114" t="s">
        <v>6095</v>
      </c>
      <c r="DSZ2" s="114" t="s">
        <v>4</v>
      </c>
      <c r="DTA2" s="114" t="s">
        <v>6096</v>
      </c>
      <c r="DTB2" s="114" t="s">
        <v>6097</v>
      </c>
      <c r="DTC2" s="114" t="s">
        <v>5</v>
      </c>
      <c r="DTD2" s="106" t="s">
        <v>5895</v>
      </c>
      <c r="DTE2" s="130" t="s">
        <v>6098</v>
      </c>
      <c r="DTF2" s="135" t="s">
        <v>6288</v>
      </c>
      <c r="DTG2" s="114" t="s">
        <v>6</v>
      </c>
      <c r="DTH2" s="139" t="s">
        <v>6310</v>
      </c>
      <c r="DTI2" s="114" t="s">
        <v>0</v>
      </c>
      <c r="DTJ2" s="114" t="s">
        <v>1</v>
      </c>
      <c r="DTK2" s="114" t="s">
        <v>5788</v>
      </c>
      <c r="DTL2" s="114" t="s">
        <v>5899</v>
      </c>
      <c r="DTM2" s="114" t="s">
        <v>3</v>
      </c>
      <c r="DTN2" s="114" t="s">
        <v>6094</v>
      </c>
      <c r="DTO2" s="114" t="s">
        <v>6095</v>
      </c>
      <c r="DTP2" s="114" t="s">
        <v>4</v>
      </c>
      <c r="DTQ2" s="114" t="s">
        <v>6096</v>
      </c>
      <c r="DTR2" s="114" t="s">
        <v>6097</v>
      </c>
      <c r="DTS2" s="114" t="s">
        <v>5</v>
      </c>
      <c r="DTT2" s="106" t="s">
        <v>5895</v>
      </c>
      <c r="DTU2" s="130" t="s">
        <v>6098</v>
      </c>
      <c r="DTV2" s="135" t="s">
        <v>6288</v>
      </c>
      <c r="DTW2" s="114" t="s">
        <v>6</v>
      </c>
      <c r="DTX2" s="139" t="s">
        <v>6310</v>
      </c>
      <c r="DTY2" s="114" t="s">
        <v>0</v>
      </c>
      <c r="DTZ2" s="114" t="s">
        <v>1</v>
      </c>
      <c r="DUA2" s="114" t="s">
        <v>5788</v>
      </c>
      <c r="DUB2" s="114" t="s">
        <v>5899</v>
      </c>
      <c r="DUC2" s="114" t="s">
        <v>3</v>
      </c>
      <c r="DUD2" s="114" t="s">
        <v>6094</v>
      </c>
      <c r="DUE2" s="114" t="s">
        <v>6095</v>
      </c>
      <c r="DUF2" s="114" t="s">
        <v>4</v>
      </c>
      <c r="DUG2" s="114" t="s">
        <v>6096</v>
      </c>
      <c r="DUH2" s="114" t="s">
        <v>6097</v>
      </c>
      <c r="DUI2" s="114" t="s">
        <v>5</v>
      </c>
      <c r="DUJ2" s="106" t="s">
        <v>5895</v>
      </c>
      <c r="DUK2" s="130" t="s">
        <v>6098</v>
      </c>
      <c r="DUL2" s="135" t="s">
        <v>6288</v>
      </c>
      <c r="DUM2" s="114" t="s">
        <v>6</v>
      </c>
      <c r="DUN2" s="139" t="s">
        <v>6310</v>
      </c>
      <c r="DUO2" s="114" t="s">
        <v>0</v>
      </c>
      <c r="DUP2" s="114" t="s">
        <v>1</v>
      </c>
      <c r="DUQ2" s="114" t="s">
        <v>5788</v>
      </c>
      <c r="DUR2" s="114" t="s">
        <v>5899</v>
      </c>
      <c r="DUS2" s="114" t="s">
        <v>3</v>
      </c>
      <c r="DUT2" s="114" t="s">
        <v>6094</v>
      </c>
      <c r="DUU2" s="114" t="s">
        <v>6095</v>
      </c>
      <c r="DUV2" s="114" t="s">
        <v>4</v>
      </c>
      <c r="DUW2" s="114" t="s">
        <v>6096</v>
      </c>
      <c r="DUX2" s="114" t="s">
        <v>6097</v>
      </c>
      <c r="DUY2" s="114" t="s">
        <v>5</v>
      </c>
      <c r="DUZ2" s="106" t="s">
        <v>5895</v>
      </c>
      <c r="DVA2" s="130" t="s">
        <v>6098</v>
      </c>
      <c r="DVB2" s="135" t="s">
        <v>6288</v>
      </c>
      <c r="DVC2" s="114" t="s">
        <v>6</v>
      </c>
      <c r="DVD2" s="139" t="s">
        <v>6310</v>
      </c>
      <c r="DVE2" s="114" t="s">
        <v>0</v>
      </c>
      <c r="DVF2" s="114" t="s">
        <v>1</v>
      </c>
      <c r="DVG2" s="114" t="s">
        <v>5788</v>
      </c>
      <c r="DVH2" s="114" t="s">
        <v>5899</v>
      </c>
      <c r="DVI2" s="114" t="s">
        <v>3</v>
      </c>
      <c r="DVJ2" s="114" t="s">
        <v>6094</v>
      </c>
      <c r="DVK2" s="114" t="s">
        <v>6095</v>
      </c>
      <c r="DVL2" s="114" t="s">
        <v>4</v>
      </c>
      <c r="DVM2" s="114" t="s">
        <v>6096</v>
      </c>
      <c r="DVN2" s="114" t="s">
        <v>6097</v>
      </c>
      <c r="DVO2" s="114" t="s">
        <v>5</v>
      </c>
      <c r="DVP2" s="106" t="s">
        <v>5895</v>
      </c>
      <c r="DVQ2" s="130" t="s">
        <v>6098</v>
      </c>
      <c r="DVR2" s="135" t="s">
        <v>6288</v>
      </c>
      <c r="DVS2" s="114" t="s">
        <v>6</v>
      </c>
      <c r="DVT2" s="139" t="s">
        <v>6310</v>
      </c>
      <c r="DVU2" s="114" t="s">
        <v>0</v>
      </c>
      <c r="DVV2" s="114" t="s">
        <v>1</v>
      </c>
      <c r="DVW2" s="114" t="s">
        <v>5788</v>
      </c>
      <c r="DVX2" s="114" t="s">
        <v>5899</v>
      </c>
      <c r="DVY2" s="114" t="s">
        <v>3</v>
      </c>
      <c r="DVZ2" s="114" t="s">
        <v>6094</v>
      </c>
      <c r="DWA2" s="114" t="s">
        <v>6095</v>
      </c>
      <c r="DWB2" s="114" t="s">
        <v>4</v>
      </c>
      <c r="DWC2" s="114" t="s">
        <v>6096</v>
      </c>
      <c r="DWD2" s="114" t="s">
        <v>6097</v>
      </c>
      <c r="DWE2" s="114" t="s">
        <v>5</v>
      </c>
      <c r="DWF2" s="106" t="s">
        <v>5895</v>
      </c>
      <c r="DWG2" s="130" t="s">
        <v>6098</v>
      </c>
      <c r="DWH2" s="135" t="s">
        <v>6288</v>
      </c>
      <c r="DWI2" s="114" t="s">
        <v>6</v>
      </c>
      <c r="DWJ2" s="139" t="s">
        <v>6310</v>
      </c>
      <c r="DWK2" s="114" t="s">
        <v>0</v>
      </c>
      <c r="DWL2" s="114" t="s">
        <v>1</v>
      </c>
      <c r="DWM2" s="114" t="s">
        <v>5788</v>
      </c>
      <c r="DWN2" s="114" t="s">
        <v>5899</v>
      </c>
      <c r="DWO2" s="114" t="s">
        <v>3</v>
      </c>
      <c r="DWP2" s="114" t="s">
        <v>6094</v>
      </c>
      <c r="DWQ2" s="114" t="s">
        <v>6095</v>
      </c>
      <c r="DWR2" s="114" t="s">
        <v>4</v>
      </c>
      <c r="DWS2" s="114" t="s">
        <v>6096</v>
      </c>
      <c r="DWT2" s="114" t="s">
        <v>6097</v>
      </c>
      <c r="DWU2" s="114" t="s">
        <v>5</v>
      </c>
      <c r="DWV2" s="106" t="s">
        <v>5895</v>
      </c>
      <c r="DWW2" s="130" t="s">
        <v>6098</v>
      </c>
      <c r="DWX2" s="135" t="s">
        <v>6288</v>
      </c>
      <c r="DWY2" s="114" t="s">
        <v>6</v>
      </c>
      <c r="DWZ2" s="139" t="s">
        <v>6310</v>
      </c>
      <c r="DXA2" s="114" t="s">
        <v>0</v>
      </c>
      <c r="DXB2" s="114" t="s">
        <v>1</v>
      </c>
      <c r="DXC2" s="114" t="s">
        <v>5788</v>
      </c>
      <c r="DXD2" s="114" t="s">
        <v>5899</v>
      </c>
      <c r="DXE2" s="114" t="s">
        <v>3</v>
      </c>
      <c r="DXF2" s="114" t="s">
        <v>6094</v>
      </c>
      <c r="DXG2" s="114" t="s">
        <v>6095</v>
      </c>
      <c r="DXH2" s="114" t="s">
        <v>4</v>
      </c>
      <c r="DXI2" s="114" t="s">
        <v>6096</v>
      </c>
      <c r="DXJ2" s="114" t="s">
        <v>6097</v>
      </c>
      <c r="DXK2" s="114" t="s">
        <v>5</v>
      </c>
      <c r="DXL2" s="106" t="s">
        <v>5895</v>
      </c>
      <c r="DXM2" s="130" t="s">
        <v>6098</v>
      </c>
      <c r="DXN2" s="135" t="s">
        <v>6288</v>
      </c>
      <c r="DXO2" s="114" t="s">
        <v>6</v>
      </c>
      <c r="DXP2" s="139" t="s">
        <v>6310</v>
      </c>
      <c r="DXQ2" s="114" t="s">
        <v>0</v>
      </c>
      <c r="DXR2" s="114" t="s">
        <v>1</v>
      </c>
      <c r="DXS2" s="114" t="s">
        <v>5788</v>
      </c>
      <c r="DXT2" s="114" t="s">
        <v>5899</v>
      </c>
      <c r="DXU2" s="114" t="s">
        <v>3</v>
      </c>
      <c r="DXV2" s="114" t="s">
        <v>6094</v>
      </c>
      <c r="DXW2" s="114" t="s">
        <v>6095</v>
      </c>
      <c r="DXX2" s="114" t="s">
        <v>4</v>
      </c>
      <c r="DXY2" s="114" t="s">
        <v>6096</v>
      </c>
      <c r="DXZ2" s="114" t="s">
        <v>6097</v>
      </c>
      <c r="DYA2" s="114" t="s">
        <v>5</v>
      </c>
      <c r="DYB2" s="106" t="s">
        <v>5895</v>
      </c>
      <c r="DYC2" s="130" t="s">
        <v>6098</v>
      </c>
      <c r="DYD2" s="135" t="s">
        <v>6288</v>
      </c>
      <c r="DYE2" s="114" t="s">
        <v>6</v>
      </c>
      <c r="DYF2" s="139" t="s">
        <v>6310</v>
      </c>
      <c r="DYG2" s="114" t="s">
        <v>0</v>
      </c>
      <c r="DYH2" s="114" t="s">
        <v>1</v>
      </c>
      <c r="DYI2" s="114" t="s">
        <v>5788</v>
      </c>
      <c r="DYJ2" s="114" t="s">
        <v>5899</v>
      </c>
      <c r="DYK2" s="114" t="s">
        <v>3</v>
      </c>
      <c r="DYL2" s="114" t="s">
        <v>6094</v>
      </c>
      <c r="DYM2" s="114" t="s">
        <v>6095</v>
      </c>
      <c r="DYN2" s="114" t="s">
        <v>4</v>
      </c>
      <c r="DYO2" s="114" t="s">
        <v>6096</v>
      </c>
      <c r="DYP2" s="114" t="s">
        <v>6097</v>
      </c>
      <c r="DYQ2" s="114" t="s">
        <v>5</v>
      </c>
      <c r="DYR2" s="106" t="s">
        <v>5895</v>
      </c>
      <c r="DYS2" s="130" t="s">
        <v>6098</v>
      </c>
      <c r="DYT2" s="135" t="s">
        <v>6288</v>
      </c>
      <c r="DYU2" s="114" t="s">
        <v>6</v>
      </c>
      <c r="DYV2" s="139" t="s">
        <v>6310</v>
      </c>
      <c r="DYW2" s="114" t="s">
        <v>0</v>
      </c>
      <c r="DYX2" s="114" t="s">
        <v>1</v>
      </c>
      <c r="DYY2" s="114" t="s">
        <v>5788</v>
      </c>
      <c r="DYZ2" s="114" t="s">
        <v>5899</v>
      </c>
      <c r="DZA2" s="114" t="s">
        <v>3</v>
      </c>
      <c r="DZB2" s="114" t="s">
        <v>6094</v>
      </c>
      <c r="DZC2" s="114" t="s">
        <v>6095</v>
      </c>
      <c r="DZD2" s="114" t="s">
        <v>4</v>
      </c>
      <c r="DZE2" s="114" t="s">
        <v>6096</v>
      </c>
      <c r="DZF2" s="114" t="s">
        <v>6097</v>
      </c>
      <c r="DZG2" s="114" t="s">
        <v>5</v>
      </c>
      <c r="DZH2" s="106" t="s">
        <v>5895</v>
      </c>
      <c r="DZI2" s="130" t="s">
        <v>6098</v>
      </c>
      <c r="DZJ2" s="135" t="s">
        <v>6288</v>
      </c>
      <c r="DZK2" s="114" t="s">
        <v>6</v>
      </c>
      <c r="DZL2" s="139" t="s">
        <v>6310</v>
      </c>
      <c r="DZM2" s="114" t="s">
        <v>0</v>
      </c>
      <c r="DZN2" s="114" t="s">
        <v>1</v>
      </c>
      <c r="DZO2" s="114" t="s">
        <v>5788</v>
      </c>
      <c r="DZP2" s="114" t="s">
        <v>5899</v>
      </c>
      <c r="DZQ2" s="114" t="s">
        <v>3</v>
      </c>
      <c r="DZR2" s="114" t="s">
        <v>6094</v>
      </c>
      <c r="DZS2" s="114" t="s">
        <v>6095</v>
      </c>
      <c r="DZT2" s="114" t="s">
        <v>4</v>
      </c>
      <c r="DZU2" s="114" t="s">
        <v>6096</v>
      </c>
      <c r="DZV2" s="114" t="s">
        <v>6097</v>
      </c>
      <c r="DZW2" s="114" t="s">
        <v>5</v>
      </c>
      <c r="DZX2" s="106" t="s">
        <v>5895</v>
      </c>
      <c r="DZY2" s="130" t="s">
        <v>6098</v>
      </c>
      <c r="DZZ2" s="135" t="s">
        <v>6288</v>
      </c>
      <c r="EAA2" s="114" t="s">
        <v>6</v>
      </c>
      <c r="EAB2" s="139" t="s">
        <v>6310</v>
      </c>
      <c r="EAC2" s="114" t="s">
        <v>0</v>
      </c>
      <c r="EAD2" s="114" t="s">
        <v>1</v>
      </c>
      <c r="EAE2" s="114" t="s">
        <v>5788</v>
      </c>
      <c r="EAF2" s="114" t="s">
        <v>5899</v>
      </c>
      <c r="EAG2" s="114" t="s">
        <v>3</v>
      </c>
      <c r="EAH2" s="114" t="s">
        <v>6094</v>
      </c>
      <c r="EAI2" s="114" t="s">
        <v>6095</v>
      </c>
      <c r="EAJ2" s="114" t="s">
        <v>4</v>
      </c>
      <c r="EAK2" s="114" t="s">
        <v>6096</v>
      </c>
      <c r="EAL2" s="114" t="s">
        <v>6097</v>
      </c>
      <c r="EAM2" s="114" t="s">
        <v>5</v>
      </c>
      <c r="EAN2" s="106" t="s">
        <v>5895</v>
      </c>
      <c r="EAO2" s="130" t="s">
        <v>6098</v>
      </c>
      <c r="EAP2" s="135" t="s">
        <v>6288</v>
      </c>
      <c r="EAQ2" s="114" t="s">
        <v>6</v>
      </c>
      <c r="EAR2" s="139" t="s">
        <v>6310</v>
      </c>
      <c r="EAS2" s="114" t="s">
        <v>0</v>
      </c>
      <c r="EAT2" s="114" t="s">
        <v>1</v>
      </c>
      <c r="EAU2" s="114" t="s">
        <v>5788</v>
      </c>
      <c r="EAV2" s="114" t="s">
        <v>5899</v>
      </c>
      <c r="EAW2" s="114" t="s">
        <v>3</v>
      </c>
      <c r="EAX2" s="114" t="s">
        <v>6094</v>
      </c>
      <c r="EAY2" s="114" t="s">
        <v>6095</v>
      </c>
      <c r="EAZ2" s="114" t="s">
        <v>4</v>
      </c>
      <c r="EBA2" s="114" t="s">
        <v>6096</v>
      </c>
      <c r="EBB2" s="114" t="s">
        <v>6097</v>
      </c>
      <c r="EBC2" s="114" t="s">
        <v>5</v>
      </c>
      <c r="EBD2" s="106" t="s">
        <v>5895</v>
      </c>
      <c r="EBE2" s="130" t="s">
        <v>6098</v>
      </c>
      <c r="EBF2" s="135" t="s">
        <v>6288</v>
      </c>
      <c r="EBG2" s="114" t="s">
        <v>6</v>
      </c>
      <c r="EBH2" s="139" t="s">
        <v>6310</v>
      </c>
      <c r="EBI2" s="114" t="s">
        <v>0</v>
      </c>
      <c r="EBJ2" s="114" t="s">
        <v>1</v>
      </c>
      <c r="EBK2" s="114" t="s">
        <v>5788</v>
      </c>
      <c r="EBL2" s="114" t="s">
        <v>5899</v>
      </c>
      <c r="EBM2" s="114" t="s">
        <v>3</v>
      </c>
      <c r="EBN2" s="114" t="s">
        <v>6094</v>
      </c>
      <c r="EBO2" s="114" t="s">
        <v>6095</v>
      </c>
      <c r="EBP2" s="114" t="s">
        <v>4</v>
      </c>
      <c r="EBQ2" s="114" t="s">
        <v>6096</v>
      </c>
      <c r="EBR2" s="114" t="s">
        <v>6097</v>
      </c>
      <c r="EBS2" s="114" t="s">
        <v>5</v>
      </c>
      <c r="EBT2" s="106" t="s">
        <v>5895</v>
      </c>
      <c r="EBU2" s="130" t="s">
        <v>6098</v>
      </c>
      <c r="EBV2" s="135" t="s">
        <v>6288</v>
      </c>
      <c r="EBW2" s="114" t="s">
        <v>6</v>
      </c>
      <c r="EBX2" s="139" t="s">
        <v>6310</v>
      </c>
      <c r="EBY2" s="114" t="s">
        <v>0</v>
      </c>
      <c r="EBZ2" s="114" t="s">
        <v>1</v>
      </c>
      <c r="ECA2" s="114" t="s">
        <v>5788</v>
      </c>
      <c r="ECB2" s="114" t="s">
        <v>5899</v>
      </c>
      <c r="ECC2" s="114" t="s">
        <v>3</v>
      </c>
      <c r="ECD2" s="114" t="s">
        <v>6094</v>
      </c>
      <c r="ECE2" s="114" t="s">
        <v>6095</v>
      </c>
      <c r="ECF2" s="114" t="s">
        <v>4</v>
      </c>
      <c r="ECG2" s="114" t="s">
        <v>6096</v>
      </c>
      <c r="ECH2" s="114" t="s">
        <v>6097</v>
      </c>
      <c r="ECI2" s="114" t="s">
        <v>5</v>
      </c>
      <c r="ECJ2" s="106" t="s">
        <v>5895</v>
      </c>
      <c r="ECK2" s="130" t="s">
        <v>6098</v>
      </c>
      <c r="ECL2" s="135" t="s">
        <v>6288</v>
      </c>
      <c r="ECM2" s="114" t="s">
        <v>6</v>
      </c>
      <c r="ECN2" s="139" t="s">
        <v>6310</v>
      </c>
      <c r="ECO2" s="114" t="s">
        <v>0</v>
      </c>
      <c r="ECP2" s="114" t="s">
        <v>1</v>
      </c>
      <c r="ECQ2" s="114" t="s">
        <v>5788</v>
      </c>
      <c r="ECR2" s="114" t="s">
        <v>5899</v>
      </c>
      <c r="ECS2" s="114" t="s">
        <v>3</v>
      </c>
      <c r="ECT2" s="114" t="s">
        <v>6094</v>
      </c>
      <c r="ECU2" s="114" t="s">
        <v>6095</v>
      </c>
      <c r="ECV2" s="114" t="s">
        <v>4</v>
      </c>
      <c r="ECW2" s="114" t="s">
        <v>6096</v>
      </c>
      <c r="ECX2" s="114" t="s">
        <v>6097</v>
      </c>
      <c r="ECY2" s="114" t="s">
        <v>5</v>
      </c>
      <c r="ECZ2" s="106" t="s">
        <v>5895</v>
      </c>
      <c r="EDA2" s="130" t="s">
        <v>6098</v>
      </c>
      <c r="EDB2" s="135" t="s">
        <v>6288</v>
      </c>
      <c r="EDC2" s="114" t="s">
        <v>6</v>
      </c>
      <c r="EDD2" s="139" t="s">
        <v>6310</v>
      </c>
      <c r="EDE2" s="114" t="s">
        <v>0</v>
      </c>
      <c r="EDF2" s="114" t="s">
        <v>1</v>
      </c>
      <c r="EDG2" s="114" t="s">
        <v>5788</v>
      </c>
      <c r="EDH2" s="114" t="s">
        <v>5899</v>
      </c>
      <c r="EDI2" s="114" t="s">
        <v>3</v>
      </c>
      <c r="EDJ2" s="114" t="s">
        <v>6094</v>
      </c>
      <c r="EDK2" s="114" t="s">
        <v>6095</v>
      </c>
      <c r="EDL2" s="114" t="s">
        <v>4</v>
      </c>
      <c r="EDM2" s="114" t="s">
        <v>6096</v>
      </c>
      <c r="EDN2" s="114" t="s">
        <v>6097</v>
      </c>
      <c r="EDO2" s="114" t="s">
        <v>5</v>
      </c>
      <c r="EDP2" s="106" t="s">
        <v>5895</v>
      </c>
      <c r="EDQ2" s="130" t="s">
        <v>6098</v>
      </c>
      <c r="EDR2" s="135" t="s">
        <v>6288</v>
      </c>
      <c r="EDS2" s="114" t="s">
        <v>6</v>
      </c>
      <c r="EDT2" s="139" t="s">
        <v>6310</v>
      </c>
      <c r="EDU2" s="114" t="s">
        <v>0</v>
      </c>
      <c r="EDV2" s="114" t="s">
        <v>1</v>
      </c>
      <c r="EDW2" s="114" t="s">
        <v>5788</v>
      </c>
      <c r="EDX2" s="114" t="s">
        <v>5899</v>
      </c>
      <c r="EDY2" s="114" t="s">
        <v>3</v>
      </c>
      <c r="EDZ2" s="114" t="s">
        <v>6094</v>
      </c>
      <c r="EEA2" s="114" t="s">
        <v>6095</v>
      </c>
      <c r="EEB2" s="114" t="s">
        <v>4</v>
      </c>
      <c r="EEC2" s="114" t="s">
        <v>6096</v>
      </c>
      <c r="EED2" s="114" t="s">
        <v>6097</v>
      </c>
      <c r="EEE2" s="114" t="s">
        <v>5</v>
      </c>
      <c r="EEF2" s="106" t="s">
        <v>5895</v>
      </c>
      <c r="EEG2" s="130" t="s">
        <v>6098</v>
      </c>
      <c r="EEH2" s="135" t="s">
        <v>6288</v>
      </c>
      <c r="EEI2" s="114" t="s">
        <v>6</v>
      </c>
      <c r="EEJ2" s="139" t="s">
        <v>6310</v>
      </c>
      <c r="EEK2" s="114" t="s">
        <v>0</v>
      </c>
      <c r="EEL2" s="114" t="s">
        <v>1</v>
      </c>
      <c r="EEM2" s="114" t="s">
        <v>5788</v>
      </c>
      <c r="EEN2" s="114" t="s">
        <v>5899</v>
      </c>
      <c r="EEO2" s="114" t="s">
        <v>3</v>
      </c>
      <c r="EEP2" s="114" t="s">
        <v>6094</v>
      </c>
      <c r="EEQ2" s="114" t="s">
        <v>6095</v>
      </c>
      <c r="EER2" s="114" t="s">
        <v>4</v>
      </c>
      <c r="EES2" s="114" t="s">
        <v>6096</v>
      </c>
      <c r="EET2" s="114" t="s">
        <v>6097</v>
      </c>
      <c r="EEU2" s="114" t="s">
        <v>5</v>
      </c>
      <c r="EEV2" s="106" t="s">
        <v>5895</v>
      </c>
      <c r="EEW2" s="130" t="s">
        <v>6098</v>
      </c>
      <c r="EEX2" s="135" t="s">
        <v>6288</v>
      </c>
      <c r="EEY2" s="114" t="s">
        <v>6</v>
      </c>
      <c r="EEZ2" s="139" t="s">
        <v>6310</v>
      </c>
      <c r="EFA2" s="114" t="s">
        <v>0</v>
      </c>
      <c r="EFB2" s="114" t="s">
        <v>1</v>
      </c>
      <c r="EFC2" s="114" t="s">
        <v>5788</v>
      </c>
      <c r="EFD2" s="114" t="s">
        <v>5899</v>
      </c>
      <c r="EFE2" s="114" t="s">
        <v>3</v>
      </c>
      <c r="EFF2" s="114" t="s">
        <v>6094</v>
      </c>
      <c r="EFG2" s="114" t="s">
        <v>6095</v>
      </c>
      <c r="EFH2" s="114" t="s">
        <v>4</v>
      </c>
      <c r="EFI2" s="114" t="s">
        <v>6096</v>
      </c>
      <c r="EFJ2" s="114" t="s">
        <v>6097</v>
      </c>
      <c r="EFK2" s="114" t="s">
        <v>5</v>
      </c>
      <c r="EFL2" s="106" t="s">
        <v>5895</v>
      </c>
      <c r="EFM2" s="130" t="s">
        <v>6098</v>
      </c>
      <c r="EFN2" s="135" t="s">
        <v>6288</v>
      </c>
      <c r="EFO2" s="114" t="s">
        <v>6</v>
      </c>
      <c r="EFP2" s="139" t="s">
        <v>6310</v>
      </c>
      <c r="EFQ2" s="114" t="s">
        <v>0</v>
      </c>
      <c r="EFR2" s="114" t="s">
        <v>1</v>
      </c>
      <c r="EFS2" s="114" t="s">
        <v>5788</v>
      </c>
      <c r="EFT2" s="114" t="s">
        <v>5899</v>
      </c>
      <c r="EFU2" s="114" t="s">
        <v>3</v>
      </c>
      <c r="EFV2" s="114" t="s">
        <v>6094</v>
      </c>
      <c r="EFW2" s="114" t="s">
        <v>6095</v>
      </c>
      <c r="EFX2" s="114" t="s">
        <v>4</v>
      </c>
      <c r="EFY2" s="114" t="s">
        <v>6096</v>
      </c>
      <c r="EFZ2" s="114" t="s">
        <v>6097</v>
      </c>
      <c r="EGA2" s="114" t="s">
        <v>5</v>
      </c>
      <c r="EGB2" s="106" t="s">
        <v>5895</v>
      </c>
      <c r="EGC2" s="130" t="s">
        <v>6098</v>
      </c>
      <c r="EGD2" s="135" t="s">
        <v>6288</v>
      </c>
      <c r="EGE2" s="114" t="s">
        <v>6</v>
      </c>
      <c r="EGF2" s="139" t="s">
        <v>6310</v>
      </c>
      <c r="EGG2" s="114" t="s">
        <v>0</v>
      </c>
      <c r="EGH2" s="114" t="s">
        <v>1</v>
      </c>
      <c r="EGI2" s="114" t="s">
        <v>5788</v>
      </c>
      <c r="EGJ2" s="114" t="s">
        <v>5899</v>
      </c>
      <c r="EGK2" s="114" t="s">
        <v>3</v>
      </c>
      <c r="EGL2" s="114" t="s">
        <v>6094</v>
      </c>
      <c r="EGM2" s="114" t="s">
        <v>6095</v>
      </c>
      <c r="EGN2" s="114" t="s">
        <v>4</v>
      </c>
      <c r="EGO2" s="114" t="s">
        <v>6096</v>
      </c>
      <c r="EGP2" s="114" t="s">
        <v>6097</v>
      </c>
      <c r="EGQ2" s="114" t="s">
        <v>5</v>
      </c>
      <c r="EGR2" s="106" t="s">
        <v>5895</v>
      </c>
      <c r="EGS2" s="130" t="s">
        <v>6098</v>
      </c>
      <c r="EGT2" s="135" t="s">
        <v>6288</v>
      </c>
      <c r="EGU2" s="114" t="s">
        <v>6</v>
      </c>
      <c r="EGV2" s="139" t="s">
        <v>6310</v>
      </c>
      <c r="EGW2" s="114" t="s">
        <v>0</v>
      </c>
      <c r="EGX2" s="114" t="s">
        <v>1</v>
      </c>
      <c r="EGY2" s="114" t="s">
        <v>5788</v>
      </c>
      <c r="EGZ2" s="114" t="s">
        <v>5899</v>
      </c>
      <c r="EHA2" s="114" t="s">
        <v>3</v>
      </c>
      <c r="EHB2" s="114" t="s">
        <v>6094</v>
      </c>
      <c r="EHC2" s="114" t="s">
        <v>6095</v>
      </c>
      <c r="EHD2" s="114" t="s">
        <v>4</v>
      </c>
      <c r="EHE2" s="114" t="s">
        <v>6096</v>
      </c>
      <c r="EHF2" s="114" t="s">
        <v>6097</v>
      </c>
      <c r="EHG2" s="114" t="s">
        <v>5</v>
      </c>
      <c r="EHH2" s="106" t="s">
        <v>5895</v>
      </c>
      <c r="EHI2" s="130" t="s">
        <v>6098</v>
      </c>
      <c r="EHJ2" s="135" t="s">
        <v>6288</v>
      </c>
      <c r="EHK2" s="114" t="s">
        <v>6</v>
      </c>
      <c r="EHL2" s="139" t="s">
        <v>6310</v>
      </c>
      <c r="EHM2" s="114" t="s">
        <v>0</v>
      </c>
      <c r="EHN2" s="114" t="s">
        <v>1</v>
      </c>
      <c r="EHO2" s="114" t="s">
        <v>5788</v>
      </c>
      <c r="EHP2" s="114" t="s">
        <v>5899</v>
      </c>
      <c r="EHQ2" s="114" t="s">
        <v>3</v>
      </c>
      <c r="EHR2" s="114" t="s">
        <v>6094</v>
      </c>
      <c r="EHS2" s="114" t="s">
        <v>6095</v>
      </c>
      <c r="EHT2" s="114" t="s">
        <v>4</v>
      </c>
      <c r="EHU2" s="114" t="s">
        <v>6096</v>
      </c>
      <c r="EHV2" s="114" t="s">
        <v>6097</v>
      </c>
      <c r="EHW2" s="114" t="s">
        <v>5</v>
      </c>
      <c r="EHX2" s="106" t="s">
        <v>5895</v>
      </c>
      <c r="EHY2" s="130" t="s">
        <v>6098</v>
      </c>
      <c r="EHZ2" s="135" t="s">
        <v>6288</v>
      </c>
      <c r="EIA2" s="114" t="s">
        <v>6</v>
      </c>
      <c r="EIB2" s="139" t="s">
        <v>6310</v>
      </c>
      <c r="EIC2" s="114" t="s">
        <v>0</v>
      </c>
      <c r="EID2" s="114" t="s">
        <v>1</v>
      </c>
      <c r="EIE2" s="114" t="s">
        <v>5788</v>
      </c>
      <c r="EIF2" s="114" t="s">
        <v>5899</v>
      </c>
      <c r="EIG2" s="114" t="s">
        <v>3</v>
      </c>
      <c r="EIH2" s="114" t="s">
        <v>6094</v>
      </c>
      <c r="EII2" s="114" t="s">
        <v>6095</v>
      </c>
      <c r="EIJ2" s="114" t="s">
        <v>4</v>
      </c>
      <c r="EIK2" s="114" t="s">
        <v>6096</v>
      </c>
      <c r="EIL2" s="114" t="s">
        <v>6097</v>
      </c>
      <c r="EIM2" s="114" t="s">
        <v>5</v>
      </c>
      <c r="EIN2" s="106" t="s">
        <v>5895</v>
      </c>
      <c r="EIO2" s="130" t="s">
        <v>6098</v>
      </c>
      <c r="EIP2" s="135" t="s">
        <v>6288</v>
      </c>
      <c r="EIQ2" s="114" t="s">
        <v>6</v>
      </c>
      <c r="EIR2" s="139" t="s">
        <v>6310</v>
      </c>
      <c r="EIS2" s="114" t="s">
        <v>0</v>
      </c>
      <c r="EIT2" s="114" t="s">
        <v>1</v>
      </c>
      <c r="EIU2" s="114" t="s">
        <v>5788</v>
      </c>
      <c r="EIV2" s="114" t="s">
        <v>5899</v>
      </c>
      <c r="EIW2" s="114" t="s">
        <v>3</v>
      </c>
      <c r="EIX2" s="114" t="s">
        <v>6094</v>
      </c>
      <c r="EIY2" s="114" t="s">
        <v>6095</v>
      </c>
      <c r="EIZ2" s="114" t="s">
        <v>4</v>
      </c>
      <c r="EJA2" s="114" t="s">
        <v>6096</v>
      </c>
      <c r="EJB2" s="114" t="s">
        <v>6097</v>
      </c>
      <c r="EJC2" s="114" t="s">
        <v>5</v>
      </c>
      <c r="EJD2" s="106" t="s">
        <v>5895</v>
      </c>
      <c r="EJE2" s="130" t="s">
        <v>6098</v>
      </c>
      <c r="EJF2" s="135" t="s">
        <v>6288</v>
      </c>
      <c r="EJG2" s="114" t="s">
        <v>6</v>
      </c>
      <c r="EJH2" s="139" t="s">
        <v>6310</v>
      </c>
      <c r="EJI2" s="114" t="s">
        <v>0</v>
      </c>
      <c r="EJJ2" s="114" t="s">
        <v>1</v>
      </c>
      <c r="EJK2" s="114" t="s">
        <v>5788</v>
      </c>
      <c r="EJL2" s="114" t="s">
        <v>5899</v>
      </c>
      <c r="EJM2" s="114" t="s">
        <v>3</v>
      </c>
      <c r="EJN2" s="114" t="s">
        <v>6094</v>
      </c>
      <c r="EJO2" s="114" t="s">
        <v>6095</v>
      </c>
      <c r="EJP2" s="114" t="s">
        <v>4</v>
      </c>
      <c r="EJQ2" s="114" t="s">
        <v>6096</v>
      </c>
      <c r="EJR2" s="114" t="s">
        <v>6097</v>
      </c>
      <c r="EJS2" s="114" t="s">
        <v>5</v>
      </c>
      <c r="EJT2" s="106" t="s">
        <v>5895</v>
      </c>
      <c r="EJU2" s="130" t="s">
        <v>6098</v>
      </c>
      <c r="EJV2" s="135" t="s">
        <v>6288</v>
      </c>
      <c r="EJW2" s="114" t="s">
        <v>6</v>
      </c>
      <c r="EJX2" s="139" t="s">
        <v>6310</v>
      </c>
      <c r="EJY2" s="114" t="s">
        <v>0</v>
      </c>
      <c r="EJZ2" s="114" t="s">
        <v>1</v>
      </c>
      <c r="EKA2" s="114" t="s">
        <v>5788</v>
      </c>
      <c r="EKB2" s="114" t="s">
        <v>5899</v>
      </c>
      <c r="EKC2" s="114" t="s">
        <v>3</v>
      </c>
      <c r="EKD2" s="114" t="s">
        <v>6094</v>
      </c>
      <c r="EKE2" s="114" t="s">
        <v>6095</v>
      </c>
      <c r="EKF2" s="114" t="s">
        <v>4</v>
      </c>
      <c r="EKG2" s="114" t="s">
        <v>6096</v>
      </c>
      <c r="EKH2" s="114" t="s">
        <v>6097</v>
      </c>
      <c r="EKI2" s="114" t="s">
        <v>5</v>
      </c>
      <c r="EKJ2" s="106" t="s">
        <v>5895</v>
      </c>
      <c r="EKK2" s="130" t="s">
        <v>6098</v>
      </c>
      <c r="EKL2" s="135" t="s">
        <v>6288</v>
      </c>
      <c r="EKM2" s="114" t="s">
        <v>6</v>
      </c>
      <c r="EKN2" s="139" t="s">
        <v>6310</v>
      </c>
      <c r="EKO2" s="114" t="s">
        <v>0</v>
      </c>
      <c r="EKP2" s="114" t="s">
        <v>1</v>
      </c>
      <c r="EKQ2" s="114" t="s">
        <v>5788</v>
      </c>
      <c r="EKR2" s="114" t="s">
        <v>5899</v>
      </c>
      <c r="EKS2" s="114" t="s">
        <v>3</v>
      </c>
      <c r="EKT2" s="114" t="s">
        <v>6094</v>
      </c>
      <c r="EKU2" s="114" t="s">
        <v>6095</v>
      </c>
      <c r="EKV2" s="114" t="s">
        <v>4</v>
      </c>
      <c r="EKW2" s="114" t="s">
        <v>6096</v>
      </c>
      <c r="EKX2" s="114" t="s">
        <v>6097</v>
      </c>
      <c r="EKY2" s="114" t="s">
        <v>5</v>
      </c>
      <c r="EKZ2" s="106" t="s">
        <v>5895</v>
      </c>
      <c r="ELA2" s="130" t="s">
        <v>6098</v>
      </c>
      <c r="ELB2" s="135" t="s">
        <v>6288</v>
      </c>
      <c r="ELC2" s="114" t="s">
        <v>6</v>
      </c>
      <c r="ELD2" s="139" t="s">
        <v>6310</v>
      </c>
      <c r="ELE2" s="114" t="s">
        <v>0</v>
      </c>
      <c r="ELF2" s="114" t="s">
        <v>1</v>
      </c>
      <c r="ELG2" s="114" t="s">
        <v>5788</v>
      </c>
      <c r="ELH2" s="114" t="s">
        <v>5899</v>
      </c>
      <c r="ELI2" s="114" t="s">
        <v>3</v>
      </c>
      <c r="ELJ2" s="114" t="s">
        <v>6094</v>
      </c>
      <c r="ELK2" s="114" t="s">
        <v>6095</v>
      </c>
      <c r="ELL2" s="114" t="s">
        <v>4</v>
      </c>
      <c r="ELM2" s="114" t="s">
        <v>6096</v>
      </c>
      <c r="ELN2" s="114" t="s">
        <v>6097</v>
      </c>
      <c r="ELO2" s="114" t="s">
        <v>5</v>
      </c>
      <c r="ELP2" s="106" t="s">
        <v>5895</v>
      </c>
      <c r="ELQ2" s="130" t="s">
        <v>6098</v>
      </c>
      <c r="ELR2" s="135" t="s">
        <v>6288</v>
      </c>
      <c r="ELS2" s="114" t="s">
        <v>6</v>
      </c>
      <c r="ELT2" s="139" t="s">
        <v>6310</v>
      </c>
      <c r="ELU2" s="114" t="s">
        <v>0</v>
      </c>
      <c r="ELV2" s="114" t="s">
        <v>1</v>
      </c>
      <c r="ELW2" s="114" t="s">
        <v>5788</v>
      </c>
      <c r="ELX2" s="114" t="s">
        <v>5899</v>
      </c>
      <c r="ELY2" s="114" t="s">
        <v>3</v>
      </c>
      <c r="ELZ2" s="114" t="s">
        <v>6094</v>
      </c>
      <c r="EMA2" s="114" t="s">
        <v>6095</v>
      </c>
      <c r="EMB2" s="114" t="s">
        <v>4</v>
      </c>
      <c r="EMC2" s="114" t="s">
        <v>6096</v>
      </c>
      <c r="EMD2" s="114" t="s">
        <v>6097</v>
      </c>
      <c r="EME2" s="114" t="s">
        <v>5</v>
      </c>
      <c r="EMF2" s="106" t="s">
        <v>5895</v>
      </c>
      <c r="EMG2" s="130" t="s">
        <v>6098</v>
      </c>
      <c r="EMH2" s="135" t="s">
        <v>6288</v>
      </c>
      <c r="EMI2" s="114" t="s">
        <v>6</v>
      </c>
      <c r="EMJ2" s="139" t="s">
        <v>6310</v>
      </c>
      <c r="EMK2" s="114" t="s">
        <v>0</v>
      </c>
      <c r="EML2" s="114" t="s">
        <v>1</v>
      </c>
      <c r="EMM2" s="114" t="s">
        <v>5788</v>
      </c>
      <c r="EMN2" s="114" t="s">
        <v>5899</v>
      </c>
      <c r="EMO2" s="114" t="s">
        <v>3</v>
      </c>
      <c r="EMP2" s="114" t="s">
        <v>6094</v>
      </c>
      <c r="EMQ2" s="114" t="s">
        <v>6095</v>
      </c>
      <c r="EMR2" s="114" t="s">
        <v>4</v>
      </c>
      <c r="EMS2" s="114" t="s">
        <v>6096</v>
      </c>
      <c r="EMT2" s="114" t="s">
        <v>6097</v>
      </c>
      <c r="EMU2" s="114" t="s">
        <v>5</v>
      </c>
      <c r="EMV2" s="106" t="s">
        <v>5895</v>
      </c>
      <c r="EMW2" s="130" t="s">
        <v>6098</v>
      </c>
      <c r="EMX2" s="135" t="s">
        <v>6288</v>
      </c>
      <c r="EMY2" s="114" t="s">
        <v>6</v>
      </c>
      <c r="EMZ2" s="139" t="s">
        <v>6310</v>
      </c>
      <c r="ENA2" s="114" t="s">
        <v>0</v>
      </c>
      <c r="ENB2" s="114" t="s">
        <v>1</v>
      </c>
      <c r="ENC2" s="114" t="s">
        <v>5788</v>
      </c>
      <c r="END2" s="114" t="s">
        <v>5899</v>
      </c>
      <c r="ENE2" s="114" t="s">
        <v>3</v>
      </c>
      <c r="ENF2" s="114" t="s">
        <v>6094</v>
      </c>
      <c r="ENG2" s="114" t="s">
        <v>6095</v>
      </c>
      <c r="ENH2" s="114" t="s">
        <v>4</v>
      </c>
      <c r="ENI2" s="114" t="s">
        <v>6096</v>
      </c>
      <c r="ENJ2" s="114" t="s">
        <v>6097</v>
      </c>
      <c r="ENK2" s="114" t="s">
        <v>5</v>
      </c>
      <c r="ENL2" s="106" t="s">
        <v>5895</v>
      </c>
      <c r="ENM2" s="130" t="s">
        <v>6098</v>
      </c>
      <c r="ENN2" s="135" t="s">
        <v>6288</v>
      </c>
      <c r="ENO2" s="114" t="s">
        <v>6</v>
      </c>
      <c r="ENP2" s="139" t="s">
        <v>6310</v>
      </c>
      <c r="ENQ2" s="114" t="s">
        <v>0</v>
      </c>
      <c r="ENR2" s="114" t="s">
        <v>1</v>
      </c>
      <c r="ENS2" s="114" t="s">
        <v>5788</v>
      </c>
      <c r="ENT2" s="114" t="s">
        <v>5899</v>
      </c>
      <c r="ENU2" s="114" t="s">
        <v>3</v>
      </c>
      <c r="ENV2" s="114" t="s">
        <v>6094</v>
      </c>
      <c r="ENW2" s="114" t="s">
        <v>6095</v>
      </c>
      <c r="ENX2" s="114" t="s">
        <v>4</v>
      </c>
      <c r="ENY2" s="114" t="s">
        <v>6096</v>
      </c>
      <c r="ENZ2" s="114" t="s">
        <v>6097</v>
      </c>
      <c r="EOA2" s="114" t="s">
        <v>5</v>
      </c>
      <c r="EOB2" s="106" t="s">
        <v>5895</v>
      </c>
      <c r="EOC2" s="130" t="s">
        <v>6098</v>
      </c>
      <c r="EOD2" s="135" t="s">
        <v>6288</v>
      </c>
      <c r="EOE2" s="114" t="s">
        <v>6</v>
      </c>
      <c r="EOF2" s="139" t="s">
        <v>6310</v>
      </c>
      <c r="EOG2" s="114" t="s">
        <v>0</v>
      </c>
      <c r="EOH2" s="114" t="s">
        <v>1</v>
      </c>
      <c r="EOI2" s="114" t="s">
        <v>5788</v>
      </c>
      <c r="EOJ2" s="114" t="s">
        <v>5899</v>
      </c>
      <c r="EOK2" s="114" t="s">
        <v>3</v>
      </c>
      <c r="EOL2" s="114" t="s">
        <v>6094</v>
      </c>
      <c r="EOM2" s="114" t="s">
        <v>6095</v>
      </c>
      <c r="EON2" s="114" t="s">
        <v>4</v>
      </c>
      <c r="EOO2" s="114" t="s">
        <v>6096</v>
      </c>
      <c r="EOP2" s="114" t="s">
        <v>6097</v>
      </c>
      <c r="EOQ2" s="114" t="s">
        <v>5</v>
      </c>
      <c r="EOR2" s="106" t="s">
        <v>5895</v>
      </c>
      <c r="EOS2" s="130" t="s">
        <v>6098</v>
      </c>
      <c r="EOT2" s="135" t="s">
        <v>6288</v>
      </c>
      <c r="EOU2" s="114" t="s">
        <v>6</v>
      </c>
      <c r="EOV2" s="139" t="s">
        <v>6310</v>
      </c>
      <c r="EOW2" s="114" t="s">
        <v>0</v>
      </c>
      <c r="EOX2" s="114" t="s">
        <v>1</v>
      </c>
      <c r="EOY2" s="114" t="s">
        <v>5788</v>
      </c>
      <c r="EOZ2" s="114" t="s">
        <v>5899</v>
      </c>
      <c r="EPA2" s="114" t="s">
        <v>3</v>
      </c>
      <c r="EPB2" s="114" t="s">
        <v>6094</v>
      </c>
      <c r="EPC2" s="114" t="s">
        <v>6095</v>
      </c>
      <c r="EPD2" s="114" t="s">
        <v>4</v>
      </c>
      <c r="EPE2" s="114" t="s">
        <v>6096</v>
      </c>
      <c r="EPF2" s="114" t="s">
        <v>6097</v>
      </c>
      <c r="EPG2" s="114" t="s">
        <v>5</v>
      </c>
      <c r="EPH2" s="106" t="s">
        <v>5895</v>
      </c>
      <c r="EPI2" s="130" t="s">
        <v>6098</v>
      </c>
      <c r="EPJ2" s="135" t="s">
        <v>6288</v>
      </c>
      <c r="EPK2" s="114" t="s">
        <v>6</v>
      </c>
      <c r="EPL2" s="139" t="s">
        <v>6310</v>
      </c>
      <c r="EPM2" s="114" t="s">
        <v>0</v>
      </c>
      <c r="EPN2" s="114" t="s">
        <v>1</v>
      </c>
      <c r="EPO2" s="114" t="s">
        <v>5788</v>
      </c>
      <c r="EPP2" s="114" t="s">
        <v>5899</v>
      </c>
      <c r="EPQ2" s="114" t="s">
        <v>3</v>
      </c>
      <c r="EPR2" s="114" t="s">
        <v>6094</v>
      </c>
      <c r="EPS2" s="114" t="s">
        <v>6095</v>
      </c>
      <c r="EPT2" s="114" t="s">
        <v>4</v>
      </c>
      <c r="EPU2" s="114" t="s">
        <v>6096</v>
      </c>
      <c r="EPV2" s="114" t="s">
        <v>6097</v>
      </c>
      <c r="EPW2" s="114" t="s">
        <v>5</v>
      </c>
      <c r="EPX2" s="106" t="s">
        <v>5895</v>
      </c>
      <c r="EPY2" s="130" t="s">
        <v>6098</v>
      </c>
      <c r="EPZ2" s="135" t="s">
        <v>6288</v>
      </c>
      <c r="EQA2" s="114" t="s">
        <v>6</v>
      </c>
      <c r="EQB2" s="139" t="s">
        <v>6310</v>
      </c>
      <c r="EQC2" s="114" t="s">
        <v>0</v>
      </c>
      <c r="EQD2" s="114" t="s">
        <v>1</v>
      </c>
      <c r="EQE2" s="114" t="s">
        <v>5788</v>
      </c>
      <c r="EQF2" s="114" t="s">
        <v>5899</v>
      </c>
      <c r="EQG2" s="114" t="s">
        <v>3</v>
      </c>
      <c r="EQH2" s="114" t="s">
        <v>6094</v>
      </c>
      <c r="EQI2" s="114" t="s">
        <v>6095</v>
      </c>
      <c r="EQJ2" s="114" t="s">
        <v>4</v>
      </c>
      <c r="EQK2" s="114" t="s">
        <v>6096</v>
      </c>
      <c r="EQL2" s="114" t="s">
        <v>6097</v>
      </c>
      <c r="EQM2" s="114" t="s">
        <v>5</v>
      </c>
      <c r="EQN2" s="106" t="s">
        <v>5895</v>
      </c>
      <c r="EQO2" s="130" t="s">
        <v>6098</v>
      </c>
      <c r="EQP2" s="135" t="s">
        <v>6288</v>
      </c>
      <c r="EQQ2" s="114" t="s">
        <v>6</v>
      </c>
      <c r="EQR2" s="139" t="s">
        <v>6310</v>
      </c>
      <c r="EQS2" s="114" t="s">
        <v>0</v>
      </c>
      <c r="EQT2" s="114" t="s">
        <v>1</v>
      </c>
      <c r="EQU2" s="114" t="s">
        <v>5788</v>
      </c>
      <c r="EQV2" s="114" t="s">
        <v>5899</v>
      </c>
      <c r="EQW2" s="114" t="s">
        <v>3</v>
      </c>
      <c r="EQX2" s="114" t="s">
        <v>6094</v>
      </c>
      <c r="EQY2" s="114" t="s">
        <v>6095</v>
      </c>
      <c r="EQZ2" s="114" t="s">
        <v>4</v>
      </c>
      <c r="ERA2" s="114" t="s">
        <v>6096</v>
      </c>
      <c r="ERB2" s="114" t="s">
        <v>6097</v>
      </c>
      <c r="ERC2" s="114" t="s">
        <v>5</v>
      </c>
      <c r="ERD2" s="106" t="s">
        <v>5895</v>
      </c>
      <c r="ERE2" s="130" t="s">
        <v>6098</v>
      </c>
      <c r="ERF2" s="135" t="s">
        <v>6288</v>
      </c>
      <c r="ERG2" s="114" t="s">
        <v>6</v>
      </c>
      <c r="ERH2" s="139" t="s">
        <v>6310</v>
      </c>
      <c r="ERI2" s="114" t="s">
        <v>0</v>
      </c>
      <c r="ERJ2" s="114" t="s">
        <v>1</v>
      </c>
      <c r="ERK2" s="114" t="s">
        <v>5788</v>
      </c>
      <c r="ERL2" s="114" t="s">
        <v>5899</v>
      </c>
      <c r="ERM2" s="114" t="s">
        <v>3</v>
      </c>
      <c r="ERN2" s="114" t="s">
        <v>6094</v>
      </c>
      <c r="ERO2" s="114" t="s">
        <v>6095</v>
      </c>
      <c r="ERP2" s="114" t="s">
        <v>4</v>
      </c>
      <c r="ERQ2" s="114" t="s">
        <v>6096</v>
      </c>
      <c r="ERR2" s="114" t="s">
        <v>6097</v>
      </c>
      <c r="ERS2" s="114" t="s">
        <v>5</v>
      </c>
      <c r="ERT2" s="106" t="s">
        <v>5895</v>
      </c>
      <c r="ERU2" s="130" t="s">
        <v>6098</v>
      </c>
      <c r="ERV2" s="135" t="s">
        <v>6288</v>
      </c>
      <c r="ERW2" s="114" t="s">
        <v>6</v>
      </c>
      <c r="ERX2" s="139" t="s">
        <v>6310</v>
      </c>
      <c r="ERY2" s="114" t="s">
        <v>0</v>
      </c>
      <c r="ERZ2" s="114" t="s">
        <v>1</v>
      </c>
      <c r="ESA2" s="114" t="s">
        <v>5788</v>
      </c>
      <c r="ESB2" s="114" t="s">
        <v>5899</v>
      </c>
      <c r="ESC2" s="114" t="s">
        <v>3</v>
      </c>
      <c r="ESD2" s="114" t="s">
        <v>6094</v>
      </c>
      <c r="ESE2" s="114" t="s">
        <v>6095</v>
      </c>
      <c r="ESF2" s="114" t="s">
        <v>4</v>
      </c>
      <c r="ESG2" s="114" t="s">
        <v>6096</v>
      </c>
      <c r="ESH2" s="114" t="s">
        <v>6097</v>
      </c>
      <c r="ESI2" s="114" t="s">
        <v>5</v>
      </c>
      <c r="ESJ2" s="106" t="s">
        <v>5895</v>
      </c>
      <c r="ESK2" s="130" t="s">
        <v>6098</v>
      </c>
      <c r="ESL2" s="135" t="s">
        <v>6288</v>
      </c>
      <c r="ESM2" s="114" t="s">
        <v>6</v>
      </c>
      <c r="ESN2" s="139" t="s">
        <v>6310</v>
      </c>
      <c r="ESO2" s="114" t="s">
        <v>0</v>
      </c>
      <c r="ESP2" s="114" t="s">
        <v>1</v>
      </c>
      <c r="ESQ2" s="114" t="s">
        <v>5788</v>
      </c>
      <c r="ESR2" s="114" t="s">
        <v>5899</v>
      </c>
      <c r="ESS2" s="114" t="s">
        <v>3</v>
      </c>
      <c r="EST2" s="114" t="s">
        <v>6094</v>
      </c>
      <c r="ESU2" s="114" t="s">
        <v>6095</v>
      </c>
      <c r="ESV2" s="114" t="s">
        <v>4</v>
      </c>
      <c r="ESW2" s="114" t="s">
        <v>6096</v>
      </c>
      <c r="ESX2" s="114" t="s">
        <v>6097</v>
      </c>
      <c r="ESY2" s="114" t="s">
        <v>5</v>
      </c>
      <c r="ESZ2" s="106" t="s">
        <v>5895</v>
      </c>
      <c r="ETA2" s="130" t="s">
        <v>6098</v>
      </c>
      <c r="ETB2" s="135" t="s">
        <v>6288</v>
      </c>
      <c r="ETC2" s="114" t="s">
        <v>6</v>
      </c>
      <c r="ETD2" s="139" t="s">
        <v>6310</v>
      </c>
      <c r="ETE2" s="114" t="s">
        <v>0</v>
      </c>
      <c r="ETF2" s="114" t="s">
        <v>1</v>
      </c>
      <c r="ETG2" s="114" t="s">
        <v>5788</v>
      </c>
      <c r="ETH2" s="114" t="s">
        <v>5899</v>
      </c>
      <c r="ETI2" s="114" t="s">
        <v>3</v>
      </c>
      <c r="ETJ2" s="114" t="s">
        <v>6094</v>
      </c>
      <c r="ETK2" s="114" t="s">
        <v>6095</v>
      </c>
      <c r="ETL2" s="114" t="s">
        <v>4</v>
      </c>
      <c r="ETM2" s="114" t="s">
        <v>6096</v>
      </c>
      <c r="ETN2" s="114" t="s">
        <v>6097</v>
      </c>
      <c r="ETO2" s="114" t="s">
        <v>5</v>
      </c>
      <c r="ETP2" s="106" t="s">
        <v>5895</v>
      </c>
      <c r="ETQ2" s="130" t="s">
        <v>6098</v>
      </c>
      <c r="ETR2" s="135" t="s">
        <v>6288</v>
      </c>
      <c r="ETS2" s="114" t="s">
        <v>6</v>
      </c>
      <c r="ETT2" s="139" t="s">
        <v>6310</v>
      </c>
      <c r="ETU2" s="114" t="s">
        <v>0</v>
      </c>
      <c r="ETV2" s="114" t="s">
        <v>1</v>
      </c>
      <c r="ETW2" s="114" t="s">
        <v>5788</v>
      </c>
      <c r="ETX2" s="114" t="s">
        <v>5899</v>
      </c>
      <c r="ETY2" s="114" t="s">
        <v>3</v>
      </c>
      <c r="ETZ2" s="114" t="s">
        <v>6094</v>
      </c>
      <c r="EUA2" s="114" t="s">
        <v>6095</v>
      </c>
      <c r="EUB2" s="114" t="s">
        <v>4</v>
      </c>
      <c r="EUC2" s="114" t="s">
        <v>6096</v>
      </c>
      <c r="EUD2" s="114" t="s">
        <v>6097</v>
      </c>
      <c r="EUE2" s="114" t="s">
        <v>5</v>
      </c>
      <c r="EUF2" s="106" t="s">
        <v>5895</v>
      </c>
      <c r="EUG2" s="130" t="s">
        <v>6098</v>
      </c>
      <c r="EUH2" s="135" t="s">
        <v>6288</v>
      </c>
      <c r="EUI2" s="114" t="s">
        <v>6</v>
      </c>
      <c r="EUJ2" s="139" t="s">
        <v>6310</v>
      </c>
      <c r="EUK2" s="114" t="s">
        <v>0</v>
      </c>
      <c r="EUL2" s="114" t="s">
        <v>1</v>
      </c>
      <c r="EUM2" s="114" t="s">
        <v>5788</v>
      </c>
      <c r="EUN2" s="114" t="s">
        <v>5899</v>
      </c>
      <c r="EUO2" s="114" t="s">
        <v>3</v>
      </c>
      <c r="EUP2" s="114" t="s">
        <v>6094</v>
      </c>
      <c r="EUQ2" s="114" t="s">
        <v>6095</v>
      </c>
      <c r="EUR2" s="114" t="s">
        <v>4</v>
      </c>
      <c r="EUS2" s="114" t="s">
        <v>6096</v>
      </c>
      <c r="EUT2" s="114" t="s">
        <v>6097</v>
      </c>
      <c r="EUU2" s="114" t="s">
        <v>5</v>
      </c>
      <c r="EUV2" s="106" t="s">
        <v>5895</v>
      </c>
      <c r="EUW2" s="130" t="s">
        <v>6098</v>
      </c>
      <c r="EUX2" s="135" t="s">
        <v>6288</v>
      </c>
      <c r="EUY2" s="114" t="s">
        <v>6</v>
      </c>
      <c r="EUZ2" s="139" t="s">
        <v>6310</v>
      </c>
      <c r="EVA2" s="114" t="s">
        <v>0</v>
      </c>
      <c r="EVB2" s="114" t="s">
        <v>1</v>
      </c>
      <c r="EVC2" s="114" t="s">
        <v>5788</v>
      </c>
      <c r="EVD2" s="114" t="s">
        <v>5899</v>
      </c>
      <c r="EVE2" s="114" t="s">
        <v>3</v>
      </c>
      <c r="EVF2" s="114" t="s">
        <v>6094</v>
      </c>
      <c r="EVG2" s="114" t="s">
        <v>6095</v>
      </c>
      <c r="EVH2" s="114" t="s">
        <v>4</v>
      </c>
      <c r="EVI2" s="114" t="s">
        <v>6096</v>
      </c>
      <c r="EVJ2" s="114" t="s">
        <v>6097</v>
      </c>
      <c r="EVK2" s="114" t="s">
        <v>5</v>
      </c>
      <c r="EVL2" s="106" t="s">
        <v>5895</v>
      </c>
      <c r="EVM2" s="130" t="s">
        <v>6098</v>
      </c>
      <c r="EVN2" s="135" t="s">
        <v>6288</v>
      </c>
      <c r="EVO2" s="114" t="s">
        <v>6</v>
      </c>
      <c r="EVP2" s="139" t="s">
        <v>6310</v>
      </c>
      <c r="EVQ2" s="114" t="s">
        <v>0</v>
      </c>
      <c r="EVR2" s="114" t="s">
        <v>1</v>
      </c>
      <c r="EVS2" s="114" t="s">
        <v>5788</v>
      </c>
      <c r="EVT2" s="114" t="s">
        <v>5899</v>
      </c>
      <c r="EVU2" s="114" t="s">
        <v>3</v>
      </c>
      <c r="EVV2" s="114" t="s">
        <v>6094</v>
      </c>
      <c r="EVW2" s="114" t="s">
        <v>6095</v>
      </c>
      <c r="EVX2" s="114" t="s">
        <v>4</v>
      </c>
      <c r="EVY2" s="114" t="s">
        <v>6096</v>
      </c>
      <c r="EVZ2" s="114" t="s">
        <v>6097</v>
      </c>
      <c r="EWA2" s="114" t="s">
        <v>5</v>
      </c>
      <c r="EWB2" s="106" t="s">
        <v>5895</v>
      </c>
      <c r="EWC2" s="130" t="s">
        <v>6098</v>
      </c>
      <c r="EWD2" s="135" t="s">
        <v>6288</v>
      </c>
      <c r="EWE2" s="114" t="s">
        <v>6</v>
      </c>
      <c r="EWF2" s="139" t="s">
        <v>6310</v>
      </c>
      <c r="EWG2" s="114" t="s">
        <v>0</v>
      </c>
      <c r="EWH2" s="114" t="s">
        <v>1</v>
      </c>
      <c r="EWI2" s="114" t="s">
        <v>5788</v>
      </c>
      <c r="EWJ2" s="114" t="s">
        <v>5899</v>
      </c>
      <c r="EWK2" s="114" t="s">
        <v>3</v>
      </c>
      <c r="EWL2" s="114" t="s">
        <v>6094</v>
      </c>
      <c r="EWM2" s="114" t="s">
        <v>6095</v>
      </c>
      <c r="EWN2" s="114" t="s">
        <v>4</v>
      </c>
      <c r="EWO2" s="114" t="s">
        <v>6096</v>
      </c>
      <c r="EWP2" s="114" t="s">
        <v>6097</v>
      </c>
      <c r="EWQ2" s="114" t="s">
        <v>5</v>
      </c>
      <c r="EWR2" s="106" t="s">
        <v>5895</v>
      </c>
      <c r="EWS2" s="130" t="s">
        <v>6098</v>
      </c>
      <c r="EWT2" s="135" t="s">
        <v>6288</v>
      </c>
      <c r="EWU2" s="114" t="s">
        <v>6</v>
      </c>
      <c r="EWV2" s="139" t="s">
        <v>6310</v>
      </c>
      <c r="EWW2" s="114" t="s">
        <v>0</v>
      </c>
      <c r="EWX2" s="114" t="s">
        <v>1</v>
      </c>
      <c r="EWY2" s="114" t="s">
        <v>5788</v>
      </c>
      <c r="EWZ2" s="114" t="s">
        <v>5899</v>
      </c>
      <c r="EXA2" s="114" t="s">
        <v>3</v>
      </c>
      <c r="EXB2" s="114" t="s">
        <v>6094</v>
      </c>
      <c r="EXC2" s="114" t="s">
        <v>6095</v>
      </c>
      <c r="EXD2" s="114" t="s">
        <v>4</v>
      </c>
      <c r="EXE2" s="114" t="s">
        <v>6096</v>
      </c>
      <c r="EXF2" s="114" t="s">
        <v>6097</v>
      </c>
      <c r="EXG2" s="114" t="s">
        <v>5</v>
      </c>
      <c r="EXH2" s="106" t="s">
        <v>5895</v>
      </c>
      <c r="EXI2" s="130" t="s">
        <v>6098</v>
      </c>
      <c r="EXJ2" s="135" t="s">
        <v>6288</v>
      </c>
      <c r="EXK2" s="114" t="s">
        <v>6</v>
      </c>
      <c r="EXL2" s="139" t="s">
        <v>6310</v>
      </c>
      <c r="EXM2" s="114" t="s">
        <v>0</v>
      </c>
      <c r="EXN2" s="114" t="s">
        <v>1</v>
      </c>
      <c r="EXO2" s="114" t="s">
        <v>5788</v>
      </c>
      <c r="EXP2" s="114" t="s">
        <v>5899</v>
      </c>
      <c r="EXQ2" s="114" t="s">
        <v>3</v>
      </c>
      <c r="EXR2" s="114" t="s">
        <v>6094</v>
      </c>
      <c r="EXS2" s="114" t="s">
        <v>6095</v>
      </c>
      <c r="EXT2" s="114" t="s">
        <v>4</v>
      </c>
      <c r="EXU2" s="114" t="s">
        <v>6096</v>
      </c>
      <c r="EXV2" s="114" t="s">
        <v>6097</v>
      </c>
      <c r="EXW2" s="114" t="s">
        <v>5</v>
      </c>
      <c r="EXX2" s="106" t="s">
        <v>5895</v>
      </c>
      <c r="EXY2" s="130" t="s">
        <v>6098</v>
      </c>
      <c r="EXZ2" s="135" t="s">
        <v>6288</v>
      </c>
      <c r="EYA2" s="114" t="s">
        <v>6</v>
      </c>
      <c r="EYB2" s="139" t="s">
        <v>6310</v>
      </c>
      <c r="EYC2" s="114" t="s">
        <v>0</v>
      </c>
      <c r="EYD2" s="114" t="s">
        <v>1</v>
      </c>
      <c r="EYE2" s="114" t="s">
        <v>5788</v>
      </c>
      <c r="EYF2" s="114" t="s">
        <v>5899</v>
      </c>
      <c r="EYG2" s="114" t="s">
        <v>3</v>
      </c>
      <c r="EYH2" s="114" t="s">
        <v>6094</v>
      </c>
      <c r="EYI2" s="114" t="s">
        <v>6095</v>
      </c>
      <c r="EYJ2" s="114" t="s">
        <v>4</v>
      </c>
      <c r="EYK2" s="114" t="s">
        <v>6096</v>
      </c>
      <c r="EYL2" s="114" t="s">
        <v>6097</v>
      </c>
      <c r="EYM2" s="114" t="s">
        <v>5</v>
      </c>
      <c r="EYN2" s="106" t="s">
        <v>5895</v>
      </c>
      <c r="EYO2" s="130" t="s">
        <v>6098</v>
      </c>
      <c r="EYP2" s="135" t="s">
        <v>6288</v>
      </c>
      <c r="EYQ2" s="114" t="s">
        <v>6</v>
      </c>
      <c r="EYR2" s="139" t="s">
        <v>6310</v>
      </c>
      <c r="EYS2" s="114" t="s">
        <v>0</v>
      </c>
      <c r="EYT2" s="114" t="s">
        <v>1</v>
      </c>
      <c r="EYU2" s="114" t="s">
        <v>5788</v>
      </c>
      <c r="EYV2" s="114" t="s">
        <v>5899</v>
      </c>
      <c r="EYW2" s="114" t="s">
        <v>3</v>
      </c>
      <c r="EYX2" s="114" t="s">
        <v>6094</v>
      </c>
      <c r="EYY2" s="114" t="s">
        <v>6095</v>
      </c>
      <c r="EYZ2" s="114" t="s">
        <v>4</v>
      </c>
      <c r="EZA2" s="114" t="s">
        <v>6096</v>
      </c>
      <c r="EZB2" s="114" t="s">
        <v>6097</v>
      </c>
      <c r="EZC2" s="114" t="s">
        <v>5</v>
      </c>
      <c r="EZD2" s="106" t="s">
        <v>5895</v>
      </c>
      <c r="EZE2" s="130" t="s">
        <v>6098</v>
      </c>
      <c r="EZF2" s="135" t="s">
        <v>6288</v>
      </c>
      <c r="EZG2" s="114" t="s">
        <v>6</v>
      </c>
      <c r="EZH2" s="139" t="s">
        <v>6310</v>
      </c>
      <c r="EZI2" s="114" t="s">
        <v>0</v>
      </c>
      <c r="EZJ2" s="114" t="s">
        <v>1</v>
      </c>
      <c r="EZK2" s="114" t="s">
        <v>5788</v>
      </c>
      <c r="EZL2" s="114" t="s">
        <v>5899</v>
      </c>
      <c r="EZM2" s="114" t="s">
        <v>3</v>
      </c>
      <c r="EZN2" s="114" t="s">
        <v>6094</v>
      </c>
      <c r="EZO2" s="114" t="s">
        <v>6095</v>
      </c>
      <c r="EZP2" s="114" t="s">
        <v>4</v>
      </c>
      <c r="EZQ2" s="114" t="s">
        <v>6096</v>
      </c>
      <c r="EZR2" s="114" t="s">
        <v>6097</v>
      </c>
      <c r="EZS2" s="114" t="s">
        <v>5</v>
      </c>
      <c r="EZT2" s="106" t="s">
        <v>5895</v>
      </c>
      <c r="EZU2" s="130" t="s">
        <v>6098</v>
      </c>
      <c r="EZV2" s="135" t="s">
        <v>6288</v>
      </c>
      <c r="EZW2" s="114" t="s">
        <v>6</v>
      </c>
      <c r="EZX2" s="139" t="s">
        <v>6310</v>
      </c>
      <c r="EZY2" s="114" t="s">
        <v>0</v>
      </c>
      <c r="EZZ2" s="114" t="s">
        <v>1</v>
      </c>
      <c r="FAA2" s="114" t="s">
        <v>5788</v>
      </c>
      <c r="FAB2" s="114" t="s">
        <v>5899</v>
      </c>
      <c r="FAC2" s="114" t="s">
        <v>3</v>
      </c>
      <c r="FAD2" s="114" t="s">
        <v>6094</v>
      </c>
      <c r="FAE2" s="114" t="s">
        <v>6095</v>
      </c>
      <c r="FAF2" s="114" t="s">
        <v>4</v>
      </c>
      <c r="FAG2" s="114" t="s">
        <v>6096</v>
      </c>
      <c r="FAH2" s="114" t="s">
        <v>6097</v>
      </c>
      <c r="FAI2" s="114" t="s">
        <v>5</v>
      </c>
      <c r="FAJ2" s="106" t="s">
        <v>5895</v>
      </c>
      <c r="FAK2" s="130" t="s">
        <v>6098</v>
      </c>
      <c r="FAL2" s="135" t="s">
        <v>6288</v>
      </c>
      <c r="FAM2" s="114" t="s">
        <v>6</v>
      </c>
      <c r="FAN2" s="139" t="s">
        <v>6310</v>
      </c>
      <c r="FAO2" s="114" t="s">
        <v>0</v>
      </c>
      <c r="FAP2" s="114" t="s">
        <v>1</v>
      </c>
      <c r="FAQ2" s="114" t="s">
        <v>5788</v>
      </c>
      <c r="FAR2" s="114" t="s">
        <v>5899</v>
      </c>
      <c r="FAS2" s="114" t="s">
        <v>3</v>
      </c>
      <c r="FAT2" s="114" t="s">
        <v>6094</v>
      </c>
      <c r="FAU2" s="114" t="s">
        <v>6095</v>
      </c>
      <c r="FAV2" s="114" t="s">
        <v>4</v>
      </c>
      <c r="FAW2" s="114" t="s">
        <v>6096</v>
      </c>
      <c r="FAX2" s="114" t="s">
        <v>6097</v>
      </c>
      <c r="FAY2" s="114" t="s">
        <v>5</v>
      </c>
      <c r="FAZ2" s="106" t="s">
        <v>5895</v>
      </c>
      <c r="FBA2" s="130" t="s">
        <v>6098</v>
      </c>
      <c r="FBB2" s="135" t="s">
        <v>6288</v>
      </c>
      <c r="FBC2" s="114" t="s">
        <v>6</v>
      </c>
      <c r="FBD2" s="139" t="s">
        <v>6310</v>
      </c>
      <c r="FBE2" s="114" t="s">
        <v>0</v>
      </c>
      <c r="FBF2" s="114" t="s">
        <v>1</v>
      </c>
      <c r="FBG2" s="114" t="s">
        <v>5788</v>
      </c>
      <c r="FBH2" s="114" t="s">
        <v>5899</v>
      </c>
      <c r="FBI2" s="114" t="s">
        <v>3</v>
      </c>
      <c r="FBJ2" s="114" t="s">
        <v>6094</v>
      </c>
      <c r="FBK2" s="114" t="s">
        <v>6095</v>
      </c>
      <c r="FBL2" s="114" t="s">
        <v>4</v>
      </c>
      <c r="FBM2" s="114" t="s">
        <v>6096</v>
      </c>
      <c r="FBN2" s="114" t="s">
        <v>6097</v>
      </c>
      <c r="FBO2" s="114" t="s">
        <v>5</v>
      </c>
      <c r="FBP2" s="106" t="s">
        <v>5895</v>
      </c>
      <c r="FBQ2" s="130" t="s">
        <v>6098</v>
      </c>
      <c r="FBR2" s="135" t="s">
        <v>6288</v>
      </c>
      <c r="FBS2" s="114" t="s">
        <v>6</v>
      </c>
      <c r="FBT2" s="139" t="s">
        <v>6310</v>
      </c>
      <c r="FBU2" s="114" t="s">
        <v>0</v>
      </c>
      <c r="FBV2" s="114" t="s">
        <v>1</v>
      </c>
      <c r="FBW2" s="114" t="s">
        <v>5788</v>
      </c>
      <c r="FBX2" s="114" t="s">
        <v>5899</v>
      </c>
      <c r="FBY2" s="114" t="s">
        <v>3</v>
      </c>
      <c r="FBZ2" s="114" t="s">
        <v>6094</v>
      </c>
      <c r="FCA2" s="114" t="s">
        <v>6095</v>
      </c>
      <c r="FCB2" s="114" t="s">
        <v>4</v>
      </c>
      <c r="FCC2" s="114" t="s">
        <v>6096</v>
      </c>
      <c r="FCD2" s="114" t="s">
        <v>6097</v>
      </c>
      <c r="FCE2" s="114" t="s">
        <v>5</v>
      </c>
      <c r="FCF2" s="106" t="s">
        <v>5895</v>
      </c>
      <c r="FCG2" s="130" t="s">
        <v>6098</v>
      </c>
      <c r="FCH2" s="135" t="s">
        <v>6288</v>
      </c>
      <c r="FCI2" s="114" t="s">
        <v>6</v>
      </c>
      <c r="FCJ2" s="139" t="s">
        <v>6310</v>
      </c>
      <c r="FCK2" s="114" t="s">
        <v>0</v>
      </c>
      <c r="FCL2" s="114" t="s">
        <v>1</v>
      </c>
      <c r="FCM2" s="114" t="s">
        <v>5788</v>
      </c>
      <c r="FCN2" s="114" t="s">
        <v>5899</v>
      </c>
      <c r="FCO2" s="114" t="s">
        <v>3</v>
      </c>
      <c r="FCP2" s="114" t="s">
        <v>6094</v>
      </c>
      <c r="FCQ2" s="114" t="s">
        <v>6095</v>
      </c>
      <c r="FCR2" s="114" t="s">
        <v>4</v>
      </c>
      <c r="FCS2" s="114" t="s">
        <v>6096</v>
      </c>
      <c r="FCT2" s="114" t="s">
        <v>6097</v>
      </c>
      <c r="FCU2" s="114" t="s">
        <v>5</v>
      </c>
      <c r="FCV2" s="106" t="s">
        <v>5895</v>
      </c>
      <c r="FCW2" s="130" t="s">
        <v>6098</v>
      </c>
      <c r="FCX2" s="135" t="s">
        <v>6288</v>
      </c>
      <c r="FCY2" s="114" t="s">
        <v>6</v>
      </c>
      <c r="FCZ2" s="139" t="s">
        <v>6310</v>
      </c>
      <c r="FDA2" s="114" t="s">
        <v>0</v>
      </c>
      <c r="FDB2" s="114" t="s">
        <v>1</v>
      </c>
      <c r="FDC2" s="114" t="s">
        <v>5788</v>
      </c>
      <c r="FDD2" s="114" t="s">
        <v>5899</v>
      </c>
      <c r="FDE2" s="114" t="s">
        <v>3</v>
      </c>
      <c r="FDF2" s="114" t="s">
        <v>6094</v>
      </c>
      <c r="FDG2" s="114" t="s">
        <v>6095</v>
      </c>
      <c r="FDH2" s="114" t="s">
        <v>4</v>
      </c>
      <c r="FDI2" s="114" t="s">
        <v>6096</v>
      </c>
      <c r="FDJ2" s="114" t="s">
        <v>6097</v>
      </c>
      <c r="FDK2" s="114" t="s">
        <v>5</v>
      </c>
      <c r="FDL2" s="106" t="s">
        <v>5895</v>
      </c>
      <c r="FDM2" s="130" t="s">
        <v>6098</v>
      </c>
      <c r="FDN2" s="135" t="s">
        <v>6288</v>
      </c>
      <c r="FDO2" s="114" t="s">
        <v>6</v>
      </c>
      <c r="FDP2" s="139" t="s">
        <v>6310</v>
      </c>
      <c r="FDQ2" s="114" t="s">
        <v>0</v>
      </c>
      <c r="FDR2" s="114" t="s">
        <v>1</v>
      </c>
      <c r="FDS2" s="114" t="s">
        <v>5788</v>
      </c>
      <c r="FDT2" s="114" t="s">
        <v>5899</v>
      </c>
      <c r="FDU2" s="114" t="s">
        <v>3</v>
      </c>
      <c r="FDV2" s="114" t="s">
        <v>6094</v>
      </c>
      <c r="FDW2" s="114" t="s">
        <v>6095</v>
      </c>
      <c r="FDX2" s="114" t="s">
        <v>4</v>
      </c>
      <c r="FDY2" s="114" t="s">
        <v>6096</v>
      </c>
      <c r="FDZ2" s="114" t="s">
        <v>6097</v>
      </c>
      <c r="FEA2" s="114" t="s">
        <v>5</v>
      </c>
      <c r="FEB2" s="106" t="s">
        <v>5895</v>
      </c>
      <c r="FEC2" s="130" t="s">
        <v>6098</v>
      </c>
      <c r="FED2" s="135" t="s">
        <v>6288</v>
      </c>
      <c r="FEE2" s="114" t="s">
        <v>6</v>
      </c>
      <c r="FEF2" s="139" t="s">
        <v>6310</v>
      </c>
      <c r="FEG2" s="114" t="s">
        <v>0</v>
      </c>
      <c r="FEH2" s="114" t="s">
        <v>1</v>
      </c>
      <c r="FEI2" s="114" t="s">
        <v>5788</v>
      </c>
      <c r="FEJ2" s="114" t="s">
        <v>5899</v>
      </c>
      <c r="FEK2" s="114" t="s">
        <v>3</v>
      </c>
      <c r="FEL2" s="114" t="s">
        <v>6094</v>
      </c>
      <c r="FEM2" s="114" t="s">
        <v>6095</v>
      </c>
      <c r="FEN2" s="114" t="s">
        <v>4</v>
      </c>
      <c r="FEO2" s="114" t="s">
        <v>6096</v>
      </c>
      <c r="FEP2" s="114" t="s">
        <v>6097</v>
      </c>
      <c r="FEQ2" s="114" t="s">
        <v>5</v>
      </c>
      <c r="FER2" s="106" t="s">
        <v>5895</v>
      </c>
      <c r="FES2" s="130" t="s">
        <v>6098</v>
      </c>
      <c r="FET2" s="135" t="s">
        <v>6288</v>
      </c>
      <c r="FEU2" s="114" t="s">
        <v>6</v>
      </c>
      <c r="FEV2" s="139" t="s">
        <v>6310</v>
      </c>
      <c r="FEW2" s="114" t="s">
        <v>0</v>
      </c>
      <c r="FEX2" s="114" t="s">
        <v>1</v>
      </c>
      <c r="FEY2" s="114" t="s">
        <v>5788</v>
      </c>
      <c r="FEZ2" s="114" t="s">
        <v>5899</v>
      </c>
      <c r="FFA2" s="114" t="s">
        <v>3</v>
      </c>
      <c r="FFB2" s="114" t="s">
        <v>6094</v>
      </c>
      <c r="FFC2" s="114" t="s">
        <v>6095</v>
      </c>
      <c r="FFD2" s="114" t="s">
        <v>4</v>
      </c>
      <c r="FFE2" s="114" t="s">
        <v>6096</v>
      </c>
      <c r="FFF2" s="114" t="s">
        <v>6097</v>
      </c>
      <c r="FFG2" s="114" t="s">
        <v>5</v>
      </c>
      <c r="FFH2" s="106" t="s">
        <v>5895</v>
      </c>
      <c r="FFI2" s="130" t="s">
        <v>6098</v>
      </c>
      <c r="FFJ2" s="135" t="s">
        <v>6288</v>
      </c>
      <c r="FFK2" s="114" t="s">
        <v>6</v>
      </c>
      <c r="FFL2" s="139" t="s">
        <v>6310</v>
      </c>
      <c r="FFM2" s="114" t="s">
        <v>0</v>
      </c>
      <c r="FFN2" s="114" t="s">
        <v>1</v>
      </c>
      <c r="FFO2" s="114" t="s">
        <v>5788</v>
      </c>
      <c r="FFP2" s="114" t="s">
        <v>5899</v>
      </c>
      <c r="FFQ2" s="114" t="s">
        <v>3</v>
      </c>
      <c r="FFR2" s="114" t="s">
        <v>6094</v>
      </c>
      <c r="FFS2" s="114" t="s">
        <v>6095</v>
      </c>
      <c r="FFT2" s="114" t="s">
        <v>4</v>
      </c>
      <c r="FFU2" s="114" t="s">
        <v>6096</v>
      </c>
      <c r="FFV2" s="114" t="s">
        <v>6097</v>
      </c>
      <c r="FFW2" s="114" t="s">
        <v>5</v>
      </c>
      <c r="FFX2" s="106" t="s">
        <v>5895</v>
      </c>
      <c r="FFY2" s="130" t="s">
        <v>6098</v>
      </c>
      <c r="FFZ2" s="135" t="s">
        <v>6288</v>
      </c>
      <c r="FGA2" s="114" t="s">
        <v>6</v>
      </c>
      <c r="FGB2" s="139" t="s">
        <v>6310</v>
      </c>
      <c r="FGC2" s="114" t="s">
        <v>0</v>
      </c>
      <c r="FGD2" s="114" t="s">
        <v>1</v>
      </c>
      <c r="FGE2" s="114" t="s">
        <v>5788</v>
      </c>
      <c r="FGF2" s="114" t="s">
        <v>5899</v>
      </c>
      <c r="FGG2" s="114" t="s">
        <v>3</v>
      </c>
      <c r="FGH2" s="114" t="s">
        <v>6094</v>
      </c>
      <c r="FGI2" s="114" t="s">
        <v>6095</v>
      </c>
      <c r="FGJ2" s="114" t="s">
        <v>4</v>
      </c>
      <c r="FGK2" s="114" t="s">
        <v>6096</v>
      </c>
      <c r="FGL2" s="114" t="s">
        <v>6097</v>
      </c>
      <c r="FGM2" s="114" t="s">
        <v>5</v>
      </c>
      <c r="FGN2" s="106" t="s">
        <v>5895</v>
      </c>
      <c r="FGO2" s="130" t="s">
        <v>6098</v>
      </c>
      <c r="FGP2" s="135" t="s">
        <v>6288</v>
      </c>
      <c r="FGQ2" s="114" t="s">
        <v>6</v>
      </c>
      <c r="FGR2" s="139" t="s">
        <v>6310</v>
      </c>
      <c r="FGS2" s="114" t="s">
        <v>0</v>
      </c>
      <c r="FGT2" s="114" t="s">
        <v>1</v>
      </c>
      <c r="FGU2" s="114" t="s">
        <v>5788</v>
      </c>
      <c r="FGV2" s="114" t="s">
        <v>5899</v>
      </c>
      <c r="FGW2" s="114" t="s">
        <v>3</v>
      </c>
      <c r="FGX2" s="114" t="s">
        <v>6094</v>
      </c>
      <c r="FGY2" s="114" t="s">
        <v>6095</v>
      </c>
      <c r="FGZ2" s="114" t="s">
        <v>4</v>
      </c>
      <c r="FHA2" s="114" t="s">
        <v>6096</v>
      </c>
      <c r="FHB2" s="114" t="s">
        <v>6097</v>
      </c>
      <c r="FHC2" s="114" t="s">
        <v>5</v>
      </c>
      <c r="FHD2" s="106" t="s">
        <v>5895</v>
      </c>
      <c r="FHE2" s="130" t="s">
        <v>6098</v>
      </c>
      <c r="FHF2" s="135" t="s">
        <v>6288</v>
      </c>
      <c r="FHG2" s="114" t="s">
        <v>6</v>
      </c>
      <c r="FHH2" s="139" t="s">
        <v>6310</v>
      </c>
      <c r="FHI2" s="114" t="s">
        <v>0</v>
      </c>
      <c r="FHJ2" s="114" t="s">
        <v>1</v>
      </c>
      <c r="FHK2" s="114" t="s">
        <v>5788</v>
      </c>
      <c r="FHL2" s="114" t="s">
        <v>5899</v>
      </c>
      <c r="FHM2" s="114" t="s">
        <v>3</v>
      </c>
      <c r="FHN2" s="114" t="s">
        <v>6094</v>
      </c>
      <c r="FHO2" s="114" t="s">
        <v>6095</v>
      </c>
      <c r="FHP2" s="114" t="s">
        <v>4</v>
      </c>
      <c r="FHQ2" s="114" t="s">
        <v>6096</v>
      </c>
      <c r="FHR2" s="114" t="s">
        <v>6097</v>
      </c>
      <c r="FHS2" s="114" t="s">
        <v>5</v>
      </c>
      <c r="FHT2" s="106" t="s">
        <v>5895</v>
      </c>
      <c r="FHU2" s="130" t="s">
        <v>6098</v>
      </c>
      <c r="FHV2" s="135" t="s">
        <v>6288</v>
      </c>
      <c r="FHW2" s="114" t="s">
        <v>6</v>
      </c>
      <c r="FHX2" s="139" t="s">
        <v>6310</v>
      </c>
      <c r="FHY2" s="114" t="s">
        <v>0</v>
      </c>
      <c r="FHZ2" s="114" t="s">
        <v>1</v>
      </c>
      <c r="FIA2" s="114" t="s">
        <v>5788</v>
      </c>
      <c r="FIB2" s="114" t="s">
        <v>5899</v>
      </c>
      <c r="FIC2" s="114" t="s">
        <v>3</v>
      </c>
      <c r="FID2" s="114" t="s">
        <v>6094</v>
      </c>
      <c r="FIE2" s="114" t="s">
        <v>6095</v>
      </c>
      <c r="FIF2" s="114" t="s">
        <v>4</v>
      </c>
      <c r="FIG2" s="114" t="s">
        <v>6096</v>
      </c>
      <c r="FIH2" s="114" t="s">
        <v>6097</v>
      </c>
      <c r="FII2" s="114" t="s">
        <v>5</v>
      </c>
      <c r="FIJ2" s="106" t="s">
        <v>5895</v>
      </c>
      <c r="FIK2" s="130" t="s">
        <v>6098</v>
      </c>
      <c r="FIL2" s="135" t="s">
        <v>6288</v>
      </c>
      <c r="FIM2" s="114" t="s">
        <v>6</v>
      </c>
      <c r="FIN2" s="139" t="s">
        <v>6310</v>
      </c>
      <c r="FIO2" s="114" t="s">
        <v>0</v>
      </c>
      <c r="FIP2" s="114" t="s">
        <v>1</v>
      </c>
      <c r="FIQ2" s="114" t="s">
        <v>5788</v>
      </c>
      <c r="FIR2" s="114" t="s">
        <v>5899</v>
      </c>
      <c r="FIS2" s="114" t="s">
        <v>3</v>
      </c>
      <c r="FIT2" s="114" t="s">
        <v>6094</v>
      </c>
      <c r="FIU2" s="114" t="s">
        <v>6095</v>
      </c>
      <c r="FIV2" s="114" t="s">
        <v>4</v>
      </c>
      <c r="FIW2" s="114" t="s">
        <v>6096</v>
      </c>
      <c r="FIX2" s="114" t="s">
        <v>6097</v>
      </c>
      <c r="FIY2" s="114" t="s">
        <v>5</v>
      </c>
      <c r="FIZ2" s="106" t="s">
        <v>5895</v>
      </c>
      <c r="FJA2" s="130" t="s">
        <v>6098</v>
      </c>
      <c r="FJB2" s="135" t="s">
        <v>6288</v>
      </c>
      <c r="FJC2" s="114" t="s">
        <v>6</v>
      </c>
      <c r="FJD2" s="139" t="s">
        <v>6310</v>
      </c>
      <c r="FJE2" s="114" t="s">
        <v>0</v>
      </c>
      <c r="FJF2" s="114" t="s">
        <v>1</v>
      </c>
      <c r="FJG2" s="114" t="s">
        <v>5788</v>
      </c>
      <c r="FJH2" s="114" t="s">
        <v>5899</v>
      </c>
      <c r="FJI2" s="114" t="s">
        <v>3</v>
      </c>
      <c r="FJJ2" s="114" t="s">
        <v>6094</v>
      </c>
      <c r="FJK2" s="114" t="s">
        <v>6095</v>
      </c>
      <c r="FJL2" s="114" t="s">
        <v>4</v>
      </c>
      <c r="FJM2" s="114" t="s">
        <v>6096</v>
      </c>
      <c r="FJN2" s="114" t="s">
        <v>6097</v>
      </c>
      <c r="FJO2" s="114" t="s">
        <v>5</v>
      </c>
      <c r="FJP2" s="106" t="s">
        <v>5895</v>
      </c>
      <c r="FJQ2" s="130" t="s">
        <v>6098</v>
      </c>
      <c r="FJR2" s="135" t="s">
        <v>6288</v>
      </c>
      <c r="FJS2" s="114" t="s">
        <v>6</v>
      </c>
      <c r="FJT2" s="139" t="s">
        <v>6310</v>
      </c>
      <c r="FJU2" s="114" t="s">
        <v>0</v>
      </c>
      <c r="FJV2" s="114" t="s">
        <v>1</v>
      </c>
      <c r="FJW2" s="114" t="s">
        <v>5788</v>
      </c>
      <c r="FJX2" s="114" t="s">
        <v>5899</v>
      </c>
      <c r="FJY2" s="114" t="s">
        <v>3</v>
      </c>
      <c r="FJZ2" s="114" t="s">
        <v>6094</v>
      </c>
      <c r="FKA2" s="114" t="s">
        <v>6095</v>
      </c>
      <c r="FKB2" s="114" t="s">
        <v>4</v>
      </c>
      <c r="FKC2" s="114" t="s">
        <v>6096</v>
      </c>
      <c r="FKD2" s="114" t="s">
        <v>6097</v>
      </c>
      <c r="FKE2" s="114" t="s">
        <v>5</v>
      </c>
      <c r="FKF2" s="106" t="s">
        <v>5895</v>
      </c>
      <c r="FKG2" s="130" t="s">
        <v>6098</v>
      </c>
      <c r="FKH2" s="135" t="s">
        <v>6288</v>
      </c>
      <c r="FKI2" s="114" t="s">
        <v>6</v>
      </c>
      <c r="FKJ2" s="139" t="s">
        <v>6310</v>
      </c>
      <c r="FKK2" s="114" t="s">
        <v>0</v>
      </c>
      <c r="FKL2" s="114" t="s">
        <v>1</v>
      </c>
      <c r="FKM2" s="114" t="s">
        <v>5788</v>
      </c>
      <c r="FKN2" s="114" t="s">
        <v>5899</v>
      </c>
      <c r="FKO2" s="114" t="s">
        <v>3</v>
      </c>
      <c r="FKP2" s="114" t="s">
        <v>6094</v>
      </c>
      <c r="FKQ2" s="114" t="s">
        <v>6095</v>
      </c>
      <c r="FKR2" s="114" t="s">
        <v>4</v>
      </c>
      <c r="FKS2" s="114" t="s">
        <v>6096</v>
      </c>
      <c r="FKT2" s="114" t="s">
        <v>6097</v>
      </c>
      <c r="FKU2" s="114" t="s">
        <v>5</v>
      </c>
      <c r="FKV2" s="106" t="s">
        <v>5895</v>
      </c>
      <c r="FKW2" s="130" t="s">
        <v>6098</v>
      </c>
      <c r="FKX2" s="135" t="s">
        <v>6288</v>
      </c>
      <c r="FKY2" s="114" t="s">
        <v>6</v>
      </c>
      <c r="FKZ2" s="139" t="s">
        <v>6310</v>
      </c>
      <c r="FLA2" s="114" t="s">
        <v>0</v>
      </c>
      <c r="FLB2" s="114" t="s">
        <v>1</v>
      </c>
      <c r="FLC2" s="114" t="s">
        <v>5788</v>
      </c>
      <c r="FLD2" s="114" t="s">
        <v>5899</v>
      </c>
      <c r="FLE2" s="114" t="s">
        <v>3</v>
      </c>
      <c r="FLF2" s="114" t="s">
        <v>6094</v>
      </c>
      <c r="FLG2" s="114" t="s">
        <v>6095</v>
      </c>
      <c r="FLH2" s="114" t="s">
        <v>4</v>
      </c>
      <c r="FLI2" s="114" t="s">
        <v>6096</v>
      </c>
      <c r="FLJ2" s="114" t="s">
        <v>6097</v>
      </c>
      <c r="FLK2" s="114" t="s">
        <v>5</v>
      </c>
      <c r="FLL2" s="106" t="s">
        <v>5895</v>
      </c>
      <c r="FLM2" s="130" t="s">
        <v>6098</v>
      </c>
      <c r="FLN2" s="135" t="s">
        <v>6288</v>
      </c>
      <c r="FLO2" s="114" t="s">
        <v>6</v>
      </c>
      <c r="FLP2" s="139" t="s">
        <v>6310</v>
      </c>
      <c r="FLQ2" s="114" t="s">
        <v>0</v>
      </c>
      <c r="FLR2" s="114" t="s">
        <v>1</v>
      </c>
      <c r="FLS2" s="114" t="s">
        <v>5788</v>
      </c>
      <c r="FLT2" s="114" t="s">
        <v>5899</v>
      </c>
      <c r="FLU2" s="114" t="s">
        <v>3</v>
      </c>
      <c r="FLV2" s="114" t="s">
        <v>6094</v>
      </c>
      <c r="FLW2" s="114" t="s">
        <v>6095</v>
      </c>
      <c r="FLX2" s="114" t="s">
        <v>4</v>
      </c>
      <c r="FLY2" s="114" t="s">
        <v>6096</v>
      </c>
      <c r="FLZ2" s="114" t="s">
        <v>6097</v>
      </c>
      <c r="FMA2" s="114" t="s">
        <v>5</v>
      </c>
      <c r="FMB2" s="106" t="s">
        <v>5895</v>
      </c>
      <c r="FMC2" s="130" t="s">
        <v>6098</v>
      </c>
      <c r="FMD2" s="135" t="s">
        <v>6288</v>
      </c>
      <c r="FME2" s="114" t="s">
        <v>6</v>
      </c>
      <c r="FMF2" s="139" t="s">
        <v>6310</v>
      </c>
      <c r="FMG2" s="114" t="s">
        <v>0</v>
      </c>
      <c r="FMH2" s="114" t="s">
        <v>1</v>
      </c>
      <c r="FMI2" s="114" t="s">
        <v>5788</v>
      </c>
      <c r="FMJ2" s="114" t="s">
        <v>5899</v>
      </c>
      <c r="FMK2" s="114" t="s">
        <v>3</v>
      </c>
      <c r="FML2" s="114" t="s">
        <v>6094</v>
      </c>
      <c r="FMM2" s="114" t="s">
        <v>6095</v>
      </c>
      <c r="FMN2" s="114" t="s">
        <v>4</v>
      </c>
      <c r="FMO2" s="114" t="s">
        <v>6096</v>
      </c>
      <c r="FMP2" s="114" t="s">
        <v>6097</v>
      </c>
      <c r="FMQ2" s="114" t="s">
        <v>5</v>
      </c>
      <c r="FMR2" s="106" t="s">
        <v>5895</v>
      </c>
      <c r="FMS2" s="130" t="s">
        <v>6098</v>
      </c>
      <c r="FMT2" s="135" t="s">
        <v>6288</v>
      </c>
      <c r="FMU2" s="114" t="s">
        <v>6</v>
      </c>
      <c r="FMV2" s="139" t="s">
        <v>6310</v>
      </c>
      <c r="FMW2" s="114" t="s">
        <v>0</v>
      </c>
      <c r="FMX2" s="114" t="s">
        <v>1</v>
      </c>
      <c r="FMY2" s="114" t="s">
        <v>5788</v>
      </c>
      <c r="FMZ2" s="114" t="s">
        <v>5899</v>
      </c>
      <c r="FNA2" s="114" t="s">
        <v>3</v>
      </c>
      <c r="FNB2" s="114" t="s">
        <v>6094</v>
      </c>
      <c r="FNC2" s="114" t="s">
        <v>6095</v>
      </c>
      <c r="FND2" s="114" t="s">
        <v>4</v>
      </c>
      <c r="FNE2" s="114" t="s">
        <v>6096</v>
      </c>
      <c r="FNF2" s="114" t="s">
        <v>6097</v>
      </c>
      <c r="FNG2" s="114" t="s">
        <v>5</v>
      </c>
      <c r="FNH2" s="106" t="s">
        <v>5895</v>
      </c>
      <c r="FNI2" s="130" t="s">
        <v>6098</v>
      </c>
      <c r="FNJ2" s="135" t="s">
        <v>6288</v>
      </c>
      <c r="FNK2" s="114" t="s">
        <v>6</v>
      </c>
      <c r="FNL2" s="139" t="s">
        <v>6310</v>
      </c>
      <c r="FNM2" s="114" t="s">
        <v>0</v>
      </c>
      <c r="FNN2" s="114" t="s">
        <v>1</v>
      </c>
      <c r="FNO2" s="114" t="s">
        <v>5788</v>
      </c>
      <c r="FNP2" s="114" t="s">
        <v>5899</v>
      </c>
      <c r="FNQ2" s="114" t="s">
        <v>3</v>
      </c>
      <c r="FNR2" s="114" t="s">
        <v>6094</v>
      </c>
      <c r="FNS2" s="114" t="s">
        <v>6095</v>
      </c>
      <c r="FNT2" s="114" t="s">
        <v>4</v>
      </c>
      <c r="FNU2" s="114" t="s">
        <v>6096</v>
      </c>
      <c r="FNV2" s="114" t="s">
        <v>6097</v>
      </c>
      <c r="FNW2" s="114" t="s">
        <v>5</v>
      </c>
      <c r="FNX2" s="106" t="s">
        <v>5895</v>
      </c>
      <c r="FNY2" s="130" t="s">
        <v>6098</v>
      </c>
      <c r="FNZ2" s="135" t="s">
        <v>6288</v>
      </c>
      <c r="FOA2" s="114" t="s">
        <v>6</v>
      </c>
      <c r="FOB2" s="139" t="s">
        <v>6310</v>
      </c>
      <c r="FOC2" s="114" t="s">
        <v>0</v>
      </c>
      <c r="FOD2" s="114" t="s">
        <v>1</v>
      </c>
      <c r="FOE2" s="114" t="s">
        <v>5788</v>
      </c>
      <c r="FOF2" s="114" t="s">
        <v>5899</v>
      </c>
      <c r="FOG2" s="114" t="s">
        <v>3</v>
      </c>
      <c r="FOH2" s="114" t="s">
        <v>6094</v>
      </c>
      <c r="FOI2" s="114" t="s">
        <v>6095</v>
      </c>
      <c r="FOJ2" s="114" t="s">
        <v>4</v>
      </c>
      <c r="FOK2" s="114" t="s">
        <v>6096</v>
      </c>
      <c r="FOL2" s="114" t="s">
        <v>6097</v>
      </c>
      <c r="FOM2" s="114" t="s">
        <v>5</v>
      </c>
      <c r="FON2" s="106" t="s">
        <v>5895</v>
      </c>
      <c r="FOO2" s="130" t="s">
        <v>6098</v>
      </c>
      <c r="FOP2" s="135" t="s">
        <v>6288</v>
      </c>
      <c r="FOQ2" s="114" t="s">
        <v>6</v>
      </c>
      <c r="FOR2" s="139" t="s">
        <v>6310</v>
      </c>
      <c r="FOS2" s="114" t="s">
        <v>0</v>
      </c>
      <c r="FOT2" s="114" t="s">
        <v>1</v>
      </c>
      <c r="FOU2" s="114" t="s">
        <v>5788</v>
      </c>
      <c r="FOV2" s="114" t="s">
        <v>5899</v>
      </c>
      <c r="FOW2" s="114" t="s">
        <v>3</v>
      </c>
      <c r="FOX2" s="114" t="s">
        <v>6094</v>
      </c>
      <c r="FOY2" s="114" t="s">
        <v>6095</v>
      </c>
      <c r="FOZ2" s="114" t="s">
        <v>4</v>
      </c>
      <c r="FPA2" s="114" t="s">
        <v>6096</v>
      </c>
      <c r="FPB2" s="114" t="s">
        <v>6097</v>
      </c>
      <c r="FPC2" s="114" t="s">
        <v>5</v>
      </c>
      <c r="FPD2" s="106" t="s">
        <v>5895</v>
      </c>
      <c r="FPE2" s="130" t="s">
        <v>6098</v>
      </c>
      <c r="FPF2" s="135" t="s">
        <v>6288</v>
      </c>
      <c r="FPG2" s="114" t="s">
        <v>6</v>
      </c>
      <c r="FPH2" s="139" t="s">
        <v>6310</v>
      </c>
      <c r="FPI2" s="114" t="s">
        <v>0</v>
      </c>
      <c r="FPJ2" s="114" t="s">
        <v>1</v>
      </c>
      <c r="FPK2" s="114" t="s">
        <v>5788</v>
      </c>
      <c r="FPL2" s="114" t="s">
        <v>5899</v>
      </c>
      <c r="FPM2" s="114" t="s">
        <v>3</v>
      </c>
      <c r="FPN2" s="114" t="s">
        <v>6094</v>
      </c>
      <c r="FPO2" s="114" t="s">
        <v>6095</v>
      </c>
      <c r="FPP2" s="114" t="s">
        <v>4</v>
      </c>
      <c r="FPQ2" s="114" t="s">
        <v>6096</v>
      </c>
      <c r="FPR2" s="114" t="s">
        <v>6097</v>
      </c>
      <c r="FPS2" s="114" t="s">
        <v>5</v>
      </c>
      <c r="FPT2" s="106" t="s">
        <v>5895</v>
      </c>
      <c r="FPU2" s="130" t="s">
        <v>6098</v>
      </c>
      <c r="FPV2" s="135" t="s">
        <v>6288</v>
      </c>
      <c r="FPW2" s="114" t="s">
        <v>6</v>
      </c>
      <c r="FPX2" s="139" t="s">
        <v>6310</v>
      </c>
      <c r="FPY2" s="114" t="s">
        <v>0</v>
      </c>
      <c r="FPZ2" s="114" t="s">
        <v>1</v>
      </c>
      <c r="FQA2" s="114" t="s">
        <v>5788</v>
      </c>
      <c r="FQB2" s="114" t="s">
        <v>5899</v>
      </c>
      <c r="FQC2" s="114" t="s">
        <v>3</v>
      </c>
      <c r="FQD2" s="114" t="s">
        <v>6094</v>
      </c>
      <c r="FQE2" s="114" t="s">
        <v>6095</v>
      </c>
      <c r="FQF2" s="114" t="s">
        <v>4</v>
      </c>
      <c r="FQG2" s="114" t="s">
        <v>6096</v>
      </c>
      <c r="FQH2" s="114" t="s">
        <v>6097</v>
      </c>
      <c r="FQI2" s="114" t="s">
        <v>5</v>
      </c>
      <c r="FQJ2" s="106" t="s">
        <v>5895</v>
      </c>
      <c r="FQK2" s="130" t="s">
        <v>6098</v>
      </c>
      <c r="FQL2" s="135" t="s">
        <v>6288</v>
      </c>
      <c r="FQM2" s="114" t="s">
        <v>6</v>
      </c>
      <c r="FQN2" s="139" t="s">
        <v>6310</v>
      </c>
      <c r="FQO2" s="114" t="s">
        <v>0</v>
      </c>
      <c r="FQP2" s="114" t="s">
        <v>1</v>
      </c>
      <c r="FQQ2" s="114" t="s">
        <v>5788</v>
      </c>
      <c r="FQR2" s="114" t="s">
        <v>5899</v>
      </c>
      <c r="FQS2" s="114" t="s">
        <v>3</v>
      </c>
      <c r="FQT2" s="114" t="s">
        <v>6094</v>
      </c>
      <c r="FQU2" s="114" t="s">
        <v>6095</v>
      </c>
      <c r="FQV2" s="114" t="s">
        <v>4</v>
      </c>
      <c r="FQW2" s="114" t="s">
        <v>6096</v>
      </c>
      <c r="FQX2" s="114" t="s">
        <v>6097</v>
      </c>
      <c r="FQY2" s="114" t="s">
        <v>5</v>
      </c>
      <c r="FQZ2" s="106" t="s">
        <v>5895</v>
      </c>
      <c r="FRA2" s="130" t="s">
        <v>6098</v>
      </c>
      <c r="FRB2" s="135" t="s">
        <v>6288</v>
      </c>
      <c r="FRC2" s="114" t="s">
        <v>6</v>
      </c>
      <c r="FRD2" s="139" t="s">
        <v>6310</v>
      </c>
      <c r="FRE2" s="114" t="s">
        <v>0</v>
      </c>
      <c r="FRF2" s="114" t="s">
        <v>1</v>
      </c>
      <c r="FRG2" s="114" t="s">
        <v>5788</v>
      </c>
      <c r="FRH2" s="114" t="s">
        <v>5899</v>
      </c>
      <c r="FRI2" s="114" t="s">
        <v>3</v>
      </c>
      <c r="FRJ2" s="114" t="s">
        <v>6094</v>
      </c>
      <c r="FRK2" s="114" t="s">
        <v>6095</v>
      </c>
      <c r="FRL2" s="114" t="s">
        <v>4</v>
      </c>
      <c r="FRM2" s="114" t="s">
        <v>6096</v>
      </c>
      <c r="FRN2" s="114" t="s">
        <v>6097</v>
      </c>
      <c r="FRO2" s="114" t="s">
        <v>5</v>
      </c>
      <c r="FRP2" s="106" t="s">
        <v>5895</v>
      </c>
      <c r="FRQ2" s="130" t="s">
        <v>6098</v>
      </c>
      <c r="FRR2" s="135" t="s">
        <v>6288</v>
      </c>
      <c r="FRS2" s="114" t="s">
        <v>6</v>
      </c>
      <c r="FRT2" s="139" t="s">
        <v>6310</v>
      </c>
      <c r="FRU2" s="114" t="s">
        <v>0</v>
      </c>
      <c r="FRV2" s="114" t="s">
        <v>1</v>
      </c>
      <c r="FRW2" s="114" t="s">
        <v>5788</v>
      </c>
      <c r="FRX2" s="114" t="s">
        <v>5899</v>
      </c>
      <c r="FRY2" s="114" t="s">
        <v>3</v>
      </c>
      <c r="FRZ2" s="114" t="s">
        <v>6094</v>
      </c>
      <c r="FSA2" s="114" t="s">
        <v>6095</v>
      </c>
      <c r="FSB2" s="114" t="s">
        <v>4</v>
      </c>
      <c r="FSC2" s="114" t="s">
        <v>6096</v>
      </c>
      <c r="FSD2" s="114" t="s">
        <v>6097</v>
      </c>
      <c r="FSE2" s="114" t="s">
        <v>5</v>
      </c>
      <c r="FSF2" s="106" t="s">
        <v>5895</v>
      </c>
      <c r="FSG2" s="130" t="s">
        <v>6098</v>
      </c>
      <c r="FSH2" s="135" t="s">
        <v>6288</v>
      </c>
      <c r="FSI2" s="114" t="s">
        <v>6</v>
      </c>
      <c r="FSJ2" s="139" t="s">
        <v>6310</v>
      </c>
      <c r="FSK2" s="114" t="s">
        <v>0</v>
      </c>
      <c r="FSL2" s="114" t="s">
        <v>1</v>
      </c>
      <c r="FSM2" s="114" t="s">
        <v>5788</v>
      </c>
      <c r="FSN2" s="114" t="s">
        <v>5899</v>
      </c>
      <c r="FSO2" s="114" t="s">
        <v>3</v>
      </c>
      <c r="FSP2" s="114" t="s">
        <v>6094</v>
      </c>
      <c r="FSQ2" s="114" t="s">
        <v>6095</v>
      </c>
      <c r="FSR2" s="114" t="s">
        <v>4</v>
      </c>
      <c r="FSS2" s="114" t="s">
        <v>6096</v>
      </c>
      <c r="FST2" s="114" t="s">
        <v>6097</v>
      </c>
      <c r="FSU2" s="114" t="s">
        <v>5</v>
      </c>
      <c r="FSV2" s="106" t="s">
        <v>5895</v>
      </c>
      <c r="FSW2" s="130" t="s">
        <v>6098</v>
      </c>
      <c r="FSX2" s="135" t="s">
        <v>6288</v>
      </c>
      <c r="FSY2" s="114" t="s">
        <v>6</v>
      </c>
      <c r="FSZ2" s="139" t="s">
        <v>6310</v>
      </c>
      <c r="FTA2" s="114" t="s">
        <v>0</v>
      </c>
      <c r="FTB2" s="114" t="s">
        <v>1</v>
      </c>
      <c r="FTC2" s="114" t="s">
        <v>5788</v>
      </c>
      <c r="FTD2" s="114" t="s">
        <v>5899</v>
      </c>
      <c r="FTE2" s="114" t="s">
        <v>3</v>
      </c>
      <c r="FTF2" s="114" t="s">
        <v>6094</v>
      </c>
      <c r="FTG2" s="114" t="s">
        <v>6095</v>
      </c>
      <c r="FTH2" s="114" t="s">
        <v>4</v>
      </c>
      <c r="FTI2" s="114" t="s">
        <v>6096</v>
      </c>
      <c r="FTJ2" s="114" t="s">
        <v>6097</v>
      </c>
      <c r="FTK2" s="114" t="s">
        <v>5</v>
      </c>
      <c r="FTL2" s="106" t="s">
        <v>5895</v>
      </c>
      <c r="FTM2" s="130" t="s">
        <v>6098</v>
      </c>
      <c r="FTN2" s="135" t="s">
        <v>6288</v>
      </c>
      <c r="FTO2" s="114" t="s">
        <v>6</v>
      </c>
      <c r="FTP2" s="139" t="s">
        <v>6310</v>
      </c>
      <c r="FTQ2" s="114" t="s">
        <v>0</v>
      </c>
      <c r="FTR2" s="114" t="s">
        <v>1</v>
      </c>
      <c r="FTS2" s="114" t="s">
        <v>5788</v>
      </c>
      <c r="FTT2" s="114" t="s">
        <v>5899</v>
      </c>
      <c r="FTU2" s="114" t="s">
        <v>3</v>
      </c>
      <c r="FTV2" s="114" t="s">
        <v>6094</v>
      </c>
      <c r="FTW2" s="114" t="s">
        <v>6095</v>
      </c>
      <c r="FTX2" s="114" t="s">
        <v>4</v>
      </c>
      <c r="FTY2" s="114" t="s">
        <v>6096</v>
      </c>
      <c r="FTZ2" s="114" t="s">
        <v>6097</v>
      </c>
      <c r="FUA2" s="114" t="s">
        <v>5</v>
      </c>
      <c r="FUB2" s="106" t="s">
        <v>5895</v>
      </c>
      <c r="FUC2" s="130" t="s">
        <v>6098</v>
      </c>
      <c r="FUD2" s="135" t="s">
        <v>6288</v>
      </c>
      <c r="FUE2" s="114" t="s">
        <v>6</v>
      </c>
      <c r="FUF2" s="139" t="s">
        <v>6310</v>
      </c>
      <c r="FUG2" s="114" t="s">
        <v>0</v>
      </c>
      <c r="FUH2" s="114" t="s">
        <v>1</v>
      </c>
      <c r="FUI2" s="114" t="s">
        <v>5788</v>
      </c>
      <c r="FUJ2" s="114" t="s">
        <v>5899</v>
      </c>
      <c r="FUK2" s="114" t="s">
        <v>3</v>
      </c>
      <c r="FUL2" s="114" t="s">
        <v>6094</v>
      </c>
      <c r="FUM2" s="114" t="s">
        <v>6095</v>
      </c>
      <c r="FUN2" s="114" t="s">
        <v>4</v>
      </c>
      <c r="FUO2" s="114" t="s">
        <v>6096</v>
      </c>
      <c r="FUP2" s="114" t="s">
        <v>6097</v>
      </c>
      <c r="FUQ2" s="114" t="s">
        <v>5</v>
      </c>
      <c r="FUR2" s="106" t="s">
        <v>5895</v>
      </c>
      <c r="FUS2" s="130" t="s">
        <v>6098</v>
      </c>
      <c r="FUT2" s="135" t="s">
        <v>6288</v>
      </c>
      <c r="FUU2" s="114" t="s">
        <v>6</v>
      </c>
      <c r="FUV2" s="139" t="s">
        <v>6310</v>
      </c>
      <c r="FUW2" s="114" t="s">
        <v>0</v>
      </c>
      <c r="FUX2" s="114" t="s">
        <v>1</v>
      </c>
      <c r="FUY2" s="114" t="s">
        <v>5788</v>
      </c>
      <c r="FUZ2" s="114" t="s">
        <v>5899</v>
      </c>
      <c r="FVA2" s="114" t="s">
        <v>3</v>
      </c>
      <c r="FVB2" s="114" t="s">
        <v>6094</v>
      </c>
      <c r="FVC2" s="114" t="s">
        <v>6095</v>
      </c>
      <c r="FVD2" s="114" t="s">
        <v>4</v>
      </c>
      <c r="FVE2" s="114" t="s">
        <v>6096</v>
      </c>
      <c r="FVF2" s="114" t="s">
        <v>6097</v>
      </c>
      <c r="FVG2" s="114" t="s">
        <v>5</v>
      </c>
      <c r="FVH2" s="106" t="s">
        <v>5895</v>
      </c>
      <c r="FVI2" s="130" t="s">
        <v>6098</v>
      </c>
      <c r="FVJ2" s="135" t="s">
        <v>6288</v>
      </c>
      <c r="FVK2" s="114" t="s">
        <v>6</v>
      </c>
      <c r="FVL2" s="139" t="s">
        <v>6310</v>
      </c>
      <c r="FVM2" s="114" t="s">
        <v>0</v>
      </c>
      <c r="FVN2" s="114" t="s">
        <v>1</v>
      </c>
      <c r="FVO2" s="114" t="s">
        <v>5788</v>
      </c>
      <c r="FVP2" s="114" t="s">
        <v>5899</v>
      </c>
      <c r="FVQ2" s="114" t="s">
        <v>3</v>
      </c>
      <c r="FVR2" s="114" t="s">
        <v>6094</v>
      </c>
      <c r="FVS2" s="114" t="s">
        <v>6095</v>
      </c>
      <c r="FVT2" s="114" t="s">
        <v>4</v>
      </c>
      <c r="FVU2" s="114" t="s">
        <v>6096</v>
      </c>
      <c r="FVV2" s="114" t="s">
        <v>6097</v>
      </c>
      <c r="FVW2" s="114" t="s">
        <v>5</v>
      </c>
      <c r="FVX2" s="106" t="s">
        <v>5895</v>
      </c>
      <c r="FVY2" s="130" t="s">
        <v>6098</v>
      </c>
      <c r="FVZ2" s="135" t="s">
        <v>6288</v>
      </c>
      <c r="FWA2" s="114" t="s">
        <v>6</v>
      </c>
      <c r="FWB2" s="139" t="s">
        <v>6310</v>
      </c>
      <c r="FWC2" s="114" t="s">
        <v>0</v>
      </c>
      <c r="FWD2" s="114" t="s">
        <v>1</v>
      </c>
      <c r="FWE2" s="114" t="s">
        <v>5788</v>
      </c>
      <c r="FWF2" s="114" t="s">
        <v>5899</v>
      </c>
      <c r="FWG2" s="114" t="s">
        <v>3</v>
      </c>
      <c r="FWH2" s="114" t="s">
        <v>6094</v>
      </c>
      <c r="FWI2" s="114" t="s">
        <v>6095</v>
      </c>
      <c r="FWJ2" s="114" t="s">
        <v>4</v>
      </c>
      <c r="FWK2" s="114" t="s">
        <v>6096</v>
      </c>
      <c r="FWL2" s="114" t="s">
        <v>6097</v>
      </c>
      <c r="FWM2" s="114" t="s">
        <v>5</v>
      </c>
      <c r="FWN2" s="106" t="s">
        <v>5895</v>
      </c>
      <c r="FWO2" s="130" t="s">
        <v>6098</v>
      </c>
      <c r="FWP2" s="135" t="s">
        <v>6288</v>
      </c>
      <c r="FWQ2" s="114" t="s">
        <v>6</v>
      </c>
      <c r="FWR2" s="139" t="s">
        <v>6310</v>
      </c>
      <c r="FWS2" s="114" t="s">
        <v>0</v>
      </c>
      <c r="FWT2" s="114" t="s">
        <v>1</v>
      </c>
      <c r="FWU2" s="114" t="s">
        <v>5788</v>
      </c>
      <c r="FWV2" s="114" t="s">
        <v>5899</v>
      </c>
      <c r="FWW2" s="114" t="s">
        <v>3</v>
      </c>
      <c r="FWX2" s="114" t="s">
        <v>6094</v>
      </c>
      <c r="FWY2" s="114" t="s">
        <v>6095</v>
      </c>
      <c r="FWZ2" s="114" t="s">
        <v>4</v>
      </c>
      <c r="FXA2" s="114" t="s">
        <v>6096</v>
      </c>
      <c r="FXB2" s="114" t="s">
        <v>6097</v>
      </c>
      <c r="FXC2" s="114" t="s">
        <v>5</v>
      </c>
      <c r="FXD2" s="106" t="s">
        <v>5895</v>
      </c>
      <c r="FXE2" s="130" t="s">
        <v>6098</v>
      </c>
      <c r="FXF2" s="135" t="s">
        <v>6288</v>
      </c>
      <c r="FXG2" s="114" t="s">
        <v>6</v>
      </c>
      <c r="FXH2" s="139" t="s">
        <v>6310</v>
      </c>
      <c r="FXI2" s="114" t="s">
        <v>0</v>
      </c>
      <c r="FXJ2" s="114" t="s">
        <v>1</v>
      </c>
      <c r="FXK2" s="114" t="s">
        <v>5788</v>
      </c>
      <c r="FXL2" s="114" t="s">
        <v>5899</v>
      </c>
      <c r="FXM2" s="114" t="s">
        <v>3</v>
      </c>
      <c r="FXN2" s="114" t="s">
        <v>6094</v>
      </c>
      <c r="FXO2" s="114" t="s">
        <v>6095</v>
      </c>
      <c r="FXP2" s="114" t="s">
        <v>4</v>
      </c>
      <c r="FXQ2" s="114" t="s">
        <v>6096</v>
      </c>
      <c r="FXR2" s="114" t="s">
        <v>6097</v>
      </c>
      <c r="FXS2" s="114" t="s">
        <v>5</v>
      </c>
      <c r="FXT2" s="106" t="s">
        <v>5895</v>
      </c>
      <c r="FXU2" s="130" t="s">
        <v>6098</v>
      </c>
      <c r="FXV2" s="135" t="s">
        <v>6288</v>
      </c>
      <c r="FXW2" s="114" t="s">
        <v>6</v>
      </c>
      <c r="FXX2" s="139" t="s">
        <v>6310</v>
      </c>
      <c r="FXY2" s="114" t="s">
        <v>0</v>
      </c>
      <c r="FXZ2" s="114" t="s">
        <v>1</v>
      </c>
      <c r="FYA2" s="114" t="s">
        <v>5788</v>
      </c>
      <c r="FYB2" s="114" t="s">
        <v>5899</v>
      </c>
      <c r="FYC2" s="114" t="s">
        <v>3</v>
      </c>
      <c r="FYD2" s="114" t="s">
        <v>6094</v>
      </c>
      <c r="FYE2" s="114" t="s">
        <v>6095</v>
      </c>
      <c r="FYF2" s="114" t="s">
        <v>4</v>
      </c>
      <c r="FYG2" s="114" t="s">
        <v>6096</v>
      </c>
      <c r="FYH2" s="114" t="s">
        <v>6097</v>
      </c>
      <c r="FYI2" s="114" t="s">
        <v>5</v>
      </c>
      <c r="FYJ2" s="106" t="s">
        <v>5895</v>
      </c>
      <c r="FYK2" s="130" t="s">
        <v>6098</v>
      </c>
      <c r="FYL2" s="135" t="s">
        <v>6288</v>
      </c>
      <c r="FYM2" s="114" t="s">
        <v>6</v>
      </c>
      <c r="FYN2" s="139" t="s">
        <v>6310</v>
      </c>
      <c r="FYO2" s="114" t="s">
        <v>0</v>
      </c>
      <c r="FYP2" s="114" t="s">
        <v>1</v>
      </c>
      <c r="FYQ2" s="114" t="s">
        <v>5788</v>
      </c>
      <c r="FYR2" s="114" t="s">
        <v>5899</v>
      </c>
      <c r="FYS2" s="114" t="s">
        <v>3</v>
      </c>
      <c r="FYT2" s="114" t="s">
        <v>6094</v>
      </c>
      <c r="FYU2" s="114" t="s">
        <v>6095</v>
      </c>
      <c r="FYV2" s="114" t="s">
        <v>4</v>
      </c>
      <c r="FYW2" s="114" t="s">
        <v>6096</v>
      </c>
      <c r="FYX2" s="114" t="s">
        <v>6097</v>
      </c>
      <c r="FYY2" s="114" t="s">
        <v>5</v>
      </c>
      <c r="FYZ2" s="106" t="s">
        <v>5895</v>
      </c>
      <c r="FZA2" s="130" t="s">
        <v>6098</v>
      </c>
      <c r="FZB2" s="135" t="s">
        <v>6288</v>
      </c>
      <c r="FZC2" s="114" t="s">
        <v>6</v>
      </c>
      <c r="FZD2" s="139" t="s">
        <v>6310</v>
      </c>
      <c r="FZE2" s="114" t="s">
        <v>0</v>
      </c>
      <c r="FZF2" s="114" t="s">
        <v>1</v>
      </c>
      <c r="FZG2" s="114" t="s">
        <v>5788</v>
      </c>
      <c r="FZH2" s="114" t="s">
        <v>5899</v>
      </c>
      <c r="FZI2" s="114" t="s">
        <v>3</v>
      </c>
      <c r="FZJ2" s="114" t="s">
        <v>6094</v>
      </c>
      <c r="FZK2" s="114" t="s">
        <v>6095</v>
      </c>
      <c r="FZL2" s="114" t="s">
        <v>4</v>
      </c>
      <c r="FZM2" s="114" t="s">
        <v>6096</v>
      </c>
      <c r="FZN2" s="114" t="s">
        <v>6097</v>
      </c>
      <c r="FZO2" s="114" t="s">
        <v>5</v>
      </c>
      <c r="FZP2" s="106" t="s">
        <v>5895</v>
      </c>
      <c r="FZQ2" s="130" t="s">
        <v>6098</v>
      </c>
      <c r="FZR2" s="135" t="s">
        <v>6288</v>
      </c>
      <c r="FZS2" s="114" t="s">
        <v>6</v>
      </c>
      <c r="FZT2" s="139" t="s">
        <v>6310</v>
      </c>
      <c r="FZU2" s="114" t="s">
        <v>0</v>
      </c>
      <c r="FZV2" s="114" t="s">
        <v>1</v>
      </c>
      <c r="FZW2" s="114" t="s">
        <v>5788</v>
      </c>
      <c r="FZX2" s="114" t="s">
        <v>5899</v>
      </c>
      <c r="FZY2" s="114" t="s">
        <v>3</v>
      </c>
      <c r="FZZ2" s="114" t="s">
        <v>6094</v>
      </c>
      <c r="GAA2" s="114" t="s">
        <v>6095</v>
      </c>
      <c r="GAB2" s="114" t="s">
        <v>4</v>
      </c>
      <c r="GAC2" s="114" t="s">
        <v>6096</v>
      </c>
      <c r="GAD2" s="114" t="s">
        <v>6097</v>
      </c>
      <c r="GAE2" s="114" t="s">
        <v>5</v>
      </c>
      <c r="GAF2" s="106" t="s">
        <v>5895</v>
      </c>
      <c r="GAG2" s="130" t="s">
        <v>6098</v>
      </c>
      <c r="GAH2" s="135" t="s">
        <v>6288</v>
      </c>
      <c r="GAI2" s="114" t="s">
        <v>6</v>
      </c>
      <c r="GAJ2" s="139" t="s">
        <v>6310</v>
      </c>
      <c r="GAK2" s="114" t="s">
        <v>0</v>
      </c>
      <c r="GAL2" s="114" t="s">
        <v>1</v>
      </c>
      <c r="GAM2" s="114" t="s">
        <v>5788</v>
      </c>
      <c r="GAN2" s="114" t="s">
        <v>5899</v>
      </c>
      <c r="GAO2" s="114" t="s">
        <v>3</v>
      </c>
      <c r="GAP2" s="114" t="s">
        <v>6094</v>
      </c>
      <c r="GAQ2" s="114" t="s">
        <v>6095</v>
      </c>
      <c r="GAR2" s="114" t="s">
        <v>4</v>
      </c>
      <c r="GAS2" s="114" t="s">
        <v>6096</v>
      </c>
      <c r="GAT2" s="114" t="s">
        <v>6097</v>
      </c>
      <c r="GAU2" s="114" t="s">
        <v>5</v>
      </c>
      <c r="GAV2" s="106" t="s">
        <v>5895</v>
      </c>
      <c r="GAW2" s="130" t="s">
        <v>6098</v>
      </c>
      <c r="GAX2" s="135" t="s">
        <v>6288</v>
      </c>
      <c r="GAY2" s="114" t="s">
        <v>6</v>
      </c>
      <c r="GAZ2" s="139" t="s">
        <v>6310</v>
      </c>
      <c r="GBA2" s="114" t="s">
        <v>0</v>
      </c>
      <c r="GBB2" s="114" t="s">
        <v>1</v>
      </c>
      <c r="GBC2" s="114" t="s">
        <v>5788</v>
      </c>
      <c r="GBD2" s="114" t="s">
        <v>5899</v>
      </c>
      <c r="GBE2" s="114" t="s">
        <v>3</v>
      </c>
      <c r="GBF2" s="114" t="s">
        <v>6094</v>
      </c>
      <c r="GBG2" s="114" t="s">
        <v>6095</v>
      </c>
      <c r="GBH2" s="114" t="s">
        <v>4</v>
      </c>
      <c r="GBI2" s="114" t="s">
        <v>6096</v>
      </c>
      <c r="GBJ2" s="114" t="s">
        <v>6097</v>
      </c>
      <c r="GBK2" s="114" t="s">
        <v>5</v>
      </c>
      <c r="GBL2" s="106" t="s">
        <v>5895</v>
      </c>
      <c r="GBM2" s="130" t="s">
        <v>6098</v>
      </c>
      <c r="GBN2" s="135" t="s">
        <v>6288</v>
      </c>
      <c r="GBO2" s="114" t="s">
        <v>6</v>
      </c>
      <c r="GBP2" s="139" t="s">
        <v>6310</v>
      </c>
      <c r="GBQ2" s="114" t="s">
        <v>0</v>
      </c>
      <c r="GBR2" s="114" t="s">
        <v>1</v>
      </c>
      <c r="GBS2" s="114" t="s">
        <v>5788</v>
      </c>
      <c r="GBT2" s="114" t="s">
        <v>5899</v>
      </c>
      <c r="GBU2" s="114" t="s">
        <v>3</v>
      </c>
      <c r="GBV2" s="114" t="s">
        <v>6094</v>
      </c>
      <c r="GBW2" s="114" t="s">
        <v>6095</v>
      </c>
      <c r="GBX2" s="114" t="s">
        <v>4</v>
      </c>
      <c r="GBY2" s="114" t="s">
        <v>6096</v>
      </c>
      <c r="GBZ2" s="114" t="s">
        <v>6097</v>
      </c>
      <c r="GCA2" s="114" t="s">
        <v>5</v>
      </c>
      <c r="GCB2" s="106" t="s">
        <v>5895</v>
      </c>
      <c r="GCC2" s="130" t="s">
        <v>6098</v>
      </c>
      <c r="GCD2" s="135" t="s">
        <v>6288</v>
      </c>
      <c r="GCE2" s="114" t="s">
        <v>6</v>
      </c>
      <c r="GCF2" s="139" t="s">
        <v>6310</v>
      </c>
      <c r="GCG2" s="114" t="s">
        <v>0</v>
      </c>
      <c r="GCH2" s="114" t="s">
        <v>1</v>
      </c>
      <c r="GCI2" s="114" t="s">
        <v>5788</v>
      </c>
      <c r="GCJ2" s="114" t="s">
        <v>5899</v>
      </c>
      <c r="GCK2" s="114" t="s">
        <v>3</v>
      </c>
      <c r="GCL2" s="114" t="s">
        <v>6094</v>
      </c>
      <c r="GCM2" s="114" t="s">
        <v>6095</v>
      </c>
      <c r="GCN2" s="114" t="s">
        <v>4</v>
      </c>
      <c r="GCO2" s="114" t="s">
        <v>6096</v>
      </c>
      <c r="GCP2" s="114" t="s">
        <v>6097</v>
      </c>
      <c r="GCQ2" s="114" t="s">
        <v>5</v>
      </c>
      <c r="GCR2" s="106" t="s">
        <v>5895</v>
      </c>
      <c r="GCS2" s="130" t="s">
        <v>6098</v>
      </c>
      <c r="GCT2" s="135" t="s">
        <v>6288</v>
      </c>
      <c r="GCU2" s="114" t="s">
        <v>6</v>
      </c>
      <c r="GCV2" s="139" t="s">
        <v>6310</v>
      </c>
      <c r="GCW2" s="114" t="s">
        <v>0</v>
      </c>
      <c r="GCX2" s="114" t="s">
        <v>1</v>
      </c>
      <c r="GCY2" s="114" t="s">
        <v>5788</v>
      </c>
      <c r="GCZ2" s="114" t="s">
        <v>5899</v>
      </c>
      <c r="GDA2" s="114" t="s">
        <v>3</v>
      </c>
      <c r="GDB2" s="114" t="s">
        <v>6094</v>
      </c>
      <c r="GDC2" s="114" t="s">
        <v>6095</v>
      </c>
      <c r="GDD2" s="114" t="s">
        <v>4</v>
      </c>
      <c r="GDE2" s="114" t="s">
        <v>6096</v>
      </c>
      <c r="GDF2" s="114" t="s">
        <v>6097</v>
      </c>
      <c r="GDG2" s="114" t="s">
        <v>5</v>
      </c>
      <c r="GDH2" s="106" t="s">
        <v>5895</v>
      </c>
      <c r="GDI2" s="130" t="s">
        <v>6098</v>
      </c>
      <c r="GDJ2" s="135" t="s">
        <v>6288</v>
      </c>
      <c r="GDK2" s="114" t="s">
        <v>6</v>
      </c>
      <c r="GDL2" s="139" t="s">
        <v>6310</v>
      </c>
      <c r="GDM2" s="114" t="s">
        <v>0</v>
      </c>
      <c r="GDN2" s="114" t="s">
        <v>1</v>
      </c>
      <c r="GDO2" s="114" t="s">
        <v>5788</v>
      </c>
      <c r="GDP2" s="114" t="s">
        <v>5899</v>
      </c>
      <c r="GDQ2" s="114" t="s">
        <v>3</v>
      </c>
      <c r="GDR2" s="114" t="s">
        <v>6094</v>
      </c>
      <c r="GDS2" s="114" t="s">
        <v>6095</v>
      </c>
      <c r="GDT2" s="114" t="s">
        <v>4</v>
      </c>
      <c r="GDU2" s="114" t="s">
        <v>6096</v>
      </c>
      <c r="GDV2" s="114" t="s">
        <v>6097</v>
      </c>
      <c r="GDW2" s="114" t="s">
        <v>5</v>
      </c>
      <c r="GDX2" s="106" t="s">
        <v>5895</v>
      </c>
      <c r="GDY2" s="130" t="s">
        <v>6098</v>
      </c>
      <c r="GDZ2" s="135" t="s">
        <v>6288</v>
      </c>
      <c r="GEA2" s="114" t="s">
        <v>6</v>
      </c>
      <c r="GEB2" s="139" t="s">
        <v>6310</v>
      </c>
      <c r="GEC2" s="114" t="s">
        <v>0</v>
      </c>
      <c r="GED2" s="114" t="s">
        <v>1</v>
      </c>
      <c r="GEE2" s="114" t="s">
        <v>5788</v>
      </c>
      <c r="GEF2" s="114" t="s">
        <v>5899</v>
      </c>
      <c r="GEG2" s="114" t="s">
        <v>3</v>
      </c>
      <c r="GEH2" s="114" t="s">
        <v>6094</v>
      </c>
      <c r="GEI2" s="114" t="s">
        <v>6095</v>
      </c>
      <c r="GEJ2" s="114" t="s">
        <v>4</v>
      </c>
      <c r="GEK2" s="114" t="s">
        <v>6096</v>
      </c>
      <c r="GEL2" s="114" t="s">
        <v>6097</v>
      </c>
      <c r="GEM2" s="114" t="s">
        <v>5</v>
      </c>
      <c r="GEN2" s="106" t="s">
        <v>5895</v>
      </c>
      <c r="GEO2" s="130" t="s">
        <v>6098</v>
      </c>
      <c r="GEP2" s="135" t="s">
        <v>6288</v>
      </c>
      <c r="GEQ2" s="114" t="s">
        <v>6</v>
      </c>
      <c r="GER2" s="139" t="s">
        <v>6310</v>
      </c>
      <c r="GES2" s="114" t="s">
        <v>0</v>
      </c>
      <c r="GET2" s="114" t="s">
        <v>1</v>
      </c>
      <c r="GEU2" s="114" t="s">
        <v>5788</v>
      </c>
      <c r="GEV2" s="114" t="s">
        <v>5899</v>
      </c>
      <c r="GEW2" s="114" t="s">
        <v>3</v>
      </c>
      <c r="GEX2" s="114" t="s">
        <v>6094</v>
      </c>
      <c r="GEY2" s="114" t="s">
        <v>6095</v>
      </c>
      <c r="GEZ2" s="114" t="s">
        <v>4</v>
      </c>
      <c r="GFA2" s="114" t="s">
        <v>6096</v>
      </c>
      <c r="GFB2" s="114" t="s">
        <v>6097</v>
      </c>
      <c r="GFC2" s="114" t="s">
        <v>5</v>
      </c>
      <c r="GFD2" s="106" t="s">
        <v>5895</v>
      </c>
      <c r="GFE2" s="130" t="s">
        <v>6098</v>
      </c>
      <c r="GFF2" s="135" t="s">
        <v>6288</v>
      </c>
      <c r="GFG2" s="114" t="s">
        <v>6</v>
      </c>
      <c r="GFH2" s="139" t="s">
        <v>6310</v>
      </c>
      <c r="GFI2" s="114" t="s">
        <v>0</v>
      </c>
      <c r="GFJ2" s="114" t="s">
        <v>1</v>
      </c>
      <c r="GFK2" s="114" t="s">
        <v>5788</v>
      </c>
      <c r="GFL2" s="114" t="s">
        <v>5899</v>
      </c>
      <c r="GFM2" s="114" t="s">
        <v>3</v>
      </c>
      <c r="GFN2" s="114" t="s">
        <v>6094</v>
      </c>
      <c r="GFO2" s="114" t="s">
        <v>6095</v>
      </c>
      <c r="GFP2" s="114" t="s">
        <v>4</v>
      </c>
      <c r="GFQ2" s="114" t="s">
        <v>6096</v>
      </c>
      <c r="GFR2" s="114" t="s">
        <v>6097</v>
      </c>
      <c r="GFS2" s="114" t="s">
        <v>5</v>
      </c>
      <c r="GFT2" s="106" t="s">
        <v>5895</v>
      </c>
      <c r="GFU2" s="130" t="s">
        <v>6098</v>
      </c>
      <c r="GFV2" s="135" t="s">
        <v>6288</v>
      </c>
      <c r="GFW2" s="114" t="s">
        <v>6</v>
      </c>
      <c r="GFX2" s="139" t="s">
        <v>6310</v>
      </c>
      <c r="GFY2" s="114" t="s">
        <v>0</v>
      </c>
      <c r="GFZ2" s="114" t="s">
        <v>1</v>
      </c>
      <c r="GGA2" s="114" t="s">
        <v>5788</v>
      </c>
      <c r="GGB2" s="114" t="s">
        <v>5899</v>
      </c>
      <c r="GGC2" s="114" t="s">
        <v>3</v>
      </c>
      <c r="GGD2" s="114" t="s">
        <v>6094</v>
      </c>
      <c r="GGE2" s="114" t="s">
        <v>6095</v>
      </c>
      <c r="GGF2" s="114" t="s">
        <v>4</v>
      </c>
      <c r="GGG2" s="114" t="s">
        <v>6096</v>
      </c>
      <c r="GGH2" s="114" t="s">
        <v>6097</v>
      </c>
      <c r="GGI2" s="114" t="s">
        <v>5</v>
      </c>
      <c r="GGJ2" s="106" t="s">
        <v>5895</v>
      </c>
      <c r="GGK2" s="130" t="s">
        <v>6098</v>
      </c>
      <c r="GGL2" s="135" t="s">
        <v>6288</v>
      </c>
      <c r="GGM2" s="114" t="s">
        <v>6</v>
      </c>
      <c r="GGN2" s="139" t="s">
        <v>6310</v>
      </c>
      <c r="GGO2" s="114" t="s">
        <v>0</v>
      </c>
      <c r="GGP2" s="114" t="s">
        <v>1</v>
      </c>
      <c r="GGQ2" s="114" t="s">
        <v>5788</v>
      </c>
      <c r="GGR2" s="114" t="s">
        <v>5899</v>
      </c>
      <c r="GGS2" s="114" t="s">
        <v>3</v>
      </c>
      <c r="GGT2" s="114" t="s">
        <v>6094</v>
      </c>
      <c r="GGU2" s="114" t="s">
        <v>6095</v>
      </c>
      <c r="GGV2" s="114" t="s">
        <v>4</v>
      </c>
      <c r="GGW2" s="114" t="s">
        <v>6096</v>
      </c>
      <c r="GGX2" s="114" t="s">
        <v>6097</v>
      </c>
      <c r="GGY2" s="114" t="s">
        <v>5</v>
      </c>
      <c r="GGZ2" s="106" t="s">
        <v>5895</v>
      </c>
      <c r="GHA2" s="130" t="s">
        <v>6098</v>
      </c>
      <c r="GHB2" s="135" t="s">
        <v>6288</v>
      </c>
      <c r="GHC2" s="114" t="s">
        <v>6</v>
      </c>
      <c r="GHD2" s="139" t="s">
        <v>6310</v>
      </c>
      <c r="GHE2" s="114" t="s">
        <v>0</v>
      </c>
      <c r="GHF2" s="114" t="s">
        <v>1</v>
      </c>
      <c r="GHG2" s="114" t="s">
        <v>5788</v>
      </c>
      <c r="GHH2" s="114" t="s">
        <v>5899</v>
      </c>
      <c r="GHI2" s="114" t="s">
        <v>3</v>
      </c>
      <c r="GHJ2" s="114" t="s">
        <v>6094</v>
      </c>
      <c r="GHK2" s="114" t="s">
        <v>6095</v>
      </c>
      <c r="GHL2" s="114" t="s">
        <v>4</v>
      </c>
      <c r="GHM2" s="114" t="s">
        <v>6096</v>
      </c>
      <c r="GHN2" s="114" t="s">
        <v>6097</v>
      </c>
      <c r="GHO2" s="114" t="s">
        <v>5</v>
      </c>
      <c r="GHP2" s="106" t="s">
        <v>5895</v>
      </c>
      <c r="GHQ2" s="130" t="s">
        <v>6098</v>
      </c>
      <c r="GHR2" s="135" t="s">
        <v>6288</v>
      </c>
      <c r="GHS2" s="114" t="s">
        <v>6</v>
      </c>
      <c r="GHT2" s="139" t="s">
        <v>6310</v>
      </c>
      <c r="GHU2" s="114" t="s">
        <v>0</v>
      </c>
      <c r="GHV2" s="114" t="s">
        <v>1</v>
      </c>
      <c r="GHW2" s="114" t="s">
        <v>5788</v>
      </c>
      <c r="GHX2" s="114" t="s">
        <v>5899</v>
      </c>
      <c r="GHY2" s="114" t="s">
        <v>3</v>
      </c>
      <c r="GHZ2" s="114" t="s">
        <v>6094</v>
      </c>
      <c r="GIA2" s="114" t="s">
        <v>6095</v>
      </c>
      <c r="GIB2" s="114" t="s">
        <v>4</v>
      </c>
      <c r="GIC2" s="114" t="s">
        <v>6096</v>
      </c>
      <c r="GID2" s="114" t="s">
        <v>6097</v>
      </c>
      <c r="GIE2" s="114" t="s">
        <v>5</v>
      </c>
      <c r="GIF2" s="106" t="s">
        <v>5895</v>
      </c>
      <c r="GIG2" s="130" t="s">
        <v>6098</v>
      </c>
      <c r="GIH2" s="135" t="s">
        <v>6288</v>
      </c>
      <c r="GII2" s="114" t="s">
        <v>6</v>
      </c>
      <c r="GIJ2" s="139" t="s">
        <v>6310</v>
      </c>
      <c r="GIK2" s="114" t="s">
        <v>0</v>
      </c>
      <c r="GIL2" s="114" t="s">
        <v>1</v>
      </c>
      <c r="GIM2" s="114" t="s">
        <v>5788</v>
      </c>
      <c r="GIN2" s="114" t="s">
        <v>5899</v>
      </c>
      <c r="GIO2" s="114" t="s">
        <v>3</v>
      </c>
      <c r="GIP2" s="114" t="s">
        <v>6094</v>
      </c>
      <c r="GIQ2" s="114" t="s">
        <v>6095</v>
      </c>
      <c r="GIR2" s="114" t="s">
        <v>4</v>
      </c>
      <c r="GIS2" s="114" t="s">
        <v>6096</v>
      </c>
      <c r="GIT2" s="114" t="s">
        <v>6097</v>
      </c>
      <c r="GIU2" s="114" t="s">
        <v>5</v>
      </c>
      <c r="GIV2" s="106" t="s">
        <v>5895</v>
      </c>
      <c r="GIW2" s="130" t="s">
        <v>6098</v>
      </c>
      <c r="GIX2" s="135" t="s">
        <v>6288</v>
      </c>
      <c r="GIY2" s="114" t="s">
        <v>6</v>
      </c>
      <c r="GIZ2" s="139" t="s">
        <v>6310</v>
      </c>
      <c r="GJA2" s="114" t="s">
        <v>0</v>
      </c>
      <c r="GJB2" s="114" t="s">
        <v>1</v>
      </c>
      <c r="GJC2" s="114" t="s">
        <v>5788</v>
      </c>
      <c r="GJD2" s="114" t="s">
        <v>5899</v>
      </c>
      <c r="GJE2" s="114" t="s">
        <v>3</v>
      </c>
      <c r="GJF2" s="114" t="s">
        <v>6094</v>
      </c>
      <c r="GJG2" s="114" t="s">
        <v>6095</v>
      </c>
      <c r="GJH2" s="114" t="s">
        <v>4</v>
      </c>
      <c r="GJI2" s="114" t="s">
        <v>6096</v>
      </c>
      <c r="GJJ2" s="114" t="s">
        <v>6097</v>
      </c>
      <c r="GJK2" s="114" t="s">
        <v>5</v>
      </c>
      <c r="GJL2" s="106" t="s">
        <v>5895</v>
      </c>
      <c r="GJM2" s="130" t="s">
        <v>6098</v>
      </c>
      <c r="GJN2" s="135" t="s">
        <v>6288</v>
      </c>
      <c r="GJO2" s="114" t="s">
        <v>6</v>
      </c>
      <c r="GJP2" s="139" t="s">
        <v>6310</v>
      </c>
      <c r="GJQ2" s="114" t="s">
        <v>0</v>
      </c>
      <c r="GJR2" s="114" t="s">
        <v>1</v>
      </c>
      <c r="GJS2" s="114" t="s">
        <v>5788</v>
      </c>
      <c r="GJT2" s="114" t="s">
        <v>5899</v>
      </c>
      <c r="GJU2" s="114" t="s">
        <v>3</v>
      </c>
      <c r="GJV2" s="114" t="s">
        <v>6094</v>
      </c>
      <c r="GJW2" s="114" t="s">
        <v>6095</v>
      </c>
      <c r="GJX2" s="114" t="s">
        <v>4</v>
      </c>
      <c r="GJY2" s="114" t="s">
        <v>6096</v>
      </c>
      <c r="GJZ2" s="114" t="s">
        <v>6097</v>
      </c>
      <c r="GKA2" s="114" t="s">
        <v>5</v>
      </c>
      <c r="GKB2" s="106" t="s">
        <v>5895</v>
      </c>
      <c r="GKC2" s="130" t="s">
        <v>6098</v>
      </c>
      <c r="GKD2" s="135" t="s">
        <v>6288</v>
      </c>
      <c r="GKE2" s="114" t="s">
        <v>6</v>
      </c>
      <c r="GKF2" s="139" t="s">
        <v>6310</v>
      </c>
      <c r="GKG2" s="114" t="s">
        <v>0</v>
      </c>
      <c r="GKH2" s="114" t="s">
        <v>1</v>
      </c>
      <c r="GKI2" s="114" t="s">
        <v>5788</v>
      </c>
      <c r="GKJ2" s="114" t="s">
        <v>5899</v>
      </c>
      <c r="GKK2" s="114" t="s">
        <v>3</v>
      </c>
      <c r="GKL2" s="114" t="s">
        <v>6094</v>
      </c>
      <c r="GKM2" s="114" t="s">
        <v>6095</v>
      </c>
      <c r="GKN2" s="114" t="s">
        <v>4</v>
      </c>
      <c r="GKO2" s="114" t="s">
        <v>6096</v>
      </c>
      <c r="GKP2" s="114" t="s">
        <v>6097</v>
      </c>
      <c r="GKQ2" s="114" t="s">
        <v>5</v>
      </c>
      <c r="GKR2" s="106" t="s">
        <v>5895</v>
      </c>
      <c r="GKS2" s="130" t="s">
        <v>6098</v>
      </c>
      <c r="GKT2" s="135" t="s">
        <v>6288</v>
      </c>
      <c r="GKU2" s="114" t="s">
        <v>6</v>
      </c>
      <c r="GKV2" s="139" t="s">
        <v>6310</v>
      </c>
      <c r="GKW2" s="114" t="s">
        <v>0</v>
      </c>
      <c r="GKX2" s="114" t="s">
        <v>1</v>
      </c>
      <c r="GKY2" s="114" t="s">
        <v>5788</v>
      </c>
      <c r="GKZ2" s="114" t="s">
        <v>5899</v>
      </c>
      <c r="GLA2" s="114" t="s">
        <v>3</v>
      </c>
      <c r="GLB2" s="114" t="s">
        <v>6094</v>
      </c>
      <c r="GLC2" s="114" t="s">
        <v>6095</v>
      </c>
      <c r="GLD2" s="114" t="s">
        <v>4</v>
      </c>
      <c r="GLE2" s="114" t="s">
        <v>6096</v>
      </c>
      <c r="GLF2" s="114" t="s">
        <v>6097</v>
      </c>
      <c r="GLG2" s="114" t="s">
        <v>5</v>
      </c>
      <c r="GLH2" s="106" t="s">
        <v>5895</v>
      </c>
      <c r="GLI2" s="130" t="s">
        <v>6098</v>
      </c>
      <c r="GLJ2" s="135" t="s">
        <v>6288</v>
      </c>
      <c r="GLK2" s="114" t="s">
        <v>6</v>
      </c>
      <c r="GLL2" s="139" t="s">
        <v>6310</v>
      </c>
      <c r="GLM2" s="114" t="s">
        <v>0</v>
      </c>
      <c r="GLN2" s="114" t="s">
        <v>1</v>
      </c>
      <c r="GLO2" s="114" t="s">
        <v>5788</v>
      </c>
      <c r="GLP2" s="114" t="s">
        <v>5899</v>
      </c>
      <c r="GLQ2" s="114" t="s">
        <v>3</v>
      </c>
      <c r="GLR2" s="114" t="s">
        <v>6094</v>
      </c>
      <c r="GLS2" s="114" t="s">
        <v>6095</v>
      </c>
      <c r="GLT2" s="114" t="s">
        <v>4</v>
      </c>
      <c r="GLU2" s="114" t="s">
        <v>6096</v>
      </c>
      <c r="GLV2" s="114" t="s">
        <v>6097</v>
      </c>
      <c r="GLW2" s="114" t="s">
        <v>5</v>
      </c>
      <c r="GLX2" s="106" t="s">
        <v>5895</v>
      </c>
      <c r="GLY2" s="130" t="s">
        <v>6098</v>
      </c>
      <c r="GLZ2" s="135" t="s">
        <v>6288</v>
      </c>
      <c r="GMA2" s="114" t="s">
        <v>6</v>
      </c>
      <c r="GMB2" s="139" t="s">
        <v>6310</v>
      </c>
      <c r="GMC2" s="114" t="s">
        <v>0</v>
      </c>
      <c r="GMD2" s="114" t="s">
        <v>1</v>
      </c>
      <c r="GME2" s="114" t="s">
        <v>5788</v>
      </c>
      <c r="GMF2" s="114" t="s">
        <v>5899</v>
      </c>
      <c r="GMG2" s="114" t="s">
        <v>3</v>
      </c>
      <c r="GMH2" s="114" t="s">
        <v>6094</v>
      </c>
      <c r="GMI2" s="114" t="s">
        <v>6095</v>
      </c>
      <c r="GMJ2" s="114" t="s">
        <v>4</v>
      </c>
      <c r="GMK2" s="114" t="s">
        <v>6096</v>
      </c>
      <c r="GML2" s="114" t="s">
        <v>6097</v>
      </c>
      <c r="GMM2" s="114" t="s">
        <v>5</v>
      </c>
      <c r="GMN2" s="106" t="s">
        <v>5895</v>
      </c>
      <c r="GMO2" s="130" t="s">
        <v>6098</v>
      </c>
      <c r="GMP2" s="135" t="s">
        <v>6288</v>
      </c>
      <c r="GMQ2" s="114" t="s">
        <v>6</v>
      </c>
      <c r="GMR2" s="139" t="s">
        <v>6310</v>
      </c>
      <c r="GMS2" s="114" t="s">
        <v>0</v>
      </c>
      <c r="GMT2" s="114" t="s">
        <v>1</v>
      </c>
      <c r="GMU2" s="114" t="s">
        <v>5788</v>
      </c>
      <c r="GMV2" s="114" t="s">
        <v>5899</v>
      </c>
      <c r="GMW2" s="114" t="s">
        <v>3</v>
      </c>
      <c r="GMX2" s="114" t="s">
        <v>6094</v>
      </c>
      <c r="GMY2" s="114" t="s">
        <v>6095</v>
      </c>
      <c r="GMZ2" s="114" t="s">
        <v>4</v>
      </c>
      <c r="GNA2" s="114" t="s">
        <v>6096</v>
      </c>
      <c r="GNB2" s="114" t="s">
        <v>6097</v>
      </c>
      <c r="GNC2" s="114" t="s">
        <v>5</v>
      </c>
      <c r="GND2" s="106" t="s">
        <v>5895</v>
      </c>
      <c r="GNE2" s="130" t="s">
        <v>6098</v>
      </c>
      <c r="GNF2" s="135" t="s">
        <v>6288</v>
      </c>
      <c r="GNG2" s="114" t="s">
        <v>6</v>
      </c>
      <c r="GNH2" s="139" t="s">
        <v>6310</v>
      </c>
      <c r="GNI2" s="114" t="s">
        <v>0</v>
      </c>
      <c r="GNJ2" s="114" t="s">
        <v>1</v>
      </c>
      <c r="GNK2" s="114" t="s">
        <v>5788</v>
      </c>
      <c r="GNL2" s="114" t="s">
        <v>5899</v>
      </c>
      <c r="GNM2" s="114" t="s">
        <v>3</v>
      </c>
      <c r="GNN2" s="114" t="s">
        <v>6094</v>
      </c>
      <c r="GNO2" s="114" t="s">
        <v>6095</v>
      </c>
      <c r="GNP2" s="114" t="s">
        <v>4</v>
      </c>
      <c r="GNQ2" s="114" t="s">
        <v>6096</v>
      </c>
      <c r="GNR2" s="114" t="s">
        <v>6097</v>
      </c>
      <c r="GNS2" s="114" t="s">
        <v>5</v>
      </c>
      <c r="GNT2" s="106" t="s">
        <v>5895</v>
      </c>
      <c r="GNU2" s="130" t="s">
        <v>6098</v>
      </c>
      <c r="GNV2" s="135" t="s">
        <v>6288</v>
      </c>
      <c r="GNW2" s="114" t="s">
        <v>6</v>
      </c>
      <c r="GNX2" s="139" t="s">
        <v>6310</v>
      </c>
      <c r="GNY2" s="114" t="s">
        <v>0</v>
      </c>
      <c r="GNZ2" s="114" t="s">
        <v>1</v>
      </c>
      <c r="GOA2" s="114" t="s">
        <v>5788</v>
      </c>
      <c r="GOB2" s="114" t="s">
        <v>5899</v>
      </c>
      <c r="GOC2" s="114" t="s">
        <v>3</v>
      </c>
      <c r="GOD2" s="114" t="s">
        <v>6094</v>
      </c>
      <c r="GOE2" s="114" t="s">
        <v>6095</v>
      </c>
      <c r="GOF2" s="114" t="s">
        <v>4</v>
      </c>
      <c r="GOG2" s="114" t="s">
        <v>6096</v>
      </c>
      <c r="GOH2" s="114" t="s">
        <v>6097</v>
      </c>
      <c r="GOI2" s="114" t="s">
        <v>5</v>
      </c>
      <c r="GOJ2" s="106" t="s">
        <v>5895</v>
      </c>
      <c r="GOK2" s="130" t="s">
        <v>6098</v>
      </c>
      <c r="GOL2" s="135" t="s">
        <v>6288</v>
      </c>
      <c r="GOM2" s="114" t="s">
        <v>6</v>
      </c>
      <c r="GON2" s="139" t="s">
        <v>6310</v>
      </c>
      <c r="GOO2" s="114" t="s">
        <v>0</v>
      </c>
      <c r="GOP2" s="114" t="s">
        <v>1</v>
      </c>
      <c r="GOQ2" s="114" t="s">
        <v>5788</v>
      </c>
      <c r="GOR2" s="114" t="s">
        <v>5899</v>
      </c>
      <c r="GOS2" s="114" t="s">
        <v>3</v>
      </c>
      <c r="GOT2" s="114" t="s">
        <v>6094</v>
      </c>
      <c r="GOU2" s="114" t="s">
        <v>6095</v>
      </c>
      <c r="GOV2" s="114" t="s">
        <v>4</v>
      </c>
      <c r="GOW2" s="114" t="s">
        <v>6096</v>
      </c>
      <c r="GOX2" s="114" t="s">
        <v>6097</v>
      </c>
      <c r="GOY2" s="114" t="s">
        <v>5</v>
      </c>
      <c r="GOZ2" s="106" t="s">
        <v>5895</v>
      </c>
      <c r="GPA2" s="130" t="s">
        <v>6098</v>
      </c>
      <c r="GPB2" s="135" t="s">
        <v>6288</v>
      </c>
      <c r="GPC2" s="114" t="s">
        <v>6</v>
      </c>
      <c r="GPD2" s="139" t="s">
        <v>6310</v>
      </c>
      <c r="GPE2" s="114" t="s">
        <v>0</v>
      </c>
      <c r="GPF2" s="114" t="s">
        <v>1</v>
      </c>
      <c r="GPG2" s="114" t="s">
        <v>5788</v>
      </c>
      <c r="GPH2" s="114" t="s">
        <v>5899</v>
      </c>
      <c r="GPI2" s="114" t="s">
        <v>3</v>
      </c>
      <c r="GPJ2" s="114" t="s">
        <v>6094</v>
      </c>
      <c r="GPK2" s="114" t="s">
        <v>6095</v>
      </c>
      <c r="GPL2" s="114" t="s">
        <v>4</v>
      </c>
      <c r="GPM2" s="114" t="s">
        <v>6096</v>
      </c>
      <c r="GPN2" s="114" t="s">
        <v>6097</v>
      </c>
      <c r="GPO2" s="114" t="s">
        <v>5</v>
      </c>
      <c r="GPP2" s="106" t="s">
        <v>5895</v>
      </c>
      <c r="GPQ2" s="130" t="s">
        <v>6098</v>
      </c>
      <c r="GPR2" s="135" t="s">
        <v>6288</v>
      </c>
      <c r="GPS2" s="114" t="s">
        <v>6</v>
      </c>
      <c r="GPT2" s="139" t="s">
        <v>6310</v>
      </c>
      <c r="GPU2" s="114" t="s">
        <v>0</v>
      </c>
      <c r="GPV2" s="114" t="s">
        <v>1</v>
      </c>
      <c r="GPW2" s="114" t="s">
        <v>5788</v>
      </c>
      <c r="GPX2" s="114" t="s">
        <v>5899</v>
      </c>
      <c r="GPY2" s="114" t="s">
        <v>3</v>
      </c>
      <c r="GPZ2" s="114" t="s">
        <v>6094</v>
      </c>
      <c r="GQA2" s="114" t="s">
        <v>6095</v>
      </c>
      <c r="GQB2" s="114" t="s">
        <v>4</v>
      </c>
      <c r="GQC2" s="114" t="s">
        <v>6096</v>
      </c>
      <c r="GQD2" s="114" t="s">
        <v>6097</v>
      </c>
      <c r="GQE2" s="114" t="s">
        <v>5</v>
      </c>
      <c r="GQF2" s="106" t="s">
        <v>5895</v>
      </c>
      <c r="GQG2" s="130" t="s">
        <v>6098</v>
      </c>
      <c r="GQH2" s="135" t="s">
        <v>6288</v>
      </c>
      <c r="GQI2" s="114" t="s">
        <v>6</v>
      </c>
      <c r="GQJ2" s="139" t="s">
        <v>6310</v>
      </c>
      <c r="GQK2" s="114" t="s">
        <v>0</v>
      </c>
      <c r="GQL2" s="114" t="s">
        <v>1</v>
      </c>
      <c r="GQM2" s="114" t="s">
        <v>5788</v>
      </c>
      <c r="GQN2" s="114" t="s">
        <v>5899</v>
      </c>
      <c r="GQO2" s="114" t="s">
        <v>3</v>
      </c>
      <c r="GQP2" s="114" t="s">
        <v>6094</v>
      </c>
      <c r="GQQ2" s="114" t="s">
        <v>6095</v>
      </c>
      <c r="GQR2" s="114" t="s">
        <v>4</v>
      </c>
      <c r="GQS2" s="114" t="s">
        <v>6096</v>
      </c>
      <c r="GQT2" s="114" t="s">
        <v>6097</v>
      </c>
      <c r="GQU2" s="114" t="s">
        <v>5</v>
      </c>
      <c r="GQV2" s="106" t="s">
        <v>5895</v>
      </c>
      <c r="GQW2" s="130" t="s">
        <v>6098</v>
      </c>
      <c r="GQX2" s="135" t="s">
        <v>6288</v>
      </c>
      <c r="GQY2" s="114" t="s">
        <v>6</v>
      </c>
      <c r="GQZ2" s="139" t="s">
        <v>6310</v>
      </c>
      <c r="GRA2" s="114" t="s">
        <v>0</v>
      </c>
      <c r="GRB2" s="114" t="s">
        <v>1</v>
      </c>
      <c r="GRC2" s="114" t="s">
        <v>5788</v>
      </c>
      <c r="GRD2" s="114" t="s">
        <v>5899</v>
      </c>
      <c r="GRE2" s="114" t="s">
        <v>3</v>
      </c>
      <c r="GRF2" s="114" t="s">
        <v>6094</v>
      </c>
      <c r="GRG2" s="114" t="s">
        <v>6095</v>
      </c>
      <c r="GRH2" s="114" t="s">
        <v>4</v>
      </c>
      <c r="GRI2" s="114" t="s">
        <v>6096</v>
      </c>
      <c r="GRJ2" s="114" t="s">
        <v>6097</v>
      </c>
      <c r="GRK2" s="114" t="s">
        <v>5</v>
      </c>
      <c r="GRL2" s="106" t="s">
        <v>5895</v>
      </c>
      <c r="GRM2" s="130" t="s">
        <v>6098</v>
      </c>
      <c r="GRN2" s="135" t="s">
        <v>6288</v>
      </c>
      <c r="GRO2" s="114" t="s">
        <v>6</v>
      </c>
      <c r="GRP2" s="139" t="s">
        <v>6310</v>
      </c>
      <c r="GRQ2" s="114" t="s">
        <v>0</v>
      </c>
      <c r="GRR2" s="114" t="s">
        <v>1</v>
      </c>
      <c r="GRS2" s="114" t="s">
        <v>5788</v>
      </c>
      <c r="GRT2" s="114" t="s">
        <v>5899</v>
      </c>
      <c r="GRU2" s="114" t="s">
        <v>3</v>
      </c>
      <c r="GRV2" s="114" t="s">
        <v>6094</v>
      </c>
      <c r="GRW2" s="114" t="s">
        <v>6095</v>
      </c>
      <c r="GRX2" s="114" t="s">
        <v>4</v>
      </c>
      <c r="GRY2" s="114" t="s">
        <v>6096</v>
      </c>
      <c r="GRZ2" s="114" t="s">
        <v>6097</v>
      </c>
      <c r="GSA2" s="114" t="s">
        <v>5</v>
      </c>
      <c r="GSB2" s="106" t="s">
        <v>5895</v>
      </c>
      <c r="GSC2" s="130" t="s">
        <v>6098</v>
      </c>
      <c r="GSD2" s="135" t="s">
        <v>6288</v>
      </c>
      <c r="GSE2" s="114" t="s">
        <v>6</v>
      </c>
      <c r="GSF2" s="139" t="s">
        <v>6310</v>
      </c>
      <c r="GSG2" s="114" t="s">
        <v>0</v>
      </c>
      <c r="GSH2" s="114" t="s">
        <v>1</v>
      </c>
      <c r="GSI2" s="114" t="s">
        <v>5788</v>
      </c>
      <c r="GSJ2" s="114" t="s">
        <v>5899</v>
      </c>
      <c r="GSK2" s="114" t="s">
        <v>3</v>
      </c>
      <c r="GSL2" s="114" t="s">
        <v>6094</v>
      </c>
      <c r="GSM2" s="114" t="s">
        <v>6095</v>
      </c>
      <c r="GSN2" s="114" t="s">
        <v>4</v>
      </c>
      <c r="GSO2" s="114" t="s">
        <v>6096</v>
      </c>
      <c r="GSP2" s="114" t="s">
        <v>6097</v>
      </c>
      <c r="GSQ2" s="114" t="s">
        <v>5</v>
      </c>
      <c r="GSR2" s="106" t="s">
        <v>5895</v>
      </c>
      <c r="GSS2" s="130" t="s">
        <v>6098</v>
      </c>
      <c r="GST2" s="135" t="s">
        <v>6288</v>
      </c>
      <c r="GSU2" s="114" t="s">
        <v>6</v>
      </c>
      <c r="GSV2" s="139" t="s">
        <v>6310</v>
      </c>
      <c r="GSW2" s="114" t="s">
        <v>0</v>
      </c>
      <c r="GSX2" s="114" t="s">
        <v>1</v>
      </c>
      <c r="GSY2" s="114" t="s">
        <v>5788</v>
      </c>
      <c r="GSZ2" s="114" t="s">
        <v>5899</v>
      </c>
      <c r="GTA2" s="114" t="s">
        <v>3</v>
      </c>
      <c r="GTB2" s="114" t="s">
        <v>6094</v>
      </c>
      <c r="GTC2" s="114" t="s">
        <v>6095</v>
      </c>
      <c r="GTD2" s="114" t="s">
        <v>4</v>
      </c>
      <c r="GTE2" s="114" t="s">
        <v>6096</v>
      </c>
      <c r="GTF2" s="114" t="s">
        <v>6097</v>
      </c>
      <c r="GTG2" s="114" t="s">
        <v>5</v>
      </c>
      <c r="GTH2" s="106" t="s">
        <v>5895</v>
      </c>
      <c r="GTI2" s="130" t="s">
        <v>6098</v>
      </c>
      <c r="GTJ2" s="135" t="s">
        <v>6288</v>
      </c>
      <c r="GTK2" s="114" t="s">
        <v>6</v>
      </c>
      <c r="GTL2" s="139" t="s">
        <v>6310</v>
      </c>
      <c r="GTM2" s="114" t="s">
        <v>0</v>
      </c>
      <c r="GTN2" s="114" t="s">
        <v>1</v>
      </c>
      <c r="GTO2" s="114" t="s">
        <v>5788</v>
      </c>
      <c r="GTP2" s="114" t="s">
        <v>5899</v>
      </c>
      <c r="GTQ2" s="114" t="s">
        <v>3</v>
      </c>
      <c r="GTR2" s="114" t="s">
        <v>6094</v>
      </c>
      <c r="GTS2" s="114" t="s">
        <v>6095</v>
      </c>
      <c r="GTT2" s="114" t="s">
        <v>4</v>
      </c>
      <c r="GTU2" s="114" t="s">
        <v>6096</v>
      </c>
      <c r="GTV2" s="114" t="s">
        <v>6097</v>
      </c>
      <c r="GTW2" s="114" t="s">
        <v>5</v>
      </c>
      <c r="GTX2" s="106" t="s">
        <v>5895</v>
      </c>
      <c r="GTY2" s="130" t="s">
        <v>6098</v>
      </c>
      <c r="GTZ2" s="135" t="s">
        <v>6288</v>
      </c>
      <c r="GUA2" s="114" t="s">
        <v>6</v>
      </c>
      <c r="GUB2" s="139" t="s">
        <v>6310</v>
      </c>
      <c r="GUC2" s="114" t="s">
        <v>0</v>
      </c>
      <c r="GUD2" s="114" t="s">
        <v>1</v>
      </c>
      <c r="GUE2" s="114" t="s">
        <v>5788</v>
      </c>
      <c r="GUF2" s="114" t="s">
        <v>5899</v>
      </c>
      <c r="GUG2" s="114" t="s">
        <v>3</v>
      </c>
      <c r="GUH2" s="114" t="s">
        <v>6094</v>
      </c>
      <c r="GUI2" s="114" t="s">
        <v>6095</v>
      </c>
      <c r="GUJ2" s="114" t="s">
        <v>4</v>
      </c>
      <c r="GUK2" s="114" t="s">
        <v>6096</v>
      </c>
      <c r="GUL2" s="114" t="s">
        <v>6097</v>
      </c>
      <c r="GUM2" s="114" t="s">
        <v>5</v>
      </c>
      <c r="GUN2" s="106" t="s">
        <v>5895</v>
      </c>
      <c r="GUO2" s="130" t="s">
        <v>6098</v>
      </c>
      <c r="GUP2" s="135" t="s">
        <v>6288</v>
      </c>
      <c r="GUQ2" s="114" t="s">
        <v>6</v>
      </c>
      <c r="GUR2" s="139" t="s">
        <v>6310</v>
      </c>
      <c r="GUS2" s="114" t="s">
        <v>0</v>
      </c>
      <c r="GUT2" s="114" t="s">
        <v>1</v>
      </c>
      <c r="GUU2" s="114" t="s">
        <v>5788</v>
      </c>
      <c r="GUV2" s="114" t="s">
        <v>5899</v>
      </c>
      <c r="GUW2" s="114" t="s">
        <v>3</v>
      </c>
      <c r="GUX2" s="114" t="s">
        <v>6094</v>
      </c>
      <c r="GUY2" s="114" t="s">
        <v>6095</v>
      </c>
      <c r="GUZ2" s="114" t="s">
        <v>4</v>
      </c>
      <c r="GVA2" s="114" t="s">
        <v>6096</v>
      </c>
      <c r="GVB2" s="114" t="s">
        <v>6097</v>
      </c>
      <c r="GVC2" s="114" t="s">
        <v>5</v>
      </c>
      <c r="GVD2" s="106" t="s">
        <v>5895</v>
      </c>
      <c r="GVE2" s="130" t="s">
        <v>6098</v>
      </c>
      <c r="GVF2" s="135" t="s">
        <v>6288</v>
      </c>
      <c r="GVG2" s="114" t="s">
        <v>6</v>
      </c>
      <c r="GVH2" s="139" t="s">
        <v>6310</v>
      </c>
      <c r="GVI2" s="114" t="s">
        <v>0</v>
      </c>
      <c r="GVJ2" s="114" t="s">
        <v>1</v>
      </c>
      <c r="GVK2" s="114" t="s">
        <v>5788</v>
      </c>
      <c r="GVL2" s="114" t="s">
        <v>5899</v>
      </c>
      <c r="GVM2" s="114" t="s">
        <v>3</v>
      </c>
      <c r="GVN2" s="114" t="s">
        <v>6094</v>
      </c>
      <c r="GVO2" s="114" t="s">
        <v>6095</v>
      </c>
      <c r="GVP2" s="114" t="s">
        <v>4</v>
      </c>
      <c r="GVQ2" s="114" t="s">
        <v>6096</v>
      </c>
      <c r="GVR2" s="114" t="s">
        <v>6097</v>
      </c>
      <c r="GVS2" s="114" t="s">
        <v>5</v>
      </c>
      <c r="GVT2" s="106" t="s">
        <v>5895</v>
      </c>
      <c r="GVU2" s="130" t="s">
        <v>6098</v>
      </c>
      <c r="GVV2" s="135" t="s">
        <v>6288</v>
      </c>
      <c r="GVW2" s="114" t="s">
        <v>6</v>
      </c>
      <c r="GVX2" s="139" t="s">
        <v>6310</v>
      </c>
      <c r="GVY2" s="114" t="s">
        <v>0</v>
      </c>
      <c r="GVZ2" s="114" t="s">
        <v>1</v>
      </c>
      <c r="GWA2" s="114" t="s">
        <v>5788</v>
      </c>
      <c r="GWB2" s="114" t="s">
        <v>5899</v>
      </c>
      <c r="GWC2" s="114" t="s">
        <v>3</v>
      </c>
      <c r="GWD2" s="114" t="s">
        <v>6094</v>
      </c>
      <c r="GWE2" s="114" t="s">
        <v>6095</v>
      </c>
      <c r="GWF2" s="114" t="s">
        <v>4</v>
      </c>
      <c r="GWG2" s="114" t="s">
        <v>6096</v>
      </c>
      <c r="GWH2" s="114" t="s">
        <v>6097</v>
      </c>
      <c r="GWI2" s="114" t="s">
        <v>5</v>
      </c>
      <c r="GWJ2" s="106" t="s">
        <v>5895</v>
      </c>
      <c r="GWK2" s="130" t="s">
        <v>6098</v>
      </c>
      <c r="GWL2" s="135" t="s">
        <v>6288</v>
      </c>
      <c r="GWM2" s="114" t="s">
        <v>6</v>
      </c>
      <c r="GWN2" s="139" t="s">
        <v>6310</v>
      </c>
      <c r="GWO2" s="114" t="s">
        <v>0</v>
      </c>
      <c r="GWP2" s="114" t="s">
        <v>1</v>
      </c>
      <c r="GWQ2" s="114" t="s">
        <v>5788</v>
      </c>
      <c r="GWR2" s="114" t="s">
        <v>5899</v>
      </c>
      <c r="GWS2" s="114" t="s">
        <v>3</v>
      </c>
      <c r="GWT2" s="114" t="s">
        <v>6094</v>
      </c>
      <c r="GWU2" s="114" t="s">
        <v>6095</v>
      </c>
      <c r="GWV2" s="114" t="s">
        <v>4</v>
      </c>
      <c r="GWW2" s="114" t="s">
        <v>6096</v>
      </c>
      <c r="GWX2" s="114" t="s">
        <v>6097</v>
      </c>
      <c r="GWY2" s="114" t="s">
        <v>5</v>
      </c>
      <c r="GWZ2" s="106" t="s">
        <v>5895</v>
      </c>
      <c r="GXA2" s="130" t="s">
        <v>6098</v>
      </c>
      <c r="GXB2" s="135" t="s">
        <v>6288</v>
      </c>
      <c r="GXC2" s="114" t="s">
        <v>6</v>
      </c>
      <c r="GXD2" s="139" t="s">
        <v>6310</v>
      </c>
      <c r="GXE2" s="114" t="s">
        <v>0</v>
      </c>
      <c r="GXF2" s="114" t="s">
        <v>1</v>
      </c>
      <c r="GXG2" s="114" t="s">
        <v>5788</v>
      </c>
      <c r="GXH2" s="114" t="s">
        <v>5899</v>
      </c>
      <c r="GXI2" s="114" t="s">
        <v>3</v>
      </c>
      <c r="GXJ2" s="114" t="s">
        <v>6094</v>
      </c>
      <c r="GXK2" s="114" t="s">
        <v>6095</v>
      </c>
      <c r="GXL2" s="114" t="s">
        <v>4</v>
      </c>
      <c r="GXM2" s="114" t="s">
        <v>6096</v>
      </c>
      <c r="GXN2" s="114" t="s">
        <v>6097</v>
      </c>
      <c r="GXO2" s="114" t="s">
        <v>5</v>
      </c>
      <c r="GXP2" s="106" t="s">
        <v>5895</v>
      </c>
      <c r="GXQ2" s="130" t="s">
        <v>6098</v>
      </c>
      <c r="GXR2" s="135" t="s">
        <v>6288</v>
      </c>
      <c r="GXS2" s="114" t="s">
        <v>6</v>
      </c>
      <c r="GXT2" s="139" t="s">
        <v>6310</v>
      </c>
      <c r="GXU2" s="114" t="s">
        <v>0</v>
      </c>
      <c r="GXV2" s="114" t="s">
        <v>1</v>
      </c>
      <c r="GXW2" s="114" t="s">
        <v>5788</v>
      </c>
      <c r="GXX2" s="114" t="s">
        <v>5899</v>
      </c>
      <c r="GXY2" s="114" t="s">
        <v>3</v>
      </c>
      <c r="GXZ2" s="114" t="s">
        <v>6094</v>
      </c>
      <c r="GYA2" s="114" t="s">
        <v>6095</v>
      </c>
      <c r="GYB2" s="114" t="s">
        <v>4</v>
      </c>
      <c r="GYC2" s="114" t="s">
        <v>6096</v>
      </c>
      <c r="GYD2" s="114" t="s">
        <v>6097</v>
      </c>
      <c r="GYE2" s="114" t="s">
        <v>5</v>
      </c>
      <c r="GYF2" s="106" t="s">
        <v>5895</v>
      </c>
      <c r="GYG2" s="130" t="s">
        <v>6098</v>
      </c>
      <c r="GYH2" s="135" t="s">
        <v>6288</v>
      </c>
      <c r="GYI2" s="114" t="s">
        <v>6</v>
      </c>
      <c r="GYJ2" s="139" t="s">
        <v>6310</v>
      </c>
      <c r="GYK2" s="114" t="s">
        <v>0</v>
      </c>
      <c r="GYL2" s="114" t="s">
        <v>1</v>
      </c>
      <c r="GYM2" s="114" t="s">
        <v>5788</v>
      </c>
      <c r="GYN2" s="114" t="s">
        <v>5899</v>
      </c>
      <c r="GYO2" s="114" t="s">
        <v>3</v>
      </c>
      <c r="GYP2" s="114" t="s">
        <v>6094</v>
      </c>
      <c r="GYQ2" s="114" t="s">
        <v>6095</v>
      </c>
      <c r="GYR2" s="114" t="s">
        <v>4</v>
      </c>
      <c r="GYS2" s="114" t="s">
        <v>6096</v>
      </c>
      <c r="GYT2" s="114" t="s">
        <v>6097</v>
      </c>
      <c r="GYU2" s="114" t="s">
        <v>5</v>
      </c>
      <c r="GYV2" s="106" t="s">
        <v>5895</v>
      </c>
      <c r="GYW2" s="130" t="s">
        <v>6098</v>
      </c>
      <c r="GYX2" s="135" t="s">
        <v>6288</v>
      </c>
      <c r="GYY2" s="114" t="s">
        <v>6</v>
      </c>
      <c r="GYZ2" s="139" t="s">
        <v>6310</v>
      </c>
      <c r="GZA2" s="114" t="s">
        <v>0</v>
      </c>
      <c r="GZB2" s="114" t="s">
        <v>1</v>
      </c>
      <c r="GZC2" s="114" t="s">
        <v>5788</v>
      </c>
      <c r="GZD2" s="114" t="s">
        <v>5899</v>
      </c>
      <c r="GZE2" s="114" t="s">
        <v>3</v>
      </c>
      <c r="GZF2" s="114" t="s">
        <v>6094</v>
      </c>
      <c r="GZG2" s="114" t="s">
        <v>6095</v>
      </c>
      <c r="GZH2" s="114" t="s">
        <v>4</v>
      </c>
      <c r="GZI2" s="114" t="s">
        <v>6096</v>
      </c>
      <c r="GZJ2" s="114" t="s">
        <v>6097</v>
      </c>
      <c r="GZK2" s="114" t="s">
        <v>5</v>
      </c>
      <c r="GZL2" s="106" t="s">
        <v>5895</v>
      </c>
      <c r="GZM2" s="130" t="s">
        <v>6098</v>
      </c>
      <c r="GZN2" s="135" t="s">
        <v>6288</v>
      </c>
      <c r="GZO2" s="114" t="s">
        <v>6</v>
      </c>
      <c r="GZP2" s="139" t="s">
        <v>6310</v>
      </c>
      <c r="GZQ2" s="114" t="s">
        <v>0</v>
      </c>
      <c r="GZR2" s="114" t="s">
        <v>1</v>
      </c>
      <c r="GZS2" s="114" t="s">
        <v>5788</v>
      </c>
      <c r="GZT2" s="114" t="s">
        <v>5899</v>
      </c>
      <c r="GZU2" s="114" t="s">
        <v>3</v>
      </c>
      <c r="GZV2" s="114" t="s">
        <v>6094</v>
      </c>
      <c r="GZW2" s="114" t="s">
        <v>6095</v>
      </c>
      <c r="GZX2" s="114" t="s">
        <v>4</v>
      </c>
      <c r="GZY2" s="114" t="s">
        <v>6096</v>
      </c>
      <c r="GZZ2" s="114" t="s">
        <v>6097</v>
      </c>
      <c r="HAA2" s="114" t="s">
        <v>5</v>
      </c>
      <c r="HAB2" s="106" t="s">
        <v>5895</v>
      </c>
      <c r="HAC2" s="130" t="s">
        <v>6098</v>
      </c>
      <c r="HAD2" s="135" t="s">
        <v>6288</v>
      </c>
      <c r="HAE2" s="114" t="s">
        <v>6</v>
      </c>
      <c r="HAF2" s="139" t="s">
        <v>6310</v>
      </c>
      <c r="HAG2" s="114" t="s">
        <v>0</v>
      </c>
      <c r="HAH2" s="114" t="s">
        <v>1</v>
      </c>
      <c r="HAI2" s="114" t="s">
        <v>5788</v>
      </c>
      <c r="HAJ2" s="114" t="s">
        <v>5899</v>
      </c>
      <c r="HAK2" s="114" t="s">
        <v>3</v>
      </c>
      <c r="HAL2" s="114" t="s">
        <v>6094</v>
      </c>
      <c r="HAM2" s="114" t="s">
        <v>6095</v>
      </c>
      <c r="HAN2" s="114" t="s">
        <v>4</v>
      </c>
      <c r="HAO2" s="114" t="s">
        <v>6096</v>
      </c>
      <c r="HAP2" s="114" t="s">
        <v>6097</v>
      </c>
      <c r="HAQ2" s="114" t="s">
        <v>5</v>
      </c>
      <c r="HAR2" s="106" t="s">
        <v>5895</v>
      </c>
      <c r="HAS2" s="130" t="s">
        <v>6098</v>
      </c>
      <c r="HAT2" s="135" t="s">
        <v>6288</v>
      </c>
      <c r="HAU2" s="114" t="s">
        <v>6</v>
      </c>
      <c r="HAV2" s="139" t="s">
        <v>6310</v>
      </c>
      <c r="HAW2" s="114" t="s">
        <v>0</v>
      </c>
      <c r="HAX2" s="114" t="s">
        <v>1</v>
      </c>
      <c r="HAY2" s="114" t="s">
        <v>5788</v>
      </c>
      <c r="HAZ2" s="114" t="s">
        <v>5899</v>
      </c>
      <c r="HBA2" s="114" t="s">
        <v>3</v>
      </c>
      <c r="HBB2" s="114" t="s">
        <v>6094</v>
      </c>
      <c r="HBC2" s="114" t="s">
        <v>6095</v>
      </c>
      <c r="HBD2" s="114" t="s">
        <v>4</v>
      </c>
      <c r="HBE2" s="114" t="s">
        <v>6096</v>
      </c>
      <c r="HBF2" s="114" t="s">
        <v>6097</v>
      </c>
      <c r="HBG2" s="114" t="s">
        <v>5</v>
      </c>
      <c r="HBH2" s="106" t="s">
        <v>5895</v>
      </c>
      <c r="HBI2" s="130" t="s">
        <v>6098</v>
      </c>
      <c r="HBJ2" s="135" t="s">
        <v>6288</v>
      </c>
      <c r="HBK2" s="114" t="s">
        <v>6</v>
      </c>
      <c r="HBL2" s="139" t="s">
        <v>6310</v>
      </c>
      <c r="HBM2" s="114" t="s">
        <v>0</v>
      </c>
      <c r="HBN2" s="114" t="s">
        <v>1</v>
      </c>
      <c r="HBO2" s="114" t="s">
        <v>5788</v>
      </c>
      <c r="HBP2" s="114" t="s">
        <v>5899</v>
      </c>
      <c r="HBQ2" s="114" t="s">
        <v>3</v>
      </c>
      <c r="HBR2" s="114" t="s">
        <v>6094</v>
      </c>
      <c r="HBS2" s="114" t="s">
        <v>6095</v>
      </c>
      <c r="HBT2" s="114" t="s">
        <v>4</v>
      </c>
      <c r="HBU2" s="114" t="s">
        <v>6096</v>
      </c>
      <c r="HBV2" s="114" t="s">
        <v>6097</v>
      </c>
      <c r="HBW2" s="114" t="s">
        <v>5</v>
      </c>
      <c r="HBX2" s="106" t="s">
        <v>5895</v>
      </c>
      <c r="HBY2" s="130" t="s">
        <v>6098</v>
      </c>
      <c r="HBZ2" s="135" t="s">
        <v>6288</v>
      </c>
      <c r="HCA2" s="114" t="s">
        <v>6</v>
      </c>
      <c r="HCB2" s="139" t="s">
        <v>6310</v>
      </c>
      <c r="HCC2" s="114" t="s">
        <v>0</v>
      </c>
      <c r="HCD2" s="114" t="s">
        <v>1</v>
      </c>
      <c r="HCE2" s="114" t="s">
        <v>5788</v>
      </c>
      <c r="HCF2" s="114" t="s">
        <v>5899</v>
      </c>
      <c r="HCG2" s="114" t="s">
        <v>3</v>
      </c>
      <c r="HCH2" s="114" t="s">
        <v>6094</v>
      </c>
      <c r="HCI2" s="114" t="s">
        <v>6095</v>
      </c>
      <c r="HCJ2" s="114" t="s">
        <v>4</v>
      </c>
      <c r="HCK2" s="114" t="s">
        <v>6096</v>
      </c>
      <c r="HCL2" s="114" t="s">
        <v>6097</v>
      </c>
      <c r="HCM2" s="114" t="s">
        <v>5</v>
      </c>
      <c r="HCN2" s="106" t="s">
        <v>5895</v>
      </c>
      <c r="HCO2" s="130" t="s">
        <v>6098</v>
      </c>
      <c r="HCP2" s="135" t="s">
        <v>6288</v>
      </c>
      <c r="HCQ2" s="114" t="s">
        <v>6</v>
      </c>
      <c r="HCR2" s="139" t="s">
        <v>6310</v>
      </c>
      <c r="HCS2" s="114" t="s">
        <v>0</v>
      </c>
      <c r="HCT2" s="114" t="s">
        <v>1</v>
      </c>
      <c r="HCU2" s="114" t="s">
        <v>5788</v>
      </c>
      <c r="HCV2" s="114" t="s">
        <v>5899</v>
      </c>
      <c r="HCW2" s="114" t="s">
        <v>3</v>
      </c>
      <c r="HCX2" s="114" t="s">
        <v>6094</v>
      </c>
      <c r="HCY2" s="114" t="s">
        <v>6095</v>
      </c>
      <c r="HCZ2" s="114" t="s">
        <v>4</v>
      </c>
      <c r="HDA2" s="114" t="s">
        <v>6096</v>
      </c>
      <c r="HDB2" s="114" t="s">
        <v>6097</v>
      </c>
      <c r="HDC2" s="114" t="s">
        <v>5</v>
      </c>
      <c r="HDD2" s="106" t="s">
        <v>5895</v>
      </c>
      <c r="HDE2" s="130" t="s">
        <v>6098</v>
      </c>
      <c r="HDF2" s="135" t="s">
        <v>6288</v>
      </c>
      <c r="HDG2" s="114" t="s">
        <v>6</v>
      </c>
      <c r="HDH2" s="139" t="s">
        <v>6310</v>
      </c>
      <c r="HDI2" s="114" t="s">
        <v>0</v>
      </c>
      <c r="HDJ2" s="114" t="s">
        <v>1</v>
      </c>
      <c r="HDK2" s="114" t="s">
        <v>5788</v>
      </c>
      <c r="HDL2" s="114" t="s">
        <v>5899</v>
      </c>
      <c r="HDM2" s="114" t="s">
        <v>3</v>
      </c>
      <c r="HDN2" s="114" t="s">
        <v>6094</v>
      </c>
      <c r="HDO2" s="114" t="s">
        <v>6095</v>
      </c>
      <c r="HDP2" s="114" t="s">
        <v>4</v>
      </c>
      <c r="HDQ2" s="114" t="s">
        <v>6096</v>
      </c>
      <c r="HDR2" s="114" t="s">
        <v>6097</v>
      </c>
      <c r="HDS2" s="114" t="s">
        <v>5</v>
      </c>
      <c r="HDT2" s="106" t="s">
        <v>5895</v>
      </c>
      <c r="HDU2" s="130" t="s">
        <v>6098</v>
      </c>
      <c r="HDV2" s="135" t="s">
        <v>6288</v>
      </c>
      <c r="HDW2" s="114" t="s">
        <v>6</v>
      </c>
      <c r="HDX2" s="139" t="s">
        <v>6310</v>
      </c>
      <c r="HDY2" s="114" t="s">
        <v>0</v>
      </c>
      <c r="HDZ2" s="114" t="s">
        <v>1</v>
      </c>
      <c r="HEA2" s="114" t="s">
        <v>5788</v>
      </c>
      <c r="HEB2" s="114" t="s">
        <v>5899</v>
      </c>
      <c r="HEC2" s="114" t="s">
        <v>3</v>
      </c>
      <c r="HED2" s="114" t="s">
        <v>6094</v>
      </c>
      <c r="HEE2" s="114" t="s">
        <v>6095</v>
      </c>
      <c r="HEF2" s="114" t="s">
        <v>4</v>
      </c>
      <c r="HEG2" s="114" t="s">
        <v>6096</v>
      </c>
      <c r="HEH2" s="114" t="s">
        <v>6097</v>
      </c>
      <c r="HEI2" s="114" t="s">
        <v>5</v>
      </c>
      <c r="HEJ2" s="106" t="s">
        <v>5895</v>
      </c>
      <c r="HEK2" s="130" t="s">
        <v>6098</v>
      </c>
      <c r="HEL2" s="135" t="s">
        <v>6288</v>
      </c>
      <c r="HEM2" s="114" t="s">
        <v>6</v>
      </c>
      <c r="HEN2" s="139" t="s">
        <v>6310</v>
      </c>
      <c r="HEO2" s="114" t="s">
        <v>0</v>
      </c>
      <c r="HEP2" s="114" t="s">
        <v>1</v>
      </c>
      <c r="HEQ2" s="114" t="s">
        <v>5788</v>
      </c>
      <c r="HER2" s="114" t="s">
        <v>5899</v>
      </c>
      <c r="HES2" s="114" t="s">
        <v>3</v>
      </c>
      <c r="HET2" s="114" t="s">
        <v>6094</v>
      </c>
      <c r="HEU2" s="114" t="s">
        <v>6095</v>
      </c>
      <c r="HEV2" s="114" t="s">
        <v>4</v>
      </c>
      <c r="HEW2" s="114" t="s">
        <v>6096</v>
      </c>
      <c r="HEX2" s="114" t="s">
        <v>6097</v>
      </c>
      <c r="HEY2" s="114" t="s">
        <v>5</v>
      </c>
      <c r="HEZ2" s="106" t="s">
        <v>5895</v>
      </c>
      <c r="HFA2" s="130" t="s">
        <v>6098</v>
      </c>
      <c r="HFB2" s="135" t="s">
        <v>6288</v>
      </c>
      <c r="HFC2" s="114" t="s">
        <v>6</v>
      </c>
      <c r="HFD2" s="139" t="s">
        <v>6310</v>
      </c>
      <c r="HFE2" s="114" t="s">
        <v>0</v>
      </c>
      <c r="HFF2" s="114" t="s">
        <v>1</v>
      </c>
      <c r="HFG2" s="114" t="s">
        <v>5788</v>
      </c>
      <c r="HFH2" s="114" t="s">
        <v>5899</v>
      </c>
      <c r="HFI2" s="114" t="s">
        <v>3</v>
      </c>
      <c r="HFJ2" s="114" t="s">
        <v>6094</v>
      </c>
      <c r="HFK2" s="114" t="s">
        <v>6095</v>
      </c>
      <c r="HFL2" s="114" t="s">
        <v>4</v>
      </c>
      <c r="HFM2" s="114" t="s">
        <v>6096</v>
      </c>
      <c r="HFN2" s="114" t="s">
        <v>6097</v>
      </c>
      <c r="HFO2" s="114" t="s">
        <v>5</v>
      </c>
      <c r="HFP2" s="106" t="s">
        <v>5895</v>
      </c>
      <c r="HFQ2" s="130" t="s">
        <v>6098</v>
      </c>
      <c r="HFR2" s="135" t="s">
        <v>6288</v>
      </c>
      <c r="HFS2" s="114" t="s">
        <v>6</v>
      </c>
      <c r="HFT2" s="139" t="s">
        <v>6310</v>
      </c>
      <c r="HFU2" s="114" t="s">
        <v>0</v>
      </c>
      <c r="HFV2" s="114" t="s">
        <v>1</v>
      </c>
      <c r="HFW2" s="114" t="s">
        <v>5788</v>
      </c>
      <c r="HFX2" s="114" t="s">
        <v>5899</v>
      </c>
      <c r="HFY2" s="114" t="s">
        <v>3</v>
      </c>
      <c r="HFZ2" s="114" t="s">
        <v>6094</v>
      </c>
      <c r="HGA2" s="114" t="s">
        <v>6095</v>
      </c>
      <c r="HGB2" s="114" t="s">
        <v>4</v>
      </c>
      <c r="HGC2" s="114" t="s">
        <v>6096</v>
      </c>
      <c r="HGD2" s="114" t="s">
        <v>6097</v>
      </c>
      <c r="HGE2" s="114" t="s">
        <v>5</v>
      </c>
      <c r="HGF2" s="106" t="s">
        <v>5895</v>
      </c>
      <c r="HGG2" s="130" t="s">
        <v>6098</v>
      </c>
      <c r="HGH2" s="135" t="s">
        <v>6288</v>
      </c>
      <c r="HGI2" s="114" t="s">
        <v>6</v>
      </c>
      <c r="HGJ2" s="139" t="s">
        <v>6310</v>
      </c>
      <c r="HGK2" s="114" t="s">
        <v>0</v>
      </c>
      <c r="HGL2" s="114" t="s">
        <v>1</v>
      </c>
      <c r="HGM2" s="114" t="s">
        <v>5788</v>
      </c>
      <c r="HGN2" s="114" t="s">
        <v>5899</v>
      </c>
      <c r="HGO2" s="114" t="s">
        <v>3</v>
      </c>
      <c r="HGP2" s="114" t="s">
        <v>6094</v>
      </c>
      <c r="HGQ2" s="114" t="s">
        <v>6095</v>
      </c>
      <c r="HGR2" s="114" t="s">
        <v>4</v>
      </c>
      <c r="HGS2" s="114" t="s">
        <v>6096</v>
      </c>
      <c r="HGT2" s="114" t="s">
        <v>6097</v>
      </c>
      <c r="HGU2" s="114" t="s">
        <v>5</v>
      </c>
      <c r="HGV2" s="106" t="s">
        <v>5895</v>
      </c>
      <c r="HGW2" s="130" t="s">
        <v>6098</v>
      </c>
      <c r="HGX2" s="135" t="s">
        <v>6288</v>
      </c>
      <c r="HGY2" s="114" t="s">
        <v>6</v>
      </c>
      <c r="HGZ2" s="139" t="s">
        <v>6310</v>
      </c>
      <c r="HHA2" s="114" t="s">
        <v>0</v>
      </c>
      <c r="HHB2" s="114" t="s">
        <v>1</v>
      </c>
      <c r="HHC2" s="114" t="s">
        <v>5788</v>
      </c>
      <c r="HHD2" s="114" t="s">
        <v>5899</v>
      </c>
      <c r="HHE2" s="114" t="s">
        <v>3</v>
      </c>
      <c r="HHF2" s="114" t="s">
        <v>6094</v>
      </c>
      <c r="HHG2" s="114" t="s">
        <v>6095</v>
      </c>
      <c r="HHH2" s="114" t="s">
        <v>4</v>
      </c>
      <c r="HHI2" s="114" t="s">
        <v>6096</v>
      </c>
      <c r="HHJ2" s="114" t="s">
        <v>6097</v>
      </c>
      <c r="HHK2" s="114" t="s">
        <v>5</v>
      </c>
      <c r="HHL2" s="106" t="s">
        <v>5895</v>
      </c>
      <c r="HHM2" s="130" t="s">
        <v>6098</v>
      </c>
      <c r="HHN2" s="135" t="s">
        <v>6288</v>
      </c>
      <c r="HHO2" s="114" t="s">
        <v>6</v>
      </c>
      <c r="HHP2" s="139" t="s">
        <v>6310</v>
      </c>
      <c r="HHQ2" s="114" t="s">
        <v>0</v>
      </c>
      <c r="HHR2" s="114" t="s">
        <v>1</v>
      </c>
      <c r="HHS2" s="114" t="s">
        <v>5788</v>
      </c>
      <c r="HHT2" s="114" t="s">
        <v>5899</v>
      </c>
      <c r="HHU2" s="114" t="s">
        <v>3</v>
      </c>
      <c r="HHV2" s="114" t="s">
        <v>6094</v>
      </c>
      <c r="HHW2" s="114" t="s">
        <v>6095</v>
      </c>
      <c r="HHX2" s="114" t="s">
        <v>4</v>
      </c>
      <c r="HHY2" s="114" t="s">
        <v>6096</v>
      </c>
      <c r="HHZ2" s="114" t="s">
        <v>6097</v>
      </c>
      <c r="HIA2" s="114" t="s">
        <v>5</v>
      </c>
      <c r="HIB2" s="106" t="s">
        <v>5895</v>
      </c>
      <c r="HIC2" s="130" t="s">
        <v>6098</v>
      </c>
      <c r="HID2" s="135" t="s">
        <v>6288</v>
      </c>
      <c r="HIE2" s="114" t="s">
        <v>6</v>
      </c>
      <c r="HIF2" s="139" t="s">
        <v>6310</v>
      </c>
      <c r="HIG2" s="114" t="s">
        <v>0</v>
      </c>
      <c r="HIH2" s="114" t="s">
        <v>1</v>
      </c>
      <c r="HII2" s="114" t="s">
        <v>5788</v>
      </c>
      <c r="HIJ2" s="114" t="s">
        <v>5899</v>
      </c>
      <c r="HIK2" s="114" t="s">
        <v>3</v>
      </c>
      <c r="HIL2" s="114" t="s">
        <v>6094</v>
      </c>
      <c r="HIM2" s="114" t="s">
        <v>6095</v>
      </c>
      <c r="HIN2" s="114" t="s">
        <v>4</v>
      </c>
      <c r="HIO2" s="114" t="s">
        <v>6096</v>
      </c>
      <c r="HIP2" s="114" t="s">
        <v>6097</v>
      </c>
      <c r="HIQ2" s="114" t="s">
        <v>5</v>
      </c>
      <c r="HIR2" s="106" t="s">
        <v>5895</v>
      </c>
      <c r="HIS2" s="130" t="s">
        <v>6098</v>
      </c>
      <c r="HIT2" s="135" t="s">
        <v>6288</v>
      </c>
      <c r="HIU2" s="114" t="s">
        <v>6</v>
      </c>
      <c r="HIV2" s="139" t="s">
        <v>6310</v>
      </c>
      <c r="HIW2" s="114" t="s">
        <v>0</v>
      </c>
      <c r="HIX2" s="114" t="s">
        <v>1</v>
      </c>
      <c r="HIY2" s="114" t="s">
        <v>5788</v>
      </c>
      <c r="HIZ2" s="114" t="s">
        <v>5899</v>
      </c>
      <c r="HJA2" s="114" t="s">
        <v>3</v>
      </c>
      <c r="HJB2" s="114" t="s">
        <v>6094</v>
      </c>
      <c r="HJC2" s="114" t="s">
        <v>6095</v>
      </c>
      <c r="HJD2" s="114" t="s">
        <v>4</v>
      </c>
      <c r="HJE2" s="114" t="s">
        <v>6096</v>
      </c>
      <c r="HJF2" s="114" t="s">
        <v>6097</v>
      </c>
      <c r="HJG2" s="114" t="s">
        <v>5</v>
      </c>
      <c r="HJH2" s="106" t="s">
        <v>5895</v>
      </c>
      <c r="HJI2" s="130" t="s">
        <v>6098</v>
      </c>
      <c r="HJJ2" s="135" t="s">
        <v>6288</v>
      </c>
      <c r="HJK2" s="114" t="s">
        <v>6</v>
      </c>
      <c r="HJL2" s="139" t="s">
        <v>6310</v>
      </c>
      <c r="HJM2" s="114" t="s">
        <v>0</v>
      </c>
      <c r="HJN2" s="114" t="s">
        <v>1</v>
      </c>
      <c r="HJO2" s="114" t="s">
        <v>5788</v>
      </c>
      <c r="HJP2" s="114" t="s">
        <v>5899</v>
      </c>
      <c r="HJQ2" s="114" t="s">
        <v>3</v>
      </c>
      <c r="HJR2" s="114" t="s">
        <v>6094</v>
      </c>
      <c r="HJS2" s="114" t="s">
        <v>6095</v>
      </c>
      <c r="HJT2" s="114" t="s">
        <v>4</v>
      </c>
      <c r="HJU2" s="114" t="s">
        <v>6096</v>
      </c>
      <c r="HJV2" s="114" t="s">
        <v>6097</v>
      </c>
      <c r="HJW2" s="114" t="s">
        <v>5</v>
      </c>
      <c r="HJX2" s="106" t="s">
        <v>5895</v>
      </c>
      <c r="HJY2" s="130" t="s">
        <v>6098</v>
      </c>
      <c r="HJZ2" s="135" t="s">
        <v>6288</v>
      </c>
      <c r="HKA2" s="114" t="s">
        <v>6</v>
      </c>
      <c r="HKB2" s="139" t="s">
        <v>6310</v>
      </c>
      <c r="HKC2" s="114" t="s">
        <v>0</v>
      </c>
      <c r="HKD2" s="114" t="s">
        <v>1</v>
      </c>
      <c r="HKE2" s="114" t="s">
        <v>5788</v>
      </c>
      <c r="HKF2" s="114" t="s">
        <v>5899</v>
      </c>
      <c r="HKG2" s="114" t="s">
        <v>3</v>
      </c>
      <c r="HKH2" s="114" t="s">
        <v>6094</v>
      </c>
      <c r="HKI2" s="114" t="s">
        <v>6095</v>
      </c>
      <c r="HKJ2" s="114" t="s">
        <v>4</v>
      </c>
      <c r="HKK2" s="114" t="s">
        <v>6096</v>
      </c>
      <c r="HKL2" s="114" t="s">
        <v>6097</v>
      </c>
      <c r="HKM2" s="114" t="s">
        <v>5</v>
      </c>
      <c r="HKN2" s="106" t="s">
        <v>5895</v>
      </c>
      <c r="HKO2" s="130" t="s">
        <v>6098</v>
      </c>
      <c r="HKP2" s="135" t="s">
        <v>6288</v>
      </c>
      <c r="HKQ2" s="114" t="s">
        <v>6</v>
      </c>
      <c r="HKR2" s="139" t="s">
        <v>6310</v>
      </c>
      <c r="HKS2" s="114" t="s">
        <v>0</v>
      </c>
      <c r="HKT2" s="114" t="s">
        <v>1</v>
      </c>
      <c r="HKU2" s="114" t="s">
        <v>5788</v>
      </c>
      <c r="HKV2" s="114" t="s">
        <v>5899</v>
      </c>
      <c r="HKW2" s="114" t="s">
        <v>3</v>
      </c>
      <c r="HKX2" s="114" t="s">
        <v>6094</v>
      </c>
      <c r="HKY2" s="114" t="s">
        <v>6095</v>
      </c>
      <c r="HKZ2" s="114" t="s">
        <v>4</v>
      </c>
      <c r="HLA2" s="114" t="s">
        <v>6096</v>
      </c>
      <c r="HLB2" s="114" t="s">
        <v>6097</v>
      </c>
      <c r="HLC2" s="114" t="s">
        <v>5</v>
      </c>
      <c r="HLD2" s="106" t="s">
        <v>5895</v>
      </c>
      <c r="HLE2" s="130" t="s">
        <v>6098</v>
      </c>
      <c r="HLF2" s="135" t="s">
        <v>6288</v>
      </c>
      <c r="HLG2" s="114" t="s">
        <v>6</v>
      </c>
      <c r="HLH2" s="139" t="s">
        <v>6310</v>
      </c>
      <c r="HLI2" s="114" t="s">
        <v>0</v>
      </c>
      <c r="HLJ2" s="114" t="s">
        <v>1</v>
      </c>
      <c r="HLK2" s="114" t="s">
        <v>5788</v>
      </c>
      <c r="HLL2" s="114" t="s">
        <v>5899</v>
      </c>
      <c r="HLM2" s="114" t="s">
        <v>3</v>
      </c>
      <c r="HLN2" s="114" t="s">
        <v>6094</v>
      </c>
      <c r="HLO2" s="114" t="s">
        <v>6095</v>
      </c>
      <c r="HLP2" s="114" t="s">
        <v>4</v>
      </c>
      <c r="HLQ2" s="114" t="s">
        <v>6096</v>
      </c>
      <c r="HLR2" s="114" t="s">
        <v>6097</v>
      </c>
      <c r="HLS2" s="114" t="s">
        <v>5</v>
      </c>
      <c r="HLT2" s="106" t="s">
        <v>5895</v>
      </c>
      <c r="HLU2" s="130" t="s">
        <v>6098</v>
      </c>
      <c r="HLV2" s="135" t="s">
        <v>6288</v>
      </c>
      <c r="HLW2" s="114" t="s">
        <v>6</v>
      </c>
      <c r="HLX2" s="139" t="s">
        <v>6310</v>
      </c>
      <c r="HLY2" s="114" t="s">
        <v>0</v>
      </c>
      <c r="HLZ2" s="114" t="s">
        <v>1</v>
      </c>
      <c r="HMA2" s="114" t="s">
        <v>5788</v>
      </c>
      <c r="HMB2" s="114" t="s">
        <v>5899</v>
      </c>
      <c r="HMC2" s="114" t="s">
        <v>3</v>
      </c>
      <c r="HMD2" s="114" t="s">
        <v>6094</v>
      </c>
      <c r="HME2" s="114" t="s">
        <v>6095</v>
      </c>
      <c r="HMF2" s="114" t="s">
        <v>4</v>
      </c>
      <c r="HMG2" s="114" t="s">
        <v>6096</v>
      </c>
      <c r="HMH2" s="114" t="s">
        <v>6097</v>
      </c>
      <c r="HMI2" s="114" t="s">
        <v>5</v>
      </c>
      <c r="HMJ2" s="106" t="s">
        <v>5895</v>
      </c>
      <c r="HMK2" s="130" t="s">
        <v>6098</v>
      </c>
      <c r="HML2" s="135" t="s">
        <v>6288</v>
      </c>
      <c r="HMM2" s="114" t="s">
        <v>6</v>
      </c>
      <c r="HMN2" s="139" t="s">
        <v>6310</v>
      </c>
      <c r="HMO2" s="114" t="s">
        <v>0</v>
      </c>
      <c r="HMP2" s="114" t="s">
        <v>1</v>
      </c>
      <c r="HMQ2" s="114" t="s">
        <v>5788</v>
      </c>
      <c r="HMR2" s="114" t="s">
        <v>5899</v>
      </c>
      <c r="HMS2" s="114" t="s">
        <v>3</v>
      </c>
      <c r="HMT2" s="114" t="s">
        <v>6094</v>
      </c>
      <c r="HMU2" s="114" t="s">
        <v>6095</v>
      </c>
      <c r="HMV2" s="114" t="s">
        <v>4</v>
      </c>
      <c r="HMW2" s="114" t="s">
        <v>6096</v>
      </c>
      <c r="HMX2" s="114" t="s">
        <v>6097</v>
      </c>
      <c r="HMY2" s="114" t="s">
        <v>5</v>
      </c>
      <c r="HMZ2" s="106" t="s">
        <v>5895</v>
      </c>
      <c r="HNA2" s="130" t="s">
        <v>6098</v>
      </c>
      <c r="HNB2" s="135" t="s">
        <v>6288</v>
      </c>
      <c r="HNC2" s="114" t="s">
        <v>6</v>
      </c>
      <c r="HND2" s="139" t="s">
        <v>6310</v>
      </c>
      <c r="HNE2" s="114" t="s">
        <v>0</v>
      </c>
      <c r="HNF2" s="114" t="s">
        <v>1</v>
      </c>
      <c r="HNG2" s="114" t="s">
        <v>5788</v>
      </c>
      <c r="HNH2" s="114" t="s">
        <v>5899</v>
      </c>
      <c r="HNI2" s="114" t="s">
        <v>3</v>
      </c>
      <c r="HNJ2" s="114" t="s">
        <v>6094</v>
      </c>
      <c r="HNK2" s="114" t="s">
        <v>6095</v>
      </c>
      <c r="HNL2" s="114" t="s">
        <v>4</v>
      </c>
      <c r="HNM2" s="114" t="s">
        <v>6096</v>
      </c>
      <c r="HNN2" s="114" t="s">
        <v>6097</v>
      </c>
      <c r="HNO2" s="114" t="s">
        <v>5</v>
      </c>
      <c r="HNP2" s="106" t="s">
        <v>5895</v>
      </c>
      <c r="HNQ2" s="130" t="s">
        <v>6098</v>
      </c>
      <c r="HNR2" s="135" t="s">
        <v>6288</v>
      </c>
      <c r="HNS2" s="114" t="s">
        <v>6</v>
      </c>
      <c r="HNT2" s="139" t="s">
        <v>6310</v>
      </c>
      <c r="HNU2" s="114" t="s">
        <v>0</v>
      </c>
      <c r="HNV2" s="114" t="s">
        <v>1</v>
      </c>
      <c r="HNW2" s="114" t="s">
        <v>5788</v>
      </c>
      <c r="HNX2" s="114" t="s">
        <v>5899</v>
      </c>
      <c r="HNY2" s="114" t="s">
        <v>3</v>
      </c>
      <c r="HNZ2" s="114" t="s">
        <v>6094</v>
      </c>
      <c r="HOA2" s="114" t="s">
        <v>6095</v>
      </c>
      <c r="HOB2" s="114" t="s">
        <v>4</v>
      </c>
      <c r="HOC2" s="114" t="s">
        <v>6096</v>
      </c>
      <c r="HOD2" s="114" t="s">
        <v>6097</v>
      </c>
      <c r="HOE2" s="114" t="s">
        <v>5</v>
      </c>
      <c r="HOF2" s="106" t="s">
        <v>5895</v>
      </c>
      <c r="HOG2" s="130" t="s">
        <v>6098</v>
      </c>
      <c r="HOH2" s="135" t="s">
        <v>6288</v>
      </c>
      <c r="HOI2" s="114" t="s">
        <v>6</v>
      </c>
      <c r="HOJ2" s="139" t="s">
        <v>6310</v>
      </c>
      <c r="HOK2" s="114" t="s">
        <v>0</v>
      </c>
      <c r="HOL2" s="114" t="s">
        <v>1</v>
      </c>
      <c r="HOM2" s="114" t="s">
        <v>5788</v>
      </c>
      <c r="HON2" s="114" t="s">
        <v>5899</v>
      </c>
      <c r="HOO2" s="114" t="s">
        <v>3</v>
      </c>
      <c r="HOP2" s="114" t="s">
        <v>6094</v>
      </c>
      <c r="HOQ2" s="114" t="s">
        <v>6095</v>
      </c>
      <c r="HOR2" s="114" t="s">
        <v>4</v>
      </c>
      <c r="HOS2" s="114" t="s">
        <v>6096</v>
      </c>
      <c r="HOT2" s="114" t="s">
        <v>6097</v>
      </c>
      <c r="HOU2" s="114" t="s">
        <v>5</v>
      </c>
      <c r="HOV2" s="106" t="s">
        <v>5895</v>
      </c>
      <c r="HOW2" s="130" t="s">
        <v>6098</v>
      </c>
      <c r="HOX2" s="135" t="s">
        <v>6288</v>
      </c>
      <c r="HOY2" s="114" t="s">
        <v>6</v>
      </c>
      <c r="HOZ2" s="139" t="s">
        <v>6310</v>
      </c>
      <c r="HPA2" s="114" t="s">
        <v>0</v>
      </c>
      <c r="HPB2" s="114" t="s">
        <v>1</v>
      </c>
      <c r="HPC2" s="114" t="s">
        <v>5788</v>
      </c>
      <c r="HPD2" s="114" t="s">
        <v>5899</v>
      </c>
      <c r="HPE2" s="114" t="s">
        <v>3</v>
      </c>
      <c r="HPF2" s="114" t="s">
        <v>6094</v>
      </c>
      <c r="HPG2" s="114" t="s">
        <v>6095</v>
      </c>
      <c r="HPH2" s="114" t="s">
        <v>4</v>
      </c>
      <c r="HPI2" s="114" t="s">
        <v>6096</v>
      </c>
      <c r="HPJ2" s="114" t="s">
        <v>6097</v>
      </c>
      <c r="HPK2" s="114" t="s">
        <v>5</v>
      </c>
      <c r="HPL2" s="106" t="s">
        <v>5895</v>
      </c>
      <c r="HPM2" s="130" t="s">
        <v>6098</v>
      </c>
      <c r="HPN2" s="135" t="s">
        <v>6288</v>
      </c>
      <c r="HPO2" s="114" t="s">
        <v>6</v>
      </c>
      <c r="HPP2" s="139" t="s">
        <v>6310</v>
      </c>
      <c r="HPQ2" s="114" t="s">
        <v>0</v>
      </c>
      <c r="HPR2" s="114" t="s">
        <v>1</v>
      </c>
      <c r="HPS2" s="114" t="s">
        <v>5788</v>
      </c>
      <c r="HPT2" s="114" t="s">
        <v>5899</v>
      </c>
      <c r="HPU2" s="114" t="s">
        <v>3</v>
      </c>
      <c r="HPV2" s="114" t="s">
        <v>6094</v>
      </c>
      <c r="HPW2" s="114" t="s">
        <v>6095</v>
      </c>
      <c r="HPX2" s="114" t="s">
        <v>4</v>
      </c>
      <c r="HPY2" s="114" t="s">
        <v>6096</v>
      </c>
      <c r="HPZ2" s="114" t="s">
        <v>6097</v>
      </c>
      <c r="HQA2" s="114" t="s">
        <v>5</v>
      </c>
      <c r="HQB2" s="106" t="s">
        <v>5895</v>
      </c>
      <c r="HQC2" s="130" t="s">
        <v>6098</v>
      </c>
      <c r="HQD2" s="135" t="s">
        <v>6288</v>
      </c>
      <c r="HQE2" s="114" t="s">
        <v>6</v>
      </c>
      <c r="HQF2" s="139" t="s">
        <v>6310</v>
      </c>
      <c r="HQG2" s="114" t="s">
        <v>0</v>
      </c>
      <c r="HQH2" s="114" t="s">
        <v>1</v>
      </c>
      <c r="HQI2" s="114" t="s">
        <v>5788</v>
      </c>
      <c r="HQJ2" s="114" t="s">
        <v>5899</v>
      </c>
      <c r="HQK2" s="114" t="s">
        <v>3</v>
      </c>
      <c r="HQL2" s="114" t="s">
        <v>6094</v>
      </c>
      <c r="HQM2" s="114" t="s">
        <v>6095</v>
      </c>
      <c r="HQN2" s="114" t="s">
        <v>4</v>
      </c>
      <c r="HQO2" s="114" t="s">
        <v>6096</v>
      </c>
      <c r="HQP2" s="114" t="s">
        <v>6097</v>
      </c>
      <c r="HQQ2" s="114" t="s">
        <v>5</v>
      </c>
      <c r="HQR2" s="106" t="s">
        <v>5895</v>
      </c>
      <c r="HQS2" s="130" t="s">
        <v>6098</v>
      </c>
      <c r="HQT2" s="135" t="s">
        <v>6288</v>
      </c>
      <c r="HQU2" s="114" t="s">
        <v>6</v>
      </c>
      <c r="HQV2" s="139" t="s">
        <v>6310</v>
      </c>
      <c r="HQW2" s="114" t="s">
        <v>0</v>
      </c>
      <c r="HQX2" s="114" t="s">
        <v>1</v>
      </c>
      <c r="HQY2" s="114" t="s">
        <v>5788</v>
      </c>
      <c r="HQZ2" s="114" t="s">
        <v>5899</v>
      </c>
      <c r="HRA2" s="114" t="s">
        <v>3</v>
      </c>
      <c r="HRB2" s="114" t="s">
        <v>6094</v>
      </c>
      <c r="HRC2" s="114" t="s">
        <v>6095</v>
      </c>
      <c r="HRD2" s="114" t="s">
        <v>4</v>
      </c>
      <c r="HRE2" s="114" t="s">
        <v>6096</v>
      </c>
      <c r="HRF2" s="114" t="s">
        <v>6097</v>
      </c>
      <c r="HRG2" s="114" t="s">
        <v>5</v>
      </c>
      <c r="HRH2" s="106" t="s">
        <v>5895</v>
      </c>
      <c r="HRI2" s="130" t="s">
        <v>6098</v>
      </c>
      <c r="HRJ2" s="135" t="s">
        <v>6288</v>
      </c>
      <c r="HRK2" s="114" t="s">
        <v>6</v>
      </c>
      <c r="HRL2" s="139" t="s">
        <v>6310</v>
      </c>
      <c r="HRM2" s="114" t="s">
        <v>0</v>
      </c>
      <c r="HRN2" s="114" t="s">
        <v>1</v>
      </c>
      <c r="HRO2" s="114" t="s">
        <v>5788</v>
      </c>
      <c r="HRP2" s="114" t="s">
        <v>5899</v>
      </c>
      <c r="HRQ2" s="114" t="s">
        <v>3</v>
      </c>
      <c r="HRR2" s="114" t="s">
        <v>6094</v>
      </c>
      <c r="HRS2" s="114" t="s">
        <v>6095</v>
      </c>
      <c r="HRT2" s="114" t="s">
        <v>4</v>
      </c>
      <c r="HRU2" s="114" t="s">
        <v>6096</v>
      </c>
      <c r="HRV2" s="114" t="s">
        <v>6097</v>
      </c>
      <c r="HRW2" s="114" t="s">
        <v>5</v>
      </c>
      <c r="HRX2" s="106" t="s">
        <v>5895</v>
      </c>
      <c r="HRY2" s="130" t="s">
        <v>6098</v>
      </c>
      <c r="HRZ2" s="135" t="s">
        <v>6288</v>
      </c>
      <c r="HSA2" s="114" t="s">
        <v>6</v>
      </c>
      <c r="HSB2" s="139" t="s">
        <v>6310</v>
      </c>
      <c r="HSC2" s="114" t="s">
        <v>0</v>
      </c>
      <c r="HSD2" s="114" t="s">
        <v>1</v>
      </c>
      <c r="HSE2" s="114" t="s">
        <v>5788</v>
      </c>
      <c r="HSF2" s="114" t="s">
        <v>5899</v>
      </c>
      <c r="HSG2" s="114" t="s">
        <v>3</v>
      </c>
      <c r="HSH2" s="114" t="s">
        <v>6094</v>
      </c>
      <c r="HSI2" s="114" t="s">
        <v>6095</v>
      </c>
      <c r="HSJ2" s="114" t="s">
        <v>4</v>
      </c>
      <c r="HSK2" s="114" t="s">
        <v>6096</v>
      </c>
      <c r="HSL2" s="114" t="s">
        <v>6097</v>
      </c>
      <c r="HSM2" s="114" t="s">
        <v>5</v>
      </c>
      <c r="HSN2" s="106" t="s">
        <v>5895</v>
      </c>
      <c r="HSO2" s="130" t="s">
        <v>6098</v>
      </c>
      <c r="HSP2" s="135" t="s">
        <v>6288</v>
      </c>
      <c r="HSQ2" s="114" t="s">
        <v>6</v>
      </c>
      <c r="HSR2" s="139" t="s">
        <v>6310</v>
      </c>
      <c r="HSS2" s="114" t="s">
        <v>0</v>
      </c>
      <c r="HST2" s="114" t="s">
        <v>1</v>
      </c>
      <c r="HSU2" s="114" t="s">
        <v>5788</v>
      </c>
      <c r="HSV2" s="114" t="s">
        <v>5899</v>
      </c>
      <c r="HSW2" s="114" t="s">
        <v>3</v>
      </c>
      <c r="HSX2" s="114" t="s">
        <v>6094</v>
      </c>
      <c r="HSY2" s="114" t="s">
        <v>6095</v>
      </c>
      <c r="HSZ2" s="114" t="s">
        <v>4</v>
      </c>
      <c r="HTA2" s="114" t="s">
        <v>6096</v>
      </c>
      <c r="HTB2" s="114" t="s">
        <v>6097</v>
      </c>
      <c r="HTC2" s="114" t="s">
        <v>5</v>
      </c>
      <c r="HTD2" s="106" t="s">
        <v>5895</v>
      </c>
      <c r="HTE2" s="130" t="s">
        <v>6098</v>
      </c>
      <c r="HTF2" s="135" t="s">
        <v>6288</v>
      </c>
      <c r="HTG2" s="114" t="s">
        <v>6</v>
      </c>
      <c r="HTH2" s="139" t="s">
        <v>6310</v>
      </c>
      <c r="HTI2" s="114" t="s">
        <v>0</v>
      </c>
      <c r="HTJ2" s="114" t="s">
        <v>1</v>
      </c>
      <c r="HTK2" s="114" t="s">
        <v>5788</v>
      </c>
      <c r="HTL2" s="114" t="s">
        <v>5899</v>
      </c>
      <c r="HTM2" s="114" t="s">
        <v>3</v>
      </c>
      <c r="HTN2" s="114" t="s">
        <v>6094</v>
      </c>
      <c r="HTO2" s="114" t="s">
        <v>6095</v>
      </c>
      <c r="HTP2" s="114" t="s">
        <v>4</v>
      </c>
      <c r="HTQ2" s="114" t="s">
        <v>6096</v>
      </c>
      <c r="HTR2" s="114" t="s">
        <v>6097</v>
      </c>
      <c r="HTS2" s="114" t="s">
        <v>5</v>
      </c>
      <c r="HTT2" s="106" t="s">
        <v>5895</v>
      </c>
      <c r="HTU2" s="130" t="s">
        <v>6098</v>
      </c>
      <c r="HTV2" s="135" t="s">
        <v>6288</v>
      </c>
      <c r="HTW2" s="114" t="s">
        <v>6</v>
      </c>
      <c r="HTX2" s="139" t="s">
        <v>6310</v>
      </c>
      <c r="HTY2" s="114" t="s">
        <v>0</v>
      </c>
      <c r="HTZ2" s="114" t="s">
        <v>1</v>
      </c>
      <c r="HUA2" s="114" t="s">
        <v>5788</v>
      </c>
      <c r="HUB2" s="114" t="s">
        <v>5899</v>
      </c>
      <c r="HUC2" s="114" t="s">
        <v>3</v>
      </c>
      <c r="HUD2" s="114" t="s">
        <v>6094</v>
      </c>
      <c r="HUE2" s="114" t="s">
        <v>6095</v>
      </c>
      <c r="HUF2" s="114" t="s">
        <v>4</v>
      </c>
      <c r="HUG2" s="114" t="s">
        <v>6096</v>
      </c>
      <c r="HUH2" s="114" t="s">
        <v>6097</v>
      </c>
      <c r="HUI2" s="114" t="s">
        <v>5</v>
      </c>
      <c r="HUJ2" s="106" t="s">
        <v>5895</v>
      </c>
      <c r="HUK2" s="130" t="s">
        <v>6098</v>
      </c>
      <c r="HUL2" s="135" t="s">
        <v>6288</v>
      </c>
      <c r="HUM2" s="114" t="s">
        <v>6</v>
      </c>
      <c r="HUN2" s="139" t="s">
        <v>6310</v>
      </c>
      <c r="HUO2" s="114" t="s">
        <v>0</v>
      </c>
      <c r="HUP2" s="114" t="s">
        <v>1</v>
      </c>
      <c r="HUQ2" s="114" t="s">
        <v>5788</v>
      </c>
      <c r="HUR2" s="114" t="s">
        <v>5899</v>
      </c>
      <c r="HUS2" s="114" t="s">
        <v>3</v>
      </c>
      <c r="HUT2" s="114" t="s">
        <v>6094</v>
      </c>
      <c r="HUU2" s="114" t="s">
        <v>6095</v>
      </c>
      <c r="HUV2" s="114" t="s">
        <v>4</v>
      </c>
      <c r="HUW2" s="114" t="s">
        <v>6096</v>
      </c>
      <c r="HUX2" s="114" t="s">
        <v>6097</v>
      </c>
      <c r="HUY2" s="114" t="s">
        <v>5</v>
      </c>
      <c r="HUZ2" s="106" t="s">
        <v>5895</v>
      </c>
      <c r="HVA2" s="130" t="s">
        <v>6098</v>
      </c>
      <c r="HVB2" s="135" t="s">
        <v>6288</v>
      </c>
      <c r="HVC2" s="114" t="s">
        <v>6</v>
      </c>
      <c r="HVD2" s="139" t="s">
        <v>6310</v>
      </c>
      <c r="HVE2" s="114" t="s">
        <v>0</v>
      </c>
      <c r="HVF2" s="114" t="s">
        <v>1</v>
      </c>
      <c r="HVG2" s="114" t="s">
        <v>5788</v>
      </c>
      <c r="HVH2" s="114" t="s">
        <v>5899</v>
      </c>
      <c r="HVI2" s="114" t="s">
        <v>3</v>
      </c>
      <c r="HVJ2" s="114" t="s">
        <v>6094</v>
      </c>
      <c r="HVK2" s="114" t="s">
        <v>6095</v>
      </c>
      <c r="HVL2" s="114" t="s">
        <v>4</v>
      </c>
      <c r="HVM2" s="114" t="s">
        <v>6096</v>
      </c>
      <c r="HVN2" s="114" t="s">
        <v>6097</v>
      </c>
      <c r="HVO2" s="114" t="s">
        <v>5</v>
      </c>
      <c r="HVP2" s="106" t="s">
        <v>5895</v>
      </c>
      <c r="HVQ2" s="130" t="s">
        <v>6098</v>
      </c>
      <c r="HVR2" s="135" t="s">
        <v>6288</v>
      </c>
      <c r="HVS2" s="114" t="s">
        <v>6</v>
      </c>
      <c r="HVT2" s="139" t="s">
        <v>6310</v>
      </c>
      <c r="HVU2" s="114" t="s">
        <v>0</v>
      </c>
      <c r="HVV2" s="114" t="s">
        <v>1</v>
      </c>
      <c r="HVW2" s="114" t="s">
        <v>5788</v>
      </c>
      <c r="HVX2" s="114" t="s">
        <v>5899</v>
      </c>
      <c r="HVY2" s="114" t="s">
        <v>3</v>
      </c>
      <c r="HVZ2" s="114" t="s">
        <v>6094</v>
      </c>
      <c r="HWA2" s="114" t="s">
        <v>6095</v>
      </c>
      <c r="HWB2" s="114" t="s">
        <v>4</v>
      </c>
      <c r="HWC2" s="114" t="s">
        <v>6096</v>
      </c>
      <c r="HWD2" s="114" t="s">
        <v>6097</v>
      </c>
      <c r="HWE2" s="114" t="s">
        <v>5</v>
      </c>
      <c r="HWF2" s="106" t="s">
        <v>5895</v>
      </c>
      <c r="HWG2" s="130" t="s">
        <v>6098</v>
      </c>
      <c r="HWH2" s="135" t="s">
        <v>6288</v>
      </c>
      <c r="HWI2" s="114" t="s">
        <v>6</v>
      </c>
      <c r="HWJ2" s="139" t="s">
        <v>6310</v>
      </c>
      <c r="HWK2" s="114" t="s">
        <v>0</v>
      </c>
      <c r="HWL2" s="114" t="s">
        <v>1</v>
      </c>
      <c r="HWM2" s="114" t="s">
        <v>5788</v>
      </c>
      <c r="HWN2" s="114" t="s">
        <v>5899</v>
      </c>
      <c r="HWO2" s="114" t="s">
        <v>3</v>
      </c>
      <c r="HWP2" s="114" t="s">
        <v>6094</v>
      </c>
      <c r="HWQ2" s="114" t="s">
        <v>6095</v>
      </c>
      <c r="HWR2" s="114" t="s">
        <v>4</v>
      </c>
      <c r="HWS2" s="114" t="s">
        <v>6096</v>
      </c>
      <c r="HWT2" s="114" t="s">
        <v>6097</v>
      </c>
      <c r="HWU2" s="114" t="s">
        <v>5</v>
      </c>
      <c r="HWV2" s="106" t="s">
        <v>5895</v>
      </c>
      <c r="HWW2" s="130" t="s">
        <v>6098</v>
      </c>
      <c r="HWX2" s="135" t="s">
        <v>6288</v>
      </c>
      <c r="HWY2" s="114" t="s">
        <v>6</v>
      </c>
      <c r="HWZ2" s="139" t="s">
        <v>6310</v>
      </c>
      <c r="HXA2" s="114" t="s">
        <v>0</v>
      </c>
      <c r="HXB2" s="114" t="s">
        <v>1</v>
      </c>
      <c r="HXC2" s="114" t="s">
        <v>5788</v>
      </c>
      <c r="HXD2" s="114" t="s">
        <v>5899</v>
      </c>
      <c r="HXE2" s="114" t="s">
        <v>3</v>
      </c>
      <c r="HXF2" s="114" t="s">
        <v>6094</v>
      </c>
      <c r="HXG2" s="114" t="s">
        <v>6095</v>
      </c>
      <c r="HXH2" s="114" t="s">
        <v>4</v>
      </c>
      <c r="HXI2" s="114" t="s">
        <v>6096</v>
      </c>
      <c r="HXJ2" s="114" t="s">
        <v>6097</v>
      </c>
      <c r="HXK2" s="114" t="s">
        <v>5</v>
      </c>
      <c r="HXL2" s="106" t="s">
        <v>5895</v>
      </c>
      <c r="HXM2" s="130" t="s">
        <v>6098</v>
      </c>
      <c r="HXN2" s="135" t="s">
        <v>6288</v>
      </c>
      <c r="HXO2" s="114" t="s">
        <v>6</v>
      </c>
      <c r="HXP2" s="139" t="s">
        <v>6310</v>
      </c>
      <c r="HXQ2" s="114" t="s">
        <v>0</v>
      </c>
      <c r="HXR2" s="114" t="s">
        <v>1</v>
      </c>
      <c r="HXS2" s="114" t="s">
        <v>5788</v>
      </c>
      <c r="HXT2" s="114" t="s">
        <v>5899</v>
      </c>
      <c r="HXU2" s="114" t="s">
        <v>3</v>
      </c>
      <c r="HXV2" s="114" t="s">
        <v>6094</v>
      </c>
      <c r="HXW2" s="114" t="s">
        <v>6095</v>
      </c>
      <c r="HXX2" s="114" t="s">
        <v>4</v>
      </c>
      <c r="HXY2" s="114" t="s">
        <v>6096</v>
      </c>
      <c r="HXZ2" s="114" t="s">
        <v>6097</v>
      </c>
      <c r="HYA2" s="114" t="s">
        <v>5</v>
      </c>
      <c r="HYB2" s="106" t="s">
        <v>5895</v>
      </c>
      <c r="HYC2" s="130" t="s">
        <v>6098</v>
      </c>
      <c r="HYD2" s="135" t="s">
        <v>6288</v>
      </c>
      <c r="HYE2" s="114" t="s">
        <v>6</v>
      </c>
      <c r="HYF2" s="139" t="s">
        <v>6310</v>
      </c>
      <c r="HYG2" s="114" t="s">
        <v>0</v>
      </c>
      <c r="HYH2" s="114" t="s">
        <v>1</v>
      </c>
      <c r="HYI2" s="114" t="s">
        <v>5788</v>
      </c>
      <c r="HYJ2" s="114" t="s">
        <v>5899</v>
      </c>
      <c r="HYK2" s="114" t="s">
        <v>3</v>
      </c>
      <c r="HYL2" s="114" t="s">
        <v>6094</v>
      </c>
      <c r="HYM2" s="114" t="s">
        <v>6095</v>
      </c>
      <c r="HYN2" s="114" t="s">
        <v>4</v>
      </c>
      <c r="HYO2" s="114" t="s">
        <v>6096</v>
      </c>
      <c r="HYP2" s="114" t="s">
        <v>6097</v>
      </c>
      <c r="HYQ2" s="114" t="s">
        <v>5</v>
      </c>
      <c r="HYR2" s="106" t="s">
        <v>5895</v>
      </c>
      <c r="HYS2" s="130" t="s">
        <v>6098</v>
      </c>
      <c r="HYT2" s="135" t="s">
        <v>6288</v>
      </c>
      <c r="HYU2" s="114" t="s">
        <v>6</v>
      </c>
      <c r="HYV2" s="139" t="s">
        <v>6310</v>
      </c>
      <c r="HYW2" s="114" t="s">
        <v>0</v>
      </c>
      <c r="HYX2" s="114" t="s">
        <v>1</v>
      </c>
      <c r="HYY2" s="114" t="s">
        <v>5788</v>
      </c>
      <c r="HYZ2" s="114" t="s">
        <v>5899</v>
      </c>
      <c r="HZA2" s="114" t="s">
        <v>3</v>
      </c>
      <c r="HZB2" s="114" t="s">
        <v>6094</v>
      </c>
      <c r="HZC2" s="114" t="s">
        <v>6095</v>
      </c>
      <c r="HZD2" s="114" t="s">
        <v>4</v>
      </c>
      <c r="HZE2" s="114" t="s">
        <v>6096</v>
      </c>
      <c r="HZF2" s="114" t="s">
        <v>6097</v>
      </c>
      <c r="HZG2" s="114" t="s">
        <v>5</v>
      </c>
      <c r="HZH2" s="106" t="s">
        <v>5895</v>
      </c>
      <c r="HZI2" s="130" t="s">
        <v>6098</v>
      </c>
      <c r="HZJ2" s="135" t="s">
        <v>6288</v>
      </c>
      <c r="HZK2" s="114" t="s">
        <v>6</v>
      </c>
      <c r="HZL2" s="139" t="s">
        <v>6310</v>
      </c>
      <c r="HZM2" s="114" t="s">
        <v>0</v>
      </c>
      <c r="HZN2" s="114" t="s">
        <v>1</v>
      </c>
      <c r="HZO2" s="114" t="s">
        <v>5788</v>
      </c>
      <c r="HZP2" s="114" t="s">
        <v>5899</v>
      </c>
      <c r="HZQ2" s="114" t="s">
        <v>3</v>
      </c>
      <c r="HZR2" s="114" t="s">
        <v>6094</v>
      </c>
      <c r="HZS2" s="114" t="s">
        <v>6095</v>
      </c>
      <c r="HZT2" s="114" t="s">
        <v>4</v>
      </c>
      <c r="HZU2" s="114" t="s">
        <v>6096</v>
      </c>
      <c r="HZV2" s="114" t="s">
        <v>6097</v>
      </c>
      <c r="HZW2" s="114" t="s">
        <v>5</v>
      </c>
      <c r="HZX2" s="106" t="s">
        <v>5895</v>
      </c>
      <c r="HZY2" s="130" t="s">
        <v>6098</v>
      </c>
      <c r="HZZ2" s="135" t="s">
        <v>6288</v>
      </c>
      <c r="IAA2" s="114" t="s">
        <v>6</v>
      </c>
      <c r="IAB2" s="139" t="s">
        <v>6310</v>
      </c>
      <c r="IAC2" s="114" t="s">
        <v>0</v>
      </c>
      <c r="IAD2" s="114" t="s">
        <v>1</v>
      </c>
      <c r="IAE2" s="114" t="s">
        <v>5788</v>
      </c>
      <c r="IAF2" s="114" t="s">
        <v>5899</v>
      </c>
      <c r="IAG2" s="114" t="s">
        <v>3</v>
      </c>
      <c r="IAH2" s="114" t="s">
        <v>6094</v>
      </c>
      <c r="IAI2" s="114" t="s">
        <v>6095</v>
      </c>
      <c r="IAJ2" s="114" t="s">
        <v>4</v>
      </c>
      <c r="IAK2" s="114" t="s">
        <v>6096</v>
      </c>
      <c r="IAL2" s="114" t="s">
        <v>6097</v>
      </c>
      <c r="IAM2" s="114" t="s">
        <v>5</v>
      </c>
      <c r="IAN2" s="106" t="s">
        <v>5895</v>
      </c>
      <c r="IAO2" s="130" t="s">
        <v>6098</v>
      </c>
      <c r="IAP2" s="135" t="s">
        <v>6288</v>
      </c>
      <c r="IAQ2" s="114" t="s">
        <v>6</v>
      </c>
      <c r="IAR2" s="139" t="s">
        <v>6310</v>
      </c>
      <c r="IAS2" s="114" t="s">
        <v>0</v>
      </c>
      <c r="IAT2" s="114" t="s">
        <v>1</v>
      </c>
      <c r="IAU2" s="114" t="s">
        <v>5788</v>
      </c>
      <c r="IAV2" s="114" t="s">
        <v>5899</v>
      </c>
      <c r="IAW2" s="114" t="s">
        <v>3</v>
      </c>
      <c r="IAX2" s="114" t="s">
        <v>6094</v>
      </c>
      <c r="IAY2" s="114" t="s">
        <v>6095</v>
      </c>
      <c r="IAZ2" s="114" t="s">
        <v>4</v>
      </c>
      <c r="IBA2" s="114" t="s">
        <v>6096</v>
      </c>
      <c r="IBB2" s="114" t="s">
        <v>6097</v>
      </c>
      <c r="IBC2" s="114" t="s">
        <v>5</v>
      </c>
      <c r="IBD2" s="106" t="s">
        <v>5895</v>
      </c>
      <c r="IBE2" s="130" t="s">
        <v>6098</v>
      </c>
      <c r="IBF2" s="135" t="s">
        <v>6288</v>
      </c>
      <c r="IBG2" s="114" t="s">
        <v>6</v>
      </c>
      <c r="IBH2" s="139" t="s">
        <v>6310</v>
      </c>
      <c r="IBI2" s="114" t="s">
        <v>0</v>
      </c>
      <c r="IBJ2" s="114" t="s">
        <v>1</v>
      </c>
      <c r="IBK2" s="114" t="s">
        <v>5788</v>
      </c>
      <c r="IBL2" s="114" t="s">
        <v>5899</v>
      </c>
      <c r="IBM2" s="114" t="s">
        <v>3</v>
      </c>
      <c r="IBN2" s="114" t="s">
        <v>6094</v>
      </c>
      <c r="IBO2" s="114" t="s">
        <v>6095</v>
      </c>
      <c r="IBP2" s="114" t="s">
        <v>4</v>
      </c>
      <c r="IBQ2" s="114" t="s">
        <v>6096</v>
      </c>
      <c r="IBR2" s="114" t="s">
        <v>6097</v>
      </c>
      <c r="IBS2" s="114" t="s">
        <v>5</v>
      </c>
      <c r="IBT2" s="106" t="s">
        <v>5895</v>
      </c>
      <c r="IBU2" s="130" t="s">
        <v>6098</v>
      </c>
      <c r="IBV2" s="135" t="s">
        <v>6288</v>
      </c>
      <c r="IBW2" s="114" t="s">
        <v>6</v>
      </c>
      <c r="IBX2" s="139" t="s">
        <v>6310</v>
      </c>
      <c r="IBY2" s="114" t="s">
        <v>0</v>
      </c>
      <c r="IBZ2" s="114" t="s">
        <v>1</v>
      </c>
      <c r="ICA2" s="114" t="s">
        <v>5788</v>
      </c>
      <c r="ICB2" s="114" t="s">
        <v>5899</v>
      </c>
      <c r="ICC2" s="114" t="s">
        <v>3</v>
      </c>
      <c r="ICD2" s="114" t="s">
        <v>6094</v>
      </c>
      <c r="ICE2" s="114" t="s">
        <v>6095</v>
      </c>
      <c r="ICF2" s="114" t="s">
        <v>4</v>
      </c>
      <c r="ICG2" s="114" t="s">
        <v>6096</v>
      </c>
      <c r="ICH2" s="114" t="s">
        <v>6097</v>
      </c>
      <c r="ICI2" s="114" t="s">
        <v>5</v>
      </c>
      <c r="ICJ2" s="106" t="s">
        <v>5895</v>
      </c>
      <c r="ICK2" s="130" t="s">
        <v>6098</v>
      </c>
      <c r="ICL2" s="135" t="s">
        <v>6288</v>
      </c>
      <c r="ICM2" s="114" t="s">
        <v>6</v>
      </c>
      <c r="ICN2" s="139" t="s">
        <v>6310</v>
      </c>
      <c r="ICO2" s="114" t="s">
        <v>0</v>
      </c>
      <c r="ICP2" s="114" t="s">
        <v>1</v>
      </c>
      <c r="ICQ2" s="114" t="s">
        <v>5788</v>
      </c>
      <c r="ICR2" s="114" t="s">
        <v>5899</v>
      </c>
      <c r="ICS2" s="114" t="s">
        <v>3</v>
      </c>
      <c r="ICT2" s="114" t="s">
        <v>6094</v>
      </c>
      <c r="ICU2" s="114" t="s">
        <v>6095</v>
      </c>
      <c r="ICV2" s="114" t="s">
        <v>4</v>
      </c>
      <c r="ICW2" s="114" t="s">
        <v>6096</v>
      </c>
      <c r="ICX2" s="114" t="s">
        <v>6097</v>
      </c>
      <c r="ICY2" s="114" t="s">
        <v>5</v>
      </c>
      <c r="ICZ2" s="106" t="s">
        <v>5895</v>
      </c>
      <c r="IDA2" s="130" t="s">
        <v>6098</v>
      </c>
      <c r="IDB2" s="135" t="s">
        <v>6288</v>
      </c>
      <c r="IDC2" s="114" t="s">
        <v>6</v>
      </c>
      <c r="IDD2" s="139" t="s">
        <v>6310</v>
      </c>
      <c r="IDE2" s="114" t="s">
        <v>0</v>
      </c>
      <c r="IDF2" s="114" t="s">
        <v>1</v>
      </c>
      <c r="IDG2" s="114" t="s">
        <v>5788</v>
      </c>
      <c r="IDH2" s="114" t="s">
        <v>5899</v>
      </c>
      <c r="IDI2" s="114" t="s">
        <v>3</v>
      </c>
      <c r="IDJ2" s="114" t="s">
        <v>6094</v>
      </c>
      <c r="IDK2" s="114" t="s">
        <v>6095</v>
      </c>
      <c r="IDL2" s="114" t="s">
        <v>4</v>
      </c>
      <c r="IDM2" s="114" t="s">
        <v>6096</v>
      </c>
      <c r="IDN2" s="114" t="s">
        <v>6097</v>
      </c>
      <c r="IDO2" s="114" t="s">
        <v>5</v>
      </c>
      <c r="IDP2" s="106" t="s">
        <v>5895</v>
      </c>
      <c r="IDQ2" s="130" t="s">
        <v>6098</v>
      </c>
      <c r="IDR2" s="135" t="s">
        <v>6288</v>
      </c>
      <c r="IDS2" s="114" t="s">
        <v>6</v>
      </c>
      <c r="IDT2" s="139" t="s">
        <v>6310</v>
      </c>
      <c r="IDU2" s="114" t="s">
        <v>0</v>
      </c>
      <c r="IDV2" s="114" t="s">
        <v>1</v>
      </c>
      <c r="IDW2" s="114" t="s">
        <v>5788</v>
      </c>
      <c r="IDX2" s="114" t="s">
        <v>5899</v>
      </c>
      <c r="IDY2" s="114" t="s">
        <v>3</v>
      </c>
      <c r="IDZ2" s="114" t="s">
        <v>6094</v>
      </c>
      <c r="IEA2" s="114" t="s">
        <v>6095</v>
      </c>
      <c r="IEB2" s="114" t="s">
        <v>4</v>
      </c>
      <c r="IEC2" s="114" t="s">
        <v>6096</v>
      </c>
      <c r="IED2" s="114" t="s">
        <v>6097</v>
      </c>
      <c r="IEE2" s="114" t="s">
        <v>5</v>
      </c>
      <c r="IEF2" s="106" t="s">
        <v>5895</v>
      </c>
      <c r="IEG2" s="130" t="s">
        <v>6098</v>
      </c>
      <c r="IEH2" s="135" t="s">
        <v>6288</v>
      </c>
      <c r="IEI2" s="114" t="s">
        <v>6</v>
      </c>
      <c r="IEJ2" s="139" t="s">
        <v>6310</v>
      </c>
      <c r="IEK2" s="114" t="s">
        <v>0</v>
      </c>
      <c r="IEL2" s="114" t="s">
        <v>1</v>
      </c>
      <c r="IEM2" s="114" t="s">
        <v>5788</v>
      </c>
      <c r="IEN2" s="114" t="s">
        <v>5899</v>
      </c>
      <c r="IEO2" s="114" t="s">
        <v>3</v>
      </c>
      <c r="IEP2" s="114" t="s">
        <v>6094</v>
      </c>
      <c r="IEQ2" s="114" t="s">
        <v>6095</v>
      </c>
      <c r="IER2" s="114" t="s">
        <v>4</v>
      </c>
      <c r="IES2" s="114" t="s">
        <v>6096</v>
      </c>
      <c r="IET2" s="114" t="s">
        <v>6097</v>
      </c>
      <c r="IEU2" s="114" t="s">
        <v>5</v>
      </c>
      <c r="IEV2" s="106" t="s">
        <v>5895</v>
      </c>
      <c r="IEW2" s="130" t="s">
        <v>6098</v>
      </c>
      <c r="IEX2" s="135" t="s">
        <v>6288</v>
      </c>
      <c r="IEY2" s="114" t="s">
        <v>6</v>
      </c>
      <c r="IEZ2" s="139" t="s">
        <v>6310</v>
      </c>
      <c r="IFA2" s="114" t="s">
        <v>0</v>
      </c>
      <c r="IFB2" s="114" t="s">
        <v>1</v>
      </c>
      <c r="IFC2" s="114" t="s">
        <v>5788</v>
      </c>
      <c r="IFD2" s="114" t="s">
        <v>5899</v>
      </c>
      <c r="IFE2" s="114" t="s">
        <v>3</v>
      </c>
      <c r="IFF2" s="114" t="s">
        <v>6094</v>
      </c>
      <c r="IFG2" s="114" t="s">
        <v>6095</v>
      </c>
      <c r="IFH2" s="114" t="s">
        <v>4</v>
      </c>
      <c r="IFI2" s="114" t="s">
        <v>6096</v>
      </c>
      <c r="IFJ2" s="114" t="s">
        <v>6097</v>
      </c>
      <c r="IFK2" s="114" t="s">
        <v>5</v>
      </c>
      <c r="IFL2" s="106" t="s">
        <v>5895</v>
      </c>
      <c r="IFM2" s="130" t="s">
        <v>6098</v>
      </c>
      <c r="IFN2" s="135" t="s">
        <v>6288</v>
      </c>
      <c r="IFO2" s="114" t="s">
        <v>6</v>
      </c>
      <c r="IFP2" s="139" t="s">
        <v>6310</v>
      </c>
      <c r="IFQ2" s="114" t="s">
        <v>0</v>
      </c>
      <c r="IFR2" s="114" t="s">
        <v>1</v>
      </c>
      <c r="IFS2" s="114" t="s">
        <v>5788</v>
      </c>
      <c r="IFT2" s="114" t="s">
        <v>5899</v>
      </c>
      <c r="IFU2" s="114" t="s">
        <v>3</v>
      </c>
      <c r="IFV2" s="114" t="s">
        <v>6094</v>
      </c>
      <c r="IFW2" s="114" t="s">
        <v>6095</v>
      </c>
      <c r="IFX2" s="114" t="s">
        <v>4</v>
      </c>
      <c r="IFY2" s="114" t="s">
        <v>6096</v>
      </c>
      <c r="IFZ2" s="114" t="s">
        <v>6097</v>
      </c>
      <c r="IGA2" s="114" t="s">
        <v>5</v>
      </c>
      <c r="IGB2" s="106" t="s">
        <v>5895</v>
      </c>
      <c r="IGC2" s="130" t="s">
        <v>6098</v>
      </c>
      <c r="IGD2" s="135" t="s">
        <v>6288</v>
      </c>
      <c r="IGE2" s="114" t="s">
        <v>6</v>
      </c>
      <c r="IGF2" s="139" t="s">
        <v>6310</v>
      </c>
      <c r="IGG2" s="114" t="s">
        <v>0</v>
      </c>
      <c r="IGH2" s="114" t="s">
        <v>1</v>
      </c>
      <c r="IGI2" s="114" t="s">
        <v>5788</v>
      </c>
      <c r="IGJ2" s="114" t="s">
        <v>5899</v>
      </c>
      <c r="IGK2" s="114" t="s">
        <v>3</v>
      </c>
      <c r="IGL2" s="114" t="s">
        <v>6094</v>
      </c>
      <c r="IGM2" s="114" t="s">
        <v>6095</v>
      </c>
      <c r="IGN2" s="114" t="s">
        <v>4</v>
      </c>
      <c r="IGO2" s="114" t="s">
        <v>6096</v>
      </c>
      <c r="IGP2" s="114" t="s">
        <v>6097</v>
      </c>
      <c r="IGQ2" s="114" t="s">
        <v>5</v>
      </c>
      <c r="IGR2" s="106" t="s">
        <v>5895</v>
      </c>
      <c r="IGS2" s="130" t="s">
        <v>6098</v>
      </c>
      <c r="IGT2" s="135" t="s">
        <v>6288</v>
      </c>
      <c r="IGU2" s="114" t="s">
        <v>6</v>
      </c>
      <c r="IGV2" s="139" t="s">
        <v>6310</v>
      </c>
      <c r="IGW2" s="114" t="s">
        <v>0</v>
      </c>
      <c r="IGX2" s="114" t="s">
        <v>1</v>
      </c>
      <c r="IGY2" s="114" t="s">
        <v>5788</v>
      </c>
      <c r="IGZ2" s="114" t="s">
        <v>5899</v>
      </c>
      <c r="IHA2" s="114" t="s">
        <v>3</v>
      </c>
      <c r="IHB2" s="114" t="s">
        <v>6094</v>
      </c>
      <c r="IHC2" s="114" t="s">
        <v>6095</v>
      </c>
      <c r="IHD2" s="114" t="s">
        <v>4</v>
      </c>
      <c r="IHE2" s="114" t="s">
        <v>6096</v>
      </c>
      <c r="IHF2" s="114" t="s">
        <v>6097</v>
      </c>
      <c r="IHG2" s="114" t="s">
        <v>5</v>
      </c>
      <c r="IHH2" s="106" t="s">
        <v>5895</v>
      </c>
      <c r="IHI2" s="130" t="s">
        <v>6098</v>
      </c>
      <c r="IHJ2" s="135" t="s">
        <v>6288</v>
      </c>
      <c r="IHK2" s="114" t="s">
        <v>6</v>
      </c>
      <c r="IHL2" s="139" t="s">
        <v>6310</v>
      </c>
      <c r="IHM2" s="114" t="s">
        <v>0</v>
      </c>
      <c r="IHN2" s="114" t="s">
        <v>1</v>
      </c>
      <c r="IHO2" s="114" t="s">
        <v>5788</v>
      </c>
      <c r="IHP2" s="114" t="s">
        <v>5899</v>
      </c>
      <c r="IHQ2" s="114" t="s">
        <v>3</v>
      </c>
      <c r="IHR2" s="114" t="s">
        <v>6094</v>
      </c>
      <c r="IHS2" s="114" t="s">
        <v>6095</v>
      </c>
      <c r="IHT2" s="114" t="s">
        <v>4</v>
      </c>
      <c r="IHU2" s="114" t="s">
        <v>6096</v>
      </c>
      <c r="IHV2" s="114" t="s">
        <v>6097</v>
      </c>
      <c r="IHW2" s="114" t="s">
        <v>5</v>
      </c>
      <c r="IHX2" s="106" t="s">
        <v>5895</v>
      </c>
      <c r="IHY2" s="130" t="s">
        <v>6098</v>
      </c>
      <c r="IHZ2" s="135" t="s">
        <v>6288</v>
      </c>
      <c r="IIA2" s="114" t="s">
        <v>6</v>
      </c>
      <c r="IIB2" s="139" t="s">
        <v>6310</v>
      </c>
      <c r="IIC2" s="114" t="s">
        <v>0</v>
      </c>
      <c r="IID2" s="114" t="s">
        <v>1</v>
      </c>
      <c r="IIE2" s="114" t="s">
        <v>5788</v>
      </c>
      <c r="IIF2" s="114" t="s">
        <v>5899</v>
      </c>
      <c r="IIG2" s="114" t="s">
        <v>3</v>
      </c>
      <c r="IIH2" s="114" t="s">
        <v>6094</v>
      </c>
      <c r="III2" s="114" t="s">
        <v>6095</v>
      </c>
      <c r="IIJ2" s="114" t="s">
        <v>4</v>
      </c>
      <c r="IIK2" s="114" t="s">
        <v>6096</v>
      </c>
      <c r="IIL2" s="114" t="s">
        <v>6097</v>
      </c>
      <c r="IIM2" s="114" t="s">
        <v>5</v>
      </c>
      <c r="IIN2" s="106" t="s">
        <v>5895</v>
      </c>
      <c r="IIO2" s="130" t="s">
        <v>6098</v>
      </c>
      <c r="IIP2" s="135" t="s">
        <v>6288</v>
      </c>
      <c r="IIQ2" s="114" t="s">
        <v>6</v>
      </c>
      <c r="IIR2" s="139" t="s">
        <v>6310</v>
      </c>
      <c r="IIS2" s="114" t="s">
        <v>0</v>
      </c>
      <c r="IIT2" s="114" t="s">
        <v>1</v>
      </c>
      <c r="IIU2" s="114" t="s">
        <v>5788</v>
      </c>
      <c r="IIV2" s="114" t="s">
        <v>5899</v>
      </c>
      <c r="IIW2" s="114" t="s">
        <v>3</v>
      </c>
      <c r="IIX2" s="114" t="s">
        <v>6094</v>
      </c>
      <c r="IIY2" s="114" t="s">
        <v>6095</v>
      </c>
      <c r="IIZ2" s="114" t="s">
        <v>4</v>
      </c>
      <c r="IJA2" s="114" t="s">
        <v>6096</v>
      </c>
      <c r="IJB2" s="114" t="s">
        <v>6097</v>
      </c>
      <c r="IJC2" s="114" t="s">
        <v>5</v>
      </c>
      <c r="IJD2" s="106" t="s">
        <v>5895</v>
      </c>
      <c r="IJE2" s="130" t="s">
        <v>6098</v>
      </c>
      <c r="IJF2" s="135" t="s">
        <v>6288</v>
      </c>
      <c r="IJG2" s="114" t="s">
        <v>6</v>
      </c>
      <c r="IJH2" s="139" t="s">
        <v>6310</v>
      </c>
      <c r="IJI2" s="114" t="s">
        <v>0</v>
      </c>
      <c r="IJJ2" s="114" t="s">
        <v>1</v>
      </c>
      <c r="IJK2" s="114" t="s">
        <v>5788</v>
      </c>
      <c r="IJL2" s="114" t="s">
        <v>5899</v>
      </c>
      <c r="IJM2" s="114" t="s">
        <v>3</v>
      </c>
      <c r="IJN2" s="114" t="s">
        <v>6094</v>
      </c>
      <c r="IJO2" s="114" t="s">
        <v>6095</v>
      </c>
      <c r="IJP2" s="114" t="s">
        <v>4</v>
      </c>
      <c r="IJQ2" s="114" t="s">
        <v>6096</v>
      </c>
      <c r="IJR2" s="114" t="s">
        <v>6097</v>
      </c>
      <c r="IJS2" s="114" t="s">
        <v>5</v>
      </c>
      <c r="IJT2" s="106" t="s">
        <v>5895</v>
      </c>
      <c r="IJU2" s="130" t="s">
        <v>6098</v>
      </c>
      <c r="IJV2" s="135" t="s">
        <v>6288</v>
      </c>
      <c r="IJW2" s="114" t="s">
        <v>6</v>
      </c>
      <c r="IJX2" s="139" t="s">
        <v>6310</v>
      </c>
      <c r="IJY2" s="114" t="s">
        <v>0</v>
      </c>
      <c r="IJZ2" s="114" t="s">
        <v>1</v>
      </c>
      <c r="IKA2" s="114" t="s">
        <v>5788</v>
      </c>
      <c r="IKB2" s="114" t="s">
        <v>5899</v>
      </c>
      <c r="IKC2" s="114" t="s">
        <v>3</v>
      </c>
      <c r="IKD2" s="114" t="s">
        <v>6094</v>
      </c>
      <c r="IKE2" s="114" t="s">
        <v>6095</v>
      </c>
      <c r="IKF2" s="114" t="s">
        <v>4</v>
      </c>
      <c r="IKG2" s="114" t="s">
        <v>6096</v>
      </c>
      <c r="IKH2" s="114" t="s">
        <v>6097</v>
      </c>
      <c r="IKI2" s="114" t="s">
        <v>5</v>
      </c>
      <c r="IKJ2" s="106" t="s">
        <v>5895</v>
      </c>
      <c r="IKK2" s="130" t="s">
        <v>6098</v>
      </c>
      <c r="IKL2" s="135" t="s">
        <v>6288</v>
      </c>
      <c r="IKM2" s="114" t="s">
        <v>6</v>
      </c>
      <c r="IKN2" s="139" t="s">
        <v>6310</v>
      </c>
      <c r="IKO2" s="114" t="s">
        <v>0</v>
      </c>
      <c r="IKP2" s="114" t="s">
        <v>1</v>
      </c>
      <c r="IKQ2" s="114" t="s">
        <v>5788</v>
      </c>
      <c r="IKR2" s="114" t="s">
        <v>5899</v>
      </c>
      <c r="IKS2" s="114" t="s">
        <v>3</v>
      </c>
      <c r="IKT2" s="114" t="s">
        <v>6094</v>
      </c>
      <c r="IKU2" s="114" t="s">
        <v>6095</v>
      </c>
      <c r="IKV2" s="114" t="s">
        <v>4</v>
      </c>
      <c r="IKW2" s="114" t="s">
        <v>6096</v>
      </c>
      <c r="IKX2" s="114" t="s">
        <v>6097</v>
      </c>
      <c r="IKY2" s="114" t="s">
        <v>5</v>
      </c>
      <c r="IKZ2" s="106" t="s">
        <v>5895</v>
      </c>
      <c r="ILA2" s="130" t="s">
        <v>6098</v>
      </c>
      <c r="ILB2" s="135" t="s">
        <v>6288</v>
      </c>
      <c r="ILC2" s="114" t="s">
        <v>6</v>
      </c>
      <c r="ILD2" s="139" t="s">
        <v>6310</v>
      </c>
      <c r="ILE2" s="114" t="s">
        <v>0</v>
      </c>
      <c r="ILF2" s="114" t="s">
        <v>1</v>
      </c>
      <c r="ILG2" s="114" t="s">
        <v>5788</v>
      </c>
      <c r="ILH2" s="114" t="s">
        <v>5899</v>
      </c>
      <c r="ILI2" s="114" t="s">
        <v>3</v>
      </c>
      <c r="ILJ2" s="114" t="s">
        <v>6094</v>
      </c>
      <c r="ILK2" s="114" t="s">
        <v>6095</v>
      </c>
      <c r="ILL2" s="114" t="s">
        <v>4</v>
      </c>
      <c r="ILM2" s="114" t="s">
        <v>6096</v>
      </c>
      <c r="ILN2" s="114" t="s">
        <v>6097</v>
      </c>
      <c r="ILO2" s="114" t="s">
        <v>5</v>
      </c>
      <c r="ILP2" s="106" t="s">
        <v>5895</v>
      </c>
      <c r="ILQ2" s="130" t="s">
        <v>6098</v>
      </c>
      <c r="ILR2" s="135" t="s">
        <v>6288</v>
      </c>
      <c r="ILS2" s="114" t="s">
        <v>6</v>
      </c>
      <c r="ILT2" s="139" t="s">
        <v>6310</v>
      </c>
      <c r="ILU2" s="114" t="s">
        <v>0</v>
      </c>
      <c r="ILV2" s="114" t="s">
        <v>1</v>
      </c>
      <c r="ILW2" s="114" t="s">
        <v>5788</v>
      </c>
      <c r="ILX2" s="114" t="s">
        <v>5899</v>
      </c>
      <c r="ILY2" s="114" t="s">
        <v>3</v>
      </c>
      <c r="ILZ2" s="114" t="s">
        <v>6094</v>
      </c>
      <c r="IMA2" s="114" t="s">
        <v>6095</v>
      </c>
      <c r="IMB2" s="114" t="s">
        <v>4</v>
      </c>
      <c r="IMC2" s="114" t="s">
        <v>6096</v>
      </c>
      <c r="IMD2" s="114" t="s">
        <v>6097</v>
      </c>
      <c r="IME2" s="114" t="s">
        <v>5</v>
      </c>
      <c r="IMF2" s="106" t="s">
        <v>5895</v>
      </c>
      <c r="IMG2" s="130" t="s">
        <v>6098</v>
      </c>
      <c r="IMH2" s="135" t="s">
        <v>6288</v>
      </c>
      <c r="IMI2" s="114" t="s">
        <v>6</v>
      </c>
      <c r="IMJ2" s="139" t="s">
        <v>6310</v>
      </c>
      <c r="IMK2" s="114" t="s">
        <v>0</v>
      </c>
      <c r="IML2" s="114" t="s">
        <v>1</v>
      </c>
      <c r="IMM2" s="114" t="s">
        <v>5788</v>
      </c>
      <c r="IMN2" s="114" t="s">
        <v>5899</v>
      </c>
      <c r="IMO2" s="114" t="s">
        <v>3</v>
      </c>
      <c r="IMP2" s="114" t="s">
        <v>6094</v>
      </c>
      <c r="IMQ2" s="114" t="s">
        <v>6095</v>
      </c>
      <c r="IMR2" s="114" t="s">
        <v>4</v>
      </c>
      <c r="IMS2" s="114" t="s">
        <v>6096</v>
      </c>
      <c r="IMT2" s="114" t="s">
        <v>6097</v>
      </c>
      <c r="IMU2" s="114" t="s">
        <v>5</v>
      </c>
      <c r="IMV2" s="106" t="s">
        <v>5895</v>
      </c>
      <c r="IMW2" s="130" t="s">
        <v>6098</v>
      </c>
      <c r="IMX2" s="135" t="s">
        <v>6288</v>
      </c>
      <c r="IMY2" s="114" t="s">
        <v>6</v>
      </c>
      <c r="IMZ2" s="139" t="s">
        <v>6310</v>
      </c>
      <c r="INA2" s="114" t="s">
        <v>0</v>
      </c>
      <c r="INB2" s="114" t="s">
        <v>1</v>
      </c>
      <c r="INC2" s="114" t="s">
        <v>5788</v>
      </c>
      <c r="IND2" s="114" t="s">
        <v>5899</v>
      </c>
      <c r="INE2" s="114" t="s">
        <v>3</v>
      </c>
      <c r="INF2" s="114" t="s">
        <v>6094</v>
      </c>
      <c r="ING2" s="114" t="s">
        <v>6095</v>
      </c>
      <c r="INH2" s="114" t="s">
        <v>4</v>
      </c>
      <c r="INI2" s="114" t="s">
        <v>6096</v>
      </c>
      <c r="INJ2" s="114" t="s">
        <v>6097</v>
      </c>
      <c r="INK2" s="114" t="s">
        <v>5</v>
      </c>
      <c r="INL2" s="106" t="s">
        <v>5895</v>
      </c>
      <c r="INM2" s="130" t="s">
        <v>6098</v>
      </c>
      <c r="INN2" s="135" t="s">
        <v>6288</v>
      </c>
      <c r="INO2" s="114" t="s">
        <v>6</v>
      </c>
      <c r="INP2" s="139" t="s">
        <v>6310</v>
      </c>
      <c r="INQ2" s="114" t="s">
        <v>0</v>
      </c>
      <c r="INR2" s="114" t="s">
        <v>1</v>
      </c>
      <c r="INS2" s="114" t="s">
        <v>5788</v>
      </c>
      <c r="INT2" s="114" t="s">
        <v>5899</v>
      </c>
      <c r="INU2" s="114" t="s">
        <v>3</v>
      </c>
      <c r="INV2" s="114" t="s">
        <v>6094</v>
      </c>
      <c r="INW2" s="114" t="s">
        <v>6095</v>
      </c>
      <c r="INX2" s="114" t="s">
        <v>4</v>
      </c>
      <c r="INY2" s="114" t="s">
        <v>6096</v>
      </c>
      <c r="INZ2" s="114" t="s">
        <v>6097</v>
      </c>
      <c r="IOA2" s="114" t="s">
        <v>5</v>
      </c>
      <c r="IOB2" s="106" t="s">
        <v>5895</v>
      </c>
      <c r="IOC2" s="130" t="s">
        <v>6098</v>
      </c>
      <c r="IOD2" s="135" t="s">
        <v>6288</v>
      </c>
      <c r="IOE2" s="114" t="s">
        <v>6</v>
      </c>
      <c r="IOF2" s="139" t="s">
        <v>6310</v>
      </c>
      <c r="IOG2" s="114" t="s">
        <v>0</v>
      </c>
      <c r="IOH2" s="114" t="s">
        <v>1</v>
      </c>
      <c r="IOI2" s="114" t="s">
        <v>5788</v>
      </c>
      <c r="IOJ2" s="114" t="s">
        <v>5899</v>
      </c>
      <c r="IOK2" s="114" t="s">
        <v>3</v>
      </c>
      <c r="IOL2" s="114" t="s">
        <v>6094</v>
      </c>
      <c r="IOM2" s="114" t="s">
        <v>6095</v>
      </c>
      <c r="ION2" s="114" t="s">
        <v>4</v>
      </c>
      <c r="IOO2" s="114" t="s">
        <v>6096</v>
      </c>
      <c r="IOP2" s="114" t="s">
        <v>6097</v>
      </c>
      <c r="IOQ2" s="114" t="s">
        <v>5</v>
      </c>
      <c r="IOR2" s="106" t="s">
        <v>5895</v>
      </c>
      <c r="IOS2" s="130" t="s">
        <v>6098</v>
      </c>
      <c r="IOT2" s="135" t="s">
        <v>6288</v>
      </c>
      <c r="IOU2" s="114" t="s">
        <v>6</v>
      </c>
      <c r="IOV2" s="139" t="s">
        <v>6310</v>
      </c>
      <c r="IOW2" s="114" t="s">
        <v>0</v>
      </c>
      <c r="IOX2" s="114" t="s">
        <v>1</v>
      </c>
      <c r="IOY2" s="114" t="s">
        <v>5788</v>
      </c>
      <c r="IOZ2" s="114" t="s">
        <v>5899</v>
      </c>
      <c r="IPA2" s="114" t="s">
        <v>3</v>
      </c>
      <c r="IPB2" s="114" t="s">
        <v>6094</v>
      </c>
      <c r="IPC2" s="114" t="s">
        <v>6095</v>
      </c>
      <c r="IPD2" s="114" t="s">
        <v>4</v>
      </c>
      <c r="IPE2" s="114" t="s">
        <v>6096</v>
      </c>
      <c r="IPF2" s="114" t="s">
        <v>6097</v>
      </c>
      <c r="IPG2" s="114" t="s">
        <v>5</v>
      </c>
      <c r="IPH2" s="106" t="s">
        <v>5895</v>
      </c>
      <c r="IPI2" s="130" t="s">
        <v>6098</v>
      </c>
      <c r="IPJ2" s="135" t="s">
        <v>6288</v>
      </c>
      <c r="IPK2" s="114" t="s">
        <v>6</v>
      </c>
      <c r="IPL2" s="139" t="s">
        <v>6310</v>
      </c>
      <c r="IPM2" s="114" t="s">
        <v>0</v>
      </c>
      <c r="IPN2" s="114" t="s">
        <v>1</v>
      </c>
      <c r="IPO2" s="114" t="s">
        <v>5788</v>
      </c>
      <c r="IPP2" s="114" t="s">
        <v>5899</v>
      </c>
      <c r="IPQ2" s="114" t="s">
        <v>3</v>
      </c>
      <c r="IPR2" s="114" t="s">
        <v>6094</v>
      </c>
      <c r="IPS2" s="114" t="s">
        <v>6095</v>
      </c>
      <c r="IPT2" s="114" t="s">
        <v>4</v>
      </c>
      <c r="IPU2" s="114" t="s">
        <v>6096</v>
      </c>
      <c r="IPV2" s="114" t="s">
        <v>6097</v>
      </c>
      <c r="IPW2" s="114" t="s">
        <v>5</v>
      </c>
      <c r="IPX2" s="106" t="s">
        <v>5895</v>
      </c>
      <c r="IPY2" s="130" t="s">
        <v>6098</v>
      </c>
      <c r="IPZ2" s="135" t="s">
        <v>6288</v>
      </c>
      <c r="IQA2" s="114" t="s">
        <v>6</v>
      </c>
      <c r="IQB2" s="139" t="s">
        <v>6310</v>
      </c>
      <c r="IQC2" s="114" t="s">
        <v>0</v>
      </c>
      <c r="IQD2" s="114" t="s">
        <v>1</v>
      </c>
      <c r="IQE2" s="114" t="s">
        <v>5788</v>
      </c>
      <c r="IQF2" s="114" t="s">
        <v>5899</v>
      </c>
      <c r="IQG2" s="114" t="s">
        <v>3</v>
      </c>
      <c r="IQH2" s="114" t="s">
        <v>6094</v>
      </c>
      <c r="IQI2" s="114" t="s">
        <v>6095</v>
      </c>
      <c r="IQJ2" s="114" t="s">
        <v>4</v>
      </c>
      <c r="IQK2" s="114" t="s">
        <v>6096</v>
      </c>
      <c r="IQL2" s="114" t="s">
        <v>6097</v>
      </c>
      <c r="IQM2" s="114" t="s">
        <v>5</v>
      </c>
      <c r="IQN2" s="106" t="s">
        <v>5895</v>
      </c>
      <c r="IQO2" s="130" t="s">
        <v>6098</v>
      </c>
      <c r="IQP2" s="135" t="s">
        <v>6288</v>
      </c>
      <c r="IQQ2" s="114" t="s">
        <v>6</v>
      </c>
      <c r="IQR2" s="139" t="s">
        <v>6310</v>
      </c>
      <c r="IQS2" s="114" t="s">
        <v>0</v>
      </c>
      <c r="IQT2" s="114" t="s">
        <v>1</v>
      </c>
      <c r="IQU2" s="114" t="s">
        <v>5788</v>
      </c>
      <c r="IQV2" s="114" t="s">
        <v>5899</v>
      </c>
      <c r="IQW2" s="114" t="s">
        <v>3</v>
      </c>
      <c r="IQX2" s="114" t="s">
        <v>6094</v>
      </c>
      <c r="IQY2" s="114" t="s">
        <v>6095</v>
      </c>
      <c r="IQZ2" s="114" t="s">
        <v>4</v>
      </c>
      <c r="IRA2" s="114" t="s">
        <v>6096</v>
      </c>
      <c r="IRB2" s="114" t="s">
        <v>6097</v>
      </c>
      <c r="IRC2" s="114" t="s">
        <v>5</v>
      </c>
      <c r="IRD2" s="106" t="s">
        <v>5895</v>
      </c>
      <c r="IRE2" s="130" t="s">
        <v>6098</v>
      </c>
      <c r="IRF2" s="135" t="s">
        <v>6288</v>
      </c>
      <c r="IRG2" s="114" t="s">
        <v>6</v>
      </c>
      <c r="IRH2" s="139" t="s">
        <v>6310</v>
      </c>
      <c r="IRI2" s="114" t="s">
        <v>0</v>
      </c>
      <c r="IRJ2" s="114" t="s">
        <v>1</v>
      </c>
      <c r="IRK2" s="114" t="s">
        <v>5788</v>
      </c>
      <c r="IRL2" s="114" t="s">
        <v>5899</v>
      </c>
      <c r="IRM2" s="114" t="s">
        <v>3</v>
      </c>
      <c r="IRN2" s="114" t="s">
        <v>6094</v>
      </c>
      <c r="IRO2" s="114" t="s">
        <v>6095</v>
      </c>
      <c r="IRP2" s="114" t="s">
        <v>4</v>
      </c>
      <c r="IRQ2" s="114" t="s">
        <v>6096</v>
      </c>
      <c r="IRR2" s="114" t="s">
        <v>6097</v>
      </c>
      <c r="IRS2" s="114" t="s">
        <v>5</v>
      </c>
      <c r="IRT2" s="106" t="s">
        <v>5895</v>
      </c>
      <c r="IRU2" s="130" t="s">
        <v>6098</v>
      </c>
      <c r="IRV2" s="135" t="s">
        <v>6288</v>
      </c>
      <c r="IRW2" s="114" t="s">
        <v>6</v>
      </c>
      <c r="IRX2" s="139" t="s">
        <v>6310</v>
      </c>
      <c r="IRY2" s="114" t="s">
        <v>0</v>
      </c>
      <c r="IRZ2" s="114" t="s">
        <v>1</v>
      </c>
      <c r="ISA2" s="114" t="s">
        <v>5788</v>
      </c>
      <c r="ISB2" s="114" t="s">
        <v>5899</v>
      </c>
      <c r="ISC2" s="114" t="s">
        <v>3</v>
      </c>
      <c r="ISD2" s="114" t="s">
        <v>6094</v>
      </c>
      <c r="ISE2" s="114" t="s">
        <v>6095</v>
      </c>
      <c r="ISF2" s="114" t="s">
        <v>4</v>
      </c>
      <c r="ISG2" s="114" t="s">
        <v>6096</v>
      </c>
      <c r="ISH2" s="114" t="s">
        <v>6097</v>
      </c>
      <c r="ISI2" s="114" t="s">
        <v>5</v>
      </c>
      <c r="ISJ2" s="106" t="s">
        <v>5895</v>
      </c>
      <c r="ISK2" s="130" t="s">
        <v>6098</v>
      </c>
      <c r="ISL2" s="135" t="s">
        <v>6288</v>
      </c>
      <c r="ISM2" s="114" t="s">
        <v>6</v>
      </c>
      <c r="ISN2" s="139" t="s">
        <v>6310</v>
      </c>
      <c r="ISO2" s="114" t="s">
        <v>0</v>
      </c>
      <c r="ISP2" s="114" t="s">
        <v>1</v>
      </c>
      <c r="ISQ2" s="114" t="s">
        <v>5788</v>
      </c>
      <c r="ISR2" s="114" t="s">
        <v>5899</v>
      </c>
      <c r="ISS2" s="114" t="s">
        <v>3</v>
      </c>
      <c r="IST2" s="114" t="s">
        <v>6094</v>
      </c>
      <c r="ISU2" s="114" t="s">
        <v>6095</v>
      </c>
      <c r="ISV2" s="114" t="s">
        <v>4</v>
      </c>
      <c r="ISW2" s="114" t="s">
        <v>6096</v>
      </c>
      <c r="ISX2" s="114" t="s">
        <v>6097</v>
      </c>
      <c r="ISY2" s="114" t="s">
        <v>5</v>
      </c>
      <c r="ISZ2" s="106" t="s">
        <v>5895</v>
      </c>
      <c r="ITA2" s="130" t="s">
        <v>6098</v>
      </c>
      <c r="ITB2" s="135" t="s">
        <v>6288</v>
      </c>
      <c r="ITC2" s="114" t="s">
        <v>6</v>
      </c>
      <c r="ITD2" s="139" t="s">
        <v>6310</v>
      </c>
      <c r="ITE2" s="114" t="s">
        <v>0</v>
      </c>
      <c r="ITF2" s="114" t="s">
        <v>1</v>
      </c>
      <c r="ITG2" s="114" t="s">
        <v>5788</v>
      </c>
      <c r="ITH2" s="114" t="s">
        <v>5899</v>
      </c>
      <c r="ITI2" s="114" t="s">
        <v>3</v>
      </c>
      <c r="ITJ2" s="114" t="s">
        <v>6094</v>
      </c>
      <c r="ITK2" s="114" t="s">
        <v>6095</v>
      </c>
      <c r="ITL2" s="114" t="s">
        <v>4</v>
      </c>
      <c r="ITM2" s="114" t="s">
        <v>6096</v>
      </c>
      <c r="ITN2" s="114" t="s">
        <v>6097</v>
      </c>
      <c r="ITO2" s="114" t="s">
        <v>5</v>
      </c>
      <c r="ITP2" s="106" t="s">
        <v>5895</v>
      </c>
      <c r="ITQ2" s="130" t="s">
        <v>6098</v>
      </c>
      <c r="ITR2" s="135" t="s">
        <v>6288</v>
      </c>
      <c r="ITS2" s="114" t="s">
        <v>6</v>
      </c>
      <c r="ITT2" s="139" t="s">
        <v>6310</v>
      </c>
      <c r="ITU2" s="114" t="s">
        <v>0</v>
      </c>
      <c r="ITV2" s="114" t="s">
        <v>1</v>
      </c>
      <c r="ITW2" s="114" t="s">
        <v>5788</v>
      </c>
      <c r="ITX2" s="114" t="s">
        <v>5899</v>
      </c>
      <c r="ITY2" s="114" t="s">
        <v>3</v>
      </c>
      <c r="ITZ2" s="114" t="s">
        <v>6094</v>
      </c>
      <c r="IUA2" s="114" t="s">
        <v>6095</v>
      </c>
      <c r="IUB2" s="114" t="s">
        <v>4</v>
      </c>
      <c r="IUC2" s="114" t="s">
        <v>6096</v>
      </c>
      <c r="IUD2" s="114" t="s">
        <v>6097</v>
      </c>
      <c r="IUE2" s="114" t="s">
        <v>5</v>
      </c>
      <c r="IUF2" s="106" t="s">
        <v>5895</v>
      </c>
      <c r="IUG2" s="130" t="s">
        <v>6098</v>
      </c>
      <c r="IUH2" s="135" t="s">
        <v>6288</v>
      </c>
      <c r="IUI2" s="114" t="s">
        <v>6</v>
      </c>
      <c r="IUJ2" s="139" t="s">
        <v>6310</v>
      </c>
      <c r="IUK2" s="114" t="s">
        <v>0</v>
      </c>
      <c r="IUL2" s="114" t="s">
        <v>1</v>
      </c>
      <c r="IUM2" s="114" t="s">
        <v>5788</v>
      </c>
      <c r="IUN2" s="114" t="s">
        <v>5899</v>
      </c>
      <c r="IUO2" s="114" t="s">
        <v>3</v>
      </c>
      <c r="IUP2" s="114" t="s">
        <v>6094</v>
      </c>
      <c r="IUQ2" s="114" t="s">
        <v>6095</v>
      </c>
      <c r="IUR2" s="114" t="s">
        <v>4</v>
      </c>
      <c r="IUS2" s="114" t="s">
        <v>6096</v>
      </c>
      <c r="IUT2" s="114" t="s">
        <v>6097</v>
      </c>
      <c r="IUU2" s="114" t="s">
        <v>5</v>
      </c>
      <c r="IUV2" s="106" t="s">
        <v>5895</v>
      </c>
      <c r="IUW2" s="130" t="s">
        <v>6098</v>
      </c>
      <c r="IUX2" s="135" t="s">
        <v>6288</v>
      </c>
      <c r="IUY2" s="114" t="s">
        <v>6</v>
      </c>
      <c r="IUZ2" s="139" t="s">
        <v>6310</v>
      </c>
      <c r="IVA2" s="114" t="s">
        <v>0</v>
      </c>
      <c r="IVB2" s="114" t="s">
        <v>1</v>
      </c>
      <c r="IVC2" s="114" t="s">
        <v>5788</v>
      </c>
      <c r="IVD2" s="114" t="s">
        <v>5899</v>
      </c>
      <c r="IVE2" s="114" t="s">
        <v>3</v>
      </c>
      <c r="IVF2" s="114" t="s">
        <v>6094</v>
      </c>
      <c r="IVG2" s="114" t="s">
        <v>6095</v>
      </c>
      <c r="IVH2" s="114" t="s">
        <v>4</v>
      </c>
      <c r="IVI2" s="114" t="s">
        <v>6096</v>
      </c>
      <c r="IVJ2" s="114" t="s">
        <v>6097</v>
      </c>
      <c r="IVK2" s="114" t="s">
        <v>5</v>
      </c>
      <c r="IVL2" s="106" t="s">
        <v>5895</v>
      </c>
      <c r="IVM2" s="130" t="s">
        <v>6098</v>
      </c>
      <c r="IVN2" s="135" t="s">
        <v>6288</v>
      </c>
      <c r="IVO2" s="114" t="s">
        <v>6</v>
      </c>
      <c r="IVP2" s="139" t="s">
        <v>6310</v>
      </c>
      <c r="IVQ2" s="114" t="s">
        <v>0</v>
      </c>
      <c r="IVR2" s="114" t="s">
        <v>1</v>
      </c>
      <c r="IVS2" s="114" t="s">
        <v>5788</v>
      </c>
      <c r="IVT2" s="114" t="s">
        <v>5899</v>
      </c>
      <c r="IVU2" s="114" t="s">
        <v>3</v>
      </c>
      <c r="IVV2" s="114" t="s">
        <v>6094</v>
      </c>
      <c r="IVW2" s="114" t="s">
        <v>6095</v>
      </c>
      <c r="IVX2" s="114" t="s">
        <v>4</v>
      </c>
      <c r="IVY2" s="114" t="s">
        <v>6096</v>
      </c>
      <c r="IVZ2" s="114" t="s">
        <v>6097</v>
      </c>
      <c r="IWA2" s="114" t="s">
        <v>5</v>
      </c>
      <c r="IWB2" s="106" t="s">
        <v>5895</v>
      </c>
      <c r="IWC2" s="130" t="s">
        <v>6098</v>
      </c>
      <c r="IWD2" s="135" t="s">
        <v>6288</v>
      </c>
      <c r="IWE2" s="114" t="s">
        <v>6</v>
      </c>
      <c r="IWF2" s="139" t="s">
        <v>6310</v>
      </c>
      <c r="IWG2" s="114" t="s">
        <v>0</v>
      </c>
      <c r="IWH2" s="114" t="s">
        <v>1</v>
      </c>
      <c r="IWI2" s="114" t="s">
        <v>5788</v>
      </c>
      <c r="IWJ2" s="114" t="s">
        <v>5899</v>
      </c>
      <c r="IWK2" s="114" t="s">
        <v>3</v>
      </c>
      <c r="IWL2" s="114" t="s">
        <v>6094</v>
      </c>
      <c r="IWM2" s="114" t="s">
        <v>6095</v>
      </c>
      <c r="IWN2" s="114" t="s">
        <v>4</v>
      </c>
      <c r="IWO2" s="114" t="s">
        <v>6096</v>
      </c>
      <c r="IWP2" s="114" t="s">
        <v>6097</v>
      </c>
      <c r="IWQ2" s="114" t="s">
        <v>5</v>
      </c>
      <c r="IWR2" s="106" t="s">
        <v>5895</v>
      </c>
      <c r="IWS2" s="130" t="s">
        <v>6098</v>
      </c>
      <c r="IWT2" s="135" t="s">
        <v>6288</v>
      </c>
      <c r="IWU2" s="114" t="s">
        <v>6</v>
      </c>
      <c r="IWV2" s="139" t="s">
        <v>6310</v>
      </c>
      <c r="IWW2" s="114" t="s">
        <v>0</v>
      </c>
      <c r="IWX2" s="114" t="s">
        <v>1</v>
      </c>
      <c r="IWY2" s="114" t="s">
        <v>5788</v>
      </c>
      <c r="IWZ2" s="114" t="s">
        <v>5899</v>
      </c>
      <c r="IXA2" s="114" t="s">
        <v>3</v>
      </c>
      <c r="IXB2" s="114" t="s">
        <v>6094</v>
      </c>
      <c r="IXC2" s="114" t="s">
        <v>6095</v>
      </c>
      <c r="IXD2" s="114" t="s">
        <v>4</v>
      </c>
      <c r="IXE2" s="114" t="s">
        <v>6096</v>
      </c>
      <c r="IXF2" s="114" t="s">
        <v>6097</v>
      </c>
      <c r="IXG2" s="114" t="s">
        <v>5</v>
      </c>
      <c r="IXH2" s="106" t="s">
        <v>5895</v>
      </c>
      <c r="IXI2" s="130" t="s">
        <v>6098</v>
      </c>
      <c r="IXJ2" s="135" t="s">
        <v>6288</v>
      </c>
      <c r="IXK2" s="114" t="s">
        <v>6</v>
      </c>
      <c r="IXL2" s="139" t="s">
        <v>6310</v>
      </c>
      <c r="IXM2" s="114" t="s">
        <v>0</v>
      </c>
      <c r="IXN2" s="114" t="s">
        <v>1</v>
      </c>
      <c r="IXO2" s="114" t="s">
        <v>5788</v>
      </c>
      <c r="IXP2" s="114" t="s">
        <v>5899</v>
      </c>
      <c r="IXQ2" s="114" t="s">
        <v>3</v>
      </c>
      <c r="IXR2" s="114" t="s">
        <v>6094</v>
      </c>
      <c r="IXS2" s="114" t="s">
        <v>6095</v>
      </c>
      <c r="IXT2" s="114" t="s">
        <v>4</v>
      </c>
      <c r="IXU2" s="114" t="s">
        <v>6096</v>
      </c>
      <c r="IXV2" s="114" t="s">
        <v>6097</v>
      </c>
      <c r="IXW2" s="114" t="s">
        <v>5</v>
      </c>
      <c r="IXX2" s="106" t="s">
        <v>5895</v>
      </c>
      <c r="IXY2" s="130" t="s">
        <v>6098</v>
      </c>
      <c r="IXZ2" s="135" t="s">
        <v>6288</v>
      </c>
      <c r="IYA2" s="114" t="s">
        <v>6</v>
      </c>
      <c r="IYB2" s="139" t="s">
        <v>6310</v>
      </c>
      <c r="IYC2" s="114" t="s">
        <v>0</v>
      </c>
      <c r="IYD2" s="114" t="s">
        <v>1</v>
      </c>
      <c r="IYE2" s="114" t="s">
        <v>5788</v>
      </c>
      <c r="IYF2" s="114" t="s">
        <v>5899</v>
      </c>
      <c r="IYG2" s="114" t="s">
        <v>3</v>
      </c>
      <c r="IYH2" s="114" t="s">
        <v>6094</v>
      </c>
      <c r="IYI2" s="114" t="s">
        <v>6095</v>
      </c>
      <c r="IYJ2" s="114" t="s">
        <v>4</v>
      </c>
      <c r="IYK2" s="114" t="s">
        <v>6096</v>
      </c>
      <c r="IYL2" s="114" t="s">
        <v>6097</v>
      </c>
      <c r="IYM2" s="114" t="s">
        <v>5</v>
      </c>
      <c r="IYN2" s="106" t="s">
        <v>5895</v>
      </c>
      <c r="IYO2" s="130" t="s">
        <v>6098</v>
      </c>
      <c r="IYP2" s="135" t="s">
        <v>6288</v>
      </c>
      <c r="IYQ2" s="114" t="s">
        <v>6</v>
      </c>
      <c r="IYR2" s="139" t="s">
        <v>6310</v>
      </c>
      <c r="IYS2" s="114" t="s">
        <v>0</v>
      </c>
      <c r="IYT2" s="114" t="s">
        <v>1</v>
      </c>
      <c r="IYU2" s="114" t="s">
        <v>5788</v>
      </c>
      <c r="IYV2" s="114" t="s">
        <v>5899</v>
      </c>
      <c r="IYW2" s="114" t="s">
        <v>3</v>
      </c>
      <c r="IYX2" s="114" t="s">
        <v>6094</v>
      </c>
      <c r="IYY2" s="114" t="s">
        <v>6095</v>
      </c>
      <c r="IYZ2" s="114" t="s">
        <v>4</v>
      </c>
      <c r="IZA2" s="114" t="s">
        <v>6096</v>
      </c>
      <c r="IZB2" s="114" t="s">
        <v>6097</v>
      </c>
      <c r="IZC2" s="114" t="s">
        <v>5</v>
      </c>
      <c r="IZD2" s="106" t="s">
        <v>5895</v>
      </c>
      <c r="IZE2" s="130" t="s">
        <v>6098</v>
      </c>
      <c r="IZF2" s="135" t="s">
        <v>6288</v>
      </c>
      <c r="IZG2" s="114" t="s">
        <v>6</v>
      </c>
      <c r="IZH2" s="139" t="s">
        <v>6310</v>
      </c>
      <c r="IZI2" s="114" t="s">
        <v>0</v>
      </c>
      <c r="IZJ2" s="114" t="s">
        <v>1</v>
      </c>
      <c r="IZK2" s="114" t="s">
        <v>5788</v>
      </c>
      <c r="IZL2" s="114" t="s">
        <v>5899</v>
      </c>
      <c r="IZM2" s="114" t="s">
        <v>3</v>
      </c>
      <c r="IZN2" s="114" t="s">
        <v>6094</v>
      </c>
      <c r="IZO2" s="114" t="s">
        <v>6095</v>
      </c>
      <c r="IZP2" s="114" t="s">
        <v>4</v>
      </c>
      <c r="IZQ2" s="114" t="s">
        <v>6096</v>
      </c>
      <c r="IZR2" s="114" t="s">
        <v>6097</v>
      </c>
      <c r="IZS2" s="114" t="s">
        <v>5</v>
      </c>
      <c r="IZT2" s="106" t="s">
        <v>5895</v>
      </c>
      <c r="IZU2" s="130" t="s">
        <v>6098</v>
      </c>
      <c r="IZV2" s="135" t="s">
        <v>6288</v>
      </c>
      <c r="IZW2" s="114" t="s">
        <v>6</v>
      </c>
      <c r="IZX2" s="139" t="s">
        <v>6310</v>
      </c>
      <c r="IZY2" s="114" t="s">
        <v>0</v>
      </c>
      <c r="IZZ2" s="114" t="s">
        <v>1</v>
      </c>
      <c r="JAA2" s="114" t="s">
        <v>5788</v>
      </c>
      <c r="JAB2" s="114" t="s">
        <v>5899</v>
      </c>
      <c r="JAC2" s="114" t="s">
        <v>3</v>
      </c>
      <c r="JAD2" s="114" t="s">
        <v>6094</v>
      </c>
      <c r="JAE2" s="114" t="s">
        <v>6095</v>
      </c>
      <c r="JAF2" s="114" t="s">
        <v>4</v>
      </c>
      <c r="JAG2" s="114" t="s">
        <v>6096</v>
      </c>
      <c r="JAH2" s="114" t="s">
        <v>6097</v>
      </c>
      <c r="JAI2" s="114" t="s">
        <v>5</v>
      </c>
      <c r="JAJ2" s="106" t="s">
        <v>5895</v>
      </c>
      <c r="JAK2" s="130" t="s">
        <v>6098</v>
      </c>
      <c r="JAL2" s="135" t="s">
        <v>6288</v>
      </c>
      <c r="JAM2" s="114" t="s">
        <v>6</v>
      </c>
      <c r="JAN2" s="139" t="s">
        <v>6310</v>
      </c>
      <c r="JAO2" s="114" t="s">
        <v>0</v>
      </c>
      <c r="JAP2" s="114" t="s">
        <v>1</v>
      </c>
      <c r="JAQ2" s="114" t="s">
        <v>5788</v>
      </c>
      <c r="JAR2" s="114" t="s">
        <v>5899</v>
      </c>
      <c r="JAS2" s="114" t="s">
        <v>3</v>
      </c>
      <c r="JAT2" s="114" t="s">
        <v>6094</v>
      </c>
      <c r="JAU2" s="114" t="s">
        <v>6095</v>
      </c>
      <c r="JAV2" s="114" t="s">
        <v>4</v>
      </c>
      <c r="JAW2" s="114" t="s">
        <v>6096</v>
      </c>
      <c r="JAX2" s="114" t="s">
        <v>6097</v>
      </c>
      <c r="JAY2" s="114" t="s">
        <v>5</v>
      </c>
      <c r="JAZ2" s="106" t="s">
        <v>5895</v>
      </c>
      <c r="JBA2" s="130" t="s">
        <v>6098</v>
      </c>
      <c r="JBB2" s="135" t="s">
        <v>6288</v>
      </c>
      <c r="JBC2" s="114" t="s">
        <v>6</v>
      </c>
      <c r="JBD2" s="139" t="s">
        <v>6310</v>
      </c>
      <c r="JBE2" s="114" t="s">
        <v>0</v>
      </c>
      <c r="JBF2" s="114" t="s">
        <v>1</v>
      </c>
      <c r="JBG2" s="114" t="s">
        <v>5788</v>
      </c>
      <c r="JBH2" s="114" t="s">
        <v>5899</v>
      </c>
      <c r="JBI2" s="114" t="s">
        <v>3</v>
      </c>
      <c r="JBJ2" s="114" t="s">
        <v>6094</v>
      </c>
      <c r="JBK2" s="114" t="s">
        <v>6095</v>
      </c>
      <c r="JBL2" s="114" t="s">
        <v>4</v>
      </c>
      <c r="JBM2" s="114" t="s">
        <v>6096</v>
      </c>
      <c r="JBN2" s="114" t="s">
        <v>6097</v>
      </c>
      <c r="JBO2" s="114" t="s">
        <v>5</v>
      </c>
      <c r="JBP2" s="106" t="s">
        <v>5895</v>
      </c>
      <c r="JBQ2" s="130" t="s">
        <v>6098</v>
      </c>
      <c r="JBR2" s="135" t="s">
        <v>6288</v>
      </c>
      <c r="JBS2" s="114" t="s">
        <v>6</v>
      </c>
      <c r="JBT2" s="139" t="s">
        <v>6310</v>
      </c>
      <c r="JBU2" s="114" t="s">
        <v>0</v>
      </c>
      <c r="JBV2" s="114" t="s">
        <v>1</v>
      </c>
      <c r="JBW2" s="114" t="s">
        <v>5788</v>
      </c>
      <c r="JBX2" s="114" t="s">
        <v>5899</v>
      </c>
      <c r="JBY2" s="114" t="s">
        <v>3</v>
      </c>
      <c r="JBZ2" s="114" t="s">
        <v>6094</v>
      </c>
      <c r="JCA2" s="114" t="s">
        <v>6095</v>
      </c>
      <c r="JCB2" s="114" t="s">
        <v>4</v>
      </c>
      <c r="JCC2" s="114" t="s">
        <v>6096</v>
      </c>
      <c r="JCD2" s="114" t="s">
        <v>6097</v>
      </c>
      <c r="JCE2" s="114" t="s">
        <v>5</v>
      </c>
      <c r="JCF2" s="106" t="s">
        <v>5895</v>
      </c>
      <c r="JCG2" s="130" t="s">
        <v>6098</v>
      </c>
      <c r="JCH2" s="135" t="s">
        <v>6288</v>
      </c>
      <c r="JCI2" s="114" t="s">
        <v>6</v>
      </c>
      <c r="JCJ2" s="139" t="s">
        <v>6310</v>
      </c>
      <c r="JCK2" s="114" t="s">
        <v>0</v>
      </c>
      <c r="JCL2" s="114" t="s">
        <v>1</v>
      </c>
      <c r="JCM2" s="114" t="s">
        <v>5788</v>
      </c>
      <c r="JCN2" s="114" t="s">
        <v>5899</v>
      </c>
      <c r="JCO2" s="114" t="s">
        <v>3</v>
      </c>
      <c r="JCP2" s="114" t="s">
        <v>6094</v>
      </c>
      <c r="JCQ2" s="114" t="s">
        <v>6095</v>
      </c>
      <c r="JCR2" s="114" t="s">
        <v>4</v>
      </c>
      <c r="JCS2" s="114" t="s">
        <v>6096</v>
      </c>
      <c r="JCT2" s="114" t="s">
        <v>6097</v>
      </c>
      <c r="JCU2" s="114" t="s">
        <v>5</v>
      </c>
      <c r="JCV2" s="106" t="s">
        <v>5895</v>
      </c>
      <c r="JCW2" s="130" t="s">
        <v>6098</v>
      </c>
      <c r="JCX2" s="135" t="s">
        <v>6288</v>
      </c>
      <c r="JCY2" s="114" t="s">
        <v>6</v>
      </c>
      <c r="JCZ2" s="139" t="s">
        <v>6310</v>
      </c>
      <c r="JDA2" s="114" t="s">
        <v>0</v>
      </c>
      <c r="JDB2" s="114" t="s">
        <v>1</v>
      </c>
      <c r="JDC2" s="114" t="s">
        <v>5788</v>
      </c>
      <c r="JDD2" s="114" t="s">
        <v>5899</v>
      </c>
      <c r="JDE2" s="114" t="s">
        <v>3</v>
      </c>
      <c r="JDF2" s="114" t="s">
        <v>6094</v>
      </c>
      <c r="JDG2" s="114" t="s">
        <v>6095</v>
      </c>
      <c r="JDH2" s="114" t="s">
        <v>4</v>
      </c>
      <c r="JDI2" s="114" t="s">
        <v>6096</v>
      </c>
      <c r="JDJ2" s="114" t="s">
        <v>6097</v>
      </c>
      <c r="JDK2" s="114" t="s">
        <v>5</v>
      </c>
      <c r="JDL2" s="106" t="s">
        <v>5895</v>
      </c>
      <c r="JDM2" s="130" t="s">
        <v>6098</v>
      </c>
      <c r="JDN2" s="135" t="s">
        <v>6288</v>
      </c>
      <c r="JDO2" s="114" t="s">
        <v>6</v>
      </c>
      <c r="JDP2" s="139" t="s">
        <v>6310</v>
      </c>
      <c r="JDQ2" s="114" t="s">
        <v>0</v>
      </c>
      <c r="JDR2" s="114" t="s">
        <v>1</v>
      </c>
      <c r="JDS2" s="114" t="s">
        <v>5788</v>
      </c>
      <c r="JDT2" s="114" t="s">
        <v>5899</v>
      </c>
      <c r="JDU2" s="114" t="s">
        <v>3</v>
      </c>
      <c r="JDV2" s="114" t="s">
        <v>6094</v>
      </c>
      <c r="JDW2" s="114" t="s">
        <v>6095</v>
      </c>
      <c r="JDX2" s="114" t="s">
        <v>4</v>
      </c>
      <c r="JDY2" s="114" t="s">
        <v>6096</v>
      </c>
      <c r="JDZ2" s="114" t="s">
        <v>6097</v>
      </c>
      <c r="JEA2" s="114" t="s">
        <v>5</v>
      </c>
      <c r="JEB2" s="106" t="s">
        <v>5895</v>
      </c>
      <c r="JEC2" s="130" t="s">
        <v>6098</v>
      </c>
      <c r="JED2" s="135" t="s">
        <v>6288</v>
      </c>
      <c r="JEE2" s="114" t="s">
        <v>6</v>
      </c>
      <c r="JEF2" s="139" t="s">
        <v>6310</v>
      </c>
      <c r="JEG2" s="114" t="s">
        <v>0</v>
      </c>
      <c r="JEH2" s="114" t="s">
        <v>1</v>
      </c>
      <c r="JEI2" s="114" t="s">
        <v>5788</v>
      </c>
      <c r="JEJ2" s="114" t="s">
        <v>5899</v>
      </c>
      <c r="JEK2" s="114" t="s">
        <v>3</v>
      </c>
      <c r="JEL2" s="114" t="s">
        <v>6094</v>
      </c>
      <c r="JEM2" s="114" t="s">
        <v>6095</v>
      </c>
      <c r="JEN2" s="114" t="s">
        <v>4</v>
      </c>
      <c r="JEO2" s="114" t="s">
        <v>6096</v>
      </c>
      <c r="JEP2" s="114" t="s">
        <v>6097</v>
      </c>
      <c r="JEQ2" s="114" t="s">
        <v>5</v>
      </c>
      <c r="JER2" s="106" t="s">
        <v>5895</v>
      </c>
      <c r="JES2" s="130" t="s">
        <v>6098</v>
      </c>
      <c r="JET2" s="135" t="s">
        <v>6288</v>
      </c>
      <c r="JEU2" s="114" t="s">
        <v>6</v>
      </c>
      <c r="JEV2" s="139" t="s">
        <v>6310</v>
      </c>
      <c r="JEW2" s="114" t="s">
        <v>0</v>
      </c>
      <c r="JEX2" s="114" t="s">
        <v>1</v>
      </c>
      <c r="JEY2" s="114" t="s">
        <v>5788</v>
      </c>
      <c r="JEZ2" s="114" t="s">
        <v>5899</v>
      </c>
      <c r="JFA2" s="114" t="s">
        <v>3</v>
      </c>
      <c r="JFB2" s="114" t="s">
        <v>6094</v>
      </c>
      <c r="JFC2" s="114" t="s">
        <v>6095</v>
      </c>
      <c r="JFD2" s="114" t="s">
        <v>4</v>
      </c>
      <c r="JFE2" s="114" t="s">
        <v>6096</v>
      </c>
      <c r="JFF2" s="114" t="s">
        <v>6097</v>
      </c>
      <c r="JFG2" s="114" t="s">
        <v>5</v>
      </c>
      <c r="JFH2" s="106" t="s">
        <v>5895</v>
      </c>
      <c r="JFI2" s="130" t="s">
        <v>6098</v>
      </c>
      <c r="JFJ2" s="135" t="s">
        <v>6288</v>
      </c>
      <c r="JFK2" s="114" t="s">
        <v>6</v>
      </c>
      <c r="JFL2" s="139" t="s">
        <v>6310</v>
      </c>
      <c r="JFM2" s="114" t="s">
        <v>0</v>
      </c>
      <c r="JFN2" s="114" t="s">
        <v>1</v>
      </c>
      <c r="JFO2" s="114" t="s">
        <v>5788</v>
      </c>
      <c r="JFP2" s="114" t="s">
        <v>5899</v>
      </c>
      <c r="JFQ2" s="114" t="s">
        <v>3</v>
      </c>
      <c r="JFR2" s="114" t="s">
        <v>6094</v>
      </c>
      <c r="JFS2" s="114" t="s">
        <v>6095</v>
      </c>
      <c r="JFT2" s="114" t="s">
        <v>4</v>
      </c>
      <c r="JFU2" s="114" t="s">
        <v>6096</v>
      </c>
      <c r="JFV2" s="114" t="s">
        <v>6097</v>
      </c>
      <c r="JFW2" s="114" t="s">
        <v>5</v>
      </c>
      <c r="JFX2" s="106" t="s">
        <v>5895</v>
      </c>
      <c r="JFY2" s="130" t="s">
        <v>6098</v>
      </c>
      <c r="JFZ2" s="135" t="s">
        <v>6288</v>
      </c>
      <c r="JGA2" s="114" t="s">
        <v>6</v>
      </c>
      <c r="JGB2" s="139" t="s">
        <v>6310</v>
      </c>
      <c r="JGC2" s="114" t="s">
        <v>0</v>
      </c>
      <c r="JGD2" s="114" t="s">
        <v>1</v>
      </c>
      <c r="JGE2" s="114" t="s">
        <v>5788</v>
      </c>
      <c r="JGF2" s="114" t="s">
        <v>5899</v>
      </c>
      <c r="JGG2" s="114" t="s">
        <v>3</v>
      </c>
      <c r="JGH2" s="114" t="s">
        <v>6094</v>
      </c>
      <c r="JGI2" s="114" t="s">
        <v>6095</v>
      </c>
      <c r="JGJ2" s="114" t="s">
        <v>4</v>
      </c>
      <c r="JGK2" s="114" t="s">
        <v>6096</v>
      </c>
      <c r="JGL2" s="114" t="s">
        <v>6097</v>
      </c>
      <c r="JGM2" s="114" t="s">
        <v>5</v>
      </c>
      <c r="JGN2" s="106" t="s">
        <v>5895</v>
      </c>
      <c r="JGO2" s="130" t="s">
        <v>6098</v>
      </c>
      <c r="JGP2" s="135" t="s">
        <v>6288</v>
      </c>
      <c r="JGQ2" s="114" t="s">
        <v>6</v>
      </c>
      <c r="JGR2" s="139" t="s">
        <v>6310</v>
      </c>
      <c r="JGS2" s="114" t="s">
        <v>0</v>
      </c>
      <c r="JGT2" s="114" t="s">
        <v>1</v>
      </c>
      <c r="JGU2" s="114" t="s">
        <v>5788</v>
      </c>
      <c r="JGV2" s="114" t="s">
        <v>5899</v>
      </c>
      <c r="JGW2" s="114" t="s">
        <v>3</v>
      </c>
      <c r="JGX2" s="114" t="s">
        <v>6094</v>
      </c>
      <c r="JGY2" s="114" t="s">
        <v>6095</v>
      </c>
      <c r="JGZ2" s="114" t="s">
        <v>4</v>
      </c>
      <c r="JHA2" s="114" t="s">
        <v>6096</v>
      </c>
      <c r="JHB2" s="114" t="s">
        <v>6097</v>
      </c>
      <c r="JHC2" s="114" t="s">
        <v>5</v>
      </c>
      <c r="JHD2" s="106" t="s">
        <v>5895</v>
      </c>
      <c r="JHE2" s="130" t="s">
        <v>6098</v>
      </c>
      <c r="JHF2" s="135" t="s">
        <v>6288</v>
      </c>
      <c r="JHG2" s="114" t="s">
        <v>6</v>
      </c>
      <c r="JHH2" s="139" t="s">
        <v>6310</v>
      </c>
      <c r="JHI2" s="114" t="s">
        <v>0</v>
      </c>
      <c r="JHJ2" s="114" t="s">
        <v>1</v>
      </c>
      <c r="JHK2" s="114" t="s">
        <v>5788</v>
      </c>
      <c r="JHL2" s="114" t="s">
        <v>5899</v>
      </c>
      <c r="JHM2" s="114" t="s">
        <v>3</v>
      </c>
      <c r="JHN2" s="114" t="s">
        <v>6094</v>
      </c>
      <c r="JHO2" s="114" t="s">
        <v>6095</v>
      </c>
      <c r="JHP2" s="114" t="s">
        <v>4</v>
      </c>
      <c r="JHQ2" s="114" t="s">
        <v>6096</v>
      </c>
      <c r="JHR2" s="114" t="s">
        <v>6097</v>
      </c>
      <c r="JHS2" s="114" t="s">
        <v>5</v>
      </c>
      <c r="JHT2" s="106" t="s">
        <v>5895</v>
      </c>
      <c r="JHU2" s="130" t="s">
        <v>6098</v>
      </c>
      <c r="JHV2" s="135" t="s">
        <v>6288</v>
      </c>
      <c r="JHW2" s="114" t="s">
        <v>6</v>
      </c>
      <c r="JHX2" s="139" t="s">
        <v>6310</v>
      </c>
      <c r="JHY2" s="114" t="s">
        <v>0</v>
      </c>
      <c r="JHZ2" s="114" t="s">
        <v>1</v>
      </c>
      <c r="JIA2" s="114" t="s">
        <v>5788</v>
      </c>
      <c r="JIB2" s="114" t="s">
        <v>5899</v>
      </c>
      <c r="JIC2" s="114" t="s">
        <v>3</v>
      </c>
      <c r="JID2" s="114" t="s">
        <v>6094</v>
      </c>
      <c r="JIE2" s="114" t="s">
        <v>6095</v>
      </c>
      <c r="JIF2" s="114" t="s">
        <v>4</v>
      </c>
      <c r="JIG2" s="114" t="s">
        <v>6096</v>
      </c>
      <c r="JIH2" s="114" t="s">
        <v>6097</v>
      </c>
      <c r="JII2" s="114" t="s">
        <v>5</v>
      </c>
      <c r="JIJ2" s="106" t="s">
        <v>5895</v>
      </c>
      <c r="JIK2" s="130" t="s">
        <v>6098</v>
      </c>
      <c r="JIL2" s="135" t="s">
        <v>6288</v>
      </c>
      <c r="JIM2" s="114" t="s">
        <v>6</v>
      </c>
      <c r="JIN2" s="139" t="s">
        <v>6310</v>
      </c>
      <c r="JIO2" s="114" t="s">
        <v>0</v>
      </c>
      <c r="JIP2" s="114" t="s">
        <v>1</v>
      </c>
      <c r="JIQ2" s="114" t="s">
        <v>5788</v>
      </c>
      <c r="JIR2" s="114" t="s">
        <v>5899</v>
      </c>
      <c r="JIS2" s="114" t="s">
        <v>3</v>
      </c>
      <c r="JIT2" s="114" t="s">
        <v>6094</v>
      </c>
      <c r="JIU2" s="114" t="s">
        <v>6095</v>
      </c>
      <c r="JIV2" s="114" t="s">
        <v>4</v>
      </c>
      <c r="JIW2" s="114" t="s">
        <v>6096</v>
      </c>
      <c r="JIX2" s="114" t="s">
        <v>6097</v>
      </c>
      <c r="JIY2" s="114" t="s">
        <v>5</v>
      </c>
      <c r="JIZ2" s="106" t="s">
        <v>5895</v>
      </c>
      <c r="JJA2" s="130" t="s">
        <v>6098</v>
      </c>
      <c r="JJB2" s="135" t="s">
        <v>6288</v>
      </c>
      <c r="JJC2" s="114" t="s">
        <v>6</v>
      </c>
      <c r="JJD2" s="139" t="s">
        <v>6310</v>
      </c>
      <c r="JJE2" s="114" t="s">
        <v>0</v>
      </c>
      <c r="JJF2" s="114" t="s">
        <v>1</v>
      </c>
      <c r="JJG2" s="114" t="s">
        <v>5788</v>
      </c>
      <c r="JJH2" s="114" t="s">
        <v>5899</v>
      </c>
      <c r="JJI2" s="114" t="s">
        <v>3</v>
      </c>
      <c r="JJJ2" s="114" t="s">
        <v>6094</v>
      </c>
      <c r="JJK2" s="114" t="s">
        <v>6095</v>
      </c>
      <c r="JJL2" s="114" t="s">
        <v>4</v>
      </c>
      <c r="JJM2" s="114" t="s">
        <v>6096</v>
      </c>
      <c r="JJN2" s="114" t="s">
        <v>6097</v>
      </c>
      <c r="JJO2" s="114" t="s">
        <v>5</v>
      </c>
      <c r="JJP2" s="106" t="s">
        <v>5895</v>
      </c>
      <c r="JJQ2" s="130" t="s">
        <v>6098</v>
      </c>
      <c r="JJR2" s="135" t="s">
        <v>6288</v>
      </c>
      <c r="JJS2" s="114" t="s">
        <v>6</v>
      </c>
      <c r="JJT2" s="139" t="s">
        <v>6310</v>
      </c>
      <c r="JJU2" s="114" t="s">
        <v>0</v>
      </c>
      <c r="JJV2" s="114" t="s">
        <v>1</v>
      </c>
      <c r="JJW2" s="114" t="s">
        <v>5788</v>
      </c>
      <c r="JJX2" s="114" t="s">
        <v>5899</v>
      </c>
      <c r="JJY2" s="114" t="s">
        <v>3</v>
      </c>
      <c r="JJZ2" s="114" t="s">
        <v>6094</v>
      </c>
      <c r="JKA2" s="114" t="s">
        <v>6095</v>
      </c>
      <c r="JKB2" s="114" t="s">
        <v>4</v>
      </c>
      <c r="JKC2" s="114" t="s">
        <v>6096</v>
      </c>
      <c r="JKD2" s="114" t="s">
        <v>6097</v>
      </c>
      <c r="JKE2" s="114" t="s">
        <v>5</v>
      </c>
      <c r="JKF2" s="106" t="s">
        <v>5895</v>
      </c>
      <c r="JKG2" s="130" t="s">
        <v>6098</v>
      </c>
      <c r="JKH2" s="135" t="s">
        <v>6288</v>
      </c>
      <c r="JKI2" s="114" t="s">
        <v>6</v>
      </c>
      <c r="JKJ2" s="139" t="s">
        <v>6310</v>
      </c>
      <c r="JKK2" s="114" t="s">
        <v>0</v>
      </c>
      <c r="JKL2" s="114" t="s">
        <v>1</v>
      </c>
      <c r="JKM2" s="114" t="s">
        <v>5788</v>
      </c>
      <c r="JKN2" s="114" t="s">
        <v>5899</v>
      </c>
      <c r="JKO2" s="114" t="s">
        <v>3</v>
      </c>
      <c r="JKP2" s="114" t="s">
        <v>6094</v>
      </c>
      <c r="JKQ2" s="114" t="s">
        <v>6095</v>
      </c>
      <c r="JKR2" s="114" t="s">
        <v>4</v>
      </c>
      <c r="JKS2" s="114" t="s">
        <v>6096</v>
      </c>
      <c r="JKT2" s="114" t="s">
        <v>6097</v>
      </c>
      <c r="JKU2" s="114" t="s">
        <v>5</v>
      </c>
      <c r="JKV2" s="106" t="s">
        <v>5895</v>
      </c>
      <c r="JKW2" s="130" t="s">
        <v>6098</v>
      </c>
      <c r="JKX2" s="135" t="s">
        <v>6288</v>
      </c>
      <c r="JKY2" s="114" t="s">
        <v>6</v>
      </c>
      <c r="JKZ2" s="139" t="s">
        <v>6310</v>
      </c>
      <c r="JLA2" s="114" t="s">
        <v>0</v>
      </c>
      <c r="JLB2" s="114" t="s">
        <v>1</v>
      </c>
      <c r="JLC2" s="114" t="s">
        <v>5788</v>
      </c>
      <c r="JLD2" s="114" t="s">
        <v>5899</v>
      </c>
      <c r="JLE2" s="114" t="s">
        <v>3</v>
      </c>
      <c r="JLF2" s="114" t="s">
        <v>6094</v>
      </c>
      <c r="JLG2" s="114" t="s">
        <v>6095</v>
      </c>
      <c r="JLH2" s="114" t="s">
        <v>4</v>
      </c>
      <c r="JLI2" s="114" t="s">
        <v>6096</v>
      </c>
      <c r="JLJ2" s="114" t="s">
        <v>6097</v>
      </c>
      <c r="JLK2" s="114" t="s">
        <v>5</v>
      </c>
      <c r="JLL2" s="106" t="s">
        <v>5895</v>
      </c>
      <c r="JLM2" s="130" t="s">
        <v>6098</v>
      </c>
      <c r="JLN2" s="135" t="s">
        <v>6288</v>
      </c>
      <c r="JLO2" s="114" t="s">
        <v>6</v>
      </c>
      <c r="JLP2" s="139" t="s">
        <v>6310</v>
      </c>
      <c r="JLQ2" s="114" t="s">
        <v>0</v>
      </c>
      <c r="JLR2" s="114" t="s">
        <v>1</v>
      </c>
      <c r="JLS2" s="114" t="s">
        <v>5788</v>
      </c>
      <c r="JLT2" s="114" t="s">
        <v>5899</v>
      </c>
      <c r="JLU2" s="114" t="s">
        <v>3</v>
      </c>
      <c r="JLV2" s="114" t="s">
        <v>6094</v>
      </c>
      <c r="JLW2" s="114" t="s">
        <v>6095</v>
      </c>
      <c r="JLX2" s="114" t="s">
        <v>4</v>
      </c>
      <c r="JLY2" s="114" t="s">
        <v>6096</v>
      </c>
      <c r="JLZ2" s="114" t="s">
        <v>6097</v>
      </c>
      <c r="JMA2" s="114" t="s">
        <v>5</v>
      </c>
      <c r="JMB2" s="106" t="s">
        <v>5895</v>
      </c>
      <c r="JMC2" s="130" t="s">
        <v>6098</v>
      </c>
      <c r="JMD2" s="135" t="s">
        <v>6288</v>
      </c>
      <c r="JME2" s="114" t="s">
        <v>6</v>
      </c>
      <c r="JMF2" s="139" t="s">
        <v>6310</v>
      </c>
      <c r="JMG2" s="114" t="s">
        <v>0</v>
      </c>
      <c r="JMH2" s="114" t="s">
        <v>1</v>
      </c>
      <c r="JMI2" s="114" t="s">
        <v>5788</v>
      </c>
      <c r="JMJ2" s="114" t="s">
        <v>5899</v>
      </c>
      <c r="JMK2" s="114" t="s">
        <v>3</v>
      </c>
      <c r="JML2" s="114" t="s">
        <v>6094</v>
      </c>
      <c r="JMM2" s="114" t="s">
        <v>6095</v>
      </c>
      <c r="JMN2" s="114" t="s">
        <v>4</v>
      </c>
      <c r="JMO2" s="114" t="s">
        <v>6096</v>
      </c>
      <c r="JMP2" s="114" t="s">
        <v>6097</v>
      </c>
      <c r="JMQ2" s="114" t="s">
        <v>5</v>
      </c>
      <c r="JMR2" s="106" t="s">
        <v>5895</v>
      </c>
      <c r="JMS2" s="130" t="s">
        <v>6098</v>
      </c>
      <c r="JMT2" s="135" t="s">
        <v>6288</v>
      </c>
      <c r="JMU2" s="114" t="s">
        <v>6</v>
      </c>
      <c r="JMV2" s="139" t="s">
        <v>6310</v>
      </c>
      <c r="JMW2" s="114" t="s">
        <v>0</v>
      </c>
      <c r="JMX2" s="114" t="s">
        <v>1</v>
      </c>
      <c r="JMY2" s="114" t="s">
        <v>5788</v>
      </c>
      <c r="JMZ2" s="114" t="s">
        <v>5899</v>
      </c>
      <c r="JNA2" s="114" t="s">
        <v>3</v>
      </c>
      <c r="JNB2" s="114" t="s">
        <v>6094</v>
      </c>
      <c r="JNC2" s="114" t="s">
        <v>6095</v>
      </c>
      <c r="JND2" s="114" t="s">
        <v>4</v>
      </c>
      <c r="JNE2" s="114" t="s">
        <v>6096</v>
      </c>
      <c r="JNF2" s="114" t="s">
        <v>6097</v>
      </c>
      <c r="JNG2" s="114" t="s">
        <v>5</v>
      </c>
      <c r="JNH2" s="106" t="s">
        <v>5895</v>
      </c>
      <c r="JNI2" s="130" t="s">
        <v>6098</v>
      </c>
      <c r="JNJ2" s="135" t="s">
        <v>6288</v>
      </c>
      <c r="JNK2" s="114" t="s">
        <v>6</v>
      </c>
      <c r="JNL2" s="139" t="s">
        <v>6310</v>
      </c>
      <c r="JNM2" s="114" t="s">
        <v>0</v>
      </c>
      <c r="JNN2" s="114" t="s">
        <v>1</v>
      </c>
      <c r="JNO2" s="114" t="s">
        <v>5788</v>
      </c>
      <c r="JNP2" s="114" t="s">
        <v>5899</v>
      </c>
      <c r="JNQ2" s="114" t="s">
        <v>3</v>
      </c>
      <c r="JNR2" s="114" t="s">
        <v>6094</v>
      </c>
      <c r="JNS2" s="114" t="s">
        <v>6095</v>
      </c>
      <c r="JNT2" s="114" t="s">
        <v>4</v>
      </c>
      <c r="JNU2" s="114" t="s">
        <v>6096</v>
      </c>
      <c r="JNV2" s="114" t="s">
        <v>6097</v>
      </c>
      <c r="JNW2" s="114" t="s">
        <v>5</v>
      </c>
      <c r="JNX2" s="106" t="s">
        <v>5895</v>
      </c>
      <c r="JNY2" s="130" t="s">
        <v>6098</v>
      </c>
      <c r="JNZ2" s="135" t="s">
        <v>6288</v>
      </c>
      <c r="JOA2" s="114" t="s">
        <v>6</v>
      </c>
      <c r="JOB2" s="139" t="s">
        <v>6310</v>
      </c>
      <c r="JOC2" s="114" t="s">
        <v>0</v>
      </c>
      <c r="JOD2" s="114" t="s">
        <v>1</v>
      </c>
      <c r="JOE2" s="114" t="s">
        <v>5788</v>
      </c>
      <c r="JOF2" s="114" t="s">
        <v>5899</v>
      </c>
      <c r="JOG2" s="114" t="s">
        <v>3</v>
      </c>
      <c r="JOH2" s="114" t="s">
        <v>6094</v>
      </c>
      <c r="JOI2" s="114" t="s">
        <v>6095</v>
      </c>
      <c r="JOJ2" s="114" t="s">
        <v>4</v>
      </c>
      <c r="JOK2" s="114" t="s">
        <v>6096</v>
      </c>
      <c r="JOL2" s="114" t="s">
        <v>6097</v>
      </c>
      <c r="JOM2" s="114" t="s">
        <v>5</v>
      </c>
      <c r="JON2" s="106" t="s">
        <v>5895</v>
      </c>
      <c r="JOO2" s="130" t="s">
        <v>6098</v>
      </c>
      <c r="JOP2" s="135" t="s">
        <v>6288</v>
      </c>
      <c r="JOQ2" s="114" t="s">
        <v>6</v>
      </c>
      <c r="JOR2" s="139" t="s">
        <v>6310</v>
      </c>
      <c r="JOS2" s="114" t="s">
        <v>0</v>
      </c>
      <c r="JOT2" s="114" t="s">
        <v>1</v>
      </c>
      <c r="JOU2" s="114" t="s">
        <v>5788</v>
      </c>
      <c r="JOV2" s="114" t="s">
        <v>5899</v>
      </c>
      <c r="JOW2" s="114" t="s">
        <v>3</v>
      </c>
      <c r="JOX2" s="114" t="s">
        <v>6094</v>
      </c>
      <c r="JOY2" s="114" t="s">
        <v>6095</v>
      </c>
      <c r="JOZ2" s="114" t="s">
        <v>4</v>
      </c>
      <c r="JPA2" s="114" t="s">
        <v>6096</v>
      </c>
      <c r="JPB2" s="114" t="s">
        <v>6097</v>
      </c>
      <c r="JPC2" s="114" t="s">
        <v>5</v>
      </c>
      <c r="JPD2" s="106" t="s">
        <v>5895</v>
      </c>
      <c r="JPE2" s="130" t="s">
        <v>6098</v>
      </c>
      <c r="JPF2" s="135" t="s">
        <v>6288</v>
      </c>
      <c r="JPG2" s="114" t="s">
        <v>6</v>
      </c>
      <c r="JPH2" s="139" t="s">
        <v>6310</v>
      </c>
      <c r="JPI2" s="114" t="s">
        <v>0</v>
      </c>
      <c r="JPJ2" s="114" t="s">
        <v>1</v>
      </c>
      <c r="JPK2" s="114" t="s">
        <v>5788</v>
      </c>
      <c r="JPL2" s="114" t="s">
        <v>5899</v>
      </c>
      <c r="JPM2" s="114" t="s">
        <v>3</v>
      </c>
      <c r="JPN2" s="114" t="s">
        <v>6094</v>
      </c>
      <c r="JPO2" s="114" t="s">
        <v>6095</v>
      </c>
      <c r="JPP2" s="114" t="s">
        <v>4</v>
      </c>
      <c r="JPQ2" s="114" t="s">
        <v>6096</v>
      </c>
      <c r="JPR2" s="114" t="s">
        <v>6097</v>
      </c>
      <c r="JPS2" s="114" t="s">
        <v>5</v>
      </c>
      <c r="JPT2" s="106" t="s">
        <v>5895</v>
      </c>
      <c r="JPU2" s="130" t="s">
        <v>6098</v>
      </c>
      <c r="JPV2" s="135" t="s">
        <v>6288</v>
      </c>
      <c r="JPW2" s="114" t="s">
        <v>6</v>
      </c>
      <c r="JPX2" s="139" t="s">
        <v>6310</v>
      </c>
      <c r="JPY2" s="114" t="s">
        <v>0</v>
      </c>
      <c r="JPZ2" s="114" t="s">
        <v>1</v>
      </c>
      <c r="JQA2" s="114" t="s">
        <v>5788</v>
      </c>
      <c r="JQB2" s="114" t="s">
        <v>5899</v>
      </c>
      <c r="JQC2" s="114" t="s">
        <v>3</v>
      </c>
      <c r="JQD2" s="114" t="s">
        <v>6094</v>
      </c>
      <c r="JQE2" s="114" t="s">
        <v>6095</v>
      </c>
      <c r="JQF2" s="114" t="s">
        <v>4</v>
      </c>
      <c r="JQG2" s="114" t="s">
        <v>6096</v>
      </c>
      <c r="JQH2" s="114" t="s">
        <v>6097</v>
      </c>
      <c r="JQI2" s="114" t="s">
        <v>5</v>
      </c>
      <c r="JQJ2" s="106" t="s">
        <v>5895</v>
      </c>
      <c r="JQK2" s="130" t="s">
        <v>6098</v>
      </c>
      <c r="JQL2" s="135" t="s">
        <v>6288</v>
      </c>
      <c r="JQM2" s="114" t="s">
        <v>6</v>
      </c>
      <c r="JQN2" s="139" t="s">
        <v>6310</v>
      </c>
      <c r="JQO2" s="114" t="s">
        <v>0</v>
      </c>
      <c r="JQP2" s="114" t="s">
        <v>1</v>
      </c>
      <c r="JQQ2" s="114" t="s">
        <v>5788</v>
      </c>
      <c r="JQR2" s="114" t="s">
        <v>5899</v>
      </c>
      <c r="JQS2" s="114" t="s">
        <v>3</v>
      </c>
      <c r="JQT2" s="114" t="s">
        <v>6094</v>
      </c>
      <c r="JQU2" s="114" t="s">
        <v>6095</v>
      </c>
      <c r="JQV2" s="114" t="s">
        <v>4</v>
      </c>
      <c r="JQW2" s="114" t="s">
        <v>6096</v>
      </c>
      <c r="JQX2" s="114" t="s">
        <v>6097</v>
      </c>
      <c r="JQY2" s="114" t="s">
        <v>5</v>
      </c>
      <c r="JQZ2" s="106" t="s">
        <v>5895</v>
      </c>
      <c r="JRA2" s="130" t="s">
        <v>6098</v>
      </c>
      <c r="JRB2" s="135" t="s">
        <v>6288</v>
      </c>
      <c r="JRC2" s="114" t="s">
        <v>6</v>
      </c>
      <c r="JRD2" s="139" t="s">
        <v>6310</v>
      </c>
      <c r="JRE2" s="114" t="s">
        <v>0</v>
      </c>
      <c r="JRF2" s="114" t="s">
        <v>1</v>
      </c>
      <c r="JRG2" s="114" t="s">
        <v>5788</v>
      </c>
      <c r="JRH2" s="114" t="s">
        <v>5899</v>
      </c>
      <c r="JRI2" s="114" t="s">
        <v>3</v>
      </c>
      <c r="JRJ2" s="114" t="s">
        <v>6094</v>
      </c>
      <c r="JRK2" s="114" t="s">
        <v>6095</v>
      </c>
      <c r="JRL2" s="114" t="s">
        <v>4</v>
      </c>
      <c r="JRM2" s="114" t="s">
        <v>6096</v>
      </c>
      <c r="JRN2" s="114" t="s">
        <v>6097</v>
      </c>
      <c r="JRO2" s="114" t="s">
        <v>5</v>
      </c>
      <c r="JRP2" s="106" t="s">
        <v>5895</v>
      </c>
      <c r="JRQ2" s="130" t="s">
        <v>6098</v>
      </c>
      <c r="JRR2" s="135" t="s">
        <v>6288</v>
      </c>
      <c r="JRS2" s="114" t="s">
        <v>6</v>
      </c>
      <c r="JRT2" s="139" t="s">
        <v>6310</v>
      </c>
      <c r="JRU2" s="114" t="s">
        <v>0</v>
      </c>
      <c r="JRV2" s="114" t="s">
        <v>1</v>
      </c>
      <c r="JRW2" s="114" t="s">
        <v>5788</v>
      </c>
      <c r="JRX2" s="114" t="s">
        <v>5899</v>
      </c>
      <c r="JRY2" s="114" t="s">
        <v>3</v>
      </c>
      <c r="JRZ2" s="114" t="s">
        <v>6094</v>
      </c>
      <c r="JSA2" s="114" t="s">
        <v>6095</v>
      </c>
      <c r="JSB2" s="114" t="s">
        <v>4</v>
      </c>
      <c r="JSC2" s="114" t="s">
        <v>6096</v>
      </c>
      <c r="JSD2" s="114" t="s">
        <v>6097</v>
      </c>
      <c r="JSE2" s="114" t="s">
        <v>5</v>
      </c>
      <c r="JSF2" s="106" t="s">
        <v>5895</v>
      </c>
      <c r="JSG2" s="130" t="s">
        <v>6098</v>
      </c>
      <c r="JSH2" s="135" t="s">
        <v>6288</v>
      </c>
      <c r="JSI2" s="114" t="s">
        <v>6</v>
      </c>
      <c r="JSJ2" s="139" t="s">
        <v>6310</v>
      </c>
      <c r="JSK2" s="114" t="s">
        <v>0</v>
      </c>
      <c r="JSL2" s="114" t="s">
        <v>1</v>
      </c>
      <c r="JSM2" s="114" t="s">
        <v>5788</v>
      </c>
      <c r="JSN2" s="114" t="s">
        <v>5899</v>
      </c>
      <c r="JSO2" s="114" t="s">
        <v>3</v>
      </c>
      <c r="JSP2" s="114" t="s">
        <v>6094</v>
      </c>
      <c r="JSQ2" s="114" t="s">
        <v>6095</v>
      </c>
      <c r="JSR2" s="114" t="s">
        <v>4</v>
      </c>
      <c r="JSS2" s="114" t="s">
        <v>6096</v>
      </c>
      <c r="JST2" s="114" t="s">
        <v>6097</v>
      </c>
      <c r="JSU2" s="114" t="s">
        <v>5</v>
      </c>
      <c r="JSV2" s="106" t="s">
        <v>5895</v>
      </c>
      <c r="JSW2" s="130" t="s">
        <v>6098</v>
      </c>
      <c r="JSX2" s="135" t="s">
        <v>6288</v>
      </c>
      <c r="JSY2" s="114" t="s">
        <v>6</v>
      </c>
      <c r="JSZ2" s="139" t="s">
        <v>6310</v>
      </c>
      <c r="JTA2" s="114" t="s">
        <v>0</v>
      </c>
      <c r="JTB2" s="114" t="s">
        <v>1</v>
      </c>
      <c r="JTC2" s="114" t="s">
        <v>5788</v>
      </c>
      <c r="JTD2" s="114" t="s">
        <v>5899</v>
      </c>
      <c r="JTE2" s="114" t="s">
        <v>3</v>
      </c>
      <c r="JTF2" s="114" t="s">
        <v>6094</v>
      </c>
      <c r="JTG2" s="114" t="s">
        <v>6095</v>
      </c>
      <c r="JTH2" s="114" t="s">
        <v>4</v>
      </c>
      <c r="JTI2" s="114" t="s">
        <v>6096</v>
      </c>
      <c r="JTJ2" s="114" t="s">
        <v>6097</v>
      </c>
      <c r="JTK2" s="114" t="s">
        <v>5</v>
      </c>
      <c r="JTL2" s="106" t="s">
        <v>5895</v>
      </c>
      <c r="JTM2" s="130" t="s">
        <v>6098</v>
      </c>
      <c r="JTN2" s="135" t="s">
        <v>6288</v>
      </c>
      <c r="JTO2" s="114" t="s">
        <v>6</v>
      </c>
      <c r="JTP2" s="139" t="s">
        <v>6310</v>
      </c>
      <c r="JTQ2" s="114" t="s">
        <v>0</v>
      </c>
      <c r="JTR2" s="114" t="s">
        <v>1</v>
      </c>
      <c r="JTS2" s="114" t="s">
        <v>5788</v>
      </c>
      <c r="JTT2" s="114" t="s">
        <v>5899</v>
      </c>
      <c r="JTU2" s="114" t="s">
        <v>3</v>
      </c>
      <c r="JTV2" s="114" t="s">
        <v>6094</v>
      </c>
      <c r="JTW2" s="114" t="s">
        <v>6095</v>
      </c>
      <c r="JTX2" s="114" t="s">
        <v>4</v>
      </c>
      <c r="JTY2" s="114" t="s">
        <v>6096</v>
      </c>
      <c r="JTZ2" s="114" t="s">
        <v>6097</v>
      </c>
      <c r="JUA2" s="114" t="s">
        <v>5</v>
      </c>
      <c r="JUB2" s="106" t="s">
        <v>5895</v>
      </c>
      <c r="JUC2" s="130" t="s">
        <v>6098</v>
      </c>
      <c r="JUD2" s="135" t="s">
        <v>6288</v>
      </c>
      <c r="JUE2" s="114" t="s">
        <v>6</v>
      </c>
      <c r="JUF2" s="139" t="s">
        <v>6310</v>
      </c>
      <c r="JUG2" s="114" t="s">
        <v>0</v>
      </c>
      <c r="JUH2" s="114" t="s">
        <v>1</v>
      </c>
      <c r="JUI2" s="114" t="s">
        <v>5788</v>
      </c>
      <c r="JUJ2" s="114" t="s">
        <v>5899</v>
      </c>
      <c r="JUK2" s="114" t="s">
        <v>3</v>
      </c>
      <c r="JUL2" s="114" t="s">
        <v>6094</v>
      </c>
      <c r="JUM2" s="114" t="s">
        <v>6095</v>
      </c>
      <c r="JUN2" s="114" t="s">
        <v>4</v>
      </c>
      <c r="JUO2" s="114" t="s">
        <v>6096</v>
      </c>
      <c r="JUP2" s="114" t="s">
        <v>6097</v>
      </c>
      <c r="JUQ2" s="114" t="s">
        <v>5</v>
      </c>
      <c r="JUR2" s="106" t="s">
        <v>5895</v>
      </c>
      <c r="JUS2" s="130" t="s">
        <v>6098</v>
      </c>
      <c r="JUT2" s="135" t="s">
        <v>6288</v>
      </c>
      <c r="JUU2" s="114" t="s">
        <v>6</v>
      </c>
      <c r="JUV2" s="139" t="s">
        <v>6310</v>
      </c>
      <c r="JUW2" s="114" t="s">
        <v>0</v>
      </c>
      <c r="JUX2" s="114" t="s">
        <v>1</v>
      </c>
      <c r="JUY2" s="114" t="s">
        <v>5788</v>
      </c>
      <c r="JUZ2" s="114" t="s">
        <v>5899</v>
      </c>
      <c r="JVA2" s="114" t="s">
        <v>3</v>
      </c>
      <c r="JVB2" s="114" t="s">
        <v>6094</v>
      </c>
      <c r="JVC2" s="114" t="s">
        <v>6095</v>
      </c>
      <c r="JVD2" s="114" t="s">
        <v>4</v>
      </c>
      <c r="JVE2" s="114" t="s">
        <v>6096</v>
      </c>
      <c r="JVF2" s="114" t="s">
        <v>6097</v>
      </c>
      <c r="JVG2" s="114" t="s">
        <v>5</v>
      </c>
      <c r="JVH2" s="106" t="s">
        <v>5895</v>
      </c>
      <c r="JVI2" s="130" t="s">
        <v>6098</v>
      </c>
      <c r="JVJ2" s="135" t="s">
        <v>6288</v>
      </c>
      <c r="JVK2" s="114" t="s">
        <v>6</v>
      </c>
      <c r="JVL2" s="139" t="s">
        <v>6310</v>
      </c>
      <c r="JVM2" s="114" t="s">
        <v>0</v>
      </c>
      <c r="JVN2" s="114" t="s">
        <v>1</v>
      </c>
      <c r="JVO2" s="114" t="s">
        <v>5788</v>
      </c>
      <c r="JVP2" s="114" t="s">
        <v>5899</v>
      </c>
      <c r="JVQ2" s="114" t="s">
        <v>3</v>
      </c>
      <c r="JVR2" s="114" t="s">
        <v>6094</v>
      </c>
      <c r="JVS2" s="114" t="s">
        <v>6095</v>
      </c>
      <c r="JVT2" s="114" t="s">
        <v>4</v>
      </c>
      <c r="JVU2" s="114" t="s">
        <v>6096</v>
      </c>
      <c r="JVV2" s="114" t="s">
        <v>6097</v>
      </c>
      <c r="JVW2" s="114" t="s">
        <v>5</v>
      </c>
      <c r="JVX2" s="106" t="s">
        <v>5895</v>
      </c>
      <c r="JVY2" s="130" t="s">
        <v>6098</v>
      </c>
      <c r="JVZ2" s="135" t="s">
        <v>6288</v>
      </c>
      <c r="JWA2" s="114" t="s">
        <v>6</v>
      </c>
      <c r="JWB2" s="139" t="s">
        <v>6310</v>
      </c>
      <c r="JWC2" s="114" t="s">
        <v>0</v>
      </c>
      <c r="JWD2" s="114" t="s">
        <v>1</v>
      </c>
      <c r="JWE2" s="114" t="s">
        <v>5788</v>
      </c>
      <c r="JWF2" s="114" t="s">
        <v>5899</v>
      </c>
      <c r="JWG2" s="114" t="s">
        <v>3</v>
      </c>
      <c r="JWH2" s="114" t="s">
        <v>6094</v>
      </c>
      <c r="JWI2" s="114" t="s">
        <v>6095</v>
      </c>
      <c r="JWJ2" s="114" t="s">
        <v>4</v>
      </c>
      <c r="JWK2" s="114" t="s">
        <v>6096</v>
      </c>
      <c r="JWL2" s="114" t="s">
        <v>6097</v>
      </c>
      <c r="JWM2" s="114" t="s">
        <v>5</v>
      </c>
      <c r="JWN2" s="106" t="s">
        <v>5895</v>
      </c>
      <c r="JWO2" s="130" t="s">
        <v>6098</v>
      </c>
      <c r="JWP2" s="135" t="s">
        <v>6288</v>
      </c>
      <c r="JWQ2" s="114" t="s">
        <v>6</v>
      </c>
      <c r="JWR2" s="139" t="s">
        <v>6310</v>
      </c>
      <c r="JWS2" s="114" t="s">
        <v>0</v>
      </c>
      <c r="JWT2" s="114" t="s">
        <v>1</v>
      </c>
      <c r="JWU2" s="114" t="s">
        <v>5788</v>
      </c>
      <c r="JWV2" s="114" t="s">
        <v>5899</v>
      </c>
      <c r="JWW2" s="114" t="s">
        <v>3</v>
      </c>
      <c r="JWX2" s="114" t="s">
        <v>6094</v>
      </c>
      <c r="JWY2" s="114" t="s">
        <v>6095</v>
      </c>
      <c r="JWZ2" s="114" t="s">
        <v>4</v>
      </c>
      <c r="JXA2" s="114" t="s">
        <v>6096</v>
      </c>
      <c r="JXB2" s="114" t="s">
        <v>6097</v>
      </c>
      <c r="JXC2" s="114" t="s">
        <v>5</v>
      </c>
      <c r="JXD2" s="106" t="s">
        <v>5895</v>
      </c>
      <c r="JXE2" s="130" t="s">
        <v>6098</v>
      </c>
      <c r="JXF2" s="135" t="s">
        <v>6288</v>
      </c>
      <c r="JXG2" s="114" t="s">
        <v>6</v>
      </c>
      <c r="JXH2" s="139" t="s">
        <v>6310</v>
      </c>
      <c r="JXI2" s="114" t="s">
        <v>0</v>
      </c>
      <c r="JXJ2" s="114" t="s">
        <v>1</v>
      </c>
      <c r="JXK2" s="114" t="s">
        <v>5788</v>
      </c>
      <c r="JXL2" s="114" t="s">
        <v>5899</v>
      </c>
      <c r="JXM2" s="114" t="s">
        <v>3</v>
      </c>
      <c r="JXN2" s="114" t="s">
        <v>6094</v>
      </c>
      <c r="JXO2" s="114" t="s">
        <v>6095</v>
      </c>
      <c r="JXP2" s="114" t="s">
        <v>4</v>
      </c>
      <c r="JXQ2" s="114" t="s">
        <v>6096</v>
      </c>
      <c r="JXR2" s="114" t="s">
        <v>6097</v>
      </c>
      <c r="JXS2" s="114" t="s">
        <v>5</v>
      </c>
      <c r="JXT2" s="106" t="s">
        <v>5895</v>
      </c>
      <c r="JXU2" s="130" t="s">
        <v>6098</v>
      </c>
      <c r="JXV2" s="135" t="s">
        <v>6288</v>
      </c>
      <c r="JXW2" s="114" t="s">
        <v>6</v>
      </c>
      <c r="JXX2" s="139" t="s">
        <v>6310</v>
      </c>
      <c r="JXY2" s="114" t="s">
        <v>0</v>
      </c>
      <c r="JXZ2" s="114" t="s">
        <v>1</v>
      </c>
      <c r="JYA2" s="114" t="s">
        <v>5788</v>
      </c>
      <c r="JYB2" s="114" t="s">
        <v>5899</v>
      </c>
      <c r="JYC2" s="114" t="s">
        <v>3</v>
      </c>
      <c r="JYD2" s="114" t="s">
        <v>6094</v>
      </c>
      <c r="JYE2" s="114" t="s">
        <v>6095</v>
      </c>
      <c r="JYF2" s="114" t="s">
        <v>4</v>
      </c>
      <c r="JYG2" s="114" t="s">
        <v>6096</v>
      </c>
      <c r="JYH2" s="114" t="s">
        <v>6097</v>
      </c>
      <c r="JYI2" s="114" t="s">
        <v>5</v>
      </c>
      <c r="JYJ2" s="106" t="s">
        <v>5895</v>
      </c>
      <c r="JYK2" s="130" t="s">
        <v>6098</v>
      </c>
      <c r="JYL2" s="135" t="s">
        <v>6288</v>
      </c>
      <c r="JYM2" s="114" t="s">
        <v>6</v>
      </c>
      <c r="JYN2" s="139" t="s">
        <v>6310</v>
      </c>
      <c r="JYO2" s="114" t="s">
        <v>0</v>
      </c>
      <c r="JYP2" s="114" t="s">
        <v>1</v>
      </c>
      <c r="JYQ2" s="114" t="s">
        <v>5788</v>
      </c>
      <c r="JYR2" s="114" t="s">
        <v>5899</v>
      </c>
      <c r="JYS2" s="114" t="s">
        <v>3</v>
      </c>
      <c r="JYT2" s="114" t="s">
        <v>6094</v>
      </c>
      <c r="JYU2" s="114" t="s">
        <v>6095</v>
      </c>
      <c r="JYV2" s="114" t="s">
        <v>4</v>
      </c>
      <c r="JYW2" s="114" t="s">
        <v>6096</v>
      </c>
      <c r="JYX2" s="114" t="s">
        <v>6097</v>
      </c>
      <c r="JYY2" s="114" t="s">
        <v>5</v>
      </c>
      <c r="JYZ2" s="106" t="s">
        <v>5895</v>
      </c>
      <c r="JZA2" s="130" t="s">
        <v>6098</v>
      </c>
      <c r="JZB2" s="135" t="s">
        <v>6288</v>
      </c>
      <c r="JZC2" s="114" t="s">
        <v>6</v>
      </c>
      <c r="JZD2" s="139" t="s">
        <v>6310</v>
      </c>
      <c r="JZE2" s="114" t="s">
        <v>0</v>
      </c>
      <c r="JZF2" s="114" t="s">
        <v>1</v>
      </c>
      <c r="JZG2" s="114" t="s">
        <v>5788</v>
      </c>
      <c r="JZH2" s="114" t="s">
        <v>5899</v>
      </c>
      <c r="JZI2" s="114" t="s">
        <v>3</v>
      </c>
      <c r="JZJ2" s="114" t="s">
        <v>6094</v>
      </c>
      <c r="JZK2" s="114" t="s">
        <v>6095</v>
      </c>
      <c r="JZL2" s="114" t="s">
        <v>4</v>
      </c>
      <c r="JZM2" s="114" t="s">
        <v>6096</v>
      </c>
      <c r="JZN2" s="114" t="s">
        <v>6097</v>
      </c>
      <c r="JZO2" s="114" t="s">
        <v>5</v>
      </c>
      <c r="JZP2" s="106" t="s">
        <v>5895</v>
      </c>
      <c r="JZQ2" s="130" t="s">
        <v>6098</v>
      </c>
      <c r="JZR2" s="135" t="s">
        <v>6288</v>
      </c>
      <c r="JZS2" s="114" t="s">
        <v>6</v>
      </c>
      <c r="JZT2" s="139" t="s">
        <v>6310</v>
      </c>
      <c r="JZU2" s="114" t="s">
        <v>0</v>
      </c>
      <c r="JZV2" s="114" t="s">
        <v>1</v>
      </c>
      <c r="JZW2" s="114" t="s">
        <v>5788</v>
      </c>
      <c r="JZX2" s="114" t="s">
        <v>5899</v>
      </c>
      <c r="JZY2" s="114" t="s">
        <v>3</v>
      </c>
      <c r="JZZ2" s="114" t="s">
        <v>6094</v>
      </c>
      <c r="KAA2" s="114" t="s">
        <v>6095</v>
      </c>
      <c r="KAB2" s="114" t="s">
        <v>4</v>
      </c>
      <c r="KAC2" s="114" t="s">
        <v>6096</v>
      </c>
      <c r="KAD2" s="114" t="s">
        <v>6097</v>
      </c>
      <c r="KAE2" s="114" t="s">
        <v>5</v>
      </c>
      <c r="KAF2" s="106" t="s">
        <v>5895</v>
      </c>
      <c r="KAG2" s="130" t="s">
        <v>6098</v>
      </c>
      <c r="KAH2" s="135" t="s">
        <v>6288</v>
      </c>
      <c r="KAI2" s="114" t="s">
        <v>6</v>
      </c>
      <c r="KAJ2" s="139" t="s">
        <v>6310</v>
      </c>
      <c r="KAK2" s="114" t="s">
        <v>0</v>
      </c>
      <c r="KAL2" s="114" t="s">
        <v>1</v>
      </c>
      <c r="KAM2" s="114" t="s">
        <v>5788</v>
      </c>
      <c r="KAN2" s="114" t="s">
        <v>5899</v>
      </c>
      <c r="KAO2" s="114" t="s">
        <v>3</v>
      </c>
      <c r="KAP2" s="114" t="s">
        <v>6094</v>
      </c>
      <c r="KAQ2" s="114" t="s">
        <v>6095</v>
      </c>
      <c r="KAR2" s="114" t="s">
        <v>4</v>
      </c>
      <c r="KAS2" s="114" t="s">
        <v>6096</v>
      </c>
      <c r="KAT2" s="114" t="s">
        <v>6097</v>
      </c>
      <c r="KAU2" s="114" t="s">
        <v>5</v>
      </c>
      <c r="KAV2" s="106" t="s">
        <v>5895</v>
      </c>
      <c r="KAW2" s="130" t="s">
        <v>6098</v>
      </c>
      <c r="KAX2" s="135" t="s">
        <v>6288</v>
      </c>
      <c r="KAY2" s="114" t="s">
        <v>6</v>
      </c>
      <c r="KAZ2" s="139" t="s">
        <v>6310</v>
      </c>
      <c r="KBA2" s="114" t="s">
        <v>0</v>
      </c>
      <c r="KBB2" s="114" t="s">
        <v>1</v>
      </c>
      <c r="KBC2" s="114" t="s">
        <v>5788</v>
      </c>
      <c r="KBD2" s="114" t="s">
        <v>5899</v>
      </c>
      <c r="KBE2" s="114" t="s">
        <v>3</v>
      </c>
      <c r="KBF2" s="114" t="s">
        <v>6094</v>
      </c>
      <c r="KBG2" s="114" t="s">
        <v>6095</v>
      </c>
      <c r="KBH2" s="114" t="s">
        <v>4</v>
      </c>
      <c r="KBI2" s="114" t="s">
        <v>6096</v>
      </c>
      <c r="KBJ2" s="114" t="s">
        <v>6097</v>
      </c>
      <c r="KBK2" s="114" t="s">
        <v>5</v>
      </c>
      <c r="KBL2" s="106" t="s">
        <v>5895</v>
      </c>
      <c r="KBM2" s="130" t="s">
        <v>6098</v>
      </c>
      <c r="KBN2" s="135" t="s">
        <v>6288</v>
      </c>
      <c r="KBO2" s="114" t="s">
        <v>6</v>
      </c>
      <c r="KBP2" s="139" t="s">
        <v>6310</v>
      </c>
      <c r="KBQ2" s="114" t="s">
        <v>0</v>
      </c>
      <c r="KBR2" s="114" t="s">
        <v>1</v>
      </c>
      <c r="KBS2" s="114" t="s">
        <v>5788</v>
      </c>
      <c r="KBT2" s="114" t="s">
        <v>5899</v>
      </c>
      <c r="KBU2" s="114" t="s">
        <v>3</v>
      </c>
      <c r="KBV2" s="114" t="s">
        <v>6094</v>
      </c>
      <c r="KBW2" s="114" t="s">
        <v>6095</v>
      </c>
      <c r="KBX2" s="114" t="s">
        <v>4</v>
      </c>
      <c r="KBY2" s="114" t="s">
        <v>6096</v>
      </c>
      <c r="KBZ2" s="114" t="s">
        <v>6097</v>
      </c>
      <c r="KCA2" s="114" t="s">
        <v>5</v>
      </c>
      <c r="KCB2" s="106" t="s">
        <v>5895</v>
      </c>
      <c r="KCC2" s="130" t="s">
        <v>6098</v>
      </c>
      <c r="KCD2" s="135" t="s">
        <v>6288</v>
      </c>
      <c r="KCE2" s="114" t="s">
        <v>6</v>
      </c>
      <c r="KCF2" s="139" t="s">
        <v>6310</v>
      </c>
      <c r="KCG2" s="114" t="s">
        <v>0</v>
      </c>
      <c r="KCH2" s="114" t="s">
        <v>1</v>
      </c>
      <c r="KCI2" s="114" t="s">
        <v>5788</v>
      </c>
      <c r="KCJ2" s="114" t="s">
        <v>5899</v>
      </c>
      <c r="KCK2" s="114" t="s">
        <v>3</v>
      </c>
      <c r="KCL2" s="114" t="s">
        <v>6094</v>
      </c>
      <c r="KCM2" s="114" t="s">
        <v>6095</v>
      </c>
      <c r="KCN2" s="114" t="s">
        <v>4</v>
      </c>
      <c r="KCO2" s="114" t="s">
        <v>6096</v>
      </c>
      <c r="KCP2" s="114" t="s">
        <v>6097</v>
      </c>
      <c r="KCQ2" s="114" t="s">
        <v>5</v>
      </c>
      <c r="KCR2" s="106" t="s">
        <v>5895</v>
      </c>
      <c r="KCS2" s="130" t="s">
        <v>6098</v>
      </c>
      <c r="KCT2" s="135" t="s">
        <v>6288</v>
      </c>
      <c r="KCU2" s="114" t="s">
        <v>6</v>
      </c>
      <c r="KCV2" s="139" t="s">
        <v>6310</v>
      </c>
      <c r="KCW2" s="114" t="s">
        <v>0</v>
      </c>
      <c r="KCX2" s="114" t="s">
        <v>1</v>
      </c>
      <c r="KCY2" s="114" t="s">
        <v>5788</v>
      </c>
      <c r="KCZ2" s="114" t="s">
        <v>5899</v>
      </c>
      <c r="KDA2" s="114" t="s">
        <v>3</v>
      </c>
      <c r="KDB2" s="114" t="s">
        <v>6094</v>
      </c>
      <c r="KDC2" s="114" t="s">
        <v>6095</v>
      </c>
      <c r="KDD2" s="114" t="s">
        <v>4</v>
      </c>
      <c r="KDE2" s="114" t="s">
        <v>6096</v>
      </c>
      <c r="KDF2" s="114" t="s">
        <v>6097</v>
      </c>
      <c r="KDG2" s="114" t="s">
        <v>5</v>
      </c>
      <c r="KDH2" s="106" t="s">
        <v>5895</v>
      </c>
      <c r="KDI2" s="130" t="s">
        <v>6098</v>
      </c>
      <c r="KDJ2" s="135" t="s">
        <v>6288</v>
      </c>
      <c r="KDK2" s="114" t="s">
        <v>6</v>
      </c>
      <c r="KDL2" s="139" t="s">
        <v>6310</v>
      </c>
      <c r="KDM2" s="114" t="s">
        <v>0</v>
      </c>
      <c r="KDN2" s="114" t="s">
        <v>1</v>
      </c>
      <c r="KDO2" s="114" t="s">
        <v>5788</v>
      </c>
      <c r="KDP2" s="114" t="s">
        <v>5899</v>
      </c>
      <c r="KDQ2" s="114" t="s">
        <v>3</v>
      </c>
      <c r="KDR2" s="114" t="s">
        <v>6094</v>
      </c>
      <c r="KDS2" s="114" t="s">
        <v>6095</v>
      </c>
      <c r="KDT2" s="114" t="s">
        <v>4</v>
      </c>
      <c r="KDU2" s="114" t="s">
        <v>6096</v>
      </c>
      <c r="KDV2" s="114" t="s">
        <v>6097</v>
      </c>
      <c r="KDW2" s="114" t="s">
        <v>5</v>
      </c>
      <c r="KDX2" s="106" t="s">
        <v>5895</v>
      </c>
      <c r="KDY2" s="130" t="s">
        <v>6098</v>
      </c>
      <c r="KDZ2" s="135" t="s">
        <v>6288</v>
      </c>
      <c r="KEA2" s="114" t="s">
        <v>6</v>
      </c>
      <c r="KEB2" s="139" t="s">
        <v>6310</v>
      </c>
      <c r="KEC2" s="114" t="s">
        <v>0</v>
      </c>
      <c r="KED2" s="114" t="s">
        <v>1</v>
      </c>
      <c r="KEE2" s="114" t="s">
        <v>5788</v>
      </c>
      <c r="KEF2" s="114" t="s">
        <v>5899</v>
      </c>
      <c r="KEG2" s="114" t="s">
        <v>3</v>
      </c>
      <c r="KEH2" s="114" t="s">
        <v>6094</v>
      </c>
      <c r="KEI2" s="114" t="s">
        <v>6095</v>
      </c>
      <c r="KEJ2" s="114" t="s">
        <v>4</v>
      </c>
      <c r="KEK2" s="114" t="s">
        <v>6096</v>
      </c>
      <c r="KEL2" s="114" t="s">
        <v>6097</v>
      </c>
      <c r="KEM2" s="114" t="s">
        <v>5</v>
      </c>
      <c r="KEN2" s="106" t="s">
        <v>5895</v>
      </c>
      <c r="KEO2" s="130" t="s">
        <v>6098</v>
      </c>
      <c r="KEP2" s="135" t="s">
        <v>6288</v>
      </c>
      <c r="KEQ2" s="114" t="s">
        <v>6</v>
      </c>
      <c r="KER2" s="139" t="s">
        <v>6310</v>
      </c>
      <c r="KES2" s="114" t="s">
        <v>0</v>
      </c>
      <c r="KET2" s="114" t="s">
        <v>1</v>
      </c>
      <c r="KEU2" s="114" t="s">
        <v>5788</v>
      </c>
      <c r="KEV2" s="114" t="s">
        <v>5899</v>
      </c>
      <c r="KEW2" s="114" t="s">
        <v>3</v>
      </c>
      <c r="KEX2" s="114" t="s">
        <v>6094</v>
      </c>
      <c r="KEY2" s="114" t="s">
        <v>6095</v>
      </c>
      <c r="KEZ2" s="114" t="s">
        <v>4</v>
      </c>
      <c r="KFA2" s="114" t="s">
        <v>6096</v>
      </c>
      <c r="KFB2" s="114" t="s">
        <v>6097</v>
      </c>
      <c r="KFC2" s="114" t="s">
        <v>5</v>
      </c>
      <c r="KFD2" s="106" t="s">
        <v>5895</v>
      </c>
      <c r="KFE2" s="130" t="s">
        <v>6098</v>
      </c>
      <c r="KFF2" s="135" t="s">
        <v>6288</v>
      </c>
      <c r="KFG2" s="114" t="s">
        <v>6</v>
      </c>
      <c r="KFH2" s="139" t="s">
        <v>6310</v>
      </c>
      <c r="KFI2" s="114" t="s">
        <v>0</v>
      </c>
      <c r="KFJ2" s="114" t="s">
        <v>1</v>
      </c>
      <c r="KFK2" s="114" t="s">
        <v>5788</v>
      </c>
      <c r="KFL2" s="114" t="s">
        <v>5899</v>
      </c>
      <c r="KFM2" s="114" t="s">
        <v>3</v>
      </c>
      <c r="KFN2" s="114" t="s">
        <v>6094</v>
      </c>
      <c r="KFO2" s="114" t="s">
        <v>6095</v>
      </c>
      <c r="KFP2" s="114" t="s">
        <v>4</v>
      </c>
      <c r="KFQ2" s="114" t="s">
        <v>6096</v>
      </c>
      <c r="KFR2" s="114" t="s">
        <v>6097</v>
      </c>
      <c r="KFS2" s="114" t="s">
        <v>5</v>
      </c>
      <c r="KFT2" s="106" t="s">
        <v>5895</v>
      </c>
      <c r="KFU2" s="130" t="s">
        <v>6098</v>
      </c>
      <c r="KFV2" s="135" t="s">
        <v>6288</v>
      </c>
      <c r="KFW2" s="114" t="s">
        <v>6</v>
      </c>
      <c r="KFX2" s="139" t="s">
        <v>6310</v>
      </c>
      <c r="KFY2" s="114" t="s">
        <v>0</v>
      </c>
      <c r="KFZ2" s="114" t="s">
        <v>1</v>
      </c>
      <c r="KGA2" s="114" t="s">
        <v>5788</v>
      </c>
      <c r="KGB2" s="114" t="s">
        <v>5899</v>
      </c>
      <c r="KGC2" s="114" t="s">
        <v>3</v>
      </c>
      <c r="KGD2" s="114" t="s">
        <v>6094</v>
      </c>
      <c r="KGE2" s="114" t="s">
        <v>6095</v>
      </c>
      <c r="KGF2" s="114" t="s">
        <v>4</v>
      </c>
      <c r="KGG2" s="114" t="s">
        <v>6096</v>
      </c>
      <c r="KGH2" s="114" t="s">
        <v>6097</v>
      </c>
      <c r="KGI2" s="114" t="s">
        <v>5</v>
      </c>
      <c r="KGJ2" s="106" t="s">
        <v>5895</v>
      </c>
      <c r="KGK2" s="130" t="s">
        <v>6098</v>
      </c>
      <c r="KGL2" s="135" t="s">
        <v>6288</v>
      </c>
      <c r="KGM2" s="114" t="s">
        <v>6</v>
      </c>
      <c r="KGN2" s="139" t="s">
        <v>6310</v>
      </c>
      <c r="KGO2" s="114" t="s">
        <v>0</v>
      </c>
      <c r="KGP2" s="114" t="s">
        <v>1</v>
      </c>
      <c r="KGQ2" s="114" t="s">
        <v>5788</v>
      </c>
      <c r="KGR2" s="114" t="s">
        <v>5899</v>
      </c>
      <c r="KGS2" s="114" t="s">
        <v>3</v>
      </c>
      <c r="KGT2" s="114" t="s">
        <v>6094</v>
      </c>
      <c r="KGU2" s="114" t="s">
        <v>6095</v>
      </c>
      <c r="KGV2" s="114" t="s">
        <v>4</v>
      </c>
      <c r="KGW2" s="114" t="s">
        <v>6096</v>
      </c>
      <c r="KGX2" s="114" t="s">
        <v>6097</v>
      </c>
      <c r="KGY2" s="114" t="s">
        <v>5</v>
      </c>
      <c r="KGZ2" s="106" t="s">
        <v>5895</v>
      </c>
      <c r="KHA2" s="130" t="s">
        <v>6098</v>
      </c>
      <c r="KHB2" s="135" t="s">
        <v>6288</v>
      </c>
      <c r="KHC2" s="114" t="s">
        <v>6</v>
      </c>
      <c r="KHD2" s="139" t="s">
        <v>6310</v>
      </c>
      <c r="KHE2" s="114" t="s">
        <v>0</v>
      </c>
      <c r="KHF2" s="114" t="s">
        <v>1</v>
      </c>
      <c r="KHG2" s="114" t="s">
        <v>5788</v>
      </c>
      <c r="KHH2" s="114" t="s">
        <v>5899</v>
      </c>
      <c r="KHI2" s="114" t="s">
        <v>3</v>
      </c>
      <c r="KHJ2" s="114" t="s">
        <v>6094</v>
      </c>
      <c r="KHK2" s="114" t="s">
        <v>6095</v>
      </c>
      <c r="KHL2" s="114" t="s">
        <v>4</v>
      </c>
      <c r="KHM2" s="114" t="s">
        <v>6096</v>
      </c>
      <c r="KHN2" s="114" t="s">
        <v>6097</v>
      </c>
      <c r="KHO2" s="114" t="s">
        <v>5</v>
      </c>
      <c r="KHP2" s="106" t="s">
        <v>5895</v>
      </c>
      <c r="KHQ2" s="130" t="s">
        <v>6098</v>
      </c>
      <c r="KHR2" s="135" t="s">
        <v>6288</v>
      </c>
      <c r="KHS2" s="114" t="s">
        <v>6</v>
      </c>
      <c r="KHT2" s="139" t="s">
        <v>6310</v>
      </c>
      <c r="KHU2" s="114" t="s">
        <v>0</v>
      </c>
      <c r="KHV2" s="114" t="s">
        <v>1</v>
      </c>
      <c r="KHW2" s="114" t="s">
        <v>5788</v>
      </c>
      <c r="KHX2" s="114" t="s">
        <v>5899</v>
      </c>
      <c r="KHY2" s="114" t="s">
        <v>3</v>
      </c>
      <c r="KHZ2" s="114" t="s">
        <v>6094</v>
      </c>
      <c r="KIA2" s="114" t="s">
        <v>6095</v>
      </c>
      <c r="KIB2" s="114" t="s">
        <v>4</v>
      </c>
      <c r="KIC2" s="114" t="s">
        <v>6096</v>
      </c>
      <c r="KID2" s="114" t="s">
        <v>6097</v>
      </c>
      <c r="KIE2" s="114" t="s">
        <v>5</v>
      </c>
      <c r="KIF2" s="106" t="s">
        <v>5895</v>
      </c>
      <c r="KIG2" s="130" t="s">
        <v>6098</v>
      </c>
      <c r="KIH2" s="135" t="s">
        <v>6288</v>
      </c>
      <c r="KII2" s="114" t="s">
        <v>6</v>
      </c>
      <c r="KIJ2" s="139" t="s">
        <v>6310</v>
      </c>
      <c r="KIK2" s="114" t="s">
        <v>0</v>
      </c>
      <c r="KIL2" s="114" t="s">
        <v>1</v>
      </c>
      <c r="KIM2" s="114" t="s">
        <v>5788</v>
      </c>
      <c r="KIN2" s="114" t="s">
        <v>5899</v>
      </c>
      <c r="KIO2" s="114" t="s">
        <v>3</v>
      </c>
      <c r="KIP2" s="114" t="s">
        <v>6094</v>
      </c>
      <c r="KIQ2" s="114" t="s">
        <v>6095</v>
      </c>
      <c r="KIR2" s="114" t="s">
        <v>4</v>
      </c>
      <c r="KIS2" s="114" t="s">
        <v>6096</v>
      </c>
      <c r="KIT2" s="114" t="s">
        <v>6097</v>
      </c>
      <c r="KIU2" s="114" t="s">
        <v>5</v>
      </c>
      <c r="KIV2" s="106" t="s">
        <v>5895</v>
      </c>
      <c r="KIW2" s="130" t="s">
        <v>6098</v>
      </c>
      <c r="KIX2" s="135" t="s">
        <v>6288</v>
      </c>
      <c r="KIY2" s="114" t="s">
        <v>6</v>
      </c>
      <c r="KIZ2" s="139" t="s">
        <v>6310</v>
      </c>
      <c r="KJA2" s="114" t="s">
        <v>0</v>
      </c>
      <c r="KJB2" s="114" t="s">
        <v>1</v>
      </c>
      <c r="KJC2" s="114" t="s">
        <v>5788</v>
      </c>
      <c r="KJD2" s="114" t="s">
        <v>5899</v>
      </c>
      <c r="KJE2" s="114" t="s">
        <v>3</v>
      </c>
      <c r="KJF2" s="114" t="s">
        <v>6094</v>
      </c>
      <c r="KJG2" s="114" t="s">
        <v>6095</v>
      </c>
      <c r="KJH2" s="114" t="s">
        <v>4</v>
      </c>
      <c r="KJI2" s="114" t="s">
        <v>6096</v>
      </c>
      <c r="KJJ2" s="114" t="s">
        <v>6097</v>
      </c>
      <c r="KJK2" s="114" t="s">
        <v>5</v>
      </c>
      <c r="KJL2" s="106" t="s">
        <v>5895</v>
      </c>
      <c r="KJM2" s="130" t="s">
        <v>6098</v>
      </c>
      <c r="KJN2" s="135" t="s">
        <v>6288</v>
      </c>
      <c r="KJO2" s="114" t="s">
        <v>6</v>
      </c>
      <c r="KJP2" s="139" t="s">
        <v>6310</v>
      </c>
      <c r="KJQ2" s="114" t="s">
        <v>0</v>
      </c>
      <c r="KJR2" s="114" t="s">
        <v>1</v>
      </c>
      <c r="KJS2" s="114" t="s">
        <v>5788</v>
      </c>
      <c r="KJT2" s="114" t="s">
        <v>5899</v>
      </c>
      <c r="KJU2" s="114" t="s">
        <v>3</v>
      </c>
      <c r="KJV2" s="114" t="s">
        <v>6094</v>
      </c>
      <c r="KJW2" s="114" t="s">
        <v>6095</v>
      </c>
      <c r="KJX2" s="114" t="s">
        <v>4</v>
      </c>
      <c r="KJY2" s="114" t="s">
        <v>6096</v>
      </c>
      <c r="KJZ2" s="114" t="s">
        <v>6097</v>
      </c>
      <c r="KKA2" s="114" t="s">
        <v>5</v>
      </c>
      <c r="KKB2" s="106" t="s">
        <v>5895</v>
      </c>
      <c r="KKC2" s="130" t="s">
        <v>6098</v>
      </c>
      <c r="KKD2" s="135" t="s">
        <v>6288</v>
      </c>
      <c r="KKE2" s="114" t="s">
        <v>6</v>
      </c>
      <c r="KKF2" s="139" t="s">
        <v>6310</v>
      </c>
      <c r="KKG2" s="114" t="s">
        <v>0</v>
      </c>
      <c r="KKH2" s="114" t="s">
        <v>1</v>
      </c>
      <c r="KKI2" s="114" t="s">
        <v>5788</v>
      </c>
      <c r="KKJ2" s="114" t="s">
        <v>5899</v>
      </c>
      <c r="KKK2" s="114" t="s">
        <v>3</v>
      </c>
      <c r="KKL2" s="114" t="s">
        <v>6094</v>
      </c>
      <c r="KKM2" s="114" t="s">
        <v>6095</v>
      </c>
      <c r="KKN2" s="114" t="s">
        <v>4</v>
      </c>
      <c r="KKO2" s="114" t="s">
        <v>6096</v>
      </c>
      <c r="KKP2" s="114" t="s">
        <v>6097</v>
      </c>
      <c r="KKQ2" s="114" t="s">
        <v>5</v>
      </c>
      <c r="KKR2" s="106" t="s">
        <v>5895</v>
      </c>
      <c r="KKS2" s="130" t="s">
        <v>6098</v>
      </c>
      <c r="KKT2" s="135" t="s">
        <v>6288</v>
      </c>
      <c r="KKU2" s="114" t="s">
        <v>6</v>
      </c>
      <c r="KKV2" s="139" t="s">
        <v>6310</v>
      </c>
      <c r="KKW2" s="114" t="s">
        <v>0</v>
      </c>
      <c r="KKX2" s="114" t="s">
        <v>1</v>
      </c>
      <c r="KKY2" s="114" t="s">
        <v>5788</v>
      </c>
      <c r="KKZ2" s="114" t="s">
        <v>5899</v>
      </c>
      <c r="KLA2" s="114" t="s">
        <v>3</v>
      </c>
      <c r="KLB2" s="114" t="s">
        <v>6094</v>
      </c>
      <c r="KLC2" s="114" t="s">
        <v>6095</v>
      </c>
      <c r="KLD2" s="114" t="s">
        <v>4</v>
      </c>
      <c r="KLE2" s="114" t="s">
        <v>6096</v>
      </c>
      <c r="KLF2" s="114" t="s">
        <v>6097</v>
      </c>
      <c r="KLG2" s="114" t="s">
        <v>5</v>
      </c>
      <c r="KLH2" s="106" t="s">
        <v>5895</v>
      </c>
      <c r="KLI2" s="130" t="s">
        <v>6098</v>
      </c>
      <c r="KLJ2" s="135" t="s">
        <v>6288</v>
      </c>
      <c r="KLK2" s="114" t="s">
        <v>6</v>
      </c>
      <c r="KLL2" s="139" t="s">
        <v>6310</v>
      </c>
      <c r="KLM2" s="114" t="s">
        <v>0</v>
      </c>
      <c r="KLN2" s="114" t="s">
        <v>1</v>
      </c>
      <c r="KLO2" s="114" t="s">
        <v>5788</v>
      </c>
      <c r="KLP2" s="114" t="s">
        <v>5899</v>
      </c>
      <c r="KLQ2" s="114" t="s">
        <v>3</v>
      </c>
      <c r="KLR2" s="114" t="s">
        <v>6094</v>
      </c>
      <c r="KLS2" s="114" t="s">
        <v>6095</v>
      </c>
      <c r="KLT2" s="114" t="s">
        <v>4</v>
      </c>
      <c r="KLU2" s="114" t="s">
        <v>6096</v>
      </c>
      <c r="KLV2" s="114" t="s">
        <v>6097</v>
      </c>
      <c r="KLW2" s="114" t="s">
        <v>5</v>
      </c>
      <c r="KLX2" s="106" t="s">
        <v>5895</v>
      </c>
      <c r="KLY2" s="130" t="s">
        <v>6098</v>
      </c>
      <c r="KLZ2" s="135" t="s">
        <v>6288</v>
      </c>
      <c r="KMA2" s="114" t="s">
        <v>6</v>
      </c>
      <c r="KMB2" s="139" t="s">
        <v>6310</v>
      </c>
      <c r="KMC2" s="114" t="s">
        <v>0</v>
      </c>
      <c r="KMD2" s="114" t="s">
        <v>1</v>
      </c>
      <c r="KME2" s="114" t="s">
        <v>5788</v>
      </c>
      <c r="KMF2" s="114" t="s">
        <v>5899</v>
      </c>
      <c r="KMG2" s="114" t="s">
        <v>3</v>
      </c>
      <c r="KMH2" s="114" t="s">
        <v>6094</v>
      </c>
      <c r="KMI2" s="114" t="s">
        <v>6095</v>
      </c>
      <c r="KMJ2" s="114" t="s">
        <v>4</v>
      </c>
      <c r="KMK2" s="114" t="s">
        <v>6096</v>
      </c>
      <c r="KML2" s="114" t="s">
        <v>6097</v>
      </c>
      <c r="KMM2" s="114" t="s">
        <v>5</v>
      </c>
      <c r="KMN2" s="106" t="s">
        <v>5895</v>
      </c>
      <c r="KMO2" s="130" t="s">
        <v>6098</v>
      </c>
      <c r="KMP2" s="135" t="s">
        <v>6288</v>
      </c>
      <c r="KMQ2" s="114" t="s">
        <v>6</v>
      </c>
      <c r="KMR2" s="139" t="s">
        <v>6310</v>
      </c>
      <c r="KMS2" s="114" t="s">
        <v>0</v>
      </c>
      <c r="KMT2" s="114" t="s">
        <v>1</v>
      </c>
      <c r="KMU2" s="114" t="s">
        <v>5788</v>
      </c>
      <c r="KMV2" s="114" t="s">
        <v>5899</v>
      </c>
      <c r="KMW2" s="114" t="s">
        <v>3</v>
      </c>
      <c r="KMX2" s="114" t="s">
        <v>6094</v>
      </c>
      <c r="KMY2" s="114" t="s">
        <v>6095</v>
      </c>
      <c r="KMZ2" s="114" t="s">
        <v>4</v>
      </c>
      <c r="KNA2" s="114" t="s">
        <v>6096</v>
      </c>
      <c r="KNB2" s="114" t="s">
        <v>6097</v>
      </c>
      <c r="KNC2" s="114" t="s">
        <v>5</v>
      </c>
      <c r="KND2" s="106" t="s">
        <v>5895</v>
      </c>
      <c r="KNE2" s="130" t="s">
        <v>6098</v>
      </c>
      <c r="KNF2" s="135" t="s">
        <v>6288</v>
      </c>
      <c r="KNG2" s="114" t="s">
        <v>6</v>
      </c>
      <c r="KNH2" s="139" t="s">
        <v>6310</v>
      </c>
      <c r="KNI2" s="114" t="s">
        <v>0</v>
      </c>
      <c r="KNJ2" s="114" t="s">
        <v>1</v>
      </c>
      <c r="KNK2" s="114" t="s">
        <v>5788</v>
      </c>
      <c r="KNL2" s="114" t="s">
        <v>5899</v>
      </c>
      <c r="KNM2" s="114" t="s">
        <v>3</v>
      </c>
      <c r="KNN2" s="114" t="s">
        <v>6094</v>
      </c>
      <c r="KNO2" s="114" t="s">
        <v>6095</v>
      </c>
      <c r="KNP2" s="114" t="s">
        <v>4</v>
      </c>
      <c r="KNQ2" s="114" t="s">
        <v>6096</v>
      </c>
      <c r="KNR2" s="114" t="s">
        <v>6097</v>
      </c>
      <c r="KNS2" s="114" t="s">
        <v>5</v>
      </c>
      <c r="KNT2" s="106" t="s">
        <v>5895</v>
      </c>
      <c r="KNU2" s="130" t="s">
        <v>6098</v>
      </c>
      <c r="KNV2" s="135" t="s">
        <v>6288</v>
      </c>
      <c r="KNW2" s="114" t="s">
        <v>6</v>
      </c>
      <c r="KNX2" s="139" t="s">
        <v>6310</v>
      </c>
      <c r="KNY2" s="114" t="s">
        <v>0</v>
      </c>
      <c r="KNZ2" s="114" t="s">
        <v>1</v>
      </c>
      <c r="KOA2" s="114" t="s">
        <v>5788</v>
      </c>
      <c r="KOB2" s="114" t="s">
        <v>5899</v>
      </c>
      <c r="KOC2" s="114" t="s">
        <v>3</v>
      </c>
      <c r="KOD2" s="114" t="s">
        <v>6094</v>
      </c>
      <c r="KOE2" s="114" t="s">
        <v>6095</v>
      </c>
      <c r="KOF2" s="114" t="s">
        <v>4</v>
      </c>
      <c r="KOG2" s="114" t="s">
        <v>6096</v>
      </c>
      <c r="KOH2" s="114" t="s">
        <v>6097</v>
      </c>
      <c r="KOI2" s="114" t="s">
        <v>5</v>
      </c>
      <c r="KOJ2" s="106" t="s">
        <v>5895</v>
      </c>
      <c r="KOK2" s="130" t="s">
        <v>6098</v>
      </c>
      <c r="KOL2" s="135" t="s">
        <v>6288</v>
      </c>
      <c r="KOM2" s="114" t="s">
        <v>6</v>
      </c>
      <c r="KON2" s="139" t="s">
        <v>6310</v>
      </c>
      <c r="KOO2" s="114" t="s">
        <v>0</v>
      </c>
      <c r="KOP2" s="114" t="s">
        <v>1</v>
      </c>
      <c r="KOQ2" s="114" t="s">
        <v>5788</v>
      </c>
      <c r="KOR2" s="114" t="s">
        <v>5899</v>
      </c>
      <c r="KOS2" s="114" t="s">
        <v>3</v>
      </c>
      <c r="KOT2" s="114" t="s">
        <v>6094</v>
      </c>
      <c r="KOU2" s="114" t="s">
        <v>6095</v>
      </c>
      <c r="KOV2" s="114" t="s">
        <v>4</v>
      </c>
      <c r="KOW2" s="114" t="s">
        <v>6096</v>
      </c>
      <c r="KOX2" s="114" t="s">
        <v>6097</v>
      </c>
      <c r="KOY2" s="114" t="s">
        <v>5</v>
      </c>
      <c r="KOZ2" s="106" t="s">
        <v>5895</v>
      </c>
      <c r="KPA2" s="130" t="s">
        <v>6098</v>
      </c>
      <c r="KPB2" s="135" t="s">
        <v>6288</v>
      </c>
      <c r="KPC2" s="114" t="s">
        <v>6</v>
      </c>
      <c r="KPD2" s="139" t="s">
        <v>6310</v>
      </c>
      <c r="KPE2" s="114" t="s">
        <v>0</v>
      </c>
      <c r="KPF2" s="114" t="s">
        <v>1</v>
      </c>
      <c r="KPG2" s="114" t="s">
        <v>5788</v>
      </c>
      <c r="KPH2" s="114" t="s">
        <v>5899</v>
      </c>
      <c r="KPI2" s="114" t="s">
        <v>3</v>
      </c>
      <c r="KPJ2" s="114" t="s">
        <v>6094</v>
      </c>
      <c r="KPK2" s="114" t="s">
        <v>6095</v>
      </c>
      <c r="KPL2" s="114" t="s">
        <v>4</v>
      </c>
      <c r="KPM2" s="114" t="s">
        <v>6096</v>
      </c>
      <c r="KPN2" s="114" t="s">
        <v>6097</v>
      </c>
      <c r="KPO2" s="114" t="s">
        <v>5</v>
      </c>
      <c r="KPP2" s="106" t="s">
        <v>5895</v>
      </c>
      <c r="KPQ2" s="130" t="s">
        <v>6098</v>
      </c>
      <c r="KPR2" s="135" t="s">
        <v>6288</v>
      </c>
      <c r="KPS2" s="114" t="s">
        <v>6</v>
      </c>
      <c r="KPT2" s="139" t="s">
        <v>6310</v>
      </c>
      <c r="KPU2" s="114" t="s">
        <v>0</v>
      </c>
      <c r="KPV2" s="114" t="s">
        <v>1</v>
      </c>
      <c r="KPW2" s="114" t="s">
        <v>5788</v>
      </c>
      <c r="KPX2" s="114" t="s">
        <v>5899</v>
      </c>
      <c r="KPY2" s="114" t="s">
        <v>3</v>
      </c>
      <c r="KPZ2" s="114" t="s">
        <v>6094</v>
      </c>
      <c r="KQA2" s="114" t="s">
        <v>6095</v>
      </c>
      <c r="KQB2" s="114" t="s">
        <v>4</v>
      </c>
      <c r="KQC2" s="114" t="s">
        <v>6096</v>
      </c>
      <c r="KQD2" s="114" t="s">
        <v>6097</v>
      </c>
      <c r="KQE2" s="114" t="s">
        <v>5</v>
      </c>
      <c r="KQF2" s="106" t="s">
        <v>5895</v>
      </c>
      <c r="KQG2" s="130" t="s">
        <v>6098</v>
      </c>
      <c r="KQH2" s="135" t="s">
        <v>6288</v>
      </c>
      <c r="KQI2" s="114" t="s">
        <v>6</v>
      </c>
      <c r="KQJ2" s="139" t="s">
        <v>6310</v>
      </c>
      <c r="KQK2" s="114" t="s">
        <v>0</v>
      </c>
      <c r="KQL2" s="114" t="s">
        <v>1</v>
      </c>
      <c r="KQM2" s="114" t="s">
        <v>5788</v>
      </c>
      <c r="KQN2" s="114" t="s">
        <v>5899</v>
      </c>
      <c r="KQO2" s="114" t="s">
        <v>3</v>
      </c>
      <c r="KQP2" s="114" t="s">
        <v>6094</v>
      </c>
      <c r="KQQ2" s="114" t="s">
        <v>6095</v>
      </c>
      <c r="KQR2" s="114" t="s">
        <v>4</v>
      </c>
      <c r="KQS2" s="114" t="s">
        <v>6096</v>
      </c>
      <c r="KQT2" s="114" t="s">
        <v>6097</v>
      </c>
      <c r="KQU2" s="114" t="s">
        <v>5</v>
      </c>
      <c r="KQV2" s="106" t="s">
        <v>5895</v>
      </c>
      <c r="KQW2" s="130" t="s">
        <v>6098</v>
      </c>
      <c r="KQX2" s="135" t="s">
        <v>6288</v>
      </c>
      <c r="KQY2" s="114" t="s">
        <v>6</v>
      </c>
      <c r="KQZ2" s="139" t="s">
        <v>6310</v>
      </c>
      <c r="KRA2" s="114" t="s">
        <v>0</v>
      </c>
      <c r="KRB2" s="114" t="s">
        <v>1</v>
      </c>
      <c r="KRC2" s="114" t="s">
        <v>5788</v>
      </c>
      <c r="KRD2" s="114" t="s">
        <v>5899</v>
      </c>
      <c r="KRE2" s="114" t="s">
        <v>3</v>
      </c>
      <c r="KRF2" s="114" t="s">
        <v>6094</v>
      </c>
      <c r="KRG2" s="114" t="s">
        <v>6095</v>
      </c>
      <c r="KRH2" s="114" t="s">
        <v>4</v>
      </c>
      <c r="KRI2" s="114" t="s">
        <v>6096</v>
      </c>
      <c r="KRJ2" s="114" t="s">
        <v>6097</v>
      </c>
      <c r="KRK2" s="114" t="s">
        <v>5</v>
      </c>
      <c r="KRL2" s="106" t="s">
        <v>5895</v>
      </c>
      <c r="KRM2" s="130" t="s">
        <v>6098</v>
      </c>
      <c r="KRN2" s="135" t="s">
        <v>6288</v>
      </c>
      <c r="KRO2" s="114" t="s">
        <v>6</v>
      </c>
      <c r="KRP2" s="139" t="s">
        <v>6310</v>
      </c>
      <c r="KRQ2" s="114" t="s">
        <v>0</v>
      </c>
      <c r="KRR2" s="114" t="s">
        <v>1</v>
      </c>
      <c r="KRS2" s="114" t="s">
        <v>5788</v>
      </c>
      <c r="KRT2" s="114" t="s">
        <v>5899</v>
      </c>
      <c r="KRU2" s="114" t="s">
        <v>3</v>
      </c>
      <c r="KRV2" s="114" t="s">
        <v>6094</v>
      </c>
      <c r="KRW2" s="114" t="s">
        <v>6095</v>
      </c>
      <c r="KRX2" s="114" t="s">
        <v>4</v>
      </c>
      <c r="KRY2" s="114" t="s">
        <v>6096</v>
      </c>
      <c r="KRZ2" s="114" t="s">
        <v>6097</v>
      </c>
      <c r="KSA2" s="114" t="s">
        <v>5</v>
      </c>
      <c r="KSB2" s="106" t="s">
        <v>5895</v>
      </c>
      <c r="KSC2" s="130" t="s">
        <v>6098</v>
      </c>
      <c r="KSD2" s="135" t="s">
        <v>6288</v>
      </c>
      <c r="KSE2" s="114" t="s">
        <v>6</v>
      </c>
      <c r="KSF2" s="139" t="s">
        <v>6310</v>
      </c>
      <c r="KSG2" s="114" t="s">
        <v>0</v>
      </c>
      <c r="KSH2" s="114" t="s">
        <v>1</v>
      </c>
      <c r="KSI2" s="114" t="s">
        <v>5788</v>
      </c>
      <c r="KSJ2" s="114" t="s">
        <v>5899</v>
      </c>
      <c r="KSK2" s="114" t="s">
        <v>3</v>
      </c>
      <c r="KSL2" s="114" t="s">
        <v>6094</v>
      </c>
      <c r="KSM2" s="114" t="s">
        <v>6095</v>
      </c>
      <c r="KSN2" s="114" t="s">
        <v>4</v>
      </c>
      <c r="KSO2" s="114" t="s">
        <v>6096</v>
      </c>
      <c r="KSP2" s="114" t="s">
        <v>6097</v>
      </c>
      <c r="KSQ2" s="114" t="s">
        <v>5</v>
      </c>
      <c r="KSR2" s="106" t="s">
        <v>5895</v>
      </c>
      <c r="KSS2" s="130" t="s">
        <v>6098</v>
      </c>
      <c r="KST2" s="135" t="s">
        <v>6288</v>
      </c>
      <c r="KSU2" s="114" t="s">
        <v>6</v>
      </c>
      <c r="KSV2" s="139" t="s">
        <v>6310</v>
      </c>
      <c r="KSW2" s="114" t="s">
        <v>0</v>
      </c>
      <c r="KSX2" s="114" t="s">
        <v>1</v>
      </c>
      <c r="KSY2" s="114" t="s">
        <v>5788</v>
      </c>
      <c r="KSZ2" s="114" t="s">
        <v>5899</v>
      </c>
      <c r="KTA2" s="114" t="s">
        <v>3</v>
      </c>
      <c r="KTB2" s="114" t="s">
        <v>6094</v>
      </c>
      <c r="KTC2" s="114" t="s">
        <v>6095</v>
      </c>
      <c r="KTD2" s="114" t="s">
        <v>4</v>
      </c>
      <c r="KTE2" s="114" t="s">
        <v>6096</v>
      </c>
      <c r="KTF2" s="114" t="s">
        <v>6097</v>
      </c>
      <c r="KTG2" s="114" t="s">
        <v>5</v>
      </c>
      <c r="KTH2" s="106" t="s">
        <v>5895</v>
      </c>
      <c r="KTI2" s="130" t="s">
        <v>6098</v>
      </c>
      <c r="KTJ2" s="135" t="s">
        <v>6288</v>
      </c>
      <c r="KTK2" s="114" t="s">
        <v>6</v>
      </c>
      <c r="KTL2" s="139" t="s">
        <v>6310</v>
      </c>
      <c r="KTM2" s="114" t="s">
        <v>0</v>
      </c>
      <c r="KTN2" s="114" t="s">
        <v>1</v>
      </c>
      <c r="KTO2" s="114" t="s">
        <v>5788</v>
      </c>
      <c r="KTP2" s="114" t="s">
        <v>5899</v>
      </c>
      <c r="KTQ2" s="114" t="s">
        <v>3</v>
      </c>
      <c r="KTR2" s="114" t="s">
        <v>6094</v>
      </c>
      <c r="KTS2" s="114" t="s">
        <v>6095</v>
      </c>
      <c r="KTT2" s="114" t="s">
        <v>4</v>
      </c>
      <c r="KTU2" s="114" t="s">
        <v>6096</v>
      </c>
      <c r="KTV2" s="114" t="s">
        <v>6097</v>
      </c>
      <c r="KTW2" s="114" t="s">
        <v>5</v>
      </c>
      <c r="KTX2" s="106" t="s">
        <v>5895</v>
      </c>
      <c r="KTY2" s="130" t="s">
        <v>6098</v>
      </c>
      <c r="KTZ2" s="135" t="s">
        <v>6288</v>
      </c>
      <c r="KUA2" s="114" t="s">
        <v>6</v>
      </c>
      <c r="KUB2" s="139" t="s">
        <v>6310</v>
      </c>
      <c r="KUC2" s="114" t="s">
        <v>0</v>
      </c>
      <c r="KUD2" s="114" t="s">
        <v>1</v>
      </c>
      <c r="KUE2" s="114" t="s">
        <v>5788</v>
      </c>
      <c r="KUF2" s="114" t="s">
        <v>5899</v>
      </c>
      <c r="KUG2" s="114" t="s">
        <v>3</v>
      </c>
      <c r="KUH2" s="114" t="s">
        <v>6094</v>
      </c>
      <c r="KUI2" s="114" t="s">
        <v>6095</v>
      </c>
      <c r="KUJ2" s="114" t="s">
        <v>4</v>
      </c>
      <c r="KUK2" s="114" t="s">
        <v>6096</v>
      </c>
      <c r="KUL2" s="114" t="s">
        <v>6097</v>
      </c>
      <c r="KUM2" s="114" t="s">
        <v>5</v>
      </c>
      <c r="KUN2" s="106" t="s">
        <v>5895</v>
      </c>
      <c r="KUO2" s="130" t="s">
        <v>6098</v>
      </c>
      <c r="KUP2" s="135" t="s">
        <v>6288</v>
      </c>
      <c r="KUQ2" s="114" t="s">
        <v>6</v>
      </c>
      <c r="KUR2" s="139" t="s">
        <v>6310</v>
      </c>
      <c r="KUS2" s="114" t="s">
        <v>0</v>
      </c>
      <c r="KUT2" s="114" t="s">
        <v>1</v>
      </c>
      <c r="KUU2" s="114" t="s">
        <v>5788</v>
      </c>
      <c r="KUV2" s="114" t="s">
        <v>5899</v>
      </c>
      <c r="KUW2" s="114" t="s">
        <v>3</v>
      </c>
      <c r="KUX2" s="114" t="s">
        <v>6094</v>
      </c>
      <c r="KUY2" s="114" t="s">
        <v>6095</v>
      </c>
      <c r="KUZ2" s="114" t="s">
        <v>4</v>
      </c>
      <c r="KVA2" s="114" t="s">
        <v>6096</v>
      </c>
      <c r="KVB2" s="114" t="s">
        <v>6097</v>
      </c>
      <c r="KVC2" s="114" t="s">
        <v>5</v>
      </c>
      <c r="KVD2" s="106" t="s">
        <v>5895</v>
      </c>
      <c r="KVE2" s="130" t="s">
        <v>6098</v>
      </c>
      <c r="KVF2" s="135" t="s">
        <v>6288</v>
      </c>
      <c r="KVG2" s="114" t="s">
        <v>6</v>
      </c>
      <c r="KVH2" s="139" t="s">
        <v>6310</v>
      </c>
      <c r="KVI2" s="114" t="s">
        <v>0</v>
      </c>
      <c r="KVJ2" s="114" t="s">
        <v>1</v>
      </c>
      <c r="KVK2" s="114" t="s">
        <v>5788</v>
      </c>
      <c r="KVL2" s="114" t="s">
        <v>5899</v>
      </c>
      <c r="KVM2" s="114" t="s">
        <v>3</v>
      </c>
      <c r="KVN2" s="114" t="s">
        <v>6094</v>
      </c>
      <c r="KVO2" s="114" t="s">
        <v>6095</v>
      </c>
      <c r="KVP2" s="114" t="s">
        <v>4</v>
      </c>
      <c r="KVQ2" s="114" t="s">
        <v>6096</v>
      </c>
      <c r="KVR2" s="114" t="s">
        <v>6097</v>
      </c>
      <c r="KVS2" s="114" t="s">
        <v>5</v>
      </c>
      <c r="KVT2" s="106" t="s">
        <v>5895</v>
      </c>
      <c r="KVU2" s="130" t="s">
        <v>6098</v>
      </c>
      <c r="KVV2" s="135" t="s">
        <v>6288</v>
      </c>
      <c r="KVW2" s="114" t="s">
        <v>6</v>
      </c>
      <c r="KVX2" s="139" t="s">
        <v>6310</v>
      </c>
      <c r="KVY2" s="114" t="s">
        <v>0</v>
      </c>
      <c r="KVZ2" s="114" t="s">
        <v>1</v>
      </c>
      <c r="KWA2" s="114" t="s">
        <v>5788</v>
      </c>
      <c r="KWB2" s="114" t="s">
        <v>5899</v>
      </c>
      <c r="KWC2" s="114" t="s">
        <v>3</v>
      </c>
      <c r="KWD2" s="114" t="s">
        <v>6094</v>
      </c>
      <c r="KWE2" s="114" t="s">
        <v>6095</v>
      </c>
      <c r="KWF2" s="114" t="s">
        <v>4</v>
      </c>
      <c r="KWG2" s="114" t="s">
        <v>6096</v>
      </c>
      <c r="KWH2" s="114" t="s">
        <v>6097</v>
      </c>
      <c r="KWI2" s="114" t="s">
        <v>5</v>
      </c>
      <c r="KWJ2" s="106" t="s">
        <v>5895</v>
      </c>
      <c r="KWK2" s="130" t="s">
        <v>6098</v>
      </c>
      <c r="KWL2" s="135" t="s">
        <v>6288</v>
      </c>
      <c r="KWM2" s="114" t="s">
        <v>6</v>
      </c>
      <c r="KWN2" s="139" t="s">
        <v>6310</v>
      </c>
      <c r="KWO2" s="114" t="s">
        <v>0</v>
      </c>
      <c r="KWP2" s="114" t="s">
        <v>1</v>
      </c>
      <c r="KWQ2" s="114" t="s">
        <v>5788</v>
      </c>
      <c r="KWR2" s="114" t="s">
        <v>5899</v>
      </c>
      <c r="KWS2" s="114" t="s">
        <v>3</v>
      </c>
      <c r="KWT2" s="114" t="s">
        <v>6094</v>
      </c>
      <c r="KWU2" s="114" t="s">
        <v>6095</v>
      </c>
      <c r="KWV2" s="114" t="s">
        <v>4</v>
      </c>
      <c r="KWW2" s="114" t="s">
        <v>6096</v>
      </c>
      <c r="KWX2" s="114" t="s">
        <v>6097</v>
      </c>
      <c r="KWY2" s="114" t="s">
        <v>5</v>
      </c>
      <c r="KWZ2" s="106" t="s">
        <v>5895</v>
      </c>
      <c r="KXA2" s="130" t="s">
        <v>6098</v>
      </c>
      <c r="KXB2" s="135" t="s">
        <v>6288</v>
      </c>
      <c r="KXC2" s="114" t="s">
        <v>6</v>
      </c>
      <c r="KXD2" s="139" t="s">
        <v>6310</v>
      </c>
      <c r="KXE2" s="114" t="s">
        <v>0</v>
      </c>
      <c r="KXF2" s="114" t="s">
        <v>1</v>
      </c>
      <c r="KXG2" s="114" t="s">
        <v>5788</v>
      </c>
      <c r="KXH2" s="114" t="s">
        <v>5899</v>
      </c>
      <c r="KXI2" s="114" t="s">
        <v>3</v>
      </c>
      <c r="KXJ2" s="114" t="s">
        <v>6094</v>
      </c>
      <c r="KXK2" s="114" t="s">
        <v>6095</v>
      </c>
      <c r="KXL2" s="114" t="s">
        <v>4</v>
      </c>
      <c r="KXM2" s="114" t="s">
        <v>6096</v>
      </c>
      <c r="KXN2" s="114" t="s">
        <v>6097</v>
      </c>
      <c r="KXO2" s="114" t="s">
        <v>5</v>
      </c>
      <c r="KXP2" s="106" t="s">
        <v>5895</v>
      </c>
      <c r="KXQ2" s="130" t="s">
        <v>6098</v>
      </c>
      <c r="KXR2" s="135" t="s">
        <v>6288</v>
      </c>
      <c r="KXS2" s="114" t="s">
        <v>6</v>
      </c>
      <c r="KXT2" s="139" t="s">
        <v>6310</v>
      </c>
      <c r="KXU2" s="114" t="s">
        <v>0</v>
      </c>
      <c r="KXV2" s="114" t="s">
        <v>1</v>
      </c>
      <c r="KXW2" s="114" t="s">
        <v>5788</v>
      </c>
      <c r="KXX2" s="114" t="s">
        <v>5899</v>
      </c>
      <c r="KXY2" s="114" t="s">
        <v>3</v>
      </c>
      <c r="KXZ2" s="114" t="s">
        <v>6094</v>
      </c>
      <c r="KYA2" s="114" t="s">
        <v>6095</v>
      </c>
      <c r="KYB2" s="114" t="s">
        <v>4</v>
      </c>
      <c r="KYC2" s="114" t="s">
        <v>6096</v>
      </c>
      <c r="KYD2" s="114" t="s">
        <v>6097</v>
      </c>
      <c r="KYE2" s="114" t="s">
        <v>5</v>
      </c>
      <c r="KYF2" s="106" t="s">
        <v>5895</v>
      </c>
      <c r="KYG2" s="130" t="s">
        <v>6098</v>
      </c>
      <c r="KYH2" s="135" t="s">
        <v>6288</v>
      </c>
      <c r="KYI2" s="114" t="s">
        <v>6</v>
      </c>
      <c r="KYJ2" s="139" t="s">
        <v>6310</v>
      </c>
      <c r="KYK2" s="114" t="s">
        <v>0</v>
      </c>
      <c r="KYL2" s="114" t="s">
        <v>1</v>
      </c>
      <c r="KYM2" s="114" t="s">
        <v>5788</v>
      </c>
      <c r="KYN2" s="114" t="s">
        <v>5899</v>
      </c>
      <c r="KYO2" s="114" t="s">
        <v>3</v>
      </c>
      <c r="KYP2" s="114" t="s">
        <v>6094</v>
      </c>
      <c r="KYQ2" s="114" t="s">
        <v>6095</v>
      </c>
      <c r="KYR2" s="114" t="s">
        <v>4</v>
      </c>
      <c r="KYS2" s="114" t="s">
        <v>6096</v>
      </c>
      <c r="KYT2" s="114" t="s">
        <v>6097</v>
      </c>
      <c r="KYU2" s="114" t="s">
        <v>5</v>
      </c>
      <c r="KYV2" s="106" t="s">
        <v>5895</v>
      </c>
      <c r="KYW2" s="130" t="s">
        <v>6098</v>
      </c>
      <c r="KYX2" s="135" t="s">
        <v>6288</v>
      </c>
      <c r="KYY2" s="114" t="s">
        <v>6</v>
      </c>
      <c r="KYZ2" s="139" t="s">
        <v>6310</v>
      </c>
      <c r="KZA2" s="114" t="s">
        <v>0</v>
      </c>
      <c r="KZB2" s="114" t="s">
        <v>1</v>
      </c>
      <c r="KZC2" s="114" t="s">
        <v>5788</v>
      </c>
      <c r="KZD2" s="114" t="s">
        <v>5899</v>
      </c>
      <c r="KZE2" s="114" t="s">
        <v>3</v>
      </c>
      <c r="KZF2" s="114" t="s">
        <v>6094</v>
      </c>
      <c r="KZG2" s="114" t="s">
        <v>6095</v>
      </c>
      <c r="KZH2" s="114" t="s">
        <v>4</v>
      </c>
      <c r="KZI2" s="114" t="s">
        <v>6096</v>
      </c>
      <c r="KZJ2" s="114" t="s">
        <v>6097</v>
      </c>
      <c r="KZK2" s="114" t="s">
        <v>5</v>
      </c>
      <c r="KZL2" s="106" t="s">
        <v>5895</v>
      </c>
      <c r="KZM2" s="130" t="s">
        <v>6098</v>
      </c>
      <c r="KZN2" s="135" t="s">
        <v>6288</v>
      </c>
      <c r="KZO2" s="114" t="s">
        <v>6</v>
      </c>
      <c r="KZP2" s="139" t="s">
        <v>6310</v>
      </c>
      <c r="KZQ2" s="114" t="s">
        <v>0</v>
      </c>
      <c r="KZR2" s="114" t="s">
        <v>1</v>
      </c>
      <c r="KZS2" s="114" t="s">
        <v>5788</v>
      </c>
      <c r="KZT2" s="114" t="s">
        <v>5899</v>
      </c>
      <c r="KZU2" s="114" t="s">
        <v>3</v>
      </c>
      <c r="KZV2" s="114" t="s">
        <v>6094</v>
      </c>
      <c r="KZW2" s="114" t="s">
        <v>6095</v>
      </c>
      <c r="KZX2" s="114" t="s">
        <v>4</v>
      </c>
      <c r="KZY2" s="114" t="s">
        <v>6096</v>
      </c>
      <c r="KZZ2" s="114" t="s">
        <v>6097</v>
      </c>
      <c r="LAA2" s="114" t="s">
        <v>5</v>
      </c>
      <c r="LAB2" s="106" t="s">
        <v>5895</v>
      </c>
      <c r="LAC2" s="130" t="s">
        <v>6098</v>
      </c>
      <c r="LAD2" s="135" t="s">
        <v>6288</v>
      </c>
      <c r="LAE2" s="114" t="s">
        <v>6</v>
      </c>
      <c r="LAF2" s="139" t="s">
        <v>6310</v>
      </c>
      <c r="LAG2" s="114" t="s">
        <v>0</v>
      </c>
      <c r="LAH2" s="114" t="s">
        <v>1</v>
      </c>
      <c r="LAI2" s="114" t="s">
        <v>5788</v>
      </c>
      <c r="LAJ2" s="114" t="s">
        <v>5899</v>
      </c>
      <c r="LAK2" s="114" t="s">
        <v>3</v>
      </c>
      <c r="LAL2" s="114" t="s">
        <v>6094</v>
      </c>
      <c r="LAM2" s="114" t="s">
        <v>6095</v>
      </c>
      <c r="LAN2" s="114" t="s">
        <v>4</v>
      </c>
      <c r="LAO2" s="114" t="s">
        <v>6096</v>
      </c>
      <c r="LAP2" s="114" t="s">
        <v>6097</v>
      </c>
      <c r="LAQ2" s="114" t="s">
        <v>5</v>
      </c>
      <c r="LAR2" s="106" t="s">
        <v>5895</v>
      </c>
      <c r="LAS2" s="130" t="s">
        <v>6098</v>
      </c>
      <c r="LAT2" s="135" t="s">
        <v>6288</v>
      </c>
      <c r="LAU2" s="114" t="s">
        <v>6</v>
      </c>
      <c r="LAV2" s="139" t="s">
        <v>6310</v>
      </c>
      <c r="LAW2" s="114" t="s">
        <v>0</v>
      </c>
      <c r="LAX2" s="114" t="s">
        <v>1</v>
      </c>
      <c r="LAY2" s="114" t="s">
        <v>5788</v>
      </c>
      <c r="LAZ2" s="114" t="s">
        <v>5899</v>
      </c>
      <c r="LBA2" s="114" t="s">
        <v>3</v>
      </c>
      <c r="LBB2" s="114" t="s">
        <v>6094</v>
      </c>
      <c r="LBC2" s="114" t="s">
        <v>6095</v>
      </c>
      <c r="LBD2" s="114" t="s">
        <v>4</v>
      </c>
      <c r="LBE2" s="114" t="s">
        <v>6096</v>
      </c>
      <c r="LBF2" s="114" t="s">
        <v>6097</v>
      </c>
      <c r="LBG2" s="114" t="s">
        <v>5</v>
      </c>
      <c r="LBH2" s="106" t="s">
        <v>5895</v>
      </c>
      <c r="LBI2" s="130" t="s">
        <v>6098</v>
      </c>
      <c r="LBJ2" s="135" t="s">
        <v>6288</v>
      </c>
      <c r="LBK2" s="114" t="s">
        <v>6</v>
      </c>
      <c r="LBL2" s="139" t="s">
        <v>6310</v>
      </c>
      <c r="LBM2" s="114" t="s">
        <v>0</v>
      </c>
      <c r="LBN2" s="114" t="s">
        <v>1</v>
      </c>
      <c r="LBO2" s="114" t="s">
        <v>5788</v>
      </c>
      <c r="LBP2" s="114" t="s">
        <v>5899</v>
      </c>
      <c r="LBQ2" s="114" t="s">
        <v>3</v>
      </c>
      <c r="LBR2" s="114" t="s">
        <v>6094</v>
      </c>
      <c r="LBS2" s="114" t="s">
        <v>6095</v>
      </c>
      <c r="LBT2" s="114" t="s">
        <v>4</v>
      </c>
      <c r="LBU2" s="114" t="s">
        <v>6096</v>
      </c>
      <c r="LBV2" s="114" t="s">
        <v>6097</v>
      </c>
      <c r="LBW2" s="114" t="s">
        <v>5</v>
      </c>
      <c r="LBX2" s="106" t="s">
        <v>5895</v>
      </c>
      <c r="LBY2" s="130" t="s">
        <v>6098</v>
      </c>
      <c r="LBZ2" s="135" t="s">
        <v>6288</v>
      </c>
      <c r="LCA2" s="114" t="s">
        <v>6</v>
      </c>
      <c r="LCB2" s="139" t="s">
        <v>6310</v>
      </c>
      <c r="LCC2" s="114" t="s">
        <v>0</v>
      </c>
      <c r="LCD2" s="114" t="s">
        <v>1</v>
      </c>
      <c r="LCE2" s="114" t="s">
        <v>5788</v>
      </c>
      <c r="LCF2" s="114" t="s">
        <v>5899</v>
      </c>
      <c r="LCG2" s="114" t="s">
        <v>3</v>
      </c>
      <c r="LCH2" s="114" t="s">
        <v>6094</v>
      </c>
      <c r="LCI2" s="114" t="s">
        <v>6095</v>
      </c>
      <c r="LCJ2" s="114" t="s">
        <v>4</v>
      </c>
      <c r="LCK2" s="114" t="s">
        <v>6096</v>
      </c>
      <c r="LCL2" s="114" t="s">
        <v>6097</v>
      </c>
      <c r="LCM2" s="114" t="s">
        <v>5</v>
      </c>
      <c r="LCN2" s="106" t="s">
        <v>5895</v>
      </c>
      <c r="LCO2" s="130" t="s">
        <v>6098</v>
      </c>
      <c r="LCP2" s="135" t="s">
        <v>6288</v>
      </c>
      <c r="LCQ2" s="114" t="s">
        <v>6</v>
      </c>
      <c r="LCR2" s="139" t="s">
        <v>6310</v>
      </c>
      <c r="LCS2" s="114" t="s">
        <v>0</v>
      </c>
      <c r="LCT2" s="114" t="s">
        <v>1</v>
      </c>
      <c r="LCU2" s="114" t="s">
        <v>5788</v>
      </c>
      <c r="LCV2" s="114" t="s">
        <v>5899</v>
      </c>
      <c r="LCW2" s="114" t="s">
        <v>3</v>
      </c>
      <c r="LCX2" s="114" t="s">
        <v>6094</v>
      </c>
      <c r="LCY2" s="114" t="s">
        <v>6095</v>
      </c>
      <c r="LCZ2" s="114" t="s">
        <v>4</v>
      </c>
      <c r="LDA2" s="114" t="s">
        <v>6096</v>
      </c>
      <c r="LDB2" s="114" t="s">
        <v>6097</v>
      </c>
      <c r="LDC2" s="114" t="s">
        <v>5</v>
      </c>
      <c r="LDD2" s="106" t="s">
        <v>5895</v>
      </c>
      <c r="LDE2" s="130" t="s">
        <v>6098</v>
      </c>
      <c r="LDF2" s="135" t="s">
        <v>6288</v>
      </c>
      <c r="LDG2" s="114" t="s">
        <v>6</v>
      </c>
      <c r="LDH2" s="139" t="s">
        <v>6310</v>
      </c>
      <c r="LDI2" s="114" t="s">
        <v>0</v>
      </c>
      <c r="LDJ2" s="114" t="s">
        <v>1</v>
      </c>
      <c r="LDK2" s="114" t="s">
        <v>5788</v>
      </c>
      <c r="LDL2" s="114" t="s">
        <v>5899</v>
      </c>
      <c r="LDM2" s="114" t="s">
        <v>3</v>
      </c>
      <c r="LDN2" s="114" t="s">
        <v>6094</v>
      </c>
      <c r="LDO2" s="114" t="s">
        <v>6095</v>
      </c>
      <c r="LDP2" s="114" t="s">
        <v>4</v>
      </c>
      <c r="LDQ2" s="114" t="s">
        <v>6096</v>
      </c>
      <c r="LDR2" s="114" t="s">
        <v>6097</v>
      </c>
      <c r="LDS2" s="114" t="s">
        <v>5</v>
      </c>
      <c r="LDT2" s="106" t="s">
        <v>5895</v>
      </c>
      <c r="LDU2" s="130" t="s">
        <v>6098</v>
      </c>
      <c r="LDV2" s="135" t="s">
        <v>6288</v>
      </c>
      <c r="LDW2" s="114" t="s">
        <v>6</v>
      </c>
      <c r="LDX2" s="139" t="s">
        <v>6310</v>
      </c>
      <c r="LDY2" s="114" t="s">
        <v>0</v>
      </c>
      <c r="LDZ2" s="114" t="s">
        <v>1</v>
      </c>
      <c r="LEA2" s="114" t="s">
        <v>5788</v>
      </c>
      <c r="LEB2" s="114" t="s">
        <v>5899</v>
      </c>
      <c r="LEC2" s="114" t="s">
        <v>3</v>
      </c>
      <c r="LED2" s="114" t="s">
        <v>6094</v>
      </c>
      <c r="LEE2" s="114" t="s">
        <v>6095</v>
      </c>
      <c r="LEF2" s="114" t="s">
        <v>4</v>
      </c>
      <c r="LEG2" s="114" t="s">
        <v>6096</v>
      </c>
      <c r="LEH2" s="114" t="s">
        <v>6097</v>
      </c>
      <c r="LEI2" s="114" t="s">
        <v>5</v>
      </c>
      <c r="LEJ2" s="106" t="s">
        <v>5895</v>
      </c>
      <c r="LEK2" s="130" t="s">
        <v>6098</v>
      </c>
      <c r="LEL2" s="135" t="s">
        <v>6288</v>
      </c>
      <c r="LEM2" s="114" t="s">
        <v>6</v>
      </c>
      <c r="LEN2" s="139" t="s">
        <v>6310</v>
      </c>
      <c r="LEO2" s="114" t="s">
        <v>0</v>
      </c>
      <c r="LEP2" s="114" t="s">
        <v>1</v>
      </c>
      <c r="LEQ2" s="114" t="s">
        <v>5788</v>
      </c>
      <c r="LER2" s="114" t="s">
        <v>5899</v>
      </c>
      <c r="LES2" s="114" t="s">
        <v>3</v>
      </c>
      <c r="LET2" s="114" t="s">
        <v>6094</v>
      </c>
      <c r="LEU2" s="114" t="s">
        <v>6095</v>
      </c>
      <c r="LEV2" s="114" t="s">
        <v>4</v>
      </c>
      <c r="LEW2" s="114" t="s">
        <v>6096</v>
      </c>
      <c r="LEX2" s="114" t="s">
        <v>6097</v>
      </c>
      <c r="LEY2" s="114" t="s">
        <v>5</v>
      </c>
      <c r="LEZ2" s="106" t="s">
        <v>5895</v>
      </c>
      <c r="LFA2" s="130" t="s">
        <v>6098</v>
      </c>
      <c r="LFB2" s="135" t="s">
        <v>6288</v>
      </c>
      <c r="LFC2" s="114" t="s">
        <v>6</v>
      </c>
      <c r="LFD2" s="139" t="s">
        <v>6310</v>
      </c>
      <c r="LFE2" s="114" t="s">
        <v>0</v>
      </c>
      <c r="LFF2" s="114" t="s">
        <v>1</v>
      </c>
      <c r="LFG2" s="114" t="s">
        <v>5788</v>
      </c>
      <c r="LFH2" s="114" t="s">
        <v>5899</v>
      </c>
      <c r="LFI2" s="114" t="s">
        <v>3</v>
      </c>
      <c r="LFJ2" s="114" t="s">
        <v>6094</v>
      </c>
      <c r="LFK2" s="114" t="s">
        <v>6095</v>
      </c>
      <c r="LFL2" s="114" t="s">
        <v>4</v>
      </c>
      <c r="LFM2" s="114" t="s">
        <v>6096</v>
      </c>
      <c r="LFN2" s="114" t="s">
        <v>6097</v>
      </c>
      <c r="LFO2" s="114" t="s">
        <v>5</v>
      </c>
      <c r="LFP2" s="106" t="s">
        <v>5895</v>
      </c>
      <c r="LFQ2" s="130" t="s">
        <v>6098</v>
      </c>
      <c r="LFR2" s="135" t="s">
        <v>6288</v>
      </c>
      <c r="LFS2" s="114" t="s">
        <v>6</v>
      </c>
      <c r="LFT2" s="139" t="s">
        <v>6310</v>
      </c>
      <c r="LFU2" s="114" t="s">
        <v>0</v>
      </c>
      <c r="LFV2" s="114" t="s">
        <v>1</v>
      </c>
      <c r="LFW2" s="114" t="s">
        <v>5788</v>
      </c>
      <c r="LFX2" s="114" t="s">
        <v>5899</v>
      </c>
      <c r="LFY2" s="114" t="s">
        <v>3</v>
      </c>
      <c r="LFZ2" s="114" t="s">
        <v>6094</v>
      </c>
      <c r="LGA2" s="114" t="s">
        <v>6095</v>
      </c>
      <c r="LGB2" s="114" t="s">
        <v>4</v>
      </c>
      <c r="LGC2" s="114" t="s">
        <v>6096</v>
      </c>
      <c r="LGD2" s="114" t="s">
        <v>6097</v>
      </c>
      <c r="LGE2" s="114" t="s">
        <v>5</v>
      </c>
      <c r="LGF2" s="106" t="s">
        <v>5895</v>
      </c>
      <c r="LGG2" s="130" t="s">
        <v>6098</v>
      </c>
      <c r="LGH2" s="135" t="s">
        <v>6288</v>
      </c>
      <c r="LGI2" s="114" t="s">
        <v>6</v>
      </c>
      <c r="LGJ2" s="139" t="s">
        <v>6310</v>
      </c>
      <c r="LGK2" s="114" t="s">
        <v>0</v>
      </c>
      <c r="LGL2" s="114" t="s">
        <v>1</v>
      </c>
      <c r="LGM2" s="114" t="s">
        <v>5788</v>
      </c>
      <c r="LGN2" s="114" t="s">
        <v>5899</v>
      </c>
      <c r="LGO2" s="114" t="s">
        <v>3</v>
      </c>
      <c r="LGP2" s="114" t="s">
        <v>6094</v>
      </c>
      <c r="LGQ2" s="114" t="s">
        <v>6095</v>
      </c>
      <c r="LGR2" s="114" t="s">
        <v>4</v>
      </c>
      <c r="LGS2" s="114" t="s">
        <v>6096</v>
      </c>
      <c r="LGT2" s="114" t="s">
        <v>6097</v>
      </c>
      <c r="LGU2" s="114" t="s">
        <v>5</v>
      </c>
      <c r="LGV2" s="106" t="s">
        <v>5895</v>
      </c>
      <c r="LGW2" s="130" t="s">
        <v>6098</v>
      </c>
      <c r="LGX2" s="135" t="s">
        <v>6288</v>
      </c>
      <c r="LGY2" s="114" t="s">
        <v>6</v>
      </c>
      <c r="LGZ2" s="139" t="s">
        <v>6310</v>
      </c>
      <c r="LHA2" s="114" t="s">
        <v>0</v>
      </c>
      <c r="LHB2" s="114" t="s">
        <v>1</v>
      </c>
      <c r="LHC2" s="114" t="s">
        <v>5788</v>
      </c>
      <c r="LHD2" s="114" t="s">
        <v>5899</v>
      </c>
      <c r="LHE2" s="114" t="s">
        <v>3</v>
      </c>
      <c r="LHF2" s="114" t="s">
        <v>6094</v>
      </c>
      <c r="LHG2" s="114" t="s">
        <v>6095</v>
      </c>
      <c r="LHH2" s="114" t="s">
        <v>4</v>
      </c>
      <c r="LHI2" s="114" t="s">
        <v>6096</v>
      </c>
      <c r="LHJ2" s="114" t="s">
        <v>6097</v>
      </c>
      <c r="LHK2" s="114" t="s">
        <v>5</v>
      </c>
      <c r="LHL2" s="106" t="s">
        <v>5895</v>
      </c>
      <c r="LHM2" s="130" t="s">
        <v>6098</v>
      </c>
      <c r="LHN2" s="135" t="s">
        <v>6288</v>
      </c>
      <c r="LHO2" s="114" t="s">
        <v>6</v>
      </c>
      <c r="LHP2" s="139" t="s">
        <v>6310</v>
      </c>
      <c r="LHQ2" s="114" t="s">
        <v>0</v>
      </c>
      <c r="LHR2" s="114" t="s">
        <v>1</v>
      </c>
      <c r="LHS2" s="114" t="s">
        <v>5788</v>
      </c>
      <c r="LHT2" s="114" t="s">
        <v>5899</v>
      </c>
      <c r="LHU2" s="114" t="s">
        <v>3</v>
      </c>
      <c r="LHV2" s="114" t="s">
        <v>6094</v>
      </c>
      <c r="LHW2" s="114" t="s">
        <v>6095</v>
      </c>
      <c r="LHX2" s="114" t="s">
        <v>4</v>
      </c>
      <c r="LHY2" s="114" t="s">
        <v>6096</v>
      </c>
      <c r="LHZ2" s="114" t="s">
        <v>6097</v>
      </c>
      <c r="LIA2" s="114" t="s">
        <v>5</v>
      </c>
      <c r="LIB2" s="106" t="s">
        <v>5895</v>
      </c>
      <c r="LIC2" s="130" t="s">
        <v>6098</v>
      </c>
      <c r="LID2" s="135" t="s">
        <v>6288</v>
      </c>
      <c r="LIE2" s="114" t="s">
        <v>6</v>
      </c>
      <c r="LIF2" s="139" t="s">
        <v>6310</v>
      </c>
      <c r="LIG2" s="114" t="s">
        <v>0</v>
      </c>
      <c r="LIH2" s="114" t="s">
        <v>1</v>
      </c>
      <c r="LII2" s="114" t="s">
        <v>5788</v>
      </c>
      <c r="LIJ2" s="114" t="s">
        <v>5899</v>
      </c>
      <c r="LIK2" s="114" t="s">
        <v>3</v>
      </c>
      <c r="LIL2" s="114" t="s">
        <v>6094</v>
      </c>
      <c r="LIM2" s="114" t="s">
        <v>6095</v>
      </c>
      <c r="LIN2" s="114" t="s">
        <v>4</v>
      </c>
      <c r="LIO2" s="114" t="s">
        <v>6096</v>
      </c>
      <c r="LIP2" s="114" t="s">
        <v>6097</v>
      </c>
      <c r="LIQ2" s="114" t="s">
        <v>5</v>
      </c>
      <c r="LIR2" s="106" t="s">
        <v>5895</v>
      </c>
      <c r="LIS2" s="130" t="s">
        <v>6098</v>
      </c>
      <c r="LIT2" s="135" t="s">
        <v>6288</v>
      </c>
      <c r="LIU2" s="114" t="s">
        <v>6</v>
      </c>
      <c r="LIV2" s="139" t="s">
        <v>6310</v>
      </c>
      <c r="LIW2" s="114" t="s">
        <v>0</v>
      </c>
      <c r="LIX2" s="114" t="s">
        <v>1</v>
      </c>
      <c r="LIY2" s="114" t="s">
        <v>5788</v>
      </c>
      <c r="LIZ2" s="114" t="s">
        <v>5899</v>
      </c>
      <c r="LJA2" s="114" t="s">
        <v>3</v>
      </c>
      <c r="LJB2" s="114" t="s">
        <v>6094</v>
      </c>
      <c r="LJC2" s="114" t="s">
        <v>6095</v>
      </c>
      <c r="LJD2" s="114" t="s">
        <v>4</v>
      </c>
      <c r="LJE2" s="114" t="s">
        <v>6096</v>
      </c>
      <c r="LJF2" s="114" t="s">
        <v>6097</v>
      </c>
      <c r="LJG2" s="114" t="s">
        <v>5</v>
      </c>
      <c r="LJH2" s="106" t="s">
        <v>5895</v>
      </c>
      <c r="LJI2" s="130" t="s">
        <v>6098</v>
      </c>
      <c r="LJJ2" s="135" t="s">
        <v>6288</v>
      </c>
      <c r="LJK2" s="114" t="s">
        <v>6</v>
      </c>
      <c r="LJL2" s="139" t="s">
        <v>6310</v>
      </c>
      <c r="LJM2" s="114" t="s">
        <v>0</v>
      </c>
      <c r="LJN2" s="114" t="s">
        <v>1</v>
      </c>
      <c r="LJO2" s="114" t="s">
        <v>5788</v>
      </c>
      <c r="LJP2" s="114" t="s">
        <v>5899</v>
      </c>
      <c r="LJQ2" s="114" t="s">
        <v>3</v>
      </c>
      <c r="LJR2" s="114" t="s">
        <v>6094</v>
      </c>
      <c r="LJS2" s="114" t="s">
        <v>6095</v>
      </c>
      <c r="LJT2" s="114" t="s">
        <v>4</v>
      </c>
      <c r="LJU2" s="114" t="s">
        <v>6096</v>
      </c>
      <c r="LJV2" s="114" t="s">
        <v>6097</v>
      </c>
      <c r="LJW2" s="114" t="s">
        <v>5</v>
      </c>
      <c r="LJX2" s="106" t="s">
        <v>5895</v>
      </c>
      <c r="LJY2" s="130" t="s">
        <v>6098</v>
      </c>
      <c r="LJZ2" s="135" t="s">
        <v>6288</v>
      </c>
      <c r="LKA2" s="114" t="s">
        <v>6</v>
      </c>
      <c r="LKB2" s="139" t="s">
        <v>6310</v>
      </c>
      <c r="LKC2" s="114" t="s">
        <v>0</v>
      </c>
      <c r="LKD2" s="114" t="s">
        <v>1</v>
      </c>
      <c r="LKE2" s="114" t="s">
        <v>5788</v>
      </c>
      <c r="LKF2" s="114" t="s">
        <v>5899</v>
      </c>
      <c r="LKG2" s="114" t="s">
        <v>3</v>
      </c>
      <c r="LKH2" s="114" t="s">
        <v>6094</v>
      </c>
      <c r="LKI2" s="114" t="s">
        <v>6095</v>
      </c>
      <c r="LKJ2" s="114" t="s">
        <v>4</v>
      </c>
      <c r="LKK2" s="114" t="s">
        <v>6096</v>
      </c>
      <c r="LKL2" s="114" t="s">
        <v>6097</v>
      </c>
      <c r="LKM2" s="114" t="s">
        <v>5</v>
      </c>
      <c r="LKN2" s="106" t="s">
        <v>5895</v>
      </c>
      <c r="LKO2" s="130" t="s">
        <v>6098</v>
      </c>
      <c r="LKP2" s="135" t="s">
        <v>6288</v>
      </c>
      <c r="LKQ2" s="114" t="s">
        <v>6</v>
      </c>
      <c r="LKR2" s="139" t="s">
        <v>6310</v>
      </c>
      <c r="LKS2" s="114" t="s">
        <v>0</v>
      </c>
      <c r="LKT2" s="114" t="s">
        <v>1</v>
      </c>
      <c r="LKU2" s="114" t="s">
        <v>5788</v>
      </c>
      <c r="LKV2" s="114" t="s">
        <v>5899</v>
      </c>
      <c r="LKW2" s="114" t="s">
        <v>3</v>
      </c>
      <c r="LKX2" s="114" t="s">
        <v>6094</v>
      </c>
      <c r="LKY2" s="114" t="s">
        <v>6095</v>
      </c>
      <c r="LKZ2" s="114" t="s">
        <v>4</v>
      </c>
      <c r="LLA2" s="114" t="s">
        <v>6096</v>
      </c>
      <c r="LLB2" s="114" t="s">
        <v>6097</v>
      </c>
      <c r="LLC2" s="114" t="s">
        <v>5</v>
      </c>
      <c r="LLD2" s="106" t="s">
        <v>5895</v>
      </c>
      <c r="LLE2" s="130" t="s">
        <v>6098</v>
      </c>
      <c r="LLF2" s="135" t="s">
        <v>6288</v>
      </c>
      <c r="LLG2" s="114" t="s">
        <v>6</v>
      </c>
      <c r="LLH2" s="139" t="s">
        <v>6310</v>
      </c>
      <c r="LLI2" s="114" t="s">
        <v>0</v>
      </c>
      <c r="LLJ2" s="114" t="s">
        <v>1</v>
      </c>
      <c r="LLK2" s="114" t="s">
        <v>5788</v>
      </c>
      <c r="LLL2" s="114" t="s">
        <v>5899</v>
      </c>
      <c r="LLM2" s="114" t="s">
        <v>3</v>
      </c>
      <c r="LLN2" s="114" t="s">
        <v>6094</v>
      </c>
      <c r="LLO2" s="114" t="s">
        <v>6095</v>
      </c>
      <c r="LLP2" s="114" t="s">
        <v>4</v>
      </c>
      <c r="LLQ2" s="114" t="s">
        <v>6096</v>
      </c>
      <c r="LLR2" s="114" t="s">
        <v>6097</v>
      </c>
      <c r="LLS2" s="114" t="s">
        <v>5</v>
      </c>
      <c r="LLT2" s="106" t="s">
        <v>5895</v>
      </c>
      <c r="LLU2" s="130" t="s">
        <v>6098</v>
      </c>
      <c r="LLV2" s="135" t="s">
        <v>6288</v>
      </c>
      <c r="LLW2" s="114" t="s">
        <v>6</v>
      </c>
      <c r="LLX2" s="139" t="s">
        <v>6310</v>
      </c>
      <c r="LLY2" s="114" t="s">
        <v>0</v>
      </c>
      <c r="LLZ2" s="114" t="s">
        <v>1</v>
      </c>
      <c r="LMA2" s="114" t="s">
        <v>5788</v>
      </c>
      <c r="LMB2" s="114" t="s">
        <v>5899</v>
      </c>
      <c r="LMC2" s="114" t="s">
        <v>3</v>
      </c>
      <c r="LMD2" s="114" t="s">
        <v>6094</v>
      </c>
      <c r="LME2" s="114" t="s">
        <v>6095</v>
      </c>
      <c r="LMF2" s="114" t="s">
        <v>4</v>
      </c>
      <c r="LMG2" s="114" t="s">
        <v>6096</v>
      </c>
      <c r="LMH2" s="114" t="s">
        <v>6097</v>
      </c>
      <c r="LMI2" s="114" t="s">
        <v>5</v>
      </c>
      <c r="LMJ2" s="106" t="s">
        <v>5895</v>
      </c>
      <c r="LMK2" s="130" t="s">
        <v>6098</v>
      </c>
      <c r="LML2" s="135" t="s">
        <v>6288</v>
      </c>
      <c r="LMM2" s="114" t="s">
        <v>6</v>
      </c>
      <c r="LMN2" s="139" t="s">
        <v>6310</v>
      </c>
      <c r="LMO2" s="114" t="s">
        <v>0</v>
      </c>
      <c r="LMP2" s="114" t="s">
        <v>1</v>
      </c>
      <c r="LMQ2" s="114" t="s">
        <v>5788</v>
      </c>
      <c r="LMR2" s="114" t="s">
        <v>5899</v>
      </c>
      <c r="LMS2" s="114" t="s">
        <v>3</v>
      </c>
      <c r="LMT2" s="114" t="s">
        <v>6094</v>
      </c>
      <c r="LMU2" s="114" t="s">
        <v>6095</v>
      </c>
      <c r="LMV2" s="114" t="s">
        <v>4</v>
      </c>
      <c r="LMW2" s="114" t="s">
        <v>6096</v>
      </c>
      <c r="LMX2" s="114" t="s">
        <v>6097</v>
      </c>
      <c r="LMY2" s="114" t="s">
        <v>5</v>
      </c>
      <c r="LMZ2" s="106" t="s">
        <v>5895</v>
      </c>
      <c r="LNA2" s="130" t="s">
        <v>6098</v>
      </c>
      <c r="LNB2" s="135" t="s">
        <v>6288</v>
      </c>
      <c r="LNC2" s="114" t="s">
        <v>6</v>
      </c>
      <c r="LND2" s="139" t="s">
        <v>6310</v>
      </c>
      <c r="LNE2" s="114" t="s">
        <v>0</v>
      </c>
      <c r="LNF2" s="114" t="s">
        <v>1</v>
      </c>
      <c r="LNG2" s="114" t="s">
        <v>5788</v>
      </c>
      <c r="LNH2" s="114" t="s">
        <v>5899</v>
      </c>
      <c r="LNI2" s="114" t="s">
        <v>3</v>
      </c>
      <c r="LNJ2" s="114" t="s">
        <v>6094</v>
      </c>
      <c r="LNK2" s="114" t="s">
        <v>6095</v>
      </c>
      <c r="LNL2" s="114" t="s">
        <v>4</v>
      </c>
      <c r="LNM2" s="114" t="s">
        <v>6096</v>
      </c>
      <c r="LNN2" s="114" t="s">
        <v>6097</v>
      </c>
      <c r="LNO2" s="114" t="s">
        <v>5</v>
      </c>
      <c r="LNP2" s="106" t="s">
        <v>5895</v>
      </c>
      <c r="LNQ2" s="130" t="s">
        <v>6098</v>
      </c>
      <c r="LNR2" s="135" t="s">
        <v>6288</v>
      </c>
      <c r="LNS2" s="114" t="s">
        <v>6</v>
      </c>
      <c r="LNT2" s="139" t="s">
        <v>6310</v>
      </c>
      <c r="LNU2" s="114" t="s">
        <v>0</v>
      </c>
      <c r="LNV2" s="114" t="s">
        <v>1</v>
      </c>
      <c r="LNW2" s="114" t="s">
        <v>5788</v>
      </c>
      <c r="LNX2" s="114" t="s">
        <v>5899</v>
      </c>
      <c r="LNY2" s="114" t="s">
        <v>3</v>
      </c>
      <c r="LNZ2" s="114" t="s">
        <v>6094</v>
      </c>
      <c r="LOA2" s="114" t="s">
        <v>6095</v>
      </c>
      <c r="LOB2" s="114" t="s">
        <v>4</v>
      </c>
      <c r="LOC2" s="114" t="s">
        <v>6096</v>
      </c>
      <c r="LOD2" s="114" t="s">
        <v>6097</v>
      </c>
      <c r="LOE2" s="114" t="s">
        <v>5</v>
      </c>
      <c r="LOF2" s="106" t="s">
        <v>5895</v>
      </c>
      <c r="LOG2" s="130" t="s">
        <v>6098</v>
      </c>
      <c r="LOH2" s="135" t="s">
        <v>6288</v>
      </c>
      <c r="LOI2" s="114" t="s">
        <v>6</v>
      </c>
      <c r="LOJ2" s="139" t="s">
        <v>6310</v>
      </c>
      <c r="LOK2" s="114" t="s">
        <v>0</v>
      </c>
      <c r="LOL2" s="114" t="s">
        <v>1</v>
      </c>
      <c r="LOM2" s="114" t="s">
        <v>5788</v>
      </c>
      <c r="LON2" s="114" t="s">
        <v>5899</v>
      </c>
      <c r="LOO2" s="114" t="s">
        <v>3</v>
      </c>
      <c r="LOP2" s="114" t="s">
        <v>6094</v>
      </c>
      <c r="LOQ2" s="114" t="s">
        <v>6095</v>
      </c>
      <c r="LOR2" s="114" t="s">
        <v>4</v>
      </c>
      <c r="LOS2" s="114" t="s">
        <v>6096</v>
      </c>
      <c r="LOT2" s="114" t="s">
        <v>6097</v>
      </c>
      <c r="LOU2" s="114" t="s">
        <v>5</v>
      </c>
      <c r="LOV2" s="106" t="s">
        <v>5895</v>
      </c>
      <c r="LOW2" s="130" t="s">
        <v>6098</v>
      </c>
      <c r="LOX2" s="135" t="s">
        <v>6288</v>
      </c>
      <c r="LOY2" s="114" t="s">
        <v>6</v>
      </c>
      <c r="LOZ2" s="139" t="s">
        <v>6310</v>
      </c>
      <c r="LPA2" s="114" t="s">
        <v>0</v>
      </c>
      <c r="LPB2" s="114" t="s">
        <v>1</v>
      </c>
      <c r="LPC2" s="114" t="s">
        <v>5788</v>
      </c>
      <c r="LPD2" s="114" t="s">
        <v>5899</v>
      </c>
      <c r="LPE2" s="114" t="s">
        <v>3</v>
      </c>
      <c r="LPF2" s="114" t="s">
        <v>6094</v>
      </c>
      <c r="LPG2" s="114" t="s">
        <v>6095</v>
      </c>
      <c r="LPH2" s="114" t="s">
        <v>4</v>
      </c>
      <c r="LPI2" s="114" t="s">
        <v>6096</v>
      </c>
      <c r="LPJ2" s="114" t="s">
        <v>6097</v>
      </c>
      <c r="LPK2" s="114" t="s">
        <v>5</v>
      </c>
      <c r="LPL2" s="106" t="s">
        <v>5895</v>
      </c>
      <c r="LPM2" s="130" t="s">
        <v>6098</v>
      </c>
      <c r="LPN2" s="135" t="s">
        <v>6288</v>
      </c>
      <c r="LPO2" s="114" t="s">
        <v>6</v>
      </c>
      <c r="LPP2" s="139" t="s">
        <v>6310</v>
      </c>
      <c r="LPQ2" s="114" t="s">
        <v>0</v>
      </c>
      <c r="LPR2" s="114" t="s">
        <v>1</v>
      </c>
      <c r="LPS2" s="114" t="s">
        <v>5788</v>
      </c>
      <c r="LPT2" s="114" t="s">
        <v>5899</v>
      </c>
      <c r="LPU2" s="114" t="s">
        <v>3</v>
      </c>
      <c r="LPV2" s="114" t="s">
        <v>6094</v>
      </c>
      <c r="LPW2" s="114" t="s">
        <v>6095</v>
      </c>
      <c r="LPX2" s="114" t="s">
        <v>4</v>
      </c>
      <c r="LPY2" s="114" t="s">
        <v>6096</v>
      </c>
      <c r="LPZ2" s="114" t="s">
        <v>6097</v>
      </c>
      <c r="LQA2" s="114" t="s">
        <v>5</v>
      </c>
      <c r="LQB2" s="106" t="s">
        <v>5895</v>
      </c>
      <c r="LQC2" s="130" t="s">
        <v>6098</v>
      </c>
      <c r="LQD2" s="135" t="s">
        <v>6288</v>
      </c>
      <c r="LQE2" s="114" t="s">
        <v>6</v>
      </c>
      <c r="LQF2" s="139" t="s">
        <v>6310</v>
      </c>
      <c r="LQG2" s="114" t="s">
        <v>0</v>
      </c>
      <c r="LQH2" s="114" t="s">
        <v>1</v>
      </c>
      <c r="LQI2" s="114" t="s">
        <v>5788</v>
      </c>
      <c r="LQJ2" s="114" t="s">
        <v>5899</v>
      </c>
      <c r="LQK2" s="114" t="s">
        <v>3</v>
      </c>
      <c r="LQL2" s="114" t="s">
        <v>6094</v>
      </c>
      <c r="LQM2" s="114" t="s">
        <v>6095</v>
      </c>
      <c r="LQN2" s="114" t="s">
        <v>4</v>
      </c>
      <c r="LQO2" s="114" t="s">
        <v>6096</v>
      </c>
      <c r="LQP2" s="114" t="s">
        <v>6097</v>
      </c>
      <c r="LQQ2" s="114" t="s">
        <v>5</v>
      </c>
      <c r="LQR2" s="106" t="s">
        <v>5895</v>
      </c>
      <c r="LQS2" s="130" t="s">
        <v>6098</v>
      </c>
      <c r="LQT2" s="135" t="s">
        <v>6288</v>
      </c>
      <c r="LQU2" s="114" t="s">
        <v>6</v>
      </c>
      <c r="LQV2" s="139" t="s">
        <v>6310</v>
      </c>
      <c r="LQW2" s="114" t="s">
        <v>0</v>
      </c>
      <c r="LQX2" s="114" t="s">
        <v>1</v>
      </c>
      <c r="LQY2" s="114" t="s">
        <v>5788</v>
      </c>
      <c r="LQZ2" s="114" t="s">
        <v>5899</v>
      </c>
      <c r="LRA2" s="114" t="s">
        <v>3</v>
      </c>
      <c r="LRB2" s="114" t="s">
        <v>6094</v>
      </c>
      <c r="LRC2" s="114" t="s">
        <v>6095</v>
      </c>
      <c r="LRD2" s="114" t="s">
        <v>4</v>
      </c>
      <c r="LRE2" s="114" t="s">
        <v>6096</v>
      </c>
      <c r="LRF2" s="114" t="s">
        <v>6097</v>
      </c>
      <c r="LRG2" s="114" t="s">
        <v>5</v>
      </c>
      <c r="LRH2" s="106" t="s">
        <v>5895</v>
      </c>
      <c r="LRI2" s="130" t="s">
        <v>6098</v>
      </c>
      <c r="LRJ2" s="135" t="s">
        <v>6288</v>
      </c>
      <c r="LRK2" s="114" t="s">
        <v>6</v>
      </c>
      <c r="LRL2" s="139" t="s">
        <v>6310</v>
      </c>
      <c r="LRM2" s="114" t="s">
        <v>0</v>
      </c>
      <c r="LRN2" s="114" t="s">
        <v>1</v>
      </c>
      <c r="LRO2" s="114" t="s">
        <v>5788</v>
      </c>
      <c r="LRP2" s="114" t="s">
        <v>5899</v>
      </c>
      <c r="LRQ2" s="114" t="s">
        <v>3</v>
      </c>
      <c r="LRR2" s="114" t="s">
        <v>6094</v>
      </c>
      <c r="LRS2" s="114" t="s">
        <v>6095</v>
      </c>
      <c r="LRT2" s="114" t="s">
        <v>4</v>
      </c>
      <c r="LRU2" s="114" t="s">
        <v>6096</v>
      </c>
      <c r="LRV2" s="114" t="s">
        <v>6097</v>
      </c>
      <c r="LRW2" s="114" t="s">
        <v>5</v>
      </c>
      <c r="LRX2" s="106" t="s">
        <v>5895</v>
      </c>
      <c r="LRY2" s="130" t="s">
        <v>6098</v>
      </c>
      <c r="LRZ2" s="135" t="s">
        <v>6288</v>
      </c>
      <c r="LSA2" s="114" t="s">
        <v>6</v>
      </c>
      <c r="LSB2" s="139" t="s">
        <v>6310</v>
      </c>
      <c r="LSC2" s="114" t="s">
        <v>0</v>
      </c>
      <c r="LSD2" s="114" t="s">
        <v>1</v>
      </c>
      <c r="LSE2" s="114" t="s">
        <v>5788</v>
      </c>
      <c r="LSF2" s="114" t="s">
        <v>5899</v>
      </c>
      <c r="LSG2" s="114" t="s">
        <v>3</v>
      </c>
      <c r="LSH2" s="114" t="s">
        <v>6094</v>
      </c>
      <c r="LSI2" s="114" t="s">
        <v>6095</v>
      </c>
      <c r="LSJ2" s="114" t="s">
        <v>4</v>
      </c>
      <c r="LSK2" s="114" t="s">
        <v>6096</v>
      </c>
      <c r="LSL2" s="114" t="s">
        <v>6097</v>
      </c>
      <c r="LSM2" s="114" t="s">
        <v>5</v>
      </c>
      <c r="LSN2" s="106" t="s">
        <v>5895</v>
      </c>
      <c r="LSO2" s="130" t="s">
        <v>6098</v>
      </c>
      <c r="LSP2" s="135" t="s">
        <v>6288</v>
      </c>
      <c r="LSQ2" s="114" t="s">
        <v>6</v>
      </c>
      <c r="LSR2" s="139" t="s">
        <v>6310</v>
      </c>
      <c r="LSS2" s="114" t="s">
        <v>0</v>
      </c>
      <c r="LST2" s="114" t="s">
        <v>1</v>
      </c>
      <c r="LSU2" s="114" t="s">
        <v>5788</v>
      </c>
      <c r="LSV2" s="114" t="s">
        <v>5899</v>
      </c>
      <c r="LSW2" s="114" t="s">
        <v>3</v>
      </c>
      <c r="LSX2" s="114" t="s">
        <v>6094</v>
      </c>
      <c r="LSY2" s="114" t="s">
        <v>6095</v>
      </c>
      <c r="LSZ2" s="114" t="s">
        <v>4</v>
      </c>
      <c r="LTA2" s="114" t="s">
        <v>6096</v>
      </c>
      <c r="LTB2" s="114" t="s">
        <v>6097</v>
      </c>
      <c r="LTC2" s="114" t="s">
        <v>5</v>
      </c>
      <c r="LTD2" s="106" t="s">
        <v>5895</v>
      </c>
      <c r="LTE2" s="130" t="s">
        <v>6098</v>
      </c>
      <c r="LTF2" s="135" t="s">
        <v>6288</v>
      </c>
      <c r="LTG2" s="114" t="s">
        <v>6</v>
      </c>
      <c r="LTH2" s="139" t="s">
        <v>6310</v>
      </c>
      <c r="LTI2" s="114" t="s">
        <v>0</v>
      </c>
      <c r="LTJ2" s="114" t="s">
        <v>1</v>
      </c>
      <c r="LTK2" s="114" t="s">
        <v>5788</v>
      </c>
      <c r="LTL2" s="114" t="s">
        <v>5899</v>
      </c>
      <c r="LTM2" s="114" t="s">
        <v>3</v>
      </c>
      <c r="LTN2" s="114" t="s">
        <v>6094</v>
      </c>
      <c r="LTO2" s="114" t="s">
        <v>6095</v>
      </c>
      <c r="LTP2" s="114" t="s">
        <v>4</v>
      </c>
      <c r="LTQ2" s="114" t="s">
        <v>6096</v>
      </c>
      <c r="LTR2" s="114" t="s">
        <v>6097</v>
      </c>
      <c r="LTS2" s="114" t="s">
        <v>5</v>
      </c>
      <c r="LTT2" s="106" t="s">
        <v>5895</v>
      </c>
      <c r="LTU2" s="130" t="s">
        <v>6098</v>
      </c>
      <c r="LTV2" s="135" t="s">
        <v>6288</v>
      </c>
      <c r="LTW2" s="114" t="s">
        <v>6</v>
      </c>
      <c r="LTX2" s="139" t="s">
        <v>6310</v>
      </c>
      <c r="LTY2" s="114" t="s">
        <v>0</v>
      </c>
      <c r="LTZ2" s="114" t="s">
        <v>1</v>
      </c>
      <c r="LUA2" s="114" t="s">
        <v>5788</v>
      </c>
      <c r="LUB2" s="114" t="s">
        <v>5899</v>
      </c>
      <c r="LUC2" s="114" t="s">
        <v>3</v>
      </c>
      <c r="LUD2" s="114" t="s">
        <v>6094</v>
      </c>
      <c r="LUE2" s="114" t="s">
        <v>6095</v>
      </c>
      <c r="LUF2" s="114" t="s">
        <v>4</v>
      </c>
      <c r="LUG2" s="114" t="s">
        <v>6096</v>
      </c>
      <c r="LUH2" s="114" t="s">
        <v>6097</v>
      </c>
      <c r="LUI2" s="114" t="s">
        <v>5</v>
      </c>
      <c r="LUJ2" s="106" t="s">
        <v>5895</v>
      </c>
      <c r="LUK2" s="130" t="s">
        <v>6098</v>
      </c>
      <c r="LUL2" s="135" t="s">
        <v>6288</v>
      </c>
      <c r="LUM2" s="114" t="s">
        <v>6</v>
      </c>
      <c r="LUN2" s="139" t="s">
        <v>6310</v>
      </c>
      <c r="LUO2" s="114" t="s">
        <v>0</v>
      </c>
      <c r="LUP2" s="114" t="s">
        <v>1</v>
      </c>
      <c r="LUQ2" s="114" t="s">
        <v>5788</v>
      </c>
      <c r="LUR2" s="114" t="s">
        <v>5899</v>
      </c>
      <c r="LUS2" s="114" t="s">
        <v>3</v>
      </c>
      <c r="LUT2" s="114" t="s">
        <v>6094</v>
      </c>
      <c r="LUU2" s="114" t="s">
        <v>6095</v>
      </c>
      <c r="LUV2" s="114" t="s">
        <v>4</v>
      </c>
      <c r="LUW2" s="114" t="s">
        <v>6096</v>
      </c>
      <c r="LUX2" s="114" t="s">
        <v>6097</v>
      </c>
      <c r="LUY2" s="114" t="s">
        <v>5</v>
      </c>
      <c r="LUZ2" s="106" t="s">
        <v>5895</v>
      </c>
      <c r="LVA2" s="130" t="s">
        <v>6098</v>
      </c>
      <c r="LVB2" s="135" t="s">
        <v>6288</v>
      </c>
      <c r="LVC2" s="114" t="s">
        <v>6</v>
      </c>
      <c r="LVD2" s="139" t="s">
        <v>6310</v>
      </c>
      <c r="LVE2" s="114" t="s">
        <v>0</v>
      </c>
      <c r="LVF2" s="114" t="s">
        <v>1</v>
      </c>
      <c r="LVG2" s="114" t="s">
        <v>5788</v>
      </c>
      <c r="LVH2" s="114" t="s">
        <v>5899</v>
      </c>
      <c r="LVI2" s="114" t="s">
        <v>3</v>
      </c>
      <c r="LVJ2" s="114" t="s">
        <v>6094</v>
      </c>
      <c r="LVK2" s="114" t="s">
        <v>6095</v>
      </c>
      <c r="LVL2" s="114" t="s">
        <v>4</v>
      </c>
      <c r="LVM2" s="114" t="s">
        <v>6096</v>
      </c>
      <c r="LVN2" s="114" t="s">
        <v>6097</v>
      </c>
      <c r="LVO2" s="114" t="s">
        <v>5</v>
      </c>
      <c r="LVP2" s="106" t="s">
        <v>5895</v>
      </c>
      <c r="LVQ2" s="130" t="s">
        <v>6098</v>
      </c>
      <c r="LVR2" s="135" t="s">
        <v>6288</v>
      </c>
      <c r="LVS2" s="114" t="s">
        <v>6</v>
      </c>
      <c r="LVT2" s="139" t="s">
        <v>6310</v>
      </c>
      <c r="LVU2" s="114" t="s">
        <v>0</v>
      </c>
      <c r="LVV2" s="114" t="s">
        <v>1</v>
      </c>
      <c r="LVW2" s="114" t="s">
        <v>5788</v>
      </c>
      <c r="LVX2" s="114" t="s">
        <v>5899</v>
      </c>
      <c r="LVY2" s="114" t="s">
        <v>3</v>
      </c>
      <c r="LVZ2" s="114" t="s">
        <v>6094</v>
      </c>
      <c r="LWA2" s="114" t="s">
        <v>6095</v>
      </c>
      <c r="LWB2" s="114" t="s">
        <v>4</v>
      </c>
      <c r="LWC2" s="114" t="s">
        <v>6096</v>
      </c>
      <c r="LWD2" s="114" t="s">
        <v>6097</v>
      </c>
      <c r="LWE2" s="114" t="s">
        <v>5</v>
      </c>
      <c r="LWF2" s="106" t="s">
        <v>5895</v>
      </c>
      <c r="LWG2" s="130" t="s">
        <v>6098</v>
      </c>
      <c r="LWH2" s="135" t="s">
        <v>6288</v>
      </c>
      <c r="LWI2" s="114" t="s">
        <v>6</v>
      </c>
      <c r="LWJ2" s="139" t="s">
        <v>6310</v>
      </c>
      <c r="LWK2" s="114" t="s">
        <v>0</v>
      </c>
      <c r="LWL2" s="114" t="s">
        <v>1</v>
      </c>
      <c r="LWM2" s="114" t="s">
        <v>5788</v>
      </c>
      <c r="LWN2" s="114" t="s">
        <v>5899</v>
      </c>
      <c r="LWO2" s="114" t="s">
        <v>3</v>
      </c>
      <c r="LWP2" s="114" t="s">
        <v>6094</v>
      </c>
      <c r="LWQ2" s="114" t="s">
        <v>6095</v>
      </c>
      <c r="LWR2" s="114" t="s">
        <v>4</v>
      </c>
      <c r="LWS2" s="114" t="s">
        <v>6096</v>
      </c>
      <c r="LWT2" s="114" t="s">
        <v>6097</v>
      </c>
      <c r="LWU2" s="114" t="s">
        <v>5</v>
      </c>
      <c r="LWV2" s="106" t="s">
        <v>5895</v>
      </c>
      <c r="LWW2" s="130" t="s">
        <v>6098</v>
      </c>
      <c r="LWX2" s="135" t="s">
        <v>6288</v>
      </c>
      <c r="LWY2" s="114" t="s">
        <v>6</v>
      </c>
      <c r="LWZ2" s="139" t="s">
        <v>6310</v>
      </c>
      <c r="LXA2" s="114" t="s">
        <v>0</v>
      </c>
      <c r="LXB2" s="114" t="s">
        <v>1</v>
      </c>
      <c r="LXC2" s="114" t="s">
        <v>5788</v>
      </c>
      <c r="LXD2" s="114" t="s">
        <v>5899</v>
      </c>
      <c r="LXE2" s="114" t="s">
        <v>3</v>
      </c>
      <c r="LXF2" s="114" t="s">
        <v>6094</v>
      </c>
      <c r="LXG2" s="114" t="s">
        <v>6095</v>
      </c>
      <c r="LXH2" s="114" t="s">
        <v>4</v>
      </c>
      <c r="LXI2" s="114" t="s">
        <v>6096</v>
      </c>
      <c r="LXJ2" s="114" t="s">
        <v>6097</v>
      </c>
      <c r="LXK2" s="114" t="s">
        <v>5</v>
      </c>
      <c r="LXL2" s="106" t="s">
        <v>5895</v>
      </c>
      <c r="LXM2" s="130" t="s">
        <v>6098</v>
      </c>
      <c r="LXN2" s="135" t="s">
        <v>6288</v>
      </c>
      <c r="LXO2" s="114" t="s">
        <v>6</v>
      </c>
      <c r="LXP2" s="139" t="s">
        <v>6310</v>
      </c>
      <c r="LXQ2" s="114" t="s">
        <v>0</v>
      </c>
      <c r="LXR2" s="114" t="s">
        <v>1</v>
      </c>
      <c r="LXS2" s="114" t="s">
        <v>5788</v>
      </c>
      <c r="LXT2" s="114" t="s">
        <v>5899</v>
      </c>
      <c r="LXU2" s="114" t="s">
        <v>3</v>
      </c>
      <c r="LXV2" s="114" t="s">
        <v>6094</v>
      </c>
      <c r="LXW2" s="114" t="s">
        <v>6095</v>
      </c>
      <c r="LXX2" s="114" t="s">
        <v>4</v>
      </c>
      <c r="LXY2" s="114" t="s">
        <v>6096</v>
      </c>
      <c r="LXZ2" s="114" t="s">
        <v>6097</v>
      </c>
      <c r="LYA2" s="114" t="s">
        <v>5</v>
      </c>
      <c r="LYB2" s="106" t="s">
        <v>5895</v>
      </c>
      <c r="LYC2" s="130" t="s">
        <v>6098</v>
      </c>
      <c r="LYD2" s="135" t="s">
        <v>6288</v>
      </c>
      <c r="LYE2" s="114" t="s">
        <v>6</v>
      </c>
      <c r="LYF2" s="139" t="s">
        <v>6310</v>
      </c>
      <c r="LYG2" s="114" t="s">
        <v>0</v>
      </c>
      <c r="LYH2" s="114" t="s">
        <v>1</v>
      </c>
      <c r="LYI2" s="114" t="s">
        <v>5788</v>
      </c>
      <c r="LYJ2" s="114" t="s">
        <v>5899</v>
      </c>
      <c r="LYK2" s="114" t="s">
        <v>3</v>
      </c>
      <c r="LYL2" s="114" t="s">
        <v>6094</v>
      </c>
      <c r="LYM2" s="114" t="s">
        <v>6095</v>
      </c>
      <c r="LYN2" s="114" t="s">
        <v>4</v>
      </c>
      <c r="LYO2" s="114" t="s">
        <v>6096</v>
      </c>
      <c r="LYP2" s="114" t="s">
        <v>6097</v>
      </c>
      <c r="LYQ2" s="114" t="s">
        <v>5</v>
      </c>
      <c r="LYR2" s="106" t="s">
        <v>5895</v>
      </c>
      <c r="LYS2" s="130" t="s">
        <v>6098</v>
      </c>
      <c r="LYT2" s="135" t="s">
        <v>6288</v>
      </c>
      <c r="LYU2" s="114" t="s">
        <v>6</v>
      </c>
      <c r="LYV2" s="139" t="s">
        <v>6310</v>
      </c>
      <c r="LYW2" s="114" t="s">
        <v>0</v>
      </c>
      <c r="LYX2" s="114" t="s">
        <v>1</v>
      </c>
      <c r="LYY2" s="114" t="s">
        <v>5788</v>
      </c>
      <c r="LYZ2" s="114" t="s">
        <v>5899</v>
      </c>
      <c r="LZA2" s="114" t="s">
        <v>3</v>
      </c>
      <c r="LZB2" s="114" t="s">
        <v>6094</v>
      </c>
      <c r="LZC2" s="114" t="s">
        <v>6095</v>
      </c>
      <c r="LZD2" s="114" t="s">
        <v>4</v>
      </c>
      <c r="LZE2" s="114" t="s">
        <v>6096</v>
      </c>
      <c r="LZF2" s="114" t="s">
        <v>6097</v>
      </c>
      <c r="LZG2" s="114" t="s">
        <v>5</v>
      </c>
      <c r="LZH2" s="106" t="s">
        <v>5895</v>
      </c>
      <c r="LZI2" s="130" t="s">
        <v>6098</v>
      </c>
      <c r="LZJ2" s="135" t="s">
        <v>6288</v>
      </c>
      <c r="LZK2" s="114" t="s">
        <v>6</v>
      </c>
      <c r="LZL2" s="139" t="s">
        <v>6310</v>
      </c>
      <c r="LZM2" s="114" t="s">
        <v>0</v>
      </c>
      <c r="LZN2" s="114" t="s">
        <v>1</v>
      </c>
      <c r="LZO2" s="114" t="s">
        <v>5788</v>
      </c>
      <c r="LZP2" s="114" t="s">
        <v>5899</v>
      </c>
      <c r="LZQ2" s="114" t="s">
        <v>3</v>
      </c>
      <c r="LZR2" s="114" t="s">
        <v>6094</v>
      </c>
      <c r="LZS2" s="114" t="s">
        <v>6095</v>
      </c>
      <c r="LZT2" s="114" t="s">
        <v>4</v>
      </c>
      <c r="LZU2" s="114" t="s">
        <v>6096</v>
      </c>
      <c r="LZV2" s="114" t="s">
        <v>6097</v>
      </c>
      <c r="LZW2" s="114" t="s">
        <v>5</v>
      </c>
      <c r="LZX2" s="106" t="s">
        <v>5895</v>
      </c>
      <c r="LZY2" s="130" t="s">
        <v>6098</v>
      </c>
      <c r="LZZ2" s="135" t="s">
        <v>6288</v>
      </c>
      <c r="MAA2" s="114" t="s">
        <v>6</v>
      </c>
      <c r="MAB2" s="139" t="s">
        <v>6310</v>
      </c>
      <c r="MAC2" s="114" t="s">
        <v>0</v>
      </c>
      <c r="MAD2" s="114" t="s">
        <v>1</v>
      </c>
      <c r="MAE2" s="114" t="s">
        <v>5788</v>
      </c>
      <c r="MAF2" s="114" t="s">
        <v>5899</v>
      </c>
      <c r="MAG2" s="114" t="s">
        <v>3</v>
      </c>
      <c r="MAH2" s="114" t="s">
        <v>6094</v>
      </c>
      <c r="MAI2" s="114" t="s">
        <v>6095</v>
      </c>
      <c r="MAJ2" s="114" t="s">
        <v>4</v>
      </c>
      <c r="MAK2" s="114" t="s">
        <v>6096</v>
      </c>
      <c r="MAL2" s="114" t="s">
        <v>6097</v>
      </c>
      <c r="MAM2" s="114" t="s">
        <v>5</v>
      </c>
      <c r="MAN2" s="106" t="s">
        <v>5895</v>
      </c>
      <c r="MAO2" s="130" t="s">
        <v>6098</v>
      </c>
      <c r="MAP2" s="135" t="s">
        <v>6288</v>
      </c>
      <c r="MAQ2" s="114" t="s">
        <v>6</v>
      </c>
      <c r="MAR2" s="139" t="s">
        <v>6310</v>
      </c>
      <c r="MAS2" s="114" t="s">
        <v>0</v>
      </c>
      <c r="MAT2" s="114" t="s">
        <v>1</v>
      </c>
      <c r="MAU2" s="114" t="s">
        <v>5788</v>
      </c>
      <c r="MAV2" s="114" t="s">
        <v>5899</v>
      </c>
      <c r="MAW2" s="114" t="s">
        <v>3</v>
      </c>
      <c r="MAX2" s="114" t="s">
        <v>6094</v>
      </c>
      <c r="MAY2" s="114" t="s">
        <v>6095</v>
      </c>
      <c r="MAZ2" s="114" t="s">
        <v>4</v>
      </c>
      <c r="MBA2" s="114" t="s">
        <v>6096</v>
      </c>
      <c r="MBB2" s="114" t="s">
        <v>6097</v>
      </c>
      <c r="MBC2" s="114" t="s">
        <v>5</v>
      </c>
      <c r="MBD2" s="106" t="s">
        <v>5895</v>
      </c>
      <c r="MBE2" s="130" t="s">
        <v>6098</v>
      </c>
      <c r="MBF2" s="135" t="s">
        <v>6288</v>
      </c>
      <c r="MBG2" s="114" t="s">
        <v>6</v>
      </c>
      <c r="MBH2" s="139" t="s">
        <v>6310</v>
      </c>
      <c r="MBI2" s="114" t="s">
        <v>0</v>
      </c>
      <c r="MBJ2" s="114" t="s">
        <v>1</v>
      </c>
      <c r="MBK2" s="114" t="s">
        <v>5788</v>
      </c>
      <c r="MBL2" s="114" t="s">
        <v>5899</v>
      </c>
      <c r="MBM2" s="114" t="s">
        <v>3</v>
      </c>
      <c r="MBN2" s="114" t="s">
        <v>6094</v>
      </c>
      <c r="MBO2" s="114" t="s">
        <v>6095</v>
      </c>
      <c r="MBP2" s="114" t="s">
        <v>4</v>
      </c>
      <c r="MBQ2" s="114" t="s">
        <v>6096</v>
      </c>
      <c r="MBR2" s="114" t="s">
        <v>6097</v>
      </c>
      <c r="MBS2" s="114" t="s">
        <v>5</v>
      </c>
      <c r="MBT2" s="106" t="s">
        <v>5895</v>
      </c>
      <c r="MBU2" s="130" t="s">
        <v>6098</v>
      </c>
      <c r="MBV2" s="135" t="s">
        <v>6288</v>
      </c>
      <c r="MBW2" s="114" t="s">
        <v>6</v>
      </c>
      <c r="MBX2" s="139" t="s">
        <v>6310</v>
      </c>
      <c r="MBY2" s="114" t="s">
        <v>0</v>
      </c>
      <c r="MBZ2" s="114" t="s">
        <v>1</v>
      </c>
      <c r="MCA2" s="114" t="s">
        <v>5788</v>
      </c>
      <c r="MCB2" s="114" t="s">
        <v>5899</v>
      </c>
      <c r="MCC2" s="114" t="s">
        <v>3</v>
      </c>
      <c r="MCD2" s="114" t="s">
        <v>6094</v>
      </c>
      <c r="MCE2" s="114" t="s">
        <v>6095</v>
      </c>
      <c r="MCF2" s="114" t="s">
        <v>4</v>
      </c>
      <c r="MCG2" s="114" t="s">
        <v>6096</v>
      </c>
      <c r="MCH2" s="114" t="s">
        <v>6097</v>
      </c>
      <c r="MCI2" s="114" t="s">
        <v>5</v>
      </c>
      <c r="MCJ2" s="106" t="s">
        <v>5895</v>
      </c>
      <c r="MCK2" s="130" t="s">
        <v>6098</v>
      </c>
      <c r="MCL2" s="135" t="s">
        <v>6288</v>
      </c>
      <c r="MCM2" s="114" t="s">
        <v>6</v>
      </c>
      <c r="MCN2" s="139" t="s">
        <v>6310</v>
      </c>
      <c r="MCO2" s="114" t="s">
        <v>0</v>
      </c>
      <c r="MCP2" s="114" t="s">
        <v>1</v>
      </c>
      <c r="MCQ2" s="114" t="s">
        <v>5788</v>
      </c>
      <c r="MCR2" s="114" t="s">
        <v>5899</v>
      </c>
      <c r="MCS2" s="114" t="s">
        <v>3</v>
      </c>
      <c r="MCT2" s="114" t="s">
        <v>6094</v>
      </c>
      <c r="MCU2" s="114" t="s">
        <v>6095</v>
      </c>
      <c r="MCV2" s="114" t="s">
        <v>4</v>
      </c>
      <c r="MCW2" s="114" t="s">
        <v>6096</v>
      </c>
      <c r="MCX2" s="114" t="s">
        <v>6097</v>
      </c>
      <c r="MCY2" s="114" t="s">
        <v>5</v>
      </c>
      <c r="MCZ2" s="106" t="s">
        <v>5895</v>
      </c>
      <c r="MDA2" s="130" t="s">
        <v>6098</v>
      </c>
      <c r="MDB2" s="135" t="s">
        <v>6288</v>
      </c>
      <c r="MDC2" s="114" t="s">
        <v>6</v>
      </c>
      <c r="MDD2" s="139" t="s">
        <v>6310</v>
      </c>
      <c r="MDE2" s="114" t="s">
        <v>0</v>
      </c>
      <c r="MDF2" s="114" t="s">
        <v>1</v>
      </c>
      <c r="MDG2" s="114" t="s">
        <v>5788</v>
      </c>
      <c r="MDH2" s="114" t="s">
        <v>5899</v>
      </c>
      <c r="MDI2" s="114" t="s">
        <v>3</v>
      </c>
      <c r="MDJ2" s="114" t="s">
        <v>6094</v>
      </c>
      <c r="MDK2" s="114" t="s">
        <v>6095</v>
      </c>
      <c r="MDL2" s="114" t="s">
        <v>4</v>
      </c>
      <c r="MDM2" s="114" t="s">
        <v>6096</v>
      </c>
      <c r="MDN2" s="114" t="s">
        <v>6097</v>
      </c>
      <c r="MDO2" s="114" t="s">
        <v>5</v>
      </c>
      <c r="MDP2" s="106" t="s">
        <v>5895</v>
      </c>
      <c r="MDQ2" s="130" t="s">
        <v>6098</v>
      </c>
      <c r="MDR2" s="135" t="s">
        <v>6288</v>
      </c>
      <c r="MDS2" s="114" t="s">
        <v>6</v>
      </c>
      <c r="MDT2" s="139" t="s">
        <v>6310</v>
      </c>
      <c r="MDU2" s="114" t="s">
        <v>0</v>
      </c>
      <c r="MDV2" s="114" t="s">
        <v>1</v>
      </c>
      <c r="MDW2" s="114" t="s">
        <v>5788</v>
      </c>
      <c r="MDX2" s="114" t="s">
        <v>5899</v>
      </c>
      <c r="MDY2" s="114" t="s">
        <v>3</v>
      </c>
      <c r="MDZ2" s="114" t="s">
        <v>6094</v>
      </c>
      <c r="MEA2" s="114" t="s">
        <v>6095</v>
      </c>
      <c r="MEB2" s="114" t="s">
        <v>4</v>
      </c>
      <c r="MEC2" s="114" t="s">
        <v>6096</v>
      </c>
      <c r="MED2" s="114" t="s">
        <v>6097</v>
      </c>
      <c r="MEE2" s="114" t="s">
        <v>5</v>
      </c>
      <c r="MEF2" s="106" t="s">
        <v>5895</v>
      </c>
      <c r="MEG2" s="130" t="s">
        <v>6098</v>
      </c>
      <c r="MEH2" s="135" t="s">
        <v>6288</v>
      </c>
      <c r="MEI2" s="114" t="s">
        <v>6</v>
      </c>
      <c r="MEJ2" s="139" t="s">
        <v>6310</v>
      </c>
      <c r="MEK2" s="114" t="s">
        <v>0</v>
      </c>
      <c r="MEL2" s="114" t="s">
        <v>1</v>
      </c>
      <c r="MEM2" s="114" t="s">
        <v>5788</v>
      </c>
      <c r="MEN2" s="114" t="s">
        <v>5899</v>
      </c>
      <c r="MEO2" s="114" t="s">
        <v>3</v>
      </c>
      <c r="MEP2" s="114" t="s">
        <v>6094</v>
      </c>
      <c r="MEQ2" s="114" t="s">
        <v>6095</v>
      </c>
      <c r="MER2" s="114" t="s">
        <v>4</v>
      </c>
      <c r="MES2" s="114" t="s">
        <v>6096</v>
      </c>
      <c r="MET2" s="114" t="s">
        <v>6097</v>
      </c>
      <c r="MEU2" s="114" t="s">
        <v>5</v>
      </c>
      <c r="MEV2" s="106" t="s">
        <v>5895</v>
      </c>
      <c r="MEW2" s="130" t="s">
        <v>6098</v>
      </c>
      <c r="MEX2" s="135" t="s">
        <v>6288</v>
      </c>
      <c r="MEY2" s="114" t="s">
        <v>6</v>
      </c>
      <c r="MEZ2" s="139" t="s">
        <v>6310</v>
      </c>
      <c r="MFA2" s="114" t="s">
        <v>0</v>
      </c>
      <c r="MFB2" s="114" t="s">
        <v>1</v>
      </c>
      <c r="MFC2" s="114" t="s">
        <v>5788</v>
      </c>
      <c r="MFD2" s="114" t="s">
        <v>5899</v>
      </c>
      <c r="MFE2" s="114" t="s">
        <v>3</v>
      </c>
      <c r="MFF2" s="114" t="s">
        <v>6094</v>
      </c>
      <c r="MFG2" s="114" t="s">
        <v>6095</v>
      </c>
      <c r="MFH2" s="114" t="s">
        <v>4</v>
      </c>
      <c r="MFI2" s="114" t="s">
        <v>6096</v>
      </c>
      <c r="MFJ2" s="114" t="s">
        <v>6097</v>
      </c>
      <c r="MFK2" s="114" t="s">
        <v>5</v>
      </c>
      <c r="MFL2" s="106" t="s">
        <v>5895</v>
      </c>
      <c r="MFM2" s="130" t="s">
        <v>6098</v>
      </c>
      <c r="MFN2" s="135" t="s">
        <v>6288</v>
      </c>
      <c r="MFO2" s="114" t="s">
        <v>6</v>
      </c>
      <c r="MFP2" s="139" t="s">
        <v>6310</v>
      </c>
      <c r="MFQ2" s="114" t="s">
        <v>0</v>
      </c>
      <c r="MFR2" s="114" t="s">
        <v>1</v>
      </c>
      <c r="MFS2" s="114" t="s">
        <v>5788</v>
      </c>
      <c r="MFT2" s="114" t="s">
        <v>5899</v>
      </c>
      <c r="MFU2" s="114" t="s">
        <v>3</v>
      </c>
      <c r="MFV2" s="114" t="s">
        <v>6094</v>
      </c>
      <c r="MFW2" s="114" t="s">
        <v>6095</v>
      </c>
      <c r="MFX2" s="114" t="s">
        <v>4</v>
      </c>
      <c r="MFY2" s="114" t="s">
        <v>6096</v>
      </c>
      <c r="MFZ2" s="114" t="s">
        <v>6097</v>
      </c>
      <c r="MGA2" s="114" t="s">
        <v>5</v>
      </c>
      <c r="MGB2" s="106" t="s">
        <v>5895</v>
      </c>
      <c r="MGC2" s="130" t="s">
        <v>6098</v>
      </c>
      <c r="MGD2" s="135" t="s">
        <v>6288</v>
      </c>
      <c r="MGE2" s="114" t="s">
        <v>6</v>
      </c>
      <c r="MGF2" s="139" t="s">
        <v>6310</v>
      </c>
      <c r="MGG2" s="114" t="s">
        <v>0</v>
      </c>
      <c r="MGH2" s="114" t="s">
        <v>1</v>
      </c>
      <c r="MGI2" s="114" t="s">
        <v>5788</v>
      </c>
      <c r="MGJ2" s="114" t="s">
        <v>5899</v>
      </c>
      <c r="MGK2" s="114" t="s">
        <v>3</v>
      </c>
      <c r="MGL2" s="114" t="s">
        <v>6094</v>
      </c>
      <c r="MGM2" s="114" t="s">
        <v>6095</v>
      </c>
      <c r="MGN2" s="114" t="s">
        <v>4</v>
      </c>
      <c r="MGO2" s="114" t="s">
        <v>6096</v>
      </c>
      <c r="MGP2" s="114" t="s">
        <v>6097</v>
      </c>
      <c r="MGQ2" s="114" t="s">
        <v>5</v>
      </c>
      <c r="MGR2" s="106" t="s">
        <v>5895</v>
      </c>
      <c r="MGS2" s="130" t="s">
        <v>6098</v>
      </c>
      <c r="MGT2" s="135" t="s">
        <v>6288</v>
      </c>
      <c r="MGU2" s="114" t="s">
        <v>6</v>
      </c>
      <c r="MGV2" s="139" t="s">
        <v>6310</v>
      </c>
      <c r="MGW2" s="114" t="s">
        <v>0</v>
      </c>
      <c r="MGX2" s="114" t="s">
        <v>1</v>
      </c>
      <c r="MGY2" s="114" t="s">
        <v>5788</v>
      </c>
      <c r="MGZ2" s="114" t="s">
        <v>5899</v>
      </c>
      <c r="MHA2" s="114" t="s">
        <v>3</v>
      </c>
      <c r="MHB2" s="114" t="s">
        <v>6094</v>
      </c>
      <c r="MHC2" s="114" t="s">
        <v>6095</v>
      </c>
      <c r="MHD2" s="114" t="s">
        <v>4</v>
      </c>
      <c r="MHE2" s="114" t="s">
        <v>6096</v>
      </c>
      <c r="MHF2" s="114" t="s">
        <v>6097</v>
      </c>
      <c r="MHG2" s="114" t="s">
        <v>5</v>
      </c>
      <c r="MHH2" s="106" t="s">
        <v>5895</v>
      </c>
      <c r="MHI2" s="130" t="s">
        <v>6098</v>
      </c>
      <c r="MHJ2" s="135" t="s">
        <v>6288</v>
      </c>
      <c r="MHK2" s="114" t="s">
        <v>6</v>
      </c>
      <c r="MHL2" s="139" t="s">
        <v>6310</v>
      </c>
      <c r="MHM2" s="114" t="s">
        <v>0</v>
      </c>
      <c r="MHN2" s="114" t="s">
        <v>1</v>
      </c>
      <c r="MHO2" s="114" t="s">
        <v>5788</v>
      </c>
      <c r="MHP2" s="114" t="s">
        <v>5899</v>
      </c>
      <c r="MHQ2" s="114" t="s">
        <v>3</v>
      </c>
      <c r="MHR2" s="114" t="s">
        <v>6094</v>
      </c>
      <c r="MHS2" s="114" t="s">
        <v>6095</v>
      </c>
      <c r="MHT2" s="114" t="s">
        <v>4</v>
      </c>
      <c r="MHU2" s="114" t="s">
        <v>6096</v>
      </c>
      <c r="MHV2" s="114" t="s">
        <v>6097</v>
      </c>
      <c r="MHW2" s="114" t="s">
        <v>5</v>
      </c>
      <c r="MHX2" s="106" t="s">
        <v>5895</v>
      </c>
      <c r="MHY2" s="130" t="s">
        <v>6098</v>
      </c>
      <c r="MHZ2" s="135" t="s">
        <v>6288</v>
      </c>
      <c r="MIA2" s="114" t="s">
        <v>6</v>
      </c>
      <c r="MIB2" s="139" t="s">
        <v>6310</v>
      </c>
      <c r="MIC2" s="114" t="s">
        <v>0</v>
      </c>
      <c r="MID2" s="114" t="s">
        <v>1</v>
      </c>
      <c r="MIE2" s="114" t="s">
        <v>5788</v>
      </c>
      <c r="MIF2" s="114" t="s">
        <v>5899</v>
      </c>
      <c r="MIG2" s="114" t="s">
        <v>3</v>
      </c>
      <c r="MIH2" s="114" t="s">
        <v>6094</v>
      </c>
      <c r="MII2" s="114" t="s">
        <v>6095</v>
      </c>
      <c r="MIJ2" s="114" t="s">
        <v>4</v>
      </c>
      <c r="MIK2" s="114" t="s">
        <v>6096</v>
      </c>
      <c r="MIL2" s="114" t="s">
        <v>6097</v>
      </c>
      <c r="MIM2" s="114" t="s">
        <v>5</v>
      </c>
      <c r="MIN2" s="106" t="s">
        <v>5895</v>
      </c>
      <c r="MIO2" s="130" t="s">
        <v>6098</v>
      </c>
      <c r="MIP2" s="135" t="s">
        <v>6288</v>
      </c>
      <c r="MIQ2" s="114" t="s">
        <v>6</v>
      </c>
      <c r="MIR2" s="139" t="s">
        <v>6310</v>
      </c>
      <c r="MIS2" s="114" t="s">
        <v>0</v>
      </c>
      <c r="MIT2" s="114" t="s">
        <v>1</v>
      </c>
      <c r="MIU2" s="114" t="s">
        <v>5788</v>
      </c>
      <c r="MIV2" s="114" t="s">
        <v>5899</v>
      </c>
      <c r="MIW2" s="114" t="s">
        <v>3</v>
      </c>
      <c r="MIX2" s="114" t="s">
        <v>6094</v>
      </c>
      <c r="MIY2" s="114" t="s">
        <v>6095</v>
      </c>
      <c r="MIZ2" s="114" t="s">
        <v>4</v>
      </c>
      <c r="MJA2" s="114" t="s">
        <v>6096</v>
      </c>
      <c r="MJB2" s="114" t="s">
        <v>6097</v>
      </c>
      <c r="MJC2" s="114" t="s">
        <v>5</v>
      </c>
      <c r="MJD2" s="106" t="s">
        <v>5895</v>
      </c>
      <c r="MJE2" s="130" t="s">
        <v>6098</v>
      </c>
      <c r="MJF2" s="135" t="s">
        <v>6288</v>
      </c>
      <c r="MJG2" s="114" t="s">
        <v>6</v>
      </c>
      <c r="MJH2" s="139" t="s">
        <v>6310</v>
      </c>
      <c r="MJI2" s="114" t="s">
        <v>0</v>
      </c>
      <c r="MJJ2" s="114" t="s">
        <v>1</v>
      </c>
      <c r="MJK2" s="114" t="s">
        <v>5788</v>
      </c>
      <c r="MJL2" s="114" t="s">
        <v>5899</v>
      </c>
      <c r="MJM2" s="114" t="s">
        <v>3</v>
      </c>
      <c r="MJN2" s="114" t="s">
        <v>6094</v>
      </c>
      <c r="MJO2" s="114" t="s">
        <v>6095</v>
      </c>
      <c r="MJP2" s="114" t="s">
        <v>4</v>
      </c>
      <c r="MJQ2" s="114" t="s">
        <v>6096</v>
      </c>
      <c r="MJR2" s="114" t="s">
        <v>6097</v>
      </c>
      <c r="MJS2" s="114" t="s">
        <v>5</v>
      </c>
      <c r="MJT2" s="106" t="s">
        <v>5895</v>
      </c>
      <c r="MJU2" s="130" t="s">
        <v>6098</v>
      </c>
      <c r="MJV2" s="135" t="s">
        <v>6288</v>
      </c>
      <c r="MJW2" s="114" t="s">
        <v>6</v>
      </c>
      <c r="MJX2" s="139" t="s">
        <v>6310</v>
      </c>
      <c r="MJY2" s="114" t="s">
        <v>0</v>
      </c>
      <c r="MJZ2" s="114" t="s">
        <v>1</v>
      </c>
      <c r="MKA2" s="114" t="s">
        <v>5788</v>
      </c>
      <c r="MKB2" s="114" t="s">
        <v>5899</v>
      </c>
      <c r="MKC2" s="114" t="s">
        <v>3</v>
      </c>
      <c r="MKD2" s="114" t="s">
        <v>6094</v>
      </c>
      <c r="MKE2" s="114" t="s">
        <v>6095</v>
      </c>
      <c r="MKF2" s="114" t="s">
        <v>4</v>
      </c>
      <c r="MKG2" s="114" t="s">
        <v>6096</v>
      </c>
      <c r="MKH2" s="114" t="s">
        <v>6097</v>
      </c>
      <c r="MKI2" s="114" t="s">
        <v>5</v>
      </c>
      <c r="MKJ2" s="106" t="s">
        <v>5895</v>
      </c>
      <c r="MKK2" s="130" t="s">
        <v>6098</v>
      </c>
      <c r="MKL2" s="135" t="s">
        <v>6288</v>
      </c>
      <c r="MKM2" s="114" t="s">
        <v>6</v>
      </c>
      <c r="MKN2" s="139" t="s">
        <v>6310</v>
      </c>
      <c r="MKO2" s="114" t="s">
        <v>0</v>
      </c>
      <c r="MKP2" s="114" t="s">
        <v>1</v>
      </c>
      <c r="MKQ2" s="114" t="s">
        <v>5788</v>
      </c>
      <c r="MKR2" s="114" t="s">
        <v>5899</v>
      </c>
      <c r="MKS2" s="114" t="s">
        <v>3</v>
      </c>
      <c r="MKT2" s="114" t="s">
        <v>6094</v>
      </c>
      <c r="MKU2" s="114" t="s">
        <v>6095</v>
      </c>
      <c r="MKV2" s="114" t="s">
        <v>4</v>
      </c>
      <c r="MKW2" s="114" t="s">
        <v>6096</v>
      </c>
      <c r="MKX2" s="114" t="s">
        <v>6097</v>
      </c>
      <c r="MKY2" s="114" t="s">
        <v>5</v>
      </c>
      <c r="MKZ2" s="106" t="s">
        <v>5895</v>
      </c>
      <c r="MLA2" s="130" t="s">
        <v>6098</v>
      </c>
      <c r="MLB2" s="135" t="s">
        <v>6288</v>
      </c>
      <c r="MLC2" s="114" t="s">
        <v>6</v>
      </c>
      <c r="MLD2" s="139" t="s">
        <v>6310</v>
      </c>
      <c r="MLE2" s="114" t="s">
        <v>0</v>
      </c>
      <c r="MLF2" s="114" t="s">
        <v>1</v>
      </c>
      <c r="MLG2" s="114" t="s">
        <v>5788</v>
      </c>
      <c r="MLH2" s="114" t="s">
        <v>5899</v>
      </c>
      <c r="MLI2" s="114" t="s">
        <v>3</v>
      </c>
      <c r="MLJ2" s="114" t="s">
        <v>6094</v>
      </c>
      <c r="MLK2" s="114" t="s">
        <v>6095</v>
      </c>
      <c r="MLL2" s="114" t="s">
        <v>4</v>
      </c>
      <c r="MLM2" s="114" t="s">
        <v>6096</v>
      </c>
      <c r="MLN2" s="114" t="s">
        <v>6097</v>
      </c>
      <c r="MLO2" s="114" t="s">
        <v>5</v>
      </c>
      <c r="MLP2" s="106" t="s">
        <v>5895</v>
      </c>
      <c r="MLQ2" s="130" t="s">
        <v>6098</v>
      </c>
      <c r="MLR2" s="135" t="s">
        <v>6288</v>
      </c>
      <c r="MLS2" s="114" t="s">
        <v>6</v>
      </c>
      <c r="MLT2" s="139" t="s">
        <v>6310</v>
      </c>
      <c r="MLU2" s="114" t="s">
        <v>0</v>
      </c>
      <c r="MLV2" s="114" t="s">
        <v>1</v>
      </c>
      <c r="MLW2" s="114" t="s">
        <v>5788</v>
      </c>
      <c r="MLX2" s="114" t="s">
        <v>5899</v>
      </c>
      <c r="MLY2" s="114" t="s">
        <v>3</v>
      </c>
      <c r="MLZ2" s="114" t="s">
        <v>6094</v>
      </c>
      <c r="MMA2" s="114" t="s">
        <v>6095</v>
      </c>
      <c r="MMB2" s="114" t="s">
        <v>4</v>
      </c>
      <c r="MMC2" s="114" t="s">
        <v>6096</v>
      </c>
      <c r="MMD2" s="114" t="s">
        <v>6097</v>
      </c>
      <c r="MME2" s="114" t="s">
        <v>5</v>
      </c>
      <c r="MMF2" s="106" t="s">
        <v>5895</v>
      </c>
      <c r="MMG2" s="130" t="s">
        <v>6098</v>
      </c>
      <c r="MMH2" s="135" t="s">
        <v>6288</v>
      </c>
      <c r="MMI2" s="114" t="s">
        <v>6</v>
      </c>
      <c r="MMJ2" s="139" t="s">
        <v>6310</v>
      </c>
      <c r="MMK2" s="114" t="s">
        <v>0</v>
      </c>
      <c r="MML2" s="114" t="s">
        <v>1</v>
      </c>
      <c r="MMM2" s="114" t="s">
        <v>5788</v>
      </c>
      <c r="MMN2" s="114" t="s">
        <v>5899</v>
      </c>
      <c r="MMO2" s="114" t="s">
        <v>3</v>
      </c>
      <c r="MMP2" s="114" t="s">
        <v>6094</v>
      </c>
      <c r="MMQ2" s="114" t="s">
        <v>6095</v>
      </c>
      <c r="MMR2" s="114" t="s">
        <v>4</v>
      </c>
      <c r="MMS2" s="114" t="s">
        <v>6096</v>
      </c>
      <c r="MMT2" s="114" t="s">
        <v>6097</v>
      </c>
      <c r="MMU2" s="114" t="s">
        <v>5</v>
      </c>
      <c r="MMV2" s="106" t="s">
        <v>5895</v>
      </c>
      <c r="MMW2" s="130" t="s">
        <v>6098</v>
      </c>
      <c r="MMX2" s="135" t="s">
        <v>6288</v>
      </c>
      <c r="MMY2" s="114" t="s">
        <v>6</v>
      </c>
      <c r="MMZ2" s="139" t="s">
        <v>6310</v>
      </c>
      <c r="MNA2" s="114" t="s">
        <v>0</v>
      </c>
      <c r="MNB2" s="114" t="s">
        <v>1</v>
      </c>
      <c r="MNC2" s="114" t="s">
        <v>5788</v>
      </c>
      <c r="MND2" s="114" t="s">
        <v>5899</v>
      </c>
      <c r="MNE2" s="114" t="s">
        <v>3</v>
      </c>
      <c r="MNF2" s="114" t="s">
        <v>6094</v>
      </c>
      <c r="MNG2" s="114" t="s">
        <v>6095</v>
      </c>
      <c r="MNH2" s="114" t="s">
        <v>4</v>
      </c>
      <c r="MNI2" s="114" t="s">
        <v>6096</v>
      </c>
      <c r="MNJ2" s="114" t="s">
        <v>6097</v>
      </c>
      <c r="MNK2" s="114" t="s">
        <v>5</v>
      </c>
      <c r="MNL2" s="106" t="s">
        <v>5895</v>
      </c>
      <c r="MNM2" s="130" t="s">
        <v>6098</v>
      </c>
      <c r="MNN2" s="135" t="s">
        <v>6288</v>
      </c>
      <c r="MNO2" s="114" t="s">
        <v>6</v>
      </c>
      <c r="MNP2" s="139" t="s">
        <v>6310</v>
      </c>
      <c r="MNQ2" s="114" t="s">
        <v>0</v>
      </c>
      <c r="MNR2" s="114" t="s">
        <v>1</v>
      </c>
      <c r="MNS2" s="114" t="s">
        <v>5788</v>
      </c>
      <c r="MNT2" s="114" t="s">
        <v>5899</v>
      </c>
      <c r="MNU2" s="114" t="s">
        <v>3</v>
      </c>
      <c r="MNV2" s="114" t="s">
        <v>6094</v>
      </c>
      <c r="MNW2" s="114" t="s">
        <v>6095</v>
      </c>
      <c r="MNX2" s="114" t="s">
        <v>4</v>
      </c>
      <c r="MNY2" s="114" t="s">
        <v>6096</v>
      </c>
      <c r="MNZ2" s="114" t="s">
        <v>6097</v>
      </c>
      <c r="MOA2" s="114" t="s">
        <v>5</v>
      </c>
      <c r="MOB2" s="106" t="s">
        <v>5895</v>
      </c>
      <c r="MOC2" s="130" t="s">
        <v>6098</v>
      </c>
      <c r="MOD2" s="135" t="s">
        <v>6288</v>
      </c>
      <c r="MOE2" s="114" t="s">
        <v>6</v>
      </c>
      <c r="MOF2" s="139" t="s">
        <v>6310</v>
      </c>
      <c r="MOG2" s="114" t="s">
        <v>0</v>
      </c>
      <c r="MOH2" s="114" t="s">
        <v>1</v>
      </c>
      <c r="MOI2" s="114" t="s">
        <v>5788</v>
      </c>
      <c r="MOJ2" s="114" t="s">
        <v>5899</v>
      </c>
      <c r="MOK2" s="114" t="s">
        <v>3</v>
      </c>
      <c r="MOL2" s="114" t="s">
        <v>6094</v>
      </c>
      <c r="MOM2" s="114" t="s">
        <v>6095</v>
      </c>
      <c r="MON2" s="114" t="s">
        <v>4</v>
      </c>
      <c r="MOO2" s="114" t="s">
        <v>6096</v>
      </c>
      <c r="MOP2" s="114" t="s">
        <v>6097</v>
      </c>
      <c r="MOQ2" s="114" t="s">
        <v>5</v>
      </c>
      <c r="MOR2" s="106" t="s">
        <v>5895</v>
      </c>
      <c r="MOS2" s="130" t="s">
        <v>6098</v>
      </c>
      <c r="MOT2" s="135" t="s">
        <v>6288</v>
      </c>
      <c r="MOU2" s="114" t="s">
        <v>6</v>
      </c>
      <c r="MOV2" s="139" t="s">
        <v>6310</v>
      </c>
      <c r="MOW2" s="114" t="s">
        <v>0</v>
      </c>
      <c r="MOX2" s="114" t="s">
        <v>1</v>
      </c>
      <c r="MOY2" s="114" t="s">
        <v>5788</v>
      </c>
      <c r="MOZ2" s="114" t="s">
        <v>5899</v>
      </c>
      <c r="MPA2" s="114" t="s">
        <v>3</v>
      </c>
      <c r="MPB2" s="114" t="s">
        <v>6094</v>
      </c>
      <c r="MPC2" s="114" t="s">
        <v>6095</v>
      </c>
      <c r="MPD2" s="114" t="s">
        <v>4</v>
      </c>
      <c r="MPE2" s="114" t="s">
        <v>6096</v>
      </c>
      <c r="MPF2" s="114" t="s">
        <v>6097</v>
      </c>
      <c r="MPG2" s="114" t="s">
        <v>5</v>
      </c>
      <c r="MPH2" s="106" t="s">
        <v>5895</v>
      </c>
      <c r="MPI2" s="130" t="s">
        <v>6098</v>
      </c>
      <c r="MPJ2" s="135" t="s">
        <v>6288</v>
      </c>
      <c r="MPK2" s="114" t="s">
        <v>6</v>
      </c>
      <c r="MPL2" s="139" t="s">
        <v>6310</v>
      </c>
      <c r="MPM2" s="114" t="s">
        <v>0</v>
      </c>
      <c r="MPN2" s="114" t="s">
        <v>1</v>
      </c>
      <c r="MPO2" s="114" t="s">
        <v>5788</v>
      </c>
      <c r="MPP2" s="114" t="s">
        <v>5899</v>
      </c>
      <c r="MPQ2" s="114" t="s">
        <v>3</v>
      </c>
      <c r="MPR2" s="114" t="s">
        <v>6094</v>
      </c>
      <c r="MPS2" s="114" t="s">
        <v>6095</v>
      </c>
      <c r="MPT2" s="114" t="s">
        <v>4</v>
      </c>
      <c r="MPU2" s="114" t="s">
        <v>6096</v>
      </c>
      <c r="MPV2" s="114" t="s">
        <v>6097</v>
      </c>
      <c r="MPW2" s="114" t="s">
        <v>5</v>
      </c>
      <c r="MPX2" s="106" t="s">
        <v>5895</v>
      </c>
      <c r="MPY2" s="130" t="s">
        <v>6098</v>
      </c>
      <c r="MPZ2" s="135" t="s">
        <v>6288</v>
      </c>
      <c r="MQA2" s="114" t="s">
        <v>6</v>
      </c>
      <c r="MQB2" s="139" t="s">
        <v>6310</v>
      </c>
      <c r="MQC2" s="114" t="s">
        <v>0</v>
      </c>
      <c r="MQD2" s="114" t="s">
        <v>1</v>
      </c>
      <c r="MQE2" s="114" t="s">
        <v>5788</v>
      </c>
      <c r="MQF2" s="114" t="s">
        <v>5899</v>
      </c>
      <c r="MQG2" s="114" t="s">
        <v>3</v>
      </c>
      <c r="MQH2" s="114" t="s">
        <v>6094</v>
      </c>
      <c r="MQI2" s="114" t="s">
        <v>6095</v>
      </c>
      <c r="MQJ2" s="114" t="s">
        <v>4</v>
      </c>
      <c r="MQK2" s="114" t="s">
        <v>6096</v>
      </c>
      <c r="MQL2" s="114" t="s">
        <v>6097</v>
      </c>
      <c r="MQM2" s="114" t="s">
        <v>5</v>
      </c>
      <c r="MQN2" s="106" t="s">
        <v>5895</v>
      </c>
      <c r="MQO2" s="130" t="s">
        <v>6098</v>
      </c>
      <c r="MQP2" s="135" t="s">
        <v>6288</v>
      </c>
      <c r="MQQ2" s="114" t="s">
        <v>6</v>
      </c>
      <c r="MQR2" s="139" t="s">
        <v>6310</v>
      </c>
      <c r="MQS2" s="114" t="s">
        <v>0</v>
      </c>
      <c r="MQT2" s="114" t="s">
        <v>1</v>
      </c>
      <c r="MQU2" s="114" t="s">
        <v>5788</v>
      </c>
      <c r="MQV2" s="114" t="s">
        <v>5899</v>
      </c>
      <c r="MQW2" s="114" t="s">
        <v>3</v>
      </c>
      <c r="MQX2" s="114" t="s">
        <v>6094</v>
      </c>
      <c r="MQY2" s="114" t="s">
        <v>6095</v>
      </c>
      <c r="MQZ2" s="114" t="s">
        <v>4</v>
      </c>
      <c r="MRA2" s="114" t="s">
        <v>6096</v>
      </c>
      <c r="MRB2" s="114" t="s">
        <v>6097</v>
      </c>
      <c r="MRC2" s="114" t="s">
        <v>5</v>
      </c>
      <c r="MRD2" s="106" t="s">
        <v>5895</v>
      </c>
      <c r="MRE2" s="130" t="s">
        <v>6098</v>
      </c>
      <c r="MRF2" s="135" t="s">
        <v>6288</v>
      </c>
      <c r="MRG2" s="114" t="s">
        <v>6</v>
      </c>
      <c r="MRH2" s="139" t="s">
        <v>6310</v>
      </c>
      <c r="MRI2" s="114" t="s">
        <v>0</v>
      </c>
      <c r="MRJ2" s="114" t="s">
        <v>1</v>
      </c>
      <c r="MRK2" s="114" t="s">
        <v>5788</v>
      </c>
      <c r="MRL2" s="114" t="s">
        <v>5899</v>
      </c>
      <c r="MRM2" s="114" t="s">
        <v>3</v>
      </c>
      <c r="MRN2" s="114" t="s">
        <v>6094</v>
      </c>
      <c r="MRO2" s="114" t="s">
        <v>6095</v>
      </c>
      <c r="MRP2" s="114" t="s">
        <v>4</v>
      </c>
      <c r="MRQ2" s="114" t="s">
        <v>6096</v>
      </c>
      <c r="MRR2" s="114" t="s">
        <v>6097</v>
      </c>
      <c r="MRS2" s="114" t="s">
        <v>5</v>
      </c>
      <c r="MRT2" s="106" t="s">
        <v>5895</v>
      </c>
      <c r="MRU2" s="130" t="s">
        <v>6098</v>
      </c>
      <c r="MRV2" s="135" t="s">
        <v>6288</v>
      </c>
      <c r="MRW2" s="114" t="s">
        <v>6</v>
      </c>
      <c r="MRX2" s="139" t="s">
        <v>6310</v>
      </c>
      <c r="MRY2" s="114" t="s">
        <v>0</v>
      </c>
      <c r="MRZ2" s="114" t="s">
        <v>1</v>
      </c>
      <c r="MSA2" s="114" t="s">
        <v>5788</v>
      </c>
      <c r="MSB2" s="114" t="s">
        <v>5899</v>
      </c>
      <c r="MSC2" s="114" t="s">
        <v>3</v>
      </c>
      <c r="MSD2" s="114" t="s">
        <v>6094</v>
      </c>
      <c r="MSE2" s="114" t="s">
        <v>6095</v>
      </c>
      <c r="MSF2" s="114" t="s">
        <v>4</v>
      </c>
      <c r="MSG2" s="114" t="s">
        <v>6096</v>
      </c>
      <c r="MSH2" s="114" t="s">
        <v>6097</v>
      </c>
      <c r="MSI2" s="114" t="s">
        <v>5</v>
      </c>
      <c r="MSJ2" s="106" t="s">
        <v>5895</v>
      </c>
      <c r="MSK2" s="130" t="s">
        <v>6098</v>
      </c>
      <c r="MSL2" s="135" t="s">
        <v>6288</v>
      </c>
      <c r="MSM2" s="114" t="s">
        <v>6</v>
      </c>
      <c r="MSN2" s="139" t="s">
        <v>6310</v>
      </c>
      <c r="MSO2" s="114" t="s">
        <v>0</v>
      </c>
      <c r="MSP2" s="114" t="s">
        <v>1</v>
      </c>
      <c r="MSQ2" s="114" t="s">
        <v>5788</v>
      </c>
      <c r="MSR2" s="114" t="s">
        <v>5899</v>
      </c>
      <c r="MSS2" s="114" t="s">
        <v>3</v>
      </c>
      <c r="MST2" s="114" t="s">
        <v>6094</v>
      </c>
      <c r="MSU2" s="114" t="s">
        <v>6095</v>
      </c>
      <c r="MSV2" s="114" t="s">
        <v>4</v>
      </c>
      <c r="MSW2" s="114" t="s">
        <v>6096</v>
      </c>
      <c r="MSX2" s="114" t="s">
        <v>6097</v>
      </c>
      <c r="MSY2" s="114" t="s">
        <v>5</v>
      </c>
      <c r="MSZ2" s="106" t="s">
        <v>5895</v>
      </c>
      <c r="MTA2" s="130" t="s">
        <v>6098</v>
      </c>
      <c r="MTB2" s="135" t="s">
        <v>6288</v>
      </c>
      <c r="MTC2" s="114" t="s">
        <v>6</v>
      </c>
      <c r="MTD2" s="139" t="s">
        <v>6310</v>
      </c>
      <c r="MTE2" s="114" t="s">
        <v>0</v>
      </c>
      <c r="MTF2" s="114" t="s">
        <v>1</v>
      </c>
      <c r="MTG2" s="114" t="s">
        <v>5788</v>
      </c>
      <c r="MTH2" s="114" t="s">
        <v>5899</v>
      </c>
      <c r="MTI2" s="114" t="s">
        <v>3</v>
      </c>
      <c r="MTJ2" s="114" t="s">
        <v>6094</v>
      </c>
      <c r="MTK2" s="114" t="s">
        <v>6095</v>
      </c>
      <c r="MTL2" s="114" t="s">
        <v>4</v>
      </c>
      <c r="MTM2" s="114" t="s">
        <v>6096</v>
      </c>
      <c r="MTN2" s="114" t="s">
        <v>6097</v>
      </c>
      <c r="MTO2" s="114" t="s">
        <v>5</v>
      </c>
      <c r="MTP2" s="106" t="s">
        <v>5895</v>
      </c>
      <c r="MTQ2" s="130" t="s">
        <v>6098</v>
      </c>
      <c r="MTR2" s="135" t="s">
        <v>6288</v>
      </c>
      <c r="MTS2" s="114" t="s">
        <v>6</v>
      </c>
      <c r="MTT2" s="139" t="s">
        <v>6310</v>
      </c>
      <c r="MTU2" s="114" t="s">
        <v>0</v>
      </c>
      <c r="MTV2" s="114" t="s">
        <v>1</v>
      </c>
      <c r="MTW2" s="114" t="s">
        <v>5788</v>
      </c>
      <c r="MTX2" s="114" t="s">
        <v>5899</v>
      </c>
      <c r="MTY2" s="114" t="s">
        <v>3</v>
      </c>
      <c r="MTZ2" s="114" t="s">
        <v>6094</v>
      </c>
      <c r="MUA2" s="114" t="s">
        <v>6095</v>
      </c>
      <c r="MUB2" s="114" t="s">
        <v>4</v>
      </c>
      <c r="MUC2" s="114" t="s">
        <v>6096</v>
      </c>
      <c r="MUD2" s="114" t="s">
        <v>6097</v>
      </c>
      <c r="MUE2" s="114" t="s">
        <v>5</v>
      </c>
      <c r="MUF2" s="106" t="s">
        <v>5895</v>
      </c>
      <c r="MUG2" s="130" t="s">
        <v>6098</v>
      </c>
      <c r="MUH2" s="135" t="s">
        <v>6288</v>
      </c>
      <c r="MUI2" s="114" t="s">
        <v>6</v>
      </c>
      <c r="MUJ2" s="139" t="s">
        <v>6310</v>
      </c>
      <c r="MUK2" s="114" t="s">
        <v>0</v>
      </c>
      <c r="MUL2" s="114" t="s">
        <v>1</v>
      </c>
      <c r="MUM2" s="114" t="s">
        <v>5788</v>
      </c>
      <c r="MUN2" s="114" t="s">
        <v>5899</v>
      </c>
      <c r="MUO2" s="114" t="s">
        <v>3</v>
      </c>
      <c r="MUP2" s="114" t="s">
        <v>6094</v>
      </c>
      <c r="MUQ2" s="114" t="s">
        <v>6095</v>
      </c>
      <c r="MUR2" s="114" t="s">
        <v>4</v>
      </c>
      <c r="MUS2" s="114" t="s">
        <v>6096</v>
      </c>
      <c r="MUT2" s="114" t="s">
        <v>6097</v>
      </c>
      <c r="MUU2" s="114" t="s">
        <v>5</v>
      </c>
      <c r="MUV2" s="106" t="s">
        <v>5895</v>
      </c>
      <c r="MUW2" s="130" t="s">
        <v>6098</v>
      </c>
      <c r="MUX2" s="135" t="s">
        <v>6288</v>
      </c>
      <c r="MUY2" s="114" t="s">
        <v>6</v>
      </c>
      <c r="MUZ2" s="139" t="s">
        <v>6310</v>
      </c>
      <c r="MVA2" s="114" t="s">
        <v>0</v>
      </c>
      <c r="MVB2" s="114" t="s">
        <v>1</v>
      </c>
      <c r="MVC2" s="114" t="s">
        <v>5788</v>
      </c>
      <c r="MVD2" s="114" t="s">
        <v>5899</v>
      </c>
      <c r="MVE2" s="114" t="s">
        <v>3</v>
      </c>
      <c r="MVF2" s="114" t="s">
        <v>6094</v>
      </c>
      <c r="MVG2" s="114" t="s">
        <v>6095</v>
      </c>
      <c r="MVH2" s="114" t="s">
        <v>4</v>
      </c>
      <c r="MVI2" s="114" t="s">
        <v>6096</v>
      </c>
      <c r="MVJ2" s="114" t="s">
        <v>6097</v>
      </c>
      <c r="MVK2" s="114" t="s">
        <v>5</v>
      </c>
      <c r="MVL2" s="106" t="s">
        <v>5895</v>
      </c>
      <c r="MVM2" s="130" t="s">
        <v>6098</v>
      </c>
      <c r="MVN2" s="135" t="s">
        <v>6288</v>
      </c>
      <c r="MVO2" s="114" t="s">
        <v>6</v>
      </c>
      <c r="MVP2" s="139" t="s">
        <v>6310</v>
      </c>
      <c r="MVQ2" s="114" t="s">
        <v>0</v>
      </c>
      <c r="MVR2" s="114" t="s">
        <v>1</v>
      </c>
      <c r="MVS2" s="114" t="s">
        <v>5788</v>
      </c>
      <c r="MVT2" s="114" t="s">
        <v>5899</v>
      </c>
      <c r="MVU2" s="114" t="s">
        <v>3</v>
      </c>
      <c r="MVV2" s="114" t="s">
        <v>6094</v>
      </c>
      <c r="MVW2" s="114" t="s">
        <v>6095</v>
      </c>
      <c r="MVX2" s="114" t="s">
        <v>4</v>
      </c>
      <c r="MVY2" s="114" t="s">
        <v>6096</v>
      </c>
      <c r="MVZ2" s="114" t="s">
        <v>6097</v>
      </c>
      <c r="MWA2" s="114" t="s">
        <v>5</v>
      </c>
      <c r="MWB2" s="106" t="s">
        <v>5895</v>
      </c>
      <c r="MWC2" s="130" t="s">
        <v>6098</v>
      </c>
      <c r="MWD2" s="135" t="s">
        <v>6288</v>
      </c>
      <c r="MWE2" s="114" t="s">
        <v>6</v>
      </c>
      <c r="MWF2" s="139" t="s">
        <v>6310</v>
      </c>
      <c r="MWG2" s="114" t="s">
        <v>0</v>
      </c>
      <c r="MWH2" s="114" t="s">
        <v>1</v>
      </c>
      <c r="MWI2" s="114" t="s">
        <v>5788</v>
      </c>
      <c r="MWJ2" s="114" t="s">
        <v>5899</v>
      </c>
      <c r="MWK2" s="114" t="s">
        <v>3</v>
      </c>
      <c r="MWL2" s="114" t="s">
        <v>6094</v>
      </c>
      <c r="MWM2" s="114" t="s">
        <v>6095</v>
      </c>
      <c r="MWN2" s="114" t="s">
        <v>4</v>
      </c>
      <c r="MWO2" s="114" t="s">
        <v>6096</v>
      </c>
      <c r="MWP2" s="114" t="s">
        <v>6097</v>
      </c>
      <c r="MWQ2" s="114" t="s">
        <v>5</v>
      </c>
      <c r="MWR2" s="106" t="s">
        <v>5895</v>
      </c>
      <c r="MWS2" s="130" t="s">
        <v>6098</v>
      </c>
      <c r="MWT2" s="135" t="s">
        <v>6288</v>
      </c>
      <c r="MWU2" s="114" t="s">
        <v>6</v>
      </c>
      <c r="MWV2" s="139" t="s">
        <v>6310</v>
      </c>
      <c r="MWW2" s="114" t="s">
        <v>0</v>
      </c>
      <c r="MWX2" s="114" t="s">
        <v>1</v>
      </c>
      <c r="MWY2" s="114" t="s">
        <v>5788</v>
      </c>
      <c r="MWZ2" s="114" t="s">
        <v>5899</v>
      </c>
      <c r="MXA2" s="114" t="s">
        <v>3</v>
      </c>
      <c r="MXB2" s="114" t="s">
        <v>6094</v>
      </c>
      <c r="MXC2" s="114" t="s">
        <v>6095</v>
      </c>
      <c r="MXD2" s="114" t="s">
        <v>4</v>
      </c>
      <c r="MXE2" s="114" t="s">
        <v>6096</v>
      </c>
      <c r="MXF2" s="114" t="s">
        <v>6097</v>
      </c>
      <c r="MXG2" s="114" t="s">
        <v>5</v>
      </c>
      <c r="MXH2" s="106" t="s">
        <v>5895</v>
      </c>
      <c r="MXI2" s="130" t="s">
        <v>6098</v>
      </c>
      <c r="MXJ2" s="135" t="s">
        <v>6288</v>
      </c>
      <c r="MXK2" s="114" t="s">
        <v>6</v>
      </c>
      <c r="MXL2" s="139" t="s">
        <v>6310</v>
      </c>
      <c r="MXM2" s="114" t="s">
        <v>0</v>
      </c>
      <c r="MXN2" s="114" t="s">
        <v>1</v>
      </c>
      <c r="MXO2" s="114" t="s">
        <v>5788</v>
      </c>
      <c r="MXP2" s="114" t="s">
        <v>5899</v>
      </c>
      <c r="MXQ2" s="114" t="s">
        <v>3</v>
      </c>
      <c r="MXR2" s="114" t="s">
        <v>6094</v>
      </c>
      <c r="MXS2" s="114" t="s">
        <v>6095</v>
      </c>
      <c r="MXT2" s="114" t="s">
        <v>4</v>
      </c>
      <c r="MXU2" s="114" t="s">
        <v>6096</v>
      </c>
      <c r="MXV2" s="114" t="s">
        <v>6097</v>
      </c>
      <c r="MXW2" s="114" t="s">
        <v>5</v>
      </c>
      <c r="MXX2" s="106" t="s">
        <v>5895</v>
      </c>
      <c r="MXY2" s="130" t="s">
        <v>6098</v>
      </c>
      <c r="MXZ2" s="135" t="s">
        <v>6288</v>
      </c>
      <c r="MYA2" s="114" t="s">
        <v>6</v>
      </c>
      <c r="MYB2" s="139" t="s">
        <v>6310</v>
      </c>
      <c r="MYC2" s="114" t="s">
        <v>0</v>
      </c>
      <c r="MYD2" s="114" t="s">
        <v>1</v>
      </c>
      <c r="MYE2" s="114" t="s">
        <v>5788</v>
      </c>
      <c r="MYF2" s="114" t="s">
        <v>5899</v>
      </c>
      <c r="MYG2" s="114" t="s">
        <v>3</v>
      </c>
      <c r="MYH2" s="114" t="s">
        <v>6094</v>
      </c>
      <c r="MYI2" s="114" t="s">
        <v>6095</v>
      </c>
      <c r="MYJ2" s="114" t="s">
        <v>4</v>
      </c>
      <c r="MYK2" s="114" t="s">
        <v>6096</v>
      </c>
      <c r="MYL2" s="114" t="s">
        <v>6097</v>
      </c>
      <c r="MYM2" s="114" t="s">
        <v>5</v>
      </c>
      <c r="MYN2" s="106" t="s">
        <v>5895</v>
      </c>
      <c r="MYO2" s="130" t="s">
        <v>6098</v>
      </c>
      <c r="MYP2" s="135" t="s">
        <v>6288</v>
      </c>
      <c r="MYQ2" s="114" t="s">
        <v>6</v>
      </c>
      <c r="MYR2" s="139" t="s">
        <v>6310</v>
      </c>
      <c r="MYS2" s="114" t="s">
        <v>0</v>
      </c>
      <c r="MYT2" s="114" t="s">
        <v>1</v>
      </c>
      <c r="MYU2" s="114" t="s">
        <v>5788</v>
      </c>
      <c r="MYV2" s="114" t="s">
        <v>5899</v>
      </c>
      <c r="MYW2" s="114" t="s">
        <v>3</v>
      </c>
      <c r="MYX2" s="114" t="s">
        <v>6094</v>
      </c>
      <c r="MYY2" s="114" t="s">
        <v>6095</v>
      </c>
      <c r="MYZ2" s="114" t="s">
        <v>4</v>
      </c>
      <c r="MZA2" s="114" t="s">
        <v>6096</v>
      </c>
      <c r="MZB2" s="114" t="s">
        <v>6097</v>
      </c>
      <c r="MZC2" s="114" t="s">
        <v>5</v>
      </c>
      <c r="MZD2" s="106" t="s">
        <v>5895</v>
      </c>
      <c r="MZE2" s="130" t="s">
        <v>6098</v>
      </c>
      <c r="MZF2" s="135" t="s">
        <v>6288</v>
      </c>
      <c r="MZG2" s="114" t="s">
        <v>6</v>
      </c>
      <c r="MZH2" s="139" t="s">
        <v>6310</v>
      </c>
      <c r="MZI2" s="114" t="s">
        <v>0</v>
      </c>
      <c r="MZJ2" s="114" t="s">
        <v>1</v>
      </c>
      <c r="MZK2" s="114" t="s">
        <v>5788</v>
      </c>
      <c r="MZL2" s="114" t="s">
        <v>5899</v>
      </c>
      <c r="MZM2" s="114" t="s">
        <v>3</v>
      </c>
      <c r="MZN2" s="114" t="s">
        <v>6094</v>
      </c>
      <c r="MZO2" s="114" t="s">
        <v>6095</v>
      </c>
      <c r="MZP2" s="114" t="s">
        <v>4</v>
      </c>
      <c r="MZQ2" s="114" t="s">
        <v>6096</v>
      </c>
      <c r="MZR2" s="114" t="s">
        <v>6097</v>
      </c>
      <c r="MZS2" s="114" t="s">
        <v>5</v>
      </c>
      <c r="MZT2" s="106" t="s">
        <v>5895</v>
      </c>
      <c r="MZU2" s="130" t="s">
        <v>6098</v>
      </c>
      <c r="MZV2" s="135" t="s">
        <v>6288</v>
      </c>
      <c r="MZW2" s="114" t="s">
        <v>6</v>
      </c>
      <c r="MZX2" s="139" t="s">
        <v>6310</v>
      </c>
      <c r="MZY2" s="114" t="s">
        <v>0</v>
      </c>
      <c r="MZZ2" s="114" t="s">
        <v>1</v>
      </c>
      <c r="NAA2" s="114" t="s">
        <v>5788</v>
      </c>
      <c r="NAB2" s="114" t="s">
        <v>5899</v>
      </c>
      <c r="NAC2" s="114" t="s">
        <v>3</v>
      </c>
      <c r="NAD2" s="114" t="s">
        <v>6094</v>
      </c>
      <c r="NAE2" s="114" t="s">
        <v>6095</v>
      </c>
      <c r="NAF2" s="114" t="s">
        <v>4</v>
      </c>
      <c r="NAG2" s="114" t="s">
        <v>6096</v>
      </c>
      <c r="NAH2" s="114" t="s">
        <v>6097</v>
      </c>
      <c r="NAI2" s="114" t="s">
        <v>5</v>
      </c>
      <c r="NAJ2" s="106" t="s">
        <v>5895</v>
      </c>
      <c r="NAK2" s="130" t="s">
        <v>6098</v>
      </c>
      <c r="NAL2" s="135" t="s">
        <v>6288</v>
      </c>
      <c r="NAM2" s="114" t="s">
        <v>6</v>
      </c>
      <c r="NAN2" s="139" t="s">
        <v>6310</v>
      </c>
      <c r="NAO2" s="114" t="s">
        <v>0</v>
      </c>
      <c r="NAP2" s="114" t="s">
        <v>1</v>
      </c>
      <c r="NAQ2" s="114" t="s">
        <v>5788</v>
      </c>
      <c r="NAR2" s="114" t="s">
        <v>5899</v>
      </c>
      <c r="NAS2" s="114" t="s">
        <v>3</v>
      </c>
      <c r="NAT2" s="114" t="s">
        <v>6094</v>
      </c>
      <c r="NAU2" s="114" t="s">
        <v>6095</v>
      </c>
      <c r="NAV2" s="114" t="s">
        <v>4</v>
      </c>
      <c r="NAW2" s="114" t="s">
        <v>6096</v>
      </c>
      <c r="NAX2" s="114" t="s">
        <v>6097</v>
      </c>
      <c r="NAY2" s="114" t="s">
        <v>5</v>
      </c>
      <c r="NAZ2" s="106" t="s">
        <v>5895</v>
      </c>
      <c r="NBA2" s="130" t="s">
        <v>6098</v>
      </c>
      <c r="NBB2" s="135" t="s">
        <v>6288</v>
      </c>
      <c r="NBC2" s="114" t="s">
        <v>6</v>
      </c>
      <c r="NBD2" s="139" t="s">
        <v>6310</v>
      </c>
      <c r="NBE2" s="114" t="s">
        <v>0</v>
      </c>
      <c r="NBF2" s="114" t="s">
        <v>1</v>
      </c>
      <c r="NBG2" s="114" t="s">
        <v>5788</v>
      </c>
      <c r="NBH2" s="114" t="s">
        <v>5899</v>
      </c>
      <c r="NBI2" s="114" t="s">
        <v>3</v>
      </c>
      <c r="NBJ2" s="114" t="s">
        <v>6094</v>
      </c>
      <c r="NBK2" s="114" t="s">
        <v>6095</v>
      </c>
      <c r="NBL2" s="114" t="s">
        <v>4</v>
      </c>
      <c r="NBM2" s="114" t="s">
        <v>6096</v>
      </c>
      <c r="NBN2" s="114" t="s">
        <v>6097</v>
      </c>
      <c r="NBO2" s="114" t="s">
        <v>5</v>
      </c>
      <c r="NBP2" s="106" t="s">
        <v>5895</v>
      </c>
      <c r="NBQ2" s="130" t="s">
        <v>6098</v>
      </c>
      <c r="NBR2" s="135" t="s">
        <v>6288</v>
      </c>
      <c r="NBS2" s="114" t="s">
        <v>6</v>
      </c>
      <c r="NBT2" s="139" t="s">
        <v>6310</v>
      </c>
      <c r="NBU2" s="114" t="s">
        <v>0</v>
      </c>
      <c r="NBV2" s="114" t="s">
        <v>1</v>
      </c>
      <c r="NBW2" s="114" t="s">
        <v>5788</v>
      </c>
      <c r="NBX2" s="114" t="s">
        <v>5899</v>
      </c>
      <c r="NBY2" s="114" t="s">
        <v>3</v>
      </c>
      <c r="NBZ2" s="114" t="s">
        <v>6094</v>
      </c>
      <c r="NCA2" s="114" t="s">
        <v>6095</v>
      </c>
      <c r="NCB2" s="114" t="s">
        <v>4</v>
      </c>
      <c r="NCC2" s="114" t="s">
        <v>6096</v>
      </c>
      <c r="NCD2" s="114" t="s">
        <v>6097</v>
      </c>
      <c r="NCE2" s="114" t="s">
        <v>5</v>
      </c>
      <c r="NCF2" s="106" t="s">
        <v>5895</v>
      </c>
      <c r="NCG2" s="130" t="s">
        <v>6098</v>
      </c>
      <c r="NCH2" s="135" t="s">
        <v>6288</v>
      </c>
      <c r="NCI2" s="114" t="s">
        <v>6</v>
      </c>
      <c r="NCJ2" s="139" t="s">
        <v>6310</v>
      </c>
      <c r="NCK2" s="114" t="s">
        <v>0</v>
      </c>
      <c r="NCL2" s="114" t="s">
        <v>1</v>
      </c>
      <c r="NCM2" s="114" t="s">
        <v>5788</v>
      </c>
      <c r="NCN2" s="114" t="s">
        <v>5899</v>
      </c>
      <c r="NCO2" s="114" t="s">
        <v>3</v>
      </c>
      <c r="NCP2" s="114" t="s">
        <v>6094</v>
      </c>
      <c r="NCQ2" s="114" t="s">
        <v>6095</v>
      </c>
      <c r="NCR2" s="114" t="s">
        <v>4</v>
      </c>
      <c r="NCS2" s="114" t="s">
        <v>6096</v>
      </c>
      <c r="NCT2" s="114" t="s">
        <v>6097</v>
      </c>
      <c r="NCU2" s="114" t="s">
        <v>5</v>
      </c>
      <c r="NCV2" s="106" t="s">
        <v>5895</v>
      </c>
      <c r="NCW2" s="130" t="s">
        <v>6098</v>
      </c>
      <c r="NCX2" s="135" t="s">
        <v>6288</v>
      </c>
      <c r="NCY2" s="114" t="s">
        <v>6</v>
      </c>
      <c r="NCZ2" s="139" t="s">
        <v>6310</v>
      </c>
      <c r="NDA2" s="114" t="s">
        <v>0</v>
      </c>
      <c r="NDB2" s="114" t="s">
        <v>1</v>
      </c>
      <c r="NDC2" s="114" t="s">
        <v>5788</v>
      </c>
      <c r="NDD2" s="114" t="s">
        <v>5899</v>
      </c>
      <c r="NDE2" s="114" t="s">
        <v>3</v>
      </c>
      <c r="NDF2" s="114" t="s">
        <v>6094</v>
      </c>
      <c r="NDG2" s="114" t="s">
        <v>6095</v>
      </c>
      <c r="NDH2" s="114" t="s">
        <v>4</v>
      </c>
      <c r="NDI2" s="114" t="s">
        <v>6096</v>
      </c>
      <c r="NDJ2" s="114" t="s">
        <v>6097</v>
      </c>
      <c r="NDK2" s="114" t="s">
        <v>5</v>
      </c>
      <c r="NDL2" s="106" t="s">
        <v>5895</v>
      </c>
      <c r="NDM2" s="130" t="s">
        <v>6098</v>
      </c>
      <c r="NDN2" s="135" t="s">
        <v>6288</v>
      </c>
      <c r="NDO2" s="114" t="s">
        <v>6</v>
      </c>
      <c r="NDP2" s="139" t="s">
        <v>6310</v>
      </c>
      <c r="NDQ2" s="114" t="s">
        <v>0</v>
      </c>
      <c r="NDR2" s="114" t="s">
        <v>1</v>
      </c>
      <c r="NDS2" s="114" t="s">
        <v>5788</v>
      </c>
      <c r="NDT2" s="114" t="s">
        <v>5899</v>
      </c>
      <c r="NDU2" s="114" t="s">
        <v>3</v>
      </c>
      <c r="NDV2" s="114" t="s">
        <v>6094</v>
      </c>
      <c r="NDW2" s="114" t="s">
        <v>6095</v>
      </c>
      <c r="NDX2" s="114" t="s">
        <v>4</v>
      </c>
      <c r="NDY2" s="114" t="s">
        <v>6096</v>
      </c>
      <c r="NDZ2" s="114" t="s">
        <v>6097</v>
      </c>
      <c r="NEA2" s="114" t="s">
        <v>5</v>
      </c>
      <c r="NEB2" s="106" t="s">
        <v>5895</v>
      </c>
      <c r="NEC2" s="130" t="s">
        <v>6098</v>
      </c>
      <c r="NED2" s="135" t="s">
        <v>6288</v>
      </c>
      <c r="NEE2" s="114" t="s">
        <v>6</v>
      </c>
      <c r="NEF2" s="139" t="s">
        <v>6310</v>
      </c>
      <c r="NEG2" s="114" t="s">
        <v>0</v>
      </c>
      <c r="NEH2" s="114" t="s">
        <v>1</v>
      </c>
      <c r="NEI2" s="114" t="s">
        <v>5788</v>
      </c>
      <c r="NEJ2" s="114" t="s">
        <v>5899</v>
      </c>
      <c r="NEK2" s="114" t="s">
        <v>3</v>
      </c>
      <c r="NEL2" s="114" t="s">
        <v>6094</v>
      </c>
      <c r="NEM2" s="114" t="s">
        <v>6095</v>
      </c>
      <c r="NEN2" s="114" t="s">
        <v>4</v>
      </c>
      <c r="NEO2" s="114" t="s">
        <v>6096</v>
      </c>
      <c r="NEP2" s="114" t="s">
        <v>6097</v>
      </c>
      <c r="NEQ2" s="114" t="s">
        <v>5</v>
      </c>
      <c r="NER2" s="106" t="s">
        <v>5895</v>
      </c>
      <c r="NES2" s="130" t="s">
        <v>6098</v>
      </c>
      <c r="NET2" s="135" t="s">
        <v>6288</v>
      </c>
      <c r="NEU2" s="114" t="s">
        <v>6</v>
      </c>
      <c r="NEV2" s="139" t="s">
        <v>6310</v>
      </c>
      <c r="NEW2" s="114" t="s">
        <v>0</v>
      </c>
      <c r="NEX2" s="114" t="s">
        <v>1</v>
      </c>
      <c r="NEY2" s="114" t="s">
        <v>5788</v>
      </c>
      <c r="NEZ2" s="114" t="s">
        <v>5899</v>
      </c>
      <c r="NFA2" s="114" t="s">
        <v>3</v>
      </c>
      <c r="NFB2" s="114" t="s">
        <v>6094</v>
      </c>
      <c r="NFC2" s="114" t="s">
        <v>6095</v>
      </c>
      <c r="NFD2" s="114" t="s">
        <v>4</v>
      </c>
      <c r="NFE2" s="114" t="s">
        <v>6096</v>
      </c>
      <c r="NFF2" s="114" t="s">
        <v>6097</v>
      </c>
      <c r="NFG2" s="114" t="s">
        <v>5</v>
      </c>
      <c r="NFH2" s="106" t="s">
        <v>5895</v>
      </c>
      <c r="NFI2" s="130" t="s">
        <v>6098</v>
      </c>
      <c r="NFJ2" s="135" t="s">
        <v>6288</v>
      </c>
      <c r="NFK2" s="114" t="s">
        <v>6</v>
      </c>
      <c r="NFL2" s="139" t="s">
        <v>6310</v>
      </c>
      <c r="NFM2" s="114" t="s">
        <v>0</v>
      </c>
      <c r="NFN2" s="114" t="s">
        <v>1</v>
      </c>
      <c r="NFO2" s="114" t="s">
        <v>5788</v>
      </c>
      <c r="NFP2" s="114" t="s">
        <v>5899</v>
      </c>
      <c r="NFQ2" s="114" t="s">
        <v>3</v>
      </c>
      <c r="NFR2" s="114" t="s">
        <v>6094</v>
      </c>
      <c r="NFS2" s="114" t="s">
        <v>6095</v>
      </c>
      <c r="NFT2" s="114" t="s">
        <v>4</v>
      </c>
      <c r="NFU2" s="114" t="s">
        <v>6096</v>
      </c>
      <c r="NFV2" s="114" t="s">
        <v>6097</v>
      </c>
      <c r="NFW2" s="114" t="s">
        <v>5</v>
      </c>
      <c r="NFX2" s="106" t="s">
        <v>5895</v>
      </c>
      <c r="NFY2" s="130" t="s">
        <v>6098</v>
      </c>
      <c r="NFZ2" s="135" t="s">
        <v>6288</v>
      </c>
      <c r="NGA2" s="114" t="s">
        <v>6</v>
      </c>
      <c r="NGB2" s="139" t="s">
        <v>6310</v>
      </c>
      <c r="NGC2" s="114" t="s">
        <v>0</v>
      </c>
      <c r="NGD2" s="114" t="s">
        <v>1</v>
      </c>
      <c r="NGE2" s="114" t="s">
        <v>5788</v>
      </c>
      <c r="NGF2" s="114" t="s">
        <v>5899</v>
      </c>
      <c r="NGG2" s="114" t="s">
        <v>3</v>
      </c>
      <c r="NGH2" s="114" t="s">
        <v>6094</v>
      </c>
      <c r="NGI2" s="114" t="s">
        <v>6095</v>
      </c>
      <c r="NGJ2" s="114" t="s">
        <v>4</v>
      </c>
      <c r="NGK2" s="114" t="s">
        <v>6096</v>
      </c>
      <c r="NGL2" s="114" t="s">
        <v>6097</v>
      </c>
      <c r="NGM2" s="114" t="s">
        <v>5</v>
      </c>
      <c r="NGN2" s="106" t="s">
        <v>5895</v>
      </c>
      <c r="NGO2" s="130" t="s">
        <v>6098</v>
      </c>
      <c r="NGP2" s="135" t="s">
        <v>6288</v>
      </c>
      <c r="NGQ2" s="114" t="s">
        <v>6</v>
      </c>
      <c r="NGR2" s="139" t="s">
        <v>6310</v>
      </c>
      <c r="NGS2" s="114" t="s">
        <v>0</v>
      </c>
      <c r="NGT2" s="114" t="s">
        <v>1</v>
      </c>
      <c r="NGU2" s="114" t="s">
        <v>5788</v>
      </c>
      <c r="NGV2" s="114" t="s">
        <v>5899</v>
      </c>
      <c r="NGW2" s="114" t="s">
        <v>3</v>
      </c>
      <c r="NGX2" s="114" t="s">
        <v>6094</v>
      </c>
      <c r="NGY2" s="114" t="s">
        <v>6095</v>
      </c>
      <c r="NGZ2" s="114" t="s">
        <v>4</v>
      </c>
      <c r="NHA2" s="114" t="s">
        <v>6096</v>
      </c>
      <c r="NHB2" s="114" t="s">
        <v>6097</v>
      </c>
      <c r="NHC2" s="114" t="s">
        <v>5</v>
      </c>
      <c r="NHD2" s="106" t="s">
        <v>5895</v>
      </c>
      <c r="NHE2" s="130" t="s">
        <v>6098</v>
      </c>
      <c r="NHF2" s="135" t="s">
        <v>6288</v>
      </c>
      <c r="NHG2" s="114" t="s">
        <v>6</v>
      </c>
      <c r="NHH2" s="139" t="s">
        <v>6310</v>
      </c>
      <c r="NHI2" s="114" t="s">
        <v>0</v>
      </c>
      <c r="NHJ2" s="114" t="s">
        <v>1</v>
      </c>
      <c r="NHK2" s="114" t="s">
        <v>5788</v>
      </c>
      <c r="NHL2" s="114" t="s">
        <v>5899</v>
      </c>
      <c r="NHM2" s="114" t="s">
        <v>3</v>
      </c>
      <c r="NHN2" s="114" t="s">
        <v>6094</v>
      </c>
      <c r="NHO2" s="114" t="s">
        <v>6095</v>
      </c>
      <c r="NHP2" s="114" t="s">
        <v>4</v>
      </c>
      <c r="NHQ2" s="114" t="s">
        <v>6096</v>
      </c>
      <c r="NHR2" s="114" t="s">
        <v>6097</v>
      </c>
      <c r="NHS2" s="114" t="s">
        <v>5</v>
      </c>
      <c r="NHT2" s="106" t="s">
        <v>5895</v>
      </c>
      <c r="NHU2" s="130" t="s">
        <v>6098</v>
      </c>
      <c r="NHV2" s="135" t="s">
        <v>6288</v>
      </c>
      <c r="NHW2" s="114" t="s">
        <v>6</v>
      </c>
      <c r="NHX2" s="139" t="s">
        <v>6310</v>
      </c>
      <c r="NHY2" s="114" t="s">
        <v>0</v>
      </c>
      <c r="NHZ2" s="114" t="s">
        <v>1</v>
      </c>
      <c r="NIA2" s="114" t="s">
        <v>5788</v>
      </c>
      <c r="NIB2" s="114" t="s">
        <v>5899</v>
      </c>
      <c r="NIC2" s="114" t="s">
        <v>3</v>
      </c>
      <c r="NID2" s="114" t="s">
        <v>6094</v>
      </c>
      <c r="NIE2" s="114" t="s">
        <v>6095</v>
      </c>
      <c r="NIF2" s="114" t="s">
        <v>4</v>
      </c>
      <c r="NIG2" s="114" t="s">
        <v>6096</v>
      </c>
      <c r="NIH2" s="114" t="s">
        <v>6097</v>
      </c>
      <c r="NII2" s="114" t="s">
        <v>5</v>
      </c>
      <c r="NIJ2" s="106" t="s">
        <v>5895</v>
      </c>
      <c r="NIK2" s="130" t="s">
        <v>6098</v>
      </c>
      <c r="NIL2" s="135" t="s">
        <v>6288</v>
      </c>
      <c r="NIM2" s="114" t="s">
        <v>6</v>
      </c>
      <c r="NIN2" s="139" t="s">
        <v>6310</v>
      </c>
      <c r="NIO2" s="114" t="s">
        <v>0</v>
      </c>
      <c r="NIP2" s="114" t="s">
        <v>1</v>
      </c>
      <c r="NIQ2" s="114" t="s">
        <v>5788</v>
      </c>
      <c r="NIR2" s="114" t="s">
        <v>5899</v>
      </c>
      <c r="NIS2" s="114" t="s">
        <v>3</v>
      </c>
      <c r="NIT2" s="114" t="s">
        <v>6094</v>
      </c>
      <c r="NIU2" s="114" t="s">
        <v>6095</v>
      </c>
      <c r="NIV2" s="114" t="s">
        <v>4</v>
      </c>
      <c r="NIW2" s="114" t="s">
        <v>6096</v>
      </c>
      <c r="NIX2" s="114" t="s">
        <v>6097</v>
      </c>
      <c r="NIY2" s="114" t="s">
        <v>5</v>
      </c>
      <c r="NIZ2" s="106" t="s">
        <v>5895</v>
      </c>
      <c r="NJA2" s="130" t="s">
        <v>6098</v>
      </c>
      <c r="NJB2" s="135" t="s">
        <v>6288</v>
      </c>
      <c r="NJC2" s="114" t="s">
        <v>6</v>
      </c>
      <c r="NJD2" s="139" t="s">
        <v>6310</v>
      </c>
      <c r="NJE2" s="114" t="s">
        <v>0</v>
      </c>
      <c r="NJF2" s="114" t="s">
        <v>1</v>
      </c>
      <c r="NJG2" s="114" t="s">
        <v>5788</v>
      </c>
      <c r="NJH2" s="114" t="s">
        <v>5899</v>
      </c>
      <c r="NJI2" s="114" t="s">
        <v>3</v>
      </c>
      <c r="NJJ2" s="114" t="s">
        <v>6094</v>
      </c>
      <c r="NJK2" s="114" t="s">
        <v>6095</v>
      </c>
      <c r="NJL2" s="114" t="s">
        <v>4</v>
      </c>
      <c r="NJM2" s="114" t="s">
        <v>6096</v>
      </c>
      <c r="NJN2" s="114" t="s">
        <v>6097</v>
      </c>
      <c r="NJO2" s="114" t="s">
        <v>5</v>
      </c>
      <c r="NJP2" s="106" t="s">
        <v>5895</v>
      </c>
      <c r="NJQ2" s="130" t="s">
        <v>6098</v>
      </c>
      <c r="NJR2" s="135" t="s">
        <v>6288</v>
      </c>
      <c r="NJS2" s="114" t="s">
        <v>6</v>
      </c>
      <c r="NJT2" s="139" t="s">
        <v>6310</v>
      </c>
      <c r="NJU2" s="114" t="s">
        <v>0</v>
      </c>
      <c r="NJV2" s="114" t="s">
        <v>1</v>
      </c>
      <c r="NJW2" s="114" t="s">
        <v>5788</v>
      </c>
      <c r="NJX2" s="114" t="s">
        <v>5899</v>
      </c>
      <c r="NJY2" s="114" t="s">
        <v>3</v>
      </c>
      <c r="NJZ2" s="114" t="s">
        <v>6094</v>
      </c>
      <c r="NKA2" s="114" t="s">
        <v>6095</v>
      </c>
      <c r="NKB2" s="114" t="s">
        <v>4</v>
      </c>
      <c r="NKC2" s="114" t="s">
        <v>6096</v>
      </c>
      <c r="NKD2" s="114" t="s">
        <v>6097</v>
      </c>
      <c r="NKE2" s="114" t="s">
        <v>5</v>
      </c>
      <c r="NKF2" s="106" t="s">
        <v>5895</v>
      </c>
      <c r="NKG2" s="130" t="s">
        <v>6098</v>
      </c>
      <c r="NKH2" s="135" t="s">
        <v>6288</v>
      </c>
      <c r="NKI2" s="114" t="s">
        <v>6</v>
      </c>
      <c r="NKJ2" s="139" t="s">
        <v>6310</v>
      </c>
      <c r="NKK2" s="114" t="s">
        <v>0</v>
      </c>
      <c r="NKL2" s="114" t="s">
        <v>1</v>
      </c>
      <c r="NKM2" s="114" t="s">
        <v>5788</v>
      </c>
      <c r="NKN2" s="114" t="s">
        <v>5899</v>
      </c>
      <c r="NKO2" s="114" t="s">
        <v>3</v>
      </c>
      <c r="NKP2" s="114" t="s">
        <v>6094</v>
      </c>
      <c r="NKQ2" s="114" t="s">
        <v>6095</v>
      </c>
      <c r="NKR2" s="114" t="s">
        <v>4</v>
      </c>
      <c r="NKS2" s="114" t="s">
        <v>6096</v>
      </c>
      <c r="NKT2" s="114" t="s">
        <v>6097</v>
      </c>
      <c r="NKU2" s="114" t="s">
        <v>5</v>
      </c>
      <c r="NKV2" s="106" t="s">
        <v>5895</v>
      </c>
      <c r="NKW2" s="130" t="s">
        <v>6098</v>
      </c>
      <c r="NKX2" s="135" t="s">
        <v>6288</v>
      </c>
      <c r="NKY2" s="114" t="s">
        <v>6</v>
      </c>
      <c r="NKZ2" s="139" t="s">
        <v>6310</v>
      </c>
      <c r="NLA2" s="114" t="s">
        <v>0</v>
      </c>
      <c r="NLB2" s="114" t="s">
        <v>1</v>
      </c>
      <c r="NLC2" s="114" t="s">
        <v>5788</v>
      </c>
      <c r="NLD2" s="114" t="s">
        <v>5899</v>
      </c>
      <c r="NLE2" s="114" t="s">
        <v>3</v>
      </c>
      <c r="NLF2" s="114" t="s">
        <v>6094</v>
      </c>
      <c r="NLG2" s="114" t="s">
        <v>6095</v>
      </c>
      <c r="NLH2" s="114" t="s">
        <v>4</v>
      </c>
      <c r="NLI2" s="114" t="s">
        <v>6096</v>
      </c>
      <c r="NLJ2" s="114" t="s">
        <v>6097</v>
      </c>
      <c r="NLK2" s="114" t="s">
        <v>5</v>
      </c>
      <c r="NLL2" s="106" t="s">
        <v>5895</v>
      </c>
      <c r="NLM2" s="130" t="s">
        <v>6098</v>
      </c>
      <c r="NLN2" s="135" t="s">
        <v>6288</v>
      </c>
      <c r="NLO2" s="114" t="s">
        <v>6</v>
      </c>
      <c r="NLP2" s="139" t="s">
        <v>6310</v>
      </c>
      <c r="NLQ2" s="114" t="s">
        <v>0</v>
      </c>
      <c r="NLR2" s="114" t="s">
        <v>1</v>
      </c>
      <c r="NLS2" s="114" t="s">
        <v>5788</v>
      </c>
      <c r="NLT2" s="114" t="s">
        <v>5899</v>
      </c>
      <c r="NLU2" s="114" t="s">
        <v>3</v>
      </c>
      <c r="NLV2" s="114" t="s">
        <v>6094</v>
      </c>
      <c r="NLW2" s="114" t="s">
        <v>6095</v>
      </c>
      <c r="NLX2" s="114" t="s">
        <v>4</v>
      </c>
      <c r="NLY2" s="114" t="s">
        <v>6096</v>
      </c>
      <c r="NLZ2" s="114" t="s">
        <v>6097</v>
      </c>
      <c r="NMA2" s="114" t="s">
        <v>5</v>
      </c>
      <c r="NMB2" s="106" t="s">
        <v>5895</v>
      </c>
      <c r="NMC2" s="130" t="s">
        <v>6098</v>
      </c>
      <c r="NMD2" s="135" t="s">
        <v>6288</v>
      </c>
      <c r="NME2" s="114" t="s">
        <v>6</v>
      </c>
      <c r="NMF2" s="139" t="s">
        <v>6310</v>
      </c>
      <c r="NMG2" s="114" t="s">
        <v>0</v>
      </c>
      <c r="NMH2" s="114" t="s">
        <v>1</v>
      </c>
      <c r="NMI2" s="114" t="s">
        <v>5788</v>
      </c>
      <c r="NMJ2" s="114" t="s">
        <v>5899</v>
      </c>
      <c r="NMK2" s="114" t="s">
        <v>3</v>
      </c>
      <c r="NML2" s="114" t="s">
        <v>6094</v>
      </c>
      <c r="NMM2" s="114" t="s">
        <v>6095</v>
      </c>
      <c r="NMN2" s="114" t="s">
        <v>4</v>
      </c>
      <c r="NMO2" s="114" t="s">
        <v>6096</v>
      </c>
      <c r="NMP2" s="114" t="s">
        <v>6097</v>
      </c>
      <c r="NMQ2" s="114" t="s">
        <v>5</v>
      </c>
      <c r="NMR2" s="106" t="s">
        <v>5895</v>
      </c>
      <c r="NMS2" s="130" t="s">
        <v>6098</v>
      </c>
      <c r="NMT2" s="135" t="s">
        <v>6288</v>
      </c>
      <c r="NMU2" s="114" t="s">
        <v>6</v>
      </c>
      <c r="NMV2" s="139" t="s">
        <v>6310</v>
      </c>
      <c r="NMW2" s="114" t="s">
        <v>0</v>
      </c>
      <c r="NMX2" s="114" t="s">
        <v>1</v>
      </c>
      <c r="NMY2" s="114" t="s">
        <v>5788</v>
      </c>
      <c r="NMZ2" s="114" t="s">
        <v>5899</v>
      </c>
      <c r="NNA2" s="114" t="s">
        <v>3</v>
      </c>
      <c r="NNB2" s="114" t="s">
        <v>6094</v>
      </c>
      <c r="NNC2" s="114" t="s">
        <v>6095</v>
      </c>
      <c r="NND2" s="114" t="s">
        <v>4</v>
      </c>
      <c r="NNE2" s="114" t="s">
        <v>6096</v>
      </c>
      <c r="NNF2" s="114" t="s">
        <v>6097</v>
      </c>
      <c r="NNG2" s="114" t="s">
        <v>5</v>
      </c>
      <c r="NNH2" s="106" t="s">
        <v>5895</v>
      </c>
      <c r="NNI2" s="130" t="s">
        <v>6098</v>
      </c>
      <c r="NNJ2" s="135" t="s">
        <v>6288</v>
      </c>
      <c r="NNK2" s="114" t="s">
        <v>6</v>
      </c>
      <c r="NNL2" s="139" t="s">
        <v>6310</v>
      </c>
      <c r="NNM2" s="114" t="s">
        <v>0</v>
      </c>
      <c r="NNN2" s="114" t="s">
        <v>1</v>
      </c>
      <c r="NNO2" s="114" t="s">
        <v>5788</v>
      </c>
      <c r="NNP2" s="114" t="s">
        <v>5899</v>
      </c>
      <c r="NNQ2" s="114" t="s">
        <v>3</v>
      </c>
      <c r="NNR2" s="114" t="s">
        <v>6094</v>
      </c>
      <c r="NNS2" s="114" t="s">
        <v>6095</v>
      </c>
      <c r="NNT2" s="114" t="s">
        <v>4</v>
      </c>
      <c r="NNU2" s="114" t="s">
        <v>6096</v>
      </c>
      <c r="NNV2" s="114" t="s">
        <v>6097</v>
      </c>
      <c r="NNW2" s="114" t="s">
        <v>5</v>
      </c>
      <c r="NNX2" s="106" t="s">
        <v>5895</v>
      </c>
      <c r="NNY2" s="130" t="s">
        <v>6098</v>
      </c>
      <c r="NNZ2" s="135" t="s">
        <v>6288</v>
      </c>
      <c r="NOA2" s="114" t="s">
        <v>6</v>
      </c>
      <c r="NOB2" s="139" t="s">
        <v>6310</v>
      </c>
      <c r="NOC2" s="114" t="s">
        <v>0</v>
      </c>
      <c r="NOD2" s="114" t="s">
        <v>1</v>
      </c>
      <c r="NOE2" s="114" t="s">
        <v>5788</v>
      </c>
      <c r="NOF2" s="114" t="s">
        <v>5899</v>
      </c>
      <c r="NOG2" s="114" t="s">
        <v>3</v>
      </c>
      <c r="NOH2" s="114" t="s">
        <v>6094</v>
      </c>
      <c r="NOI2" s="114" t="s">
        <v>6095</v>
      </c>
      <c r="NOJ2" s="114" t="s">
        <v>4</v>
      </c>
      <c r="NOK2" s="114" t="s">
        <v>6096</v>
      </c>
      <c r="NOL2" s="114" t="s">
        <v>6097</v>
      </c>
      <c r="NOM2" s="114" t="s">
        <v>5</v>
      </c>
      <c r="NON2" s="106" t="s">
        <v>5895</v>
      </c>
      <c r="NOO2" s="130" t="s">
        <v>6098</v>
      </c>
      <c r="NOP2" s="135" t="s">
        <v>6288</v>
      </c>
      <c r="NOQ2" s="114" t="s">
        <v>6</v>
      </c>
      <c r="NOR2" s="139" t="s">
        <v>6310</v>
      </c>
      <c r="NOS2" s="114" t="s">
        <v>0</v>
      </c>
      <c r="NOT2" s="114" t="s">
        <v>1</v>
      </c>
      <c r="NOU2" s="114" t="s">
        <v>5788</v>
      </c>
      <c r="NOV2" s="114" t="s">
        <v>5899</v>
      </c>
      <c r="NOW2" s="114" t="s">
        <v>3</v>
      </c>
      <c r="NOX2" s="114" t="s">
        <v>6094</v>
      </c>
      <c r="NOY2" s="114" t="s">
        <v>6095</v>
      </c>
      <c r="NOZ2" s="114" t="s">
        <v>4</v>
      </c>
      <c r="NPA2" s="114" t="s">
        <v>6096</v>
      </c>
      <c r="NPB2" s="114" t="s">
        <v>6097</v>
      </c>
      <c r="NPC2" s="114" t="s">
        <v>5</v>
      </c>
      <c r="NPD2" s="106" t="s">
        <v>5895</v>
      </c>
      <c r="NPE2" s="130" t="s">
        <v>6098</v>
      </c>
      <c r="NPF2" s="135" t="s">
        <v>6288</v>
      </c>
      <c r="NPG2" s="114" t="s">
        <v>6</v>
      </c>
      <c r="NPH2" s="139" t="s">
        <v>6310</v>
      </c>
      <c r="NPI2" s="114" t="s">
        <v>0</v>
      </c>
      <c r="NPJ2" s="114" t="s">
        <v>1</v>
      </c>
      <c r="NPK2" s="114" t="s">
        <v>5788</v>
      </c>
      <c r="NPL2" s="114" t="s">
        <v>5899</v>
      </c>
      <c r="NPM2" s="114" t="s">
        <v>3</v>
      </c>
      <c r="NPN2" s="114" t="s">
        <v>6094</v>
      </c>
      <c r="NPO2" s="114" t="s">
        <v>6095</v>
      </c>
      <c r="NPP2" s="114" t="s">
        <v>4</v>
      </c>
      <c r="NPQ2" s="114" t="s">
        <v>6096</v>
      </c>
      <c r="NPR2" s="114" t="s">
        <v>6097</v>
      </c>
      <c r="NPS2" s="114" t="s">
        <v>5</v>
      </c>
      <c r="NPT2" s="106" t="s">
        <v>5895</v>
      </c>
      <c r="NPU2" s="130" t="s">
        <v>6098</v>
      </c>
      <c r="NPV2" s="135" t="s">
        <v>6288</v>
      </c>
      <c r="NPW2" s="114" t="s">
        <v>6</v>
      </c>
      <c r="NPX2" s="139" t="s">
        <v>6310</v>
      </c>
      <c r="NPY2" s="114" t="s">
        <v>0</v>
      </c>
      <c r="NPZ2" s="114" t="s">
        <v>1</v>
      </c>
      <c r="NQA2" s="114" t="s">
        <v>5788</v>
      </c>
      <c r="NQB2" s="114" t="s">
        <v>5899</v>
      </c>
      <c r="NQC2" s="114" t="s">
        <v>3</v>
      </c>
      <c r="NQD2" s="114" t="s">
        <v>6094</v>
      </c>
      <c r="NQE2" s="114" t="s">
        <v>6095</v>
      </c>
      <c r="NQF2" s="114" t="s">
        <v>4</v>
      </c>
      <c r="NQG2" s="114" t="s">
        <v>6096</v>
      </c>
      <c r="NQH2" s="114" t="s">
        <v>6097</v>
      </c>
      <c r="NQI2" s="114" t="s">
        <v>5</v>
      </c>
      <c r="NQJ2" s="106" t="s">
        <v>5895</v>
      </c>
      <c r="NQK2" s="130" t="s">
        <v>6098</v>
      </c>
      <c r="NQL2" s="135" t="s">
        <v>6288</v>
      </c>
      <c r="NQM2" s="114" t="s">
        <v>6</v>
      </c>
      <c r="NQN2" s="139" t="s">
        <v>6310</v>
      </c>
      <c r="NQO2" s="114" t="s">
        <v>0</v>
      </c>
      <c r="NQP2" s="114" t="s">
        <v>1</v>
      </c>
      <c r="NQQ2" s="114" t="s">
        <v>5788</v>
      </c>
      <c r="NQR2" s="114" t="s">
        <v>5899</v>
      </c>
      <c r="NQS2" s="114" t="s">
        <v>3</v>
      </c>
      <c r="NQT2" s="114" t="s">
        <v>6094</v>
      </c>
      <c r="NQU2" s="114" t="s">
        <v>6095</v>
      </c>
      <c r="NQV2" s="114" t="s">
        <v>4</v>
      </c>
      <c r="NQW2" s="114" t="s">
        <v>6096</v>
      </c>
      <c r="NQX2" s="114" t="s">
        <v>6097</v>
      </c>
      <c r="NQY2" s="114" t="s">
        <v>5</v>
      </c>
      <c r="NQZ2" s="106" t="s">
        <v>5895</v>
      </c>
      <c r="NRA2" s="130" t="s">
        <v>6098</v>
      </c>
      <c r="NRB2" s="135" t="s">
        <v>6288</v>
      </c>
      <c r="NRC2" s="114" t="s">
        <v>6</v>
      </c>
      <c r="NRD2" s="139" t="s">
        <v>6310</v>
      </c>
      <c r="NRE2" s="114" t="s">
        <v>0</v>
      </c>
      <c r="NRF2" s="114" t="s">
        <v>1</v>
      </c>
      <c r="NRG2" s="114" t="s">
        <v>5788</v>
      </c>
      <c r="NRH2" s="114" t="s">
        <v>5899</v>
      </c>
      <c r="NRI2" s="114" t="s">
        <v>3</v>
      </c>
      <c r="NRJ2" s="114" t="s">
        <v>6094</v>
      </c>
      <c r="NRK2" s="114" t="s">
        <v>6095</v>
      </c>
      <c r="NRL2" s="114" t="s">
        <v>4</v>
      </c>
      <c r="NRM2" s="114" t="s">
        <v>6096</v>
      </c>
      <c r="NRN2" s="114" t="s">
        <v>6097</v>
      </c>
      <c r="NRO2" s="114" t="s">
        <v>5</v>
      </c>
      <c r="NRP2" s="106" t="s">
        <v>5895</v>
      </c>
      <c r="NRQ2" s="130" t="s">
        <v>6098</v>
      </c>
      <c r="NRR2" s="135" t="s">
        <v>6288</v>
      </c>
      <c r="NRS2" s="114" t="s">
        <v>6</v>
      </c>
      <c r="NRT2" s="139" t="s">
        <v>6310</v>
      </c>
      <c r="NRU2" s="114" t="s">
        <v>0</v>
      </c>
      <c r="NRV2" s="114" t="s">
        <v>1</v>
      </c>
      <c r="NRW2" s="114" t="s">
        <v>5788</v>
      </c>
      <c r="NRX2" s="114" t="s">
        <v>5899</v>
      </c>
      <c r="NRY2" s="114" t="s">
        <v>3</v>
      </c>
      <c r="NRZ2" s="114" t="s">
        <v>6094</v>
      </c>
      <c r="NSA2" s="114" t="s">
        <v>6095</v>
      </c>
      <c r="NSB2" s="114" t="s">
        <v>4</v>
      </c>
      <c r="NSC2" s="114" t="s">
        <v>6096</v>
      </c>
      <c r="NSD2" s="114" t="s">
        <v>6097</v>
      </c>
      <c r="NSE2" s="114" t="s">
        <v>5</v>
      </c>
      <c r="NSF2" s="106" t="s">
        <v>5895</v>
      </c>
      <c r="NSG2" s="130" t="s">
        <v>6098</v>
      </c>
      <c r="NSH2" s="135" t="s">
        <v>6288</v>
      </c>
      <c r="NSI2" s="114" t="s">
        <v>6</v>
      </c>
      <c r="NSJ2" s="139" t="s">
        <v>6310</v>
      </c>
      <c r="NSK2" s="114" t="s">
        <v>0</v>
      </c>
      <c r="NSL2" s="114" t="s">
        <v>1</v>
      </c>
      <c r="NSM2" s="114" t="s">
        <v>5788</v>
      </c>
      <c r="NSN2" s="114" t="s">
        <v>5899</v>
      </c>
      <c r="NSO2" s="114" t="s">
        <v>3</v>
      </c>
      <c r="NSP2" s="114" t="s">
        <v>6094</v>
      </c>
      <c r="NSQ2" s="114" t="s">
        <v>6095</v>
      </c>
      <c r="NSR2" s="114" t="s">
        <v>4</v>
      </c>
      <c r="NSS2" s="114" t="s">
        <v>6096</v>
      </c>
      <c r="NST2" s="114" t="s">
        <v>6097</v>
      </c>
      <c r="NSU2" s="114" t="s">
        <v>5</v>
      </c>
      <c r="NSV2" s="106" t="s">
        <v>5895</v>
      </c>
      <c r="NSW2" s="130" t="s">
        <v>6098</v>
      </c>
      <c r="NSX2" s="135" t="s">
        <v>6288</v>
      </c>
      <c r="NSY2" s="114" t="s">
        <v>6</v>
      </c>
      <c r="NSZ2" s="139" t="s">
        <v>6310</v>
      </c>
      <c r="NTA2" s="114" t="s">
        <v>0</v>
      </c>
      <c r="NTB2" s="114" t="s">
        <v>1</v>
      </c>
      <c r="NTC2" s="114" t="s">
        <v>5788</v>
      </c>
      <c r="NTD2" s="114" t="s">
        <v>5899</v>
      </c>
      <c r="NTE2" s="114" t="s">
        <v>3</v>
      </c>
      <c r="NTF2" s="114" t="s">
        <v>6094</v>
      </c>
      <c r="NTG2" s="114" t="s">
        <v>6095</v>
      </c>
      <c r="NTH2" s="114" t="s">
        <v>4</v>
      </c>
      <c r="NTI2" s="114" t="s">
        <v>6096</v>
      </c>
      <c r="NTJ2" s="114" t="s">
        <v>6097</v>
      </c>
      <c r="NTK2" s="114" t="s">
        <v>5</v>
      </c>
      <c r="NTL2" s="106" t="s">
        <v>5895</v>
      </c>
      <c r="NTM2" s="130" t="s">
        <v>6098</v>
      </c>
      <c r="NTN2" s="135" t="s">
        <v>6288</v>
      </c>
      <c r="NTO2" s="114" t="s">
        <v>6</v>
      </c>
      <c r="NTP2" s="139" t="s">
        <v>6310</v>
      </c>
      <c r="NTQ2" s="114" t="s">
        <v>0</v>
      </c>
      <c r="NTR2" s="114" t="s">
        <v>1</v>
      </c>
      <c r="NTS2" s="114" t="s">
        <v>5788</v>
      </c>
      <c r="NTT2" s="114" t="s">
        <v>5899</v>
      </c>
      <c r="NTU2" s="114" t="s">
        <v>3</v>
      </c>
      <c r="NTV2" s="114" t="s">
        <v>6094</v>
      </c>
      <c r="NTW2" s="114" t="s">
        <v>6095</v>
      </c>
      <c r="NTX2" s="114" t="s">
        <v>4</v>
      </c>
      <c r="NTY2" s="114" t="s">
        <v>6096</v>
      </c>
      <c r="NTZ2" s="114" t="s">
        <v>6097</v>
      </c>
      <c r="NUA2" s="114" t="s">
        <v>5</v>
      </c>
      <c r="NUB2" s="106" t="s">
        <v>5895</v>
      </c>
      <c r="NUC2" s="130" t="s">
        <v>6098</v>
      </c>
      <c r="NUD2" s="135" t="s">
        <v>6288</v>
      </c>
      <c r="NUE2" s="114" t="s">
        <v>6</v>
      </c>
      <c r="NUF2" s="139" t="s">
        <v>6310</v>
      </c>
      <c r="NUG2" s="114" t="s">
        <v>0</v>
      </c>
      <c r="NUH2" s="114" t="s">
        <v>1</v>
      </c>
      <c r="NUI2" s="114" t="s">
        <v>5788</v>
      </c>
      <c r="NUJ2" s="114" t="s">
        <v>5899</v>
      </c>
      <c r="NUK2" s="114" t="s">
        <v>3</v>
      </c>
      <c r="NUL2" s="114" t="s">
        <v>6094</v>
      </c>
      <c r="NUM2" s="114" t="s">
        <v>6095</v>
      </c>
      <c r="NUN2" s="114" t="s">
        <v>4</v>
      </c>
      <c r="NUO2" s="114" t="s">
        <v>6096</v>
      </c>
      <c r="NUP2" s="114" t="s">
        <v>6097</v>
      </c>
      <c r="NUQ2" s="114" t="s">
        <v>5</v>
      </c>
      <c r="NUR2" s="106" t="s">
        <v>5895</v>
      </c>
      <c r="NUS2" s="130" t="s">
        <v>6098</v>
      </c>
      <c r="NUT2" s="135" t="s">
        <v>6288</v>
      </c>
      <c r="NUU2" s="114" t="s">
        <v>6</v>
      </c>
      <c r="NUV2" s="139" t="s">
        <v>6310</v>
      </c>
      <c r="NUW2" s="114" t="s">
        <v>0</v>
      </c>
      <c r="NUX2" s="114" t="s">
        <v>1</v>
      </c>
      <c r="NUY2" s="114" t="s">
        <v>5788</v>
      </c>
      <c r="NUZ2" s="114" t="s">
        <v>5899</v>
      </c>
      <c r="NVA2" s="114" t="s">
        <v>3</v>
      </c>
      <c r="NVB2" s="114" t="s">
        <v>6094</v>
      </c>
      <c r="NVC2" s="114" t="s">
        <v>6095</v>
      </c>
      <c r="NVD2" s="114" t="s">
        <v>4</v>
      </c>
      <c r="NVE2" s="114" t="s">
        <v>6096</v>
      </c>
      <c r="NVF2" s="114" t="s">
        <v>6097</v>
      </c>
      <c r="NVG2" s="114" t="s">
        <v>5</v>
      </c>
      <c r="NVH2" s="106" t="s">
        <v>5895</v>
      </c>
      <c r="NVI2" s="130" t="s">
        <v>6098</v>
      </c>
      <c r="NVJ2" s="135" t="s">
        <v>6288</v>
      </c>
      <c r="NVK2" s="114" t="s">
        <v>6</v>
      </c>
      <c r="NVL2" s="139" t="s">
        <v>6310</v>
      </c>
      <c r="NVM2" s="114" t="s">
        <v>0</v>
      </c>
      <c r="NVN2" s="114" t="s">
        <v>1</v>
      </c>
      <c r="NVO2" s="114" t="s">
        <v>5788</v>
      </c>
      <c r="NVP2" s="114" t="s">
        <v>5899</v>
      </c>
      <c r="NVQ2" s="114" t="s">
        <v>3</v>
      </c>
      <c r="NVR2" s="114" t="s">
        <v>6094</v>
      </c>
      <c r="NVS2" s="114" t="s">
        <v>6095</v>
      </c>
      <c r="NVT2" s="114" t="s">
        <v>4</v>
      </c>
      <c r="NVU2" s="114" t="s">
        <v>6096</v>
      </c>
      <c r="NVV2" s="114" t="s">
        <v>6097</v>
      </c>
      <c r="NVW2" s="114" t="s">
        <v>5</v>
      </c>
      <c r="NVX2" s="106" t="s">
        <v>5895</v>
      </c>
      <c r="NVY2" s="130" t="s">
        <v>6098</v>
      </c>
      <c r="NVZ2" s="135" t="s">
        <v>6288</v>
      </c>
      <c r="NWA2" s="114" t="s">
        <v>6</v>
      </c>
      <c r="NWB2" s="139" t="s">
        <v>6310</v>
      </c>
      <c r="NWC2" s="114" t="s">
        <v>0</v>
      </c>
      <c r="NWD2" s="114" t="s">
        <v>1</v>
      </c>
      <c r="NWE2" s="114" t="s">
        <v>5788</v>
      </c>
      <c r="NWF2" s="114" t="s">
        <v>5899</v>
      </c>
      <c r="NWG2" s="114" t="s">
        <v>3</v>
      </c>
      <c r="NWH2" s="114" t="s">
        <v>6094</v>
      </c>
      <c r="NWI2" s="114" t="s">
        <v>6095</v>
      </c>
      <c r="NWJ2" s="114" t="s">
        <v>4</v>
      </c>
      <c r="NWK2" s="114" t="s">
        <v>6096</v>
      </c>
      <c r="NWL2" s="114" t="s">
        <v>6097</v>
      </c>
      <c r="NWM2" s="114" t="s">
        <v>5</v>
      </c>
      <c r="NWN2" s="106" t="s">
        <v>5895</v>
      </c>
      <c r="NWO2" s="130" t="s">
        <v>6098</v>
      </c>
      <c r="NWP2" s="135" t="s">
        <v>6288</v>
      </c>
      <c r="NWQ2" s="114" t="s">
        <v>6</v>
      </c>
      <c r="NWR2" s="139" t="s">
        <v>6310</v>
      </c>
      <c r="NWS2" s="114" t="s">
        <v>0</v>
      </c>
      <c r="NWT2" s="114" t="s">
        <v>1</v>
      </c>
      <c r="NWU2" s="114" t="s">
        <v>5788</v>
      </c>
      <c r="NWV2" s="114" t="s">
        <v>5899</v>
      </c>
      <c r="NWW2" s="114" t="s">
        <v>3</v>
      </c>
      <c r="NWX2" s="114" t="s">
        <v>6094</v>
      </c>
      <c r="NWY2" s="114" t="s">
        <v>6095</v>
      </c>
      <c r="NWZ2" s="114" t="s">
        <v>4</v>
      </c>
      <c r="NXA2" s="114" t="s">
        <v>6096</v>
      </c>
      <c r="NXB2" s="114" t="s">
        <v>6097</v>
      </c>
      <c r="NXC2" s="114" t="s">
        <v>5</v>
      </c>
      <c r="NXD2" s="106" t="s">
        <v>5895</v>
      </c>
      <c r="NXE2" s="130" t="s">
        <v>6098</v>
      </c>
      <c r="NXF2" s="135" t="s">
        <v>6288</v>
      </c>
      <c r="NXG2" s="114" t="s">
        <v>6</v>
      </c>
      <c r="NXH2" s="139" t="s">
        <v>6310</v>
      </c>
      <c r="NXI2" s="114" t="s">
        <v>0</v>
      </c>
      <c r="NXJ2" s="114" t="s">
        <v>1</v>
      </c>
      <c r="NXK2" s="114" t="s">
        <v>5788</v>
      </c>
      <c r="NXL2" s="114" t="s">
        <v>5899</v>
      </c>
      <c r="NXM2" s="114" t="s">
        <v>3</v>
      </c>
      <c r="NXN2" s="114" t="s">
        <v>6094</v>
      </c>
      <c r="NXO2" s="114" t="s">
        <v>6095</v>
      </c>
      <c r="NXP2" s="114" t="s">
        <v>4</v>
      </c>
      <c r="NXQ2" s="114" t="s">
        <v>6096</v>
      </c>
      <c r="NXR2" s="114" t="s">
        <v>6097</v>
      </c>
      <c r="NXS2" s="114" t="s">
        <v>5</v>
      </c>
      <c r="NXT2" s="106" t="s">
        <v>5895</v>
      </c>
      <c r="NXU2" s="130" t="s">
        <v>6098</v>
      </c>
      <c r="NXV2" s="135" t="s">
        <v>6288</v>
      </c>
      <c r="NXW2" s="114" t="s">
        <v>6</v>
      </c>
      <c r="NXX2" s="139" t="s">
        <v>6310</v>
      </c>
      <c r="NXY2" s="114" t="s">
        <v>0</v>
      </c>
      <c r="NXZ2" s="114" t="s">
        <v>1</v>
      </c>
      <c r="NYA2" s="114" t="s">
        <v>5788</v>
      </c>
      <c r="NYB2" s="114" t="s">
        <v>5899</v>
      </c>
      <c r="NYC2" s="114" t="s">
        <v>3</v>
      </c>
      <c r="NYD2" s="114" t="s">
        <v>6094</v>
      </c>
      <c r="NYE2" s="114" t="s">
        <v>6095</v>
      </c>
      <c r="NYF2" s="114" t="s">
        <v>4</v>
      </c>
      <c r="NYG2" s="114" t="s">
        <v>6096</v>
      </c>
      <c r="NYH2" s="114" t="s">
        <v>6097</v>
      </c>
      <c r="NYI2" s="114" t="s">
        <v>5</v>
      </c>
      <c r="NYJ2" s="106" t="s">
        <v>5895</v>
      </c>
      <c r="NYK2" s="130" t="s">
        <v>6098</v>
      </c>
      <c r="NYL2" s="135" t="s">
        <v>6288</v>
      </c>
      <c r="NYM2" s="114" t="s">
        <v>6</v>
      </c>
      <c r="NYN2" s="139" t="s">
        <v>6310</v>
      </c>
      <c r="NYO2" s="114" t="s">
        <v>0</v>
      </c>
      <c r="NYP2" s="114" t="s">
        <v>1</v>
      </c>
      <c r="NYQ2" s="114" t="s">
        <v>5788</v>
      </c>
      <c r="NYR2" s="114" t="s">
        <v>5899</v>
      </c>
      <c r="NYS2" s="114" t="s">
        <v>3</v>
      </c>
      <c r="NYT2" s="114" t="s">
        <v>6094</v>
      </c>
      <c r="NYU2" s="114" t="s">
        <v>6095</v>
      </c>
      <c r="NYV2" s="114" t="s">
        <v>4</v>
      </c>
      <c r="NYW2" s="114" t="s">
        <v>6096</v>
      </c>
      <c r="NYX2" s="114" t="s">
        <v>6097</v>
      </c>
      <c r="NYY2" s="114" t="s">
        <v>5</v>
      </c>
      <c r="NYZ2" s="106" t="s">
        <v>5895</v>
      </c>
      <c r="NZA2" s="130" t="s">
        <v>6098</v>
      </c>
      <c r="NZB2" s="135" t="s">
        <v>6288</v>
      </c>
      <c r="NZC2" s="114" t="s">
        <v>6</v>
      </c>
      <c r="NZD2" s="139" t="s">
        <v>6310</v>
      </c>
      <c r="NZE2" s="114" t="s">
        <v>0</v>
      </c>
      <c r="NZF2" s="114" t="s">
        <v>1</v>
      </c>
      <c r="NZG2" s="114" t="s">
        <v>5788</v>
      </c>
      <c r="NZH2" s="114" t="s">
        <v>5899</v>
      </c>
      <c r="NZI2" s="114" t="s">
        <v>3</v>
      </c>
      <c r="NZJ2" s="114" t="s">
        <v>6094</v>
      </c>
      <c r="NZK2" s="114" t="s">
        <v>6095</v>
      </c>
      <c r="NZL2" s="114" t="s">
        <v>4</v>
      </c>
      <c r="NZM2" s="114" t="s">
        <v>6096</v>
      </c>
      <c r="NZN2" s="114" t="s">
        <v>6097</v>
      </c>
      <c r="NZO2" s="114" t="s">
        <v>5</v>
      </c>
      <c r="NZP2" s="106" t="s">
        <v>5895</v>
      </c>
      <c r="NZQ2" s="130" t="s">
        <v>6098</v>
      </c>
      <c r="NZR2" s="135" t="s">
        <v>6288</v>
      </c>
      <c r="NZS2" s="114" t="s">
        <v>6</v>
      </c>
      <c r="NZT2" s="139" t="s">
        <v>6310</v>
      </c>
      <c r="NZU2" s="114" t="s">
        <v>0</v>
      </c>
      <c r="NZV2" s="114" t="s">
        <v>1</v>
      </c>
      <c r="NZW2" s="114" t="s">
        <v>5788</v>
      </c>
      <c r="NZX2" s="114" t="s">
        <v>5899</v>
      </c>
      <c r="NZY2" s="114" t="s">
        <v>3</v>
      </c>
      <c r="NZZ2" s="114" t="s">
        <v>6094</v>
      </c>
      <c r="OAA2" s="114" t="s">
        <v>6095</v>
      </c>
      <c r="OAB2" s="114" t="s">
        <v>4</v>
      </c>
      <c r="OAC2" s="114" t="s">
        <v>6096</v>
      </c>
      <c r="OAD2" s="114" t="s">
        <v>6097</v>
      </c>
      <c r="OAE2" s="114" t="s">
        <v>5</v>
      </c>
      <c r="OAF2" s="106" t="s">
        <v>5895</v>
      </c>
      <c r="OAG2" s="130" t="s">
        <v>6098</v>
      </c>
      <c r="OAH2" s="135" t="s">
        <v>6288</v>
      </c>
      <c r="OAI2" s="114" t="s">
        <v>6</v>
      </c>
      <c r="OAJ2" s="139" t="s">
        <v>6310</v>
      </c>
      <c r="OAK2" s="114" t="s">
        <v>0</v>
      </c>
      <c r="OAL2" s="114" t="s">
        <v>1</v>
      </c>
      <c r="OAM2" s="114" t="s">
        <v>5788</v>
      </c>
      <c r="OAN2" s="114" t="s">
        <v>5899</v>
      </c>
      <c r="OAO2" s="114" t="s">
        <v>3</v>
      </c>
      <c r="OAP2" s="114" t="s">
        <v>6094</v>
      </c>
      <c r="OAQ2" s="114" t="s">
        <v>6095</v>
      </c>
      <c r="OAR2" s="114" t="s">
        <v>4</v>
      </c>
      <c r="OAS2" s="114" t="s">
        <v>6096</v>
      </c>
      <c r="OAT2" s="114" t="s">
        <v>6097</v>
      </c>
      <c r="OAU2" s="114" t="s">
        <v>5</v>
      </c>
      <c r="OAV2" s="106" t="s">
        <v>5895</v>
      </c>
      <c r="OAW2" s="130" t="s">
        <v>6098</v>
      </c>
      <c r="OAX2" s="135" t="s">
        <v>6288</v>
      </c>
      <c r="OAY2" s="114" t="s">
        <v>6</v>
      </c>
      <c r="OAZ2" s="139" t="s">
        <v>6310</v>
      </c>
      <c r="OBA2" s="114" t="s">
        <v>0</v>
      </c>
      <c r="OBB2" s="114" t="s">
        <v>1</v>
      </c>
      <c r="OBC2" s="114" t="s">
        <v>5788</v>
      </c>
      <c r="OBD2" s="114" t="s">
        <v>5899</v>
      </c>
      <c r="OBE2" s="114" t="s">
        <v>3</v>
      </c>
      <c r="OBF2" s="114" t="s">
        <v>6094</v>
      </c>
      <c r="OBG2" s="114" t="s">
        <v>6095</v>
      </c>
      <c r="OBH2" s="114" t="s">
        <v>4</v>
      </c>
      <c r="OBI2" s="114" t="s">
        <v>6096</v>
      </c>
      <c r="OBJ2" s="114" t="s">
        <v>6097</v>
      </c>
      <c r="OBK2" s="114" t="s">
        <v>5</v>
      </c>
      <c r="OBL2" s="106" t="s">
        <v>5895</v>
      </c>
      <c r="OBM2" s="130" t="s">
        <v>6098</v>
      </c>
      <c r="OBN2" s="135" t="s">
        <v>6288</v>
      </c>
      <c r="OBO2" s="114" t="s">
        <v>6</v>
      </c>
      <c r="OBP2" s="139" t="s">
        <v>6310</v>
      </c>
      <c r="OBQ2" s="114" t="s">
        <v>0</v>
      </c>
      <c r="OBR2" s="114" t="s">
        <v>1</v>
      </c>
      <c r="OBS2" s="114" t="s">
        <v>5788</v>
      </c>
      <c r="OBT2" s="114" t="s">
        <v>5899</v>
      </c>
      <c r="OBU2" s="114" t="s">
        <v>3</v>
      </c>
      <c r="OBV2" s="114" t="s">
        <v>6094</v>
      </c>
      <c r="OBW2" s="114" t="s">
        <v>6095</v>
      </c>
      <c r="OBX2" s="114" t="s">
        <v>4</v>
      </c>
      <c r="OBY2" s="114" t="s">
        <v>6096</v>
      </c>
      <c r="OBZ2" s="114" t="s">
        <v>6097</v>
      </c>
      <c r="OCA2" s="114" t="s">
        <v>5</v>
      </c>
      <c r="OCB2" s="106" t="s">
        <v>5895</v>
      </c>
      <c r="OCC2" s="130" t="s">
        <v>6098</v>
      </c>
      <c r="OCD2" s="135" t="s">
        <v>6288</v>
      </c>
      <c r="OCE2" s="114" t="s">
        <v>6</v>
      </c>
      <c r="OCF2" s="139" t="s">
        <v>6310</v>
      </c>
      <c r="OCG2" s="114" t="s">
        <v>0</v>
      </c>
      <c r="OCH2" s="114" t="s">
        <v>1</v>
      </c>
      <c r="OCI2" s="114" t="s">
        <v>5788</v>
      </c>
      <c r="OCJ2" s="114" t="s">
        <v>5899</v>
      </c>
      <c r="OCK2" s="114" t="s">
        <v>3</v>
      </c>
      <c r="OCL2" s="114" t="s">
        <v>6094</v>
      </c>
      <c r="OCM2" s="114" t="s">
        <v>6095</v>
      </c>
      <c r="OCN2" s="114" t="s">
        <v>4</v>
      </c>
      <c r="OCO2" s="114" t="s">
        <v>6096</v>
      </c>
      <c r="OCP2" s="114" t="s">
        <v>6097</v>
      </c>
      <c r="OCQ2" s="114" t="s">
        <v>5</v>
      </c>
      <c r="OCR2" s="106" t="s">
        <v>5895</v>
      </c>
      <c r="OCS2" s="130" t="s">
        <v>6098</v>
      </c>
      <c r="OCT2" s="135" t="s">
        <v>6288</v>
      </c>
      <c r="OCU2" s="114" t="s">
        <v>6</v>
      </c>
      <c r="OCV2" s="139" t="s">
        <v>6310</v>
      </c>
      <c r="OCW2" s="114" t="s">
        <v>0</v>
      </c>
      <c r="OCX2" s="114" t="s">
        <v>1</v>
      </c>
      <c r="OCY2" s="114" t="s">
        <v>5788</v>
      </c>
      <c r="OCZ2" s="114" t="s">
        <v>5899</v>
      </c>
      <c r="ODA2" s="114" t="s">
        <v>3</v>
      </c>
      <c r="ODB2" s="114" t="s">
        <v>6094</v>
      </c>
      <c r="ODC2" s="114" t="s">
        <v>6095</v>
      </c>
      <c r="ODD2" s="114" t="s">
        <v>4</v>
      </c>
      <c r="ODE2" s="114" t="s">
        <v>6096</v>
      </c>
      <c r="ODF2" s="114" t="s">
        <v>6097</v>
      </c>
      <c r="ODG2" s="114" t="s">
        <v>5</v>
      </c>
      <c r="ODH2" s="106" t="s">
        <v>5895</v>
      </c>
      <c r="ODI2" s="130" t="s">
        <v>6098</v>
      </c>
      <c r="ODJ2" s="135" t="s">
        <v>6288</v>
      </c>
      <c r="ODK2" s="114" t="s">
        <v>6</v>
      </c>
      <c r="ODL2" s="139" t="s">
        <v>6310</v>
      </c>
      <c r="ODM2" s="114" t="s">
        <v>0</v>
      </c>
      <c r="ODN2" s="114" t="s">
        <v>1</v>
      </c>
      <c r="ODO2" s="114" t="s">
        <v>5788</v>
      </c>
      <c r="ODP2" s="114" t="s">
        <v>5899</v>
      </c>
      <c r="ODQ2" s="114" t="s">
        <v>3</v>
      </c>
      <c r="ODR2" s="114" t="s">
        <v>6094</v>
      </c>
      <c r="ODS2" s="114" t="s">
        <v>6095</v>
      </c>
      <c r="ODT2" s="114" t="s">
        <v>4</v>
      </c>
      <c r="ODU2" s="114" t="s">
        <v>6096</v>
      </c>
      <c r="ODV2" s="114" t="s">
        <v>6097</v>
      </c>
      <c r="ODW2" s="114" t="s">
        <v>5</v>
      </c>
      <c r="ODX2" s="106" t="s">
        <v>5895</v>
      </c>
      <c r="ODY2" s="130" t="s">
        <v>6098</v>
      </c>
      <c r="ODZ2" s="135" t="s">
        <v>6288</v>
      </c>
      <c r="OEA2" s="114" t="s">
        <v>6</v>
      </c>
      <c r="OEB2" s="139" t="s">
        <v>6310</v>
      </c>
      <c r="OEC2" s="114" t="s">
        <v>0</v>
      </c>
      <c r="OED2" s="114" t="s">
        <v>1</v>
      </c>
      <c r="OEE2" s="114" t="s">
        <v>5788</v>
      </c>
      <c r="OEF2" s="114" t="s">
        <v>5899</v>
      </c>
      <c r="OEG2" s="114" t="s">
        <v>3</v>
      </c>
      <c r="OEH2" s="114" t="s">
        <v>6094</v>
      </c>
      <c r="OEI2" s="114" t="s">
        <v>6095</v>
      </c>
      <c r="OEJ2" s="114" t="s">
        <v>4</v>
      </c>
      <c r="OEK2" s="114" t="s">
        <v>6096</v>
      </c>
      <c r="OEL2" s="114" t="s">
        <v>6097</v>
      </c>
      <c r="OEM2" s="114" t="s">
        <v>5</v>
      </c>
      <c r="OEN2" s="106" t="s">
        <v>5895</v>
      </c>
      <c r="OEO2" s="130" t="s">
        <v>6098</v>
      </c>
      <c r="OEP2" s="135" t="s">
        <v>6288</v>
      </c>
      <c r="OEQ2" s="114" t="s">
        <v>6</v>
      </c>
      <c r="OER2" s="139" t="s">
        <v>6310</v>
      </c>
      <c r="OES2" s="114" t="s">
        <v>0</v>
      </c>
      <c r="OET2" s="114" t="s">
        <v>1</v>
      </c>
      <c r="OEU2" s="114" t="s">
        <v>5788</v>
      </c>
      <c r="OEV2" s="114" t="s">
        <v>5899</v>
      </c>
      <c r="OEW2" s="114" t="s">
        <v>3</v>
      </c>
      <c r="OEX2" s="114" t="s">
        <v>6094</v>
      </c>
      <c r="OEY2" s="114" t="s">
        <v>6095</v>
      </c>
      <c r="OEZ2" s="114" t="s">
        <v>4</v>
      </c>
      <c r="OFA2" s="114" t="s">
        <v>6096</v>
      </c>
      <c r="OFB2" s="114" t="s">
        <v>6097</v>
      </c>
      <c r="OFC2" s="114" t="s">
        <v>5</v>
      </c>
      <c r="OFD2" s="106" t="s">
        <v>5895</v>
      </c>
      <c r="OFE2" s="130" t="s">
        <v>6098</v>
      </c>
      <c r="OFF2" s="135" t="s">
        <v>6288</v>
      </c>
      <c r="OFG2" s="114" t="s">
        <v>6</v>
      </c>
      <c r="OFH2" s="139" t="s">
        <v>6310</v>
      </c>
      <c r="OFI2" s="114" t="s">
        <v>0</v>
      </c>
      <c r="OFJ2" s="114" t="s">
        <v>1</v>
      </c>
      <c r="OFK2" s="114" t="s">
        <v>5788</v>
      </c>
      <c r="OFL2" s="114" t="s">
        <v>5899</v>
      </c>
      <c r="OFM2" s="114" t="s">
        <v>3</v>
      </c>
      <c r="OFN2" s="114" t="s">
        <v>6094</v>
      </c>
      <c r="OFO2" s="114" t="s">
        <v>6095</v>
      </c>
      <c r="OFP2" s="114" t="s">
        <v>4</v>
      </c>
      <c r="OFQ2" s="114" t="s">
        <v>6096</v>
      </c>
      <c r="OFR2" s="114" t="s">
        <v>6097</v>
      </c>
      <c r="OFS2" s="114" t="s">
        <v>5</v>
      </c>
      <c r="OFT2" s="106" t="s">
        <v>5895</v>
      </c>
      <c r="OFU2" s="130" t="s">
        <v>6098</v>
      </c>
      <c r="OFV2" s="135" t="s">
        <v>6288</v>
      </c>
      <c r="OFW2" s="114" t="s">
        <v>6</v>
      </c>
      <c r="OFX2" s="139" t="s">
        <v>6310</v>
      </c>
      <c r="OFY2" s="114" t="s">
        <v>0</v>
      </c>
      <c r="OFZ2" s="114" t="s">
        <v>1</v>
      </c>
      <c r="OGA2" s="114" t="s">
        <v>5788</v>
      </c>
      <c r="OGB2" s="114" t="s">
        <v>5899</v>
      </c>
      <c r="OGC2" s="114" t="s">
        <v>3</v>
      </c>
      <c r="OGD2" s="114" t="s">
        <v>6094</v>
      </c>
      <c r="OGE2" s="114" t="s">
        <v>6095</v>
      </c>
      <c r="OGF2" s="114" t="s">
        <v>4</v>
      </c>
      <c r="OGG2" s="114" t="s">
        <v>6096</v>
      </c>
      <c r="OGH2" s="114" t="s">
        <v>6097</v>
      </c>
      <c r="OGI2" s="114" t="s">
        <v>5</v>
      </c>
      <c r="OGJ2" s="106" t="s">
        <v>5895</v>
      </c>
      <c r="OGK2" s="130" t="s">
        <v>6098</v>
      </c>
      <c r="OGL2" s="135" t="s">
        <v>6288</v>
      </c>
      <c r="OGM2" s="114" t="s">
        <v>6</v>
      </c>
      <c r="OGN2" s="139" t="s">
        <v>6310</v>
      </c>
      <c r="OGO2" s="114" t="s">
        <v>0</v>
      </c>
      <c r="OGP2" s="114" t="s">
        <v>1</v>
      </c>
      <c r="OGQ2" s="114" t="s">
        <v>5788</v>
      </c>
      <c r="OGR2" s="114" t="s">
        <v>5899</v>
      </c>
      <c r="OGS2" s="114" t="s">
        <v>3</v>
      </c>
      <c r="OGT2" s="114" t="s">
        <v>6094</v>
      </c>
      <c r="OGU2" s="114" t="s">
        <v>6095</v>
      </c>
      <c r="OGV2" s="114" t="s">
        <v>4</v>
      </c>
      <c r="OGW2" s="114" t="s">
        <v>6096</v>
      </c>
      <c r="OGX2" s="114" t="s">
        <v>6097</v>
      </c>
      <c r="OGY2" s="114" t="s">
        <v>5</v>
      </c>
      <c r="OGZ2" s="106" t="s">
        <v>5895</v>
      </c>
      <c r="OHA2" s="130" t="s">
        <v>6098</v>
      </c>
      <c r="OHB2" s="135" t="s">
        <v>6288</v>
      </c>
      <c r="OHC2" s="114" t="s">
        <v>6</v>
      </c>
      <c r="OHD2" s="139" t="s">
        <v>6310</v>
      </c>
      <c r="OHE2" s="114" t="s">
        <v>0</v>
      </c>
      <c r="OHF2" s="114" t="s">
        <v>1</v>
      </c>
      <c r="OHG2" s="114" t="s">
        <v>5788</v>
      </c>
      <c r="OHH2" s="114" t="s">
        <v>5899</v>
      </c>
      <c r="OHI2" s="114" t="s">
        <v>3</v>
      </c>
      <c r="OHJ2" s="114" t="s">
        <v>6094</v>
      </c>
      <c r="OHK2" s="114" t="s">
        <v>6095</v>
      </c>
      <c r="OHL2" s="114" t="s">
        <v>4</v>
      </c>
      <c r="OHM2" s="114" t="s">
        <v>6096</v>
      </c>
      <c r="OHN2" s="114" t="s">
        <v>6097</v>
      </c>
      <c r="OHO2" s="114" t="s">
        <v>5</v>
      </c>
      <c r="OHP2" s="106" t="s">
        <v>5895</v>
      </c>
      <c r="OHQ2" s="130" t="s">
        <v>6098</v>
      </c>
      <c r="OHR2" s="135" t="s">
        <v>6288</v>
      </c>
      <c r="OHS2" s="114" t="s">
        <v>6</v>
      </c>
      <c r="OHT2" s="139" t="s">
        <v>6310</v>
      </c>
      <c r="OHU2" s="114" t="s">
        <v>0</v>
      </c>
      <c r="OHV2" s="114" t="s">
        <v>1</v>
      </c>
      <c r="OHW2" s="114" t="s">
        <v>5788</v>
      </c>
      <c r="OHX2" s="114" t="s">
        <v>5899</v>
      </c>
      <c r="OHY2" s="114" t="s">
        <v>3</v>
      </c>
      <c r="OHZ2" s="114" t="s">
        <v>6094</v>
      </c>
      <c r="OIA2" s="114" t="s">
        <v>6095</v>
      </c>
      <c r="OIB2" s="114" t="s">
        <v>4</v>
      </c>
      <c r="OIC2" s="114" t="s">
        <v>6096</v>
      </c>
      <c r="OID2" s="114" t="s">
        <v>6097</v>
      </c>
      <c r="OIE2" s="114" t="s">
        <v>5</v>
      </c>
      <c r="OIF2" s="106" t="s">
        <v>5895</v>
      </c>
      <c r="OIG2" s="130" t="s">
        <v>6098</v>
      </c>
      <c r="OIH2" s="135" t="s">
        <v>6288</v>
      </c>
      <c r="OII2" s="114" t="s">
        <v>6</v>
      </c>
      <c r="OIJ2" s="139" t="s">
        <v>6310</v>
      </c>
      <c r="OIK2" s="114" t="s">
        <v>0</v>
      </c>
      <c r="OIL2" s="114" t="s">
        <v>1</v>
      </c>
      <c r="OIM2" s="114" t="s">
        <v>5788</v>
      </c>
      <c r="OIN2" s="114" t="s">
        <v>5899</v>
      </c>
      <c r="OIO2" s="114" t="s">
        <v>3</v>
      </c>
      <c r="OIP2" s="114" t="s">
        <v>6094</v>
      </c>
      <c r="OIQ2" s="114" t="s">
        <v>6095</v>
      </c>
      <c r="OIR2" s="114" t="s">
        <v>4</v>
      </c>
      <c r="OIS2" s="114" t="s">
        <v>6096</v>
      </c>
      <c r="OIT2" s="114" t="s">
        <v>6097</v>
      </c>
      <c r="OIU2" s="114" t="s">
        <v>5</v>
      </c>
      <c r="OIV2" s="106" t="s">
        <v>5895</v>
      </c>
      <c r="OIW2" s="130" t="s">
        <v>6098</v>
      </c>
      <c r="OIX2" s="135" t="s">
        <v>6288</v>
      </c>
      <c r="OIY2" s="114" t="s">
        <v>6</v>
      </c>
      <c r="OIZ2" s="139" t="s">
        <v>6310</v>
      </c>
      <c r="OJA2" s="114" t="s">
        <v>0</v>
      </c>
      <c r="OJB2" s="114" t="s">
        <v>1</v>
      </c>
      <c r="OJC2" s="114" t="s">
        <v>5788</v>
      </c>
      <c r="OJD2" s="114" t="s">
        <v>5899</v>
      </c>
      <c r="OJE2" s="114" t="s">
        <v>3</v>
      </c>
      <c r="OJF2" s="114" t="s">
        <v>6094</v>
      </c>
      <c r="OJG2" s="114" t="s">
        <v>6095</v>
      </c>
      <c r="OJH2" s="114" t="s">
        <v>4</v>
      </c>
      <c r="OJI2" s="114" t="s">
        <v>6096</v>
      </c>
      <c r="OJJ2" s="114" t="s">
        <v>6097</v>
      </c>
      <c r="OJK2" s="114" t="s">
        <v>5</v>
      </c>
      <c r="OJL2" s="106" t="s">
        <v>5895</v>
      </c>
      <c r="OJM2" s="130" t="s">
        <v>6098</v>
      </c>
      <c r="OJN2" s="135" t="s">
        <v>6288</v>
      </c>
      <c r="OJO2" s="114" t="s">
        <v>6</v>
      </c>
      <c r="OJP2" s="139" t="s">
        <v>6310</v>
      </c>
      <c r="OJQ2" s="114" t="s">
        <v>0</v>
      </c>
      <c r="OJR2" s="114" t="s">
        <v>1</v>
      </c>
      <c r="OJS2" s="114" t="s">
        <v>5788</v>
      </c>
      <c r="OJT2" s="114" t="s">
        <v>5899</v>
      </c>
      <c r="OJU2" s="114" t="s">
        <v>3</v>
      </c>
      <c r="OJV2" s="114" t="s">
        <v>6094</v>
      </c>
      <c r="OJW2" s="114" t="s">
        <v>6095</v>
      </c>
      <c r="OJX2" s="114" t="s">
        <v>4</v>
      </c>
      <c r="OJY2" s="114" t="s">
        <v>6096</v>
      </c>
      <c r="OJZ2" s="114" t="s">
        <v>6097</v>
      </c>
      <c r="OKA2" s="114" t="s">
        <v>5</v>
      </c>
      <c r="OKB2" s="106" t="s">
        <v>5895</v>
      </c>
      <c r="OKC2" s="130" t="s">
        <v>6098</v>
      </c>
      <c r="OKD2" s="135" t="s">
        <v>6288</v>
      </c>
      <c r="OKE2" s="114" t="s">
        <v>6</v>
      </c>
      <c r="OKF2" s="139" t="s">
        <v>6310</v>
      </c>
      <c r="OKG2" s="114" t="s">
        <v>0</v>
      </c>
      <c r="OKH2" s="114" t="s">
        <v>1</v>
      </c>
      <c r="OKI2" s="114" t="s">
        <v>5788</v>
      </c>
      <c r="OKJ2" s="114" t="s">
        <v>5899</v>
      </c>
      <c r="OKK2" s="114" t="s">
        <v>3</v>
      </c>
      <c r="OKL2" s="114" t="s">
        <v>6094</v>
      </c>
      <c r="OKM2" s="114" t="s">
        <v>6095</v>
      </c>
      <c r="OKN2" s="114" t="s">
        <v>4</v>
      </c>
      <c r="OKO2" s="114" t="s">
        <v>6096</v>
      </c>
      <c r="OKP2" s="114" t="s">
        <v>6097</v>
      </c>
      <c r="OKQ2" s="114" t="s">
        <v>5</v>
      </c>
      <c r="OKR2" s="106" t="s">
        <v>5895</v>
      </c>
      <c r="OKS2" s="130" t="s">
        <v>6098</v>
      </c>
      <c r="OKT2" s="135" t="s">
        <v>6288</v>
      </c>
      <c r="OKU2" s="114" t="s">
        <v>6</v>
      </c>
      <c r="OKV2" s="139" t="s">
        <v>6310</v>
      </c>
      <c r="OKW2" s="114" t="s">
        <v>0</v>
      </c>
      <c r="OKX2" s="114" t="s">
        <v>1</v>
      </c>
      <c r="OKY2" s="114" t="s">
        <v>5788</v>
      </c>
      <c r="OKZ2" s="114" t="s">
        <v>5899</v>
      </c>
      <c r="OLA2" s="114" t="s">
        <v>3</v>
      </c>
      <c r="OLB2" s="114" t="s">
        <v>6094</v>
      </c>
      <c r="OLC2" s="114" t="s">
        <v>6095</v>
      </c>
      <c r="OLD2" s="114" t="s">
        <v>4</v>
      </c>
      <c r="OLE2" s="114" t="s">
        <v>6096</v>
      </c>
      <c r="OLF2" s="114" t="s">
        <v>6097</v>
      </c>
      <c r="OLG2" s="114" t="s">
        <v>5</v>
      </c>
      <c r="OLH2" s="106" t="s">
        <v>5895</v>
      </c>
      <c r="OLI2" s="130" t="s">
        <v>6098</v>
      </c>
      <c r="OLJ2" s="135" t="s">
        <v>6288</v>
      </c>
      <c r="OLK2" s="114" t="s">
        <v>6</v>
      </c>
      <c r="OLL2" s="139" t="s">
        <v>6310</v>
      </c>
      <c r="OLM2" s="114" t="s">
        <v>0</v>
      </c>
      <c r="OLN2" s="114" t="s">
        <v>1</v>
      </c>
      <c r="OLO2" s="114" t="s">
        <v>5788</v>
      </c>
      <c r="OLP2" s="114" t="s">
        <v>5899</v>
      </c>
      <c r="OLQ2" s="114" t="s">
        <v>3</v>
      </c>
      <c r="OLR2" s="114" t="s">
        <v>6094</v>
      </c>
      <c r="OLS2" s="114" t="s">
        <v>6095</v>
      </c>
      <c r="OLT2" s="114" t="s">
        <v>4</v>
      </c>
      <c r="OLU2" s="114" t="s">
        <v>6096</v>
      </c>
      <c r="OLV2" s="114" t="s">
        <v>6097</v>
      </c>
      <c r="OLW2" s="114" t="s">
        <v>5</v>
      </c>
      <c r="OLX2" s="106" t="s">
        <v>5895</v>
      </c>
      <c r="OLY2" s="130" t="s">
        <v>6098</v>
      </c>
      <c r="OLZ2" s="135" t="s">
        <v>6288</v>
      </c>
      <c r="OMA2" s="114" t="s">
        <v>6</v>
      </c>
      <c r="OMB2" s="139" t="s">
        <v>6310</v>
      </c>
      <c r="OMC2" s="114" t="s">
        <v>0</v>
      </c>
      <c r="OMD2" s="114" t="s">
        <v>1</v>
      </c>
      <c r="OME2" s="114" t="s">
        <v>5788</v>
      </c>
      <c r="OMF2" s="114" t="s">
        <v>5899</v>
      </c>
      <c r="OMG2" s="114" t="s">
        <v>3</v>
      </c>
      <c r="OMH2" s="114" t="s">
        <v>6094</v>
      </c>
      <c r="OMI2" s="114" t="s">
        <v>6095</v>
      </c>
      <c r="OMJ2" s="114" t="s">
        <v>4</v>
      </c>
      <c r="OMK2" s="114" t="s">
        <v>6096</v>
      </c>
      <c r="OML2" s="114" t="s">
        <v>6097</v>
      </c>
      <c r="OMM2" s="114" t="s">
        <v>5</v>
      </c>
      <c r="OMN2" s="106" t="s">
        <v>5895</v>
      </c>
      <c r="OMO2" s="130" t="s">
        <v>6098</v>
      </c>
      <c r="OMP2" s="135" t="s">
        <v>6288</v>
      </c>
      <c r="OMQ2" s="114" t="s">
        <v>6</v>
      </c>
      <c r="OMR2" s="139" t="s">
        <v>6310</v>
      </c>
      <c r="OMS2" s="114" t="s">
        <v>0</v>
      </c>
      <c r="OMT2" s="114" t="s">
        <v>1</v>
      </c>
      <c r="OMU2" s="114" t="s">
        <v>5788</v>
      </c>
      <c r="OMV2" s="114" t="s">
        <v>5899</v>
      </c>
      <c r="OMW2" s="114" t="s">
        <v>3</v>
      </c>
      <c r="OMX2" s="114" t="s">
        <v>6094</v>
      </c>
      <c r="OMY2" s="114" t="s">
        <v>6095</v>
      </c>
      <c r="OMZ2" s="114" t="s">
        <v>4</v>
      </c>
      <c r="ONA2" s="114" t="s">
        <v>6096</v>
      </c>
      <c r="ONB2" s="114" t="s">
        <v>6097</v>
      </c>
      <c r="ONC2" s="114" t="s">
        <v>5</v>
      </c>
      <c r="OND2" s="106" t="s">
        <v>5895</v>
      </c>
      <c r="ONE2" s="130" t="s">
        <v>6098</v>
      </c>
      <c r="ONF2" s="135" t="s">
        <v>6288</v>
      </c>
      <c r="ONG2" s="114" t="s">
        <v>6</v>
      </c>
      <c r="ONH2" s="139" t="s">
        <v>6310</v>
      </c>
      <c r="ONI2" s="114" t="s">
        <v>0</v>
      </c>
      <c r="ONJ2" s="114" t="s">
        <v>1</v>
      </c>
      <c r="ONK2" s="114" t="s">
        <v>5788</v>
      </c>
      <c r="ONL2" s="114" t="s">
        <v>5899</v>
      </c>
      <c r="ONM2" s="114" t="s">
        <v>3</v>
      </c>
      <c r="ONN2" s="114" t="s">
        <v>6094</v>
      </c>
      <c r="ONO2" s="114" t="s">
        <v>6095</v>
      </c>
      <c r="ONP2" s="114" t="s">
        <v>4</v>
      </c>
      <c r="ONQ2" s="114" t="s">
        <v>6096</v>
      </c>
      <c r="ONR2" s="114" t="s">
        <v>6097</v>
      </c>
      <c r="ONS2" s="114" t="s">
        <v>5</v>
      </c>
      <c r="ONT2" s="106" t="s">
        <v>5895</v>
      </c>
      <c r="ONU2" s="130" t="s">
        <v>6098</v>
      </c>
      <c r="ONV2" s="135" t="s">
        <v>6288</v>
      </c>
      <c r="ONW2" s="114" t="s">
        <v>6</v>
      </c>
      <c r="ONX2" s="139" t="s">
        <v>6310</v>
      </c>
      <c r="ONY2" s="114" t="s">
        <v>0</v>
      </c>
      <c r="ONZ2" s="114" t="s">
        <v>1</v>
      </c>
      <c r="OOA2" s="114" t="s">
        <v>5788</v>
      </c>
      <c r="OOB2" s="114" t="s">
        <v>5899</v>
      </c>
      <c r="OOC2" s="114" t="s">
        <v>3</v>
      </c>
      <c r="OOD2" s="114" t="s">
        <v>6094</v>
      </c>
      <c r="OOE2" s="114" t="s">
        <v>6095</v>
      </c>
      <c r="OOF2" s="114" t="s">
        <v>4</v>
      </c>
      <c r="OOG2" s="114" t="s">
        <v>6096</v>
      </c>
      <c r="OOH2" s="114" t="s">
        <v>6097</v>
      </c>
      <c r="OOI2" s="114" t="s">
        <v>5</v>
      </c>
      <c r="OOJ2" s="106" t="s">
        <v>5895</v>
      </c>
      <c r="OOK2" s="130" t="s">
        <v>6098</v>
      </c>
      <c r="OOL2" s="135" t="s">
        <v>6288</v>
      </c>
      <c r="OOM2" s="114" t="s">
        <v>6</v>
      </c>
      <c r="OON2" s="139" t="s">
        <v>6310</v>
      </c>
      <c r="OOO2" s="114" t="s">
        <v>0</v>
      </c>
      <c r="OOP2" s="114" t="s">
        <v>1</v>
      </c>
      <c r="OOQ2" s="114" t="s">
        <v>5788</v>
      </c>
      <c r="OOR2" s="114" t="s">
        <v>5899</v>
      </c>
      <c r="OOS2" s="114" t="s">
        <v>3</v>
      </c>
      <c r="OOT2" s="114" t="s">
        <v>6094</v>
      </c>
      <c r="OOU2" s="114" t="s">
        <v>6095</v>
      </c>
      <c r="OOV2" s="114" t="s">
        <v>4</v>
      </c>
      <c r="OOW2" s="114" t="s">
        <v>6096</v>
      </c>
      <c r="OOX2" s="114" t="s">
        <v>6097</v>
      </c>
      <c r="OOY2" s="114" t="s">
        <v>5</v>
      </c>
      <c r="OOZ2" s="106" t="s">
        <v>5895</v>
      </c>
      <c r="OPA2" s="130" t="s">
        <v>6098</v>
      </c>
      <c r="OPB2" s="135" t="s">
        <v>6288</v>
      </c>
      <c r="OPC2" s="114" t="s">
        <v>6</v>
      </c>
      <c r="OPD2" s="139" t="s">
        <v>6310</v>
      </c>
      <c r="OPE2" s="114" t="s">
        <v>0</v>
      </c>
      <c r="OPF2" s="114" t="s">
        <v>1</v>
      </c>
      <c r="OPG2" s="114" t="s">
        <v>5788</v>
      </c>
      <c r="OPH2" s="114" t="s">
        <v>5899</v>
      </c>
      <c r="OPI2" s="114" t="s">
        <v>3</v>
      </c>
      <c r="OPJ2" s="114" t="s">
        <v>6094</v>
      </c>
      <c r="OPK2" s="114" t="s">
        <v>6095</v>
      </c>
      <c r="OPL2" s="114" t="s">
        <v>4</v>
      </c>
      <c r="OPM2" s="114" t="s">
        <v>6096</v>
      </c>
      <c r="OPN2" s="114" t="s">
        <v>6097</v>
      </c>
      <c r="OPO2" s="114" t="s">
        <v>5</v>
      </c>
      <c r="OPP2" s="106" t="s">
        <v>5895</v>
      </c>
      <c r="OPQ2" s="130" t="s">
        <v>6098</v>
      </c>
      <c r="OPR2" s="135" t="s">
        <v>6288</v>
      </c>
      <c r="OPS2" s="114" t="s">
        <v>6</v>
      </c>
      <c r="OPT2" s="139" t="s">
        <v>6310</v>
      </c>
      <c r="OPU2" s="114" t="s">
        <v>0</v>
      </c>
      <c r="OPV2" s="114" t="s">
        <v>1</v>
      </c>
      <c r="OPW2" s="114" t="s">
        <v>5788</v>
      </c>
      <c r="OPX2" s="114" t="s">
        <v>5899</v>
      </c>
      <c r="OPY2" s="114" t="s">
        <v>3</v>
      </c>
      <c r="OPZ2" s="114" t="s">
        <v>6094</v>
      </c>
      <c r="OQA2" s="114" t="s">
        <v>6095</v>
      </c>
      <c r="OQB2" s="114" t="s">
        <v>4</v>
      </c>
      <c r="OQC2" s="114" t="s">
        <v>6096</v>
      </c>
      <c r="OQD2" s="114" t="s">
        <v>6097</v>
      </c>
      <c r="OQE2" s="114" t="s">
        <v>5</v>
      </c>
      <c r="OQF2" s="106" t="s">
        <v>5895</v>
      </c>
      <c r="OQG2" s="130" t="s">
        <v>6098</v>
      </c>
      <c r="OQH2" s="135" t="s">
        <v>6288</v>
      </c>
      <c r="OQI2" s="114" t="s">
        <v>6</v>
      </c>
      <c r="OQJ2" s="139" t="s">
        <v>6310</v>
      </c>
      <c r="OQK2" s="114" t="s">
        <v>0</v>
      </c>
      <c r="OQL2" s="114" t="s">
        <v>1</v>
      </c>
      <c r="OQM2" s="114" t="s">
        <v>5788</v>
      </c>
      <c r="OQN2" s="114" t="s">
        <v>5899</v>
      </c>
      <c r="OQO2" s="114" t="s">
        <v>3</v>
      </c>
      <c r="OQP2" s="114" t="s">
        <v>6094</v>
      </c>
      <c r="OQQ2" s="114" t="s">
        <v>6095</v>
      </c>
      <c r="OQR2" s="114" t="s">
        <v>4</v>
      </c>
      <c r="OQS2" s="114" t="s">
        <v>6096</v>
      </c>
      <c r="OQT2" s="114" t="s">
        <v>6097</v>
      </c>
      <c r="OQU2" s="114" t="s">
        <v>5</v>
      </c>
      <c r="OQV2" s="106" t="s">
        <v>5895</v>
      </c>
      <c r="OQW2" s="130" t="s">
        <v>6098</v>
      </c>
      <c r="OQX2" s="135" t="s">
        <v>6288</v>
      </c>
      <c r="OQY2" s="114" t="s">
        <v>6</v>
      </c>
      <c r="OQZ2" s="139" t="s">
        <v>6310</v>
      </c>
      <c r="ORA2" s="114" t="s">
        <v>0</v>
      </c>
      <c r="ORB2" s="114" t="s">
        <v>1</v>
      </c>
      <c r="ORC2" s="114" t="s">
        <v>5788</v>
      </c>
      <c r="ORD2" s="114" t="s">
        <v>5899</v>
      </c>
      <c r="ORE2" s="114" t="s">
        <v>3</v>
      </c>
      <c r="ORF2" s="114" t="s">
        <v>6094</v>
      </c>
      <c r="ORG2" s="114" t="s">
        <v>6095</v>
      </c>
      <c r="ORH2" s="114" t="s">
        <v>4</v>
      </c>
      <c r="ORI2" s="114" t="s">
        <v>6096</v>
      </c>
      <c r="ORJ2" s="114" t="s">
        <v>6097</v>
      </c>
      <c r="ORK2" s="114" t="s">
        <v>5</v>
      </c>
      <c r="ORL2" s="106" t="s">
        <v>5895</v>
      </c>
      <c r="ORM2" s="130" t="s">
        <v>6098</v>
      </c>
      <c r="ORN2" s="135" t="s">
        <v>6288</v>
      </c>
      <c r="ORO2" s="114" t="s">
        <v>6</v>
      </c>
      <c r="ORP2" s="139" t="s">
        <v>6310</v>
      </c>
      <c r="ORQ2" s="114" t="s">
        <v>0</v>
      </c>
      <c r="ORR2" s="114" t="s">
        <v>1</v>
      </c>
      <c r="ORS2" s="114" t="s">
        <v>5788</v>
      </c>
      <c r="ORT2" s="114" t="s">
        <v>5899</v>
      </c>
      <c r="ORU2" s="114" t="s">
        <v>3</v>
      </c>
      <c r="ORV2" s="114" t="s">
        <v>6094</v>
      </c>
      <c r="ORW2" s="114" t="s">
        <v>6095</v>
      </c>
      <c r="ORX2" s="114" t="s">
        <v>4</v>
      </c>
      <c r="ORY2" s="114" t="s">
        <v>6096</v>
      </c>
      <c r="ORZ2" s="114" t="s">
        <v>6097</v>
      </c>
      <c r="OSA2" s="114" t="s">
        <v>5</v>
      </c>
      <c r="OSB2" s="106" t="s">
        <v>5895</v>
      </c>
      <c r="OSC2" s="130" t="s">
        <v>6098</v>
      </c>
      <c r="OSD2" s="135" t="s">
        <v>6288</v>
      </c>
      <c r="OSE2" s="114" t="s">
        <v>6</v>
      </c>
      <c r="OSF2" s="139" t="s">
        <v>6310</v>
      </c>
      <c r="OSG2" s="114" t="s">
        <v>0</v>
      </c>
      <c r="OSH2" s="114" t="s">
        <v>1</v>
      </c>
      <c r="OSI2" s="114" t="s">
        <v>5788</v>
      </c>
      <c r="OSJ2" s="114" t="s">
        <v>5899</v>
      </c>
      <c r="OSK2" s="114" t="s">
        <v>3</v>
      </c>
      <c r="OSL2" s="114" t="s">
        <v>6094</v>
      </c>
      <c r="OSM2" s="114" t="s">
        <v>6095</v>
      </c>
      <c r="OSN2" s="114" t="s">
        <v>4</v>
      </c>
      <c r="OSO2" s="114" t="s">
        <v>6096</v>
      </c>
      <c r="OSP2" s="114" t="s">
        <v>6097</v>
      </c>
      <c r="OSQ2" s="114" t="s">
        <v>5</v>
      </c>
      <c r="OSR2" s="106" t="s">
        <v>5895</v>
      </c>
      <c r="OSS2" s="130" t="s">
        <v>6098</v>
      </c>
      <c r="OST2" s="135" t="s">
        <v>6288</v>
      </c>
      <c r="OSU2" s="114" t="s">
        <v>6</v>
      </c>
      <c r="OSV2" s="139" t="s">
        <v>6310</v>
      </c>
      <c r="OSW2" s="114" t="s">
        <v>0</v>
      </c>
      <c r="OSX2" s="114" t="s">
        <v>1</v>
      </c>
      <c r="OSY2" s="114" t="s">
        <v>5788</v>
      </c>
      <c r="OSZ2" s="114" t="s">
        <v>5899</v>
      </c>
      <c r="OTA2" s="114" t="s">
        <v>3</v>
      </c>
      <c r="OTB2" s="114" t="s">
        <v>6094</v>
      </c>
      <c r="OTC2" s="114" t="s">
        <v>6095</v>
      </c>
      <c r="OTD2" s="114" t="s">
        <v>4</v>
      </c>
      <c r="OTE2" s="114" t="s">
        <v>6096</v>
      </c>
      <c r="OTF2" s="114" t="s">
        <v>6097</v>
      </c>
      <c r="OTG2" s="114" t="s">
        <v>5</v>
      </c>
      <c r="OTH2" s="106" t="s">
        <v>5895</v>
      </c>
      <c r="OTI2" s="130" t="s">
        <v>6098</v>
      </c>
      <c r="OTJ2" s="135" t="s">
        <v>6288</v>
      </c>
      <c r="OTK2" s="114" t="s">
        <v>6</v>
      </c>
      <c r="OTL2" s="139" t="s">
        <v>6310</v>
      </c>
      <c r="OTM2" s="114" t="s">
        <v>0</v>
      </c>
      <c r="OTN2" s="114" t="s">
        <v>1</v>
      </c>
      <c r="OTO2" s="114" t="s">
        <v>5788</v>
      </c>
      <c r="OTP2" s="114" t="s">
        <v>5899</v>
      </c>
      <c r="OTQ2" s="114" t="s">
        <v>3</v>
      </c>
      <c r="OTR2" s="114" t="s">
        <v>6094</v>
      </c>
      <c r="OTS2" s="114" t="s">
        <v>6095</v>
      </c>
      <c r="OTT2" s="114" t="s">
        <v>4</v>
      </c>
      <c r="OTU2" s="114" t="s">
        <v>6096</v>
      </c>
      <c r="OTV2" s="114" t="s">
        <v>6097</v>
      </c>
      <c r="OTW2" s="114" t="s">
        <v>5</v>
      </c>
      <c r="OTX2" s="106" t="s">
        <v>5895</v>
      </c>
      <c r="OTY2" s="130" t="s">
        <v>6098</v>
      </c>
      <c r="OTZ2" s="135" t="s">
        <v>6288</v>
      </c>
      <c r="OUA2" s="114" t="s">
        <v>6</v>
      </c>
      <c r="OUB2" s="139" t="s">
        <v>6310</v>
      </c>
      <c r="OUC2" s="114" t="s">
        <v>0</v>
      </c>
      <c r="OUD2" s="114" t="s">
        <v>1</v>
      </c>
      <c r="OUE2" s="114" t="s">
        <v>5788</v>
      </c>
      <c r="OUF2" s="114" t="s">
        <v>5899</v>
      </c>
      <c r="OUG2" s="114" t="s">
        <v>3</v>
      </c>
      <c r="OUH2" s="114" t="s">
        <v>6094</v>
      </c>
      <c r="OUI2" s="114" t="s">
        <v>6095</v>
      </c>
      <c r="OUJ2" s="114" t="s">
        <v>4</v>
      </c>
      <c r="OUK2" s="114" t="s">
        <v>6096</v>
      </c>
      <c r="OUL2" s="114" t="s">
        <v>6097</v>
      </c>
      <c r="OUM2" s="114" t="s">
        <v>5</v>
      </c>
      <c r="OUN2" s="106" t="s">
        <v>5895</v>
      </c>
      <c r="OUO2" s="130" t="s">
        <v>6098</v>
      </c>
      <c r="OUP2" s="135" t="s">
        <v>6288</v>
      </c>
      <c r="OUQ2" s="114" t="s">
        <v>6</v>
      </c>
      <c r="OUR2" s="139" t="s">
        <v>6310</v>
      </c>
      <c r="OUS2" s="114" t="s">
        <v>0</v>
      </c>
      <c r="OUT2" s="114" t="s">
        <v>1</v>
      </c>
      <c r="OUU2" s="114" t="s">
        <v>5788</v>
      </c>
      <c r="OUV2" s="114" t="s">
        <v>5899</v>
      </c>
      <c r="OUW2" s="114" t="s">
        <v>3</v>
      </c>
      <c r="OUX2" s="114" t="s">
        <v>6094</v>
      </c>
      <c r="OUY2" s="114" t="s">
        <v>6095</v>
      </c>
      <c r="OUZ2" s="114" t="s">
        <v>4</v>
      </c>
      <c r="OVA2" s="114" t="s">
        <v>6096</v>
      </c>
      <c r="OVB2" s="114" t="s">
        <v>6097</v>
      </c>
      <c r="OVC2" s="114" t="s">
        <v>5</v>
      </c>
      <c r="OVD2" s="106" t="s">
        <v>5895</v>
      </c>
      <c r="OVE2" s="130" t="s">
        <v>6098</v>
      </c>
      <c r="OVF2" s="135" t="s">
        <v>6288</v>
      </c>
      <c r="OVG2" s="114" t="s">
        <v>6</v>
      </c>
      <c r="OVH2" s="139" t="s">
        <v>6310</v>
      </c>
      <c r="OVI2" s="114" t="s">
        <v>0</v>
      </c>
      <c r="OVJ2" s="114" t="s">
        <v>1</v>
      </c>
      <c r="OVK2" s="114" t="s">
        <v>5788</v>
      </c>
      <c r="OVL2" s="114" t="s">
        <v>5899</v>
      </c>
      <c r="OVM2" s="114" t="s">
        <v>3</v>
      </c>
      <c r="OVN2" s="114" t="s">
        <v>6094</v>
      </c>
      <c r="OVO2" s="114" t="s">
        <v>6095</v>
      </c>
      <c r="OVP2" s="114" t="s">
        <v>4</v>
      </c>
      <c r="OVQ2" s="114" t="s">
        <v>6096</v>
      </c>
      <c r="OVR2" s="114" t="s">
        <v>6097</v>
      </c>
      <c r="OVS2" s="114" t="s">
        <v>5</v>
      </c>
      <c r="OVT2" s="106" t="s">
        <v>5895</v>
      </c>
      <c r="OVU2" s="130" t="s">
        <v>6098</v>
      </c>
      <c r="OVV2" s="135" t="s">
        <v>6288</v>
      </c>
      <c r="OVW2" s="114" t="s">
        <v>6</v>
      </c>
      <c r="OVX2" s="139" t="s">
        <v>6310</v>
      </c>
      <c r="OVY2" s="114" t="s">
        <v>0</v>
      </c>
      <c r="OVZ2" s="114" t="s">
        <v>1</v>
      </c>
      <c r="OWA2" s="114" t="s">
        <v>5788</v>
      </c>
      <c r="OWB2" s="114" t="s">
        <v>5899</v>
      </c>
      <c r="OWC2" s="114" t="s">
        <v>3</v>
      </c>
      <c r="OWD2" s="114" t="s">
        <v>6094</v>
      </c>
      <c r="OWE2" s="114" t="s">
        <v>6095</v>
      </c>
      <c r="OWF2" s="114" t="s">
        <v>4</v>
      </c>
      <c r="OWG2" s="114" t="s">
        <v>6096</v>
      </c>
      <c r="OWH2" s="114" t="s">
        <v>6097</v>
      </c>
      <c r="OWI2" s="114" t="s">
        <v>5</v>
      </c>
      <c r="OWJ2" s="106" t="s">
        <v>5895</v>
      </c>
      <c r="OWK2" s="130" t="s">
        <v>6098</v>
      </c>
      <c r="OWL2" s="135" t="s">
        <v>6288</v>
      </c>
      <c r="OWM2" s="114" t="s">
        <v>6</v>
      </c>
      <c r="OWN2" s="139" t="s">
        <v>6310</v>
      </c>
      <c r="OWO2" s="114" t="s">
        <v>0</v>
      </c>
      <c r="OWP2" s="114" t="s">
        <v>1</v>
      </c>
      <c r="OWQ2" s="114" t="s">
        <v>5788</v>
      </c>
      <c r="OWR2" s="114" t="s">
        <v>5899</v>
      </c>
      <c r="OWS2" s="114" t="s">
        <v>3</v>
      </c>
      <c r="OWT2" s="114" t="s">
        <v>6094</v>
      </c>
      <c r="OWU2" s="114" t="s">
        <v>6095</v>
      </c>
      <c r="OWV2" s="114" t="s">
        <v>4</v>
      </c>
      <c r="OWW2" s="114" t="s">
        <v>6096</v>
      </c>
      <c r="OWX2" s="114" t="s">
        <v>6097</v>
      </c>
      <c r="OWY2" s="114" t="s">
        <v>5</v>
      </c>
      <c r="OWZ2" s="106" t="s">
        <v>5895</v>
      </c>
      <c r="OXA2" s="130" t="s">
        <v>6098</v>
      </c>
      <c r="OXB2" s="135" t="s">
        <v>6288</v>
      </c>
      <c r="OXC2" s="114" t="s">
        <v>6</v>
      </c>
      <c r="OXD2" s="139" t="s">
        <v>6310</v>
      </c>
      <c r="OXE2" s="114" t="s">
        <v>0</v>
      </c>
      <c r="OXF2" s="114" t="s">
        <v>1</v>
      </c>
      <c r="OXG2" s="114" t="s">
        <v>5788</v>
      </c>
      <c r="OXH2" s="114" t="s">
        <v>5899</v>
      </c>
      <c r="OXI2" s="114" t="s">
        <v>3</v>
      </c>
      <c r="OXJ2" s="114" t="s">
        <v>6094</v>
      </c>
      <c r="OXK2" s="114" t="s">
        <v>6095</v>
      </c>
      <c r="OXL2" s="114" t="s">
        <v>4</v>
      </c>
      <c r="OXM2" s="114" t="s">
        <v>6096</v>
      </c>
      <c r="OXN2" s="114" t="s">
        <v>6097</v>
      </c>
      <c r="OXO2" s="114" t="s">
        <v>5</v>
      </c>
      <c r="OXP2" s="106" t="s">
        <v>5895</v>
      </c>
      <c r="OXQ2" s="130" t="s">
        <v>6098</v>
      </c>
      <c r="OXR2" s="135" t="s">
        <v>6288</v>
      </c>
      <c r="OXS2" s="114" t="s">
        <v>6</v>
      </c>
      <c r="OXT2" s="139" t="s">
        <v>6310</v>
      </c>
      <c r="OXU2" s="114" t="s">
        <v>0</v>
      </c>
      <c r="OXV2" s="114" t="s">
        <v>1</v>
      </c>
      <c r="OXW2" s="114" t="s">
        <v>5788</v>
      </c>
      <c r="OXX2" s="114" t="s">
        <v>5899</v>
      </c>
      <c r="OXY2" s="114" t="s">
        <v>3</v>
      </c>
      <c r="OXZ2" s="114" t="s">
        <v>6094</v>
      </c>
      <c r="OYA2" s="114" t="s">
        <v>6095</v>
      </c>
      <c r="OYB2" s="114" t="s">
        <v>4</v>
      </c>
      <c r="OYC2" s="114" t="s">
        <v>6096</v>
      </c>
      <c r="OYD2" s="114" t="s">
        <v>6097</v>
      </c>
      <c r="OYE2" s="114" t="s">
        <v>5</v>
      </c>
      <c r="OYF2" s="106" t="s">
        <v>5895</v>
      </c>
      <c r="OYG2" s="130" t="s">
        <v>6098</v>
      </c>
      <c r="OYH2" s="135" t="s">
        <v>6288</v>
      </c>
      <c r="OYI2" s="114" t="s">
        <v>6</v>
      </c>
      <c r="OYJ2" s="139" t="s">
        <v>6310</v>
      </c>
      <c r="OYK2" s="114" t="s">
        <v>0</v>
      </c>
      <c r="OYL2" s="114" t="s">
        <v>1</v>
      </c>
      <c r="OYM2" s="114" t="s">
        <v>5788</v>
      </c>
      <c r="OYN2" s="114" t="s">
        <v>5899</v>
      </c>
      <c r="OYO2" s="114" t="s">
        <v>3</v>
      </c>
      <c r="OYP2" s="114" t="s">
        <v>6094</v>
      </c>
      <c r="OYQ2" s="114" t="s">
        <v>6095</v>
      </c>
      <c r="OYR2" s="114" t="s">
        <v>4</v>
      </c>
      <c r="OYS2" s="114" t="s">
        <v>6096</v>
      </c>
      <c r="OYT2" s="114" t="s">
        <v>6097</v>
      </c>
      <c r="OYU2" s="114" t="s">
        <v>5</v>
      </c>
      <c r="OYV2" s="106" t="s">
        <v>5895</v>
      </c>
      <c r="OYW2" s="130" t="s">
        <v>6098</v>
      </c>
      <c r="OYX2" s="135" t="s">
        <v>6288</v>
      </c>
      <c r="OYY2" s="114" t="s">
        <v>6</v>
      </c>
      <c r="OYZ2" s="139" t="s">
        <v>6310</v>
      </c>
      <c r="OZA2" s="114" t="s">
        <v>0</v>
      </c>
      <c r="OZB2" s="114" t="s">
        <v>1</v>
      </c>
      <c r="OZC2" s="114" t="s">
        <v>5788</v>
      </c>
      <c r="OZD2" s="114" t="s">
        <v>5899</v>
      </c>
      <c r="OZE2" s="114" t="s">
        <v>3</v>
      </c>
      <c r="OZF2" s="114" t="s">
        <v>6094</v>
      </c>
      <c r="OZG2" s="114" t="s">
        <v>6095</v>
      </c>
      <c r="OZH2" s="114" t="s">
        <v>4</v>
      </c>
      <c r="OZI2" s="114" t="s">
        <v>6096</v>
      </c>
      <c r="OZJ2" s="114" t="s">
        <v>6097</v>
      </c>
      <c r="OZK2" s="114" t="s">
        <v>5</v>
      </c>
      <c r="OZL2" s="106" t="s">
        <v>5895</v>
      </c>
      <c r="OZM2" s="130" t="s">
        <v>6098</v>
      </c>
      <c r="OZN2" s="135" t="s">
        <v>6288</v>
      </c>
      <c r="OZO2" s="114" t="s">
        <v>6</v>
      </c>
      <c r="OZP2" s="139" t="s">
        <v>6310</v>
      </c>
      <c r="OZQ2" s="114" t="s">
        <v>0</v>
      </c>
      <c r="OZR2" s="114" t="s">
        <v>1</v>
      </c>
      <c r="OZS2" s="114" t="s">
        <v>5788</v>
      </c>
      <c r="OZT2" s="114" t="s">
        <v>5899</v>
      </c>
      <c r="OZU2" s="114" t="s">
        <v>3</v>
      </c>
      <c r="OZV2" s="114" t="s">
        <v>6094</v>
      </c>
      <c r="OZW2" s="114" t="s">
        <v>6095</v>
      </c>
      <c r="OZX2" s="114" t="s">
        <v>4</v>
      </c>
      <c r="OZY2" s="114" t="s">
        <v>6096</v>
      </c>
      <c r="OZZ2" s="114" t="s">
        <v>6097</v>
      </c>
      <c r="PAA2" s="114" t="s">
        <v>5</v>
      </c>
      <c r="PAB2" s="106" t="s">
        <v>5895</v>
      </c>
      <c r="PAC2" s="130" t="s">
        <v>6098</v>
      </c>
      <c r="PAD2" s="135" t="s">
        <v>6288</v>
      </c>
      <c r="PAE2" s="114" t="s">
        <v>6</v>
      </c>
      <c r="PAF2" s="139" t="s">
        <v>6310</v>
      </c>
      <c r="PAG2" s="114" t="s">
        <v>0</v>
      </c>
      <c r="PAH2" s="114" t="s">
        <v>1</v>
      </c>
      <c r="PAI2" s="114" t="s">
        <v>5788</v>
      </c>
      <c r="PAJ2" s="114" t="s">
        <v>5899</v>
      </c>
      <c r="PAK2" s="114" t="s">
        <v>3</v>
      </c>
      <c r="PAL2" s="114" t="s">
        <v>6094</v>
      </c>
      <c r="PAM2" s="114" t="s">
        <v>6095</v>
      </c>
      <c r="PAN2" s="114" t="s">
        <v>4</v>
      </c>
      <c r="PAO2" s="114" t="s">
        <v>6096</v>
      </c>
      <c r="PAP2" s="114" t="s">
        <v>6097</v>
      </c>
      <c r="PAQ2" s="114" t="s">
        <v>5</v>
      </c>
      <c r="PAR2" s="106" t="s">
        <v>5895</v>
      </c>
      <c r="PAS2" s="130" t="s">
        <v>6098</v>
      </c>
      <c r="PAT2" s="135" t="s">
        <v>6288</v>
      </c>
      <c r="PAU2" s="114" t="s">
        <v>6</v>
      </c>
      <c r="PAV2" s="139" t="s">
        <v>6310</v>
      </c>
      <c r="PAW2" s="114" t="s">
        <v>0</v>
      </c>
      <c r="PAX2" s="114" t="s">
        <v>1</v>
      </c>
      <c r="PAY2" s="114" t="s">
        <v>5788</v>
      </c>
      <c r="PAZ2" s="114" t="s">
        <v>5899</v>
      </c>
      <c r="PBA2" s="114" t="s">
        <v>3</v>
      </c>
      <c r="PBB2" s="114" t="s">
        <v>6094</v>
      </c>
      <c r="PBC2" s="114" t="s">
        <v>6095</v>
      </c>
      <c r="PBD2" s="114" t="s">
        <v>4</v>
      </c>
      <c r="PBE2" s="114" t="s">
        <v>6096</v>
      </c>
      <c r="PBF2" s="114" t="s">
        <v>6097</v>
      </c>
      <c r="PBG2" s="114" t="s">
        <v>5</v>
      </c>
      <c r="PBH2" s="106" t="s">
        <v>5895</v>
      </c>
      <c r="PBI2" s="130" t="s">
        <v>6098</v>
      </c>
      <c r="PBJ2" s="135" t="s">
        <v>6288</v>
      </c>
      <c r="PBK2" s="114" t="s">
        <v>6</v>
      </c>
      <c r="PBL2" s="139" t="s">
        <v>6310</v>
      </c>
      <c r="PBM2" s="114" t="s">
        <v>0</v>
      </c>
      <c r="PBN2" s="114" t="s">
        <v>1</v>
      </c>
      <c r="PBO2" s="114" t="s">
        <v>5788</v>
      </c>
      <c r="PBP2" s="114" t="s">
        <v>5899</v>
      </c>
      <c r="PBQ2" s="114" t="s">
        <v>3</v>
      </c>
      <c r="PBR2" s="114" t="s">
        <v>6094</v>
      </c>
      <c r="PBS2" s="114" t="s">
        <v>6095</v>
      </c>
      <c r="PBT2" s="114" t="s">
        <v>4</v>
      </c>
      <c r="PBU2" s="114" t="s">
        <v>6096</v>
      </c>
      <c r="PBV2" s="114" t="s">
        <v>6097</v>
      </c>
      <c r="PBW2" s="114" t="s">
        <v>5</v>
      </c>
      <c r="PBX2" s="106" t="s">
        <v>5895</v>
      </c>
      <c r="PBY2" s="130" t="s">
        <v>6098</v>
      </c>
      <c r="PBZ2" s="135" t="s">
        <v>6288</v>
      </c>
      <c r="PCA2" s="114" t="s">
        <v>6</v>
      </c>
      <c r="PCB2" s="139" t="s">
        <v>6310</v>
      </c>
      <c r="PCC2" s="114" t="s">
        <v>0</v>
      </c>
      <c r="PCD2" s="114" t="s">
        <v>1</v>
      </c>
      <c r="PCE2" s="114" t="s">
        <v>5788</v>
      </c>
      <c r="PCF2" s="114" t="s">
        <v>5899</v>
      </c>
      <c r="PCG2" s="114" t="s">
        <v>3</v>
      </c>
      <c r="PCH2" s="114" t="s">
        <v>6094</v>
      </c>
      <c r="PCI2" s="114" t="s">
        <v>6095</v>
      </c>
      <c r="PCJ2" s="114" t="s">
        <v>4</v>
      </c>
      <c r="PCK2" s="114" t="s">
        <v>6096</v>
      </c>
      <c r="PCL2" s="114" t="s">
        <v>6097</v>
      </c>
      <c r="PCM2" s="114" t="s">
        <v>5</v>
      </c>
      <c r="PCN2" s="106" t="s">
        <v>5895</v>
      </c>
      <c r="PCO2" s="130" t="s">
        <v>6098</v>
      </c>
      <c r="PCP2" s="135" t="s">
        <v>6288</v>
      </c>
      <c r="PCQ2" s="114" t="s">
        <v>6</v>
      </c>
      <c r="PCR2" s="139" t="s">
        <v>6310</v>
      </c>
      <c r="PCS2" s="114" t="s">
        <v>0</v>
      </c>
      <c r="PCT2" s="114" t="s">
        <v>1</v>
      </c>
      <c r="PCU2" s="114" t="s">
        <v>5788</v>
      </c>
      <c r="PCV2" s="114" t="s">
        <v>5899</v>
      </c>
      <c r="PCW2" s="114" t="s">
        <v>3</v>
      </c>
      <c r="PCX2" s="114" t="s">
        <v>6094</v>
      </c>
      <c r="PCY2" s="114" t="s">
        <v>6095</v>
      </c>
      <c r="PCZ2" s="114" t="s">
        <v>4</v>
      </c>
      <c r="PDA2" s="114" t="s">
        <v>6096</v>
      </c>
      <c r="PDB2" s="114" t="s">
        <v>6097</v>
      </c>
      <c r="PDC2" s="114" t="s">
        <v>5</v>
      </c>
      <c r="PDD2" s="106" t="s">
        <v>5895</v>
      </c>
      <c r="PDE2" s="130" t="s">
        <v>6098</v>
      </c>
      <c r="PDF2" s="135" t="s">
        <v>6288</v>
      </c>
      <c r="PDG2" s="114" t="s">
        <v>6</v>
      </c>
      <c r="PDH2" s="139" t="s">
        <v>6310</v>
      </c>
      <c r="PDI2" s="114" t="s">
        <v>0</v>
      </c>
      <c r="PDJ2" s="114" t="s">
        <v>1</v>
      </c>
      <c r="PDK2" s="114" t="s">
        <v>5788</v>
      </c>
      <c r="PDL2" s="114" t="s">
        <v>5899</v>
      </c>
      <c r="PDM2" s="114" t="s">
        <v>3</v>
      </c>
      <c r="PDN2" s="114" t="s">
        <v>6094</v>
      </c>
      <c r="PDO2" s="114" t="s">
        <v>6095</v>
      </c>
      <c r="PDP2" s="114" t="s">
        <v>4</v>
      </c>
      <c r="PDQ2" s="114" t="s">
        <v>6096</v>
      </c>
      <c r="PDR2" s="114" t="s">
        <v>6097</v>
      </c>
      <c r="PDS2" s="114" t="s">
        <v>5</v>
      </c>
      <c r="PDT2" s="106" t="s">
        <v>5895</v>
      </c>
      <c r="PDU2" s="130" t="s">
        <v>6098</v>
      </c>
      <c r="PDV2" s="135" t="s">
        <v>6288</v>
      </c>
      <c r="PDW2" s="114" t="s">
        <v>6</v>
      </c>
      <c r="PDX2" s="139" t="s">
        <v>6310</v>
      </c>
      <c r="PDY2" s="114" t="s">
        <v>0</v>
      </c>
      <c r="PDZ2" s="114" t="s">
        <v>1</v>
      </c>
      <c r="PEA2" s="114" t="s">
        <v>5788</v>
      </c>
      <c r="PEB2" s="114" t="s">
        <v>5899</v>
      </c>
      <c r="PEC2" s="114" t="s">
        <v>3</v>
      </c>
      <c r="PED2" s="114" t="s">
        <v>6094</v>
      </c>
      <c r="PEE2" s="114" t="s">
        <v>6095</v>
      </c>
      <c r="PEF2" s="114" t="s">
        <v>4</v>
      </c>
      <c r="PEG2" s="114" t="s">
        <v>6096</v>
      </c>
      <c r="PEH2" s="114" t="s">
        <v>6097</v>
      </c>
      <c r="PEI2" s="114" t="s">
        <v>5</v>
      </c>
      <c r="PEJ2" s="106" t="s">
        <v>5895</v>
      </c>
      <c r="PEK2" s="130" t="s">
        <v>6098</v>
      </c>
      <c r="PEL2" s="135" t="s">
        <v>6288</v>
      </c>
      <c r="PEM2" s="114" t="s">
        <v>6</v>
      </c>
      <c r="PEN2" s="139" t="s">
        <v>6310</v>
      </c>
      <c r="PEO2" s="114" t="s">
        <v>0</v>
      </c>
      <c r="PEP2" s="114" t="s">
        <v>1</v>
      </c>
      <c r="PEQ2" s="114" t="s">
        <v>5788</v>
      </c>
      <c r="PER2" s="114" t="s">
        <v>5899</v>
      </c>
      <c r="PES2" s="114" t="s">
        <v>3</v>
      </c>
      <c r="PET2" s="114" t="s">
        <v>6094</v>
      </c>
      <c r="PEU2" s="114" t="s">
        <v>6095</v>
      </c>
      <c r="PEV2" s="114" t="s">
        <v>4</v>
      </c>
      <c r="PEW2" s="114" t="s">
        <v>6096</v>
      </c>
      <c r="PEX2" s="114" t="s">
        <v>6097</v>
      </c>
      <c r="PEY2" s="114" t="s">
        <v>5</v>
      </c>
      <c r="PEZ2" s="106" t="s">
        <v>5895</v>
      </c>
      <c r="PFA2" s="130" t="s">
        <v>6098</v>
      </c>
      <c r="PFB2" s="135" t="s">
        <v>6288</v>
      </c>
      <c r="PFC2" s="114" t="s">
        <v>6</v>
      </c>
      <c r="PFD2" s="139" t="s">
        <v>6310</v>
      </c>
      <c r="PFE2" s="114" t="s">
        <v>0</v>
      </c>
      <c r="PFF2" s="114" t="s">
        <v>1</v>
      </c>
      <c r="PFG2" s="114" t="s">
        <v>5788</v>
      </c>
      <c r="PFH2" s="114" t="s">
        <v>5899</v>
      </c>
      <c r="PFI2" s="114" t="s">
        <v>3</v>
      </c>
      <c r="PFJ2" s="114" t="s">
        <v>6094</v>
      </c>
      <c r="PFK2" s="114" t="s">
        <v>6095</v>
      </c>
      <c r="PFL2" s="114" t="s">
        <v>4</v>
      </c>
      <c r="PFM2" s="114" t="s">
        <v>6096</v>
      </c>
      <c r="PFN2" s="114" t="s">
        <v>6097</v>
      </c>
      <c r="PFO2" s="114" t="s">
        <v>5</v>
      </c>
      <c r="PFP2" s="106" t="s">
        <v>5895</v>
      </c>
      <c r="PFQ2" s="130" t="s">
        <v>6098</v>
      </c>
      <c r="PFR2" s="135" t="s">
        <v>6288</v>
      </c>
      <c r="PFS2" s="114" t="s">
        <v>6</v>
      </c>
      <c r="PFT2" s="139" t="s">
        <v>6310</v>
      </c>
      <c r="PFU2" s="114" t="s">
        <v>0</v>
      </c>
      <c r="PFV2" s="114" t="s">
        <v>1</v>
      </c>
      <c r="PFW2" s="114" t="s">
        <v>5788</v>
      </c>
      <c r="PFX2" s="114" t="s">
        <v>5899</v>
      </c>
      <c r="PFY2" s="114" t="s">
        <v>3</v>
      </c>
      <c r="PFZ2" s="114" t="s">
        <v>6094</v>
      </c>
      <c r="PGA2" s="114" t="s">
        <v>6095</v>
      </c>
      <c r="PGB2" s="114" t="s">
        <v>4</v>
      </c>
      <c r="PGC2" s="114" t="s">
        <v>6096</v>
      </c>
      <c r="PGD2" s="114" t="s">
        <v>6097</v>
      </c>
      <c r="PGE2" s="114" t="s">
        <v>5</v>
      </c>
      <c r="PGF2" s="106" t="s">
        <v>5895</v>
      </c>
      <c r="PGG2" s="130" t="s">
        <v>6098</v>
      </c>
      <c r="PGH2" s="135" t="s">
        <v>6288</v>
      </c>
      <c r="PGI2" s="114" t="s">
        <v>6</v>
      </c>
      <c r="PGJ2" s="139" t="s">
        <v>6310</v>
      </c>
      <c r="PGK2" s="114" t="s">
        <v>0</v>
      </c>
      <c r="PGL2" s="114" t="s">
        <v>1</v>
      </c>
      <c r="PGM2" s="114" t="s">
        <v>5788</v>
      </c>
      <c r="PGN2" s="114" t="s">
        <v>5899</v>
      </c>
      <c r="PGO2" s="114" t="s">
        <v>3</v>
      </c>
      <c r="PGP2" s="114" t="s">
        <v>6094</v>
      </c>
      <c r="PGQ2" s="114" t="s">
        <v>6095</v>
      </c>
      <c r="PGR2" s="114" t="s">
        <v>4</v>
      </c>
      <c r="PGS2" s="114" t="s">
        <v>6096</v>
      </c>
      <c r="PGT2" s="114" t="s">
        <v>6097</v>
      </c>
      <c r="PGU2" s="114" t="s">
        <v>5</v>
      </c>
      <c r="PGV2" s="106" t="s">
        <v>5895</v>
      </c>
      <c r="PGW2" s="130" t="s">
        <v>6098</v>
      </c>
      <c r="PGX2" s="135" t="s">
        <v>6288</v>
      </c>
      <c r="PGY2" s="114" t="s">
        <v>6</v>
      </c>
      <c r="PGZ2" s="139" t="s">
        <v>6310</v>
      </c>
      <c r="PHA2" s="114" t="s">
        <v>0</v>
      </c>
      <c r="PHB2" s="114" t="s">
        <v>1</v>
      </c>
      <c r="PHC2" s="114" t="s">
        <v>5788</v>
      </c>
      <c r="PHD2" s="114" t="s">
        <v>5899</v>
      </c>
      <c r="PHE2" s="114" t="s">
        <v>3</v>
      </c>
      <c r="PHF2" s="114" t="s">
        <v>6094</v>
      </c>
      <c r="PHG2" s="114" t="s">
        <v>6095</v>
      </c>
      <c r="PHH2" s="114" t="s">
        <v>4</v>
      </c>
      <c r="PHI2" s="114" t="s">
        <v>6096</v>
      </c>
      <c r="PHJ2" s="114" t="s">
        <v>6097</v>
      </c>
      <c r="PHK2" s="114" t="s">
        <v>5</v>
      </c>
      <c r="PHL2" s="106" t="s">
        <v>5895</v>
      </c>
      <c r="PHM2" s="130" t="s">
        <v>6098</v>
      </c>
      <c r="PHN2" s="135" t="s">
        <v>6288</v>
      </c>
      <c r="PHO2" s="114" t="s">
        <v>6</v>
      </c>
      <c r="PHP2" s="139" t="s">
        <v>6310</v>
      </c>
      <c r="PHQ2" s="114" t="s">
        <v>0</v>
      </c>
      <c r="PHR2" s="114" t="s">
        <v>1</v>
      </c>
      <c r="PHS2" s="114" t="s">
        <v>5788</v>
      </c>
      <c r="PHT2" s="114" t="s">
        <v>5899</v>
      </c>
      <c r="PHU2" s="114" t="s">
        <v>3</v>
      </c>
      <c r="PHV2" s="114" t="s">
        <v>6094</v>
      </c>
      <c r="PHW2" s="114" t="s">
        <v>6095</v>
      </c>
      <c r="PHX2" s="114" t="s">
        <v>4</v>
      </c>
      <c r="PHY2" s="114" t="s">
        <v>6096</v>
      </c>
      <c r="PHZ2" s="114" t="s">
        <v>6097</v>
      </c>
      <c r="PIA2" s="114" t="s">
        <v>5</v>
      </c>
      <c r="PIB2" s="106" t="s">
        <v>5895</v>
      </c>
      <c r="PIC2" s="130" t="s">
        <v>6098</v>
      </c>
      <c r="PID2" s="135" t="s">
        <v>6288</v>
      </c>
      <c r="PIE2" s="114" t="s">
        <v>6</v>
      </c>
      <c r="PIF2" s="139" t="s">
        <v>6310</v>
      </c>
      <c r="PIG2" s="114" t="s">
        <v>0</v>
      </c>
      <c r="PIH2" s="114" t="s">
        <v>1</v>
      </c>
      <c r="PII2" s="114" t="s">
        <v>5788</v>
      </c>
      <c r="PIJ2" s="114" t="s">
        <v>5899</v>
      </c>
      <c r="PIK2" s="114" t="s">
        <v>3</v>
      </c>
      <c r="PIL2" s="114" t="s">
        <v>6094</v>
      </c>
      <c r="PIM2" s="114" t="s">
        <v>6095</v>
      </c>
      <c r="PIN2" s="114" t="s">
        <v>4</v>
      </c>
      <c r="PIO2" s="114" t="s">
        <v>6096</v>
      </c>
      <c r="PIP2" s="114" t="s">
        <v>6097</v>
      </c>
      <c r="PIQ2" s="114" t="s">
        <v>5</v>
      </c>
      <c r="PIR2" s="106" t="s">
        <v>5895</v>
      </c>
      <c r="PIS2" s="130" t="s">
        <v>6098</v>
      </c>
      <c r="PIT2" s="135" t="s">
        <v>6288</v>
      </c>
      <c r="PIU2" s="114" t="s">
        <v>6</v>
      </c>
      <c r="PIV2" s="139" t="s">
        <v>6310</v>
      </c>
      <c r="PIW2" s="114" t="s">
        <v>0</v>
      </c>
      <c r="PIX2" s="114" t="s">
        <v>1</v>
      </c>
      <c r="PIY2" s="114" t="s">
        <v>5788</v>
      </c>
      <c r="PIZ2" s="114" t="s">
        <v>5899</v>
      </c>
      <c r="PJA2" s="114" t="s">
        <v>3</v>
      </c>
      <c r="PJB2" s="114" t="s">
        <v>6094</v>
      </c>
      <c r="PJC2" s="114" t="s">
        <v>6095</v>
      </c>
      <c r="PJD2" s="114" t="s">
        <v>4</v>
      </c>
      <c r="PJE2" s="114" t="s">
        <v>6096</v>
      </c>
      <c r="PJF2" s="114" t="s">
        <v>6097</v>
      </c>
      <c r="PJG2" s="114" t="s">
        <v>5</v>
      </c>
      <c r="PJH2" s="106" t="s">
        <v>5895</v>
      </c>
      <c r="PJI2" s="130" t="s">
        <v>6098</v>
      </c>
      <c r="PJJ2" s="135" t="s">
        <v>6288</v>
      </c>
      <c r="PJK2" s="114" t="s">
        <v>6</v>
      </c>
      <c r="PJL2" s="139" t="s">
        <v>6310</v>
      </c>
      <c r="PJM2" s="114" t="s">
        <v>0</v>
      </c>
      <c r="PJN2" s="114" t="s">
        <v>1</v>
      </c>
      <c r="PJO2" s="114" t="s">
        <v>5788</v>
      </c>
      <c r="PJP2" s="114" t="s">
        <v>5899</v>
      </c>
      <c r="PJQ2" s="114" t="s">
        <v>3</v>
      </c>
      <c r="PJR2" s="114" t="s">
        <v>6094</v>
      </c>
      <c r="PJS2" s="114" t="s">
        <v>6095</v>
      </c>
      <c r="PJT2" s="114" t="s">
        <v>4</v>
      </c>
      <c r="PJU2" s="114" t="s">
        <v>6096</v>
      </c>
      <c r="PJV2" s="114" t="s">
        <v>6097</v>
      </c>
      <c r="PJW2" s="114" t="s">
        <v>5</v>
      </c>
      <c r="PJX2" s="106" t="s">
        <v>5895</v>
      </c>
      <c r="PJY2" s="130" t="s">
        <v>6098</v>
      </c>
      <c r="PJZ2" s="135" t="s">
        <v>6288</v>
      </c>
      <c r="PKA2" s="114" t="s">
        <v>6</v>
      </c>
      <c r="PKB2" s="139" t="s">
        <v>6310</v>
      </c>
      <c r="PKC2" s="114" t="s">
        <v>0</v>
      </c>
      <c r="PKD2" s="114" t="s">
        <v>1</v>
      </c>
      <c r="PKE2" s="114" t="s">
        <v>5788</v>
      </c>
      <c r="PKF2" s="114" t="s">
        <v>5899</v>
      </c>
      <c r="PKG2" s="114" t="s">
        <v>3</v>
      </c>
      <c r="PKH2" s="114" t="s">
        <v>6094</v>
      </c>
      <c r="PKI2" s="114" t="s">
        <v>6095</v>
      </c>
      <c r="PKJ2" s="114" t="s">
        <v>4</v>
      </c>
      <c r="PKK2" s="114" t="s">
        <v>6096</v>
      </c>
      <c r="PKL2" s="114" t="s">
        <v>6097</v>
      </c>
      <c r="PKM2" s="114" t="s">
        <v>5</v>
      </c>
      <c r="PKN2" s="106" t="s">
        <v>5895</v>
      </c>
      <c r="PKO2" s="130" t="s">
        <v>6098</v>
      </c>
      <c r="PKP2" s="135" t="s">
        <v>6288</v>
      </c>
      <c r="PKQ2" s="114" t="s">
        <v>6</v>
      </c>
      <c r="PKR2" s="139" t="s">
        <v>6310</v>
      </c>
      <c r="PKS2" s="114" t="s">
        <v>0</v>
      </c>
      <c r="PKT2" s="114" t="s">
        <v>1</v>
      </c>
      <c r="PKU2" s="114" t="s">
        <v>5788</v>
      </c>
      <c r="PKV2" s="114" t="s">
        <v>5899</v>
      </c>
      <c r="PKW2" s="114" t="s">
        <v>3</v>
      </c>
      <c r="PKX2" s="114" t="s">
        <v>6094</v>
      </c>
      <c r="PKY2" s="114" t="s">
        <v>6095</v>
      </c>
      <c r="PKZ2" s="114" t="s">
        <v>4</v>
      </c>
      <c r="PLA2" s="114" t="s">
        <v>6096</v>
      </c>
      <c r="PLB2" s="114" t="s">
        <v>6097</v>
      </c>
      <c r="PLC2" s="114" t="s">
        <v>5</v>
      </c>
      <c r="PLD2" s="106" t="s">
        <v>5895</v>
      </c>
      <c r="PLE2" s="130" t="s">
        <v>6098</v>
      </c>
      <c r="PLF2" s="135" t="s">
        <v>6288</v>
      </c>
      <c r="PLG2" s="114" t="s">
        <v>6</v>
      </c>
      <c r="PLH2" s="139" t="s">
        <v>6310</v>
      </c>
      <c r="PLI2" s="114" t="s">
        <v>0</v>
      </c>
      <c r="PLJ2" s="114" t="s">
        <v>1</v>
      </c>
      <c r="PLK2" s="114" t="s">
        <v>5788</v>
      </c>
      <c r="PLL2" s="114" t="s">
        <v>5899</v>
      </c>
      <c r="PLM2" s="114" t="s">
        <v>3</v>
      </c>
      <c r="PLN2" s="114" t="s">
        <v>6094</v>
      </c>
      <c r="PLO2" s="114" t="s">
        <v>6095</v>
      </c>
      <c r="PLP2" s="114" t="s">
        <v>4</v>
      </c>
      <c r="PLQ2" s="114" t="s">
        <v>6096</v>
      </c>
      <c r="PLR2" s="114" t="s">
        <v>6097</v>
      </c>
      <c r="PLS2" s="114" t="s">
        <v>5</v>
      </c>
      <c r="PLT2" s="106" t="s">
        <v>5895</v>
      </c>
      <c r="PLU2" s="130" t="s">
        <v>6098</v>
      </c>
      <c r="PLV2" s="135" t="s">
        <v>6288</v>
      </c>
      <c r="PLW2" s="114" t="s">
        <v>6</v>
      </c>
      <c r="PLX2" s="139" t="s">
        <v>6310</v>
      </c>
      <c r="PLY2" s="114" t="s">
        <v>0</v>
      </c>
      <c r="PLZ2" s="114" t="s">
        <v>1</v>
      </c>
      <c r="PMA2" s="114" t="s">
        <v>5788</v>
      </c>
      <c r="PMB2" s="114" t="s">
        <v>5899</v>
      </c>
      <c r="PMC2" s="114" t="s">
        <v>3</v>
      </c>
      <c r="PMD2" s="114" t="s">
        <v>6094</v>
      </c>
      <c r="PME2" s="114" t="s">
        <v>6095</v>
      </c>
      <c r="PMF2" s="114" t="s">
        <v>4</v>
      </c>
      <c r="PMG2" s="114" t="s">
        <v>6096</v>
      </c>
      <c r="PMH2" s="114" t="s">
        <v>6097</v>
      </c>
      <c r="PMI2" s="114" t="s">
        <v>5</v>
      </c>
      <c r="PMJ2" s="106" t="s">
        <v>5895</v>
      </c>
      <c r="PMK2" s="130" t="s">
        <v>6098</v>
      </c>
      <c r="PML2" s="135" t="s">
        <v>6288</v>
      </c>
      <c r="PMM2" s="114" t="s">
        <v>6</v>
      </c>
      <c r="PMN2" s="139" t="s">
        <v>6310</v>
      </c>
      <c r="PMO2" s="114" t="s">
        <v>0</v>
      </c>
      <c r="PMP2" s="114" t="s">
        <v>1</v>
      </c>
      <c r="PMQ2" s="114" t="s">
        <v>5788</v>
      </c>
      <c r="PMR2" s="114" t="s">
        <v>5899</v>
      </c>
      <c r="PMS2" s="114" t="s">
        <v>3</v>
      </c>
      <c r="PMT2" s="114" t="s">
        <v>6094</v>
      </c>
      <c r="PMU2" s="114" t="s">
        <v>6095</v>
      </c>
      <c r="PMV2" s="114" t="s">
        <v>4</v>
      </c>
      <c r="PMW2" s="114" t="s">
        <v>6096</v>
      </c>
      <c r="PMX2" s="114" t="s">
        <v>6097</v>
      </c>
      <c r="PMY2" s="114" t="s">
        <v>5</v>
      </c>
      <c r="PMZ2" s="106" t="s">
        <v>5895</v>
      </c>
      <c r="PNA2" s="130" t="s">
        <v>6098</v>
      </c>
      <c r="PNB2" s="135" t="s">
        <v>6288</v>
      </c>
      <c r="PNC2" s="114" t="s">
        <v>6</v>
      </c>
      <c r="PND2" s="139" t="s">
        <v>6310</v>
      </c>
      <c r="PNE2" s="114" t="s">
        <v>0</v>
      </c>
      <c r="PNF2" s="114" t="s">
        <v>1</v>
      </c>
      <c r="PNG2" s="114" t="s">
        <v>5788</v>
      </c>
      <c r="PNH2" s="114" t="s">
        <v>5899</v>
      </c>
      <c r="PNI2" s="114" t="s">
        <v>3</v>
      </c>
      <c r="PNJ2" s="114" t="s">
        <v>6094</v>
      </c>
      <c r="PNK2" s="114" t="s">
        <v>6095</v>
      </c>
      <c r="PNL2" s="114" t="s">
        <v>4</v>
      </c>
      <c r="PNM2" s="114" t="s">
        <v>6096</v>
      </c>
      <c r="PNN2" s="114" t="s">
        <v>6097</v>
      </c>
      <c r="PNO2" s="114" t="s">
        <v>5</v>
      </c>
      <c r="PNP2" s="106" t="s">
        <v>5895</v>
      </c>
      <c r="PNQ2" s="130" t="s">
        <v>6098</v>
      </c>
      <c r="PNR2" s="135" t="s">
        <v>6288</v>
      </c>
      <c r="PNS2" s="114" t="s">
        <v>6</v>
      </c>
      <c r="PNT2" s="139" t="s">
        <v>6310</v>
      </c>
      <c r="PNU2" s="114" t="s">
        <v>0</v>
      </c>
      <c r="PNV2" s="114" t="s">
        <v>1</v>
      </c>
      <c r="PNW2" s="114" t="s">
        <v>5788</v>
      </c>
      <c r="PNX2" s="114" t="s">
        <v>5899</v>
      </c>
      <c r="PNY2" s="114" t="s">
        <v>3</v>
      </c>
      <c r="PNZ2" s="114" t="s">
        <v>6094</v>
      </c>
      <c r="POA2" s="114" t="s">
        <v>6095</v>
      </c>
      <c r="POB2" s="114" t="s">
        <v>4</v>
      </c>
      <c r="POC2" s="114" t="s">
        <v>6096</v>
      </c>
      <c r="POD2" s="114" t="s">
        <v>6097</v>
      </c>
      <c r="POE2" s="114" t="s">
        <v>5</v>
      </c>
      <c r="POF2" s="106" t="s">
        <v>5895</v>
      </c>
      <c r="POG2" s="130" t="s">
        <v>6098</v>
      </c>
      <c r="POH2" s="135" t="s">
        <v>6288</v>
      </c>
      <c r="POI2" s="114" t="s">
        <v>6</v>
      </c>
      <c r="POJ2" s="139" t="s">
        <v>6310</v>
      </c>
      <c r="POK2" s="114" t="s">
        <v>0</v>
      </c>
      <c r="POL2" s="114" t="s">
        <v>1</v>
      </c>
      <c r="POM2" s="114" t="s">
        <v>5788</v>
      </c>
      <c r="PON2" s="114" t="s">
        <v>5899</v>
      </c>
      <c r="POO2" s="114" t="s">
        <v>3</v>
      </c>
      <c r="POP2" s="114" t="s">
        <v>6094</v>
      </c>
      <c r="POQ2" s="114" t="s">
        <v>6095</v>
      </c>
      <c r="POR2" s="114" t="s">
        <v>4</v>
      </c>
      <c r="POS2" s="114" t="s">
        <v>6096</v>
      </c>
      <c r="POT2" s="114" t="s">
        <v>6097</v>
      </c>
      <c r="POU2" s="114" t="s">
        <v>5</v>
      </c>
      <c r="POV2" s="106" t="s">
        <v>5895</v>
      </c>
      <c r="POW2" s="130" t="s">
        <v>6098</v>
      </c>
      <c r="POX2" s="135" t="s">
        <v>6288</v>
      </c>
      <c r="POY2" s="114" t="s">
        <v>6</v>
      </c>
      <c r="POZ2" s="139" t="s">
        <v>6310</v>
      </c>
      <c r="PPA2" s="114" t="s">
        <v>0</v>
      </c>
      <c r="PPB2" s="114" t="s">
        <v>1</v>
      </c>
      <c r="PPC2" s="114" t="s">
        <v>5788</v>
      </c>
      <c r="PPD2" s="114" t="s">
        <v>5899</v>
      </c>
      <c r="PPE2" s="114" t="s">
        <v>3</v>
      </c>
      <c r="PPF2" s="114" t="s">
        <v>6094</v>
      </c>
      <c r="PPG2" s="114" t="s">
        <v>6095</v>
      </c>
      <c r="PPH2" s="114" t="s">
        <v>4</v>
      </c>
      <c r="PPI2" s="114" t="s">
        <v>6096</v>
      </c>
      <c r="PPJ2" s="114" t="s">
        <v>6097</v>
      </c>
      <c r="PPK2" s="114" t="s">
        <v>5</v>
      </c>
      <c r="PPL2" s="106" t="s">
        <v>5895</v>
      </c>
      <c r="PPM2" s="130" t="s">
        <v>6098</v>
      </c>
      <c r="PPN2" s="135" t="s">
        <v>6288</v>
      </c>
      <c r="PPO2" s="114" t="s">
        <v>6</v>
      </c>
      <c r="PPP2" s="139" t="s">
        <v>6310</v>
      </c>
      <c r="PPQ2" s="114" t="s">
        <v>0</v>
      </c>
      <c r="PPR2" s="114" t="s">
        <v>1</v>
      </c>
      <c r="PPS2" s="114" t="s">
        <v>5788</v>
      </c>
      <c r="PPT2" s="114" t="s">
        <v>5899</v>
      </c>
      <c r="PPU2" s="114" t="s">
        <v>3</v>
      </c>
      <c r="PPV2" s="114" t="s">
        <v>6094</v>
      </c>
      <c r="PPW2" s="114" t="s">
        <v>6095</v>
      </c>
      <c r="PPX2" s="114" t="s">
        <v>4</v>
      </c>
      <c r="PPY2" s="114" t="s">
        <v>6096</v>
      </c>
      <c r="PPZ2" s="114" t="s">
        <v>6097</v>
      </c>
      <c r="PQA2" s="114" t="s">
        <v>5</v>
      </c>
      <c r="PQB2" s="106" t="s">
        <v>5895</v>
      </c>
      <c r="PQC2" s="130" t="s">
        <v>6098</v>
      </c>
      <c r="PQD2" s="135" t="s">
        <v>6288</v>
      </c>
      <c r="PQE2" s="114" t="s">
        <v>6</v>
      </c>
      <c r="PQF2" s="139" t="s">
        <v>6310</v>
      </c>
      <c r="PQG2" s="114" t="s">
        <v>0</v>
      </c>
      <c r="PQH2" s="114" t="s">
        <v>1</v>
      </c>
      <c r="PQI2" s="114" t="s">
        <v>5788</v>
      </c>
      <c r="PQJ2" s="114" t="s">
        <v>5899</v>
      </c>
      <c r="PQK2" s="114" t="s">
        <v>3</v>
      </c>
      <c r="PQL2" s="114" t="s">
        <v>6094</v>
      </c>
      <c r="PQM2" s="114" t="s">
        <v>6095</v>
      </c>
      <c r="PQN2" s="114" t="s">
        <v>4</v>
      </c>
      <c r="PQO2" s="114" t="s">
        <v>6096</v>
      </c>
      <c r="PQP2" s="114" t="s">
        <v>6097</v>
      </c>
      <c r="PQQ2" s="114" t="s">
        <v>5</v>
      </c>
      <c r="PQR2" s="106" t="s">
        <v>5895</v>
      </c>
      <c r="PQS2" s="130" t="s">
        <v>6098</v>
      </c>
      <c r="PQT2" s="135" t="s">
        <v>6288</v>
      </c>
      <c r="PQU2" s="114" t="s">
        <v>6</v>
      </c>
      <c r="PQV2" s="139" t="s">
        <v>6310</v>
      </c>
      <c r="PQW2" s="114" t="s">
        <v>0</v>
      </c>
      <c r="PQX2" s="114" t="s">
        <v>1</v>
      </c>
      <c r="PQY2" s="114" t="s">
        <v>5788</v>
      </c>
      <c r="PQZ2" s="114" t="s">
        <v>5899</v>
      </c>
      <c r="PRA2" s="114" t="s">
        <v>3</v>
      </c>
      <c r="PRB2" s="114" t="s">
        <v>6094</v>
      </c>
      <c r="PRC2" s="114" t="s">
        <v>6095</v>
      </c>
      <c r="PRD2" s="114" t="s">
        <v>4</v>
      </c>
      <c r="PRE2" s="114" t="s">
        <v>6096</v>
      </c>
      <c r="PRF2" s="114" t="s">
        <v>6097</v>
      </c>
      <c r="PRG2" s="114" t="s">
        <v>5</v>
      </c>
      <c r="PRH2" s="106" t="s">
        <v>5895</v>
      </c>
      <c r="PRI2" s="130" t="s">
        <v>6098</v>
      </c>
      <c r="PRJ2" s="135" t="s">
        <v>6288</v>
      </c>
      <c r="PRK2" s="114" t="s">
        <v>6</v>
      </c>
      <c r="PRL2" s="139" t="s">
        <v>6310</v>
      </c>
      <c r="PRM2" s="114" t="s">
        <v>0</v>
      </c>
      <c r="PRN2" s="114" t="s">
        <v>1</v>
      </c>
      <c r="PRO2" s="114" t="s">
        <v>5788</v>
      </c>
      <c r="PRP2" s="114" t="s">
        <v>5899</v>
      </c>
      <c r="PRQ2" s="114" t="s">
        <v>3</v>
      </c>
      <c r="PRR2" s="114" t="s">
        <v>6094</v>
      </c>
      <c r="PRS2" s="114" t="s">
        <v>6095</v>
      </c>
      <c r="PRT2" s="114" t="s">
        <v>4</v>
      </c>
      <c r="PRU2" s="114" t="s">
        <v>6096</v>
      </c>
      <c r="PRV2" s="114" t="s">
        <v>6097</v>
      </c>
      <c r="PRW2" s="114" t="s">
        <v>5</v>
      </c>
      <c r="PRX2" s="106" t="s">
        <v>5895</v>
      </c>
      <c r="PRY2" s="130" t="s">
        <v>6098</v>
      </c>
      <c r="PRZ2" s="135" t="s">
        <v>6288</v>
      </c>
      <c r="PSA2" s="114" t="s">
        <v>6</v>
      </c>
      <c r="PSB2" s="139" t="s">
        <v>6310</v>
      </c>
      <c r="PSC2" s="114" t="s">
        <v>0</v>
      </c>
      <c r="PSD2" s="114" t="s">
        <v>1</v>
      </c>
      <c r="PSE2" s="114" t="s">
        <v>5788</v>
      </c>
      <c r="PSF2" s="114" t="s">
        <v>5899</v>
      </c>
      <c r="PSG2" s="114" t="s">
        <v>3</v>
      </c>
      <c r="PSH2" s="114" t="s">
        <v>6094</v>
      </c>
      <c r="PSI2" s="114" t="s">
        <v>6095</v>
      </c>
      <c r="PSJ2" s="114" t="s">
        <v>4</v>
      </c>
      <c r="PSK2" s="114" t="s">
        <v>6096</v>
      </c>
      <c r="PSL2" s="114" t="s">
        <v>6097</v>
      </c>
      <c r="PSM2" s="114" t="s">
        <v>5</v>
      </c>
      <c r="PSN2" s="106" t="s">
        <v>5895</v>
      </c>
      <c r="PSO2" s="130" t="s">
        <v>6098</v>
      </c>
      <c r="PSP2" s="135" t="s">
        <v>6288</v>
      </c>
      <c r="PSQ2" s="114" t="s">
        <v>6</v>
      </c>
      <c r="PSR2" s="139" t="s">
        <v>6310</v>
      </c>
      <c r="PSS2" s="114" t="s">
        <v>0</v>
      </c>
      <c r="PST2" s="114" t="s">
        <v>1</v>
      </c>
      <c r="PSU2" s="114" t="s">
        <v>5788</v>
      </c>
      <c r="PSV2" s="114" t="s">
        <v>5899</v>
      </c>
      <c r="PSW2" s="114" t="s">
        <v>3</v>
      </c>
      <c r="PSX2" s="114" t="s">
        <v>6094</v>
      </c>
      <c r="PSY2" s="114" t="s">
        <v>6095</v>
      </c>
      <c r="PSZ2" s="114" t="s">
        <v>4</v>
      </c>
      <c r="PTA2" s="114" t="s">
        <v>6096</v>
      </c>
      <c r="PTB2" s="114" t="s">
        <v>6097</v>
      </c>
      <c r="PTC2" s="114" t="s">
        <v>5</v>
      </c>
      <c r="PTD2" s="106" t="s">
        <v>5895</v>
      </c>
      <c r="PTE2" s="130" t="s">
        <v>6098</v>
      </c>
      <c r="PTF2" s="135" t="s">
        <v>6288</v>
      </c>
      <c r="PTG2" s="114" t="s">
        <v>6</v>
      </c>
      <c r="PTH2" s="139" t="s">
        <v>6310</v>
      </c>
      <c r="PTI2" s="114" t="s">
        <v>0</v>
      </c>
      <c r="PTJ2" s="114" t="s">
        <v>1</v>
      </c>
      <c r="PTK2" s="114" t="s">
        <v>5788</v>
      </c>
      <c r="PTL2" s="114" t="s">
        <v>5899</v>
      </c>
      <c r="PTM2" s="114" t="s">
        <v>3</v>
      </c>
      <c r="PTN2" s="114" t="s">
        <v>6094</v>
      </c>
      <c r="PTO2" s="114" t="s">
        <v>6095</v>
      </c>
      <c r="PTP2" s="114" t="s">
        <v>4</v>
      </c>
      <c r="PTQ2" s="114" t="s">
        <v>6096</v>
      </c>
      <c r="PTR2" s="114" t="s">
        <v>6097</v>
      </c>
      <c r="PTS2" s="114" t="s">
        <v>5</v>
      </c>
      <c r="PTT2" s="106" t="s">
        <v>5895</v>
      </c>
      <c r="PTU2" s="130" t="s">
        <v>6098</v>
      </c>
      <c r="PTV2" s="135" t="s">
        <v>6288</v>
      </c>
      <c r="PTW2" s="114" t="s">
        <v>6</v>
      </c>
      <c r="PTX2" s="139" t="s">
        <v>6310</v>
      </c>
      <c r="PTY2" s="114" t="s">
        <v>0</v>
      </c>
      <c r="PTZ2" s="114" t="s">
        <v>1</v>
      </c>
      <c r="PUA2" s="114" t="s">
        <v>5788</v>
      </c>
      <c r="PUB2" s="114" t="s">
        <v>5899</v>
      </c>
      <c r="PUC2" s="114" t="s">
        <v>3</v>
      </c>
      <c r="PUD2" s="114" t="s">
        <v>6094</v>
      </c>
      <c r="PUE2" s="114" t="s">
        <v>6095</v>
      </c>
      <c r="PUF2" s="114" t="s">
        <v>4</v>
      </c>
      <c r="PUG2" s="114" t="s">
        <v>6096</v>
      </c>
      <c r="PUH2" s="114" t="s">
        <v>6097</v>
      </c>
      <c r="PUI2" s="114" t="s">
        <v>5</v>
      </c>
      <c r="PUJ2" s="106" t="s">
        <v>5895</v>
      </c>
      <c r="PUK2" s="130" t="s">
        <v>6098</v>
      </c>
      <c r="PUL2" s="135" t="s">
        <v>6288</v>
      </c>
      <c r="PUM2" s="114" t="s">
        <v>6</v>
      </c>
      <c r="PUN2" s="139" t="s">
        <v>6310</v>
      </c>
      <c r="PUO2" s="114" t="s">
        <v>0</v>
      </c>
      <c r="PUP2" s="114" t="s">
        <v>1</v>
      </c>
      <c r="PUQ2" s="114" t="s">
        <v>5788</v>
      </c>
      <c r="PUR2" s="114" t="s">
        <v>5899</v>
      </c>
      <c r="PUS2" s="114" t="s">
        <v>3</v>
      </c>
      <c r="PUT2" s="114" t="s">
        <v>6094</v>
      </c>
      <c r="PUU2" s="114" t="s">
        <v>6095</v>
      </c>
      <c r="PUV2" s="114" t="s">
        <v>4</v>
      </c>
      <c r="PUW2" s="114" t="s">
        <v>6096</v>
      </c>
      <c r="PUX2" s="114" t="s">
        <v>6097</v>
      </c>
      <c r="PUY2" s="114" t="s">
        <v>5</v>
      </c>
      <c r="PUZ2" s="106" t="s">
        <v>5895</v>
      </c>
      <c r="PVA2" s="130" t="s">
        <v>6098</v>
      </c>
      <c r="PVB2" s="135" t="s">
        <v>6288</v>
      </c>
      <c r="PVC2" s="114" t="s">
        <v>6</v>
      </c>
      <c r="PVD2" s="139" t="s">
        <v>6310</v>
      </c>
      <c r="PVE2" s="114" t="s">
        <v>0</v>
      </c>
      <c r="PVF2" s="114" t="s">
        <v>1</v>
      </c>
      <c r="PVG2" s="114" t="s">
        <v>5788</v>
      </c>
      <c r="PVH2" s="114" t="s">
        <v>5899</v>
      </c>
      <c r="PVI2" s="114" t="s">
        <v>3</v>
      </c>
      <c r="PVJ2" s="114" t="s">
        <v>6094</v>
      </c>
      <c r="PVK2" s="114" t="s">
        <v>6095</v>
      </c>
      <c r="PVL2" s="114" t="s">
        <v>4</v>
      </c>
      <c r="PVM2" s="114" t="s">
        <v>6096</v>
      </c>
      <c r="PVN2" s="114" t="s">
        <v>6097</v>
      </c>
      <c r="PVO2" s="114" t="s">
        <v>5</v>
      </c>
      <c r="PVP2" s="106" t="s">
        <v>5895</v>
      </c>
      <c r="PVQ2" s="130" t="s">
        <v>6098</v>
      </c>
      <c r="PVR2" s="135" t="s">
        <v>6288</v>
      </c>
      <c r="PVS2" s="114" t="s">
        <v>6</v>
      </c>
      <c r="PVT2" s="139" t="s">
        <v>6310</v>
      </c>
      <c r="PVU2" s="114" t="s">
        <v>0</v>
      </c>
      <c r="PVV2" s="114" t="s">
        <v>1</v>
      </c>
      <c r="PVW2" s="114" t="s">
        <v>5788</v>
      </c>
      <c r="PVX2" s="114" t="s">
        <v>5899</v>
      </c>
      <c r="PVY2" s="114" t="s">
        <v>3</v>
      </c>
      <c r="PVZ2" s="114" t="s">
        <v>6094</v>
      </c>
      <c r="PWA2" s="114" t="s">
        <v>6095</v>
      </c>
      <c r="PWB2" s="114" t="s">
        <v>4</v>
      </c>
      <c r="PWC2" s="114" t="s">
        <v>6096</v>
      </c>
      <c r="PWD2" s="114" t="s">
        <v>6097</v>
      </c>
      <c r="PWE2" s="114" t="s">
        <v>5</v>
      </c>
      <c r="PWF2" s="106" t="s">
        <v>5895</v>
      </c>
      <c r="PWG2" s="130" t="s">
        <v>6098</v>
      </c>
      <c r="PWH2" s="135" t="s">
        <v>6288</v>
      </c>
      <c r="PWI2" s="114" t="s">
        <v>6</v>
      </c>
      <c r="PWJ2" s="139" t="s">
        <v>6310</v>
      </c>
      <c r="PWK2" s="114" t="s">
        <v>0</v>
      </c>
      <c r="PWL2" s="114" t="s">
        <v>1</v>
      </c>
      <c r="PWM2" s="114" t="s">
        <v>5788</v>
      </c>
      <c r="PWN2" s="114" t="s">
        <v>5899</v>
      </c>
      <c r="PWO2" s="114" t="s">
        <v>3</v>
      </c>
      <c r="PWP2" s="114" t="s">
        <v>6094</v>
      </c>
      <c r="PWQ2" s="114" t="s">
        <v>6095</v>
      </c>
      <c r="PWR2" s="114" t="s">
        <v>4</v>
      </c>
      <c r="PWS2" s="114" t="s">
        <v>6096</v>
      </c>
      <c r="PWT2" s="114" t="s">
        <v>6097</v>
      </c>
      <c r="PWU2" s="114" t="s">
        <v>5</v>
      </c>
      <c r="PWV2" s="106" t="s">
        <v>5895</v>
      </c>
      <c r="PWW2" s="130" t="s">
        <v>6098</v>
      </c>
      <c r="PWX2" s="135" t="s">
        <v>6288</v>
      </c>
      <c r="PWY2" s="114" t="s">
        <v>6</v>
      </c>
      <c r="PWZ2" s="139" t="s">
        <v>6310</v>
      </c>
      <c r="PXA2" s="114" t="s">
        <v>0</v>
      </c>
      <c r="PXB2" s="114" t="s">
        <v>1</v>
      </c>
      <c r="PXC2" s="114" t="s">
        <v>5788</v>
      </c>
      <c r="PXD2" s="114" t="s">
        <v>5899</v>
      </c>
      <c r="PXE2" s="114" t="s">
        <v>3</v>
      </c>
      <c r="PXF2" s="114" t="s">
        <v>6094</v>
      </c>
      <c r="PXG2" s="114" t="s">
        <v>6095</v>
      </c>
      <c r="PXH2" s="114" t="s">
        <v>4</v>
      </c>
      <c r="PXI2" s="114" t="s">
        <v>6096</v>
      </c>
      <c r="PXJ2" s="114" t="s">
        <v>6097</v>
      </c>
      <c r="PXK2" s="114" t="s">
        <v>5</v>
      </c>
      <c r="PXL2" s="106" t="s">
        <v>5895</v>
      </c>
      <c r="PXM2" s="130" t="s">
        <v>6098</v>
      </c>
      <c r="PXN2" s="135" t="s">
        <v>6288</v>
      </c>
      <c r="PXO2" s="114" t="s">
        <v>6</v>
      </c>
      <c r="PXP2" s="139" t="s">
        <v>6310</v>
      </c>
      <c r="PXQ2" s="114" t="s">
        <v>0</v>
      </c>
      <c r="PXR2" s="114" t="s">
        <v>1</v>
      </c>
      <c r="PXS2" s="114" t="s">
        <v>5788</v>
      </c>
      <c r="PXT2" s="114" t="s">
        <v>5899</v>
      </c>
      <c r="PXU2" s="114" t="s">
        <v>3</v>
      </c>
      <c r="PXV2" s="114" t="s">
        <v>6094</v>
      </c>
      <c r="PXW2" s="114" t="s">
        <v>6095</v>
      </c>
      <c r="PXX2" s="114" t="s">
        <v>4</v>
      </c>
      <c r="PXY2" s="114" t="s">
        <v>6096</v>
      </c>
      <c r="PXZ2" s="114" t="s">
        <v>6097</v>
      </c>
      <c r="PYA2" s="114" t="s">
        <v>5</v>
      </c>
      <c r="PYB2" s="106" t="s">
        <v>5895</v>
      </c>
      <c r="PYC2" s="130" t="s">
        <v>6098</v>
      </c>
      <c r="PYD2" s="135" t="s">
        <v>6288</v>
      </c>
      <c r="PYE2" s="114" t="s">
        <v>6</v>
      </c>
      <c r="PYF2" s="139" t="s">
        <v>6310</v>
      </c>
      <c r="PYG2" s="114" t="s">
        <v>0</v>
      </c>
      <c r="PYH2" s="114" t="s">
        <v>1</v>
      </c>
      <c r="PYI2" s="114" t="s">
        <v>5788</v>
      </c>
      <c r="PYJ2" s="114" t="s">
        <v>5899</v>
      </c>
      <c r="PYK2" s="114" t="s">
        <v>3</v>
      </c>
      <c r="PYL2" s="114" t="s">
        <v>6094</v>
      </c>
      <c r="PYM2" s="114" t="s">
        <v>6095</v>
      </c>
      <c r="PYN2" s="114" t="s">
        <v>4</v>
      </c>
      <c r="PYO2" s="114" t="s">
        <v>6096</v>
      </c>
      <c r="PYP2" s="114" t="s">
        <v>6097</v>
      </c>
      <c r="PYQ2" s="114" t="s">
        <v>5</v>
      </c>
      <c r="PYR2" s="106" t="s">
        <v>5895</v>
      </c>
      <c r="PYS2" s="130" t="s">
        <v>6098</v>
      </c>
      <c r="PYT2" s="135" t="s">
        <v>6288</v>
      </c>
      <c r="PYU2" s="114" t="s">
        <v>6</v>
      </c>
      <c r="PYV2" s="139" t="s">
        <v>6310</v>
      </c>
      <c r="PYW2" s="114" t="s">
        <v>0</v>
      </c>
      <c r="PYX2" s="114" t="s">
        <v>1</v>
      </c>
      <c r="PYY2" s="114" t="s">
        <v>5788</v>
      </c>
      <c r="PYZ2" s="114" t="s">
        <v>5899</v>
      </c>
      <c r="PZA2" s="114" t="s">
        <v>3</v>
      </c>
      <c r="PZB2" s="114" t="s">
        <v>6094</v>
      </c>
      <c r="PZC2" s="114" t="s">
        <v>6095</v>
      </c>
      <c r="PZD2" s="114" t="s">
        <v>4</v>
      </c>
      <c r="PZE2" s="114" t="s">
        <v>6096</v>
      </c>
      <c r="PZF2" s="114" t="s">
        <v>6097</v>
      </c>
      <c r="PZG2" s="114" t="s">
        <v>5</v>
      </c>
      <c r="PZH2" s="106" t="s">
        <v>5895</v>
      </c>
      <c r="PZI2" s="130" t="s">
        <v>6098</v>
      </c>
      <c r="PZJ2" s="135" t="s">
        <v>6288</v>
      </c>
      <c r="PZK2" s="114" t="s">
        <v>6</v>
      </c>
      <c r="PZL2" s="139" t="s">
        <v>6310</v>
      </c>
      <c r="PZM2" s="114" t="s">
        <v>0</v>
      </c>
      <c r="PZN2" s="114" t="s">
        <v>1</v>
      </c>
      <c r="PZO2" s="114" t="s">
        <v>5788</v>
      </c>
      <c r="PZP2" s="114" t="s">
        <v>5899</v>
      </c>
      <c r="PZQ2" s="114" t="s">
        <v>3</v>
      </c>
      <c r="PZR2" s="114" t="s">
        <v>6094</v>
      </c>
      <c r="PZS2" s="114" t="s">
        <v>6095</v>
      </c>
      <c r="PZT2" s="114" t="s">
        <v>4</v>
      </c>
      <c r="PZU2" s="114" t="s">
        <v>6096</v>
      </c>
      <c r="PZV2" s="114" t="s">
        <v>6097</v>
      </c>
      <c r="PZW2" s="114" t="s">
        <v>5</v>
      </c>
      <c r="PZX2" s="106" t="s">
        <v>5895</v>
      </c>
      <c r="PZY2" s="130" t="s">
        <v>6098</v>
      </c>
      <c r="PZZ2" s="135" t="s">
        <v>6288</v>
      </c>
      <c r="QAA2" s="114" t="s">
        <v>6</v>
      </c>
      <c r="QAB2" s="139" t="s">
        <v>6310</v>
      </c>
      <c r="QAC2" s="114" t="s">
        <v>0</v>
      </c>
      <c r="QAD2" s="114" t="s">
        <v>1</v>
      </c>
      <c r="QAE2" s="114" t="s">
        <v>5788</v>
      </c>
      <c r="QAF2" s="114" t="s">
        <v>5899</v>
      </c>
      <c r="QAG2" s="114" t="s">
        <v>3</v>
      </c>
      <c r="QAH2" s="114" t="s">
        <v>6094</v>
      </c>
      <c r="QAI2" s="114" t="s">
        <v>6095</v>
      </c>
      <c r="QAJ2" s="114" t="s">
        <v>4</v>
      </c>
      <c r="QAK2" s="114" t="s">
        <v>6096</v>
      </c>
      <c r="QAL2" s="114" t="s">
        <v>6097</v>
      </c>
      <c r="QAM2" s="114" t="s">
        <v>5</v>
      </c>
      <c r="QAN2" s="106" t="s">
        <v>5895</v>
      </c>
      <c r="QAO2" s="130" t="s">
        <v>6098</v>
      </c>
      <c r="QAP2" s="135" t="s">
        <v>6288</v>
      </c>
      <c r="QAQ2" s="114" t="s">
        <v>6</v>
      </c>
      <c r="QAR2" s="139" t="s">
        <v>6310</v>
      </c>
      <c r="QAS2" s="114" t="s">
        <v>0</v>
      </c>
      <c r="QAT2" s="114" t="s">
        <v>1</v>
      </c>
      <c r="QAU2" s="114" t="s">
        <v>5788</v>
      </c>
      <c r="QAV2" s="114" t="s">
        <v>5899</v>
      </c>
      <c r="QAW2" s="114" t="s">
        <v>3</v>
      </c>
      <c r="QAX2" s="114" t="s">
        <v>6094</v>
      </c>
      <c r="QAY2" s="114" t="s">
        <v>6095</v>
      </c>
      <c r="QAZ2" s="114" t="s">
        <v>4</v>
      </c>
      <c r="QBA2" s="114" t="s">
        <v>6096</v>
      </c>
      <c r="QBB2" s="114" t="s">
        <v>6097</v>
      </c>
      <c r="QBC2" s="114" t="s">
        <v>5</v>
      </c>
      <c r="QBD2" s="106" t="s">
        <v>5895</v>
      </c>
      <c r="QBE2" s="130" t="s">
        <v>6098</v>
      </c>
      <c r="QBF2" s="135" t="s">
        <v>6288</v>
      </c>
      <c r="QBG2" s="114" t="s">
        <v>6</v>
      </c>
      <c r="QBH2" s="139" t="s">
        <v>6310</v>
      </c>
      <c r="QBI2" s="114" t="s">
        <v>0</v>
      </c>
      <c r="QBJ2" s="114" t="s">
        <v>1</v>
      </c>
      <c r="QBK2" s="114" t="s">
        <v>5788</v>
      </c>
      <c r="QBL2" s="114" t="s">
        <v>5899</v>
      </c>
      <c r="QBM2" s="114" t="s">
        <v>3</v>
      </c>
      <c r="QBN2" s="114" t="s">
        <v>6094</v>
      </c>
      <c r="QBO2" s="114" t="s">
        <v>6095</v>
      </c>
      <c r="QBP2" s="114" t="s">
        <v>4</v>
      </c>
      <c r="QBQ2" s="114" t="s">
        <v>6096</v>
      </c>
      <c r="QBR2" s="114" t="s">
        <v>6097</v>
      </c>
      <c r="QBS2" s="114" t="s">
        <v>5</v>
      </c>
      <c r="QBT2" s="106" t="s">
        <v>5895</v>
      </c>
      <c r="QBU2" s="130" t="s">
        <v>6098</v>
      </c>
      <c r="QBV2" s="135" t="s">
        <v>6288</v>
      </c>
      <c r="QBW2" s="114" t="s">
        <v>6</v>
      </c>
      <c r="QBX2" s="139" t="s">
        <v>6310</v>
      </c>
      <c r="QBY2" s="114" t="s">
        <v>0</v>
      </c>
      <c r="QBZ2" s="114" t="s">
        <v>1</v>
      </c>
      <c r="QCA2" s="114" t="s">
        <v>5788</v>
      </c>
      <c r="QCB2" s="114" t="s">
        <v>5899</v>
      </c>
      <c r="QCC2" s="114" t="s">
        <v>3</v>
      </c>
      <c r="QCD2" s="114" t="s">
        <v>6094</v>
      </c>
      <c r="QCE2" s="114" t="s">
        <v>6095</v>
      </c>
      <c r="QCF2" s="114" t="s">
        <v>4</v>
      </c>
      <c r="QCG2" s="114" t="s">
        <v>6096</v>
      </c>
      <c r="QCH2" s="114" t="s">
        <v>6097</v>
      </c>
      <c r="QCI2" s="114" t="s">
        <v>5</v>
      </c>
      <c r="QCJ2" s="106" t="s">
        <v>5895</v>
      </c>
      <c r="QCK2" s="130" t="s">
        <v>6098</v>
      </c>
      <c r="QCL2" s="135" t="s">
        <v>6288</v>
      </c>
      <c r="QCM2" s="114" t="s">
        <v>6</v>
      </c>
      <c r="QCN2" s="139" t="s">
        <v>6310</v>
      </c>
      <c r="QCO2" s="114" t="s">
        <v>0</v>
      </c>
      <c r="QCP2" s="114" t="s">
        <v>1</v>
      </c>
      <c r="QCQ2" s="114" t="s">
        <v>5788</v>
      </c>
      <c r="QCR2" s="114" t="s">
        <v>5899</v>
      </c>
      <c r="QCS2" s="114" t="s">
        <v>3</v>
      </c>
      <c r="QCT2" s="114" t="s">
        <v>6094</v>
      </c>
      <c r="QCU2" s="114" t="s">
        <v>6095</v>
      </c>
      <c r="QCV2" s="114" t="s">
        <v>4</v>
      </c>
      <c r="QCW2" s="114" t="s">
        <v>6096</v>
      </c>
      <c r="QCX2" s="114" t="s">
        <v>6097</v>
      </c>
      <c r="QCY2" s="114" t="s">
        <v>5</v>
      </c>
      <c r="QCZ2" s="106" t="s">
        <v>5895</v>
      </c>
      <c r="QDA2" s="130" t="s">
        <v>6098</v>
      </c>
      <c r="QDB2" s="135" t="s">
        <v>6288</v>
      </c>
      <c r="QDC2" s="114" t="s">
        <v>6</v>
      </c>
      <c r="QDD2" s="139" t="s">
        <v>6310</v>
      </c>
      <c r="QDE2" s="114" t="s">
        <v>0</v>
      </c>
      <c r="QDF2" s="114" t="s">
        <v>1</v>
      </c>
      <c r="QDG2" s="114" t="s">
        <v>5788</v>
      </c>
      <c r="QDH2" s="114" t="s">
        <v>5899</v>
      </c>
      <c r="QDI2" s="114" t="s">
        <v>3</v>
      </c>
      <c r="QDJ2" s="114" t="s">
        <v>6094</v>
      </c>
      <c r="QDK2" s="114" t="s">
        <v>6095</v>
      </c>
      <c r="QDL2" s="114" t="s">
        <v>4</v>
      </c>
      <c r="QDM2" s="114" t="s">
        <v>6096</v>
      </c>
      <c r="QDN2" s="114" t="s">
        <v>6097</v>
      </c>
      <c r="QDO2" s="114" t="s">
        <v>5</v>
      </c>
      <c r="QDP2" s="106" t="s">
        <v>5895</v>
      </c>
      <c r="QDQ2" s="130" t="s">
        <v>6098</v>
      </c>
      <c r="QDR2" s="135" t="s">
        <v>6288</v>
      </c>
      <c r="QDS2" s="114" t="s">
        <v>6</v>
      </c>
      <c r="QDT2" s="139" t="s">
        <v>6310</v>
      </c>
      <c r="QDU2" s="114" t="s">
        <v>0</v>
      </c>
      <c r="QDV2" s="114" t="s">
        <v>1</v>
      </c>
      <c r="QDW2" s="114" t="s">
        <v>5788</v>
      </c>
      <c r="QDX2" s="114" t="s">
        <v>5899</v>
      </c>
      <c r="QDY2" s="114" t="s">
        <v>3</v>
      </c>
      <c r="QDZ2" s="114" t="s">
        <v>6094</v>
      </c>
      <c r="QEA2" s="114" t="s">
        <v>6095</v>
      </c>
      <c r="QEB2" s="114" t="s">
        <v>4</v>
      </c>
      <c r="QEC2" s="114" t="s">
        <v>6096</v>
      </c>
      <c r="QED2" s="114" t="s">
        <v>6097</v>
      </c>
      <c r="QEE2" s="114" t="s">
        <v>5</v>
      </c>
      <c r="QEF2" s="106" t="s">
        <v>5895</v>
      </c>
      <c r="QEG2" s="130" t="s">
        <v>6098</v>
      </c>
      <c r="QEH2" s="135" t="s">
        <v>6288</v>
      </c>
      <c r="QEI2" s="114" t="s">
        <v>6</v>
      </c>
      <c r="QEJ2" s="139" t="s">
        <v>6310</v>
      </c>
      <c r="QEK2" s="114" t="s">
        <v>0</v>
      </c>
      <c r="QEL2" s="114" t="s">
        <v>1</v>
      </c>
      <c r="QEM2" s="114" t="s">
        <v>5788</v>
      </c>
      <c r="QEN2" s="114" t="s">
        <v>5899</v>
      </c>
      <c r="QEO2" s="114" t="s">
        <v>3</v>
      </c>
      <c r="QEP2" s="114" t="s">
        <v>6094</v>
      </c>
      <c r="QEQ2" s="114" t="s">
        <v>6095</v>
      </c>
      <c r="QER2" s="114" t="s">
        <v>4</v>
      </c>
      <c r="QES2" s="114" t="s">
        <v>6096</v>
      </c>
      <c r="QET2" s="114" t="s">
        <v>6097</v>
      </c>
      <c r="QEU2" s="114" t="s">
        <v>5</v>
      </c>
      <c r="QEV2" s="106" t="s">
        <v>5895</v>
      </c>
      <c r="QEW2" s="130" t="s">
        <v>6098</v>
      </c>
      <c r="QEX2" s="135" t="s">
        <v>6288</v>
      </c>
      <c r="QEY2" s="114" t="s">
        <v>6</v>
      </c>
      <c r="QEZ2" s="139" t="s">
        <v>6310</v>
      </c>
      <c r="QFA2" s="114" t="s">
        <v>0</v>
      </c>
      <c r="QFB2" s="114" t="s">
        <v>1</v>
      </c>
      <c r="QFC2" s="114" t="s">
        <v>5788</v>
      </c>
      <c r="QFD2" s="114" t="s">
        <v>5899</v>
      </c>
      <c r="QFE2" s="114" t="s">
        <v>3</v>
      </c>
      <c r="QFF2" s="114" t="s">
        <v>6094</v>
      </c>
      <c r="QFG2" s="114" t="s">
        <v>6095</v>
      </c>
      <c r="QFH2" s="114" t="s">
        <v>4</v>
      </c>
      <c r="QFI2" s="114" t="s">
        <v>6096</v>
      </c>
      <c r="QFJ2" s="114" t="s">
        <v>6097</v>
      </c>
      <c r="QFK2" s="114" t="s">
        <v>5</v>
      </c>
      <c r="QFL2" s="106" t="s">
        <v>5895</v>
      </c>
      <c r="QFM2" s="130" t="s">
        <v>6098</v>
      </c>
      <c r="QFN2" s="135" t="s">
        <v>6288</v>
      </c>
      <c r="QFO2" s="114" t="s">
        <v>6</v>
      </c>
      <c r="QFP2" s="139" t="s">
        <v>6310</v>
      </c>
      <c r="QFQ2" s="114" t="s">
        <v>0</v>
      </c>
      <c r="QFR2" s="114" t="s">
        <v>1</v>
      </c>
      <c r="QFS2" s="114" t="s">
        <v>5788</v>
      </c>
      <c r="QFT2" s="114" t="s">
        <v>5899</v>
      </c>
      <c r="QFU2" s="114" t="s">
        <v>3</v>
      </c>
      <c r="QFV2" s="114" t="s">
        <v>6094</v>
      </c>
      <c r="QFW2" s="114" t="s">
        <v>6095</v>
      </c>
      <c r="QFX2" s="114" t="s">
        <v>4</v>
      </c>
      <c r="QFY2" s="114" t="s">
        <v>6096</v>
      </c>
      <c r="QFZ2" s="114" t="s">
        <v>6097</v>
      </c>
      <c r="QGA2" s="114" t="s">
        <v>5</v>
      </c>
      <c r="QGB2" s="106" t="s">
        <v>5895</v>
      </c>
      <c r="QGC2" s="130" t="s">
        <v>6098</v>
      </c>
      <c r="QGD2" s="135" t="s">
        <v>6288</v>
      </c>
      <c r="QGE2" s="114" t="s">
        <v>6</v>
      </c>
      <c r="QGF2" s="139" t="s">
        <v>6310</v>
      </c>
      <c r="QGG2" s="114" t="s">
        <v>0</v>
      </c>
      <c r="QGH2" s="114" t="s">
        <v>1</v>
      </c>
      <c r="QGI2" s="114" t="s">
        <v>5788</v>
      </c>
      <c r="QGJ2" s="114" t="s">
        <v>5899</v>
      </c>
      <c r="QGK2" s="114" t="s">
        <v>3</v>
      </c>
      <c r="QGL2" s="114" t="s">
        <v>6094</v>
      </c>
      <c r="QGM2" s="114" t="s">
        <v>6095</v>
      </c>
      <c r="QGN2" s="114" t="s">
        <v>4</v>
      </c>
      <c r="QGO2" s="114" t="s">
        <v>6096</v>
      </c>
      <c r="QGP2" s="114" t="s">
        <v>6097</v>
      </c>
      <c r="QGQ2" s="114" t="s">
        <v>5</v>
      </c>
      <c r="QGR2" s="106" t="s">
        <v>5895</v>
      </c>
      <c r="QGS2" s="130" t="s">
        <v>6098</v>
      </c>
      <c r="QGT2" s="135" t="s">
        <v>6288</v>
      </c>
      <c r="QGU2" s="114" t="s">
        <v>6</v>
      </c>
      <c r="QGV2" s="139" t="s">
        <v>6310</v>
      </c>
      <c r="QGW2" s="114" t="s">
        <v>0</v>
      </c>
      <c r="QGX2" s="114" t="s">
        <v>1</v>
      </c>
      <c r="QGY2" s="114" t="s">
        <v>5788</v>
      </c>
      <c r="QGZ2" s="114" t="s">
        <v>5899</v>
      </c>
      <c r="QHA2" s="114" t="s">
        <v>3</v>
      </c>
      <c r="QHB2" s="114" t="s">
        <v>6094</v>
      </c>
      <c r="QHC2" s="114" t="s">
        <v>6095</v>
      </c>
      <c r="QHD2" s="114" t="s">
        <v>4</v>
      </c>
      <c r="QHE2" s="114" t="s">
        <v>6096</v>
      </c>
      <c r="QHF2" s="114" t="s">
        <v>6097</v>
      </c>
      <c r="QHG2" s="114" t="s">
        <v>5</v>
      </c>
      <c r="QHH2" s="106" t="s">
        <v>5895</v>
      </c>
      <c r="QHI2" s="130" t="s">
        <v>6098</v>
      </c>
      <c r="QHJ2" s="135" t="s">
        <v>6288</v>
      </c>
      <c r="QHK2" s="114" t="s">
        <v>6</v>
      </c>
      <c r="QHL2" s="139" t="s">
        <v>6310</v>
      </c>
      <c r="QHM2" s="114" t="s">
        <v>0</v>
      </c>
      <c r="QHN2" s="114" t="s">
        <v>1</v>
      </c>
      <c r="QHO2" s="114" t="s">
        <v>5788</v>
      </c>
      <c r="QHP2" s="114" t="s">
        <v>5899</v>
      </c>
      <c r="QHQ2" s="114" t="s">
        <v>3</v>
      </c>
      <c r="QHR2" s="114" t="s">
        <v>6094</v>
      </c>
      <c r="QHS2" s="114" t="s">
        <v>6095</v>
      </c>
      <c r="QHT2" s="114" t="s">
        <v>4</v>
      </c>
      <c r="QHU2" s="114" t="s">
        <v>6096</v>
      </c>
      <c r="QHV2" s="114" t="s">
        <v>6097</v>
      </c>
      <c r="QHW2" s="114" t="s">
        <v>5</v>
      </c>
      <c r="QHX2" s="106" t="s">
        <v>5895</v>
      </c>
      <c r="QHY2" s="130" t="s">
        <v>6098</v>
      </c>
      <c r="QHZ2" s="135" t="s">
        <v>6288</v>
      </c>
      <c r="QIA2" s="114" t="s">
        <v>6</v>
      </c>
      <c r="QIB2" s="139" t="s">
        <v>6310</v>
      </c>
      <c r="QIC2" s="114" t="s">
        <v>0</v>
      </c>
      <c r="QID2" s="114" t="s">
        <v>1</v>
      </c>
      <c r="QIE2" s="114" t="s">
        <v>5788</v>
      </c>
      <c r="QIF2" s="114" t="s">
        <v>5899</v>
      </c>
      <c r="QIG2" s="114" t="s">
        <v>3</v>
      </c>
      <c r="QIH2" s="114" t="s">
        <v>6094</v>
      </c>
      <c r="QII2" s="114" t="s">
        <v>6095</v>
      </c>
      <c r="QIJ2" s="114" t="s">
        <v>4</v>
      </c>
      <c r="QIK2" s="114" t="s">
        <v>6096</v>
      </c>
      <c r="QIL2" s="114" t="s">
        <v>6097</v>
      </c>
      <c r="QIM2" s="114" t="s">
        <v>5</v>
      </c>
      <c r="QIN2" s="106" t="s">
        <v>5895</v>
      </c>
      <c r="QIO2" s="130" t="s">
        <v>6098</v>
      </c>
      <c r="QIP2" s="135" t="s">
        <v>6288</v>
      </c>
      <c r="QIQ2" s="114" t="s">
        <v>6</v>
      </c>
      <c r="QIR2" s="139" t="s">
        <v>6310</v>
      </c>
      <c r="QIS2" s="114" t="s">
        <v>0</v>
      </c>
      <c r="QIT2" s="114" t="s">
        <v>1</v>
      </c>
      <c r="QIU2" s="114" t="s">
        <v>5788</v>
      </c>
      <c r="QIV2" s="114" t="s">
        <v>5899</v>
      </c>
      <c r="QIW2" s="114" t="s">
        <v>3</v>
      </c>
      <c r="QIX2" s="114" t="s">
        <v>6094</v>
      </c>
      <c r="QIY2" s="114" t="s">
        <v>6095</v>
      </c>
      <c r="QIZ2" s="114" t="s">
        <v>4</v>
      </c>
      <c r="QJA2" s="114" t="s">
        <v>6096</v>
      </c>
      <c r="QJB2" s="114" t="s">
        <v>6097</v>
      </c>
      <c r="QJC2" s="114" t="s">
        <v>5</v>
      </c>
      <c r="QJD2" s="106" t="s">
        <v>5895</v>
      </c>
      <c r="QJE2" s="130" t="s">
        <v>6098</v>
      </c>
      <c r="QJF2" s="135" t="s">
        <v>6288</v>
      </c>
      <c r="QJG2" s="114" t="s">
        <v>6</v>
      </c>
      <c r="QJH2" s="139" t="s">
        <v>6310</v>
      </c>
      <c r="QJI2" s="114" t="s">
        <v>0</v>
      </c>
      <c r="QJJ2" s="114" t="s">
        <v>1</v>
      </c>
      <c r="QJK2" s="114" t="s">
        <v>5788</v>
      </c>
      <c r="QJL2" s="114" t="s">
        <v>5899</v>
      </c>
      <c r="QJM2" s="114" t="s">
        <v>3</v>
      </c>
      <c r="QJN2" s="114" t="s">
        <v>6094</v>
      </c>
      <c r="QJO2" s="114" t="s">
        <v>6095</v>
      </c>
      <c r="QJP2" s="114" t="s">
        <v>4</v>
      </c>
      <c r="QJQ2" s="114" t="s">
        <v>6096</v>
      </c>
      <c r="QJR2" s="114" t="s">
        <v>6097</v>
      </c>
      <c r="QJS2" s="114" t="s">
        <v>5</v>
      </c>
      <c r="QJT2" s="106" t="s">
        <v>5895</v>
      </c>
      <c r="QJU2" s="130" t="s">
        <v>6098</v>
      </c>
      <c r="QJV2" s="135" t="s">
        <v>6288</v>
      </c>
      <c r="QJW2" s="114" t="s">
        <v>6</v>
      </c>
      <c r="QJX2" s="139" t="s">
        <v>6310</v>
      </c>
      <c r="QJY2" s="114" t="s">
        <v>0</v>
      </c>
      <c r="QJZ2" s="114" t="s">
        <v>1</v>
      </c>
      <c r="QKA2" s="114" t="s">
        <v>5788</v>
      </c>
      <c r="QKB2" s="114" t="s">
        <v>5899</v>
      </c>
      <c r="QKC2" s="114" t="s">
        <v>3</v>
      </c>
      <c r="QKD2" s="114" t="s">
        <v>6094</v>
      </c>
      <c r="QKE2" s="114" t="s">
        <v>6095</v>
      </c>
      <c r="QKF2" s="114" t="s">
        <v>4</v>
      </c>
      <c r="QKG2" s="114" t="s">
        <v>6096</v>
      </c>
      <c r="QKH2" s="114" t="s">
        <v>6097</v>
      </c>
      <c r="QKI2" s="114" t="s">
        <v>5</v>
      </c>
      <c r="QKJ2" s="106" t="s">
        <v>5895</v>
      </c>
      <c r="QKK2" s="130" t="s">
        <v>6098</v>
      </c>
      <c r="QKL2" s="135" t="s">
        <v>6288</v>
      </c>
      <c r="QKM2" s="114" t="s">
        <v>6</v>
      </c>
      <c r="QKN2" s="139" t="s">
        <v>6310</v>
      </c>
      <c r="QKO2" s="114" t="s">
        <v>0</v>
      </c>
      <c r="QKP2" s="114" t="s">
        <v>1</v>
      </c>
      <c r="QKQ2" s="114" t="s">
        <v>5788</v>
      </c>
      <c r="QKR2" s="114" t="s">
        <v>5899</v>
      </c>
      <c r="QKS2" s="114" t="s">
        <v>3</v>
      </c>
      <c r="QKT2" s="114" t="s">
        <v>6094</v>
      </c>
      <c r="QKU2" s="114" t="s">
        <v>6095</v>
      </c>
      <c r="QKV2" s="114" t="s">
        <v>4</v>
      </c>
      <c r="QKW2" s="114" t="s">
        <v>6096</v>
      </c>
      <c r="QKX2" s="114" t="s">
        <v>6097</v>
      </c>
      <c r="QKY2" s="114" t="s">
        <v>5</v>
      </c>
      <c r="QKZ2" s="106" t="s">
        <v>5895</v>
      </c>
      <c r="QLA2" s="130" t="s">
        <v>6098</v>
      </c>
      <c r="QLB2" s="135" t="s">
        <v>6288</v>
      </c>
      <c r="QLC2" s="114" t="s">
        <v>6</v>
      </c>
      <c r="QLD2" s="139" t="s">
        <v>6310</v>
      </c>
      <c r="QLE2" s="114" t="s">
        <v>0</v>
      </c>
      <c r="QLF2" s="114" t="s">
        <v>1</v>
      </c>
      <c r="QLG2" s="114" t="s">
        <v>5788</v>
      </c>
      <c r="QLH2" s="114" t="s">
        <v>5899</v>
      </c>
      <c r="QLI2" s="114" t="s">
        <v>3</v>
      </c>
      <c r="QLJ2" s="114" t="s">
        <v>6094</v>
      </c>
      <c r="QLK2" s="114" t="s">
        <v>6095</v>
      </c>
      <c r="QLL2" s="114" t="s">
        <v>4</v>
      </c>
      <c r="QLM2" s="114" t="s">
        <v>6096</v>
      </c>
      <c r="QLN2" s="114" t="s">
        <v>6097</v>
      </c>
      <c r="QLO2" s="114" t="s">
        <v>5</v>
      </c>
      <c r="QLP2" s="106" t="s">
        <v>5895</v>
      </c>
      <c r="QLQ2" s="130" t="s">
        <v>6098</v>
      </c>
      <c r="QLR2" s="135" t="s">
        <v>6288</v>
      </c>
      <c r="QLS2" s="114" t="s">
        <v>6</v>
      </c>
      <c r="QLT2" s="139" t="s">
        <v>6310</v>
      </c>
      <c r="QLU2" s="114" t="s">
        <v>0</v>
      </c>
      <c r="QLV2" s="114" t="s">
        <v>1</v>
      </c>
      <c r="QLW2" s="114" t="s">
        <v>5788</v>
      </c>
      <c r="QLX2" s="114" t="s">
        <v>5899</v>
      </c>
      <c r="QLY2" s="114" t="s">
        <v>3</v>
      </c>
      <c r="QLZ2" s="114" t="s">
        <v>6094</v>
      </c>
      <c r="QMA2" s="114" t="s">
        <v>6095</v>
      </c>
      <c r="QMB2" s="114" t="s">
        <v>4</v>
      </c>
      <c r="QMC2" s="114" t="s">
        <v>6096</v>
      </c>
      <c r="QMD2" s="114" t="s">
        <v>6097</v>
      </c>
      <c r="QME2" s="114" t="s">
        <v>5</v>
      </c>
      <c r="QMF2" s="106" t="s">
        <v>5895</v>
      </c>
      <c r="QMG2" s="130" t="s">
        <v>6098</v>
      </c>
      <c r="QMH2" s="135" t="s">
        <v>6288</v>
      </c>
      <c r="QMI2" s="114" t="s">
        <v>6</v>
      </c>
      <c r="QMJ2" s="139" t="s">
        <v>6310</v>
      </c>
      <c r="QMK2" s="114" t="s">
        <v>0</v>
      </c>
      <c r="QML2" s="114" t="s">
        <v>1</v>
      </c>
      <c r="QMM2" s="114" t="s">
        <v>5788</v>
      </c>
      <c r="QMN2" s="114" t="s">
        <v>5899</v>
      </c>
      <c r="QMO2" s="114" t="s">
        <v>3</v>
      </c>
      <c r="QMP2" s="114" t="s">
        <v>6094</v>
      </c>
      <c r="QMQ2" s="114" t="s">
        <v>6095</v>
      </c>
      <c r="QMR2" s="114" t="s">
        <v>4</v>
      </c>
      <c r="QMS2" s="114" t="s">
        <v>6096</v>
      </c>
      <c r="QMT2" s="114" t="s">
        <v>6097</v>
      </c>
      <c r="QMU2" s="114" t="s">
        <v>5</v>
      </c>
      <c r="QMV2" s="106" t="s">
        <v>5895</v>
      </c>
      <c r="QMW2" s="130" t="s">
        <v>6098</v>
      </c>
      <c r="QMX2" s="135" t="s">
        <v>6288</v>
      </c>
      <c r="QMY2" s="114" t="s">
        <v>6</v>
      </c>
      <c r="QMZ2" s="139" t="s">
        <v>6310</v>
      </c>
      <c r="QNA2" s="114" t="s">
        <v>0</v>
      </c>
      <c r="QNB2" s="114" t="s">
        <v>1</v>
      </c>
      <c r="QNC2" s="114" t="s">
        <v>5788</v>
      </c>
      <c r="QND2" s="114" t="s">
        <v>5899</v>
      </c>
      <c r="QNE2" s="114" t="s">
        <v>3</v>
      </c>
      <c r="QNF2" s="114" t="s">
        <v>6094</v>
      </c>
      <c r="QNG2" s="114" t="s">
        <v>6095</v>
      </c>
      <c r="QNH2" s="114" t="s">
        <v>4</v>
      </c>
      <c r="QNI2" s="114" t="s">
        <v>6096</v>
      </c>
      <c r="QNJ2" s="114" t="s">
        <v>6097</v>
      </c>
      <c r="QNK2" s="114" t="s">
        <v>5</v>
      </c>
      <c r="QNL2" s="106" t="s">
        <v>5895</v>
      </c>
      <c r="QNM2" s="130" t="s">
        <v>6098</v>
      </c>
      <c r="QNN2" s="135" t="s">
        <v>6288</v>
      </c>
      <c r="QNO2" s="114" t="s">
        <v>6</v>
      </c>
      <c r="QNP2" s="139" t="s">
        <v>6310</v>
      </c>
      <c r="QNQ2" s="114" t="s">
        <v>0</v>
      </c>
      <c r="QNR2" s="114" t="s">
        <v>1</v>
      </c>
      <c r="QNS2" s="114" t="s">
        <v>5788</v>
      </c>
      <c r="QNT2" s="114" t="s">
        <v>5899</v>
      </c>
      <c r="QNU2" s="114" t="s">
        <v>3</v>
      </c>
      <c r="QNV2" s="114" t="s">
        <v>6094</v>
      </c>
      <c r="QNW2" s="114" t="s">
        <v>6095</v>
      </c>
      <c r="QNX2" s="114" t="s">
        <v>4</v>
      </c>
      <c r="QNY2" s="114" t="s">
        <v>6096</v>
      </c>
      <c r="QNZ2" s="114" t="s">
        <v>6097</v>
      </c>
      <c r="QOA2" s="114" t="s">
        <v>5</v>
      </c>
      <c r="QOB2" s="106" t="s">
        <v>5895</v>
      </c>
      <c r="QOC2" s="130" t="s">
        <v>6098</v>
      </c>
      <c r="QOD2" s="135" t="s">
        <v>6288</v>
      </c>
      <c r="QOE2" s="114" t="s">
        <v>6</v>
      </c>
      <c r="QOF2" s="139" t="s">
        <v>6310</v>
      </c>
      <c r="QOG2" s="114" t="s">
        <v>0</v>
      </c>
      <c r="QOH2" s="114" t="s">
        <v>1</v>
      </c>
      <c r="QOI2" s="114" t="s">
        <v>5788</v>
      </c>
      <c r="QOJ2" s="114" t="s">
        <v>5899</v>
      </c>
      <c r="QOK2" s="114" t="s">
        <v>3</v>
      </c>
      <c r="QOL2" s="114" t="s">
        <v>6094</v>
      </c>
      <c r="QOM2" s="114" t="s">
        <v>6095</v>
      </c>
      <c r="QON2" s="114" t="s">
        <v>4</v>
      </c>
      <c r="QOO2" s="114" t="s">
        <v>6096</v>
      </c>
      <c r="QOP2" s="114" t="s">
        <v>6097</v>
      </c>
      <c r="QOQ2" s="114" t="s">
        <v>5</v>
      </c>
      <c r="QOR2" s="106" t="s">
        <v>5895</v>
      </c>
      <c r="QOS2" s="130" t="s">
        <v>6098</v>
      </c>
      <c r="QOT2" s="135" t="s">
        <v>6288</v>
      </c>
      <c r="QOU2" s="114" t="s">
        <v>6</v>
      </c>
      <c r="QOV2" s="139" t="s">
        <v>6310</v>
      </c>
      <c r="QOW2" s="114" t="s">
        <v>0</v>
      </c>
      <c r="QOX2" s="114" t="s">
        <v>1</v>
      </c>
      <c r="QOY2" s="114" t="s">
        <v>5788</v>
      </c>
      <c r="QOZ2" s="114" t="s">
        <v>5899</v>
      </c>
      <c r="QPA2" s="114" t="s">
        <v>3</v>
      </c>
      <c r="QPB2" s="114" t="s">
        <v>6094</v>
      </c>
      <c r="QPC2" s="114" t="s">
        <v>6095</v>
      </c>
      <c r="QPD2" s="114" t="s">
        <v>4</v>
      </c>
      <c r="QPE2" s="114" t="s">
        <v>6096</v>
      </c>
      <c r="QPF2" s="114" t="s">
        <v>6097</v>
      </c>
      <c r="QPG2" s="114" t="s">
        <v>5</v>
      </c>
      <c r="QPH2" s="106" t="s">
        <v>5895</v>
      </c>
      <c r="QPI2" s="130" t="s">
        <v>6098</v>
      </c>
      <c r="QPJ2" s="135" t="s">
        <v>6288</v>
      </c>
      <c r="QPK2" s="114" t="s">
        <v>6</v>
      </c>
      <c r="QPL2" s="139" t="s">
        <v>6310</v>
      </c>
      <c r="QPM2" s="114" t="s">
        <v>0</v>
      </c>
      <c r="QPN2" s="114" t="s">
        <v>1</v>
      </c>
      <c r="QPO2" s="114" t="s">
        <v>5788</v>
      </c>
      <c r="QPP2" s="114" t="s">
        <v>5899</v>
      </c>
      <c r="QPQ2" s="114" t="s">
        <v>3</v>
      </c>
      <c r="QPR2" s="114" t="s">
        <v>6094</v>
      </c>
      <c r="QPS2" s="114" t="s">
        <v>6095</v>
      </c>
      <c r="QPT2" s="114" t="s">
        <v>4</v>
      </c>
      <c r="QPU2" s="114" t="s">
        <v>6096</v>
      </c>
      <c r="QPV2" s="114" t="s">
        <v>6097</v>
      </c>
      <c r="QPW2" s="114" t="s">
        <v>5</v>
      </c>
      <c r="QPX2" s="106" t="s">
        <v>5895</v>
      </c>
      <c r="QPY2" s="130" t="s">
        <v>6098</v>
      </c>
      <c r="QPZ2" s="135" t="s">
        <v>6288</v>
      </c>
      <c r="QQA2" s="114" t="s">
        <v>6</v>
      </c>
      <c r="QQB2" s="139" t="s">
        <v>6310</v>
      </c>
      <c r="QQC2" s="114" t="s">
        <v>0</v>
      </c>
      <c r="QQD2" s="114" t="s">
        <v>1</v>
      </c>
      <c r="QQE2" s="114" t="s">
        <v>5788</v>
      </c>
      <c r="QQF2" s="114" t="s">
        <v>5899</v>
      </c>
      <c r="QQG2" s="114" t="s">
        <v>3</v>
      </c>
      <c r="QQH2" s="114" t="s">
        <v>6094</v>
      </c>
      <c r="QQI2" s="114" t="s">
        <v>6095</v>
      </c>
      <c r="QQJ2" s="114" t="s">
        <v>4</v>
      </c>
      <c r="QQK2" s="114" t="s">
        <v>6096</v>
      </c>
      <c r="QQL2" s="114" t="s">
        <v>6097</v>
      </c>
      <c r="QQM2" s="114" t="s">
        <v>5</v>
      </c>
      <c r="QQN2" s="106" t="s">
        <v>5895</v>
      </c>
      <c r="QQO2" s="130" t="s">
        <v>6098</v>
      </c>
      <c r="QQP2" s="135" t="s">
        <v>6288</v>
      </c>
      <c r="QQQ2" s="114" t="s">
        <v>6</v>
      </c>
      <c r="QQR2" s="139" t="s">
        <v>6310</v>
      </c>
      <c r="QQS2" s="114" t="s">
        <v>0</v>
      </c>
      <c r="QQT2" s="114" t="s">
        <v>1</v>
      </c>
      <c r="QQU2" s="114" t="s">
        <v>5788</v>
      </c>
      <c r="QQV2" s="114" t="s">
        <v>5899</v>
      </c>
      <c r="QQW2" s="114" t="s">
        <v>3</v>
      </c>
      <c r="QQX2" s="114" t="s">
        <v>6094</v>
      </c>
      <c r="QQY2" s="114" t="s">
        <v>6095</v>
      </c>
      <c r="QQZ2" s="114" t="s">
        <v>4</v>
      </c>
      <c r="QRA2" s="114" t="s">
        <v>6096</v>
      </c>
      <c r="QRB2" s="114" t="s">
        <v>6097</v>
      </c>
      <c r="QRC2" s="114" t="s">
        <v>5</v>
      </c>
      <c r="QRD2" s="106" t="s">
        <v>5895</v>
      </c>
      <c r="QRE2" s="130" t="s">
        <v>6098</v>
      </c>
      <c r="QRF2" s="135" t="s">
        <v>6288</v>
      </c>
      <c r="QRG2" s="114" t="s">
        <v>6</v>
      </c>
      <c r="QRH2" s="139" t="s">
        <v>6310</v>
      </c>
      <c r="QRI2" s="114" t="s">
        <v>0</v>
      </c>
      <c r="QRJ2" s="114" t="s">
        <v>1</v>
      </c>
      <c r="QRK2" s="114" t="s">
        <v>5788</v>
      </c>
      <c r="QRL2" s="114" t="s">
        <v>5899</v>
      </c>
      <c r="QRM2" s="114" t="s">
        <v>3</v>
      </c>
      <c r="QRN2" s="114" t="s">
        <v>6094</v>
      </c>
      <c r="QRO2" s="114" t="s">
        <v>6095</v>
      </c>
      <c r="QRP2" s="114" t="s">
        <v>4</v>
      </c>
      <c r="QRQ2" s="114" t="s">
        <v>6096</v>
      </c>
      <c r="QRR2" s="114" t="s">
        <v>6097</v>
      </c>
      <c r="QRS2" s="114" t="s">
        <v>5</v>
      </c>
      <c r="QRT2" s="106" t="s">
        <v>5895</v>
      </c>
      <c r="QRU2" s="130" t="s">
        <v>6098</v>
      </c>
      <c r="QRV2" s="135" t="s">
        <v>6288</v>
      </c>
      <c r="QRW2" s="114" t="s">
        <v>6</v>
      </c>
      <c r="QRX2" s="139" t="s">
        <v>6310</v>
      </c>
      <c r="QRY2" s="114" t="s">
        <v>0</v>
      </c>
      <c r="QRZ2" s="114" t="s">
        <v>1</v>
      </c>
      <c r="QSA2" s="114" t="s">
        <v>5788</v>
      </c>
      <c r="QSB2" s="114" t="s">
        <v>5899</v>
      </c>
      <c r="QSC2" s="114" t="s">
        <v>3</v>
      </c>
      <c r="QSD2" s="114" t="s">
        <v>6094</v>
      </c>
      <c r="QSE2" s="114" t="s">
        <v>6095</v>
      </c>
      <c r="QSF2" s="114" t="s">
        <v>4</v>
      </c>
      <c r="QSG2" s="114" t="s">
        <v>6096</v>
      </c>
      <c r="QSH2" s="114" t="s">
        <v>6097</v>
      </c>
      <c r="QSI2" s="114" t="s">
        <v>5</v>
      </c>
      <c r="QSJ2" s="106" t="s">
        <v>5895</v>
      </c>
      <c r="QSK2" s="130" t="s">
        <v>6098</v>
      </c>
      <c r="QSL2" s="135" t="s">
        <v>6288</v>
      </c>
      <c r="QSM2" s="114" t="s">
        <v>6</v>
      </c>
      <c r="QSN2" s="139" t="s">
        <v>6310</v>
      </c>
      <c r="QSO2" s="114" t="s">
        <v>0</v>
      </c>
      <c r="QSP2" s="114" t="s">
        <v>1</v>
      </c>
      <c r="QSQ2" s="114" t="s">
        <v>5788</v>
      </c>
      <c r="QSR2" s="114" t="s">
        <v>5899</v>
      </c>
      <c r="QSS2" s="114" t="s">
        <v>3</v>
      </c>
      <c r="QST2" s="114" t="s">
        <v>6094</v>
      </c>
      <c r="QSU2" s="114" t="s">
        <v>6095</v>
      </c>
      <c r="QSV2" s="114" t="s">
        <v>4</v>
      </c>
      <c r="QSW2" s="114" t="s">
        <v>6096</v>
      </c>
      <c r="QSX2" s="114" t="s">
        <v>6097</v>
      </c>
      <c r="QSY2" s="114" t="s">
        <v>5</v>
      </c>
      <c r="QSZ2" s="106" t="s">
        <v>5895</v>
      </c>
      <c r="QTA2" s="130" t="s">
        <v>6098</v>
      </c>
      <c r="QTB2" s="135" t="s">
        <v>6288</v>
      </c>
      <c r="QTC2" s="114" t="s">
        <v>6</v>
      </c>
      <c r="QTD2" s="139" t="s">
        <v>6310</v>
      </c>
      <c r="QTE2" s="114" t="s">
        <v>0</v>
      </c>
      <c r="QTF2" s="114" t="s">
        <v>1</v>
      </c>
      <c r="QTG2" s="114" t="s">
        <v>5788</v>
      </c>
      <c r="QTH2" s="114" t="s">
        <v>5899</v>
      </c>
      <c r="QTI2" s="114" t="s">
        <v>3</v>
      </c>
      <c r="QTJ2" s="114" t="s">
        <v>6094</v>
      </c>
      <c r="QTK2" s="114" t="s">
        <v>6095</v>
      </c>
      <c r="QTL2" s="114" t="s">
        <v>4</v>
      </c>
      <c r="QTM2" s="114" t="s">
        <v>6096</v>
      </c>
      <c r="QTN2" s="114" t="s">
        <v>6097</v>
      </c>
      <c r="QTO2" s="114" t="s">
        <v>5</v>
      </c>
      <c r="QTP2" s="106" t="s">
        <v>5895</v>
      </c>
      <c r="QTQ2" s="130" t="s">
        <v>6098</v>
      </c>
      <c r="QTR2" s="135" t="s">
        <v>6288</v>
      </c>
      <c r="QTS2" s="114" t="s">
        <v>6</v>
      </c>
      <c r="QTT2" s="139" t="s">
        <v>6310</v>
      </c>
      <c r="QTU2" s="114" t="s">
        <v>0</v>
      </c>
      <c r="QTV2" s="114" t="s">
        <v>1</v>
      </c>
      <c r="QTW2" s="114" t="s">
        <v>5788</v>
      </c>
      <c r="QTX2" s="114" t="s">
        <v>5899</v>
      </c>
      <c r="QTY2" s="114" t="s">
        <v>3</v>
      </c>
      <c r="QTZ2" s="114" t="s">
        <v>6094</v>
      </c>
      <c r="QUA2" s="114" t="s">
        <v>6095</v>
      </c>
      <c r="QUB2" s="114" t="s">
        <v>4</v>
      </c>
      <c r="QUC2" s="114" t="s">
        <v>6096</v>
      </c>
      <c r="QUD2" s="114" t="s">
        <v>6097</v>
      </c>
      <c r="QUE2" s="114" t="s">
        <v>5</v>
      </c>
      <c r="QUF2" s="106" t="s">
        <v>5895</v>
      </c>
      <c r="QUG2" s="130" t="s">
        <v>6098</v>
      </c>
      <c r="QUH2" s="135" t="s">
        <v>6288</v>
      </c>
      <c r="QUI2" s="114" t="s">
        <v>6</v>
      </c>
      <c r="QUJ2" s="139" t="s">
        <v>6310</v>
      </c>
      <c r="QUK2" s="114" t="s">
        <v>0</v>
      </c>
      <c r="QUL2" s="114" t="s">
        <v>1</v>
      </c>
      <c r="QUM2" s="114" t="s">
        <v>5788</v>
      </c>
      <c r="QUN2" s="114" t="s">
        <v>5899</v>
      </c>
      <c r="QUO2" s="114" t="s">
        <v>3</v>
      </c>
      <c r="QUP2" s="114" t="s">
        <v>6094</v>
      </c>
      <c r="QUQ2" s="114" t="s">
        <v>6095</v>
      </c>
      <c r="QUR2" s="114" t="s">
        <v>4</v>
      </c>
      <c r="QUS2" s="114" t="s">
        <v>6096</v>
      </c>
      <c r="QUT2" s="114" t="s">
        <v>6097</v>
      </c>
      <c r="QUU2" s="114" t="s">
        <v>5</v>
      </c>
      <c r="QUV2" s="106" t="s">
        <v>5895</v>
      </c>
      <c r="QUW2" s="130" t="s">
        <v>6098</v>
      </c>
      <c r="QUX2" s="135" t="s">
        <v>6288</v>
      </c>
      <c r="QUY2" s="114" t="s">
        <v>6</v>
      </c>
      <c r="QUZ2" s="139" t="s">
        <v>6310</v>
      </c>
      <c r="QVA2" s="114" t="s">
        <v>0</v>
      </c>
      <c r="QVB2" s="114" t="s">
        <v>1</v>
      </c>
      <c r="QVC2" s="114" t="s">
        <v>5788</v>
      </c>
      <c r="QVD2" s="114" t="s">
        <v>5899</v>
      </c>
      <c r="QVE2" s="114" t="s">
        <v>3</v>
      </c>
      <c r="QVF2" s="114" t="s">
        <v>6094</v>
      </c>
      <c r="QVG2" s="114" t="s">
        <v>6095</v>
      </c>
      <c r="QVH2" s="114" t="s">
        <v>4</v>
      </c>
      <c r="QVI2" s="114" t="s">
        <v>6096</v>
      </c>
      <c r="QVJ2" s="114" t="s">
        <v>6097</v>
      </c>
      <c r="QVK2" s="114" t="s">
        <v>5</v>
      </c>
      <c r="QVL2" s="106" t="s">
        <v>5895</v>
      </c>
      <c r="QVM2" s="130" t="s">
        <v>6098</v>
      </c>
      <c r="QVN2" s="135" t="s">
        <v>6288</v>
      </c>
      <c r="QVO2" s="114" t="s">
        <v>6</v>
      </c>
      <c r="QVP2" s="139" t="s">
        <v>6310</v>
      </c>
      <c r="QVQ2" s="114" t="s">
        <v>0</v>
      </c>
      <c r="QVR2" s="114" t="s">
        <v>1</v>
      </c>
      <c r="QVS2" s="114" t="s">
        <v>5788</v>
      </c>
      <c r="QVT2" s="114" t="s">
        <v>5899</v>
      </c>
      <c r="QVU2" s="114" t="s">
        <v>3</v>
      </c>
      <c r="QVV2" s="114" t="s">
        <v>6094</v>
      </c>
      <c r="QVW2" s="114" t="s">
        <v>6095</v>
      </c>
      <c r="QVX2" s="114" t="s">
        <v>4</v>
      </c>
      <c r="QVY2" s="114" t="s">
        <v>6096</v>
      </c>
      <c r="QVZ2" s="114" t="s">
        <v>6097</v>
      </c>
      <c r="QWA2" s="114" t="s">
        <v>5</v>
      </c>
      <c r="QWB2" s="106" t="s">
        <v>5895</v>
      </c>
      <c r="QWC2" s="130" t="s">
        <v>6098</v>
      </c>
      <c r="QWD2" s="135" t="s">
        <v>6288</v>
      </c>
      <c r="QWE2" s="114" t="s">
        <v>6</v>
      </c>
      <c r="QWF2" s="139" t="s">
        <v>6310</v>
      </c>
      <c r="QWG2" s="114" t="s">
        <v>0</v>
      </c>
      <c r="QWH2" s="114" t="s">
        <v>1</v>
      </c>
      <c r="QWI2" s="114" t="s">
        <v>5788</v>
      </c>
      <c r="QWJ2" s="114" t="s">
        <v>5899</v>
      </c>
      <c r="QWK2" s="114" t="s">
        <v>3</v>
      </c>
      <c r="QWL2" s="114" t="s">
        <v>6094</v>
      </c>
      <c r="QWM2" s="114" t="s">
        <v>6095</v>
      </c>
      <c r="QWN2" s="114" t="s">
        <v>4</v>
      </c>
      <c r="QWO2" s="114" t="s">
        <v>6096</v>
      </c>
      <c r="QWP2" s="114" t="s">
        <v>6097</v>
      </c>
      <c r="QWQ2" s="114" t="s">
        <v>5</v>
      </c>
      <c r="QWR2" s="106" t="s">
        <v>5895</v>
      </c>
      <c r="QWS2" s="130" t="s">
        <v>6098</v>
      </c>
      <c r="QWT2" s="135" t="s">
        <v>6288</v>
      </c>
      <c r="QWU2" s="114" t="s">
        <v>6</v>
      </c>
      <c r="QWV2" s="139" t="s">
        <v>6310</v>
      </c>
      <c r="QWW2" s="114" t="s">
        <v>0</v>
      </c>
      <c r="QWX2" s="114" t="s">
        <v>1</v>
      </c>
      <c r="QWY2" s="114" t="s">
        <v>5788</v>
      </c>
      <c r="QWZ2" s="114" t="s">
        <v>5899</v>
      </c>
      <c r="QXA2" s="114" t="s">
        <v>3</v>
      </c>
      <c r="QXB2" s="114" t="s">
        <v>6094</v>
      </c>
      <c r="QXC2" s="114" t="s">
        <v>6095</v>
      </c>
      <c r="QXD2" s="114" t="s">
        <v>4</v>
      </c>
      <c r="QXE2" s="114" t="s">
        <v>6096</v>
      </c>
      <c r="QXF2" s="114" t="s">
        <v>6097</v>
      </c>
      <c r="QXG2" s="114" t="s">
        <v>5</v>
      </c>
      <c r="QXH2" s="106" t="s">
        <v>5895</v>
      </c>
      <c r="QXI2" s="130" t="s">
        <v>6098</v>
      </c>
      <c r="QXJ2" s="135" t="s">
        <v>6288</v>
      </c>
      <c r="QXK2" s="114" t="s">
        <v>6</v>
      </c>
      <c r="QXL2" s="139" t="s">
        <v>6310</v>
      </c>
      <c r="QXM2" s="114" t="s">
        <v>0</v>
      </c>
      <c r="QXN2" s="114" t="s">
        <v>1</v>
      </c>
      <c r="QXO2" s="114" t="s">
        <v>5788</v>
      </c>
      <c r="QXP2" s="114" t="s">
        <v>5899</v>
      </c>
      <c r="QXQ2" s="114" t="s">
        <v>3</v>
      </c>
      <c r="QXR2" s="114" t="s">
        <v>6094</v>
      </c>
      <c r="QXS2" s="114" t="s">
        <v>6095</v>
      </c>
      <c r="QXT2" s="114" t="s">
        <v>4</v>
      </c>
      <c r="QXU2" s="114" t="s">
        <v>6096</v>
      </c>
      <c r="QXV2" s="114" t="s">
        <v>6097</v>
      </c>
      <c r="QXW2" s="114" t="s">
        <v>5</v>
      </c>
      <c r="QXX2" s="106" t="s">
        <v>5895</v>
      </c>
      <c r="QXY2" s="130" t="s">
        <v>6098</v>
      </c>
      <c r="QXZ2" s="135" t="s">
        <v>6288</v>
      </c>
      <c r="QYA2" s="114" t="s">
        <v>6</v>
      </c>
      <c r="QYB2" s="139" t="s">
        <v>6310</v>
      </c>
      <c r="QYC2" s="114" t="s">
        <v>0</v>
      </c>
      <c r="QYD2" s="114" t="s">
        <v>1</v>
      </c>
      <c r="QYE2" s="114" t="s">
        <v>5788</v>
      </c>
      <c r="QYF2" s="114" t="s">
        <v>5899</v>
      </c>
      <c r="QYG2" s="114" t="s">
        <v>3</v>
      </c>
      <c r="QYH2" s="114" t="s">
        <v>6094</v>
      </c>
      <c r="QYI2" s="114" t="s">
        <v>6095</v>
      </c>
      <c r="QYJ2" s="114" t="s">
        <v>4</v>
      </c>
      <c r="QYK2" s="114" t="s">
        <v>6096</v>
      </c>
      <c r="QYL2" s="114" t="s">
        <v>6097</v>
      </c>
      <c r="QYM2" s="114" t="s">
        <v>5</v>
      </c>
      <c r="QYN2" s="106" t="s">
        <v>5895</v>
      </c>
      <c r="QYO2" s="130" t="s">
        <v>6098</v>
      </c>
      <c r="QYP2" s="135" t="s">
        <v>6288</v>
      </c>
      <c r="QYQ2" s="114" t="s">
        <v>6</v>
      </c>
      <c r="QYR2" s="139" t="s">
        <v>6310</v>
      </c>
      <c r="QYS2" s="114" t="s">
        <v>0</v>
      </c>
      <c r="QYT2" s="114" t="s">
        <v>1</v>
      </c>
      <c r="QYU2" s="114" t="s">
        <v>5788</v>
      </c>
      <c r="QYV2" s="114" t="s">
        <v>5899</v>
      </c>
      <c r="QYW2" s="114" t="s">
        <v>3</v>
      </c>
      <c r="QYX2" s="114" t="s">
        <v>6094</v>
      </c>
      <c r="QYY2" s="114" t="s">
        <v>6095</v>
      </c>
      <c r="QYZ2" s="114" t="s">
        <v>4</v>
      </c>
      <c r="QZA2" s="114" t="s">
        <v>6096</v>
      </c>
      <c r="QZB2" s="114" t="s">
        <v>6097</v>
      </c>
      <c r="QZC2" s="114" t="s">
        <v>5</v>
      </c>
      <c r="QZD2" s="106" t="s">
        <v>5895</v>
      </c>
      <c r="QZE2" s="130" t="s">
        <v>6098</v>
      </c>
      <c r="QZF2" s="135" t="s">
        <v>6288</v>
      </c>
      <c r="QZG2" s="114" t="s">
        <v>6</v>
      </c>
      <c r="QZH2" s="139" t="s">
        <v>6310</v>
      </c>
      <c r="QZI2" s="114" t="s">
        <v>0</v>
      </c>
      <c r="QZJ2" s="114" t="s">
        <v>1</v>
      </c>
      <c r="QZK2" s="114" t="s">
        <v>5788</v>
      </c>
      <c r="QZL2" s="114" t="s">
        <v>5899</v>
      </c>
      <c r="QZM2" s="114" t="s">
        <v>3</v>
      </c>
      <c r="QZN2" s="114" t="s">
        <v>6094</v>
      </c>
      <c r="QZO2" s="114" t="s">
        <v>6095</v>
      </c>
      <c r="QZP2" s="114" t="s">
        <v>4</v>
      </c>
      <c r="QZQ2" s="114" t="s">
        <v>6096</v>
      </c>
      <c r="QZR2" s="114" t="s">
        <v>6097</v>
      </c>
      <c r="QZS2" s="114" t="s">
        <v>5</v>
      </c>
      <c r="QZT2" s="106" t="s">
        <v>5895</v>
      </c>
      <c r="QZU2" s="130" t="s">
        <v>6098</v>
      </c>
      <c r="QZV2" s="135" t="s">
        <v>6288</v>
      </c>
      <c r="QZW2" s="114" t="s">
        <v>6</v>
      </c>
      <c r="QZX2" s="139" t="s">
        <v>6310</v>
      </c>
      <c r="QZY2" s="114" t="s">
        <v>0</v>
      </c>
      <c r="QZZ2" s="114" t="s">
        <v>1</v>
      </c>
      <c r="RAA2" s="114" t="s">
        <v>5788</v>
      </c>
      <c r="RAB2" s="114" t="s">
        <v>5899</v>
      </c>
      <c r="RAC2" s="114" t="s">
        <v>3</v>
      </c>
      <c r="RAD2" s="114" t="s">
        <v>6094</v>
      </c>
      <c r="RAE2" s="114" t="s">
        <v>6095</v>
      </c>
      <c r="RAF2" s="114" t="s">
        <v>4</v>
      </c>
      <c r="RAG2" s="114" t="s">
        <v>6096</v>
      </c>
      <c r="RAH2" s="114" t="s">
        <v>6097</v>
      </c>
      <c r="RAI2" s="114" t="s">
        <v>5</v>
      </c>
      <c r="RAJ2" s="106" t="s">
        <v>5895</v>
      </c>
      <c r="RAK2" s="130" t="s">
        <v>6098</v>
      </c>
      <c r="RAL2" s="135" t="s">
        <v>6288</v>
      </c>
      <c r="RAM2" s="114" t="s">
        <v>6</v>
      </c>
      <c r="RAN2" s="139" t="s">
        <v>6310</v>
      </c>
      <c r="RAO2" s="114" t="s">
        <v>0</v>
      </c>
      <c r="RAP2" s="114" t="s">
        <v>1</v>
      </c>
      <c r="RAQ2" s="114" t="s">
        <v>5788</v>
      </c>
      <c r="RAR2" s="114" t="s">
        <v>5899</v>
      </c>
      <c r="RAS2" s="114" t="s">
        <v>3</v>
      </c>
      <c r="RAT2" s="114" t="s">
        <v>6094</v>
      </c>
      <c r="RAU2" s="114" t="s">
        <v>6095</v>
      </c>
      <c r="RAV2" s="114" t="s">
        <v>4</v>
      </c>
      <c r="RAW2" s="114" t="s">
        <v>6096</v>
      </c>
      <c r="RAX2" s="114" t="s">
        <v>6097</v>
      </c>
      <c r="RAY2" s="114" t="s">
        <v>5</v>
      </c>
      <c r="RAZ2" s="106" t="s">
        <v>5895</v>
      </c>
      <c r="RBA2" s="130" t="s">
        <v>6098</v>
      </c>
      <c r="RBB2" s="135" t="s">
        <v>6288</v>
      </c>
      <c r="RBC2" s="114" t="s">
        <v>6</v>
      </c>
      <c r="RBD2" s="139" t="s">
        <v>6310</v>
      </c>
      <c r="RBE2" s="114" t="s">
        <v>0</v>
      </c>
      <c r="RBF2" s="114" t="s">
        <v>1</v>
      </c>
      <c r="RBG2" s="114" t="s">
        <v>5788</v>
      </c>
      <c r="RBH2" s="114" t="s">
        <v>5899</v>
      </c>
      <c r="RBI2" s="114" t="s">
        <v>3</v>
      </c>
      <c r="RBJ2" s="114" t="s">
        <v>6094</v>
      </c>
      <c r="RBK2" s="114" t="s">
        <v>6095</v>
      </c>
      <c r="RBL2" s="114" t="s">
        <v>4</v>
      </c>
      <c r="RBM2" s="114" t="s">
        <v>6096</v>
      </c>
      <c r="RBN2" s="114" t="s">
        <v>6097</v>
      </c>
      <c r="RBO2" s="114" t="s">
        <v>5</v>
      </c>
      <c r="RBP2" s="106" t="s">
        <v>5895</v>
      </c>
      <c r="RBQ2" s="130" t="s">
        <v>6098</v>
      </c>
      <c r="RBR2" s="135" t="s">
        <v>6288</v>
      </c>
      <c r="RBS2" s="114" t="s">
        <v>6</v>
      </c>
      <c r="RBT2" s="139" t="s">
        <v>6310</v>
      </c>
      <c r="RBU2" s="114" t="s">
        <v>0</v>
      </c>
      <c r="RBV2" s="114" t="s">
        <v>1</v>
      </c>
      <c r="RBW2" s="114" t="s">
        <v>5788</v>
      </c>
      <c r="RBX2" s="114" t="s">
        <v>5899</v>
      </c>
      <c r="RBY2" s="114" t="s">
        <v>3</v>
      </c>
      <c r="RBZ2" s="114" t="s">
        <v>6094</v>
      </c>
      <c r="RCA2" s="114" t="s">
        <v>6095</v>
      </c>
      <c r="RCB2" s="114" t="s">
        <v>4</v>
      </c>
      <c r="RCC2" s="114" t="s">
        <v>6096</v>
      </c>
      <c r="RCD2" s="114" t="s">
        <v>6097</v>
      </c>
      <c r="RCE2" s="114" t="s">
        <v>5</v>
      </c>
      <c r="RCF2" s="106" t="s">
        <v>5895</v>
      </c>
      <c r="RCG2" s="130" t="s">
        <v>6098</v>
      </c>
      <c r="RCH2" s="135" t="s">
        <v>6288</v>
      </c>
      <c r="RCI2" s="114" t="s">
        <v>6</v>
      </c>
      <c r="RCJ2" s="139" t="s">
        <v>6310</v>
      </c>
      <c r="RCK2" s="114" t="s">
        <v>0</v>
      </c>
      <c r="RCL2" s="114" t="s">
        <v>1</v>
      </c>
      <c r="RCM2" s="114" t="s">
        <v>5788</v>
      </c>
      <c r="RCN2" s="114" t="s">
        <v>5899</v>
      </c>
      <c r="RCO2" s="114" t="s">
        <v>3</v>
      </c>
      <c r="RCP2" s="114" t="s">
        <v>6094</v>
      </c>
      <c r="RCQ2" s="114" t="s">
        <v>6095</v>
      </c>
      <c r="RCR2" s="114" t="s">
        <v>4</v>
      </c>
      <c r="RCS2" s="114" t="s">
        <v>6096</v>
      </c>
      <c r="RCT2" s="114" t="s">
        <v>6097</v>
      </c>
      <c r="RCU2" s="114" t="s">
        <v>5</v>
      </c>
      <c r="RCV2" s="106" t="s">
        <v>5895</v>
      </c>
      <c r="RCW2" s="130" t="s">
        <v>6098</v>
      </c>
      <c r="RCX2" s="135" t="s">
        <v>6288</v>
      </c>
      <c r="RCY2" s="114" t="s">
        <v>6</v>
      </c>
      <c r="RCZ2" s="139" t="s">
        <v>6310</v>
      </c>
      <c r="RDA2" s="114" t="s">
        <v>0</v>
      </c>
      <c r="RDB2" s="114" t="s">
        <v>1</v>
      </c>
      <c r="RDC2" s="114" t="s">
        <v>5788</v>
      </c>
      <c r="RDD2" s="114" t="s">
        <v>5899</v>
      </c>
      <c r="RDE2" s="114" t="s">
        <v>3</v>
      </c>
      <c r="RDF2" s="114" t="s">
        <v>6094</v>
      </c>
      <c r="RDG2" s="114" t="s">
        <v>6095</v>
      </c>
      <c r="RDH2" s="114" t="s">
        <v>4</v>
      </c>
      <c r="RDI2" s="114" t="s">
        <v>6096</v>
      </c>
      <c r="RDJ2" s="114" t="s">
        <v>6097</v>
      </c>
      <c r="RDK2" s="114" t="s">
        <v>5</v>
      </c>
      <c r="RDL2" s="106" t="s">
        <v>5895</v>
      </c>
      <c r="RDM2" s="130" t="s">
        <v>6098</v>
      </c>
      <c r="RDN2" s="135" t="s">
        <v>6288</v>
      </c>
      <c r="RDO2" s="114" t="s">
        <v>6</v>
      </c>
      <c r="RDP2" s="139" t="s">
        <v>6310</v>
      </c>
      <c r="RDQ2" s="114" t="s">
        <v>0</v>
      </c>
      <c r="RDR2" s="114" t="s">
        <v>1</v>
      </c>
      <c r="RDS2" s="114" t="s">
        <v>5788</v>
      </c>
      <c r="RDT2" s="114" t="s">
        <v>5899</v>
      </c>
      <c r="RDU2" s="114" t="s">
        <v>3</v>
      </c>
      <c r="RDV2" s="114" t="s">
        <v>6094</v>
      </c>
      <c r="RDW2" s="114" t="s">
        <v>6095</v>
      </c>
      <c r="RDX2" s="114" t="s">
        <v>4</v>
      </c>
      <c r="RDY2" s="114" t="s">
        <v>6096</v>
      </c>
      <c r="RDZ2" s="114" t="s">
        <v>6097</v>
      </c>
      <c r="REA2" s="114" t="s">
        <v>5</v>
      </c>
      <c r="REB2" s="106" t="s">
        <v>5895</v>
      </c>
      <c r="REC2" s="130" t="s">
        <v>6098</v>
      </c>
      <c r="RED2" s="135" t="s">
        <v>6288</v>
      </c>
      <c r="REE2" s="114" t="s">
        <v>6</v>
      </c>
      <c r="REF2" s="139" t="s">
        <v>6310</v>
      </c>
      <c r="REG2" s="114" t="s">
        <v>0</v>
      </c>
      <c r="REH2" s="114" t="s">
        <v>1</v>
      </c>
      <c r="REI2" s="114" t="s">
        <v>5788</v>
      </c>
      <c r="REJ2" s="114" t="s">
        <v>5899</v>
      </c>
      <c r="REK2" s="114" t="s">
        <v>3</v>
      </c>
      <c r="REL2" s="114" t="s">
        <v>6094</v>
      </c>
      <c r="REM2" s="114" t="s">
        <v>6095</v>
      </c>
      <c r="REN2" s="114" t="s">
        <v>4</v>
      </c>
      <c r="REO2" s="114" t="s">
        <v>6096</v>
      </c>
      <c r="REP2" s="114" t="s">
        <v>6097</v>
      </c>
      <c r="REQ2" s="114" t="s">
        <v>5</v>
      </c>
      <c r="RER2" s="106" t="s">
        <v>5895</v>
      </c>
      <c r="RES2" s="130" t="s">
        <v>6098</v>
      </c>
      <c r="RET2" s="135" t="s">
        <v>6288</v>
      </c>
      <c r="REU2" s="114" t="s">
        <v>6</v>
      </c>
      <c r="REV2" s="139" t="s">
        <v>6310</v>
      </c>
      <c r="REW2" s="114" t="s">
        <v>0</v>
      </c>
      <c r="REX2" s="114" t="s">
        <v>1</v>
      </c>
      <c r="REY2" s="114" t="s">
        <v>5788</v>
      </c>
      <c r="REZ2" s="114" t="s">
        <v>5899</v>
      </c>
      <c r="RFA2" s="114" t="s">
        <v>3</v>
      </c>
      <c r="RFB2" s="114" t="s">
        <v>6094</v>
      </c>
      <c r="RFC2" s="114" t="s">
        <v>6095</v>
      </c>
      <c r="RFD2" s="114" t="s">
        <v>4</v>
      </c>
      <c r="RFE2" s="114" t="s">
        <v>6096</v>
      </c>
      <c r="RFF2" s="114" t="s">
        <v>6097</v>
      </c>
      <c r="RFG2" s="114" t="s">
        <v>5</v>
      </c>
      <c r="RFH2" s="106" t="s">
        <v>5895</v>
      </c>
      <c r="RFI2" s="130" t="s">
        <v>6098</v>
      </c>
      <c r="RFJ2" s="135" t="s">
        <v>6288</v>
      </c>
      <c r="RFK2" s="114" t="s">
        <v>6</v>
      </c>
      <c r="RFL2" s="139" t="s">
        <v>6310</v>
      </c>
      <c r="RFM2" s="114" t="s">
        <v>0</v>
      </c>
      <c r="RFN2" s="114" t="s">
        <v>1</v>
      </c>
      <c r="RFO2" s="114" t="s">
        <v>5788</v>
      </c>
      <c r="RFP2" s="114" t="s">
        <v>5899</v>
      </c>
      <c r="RFQ2" s="114" t="s">
        <v>3</v>
      </c>
      <c r="RFR2" s="114" t="s">
        <v>6094</v>
      </c>
      <c r="RFS2" s="114" t="s">
        <v>6095</v>
      </c>
      <c r="RFT2" s="114" t="s">
        <v>4</v>
      </c>
      <c r="RFU2" s="114" t="s">
        <v>6096</v>
      </c>
      <c r="RFV2" s="114" t="s">
        <v>6097</v>
      </c>
      <c r="RFW2" s="114" t="s">
        <v>5</v>
      </c>
      <c r="RFX2" s="106" t="s">
        <v>5895</v>
      </c>
      <c r="RFY2" s="130" t="s">
        <v>6098</v>
      </c>
      <c r="RFZ2" s="135" t="s">
        <v>6288</v>
      </c>
      <c r="RGA2" s="114" t="s">
        <v>6</v>
      </c>
      <c r="RGB2" s="139" t="s">
        <v>6310</v>
      </c>
      <c r="RGC2" s="114" t="s">
        <v>0</v>
      </c>
      <c r="RGD2" s="114" t="s">
        <v>1</v>
      </c>
      <c r="RGE2" s="114" t="s">
        <v>5788</v>
      </c>
      <c r="RGF2" s="114" t="s">
        <v>5899</v>
      </c>
      <c r="RGG2" s="114" t="s">
        <v>3</v>
      </c>
      <c r="RGH2" s="114" t="s">
        <v>6094</v>
      </c>
      <c r="RGI2" s="114" t="s">
        <v>6095</v>
      </c>
      <c r="RGJ2" s="114" t="s">
        <v>4</v>
      </c>
      <c r="RGK2" s="114" t="s">
        <v>6096</v>
      </c>
      <c r="RGL2" s="114" t="s">
        <v>6097</v>
      </c>
      <c r="RGM2" s="114" t="s">
        <v>5</v>
      </c>
      <c r="RGN2" s="106" t="s">
        <v>5895</v>
      </c>
      <c r="RGO2" s="130" t="s">
        <v>6098</v>
      </c>
      <c r="RGP2" s="135" t="s">
        <v>6288</v>
      </c>
      <c r="RGQ2" s="114" t="s">
        <v>6</v>
      </c>
      <c r="RGR2" s="139" t="s">
        <v>6310</v>
      </c>
      <c r="RGS2" s="114" t="s">
        <v>0</v>
      </c>
      <c r="RGT2" s="114" t="s">
        <v>1</v>
      </c>
      <c r="RGU2" s="114" t="s">
        <v>5788</v>
      </c>
      <c r="RGV2" s="114" t="s">
        <v>5899</v>
      </c>
      <c r="RGW2" s="114" t="s">
        <v>3</v>
      </c>
      <c r="RGX2" s="114" t="s">
        <v>6094</v>
      </c>
      <c r="RGY2" s="114" t="s">
        <v>6095</v>
      </c>
      <c r="RGZ2" s="114" t="s">
        <v>4</v>
      </c>
      <c r="RHA2" s="114" t="s">
        <v>6096</v>
      </c>
      <c r="RHB2" s="114" t="s">
        <v>6097</v>
      </c>
      <c r="RHC2" s="114" t="s">
        <v>5</v>
      </c>
      <c r="RHD2" s="106" t="s">
        <v>5895</v>
      </c>
      <c r="RHE2" s="130" t="s">
        <v>6098</v>
      </c>
      <c r="RHF2" s="135" t="s">
        <v>6288</v>
      </c>
      <c r="RHG2" s="114" t="s">
        <v>6</v>
      </c>
      <c r="RHH2" s="139" t="s">
        <v>6310</v>
      </c>
      <c r="RHI2" s="114" t="s">
        <v>0</v>
      </c>
      <c r="RHJ2" s="114" t="s">
        <v>1</v>
      </c>
      <c r="RHK2" s="114" t="s">
        <v>5788</v>
      </c>
      <c r="RHL2" s="114" t="s">
        <v>5899</v>
      </c>
      <c r="RHM2" s="114" t="s">
        <v>3</v>
      </c>
      <c r="RHN2" s="114" t="s">
        <v>6094</v>
      </c>
      <c r="RHO2" s="114" t="s">
        <v>6095</v>
      </c>
      <c r="RHP2" s="114" t="s">
        <v>4</v>
      </c>
      <c r="RHQ2" s="114" t="s">
        <v>6096</v>
      </c>
      <c r="RHR2" s="114" t="s">
        <v>6097</v>
      </c>
      <c r="RHS2" s="114" t="s">
        <v>5</v>
      </c>
      <c r="RHT2" s="106" t="s">
        <v>5895</v>
      </c>
      <c r="RHU2" s="130" t="s">
        <v>6098</v>
      </c>
      <c r="RHV2" s="135" t="s">
        <v>6288</v>
      </c>
      <c r="RHW2" s="114" t="s">
        <v>6</v>
      </c>
      <c r="RHX2" s="139" t="s">
        <v>6310</v>
      </c>
      <c r="RHY2" s="114" t="s">
        <v>0</v>
      </c>
      <c r="RHZ2" s="114" t="s">
        <v>1</v>
      </c>
      <c r="RIA2" s="114" t="s">
        <v>5788</v>
      </c>
      <c r="RIB2" s="114" t="s">
        <v>5899</v>
      </c>
      <c r="RIC2" s="114" t="s">
        <v>3</v>
      </c>
      <c r="RID2" s="114" t="s">
        <v>6094</v>
      </c>
      <c r="RIE2" s="114" t="s">
        <v>6095</v>
      </c>
      <c r="RIF2" s="114" t="s">
        <v>4</v>
      </c>
      <c r="RIG2" s="114" t="s">
        <v>6096</v>
      </c>
      <c r="RIH2" s="114" t="s">
        <v>6097</v>
      </c>
      <c r="RII2" s="114" t="s">
        <v>5</v>
      </c>
      <c r="RIJ2" s="106" t="s">
        <v>5895</v>
      </c>
      <c r="RIK2" s="130" t="s">
        <v>6098</v>
      </c>
      <c r="RIL2" s="135" t="s">
        <v>6288</v>
      </c>
      <c r="RIM2" s="114" t="s">
        <v>6</v>
      </c>
      <c r="RIN2" s="139" t="s">
        <v>6310</v>
      </c>
      <c r="RIO2" s="114" t="s">
        <v>0</v>
      </c>
      <c r="RIP2" s="114" t="s">
        <v>1</v>
      </c>
      <c r="RIQ2" s="114" t="s">
        <v>5788</v>
      </c>
      <c r="RIR2" s="114" t="s">
        <v>5899</v>
      </c>
      <c r="RIS2" s="114" t="s">
        <v>3</v>
      </c>
      <c r="RIT2" s="114" t="s">
        <v>6094</v>
      </c>
      <c r="RIU2" s="114" t="s">
        <v>6095</v>
      </c>
      <c r="RIV2" s="114" t="s">
        <v>4</v>
      </c>
      <c r="RIW2" s="114" t="s">
        <v>6096</v>
      </c>
      <c r="RIX2" s="114" t="s">
        <v>6097</v>
      </c>
      <c r="RIY2" s="114" t="s">
        <v>5</v>
      </c>
      <c r="RIZ2" s="106" t="s">
        <v>5895</v>
      </c>
      <c r="RJA2" s="130" t="s">
        <v>6098</v>
      </c>
      <c r="RJB2" s="135" t="s">
        <v>6288</v>
      </c>
      <c r="RJC2" s="114" t="s">
        <v>6</v>
      </c>
      <c r="RJD2" s="139" t="s">
        <v>6310</v>
      </c>
      <c r="RJE2" s="114" t="s">
        <v>0</v>
      </c>
      <c r="RJF2" s="114" t="s">
        <v>1</v>
      </c>
      <c r="RJG2" s="114" t="s">
        <v>5788</v>
      </c>
      <c r="RJH2" s="114" t="s">
        <v>5899</v>
      </c>
      <c r="RJI2" s="114" t="s">
        <v>3</v>
      </c>
      <c r="RJJ2" s="114" t="s">
        <v>6094</v>
      </c>
      <c r="RJK2" s="114" t="s">
        <v>6095</v>
      </c>
      <c r="RJL2" s="114" t="s">
        <v>4</v>
      </c>
      <c r="RJM2" s="114" t="s">
        <v>6096</v>
      </c>
      <c r="RJN2" s="114" t="s">
        <v>6097</v>
      </c>
      <c r="RJO2" s="114" t="s">
        <v>5</v>
      </c>
      <c r="RJP2" s="106" t="s">
        <v>5895</v>
      </c>
      <c r="RJQ2" s="130" t="s">
        <v>6098</v>
      </c>
      <c r="RJR2" s="135" t="s">
        <v>6288</v>
      </c>
      <c r="RJS2" s="114" t="s">
        <v>6</v>
      </c>
      <c r="RJT2" s="139" t="s">
        <v>6310</v>
      </c>
      <c r="RJU2" s="114" t="s">
        <v>0</v>
      </c>
      <c r="RJV2" s="114" t="s">
        <v>1</v>
      </c>
      <c r="RJW2" s="114" t="s">
        <v>5788</v>
      </c>
      <c r="RJX2" s="114" t="s">
        <v>5899</v>
      </c>
      <c r="RJY2" s="114" t="s">
        <v>3</v>
      </c>
      <c r="RJZ2" s="114" t="s">
        <v>6094</v>
      </c>
      <c r="RKA2" s="114" t="s">
        <v>6095</v>
      </c>
      <c r="RKB2" s="114" t="s">
        <v>4</v>
      </c>
      <c r="RKC2" s="114" t="s">
        <v>6096</v>
      </c>
      <c r="RKD2" s="114" t="s">
        <v>6097</v>
      </c>
      <c r="RKE2" s="114" t="s">
        <v>5</v>
      </c>
      <c r="RKF2" s="106" t="s">
        <v>5895</v>
      </c>
      <c r="RKG2" s="130" t="s">
        <v>6098</v>
      </c>
      <c r="RKH2" s="135" t="s">
        <v>6288</v>
      </c>
      <c r="RKI2" s="114" t="s">
        <v>6</v>
      </c>
      <c r="RKJ2" s="139" t="s">
        <v>6310</v>
      </c>
      <c r="RKK2" s="114" t="s">
        <v>0</v>
      </c>
      <c r="RKL2" s="114" t="s">
        <v>1</v>
      </c>
      <c r="RKM2" s="114" t="s">
        <v>5788</v>
      </c>
      <c r="RKN2" s="114" t="s">
        <v>5899</v>
      </c>
      <c r="RKO2" s="114" t="s">
        <v>3</v>
      </c>
      <c r="RKP2" s="114" t="s">
        <v>6094</v>
      </c>
      <c r="RKQ2" s="114" t="s">
        <v>6095</v>
      </c>
      <c r="RKR2" s="114" t="s">
        <v>4</v>
      </c>
      <c r="RKS2" s="114" t="s">
        <v>6096</v>
      </c>
      <c r="RKT2" s="114" t="s">
        <v>6097</v>
      </c>
      <c r="RKU2" s="114" t="s">
        <v>5</v>
      </c>
      <c r="RKV2" s="106" t="s">
        <v>5895</v>
      </c>
      <c r="RKW2" s="130" t="s">
        <v>6098</v>
      </c>
      <c r="RKX2" s="135" t="s">
        <v>6288</v>
      </c>
      <c r="RKY2" s="114" t="s">
        <v>6</v>
      </c>
      <c r="RKZ2" s="139" t="s">
        <v>6310</v>
      </c>
      <c r="RLA2" s="114" t="s">
        <v>0</v>
      </c>
      <c r="RLB2" s="114" t="s">
        <v>1</v>
      </c>
      <c r="RLC2" s="114" t="s">
        <v>5788</v>
      </c>
      <c r="RLD2" s="114" t="s">
        <v>5899</v>
      </c>
      <c r="RLE2" s="114" t="s">
        <v>3</v>
      </c>
      <c r="RLF2" s="114" t="s">
        <v>6094</v>
      </c>
      <c r="RLG2" s="114" t="s">
        <v>6095</v>
      </c>
      <c r="RLH2" s="114" t="s">
        <v>4</v>
      </c>
      <c r="RLI2" s="114" t="s">
        <v>6096</v>
      </c>
      <c r="RLJ2" s="114" t="s">
        <v>6097</v>
      </c>
      <c r="RLK2" s="114" t="s">
        <v>5</v>
      </c>
      <c r="RLL2" s="106" t="s">
        <v>5895</v>
      </c>
      <c r="RLM2" s="130" t="s">
        <v>6098</v>
      </c>
      <c r="RLN2" s="135" t="s">
        <v>6288</v>
      </c>
      <c r="RLO2" s="114" t="s">
        <v>6</v>
      </c>
      <c r="RLP2" s="139" t="s">
        <v>6310</v>
      </c>
      <c r="RLQ2" s="114" t="s">
        <v>0</v>
      </c>
      <c r="RLR2" s="114" t="s">
        <v>1</v>
      </c>
      <c r="RLS2" s="114" t="s">
        <v>5788</v>
      </c>
      <c r="RLT2" s="114" t="s">
        <v>5899</v>
      </c>
      <c r="RLU2" s="114" t="s">
        <v>3</v>
      </c>
      <c r="RLV2" s="114" t="s">
        <v>6094</v>
      </c>
      <c r="RLW2" s="114" t="s">
        <v>6095</v>
      </c>
      <c r="RLX2" s="114" t="s">
        <v>4</v>
      </c>
      <c r="RLY2" s="114" t="s">
        <v>6096</v>
      </c>
      <c r="RLZ2" s="114" t="s">
        <v>6097</v>
      </c>
      <c r="RMA2" s="114" t="s">
        <v>5</v>
      </c>
      <c r="RMB2" s="106" t="s">
        <v>5895</v>
      </c>
      <c r="RMC2" s="130" t="s">
        <v>6098</v>
      </c>
      <c r="RMD2" s="135" t="s">
        <v>6288</v>
      </c>
      <c r="RME2" s="114" t="s">
        <v>6</v>
      </c>
      <c r="RMF2" s="139" t="s">
        <v>6310</v>
      </c>
      <c r="RMG2" s="114" t="s">
        <v>0</v>
      </c>
      <c r="RMH2" s="114" t="s">
        <v>1</v>
      </c>
      <c r="RMI2" s="114" t="s">
        <v>5788</v>
      </c>
      <c r="RMJ2" s="114" t="s">
        <v>5899</v>
      </c>
      <c r="RMK2" s="114" t="s">
        <v>3</v>
      </c>
      <c r="RML2" s="114" t="s">
        <v>6094</v>
      </c>
      <c r="RMM2" s="114" t="s">
        <v>6095</v>
      </c>
      <c r="RMN2" s="114" t="s">
        <v>4</v>
      </c>
      <c r="RMO2" s="114" t="s">
        <v>6096</v>
      </c>
      <c r="RMP2" s="114" t="s">
        <v>6097</v>
      </c>
      <c r="RMQ2" s="114" t="s">
        <v>5</v>
      </c>
      <c r="RMR2" s="106" t="s">
        <v>5895</v>
      </c>
      <c r="RMS2" s="130" t="s">
        <v>6098</v>
      </c>
      <c r="RMT2" s="135" t="s">
        <v>6288</v>
      </c>
      <c r="RMU2" s="114" t="s">
        <v>6</v>
      </c>
      <c r="RMV2" s="139" t="s">
        <v>6310</v>
      </c>
      <c r="RMW2" s="114" t="s">
        <v>0</v>
      </c>
      <c r="RMX2" s="114" t="s">
        <v>1</v>
      </c>
      <c r="RMY2" s="114" t="s">
        <v>5788</v>
      </c>
      <c r="RMZ2" s="114" t="s">
        <v>5899</v>
      </c>
      <c r="RNA2" s="114" t="s">
        <v>3</v>
      </c>
      <c r="RNB2" s="114" t="s">
        <v>6094</v>
      </c>
      <c r="RNC2" s="114" t="s">
        <v>6095</v>
      </c>
      <c r="RND2" s="114" t="s">
        <v>4</v>
      </c>
      <c r="RNE2" s="114" t="s">
        <v>6096</v>
      </c>
      <c r="RNF2" s="114" t="s">
        <v>6097</v>
      </c>
      <c r="RNG2" s="114" t="s">
        <v>5</v>
      </c>
      <c r="RNH2" s="106" t="s">
        <v>5895</v>
      </c>
      <c r="RNI2" s="130" t="s">
        <v>6098</v>
      </c>
      <c r="RNJ2" s="135" t="s">
        <v>6288</v>
      </c>
      <c r="RNK2" s="114" t="s">
        <v>6</v>
      </c>
      <c r="RNL2" s="139" t="s">
        <v>6310</v>
      </c>
      <c r="RNM2" s="114" t="s">
        <v>0</v>
      </c>
      <c r="RNN2" s="114" t="s">
        <v>1</v>
      </c>
      <c r="RNO2" s="114" t="s">
        <v>5788</v>
      </c>
      <c r="RNP2" s="114" t="s">
        <v>5899</v>
      </c>
      <c r="RNQ2" s="114" t="s">
        <v>3</v>
      </c>
      <c r="RNR2" s="114" t="s">
        <v>6094</v>
      </c>
      <c r="RNS2" s="114" t="s">
        <v>6095</v>
      </c>
      <c r="RNT2" s="114" t="s">
        <v>4</v>
      </c>
      <c r="RNU2" s="114" t="s">
        <v>6096</v>
      </c>
      <c r="RNV2" s="114" t="s">
        <v>6097</v>
      </c>
      <c r="RNW2" s="114" t="s">
        <v>5</v>
      </c>
      <c r="RNX2" s="106" t="s">
        <v>5895</v>
      </c>
      <c r="RNY2" s="130" t="s">
        <v>6098</v>
      </c>
      <c r="RNZ2" s="135" t="s">
        <v>6288</v>
      </c>
      <c r="ROA2" s="114" t="s">
        <v>6</v>
      </c>
      <c r="ROB2" s="139" t="s">
        <v>6310</v>
      </c>
      <c r="ROC2" s="114" t="s">
        <v>0</v>
      </c>
      <c r="ROD2" s="114" t="s">
        <v>1</v>
      </c>
      <c r="ROE2" s="114" t="s">
        <v>5788</v>
      </c>
      <c r="ROF2" s="114" t="s">
        <v>5899</v>
      </c>
      <c r="ROG2" s="114" t="s">
        <v>3</v>
      </c>
      <c r="ROH2" s="114" t="s">
        <v>6094</v>
      </c>
      <c r="ROI2" s="114" t="s">
        <v>6095</v>
      </c>
      <c r="ROJ2" s="114" t="s">
        <v>4</v>
      </c>
      <c r="ROK2" s="114" t="s">
        <v>6096</v>
      </c>
      <c r="ROL2" s="114" t="s">
        <v>6097</v>
      </c>
      <c r="ROM2" s="114" t="s">
        <v>5</v>
      </c>
      <c r="RON2" s="106" t="s">
        <v>5895</v>
      </c>
      <c r="ROO2" s="130" t="s">
        <v>6098</v>
      </c>
      <c r="ROP2" s="135" t="s">
        <v>6288</v>
      </c>
      <c r="ROQ2" s="114" t="s">
        <v>6</v>
      </c>
      <c r="ROR2" s="139" t="s">
        <v>6310</v>
      </c>
      <c r="ROS2" s="114" t="s">
        <v>0</v>
      </c>
      <c r="ROT2" s="114" t="s">
        <v>1</v>
      </c>
      <c r="ROU2" s="114" t="s">
        <v>5788</v>
      </c>
      <c r="ROV2" s="114" t="s">
        <v>5899</v>
      </c>
      <c r="ROW2" s="114" t="s">
        <v>3</v>
      </c>
      <c r="ROX2" s="114" t="s">
        <v>6094</v>
      </c>
      <c r="ROY2" s="114" t="s">
        <v>6095</v>
      </c>
      <c r="ROZ2" s="114" t="s">
        <v>4</v>
      </c>
      <c r="RPA2" s="114" t="s">
        <v>6096</v>
      </c>
      <c r="RPB2" s="114" t="s">
        <v>6097</v>
      </c>
      <c r="RPC2" s="114" t="s">
        <v>5</v>
      </c>
      <c r="RPD2" s="106" t="s">
        <v>5895</v>
      </c>
      <c r="RPE2" s="130" t="s">
        <v>6098</v>
      </c>
      <c r="RPF2" s="135" t="s">
        <v>6288</v>
      </c>
      <c r="RPG2" s="114" t="s">
        <v>6</v>
      </c>
      <c r="RPH2" s="139" t="s">
        <v>6310</v>
      </c>
      <c r="RPI2" s="114" t="s">
        <v>0</v>
      </c>
      <c r="RPJ2" s="114" t="s">
        <v>1</v>
      </c>
      <c r="RPK2" s="114" t="s">
        <v>5788</v>
      </c>
      <c r="RPL2" s="114" t="s">
        <v>5899</v>
      </c>
      <c r="RPM2" s="114" t="s">
        <v>3</v>
      </c>
      <c r="RPN2" s="114" t="s">
        <v>6094</v>
      </c>
      <c r="RPO2" s="114" t="s">
        <v>6095</v>
      </c>
      <c r="RPP2" s="114" t="s">
        <v>4</v>
      </c>
      <c r="RPQ2" s="114" t="s">
        <v>6096</v>
      </c>
      <c r="RPR2" s="114" t="s">
        <v>6097</v>
      </c>
      <c r="RPS2" s="114" t="s">
        <v>5</v>
      </c>
      <c r="RPT2" s="106" t="s">
        <v>5895</v>
      </c>
      <c r="RPU2" s="130" t="s">
        <v>6098</v>
      </c>
      <c r="RPV2" s="135" t="s">
        <v>6288</v>
      </c>
      <c r="RPW2" s="114" t="s">
        <v>6</v>
      </c>
      <c r="RPX2" s="139" t="s">
        <v>6310</v>
      </c>
      <c r="RPY2" s="114" t="s">
        <v>0</v>
      </c>
      <c r="RPZ2" s="114" t="s">
        <v>1</v>
      </c>
      <c r="RQA2" s="114" t="s">
        <v>5788</v>
      </c>
      <c r="RQB2" s="114" t="s">
        <v>5899</v>
      </c>
      <c r="RQC2" s="114" t="s">
        <v>3</v>
      </c>
      <c r="RQD2" s="114" t="s">
        <v>6094</v>
      </c>
      <c r="RQE2" s="114" t="s">
        <v>6095</v>
      </c>
      <c r="RQF2" s="114" t="s">
        <v>4</v>
      </c>
      <c r="RQG2" s="114" t="s">
        <v>6096</v>
      </c>
      <c r="RQH2" s="114" t="s">
        <v>6097</v>
      </c>
      <c r="RQI2" s="114" t="s">
        <v>5</v>
      </c>
      <c r="RQJ2" s="106" t="s">
        <v>5895</v>
      </c>
      <c r="RQK2" s="130" t="s">
        <v>6098</v>
      </c>
      <c r="RQL2" s="135" t="s">
        <v>6288</v>
      </c>
      <c r="RQM2" s="114" t="s">
        <v>6</v>
      </c>
      <c r="RQN2" s="139" t="s">
        <v>6310</v>
      </c>
      <c r="RQO2" s="114" t="s">
        <v>0</v>
      </c>
      <c r="RQP2" s="114" t="s">
        <v>1</v>
      </c>
      <c r="RQQ2" s="114" t="s">
        <v>5788</v>
      </c>
      <c r="RQR2" s="114" t="s">
        <v>5899</v>
      </c>
      <c r="RQS2" s="114" t="s">
        <v>3</v>
      </c>
      <c r="RQT2" s="114" t="s">
        <v>6094</v>
      </c>
      <c r="RQU2" s="114" t="s">
        <v>6095</v>
      </c>
      <c r="RQV2" s="114" t="s">
        <v>4</v>
      </c>
      <c r="RQW2" s="114" t="s">
        <v>6096</v>
      </c>
      <c r="RQX2" s="114" t="s">
        <v>6097</v>
      </c>
      <c r="RQY2" s="114" t="s">
        <v>5</v>
      </c>
      <c r="RQZ2" s="106" t="s">
        <v>5895</v>
      </c>
      <c r="RRA2" s="130" t="s">
        <v>6098</v>
      </c>
      <c r="RRB2" s="135" t="s">
        <v>6288</v>
      </c>
      <c r="RRC2" s="114" t="s">
        <v>6</v>
      </c>
      <c r="RRD2" s="139" t="s">
        <v>6310</v>
      </c>
      <c r="RRE2" s="114" t="s">
        <v>0</v>
      </c>
      <c r="RRF2" s="114" t="s">
        <v>1</v>
      </c>
      <c r="RRG2" s="114" t="s">
        <v>5788</v>
      </c>
      <c r="RRH2" s="114" t="s">
        <v>5899</v>
      </c>
      <c r="RRI2" s="114" t="s">
        <v>3</v>
      </c>
      <c r="RRJ2" s="114" t="s">
        <v>6094</v>
      </c>
      <c r="RRK2" s="114" t="s">
        <v>6095</v>
      </c>
      <c r="RRL2" s="114" t="s">
        <v>4</v>
      </c>
      <c r="RRM2" s="114" t="s">
        <v>6096</v>
      </c>
      <c r="RRN2" s="114" t="s">
        <v>6097</v>
      </c>
      <c r="RRO2" s="114" t="s">
        <v>5</v>
      </c>
      <c r="RRP2" s="106" t="s">
        <v>5895</v>
      </c>
      <c r="RRQ2" s="130" t="s">
        <v>6098</v>
      </c>
      <c r="RRR2" s="135" t="s">
        <v>6288</v>
      </c>
      <c r="RRS2" s="114" t="s">
        <v>6</v>
      </c>
      <c r="RRT2" s="139" t="s">
        <v>6310</v>
      </c>
      <c r="RRU2" s="114" t="s">
        <v>0</v>
      </c>
      <c r="RRV2" s="114" t="s">
        <v>1</v>
      </c>
      <c r="RRW2" s="114" t="s">
        <v>5788</v>
      </c>
      <c r="RRX2" s="114" t="s">
        <v>5899</v>
      </c>
      <c r="RRY2" s="114" t="s">
        <v>3</v>
      </c>
      <c r="RRZ2" s="114" t="s">
        <v>6094</v>
      </c>
      <c r="RSA2" s="114" t="s">
        <v>6095</v>
      </c>
      <c r="RSB2" s="114" t="s">
        <v>4</v>
      </c>
      <c r="RSC2" s="114" t="s">
        <v>6096</v>
      </c>
      <c r="RSD2" s="114" t="s">
        <v>6097</v>
      </c>
      <c r="RSE2" s="114" t="s">
        <v>5</v>
      </c>
      <c r="RSF2" s="106" t="s">
        <v>5895</v>
      </c>
      <c r="RSG2" s="130" t="s">
        <v>6098</v>
      </c>
      <c r="RSH2" s="135" t="s">
        <v>6288</v>
      </c>
      <c r="RSI2" s="114" t="s">
        <v>6</v>
      </c>
      <c r="RSJ2" s="139" t="s">
        <v>6310</v>
      </c>
      <c r="RSK2" s="114" t="s">
        <v>0</v>
      </c>
      <c r="RSL2" s="114" t="s">
        <v>1</v>
      </c>
      <c r="RSM2" s="114" t="s">
        <v>5788</v>
      </c>
      <c r="RSN2" s="114" t="s">
        <v>5899</v>
      </c>
      <c r="RSO2" s="114" t="s">
        <v>3</v>
      </c>
      <c r="RSP2" s="114" t="s">
        <v>6094</v>
      </c>
      <c r="RSQ2" s="114" t="s">
        <v>6095</v>
      </c>
      <c r="RSR2" s="114" t="s">
        <v>4</v>
      </c>
      <c r="RSS2" s="114" t="s">
        <v>6096</v>
      </c>
      <c r="RST2" s="114" t="s">
        <v>6097</v>
      </c>
      <c r="RSU2" s="114" t="s">
        <v>5</v>
      </c>
      <c r="RSV2" s="106" t="s">
        <v>5895</v>
      </c>
      <c r="RSW2" s="130" t="s">
        <v>6098</v>
      </c>
      <c r="RSX2" s="135" t="s">
        <v>6288</v>
      </c>
      <c r="RSY2" s="114" t="s">
        <v>6</v>
      </c>
      <c r="RSZ2" s="139" t="s">
        <v>6310</v>
      </c>
      <c r="RTA2" s="114" t="s">
        <v>0</v>
      </c>
      <c r="RTB2" s="114" t="s">
        <v>1</v>
      </c>
      <c r="RTC2" s="114" t="s">
        <v>5788</v>
      </c>
      <c r="RTD2" s="114" t="s">
        <v>5899</v>
      </c>
      <c r="RTE2" s="114" t="s">
        <v>3</v>
      </c>
      <c r="RTF2" s="114" t="s">
        <v>6094</v>
      </c>
      <c r="RTG2" s="114" t="s">
        <v>6095</v>
      </c>
      <c r="RTH2" s="114" t="s">
        <v>4</v>
      </c>
      <c r="RTI2" s="114" t="s">
        <v>6096</v>
      </c>
      <c r="RTJ2" s="114" t="s">
        <v>6097</v>
      </c>
      <c r="RTK2" s="114" t="s">
        <v>5</v>
      </c>
      <c r="RTL2" s="106" t="s">
        <v>5895</v>
      </c>
      <c r="RTM2" s="130" t="s">
        <v>6098</v>
      </c>
      <c r="RTN2" s="135" t="s">
        <v>6288</v>
      </c>
      <c r="RTO2" s="114" t="s">
        <v>6</v>
      </c>
      <c r="RTP2" s="139" t="s">
        <v>6310</v>
      </c>
      <c r="RTQ2" s="114" t="s">
        <v>0</v>
      </c>
      <c r="RTR2" s="114" t="s">
        <v>1</v>
      </c>
      <c r="RTS2" s="114" t="s">
        <v>5788</v>
      </c>
      <c r="RTT2" s="114" t="s">
        <v>5899</v>
      </c>
      <c r="RTU2" s="114" t="s">
        <v>3</v>
      </c>
      <c r="RTV2" s="114" t="s">
        <v>6094</v>
      </c>
      <c r="RTW2" s="114" t="s">
        <v>6095</v>
      </c>
      <c r="RTX2" s="114" t="s">
        <v>4</v>
      </c>
      <c r="RTY2" s="114" t="s">
        <v>6096</v>
      </c>
      <c r="RTZ2" s="114" t="s">
        <v>6097</v>
      </c>
      <c r="RUA2" s="114" t="s">
        <v>5</v>
      </c>
      <c r="RUB2" s="106" t="s">
        <v>5895</v>
      </c>
      <c r="RUC2" s="130" t="s">
        <v>6098</v>
      </c>
      <c r="RUD2" s="135" t="s">
        <v>6288</v>
      </c>
      <c r="RUE2" s="114" t="s">
        <v>6</v>
      </c>
      <c r="RUF2" s="139" t="s">
        <v>6310</v>
      </c>
      <c r="RUG2" s="114" t="s">
        <v>0</v>
      </c>
      <c r="RUH2" s="114" t="s">
        <v>1</v>
      </c>
      <c r="RUI2" s="114" t="s">
        <v>5788</v>
      </c>
      <c r="RUJ2" s="114" t="s">
        <v>5899</v>
      </c>
      <c r="RUK2" s="114" t="s">
        <v>3</v>
      </c>
      <c r="RUL2" s="114" t="s">
        <v>6094</v>
      </c>
      <c r="RUM2" s="114" t="s">
        <v>6095</v>
      </c>
      <c r="RUN2" s="114" t="s">
        <v>4</v>
      </c>
      <c r="RUO2" s="114" t="s">
        <v>6096</v>
      </c>
      <c r="RUP2" s="114" t="s">
        <v>6097</v>
      </c>
      <c r="RUQ2" s="114" t="s">
        <v>5</v>
      </c>
      <c r="RUR2" s="106" t="s">
        <v>5895</v>
      </c>
      <c r="RUS2" s="130" t="s">
        <v>6098</v>
      </c>
      <c r="RUT2" s="135" t="s">
        <v>6288</v>
      </c>
      <c r="RUU2" s="114" t="s">
        <v>6</v>
      </c>
      <c r="RUV2" s="139" t="s">
        <v>6310</v>
      </c>
      <c r="RUW2" s="114" t="s">
        <v>0</v>
      </c>
      <c r="RUX2" s="114" t="s">
        <v>1</v>
      </c>
      <c r="RUY2" s="114" t="s">
        <v>5788</v>
      </c>
      <c r="RUZ2" s="114" t="s">
        <v>5899</v>
      </c>
      <c r="RVA2" s="114" t="s">
        <v>3</v>
      </c>
      <c r="RVB2" s="114" t="s">
        <v>6094</v>
      </c>
      <c r="RVC2" s="114" t="s">
        <v>6095</v>
      </c>
      <c r="RVD2" s="114" t="s">
        <v>4</v>
      </c>
      <c r="RVE2" s="114" t="s">
        <v>6096</v>
      </c>
      <c r="RVF2" s="114" t="s">
        <v>6097</v>
      </c>
      <c r="RVG2" s="114" t="s">
        <v>5</v>
      </c>
      <c r="RVH2" s="106" t="s">
        <v>5895</v>
      </c>
      <c r="RVI2" s="130" t="s">
        <v>6098</v>
      </c>
      <c r="RVJ2" s="135" t="s">
        <v>6288</v>
      </c>
      <c r="RVK2" s="114" t="s">
        <v>6</v>
      </c>
      <c r="RVL2" s="139" t="s">
        <v>6310</v>
      </c>
      <c r="RVM2" s="114" t="s">
        <v>0</v>
      </c>
      <c r="RVN2" s="114" t="s">
        <v>1</v>
      </c>
      <c r="RVO2" s="114" t="s">
        <v>5788</v>
      </c>
      <c r="RVP2" s="114" t="s">
        <v>5899</v>
      </c>
      <c r="RVQ2" s="114" t="s">
        <v>3</v>
      </c>
      <c r="RVR2" s="114" t="s">
        <v>6094</v>
      </c>
      <c r="RVS2" s="114" t="s">
        <v>6095</v>
      </c>
      <c r="RVT2" s="114" t="s">
        <v>4</v>
      </c>
      <c r="RVU2" s="114" t="s">
        <v>6096</v>
      </c>
      <c r="RVV2" s="114" t="s">
        <v>6097</v>
      </c>
      <c r="RVW2" s="114" t="s">
        <v>5</v>
      </c>
      <c r="RVX2" s="106" t="s">
        <v>5895</v>
      </c>
      <c r="RVY2" s="130" t="s">
        <v>6098</v>
      </c>
      <c r="RVZ2" s="135" t="s">
        <v>6288</v>
      </c>
      <c r="RWA2" s="114" t="s">
        <v>6</v>
      </c>
      <c r="RWB2" s="139" t="s">
        <v>6310</v>
      </c>
      <c r="RWC2" s="114" t="s">
        <v>0</v>
      </c>
      <c r="RWD2" s="114" t="s">
        <v>1</v>
      </c>
      <c r="RWE2" s="114" t="s">
        <v>5788</v>
      </c>
      <c r="RWF2" s="114" t="s">
        <v>5899</v>
      </c>
      <c r="RWG2" s="114" t="s">
        <v>3</v>
      </c>
      <c r="RWH2" s="114" t="s">
        <v>6094</v>
      </c>
      <c r="RWI2" s="114" t="s">
        <v>6095</v>
      </c>
      <c r="RWJ2" s="114" t="s">
        <v>4</v>
      </c>
      <c r="RWK2" s="114" t="s">
        <v>6096</v>
      </c>
      <c r="RWL2" s="114" t="s">
        <v>6097</v>
      </c>
      <c r="RWM2" s="114" t="s">
        <v>5</v>
      </c>
      <c r="RWN2" s="106" t="s">
        <v>5895</v>
      </c>
      <c r="RWO2" s="130" t="s">
        <v>6098</v>
      </c>
      <c r="RWP2" s="135" t="s">
        <v>6288</v>
      </c>
      <c r="RWQ2" s="114" t="s">
        <v>6</v>
      </c>
      <c r="RWR2" s="139" t="s">
        <v>6310</v>
      </c>
      <c r="RWS2" s="114" t="s">
        <v>0</v>
      </c>
      <c r="RWT2" s="114" t="s">
        <v>1</v>
      </c>
      <c r="RWU2" s="114" t="s">
        <v>5788</v>
      </c>
      <c r="RWV2" s="114" t="s">
        <v>5899</v>
      </c>
      <c r="RWW2" s="114" t="s">
        <v>3</v>
      </c>
      <c r="RWX2" s="114" t="s">
        <v>6094</v>
      </c>
      <c r="RWY2" s="114" t="s">
        <v>6095</v>
      </c>
      <c r="RWZ2" s="114" t="s">
        <v>4</v>
      </c>
      <c r="RXA2" s="114" t="s">
        <v>6096</v>
      </c>
      <c r="RXB2" s="114" t="s">
        <v>6097</v>
      </c>
      <c r="RXC2" s="114" t="s">
        <v>5</v>
      </c>
      <c r="RXD2" s="106" t="s">
        <v>5895</v>
      </c>
      <c r="RXE2" s="130" t="s">
        <v>6098</v>
      </c>
      <c r="RXF2" s="135" t="s">
        <v>6288</v>
      </c>
      <c r="RXG2" s="114" t="s">
        <v>6</v>
      </c>
      <c r="RXH2" s="139" t="s">
        <v>6310</v>
      </c>
      <c r="RXI2" s="114" t="s">
        <v>0</v>
      </c>
      <c r="RXJ2" s="114" t="s">
        <v>1</v>
      </c>
      <c r="RXK2" s="114" t="s">
        <v>5788</v>
      </c>
      <c r="RXL2" s="114" t="s">
        <v>5899</v>
      </c>
      <c r="RXM2" s="114" t="s">
        <v>3</v>
      </c>
      <c r="RXN2" s="114" t="s">
        <v>6094</v>
      </c>
      <c r="RXO2" s="114" t="s">
        <v>6095</v>
      </c>
      <c r="RXP2" s="114" t="s">
        <v>4</v>
      </c>
      <c r="RXQ2" s="114" t="s">
        <v>6096</v>
      </c>
      <c r="RXR2" s="114" t="s">
        <v>6097</v>
      </c>
      <c r="RXS2" s="114" t="s">
        <v>5</v>
      </c>
      <c r="RXT2" s="106" t="s">
        <v>5895</v>
      </c>
      <c r="RXU2" s="130" t="s">
        <v>6098</v>
      </c>
      <c r="RXV2" s="135" t="s">
        <v>6288</v>
      </c>
      <c r="RXW2" s="114" t="s">
        <v>6</v>
      </c>
      <c r="RXX2" s="139" t="s">
        <v>6310</v>
      </c>
      <c r="RXY2" s="114" t="s">
        <v>0</v>
      </c>
      <c r="RXZ2" s="114" t="s">
        <v>1</v>
      </c>
      <c r="RYA2" s="114" t="s">
        <v>5788</v>
      </c>
      <c r="RYB2" s="114" t="s">
        <v>5899</v>
      </c>
      <c r="RYC2" s="114" t="s">
        <v>3</v>
      </c>
      <c r="RYD2" s="114" t="s">
        <v>6094</v>
      </c>
      <c r="RYE2" s="114" t="s">
        <v>6095</v>
      </c>
      <c r="RYF2" s="114" t="s">
        <v>4</v>
      </c>
      <c r="RYG2" s="114" t="s">
        <v>6096</v>
      </c>
      <c r="RYH2" s="114" t="s">
        <v>6097</v>
      </c>
      <c r="RYI2" s="114" t="s">
        <v>5</v>
      </c>
      <c r="RYJ2" s="106" t="s">
        <v>5895</v>
      </c>
      <c r="RYK2" s="130" t="s">
        <v>6098</v>
      </c>
      <c r="RYL2" s="135" t="s">
        <v>6288</v>
      </c>
      <c r="RYM2" s="114" t="s">
        <v>6</v>
      </c>
      <c r="RYN2" s="139" t="s">
        <v>6310</v>
      </c>
      <c r="RYO2" s="114" t="s">
        <v>0</v>
      </c>
      <c r="RYP2" s="114" t="s">
        <v>1</v>
      </c>
      <c r="RYQ2" s="114" t="s">
        <v>5788</v>
      </c>
      <c r="RYR2" s="114" t="s">
        <v>5899</v>
      </c>
      <c r="RYS2" s="114" t="s">
        <v>3</v>
      </c>
      <c r="RYT2" s="114" t="s">
        <v>6094</v>
      </c>
      <c r="RYU2" s="114" t="s">
        <v>6095</v>
      </c>
      <c r="RYV2" s="114" t="s">
        <v>4</v>
      </c>
      <c r="RYW2" s="114" t="s">
        <v>6096</v>
      </c>
      <c r="RYX2" s="114" t="s">
        <v>6097</v>
      </c>
      <c r="RYY2" s="114" t="s">
        <v>5</v>
      </c>
      <c r="RYZ2" s="106" t="s">
        <v>5895</v>
      </c>
      <c r="RZA2" s="130" t="s">
        <v>6098</v>
      </c>
      <c r="RZB2" s="135" t="s">
        <v>6288</v>
      </c>
      <c r="RZC2" s="114" t="s">
        <v>6</v>
      </c>
      <c r="RZD2" s="139" t="s">
        <v>6310</v>
      </c>
      <c r="RZE2" s="114" t="s">
        <v>0</v>
      </c>
      <c r="RZF2" s="114" t="s">
        <v>1</v>
      </c>
      <c r="RZG2" s="114" t="s">
        <v>5788</v>
      </c>
      <c r="RZH2" s="114" t="s">
        <v>5899</v>
      </c>
      <c r="RZI2" s="114" t="s">
        <v>3</v>
      </c>
      <c r="RZJ2" s="114" t="s">
        <v>6094</v>
      </c>
      <c r="RZK2" s="114" t="s">
        <v>6095</v>
      </c>
      <c r="RZL2" s="114" t="s">
        <v>4</v>
      </c>
      <c r="RZM2" s="114" t="s">
        <v>6096</v>
      </c>
      <c r="RZN2" s="114" t="s">
        <v>6097</v>
      </c>
      <c r="RZO2" s="114" t="s">
        <v>5</v>
      </c>
      <c r="RZP2" s="106" t="s">
        <v>5895</v>
      </c>
      <c r="RZQ2" s="130" t="s">
        <v>6098</v>
      </c>
      <c r="RZR2" s="135" t="s">
        <v>6288</v>
      </c>
      <c r="RZS2" s="114" t="s">
        <v>6</v>
      </c>
      <c r="RZT2" s="139" t="s">
        <v>6310</v>
      </c>
      <c r="RZU2" s="114" t="s">
        <v>0</v>
      </c>
      <c r="RZV2" s="114" t="s">
        <v>1</v>
      </c>
      <c r="RZW2" s="114" t="s">
        <v>5788</v>
      </c>
      <c r="RZX2" s="114" t="s">
        <v>5899</v>
      </c>
      <c r="RZY2" s="114" t="s">
        <v>3</v>
      </c>
      <c r="RZZ2" s="114" t="s">
        <v>6094</v>
      </c>
      <c r="SAA2" s="114" t="s">
        <v>6095</v>
      </c>
      <c r="SAB2" s="114" t="s">
        <v>4</v>
      </c>
      <c r="SAC2" s="114" t="s">
        <v>6096</v>
      </c>
      <c r="SAD2" s="114" t="s">
        <v>6097</v>
      </c>
      <c r="SAE2" s="114" t="s">
        <v>5</v>
      </c>
      <c r="SAF2" s="106" t="s">
        <v>5895</v>
      </c>
      <c r="SAG2" s="130" t="s">
        <v>6098</v>
      </c>
      <c r="SAH2" s="135" t="s">
        <v>6288</v>
      </c>
      <c r="SAI2" s="114" t="s">
        <v>6</v>
      </c>
      <c r="SAJ2" s="139" t="s">
        <v>6310</v>
      </c>
      <c r="SAK2" s="114" t="s">
        <v>0</v>
      </c>
      <c r="SAL2" s="114" t="s">
        <v>1</v>
      </c>
      <c r="SAM2" s="114" t="s">
        <v>5788</v>
      </c>
      <c r="SAN2" s="114" t="s">
        <v>5899</v>
      </c>
      <c r="SAO2" s="114" t="s">
        <v>3</v>
      </c>
      <c r="SAP2" s="114" t="s">
        <v>6094</v>
      </c>
      <c r="SAQ2" s="114" t="s">
        <v>6095</v>
      </c>
      <c r="SAR2" s="114" t="s">
        <v>4</v>
      </c>
      <c r="SAS2" s="114" t="s">
        <v>6096</v>
      </c>
      <c r="SAT2" s="114" t="s">
        <v>6097</v>
      </c>
      <c r="SAU2" s="114" t="s">
        <v>5</v>
      </c>
      <c r="SAV2" s="106" t="s">
        <v>5895</v>
      </c>
      <c r="SAW2" s="130" t="s">
        <v>6098</v>
      </c>
      <c r="SAX2" s="135" t="s">
        <v>6288</v>
      </c>
      <c r="SAY2" s="114" t="s">
        <v>6</v>
      </c>
      <c r="SAZ2" s="139" t="s">
        <v>6310</v>
      </c>
      <c r="SBA2" s="114" t="s">
        <v>0</v>
      </c>
      <c r="SBB2" s="114" t="s">
        <v>1</v>
      </c>
      <c r="SBC2" s="114" t="s">
        <v>5788</v>
      </c>
      <c r="SBD2" s="114" t="s">
        <v>5899</v>
      </c>
      <c r="SBE2" s="114" t="s">
        <v>3</v>
      </c>
      <c r="SBF2" s="114" t="s">
        <v>6094</v>
      </c>
      <c r="SBG2" s="114" t="s">
        <v>6095</v>
      </c>
      <c r="SBH2" s="114" t="s">
        <v>4</v>
      </c>
      <c r="SBI2" s="114" t="s">
        <v>6096</v>
      </c>
      <c r="SBJ2" s="114" t="s">
        <v>6097</v>
      </c>
      <c r="SBK2" s="114" t="s">
        <v>5</v>
      </c>
      <c r="SBL2" s="106" t="s">
        <v>5895</v>
      </c>
      <c r="SBM2" s="130" t="s">
        <v>6098</v>
      </c>
      <c r="SBN2" s="135" t="s">
        <v>6288</v>
      </c>
      <c r="SBO2" s="114" t="s">
        <v>6</v>
      </c>
      <c r="SBP2" s="139" t="s">
        <v>6310</v>
      </c>
      <c r="SBQ2" s="114" t="s">
        <v>0</v>
      </c>
      <c r="SBR2" s="114" t="s">
        <v>1</v>
      </c>
      <c r="SBS2" s="114" t="s">
        <v>5788</v>
      </c>
      <c r="SBT2" s="114" t="s">
        <v>5899</v>
      </c>
      <c r="SBU2" s="114" t="s">
        <v>3</v>
      </c>
      <c r="SBV2" s="114" t="s">
        <v>6094</v>
      </c>
      <c r="SBW2" s="114" t="s">
        <v>6095</v>
      </c>
      <c r="SBX2" s="114" t="s">
        <v>4</v>
      </c>
      <c r="SBY2" s="114" t="s">
        <v>6096</v>
      </c>
      <c r="SBZ2" s="114" t="s">
        <v>6097</v>
      </c>
      <c r="SCA2" s="114" t="s">
        <v>5</v>
      </c>
      <c r="SCB2" s="106" t="s">
        <v>5895</v>
      </c>
      <c r="SCC2" s="130" t="s">
        <v>6098</v>
      </c>
      <c r="SCD2" s="135" t="s">
        <v>6288</v>
      </c>
      <c r="SCE2" s="114" t="s">
        <v>6</v>
      </c>
      <c r="SCF2" s="139" t="s">
        <v>6310</v>
      </c>
      <c r="SCG2" s="114" t="s">
        <v>0</v>
      </c>
      <c r="SCH2" s="114" t="s">
        <v>1</v>
      </c>
      <c r="SCI2" s="114" t="s">
        <v>5788</v>
      </c>
      <c r="SCJ2" s="114" t="s">
        <v>5899</v>
      </c>
      <c r="SCK2" s="114" t="s">
        <v>3</v>
      </c>
      <c r="SCL2" s="114" t="s">
        <v>6094</v>
      </c>
      <c r="SCM2" s="114" t="s">
        <v>6095</v>
      </c>
      <c r="SCN2" s="114" t="s">
        <v>4</v>
      </c>
      <c r="SCO2" s="114" t="s">
        <v>6096</v>
      </c>
      <c r="SCP2" s="114" t="s">
        <v>6097</v>
      </c>
      <c r="SCQ2" s="114" t="s">
        <v>5</v>
      </c>
      <c r="SCR2" s="106" t="s">
        <v>5895</v>
      </c>
      <c r="SCS2" s="130" t="s">
        <v>6098</v>
      </c>
      <c r="SCT2" s="135" t="s">
        <v>6288</v>
      </c>
      <c r="SCU2" s="114" t="s">
        <v>6</v>
      </c>
      <c r="SCV2" s="139" t="s">
        <v>6310</v>
      </c>
      <c r="SCW2" s="114" t="s">
        <v>0</v>
      </c>
      <c r="SCX2" s="114" t="s">
        <v>1</v>
      </c>
      <c r="SCY2" s="114" t="s">
        <v>5788</v>
      </c>
      <c r="SCZ2" s="114" t="s">
        <v>5899</v>
      </c>
      <c r="SDA2" s="114" t="s">
        <v>3</v>
      </c>
      <c r="SDB2" s="114" t="s">
        <v>6094</v>
      </c>
      <c r="SDC2" s="114" t="s">
        <v>6095</v>
      </c>
      <c r="SDD2" s="114" t="s">
        <v>4</v>
      </c>
      <c r="SDE2" s="114" t="s">
        <v>6096</v>
      </c>
      <c r="SDF2" s="114" t="s">
        <v>6097</v>
      </c>
      <c r="SDG2" s="114" t="s">
        <v>5</v>
      </c>
      <c r="SDH2" s="106" t="s">
        <v>5895</v>
      </c>
      <c r="SDI2" s="130" t="s">
        <v>6098</v>
      </c>
      <c r="SDJ2" s="135" t="s">
        <v>6288</v>
      </c>
      <c r="SDK2" s="114" t="s">
        <v>6</v>
      </c>
      <c r="SDL2" s="139" t="s">
        <v>6310</v>
      </c>
      <c r="SDM2" s="114" t="s">
        <v>0</v>
      </c>
      <c r="SDN2" s="114" t="s">
        <v>1</v>
      </c>
      <c r="SDO2" s="114" t="s">
        <v>5788</v>
      </c>
      <c r="SDP2" s="114" t="s">
        <v>5899</v>
      </c>
      <c r="SDQ2" s="114" t="s">
        <v>3</v>
      </c>
      <c r="SDR2" s="114" t="s">
        <v>6094</v>
      </c>
      <c r="SDS2" s="114" t="s">
        <v>6095</v>
      </c>
      <c r="SDT2" s="114" t="s">
        <v>4</v>
      </c>
      <c r="SDU2" s="114" t="s">
        <v>6096</v>
      </c>
      <c r="SDV2" s="114" t="s">
        <v>6097</v>
      </c>
      <c r="SDW2" s="114" t="s">
        <v>5</v>
      </c>
      <c r="SDX2" s="106" t="s">
        <v>5895</v>
      </c>
      <c r="SDY2" s="130" t="s">
        <v>6098</v>
      </c>
      <c r="SDZ2" s="135" t="s">
        <v>6288</v>
      </c>
      <c r="SEA2" s="114" t="s">
        <v>6</v>
      </c>
      <c r="SEB2" s="139" t="s">
        <v>6310</v>
      </c>
      <c r="SEC2" s="114" t="s">
        <v>0</v>
      </c>
      <c r="SED2" s="114" t="s">
        <v>1</v>
      </c>
      <c r="SEE2" s="114" t="s">
        <v>5788</v>
      </c>
      <c r="SEF2" s="114" t="s">
        <v>5899</v>
      </c>
      <c r="SEG2" s="114" t="s">
        <v>3</v>
      </c>
      <c r="SEH2" s="114" t="s">
        <v>6094</v>
      </c>
      <c r="SEI2" s="114" t="s">
        <v>6095</v>
      </c>
      <c r="SEJ2" s="114" t="s">
        <v>4</v>
      </c>
      <c r="SEK2" s="114" t="s">
        <v>6096</v>
      </c>
      <c r="SEL2" s="114" t="s">
        <v>6097</v>
      </c>
      <c r="SEM2" s="114" t="s">
        <v>5</v>
      </c>
      <c r="SEN2" s="106" t="s">
        <v>5895</v>
      </c>
      <c r="SEO2" s="130" t="s">
        <v>6098</v>
      </c>
      <c r="SEP2" s="135" t="s">
        <v>6288</v>
      </c>
      <c r="SEQ2" s="114" t="s">
        <v>6</v>
      </c>
      <c r="SER2" s="139" t="s">
        <v>6310</v>
      </c>
      <c r="SES2" s="114" t="s">
        <v>0</v>
      </c>
      <c r="SET2" s="114" t="s">
        <v>1</v>
      </c>
      <c r="SEU2" s="114" t="s">
        <v>5788</v>
      </c>
      <c r="SEV2" s="114" t="s">
        <v>5899</v>
      </c>
      <c r="SEW2" s="114" t="s">
        <v>3</v>
      </c>
      <c r="SEX2" s="114" t="s">
        <v>6094</v>
      </c>
      <c r="SEY2" s="114" t="s">
        <v>6095</v>
      </c>
      <c r="SEZ2" s="114" t="s">
        <v>4</v>
      </c>
      <c r="SFA2" s="114" t="s">
        <v>6096</v>
      </c>
      <c r="SFB2" s="114" t="s">
        <v>6097</v>
      </c>
      <c r="SFC2" s="114" t="s">
        <v>5</v>
      </c>
      <c r="SFD2" s="106" t="s">
        <v>5895</v>
      </c>
      <c r="SFE2" s="130" t="s">
        <v>6098</v>
      </c>
      <c r="SFF2" s="135" t="s">
        <v>6288</v>
      </c>
      <c r="SFG2" s="114" t="s">
        <v>6</v>
      </c>
      <c r="SFH2" s="139" t="s">
        <v>6310</v>
      </c>
      <c r="SFI2" s="114" t="s">
        <v>0</v>
      </c>
      <c r="SFJ2" s="114" t="s">
        <v>1</v>
      </c>
      <c r="SFK2" s="114" t="s">
        <v>5788</v>
      </c>
      <c r="SFL2" s="114" t="s">
        <v>5899</v>
      </c>
      <c r="SFM2" s="114" t="s">
        <v>3</v>
      </c>
      <c r="SFN2" s="114" t="s">
        <v>6094</v>
      </c>
      <c r="SFO2" s="114" t="s">
        <v>6095</v>
      </c>
      <c r="SFP2" s="114" t="s">
        <v>4</v>
      </c>
      <c r="SFQ2" s="114" t="s">
        <v>6096</v>
      </c>
      <c r="SFR2" s="114" t="s">
        <v>6097</v>
      </c>
      <c r="SFS2" s="114" t="s">
        <v>5</v>
      </c>
      <c r="SFT2" s="106" t="s">
        <v>5895</v>
      </c>
      <c r="SFU2" s="130" t="s">
        <v>6098</v>
      </c>
      <c r="SFV2" s="135" t="s">
        <v>6288</v>
      </c>
      <c r="SFW2" s="114" t="s">
        <v>6</v>
      </c>
      <c r="SFX2" s="139" t="s">
        <v>6310</v>
      </c>
      <c r="SFY2" s="114" t="s">
        <v>0</v>
      </c>
      <c r="SFZ2" s="114" t="s">
        <v>1</v>
      </c>
      <c r="SGA2" s="114" t="s">
        <v>5788</v>
      </c>
      <c r="SGB2" s="114" t="s">
        <v>5899</v>
      </c>
      <c r="SGC2" s="114" t="s">
        <v>3</v>
      </c>
      <c r="SGD2" s="114" t="s">
        <v>6094</v>
      </c>
      <c r="SGE2" s="114" t="s">
        <v>6095</v>
      </c>
      <c r="SGF2" s="114" t="s">
        <v>4</v>
      </c>
      <c r="SGG2" s="114" t="s">
        <v>6096</v>
      </c>
      <c r="SGH2" s="114" t="s">
        <v>6097</v>
      </c>
      <c r="SGI2" s="114" t="s">
        <v>5</v>
      </c>
      <c r="SGJ2" s="106" t="s">
        <v>5895</v>
      </c>
      <c r="SGK2" s="130" t="s">
        <v>6098</v>
      </c>
      <c r="SGL2" s="135" t="s">
        <v>6288</v>
      </c>
      <c r="SGM2" s="114" t="s">
        <v>6</v>
      </c>
      <c r="SGN2" s="139" t="s">
        <v>6310</v>
      </c>
      <c r="SGO2" s="114" t="s">
        <v>0</v>
      </c>
      <c r="SGP2" s="114" t="s">
        <v>1</v>
      </c>
      <c r="SGQ2" s="114" t="s">
        <v>5788</v>
      </c>
      <c r="SGR2" s="114" t="s">
        <v>5899</v>
      </c>
      <c r="SGS2" s="114" t="s">
        <v>3</v>
      </c>
      <c r="SGT2" s="114" t="s">
        <v>6094</v>
      </c>
      <c r="SGU2" s="114" t="s">
        <v>6095</v>
      </c>
      <c r="SGV2" s="114" t="s">
        <v>4</v>
      </c>
      <c r="SGW2" s="114" t="s">
        <v>6096</v>
      </c>
      <c r="SGX2" s="114" t="s">
        <v>6097</v>
      </c>
      <c r="SGY2" s="114" t="s">
        <v>5</v>
      </c>
      <c r="SGZ2" s="106" t="s">
        <v>5895</v>
      </c>
      <c r="SHA2" s="130" t="s">
        <v>6098</v>
      </c>
      <c r="SHB2" s="135" t="s">
        <v>6288</v>
      </c>
      <c r="SHC2" s="114" t="s">
        <v>6</v>
      </c>
      <c r="SHD2" s="139" t="s">
        <v>6310</v>
      </c>
      <c r="SHE2" s="114" t="s">
        <v>0</v>
      </c>
      <c r="SHF2" s="114" t="s">
        <v>1</v>
      </c>
      <c r="SHG2" s="114" t="s">
        <v>5788</v>
      </c>
      <c r="SHH2" s="114" t="s">
        <v>5899</v>
      </c>
      <c r="SHI2" s="114" t="s">
        <v>3</v>
      </c>
      <c r="SHJ2" s="114" t="s">
        <v>6094</v>
      </c>
      <c r="SHK2" s="114" t="s">
        <v>6095</v>
      </c>
      <c r="SHL2" s="114" t="s">
        <v>4</v>
      </c>
      <c r="SHM2" s="114" t="s">
        <v>6096</v>
      </c>
      <c r="SHN2" s="114" t="s">
        <v>6097</v>
      </c>
      <c r="SHO2" s="114" t="s">
        <v>5</v>
      </c>
      <c r="SHP2" s="106" t="s">
        <v>5895</v>
      </c>
      <c r="SHQ2" s="130" t="s">
        <v>6098</v>
      </c>
      <c r="SHR2" s="135" t="s">
        <v>6288</v>
      </c>
      <c r="SHS2" s="114" t="s">
        <v>6</v>
      </c>
      <c r="SHT2" s="139" t="s">
        <v>6310</v>
      </c>
      <c r="SHU2" s="114" t="s">
        <v>0</v>
      </c>
      <c r="SHV2" s="114" t="s">
        <v>1</v>
      </c>
      <c r="SHW2" s="114" t="s">
        <v>5788</v>
      </c>
      <c r="SHX2" s="114" t="s">
        <v>5899</v>
      </c>
      <c r="SHY2" s="114" t="s">
        <v>3</v>
      </c>
      <c r="SHZ2" s="114" t="s">
        <v>6094</v>
      </c>
      <c r="SIA2" s="114" t="s">
        <v>6095</v>
      </c>
      <c r="SIB2" s="114" t="s">
        <v>4</v>
      </c>
      <c r="SIC2" s="114" t="s">
        <v>6096</v>
      </c>
      <c r="SID2" s="114" t="s">
        <v>6097</v>
      </c>
      <c r="SIE2" s="114" t="s">
        <v>5</v>
      </c>
      <c r="SIF2" s="106" t="s">
        <v>5895</v>
      </c>
      <c r="SIG2" s="130" t="s">
        <v>6098</v>
      </c>
      <c r="SIH2" s="135" t="s">
        <v>6288</v>
      </c>
      <c r="SII2" s="114" t="s">
        <v>6</v>
      </c>
      <c r="SIJ2" s="139" t="s">
        <v>6310</v>
      </c>
      <c r="SIK2" s="114" t="s">
        <v>0</v>
      </c>
      <c r="SIL2" s="114" t="s">
        <v>1</v>
      </c>
      <c r="SIM2" s="114" t="s">
        <v>5788</v>
      </c>
      <c r="SIN2" s="114" t="s">
        <v>5899</v>
      </c>
      <c r="SIO2" s="114" t="s">
        <v>3</v>
      </c>
      <c r="SIP2" s="114" t="s">
        <v>6094</v>
      </c>
      <c r="SIQ2" s="114" t="s">
        <v>6095</v>
      </c>
      <c r="SIR2" s="114" t="s">
        <v>4</v>
      </c>
      <c r="SIS2" s="114" t="s">
        <v>6096</v>
      </c>
      <c r="SIT2" s="114" t="s">
        <v>6097</v>
      </c>
      <c r="SIU2" s="114" t="s">
        <v>5</v>
      </c>
      <c r="SIV2" s="106" t="s">
        <v>5895</v>
      </c>
      <c r="SIW2" s="130" t="s">
        <v>6098</v>
      </c>
      <c r="SIX2" s="135" t="s">
        <v>6288</v>
      </c>
      <c r="SIY2" s="114" t="s">
        <v>6</v>
      </c>
      <c r="SIZ2" s="139" t="s">
        <v>6310</v>
      </c>
      <c r="SJA2" s="114" t="s">
        <v>0</v>
      </c>
      <c r="SJB2" s="114" t="s">
        <v>1</v>
      </c>
      <c r="SJC2" s="114" t="s">
        <v>5788</v>
      </c>
      <c r="SJD2" s="114" t="s">
        <v>5899</v>
      </c>
      <c r="SJE2" s="114" t="s">
        <v>3</v>
      </c>
      <c r="SJF2" s="114" t="s">
        <v>6094</v>
      </c>
      <c r="SJG2" s="114" t="s">
        <v>6095</v>
      </c>
      <c r="SJH2" s="114" t="s">
        <v>4</v>
      </c>
      <c r="SJI2" s="114" t="s">
        <v>6096</v>
      </c>
      <c r="SJJ2" s="114" t="s">
        <v>6097</v>
      </c>
      <c r="SJK2" s="114" t="s">
        <v>5</v>
      </c>
      <c r="SJL2" s="106" t="s">
        <v>5895</v>
      </c>
      <c r="SJM2" s="130" t="s">
        <v>6098</v>
      </c>
      <c r="SJN2" s="135" t="s">
        <v>6288</v>
      </c>
      <c r="SJO2" s="114" t="s">
        <v>6</v>
      </c>
      <c r="SJP2" s="139" t="s">
        <v>6310</v>
      </c>
      <c r="SJQ2" s="114" t="s">
        <v>0</v>
      </c>
      <c r="SJR2" s="114" t="s">
        <v>1</v>
      </c>
      <c r="SJS2" s="114" t="s">
        <v>5788</v>
      </c>
      <c r="SJT2" s="114" t="s">
        <v>5899</v>
      </c>
      <c r="SJU2" s="114" t="s">
        <v>3</v>
      </c>
      <c r="SJV2" s="114" t="s">
        <v>6094</v>
      </c>
      <c r="SJW2" s="114" t="s">
        <v>6095</v>
      </c>
      <c r="SJX2" s="114" t="s">
        <v>4</v>
      </c>
      <c r="SJY2" s="114" t="s">
        <v>6096</v>
      </c>
      <c r="SJZ2" s="114" t="s">
        <v>6097</v>
      </c>
      <c r="SKA2" s="114" t="s">
        <v>5</v>
      </c>
      <c r="SKB2" s="106" t="s">
        <v>5895</v>
      </c>
      <c r="SKC2" s="130" t="s">
        <v>6098</v>
      </c>
      <c r="SKD2" s="135" t="s">
        <v>6288</v>
      </c>
      <c r="SKE2" s="114" t="s">
        <v>6</v>
      </c>
      <c r="SKF2" s="139" t="s">
        <v>6310</v>
      </c>
      <c r="SKG2" s="114" t="s">
        <v>0</v>
      </c>
      <c r="SKH2" s="114" t="s">
        <v>1</v>
      </c>
      <c r="SKI2" s="114" t="s">
        <v>5788</v>
      </c>
      <c r="SKJ2" s="114" t="s">
        <v>5899</v>
      </c>
      <c r="SKK2" s="114" t="s">
        <v>3</v>
      </c>
      <c r="SKL2" s="114" t="s">
        <v>6094</v>
      </c>
      <c r="SKM2" s="114" t="s">
        <v>6095</v>
      </c>
      <c r="SKN2" s="114" t="s">
        <v>4</v>
      </c>
      <c r="SKO2" s="114" t="s">
        <v>6096</v>
      </c>
      <c r="SKP2" s="114" t="s">
        <v>6097</v>
      </c>
      <c r="SKQ2" s="114" t="s">
        <v>5</v>
      </c>
      <c r="SKR2" s="106" t="s">
        <v>5895</v>
      </c>
      <c r="SKS2" s="130" t="s">
        <v>6098</v>
      </c>
      <c r="SKT2" s="135" t="s">
        <v>6288</v>
      </c>
      <c r="SKU2" s="114" t="s">
        <v>6</v>
      </c>
      <c r="SKV2" s="139" t="s">
        <v>6310</v>
      </c>
      <c r="SKW2" s="114" t="s">
        <v>0</v>
      </c>
      <c r="SKX2" s="114" t="s">
        <v>1</v>
      </c>
      <c r="SKY2" s="114" t="s">
        <v>5788</v>
      </c>
      <c r="SKZ2" s="114" t="s">
        <v>5899</v>
      </c>
      <c r="SLA2" s="114" t="s">
        <v>3</v>
      </c>
      <c r="SLB2" s="114" t="s">
        <v>6094</v>
      </c>
      <c r="SLC2" s="114" t="s">
        <v>6095</v>
      </c>
      <c r="SLD2" s="114" t="s">
        <v>4</v>
      </c>
      <c r="SLE2" s="114" t="s">
        <v>6096</v>
      </c>
      <c r="SLF2" s="114" t="s">
        <v>6097</v>
      </c>
      <c r="SLG2" s="114" t="s">
        <v>5</v>
      </c>
      <c r="SLH2" s="106" t="s">
        <v>5895</v>
      </c>
      <c r="SLI2" s="130" t="s">
        <v>6098</v>
      </c>
      <c r="SLJ2" s="135" t="s">
        <v>6288</v>
      </c>
      <c r="SLK2" s="114" t="s">
        <v>6</v>
      </c>
      <c r="SLL2" s="139" t="s">
        <v>6310</v>
      </c>
      <c r="SLM2" s="114" t="s">
        <v>0</v>
      </c>
      <c r="SLN2" s="114" t="s">
        <v>1</v>
      </c>
      <c r="SLO2" s="114" t="s">
        <v>5788</v>
      </c>
      <c r="SLP2" s="114" t="s">
        <v>5899</v>
      </c>
      <c r="SLQ2" s="114" t="s">
        <v>3</v>
      </c>
      <c r="SLR2" s="114" t="s">
        <v>6094</v>
      </c>
      <c r="SLS2" s="114" t="s">
        <v>6095</v>
      </c>
      <c r="SLT2" s="114" t="s">
        <v>4</v>
      </c>
      <c r="SLU2" s="114" t="s">
        <v>6096</v>
      </c>
      <c r="SLV2" s="114" t="s">
        <v>6097</v>
      </c>
      <c r="SLW2" s="114" t="s">
        <v>5</v>
      </c>
      <c r="SLX2" s="106" t="s">
        <v>5895</v>
      </c>
      <c r="SLY2" s="130" t="s">
        <v>6098</v>
      </c>
      <c r="SLZ2" s="135" t="s">
        <v>6288</v>
      </c>
      <c r="SMA2" s="114" t="s">
        <v>6</v>
      </c>
      <c r="SMB2" s="139" t="s">
        <v>6310</v>
      </c>
      <c r="SMC2" s="114" t="s">
        <v>0</v>
      </c>
      <c r="SMD2" s="114" t="s">
        <v>1</v>
      </c>
      <c r="SME2" s="114" t="s">
        <v>5788</v>
      </c>
      <c r="SMF2" s="114" t="s">
        <v>5899</v>
      </c>
      <c r="SMG2" s="114" t="s">
        <v>3</v>
      </c>
      <c r="SMH2" s="114" t="s">
        <v>6094</v>
      </c>
      <c r="SMI2" s="114" t="s">
        <v>6095</v>
      </c>
      <c r="SMJ2" s="114" t="s">
        <v>4</v>
      </c>
      <c r="SMK2" s="114" t="s">
        <v>6096</v>
      </c>
      <c r="SML2" s="114" t="s">
        <v>6097</v>
      </c>
      <c r="SMM2" s="114" t="s">
        <v>5</v>
      </c>
      <c r="SMN2" s="106" t="s">
        <v>5895</v>
      </c>
      <c r="SMO2" s="130" t="s">
        <v>6098</v>
      </c>
      <c r="SMP2" s="135" t="s">
        <v>6288</v>
      </c>
      <c r="SMQ2" s="114" t="s">
        <v>6</v>
      </c>
      <c r="SMR2" s="139" t="s">
        <v>6310</v>
      </c>
      <c r="SMS2" s="114" t="s">
        <v>0</v>
      </c>
      <c r="SMT2" s="114" t="s">
        <v>1</v>
      </c>
      <c r="SMU2" s="114" t="s">
        <v>5788</v>
      </c>
      <c r="SMV2" s="114" t="s">
        <v>5899</v>
      </c>
      <c r="SMW2" s="114" t="s">
        <v>3</v>
      </c>
      <c r="SMX2" s="114" t="s">
        <v>6094</v>
      </c>
      <c r="SMY2" s="114" t="s">
        <v>6095</v>
      </c>
      <c r="SMZ2" s="114" t="s">
        <v>4</v>
      </c>
      <c r="SNA2" s="114" t="s">
        <v>6096</v>
      </c>
      <c r="SNB2" s="114" t="s">
        <v>6097</v>
      </c>
      <c r="SNC2" s="114" t="s">
        <v>5</v>
      </c>
      <c r="SND2" s="106" t="s">
        <v>5895</v>
      </c>
      <c r="SNE2" s="130" t="s">
        <v>6098</v>
      </c>
      <c r="SNF2" s="135" t="s">
        <v>6288</v>
      </c>
      <c r="SNG2" s="114" t="s">
        <v>6</v>
      </c>
      <c r="SNH2" s="139" t="s">
        <v>6310</v>
      </c>
      <c r="SNI2" s="114" t="s">
        <v>0</v>
      </c>
      <c r="SNJ2" s="114" t="s">
        <v>1</v>
      </c>
      <c r="SNK2" s="114" t="s">
        <v>5788</v>
      </c>
      <c r="SNL2" s="114" t="s">
        <v>5899</v>
      </c>
      <c r="SNM2" s="114" t="s">
        <v>3</v>
      </c>
      <c r="SNN2" s="114" t="s">
        <v>6094</v>
      </c>
      <c r="SNO2" s="114" t="s">
        <v>6095</v>
      </c>
      <c r="SNP2" s="114" t="s">
        <v>4</v>
      </c>
      <c r="SNQ2" s="114" t="s">
        <v>6096</v>
      </c>
      <c r="SNR2" s="114" t="s">
        <v>6097</v>
      </c>
      <c r="SNS2" s="114" t="s">
        <v>5</v>
      </c>
      <c r="SNT2" s="106" t="s">
        <v>5895</v>
      </c>
      <c r="SNU2" s="130" t="s">
        <v>6098</v>
      </c>
      <c r="SNV2" s="135" t="s">
        <v>6288</v>
      </c>
      <c r="SNW2" s="114" t="s">
        <v>6</v>
      </c>
      <c r="SNX2" s="139" t="s">
        <v>6310</v>
      </c>
      <c r="SNY2" s="114" t="s">
        <v>0</v>
      </c>
      <c r="SNZ2" s="114" t="s">
        <v>1</v>
      </c>
      <c r="SOA2" s="114" t="s">
        <v>5788</v>
      </c>
      <c r="SOB2" s="114" t="s">
        <v>5899</v>
      </c>
      <c r="SOC2" s="114" t="s">
        <v>3</v>
      </c>
      <c r="SOD2" s="114" t="s">
        <v>6094</v>
      </c>
      <c r="SOE2" s="114" t="s">
        <v>6095</v>
      </c>
      <c r="SOF2" s="114" t="s">
        <v>4</v>
      </c>
      <c r="SOG2" s="114" t="s">
        <v>6096</v>
      </c>
      <c r="SOH2" s="114" t="s">
        <v>6097</v>
      </c>
      <c r="SOI2" s="114" t="s">
        <v>5</v>
      </c>
      <c r="SOJ2" s="106" t="s">
        <v>5895</v>
      </c>
      <c r="SOK2" s="130" t="s">
        <v>6098</v>
      </c>
      <c r="SOL2" s="135" t="s">
        <v>6288</v>
      </c>
      <c r="SOM2" s="114" t="s">
        <v>6</v>
      </c>
      <c r="SON2" s="139" t="s">
        <v>6310</v>
      </c>
      <c r="SOO2" s="114" t="s">
        <v>0</v>
      </c>
      <c r="SOP2" s="114" t="s">
        <v>1</v>
      </c>
      <c r="SOQ2" s="114" t="s">
        <v>5788</v>
      </c>
      <c r="SOR2" s="114" t="s">
        <v>5899</v>
      </c>
      <c r="SOS2" s="114" t="s">
        <v>3</v>
      </c>
      <c r="SOT2" s="114" t="s">
        <v>6094</v>
      </c>
      <c r="SOU2" s="114" t="s">
        <v>6095</v>
      </c>
      <c r="SOV2" s="114" t="s">
        <v>4</v>
      </c>
      <c r="SOW2" s="114" t="s">
        <v>6096</v>
      </c>
      <c r="SOX2" s="114" t="s">
        <v>6097</v>
      </c>
      <c r="SOY2" s="114" t="s">
        <v>5</v>
      </c>
      <c r="SOZ2" s="106" t="s">
        <v>5895</v>
      </c>
      <c r="SPA2" s="130" t="s">
        <v>6098</v>
      </c>
      <c r="SPB2" s="135" t="s">
        <v>6288</v>
      </c>
      <c r="SPC2" s="114" t="s">
        <v>6</v>
      </c>
      <c r="SPD2" s="139" t="s">
        <v>6310</v>
      </c>
      <c r="SPE2" s="114" t="s">
        <v>0</v>
      </c>
      <c r="SPF2" s="114" t="s">
        <v>1</v>
      </c>
      <c r="SPG2" s="114" t="s">
        <v>5788</v>
      </c>
      <c r="SPH2" s="114" t="s">
        <v>5899</v>
      </c>
      <c r="SPI2" s="114" t="s">
        <v>3</v>
      </c>
      <c r="SPJ2" s="114" t="s">
        <v>6094</v>
      </c>
      <c r="SPK2" s="114" t="s">
        <v>6095</v>
      </c>
      <c r="SPL2" s="114" t="s">
        <v>4</v>
      </c>
      <c r="SPM2" s="114" t="s">
        <v>6096</v>
      </c>
      <c r="SPN2" s="114" t="s">
        <v>6097</v>
      </c>
      <c r="SPO2" s="114" t="s">
        <v>5</v>
      </c>
      <c r="SPP2" s="106" t="s">
        <v>5895</v>
      </c>
      <c r="SPQ2" s="130" t="s">
        <v>6098</v>
      </c>
      <c r="SPR2" s="135" t="s">
        <v>6288</v>
      </c>
      <c r="SPS2" s="114" t="s">
        <v>6</v>
      </c>
      <c r="SPT2" s="139" t="s">
        <v>6310</v>
      </c>
      <c r="SPU2" s="114" t="s">
        <v>0</v>
      </c>
      <c r="SPV2" s="114" t="s">
        <v>1</v>
      </c>
      <c r="SPW2" s="114" t="s">
        <v>5788</v>
      </c>
      <c r="SPX2" s="114" t="s">
        <v>5899</v>
      </c>
      <c r="SPY2" s="114" t="s">
        <v>3</v>
      </c>
      <c r="SPZ2" s="114" t="s">
        <v>6094</v>
      </c>
      <c r="SQA2" s="114" t="s">
        <v>6095</v>
      </c>
      <c r="SQB2" s="114" t="s">
        <v>4</v>
      </c>
      <c r="SQC2" s="114" t="s">
        <v>6096</v>
      </c>
      <c r="SQD2" s="114" t="s">
        <v>6097</v>
      </c>
      <c r="SQE2" s="114" t="s">
        <v>5</v>
      </c>
      <c r="SQF2" s="106" t="s">
        <v>5895</v>
      </c>
      <c r="SQG2" s="130" t="s">
        <v>6098</v>
      </c>
      <c r="SQH2" s="135" t="s">
        <v>6288</v>
      </c>
      <c r="SQI2" s="114" t="s">
        <v>6</v>
      </c>
      <c r="SQJ2" s="139" t="s">
        <v>6310</v>
      </c>
      <c r="SQK2" s="114" t="s">
        <v>0</v>
      </c>
      <c r="SQL2" s="114" t="s">
        <v>1</v>
      </c>
      <c r="SQM2" s="114" t="s">
        <v>5788</v>
      </c>
      <c r="SQN2" s="114" t="s">
        <v>5899</v>
      </c>
      <c r="SQO2" s="114" t="s">
        <v>3</v>
      </c>
      <c r="SQP2" s="114" t="s">
        <v>6094</v>
      </c>
      <c r="SQQ2" s="114" t="s">
        <v>6095</v>
      </c>
      <c r="SQR2" s="114" t="s">
        <v>4</v>
      </c>
      <c r="SQS2" s="114" t="s">
        <v>6096</v>
      </c>
      <c r="SQT2" s="114" t="s">
        <v>6097</v>
      </c>
      <c r="SQU2" s="114" t="s">
        <v>5</v>
      </c>
      <c r="SQV2" s="106" t="s">
        <v>5895</v>
      </c>
      <c r="SQW2" s="130" t="s">
        <v>6098</v>
      </c>
      <c r="SQX2" s="135" t="s">
        <v>6288</v>
      </c>
      <c r="SQY2" s="114" t="s">
        <v>6</v>
      </c>
      <c r="SQZ2" s="139" t="s">
        <v>6310</v>
      </c>
      <c r="SRA2" s="114" t="s">
        <v>0</v>
      </c>
      <c r="SRB2" s="114" t="s">
        <v>1</v>
      </c>
      <c r="SRC2" s="114" t="s">
        <v>5788</v>
      </c>
      <c r="SRD2" s="114" t="s">
        <v>5899</v>
      </c>
      <c r="SRE2" s="114" t="s">
        <v>3</v>
      </c>
      <c r="SRF2" s="114" t="s">
        <v>6094</v>
      </c>
      <c r="SRG2" s="114" t="s">
        <v>6095</v>
      </c>
      <c r="SRH2" s="114" t="s">
        <v>4</v>
      </c>
      <c r="SRI2" s="114" t="s">
        <v>6096</v>
      </c>
      <c r="SRJ2" s="114" t="s">
        <v>6097</v>
      </c>
      <c r="SRK2" s="114" t="s">
        <v>5</v>
      </c>
      <c r="SRL2" s="106" t="s">
        <v>5895</v>
      </c>
      <c r="SRM2" s="130" t="s">
        <v>6098</v>
      </c>
      <c r="SRN2" s="135" t="s">
        <v>6288</v>
      </c>
      <c r="SRO2" s="114" t="s">
        <v>6</v>
      </c>
      <c r="SRP2" s="139" t="s">
        <v>6310</v>
      </c>
      <c r="SRQ2" s="114" t="s">
        <v>0</v>
      </c>
      <c r="SRR2" s="114" t="s">
        <v>1</v>
      </c>
      <c r="SRS2" s="114" t="s">
        <v>5788</v>
      </c>
      <c r="SRT2" s="114" t="s">
        <v>5899</v>
      </c>
      <c r="SRU2" s="114" t="s">
        <v>3</v>
      </c>
      <c r="SRV2" s="114" t="s">
        <v>6094</v>
      </c>
      <c r="SRW2" s="114" t="s">
        <v>6095</v>
      </c>
      <c r="SRX2" s="114" t="s">
        <v>4</v>
      </c>
      <c r="SRY2" s="114" t="s">
        <v>6096</v>
      </c>
      <c r="SRZ2" s="114" t="s">
        <v>6097</v>
      </c>
      <c r="SSA2" s="114" t="s">
        <v>5</v>
      </c>
      <c r="SSB2" s="106" t="s">
        <v>5895</v>
      </c>
      <c r="SSC2" s="130" t="s">
        <v>6098</v>
      </c>
      <c r="SSD2" s="135" t="s">
        <v>6288</v>
      </c>
      <c r="SSE2" s="114" t="s">
        <v>6</v>
      </c>
      <c r="SSF2" s="139" t="s">
        <v>6310</v>
      </c>
      <c r="SSG2" s="114" t="s">
        <v>0</v>
      </c>
      <c r="SSH2" s="114" t="s">
        <v>1</v>
      </c>
      <c r="SSI2" s="114" t="s">
        <v>5788</v>
      </c>
      <c r="SSJ2" s="114" t="s">
        <v>5899</v>
      </c>
      <c r="SSK2" s="114" t="s">
        <v>3</v>
      </c>
      <c r="SSL2" s="114" t="s">
        <v>6094</v>
      </c>
      <c r="SSM2" s="114" t="s">
        <v>6095</v>
      </c>
      <c r="SSN2" s="114" t="s">
        <v>4</v>
      </c>
      <c r="SSO2" s="114" t="s">
        <v>6096</v>
      </c>
      <c r="SSP2" s="114" t="s">
        <v>6097</v>
      </c>
      <c r="SSQ2" s="114" t="s">
        <v>5</v>
      </c>
      <c r="SSR2" s="106" t="s">
        <v>5895</v>
      </c>
      <c r="SSS2" s="130" t="s">
        <v>6098</v>
      </c>
      <c r="SST2" s="135" t="s">
        <v>6288</v>
      </c>
      <c r="SSU2" s="114" t="s">
        <v>6</v>
      </c>
      <c r="SSV2" s="139" t="s">
        <v>6310</v>
      </c>
      <c r="SSW2" s="114" t="s">
        <v>0</v>
      </c>
      <c r="SSX2" s="114" t="s">
        <v>1</v>
      </c>
      <c r="SSY2" s="114" t="s">
        <v>5788</v>
      </c>
      <c r="SSZ2" s="114" t="s">
        <v>5899</v>
      </c>
      <c r="STA2" s="114" t="s">
        <v>3</v>
      </c>
      <c r="STB2" s="114" t="s">
        <v>6094</v>
      </c>
      <c r="STC2" s="114" t="s">
        <v>6095</v>
      </c>
      <c r="STD2" s="114" t="s">
        <v>4</v>
      </c>
      <c r="STE2" s="114" t="s">
        <v>6096</v>
      </c>
      <c r="STF2" s="114" t="s">
        <v>6097</v>
      </c>
      <c r="STG2" s="114" t="s">
        <v>5</v>
      </c>
      <c r="STH2" s="106" t="s">
        <v>5895</v>
      </c>
      <c r="STI2" s="130" t="s">
        <v>6098</v>
      </c>
      <c r="STJ2" s="135" t="s">
        <v>6288</v>
      </c>
      <c r="STK2" s="114" t="s">
        <v>6</v>
      </c>
      <c r="STL2" s="139" t="s">
        <v>6310</v>
      </c>
      <c r="STM2" s="114" t="s">
        <v>0</v>
      </c>
      <c r="STN2" s="114" t="s">
        <v>1</v>
      </c>
      <c r="STO2" s="114" t="s">
        <v>5788</v>
      </c>
      <c r="STP2" s="114" t="s">
        <v>5899</v>
      </c>
      <c r="STQ2" s="114" t="s">
        <v>3</v>
      </c>
      <c r="STR2" s="114" t="s">
        <v>6094</v>
      </c>
      <c r="STS2" s="114" t="s">
        <v>6095</v>
      </c>
      <c r="STT2" s="114" t="s">
        <v>4</v>
      </c>
      <c r="STU2" s="114" t="s">
        <v>6096</v>
      </c>
      <c r="STV2" s="114" t="s">
        <v>6097</v>
      </c>
      <c r="STW2" s="114" t="s">
        <v>5</v>
      </c>
      <c r="STX2" s="106" t="s">
        <v>5895</v>
      </c>
      <c r="STY2" s="130" t="s">
        <v>6098</v>
      </c>
      <c r="STZ2" s="135" t="s">
        <v>6288</v>
      </c>
      <c r="SUA2" s="114" t="s">
        <v>6</v>
      </c>
      <c r="SUB2" s="139" t="s">
        <v>6310</v>
      </c>
      <c r="SUC2" s="114" t="s">
        <v>0</v>
      </c>
      <c r="SUD2" s="114" t="s">
        <v>1</v>
      </c>
      <c r="SUE2" s="114" t="s">
        <v>5788</v>
      </c>
      <c r="SUF2" s="114" t="s">
        <v>5899</v>
      </c>
      <c r="SUG2" s="114" t="s">
        <v>3</v>
      </c>
      <c r="SUH2" s="114" t="s">
        <v>6094</v>
      </c>
      <c r="SUI2" s="114" t="s">
        <v>6095</v>
      </c>
      <c r="SUJ2" s="114" t="s">
        <v>4</v>
      </c>
      <c r="SUK2" s="114" t="s">
        <v>6096</v>
      </c>
      <c r="SUL2" s="114" t="s">
        <v>6097</v>
      </c>
      <c r="SUM2" s="114" t="s">
        <v>5</v>
      </c>
      <c r="SUN2" s="106" t="s">
        <v>5895</v>
      </c>
      <c r="SUO2" s="130" t="s">
        <v>6098</v>
      </c>
      <c r="SUP2" s="135" t="s">
        <v>6288</v>
      </c>
      <c r="SUQ2" s="114" t="s">
        <v>6</v>
      </c>
      <c r="SUR2" s="139" t="s">
        <v>6310</v>
      </c>
      <c r="SUS2" s="114" t="s">
        <v>0</v>
      </c>
      <c r="SUT2" s="114" t="s">
        <v>1</v>
      </c>
      <c r="SUU2" s="114" t="s">
        <v>5788</v>
      </c>
      <c r="SUV2" s="114" t="s">
        <v>5899</v>
      </c>
      <c r="SUW2" s="114" t="s">
        <v>3</v>
      </c>
      <c r="SUX2" s="114" t="s">
        <v>6094</v>
      </c>
      <c r="SUY2" s="114" t="s">
        <v>6095</v>
      </c>
      <c r="SUZ2" s="114" t="s">
        <v>4</v>
      </c>
      <c r="SVA2" s="114" t="s">
        <v>6096</v>
      </c>
      <c r="SVB2" s="114" t="s">
        <v>6097</v>
      </c>
      <c r="SVC2" s="114" t="s">
        <v>5</v>
      </c>
      <c r="SVD2" s="106" t="s">
        <v>5895</v>
      </c>
      <c r="SVE2" s="130" t="s">
        <v>6098</v>
      </c>
      <c r="SVF2" s="135" t="s">
        <v>6288</v>
      </c>
      <c r="SVG2" s="114" t="s">
        <v>6</v>
      </c>
      <c r="SVH2" s="139" t="s">
        <v>6310</v>
      </c>
      <c r="SVI2" s="114" t="s">
        <v>0</v>
      </c>
      <c r="SVJ2" s="114" t="s">
        <v>1</v>
      </c>
      <c r="SVK2" s="114" t="s">
        <v>5788</v>
      </c>
      <c r="SVL2" s="114" t="s">
        <v>5899</v>
      </c>
      <c r="SVM2" s="114" t="s">
        <v>3</v>
      </c>
      <c r="SVN2" s="114" t="s">
        <v>6094</v>
      </c>
      <c r="SVO2" s="114" t="s">
        <v>6095</v>
      </c>
      <c r="SVP2" s="114" t="s">
        <v>4</v>
      </c>
      <c r="SVQ2" s="114" t="s">
        <v>6096</v>
      </c>
      <c r="SVR2" s="114" t="s">
        <v>6097</v>
      </c>
      <c r="SVS2" s="114" t="s">
        <v>5</v>
      </c>
      <c r="SVT2" s="106" t="s">
        <v>5895</v>
      </c>
      <c r="SVU2" s="130" t="s">
        <v>6098</v>
      </c>
      <c r="SVV2" s="135" t="s">
        <v>6288</v>
      </c>
      <c r="SVW2" s="114" t="s">
        <v>6</v>
      </c>
      <c r="SVX2" s="139" t="s">
        <v>6310</v>
      </c>
      <c r="SVY2" s="114" t="s">
        <v>0</v>
      </c>
      <c r="SVZ2" s="114" t="s">
        <v>1</v>
      </c>
      <c r="SWA2" s="114" t="s">
        <v>5788</v>
      </c>
      <c r="SWB2" s="114" t="s">
        <v>5899</v>
      </c>
      <c r="SWC2" s="114" t="s">
        <v>3</v>
      </c>
      <c r="SWD2" s="114" t="s">
        <v>6094</v>
      </c>
      <c r="SWE2" s="114" t="s">
        <v>6095</v>
      </c>
      <c r="SWF2" s="114" t="s">
        <v>4</v>
      </c>
      <c r="SWG2" s="114" t="s">
        <v>6096</v>
      </c>
      <c r="SWH2" s="114" t="s">
        <v>6097</v>
      </c>
      <c r="SWI2" s="114" t="s">
        <v>5</v>
      </c>
      <c r="SWJ2" s="106" t="s">
        <v>5895</v>
      </c>
      <c r="SWK2" s="130" t="s">
        <v>6098</v>
      </c>
      <c r="SWL2" s="135" t="s">
        <v>6288</v>
      </c>
      <c r="SWM2" s="114" t="s">
        <v>6</v>
      </c>
      <c r="SWN2" s="139" t="s">
        <v>6310</v>
      </c>
      <c r="SWO2" s="114" t="s">
        <v>0</v>
      </c>
      <c r="SWP2" s="114" t="s">
        <v>1</v>
      </c>
      <c r="SWQ2" s="114" t="s">
        <v>5788</v>
      </c>
      <c r="SWR2" s="114" t="s">
        <v>5899</v>
      </c>
      <c r="SWS2" s="114" t="s">
        <v>3</v>
      </c>
      <c r="SWT2" s="114" t="s">
        <v>6094</v>
      </c>
      <c r="SWU2" s="114" t="s">
        <v>6095</v>
      </c>
      <c r="SWV2" s="114" t="s">
        <v>4</v>
      </c>
      <c r="SWW2" s="114" t="s">
        <v>6096</v>
      </c>
      <c r="SWX2" s="114" t="s">
        <v>6097</v>
      </c>
      <c r="SWY2" s="114" t="s">
        <v>5</v>
      </c>
      <c r="SWZ2" s="106" t="s">
        <v>5895</v>
      </c>
      <c r="SXA2" s="130" t="s">
        <v>6098</v>
      </c>
      <c r="SXB2" s="135" t="s">
        <v>6288</v>
      </c>
      <c r="SXC2" s="114" t="s">
        <v>6</v>
      </c>
      <c r="SXD2" s="139" t="s">
        <v>6310</v>
      </c>
      <c r="SXE2" s="114" t="s">
        <v>0</v>
      </c>
      <c r="SXF2" s="114" t="s">
        <v>1</v>
      </c>
      <c r="SXG2" s="114" t="s">
        <v>5788</v>
      </c>
      <c r="SXH2" s="114" t="s">
        <v>5899</v>
      </c>
      <c r="SXI2" s="114" t="s">
        <v>3</v>
      </c>
      <c r="SXJ2" s="114" t="s">
        <v>6094</v>
      </c>
      <c r="SXK2" s="114" t="s">
        <v>6095</v>
      </c>
      <c r="SXL2" s="114" t="s">
        <v>4</v>
      </c>
      <c r="SXM2" s="114" t="s">
        <v>6096</v>
      </c>
      <c r="SXN2" s="114" t="s">
        <v>6097</v>
      </c>
      <c r="SXO2" s="114" t="s">
        <v>5</v>
      </c>
      <c r="SXP2" s="106" t="s">
        <v>5895</v>
      </c>
      <c r="SXQ2" s="130" t="s">
        <v>6098</v>
      </c>
      <c r="SXR2" s="135" t="s">
        <v>6288</v>
      </c>
      <c r="SXS2" s="114" t="s">
        <v>6</v>
      </c>
      <c r="SXT2" s="139" t="s">
        <v>6310</v>
      </c>
      <c r="SXU2" s="114" t="s">
        <v>0</v>
      </c>
      <c r="SXV2" s="114" t="s">
        <v>1</v>
      </c>
      <c r="SXW2" s="114" t="s">
        <v>5788</v>
      </c>
      <c r="SXX2" s="114" t="s">
        <v>5899</v>
      </c>
      <c r="SXY2" s="114" t="s">
        <v>3</v>
      </c>
      <c r="SXZ2" s="114" t="s">
        <v>6094</v>
      </c>
      <c r="SYA2" s="114" t="s">
        <v>6095</v>
      </c>
      <c r="SYB2" s="114" t="s">
        <v>4</v>
      </c>
      <c r="SYC2" s="114" t="s">
        <v>6096</v>
      </c>
      <c r="SYD2" s="114" t="s">
        <v>6097</v>
      </c>
      <c r="SYE2" s="114" t="s">
        <v>5</v>
      </c>
      <c r="SYF2" s="106" t="s">
        <v>5895</v>
      </c>
      <c r="SYG2" s="130" t="s">
        <v>6098</v>
      </c>
      <c r="SYH2" s="135" t="s">
        <v>6288</v>
      </c>
      <c r="SYI2" s="114" t="s">
        <v>6</v>
      </c>
      <c r="SYJ2" s="139" t="s">
        <v>6310</v>
      </c>
      <c r="SYK2" s="114" t="s">
        <v>0</v>
      </c>
      <c r="SYL2" s="114" t="s">
        <v>1</v>
      </c>
      <c r="SYM2" s="114" t="s">
        <v>5788</v>
      </c>
      <c r="SYN2" s="114" t="s">
        <v>5899</v>
      </c>
      <c r="SYO2" s="114" t="s">
        <v>3</v>
      </c>
      <c r="SYP2" s="114" t="s">
        <v>6094</v>
      </c>
      <c r="SYQ2" s="114" t="s">
        <v>6095</v>
      </c>
      <c r="SYR2" s="114" t="s">
        <v>4</v>
      </c>
      <c r="SYS2" s="114" t="s">
        <v>6096</v>
      </c>
      <c r="SYT2" s="114" t="s">
        <v>6097</v>
      </c>
      <c r="SYU2" s="114" t="s">
        <v>5</v>
      </c>
      <c r="SYV2" s="106" t="s">
        <v>5895</v>
      </c>
      <c r="SYW2" s="130" t="s">
        <v>6098</v>
      </c>
      <c r="SYX2" s="135" t="s">
        <v>6288</v>
      </c>
      <c r="SYY2" s="114" t="s">
        <v>6</v>
      </c>
      <c r="SYZ2" s="139" t="s">
        <v>6310</v>
      </c>
      <c r="SZA2" s="114" t="s">
        <v>0</v>
      </c>
      <c r="SZB2" s="114" t="s">
        <v>1</v>
      </c>
      <c r="SZC2" s="114" t="s">
        <v>5788</v>
      </c>
      <c r="SZD2" s="114" t="s">
        <v>5899</v>
      </c>
      <c r="SZE2" s="114" t="s">
        <v>3</v>
      </c>
      <c r="SZF2" s="114" t="s">
        <v>6094</v>
      </c>
      <c r="SZG2" s="114" t="s">
        <v>6095</v>
      </c>
      <c r="SZH2" s="114" t="s">
        <v>4</v>
      </c>
      <c r="SZI2" s="114" t="s">
        <v>6096</v>
      </c>
      <c r="SZJ2" s="114" t="s">
        <v>6097</v>
      </c>
      <c r="SZK2" s="114" t="s">
        <v>5</v>
      </c>
      <c r="SZL2" s="106" t="s">
        <v>5895</v>
      </c>
      <c r="SZM2" s="130" t="s">
        <v>6098</v>
      </c>
      <c r="SZN2" s="135" t="s">
        <v>6288</v>
      </c>
      <c r="SZO2" s="114" t="s">
        <v>6</v>
      </c>
      <c r="SZP2" s="139" t="s">
        <v>6310</v>
      </c>
      <c r="SZQ2" s="114" t="s">
        <v>0</v>
      </c>
      <c r="SZR2" s="114" t="s">
        <v>1</v>
      </c>
      <c r="SZS2" s="114" t="s">
        <v>5788</v>
      </c>
      <c r="SZT2" s="114" t="s">
        <v>5899</v>
      </c>
      <c r="SZU2" s="114" t="s">
        <v>3</v>
      </c>
      <c r="SZV2" s="114" t="s">
        <v>6094</v>
      </c>
      <c r="SZW2" s="114" t="s">
        <v>6095</v>
      </c>
      <c r="SZX2" s="114" t="s">
        <v>4</v>
      </c>
      <c r="SZY2" s="114" t="s">
        <v>6096</v>
      </c>
      <c r="SZZ2" s="114" t="s">
        <v>6097</v>
      </c>
      <c r="TAA2" s="114" t="s">
        <v>5</v>
      </c>
      <c r="TAB2" s="106" t="s">
        <v>5895</v>
      </c>
      <c r="TAC2" s="130" t="s">
        <v>6098</v>
      </c>
      <c r="TAD2" s="135" t="s">
        <v>6288</v>
      </c>
      <c r="TAE2" s="114" t="s">
        <v>6</v>
      </c>
      <c r="TAF2" s="139" t="s">
        <v>6310</v>
      </c>
      <c r="TAG2" s="114" t="s">
        <v>0</v>
      </c>
      <c r="TAH2" s="114" t="s">
        <v>1</v>
      </c>
      <c r="TAI2" s="114" t="s">
        <v>5788</v>
      </c>
      <c r="TAJ2" s="114" t="s">
        <v>5899</v>
      </c>
      <c r="TAK2" s="114" t="s">
        <v>3</v>
      </c>
      <c r="TAL2" s="114" t="s">
        <v>6094</v>
      </c>
      <c r="TAM2" s="114" t="s">
        <v>6095</v>
      </c>
      <c r="TAN2" s="114" t="s">
        <v>4</v>
      </c>
      <c r="TAO2" s="114" t="s">
        <v>6096</v>
      </c>
      <c r="TAP2" s="114" t="s">
        <v>6097</v>
      </c>
      <c r="TAQ2" s="114" t="s">
        <v>5</v>
      </c>
      <c r="TAR2" s="106" t="s">
        <v>5895</v>
      </c>
      <c r="TAS2" s="130" t="s">
        <v>6098</v>
      </c>
      <c r="TAT2" s="135" t="s">
        <v>6288</v>
      </c>
      <c r="TAU2" s="114" t="s">
        <v>6</v>
      </c>
      <c r="TAV2" s="139" t="s">
        <v>6310</v>
      </c>
      <c r="TAW2" s="114" t="s">
        <v>0</v>
      </c>
      <c r="TAX2" s="114" t="s">
        <v>1</v>
      </c>
      <c r="TAY2" s="114" t="s">
        <v>5788</v>
      </c>
      <c r="TAZ2" s="114" t="s">
        <v>5899</v>
      </c>
      <c r="TBA2" s="114" t="s">
        <v>3</v>
      </c>
      <c r="TBB2" s="114" t="s">
        <v>6094</v>
      </c>
      <c r="TBC2" s="114" t="s">
        <v>6095</v>
      </c>
      <c r="TBD2" s="114" t="s">
        <v>4</v>
      </c>
      <c r="TBE2" s="114" t="s">
        <v>6096</v>
      </c>
      <c r="TBF2" s="114" t="s">
        <v>6097</v>
      </c>
      <c r="TBG2" s="114" t="s">
        <v>5</v>
      </c>
      <c r="TBH2" s="106" t="s">
        <v>5895</v>
      </c>
      <c r="TBI2" s="130" t="s">
        <v>6098</v>
      </c>
      <c r="TBJ2" s="135" t="s">
        <v>6288</v>
      </c>
      <c r="TBK2" s="114" t="s">
        <v>6</v>
      </c>
      <c r="TBL2" s="139" t="s">
        <v>6310</v>
      </c>
      <c r="TBM2" s="114" t="s">
        <v>0</v>
      </c>
      <c r="TBN2" s="114" t="s">
        <v>1</v>
      </c>
      <c r="TBO2" s="114" t="s">
        <v>5788</v>
      </c>
      <c r="TBP2" s="114" t="s">
        <v>5899</v>
      </c>
      <c r="TBQ2" s="114" t="s">
        <v>3</v>
      </c>
      <c r="TBR2" s="114" t="s">
        <v>6094</v>
      </c>
      <c r="TBS2" s="114" t="s">
        <v>6095</v>
      </c>
      <c r="TBT2" s="114" t="s">
        <v>4</v>
      </c>
      <c r="TBU2" s="114" t="s">
        <v>6096</v>
      </c>
      <c r="TBV2" s="114" t="s">
        <v>6097</v>
      </c>
      <c r="TBW2" s="114" t="s">
        <v>5</v>
      </c>
      <c r="TBX2" s="106" t="s">
        <v>5895</v>
      </c>
      <c r="TBY2" s="130" t="s">
        <v>6098</v>
      </c>
      <c r="TBZ2" s="135" t="s">
        <v>6288</v>
      </c>
      <c r="TCA2" s="114" t="s">
        <v>6</v>
      </c>
      <c r="TCB2" s="139" t="s">
        <v>6310</v>
      </c>
      <c r="TCC2" s="114" t="s">
        <v>0</v>
      </c>
      <c r="TCD2" s="114" t="s">
        <v>1</v>
      </c>
      <c r="TCE2" s="114" t="s">
        <v>5788</v>
      </c>
      <c r="TCF2" s="114" t="s">
        <v>5899</v>
      </c>
      <c r="TCG2" s="114" t="s">
        <v>3</v>
      </c>
      <c r="TCH2" s="114" t="s">
        <v>6094</v>
      </c>
      <c r="TCI2" s="114" t="s">
        <v>6095</v>
      </c>
      <c r="TCJ2" s="114" t="s">
        <v>4</v>
      </c>
      <c r="TCK2" s="114" t="s">
        <v>6096</v>
      </c>
      <c r="TCL2" s="114" t="s">
        <v>6097</v>
      </c>
      <c r="TCM2" s="114" t="s">
        <v>5</v>
      </c>
      <c r="TCN2" s="106" t="s">
        <v>5895</v>
      </c>
      <c r="TCO2" s="130" t="s">
        <v>6098</v>
      </c>
      <c r="TCP2" s="135" t="s">
        <v>6288</v>
      </c>
      <c r="TCQ2" s="114" t="s">
        <v>6</v>
      </c>
      <c r="TCR2" s="139" t="s">
        <v>6310</v>
      </c>
      <c r="TCS2" s="114" t="s">
        <v>0</v>
      </c>
      <c r="TCT2" s="114" t="s">
        <v>1</v>
      </c>
      <c r="TCU2" s="114" t="s">
        <v>5788</v>
      </c>
      <c r="TCV2" s="114" t="s">
        <v>5899</v>
      </c>
      <c r="TCW2" s="114" t="s">
        <v>3</v>
      </c>
      <c r="TCX2" s="114" t="s">
        <v>6094</v>
      </c>
      <c r="TCY2" s="114" t="s">
        <v>6095</v>
      </c>
      <c r="TCZ2" s="114" t="s">
        <v>4</v>
      </c>
      <c r="TDA2" s="114" t="s">
        <v>6096</v>
      </c>
      <c r="TDB2" s="114" t="s">
        <v>6097</v>
      </c>
      <c r="TDC2" s="114" t="s">
        <v>5</v>
      </c>
      <c r="TDD2" s="106" t="s">
        <v>5895</v>
      </c>
      <c r="TDE2" s="130" t="s">
        <v>6098</v>
      </c>
      <c r="TDF2" s="135" t="s">
        <v>6288</v>
      </c>
      <c r="TDG2" s="114" t="s">
        <v>6</v>
      </c>
      <c r="TDH2" s="139" t="s">
        <v>6310</v>
      </c>
      <c r="TDI2" s="114" t="s">
        <v>0</v>
      </c>
      <c r="TDJ2" s="114" t="s">
        <v>1</v>
      </c>
      <c r="TDK2" s="114" t="s">
        <v>5788</v>
      </c>
      <c r="TDL2" s="114" t="s">
        <v>5899</v>
      </c>
      <c r="TDM2" s="114" t="s">
        <v>3</v>
      </c>
      <c r="TDN2" s="114" t="s">
        <v>6094</v>
      </c>
      <c r="TDO2" s="114" t="s">
        <v>6095</v>
      </c>
      <c r="TDP2" s="114" t="s">
        <v>4</v>
      </c>
      <c r="TDQ2" s="114" t="s">
        <v>6096</v>
      </c>
      <c r="TDR2" s="114" t="s">
        <v>6097</v>
      </c>
      <c r="TDS2" s="114" t="s">
        <v>5</v>
      </c>
      <c r="TDT2" s="106" t="s">
        <v>5895</v>
      </c>
      <c r="TDU2" s="130" t="s">
        <v>6098</v>
      </c>
      <c r="TDV2" s="135" t="s">
        <v>6288</v>
      </c>
      <c r="TDW2" s="114" t="s">
        <v>6</v>
      </c>
      <c r="TDX2" s="139" t="s">
        <v>6310</v>
      </c>
      <c r="TDY2" s="114" t="s">
        <v>0</v>
      </c>
      <c r="TDZ2" s="114" t="s">
        <v>1</v>
      </c>
      <c r="TEA2" s="114" t="s">
        <v>5788</v>
      </c>
      <c r="TEB2" s="114" t="s">
        <v>5899</v>
      </c>
      <c r="TEC2" s="114" t="s">
        <v>3</v>
      </c>
      <c r="TED2" s="114" t="s">
        <v>6094</v>
      </c>
      <c r="TEE2" s="114" t="s">
        <v>6095</v>
      </c>
      <c r="TEF2" s="114" t="s">
        <v>4</v>
      </c>
      <c r="TEG2" s="114" t="s">
        <v>6096</v>
      </c>
      <c r="TEH2" s="114" t="s">
        <v>6097</v>
      </c>
      <c r="TEI2" s="114" t="s">
        <v>5</v>
      </c>
      <c r="TEJ2" s="106" t="s">
        <v>5895</v>
      </c>
      <c r="TEK2" s="130" t="s">
        <v>6098</v>
      </c>
      <c r="TEL2" s="135" t="s">
        <v>6288</v>
      </c>
      <c r="TEM2" s="114" t="s">
        <v>6</v>
      </c>
      <c r="TEN2" s="139" t="s">
        <v>6310</v>
      </c>
      <c r="TEO2" s="114" t="s">
        <v>0</v>
      </c>
      <c r="TEP2" s="114" t="s">
        <v>1</v>
      </c>
      <c r="TEQ2" s="114" t="s">
        <v>5788</v>
      </c>
      <c r="TER2" s="114" t="s">
        <v>5899</v>
      </c>
      <c r="TES2" s="114" t="s">
        <v>3</v>
      </c>
      <c r="TET2" s="114" t="s">
        <v>6094</v>
      </c>
      <c r="TEU2" s="114" t="s">
        <v>6095</v>
      </c>
      <c r="TEV2" s="114" t="s">
        <v>4</v>
      </c>
      <c r="TEW2" s="114" t="s">
        <v>6096</v>
      </c>
      <c r="TEX2" s="114" t="s">
        <v>6097</v>
      </c>
      <c r="TEY2" s="114" t="s">
        <v>5</v>
      </c>
      <c r="TEZ2" s="106" t="s">
        <v>5895</v>
      </c>
      <c r="TFA2" s="130" t="s">
        <v>6098</v>
      </c>
      <c r="TFB2" s="135" t="s">
        <v>6288</v>
      </c>
      <c r="TFC2" s="114" t="s">
        <v>6</v>
      </c>
      <c r="TFD2" s="139" t="s">
        <v>6310</v>
      </c>
      <c r="TFE2" s="114" t="s">
        <v>0</v>
      </c>
      <c r="TFF2" s="114" t="s">
        <v>1</v>
      </c>
      <c r="TFG2" s="114" t="s">
        <v>5788</v>
      </c>
      <c r="TFH2" s="114" t="s">
        <v>5899</v>
      </c>
      <c r="TFI2" s="114" t="s">
        <v>3</v>
      </c>
      <c r="TFJ2" s="114" t="s">
        <v>6094</v>
      </c>
      <c r="TFK2" s="114" t="s">
        <v>6095</v>
      </c>
      <c r="TFL2" s="114" t="s">
        <v>4</v>
      </c>
      <c r="TFM2" s="114" t="s">
        <v>6096</v>
      </c>
      <c r="TFN2" s="114" t="s">
        <v>6097</v>
      </c>
      <c r="TFO2" s="114" t="s">
        <v>5</v>
      </c>
      <c r="TFP2" s="106" t="s">
        <v>5895</v>
      </c>
      <c r="TFQ2" s="130" t="s">
        <v>6098</v>
      </c>
      <c r="TFR2" s="135" t="s">
        <v>6288</v>
      </c>
      <c r="TFS2" s="114" t="s">
        <v>6</v>
      </c>
      <c r="TFT2" s="139" t="s">
        <v>6310</v>
      </c>
      <c r="TFU2" s="114" t="s">
        <v>0</v>
      </c>
      <c r="TFV2" s="114" t="s">
        <v>1</v>
      </c>
      <c r="TFW2" s="114" t="s">
        <v>5788</v>
      </c>
      <c r="TFX2" s="114" t="s">
        <v>5899</v>
      </c>
      <c r="TFY2" s="114" t="s">
        <v>3</v>
      </c>
      <c r="TFZ2" s="114" t="s">
        <v>6094</v>
      </c>
      <c r="TGA2" s="114" t="s">
        <v>6095</v>
      </c>
      <c r="TGB2" s="114" t="s">
        <v>4</v>
      </c>
      <c r="TGC2" s="114" t="s">
        <v>6096</v>
      </c>
      <c r="TGD2" s="114" t="s">
        <v>6097</v>
      </c>
      <c r="TGE2" s="114" t="s">
        <v>5</v>
      </c>
      <c r="TGF2" s="106" t="s">
        <v>5895</v>
      </c>
      <c r="TGG2" s="130" t="s">
        <v>6098</v>
      </c>
      <c r="TGH2" s="135" t="s">
        <v>6288</v>
      </c>
      <c r="TGI2" s="114" t="s">
        <v>6</v>
      </c>
      <c r="TGJ2" s="139" t="s">
        <v>6310</v>
      </c>
      <c r="TGK2" s="114" t="s">
        <v>0</v>
      </c>
      <c r="TGL2" s="114" t="s">
        <v>1</v>
      </c>
      <c r="TGM2" s="114" t="s">
        <v>5788</v>
      </c>
      <c r="TGN2" s="114" t="s">
        <v>5899</v>
      </c>
      <c r="TGO2" s="114" t="s">
        <v>3</v>
      </c>
      <c r="TGP2" s="114" t="s">
        <v>6094</v>
      </c>
      <c r="TGQ2" s="114" t="s">
        <v>6095</v>
      </c>
      <c r="TGR2" s="114" t="s">
        <v>4</v>
      </c>
      <c r="TGS2" s="114" t="s">
        <v>6096</v>
      </c>
      <c r="TGT2" s="114" t="s">
        <v>6097</v>
      </c>
      <c r="TGU2" s="114" t="s">
        <v>5</v>
      </c>
      <c r="TGV2" s="106" t="s">
        <v>5895</v>
      </c>
      <c r="TGW2" s="130" t="s">
        <v>6098</v>
      </c>
      <c r="TGX2" s="135" t="s">
        <v>6288</v>
      </c>
      <c r="TGY2" s="114" t="s">
        <v>6</v>
      </c>
      <c r="TGZ2" s="139" t="s">
        <v>6310</v>
      </c>
      <c r="THA2" s="114" t="s">
        <v>0</v>
      </c>
      <c r="THB2" s="114" t="s">
        <v>1</v>
      </c>
      <c r="THC2" s="114" t="s">
        <v>5788</v>
      </c>
      <c r="THD2" s="114" t="s">
        <v>5899</v>
      </c>
      <c r="THE2" s="114" t="s">
        <v>3</v>
      </c>
      <c r="THF2" s="114" t="s">
        <v>6094</v>
      </c>
      <c r="THG2" s="114" t="s">
        <v>6095</v>
      </c>
      <c r="THH2" s="114" t="s">
        <v>4</v>
      </c>
      <c r="THI2" s="114" t="s">
        <v>6096</v>
      </c>
      <c r="THJ2" s="114" t="s">
        <v>6097</v>
      </c>
      <c r="THK2" s="114" t="s">
        <v>5</v>
      </c>
      <c r="THL2" s="106" t="s">
        <v>5895</v>
      </c>
      <c r="THM2" s="130" t="s">
        <v>6098</v>
      </c>
      <c r="THN2" s="135" t="s">
        <v>6288</v>
      </c>
      <c r="THO2" s="114" t="s">
        <v>6</v>
      </c>
      <c r="THP2" s="139" t="s">
        <v>6310</v>
      </c>
      <c r="THQ2" s="114" t="s">
        <v>0</v>
      </c>
      <c r="THR2" s="114" t="s">
        <v>1</v>
      </c>
      <c r="THS2" s="114" t="s">
        <v>5788</v>
      </c>
      <c r="THT2" s="114" t="s">
        <v>5899</v>
      </c>
      <c r="THU2" s="114" t="s">
        <v>3</v>
      </c>
      <c r="THV2" s="114" t="s">
        <v>6094</v>
      </c>
      <c r="THW2" s="114" t="s">
        <v>6095</v>
      </c>
      <c r="THX2" s="114" t="s">
        <v>4</v>
      </c>
      <c r="THY2" s="114" t="s">
        <v>6096</v>
      </c>
      <c r="THZ2" s="114" t="s">
        <v>6097</v>
      </c>
      <c r="TIA2" s="114" t="s">
        <v>5</v>
      </c>
      <c r="TIB2" s="106" t="s">
        <v>5895</v>
      </c>
      <c r="TIC2" s="130" t="s">
        <v>6098</v>
      </c>
      <c r="TID2" s="135" t="s">
        <v>6288</v>
      </c>
      <c r="TIE2" s="114" t="s">
        <v>6</v>
      </c>
      <c r="TIF2" s="139" t="s">
        <v>6310</v>
      </c>
      <c r="TIG2" s="114" t="s">
        <v>0</v>
      </c>
      <c r="TIH2" s="114" t="s">
        <v>1</v>
      </c>
      <c r="TII2" s="114" t="s">
        <v>5788</v>
      </c>
      <c r="TIJ2" s="114" t="s">
        <v>5899</v>
      </c>
      <c r="TIK2" s="114" t="s">
        <v>3</v>
      </c>
      <c r="TIL2" s="114" t="s">
        <v>6094</v>
      </c>
      <c r="TIM2" s="114" t="s">
        <v>6095</v>
      </c>
      <c r="TIN2" s="114" t="s">
        <v>4</v>
      </c>
      <c r="TIO2" s="114" t="s">
        <v>6096</v>
      </c>
      <c r="TIP2" s="114" t="s">
        <v>6097</v>
      </c>
      <c r="TIQ2" s="114" t="s">
        <v>5</v>
      </c>
      <c r="TIR2" s="106" t="s">
        <v>5895</v>
      </c>
      <c r="TIS2" s="130" t="s">
        <v>6098</v>
      </c>
      <c r="TIT2" s="135" t="s">
        <v>6288</v>
      </c>
      <c r="TIU2" s="114" t="s">
        <v>6</v>
      </c>
      <c r="TIV2" s="139" t="s">
        <v>6310</v>
      </c>
      <c r="TIW2" s="114" t="s">
        <v>0</v>
      </c>
      <c r="TIX2" s="114" t="s">
        <v>1</v>
      </c>
      <c r="TIY2" s="114" t="s">
        <v>5788</v>
      </c>
      <c r="TIZ2" s="114" t="s">
        <v>5899</v>
      </c>
      <c r="TJA2" s="114" t="s">
        <v>3</v>
      </c>
      <c r="TJB2" s="114" t="s">
        <v>6094</v>
      </c>
      <c r="TJC2" s="114" t="s">
        <v>6095</v>
      </c>
      <c r="TJD2" s="114" t="s">
        <v>4</v>
      </c>
      <c r="TJE2" s="114" t="s">
        <v>6096</v>
      </c>
      <c r="TJF2" s="114" t="s">
        <v>6097</v>
      </c>
      <c r="TJG2" s="114" t="s">
        <v>5</v>
      </c>
      <c r="TJH2" s="106" t="s">
        <v>5895</v>
      </c>
      <c r="TJI2" s="130" t="s">
        <v>6098</v>
      </c>
      <c r="TJJ2" s="135" t="s">
        <v>6288</v>
      </c>
      <c r="TJK2" s="114" t="s">
        <v>6</v>
      </c>
      <c r="TJL2" s="139" t="s">
        <v>6310</v>
      </c>
      <c r="TJM2" s="114" t="s">
        <v>0</v>
      </c>
      <c r="TJN2" s="114" t="s">
        <v>1</v>
      </c>
      <c r="TJO2" s="114" t="s">
        <v>5788</v>
      </c>
      <c r="TJP2" s="114" t="s">
        <v>5899</v>
      </c>
      <c r="TJQ2" s="114" t="s">
        <v>3</v>
      </c>
      <c r="TJR2" s="114" t="s">
        <v>6094</v>
      </c>
      <c r="TJS2" s="114" t="s">
        <v>6095</v>
      </c>
      <c r="TJT2" s="114" t="s">
        <v>4</v>
      </c>
      <c r="TJU2" s="114" t="s">
        <v>6096</v>
      </c>
      <c r="TJV2" s="114" t="s">
        <v>6097</v>
      </c>
      <c r="TJW2" s="114" t="s">
        <v>5</v>
      </c>
      <c r="TJX2" s="106" t="s">
        <v>5895</v>
      </c>
      <c r="TJY2" s="130" t="s">
        <v>6098</v>
      </c>
      <c r="TJZ2" s="135" t="s">
        <v>6288</v>
      </c>
      <c r="TKA2" s="114" t="s">
        <v>6</v>
      </c>
      <c r="TKB2" s="139" t="s">
        <v>6310</v>
      </c>
      <c r="TKC2" s="114" t="s">
        <v>0</v>
      </c>
      <c r="TKD2" s="114" t="s">
        <v>1</v>
      </c>
      <c r="TKE2" s="114" t="s">
        <v>5788</v>
      </c>
      <c r="TKF2" s="114" t="s">
        <v>5899</v>
      </c>
      <c r="TKG2" s="114" t="s">
        <v>3</v>
      </c>
      <c r="TKH2" s="114" t="s">
        <v>6094</v>
      </c>
      <c r="TKI2" s="114" t="s">
        <v>6095</v>
      </c>
      <c r="TKJ2" s="114" t="s">
        <v>4</v>
      </c>
      <c r="TKK2" s="114" t="s">
        <v>6096</v>
      </c>
      <c r="TKL2" s="114" t="s">
        <v>6097</v>
      </c>
      <c r="TKM2" s="114" t="s">
        <v>5</v>
      </c>
      <c r="TKN2" s="106" t="s">
        <v>5895</v>
      </c>
      <c r="TKO2" s="130" t="s">
        <v>6098</v>
      </c>
      <c r="TKP2" s="135" t="s">
        <v>6288</v>
      </c>
      <c r="TKQ2" s="114" t="s">
        <v>6</v>
      </c>
      <c r="TKR2" s="139" t="s">
        <v>6310</v>
      </c>
      <c r="TKS2" s="114" t="s">
        <v>0</v>
      </c>
      <c r="TKT2" s="114" t="s">
        <v>1</v>
      </c>
      <c r="TKU2" s="114" t="s">
        <v>5788</v>
      </c>
      <c r="TKV2" s="114" t="s">
        <v>5899</v>
      </c>
      <c r="TKW2" s="114" t="s">
        <v>3</v>
      </c>
      <c r="TKX2" s="114" t="s">
        <v>6094</v>
      </c>
      <c r="TKY2" s="114" t="s">
        <v>6095</v>
      </c>
      <c r="TKZ2" s="114" t="s">
        <v>4</v>
      </c>
      <c r="TLA2" s="114" t="s">
        <v>6096</v>
      </c>
      <c r="TLB2" s="114" t="s">
        <v>6097</v>
      </c>
      <c r="TLC2" s="114" t="s">
        <v>5</v>
      </c>
      <c r="TLD2" s="106" t="s">
        <v>5895</v>
      </c>
      <c r="TLE2" s="130" t="s">
        <v>6098</v>
      </c>
      <c r="TLF2" s="135" t="s">
        <v>6288</v>
      </c>
      <c r="TLG2" s="114" t="s">
        <v>6</v>
      </c>
      <c r="TLH2" s="139" t="s">
        <v>6310</v>
      </c>
      <c r="TLI2" s="114" t="s">
        <v>0</v>
      </c>
      <c r="TLJ2" s="114" t="s">
        <v>1</v>
      </c>
      <c r="TLK2" s="114" t="s">
        <v>5788</v>
      </c>
      <c r="TLL2" s="114" t="s">
        <v>5899</v>
      </c>
      <c r="TLM2" s="114" t="s">
        <v>3</v>
      </c>
      <c r="TLN2" s="114" t="s">
        <v>6094</v>
      </c>
      <c r="TLO2" s="114" t="s">
        <v>6095</v>
      </c>
      <c r="TLP2" s="114" t="s">
        <v>4</v>
      </c>
      <c r="TLQ2" s="114" t="s">
        <v>6096</v>
      </c>
      <c r="TLR2" s="114" t="s">
        <v>6097</v>
      </c>
      <c r="TLS2" s="114" t="s">
        <v>5</v>
      </c>
      <c r="TLT2" s="106" t="s">
        <v>5895</v>
      </c>
      <c r="TLU2" s="130" t="s">
        <v>6098</v>
      </c>
      <c r="TLV2" s="135" t="s">
        <v>6288</v>
      </c>
      <c r="TLW2" s="114" t="s">
        <v>6</v>
      </c>
      <c r="TLX2" s="139" t="s">
        <v>6310</v>
      </c>
      <c r="TLY2" s="114" t="s">
        <v>0</v>
      </c>
      <c r="TLZ2" s="114" t="s">
        <v>1</v>
      </c>
      <c r="TMA2" s="114" t="s">
        <v>5788</v>
      </c>
      <c r="TMB2" s="114" t="s">
        <v>5899</v>
      </c>
      <c r="TMC2" s="114" t="s">
        <v>3</v>
      </c>
      <c r="TMD2" s="114" t="s">
        <v>6094</v>
      </c>
      <c r="TME2" s="114" t="s">
        <v>6095</v>
      </c>
      <c r="TMF2" s="114" t="s">
        <v>4</v>
      </c>
      <c r="TMG2" s="114" t="s">
        <v>6096</v>
      </c>
      <c r="TMH2" s="114" t="s">
        <v>6097</v>
      </c>
      <c r="TMI2" s="114" t="s">
        <v>5</v>
      </c>
      <c r="TMJ2" s="106" t="s">
        <v>5895</v>
      </c>
      <c r="TMK2" s="130" t="s">
        <v>6098</v>
      </c>
      <c r="TML2" s="135" t="s">
        <v>6288</v>
      </c>
      <c r="TMM2" s="114" t="s">
        <v>6</v>
      </c>
      <c r="TMN2" s="139" t="s">
        <v>6310</v>
      </c>
      <c r="TMO2" s="114" t="s">
        <v>0</v>
      </c>
      <c r="TMP2" s="114" t="s">
        <v>1</v>
      </c>
      <c r="TMQ2" s="114" t="s">
        <v>5788</v>
      </c>
      <c r="TMR2" s="114" t="s">
        <v>5899</v>
      </c>
      <c r="TMS2" s="114" t="s">
        <v>3</v>
      </c>
      <c r="TMT2" s="114" t="s">
        <v>6094</v>
      </c>
      <c r="TMU2" s="114" t="s">
        <v>6095</v>
      </c>
      <c r="TMV2" s="114" t="s">
        <v>4</v>
      </c>
      <c r="TMW2" s="114" t="s">
        <v>6096</v>
      </c>
      <c r="TMX2" s="114" t="s">
        <v>6097</v>
      </c>
      <c r="TMY2" s="114" t="s">
        <v>5</v>
      </c>
      <c r="TMZ2" s="106" t="s">
        <v>5895</v>
      </c>
      <c r="TNA2" s="130" t="s">
        <v>6098</v>
      </c>
      <c r="TNB2" s="135" t="s">
        <v>6288</v>
      </c>
      <c r="TNC2" s="114" t="s">
        <v>6</v>
      </c>
      <c r="TND2" s="139" t="s">
        <v>6310</v>
      </c>
      <c r="TNE2" s="114" t="s">
        <v>0</v>
      </c>
      <c r="TNF2" s="114" t="s">
        <v>1</v>
      </c>
      <c r="TNG2" s="114" t="s">
        <v>5788</v>
      </c>
      <c r="TNH2" s="114" t="s">
        <v>5899</v>
      </c>
      <c r="TNI2" s="114" t="s">
        <v>3</v>
      </c>
      <c r="TNJ2" s="114" t="s">
        <v>6094</v>
      </c>
      <c r="TNK2" s="114" t="s">
        <v>6095</v>
      </c>
      <c r="TNL2" s="114" t="s">
        <v>4</v>
      </c>
      <c r="TNM2" s="114" t="s">
        <v>6096</v>
      </c>
      <c r="TNN2" s="114" t="s">
        <v>6097</v>
      </c>
      <c r="TNO2" s="114" t="s">
        <v>5</v>
      </c>
      <c r="TNP2" s="106" t="s">
        <v>5895</v>
      </c>
      <c r="TNQ2" s="130" t="s">
        <v>6098</v>
      </c>
      <c r="TNR2" s="135" t="s">
        <v>6288</v>
      </c>
      <c r="TNS2" s="114" t="s">
        <v>6</v>
      </c>
      <c r="TNT2" s="139" t="s">
        <v>6310</v>
      </c>
      <c r="TNU2" s="114" t="s">
        <v>0</v>
      </c>
      <c r="TNV2" s="114" t="s">
        <v>1</v>
      </c>
      <c r="TNW2" s="114" t="s">
        <v>5788</v>
      </c>
      <c r="TNX2" s="114" t="s">
        <v>5899</v>
      </c>
      <c r="TNY2" s="114" t="s">
        <v>3</v>
      </c>
      <c r="TNZ2" s="114" t="s">
        <v>6094</v>
      </c>
      <c r="TOA2" s="114" t="s">
        <v>6095</v>
      </c>
      <c r="TOB2" s="114" t="s">
        <v>4</v>
      </c>
      <c r="TOC2" s="114" t="s">
        <v>6096</v>
      </c>
      <c r="TOD2" s="114" t="s">
        <v>6097</v>
      </c>
      <c r="TOE2" s="114" t="s">
        <v>5</v>
      </c>
      <c r="TOF2" s="106" t="s">
        <v>5895</v>
      </c>
      <c r="TOG2" s="130" t="s">
        <v>6098</v>
      </c>
      <c r="TOH2" s="135" t="s">
        <v>6288</v>
      </c>
      <c r="TOI2" s="114" t="s">
        <v>6</v>
      </c>
      <c r="TOJ2" s="139" t="s">
        <v>6310</v>
      </c>
      <c r="TOK2" s="114" t="s">
        <v>0</v>
      </c>
      <c r="TOL2" s="114" t="s">
        <v>1</v>
      </c>
      <c r="TOM2" s="114" t="s">
        <v>5788</v>
      </c>
      <c r="TON2" s="114" t="s">
        <v>5899</v>
      </c>
      <c r="TOO2" s="114" t="s">
        <v>3</v>
      </c>
      <c r="TOP2" s="114" t="s">
        <v>6094</v>
      </c>
      <c r="TOQ2" s="114" t="s">
        <v>6095</v>
      </c>
      <c r="TOR2" s="114" t="s">
        <v>4</v>
      </c>
      <c r="TOS2" s="114" t="s">
        <v>6096</v>
      </c>
      <c r="TOT2" s="114" t="s">
        <v>6097</v>
      </c>
      <c r="TOU2" s="114" t="s">
        <v>5</v>
      </c>
      <c r="TOV2" s="106" t="s">
        <v>5895</v>
      </c>
      <c r="TOW2" s="130" t="s">
        <v>6098</v>
      </c>
      <c r="TOX2" s="135" t="s">
        <v>6288</v>
      </c>
      <c r="TOY2" s="114" t="s">
        <v>6</v>
      </c>
      <c r="TOZ2" s="139" t="s">
        <v>6310</v>
      </c>
      <c r="TPA2" s="114" t="s">
        <v>0</v>
      </c>
      <c r="TPB2" s="114" t="s">
        <v>1</v>
      </c>
      <c r="TPC2" s="114" t="s">
        <v>5788</v>
      </c>
      <c r="TPD2" s="114" t="s">
        <v>5899</v>
      </c>
      <c r="TPE2" s="114" t="s">
        <v>3</v>
      </c>
      <c r="TPF2" s="114" t="s">
        <v>6094</v>
      </c>
      <c r="TPG2" s="114" t="s">
        <v>6095</v>
      </c>
      <c r="TPH2" s="114" t="s">
        <v>4</v>
      </c>
      <c r="TPI2" s="114" t="s">
        <v>6096</v>
      </c>
      <c r="TPJ2" s="114" t="s">
        <v>6097</v>
      </c>
      <c r="TPK2" s="114" t="s">
        <v>5</v>
      </c>
      <c r="TPL2" s="106" t="s">
        <v>5895</v>
      </c>
      <c r="TPM2" s="130" t="s">
        <v>6098</v>
      </c>
      <c r="TPN2" s="135" t="s">
        <v>6288</v>
      </c>
      <c r="TPO2" s="114" t="s">
        <v>6</v>
      </c>
      <c r="TPP2" s="139" t="s">
        <v>6310</v>
      </c>
      <c r="TPQ2" s="114" t="s">
        <v>0</v>
      </c>
      <c r="TPR2" s="114" t="s">
        <v>1</v>
      </c>
      <c r="TPS2" s="114" t="s">
        <v>5788</v>
      </c>
      <c r="TPT2" s="114" t="s">
        <v>5899</v>
      </c>
      <c r="TPU2" s="114" t="s">
        <v>3</v>
      </c>
      <c r="TPV2" s="114" t="s">
        <v>6094</v>
      </c>
      <c r="TPW2" s="114" t="s">
        <v>6095</v>
      </c>
      <c r="TPX2" s="114" t="s">
        <v>4</v>
      </c>
      <c r="TPY2" s="114" t="s">
        <v>6096</v>
      </c>
      <c r="TPZ2" s="114" t="s">
        <v>6097</v>
      </c>
      <c r="TQA2" s="114" t="s">
        <v>5</v>
      </c>
      <c r="TQB2" s="106" t="s">
        <v>5895</v>
      </c>
      <c r="TQC2" s="130" t="s">
        <v>6098</v>
      </c>
      <c r="TQD2" s="135" t="s">
        <v>6288</v>
      </c>
      <c r="TQE2" s="114" t="s">
        <v>6</v>
      </c>
      <c r="TQF2" s="139" t="s">
        <v>6310</v>
      </c>
      <c r="TQG2" s="114" t="s">
        <v>0</v>
      </c>
      <c r="TQH2" s="114" t="s">
        <v>1</v>
      </c>
      <c r="TQI2" s="114" t="s">
        <v>5788</v>
      </c>
      <c r="TQJ2" s="114" t="s">
        <v>5899</v>
      </c>
      <c r="TQK2" s="114" t="s">
        <v>3</v>
      </c>
      <c r="TQL2" s="114" t="s">
        <v>6094</v>
      </c>
      <c r="TQM2" s="114" t="s">
        <v>6095</v>
      </c>
      <c r="TQN2" s="114" t="s">
        <v>4</v>
      </c>
      <c r="TQO2" s="114" t="s">
        <v>6096</v>
      </c>
      <c r="TQP2" s="114" t="s">
        <v>6097</v>
      </c>
      <c r="TQQ2" s="114" t="s">
        <v>5</v>
      </c>
      <c r="TQR2" s="106" t="s">
        <v>5895</v>
      </c>
      <c r="TQS2" s="130" t="s">
        <v>6098</v>
      </c>
      <c r="TQT2" s="135" t="s">
        <v>6288</v>
      </c>
      <c r="TQU2" s="114" t="s">
        <v>6</v>
      </c>
      <c r="TQV2" s="139" t="s">
        <v>6310</v>
      </c>
      <c r="TQW2" s="114" t="s">
        <v>0</v>
      </c>
      <c r="TQX2" s="114" t="s">
        <v>1</v>
      </c>
      <c r="TQY2" s="114" t="s">
        <v>5788</v>
      </c>
      <c r="TQZ2" s="114" t="s">
        <v>5899</v>
      </c>
      <c r="TRA2" s="114" t="s">
        <v>3</v>
      </c>
      <c r="TRB2" s="114" t="s">
        <v>6094</v>
      </c>
      <c r="TRC2" s="114" t="s">
        <v>6095</v>
      </c>
      <c r="TRD2" s="114" t="s">
        <v>4</v>
      </c>
      <c r="TRE2" s="114" t="s">
        <v>6096</v>
      </c>
      <c r="TRF2" s="114" t="s">
        <v>6097</v>
      </c>
      <c r="TRG2" s="114" t="s">
        <v>5</v>
      </c>
      <c r="TRH2" s="106" t="s">
        <v>5895</v>
      </c>
      <c r="TRI2" s="130" t="s">
        <v>6098</v>
      </c>
      <c r="TRJ2" s="135" t="s">
        <v>6288</v>
      </c>
      <c r="TRK2" s="114" t="s">
        <v>6</v>
      </c>
      <c r="TRL2" s="139" t="s">
        <v>6310</v>
      </c>
      <c r="TRM2" s="114" t="s">
        <v>0</v>
      </c>
      <c r="TRN2" s="114" t="s">
        <v>1</v>
      </c>
      <c r="TRO2" s="114" t="s">
        <v>5788</v>
      </c>
      <c r="TRP2" s="114" t="s">
        <v>5899</v>
      </c>
      <c r="TRQ2" s="114" t="s">
        <v>3</v>
      </c>
      <c r="TRR2" s="114" t="s">
        <v>6094</v>
      </c>
      <c r="TRS2" s="114" t="s">
        <v>6095</v>
      </c>
      <c r="TRT2" s="114" t="s">
        <v>4</v>
      </c>
      <c r="TRU2" s="114" t="s">
        <v>6096</v>
      </c>
      <c r="TRV2" s="114" t="s">
        <v>6097</v>
      </c>
      <c r="TRW2" s="114" t="s">
        <v>5</v>
      </c>
      <c r="TRX2" s="106" t="s">
        <v>5895</v>
      </c>
      <c r="TRY2" s="130" t="s">
        <v>6098</v>
      </c>
      <c r="TRZ2" s="135" t="s">
        <v>6288</v>
      </c>
      <c r="TSA2" s="114" t="s">
        <v>6</v>
      </c>
      <c r="TSB2" s="139" t="s">
        <v>6310</v>
      </c>
      <c r="TSC2" s="114" t="s">
        <v>0</v>
      </c>
      <c r="TSD2" s="114" t="s">
        <v>1</v>
      </c>
      <c r="TSE2" s="114" t="s">
        <v>5788</v>
      </c>
      <c r="TSF2" s="114" t="s">
        <v>5899</v>
      </c>
      <c r="TSG2" s="114" t="s">
        <v>3</v>
      </c>
      <c r="TSH2" s="114" t="s">
        <v>6094</v>
      </c>
      <c r="TSI2" s="114" t="s">
        <v>6095</v>
      </c>
      <c r="TSJ2" s="114" t="s">
        <v>4</v>
      </c>
      <c r="TSK2" s="114" t="s">
        <v>6096</v>
      </c>
      <c r="TSL2" s="114" t="s">
        <v>6097</v>
      </c>
      <c r="TSM2" s="114" t="s">
        <v>5</v>
      </c>
      <c r="TSN2" s="106" t="s">
        <v>5895</v>
      </c>
      <c r="TSO2" s="130" t="s">
        <v>6098</v>
      </c>
      <c r="TSP2" s="135" t="s">
        <v>6288</v>
      </c>
      <c r="TSQ2" s="114" t="s">
        <v>6</v>
      </c>
      <c r="TSR2" s="139" t="s">
        <v>6310</v>
      </c>
      <c r="TSS2" s="114" t="s">
        <v>0</v>
      </c>
      <c r="TST2" s="114" t="s">
        <v>1</v>
      </c>
      <c r="TSU2" s="114" t="s">
        <v>5788</v>
      </c>
      <c r="TSV2" s="114" t="s">
        <v>5899</v>
      </c>
      <c r="TSW2" s="114" t="s">
        <v>3</v>
      </c>
      <c r="TSX2" s="114" t="s">
        <v>6094</v>
      </c>
      <c r="TSY2" s="114" t="s">
        <v>6095</v>
      </c>
      <c r="TSZ2" s="114" t="s">
        <v>4</v>
      </c>
      <c r="TTA2" s="114" t="s">
        <v>6096</v>
      </c>
      <c r="TTB2" s="114" t="s">
        <v>6097</v>
      </c>
      <c r="TTC2" s="114" t="s">
        <v>5</v>
      </c>
      <c r="TTD2" s="106" t="s">
        <v>5895</v>
      </c>
      <c r="TTE2" s="130" t="s">
        <v>6098</v>
      </c>
      <c r="TTF2" s="135" t="s">
        <v>6288</v>
      </c>
      <c r="TTG2" s="114" t="s">
        <v>6</v>
      </c>
      <c r="TTH2" s="139" t="s">
        <v>6310</v>
      </c>
      <c r="TTI2" s="114" t="s">
        <v>0</v>
      </c>
      <c r="TTJ2" s="114" t="s">
        <v>1</v>
      </c>
      <c r="TTK2" s="114" t="s">
        <v>5788</v>
      </c>
      <c r="TTL2" s="114" t="s">
        <v>5899</v>
      </c>
      <c r="TTM2" s="114" t="s">
        <v>3</v>
      </c>
      <c r="TTN2" s="114" t="s">
        <v>6094</v>
      </c>
      <c r="TTO2" s="114" t="s">
        <v>6095</v>
      </c>
      <c r="TTP2" s="114" t="s">
        <v>4</v>
      </c>
      <c r="TTQ2" s="114" t="s">
        <v>6096</v>
      </c>
      <c r="TTR2" s="114" t="s">
        <v>6097</v>
      </c>
      <c r="TTS2" s="114" t="s">
        <v>5</v>
      </c>
      <c r="TTT2" s="106" t="s">
        <v>5895</v>
      </c>
      <c r="TTU2" s="130" t="s">
        <v>6098</v>
      </c>
      <c r="TTV2" s="135" t="s">
        <v>6288</v>
      </c>
      <c r="TTW2" s="114" t="s">
        <v>6</v>
      </c>
      <c r="TTX2" s="139" t="s">
        <v>6310</v>
      </c>
      <c r="TTY2" s="114" t="s">
        <v>0</v>
      </c>
      <c r="TTZ2" s="114" t="s">
        <v>1</v>
      </c>
      <c r="TUA2" s="114" t="s">
        <v>5788</v>
      </c>
      <c r="TUB2" s="114" t="s">
        <v>5899</v>
      </c>
      <c r="TUC2" s="114" t="s">
        <v>3</v>
      </c>
      <c r="TUD2" s="114" t="s">
        <v>6094</v>
      </c>
      <c r="TUE2" s="114" t="s">
        <v>6095</v>
      </c>
      <c r="TUF2" s="114" t="s">
        <v>4</v>
      </c>
      <c r="TUG2" s="114" t="s">
        <v>6096</v>
      </c>
      <c r="TUH2" s="114" t="s">
        <v>6097</v>
      </c>
      <c r="TUI2" s="114" t="s">
        <v>5</v>
      </c>
      <c r="TUJ2" s="106" t="s">
        <v>5895</v>
      </c>
      <c r="TUK2" s="130" t="s">
        <v>6098</v>
      </c>
      <c r="TUL2" s="135" t="s">
        <v>6288</v>
      </c>
      <c r="TUM2" s="114" t="s">
        <v>6</v>
      </c>
      <c r="TUN2" s="139" t="s">
        <v>6310</v>
      </c>
      <c r="TUO2" s="114" t="s">
        <v>0</v>
      </c>
      <c r="TUP2" s="114" t="s">
        <v>1</v>
      </c>
      <c r="TUQ2" s="114" t="s">
        <v>5788</v>
      </c>
      <c r="TUR2" s="114" t="s">
        <v>5899</v>
      </c>
      <c r="TUS2" s="114" t="s">
        <v>3</v>
      </c>
      <c r="TUT2" s="114" t="s">
        <v>6094</v>
      </c>
      <c r="TUU2" s="114" t="s">
        <v>6095</v>
      </c>
      <c r="TUV2" s="114" t="s">
        <v>4</v>
      </c>
      <c r="TUW2" s="114" t="s">
        <v>6096</v>
      </c>
      <c r="TUX2" s="114" t="s">
        <v>6097</v>
      </c>
      <c r="TUY2" s="114" t="s">
        <v>5</v>
      </c>
      <c r="TUZ2" s="106" t="s">
        <v>5895</v>
      </c>
      <c r="TVA2" s="130" t="s">
        <v>6098</v>
      </c>
      <c r="TVB2" s="135" t="s">
        <v>6288</v>
      </c>
      <c r="TVC2" s="114" t="s">
        <v>6</v>
      </c>
      <c r="TVD2" s="139" t="s">
        <v>6310</v>
      </c>
      <c r="TVE2" s="114" t="s">
        <v>0</v>
      </c>
      <c r="TVF2" s="114" t="s">
        <v>1</v>
      </c>
      <c r="TVG2" s="114" t="s">
        <v>5788</v>
      </c>
      <c r="TVH2" s="114" t="s">
        <v>5899</v>
      </c>
      <c r="TVI2" s="114" t="s">
        <v>3</v>
      </c>
      <c r="TVJ2" s="114" t="s">
        <v>6094</v>
      </c>
      <c r="TVK2" s="114" t="s">
        <v>6095</v>
      </c>
      <c r="TVL2" s="114" t="s">
        <v>4</v>
      </c>
      <c r="TVM2" s="114" t="s">
        <v>6096</v>
      </c>
      <c r="TVN2" s="114" t="s">
        <v>6097</v>
      </c>
      <c r="TVO2" s="114" t="s">
        <v>5</v>
      </c>
      <c r="TVP2" s="106" t="s">
        <v>5895</v>
      </c>
      <c r="TVQ2" s="130" t="s">
        <v>6098</v>
      </c>
      <c r="TVR2" s="135" t="s">
        <v>6288</v>
      </c>
      <c r="TVS2" s="114" t="s">
        <v>6</v>
      </c>
      <c r="TVT2" s="139" t="s">
        <v>6310</v>
      </c>
      <c r="TVU2" s="114" t="s">
        <v>0</v>
      </c>
      <c r="TVV2" s="114" t="s">
        <v>1</v>
      </c>
      <c r="TVW2" s="114" t="s">
        <v>5788</v>
      </c>
      <c r="TVX2" s="114" t="s">
        <v>5899</v>
      </c>
      <c r="TVY2" s="114" t="s">
        <v>3</v>
      </c>
      <c r="TVZ2" s="114" t="s">
        <v>6094</v>
      </c>
      <c r="TWA2" s="114" t="s">
        <v>6095</v>
      </c>
      <c r="TWB2" s="114" t="s">
        <v>4</v>
      </c>
      <c r="TWC2" s="114" t="s">
        <v>6096</v>
      </c>
      <c r="TWD2" s="114" t="s">
        <v>6097</v>
      </c>
      <c r="TWE2" s="114" t="s">
        <v>5</v>
      </c>
      <c r="TWF2" s="106" t="s">
        <v>5895</v>
      </c>
      <c r="TWG2" s="130" t="s">
        <v>6098</v>
      </c>
      <c r="TWH2" s="135" t="s">
        <v>6288</v>
      </c>
      <c r="TWI2" s="114" t="s">
        <v>6</v>
      </c>
      <c r="TWJ2" s="139" t="s">
        <v>6310</v>
      </c>
      <c r="TWK2" s="114" t="s">
        <v>0</v>
      </c>
      <c r="TWL2" s="114" t="s">
        <v>1</v>
      </c>
      <c r="TWM2" s="114" t="s">
        <v>5788</v>
      </c>
      <c r="TWN2" s="114" t="s">
        <v>5899</v>
      </c>
      <c r="TWO2" s="114" t="s">
        <v>3</v>
      </c>
      <c r="TWP2" s="114" t="s">
        <v>6094</v>
      </c>
      <c r="TWQ2" s="114" t="s">
        <v>6095</v>
      </c>
      <c r="TWR2" s="114" t="s">
        <v>4</v>
      </c>
      <c r="TWS2" s="114" t="s">
        <v>6096</v>
      </c>
      <c r="TWT2" s="114" t="s">
        <v>6097</v>
      </c>
      <c r="TWU2" s="114" t="s">
        <v>5</v>
      </c>
      <c r="TWV2" s="106" t="s">
        <v>5895</v>
      </c>
      <c r="TWW2" s="130" t="s">
        <v>6098</v>
      </c>
      <c r="TWX2" s="135" t="s">
        <v>6288</v>
      </c>
      <c r="TWY2" s="114" t="s">
        <v>6</v>
      </c>
      <c r="TWZ2" s="139" t="s">
        <v>6310</v>
      </c>
      <c r="TXA2" s="114" t="s">
        <v>0</v>
      </c>
      <c r="TXB2" s="114" t="s">
        <v>1</v>
      </c>
      <c r="TXC2" s="114" t="s">
        <v>5788</v>
      </c>
      <c r="TXD2" s="114" t="s">
        <v>5899</v>
      </c>
      <c r="TXE2" s="114" t="s">
        <v>3</v>
      </c>
      <c r="TXF2" s="114" t="s">
        <v>6094</v>
      </c>
      <c r="TXG2" s="114" t="s">
        <v>6095</v>
      </c>
      <c r="TXH2" s="114" t="s">
        <v>4</v>
      </c>
      <c r="TXI2" s="114" t="s">
        <v>6096</v>
      </c>
      <c r="TXJ2" s="114" t="s">
        <v>6097</v>
      </c>
      <c r="TXK2" s="114" t="s">
        <v>5</v>
      </c>
      <c r="TXL2" s="106" t="s">
        <v>5895</v>
      </c>
      <c r="TXM2" s="130" t="s">
        <v>6098</v>
      </c>
      <c r="TXN2" s="135" t="s">
        <v>6288</v>
      </c>
      <c r="TXO2" s="114" t="s">
        <v>6</v>
      </c>
      <c r="TXP2" s="139" t="s">
        <v>6310</v>
      </c>
      <c r="TXQ2" s="114" t="s">
        <v>0</v>
      </c>
      <c r="TXR2" s="114" t="s">
        <v>1</v>
      </c>
      <c r="TXS2" s="114" t="s">
        <v>5788</v>
      </c>
      <c r="TXT2" s="114" t="s">
        <v>5899</v>
      </c>
      <c r="TXU2" s="114" t="s">
        <v>3</v>
      </c>
      <c r="TXV2" s="114" t="s">
        <v>6094</v>
      </c>
      <c r="TXW2" s="114" t="s">
        <v>6095</v>
      </c>
      <c r="TXX2" s="114" t="s">
        <v>4</v>
      </c>
      <c r="TXY2" s="114" t="s">
        <v>6096</v>
      </c>
      <c r="TXZ2" s="114" t="s">
        <v>6097</v>
      </c>
      <c r="TYA2" s="114" t="s">
        <v>5</v>
      </c>
      <c r="TYB2" s="106" t="s">
        <v>5895</v>
      </c>
      <c r="TYC2" s="130" t="s">
        <v>6098</v>
      </c>
      <c r="TYD2" s="135" t="s">
        <v>6288</v>
      </c>
      <c r="TYE2" s="114" t="s">
        <v>6</v>
      </c>
      <c r="TYF2" s="139" t="s">
        <v>6310</v>
      </c>
      <c r="TYG2" s="114" t="s">
        <v>0</v>
      </c>
      <c r="TYH2" s="114" t="s">
        <v>1</v>
      </c>
      <c r="TYI2" s="114" t="s">
        <v>5788</v>
      </c>
      <c r="TYJ2" s="114" t="s">
        <v>5899</v>
      </c>
      <c r="TYK2" s="114" t="s">
        <v>3</v>
      </c>
      <c r="TYL2" s="114" t="s">
        <v>6094</v>
      </c>
      <c r="TYM2" s="114" t="s">
        <v>6095</v>
      </c>
      <c r="TYN2" s="114" t="s">
        <v>4</v>
      </c>
      <c r="TYO2" s="114" t="s">
        <v>6096</v>
      </c>
      <c r="TYP2" s="114" t="s">
        <v>6097</v>
      </c>
      <c r="TYQ2" s="114" t="s">
        <v>5</v>
      </c>
      <c r="TYR2" s="106" t="s">
        <v>5895</v>
      </c>
      <c r="TYS2" s="130" t="s">
        <v>6098</v>
      </c>
      <c r="TYT2" s="135" t="s">
        <v>6288</v>
      </c>
      <c r="TYU2" s="114" t="s">
        <v>6</v>
      </c>
      <c r="TYV2" s="139" t="s">
        <v>6310</v>
      </c>
      <c r="TYW2" s="114" t="s">
        <v>0</v>
      </c>
      <c r="TYX2" s="114" t="s">
        <v>1</v>
      </c>
      <c r="TYY2" s="114" t="s">
        <v>5788</v>
      </c>
      <c r="TYZ2" s="114" t="s">
        <v>5899</v>
      </c>
      <c r="TZA2" s="114" t="s">
        <v>3</v>
      </c>
      <c r="TZB2" s="114" t="s">
        <v>6094</v>
      </c>
      <c r="TZC2" s="114" t="s">
        <v>6095</v>
      </c>
      <c r="TZD2" s="114" t="s">
        <v>4</v>
      </c>
      <c r="TZE2" s="114" t="s">
        <v>6096</v>
      </c>
      <c r="TZF2" s="114" t="s">
        <v>6097</v>
      </c>
      <c r="TZG2" s="114" t="s">
        <v>5</v>
      </c>
      <c r="TZH2" s="106" t="s">
        <v>5895</v>
      </c>
      <c r="TZI2" s="130" t="s">
        <v>6098</v>
      </c>
      <c r="TZJ2" s="135" t="s">
        <v>6288</v>
      </c>
      <c r="TZK2" s="114" t="s">
        <v>6</v>
      </c>
      <c r="TZL2" s="139" t="s">
        <v>6310</v>
      </c>
      <c r="TZM2" s="114" t="s">
        <v>0</v>
      </c>
      <c r="TZN2" s="114" t="s">
        <v>1</v>
      </c>
      <c r="TZO2" s="114" t="s">
        <v>5788</v>
      </c>
      <c r="TZP2" s="114" t="s">
        <v>5899</v>
      </c>
      <c r="TZQ2" s="114" t="s">
        <v>3</v>
      </c>
      <c r="TZR2" s="114" t="s">
        <v>6094</v>
      </c>
      <c r="TZS2" s="114" t="s">
        <v>6095</v>
      </c>
      <c r="TZT2" s="114" t="s">
        <v>4</v>
      </c>
      <c r="TZU2" s="114" t="s">
        <v>6096</v>
      </c>
      <c r="TZV2" s="114" t="s">
        <v>6097</v>
      </c>
      <c r="TZW2" s="114" t="s">
        <v>5</v>
      </c>
      <c r="TZX2" s="106" t="s">
        <v>5895</v>
      </c>
      <c r="TZY2" s="130" t="s">
        <v>6098</v>
      </c>
      <c r="TZZ2" s="135" t="s">
        <v>6288</v>
      </c>
      <c r="UAA2" s="114" t="s">
        <v>6</v>
      </c>
      <c r="UAB2" s="139" t="s">
        <v>6310</v>
      </c>
      <c r="UAC2" s="114" t="s">
        <v>0</v>
      </c>
      <c r="UAD2" s="114" t="s">
        <v>1</v>
      </c>
      <c r="UAE2" s="114" t="s">
        <v>5788</v>
      </c>
      <c r="UAF2" s="114" t="s">
        <v>5899</v>
      </c>
      <c r="UAG2" s="114" t="s">
        <v>3</v>
      </c>
      <c r="UAH2" s="114" t="s">
        <v>6094</v>
      </c>
      <c r="UAI2" s="114" t="s">
        <v>6095</v>
      </c>
      <c r="UAJ2" s="114" t="s">
        <v>4</v>
      </c>
      <c r="UAK2" s="114" t="s">
        <v>6096</v>
      </c>
      <c r="UAL2" s="114" t="s">
        <v>6097</v>
      </c>
      <c r="UAM2" s="114" t="s">
        <v>5</v>
      </c>
      <c r="UAN2" s="106" t="s">
        <v>5895</v>
      </c>
      <c r="UAO2" s="130" t="s">
        <v>6098</v>
      </c>
      <c r="UAP2" s="135" t="s">
        <v>6288</v>
      </c>
      <c r="UAQ2" s="114" t="s">
        <v>6</v>
      </c>
      <c r="UAR2" s="139" t="s">
        <v>6310</v>
      </c>
      <c r="UAS2" s="114" t="s">
        <v>0</v>
      </c>
      <c r="UAT2" s="114" t="s">
        <v>1</v>
      </c>
      <c r="UAU2" s="114" t="s">
        <v>5788</v>
      </c>
      <c r="UAV2" s="114" t="s">
        <v>5899</v>
      </c>
      <c r="UAW2" s="114" t="s">
        <v>3</v>
      </c>
      <c r="UAX2" s="114" t="s">
        <v>6094</v>
      </c>
      <c r="UAY2" s="114" t="s">
        <v>6095</v>
      </c>
      <c r="UAZ2" s="114" t="s">
        <v>4</v>
      </c>
      <c r="UBA2" s="114" t="s">
        <v>6096</v>
      </c>
      <c r="UBB2" s="114" t="s">
        <v>6097</v>
      </c>
      <c r="UBC2" s="114" t="s">
        <v>5</v>
      </c>
      <c r="UBD2" s="106" t="s">
        <v>5895</v>
      </c>
      <c r="UBE2" s="130" t="s">
        <v>6098</v>
      </c>
      <c r="UBF2" s="135" t="s">
        <v>6288</v>
      </c>
      <c r="UBG2" s="114" t="s">
        <v>6</v>
      </c>
      <c r="UBH2" s="139" t="s">
        <v>6310</v>
      </c>
      <c r="UBI2" s="114" t="s">
        <v>0</v>
      </c>
      <c r="UBJ2" s="114" t="s">
        <v>1</v>
      </c>
      <c r="UBK2" s="114" t="s">
        <v>5788</v>
      </c>
      <c r="UBL2" s="114" t="s">
        <v>5899</v>
      </c>
      <c r="UBM2" s="114" t="s">
        <v>3</v>
      </c>
      <c r="UBN2" s="114" t="s">
        <v>6094</v>
      </c>
      <c r="UBO2" s="114" t="s">
        <v>6095</v>
      </c>
      <c r="UBP2" s="114" t="s">
        <v>4</v>
      </c>
      <c r="UBQ2" s="114" t="s">
        <v>6096</v>
      </c>
      <c r="UBR2" s="114" t="s">
        <v>6097</v>
      </c>
      <c r="UBS2" s="114" t="s">
        <v>5</v>
      </c>
      <c r="UBT2" s="106" t="s">
        <v>5895</v>
      </c>
      <c r="UBU2" s="130" t="s">
        <v>6098</v>
      </c>
      <c r="UBV2" s="135" t="s">
        <v>6288</v>
      </c>
      <c r="UBW2" s="114" t="s">
        <v>6</v>
      </c>
      <c r="UBX2" s="139" t="s">
        <v>6310</v>
      </c>
      <c r="UBY2" s="114" t="s">
        <v>0</v>
      </c>
      <c r="UBZ2" s="114" t="s">
        <v>1</v>
      </c>
      <c r="UCA2" s="114" t="s">
        <v>5788</v>
      </c>
      <c r="UCB2" s="114" t="s">
        <v>5899</v>
      </c>
      <c r="UCC2" s="114" t="s">
        <v>3</v>
      </c>
      <c r="UCD2" s="114" t="s">
        <v>6094</v>
      </c>
      <c r="UCE2" s="114" t="s">
        <v>6095</v>
      </c>
      <c r="UCF2" s="114" t="s">
        <v>4</v>
      </c>
      <c r="UCG2" s="114" t="s">
        <v>6096</v>
      </c>
      <c r="UCH2" s="114" t="s">
        <v>6097</v>
      </c>
      <c r="UCI2" s="114" t="s">
        <v>5</v>
      </c>
      <c r="UCJ2" s="106" t="s">
        <v>5895</v>
      </c>
      <c r="UCK2" s="130" t="s">
        <v>6098</v>
      </c>
      <c r="UCL2" s="135" t="s">
        <v>6288</v>
      </c>
      <c r="UCM2" s="114" t="s">
        <v>6</v>
      </c>
      <c r="UCN2" s="139" t="s">
        <v>6310</v>
      </c>
      <c r="UCO2" s="114" t="s">
        <v>0</v>
      </c>
      <c r="UCP2" s="114" t="s">
        <v>1</v>
      </c>
      <c r="UCQ2" s="114" t="s">
        <v>5788</v>
      </c>
      <c r="UCR2" s="114" t="s">
        <v>5899</v>
      </c>
      <c r="UCS2" s="114" t="s">
        <v>3</v>
      </c>
      <c r="UCT2" s="114" t="s">
        <v>6094</v>
      </c>
      <c r="UCU2" s="114" t="s">
        <v>6095</v>
      </c>
      <c r="UCV2" s="114" t="s">
        <v>4</v>
      </c>
      <c r="UCW2" s="114" t="s">
        <v>6096</v>
      </c>
      <c r="UCX2" s="114" t="s">
        <v>6097</v>
      </c>
      <c r="UCY2" s="114" t="s">
        <v>5</v>
      </c>
      <c r="UCZ2" s="106" t="s">
        <v>5895</v>
      </c>
      <c r="UDA2" s="130" t="s">
        <v>6098</v>
      </c>
      <c r="UDB2" s="135" t="s">
        <v>6288</v>
      </c>
      <c r="UDC2" s="114" t="s">
        <v>6</v>
      </c>
      <c r="UDD2" s="139" t="s">
        <v>6310</v>
      </c>
      <c r="UDE2" s="114" t="s">
        <v>0</v>
      </c>
      <c r="UDF2" s="114" t="s">
        <v>1</v>
      </c>
      <c r="UDG2" s="114" t="s">
        <v>5788</v>
      </c>
      <c r="UDH2" s="114" t="s">
        <v>5899</v>
      </c>
      <c r="UDI2" s="114" t="s">
        <v>3</v>
      </c>
      <c r="UDJ2" s="114" t="s">
        <v>6094</v>
      </c>
      <c r="UDK2" s="114" t="s">
        <v>6095</v>
      </c>
      <c r="UDL2" s="114" t="s">
        <v>4</v>
      </c>
      <c r="UDM2" s="114" t="s">
        <v>6096</v>
      </c>
      <c r="UDN2" s="114" t="s">
        <v>6097</v>
      </c>
      <c r="UDO2" s="114" t="s">
        <v>5</v>
      </c>
      <c r="UDP2" s="106" t="s">
        <v>5895</v>
      </c>
      <c r="UDQ2" s="130" t="s">
        <v>6098</v>
      </c>
      <c r="UDR2" s="135" t="s">
        <v>6288</v>
      </c>
      <c r="UDS2" s="114" t="s">
        <v>6</v>
      </c>
      <c r="UDT2" s="139" t="s">
        <v>6310</v>
      </c>
      <c r="UDU2" s="114" t="s">
        <v>0</v>
      </c>
      <c r="UDV2" s="114" t="s">
        <v>1</v>
      </c>
      <c r="UDW2" s="114" t="s">
        <v>5788</v>
      </c>
      <c r="UDX2" s="114" t="s">
        <v>5899</v>
      </c>
      <c r="UDY2" s="114" t="s">
        <v>3</v>
      </c>
      <c r="UDZ2" s="114" t="s">
        <v>6094</v>
      </c>
      <c r="UEA2" s="114" t="s">
        <v>6095</v>
      </c>
      <c r="UEB2" s="114" t="s">
        <v>4</v>
      </c>
      <c r="UEC2" s="114" t="s">
        <v>6096</v>
      </c>
      <c r="UED2" s="114" t="s">
        <v>6097</v>
      </c>
      <c r="UEE2" s="114" t="s">
        <v>5</v>
      </c>
      <c r="UEF2" s="106" t="s">
        <v>5895</v>
      </c>
      <c r="UEG2" s="130" t="s">
        <v>6098</v>
      </c>
      <c r="UEH2" s="135" t="s">
        <v>6288</v>
      </c>
      <c r="UEI2" s="114" t="s">
        <v>6</v>
      </c>
      <c r="UEJ2" s="139" t="s">
        <v>6310</v>
      </c>
      <c r="UEK2" s="114" t="s">
        <v>0</v>
      </c>
      <c r="UEL2" s="114" t="s">
        <v>1</v>
      </c>
      <c r="UEM2" s="114" t="s">
        <v>5788</v>
      </c>
      <c r="UEN2" s="114" t="s">
        <v>5899</v>
      </c>
      <c r="UEO2" s="114" t="s">
        <v>3</v>
      </c>
      <c r="UEP2" s="114" t="s">
        <v>6094</v>
      </c>
      <c r="UEQ2" s="114" t="s">
        <v>6095</v>
      </c>
      <c r="UER2" s="114" t="s">
        <v>4</v>
      </c>
      <c r="UES2" s="114" t="s">
        <v>6096</v>
      </c>
      <c r="UET2" s="114" t="s">
        <v>6097</v>
      </c>
      <c r="UEU2" s="114" t="s">
        <v>5</v>
      </c>
      <c r="UEV2" s="106" t="s">
        <v>5895</v>
      </c>
      <c r="UEW2" s="130" t="s">
        <v>6098</v>
      </c>
      <c r="UEX2" s="135" t="s">
        <v>6288</v>
      </c>
      <c r="UEY2" s="114" t="s">
        <v>6</v>
      </c>
      <c r="UEZ2" s="139" t="s">
        <v>6310</v>
      </c>
      <c r="UFA2" s="114" t="s">
        <v>0</v>
      </c>
      <c r="UFB2" s="114" t="s">
        <v>1</v>
      </c>
      <c r="UFC2" s="114" t="s">
        <v>5788</v>
      </c>
      <c r="UFD2" s="114" t="s">
        <v>5899</v>
      </c>
      <c r="UFE2" s="114" t="s">
        <v>3</v>
      </c>
      <c r="UFF2" s="114" t="s">
        <v>6094</v>
      </c>
      <c r="UFG2" s="114" t="s">
        <v>6095</v>
      </c>
      <c r="UFH2" s="114" t="s">
        <v>4</v>
      </c>
      <c r="UFI2" s="114" t="s">
        <v>6096</v>
      </c>
      <c r="UFJ2" s="114" t="s">
        <v>6097</v>
      </c>
      <c r="UFK2" s="114" t="s">
        <v>5</v>
      </c>
      <c r="UFL2" s="106" t="s">
        <v>5895</v>
      </c>
      <c r="UFM2" s="130" t="s">
        <v>6098</v>
      </c>
      <c r="UFN2" s="135" t="s">
        <v>6288</v>
      </c>
      <c r="UFO2" s="114" t="s">
        <v>6</v>
      </c>
      <c r="UFP2" s="139" t="s">
        <v>6310</v>
      </c>
      <c r="UFQ2" s="114" t="s">
        <v>0</v>
      </c>
      <c r="UFR2" s="114" t="s">
        <v>1</v>
      </c>
      <c r="UFS2" s="114" t="s">
        <v>5788</v>
      </c>
      <c r="UFT2" s="114" t="s">
        <v>5899</v>
      </c>
      <c r="UFU2" s="114" t="s">
        <v>3</v>
      </c>
      <c r="UFV2" s="114" t="s">
        <v>6094</v>
      </c>
      <c r="UFW2" s="114" t="s">
        <v>6095</v>
      </c>
      <c r="UFX2" s="114" t="s">
        <v>4</v>
      </c>
      <c r="UFY2" s="114" t="s">
        <v>6096</v>
      </c>
      <c r="UFZ2" s="114" t="s">
        <v>6097</v>
      </c>
      <c r="UGA2" s="114" t="s">
        <v>5</v>
      </c>
      <c r="UGB2" s="106" t="s">
        <v>5895</v>
      </c>
      <c r="UGC2" s="130" t="s">
        <v>6098</v>
      </c>
      <c r="UGD2" s="135" t="s">
        <v>6288</v>
      </c>
      <c r="UGE2" s="114" t="s">
        <v>6</v>
      </c>
      <c r="UGF2" s="139" t="s">
        <v>6310</v>
      </c>
      <c r="UGG2" s="114" t="s">
        <v>0</v>
      </c>
      <c r="UGH2" s="114" t="s">
        <v>1</v>
      </c>
      <c r="UGI2" s="114" t="s">
        <v>5788</v>
      </c>
      <c r="UGJ2" s="114" t="s">
        <v>5899</v>
      </c>
      <c r="UGK2" s="114" t="s">
        <v>3</v>
      </c>
      <c r="UGL2" s="114" t="s">
        <v>6094</v>
      </c>
      <c r="UGM2" s="114" t="s">
        <v>6095</v>
      </c>
      <c r="UGN2" s="114" t="s">
        <v>4</v>
      </c>
      <c r="UGO2" s="114" t="s">
        <v>6096</v>
      </c>
      <c r="UGP2" s="114" t="s">
        <v>6097</v>
      </c>
      <c r="UGQ2" s="114" t="s">
        <v>5</v>
      </c>
      <c r="UGR2" s="106" t="s">
        <v>5895</v>
      </c>
      <c r="UGS2" s="130" t="s">
        <v>6098</v>
      </c>
      <c r="UGT2" s="135" t="s">
        <v>6288</v>
      </c>
      <c r="UGU2" s="114" t="s">
        <v>6</v>
      </c>
      <c r="UGV2" s="139" t="s">
        <v>6310</v>
      </c>
      <c r="UGW2" s="114" t="s">
        <v>0</v>
      </c>
      <c r="UGX2" s="114" t="s">
        <v>1</v>
      </c>
      <c r="UGY2" s="114" t="s">
        <v>5788</v>
      </c>
      <c r="UGZ2" s="114" t="s">
        <v>5899</v>
      </c>
      <c r="UHA2" s="114" t="s">
        <v>3</v>
      </c>
      <c r="UHB2" s="114" t="s">
        <v>6094</v>
      </c>
      <c r="UHC2" s="114" t="s">
        <v>6095</v>
      </c>
      <c r="UHD2" s="114" t="s">
        <v>4</v>
      </c>
      <c r="UHE2" s="114" t="s">
        <v>6096</v>
      </c>
      <c r="UHF2" s="114" t="s">
        <v>6097</v>
      </c>
      <c r="UHG2" s="114" t="s">
        <v>5</v>
      </c>
      <c r="UHH2" s="106" t="s">
        <v>5895</v>
      </c>
      <c r="UHI2" s="130" t="s">
        <v>6098</v>
      </c>
      <c r="UHJ2" s="135" t="s">
        <v>6288</v>
      </c>
      <c r="UHK2" s="114" t="s">
        <v>6</v>
      </c>
      <c r="UHL2" s="139" t="s">
        <v>6310</v>
      </c>
      <c r="UHM2" s="114" t="s">
        <v>0</v>
      </c>
      <c r="UHN2" s="114" t="s">
        <v>1</v>
      </c>
      <c r="UHO2" s="114" t="s">
        <v>5788</v>
      </c>
      <c r="UHP2" s="114" t="s">
        <v>5899</v>
      </c>
      <c r="UHQ2" s="114" t="s">
        <v>3</v>
      </c>
      <c r="UHR2" s="114" t="s">
        <v>6094</v>
      </c>
      <c r="UHS2" s="114" t="s">
        <v>6095</v>
      </c>
      <c r="UHT2" s="114" t="s">
        <v>4</v>
      </c>
      <c r="UHU2" s="114" t="s">
        <v>6096</v>
      </c>
      <c r="UHV2" s="114" t="s">
        <v>6097</v>
      </c>
      <c r="UHW2" s="114" t="s">
        <v>5</v>
      </c>
      <c r="UHX2" s="106" t="s">
        <v>5895</v>
      </c>
      <c r="UHY2" s="130" t="s">
        <v>6098</v>
      </c>
      <c r="UHZ2" s="135" t="s">
        <v>6288</v>
      </c>
      <c r="UIA2" s="114" t="s">
        <v>6</v>
      </c>
      <c r="UIB2" s="139" t="s">
        <v>6310</v>
      </c>
      <c r="UIC2" s="114" t="s">
        <v>0</v>
      </c>
      <c r="UID2" s="114" t="s">
        <v>1</v>
      </c>
      <c r="UIE2" s="114" t="s">
        <v>5788</v>
      </c>
      <c r="UIF2" s="114" t="s">
        <v>5899</v>
      </c>
      <c r="UIG2" s="114" t="s">
        <v>3</v>
      </c>
      <c r="UIH2" s="114" t="s">
        <v>6094</v>
      </c>
      <c r="UII2" s="114" t="s">
        <v>6095</v>
      </c>
      <c r="UIJ2" s="114" t="s">
        <v>4</v>
      </c>
      <c r="UIK2" s="114" t="s">
        <v>6096</v>
      </c>
      <c r="UIL2" s="114" t="s">
        <v>6097</v>
      </c>
      <c r="UIM2" s="114" t="s">
        <v>5</v>
      </c>
      <c r="UIN2" s="106" t="s">
        <v>5895</v>
      </c>
      <c r="UIO2" s="130" t="s">
        <v>6098</v>
      </c>
      <c r="UIP2" s="135" t="s">
        <v>6288</v>
      </c>
      <c r="UIQ2" s="114" t="s">
        <v>6</v>
      </c>
      <c r="UIR2" s="139" t="s">
        <v>6310</v>
      </c>
      <c r="UIS2" s="114" t="s">
        <v>0</v>
      </c>
      <c r="UIT2" s="114" t="s">
        <v>1</v>
      </c>
      <c r="UIU2" s="114" t="s">
        <v>5788</v>
      </c>
      <c r="UIV2" s="114" t="s">
        <v>5899</v>
      </c>
      <c r="UIW2" s="114" t="s">
        <v>3</v>
      </c>
      <c r="UIX2" s="114" t="s">
        <v>6094</v>
      </c>
      <c r="UIY2" s="114" t="s">
        <v>6095</v>
      </c>
      <c r="UIZ2" s="114" t="s">
        <v>4</v>
      </c>
      <c r="UJA2" s="114" t="s">
        <v>6096</v>
      </c>
      <c r="UJB2" s="114" t="s">
        <v>6097</v>
      </c>
      <c r="UJC2" s="114" t="s">
        <v>5</v>
      </c>
      <c r="UJD2" s="106" t="s">
        <v>5895</v>
      </c>
      <c r="UJE2" s="130" t="s">
        <v>6098</v>
      </c>
      <c r="UJF2" s="135" t="s">
        <v>6288</v>
      </c>
      <c r="UJG2" s="114" t="s">
        <v>6</v>
      </c>
      <c r="UJH2" s="139" t="s">
        <v>6310</v>
      </c>
      <c r="UJI2" s="114" t="s">
        <v>0</v>
      </c>
      <c r="UJJ2" s="114" t="s">
        <v>1</v>
      </c>
      <c r="UJK2" s="114" t="s">
        <v>5788</v>
      </c>
      <c r="UJL2" s="114" t="s">
        <v>5899</v>
      </c>
      <c r="UJM2" s="114" t="s">
        <v>3</v>
      </c>
      <c r="UJN2" s="114" t="s">
        <v>6094</v>
      </c>
      <c r="UJO2" s="114" t="s">
        <v>6095</v>
      </c>
      <c r="UJP2" s="114" t="s">
        <v>4</v>
      </c>
      <c r="UJQ2" s="114" t="s">
        <v>6096</v>
      </c>
      <c r="UJR2" s="114" t="s">
        <v>6097</v>
      </c>
      <c r="UJS2" s="114" t="s">
        <v>5</v>
      </c>
      <c r="UJT2" s="106" t="s">
        <v>5895</v>
      </c>
      <c r="UJU2" s="130" t="s">
        <v>6098</v>
      </c>
      <c r="UJV2" s="135" t="s">
        <v>6288</v>
      </c>
      <c r="UJW2" s="114" t="s">
        <v>6</v>
      </c>
      <c r="UJX2" s="139" t="s">
        <v>6310</v>
      </c>
      <c r="UJY2" s="114" t="s">
        <v>0</v>
      </c>
      <c r="UJZ2" s="114" t="s">
        <v>1</v>
      </c>
      <c r="UKA2" s="114" t="s">
        <v>5788</v>
      </c>
      <c r="UKB2" s="114" t="s">
        <v>5899</v>
      </c>
      <c r="UKC2" s="114" t="s">
        <v>3</v>
      </c>
      <c r="UKD2" s="114" t="s">
        <v>6094</v>
      </c>
      <c r="UKE2" s="114" t="s">
        <v>6095</v>
      </c>
      <c r="UKF2" s="114" t="s">
        <v>4</v>
      </c>
      <c r="UKG2" s="114" t="s">
        <v>6096</v>
      </c>
      <c r="UKH2" s="114" t="s">
        <v>6097</v>
      </c>
      <c r="UKI2" s="114" t="s">
        <v>5</v>
      </c>
      <c r="UKJ2" s="106" t="s">
        <v>5895</v>
      </c>
      <c r="UKK2" s="130" t="s">
        <v>6098</v>
      </c>
      <c r="UKL2" s="135" t="s">
        <v>6288</v>
      </c>
      <c r="UKM2" s="114" t="s">
        <v>6</v>
      </c>
      <c r="UKN2" s="139" t="s">
        <v>6310</v>
      </c>
      <c r="UKO2" s="114" t="s">
        <v>0</v>
      </c>
      <c r="UKP2" s="114" t="s">
        <v>1</v>
      </c>
      <c r="UKQ2" s="114" t="s">
        <v>5788</v>
      </c>
      <c r="UKR2" s="114" t="s">
        <v>5899</v>
      </c>
      <c r="UKS2" s="114" t="s">
        <v>3</v>
      </c>
      <c r="UKT2" s="114" t="s">
        <v>6094</v>
      </c>
      <c r="UKU2" s="114" t="s">
        <v>6095</v>
      </c>
      <c r="UKV2" s="114" t="s">
        <v>4</v>
      </c>
      <c r="UKW2" s="114" t="s">
        <v>6096</v>
      </c>
      <c r="UKX2" s="114" t="s">
        <v>6097</v>
      </c>
      <c r="UKY2" s="114" t="s">
        <v>5</v>
      </c>
      <c r="UKZ2" s="106" t="s">
        <v>5895</v>
      </c>
      <c r="ULA2" s="130" t="s">
        <v>6098</v>
      </c>
      <c r="ULB2" s="135" t="s">
        <v>6288</v>
      </c>
      <c r="ULC2" s="114" t="s">
        <v>6</v>
      </c>
      <c r="ULD2" s="139" t="s">
        <v>6310</v>
      </c>
      <c r="ULE2" s="114" t="s">
        <v>0</v>
      </c>
      <c r="ULF2" s="114" t="s">
        <v>1</v>
      </c>
      <c r="ULG2" s="114" t="s">
        <v>5788</v>
      </c>
      <c r="ULH2" s="114" t="s">
        <v>5899</v>
      </c>
      <c r="ULI2" s="114" t="s">
        <v>3</v>
      </c>
      <c r="ULJ2" s="114" t="s">
        <v>6094</v>
      </c>
      <c r="ULK2" s="114" t="s">
        <v>6095</v>
      </c>
      <c r="ULL2" s="114" t="s">
        <v>4</v>
      </c>
      <c r="ULM2" s="114" t="s">
        <v>6096</v>
      </c>
      <c r="ULN2" s="114" t="s">
        <v>6097</v>
      </c>
      <c r="ULO2" s="114" t="s">
        <v>5</v>
      </c>
      <c r="ULP2" s="106" t="s">
        <v>5895</v>
      </c>
      <c r="ULQ2" s="130" t="s">
        <v>6098</v>
      </c>
      <c r="ULR2" s="135" t="s">
        <v>6288</v>
      </c>
      <c r="ULS2" s="114" t="s">
        <v>6</v>
      </c>
      <c r="ULT2" s="139" t="s">
        <v>6310</v>
      </c>
      <c r="ULU2" s="114" t="s">
        <v>0</v>
      </c>
      <c r="ULV2" s="114" t="s">
        <v>1</v>
      </c>
      <c r="ULW2" s="114" t="s">
        <v>5788</v>
      </c>
      <c r="ULX2" s="114" t="s">
        <v>5899</v>
      </c>
      <c r="ULY2" s="114" t="s">
        <v>3</v>
      </c>
      <c r="ULZ2" s="114" t="s">
        <v>6094</v>
      </c>
      <c r="UMA2" s="114" t="s">
        <v>6095</v>
      </c>
      <c r="UMB2" s="114" t="s">
        <v>4</v>
      </c>
      <c r="UMC2" s="114" t="s">
        <v>6096</v>
      </c>
      <c r="UMD2" s="114" t="s">
        <v>6097</v>
      </c>
      <c r="UME2" s="114" t="s">
        <v>5</v>
      </c>
      <c r="UMF2" s="106" t="s">
        <v>5895</v>
      </c>
      <c r="UMG2" s="130" t="s">
        <v>6098</v>
      </c>
      <c r="UMH2" s="135" t="s">
        <v>6288</v>
      </c>
      <c r="UMI2" s="114" t="s">
        <v>6</v>
      </c>
      <c r="UMJ2" s="139" t="s">
        <v>6310</v>
      </c>
      <c r="UMK2" s="114" t="s">
        <v>0</v>
      </c>
      <c r="UML2" s="114" t="s">
        <v>1</v>
      </c>
      <c r="UMM2" s="114" t="s">
        <v>5788</v>
      </c>
      <c r="UMN2" s="114" t="s">
        <v>5899</v>
      </c>
      <c r="UMO2" s="114" t="s">
        <v>3</v>
      </c>
      <c r="UMP2" s="114" t="s">
        <v>6094</v>
      </c>
      <c r="UMQ2" s="114" t="s">
        <v>6095</v>
      </c>
      <c r="UMR2" s="114" t="s">
        <v>4</v>
      </c>
      <c r="UMS2" s="114" t="s">
        <v>6096</v>
      </c>
      <c r="UMT2" s="114" t="s">
        <v>6097</v>
      </c>
      <c r="UMU2" s="114" t="s">
        <v>5</v>
      </c>
      <c r="UMV2" s="106" t="s">
        <v>5895</v>
      </c>
      <c r="UMW2" s="130" t="s">
        <v>6098</v>
      </c>
      <c r="UMX2" s="135" t="s">
        <v>6288</v>
      </c>
      <c r="UMY2" s="114" t="s">
        <v>6</v>
      </c>
      <c r="UMZ2" s="139" t="s">
        <v>6310</v>
      </c>
      <c r="UNA2" s="114" t="s">
        <v>0</v>
      </c>
      <c r="UNB2" s="114" t="s">
        <v>1</v>
      </c>
      <c r="UNC2" s="114" t="s">
        <v>5788</v>
      </c>
      <c r="UND2" s="114" t="s">
        <v>5899</v>
      </c>
      <c r="UNE2" s="114" t="s">
        <v>3</v>
      </c>
      <c r="UNF2" s="114" t="s">
        <v>6094</v>
      </c>
      <c r="UNG2" s="114" t="s">
        <v>6095</v>
      </c>
      <c r="UNH2" s="114" t="s">
        <v>4</v>
      </c>
      <c r="UNI2" s="114" t="s">
        <v>6096</v>
      </c>
      <c r="UNJ2" s="114" t="s">
        <v>6097</v>
      </c>
      <c r="UNK2" s="114" t="s">
        <v>5</v>
      </c>
      <c r="UNL2" s="106" t="s">
        <v>5895</v>
      </c>
      <c r="UNM2" s="130" t="s">
        <v>6098</v>
      </c>
      <c r="UNN2" s="135" t="s">
        <v>6288</v>
      </c>
      <c r="UNO2" s="114" t="s">
        <v>6</v>
      </c>
      <c r="UNP2" s="139" t="s">
        <v>6310</v>
      </c>
      <c r="UNQ2" s="114" t="s">
        <v>0</v>
      </c>
      <c r="UNR2" s="114" t="s">
        <v>1</v>
      </c>
      <c r="UNS2" s="114" t="s">
        <v>5788</v>
      </c>
      <c r="UNT2" s="114" t="s">
        <v>5899</v>
      </c>
      <c r="UNU2" s="114" t="s">
        <v>3</v>
      </c>
      <c r="UNV2" s="114" t="s">
        <v>6094</v>
      </c>
      <c r="UNW2" s="114" t="s">
        <v>6095</v>
      </c>
      <c r="UNX2" s="114" t="s">
        <v>4</v>
      </c>
      <c r="UNY2" s="114" t="s">
        <v>6096</v>
      </c>
      <c r="UNZ2" s="114" t="s">
        <v>6097</v>
      </c>
      <c r="UOA2" s="114" t="s">
        <v>5</v>
      </c>
      <c r="UOB2" s="106" t="s">
        <v>5895</v>
      </c>
      <c r="UOC2" s="130" t="s">
        <v>6098</v>
      </c>
      <c r="UOD2" s="135" t="s">
        <v>6288</v>
      </c>
      <c r="UOE2" s="114" t="s">
        <v>6</v>
      </c>
      <c r="UOF2" s="139" t="s">
        <v>6310</v>
      </c>
      <c r="UOG2" s="114" t="s">
        <v>0</v>
      </c>
      <c r="UOH2" s="114" t="s">
        <v>1</v>
      </c>
      <c r="UOI2" s="114" t="s">
        <v>5788</v>
      </c>
      <c r="UOJ2" s="114" t="s">
        <v>5899</v>
      </c>
      <c r="UOK2" s="114" t="s">
        <v>3</v>
      </c>
      <c r="UOL2" s="114" t="s">
        <v>6094</v>
      </c>
      <c r="UOM2" s="114" t="s">
        <v>6095</v>
      </c>
      <c r="UON2" s="114" t="s">
        <v>4</v>
      </c>
      <c r="UOO2" s="114" t="s">
        <v>6096</v>
      </c>
      <c r="UOP2" s="114" t="s">
        <v>6097</v>
      </c>
      <c r="UOQ2" s="114" t="s">
        <v>5</v>
      </c>
      <c r="UOR2" s="106" t="s">
        <v>5895</v>
      </c>
      <c r="UOS2" s="130" t="s">
        <v>6098</v>
      </c>
      <c r="UOT2" s="135" t="s">
        <v>6288</v>
      </c>
      <c r="UOU2" s="114" t="s">
        <v>6</v>
      </c>
      <c r="UOV2" s="139" t="s">
        <v>6310</v>
      </c>
      <c r="UOW2" s="114" t="s">
        <v>0</v>
      </c>
      <c r="UOX2" s="114" t="s">
        <v>1</v>
      </c>
      <c r="UOY2" s="114" t="s">
        <v>5788</v>
      </c>
      <c r="UOZ2" s="114" t="s">
        <v>5899</v>
      </c>
      <c r="UPA2" s="114" t="s">
        <v>3</v>
      </c>
      <c r="UPB2" s="114" t="s">
        <v>6094</v>
      </c>
      <c r="UPC2" s="114" t="s">
        <v>6095</v>
      </c>
      <c r="UPD2" s="114" t="s">
        <v>4</v>
      </c>
      <c r="UPE2" s="114" t="s">
        <v>6096</v>
      </c>
      <c r="UPF2" s="114" t="s">
        <v>6097</v>
      </c>
      <c r="UPG2" s="114" t="s">
        <v>5</v>
      </c>
      <c r="UPH2" s="106" t="s">
        <v>5895</v>
      </c>
      <c r="UPI2" s="130" t="s">
        <v>6098</v>
      </c>
      <c r="UPJ2" s="135" t="s">
        <v>6288</v>
      </c>
      <c r="UPK2" s="114" t="s">
        <v>6</v>
      </c>
      <c r="UPL2" s="139" t="s">
        <v>6310</v>
      </c>
      <c r="UPM2" s="114" t="s">
        <v>0</v>
      </c>
      <c r="UPN2" s="114" t="s">
        <v>1</v>
      </c>
      <c r="UPO2" s="114" t="s">
        <v>5788</v>
      </c>
      <c r="UPP2" s="114" t="s">
        <v>5899</v>
      </c>
      <c r="UPQ2" s="114" t="s">
        <v>3</v>
      </c>
      <c r="UPR2" s="114" t="s">
        <v>6094</v>
      </c>
      <c r="UPS2" s="114" t="s">
        <v>6095</v>
      </c>
      <c r="UPT2" s="114" t="s">
        <v>4</v>
      </c>
      <c r="UPU2" s="114" t="s">
        <v>6096</v>
      </c>
      <c r="UPV2" s="114" t="s">
        <v>6097</v>
      </c>
      <c r="UPW2" s="114" t="s">
        <v>5</v>
      </c>
      <c r="UPX2" s="106" t="s">
        <v>5895</v>
      </c>
      <c r="UPY2" s="130" t="s">
        <v>6098</v>
      </c>
      <c r="UPZ2" s="135" t="s">
        <v>6288</v>
      </c>
      <c r="UQA2" s="114" t="s">
        <v>6</v>
      </c>
      <c r="UQB2" s="139" t="s">
        <v>6310</v>
      </c>
      <c r="UQC2" s="114" t="s">
        <v>0</v>
      </c>
      <c r="UQD2" s="114" t="s">
        <v>1</v>
      </c>
      <c r="UQE2" s="114" t="s">
        <v>5788</v>
      </c>
      <c r="UQF2" s="114" t="s">
        <v>5899</v>
      </c>
      <c r="UQG2" s="114" t="s">
        <v>3</v>
      </c>
      <c r="UQH2" s="114" t="s">
        <v>6094</v>
      </c>
      <c r="UQI2" s="114" t="s">
        <v>6095</v>
      </c>
      <c r="UQJ2" s="114" t="s">
        <v>4</v>
      </c>
      <c r="UQK2" s="114" t="s">
        <v>6096</v>
      </c>
      <c r="UQL2" s="114" t="s">
        <v>6097</v>
      </c>
      <c r="UQM2" s="114" t="s">
        <v>5</v>
      </c>
      <c r="UQN2" s="106" t="s">
        <v>5895</v>
      </c>
      <c r="UQO2" s="130" t="s">
        <v>6098</v>
      </c>
      <c r="UQP2" s="135" t="s">
        <v>6288</v>
      </c>
      <c r="UQQ2" s="114" t="s">
        <v>6</v>
      </c>
      <c r="UQR2" s="139" t="s">
        <v>6310</v>
      </c>
      <c r="UQS2" s="114" t="s">
        <v>0</v>
      </c>
      <c r="UQT2" s="114" t="s">
        <v>1</v>
      </c>
      <c r="UQU2" s="114" t="s">
        <v>5788</v>
      </c>
      <c r="UQV2" s="114" t="s">
        <v>5899</v>
      </c>
      <c r="UQW2" s="114" t="s">
        <v>3</v>
      </c>
      <c r="UQX2" s="114" t="s">
        <v>6094</v>
      </c>
      <c r="UQY2" s="114" t="s">
        <v>6095</v>
      </c>
      <c r="UQZ2" s="114" t="s">
        <v>4</v>
      </c>
      <c r="URA2" s="114" t="s">
        <v>6096</v>
      </c>
      <c r="URB2" s="114" t="s">
        <v>6097</v>
      </c>
      <c r="URC2" s="114" t="s">
        <v>5</v>
      </c>
      <c r="URD2" s="106" t="s">
        <v>5895</v>
      </c>
      <c r="URE2" s="130" t="s">
        <v>6098</v>
      </c>
      <c r="URF2" s="135" t="s">
        <v>6288</v>
      </c>
      <c r="URG2" s="114" t="s">
        <v>6</v>
      </c>
      <c r="URH2" s="139" t="s">
        <v>6310</v>
      </c>
      <c r="URI2" s="114" t="s">
        <v>0</v>
      </c>
      <c r="URJ2" s="114" t="s">
        <v>1</v>
      </c>
      <c r="URK2" s="114" t="s">
        <v>5788</v>
      </c>
      <c r="URL2" s="114" t="s">
        <v>5899</v>
      </c>
      <c r="URM2" s="114" t="s">
        <v>3</v>
      </c>
      <c r="URN2" s="114" t="s">
        <v>6094</v>
      </c>
      <c r="URO2" s="114" t="s">
        <v>6095</v>
      </c>
      <c r="URP2" s="114" t="s">
        <v>4</v>
      </c>
      <c r="URQ2" s="114" t="s">
        <v>6096</v>
      </c>
      <c r="URR2" s="114" t="s">
        <v>6097</v>
      </c>
      <c r="URS2" s="114" t="s">
        <v>5</v>
      </c>
      <c r="URT2" s="106" t="s">
        <v>5895</v>
      </c>
      <c r="URU2" s="130" t="s">
        <v>6098</v>
      </c>
      <c r="URV2" s="135" t="s">
        <v>6288</v>
      </c>
      <c r="URW2" s="114" t="s">
        <v>6</v>
      </c>
      <c r="URX2" s="139" t="s">
        <v>6310</v>
      </c>
      <c r="URY2" s="114" t="s">
        <v>0</v>
      </c>
      <c r="URZ2" s="114" t="s">
        <v>1</v>
      </c>
      <c r="USA2" s="114" t="s">
        <v>5788</v>
      </c>
      <c r="USB2" s="114" t="s">
        <v>5899</v>
      </c>
      <c r="USC2" s="114" t="s">
        <v>3</v>
      </c>
      <c r="USD2" s="114" t="s">
        <v>6094</v>
      </c>
      <c r="USE2" s="114" t="s">
        <v>6095</v>
      </c>
      <c r="USF2" s="114" t="s">
        <v>4</v>
      </c>
      <c r="USG2" s="114" t="s">
        <v>6096</v>
      </c>
      <c r="USH2" s="114" t="s">
        <v>6097</v>
      </c>
      <c r="USI2" s="114" t="s">
        <v>5</v>
      </c>
      <c r="USJ2" s="106" t="s">
        <v>5895</v>
      </c>
      <c r="USK2" s="130" t="s">
        <v>6098</v>
      </c>
      <c r="USL2" s="135" t="s">
        <v>6288</v>
      </c>
      <c r="USM2" s="114" t="s">
        <v>6</v>
      </c>
      <c r="USN2" s="139" t="s">
        <v>6310</v>
      </c>
      <c r="USO2" s="114" t="s">
        <v>0</v>
      </c>
      <c r="USP2" s="114" t="s">
        <v>1</v>
      </c>
      <c r="USQ2" s="114" t="s">
        <v>5788</v>
      </c>
      <c r="USR2" s="114" t="s">
        <v>5899</v>
      </c>
      <c r="USS2" s="114" t="s">
        <v>3</v>
      </c>
      <c r="UST2" s="114" t="s">
        <v>6094</v>
      </c>
      <c r="USU2" s="114" t="s">
        <v>6095</v>
      </c>
      <c r="USV2" s="114" t="s">
        <v>4</v>
      </c>
      <c r="USW2" s="114" t="s">
        <v>6096</v>
      </c>
      <c r="USX2" s="114" t="s">
        <v>6097</v>
      </c>
      <c r="USY2" s="114" t="s">
        <v>5</v>
      </c>
      <c r="USZ2" s="106" t="s">
        <v>5895</v>
      </c>
      <c r="UTA2" s="130" t="s">
        <v>6098</v>
      </c>
      <c r="UTB2" s="135" t="s">
        <v>6288</v>
      </c>
      <c r="UTC2" s="114" t="s">
        <v>6</v>
      </c>
      <c r="UTD2" s="139" t="s">
        <v>6310</v>
      </c>
      <c r="UTE2" s="114" t="s">
        <v>0</v>
      </c>
      <c r="UTF2" s="114" t="s">
        <v>1</v>
      </c>
      <c r="UTG2" s="114" t="s">
        <v>5788</v>
      </c>
      <c r="UTH2" s="114" t="s">
        <v>5899</v>
      </c>
      <c r="UTI2" s="114" t="s">
        <v>3</v>
      </c>
      <c r="UTJ2" s="114" t="s">
        <v>6094</v>
      </c>
      <c r="UTK2" s="114" t="s">
        <v>6095</v>
      </c>
      <c r="UTL2" s="114" t="s">
        <v>4</v>
      </c>
      <c r="UTM2" s="114" t="s">
        <v>6096</v>
      </c>
      <c r="UTN2" s="114" t="s">
        <v>6097</v>
      </c>
      <c r="UTO2" s="114" t="s">
        <v>5</v>
      </c>
      <c r="UTP2" s="106" t="s">
        <v>5895</v>
      </c>
      <c r="UTQ2" s="130" t="s">
        <v>6098</v>
      </c>
      <c r="UTR2" s="135" t="s">
        <v>6288</v>
      </c>
      <c r="UTS2" s="114" t="s">
        <v>6</v>
      </c>
      <c r="UTT2" s="139" t="s">
        <v>6310</v>
      </c>
      <c r="UTU2" s="114" t="s">
        <v>0</v>
      </c>
      <c r="UTV2" s="114" t="s">
        <v>1</v>
      </c>
      <c r="UTW2" s="114" t="s">
        <v>5788</v>
      </c>
      <c r="UTX2" s="114" t="s">
        <v>5899</v>
      </c>
      <c r="UTY2" s="114" t="s">
        <v>3</v>
      </c>
      <c r="UTZ2" s="114" t="s">
        <v>6094</v>
      </c>
      <c r="UUA2" s="114" t="s">
        <v>6095</v>
      </c>
      <c r="UUB2" s="114" t="s">
        <v>4</v>
      </c>
      <c r="UUC2" s="114" t="s">
        <v>6096</v>
      </c>
      <c r="UUD2" s="114" t="s">
        <v>6097</v>
      </c>
      <c r="UUE2" s="114" t="s">
        <v>5</v>
      </c>
      <c r="UUF2" s="106" t="s">
        <v>5895</v>
      </c>
      <c r="UUG2" s="130" t="s">
        <v>6098</v>
      </c>
      <c r="UUH2" s="135" t="s">
        <v>6288</v>
      </c>
      <c r="UUI2" s="114" t="s">
        <v>6</v>
      </c>
      <c r="UUJ2" s="139" t="s">
        <v>6310</v>
      </c>
      <c r="UUK2" s="114" t="s">
        <v>0</v>
      </c>
      <c r="UUL2" s="114" t="s">
        <v>1</v>
      </c>
      <c r="UUM2" s="114" t="s">
        <v>5788</v>
      </c>
      <c r="UUN2" s="114" t="s">
        <v>5899</v>
      </c>
      <c r="UUO2" s="114" t="s">
        <v>3</v>
      </c>
      <c r="UUP2" s="114" t="s">
        <v>6094</v>
      </c>
      <c r="UUQ2" s="114" t="s">
        <v>6095</v>
      </c>
      <c r="UUR2" s="114" t="s">
        <v>4</v>
      </c>
      <c r="UUS2" s="114" t="s">
        <v>6096</v>
      </c>
      <c r="UUT2" s="114" t="s">
        <v>6097</v>
      </c>
      <c r="UUU2" s="114" t="s">
        <v>5</v>
      </c>
      <c r="UUV2" s="106" t="s">
        <v>5895</v>
      </c>
      <c r="UUW2" s="130" t="s">
        <v>6098</v>
      </c>
      <c r="UUX2" s="135" t="s">
        <v>6288</v>
      </c>
      <c r="UUY2" s="114" t="s">
        <v>6</v>
      </c>
      <c r="UUZ2" s="139" t="s">
        <v>6310</v>
      </c>
      <c r="UVA2" s="114" t="s">
        <v>0</v>
      </c>
      <c r="UVB2" s="114" t="s">
        <v>1</v>
      </c>
      <c r="UVC2" s="114" t="s">
        <v>5788</v>
      </c>
      <c r="UVD2" s="114" t="s">
        <v>5899</v>
      </c>
      <c r="UVE2" s="114" t="s">
        <v>3</v>
      </c>
      <c r="UVF2" s="114" t="s">
        <v>6094</v>
      </c>
      <c r="UVG2" s="114" t="s">
        <v>6095</v>
      </c>
      <c r="UVH2" s="114" t="s">
        <v>4</v>
      </c>
      <c r="UVI2" s="114" t="s">
        <v>6096</v>
      </c>
      <c r="UVJ2" s="114" t="s">
        <v>6097</v>
      </c>
      <c r="UVK2" s="114" t="s">
        <v>5</v>
      </c>
      <c r="UVL2" s="106" t="s">
        <v>5895</v>
      </c>
      <c r="UVM2" s="130" t="s">
        <v>6098</v>
      </c>
      <c r="UVN2" s="135" t="s">
        <v>6288</v>
      </c>
      <c r="UVO2" s="114" t="s">
        <v>6</v>
      </c>
      <c r="UVP2" s="139" t="s">
        <v>6310</v>
      </c>
      <c r="UVQ2" s="114" t="s">
        <v>0</v>
      </c>
      <c r="UVR2" s="114" t="s">
        <v>1</v>
      </c>
      <c r="UVS2" s="114" t="s">
        <v>5788</v>
      </c>
      <c r="UVT2" s="114" t="s">
        <v>5899</v>
      </c>
      <c r="UVU2" s="114" t="s">
        <v>3</v>
      </c>
      <c r="UVV2" s="114" t="s">
        <v>6094</v>
      </c>
      <c r="UVW2" s="114" t="s">
        <v>6095</v>
      </c>
      <c r="UVX2" s="114" t="s">
        <v>4</v>
      </c>
      <c r="UVY2" s="114" t="s">
        <v>6096</v>
      </c>
      <c r="UVZ2" s="114" t="s">
        <v>6097</v>
      </c>
      <c r="UWA2" s="114" t="s">
        <v>5</v>
      </c>
      <c r="UWB2" s="106" t="s">
        <v>5895</v>
      </c>
      <c r="UWC2" s="130" t="s">
        <v>6098</v>
      </c>
      <c r="UWD2" s="135" t="s">
        <v>6288</v>
      </c>
      <c r="UWE2" s="114" t="s">
        <v>6</v>
      </c>
      <c r="UWF2" s="139" t="s">
        <v>6310</v>
      </c>
      <c r="UWG2" s="114" t="s">
        <v>0</v>
      </c>
      <c r="UWH2" s="114" t="s">
        <v>1</v>
      </c>
      <c r="UWI2" s="114" t="s">
        <v>5788</v>
      </c>
      <c r="UWJ2" s="114" t="s">
        <v>5899</v>
      </c>
      <c r="UWK2" s="114" t="s">
        <v>3</v>
      </c>
      <c r="UWL2" s="114" t="s">
        <v>6094</v>
      </c>
      <c r="UWM2" s="114" t="s">
        <v>6095</v>
      </c>
      <c r="UWN2" s="114" t="s">
        <v>4</v>
      </c>
      <c r="UWO2" s="114" t="s">
        <v>6096</v>
      </c>
      <c r="UWP2" s="114" t="s">
        <v>6097</v>
      </c>
      <c r="UWQ2" s="114" t="s">
        <v>5</v>
      </c>
      <c r="UWR2" s="106" t="s">
        <v>5895</v>
      </c>
      <c r="UWS2" s="130" t="s">
        <v>6098</v>
      </c>
      <c r="UWT2" s="135" t="s">
        <v>6288</v>
      </c>
      <c r="UWU2" s="114" t="s">
        <v>6</v>
      </c>
      <c r="UWV2" s="139" t="s">
        <v>6310</v>
      </c>
      <c r="UWW2" s="114" t="s">
        <v>0</v>
      </c>
      <c r="UWX2" s="114" t="s">
        <v>1</v>
      </c>
      <c r="UWY2" s="114" t="s">
        <v>5788</v>
      </c>
      <c r="UWZ2" s="114" t="s">
        <v>5899</v>
      </c>
      <c r="UXA2" s="114" t="s">
        <v>3</v>
      </c>
      <c r="UXB2" s="114" t="s">
        <v>6094</v>
      </c>
      <c r="UXC2" s="114" t="s">
        <v>6095</v>
      </c>
      <c r="UXD2" s="114" t="s">
        <v>4</v>
      </c>
      <c r="UXE2" s="114" t="s">
        <v>6096</v>
      </c>
      <c r="UXF2" s="114" t="s">
        <v>6097</v>
      </c>
      <c r="UXG2" s="114" t="s">
        <v>5</v>
      </c>
      <c r="UXH2" s="106" t="s">
        <v>5895</v>
      </c>
      <c r="UXI2" s="130" t="s">
        <v>6098</v>
      </c>
      <c r="UXJ2" s="135" t="s">
        <v>6288</v>
      </c>
      <c r="UXK2" s="114" t="s">
        <v>6</v>
      </c>
      <c r="UXL2" s="139" t="s">
        <v>6310</v>
      </c>
      <c r="UXM2" s="114" t="s">
        <v>0</v>
      </c>
      <c r="UXN2" s="114" t="s">
        <v>1</v>
      </c>
      <c r="UXO2" s="114" t="s">
        <v>5788</v>
      </c>
      <c r="UXP2" s="114" t="s">
        <v>5899</v>
      </c>
      <c r="UXQ2" s="114" t="s">
        <v>3</v>
      </c>
      <c r="UXR2" s="114" t="s">
        <v>6094</v>
      </c>
      <c r="UXS2" s="114" t="s">
        <v>6095</v>
      </c>
      <c r="UXT2" s="114" t="s">
        <v>4</v>
      </c>
      <c r="UXU2" s="114" t="s">
        <v>6096</v>
      </c>
      <c r="UXV2" s="114" t="s">
        <v>6097</v>
      </c>
      <c r="UXW2" s="114" t="s">
        <v>5</v>
      </c>
      <c r="UXX2" s="106" t="s">
        <v>5895</v>
      </c>
      <c r="UXY2" s="130" t="s">
        <v>6098</v>
      </c>
      <c r="UXZ2" s="135" t="s">
        <v>6288</v>
      </c>
      <c r="UYA2" s="114" t="s">
        <v>6</v>
      </c>
      <c r="UYB2" s="139" t="s">
        <v>6310</v>
      </c>
      <c r="UYC2" s="114" t="s">
        <v>0</v>
      </c>
      <c r="UYD2" s="114" t="s">
        <v>1</v>
      </c>
      <c r="UYE2" s="114" t="s">
        <v>5788</v>
      </c>
      <c r="UYF2" s="114" t="s">
        <v>5899</v>
      </c>
      <c r="UYG2" s="114" t="s">
        <v>3</v>
      </c>
      <c r="UYH2" s="114" t="s">
        <v>6094</v>
      </c>
      <c r="UYI2" s="114" t="s">
        <v>6095</v>
      </c>
      <c r="UYJ2" s="114" t="s">
        <v>4</v>
      </c>
      <c r="UYK2" s="114" t="s">
        <v>6096</v>
      </c>
      <c r="UYL2" s="114" t="s">
        <v>6097</v>
      </c>
      <c r="UYM2" s="114" t="s">
        <v>5</v>
      </c>
      <c r="UYN2" s="106" t="s">
        <v>5895</v>
      </c>
      <c r="UYO2" s="130" t="s">
        <v>6098</v>
      </c>
      <c r="UYP2" s="135" t="s">
        <v>6288</v>
      </c>
      <c r="UYQ2" s="114" t="s">
        <v>6</v>
      </c>
      <c r="UYR2" s="139" t="s">
        <v>6310</v>
      </c>
      <c r="UYS2" s="114" t="s">
        <v>0</v>
      </c>
      <c r="UYT2" s="114" t="s">
        <v>1</v>
      </c>
      <c r="UYU2" s="114" t="s">
        <v>5788</v>
      </c>
      <c r="UYV2" s="114" t="s">
        <v>5899</v>
      </c>
      <c r="UYW2" s="114" t="s">
        <v>3</v>
      </c>
      <c r="UYX2" s="114" t="s">
        <v>6094</v>
      </c>
      <c r="UYY2" s="114" t="s">
        <v>6095</v>
      </c>
      <c r="UYZ2" s="114" t="s">
        <v>4</v>
      </c>
      <c r="UZA2" s="114" t="s">
        <v>6096</v>
      </c>
      <c r="UZB2" s="114" t="s">
        <v>6097</v>
      </c>
      <c r="UZC2" s="114" t="s">
        <v>5</v>
      </c>
      <c r="UZD2" s="106" t="s">
        <v>5895</v>
      </c>
      <c r="UZE2" s="130" t="s">
        <v>6098</v>
      </c>
      <c r="UZF2" s="135" t="s">
        <v>6288</v>
      </c>
      <c r="UZG2" s="114" t="s">
        <v>6</v>
      </c>
      <c r="UZH2" s="139" t="s">
        <v>6310</v>
      </c>
      <c r="UZI2" s="114" t="s">
        <v>0</v>
      </c>
      <c r="UZJ2" s="114" t="s">
        <v>1</v>
      </c>
      <c r="UZK2" s="114" t="s">
        <v>5788</v>
      </c>
      <c r="UZL2" s="114" t="s">
        <v>5899</v>
      </c>
      <c r="UZM2" s="114" t="s">
        <v>3</v>
      </c>
      <c r="UZN2" s="114" t="s">
        <v>6094</v>
      </c>
      <c r="UZO2" s="114" t="s">
        <v>6095</v>
      </c>
      <c r="UZP2" s="114" t="s">
        <v>4</v>
      </c>
      <c r="UZQ2" s="114" t="s">
        <v>6096</v>
      </c>
      <c r="UZR2" s="114" t="s">
        <v>6097</v>
      </c>
      <c r="UZS2" s="114" t="s">
        <v>5</v>
      </c>
      <c r="UZT2" s="106" t="s">
        <v>5895</v>
      </c>
      <c r="UZU2" s="130" t="s">
        <v>6098</v>
      </c>
      <c r="UZV2" s="135" t="s">
        <v>6288</v>
      </c>
      <c r="UZW2" s="114" t="s">
        <v>6</v>
      </c>
      <c r="UZX2" s="139" t="s">
        <v>6310</v>
      </c>
      <c r="UZY2" s="114" t="s">
        <v>0</v>
      </c>
      <c r="UZZ2" s="114" t="s">
        <v>1</v>
      </c>
      <c r="VAA2" s="114" t="s">
        <v>5788</v>
      </c>
      <c r="VAB2" s="114" t="s">
        <v>5899</v>
      </c>
      <c r="VAC2" s="114" t="s">
        <v>3</v>
      </c>
      <c r="VAD2" s="114" t="s">
        <v>6094</v>
      </c>
      <c r="VAE2" s="114" t="s">
        <v>6095</v>
      </c>
      <c r="VAF2" s="114" t="s">
        <v>4</v>
      </c>
      <c r="VAG2" s="114" t="s">
        <v>6096</v>
      </c>
      <c r="VAH2" s="114" t="s">
        <v>6097</v>
      </c>
      <c r="VAI2" s="114" t="s">
        <v>5</v>
      </c>
      <c r="VAJ2" s="106" t="s">
        <v>5895</v>
      </c>
      <c r="VAK2" s="130" t="s">
        <v>6098</v>
      </c>
      <c r="VAL2" s="135" t="s">
        <v>6288</v>
      </c>
      <c r="VAM2" s="114" t="s">
        <v>6</v>
      </c>
      <c r="VAN2" s="139" t="s">
        <v>6310</v>
      </c>
      <c r="VAO2" s="114" t="s">
        <v>0</v>
      </c>
      <c r="VAP2" s="114" t="s">
        <v>1</v>
      </c>
      <c r="VAQ2" s="114" t="s">
        <v>5788</v>
      </c>
      <c r="VAR2" s="114" t="s">
        <v>5899</v>
      </c>
      <c r="VAS2" s="114" t="s">
        <v>3</v>
      </c>
      <c r="VAT2" s="114" t="s">
        <v>6094</v>
      </c>
      <c r="VAU2" s="114" t="s">
        <v>6095</v>
      </c>
      <c r="VAV2" s="114" t="s">
        <v>4</v>
      </c>
      <c r="VAW2" s="114" t="s">
        <v>6096</v>
      </c>
      <c r="VAX2" s="114" t="s">
        <v>6097</v>
      </c>
      <c r="VAY2" s="114" t="s">
        <v>5</v>
      </c>
      <c r="VAZ2" s="106" t="s">
        <v>5895</v>
      </c>
      <c r="VBA2" s="130" t="s">
        <v>6098</v>
      </c>
      <c r="VBB2" s="135" t="s">
        <v>6288</v>
      </c>
      <c r="VBC2" s="114" t="s">
        <v>6</v>
      </c>
      <c r="VBD2" s="139" t="s">
        <v>6310</v>
      </c>
      <c r="VBE2" s="114" t="s">
        <v>0</v>
      </c>
      <c r="VBF2" s="114" t="s">
        <v>1</v>
      </c>
      <c r="VBG2" s="114" t="s">
        <v>5788</v>
      </c>
      <c r="VBH2" s="114" t="s">
        <v>5899</v>
      </c>
      <c r="VBI2" s="114" t="s">
        <v>3</v>
      </c>
      <c r="VBJ2" s="114" t="s">
        <v>6094</v>
      </c>
      <c r="VBK2" s="114" t="s">
        <v>6095</v>
      </c>
      <c r="VBL2" s="114" t="s">
        <v>4</v>
      </c>
      <c r="VBM2" s="114" t="s">
        <v>6096</v>
      </c>
      <c r="VBN2" s="114" t="s">
        <v>6097</v>
      </c>
      <c r="VBO2" s="114" t="s">
        <v>5</v>
      </c>
      <c r="VBP2" s="106" t="s">
        <v>5895</v>
      </c>
      <c r="VBQ2" s="130" t="s">
        <v>6098</v>
      </c>
      <c r="VBR2" s="135" t="s">
        <v>6288</v>
      </c>
      <c r="VBS2" s="114" t="s">
        <v>6</v>
      </c>
      <c r="VBT2" s="139" t="s">
        <v>6310</v>
      </c>
      <c r="VBU2" s="114" t="s">
        <v>0</v>
      </c>
      <c r="VBV2" s="114" t="s">
        <v>1</v>
      </c>
      <c r="VBW2" s="114" t="s">
        <v>5788</v>
      </c>
      <c r="VBX2" s="114" t="s">
        <v>5899</v>
      </c>
      <c r="VBY2" s="114" t="s">
        <v>3</v>
      </c>
      <c r="VBZ2" s="114" t="s">
        <v>6094</v>
      </c>
      <c r="VCA2" s="114" t="s">
        <v>6095</v>
      </c>
      <c r="VCB2" s="114" t="s">
        <v>4</v>
      </c>
      <c r="VCC2" s="114" t="s">
        <v>6096</v>
      </c>
      <c r="VCD2" s="114" t="s">
        <v>6097</v>
      </c>
      <c r="VCE2" s="114" t="s">
        <v>5</v>
      </c>
      <c r="VCF2" s="106" t="s">
        <v>5895</v>
      </c>
      <c r="VCG2" s="130" t="s">
        <v>6098</v>
      </c>
      <c r="VCH2" s="135" t="s">
        <v>6288</v>
      </c>
      <c r="VCI2" s="114" t="s">
        <v>6</v>
      </c>
      <c r="VCJ2" s="139" t="s">
        <v>6310</v>
      </c>
      <c r="VCK2" s="114" t="s">
        <v>0</v>
      </c>
      <c r="VCL2" s="114" t="s">
        <v>1</v>
      </c>
      <c r="VCM2" s="114" t="s">
        <v>5788</v>
      </c>
      <c r="VCN2" s="114" t="s">
        <v>5899</v>
      </c>
      <c r="VCO2" s="114" t="s">
        <v>3</v>
      </c>
      <c r="VCP2" s="114" t="s">
        <v>6094</v>
      </c>
      <c r="VCQ2" s="114" t="s">
        <v>6095</v>
      </c>
      <c r="VCR2" s="114" t="s">
        <v>4</v>
      </c>
      <c r="VCS2" s="114" t="s">
        <v>6096</v>
      </c>
      <c r="VCT2" s="114" t="s">
        <v>6097</v>
      </c>
      <c r="VCU2" s="114" t="s">
        <v>5</v>
      </c>
      <c r="VCV2" s="106" t="s">
        <v>5895</v>
      </c>
      <c r="VCW2" s="130" t="s">
        <v>6098</v>
      </c>
      <c r="VCX2" s="135" t="s">
        <v>6288</v>
      </c>
      <c r="VCY2" s="114" t="s">
        <v>6</v>
      </c>
      <c r="VCZ2" s="139" t="s">
        <v>6310</v>
      </c>
      <c r="VDA2" s="114" t="s">
        <v>0</v>
      </c>
      <c r="VDB2" s="114" t="s">
        <v>1</v>
      </c>
      <c r="VDC2" s="114" t="s">
        <v>5788</v>
      </c>
      <c r="VDD2" s="114" t="s">
        <v>5899</v>
      </c>
      <c r="VDE2" s="114" t="s">
        <v>3</v>
      </c>
      <c r="VDF2" s="114" t="s">
        <v>6094</v>
      </c>
      <c r="VDG2" s="114" t="s">
        <v>6095</v>
      </c>
      <c r="VDH2" s="114" t="s">
        <v>4</v>
      </c>
      <c r="VDI2" s="114" t="s">
        <v>6096</v>
      </c>
      <c r="VDJ2" s="114" t="s">
        <v>6097</v>
      </c>
      <c r="VDK2" s="114" t="s">
        <v>5</v>
      </c>
      <c r="VDL2" s="106" t="s">
        <v>5895</v>
      </c>
      <c r="VDM2" s="130" t="s">
        <v>6098</v>
      </c>
      <c r="VDN2" s="135" t="s">
        <v>6288</v>
      </c>
      <c r="VDO2" s="114" t="s">
        <v>6</v>
      </c>
      <c r="VDP2" s="139" t="s">
        <v>6310</v>
      </c>
      <c r="VDQ2" s="114" t="s">
        <v>0</v>
      </c>
      <c r="VDR2" s="114" t="s">
        <v>1</v>
      </c>
      <c r="VDS2" s="114" t="s">
        <v>5788</v>
      </c>
      <c r="VDT2" s="114" t="s">
        <v>5899</v>
      </c>
      <c r="VDU2" s="114" t="s">
        <v>3</v>
      </c>
      <c r="VDV2" s="114" t="s">
        <v>6094</v>
      </c>
      <c r="VDW2" s="114" t="s">
        <v>6095</v>
      </c>
      <c r="VDX2" s="114" t="s">
        <v>4</v>
      </c>
      <c r="VDY2" s="114" t="s">
        <v>6096</v>
      </c>
      <c r="VDZ2" s="114" t="s">
        <v>6097</v>
      </c>
      <c r="VEA2" s="114" t="s">
        <v>5</v>
      </c>
      <c r="VEB2" s="106" t="s">
        <v>5895</v>
      </c>
      <c r="VEC2" s="130" t="s">
        <v>6098</v>
      </c>
      <c r="VED2" s="135" t="s">
        <v>6288</v>
      </c>
      <c r="VEE2" s="114" t="s">
        <v>6</v>
      </c>
      <c r="VEF2" s="139" t="s">
        <v>6310</v>
      </c>
      <c r="VEG2" s="114" t="s">
        <v>0</v>
      </c>
      <c r="VEH2" s="114" t="s">
        <v>1</v>
      </c>
      <c r="VEI2" s="114" t="s">
        <v>5788</v>
      </c>
      <c r="VEJ2" s="114" t="s">
        <v>5899</v>
      </c>
      <c r="VEK2" s="114" t="s">
        <v>3</v>
      </c>
      <c r="VEL2" s="114" t="s">
        <v>6094</v>
      </c>
      <c r="VEM2" s="114" t="s">
        <v>6095</v>
      </c>
      <c r="VEN2" s="114" t="s">
        <v>4</v>
      </c>
      <c r="VEO2" s="114" t="s">
        <v>6096</v>
      </c>
      <c r="VEP2" s="114" t="s">
        <v>6097</v>
      </c>
      <c r="VEQ2" s="114" t="s">
        <v>5</v>
      </c>
      <c r="VER2" s="106" t="s">
        <v>5895</v>
      </c>
      <c r="VES2" s="130" t="s">
        <v>6098</v>
      </c>
      <c r="VET2" s="135" t="s">
        <v>6288</v>
      </c>
      <c r="VEU2" s="114" t="s">
        <v>6</v>
      </c>
      <c r="VEV2" s="139" t="s">
        <v>6310</v>
      </c>
      <c r="VEW2" s="114" t="s">
        <v>0</v>
      </c>
      <c r="VEX2" s="114" t="s">
        <v>1</v>
      </c>
      <c r="VEY2" s="114" t="s">
        <v>5788</v>
      </c>
      <c r="VEZ2" s="114" t="s">
        <v>5899</v>
      </c>
      <c r="VFA2" s="114" t="s">
        <v>3</v>
      </c>
      <c r="VFB2" s="114" t="s">
        <v>6094</v>
      </c>
      <c r="VFC2" s="114" t="s">
        <v>6095</v>
      </c>
      <c r="VFD2" s="114" t="s">
        <v>4</v>
      </c>
      <c r="VFE2" s="114" t="s">
        <v>6096</v>
      </c>
      <c r="VFF2" s="114" t="s">
        <v>6097</v>
      </c>
      <c r="VFG2" s="114" t="s">
        <v>5</v>
      </c>
      <c r="VFH2" s="106" t="s">
        <v>5895</v>
      </c>
      <c r="VFI2" s="130" t="s">
        <v>6098</v>
      </c>
      <c r="VFJ2" s="135" t="s">
        <v>6288</v>
      </c>
      <c r="VFK2" s="114" t="s">
        <v>6</v>
      </c>
      <c r="VFL2" s="139" t="s">
        <v>6310</v>
      </c>
      <c r="VFM2" s="114" t="s">
        <v>0</v>
      </c>
      <c r="VFN2" s="114" t="s">
        <v>1</v>
      </c>
      <c r="VFO2" s="114" t="s">
        <v>5788</v>
      </c>
      <c r="VFP2" s="114" t="s">
        <v>5899</v>
      </c>
      <c r="VFQ2" s="114" t="s">
        <v>3</v>
      </c>
      <c r="VFR2" s="114" t="s">
        <v>6094</v>
      </c>
      <c r="VFS2" s="114" t="s">
        <v>6095</v>
      </c>
      <c r="VFT2" s="114" t="s">
        <v>4</v>
      </c>
      <c r="VFU2" s="114" t="s">
        <v>6096</v>
      </c>
      <c r="VFV2" s="114" t="s">
        <v>6097</v>
      </c>
      <c r="VFW2" s="114" t="s">
        <v>5</v>
      </c>
      <c r="VFX2" s="106" t="s">
        <v>5895</v>
      </c>
      <c r="VFY2" s="130" t="s">
        <v>6098</v>
      </c>
      <c r="VFZ2" s="135" t="s">
        <v>6288</v>
      </c>
      <c r="VGA2" s="114" t="s">
        <v>6</v>
      </c>
      <c r="VGB2" s="139" t="s">
        <v>6310</v>
      </c>
      <c r="VGC2" s="114" t="s">
        <v>0</v>
      </c>
      <c r="VGD2" s="114" t="s">
        <v>1</v>
      </c>
      <c r="VGE2" s="114" t="s">
        <v>5788</v>
      </c>
      <c r="VGF2" s="114" t="s">
        <v>5899</v>
      </c>
      <c r="VGG2" s="114" t="s">
        <v>3</v>
      </c>
      <c r="VGH2" s="114" t="s">
        <v>6094</v>
      </c>
      <c r="VGI2" s="114" t="s">
        <v>6095</v>
      </c>
      <c r="VGJ2" s="114" t="s">
        <v>4</v>
      </c>
      <c r="VGK2" s="114" t="s">
        <v>6096</v>
      </c>
      <c r="VGL2" s="114" t="s">
        <v>6097</v>
      </c>
      <c r="VGM2" s="114" t="s">
        <v>5</v>
      </c>
      <c r="VGN2" s="106" t="s">
        <v>5895</v>
      </c>
      <c r="VGO2" s="130" t="s">
        <v>6098</v>
      </c>
      <c r="VGP2" s="135" t="s">
        <v>6288</v>
      </c>
      <c r="VGQ2" s="114" t="s">
        <v>6</v>
      </c>
      <c r="VGR2" s="139" t="s">
        <v>6310</v>
      </c>
      <c r="VGS2" s="114" t="s">
        <v>0</v>
      </c>
      <c r="VGT2" s="114" t="s">
        <v>1</v>
      </c>
      <c r="VGU2" s="114" t="s">
        <v>5788</v>
      </c>
      <c r="VGV2" s="114" t="s">
        <v>5899</v>
      </c>
      <c r="VGW2" s="114" t="s">
        <v>3</v>
      </c>
      <c r="VGX2" s="114" t="s">
        <v>6094</v>
      </c>
      <c r="VGY2" s="114" t="s">
        <v>6095</v>
      </c>
      <c r="VGZ2" s="114" t="s">
        <v>4</v>
      </c>
      <c r="VHA2" s="114" t="s">
        <v>6096</v>
      </c>
      <c r="VHB2" s="114" t="s">
        <v>6097</v>
      </c>
      <c r="VHC2" s="114" t="s">
        <v>5</v>
      </c>
      <c r="VHD2" s="106" t="s">
        <v>5895</v>
      </c>
      <c r="VHE2" s="130" t="s">
        <v>6098</v>
      </c>
      <c r="VHF2" s="135" t="s">
        <v>6288</v>
      </c>
      <c r="VHG2" s="114" t="s">
        <v>6</v>
      </c>
      <c r="VHH2" s="139" t="s">
        <v>6310</v>
      </c>
      <c r="VHI2" s="114" t="s">
        <v>0</v>
      </c>
      <c r="VHJ2" s="114" t="s">
        <v>1</v>
      </c>
      <c r="VHK2" s="114" t="s">
        <v>5788</v>
      </c>
      <c r="VHL2" s="114" t="s">
        <v>5899</v>
      </c>
      <c r="VHM2" s="114" t="s">
        <v>3</v>
      </c>
      <c r="VHN2" s="114" t="s">
        <v>6094</v>
      </c>
      <c r="VHO2" s="114" t="s">
        <v>6095</v>
      </c>
      <c r="VHP2" s="114" t="s">
        <v>4</v>
      </c>
      <c r="VHQ2" s="114" t="s">
        <v>6096</v>
      </c>
      <c r="VHR2" s="114" t="s">
        <v>6097</v>
      </c>
      <c r="VHS2" s="114" t="s">
        <v>5</v>
      </c>
      <c r="VHT2" s="106" t="s">
        <v>5895</v>
      </c>
      <c r="VHU2" s="130" t="s">
        <v>6098</v>
      </c>
      <c r="VHV2" s="135" t="s">
        <v>6288</v>
      </c>
      <c r="VHW2" s="114" t="s">
        <v>6</v>
      </c>
      <c r="VHX2" s="139" t="s">
        <v>6310</v>
      </c>
      <c r="VHY2" s="114" t="s">
        <v>0</v>
      </c>
      <c r="VHZ2" s="114" t="s">
        <v>1</v>
      </c>
      <c r="VIA2" s="114" t="s">
        <v>5788</v>
      </c>
      <c r="VIB2" s="114" t="s">
        <v>5899</v>
      </c>
      <c r="VIC2" s="114" t="s">
        <v>3</v>
      </c>
      <c r="VID2" s="114" t="s">
        <v>6094</v>
      </c>
      <c r="VIE2" s="114" t="s">
        <v>6095</v>
      </c>
      <c r="VIF2" s="114" t="s">
        <v>4</v>
      </c>
      <c r="VIG2" s="114" t="s">
        <v>6096</v>
      </c>
      <c r="VIH2" s="114" t="s">
        <v>6097</v>
      </c>
      <c r="VII2" s="114" t="s">
        <v>5</v>
      </c>
      <c r="VIJ2" s="106" t="s">
        <v>5895</v>
      </c>
      <c r="VIK2" s="130" t="s">
        <v>6098</v>
      </c>
      <c r="VIL2" s="135" t="s">
        <v>6288</v>
      </c>
      <c r="VIM2" s="114" t="s">
        <v>6</v>
      </c>
      <c r="VIN2" s="139" t="s">
        <v>6310</v>
      </c>
      <c r="VIO2" s="114" t="s">
        <v>0</v>
      </c>
      <c r="VIP2" s="114" t="s">
        <v>1</v>
      </c>
      <c r="VIQ2" s="114" t="s">
        <v>5788</v>
      </c>
      <c r="VIR2" s="114" t="s">
        <v>5899</v>
      </c>
      <c r="VIS2" s="114" t="s">
        <v>3</v>
      </c>
      <c r="VIT2" s="114" t="s">
        <v>6094</v>
      </c>
      <c r="VIU2" s="114" t="s">
        <v>6095</v>
      </c>
      <c r="VIV2" s="114" t="s">
        <v>4</v>
      </c>
      <c r="VIW2" s="114" t="s">
        <v>6096</v>
      </c>
      <c r="VIX2" s="114" t="s">
        <v>6097</v>
      </c>
      <c r="VIY2" s="114" t="s">
        <v>5</v>
      </c>
      <c r="VIZ2" s="106" t="s">
        <v>5895</v>
      </c>
      <c r="VJA2" s="130" t="s">
        <v>6098</v>
      </c>
      <c r="VJB2" s="135" t="s">
        <v>6288</v>
      </c>
      <c r="VJC2" s="114" t="s">
        <v>6</v>
      </c>
      <c r="VJD2" s="139" t="s">
        <v>6310</v>
      </c>
      <c r="VJE2" s="114" t="s">
        <v>0</v>
      </c>
      <c r="VJF2" s="114" t="s">
        <v>1</v>
      </c>
      <c r="VJG2" s="114" t="s">
        <v>5788</v>
      </c>
      <c r="VJH2" s="114" t="s">
        <v>5899</v>
      </c>
      <c r="VJI2" s="114" t="s">
        <v>3</v>
      </c>
      <c r="VJJ2" s="114" t="s">
        <v>6094</v>
      </c>
      <c r="VJK2" s="114" t="s">
        <v>6095</v>
      </c>
      <c r="VJL2" s="114" t="s">
        <v>4</v>
      </c>
      <c r="VJM2" s="114" t="s">
        <v>6096</v>
      </c>
      <c r="VJN2" s="114" t="s">
        <v>6097</v>
      </c>
      <c r="VJO2" s="114" t="s">
        <v>5</v>
      </c>
      <c r="VJP2" s="106" t="s">
        <v>5895</v>
      </c>
      <c r="VJQ2" s="130" t="s">
        <v>6098</v>
      </c>
      <c r="VJR2" s="135" t="s">
        <v>6288</v>
      </c>
      <c r="VJS2" s="114" t="s">
        <v>6</v>
      </c>
      <c r="VJT2" s="139" t="s">
        <v>6310</v>
      </c>
      <c r="VJU2" s="114" t="s">
        <v>0</v>
      </c>
      <c r="VJV2" s="114" t="s">
        <v>1</v>
      </c>
      <c r="VJW2" s="114" t="s">
        <v>5788</v>
      </c>
      <c r="VJX2" s="114" t="s">
        <v>5899</v>
      </c>
      <c r="VJY2" s="114" t="s">
        <v>3</v>
      </c>
      <c r="VJZ2" s="114" t="s">
        <v>6094</v>
      </c>
      <c r="VKA2" s="114" t="s">
        <v>6095</v>
      </c>
      <c r="VKB2" s="114" t="s">
        <v>4</v>
      </c>
      <c r="VKC2" s="114" t="s">
        <v>6096</v>
      </c>
      <c r="VKD2" s="114" t="s">
        <v>6097</v>
      </c>
      <c r="VKE2" s="114" t="s">
        <v>5</v>
      </c>
      <c r="VKF2" s="106" t="s">
        <v>5895</v>
      </c>
      <c r="VKG2" s="130" t="s">
        <v>6098</v>
      </c>
      <c r="VKH2" s="135" t="s">
        <v>6288</v>
      </c>
      <c r="VKI2" s="114" t="s">
        <v>6</v>
      </c>
      <c r="VKJ2" s="139" t="s">
        <v>6310</v>
      </c>
      <c r="VKK2" s="114" t="s">
        <v>0</v>
      </c>
      <c r="VKL2" s="114" t="s">
        <v>1</v>
      </c>
      <c r="VKM2" s="114" t="s">
        <v>5788</v>
      </c>
      <c r="VKN2" s="114" t="s">
        <v>5899</v>
      </c>
      <c r="VKO2" s="114" t="s">
        <v>3</v>
      </c>
      <c r="VKP2" s="114" t="s">
        <v>6094</v>
      </c>
      <c r="VKQ2" s="114" t="s">
        <v>6095</v>
      </c>
      <c r="VKR2" s="114" t="s">
        <v>4</v>
      </c>
      <c r="VKS2" s="114" t="s">
        <v>6096</v>
      </c>
      <c r="VKT2" s="114" t="s">
        <v>6097</v>
      </c>
      <c r="VKU2" s="114" t="s">
        <v>5</v>
      </c>
      <c r="VKV2" s="106" t="s">
        <v>5895</v>
      </c>
      <c r="VKW2" s="130" t="s">
        <v>6098</v>
      </c>
      <c r="VKX2" s="135" t="s">
        <v>6288</v>
      </c>
      <c r="VKY2" s="114" t="s">
        <v>6</v>
      </c>
      <c r="VKZ2" s="139" t="s">
        <v>6310</v>
      </c>
      <c r="VLA2" s="114" t="s">
        <v>0</v>
      </c>
      <c r="VLB2" s="114" t="s">
        <v>1</v>
      </c>
      <c r="VLC2" s="114" t="s">
        <v>5788</v>
      </c>
      <c r="VLD2" s="114" t="s">
        <v>5899</v>
      </c>
      <c r="VLE2" s="114" t="s">
        <v>3</v>
      </c>
      <c r="VLF2" s="114" t="s">
        <v>6094</v>
      </c>
      <c r="VLG2" s="114" t="s">
        <v>6095</v>
      </c>
      <c r="VLH2" s="114" t="s">
        <v>4</v>
      </c>
      <c r="VLI2" s="114" t="s">
        <v>6096</v>
      </c>
      <c r="VLJ2" s="114" t="s">
        <v>6097</v>
      </c>
      <c r="VLK2" s="114" t="s">
        <v>5</v>
      </c>
      <c r="VLL2" s="106" t="s">
        <v>5895</v>
      </c>
      <c r="VLM2" s="130" t="s">
        <v>6098</v>
      </c>
      <c r="VLN2" s="135" t="s">
        <v>6288</v>
      </c>
      <c r="VLO2" s="114" t="s">
        <v>6</v>
      </c>
      <c r="VLP2" s="139" t="s">
        <v>6310</v>
      </c>
      <c r="VLQ2" s="114" t="s">
        <v>0</v>
      </c>
      <c r="VLR2" s="114" t="s">
        <v>1</v>
      </c>
      <c r="VLS2" s="114" t="s">
        <v>5788</v>
      </c>
      <c r="VLT2" s="114" t="s">
        <v>5899</v>
      </c>
      <c r="VLU2" s="114" t="s">
        <v>3</v>
      </c>
      <c r="VLV2" s="114" t="s">
        <v>6094</v>
      </c>
      <c r="VLW2" s="114" t="s">
        <v>6095</v>
      </c>
      <c r="VLX2" s="114" t="s">
        <v>4</v>
      </c>
      <c r="VLY2" s="114" t="s">
        <v>6096</v>
      </c>
      <c r="VLZ2" s="114" t="s">
        <v>6097</v>
      </c>
      <c r="VMA2" s="114" t="s">
        <v>5</v>
      </c>
      <c r="VMB2" s="106" t="s">
        <v>5895</v>
      </c>
      <c r="VMC2" s="130" t="s">
        <v>6098</v>
      </c>
      <c r="VMD2" s="135" t="s">
        <v>6288</v>
      </c>
      <c r="VME2" s="114" t="s">
        <v>6</v>
      </c>
      <c r="VMF2" s="139" t="s">
        <v>6310</v>
      </c>
      <c r="VMG2" s="114" t="s">
        <v>0</v>
      </c>
      <c r="VMH2" s="114" t="s">
        <v>1</v>
      </c>
      <c r="VMI2" s="114" t="s">
        <v>5788</v>
      </c>
      <c r="VMJ2" s="114" t="s">
        <v>5899</v>
      </c>
      <c r="VMK2" s="114" t="s">
        <v>3</v>
      </c>
      <c r="VML2" s="114" t="s">
        <v>6094</v>
      </c>
      <c r="VMM2" s="114" t="s">
        <v>6095</v>
      </c>
      <c r="VMN2" s="114" t="s">
        <v>4</v>
      </c>
      <c r="VMO2" s="114" t="s">
        <v>6096</v>
      </c>
      <c r="VMP2" s="114" t="s">
        <v>6097</v>
      </c>
      <c r="VMQ2" s="114" t="s">
        <v>5</v>
      </c>
      <c r="VMR2" s="106" t="s">
        <v>5895</v>
      </c>
      <c r="VMS2" s="130" t="s">
        <v>6098</v>
      </c>
      <c r="VMT2" s="135" t="s">
        <v>6288</v>
      </c>
      <c r="VMU2" s="114" t="s">
        <v>6</v>
      </c>
      <c r="VMV2" s="139" t="s">
        <v>6310</v>
      </c>
      <c r="VMW2" s="114" t="s">
        <v>0</v>
      </c>
      <c r="VMX2" s="114" t="s">
        <v>1</v>
      </c>
      <c r="VMY2" s="114" t="s">
        <v>5788</v>
      </c>
      <c r="VMZ2" s="114" t="s">
        <v>5899</v>
      </c>
      <c r="VNA2" s="114" t="s">
        <v>3</v>
      </c>
      <c r="VNB2" s="114" t="s">
        <v>6094</v>
      </c>
      <c r="VNC2" s="114" t="s">
        <v>6095</v>
      </c>
      <c r="VND2" s="114" t="s">
        <v>4</v>
      </c>
      <c r="VNE2" s="114" t="s">
        <v>6096</v>
      </c>
      <c r="VNF2" s="114" t="s">
        <v>6097</v>
      </c>
      <c r="VNG2" s="114" t="s">
        <v>5</v>
      </c>
      <c r="VNH2" s="106" t="s">
        <v>5895</v>
      </c>
      <c r="VNI2" s="130" t="s">
        <v>6098</v>
      </c>
      <c r="VNJ2" s="135" t="s">
        <v>6288</v>
      </c>
      <c r="VNK2" s="114" t="s">
        <v>6</v>
      </c>
      <c r="VNL2" s="139" t="s">
        <v>6310</v>
      </c>
      <c r="VNM2" s="114" t="s">
        <v>0</v>
      </c>
      <c r="VNN2" s="114" t="s">
        <v>1</v>
      </c>
      <c r="VNO2" s="114" t="s">
        <v>5788</v>
      </c>
      <c r="VNP2" s="114" t="s">
        <v>5899</v>
      </c>
      <c r="VNQ2" s="114" t="s">
        <v>3</v>
      </c>
      <c r="VNR2" s="114" t="s">
        <v>6094</v>
      </c>
      <c r="VNS2" s="114" t="s">
        <v>6095</v>
      </c>
      <c r="VNT2" s="114" t="s">
        <v>4</v>
      </c>
      <c r="VNU2" s="114" t="s">
        <v>6096</v>
      </c>
      <c r="VNV2" s="114" t="s">
        <v>6097</v>
      </c>
      <c r="VNW2" s="114" t="s">
        <v>5</v>
      </c>
      <c r="VNX2" s="106" t="s">
        <v>5895</v>
      </c>
      <c r="VNY2" s="130" t="s">
        <v>6098</v>
      </c>
      <c r="VNZ2" s="135" t="s">
        <v>6288</v>
      </c>
      <c r="VOA2" s="114" t="s">
        <v>6</v>
      </c>
      <c r="VOB2" s="139" t="s">
        <v>6310</v>
      </c>
      <c r="VOC2" s="114" t="s">
        <v>0</v>
      </c>
      <c r="VOD2" s="114" t="s">
        <v>1</v>
      </c>
      <c r="VOE2" s="114" t="s">
        <v>5788</v>
      </c>
      <c r="VOF2" s="114" t="s">
        <v>5899</v>
      </c>
      <c r="VOG2" s="114" t="s">
        <v>3</v>
      </c>
      <c r="VOH2" s="114" t="s">
        <v>6094</v>
      </c>
      <c r="VOI2" s="114" t="s">
        <v>6095</v>
      </c>
      <c r="VOJ2" s="114" t="s">
        <v>4</v>
      </c>
      <c r="VOK2" s="114" t="s">
        <v>6096</v>
      </c>
      <c r="VOL2" s="114" t="s">
        <v>6097</v>
      </c>
      <c r="VOM2" s="114" t="s">
        <v>5</v>
      </c>
      <c r="VON2" s="106" t="s">
        <v>5895</v>
      </c>
      <c r="VOO2" s="130" t="s">
        <v>6098</v>
      </c>
      <c r="VOP2" s="135" t="s">
        <v>6288</v>
      </c>
      <c r="VOQ2" s="114" t="s">
        <v>6</v>
      </c>
      <c r="VOR2" s="139" t="s">
        <v>6310</v>
      </c>
      <c r="VOS2" s="114" t="s">
        <v>0</v>
      </c>
      <c r="VOT2" s="114" t="s">
        <v>1</v>
      </c>
      <c r="VOU2" s="114" t="s">
        <v>5788</v>
      </c>
      <c r="VOV2" s="114" t="s">
        <v>5899</v>
      </c>
      <c r="VOW2" s="114" t="s">
        <v>3</v>
      </c>
      <c r="VOX2" s="114" t="s">
        <v>6094</v>
      </c>
      <c r="VOY2" s="114" t="s">
        <v>6095</v>
      </c>
      <c r="VOZ2" s="114" t="s">
        <v>4</v>
      </c>
      <c r="VPA2" s="114" t="s">
        <v>6096</v>
      </c>
      <c r="VPB2" s="114" t="s">
        <v>6097</v>
      </c>
      <c r="VPC2" s="114" t="s">
        <v>5</v>
      </c>
      <c r="VPD2" s="106" t="s">
        <v>5895</v>
      </c>
      <c r="VPE2" s="130" t="s">
        <v>6098</v>
      </c>
      <c r="VPF2" s="135" t="s">
        <v>6288</v>
      </c>
      <c r="VPG2" s="114" t="s">
        <v>6</v>
      </c>
      <c r="VPH2" s="139" t="s">
        <v>6310</v>
      </c>
      <c r="VPI2" s="114" t="s">
        <v>0</v>
      </c>
      <c r="VPJ2" s="114" t="s">
        <v>1</v>
      </c>
      <c r="VPK2" s="114" t="s">
        <v>5788</v>
      </c>
      <c r="VPL2" s="114" t="s">
        <v>5899</v>
      </c>
      <c r="VPM2" s="114" t="s">
        <v>3</v>
      </c>
      <c r="VPN2" s="114" t="s">
        <v>6094</v>
      </c>
      <c r="VPO2" s="114" t="s">
        <v>6095</v>
      </c>
      <c r="VPP2" s="114" t="s">
        <v>4</v>
      </c>
      <c r="VPQ2" s="114" t="s">
        <v>6096</v>
      </c>
      <c r="VPR2" s="114" t="s">
        <v>6097</v>
      </c>
      <c r="VPS2" s="114" t="s">
        <v>5</v>
      </c>
      <c r="VPT2" s="106" t="s">
        <v>5895</v>
      </c>
      <c r="VPU2" s="130" t="s">
        <v>6098</v>
      </c>
      <c r="VPV2" s="135" t="s">
        <v>6288</v>
      </c>
      <c r="VPW2" s="114" t="s">
        <v>6</v>
      </c>
      <c r="VPX2" s="139" t="s">
        <v>6310</v>
      </c>
      <c r="VPY2" s="114" t="s">
        <v>0</v>
      </c>
      <c r="VPZ2" s="114" t="s">
        <v>1</v>
      </c>
      <c r="VQA2" s="114" t="s">
        <v>5788</v>
      </c>
      <c r="VQB2" s="114" t="s">
        <v>5899</v>
      </c>
      <c r="VQC2" s="114" t="s">
        <v>3</v>
      </c>
      <c r="VQD2" s="114" t="s">
        <v>6094</v>
      </c>
      <c r="VQE2" s="114" t="s">
        <v>6095</v>
      </c>
      <c r="VQF2" s="114" t="s">
        <v>4</v>
      </c>
      <c r="VQG2" s="114" t="s">
        <v>6096</v>
      </c>
      <c r="VQH2" s="114" t="s">
        <v>6097</v>
      </c>
      <c r="VQI2" s="114" t="s">
        <v>5</v>
      </c>
      <c r="VQJ2" s="106" t="s">
        <v>5895</v>
      </c>
      <c r="VQK2" s="130" t="s">
        <v>6098</v>
      </c>
      <c r="VQL2" s="135" t="s">
        <v>6288</v>
      </c>
      <c r="VQM2" s="114" t="s">
        <v>6</v>
      </c>
      <c r="VQN2" s="139" t="s">
        <v>6310</v>
      </c>
      <c r="VQO2" s="114" t="s">
        <v>0</v>
      </c>
      <c r="VQP2" s="114" t="s">
        <v>1</v>
      </c>
      <c r="VQQ2" s="114" t="s">
        <v>5788</v>
      </c>
      <c r="VQR2" s="114" t="s">
        <v>5899</v>
      </c>
      <c r="VQS2" s="114" t="s">
        <v>3</v>
      </c>
      <c r="VQT2" s="114" t="s">
        <v>6094</v>
      </c>
      <c r="VQU2" s="114" t="s">
        <v>6095</v>
      </c>
      <c r="VQV2" s="114" t="s">
        <v>4</v>
      </c>
      <c r="VQW2" s="114" t="s">
        <v>6096</v>
      </c>
      <c r="VQX2" s="114" t="s">
        <v>6097</v>
      </c>
      <c r="VQY2" s="114" t="s">
        <v>5</v>
      </c>
      <c r="VQZ2" s="106" t="s">
        <v>5895</v>
      </c>
      <c r="VRA2" s="130" t="s">
        <v>6098</v>
      </c>
      <c r="VRB2" s="135" t="s">
        <v>6288</v>
      </c>
      <c r="VRC2" s="114" t="s">
        <v>6</v>
      </c>
      <c r="VRD2" s="139" t="s">
        <v>6310</v>
      </c>
      <c r="VRE2" s="114" t="s">
        <v>0</v>
      </c>
      <c r="VRF2" s="114" t="s">
        <v>1</v>
      </c>
      <c r="VRG2" s="114" t="s">
        <v>5788</v>
      </c>
      <c r="VRH2" s="114" t="s">
        <v>5899</v>
      </c>
      <c r="VRI2" s="114" t="s">
        <v>3</v>
      </c>
      <c r="VRJ2" s="114" t="s">
        <v>6094</v>
      </c>
      <c r="VRK2" s="114" t="s">
        <v>6095</v>
      </c>
      <c r="VRL2" s="114" t="s">
        <v>4</v>
      </c>
      <c r="VRM2" s="114" t="s">
        <v>6096</v>
      </c>
      <c r="VRN2" s="114" t="s">
        <v>6097</v>
      </c>
      <c r="VRO2" s="114" t="s">
        <v>5</v>
      </c>
      <c r="VRP2" s="106" t="s">
        <v>5895</v>
      </c>
      <c r="VRQ2" s="130" t="s">
        <v>6098</v>
      </c>
      <c r="VRR2" s="135" t="s">
        <v>6288</v>
      </c>
      <c r="VRS2" s="114" t="s">
        <v>6</v>
      </c>
      <c r="VRT2" s="139" t="s">
        <v>6310</v>
      </c>
      <c r="VRU2" s="114" t="s">
        <v>0</v>
      </c>
      <c r="VRV2" s="114" t="s">
        <v>1</v>
      </c>
      <c r="VRW2" s="114" t="s">
        <v>5788</v>
      </c>
      <c r="VRX2" s="114" t="s">
        <v>5899</v>
      </c>
      <c r="VRY2" s="114" t="s">
        <v>3</v>
      </c>
      <c r="VRZ2" s="114" t="s">
        <v>6094</v>
      </c>
      <c r="VSA2" s="114" t="s">
        <v>6095</v>
      </c>
      <c r="VSB2" s="114" t="s">
        <v>4</v>
      </c>
      <c r="VSC2" s="114" t="s">
        <v>6096</v>
      </c>
      <c r="VSD2" s="114" t="s">
        <v>6097</v>
      </c>
      <c r="VSE2" s="114" t="s">
        <v>5</v>
      </c>
      <c r="VSF2" s="106" t="s">
        <v>5895</v>
      </c>
      <c r="VSG2" s="130" t="s">
        <v>6098</v>
      </c>
      <c r="VSH2" s="135" t="s">
        <v>6288</v>
      </c>
      <c r="VSI2" s="114" t="s">
        <v>6</v>
      </c>
      <c r="VSJ2" s="139" t="s">
        <v>6310</v>
      </c>
      <c r="VSK2" s="114" t="s">
        <v>0</v>
      </c>
      <c r="VSL2" s="114" t="s">
        <v>1</v>
      </c>
      <c r="VSM2" s="114" t="s">
        <v>5788</v>
      </c>
      <c r="VSN2" s="114" t="s">
        <v>5899</v>
      </c>
      <c r="VSO2" s="114" t="s">
        <v>3</v>
      </c>
      <c r="VSP2" s="114" t="s">
        <v>6094</v>
      </c>
      <c r="VSQ2" s="114" t="s">
        <v>6095</v>
      </c>
      <c r="VSR2" s="114" t="s">
        <v>4</v>
      </c>
      <c r="VSS2" s="114" t="s">
        <v>6096</v>
      </c>
      <c r="VST2" s="114" t="s">
        <v>6097</v>
      </c>
      <c r="VSU2" s="114" t="s">
        <v>5</v>
      </c>
      <c r="VSV2" s="106" t="s">
        <v>5895</v>
      </c>
      <c r="VSW2" s="130" t="s">
        <v>6098</v>
      </c>
      <c r="VSX2" s="135" t="s">
        <v>6288</v>
      </c>
      <c r="VSY2" s="114" t="s">
        <v>6</v>
      </c>
      <c r="VSZ2" s="139" t="s">
        <v>6310</v>
      </c>
      <c r="VTA2" s="114" t="s">
        <v>0</v>
      </c>
      <c r="VTB2" s="114" t="s">
        <v>1</v>
      </c>
      <c r="VTC2" s="114" t="s">
        <v>5788</v>
      </c>
      <c r="VTD2" s="114" t="s">
        <v>5899</v>
      </c>
      <c r="VTE2" s="114" t="s">
        <v>3</v>
      </c>
      <c r="VTF2" s="114" t="s">
        <v>6094</v>
      </c>
      <c r="VTG2" s="114" t="s">
        <v>6095</v>
      </c>
      <c r="VTH2" s="114" t="s">
        <v>4</v>
      </c>
      <c r="VTI2" s="114" t="s">
        <v>6096</v>
      </c>
      <c r="VTJ2" s="114" t="s">
        <v>6097</v>
      </c>
      <c r="VTK2" s="114" t="s">
        <v>5</v>
      </c>
      <c r="VTL2" s="106" t="s">
        <v>5895</v>
      </c>
      <c r="VTM2" s="130" t="s">
        <v>6098</v>
      </c>
      <c r="VTN2" s="135" t="s">
        <v>6288</v>
      </c>
      <c r="VTO2" s="114" t="s">
        <v>6</v>
      </c>
      <c r="VTP2" s="139" t="s">
        <v>6310</v>
      </c>
      <c r="VTQ2" s="114" t="s">
        <v>0</v>
      </c>
      <c r="VTR2" s="114" t="s">
        <v>1</v>
      </c>
      <c r="VTS2" s="114" t="s">
        <v>5788</v>
      </c>
      <c r="VTT2" s="114" t="s">
        <v>5899</v>
      </c>
      <c r="VTU2" s="114" t="s">
        <v>3</v>
      </c>
      <c r="VTV2" s="114" t="s">
        <v>6094</v>
      </c>
      <c r="VTW2" s="114" t="s">
        <v>6095</v>
      </c>
      <c r="VTX2" s="114" t="s">
        <v>4</v>
      </c>
      <c r="VTY2" s="114" t="s">
        <v>6096</v>
      </c>
      <c r="VTZ2" s="114" t="s">
        <v>6097</v>
      </c>
      <c r="VUA2" s="114" t="s">
        <v>5</v>
      </c>
      <c r="VUB2" s="106" t="s">
        <v>5895</v>
      </c>
      <c r="VUC2" s="130" t="s">
        <v>6098</v>
      </c>
      <c r="VUD2" s="135" t="s">
        <v>6288</v>
      </c>
      <c r="VUE2" s="114" t="s">
        <v>6</v>
      </c>
      <c r="VUF2" s="139" t="s">
        <v>6310</v>
      </c>
      <c r="VUG2" s="114" t="s">
        <v>0</v>
      </c>
      <c r="VUH2" s="114" t="s">
        <v>1</v>
      </c>
      <c r="VUI2" s="114" t="s">
        <v>5788</v>
      </c>
      <c r="VUJ2" s="114" t="s">
        <v>5899</v>
      </c>
      <c r="VUK2" s="114" t="s">
        <v>3</v>
      </c>
      <c r="VUL2" s="114" t="s">
        <v>6094</v>
      </c>
      <c r="VUM2" s="114" t="s">
        <v>6095</v>
      </c>
      <c r="VUN2" s="114" t="s">
        <v>4</v>
      </c>
      <c r="VUO2" s="114" t="s">
        <v>6096</v>
      </c>
      <c r="VUP2" s="114" t="s">
        <v>6097</v>
      </c>
      <c r="VUQ2" s="114" t="s">
        <v>5</v>
      </c>
      <c r="VUR2" s="106" t="s">
        <v>5895</v>
      </c>
      <c r="VUS2" s="130" t="s">
        <v>6098</v>
      </c>
      <c r="VUT2" s="135" t="s">
        <v>6288</v>
      </c>
      <c r="VUU2" s="114" t="s">
        <v>6</v>
      </c>
      <c r="VUV2" s="139" t="s">
        <v>6310</v>
      </c>
      <c r="VUW2" s="114" t="s">
        <v>0</v>
      </c>
      <c r="VUX2" s="114" t="s">
        <v>1</v>
      </c>
      <c r="VUY2" s="114" t="s">
        <v>5788</v>
      </c>
      <c r="VUZ2" s="114" t="s">
        <v>5899</v>
      </c>
      <c r="VVA2" s="114" t="s">
        <v>3</v>
      </c>
      <c r="VVB2" s="114" t="s">
        <v>6094</v>
      </c>
      <c r="VVC2" s="114" t="s">
        <v>6095</v>
      </c>
      <c r="VVD2" s="114" t="s">
        <v>4</v>
      </c>
      <c r="VVE2" s="114" t="s">
        <v>6096</v>
      </c>
      <c r="VVF2" s="114" t="s">
        <v>6097</v>
      </c>
      <c r="VVG2" s="114" t="s">
        <v>5</v>
      </c>
      <c r="VVH2" s="106" t="s">
        <v>5895</v>
      </c>
      <c r="VVI2" s="130" t="s">
        <v>6098</v>
      </c>
      <c r="VVJ2" s="135" t="s">
        <v>6288</v>
      </c>
      <c r="VVK2" s="114" t="s">
        <v>6</v>
      </c>
      <c r="VVL2" s="139" t="s">
        <v>6310</v>
      </c>
      <c r="VVM2" s="114" t="s">
        <v>0</v>
      </c>
      <c r="VVN2" s="114" t="s">
        <v>1</v>
      </c>
      <c r="VVO2" s="114" t="s">
        <v>5788</v>
      </c>
      <c r="VVP2" s="114" t="s">
        <v>5899</v>
      </c>
      <c r="VVQ2" s="114" t="s">
        <v>3</v>
      </c>
      <c r="VVR2" s="114" t="s">
        <v>6094</v>
      </c>
      <c r="VVS2" s="114" t="s">
        <v>6095</v>
      </c>
      <c r="VVT2" s="114" t="s">
        <v>4</v>
      </c>
      <c r="VVU2" s="114" t="s">
        <v>6096</v>
      </c>
      <c r="VVV2" s="114" t="s">
        <v>6097</v>
      </c>
      <c r="VVW2" s="114" t="s">
        <v>5</v>
      </c>
      <c r="VVX2" s="106" t="s">
        <v>5895</v>
      </c>
      <c r="VVY2" s="130" t="s">
        <v>6098</v>
      </c>
      <c r="VVZ2" s="135" t="s">
        <v>6288</v>
      </c>
      <c r="VWA2" s="114" t="s">
        <v>6</v>
      </c>
      <c r="VWB2" s="139" t="s">
        <v>6310</v>
      </c>
      <c r="VWC2" s="114" t="s">
        <v>0</v>
      </c>
      <c r="VWD2" s="114" t="s">
        <v>1</v>
      </c>
      <c r="VWE2" s="114" t="s">
        <v>5788</v>
      </c>
      <c r="VWF2" s="114" t="s">
        <v>5899</v>
      </c>
      <c r="VWG2" s="114" t="s">
        <v>3</v>
      </c>
      <c r="VWH2" s="114" t="s">
        <v>6094</v>
      </c>
      <c r="VWI2" s="114" t="s">
        <v>6095</v>
      </c>
      <c r="VWJ2" s="114" t="s">
        <v>4</v>
      </c>
      <c r="VWK2" s="114" t="s">
        <v>6096</v>
      </c>
      <c r="VWL2" s="114" t="s">
        <v>6097</v>
      </c>
      <c r="VWM2" s="114" t="s">
        <v>5</v>
      </c>
      <c r="VWN2" s="106" t="s">
        <v>5895</v>
      </c>
      <c r="VWO2" s="130" t="s">
        <v>6098</v>
      </c>
      <c r="VWP2" s="135" t="s">
        <v>6288</v>
      </c>
      <c r="VWQ2" s="114" t="s">
        <v>6</v>
      </c>
      <c r="VWR2" s="139" t="s">
        <v>6310</v>
      </c>
      <c r="VWS2" s="114" t="s">
        <v>0</v>
      </c>
      <c r="VWT2" s="114" t="s">
        <v>1</v>
      </c>
      <c r="VWU2" s="114" t="s">
        <v>5788</v>
      </c>
      <c r="VWV2" s="114" t="s">
        <v>5899</v>
      </c>
      <c r="VWW2" s="114" t="s">
        <v>3</v>
      </c>
      <c r="VWX2" s="114" t="s">
        <v>6094</v>
      </c>
      <c r="VWY2" s="114" t="s">
        <v>6095</v>
      </c>
      <c r="VWZ2" s="114" t="s">
        <v>4</v>
      </c>
      <c r="VXA2" s="114" t="s">
        <v>6096</v>
      </c>
      <c r="VXB2" s="114" t="s">
        <v>6097</v>
      </c>
      <c r="VXC2" s="114" t="s">
        <v>5</v>
      </c>
      <c r="VXD2" s="106" t="s">
        <v>5895</v>
      </c>
      <c r="VXE2" s="130" t="s">
        <v>6098</v>
      </c>
      <c r="VXF2" s="135" t="s">
        <v>6288</v>
      </c>
      <c r="VXG2" s="114" t="s">
        <v>6</v>
      </c>
      <c r="VXH2" s="139" t="s">
        <v>6310</v>
      </c>
      <c r="VXI2" s="114" t="s">
        <v>0</v>
      </c>
      <c r="VXJ2" s="114" t="s">
        <v>1</v>
      </c>
      <c r="VXK2" s="114" t="s">
        <v>5788</v>
      </c>
      <c r="VXL2" s="114" t="s">
        <v>5899</v>
      </c>
      <c r="VXM2" s="114" t="s">
        <v>3</v>
      </c>
      <c r="VXN2" s="114" t="s">
        <v>6094</v>
      </c>
      <c r="VXO2" s="114" t="s">
        <v>6095</v>
      </c>
      <c r="VXP2" s="114" t="s">
        <v>4</v>
      </c>
      <c r="VXQ2" s="114" t="s">
        <v>6096</v>
      </c>
      <c r="VXR2" s="114" t="s">
        <v>6097</v>
      </c>
      <c r="VXS2" s="114" t="s">
        <v>5</v>
      </c>
      <c r="VXT2" s="106" t="s">
        <v>5895</v>
      </c>
      <c r="VXU2" s="130" t="s">
        <v>6098</v>
      </c>
      <c r="VXV2" s="135" t="s">
        <v>6288</v>
      </c>
      <c r="VXW2" s="114" t="s">
        <v>6</v>
      </c>
      <c r="VXX2" s="139" t="s">
        <v>6310</v>
      </c>
      <c r="VXY2" s="114" t="s">
        <v>0</v>
      </c>
      <c r="VXZ2" s="114" t="s">
        <v>1</v>
      </c>
      <c r="VYA2" s="114" t="s">
        <v>5788</v>
      </c>
      <c r="VYB2" s="114" t="s">
        <v>5899</v>
      </c>
      <c r="VYC2" s="114" t="s">
        <v>3</v>
      </c>
      <c r="VYD2" s="114" t="s">
        <v>6094</v>
      </c>
      <c r="VYE2" s="114" t="s">
        <v>6095</v>
      </c>
      <c r="VYF2" s="114" t="s">
        <v>4</v>
      </c>
      <c r="VYG2" s="114" t="s">
        <v>6096</v>
      </c>
      <c r="VYH2" s="114" t="s">
        <v>6097</v>
      </c>
      <c r="VYI2" s="114" t="s">
        <v>5</v>
      </c>
      <c r="VYJ2" s="106" t="s">
        <v>5895</v>
      </c>
      <c r="VYK2" s="130" t="s">
        <v>6098</v>
      </c>
      <c r="VYL2" s="135" t="s">
        <v>6288</v>
      </c>
      <c r="VYM2" s="114" t="s">
        <v>6</v>
      </c>
      <c r="VYN2" s="139" t="s">
        <v>6310</v>
      </c>
      <c r="VYO2" s="114" t="s">
        <v>0</v>
      </c>
      <c r="VYP2" s="114" t="s">
        <v>1</v>
      </c>
      <c r="VYQ2" s="114" t="s">
        <v>5788</v>
      </c>
      <c r="VYR2" s="114" t="s">
        <v>5899</v>
      </c>
      <c r="VYS2" s="114" t="s">
        <v>3</v>
      </c>
      <c r="VYT2" s="114" t="s">
        <v>6094</v>
      </c>
      <c r="VYU2" s="114" t="s">
        <v>6095</v>
      </c>
      <c r="VYV2" s="114" t="s">
        <v>4</v>
      </c>
      <c r="VYW2" s="114" t="s">
        <v>6096</v>
      </c>
      <c r="VYX2" s="114" t="s">
        <v>6097</v>
      </c>
      <c r="VYY2" s="114" t="s">
        <v>5</v>
      </c>
      <c r="VYZ2" s="106" t="s">
        <v>5895</v>
      </c>
      <c r="VZA2" s="130" t="s">
        <v>6098</v>
      </c>
      <c r="VZB2" s="135" t="s">
        <v>6288</v>
      </c>
      <c r="VZC2" s="114" t="s">
        <v>6</v>
      </c>
      <c r="VZD2" s="139" t="s">
        <v>6310</v>
      </c>
      <c r="VZE2" s="114" t="s">
        <v>0</v>
      </c>
      <c r="VZF2" s="114" t="s">
        <v>1</v>
      </c>
      <c r="VZG2" s="114" t="s">
        <v>5788</v>
      </c>
      <c r="VZH2" s="114" t="s">
        <v>5899</v>
      </c>
      <c r="VZI2" s="114" t="s">
        <v>3</v>
      </c>
      <c r="VZJ2" s="114" t="s">
        <v>6094</v>
      </c>
      <c r="VZK2" s="114" t="s">
        <v>6095</v>
      </c>
      <c r="VZL2" s="114" t="s">
        <v>4</v>
      </c>
      <c r="VZM2" s="114" t="s">
        <v>6096</v>
      </c>
      <c r="VZN2" s="114" t="s">
        <v>6097</v>
      </c>
      <c r="VZO2" s="114" t="s">
        <v>5</v>
      </c>
      <c r="VZP2" s="106" t="s">
        <v>5895</v>
      </c>
      <c r="VZQ2" s="130" t="s">
        <v>6098</v>
      </c>
      <c r="VZR2" s="135" t="s">
        <v>6288</v>
      </c>
      <c r="VZS2" s="114" t="s">
        <v>6</v>
      </c>
      <c r="VZT2" s="139" t="s">
        <v>6310</v>
      </c>
      <c r="VZU2" s="114" t="s">
        <v>0</v>
      </c>
      <c r="VZV2" s="114" t="s">
        <v>1</v>
      </c>
      <c r="VZW2" s="114" t="s">
        <v>5788</v>
      </c>
      <c r="VZX2" s="114" t="s">
        <v>5899</v>
      </c>
      <c r="VZY2" s="114" t="s">
        <v>3</v>
      </c>
      <c r="VZZ2" s="114" t="s">
        <v>6094</v>
      </c>
      <c r="WAA2" s="114" t="s">
        <v>6095</v>
      </c>
      <c r="WAB2" s="114" t="s">
        <v>4</v>
      </c>
      <c r="WAC2" s="114" t="s">
        <v>6096</v>
      </c>
      <c r="WAD2" s="114" t="s">
        <v>6097</v>
      </c>
      <c r="WAE2" s="114" t="s">
        <v>5</v>
      </c>
      <c r="WAF2" s="106" t="s">
        <v>5895</v>
      </c>
      <c r="WAG2" s="130" t="s">
        <v>6098</v>
      </c>
      <c r="WAH2" s="135" t="s">
        <v>6288</v>
      </c>
      <c r="WAI2" s="114" t="s">
        <v>6</v>
      </c>
      <c r="WAJ2" s="139" t="s">
        <v>6310</v>
      </c>
      <c r="WAK2" s="114" t="s">
        <v>0</v>
      </c>
      <c r="WAL2" s="114" t="s">
        <v>1</v>
      </c>
      <c r="WAM2" s="114" t="s">
        <v>5788</v>
      </c>
      <c r="WAN2" s="114" t="s">
        <v>5899</v>
      </c>
      <c r="WAO2" s="114" t="s">
        <v>3</v>
      </c>
      <c r="WAP2" s="114" t="s">
        <v>6094</v>
      </c>
      <c r="WAQ2" s="114" t="s">
        <v>6095</v>
      </c>
      <c r="WAR2" s="114" t="s">
        <v>4</v>
      </c>
      <c r="WAS2" s="114" t="s">
        <v>6096</v>
      </c>
      <c r="WAT2" s="114" t="s">
        <v>6097</v>
      </c>
      <c r="WAU2" s="114" t="s">
        <v>5</v>
      </c>
      <c r="WAV2" s="106" t="s">
        <v>5895</v>
      </c>
      <c r="WAW2" s="130" t="s">
        <v>6098</v>
      </c>
      <c r="WAX2" s="135" t="s">
        <v>6288</v>
      </c>
      <c r="WAY2" s="114" t="s">
        <v>6</v>
      </c>
      <c r="WAZ2" s="139" t="s">
        <v>6310</v>
      </c>
      <c r="WBA2" s="114" t="s">
        <v>0</v>
      </c>
      <c r="WBB2" s="114" t="s">
        <v>1</v>
      </c>
      <c r="WBC2" s="114" t="s">
        <v>5788</v>
      </c>
      <c r="WBD2" s="114" t="s">
        <v>5899</v>
      </c>
      <c r="WBE2" s="114" t="s">
        <v>3</v>
      </c>
      <c r="WBF2" s="114" t="s">
        <v>6094</v>
      </c>
      <c r="WBG2" s="114" t="s">
        <v>6095</v>
      </c>
      <c r="WBH2" s="114" t="s">
        <v>4</v>
      </c>
      <c r="WBI2" s="114" t="s">
        <v>6096</v>
      </c>
      <c r="WBJ2" s="114" t="s">
        <v>6097</v>
      </c>
      <c r="WBK2" s="114" t="s">
        <v>5</v>
      </c>
      <c r="WBL2" s="106" t="s">
        <v>5895</v>
      </c>
      <c r="WBM2" s="130" t="s">
        <v>6098</v>
      </c>
      <c r="WBN2" s="135" t="s">
        <v>6288</v>
      </c>
      <c r="WBO2" s="114" t="s">
        <v>6</v>
      </c>
      <c r="WBP2" s="139" t="s">
        <v>6310</v>
      </c>
      <c r="WBQ2" s="114" t="s">
        <v>0</v>
      </c>
      <c r="WBR2" s="114" t="s">
        <v>1</v>
      </c>
      <c r="WBS2" s="114" t="s">
        <v>5788</v>
      </c>
      <c r="WBT2" s="114" t="s">
        <v>5899</v>
      </c>
      <c r="WBU2" s="114" t="s">
        <v>3</v>
      </c>
      <c r="WBV2" s="114" t="s">
        <v>6094</v>
      </c>
      <c r="WBW2" s="114" t="s">
        <v>6095</v>
      </c>
      <c r="WBX2" s="114" t="s">
        <v>4</v>
      </c>
      <c r="WBY2" s="114" t="s">
        <v>6096</v>
      </c>
      <c r="WBZ2" s="114" t="s">
        <v>6097</v>
      </c>
      <c r="WCA2" s="114" t="s">
        <v>5</v>
      </c>
      <c r="WCB2" s="106" t="s">
        <v>5895</v>
      </c>
      <c r="WCC2" s="130" t="s">
        <v>6098</v>
      </c>
      <c r="WCD2" s="135" t="s">
        <v>6288</v>
      </c>
      <c r="WCE2" s="114" t="s">
        <v>6</v>
      </c>
      <c r="WCF2" s="139" t="s">
        <v>6310</v>
      </c>
      <c r="WCG2" s="114" t="s">
        <v>0</v>
      </c>
      <c r="WCH2" s="114" t="s">
        <v>1</v>
      </c>
      <c r="WCI2" s="114" t="s">
        <v>5788</v>
      </c>
      <c r="WCJ2" s="114" t="s">
        <v>5899</v>
      </c>
      <c r="WCK2" s="114" t="s">
        <v>3</v>
      </c>
      <c r="WCL2" s="114" t="s">
        <v>6094</v>
      </c>
      <c r="WCM2" s="114" t="s">
        <v>6095</v>
      </c>
      <c r="WCN2" s="114" t="s">
        <v>4</v>
      </c>
      <c r="WCO2" s="114" t="s">
        <v>6096</v>
      </c>
      <c r="WCP2" s="114" t="s">
        <v>6097</v>
      </c>
      <c r="WCQ2" s="114" t="s">
        <v>5</v>
      </c>
      <c r="WCR2" s="106" t="s">
        <v>5895</v>
      </c>
      <c r="WCS2" s="130" t="s">
        <v>6098</v>
      </c>
      <c r="WCT2" s="135" t="s">
        <v>6288</v>
      </c>
      <c r="WCU2" s="114" t="s">
        <v>6</v>
      </c>
      <c r="WCV2" s="139" t="s">
        <v>6310</v>
      </c>
      <c r="WCW2" s="114" t="s">
        <v>0</v>
      </c>
      <c r="WCX2" s="114" t="s">
        <v>1</v>
      </c>
      <c r="WCY2" s="114" t="s">
        <v>5788</v>
      </c>
      <c r="WCZ2" s="114" t="s">
        <v>5899</v>
      </c>
      <c r="WDA2" s="114" t="s">
        <v>3</v>
      </c>
      <c r="WDB2" s="114" t="s">
        <v>6094</v>
      </c>
      <c r="WDC2" s="114" t="s">
        <v>6095</v>
      </c>
      <c r="WDD2" s="114" t="s">
        <v>4</v>
      </c>
      <c r="WDE2" s="114" t="s">
        <v>6096</v>
      </c>
      <c r="WDF2" s="114" t="s">
        <v>6097</v>
      </c>
      <c r="WDG2" s="114" t="s">
        <v>5</v>
      </c>
      <c r="WDH2" s="106" t="s">
        <v>5895</v>
      </c>
      <c r="WDI2" s="130" t="s">
        <v>6098</v>
      </c>
      <c r="WDJ2" s="135" t="s">
        <v>6288</v>
      </c>
      <c r="WDK2" s="114" t="s">
        <v>6</v>
      </c>
      <c r="WDL2" s="139" t="s">
        <v>6310</v>
      </c>
      <c r="WDM2" s="114" t="s">
        <v>0</v>
      </c>
      <c r="WDN2" s="114" t="s">
        <v>1</v>
      </c>
      <c r="WDO2" s="114" t="s">
        <v>5788</v>
      </c>
      <c r="WDP2" s="114" t="s">
        <v>5899</v>
      </c>
      <c r="WDQ2" s="114" t="s">
        <v>3</v>
      </c>
      <c r="WDR2" s="114" t="s">
        <v>6094</v>
      </c>
      <c r="WDS2" s="114" t="s">
        <v>6095</v>
      </c>
      <c r="WDT2" s="114" t="s">
        <v>4</v>
      </c>
      <c r="WDU2" s="114" t="s">
        <v>6096</v>
      </c>
      <c r="WDV2" s="114" t="s">
        <v>6097</v>
      </c>
      <c r="WDW2" s="114" t="s">
        <v>5</v>
      </c>
      <c r="WDX2" s="106" t="s">
        <v>5895</v>
      </c>
      <c r="WDY2" s="130" t="s">
        <v>6098</v>
      </c>
      <c r="WDZ2" s="135" t="s">
        <v>6288</v>
      </c>
      <c r="WEA2" s="114" t="s">
        <v>6</v>
      </c>
      <c r="WEB2" s="139" t="s">
        <v>6310</v>
      </c>
      <c r="WEC2" s="114" t="s">
        <v>0</v>
      </c>
      <c r="WED2" s="114" t="s">
        <v>1</v>
      </c>
      <c r="WEE2" s="114" t="s">
        <v>5788</v>
      </c>
      <c r="WEF2" s="114" t="s">
        <v>5899</v>
      </c>
      <c r="WEG2" s="114" t="s">
        <v>3</v>
      </c>
      <c r="WEH2" s="114" t="s">
        <v>6094</v>
      </c>
      <c r="WEI2" s="114" t="s">
        <v>6095</v>
      </c>
      <c r="WEJ2" s="114" t="s">
        <v>4</v>
      </c>
      <c r="WEK2" s="114" t="s">
        <v>6096</v>
      </c>
      <c r="WEL2" s="114" t="s">
        <v>6097</v>
      </c>
      <c r="WEM2" s="114" t="s">
        <v>5</v>
      </c>
      <c r="WEN2" s="106" t="s">
        <v>5895</v>
      </c>
      <c r="WEO2" s="130" t="s">
        <v>6098</v>
      </c>
      <c r="WEP2" s="135" t="s">
        <v>6288</v>
      </c>
      <c r="WEQ2" s="114" t="s">
        <v>6</v>
      </c>
      <c r="WER2" s="139" t="s">
        <v>6310</v>
      </c>
      <c r="WES2" s="114" t="s">
        <v>0</v>
      </c>
      <c r="WET2" s="114" t="s">
        <v>1</v>
      </c>
      <c r="WEU2" s="114" t="s">
        <v>5788</v>
      </c>
      <c r="WEV2" s="114" t="s">
        <v>5899</v>
      </c>
      <c r="WEW2" s="114" t="s">
        <v>3</v>
      </c>
      <c r="WEX2" s="114" t="s">
        <v>6094</v>
      </c>
      <c r="WEY2" s="114" t="s">
        <v>6095</v>
      </c>
      <c r="WEZ2" s="114" t="s">
        <v>4</v>
      </c>
      <c r="WFA2" s="114" t="s">
        <v>6096</v>
      </c>
      <c r="WFB2" s="114" t="s">
        <v>6097</v>
      </c>
      <c r="WFC2" s="114" t="s">
        <v>5</v>
      </c>
      <c r="WFD2" s="106" t="s">
        <v>5895</v>
      </c>
      <c r="WFE2" s="130" t="s">
        <v>6098</v>
      </c>
      <c r="WFF2" s="135" t="s">
        <v>6288</v>
      </c>
      <c r="WFG2" s="114" t="s">
        <v>6</v>
      </c>
      <c r="WFH2" s="139" t="s">
        <v>6310</v>
      </c>
      <c r="WFI2" s="114" t="s">
        <v>0</v>
      </c>
      <c r="WFJ2" s="114" t="s">
        <v>1</v>
      </c>
      <c r="WFK2" s="114" t="s">
        <v>5788</v>
      </c>
      <c r="WFL2" s="114" t="s">
        <v>5899</v>
      </c>
      <c r="WFM2" s="114" t="s">
        <v>3</v>
      </c>
      <c r="WFN2" s="114" t="s">
        <v>6094</v>
      </c>
      <c r="WFO2" s="114" t="s">
        <v>6095</v>
      </c>
      <c r="WFP2" s="114" t="s">
        <v>4</v>
      </c>
      <c r="WFQ2" s="114" t="s">
        <v>6096</v>
      </c>
      <c r="WFR2" s="114" t="s">
        <v>6097</v>
      </c>
      <c r="WFS2" s="114" t="s">
        <v>5</v>
      </c>
      <c r="WFT2" s="106" t="s">
        <v>5895</v>
      </c>
      <c r="WFU2" s="130" t="s">
        <v>6098</v>
      </c>
      <c r="WFV2" s="135" t="s">
        <v>6288</v>
      </c>
      <c r="WFW2" s="114" t="s">
        <v>6</v>
      </c>
      <c r="WFX2" s="139" t="s">
        <v>6310</v>
      </c>
      <c r="WFY2" s="114" t="s">
        <v>0</v>
      </c>
      <c r="WFZ2" s="114" t="s">
        <v>1</v>
      </c>
      <c r="WGA2" s="114" t="s">
        <v>5788</v>
      </c>
      <c r="WGB2" s="114" t="s">
        <v>5899</v>
      </c>
      <c r="WGC2" s="114" t="s">
        <v>3</v>
      </c>
      <c r="WGD2" s="114" t="s">
        <v>6094</v>
      </c>
      <c r="WGE2" s="114" t="s">
        <v>6095</v>
      </c>
      <c r="WGF2" s="114" t="s">
        <v>4</v>
      </c>
      <c r="WGG2" s="114" t="s">
        <v>6096</v>
      </c>
      <c r="WGH2" s="114" t="s">
        <v>6097</v>
      </c>
      <c r="WGI2" s="114" t="s">
        <v>5</v>
      </c>
      <c r="WGJ2" s="106" t="s">
        <v>5895</v>
      </c>
      <c r="WGK2" s="130" t="s">
        <v>6098</v>
      </c>
      <c r="WGL2" s="135" t="s">
        <v>6288</v>
      </c>
      <c r="WGM2" s="114" t="s">
        <v>6</v>
      </c>
      <c r="WGN2" s="139" t="s">
        <v>6310</v>
      </c>
      <c r="WGO2" s="114" t="s">
        <v>0</v>
      </c>
      <c r="WGP2" s="114" t="s">
        <v>1</v>
      </c>
      <c r="WGQ2" s="114" t="s">
        <v>5788</v>
      </c>
      <c r="WGR2" s="114" t="s">
        <v>5899</v>
      </c>
      <c r="WGS2" s="114" t="s">
        <v>3</v>
      </c>
      <c r="WGT2" s="114" t="s">
        <v>6094</v>
      </c>
      <c r="WGU2" s="114" t="s">
        <v>6095</v>
      </c>
      <c r="WGV2" s="114" t="s">
        <v>4</v>
      </c>
      <c r="WGW2" s="114" t="s">
        <v>6096</v>
      </c>
      <c r="WGX2" s="114" t="s">
        <v>6097</v>
      </c>
      <c r="WGY2" s="114" t="s">
        <v>5</v>
      </c>
      <c r="WGZ2" s="106" t="s">
        <v>5895</v>
      </c>
      <c r="WHA2" s="130" t="s">
        <v>6098</v>
      </c>
      <c r="WHB2" s="135" t="s">
        <v>6288</v>
      </c>
      <c r="WHC2" s="114" t="s">
        <v>6</v>
      </c>
      <c r="WHD2" s="139" t="s">
        <v>6310</v>
      </c>
      <c r="WHE2" s="114" t="s">
        <v>0</v>
      </c>
      <c r="WHF2" s="114" t="s">
        <v>1</v>
      </c>
      <c r="WHG2" s="114" t="s">
        <v>5788</v>
      </c>
      <c r="WHH2" s="114" t="s">
        <v>5899</v>
      </c>
      <c r="WHI2" s="114" t="s">
        <v>3</v>
      </c>
      <c r="WHJ2" s="114" t="s">
        <v>6094</v>
      </c>
      <c r="WHK2" s="114" t="s">
        <v>6095</v>
      </c>
      <c r="WHL2" s="114" t="s">
        <v>4</v>
      </c>
      <c r="WHM2" s="114" t="s">
        <v>6096</v>
      </c>
      <c r="WHN2" s="114" t="s">
        <v>6097</v>
      </c>
      <c r="WHO2" s="114" t="s">
        <v>5</v>
      </c>
      <c r="WHP2" s="106" t="s">
        <v>5895</v>
      </c>
      <c r="WHQ2" s="130" t="s">
        <v>6098</v>
      </c>
      <c r="WHR2" s="135" t="s">
        <v>6288</v>
      </c>
      <c r="WHS2" s="114" t="s">
        <v>6</v>
      </c>
      <c r="WHT2" s="139" t="s">
        <v>6310</v>
      </c>
      <c r="WHU2" s="114" t="s">
        <v>0</v>
      </c>
      <c r="WHV2" s="114" t="s">
        <v>1</v>
      </c>
      <c r="WHW2" s="114" t="s">
        <v>5788</v>
      </c>
      <c r="WHX2" s="114" t="s">
        <v>5899</v>
      </c>
      <c r="WHY2" s="114" t="s">
        <v>3</v>
      </c>
      <c r="WHZ2" s="114" t="s">
        <v>6094</v>
      </c>
      <c r="WIA2" s="114" t="s">
        <v>6095</v>
      </c>
      <c r="WIB2" s="114" t="s">
        <v>4</v>
      </c>
      <c r="WIC2" s="114" t="s">
        <v>6096</v>
      </c>
      <c r="WID2" s="114" t="s">
        <v>6097</v>
      </c>
      <c r="WIE2" s="114" t="s">
        <v>5</v>
      </c>
      <c r="WIF2" s="106" t="s">
        <v>5895</v>
      </c>
      <c r="WIG2" s="130" t="s">
        <v>6098</v>
      </c>
      <c r="WIH2" s="135" t="s">
        <v>6288</v>
      </c>
      <c r="WII2" s="114" t="s">
        <v>6</v>
      </c>
      <c r="WIJ2" s="139" t="s">
        <v>6310</v>
      </c>
      <c r="WIK2" s="114" t="s">
        <v>0</v>
      </c>
      <c r="WIL2" s="114" t="s">
        <v>1</v>
      </c>
      <c r="WIM2" s="114" t="s">
        <v>5788</v>
      </c>
      <c r="WIN2" s="114" t="s">
        <v>5899</v>
      </c>
      <c r="WIO2" s="114" t="s">
        <v>3</v>
      </c>
      <c r="WIP2" s="114" t="s">
        <v>6094</v>
      </c>
      <c r="WIQ2" s="114" t="s">
        <v>6095</v>
      </c>
      <c r="WIR2" s="114" t="s">
        <v>4</v>
      </c>
      <c r="WIS2" s="114" t="s">
        <v>6096</v>
      </c>
      <c r="WIT2" s="114" t="s">
        <v>6097</v>
      </c>
      <c r="WIU2" s="114" t="s">
        <v>5</v>
      </c>
      <c r="WIV2" s="106" t="s">
        <v>5895</v>
      </c>
      <c r="WIW2" s="130" t="s">
        <v>6098</v>
      </c>
      <c r="WIX2" s="135" t="s">
        <v>6288</v>
      </c>
      <c r="WIY2" s="114" t="s">
        <v>6</v>
      </c>
      <c r="WIZ2" s="139" t="s">
        <v>6310</v>
      </c>
      <c r="WJA2" s="114" t="s">
        <v>0</v>
      </c>
      <c r="WJB2" s="114" t="s">
        <v>1</v>
      </c>
      <c r="WJC2" s="114" t="s">
        <v>5788</v>
      </c>
      <c r="WJD2" s="114" t="s">
        <v>5899</v>
      </c>
      <c r="WJE2" s="114" t="s">
        <v>3</v>
      </c>
      <c r="WJF2" s="114" t="s">
        <v>6094</v>
      </c>
      <c r="WJG2" s="114" t="s">
        <v>6095</v>
      </c>
      <c r="WJH2" s="114" t="s">
        <v>4</v>
      </c>
      <c r="WJI2" s="114" t="s">
        <v>6096</v>
      </c>
      <c r="WJJ2" s="114" t="s">
        <v>6097</v>
      </c>
      <c r="WJK2" s="114" t="s">
        <v>5</v>
      </c>
      <c r="WJL2" s="106" t="s">
        <v>5895</v>
      </c>
      <c r="WJM2" s="130" t="s">
        <v>6098</v>
      </c>
      <c r="WJN2" s="135" t="s">
        <v>6288</v>
      </c>
      <c r="WJO2" s="114" t="s">
        <v>6</v>
      </c>
      <c r="WJP2" s="139" t="s">
        <v>6310</v>
      </c>
      <c r="WJQ2" s="114" t="s">
        <v>0</v>
      </c>
      <c r="WJR2" s="114" t="s">
        <v>1</v>
      </c>
      <c r="WJS2" s="114" t="s">
        <v>5788</v>
      </c>
      <c r="WJT2" s="114" t="s">
        <v>5899</v>
      </c>
      <c r="WJU2" s="114" t="s">
        <v>3</v>
      </c>
      <c r="WJV2" s="114" t="s">
        <v>6094</v>
      </c>
      <c r="WJW2" s="114" t="s">
        <v>6095</v>
      </c>
      <c r="WJX2" s="114" t="s">
        <v>4</v>
      </c>
      <c r="WJY2" s="114" t="s">
        <v>6096</v>
      </c>
      <c r="WJZ2" s="114" t="s">
        <v>6097</v>
      </c>
      <c r="WKA2" s="114" t="s">
        <v>5</v>
      </c>
      <c r="WKB2" s="106" t="s">
        <v>5895</v>
      </c>
      <c r="WKC2" s="130" t="s">
        <v>6098</v>
      </c>
      <c r="WKD2" s="135" t="s">
        <v>6288</v>
      </c>
      <c r="WKE2" s="114" t="s">
        <v>6</v>
      </c>
      <c r="WKF2" s="139" t="s">
        <v>6310</v>
      </c>
      <c r="WKG2" s="114" t="s">
        <v>0</v>
      </c>
      <c r="WKH2" s="114" t="s">
        <v>1</v>
      </c>
      <c r="WKI2" s="114" t="s">
        <v>5788</v>
      </c>
      <c r="WKJ2" s="114" t="s">
        <v>5899</v>
      </c>
      <c r="WKK2" s="114" t="s">
        <v>3</v>
      </c>
      <c r="WKL2" s="114" t="s">
        <v>6094</v>
      </c>
      <c r="WKM2" s="114" t="s">
        <v>6095</v>
      </c>
      <c r="WKN2" s="114" t="s">
        <v>4</v>
      </c>
      <c r="WKO2" s="114" t="s">
        <v>6096</v>
      </c>
      <c r="WKP2" s="114" t="s">
        <v>6097</v>
      </c>
      <c r="WKQ2" s="114" t="s">
        <v>5</v>
      </c>
      <c r="WKR2" s="106" t="s">
        <v>5895</v>
      </c>
      <c r="WKS2" s="130" t="s">
        <v>6098</v>
      </c>
      <c r="WKT2" s="135" t="s">
        <v>6288</v>
      </c>
      <c r="WKU2" s="114" t="s">
        <v>6</v>
      </c>
      <c r="WKV2" s="139" t="s">
        <v>6310</v>
      </c>
      <c r="WKW2" s="114" t="s">
        <v>0</v>
      </c>
      <c r="WKX2" s="114" t="s">
        <v>1</v>
      </c>
      <c r="WKY2" s="114" t="s">
        <v>5788</v>
      </c>
      <c r="WKZ2" s="114" t="s">
        <v>5899</v>
      </c>
      <c r="WLA2" s="114" t="s">
        <v>3</v>
      </c>
      <c r="WLB2" s="114" t="s">
        <v>6094</v>
      </c>
      <c r="WLC2" s="114" t="s">
        <v>6095</v>
      </c>
      <c r="WLD2" s="114" t="s">
        <v>4</v>
      </c>
      <c r="WLE2" s="114" t="s">
        <v>6096</v>
      </c>
      <c r="WLF2" s="114" t="s">
        <v>6097</v>
      </c>
      <c r="WLG2" s="114" t="s">
        <v>5</v>
      </c>
      <c r="WLH2" s="106" t="s">
        <v>5895</v>
      </c>
      <c r="WLI2" s="130" t="s">
        <v>6098</v>
      </c>
      <c r="WLJ2" s="135" t="s">
        <v>6288</v>
      </c>
      <c r="WLK2" s="114" t="s">
        <v>6</v>
      </c>
      <c r="WLL2" s="139" t="s">
        <v>6310</v>
      </c>
      <c r="WLM2" s="114" t="s">
        <v>0</v>
      </c>
      <c r="WLN2" s="114" t="s">
        <v>1</v>
      </c>
      <c r="WLO2" s="114" t="s">
        <v>5788</v>
      </c>
      <c r="WLP2" s="114" t="s">
        <v>5899</v>
      </c>
      <c r="WLQ2" s="114" t="s">
        <v>3</v>
      </c>
      <c r="WLR2" s="114" t="s">
        <v>6094</v>
      </c>
      <c r="WLS2" s="114" t="s">
        <v>6095</v>
      </c>
      <c r="WLT2" s="114" t="s">
        <v>4</v>
      </c>
      <c r="WLU2" s="114" t="s">
        <v>6096</v>
      </c>
      <c r="WLV2" s="114" t="s">
        <v>6097</v>
      </c>
      <c r="WLW2" s="114" t="s">
        <v>5</v>
      </c>
      <c r="WLX2" s="106" t="s">
        <v>5895</v>
      </c>
      <c r="WLY2" s="130" t="s">
        <v>6098</v>
      </c>
      <c r="WLZ2" s="135" t="s">
        <v>6288</v>
      </c>
      <c r="WMA2" s="114" t="s">
        <v>6</v>
      </c>
      <c r="WMB2" s="139" t="s">
        <v>6310</v>
      </c>
      <c r="WMC2" s="114" t="s">
        <v>0</v>
      </c>
      <c r="WMD2" s="114" t="s">
        <v>1</v>
      </c>
      <c r="WME2" s="114" t="s">
        <v>5788</v>
      </c>
      <c r="WMF2" s="114" t="s">
        <v>5899</v>
      </c>
      <c r="WMG2" s="114" t="s">
        <v>3</v>
      </c>
      <c r="WMH2" s="114" t="s">
        <v>6094</v>
      </c>
      <c r="WMI2" s="114" t="s">
        <v>6095</v>
      </c>
      <c r="WMJ2" s="114" t="s">
        <v>4</v>
      </c>
      <c r="WMK2" s="114" t="s">
        <v>6096</v>
      </c>
      <c r="WML2" s="114" t="s">
        <v>6097</v>
      </c>
      <c r="WMM2" s="114" t="s">
        <v>5</v>
      </c>
      <c r="WMN2" s="106" t="s">
        <v>5895</v>
      </c>
      <c r="WMO2" s="130" t="s">
        <v>6098</v>
      </c>
      <c r="WMP2" s="135" t="s">
        <v>6288</v>
      </c>
      <c r="WMQ2" s="114" t="s">
        <v>6</v>
      </c>
      <c r="WMR2" s="139" t="s">
        <v>6310</v>
      </c>
      <c r="WMS2" s="114" t="s">
        <v>0</v>
      </c>
      <c r="WMT2" s="114" t="s">
        <v>1</v>
      </c>
      <c r="WMU2" s="114" t="s">
        <v>5788</v>
      </c>
      <c r="WMV2" s="114" t="s">
        <v>5899</v>
      </c>
      <c r="WMW2" s="114" t="s">
        <v>3</v>
      </c>
      <c r="WMX2" s="114" t="s">
        <v>6094</v>
      </c>
      <c r="WMY2" s="114" t="s">
        <v>6095</v>
      </c>
      <c r="WMZ2" s="114" t="s">
        <v>4</v>
      </c>
      <c r="WNA2" s="114" t="s">
        <v>6096</v>
      </c>
      <c r="WNB2" s="114" t="s">
        <v>6097</v>
      </c>
      <c r="WNC2" s="114" t="s">
        <v>5</v>
      </c>
      <c r="WND2" s="106" t="s">
        <v>5895</v>
      </c>
      <c r="WNE2" s="130" t="s">
        <v>6098</v>
      </c>
      <c r="WNF2" s="135" t="s">
        <v>6288</v>
      </c>
      <c r="WNG2" s="114" t="s">
        <v>6</v>
      </c>
      <c r="WNH2" s="139" t="s">
        <v>6310</v>
      </c>
      <c r="WNI2" s="114" t="s">
        <v>0</v>
      </c>
      <c r="WNJ2" s="114" t="s">
        <v>1</v>
      </c>
      <c r="WNK2" s="114" t="s">
        <v>5788</v>
      </c>
      <c r="WNL2" s="114" t="s">
        <v>5899</v>
      </c>
      <c r="WNM2" s="114" t="s">
        <v>3</v>
      </c>
      <c r="WNN2" s="114" t="s">
        <v>6094</v>
      </c>
      <c r="WNO2" s="114" t="s">
        <v>6095</v>
      </c>
      <c r="WNP2" s="114" t="s">
        <v>4</v>
      </c>
      <c r="WNQ2" s="114" t="s">
        <v>6096</v>
      </c>
      <c r="WNR2" s="114" t="s">
        <v>6097</v>
      </c>
      <c r="WNS2" s="114" t="s">
        <v>5</v>
      </c>
      <c r="WNT2" s="106" t="s">
        <v>5895</v>
      </c>
      <c r="WNU2" s="130" t="s">
        <v>6098</v>
      </c>
      <c r="WNV2" s="135" t="s">
        <v>6288</v>
      </c>
      <c r="WNW2" s="114" t="s">
        <v>6</v>
      </c>
      <c r="WNX2" s="139" t="s">
        <v>6310</v>
      </c>
      <c r="WNY2" s="114" t="s">
        <v>0</v>
      </c>
      <c r="WNZ2" s="114" t="s">
        <v>1</v>
      </c>
      <c r="WOA2" s="114" t="s">
        <v>5788</v>
      </c>
      <c r="WOB2" s="114" t="s">
        <v>5899</v>
      </c>
      <c r="WOC2" s="114" t="s">
        <v>3</v>
      </c>
      <c r="WOD2" s="114" t="s">
        <v>6094</v>
      </c>
      <c r="WOE2" s="114" t="s">
        <v>6095</v>
      </c>
      <c r="WOF2" s="114" t="s">
        <v>4</v>
      </c>
      <c r="WOG2" s="114" t="s">
        <v>6096</v>
      </c>
      <c r="WOH2" s="114" t="s">
        <v>6097</v>
      </c>
      <c r="WOI2" s="114" t="s">
        <v>5</v>
      </c>
      <c r="WOJ2" s="106" t="s">
        <v>5895</v>
      </c>
      <c r="WOK2" s="130" t="s">
        <v>6098</v>
      </c>
      <c r="WOL2" s="135" t="s">
        <v>6288</v>
      </c>
      <c r="WOM2" s="114" t="s">
        <v>6</v>
      </c>
      <c r="WON2" s="139" t="s">
        <v>6310</v>
      </c>
      <c r="WOO2" s="114" t="s">
        <v>0</v>
      </c>
      <c r="WOP2" s="114" t="s">
        <v>1</v>
      </c>
      <c r="WOQ2" s="114" t="s">
        <v>5788</v>
      </c>
      <c r="WOR2" s="114" t="s">
        <v>5899</v>
      </c>
      <c r="WOS2" s="114" t="s">
        <v>3</v>
      </c>
      <c r="WOT2" s="114" t="s">
        <v>6094</v>
      </c>
      <c r="WOU2" s="114" t="s">
        <v>6095</v>
      </c>
      <c r="WOV2" s="114" t="s">
        <v>4</v>
      </c>
      <c r="WOW2" s="114" t="s">
        <v>6096</v>
      </c>
      <c r="WOX2" s="114" t="s">
        <v>6097</v>
      </c>
      <c r="WOY2" s="114" t="s">
        <v>5</v>
      </c>
      <c r="WOZ2" s="106" t="s">
        <v>5895</v>
      </c>
      <c r="WPA2" s="130" t="s">
        <v>6098</v>
      </c>
      <c r="WPB2" s="135" t="s">
        <v>6288</v>
      </c>
      <c r="WPC2" s="114" t="s">
        <v>6</v>
      </c>
      <c r="WPD2" s="139" t="s">
        <v>6310</v>
      </c>
      <c r="WPE2" s="114" t="s">
        <v>0</v>
      </c>
      <c r="WPF2" s="114" t="s">
        <v>1</v>
      </c>
      <c r="WPG2" s="114" t="s">
        <v>5788</v>
      </c>
      <c r="WPH2" s="114" t="s">
        <v>5899</v>
      </c>
      <c r="WPI2" s="114" t="s">
        <v>3</v>
      </c>
      <c r="WPJ2" s="114" t="s">
        <v>6094</v>
      </c>
      <c r="WPK2" s="114" t="s">
        <v>6095</v>
      </c>
      <c r="WPL2" s="114" t="s">
        <v>4</v>
      </c>
      <c r="WPM2" s="114" t="s">
        <v>6096</v>
      </c>
      <c r="WPN2" s="114" t="s">
        <v>6097</v>
      </c>
      <c r="WPO2" s="114" t="s">
        <v>5</v>
      </c>
      <c r="WPP2" s="106" t="s">
        <v>5895</v>
      </c>
      <c r="WPQ2" s="130" t="s">
        <v>6098</v>
      </c>
      <c r="WPR2" s="135" t="s">
        <v>6288</v>
      </c>
      <c r="WPS2" s="114" t="s">
        <v>6</v>
      </c>
      <c r="WPT2" s="139" t="s">
        <v>6310</v>
      </c>
      <c r="WPU2" s="114" t="s">
        <v>0</v>
      </c>
      <c r="WPV2" s="114" t="s">
        <v>1</v>
      </c>
      <c r="WPW2" s="114" t="s">
        <v>5788</v>
      </c>
      <c r="WPX2" s="114" t="s">
        <v>5899</v>
      </c>
      <c r="WPY2" s="114" t="s">
        <v>3</v>
      </c>
      <c r="WPZ2" s="114" t="s">
        <v>6094</v>
      </c>
      <c r="WQA2" s="114" t="s">
        <v>6095</v>
      </c>
      <c r="WQB2" s="114" t="s">
        <v>4</v>
      </c>
      <c r="WQC2" s="114" t="s">
        <v>6096</v>
      </c>
      <c r="WQD2" s="114" t="s">
        <v>6097</v>
      </c>
      <c r="WQE2" s="114" t="s">
        <v>5</v>
      </c>
      <c r="WQF2" s="106" t="s">
        <v>5895</v>
      </c>
      <c r="WQG2" s="130" t="s">
        <v>6098</v>
      </c>
      <c r="WQH2" s="135" t="s">
        <v>6288</v>
      </c>
      <c r="WQI2" s="114" t="s">
        <v>6</v>
      </c>
      <c r="WQJ2" s="139" t="s">
        <v>6310</v>
      </c>
      <c r="WQK2" s="114" t="s">
        <v>0</v>
      </c>
      <c r="WQL2" s="114" t="s">
        <v>1</v>
      </c>
      <c r="WQM2" s="114" t="s">
        <v>5788</v>
      </c>
      <c r="WQN2" s="114" t="s">
        <v>5899</v>
      </c>
      <c r="WQO2" s="114" t="s">
        <v>3</v>
      </c>
      <c r="WQP2" s="114" t="s">
        <v>6094</v>
      </c>
      <c r="WQQ2" s="114" t="s">
        <v>6095</v>
      </c>
      <c r="WQR2" s="114" t="s">
        <v>4</v>
      </c>
      <c r="WQS2" s="114" t="s">
        <v>6096</v>
      </c>
      <c r="WQT2" s="114" t="s">
        <v>6097</v>
      </c>
      <c r="WQU2" s="114" t="s">
        <v>5</v>
      </c>
      <c r="WQV2" s="106" t="s">
        <v>5895</v>
      </c>
      <c r="WQW2" s="130" t="s">
        <v>6098</v>
      </c>
      <c r="WQX2" s="135" t="s">
        <v>6288</v>
      </c>
      <c r="WQY2" s="114" t="s">
        <v>6</v>
      </c>
      <c r="WQZ2" s="139" t="s">
        <v>6310</v>
      </c>
      <c r="WRA2" s="114" t="s">
        <v>0</v>
      </c>
      <c r="WRB2" s="114" t="s">
        <v>1</v>
      </c>
      <c r="WRC2" s="114" t="s">
        <v>5788</v>
      </c>
      <c r="WRD2" s="114" t="s">
        <v>5899</v>
      </c>
      <c r="WRE2" s="114" t="s">
        <v>3</v>
      </c>
      <c r="WRF2" s="114" t="s">
        <v>6094</v>
      </c>
      <c r="WRG2" s="114" t="s">
        <v>6095</v>
      </c>
      <c r="WRH2" s="114" t="s">
        <v>4</v>
      </c>
      <c r="WRI2" s="114" t="s">
        <v>6096</v>
      </c>
      <c r="WRJ2" s="114" t="s">
        <v>6097</v>
      </c>
      <c r="WRK2" s="114" t="s">
        <v>5</v>
      </c>
      <c r="WRL2" s="106" t="s">
        <v>5895</v>
      </c>
      <c r="WRM2" s="130" t="s">
        <v>6098</v>
      </c>
      <c r="WRN2" s="135" t="s">
        <v>6288</v>
      </c>
      <c r="WRO2" s="114" t="s">
        <v>6</v>
      </c>
      <c r="WRP2" s="139" t="s">
        <v>6310</v>
      </c>
      <c r="WRQ2" s="114" t="s">
        <v>0</v>
      </c>
      <c r="WRR2" s="114" t="s">
        <v>1</v>
      </c>
      <c r="WRS2" s="114" t="s">
        <v>5788</v>
      </c>
      <c r="WRT2" s="114" t="s">
        <v>5899</v>
      </c>
      <c r="WRU2" s="114" t="s">
        <v>3</v>
      </c>
      <c r="WRV2" s="114" t="s">
        <v>6094</v>
      </c>
      <c r="WRW2" s="114" t="s">
        <v>6095</v>
      </c>
      <c r="WRX2" s="114" t="s">
        <v>4</v>
      </c>
      <c r="WRY2" s="114" t="s">
        <v>6096</v>
      </c>
      <c r="WRZ2" s="114" t="s">
        <v>6097</v>
      </c>
      <c r="WSA2" s="114" t="s">
        <v>5</v>
      </c>
      <c r="WSB2" s="106" t="s">
        <v>5895</v>
      </c>
      <c r="WSC2" s="130" t="s">
        <v>6098</v>
      </c>
      <c r="WSD2" s="135" t="s">
        <v>6288</v>
      </c>
      <c r="WSE2" s="114" t="s">
        <v>6</v>
      </c>
      <c r="WSF2" s="139" t="s">
        <v>6310</v>
      </c>
      <c r="WSG2" s="114" t="s">
        <v>0</v>
      </c>
      <c r="WSH2" s="114" t="s">
        <v>1</v>
      </c>
      <c r="WSI2" s="114" t="s">
        <v>5788</v>
      </c>
      <c r="WSJ2" s="114" t="s">
        <v>5899</v>
      </c>
      <c r="WSK2" s="114" t="s">
        <v>3</v>
      </c>
      <c r="WSL2" s="114" t="s">
        <v>6094</v>
      </c>
      <c r="WSM2" s="114" t="s">
        <v>6095</v>
      </c>
      <c r="WSN2" s="114" t="s">
        <v>4</v>
      </c>
      <c r="WSO2" s="114" t="s">
        <v>6096</v>
      </c>
      <c r="WSP2" s="114" t="s">
        <v>6097</v>
      </c>
      <c r="WSQ2" s="114" t="s">
        <v>5</v>
      </c>
      <c r="WSR2" s="106" t="s">
        <v>5895</v>
      </c>
      <c r="WSS2" s="130" t="s">
        <v>6098</v>
      </c>
      <c r="WST2" s="135" t="s">
        <v>6288</v>
      </c>
      <c r="WSU2" s="114" t="s">
        <v>6</v>
      </c>
      <c r="WSV2" s="139" t="s">
        <v>6310</v>
      </c>
      <c r="WSW2" s="114" t="s">
        <v>0</v>
      </c>
      <c r="WSX2" s="114" t="s">
        <v>1</v>
      </c>
      <c r="WSY2" s="114" t="s">
        <v>5788</v>
      </c>
      <c r="WSZ2" s="114" t="s">
        <v>5899</v>
      </c>
      <c r="WTA2" s="114" t="s">
        <v>3</v>
      </c>
      <c r="WTB2" s="114" t="s">
        <v>6094</v>
      </c>
      <c r="WTC2" s="114" t="s">
        <v>6095</v>
      </c>
      <c r="WTD2" s="114" t="s">
        <v>4</v>
      </c>
      <c r="WTE2" s="114" t="s">
        <v>6096</v>
      </c>
      <c r="WTF2" s="114" t="s">
        <v>6097</v>
      </c>
      <c r="WTG2" s="114" t="s">
        <v>5</v>
      </c>
      <c r="WTH2" s="106" t="s">
        <v>5895</v>
      </c>
      <c r="WTI2" s="130" t="s">
        <v>6098</v>
      </c>
      <c r="WTJ2" s="135" t="s">
        <v>6288</v>
      </c>
      <c r="WTK2" s="114" t="s">
        <v>6</v>
      </c>
      <c r="WTL2" s="139" t="s">
        <v>6310</v>
      </c>
      <c r="WTM2" s="114" t="s">
        <v>0</v>
      </c>
      <c r="WTN2" s="114" t="s">
        <v>1</v>
      </c>
      <c r="WTO2" s="114" t="s">
        <v>5788</v>
      </c>
      <c r="WTP2" s="114" t="s">
        <v>5899</v>
      </c>
      <c r="WTQ2" s="114" t="s">
        <v>3</v>
      </c>
      <c r="WTR2" s="114" t="s">
        <v>6094</v>
      </c>
      <c r="WTS2" s="114" t="s">
        <v>6095</v>
      </c>
      <c r="WTT2" s="114" t="s">
        <v>4</v>
      </c>
      <c r="WTU2" s="114" t="s">
        <v>6096</v>
      </c>
      <c r="WTV2" s="114" t="s">
        <v>6097</v>
      </c>
      <c r="WTW2" s="114" t="s">
        <v>5</v>
      </c>
      <c r="WTX2" s="106" t="s">
        <v>5895</v>
      </c>
      <c r="WTY2" s="130" t="s">
        <v>6098</v>
      </c>
      <c r="WTZ2" s="135" t="s">
        <v>6288</v>
      </c>
      <c r="WUA2" s="114" t="s">
        <v>6</v>
      </c>
      <c r="WUB2" s="139" t="s">
        <v>6310</v>
      </c>
      <c r="WUC2" s="114" t="s">
        <v>0</v>
      </c>
      <c r="WUD2" s="114" t="s">
        <v>1</v>
      </c>
      <c r="WUE2" s="114" t="s">
        <v>5788</v>
      </c>
      <c r="WUF2" s="114" t="s">
        <v>5899</v>
      </c>
      <c r="WUG2" s="114" t="s">
        <v>3</v>
      </c>
      <c r="WUH2" s="114" t="s">
        <v>6094</v>
      </c>
      <c r="WUI2" s="114" t="s">
        <v>6095</v>
      </c>
      <c r="WUJ2" s="114" t="s">
        <v>4</v>
      </c>
      <c r="WUK2" s="114" t="s">
        <v>6096</v>
      </c>
      <c r="WUL2" s="114" t="s">
        <v>6097</v>
      </c>
      <c r="WUM2" s="114" t="s">
        <v>5</v>
      </c>
      <c r="WUN2" s="106" t="s">
        <v>5895</v>
      </c>
      <c r="WUO2" s="130" t="s">
        <v>6098</v>
      </c>
      <c r="WUP2" s="135" t="s">
        <v>6288</v>
      </c>
      <c r="WUQ2" s="114" t="s">
        <v>6</v>
      </c>
      <c r="WUR2" s="139" t="s">
        <v>6310</v>
      </c>
      <c r="WUS2" s="114" t="s">
        <v>0</v>
      </c>
      <c r="WUT2" s="114" t="s">
        <v>1</v>
      </c>
      <c r="WUU2" s="114" t="s">
        <v>5788</v>
      </c>
      <c r="WUV2" s="114" t="s">
        <v>5899</v>
      </c>
      <c r="WUW2" s="114" t="s">
        <v>3</v>
      </c>
      <c r="WUX2" s="114" t="s">
        <v>6094</v>
      </c>
      <c r="WUY2" s="114" t="s">
        <v>6095</v>
      </c>
      <c r="WUZ2" s="114" t="s">
        <v>4</v>
      </c>
      <c r="WVA2" s="114" t="s">
        <v>6096</v>
      </c>
      <c r="WVB2" s="114" t="s">
        <v>6097</v>
      </c>
      <c r="WVC2" s="114" t="s">
        <v>5</v>
      </c>
      <c r="WVD2" s="106" t="s">
        <v>5895</v>
      </c>
      <c r="WVE2" s="130" t="s">
        <v>6098</v>
      </c>
      <c r="WVF2" s="135" t="s">
        <v>6288</v>
      </c>
      <c r="WVG2" s="114" t="s">
        <v>6</v>
      </c>
      <c r="WVH2" s="139" t="s">
        <v>6310</v>
      </c>
      <c r="WVI2" s="114" t="s">
        <v>0</v>
      </c>
      <c r="WVJ2" s="114" t="s">
        <v>1</v>
      </c>
      <c r="WVK2" s="114" t="s">
        <v>5788</v>
      </c>
      <c r="WVL2" s="114" t="s">
        <v>5899</v>
      </c>
      <c r="WVM2" s="114" t="s">
        <v>3</v>
      </c>
      <c r="WVN2" s="114" t="s">
        <v>6094</v>
      </c>
      <c r="WVO2" s="114" t="s">
        <v>6095</v>
      </c>
      <c r="WVP2" s="114" t="s">
        <v>4</v>
      </c>
      <c r="WVQ2" s="114" t="s">
        <v>6096</v>
      </c>
      <c r="WVR2" s="114" t="s">
        <v>6097</v>
      </c>
      <c r="WVS2" s="114" t="s">
        <v>5</v>
      </c>
      <c r="WVT2" s="106" t="s">
        <v>5895</v>
      </c>
      <c r="WVU2" s="130" t="s">
        <v>6098</v>
      </c>
      <c r="WVV2" s="135" t="s">
        <v>6288</v>
      </c>
      <c r="WVW2" s="114" t="s">
        <v>6</v>
      </c>
      <c r="WVX2" s="139" t="s">
        <v>6310</v>
      </c>
      <c r="WVY2" s="114" t="s">
        <v>0</v>
      </c>
      <c r="WVZ2" s="114" t="s">
        <v>1</v>
      </c>
      <c r="WWA2" s="114" t="s">
        <v>5788</v>
      </c>
      <c r="WWB2" s="114" t="s">
        <v>5899</v>
      </c>
      <c r="WWC2" s="114" t="s">
        <v>3</v>
      </c>
      <c r="WWD2" s="114" t="s">
        <v>6094</v>
      </c>
      <c r="WWE2" s="114" t="s">
        <v>6095</v>
      </c>
      <c r="WWF2" s="114" t="s">
        <v>4</v>
      </c>
      <c r="WWG2" s="114" t="s">
        <v>6096</v>
      </c>
      <c r="WWH2" s="114" t="s">
        <v>6097</v>
      </c>
      <c r="WWI2" s="114" t="s">
        <v>5</v>
      </c>
      <c r="WWJ2" s="106" t="s">
        <v>5895</v>
      </c>
      <c r="WWK2" s="130" t="s">
        <v>6098</v>
      </c>
      <c r="WWL2" s="135" t="s">
        <v>6288</v>
      </c>
      <c r="WWM2" s="114" t="s">
        <v>6</v>
      </c>
      <c r="WWN2" s="139" t="s">
        <v>6310</v>
      </c>
      <c r="WWO2" s="114" t="s">
        <v>0</v>
      </c>
      <c r="WWP2" s="114" t="s">
        <v>1</v>
      </c>
      <c r="WWQ2" s="114" t="s">
        <v>5788</v>
      </c>
      <c r="WWR2" s="114" t="s">
        <v>5899</v>
      </c>
      <c r="WWS2" s="114" t="s">
        <v>3</v>
      </c>
      <c r="WWT2" s="114" t="s">
        <v>6094</v>
      </c>
      <c r="WWU2" s="114" t="s">
        <v>6095</v>
      </c>
      <c r="WWV2" s="114" t="s">
        <v>4</v>
      </c>
      <c r="WWW2" s="114" t="s">
        <v>6096</v>
      </c>
      <c r="WWX2" s="114" t="s">
        <v>6097</v>
      </c>
      <c r="WWY2" s="114" t="s">
        <v>5</v>
      </c>
      <c r="WWZ2" s="106" t="s">
        <v>5895</v>
      </c>
      <c r="WXA2" s="130" t="s">
        <v>6098</v>
      </c>
      <c r="WXB2" s="135" t="s">
        <v>6288</v>
      </c>
      <c r="WXC2" s="114" t="s">
        <v>6</v>
      </c>
      <c r="WXD2" s="139" t="s">
        <v>6310</v>
      </c>
      <c r="WXE2" s="114" t="s">
        <v>0</v>
      </c>
      <c r="WXF2" s="114" t="s">
        <v>1</v>
      </c>
      <c r="WXG2" s="114" t="s">
        <v>5788</v>
      </c>
      <c r="WXH2" s="114" t="s">
        <v>5899</v>
      </c>
      <c r="WXI2" s="114" t="s">
        <v>3</v>
      </c>
      <c r="WXJ2" s="114" t="s">
        <v>6094</v>
      </c>
      <c r="WXK2" s="114" t="s">
        <v>6095</v>
      </c>
      <c r="WXL2" s="114" t="s">
        <v>4</v>
      </c>
      <c r="WXM2" s="114" t="s">
        <v>6096</v>
      </c>
      <c r="WXN2" s="114" t="s">
        <v>6097</v>
      </c>
      <c r="WXO2" s="114" t="s">
        <v>5</v>
      </c>
      <c r="WXP2" s="106" t="s">
        <v>5895</v>
      </c>
      <c r="WXQ2" s="130" t="s">
        <v>6098</v>
      </c>
      <c r="WXR2" s="135" t="s">
        <v>6288</v>
      </c>
      <c r="WXS2" s="114" t="s">
        <v>6</v>
      </c>
      <c r="WXT2" s="139" t="s">
        <v>6310</v>
      </c>
      <c r="WXU2" s="114" t="s">
        <v>0</v>
      </c>
      <c r="WXV2" s="114" t="s">
        <v>1</v>
      </c>
      <c r="WXW2" s="114" t="s">
        <v>5788</v>
      </c>
      <c r="WXX2" s="114" t="s">
        <v>5899</v>
      </c>
      <c r="WXY2" s="114" t="s">
        <v>3</v>
      </c>
      <c r="WXZ2" s="114" t="s">
        <v>6094</v>
      </c>
      <c r="WYA2" s="114" t="s">
        <v>6095</v>
      </c>
      <c r="WYB2" s="114" t="s">
        <v>4</v>
      </c>
      <c r="WYC2" s="114" t="s">
        <v>6096</v>
      </c>
      <c r="WYD2" s="114" t="s">
        <v>6097</v>
      </c>
      <c r="WYE2" s="114" t="s">
        <v>5</v>
      </c>
      <c r="WYF2" s="106" t="s">
        <v>5895</v>
      </c>
      <c r="WYG2" s="130" t="s">
        <v>6098</v>
      </c>
      <c r="WYH2" s="135" t="s">
        <v>6288</v>
      </c>
      <c r="WYI2" s="114" t="s">
        <v>6</v>
      </c>
      <c r="WYJ2" s="139" t="s">
        <v>6310</v>
      </c>
      <c r="WYK2" s="114" t="s">
        <v>0</v>
      </c>
      <c r="WYL2" s="114" t="s">
        <v>1</v>
      </c>
      <c r="WYM2" s="114" t="s">
        <v>5788</v>
      </c>
      <c r="WYN2" s="114" t="s">
        <v>5899</v>
      </c>
      <c r="WYO2" s="114" t="s">
        <v>3</v>
      </c>
      <c r="WYP2" s="114" t="s">
        <v>6094</v>
      </c>
      <c r="WYQ2" s="114" t="s">
        <v>6095</v>
      </c>
      <c r="WYR2" s="114" t="s">
        <v>4</v>
      </c>
      <c r="WYS2" s="114" t="s">
        <v>6096</v>
      </c>
      <c r="WYT2" s="114" t="s">
        <v>6097</v>
      </c>
      <c r="WYU2" s="114" t="s">
        <v>5</v>
      </c>
      <c r="WYV2" s="106" t="s">
        <v>5895</v>
      </c>
      <c r="WYW2" s="130" t="s">
        <v>6098</v>
      </c>
      <c r="WYX2" s="135" t="s">
        <v>6288</v>
      </c>
      <c r="WYY2" s="114" t="s">
        <v>6</v>
      </c>
      <c r="WYZ2" s="139" t="s">
        <v>6310</v>
      </c>
      <c r="WZA2" s="114" t="s">
        <v>0</v>
      </c>
      <c r="WZB2" s="114" t="s">
        <v>1</v>
      </c>
      <c r="WZC2" s="114" t="s">
        <v>5788</v>
      </c>
      <c r="WZD2" s="114" t="s">
        <v>5899</v>
      </c>
      <c r="WZE2" s="114" t="s">
        <v>3</v>
      </c>
      <c r="WZF2" s="114" t="s">
        <v>6094</v>
      </c>
      <c r="WZG2" s="114" t="s">
        <v>6095</v>
      </c>
      <c r="WZH2" s="114" t="s">
        <v>4</v>
      </c>
      <c r="WZI2" s="114" t="s">
        <v>6096</v>
      </c>
      <c r="WZJ2" s="114" t="s">
        <v>6097</v>
      </c>
      <c r="WZK2" s="114" t="s">
        <v>5</v>
      </c>
      <c r="WZL2" s="106" t="s">
        <v>5895</v>
      </c>
      <c r="WZM2" s="130" t="s">
        <v>6098</v>
      </c>
      <c r="WZN2" s="135" t="s">
        <v>6288</v>
      </c>
      <c r="WZO2" s="114" t="s">
        <v>6</v>
      </c>
      <c r="WZP2" s="139" t="s">
        <v>6310</v>
      </c>
      <c r="WZQ2" s="114" t="s">
        <v>0</v>
      </c>
      <c r="WZR2" s="114" t="s">
        <v>1</v>
      </c>
      <c r="WZS2" s="114" t="s">
        <v>5788</v>
      </c>
      <c r="WZT2" s="114" t="s">
        <v>5899</v>
      </c>
      <c r="WZU2" s="114" t="s">
        <v>3</v>
      </c>
      <c r="WZV2" s="114" t="s">
        <v>6094</v>
      </c>
      <c r="WZW2" s="114" t="s">
        <v>6095</v>
      </c>
      <c r="WZX2" s="114" t="s">
        <v>4</v>
      </c>
      <c r="WZY2" s="114" t="s">
        <v>6096</v>
      </c>
      <c r="WZZ2" s="114" t="s">
        <v>6097</v>
      </c>
      <c r="XAA2" s="114" t="s">
        <v>5</v>
      </c>
      <c r="XAB2" s="106" t="s">
        <v>5895</v>
      </c>
      <c r="XAC2" s="130" t="s">
        <v>6098</v>
      </c>
      <c r="XAD2" s="135" t="s">
        <v>6288</v>
      </c>
      <c r="XAE2" s="114" t="s">
        <v>6</v>
      </c>
      <c r="XAF2" s="139" t="s">
        <v>6310</v>
      </c>
      <c r="XAG2" s="114" t="s">
        <v>0</v>
      </c>
      <c r="XAH2" s="114" t="s">
        <v>1</v>
      </c>
      <c r="XAI2" s="114" t="s">
        <v>5788</v>
      </c>
      <c r="XAJ2" s="114" t="s">
        <v>5899</v>
      </c>
      <c r="XAK2" s="114" t="s">
        <v>3</v>
      </c>
      <c r="XAL2" s="114" t="s">
        <v>6094</v>
      </c>
      <c r="XAM2" s="114" t="s">
        <v>6095</v>
      </c>
      <c r="XAN2" s="114" t="s">
        <v>4</v>
      </c>
      <c r="XAO2" s="114" t="s">
        <v>6096</v>
      </c>
      <c r="XAP2" s="114" t="s">
        <v>6097</v>
      </c>
      <c r="XAQ2" s="114" t="s">
        <v>5</v>
      </c>
      <c r="XAR2" s="106" t="s">
        <v>5895</v>
      </c>
      <c r="XAS2" s="130" t="s">
        <v>6098</v>
      </c>
      <c r="XAT2" s="135" t="s">
        <v>6288</v>
      </c>
      <c r="XAU2" s="114" t="s">
        <v>6</v>
      </c>
      <c r="XAV2" s="139" t="s">
        <v>6310</v>
      </c>
      <c r="XAW2" s="114" t="s">
        <v>0</v>
      </c>
      <c r="XAX2" s="114" t="s">
        <v>1</v>
      </c>
      <c r="XAY2" s="114" t="s">
        <v>5788</v>
      </c>
      <c r="XAZ2" s="114" t="s">
        <v>5899</v>
      </c>
      <c r="XBA2" s="114" t="s">
        <v>3</v>
      </c>
      <c r="XBB2" s="114" t="s">
        <v>6094</v>
      </c>
      <c r="XBC2" s="114" t="s">
        <v>6095</v>
      </c>
      <c r="XBD2" s="114" t="s">
        <v>4</v>
      </c>
      <c r="XBE2" s="114" t="s">
        <v>6096</v>
      </c>
      <c r="XBF2" s="114" t="s">
        <v>6097</v>
      </c>
      <c r="XBG2" s="114" t="s">
        <v>5</v>
      </c>
      <c r="XBH2" s="106" t="s">
        <v>5895</v>
      </c>
      <c r="XBI2" s="130" t="s">
        <v>6098</v>
      </c>
      <c r="XBJ2" s="135" t="s">
        <v>6288</v>
      </c>
      <c r="XBK2" s="114" t="s">
        <v>6</v>
      </c>
      <c r="XBL2" s="139" t="s">
        <v>6310</v>
      </c>
      <c r="XBM2" s="114" t="s">
        <v>0</v>
      </c>
      <c r="XBN2" s="114" t="s">
        <v>1</v>
      </c>
      <c r="XBO2" s="114" t="s">
        <v>5788</v>
      </c>
      <c r="XBP2" s="114" t="s">
        <v>5899</v>
      </c>
      <c r="XBQ2" s="114" t="s">
        <v>3</v>
      </c>
      <c r="XBR2" s="114" t="s">
        <v>6094</v>
      </c>
      <c r="XBS2" s="114" t="s">
        <v>6095</v>
      </c>
      <c r="XBT2" s="114" t="s">
        <v>4</v>
      </c>
      <c r="XBU2" s="114" t="s">
        <v>6096</v>
      </c>
      <c r="XBV2" s="114" t="s">
        <v>6097</v>
      </c>
      <c r="XBW2" s="114" t="s">
        <v>5</v>
      </c>
      <c r="XBX2" s="106" t="s">
        <v>5895</v>
      </c>
      <c r="XBY2" s="130" t="s">
        <v>6098</v>
      </c>
      <c r="XBZ2" s="135" t="s">
        <v>6288</v>
      </c>
      <c r="XCA2" s="114" t="s">
        <v>6</v>
      </c>
      <c r="XCB2" s="139" t="s">
        <v>6310</v>
      </c>
      <c r="XCC2" s="114" t="s">
        <v>0</v>
      </c>
      <c r="XCD2" s="114" t="s">
        <v>1</v>
      </c>
      <c r="XCE2" s="114" t="s">
        <v>5788</v>
      </c>
      <c r="XCF2" s="114" t="s">
        <v>5899</v>
      </c>
      <c r="XCG2" s="114" t="s">
        <v>3</v>
      </c>
      <c r="XCH2" s="114" t="s">
        <v>6094</v>
      </c>
      <c r="XCI2" s="114" t="s">
        <v>6095</v>
      </c>
      <c r="XCJ2" s="114" t="s">
        <v>4</v>
      </c>
      <c r="XCK2" s="114" t="s">
        <v>6096</v>
      </c>
      <c r="XCL2" s="114" t="s">
        <v>6097</v>
      </c>
      <c r="XCM2" s="114" t="s">
        <v>5</v>
      </c>
      <c r="XCN2" s="106" t="s">
        <v>5895</v>
      </c>
      <c r="XCO2" s="130" t="s">
        <v>6098</v>
      </c>
      <c r="XCP2" s="135" t="s">
        <v>6288</v>
      </c>
      <c r="XCQ2" s="114" t="s">
        <v>6</v>
      </c>
      <c r="XCR2" s="139" t="s">
        <v>6310</v>
      </c>
      <c r="XCS2" s="114" t="s">
        <v>0</v>
      </c>
      <c r="XCT2" s="114" t="s">
        <v>1</v>
      </c>
      <c r="XCU2" s="114" t="s">
        <v>5788</v>
      </c>
      <c r="XCV2" s="114" t="s">
        <v>5899</v>
      </c>
      <c r="XCW2" s="114" t="s">
        <v>3</v>
      </c>
      <c r="XCX2" s="114" t="s">
        <v>6094</v>
      </c>
      <c r="XCY2" s="114" t="s">
        <v>6095</v>
      </c>
      <c r="XCZ2" s="114" t="s">
        <v>4</v>
      </c>
      <c r="XDA2" s="114" t="s">
        <v>6096</v>
      </c>
      <c r="XDB2" s="114" t="s">
        <v>6097</v>
      </c>
      <c r="XDC2" s="114" t="s">
        <v>5</v>
      </c>
      <c r="XDD2" s="106" t="s">
        <v>5895</v>
      </c>
      <c r="XDE2" s="130" t="s">
        <v>6098</v>
      </c>
      <c r="XDF2" s="135" t="s">
        <v>6288</v>
      </c>
      <c r="XDG2" s="114" t="s">
        <v>6</v>
      </c>
      <c r="XDH2" s="139" t="s">
        <v>6310</v>
      </c>
      <c r="XDI2" s="114" t="s">
        <v>0</v>
      </c>
      <c r="XDJ2" s="114" t="s">
        <v>1</v>
      </c>
      <c r="XDK2" s="114" t="s">
        <v>5788</v>
      </c>
      <c r="XDL2" s="114" t="s">
        <v>5899</v>
      </c>
      <c r="XDM2" s="114" t="s">
        <v>3</v>
      </c>
      <c r="XDN2" s="114" t="s">
        <v>6094</v>
      </c>
      <c r="XDO2" s="114" t="s">
        <v>6095</v>
      </c>
      <c r="XDP2" s="114" t="s">
        <v>4</v>
      </c>
      <c r="XDQ2" s="114" t="s">
        <v>6096</v>
      </c>
      <c r="XDR2" s="114" t="s">
        <v>6097</v>
      </c>
      <c r="XDS2" s="114" t="s">
        <v>5</v>
      </c>
      <c r="XDT2" s="106" t="s">
        <v>5895</v>
      </c>
      <c r="XDU2" s="130" t="s">
        <v>6098</v>
      </c>
      <c r="XDV2" s="135" t="s">
        <v>6288</v>
      </c>
      <c r="XDW2" s="114" t="s">
        <v>6</v>
      </c>
      <c r="XDX2" s="139" t="s">
        <v>6310</v>
      </c>
      <c r="XDY2" s="114" t="s">
        <v>0</v>
      </c>
      <c r="XDZ2" s="114" t="s">
        <v>1</v>
      </c>
      <c r="XEA2" s="114" t="s">
        <v>5788</v>
      </c>
      <c r="XEB2" s="114" t="s">
        <v>5899</v>
      </c>
      <c r="XEC2" s="114" t="s">
        <v>3</v>
      </c>
      <c r="XED2" s="114" t="s">
        <v>6094</v>
      </c>
      <c r="XEE2" s="114" t="s">
        <v>6095</v>
      </c>
      <c r="XEF2" s="114" t="s">
        <v>4</v>
      </c>
      <c r="XEG2" s="114" t="s">
        <v>6096</v>
      </c>
      <c r="XEH2" s="114" t="s">
        <v>6097</v>
      </c>
      <c r="XEI2" s="114" t="s">
        <v>5</v>
      </c>
      <c r="XEJ2" s="106" t="s">
        <v>5895</v>
      </c>
      <c r="XEK2" s="130" t="s">
        <v>6098</v>
      </c>
      <c r="XEL2" s="135" t="s">
        <v>6288</v>
      </c>
      <c r="XEM2" s="114" t="s">
        <v>6</v>
      </c>
      <c r="XEN2" s="139" t="s">
        <v>6310</v>
      </c>
      <c r="XEO2" s="114" t="s">
        <v>0</v>
      </c>
      <c r="XEP2" s="114" t="s">
        <v>1</v>
      </c>
      <c r="XEQ2" s="114" t="s">
        <v>5788</v>
      </c>
      <c r="XER2" s="114" t="s">
        <v>5899</v>
      </c>
      <c r="XES2" s="114" t="s">
        <v>3</v>
      </c>
      <c r="XET2" s="114" t="s">
        <v>6094</v>
      </c>
      <c r="XEU2" s="114" t="s">
        <v>6095</v>
      </c>
      <c r="XEV2" s="114" t="s">
        <v>4</v>
      </c>
      <c r="XEW2" s="114" t="s">
        <v>6096</v>
      </c>
      <c r="XEX2" s="114" t="s">
        <v>6097</v>
      </c>
      <c r="XEY2" s="114" t="s">
        <v>5</v>
      </c>
      <c r="XEZ2" s="106" t="s">
        <v>5895</v>
      </c>
      <c r="XFA2" s="130" t="s">
        <v>6098</v>
      </c>
      <c r="XFB2" s="135" t="s">
        <v>6288</v>
      </c>
      <c r="XFC2" s="114" t="s">
        <v>6</v>
      </c>
      <c r="XFD2" s="139" t="s">
        <v>6310</v>
      </c>
    </row>
    <row r="3" spans="1:16384" ht="19.5" x14ac:dyDescent="0.5">
      <c r="A3" s="109" t="s">
        <v>16</v>
      </c>
      <c r="B3" s="109">
        <v>800005</v>
      </c>
      <c r="C3" s="196" t="s">
        <v>3839</v>
      </c>
      <c r="D3" s="109"/>
      <c r="E3" s="109">
        <v>7.0000000000000007E-2</v>
      </c>
      <c r="F3" s="111">
        <f t="shared" ref="F3:F66" si="0">H3*216000</f>
        <v>0</v>
      </c>
      <c r="G3" s="111">
        <f t="shared" ref="G3:G66" si="1">H3*95200</f>
        <v>0</v>
      </c>
      <c r="H3" s="109">
        <v>0</v>
      </c>
      <c r="I3" s="111">
        <f>K3*277000</f>
        <v>19390.000000000004</v>
      </c>
      <c r="J3" s="111">
        <f>112600*K3</f>
        <v>7882.0000000000009</v>
      </c>
      <c r="K3" s="109">
        <v>7.0000000000000007E-2</v>
      </c>
      <c r="L3" s="127">
        <f t="shared" ref="L3:L66" si="2">J3+G3</f>
        <v>7882.0000000000009</v>
      </c>
      <c r="M3" s="131">
        <f t="shared" ref="M3:M66" si="3">I3+F3</f>
        <v>19390.000000000004</v>
      </c>
      <c r="N3" s="136">
        <f t="shared" ref="N3:N66" si="4">M3-(L3*70%)</f>
        <v>13872.600000000002</v>
      </c>
      <c r="O3" s="109">
        <v>0</v>
      </c>
      <c r="P3" s="178" t="s">
        <v>6311</v>
      </c>
    </row>
    <row r="4" spans="1:16384" ht="39" x14ac:dyDescent="0.5">
      <c r="A4" s="109" t="s">
        <v>16</v>
      </c>
      <c r="B4" s="109">
        <v>800010</v>
      </c>
      <c r="C4" s="196" t="s">
        <v>5723</v>
      </c>
      <c r="D4" s="109" t="s">
        <v>6150</v>
      </c>
      <c r="E4" s="109">
        <v>0.15000000000000002</v>
      </c>
      <c r="F4" s="111">
        <f t="shared" si="0"/>
        <v>21600</v>
      </c>
      <c r="G4" s="111">
        <f t="shared" si="1"/>
        <v>9520</v>
      </c>
      <c r="H4" s="109">
        <v>0.1</v>
      </c>
      <c r="I4" s="111">
        <f t="shared" ref="I4:I67" si="5">K4*277000</f>
        <v>13850</v>
      </c>
      <c r="J4" s="111">
        <f t="shared" ref="J4:J67" si="6">112600*K4</f>
        <v>5630</v>
      </c>
      <c r="K4" s="109">
        <v>0.05</v>
      </c>
      <c r="L4" s="127">
        <f t="shared" si="2"/>
        <v>15150</v>
      </c>
      <c r="M4" s="131">
        <f t="shared" si="3"/>
        <v>35450</v>
      </c>
      <c r="N4" s="136">
        <f t="shared" si="4"/>
        <v>24845</v>
      </c>
      <c r="O4" s="109">
        <v>0</v>
      </c>
      <c r="P4" s="178" t="s">
        <v>6311</v>
      </c>
    </row>
    <row r="5" spans="1:16384" ht="19.5" x14ac:dyDescent="0.5">
      <c r="A5" s="109" t="s">
        <v>16</v>
      </c>
      <c r="B5" s="109">
        <v>800012</v>
      </c>
      <c r="C5" s="196" t="s">
        <v>3841</v>
      </c>
      <c r="D5" s="109"/>
      <c r="E5" s="109">
        <v>0.3</v>
      </c>
      <c r="F5" s="111">
        <f t="shared" si="0"/>
        <v>32400</v>
      </c>
      <c r="G5" s="111">
        <f t="shared" si="1"/>
        <v>14280</v>
      </c>
      <c r="H5" s="109">
        <v>0.15</v>
      </c>
      <c r="I5" s="111">
        <f t="shared" si="5"/>
        <v>41550</v>
      </c>
      <c r="J5" s="111">
        <f t="shared" si="6"/>
        <v>16890</v>
      </c>
      <c r="K5" s="109">
        <v>0.15</v>
      </c>
      <c r="L5" s="127">
        <f t="shared" si="2"/>
        <v>31170</v>
      </c>
      <c r="M5" s="131">
        <f t="shared" si="3"/>
        <v>73950</v>
      </c>
      <c r="N5" s="136">
        <f t="shared" si="4"/>
        <v>52131</v>
      </c>
      <c r="O5" s="109">
        <v>0</v>
      </c>
      <c r="P5" s="178" t="s">
        <v>6311</v>
      </c>
    </row>
    <row r="6" spans="1:16384" ht="19.5" x14ac:dyDescent="0.5">
      <c r="A6" s="109" t="s">
        <v>16</v>
      </c>
      <c r="B6" s="109">
        <v>800015</v>
      </c>
      <c r="C6" s="196" t="s">
        <v>3842</v>
      </c>
      <c r="D6" s="109"/>
      <c r="E6" s="109">
        <v>0.3</v>
      </c>
      <c r="F6" s="111">
        <f t="shared" si="0"/>
        <v>54000</v>
      </c>
      <c r="G6" s="111">
        <f t="shared" si="1"/>
        <v>23800</v>
      </c>
      <c r="H6" s="109">
        <v>0.25</v>
      </c>
      <c r="I6" s="111">
        <f t="shared" si="5"/>
        <v>13850</v>
      </c>
      <c r="J6" s="111">
        <f t="shared" si="6"/>
        <v>5630</v>
      </c>
      <c r="K6" s="109">
        <v>0.05</v>
      </c>
      <c r="L6" s="127">
        <f t="shared" si="2"/>
        <v>29430</v>
      </c>
      <c r="M6" s="131">
        <f t="shared" si="3"/>
        <v>67850</v>
      </c>
      <c r="N6" s="136">
        <f t="shared" si="4"/>
        <v>47249</v>
      </c>
      <c r="O6" s="109">
        <v>0</v>
      </c>
      <c r="P6" s="178" t="s">
        <v>6311</v>
      </c>
    </row>
    <row r="7" spans="1:16384" ht="19.5" x14ac:dyDescent="0.5">
      <c r="A7" s="109" t="s">
        <v>16</v>
      </c>
      <c r="B7" s="109">
        <v>800017</v>
      </c>
      <c r="C7" s="196" t="s">
        <v>3843</v>
      </c>
      <c r="D7" s="109"/>
      <c r="E7" s="109">
        <v>0.4</v>
      </c>
      <c r="F7" s="111">
        <f t="shared" si="0"/>
        <v>54000</v>
      </c>
      <c r="G7" s="111">
        <f t="shared" si="1"/>
        <v>23800</v>
      </c>
      <c r="H7" s="109">
        <v>0.25</v>
      </c>
      <c r="I7" s="111">
        <f t="shared" si="5"/>
        <v>41550</v>
      </c>
      <c r="J7" s="111">
        <f t="shared" si="6"/>
        <v>16890</v>
      </c>
      <c r="K7" s="109">
        <v>0.15</v>
      </c>
      <c r="L7" s="127">
        <f t="shared" si="2"/>
        <v>40690</v>
      </c>
      <c r="M7" s="131">
        <f t="shared" si="3"/>
        <v>95550</v>
      </c>
      <c r="N7" s="136">
        <f t="shared" si="4"/>
        <v>67067</v>
      </c>
      <c r="O7" s="109">
        <v>0</v>
      </c>
      <c r="P7" s="178" t="s">
        <v>6311</v>
      </c>
    </row>
    <row r="8" spans="1:16384" ht="19.5" x14ac:dyDescent="0.5">
      <c r="A8" s="109" t="s">
        <v>16</v>
      </c>
      <c r="B8" s="109">
        <v>800020</v>
      </c>
      <c r="C8" s="196" t="s">
        <v>3844</v>
      </c>
      <c r="D8" s="109"/>
      <c r="E8" s="109">
        <v>0.2</v>
      </c>
      <c r="F8" s="111">
        <f t="shared" si="0"/>
        <v>21600</v>
      </c>
      <c r="G8" s="111">
        <f t="shared" si="1"/>
        <v>9520</v>
      </c>
      <c r="H8" s="109">
        <v>0.1</v>
      </c>
      <c r="I8" s="111">
        <f t="shared" si="5"/>
        <v>27700</v>
      </c>
      <c r="J8" s="111">
        <f t="shared" si="6"/>
        <v>11260</v>
      </c>
      <c r="K8" s="109">
        <v>0.1</v>
      </c>
      <c r="L8" s="127">
        <f t="shared" si="2"/>
        <v>20780</v>
      </c>
      <c r="M8" s="131">
        <f t="shared" si="3"/>
        <v>49300</v>
      </c>
      <c r="N8" s="136">
        <f t="shared" si="4"/>
        <v>34754</v>
      </c>
      <c r="O8" s="109">
        <v>0</v>
      </c>
      <c r="P8" s="178" t="s">
        <v>6311</v>
      </c>
    </row>
    <row r="9" spans="1:16384" ht="19.5" x14ac:dyDescent="0.5">
      <c r="A9" s="109" t="s">
        <v>16</v>
      </c>
      <c r="B9" s="109">
        <v>800025</v>
      </c>
      <c r="C9" s="196" t="s">
        <v>3845</v>
      </c>
      <c r="D9" s="109"/>
      <c r="E9" s="109">
        <v>0.1</v>
      </c>
      <c r="F9" s="111">
        <f t="shared" si="0"/>
        <v>10800</v>
      </c>
      <c r="G9" s="111">
        <f t="shared" si="1"/>
        <v>4760</v>
      </c>
      <c r="H9" s="109">
        <v>0.05</v>
      </c>
      <c r="I9" s="111">
        <f t="shared" si="5"/>
        <v>13850</v>
      </c>
      <c r="J9" s="111">
        <f t="shared" si="6"/>
        <v>5630</v>
      </c>
      <c r="K9" s="109">
        <v>0.05</v>
      </c>
      <c r="L9" s="127">
        <f t="shared" si="2"/>
        <v>10390</v>
      </c>
      <c r="M9" s="131">
        <f t="shared" si="3"/>
        <v>24650</v>
      </c>
      <c r="N9" s="136">
        <f t="shared" si="4"/>
        <v>17377</v>
      </c>
      <c r="O9" s="109">
        <v>0</v>
      </c>
      <c r="P9" s="178" t="s">
        <v>6311</v>
      </c>
    </row>
    <row r="10" spans="1:16384" ht="19.5" x14ac:dyDescent="0.5">
      <c r="A10" s="109" t="s">
        <v>16</v>
      </c>
      <c r="B10" s="109">
        <v>800030</v>
      </c>
      <c r="C10" s="196" t="s">
        <v>3846</v>
      </c>
      <c r="D10" s="109"/>
      <c r="E10" s="109">
        <v>0.11</v>
      </c>
      <c r="F10" s="111">
        <f t="shared" si="0"/>
        <v>6480</v>
      </c>
      <c r="G10" s="111">
        <f t="shared" si="1"/>
        <v>2856</v>
      </c>
      <c r="H10" s="109">
        <v>0.03</v>
      </c>
      <c r="I10" s="111">
        <f t="shared" si="5"/>
        <v>22160</v>
      </c>
      <c r="J10" s="111">
        <f t="shared" si="6"/>
        <v>9008</v>
      </c>
      <c r="K10" s="109">
        <v>0.08</v>
      </c>
      <c r="L10" s="127">
        <f t="shared" si="2"/>
        <v>11864</v>
      </c>
      <c r="M10" s="131">
        <f t="shared" si="3"/>
        <v>28640</v>
      </c>
      <c r="N10" s="136">
        <f t="shared" si="4"/>
        <v>20335.2</v>
      </c>
      <c r="O10" s="109">
        <v>0</v>
      </c>
      <c r="P10" s="178" t="s">
        <v>6311</v>
      </c>
    </row>
    <row r="11" spans="1:16384" ht="19.5" x14ac:dyDescent="0.5">
      <c r="A11" s="109" t="s">
        <v>16</v>
      </c>
      <c r="B11" s="109">
        <v>800035</v>
      </c>
      <c r="C11" s="196" t="s">
        <v>3847</v>
      </c>
      <c r="D11" s="109"/>
      <c r="E11" s="109">
        <v>0.19</v>
      </c>
      <c r="F11" s="111">
        <f t="shared" si="0"/>
        <v>6480</v>
      </c>
      <c r="G11" s="111">
        <f t="shared" si="1"/>
        <v>2856</v>
      </c>
      <c r="H11" s="109">
        <v>0.03</v>
      </c>
      <c r="I11" s="111">
        <f t="shared" si="5"/>
        <v>44320</v>
      </c>
      <c r="J11" s="111">
        <f t="shared" si="6"/>
        <v>18016</v>
      </c>
      <c r="K11" s="109">
        <v>0.16</v>
      </c>
      <c r="L11" s="127">
        <f t="shared" si="2"/>
        <v>20872</v>
      </c>
      <c r="M11" s="131">
        <f t="shared" si="3"/>
        <v>50800</v>
      </c>
      <c r="N11" s="136">
        <f t="shared" si="4"/>
        <v>36189.599999999999</v>
      </c>
      <c r="O11" s="109">
        <v>0</v>
      </c>
      <c r="P11" s="178" t="s">
        <v>6311</v>
      </c>
    </row>
    <row r="12" spans="1:16384" ht="19.5" x14ac:dyDescent="0.5">
      <c r="A12" s="109" t="s">
        <v>16</v>
      </c>
      <c r="B12" s="109">
        <v>800040</v>
      </c>
      <c r="C12" s="196" t="s">
        <v>3848</v>
      </c>
      <c r="D12" s="109"/>
      <c r="E12" s="109">
        <v>0.24000000000000002</v>
      </c>
      <c r="F12" s="111">
        <f t="shared" si="0"/>
        <v>8640</v>
      </c>
      <c r="G12" s="111">
        <f t="shared" si="1"/>
        <v>3808</v>
      </c>
      <c r="H12" s="109">
        <v>0.04</v>
      </c>
      <c r="I12" s="111">
        <f t="shared" si="5"/>
        <v>55400</v>
      </c>
      <c r="J12" s="111">
        <f t="shared" si="6"/>
        <v>22520</v>
      </c>
      <c r="K12" s="109">
        <v>0.2</v>
      </c>
      <c r="L12" s="127">
        <f t="shared" si="2"/>
        <v>26328</v>
      </c>
      <c r="M12" s="131">
        <f t="shared" si="3"/>
        <v>64040</v>
      </c>
      <c r="N12" s="136">
        <f t="shared" si="4"/>
        <v>45610.400000000001</v>
      </c>
      <c r="O12" s="109">
        <v>0</v>
      </c>
      <c r="P12" s="178" t="s">
        <v>6311</v>
      </c>
    </row>
    <row r="13" spans="1:16384" ht="19.5" x14ac:dyDescent="0.5">
      <c r="A13" s="109" t="s">
        <v>16</v>
      </c>
      <c r="B13" s="109">
        <v>800045</v>
      </c>
      <c r="C13" s="196" t="s">
        <v>3849</v>
      </c>
      <c r="D13" s="109"/>
      <c r="E13" s="109">
        <v>0.2</v>
      </c>
      <c r="F13" s="111">
        <f t="shared" si="0"/>
        <v>21600</v>
      </c>
      <c r="G13" s="111">
        <f t="shared" si="1"/>
        <v>9520</v>
      </c>
      <c r="H13" s="109">
        <v>0.1</v>
      </c>
      <c r="I13" s="111">
        <f t="shared" si="5"/>
        <v>27700</v>
      </c>
      <c r="J13" s="111">
        <f t="shared" si="6"/>
        <v>11260</v>
      </c>
      <c r="K13" s="109">
        <v>0.1</v>
      </c>
      <c r="L13" s="127">
        <f t="shared" si="2"/>
        <v>20780</v>
      </c>
      <c r="M13" s="131">
        <f t="shared" si="3"/>
        <v>49300</v>
      </c>
      <c r="N13" s="136">
        <f t="shared" si="4"/>
        <v>34754</v>
      </c>
      <c r="O13" s="109">
        <v>0</v>
      </c>
      <c r="P13" s="178" t="s">
        <v>6311</v>
      </c>
    </row>
    <row r="14" spans="1:16384" ht="78" x14ac:dyDescent="0.5">
      <c r="A14" s="109" t="s">
        <v>16</v>
      </c>
      <c r="B14" s="109">
        <v>800200</v>
      </c>
      <c r="C14" s="196" t="s">
        <v>3850</v>
      </c>
      <c r="D14" s="109"/>
      <c r="E14" s="109">
        <v>0.19</v>
      </c>
      <c r="F14" s="111">
        <f t="shared" si="0"/>
        <v>10800</v>
      </c>
      <c r="G14" s="111">
        <f t="shared" si="1"/>
        <v>4760</v>
      </c>
      <c r="H14" s="109">
        <v>0.05</v>
      </c>
      <c r="I14" s="111">
        <f t="shared" si="5"/>
        <v>38780.000000000007</v>
      </c>
      <c r="J14" s="111">
        <f t="shared" si="6"/>
        <v>15764.000000000002</v>
      </c>
      <c r="K14" s="109">
        <v>0.14000000000000001</v>
      </c>
      <c r="L14" s="127">
        <f t="shared" si="2"/>
        <v>20524</v>
      </c>
      <c r="M14" s="131">
        <f t="shared" si="3"/>
        <v>49580.000000000007</v>
      </c>
      <c r="N14" s="136">
        <f t="shared" si="4"/>
        <v>35213.200000000012</v>
      </c>
      <c r="O14" s="109">
        <v>0</v>
      </c>
      <c r="P14" s="178" t="s">
        <v>6311</v>
      </c>
    </row>
    <row r="15" spans="1:16384" ht="19.5" x14ac:dyDescent="0.5">
      <c r="A15" s="109" t="s">
        <v>16</v>
      </c>
      <c r="B15" s="109">
        <v>800205</v>
      </c>
      <c r="C15" s="196" t="s">
        <v>3851</v>
      </c>
      <c r="D15" s="109"/>
      <c r="E15" s="109">
        <v>0.08</v>
      </c>
      <c r="F15" s="111">
        <f t="shared" si="0"/>
        <v>4320</v>
      </c>
      <c r="G15" s="111">
        <f t="shared" si="1"/>
        <v>1904</v>
      </c>
      <c r="H15" s="109">
        <v>0.02</v>
      </c>
      <c r="I15" s="111">
        <f t="shared" si="5"/>
        <v>16620</v>
      </c>
      <c r="J15" s="111">
        <f t="shared" si="6"/>
        <v>6756</v>
      </c>
      <c r="K15" s="109">
        <v>0.06</v>
      </c>
      <c r="L15" s="127">
        <f t="shared" si="2"/>
        <v>8660</v>
      </c>
      <c r="M15" s="131">
        <f t="shared" si="3"/>
        <v>20940</v>
      </c>
      <c r="N15" s="136">
        <f t="shared" si="4"/>
        <v>14878</v>
      </c>
      <c r="O15" s="109">
        <v>0</v>
      </c>
      <c r="P15" s="178" t="s">
        <v>6311</v>
      </c>
    </row>
    <row r="16" spans="1:16384" ht="19.5" x14ac:dyDescent="0.5">
      <c r="A16" s="109" t="s">
        <v>16</v>
      </c>
      <c r="B16" s="109">
        <v>800210</v>
      </c>
      <c r="C16" s="196" t="s">
        <v>3852</v>
      </c>
      <c r="D16" s="109"/>
      <c r="E16" s="109">
        <v>0.08</v>
      </c>
      <c r="F16" s="111">
        <f t="shared" si="0"/>
        <v>4320</v>
      </c>
      <c r="G16" s="111">
        <f t="shared" si="1"/>
        <v>1904</v>
      </c>
      <c r="H16" s="109">
        <v>0.02</v>
      </c>
      <c r="I16" s="111">
        <f t="shared" si="5"/>
        <v>16620</v>
      </c>
      <c r="J16" s="111">
        <f t="shared" si="6"/>
        <v>6756</v>
      </c>
      <c r="K16" s="109">
        <v>0.06</v>
      </c>
      <c r="L16" s="127">
        <f t="shared" si="2"/>
        <v>8660</v>
      </c>
      <c r="M16" s="131">
        <f t="shared" si="3"/>
        <v>20940</v>
      </c>
      <c r="N16" s="136">
        <f t="shared" si="4"/>
        <v>14878</v>
      </c>
      <c r="O16" s="109">
        <v>0</v>
      </c>
      <c r="P16" s="178" t="s">
        <v>6311</v>
      </c>
    </row>
    <row r="17" spans="1:16" ht="19.5" x14ac:dyDescent="0.5">
      <c r="A17" s="109" t="s">
        <v>16</v>
      </c>
      <c r="B17" s="109">
        <v>800215</v>
      </c>
      <c r="C17" s="196" t="s">
        <v>3853</v>
      </c>
      <c r="D17" s="109"/>
      <c r="E17" s="109">
        <v>0.08</v>
      </c>
      <c r="F17" s="111">
        <f t="shared" si="0"/>
        <v>4320</v>
      </c>
      <c r="G17" s="111">
        <f t="shared" si="1"/>
        <v>1904</v>
      </c>
      <c r="H17" s="109">
        <v>0.02</v>
      </c>
      <c r="I17" s="111">
        <f t="shared" si="5"/>
        <v>16620</v>
      </c>
      <c r="J17" s="111">
        <f t="shared" si="6"/>
        <v>6756</v>
      </c>
      <c r="K17" s="109">
        <v>0.06</v>
      </c>
      <c r="L17" s="127">
        <f t="shared" si="2"/>
        <v>8660</v>
      </c>
      <c r="M17" s="131">
        <f t="shared" si="3"/>
        <v>20940</v>
      </c>
      <c r="N17" s="136">
        <f t="shared" si="4"/>
        <v>14878</v>
      </c>
      <c r="O17" s="109">
        <v>0</v>
      </c>
      <c r="P17" s="178" t="s">
        <v>6311</v>
      </c>
    </row>
    <row r="18" spans="1:16" ht="19.5" x14ac:dyDescent="0.5">
      <c r="A18" s="109" t="s">
        <v>16</v>
      </c>
      <c r="B18" s="109">
        <v>800220</v>
      </c>
      <c r="C18" s="196" t="s">
        <v>3854</v>
      </c>
      <c r="D18" s="109"/>
      <c r="E18" s="109">
        <v>0.16999999999999998</v>
      </c>
      <c r="F18" s="111">
        <f t="shared" si="0"/>
        <v>10800</v>
      </c>
      <c r="G18" s="111">
        <f t="shared" si="1"/>
        <v>4760</v>
      </c>
      <c r="H18" s="109">
        <v>0.05</v>
      </c>
      <c r="I18" s="111">
        <f t="shared" si="5"/>
        <v>33240</v>
      </c>
      <c r="J18" s="111">
        <f t="shared" si="6"/>
        <v>13512</v>
      </c>
      <c r="K18" s="109">
        <v>0.12</v>
      </c>
      <c r="L18" s="127">
        <f t="shared" si="2"/>
        <v>18272</v>
      </c>
      <c r="M18" s="131">
        <f t="shared" si="3"/>
        <v>44040</v>
      </c>
      <c r="N18" s="136">
        <f t="shared" si="4"/>
        <v>31249.599999999999</v>
      </c>
      <c r="O18" s="109">
        <v>0</v>
      </c>
      <c r="P18" s="178" t="s">
        <v>6311</v>
      </c>
    </row>
    <row r="19" spans="1:16" ht="19.5" x14ac:dyDescent="0.5">
      <c r="A19" s="109" t="s">
        <v>16</v>
      </c>
      <c r="B19" s="109">
        <v>800225</v>
      </c>
      <c r="C19" s="196" t="s">
        <v>3855</v>
      </c>
      <c r="D19" s="109"/>
      <c r="E19" s="109">
        <v>0.19</v>
      </c>
      <c r="F19" s="111">
        <f t="shared" si="0"/>
        <v>10800</v>
      </c>
      <c r="G19" s="111">
        <f t="shared" si="1"/>
        <v>4760</v>
      </c>
      <c r="H19" s="109">
        <v>0.05</v>
      </c>
      <c r="I19" s="111">
        <f t="shared" si="5"/>
        <v>38780.000000000007</v>
      </c>
      <c r="J19" s="111">
        <f t="shared" si="6"/>
        <v>15764.000000000002</v>
      </c>
      <c r="K19" s="109">
        <v>0.14000000000000001</v>
      </c>
      <c r="L19" s="127">
        <f t="shared" si="2"/>
        <v>20524</v>
      </c>
      <c r="M19" s="131">
        <f t="shared" si="3"/>
        <v>49580.000000000007</v>
      </c>
      <c r="N19" s="136">
        <f t="shared" si="4"/>
        <v>35213.200000000012</v>
      </c>
      <c r="O19" s="109">
        <v>0</v>
      </c>
      <c r="P19" s="178" t="s">
        <v>6311</v>
      </c>
    </row>
    <row r="20" spans="1:16" ht="19.5" x14ac:dyDescent="0.5">
      <c r="A20" s="109" t="s">
        <v>16</v>
      </c>
      <c r="B20" s="109">
        <v>800230</v>
      </c>
      <c r="C20" s="196" t="s">
        <v>3856</v>
      </c>
      <c r="D20" s="109"/>
      <c r="E20" s="109">
        <v>0.16</v>
      </c>
      <c r="F20" s="111">
        <f t="shared" si="0"/>
        <v>8640</v>
      </c>
      <c r="G20" s="111">
        <f t="shared" si="1"/>
        <v>3808</v>
      </c>
      <c r="H20" s="109">
        <v>0.04</v>
      </c>
      <c r="I20" s="111">
        <f t="shared" si="5"/>
        <v>33240</v>
      </c>
      <c r="J20" s="111">
        <f t="shared" si="6"/>
        <v>13512</v>
      </c>
      <c r="K20" s="109">
        <v>0.12</v>
      </c>
      <c r="L20" s="127">
        <f t="shared" si="2"/>
        <v>17320</v>
      </c>
      <c r="M20" s="131">
        <f t="shared" si="3"/>
        <v>41880</v>
      </c>
      <c r="N20" s="136">
        <f t="shared" si="4"/>
        <v>29756</v>
      </c>
      <c r="O20" s="109">
        <v>0</v>
      </c>
      <c r="P20" s="178" t="s">
        <v>6311</v>
      </c>
    </row>
    <row r="21" spans="1:16" ht="19.5" x14ac:dyDescent="0.5">
      <c r="A21" s="109" t="s">
        <v>16</v>
      </c>
      <c r="B21" s="109">
        <v>800235</v>
      </c>
      <c r="C21" s="196" t="s">
        <v>3857</v>
      </c>
      <c r="D21" s="109"/>
      <c r="E21" s="109">
        <v>0.14000000000000001</v>
      </c>
      <c r="F21" s="111">
        <f t="shared" si="0"/>
        <v>6480</v>
      </c>
      <c r="G21" s="111">
        <f t="shared" si="1"/>
        <v>2856</v>
      </c>
      <c r="H21" s="109">
        <v>0.03</v>
      </c>
      <c r="I21" s="111">
        <f t="shared" si="5"/>
        <v>30470</v>
      </c>
      <c r="J21" s="111">
        <f t="shared" si="6"/>
        <v>12386</v>
      </c>
      <c r="K21" s="109">
        <v>0.11</v>
      </c>
      <c r="L21" s="127">
        <f t="shared" si="2"/>
        <v>15242</v>
      </c>
      <c r="M21" s="131">
        <f t="shared" si="3"/>
        <v>36950</v>
      </c>
      <c r="N21" s="136">
        <f t="shared" si="4"/>
        <v>26280.6</v>
      </c>
      <c r="O21" s="109">
        <v>0</v>
      </c>
      <c r="P21" s="178" t="s">
        <v>6311</v>
      </c>
    </row>
    <row r="22" spans="1:16" ht="19.5" x14ac:dyDescent="0.5">
      <c r="A22" s="109" t="s">
        <v>16</v>
      </c>
      <c r="B22" s="109">
        <v>800240</v>
      </c>
      <c r="C22" s="196" t="s">
        <v>3858</v>
      </c>
      <c r="D22" s="109"/>
      <c r="E22" s="109">
        <v>0.14000000000000001</v>
      </c>
      <c r="F22" s="111">
        <f t="shared" si="0"/>
        <v>6480</v>
      </c>
      <c r="G22" s="111">
        <f t="shared" si="1"/>
        <v>2856</v>
      </c>
      <c r="H22" s="109">
        <v>0.03</v>
      </c>
      <c r="I22" s="111">
        <f t="shared" si="5"/>
        <v>30470</v>
      </c>
      <c r="J22" s="111">
        <f t="shared" si="6"/>
        <v>12386</v>
      </c>
      <c r="K22" s="109">
        <v>0.11</v>
      </c>
      <c r="L22" s="127">
        <f t="shared" si="2"/>
        <v>15242</v>
      </c>
      <c r="M22" s="131">
        <f t="shared" si="3"/>
        <v>36950</v>
      </c>
      <c r="N22" s="136">
        <f t="shared" si="4"/>
        <v>26280.6</v>
      </c>
      <c r="O22" s="109">
        <v>0</v>
      </c>
      <c r="P22" s="178" t="s">
        <v>6311</v>
      </c>
    </row>
    <row r="23" spans="1:16" ht="19.5" x14ac:dyDescent="0.5">
      <c r="A23" s="109" t="s">
        <v>16</v>
      </c>
      <c r="B23" s="109">
        <v>800250</v>
      </c>
      <c r="C23" s="196" t="s">
        <v>3859</v>
      </c>
      <c r="D23" s="109"/>
      <c r="E23" s="109">
        <v>0.14000000000000001</v>
      </c>
      <c r="F23" s="111">
        <f t="shared" si="0"/>
        <v>6480</v>
      </c>
      <c r="G23" s="111">
        <f t="shared" si="1"/>
        <v>2856</v>
      </c>
      <c r="H23" s="109">
        <v>0.03</v>
      </c>
      <c r="I23" s="111">
        <f t="shared" si="5"/>
        <v>30470</v>
      </c>
      <c r="J23" s="111">
        <f t="shared" si="6"/>
        <v>12386</v>
      </c>
      <c r="K23" s="109">
        <v>0.11</v>
      </c>
      <c r="L23" s="127">
        <f t="shared" si="2"/>
        <v>15242</v>
      </c>
      <c r="M23" s="131">
        <f t="shared" si="3"/>
        <v>36950</v>
      </c>
      <c r="N23" s="136">
        <f t="shared" si="4"/>
        <v>26280.6</v>
      </c>
      <c r="O23" s="109">
        <v>0</v>
      </c>
      <c r="P23" s="178" t="s">
        <v>6311</v>
      </c>
    </row>
    <row r="24" spans="1:16" ht="39" x14ac:dyDescent="0.5">
      <c r="A24" s="109" t="s">
        <v>16</v>
      </c>
      <c r="B24" s="109">
        <v>800255</v>
      </c>
      <c r="C24" s="196" t="s">
        <v>3860</v>
      </c>
      <c r="D24" s="109"/>
      <c r="E24" s="109">
        <v>0.22</v>
      </c>
      <c r="F24" s="111">
        <f t="shared" si="0"/>
        <v>12960</v>
      </c>
      <c r="G24" s="111">
        <f t="shared" si="1"/>
        <v>5712</v>
      </c>
      <c r="H24" s="109">
        <v>0.06</v>
      </c>
      <c r="I24" s="111">
        <f t="shared" si="5"/>
        <v>44320</v>
      </c>
      <c r="J24" s="111">
        <f t="shared" si="6"/>
        <v>18016</v>
      </c>
      <c r="K24" s="109">
        <v>0.16</v>
      </c>
      <c r="L24" s="127">
        <f t="shared" si="2"/>
        <v>23728</v>
      </c>
      <c r="M24" s="131">
        <f t="shared" si="3"/>
        <v>57280</v>
      </c>
      <c r="N24" s="136">
        <f t="shared" si="4"/>
        <v>40670.400000000001</v>
      </c>
      <c r="O24" s="109">
        <v>0</v>
      </c>
      <c r="P24" s="178" t="s">
        <v>6311</v>
      </c>
    </row>
    <row r="25" spans="1:16" ht="39" x14ac:dyDescent="0.5">
      <c r="A25" s="109" t="s">
        <v>16</v>
      </c>
      <c r="B25" s="109">
        <v>800260</v>
      </c>
      <c r="C25" s="196" t="s">
        <v>3861</v>
      </c>
      <c r="D25" s="109"/>
      <c r="E25" s="109">
        <v>0.31</v>
      </c>
      <c r="F25" s="111">
        <f t="shared" si="0"/>
        <v>10800</v>
      </c>
      <c r="G25" s="111">
        <f t="shared" si="1"/>
        <v>4760</v>
      </c>
      <c r="H25" s="109">
        <v>0.05</v>
      </c>
      <c r="I25" s="111">
        <f t="shared" si="5"/>
        <v>72020</v>
      </c>
      <c r="J25" s="111">
        <f t="shared" si="6"/>
        <v>29276</v>
      </c>
      <c r="K25" s="109">
        <v>0.26</v>
      </c>
      <c r="L25" s="127">
        <f t="shared" si="2"/>
        <v>34036</v>
      </c>
      <c r="M25" s="131">
        <f t="shared" si="3"/>
        <v>82820</v>
      </c>
      <c r="N25" s="136">
        <f t="shared" si="4"/>
        <v>58994.8</v>
      </c>
      <c r="O25" s="109">
        <v>0</v>
      </c>
      <c r="P25" s="178" t="s">
        <v>6311</v>
      </c>
    </row>
    <row r="26" spans="1:16" ht="19.5" x14ac:dyDescent="0.5">
      <c r="A26" s="109" t="s">
        <v>16</v>
      </c>
      <c r="B26" s="109">
        <v>800265</v>
      </c>
      <c r="C26" s="196" t="s">
        <v>3862</v>
      </c>
      <c r="D26" s="109"/>
      <c r="E26" s="109">
        <v>0.35</v>
      </c>
      <c r="F26" s="111">
        <f t="shared" si="0"/>
        <v>19440</v>
      </c>
      <c r="G26" s="111">
        <f t="shared" si="1"/>
        <v>8568</v>
      </c>
      <c r="H26" s="109">
        <v>0.09</v>
      </c>
      <c r="I26" s="111">
        <f t="shared" si="5"/>
        <v>72020</v>
      </c>
      <c r="J26" s="111">
        <f t="shared" si="6"/>
        <v>29276</v>
      </c>
      <c r="K26" s="109">
        <v>0.26</v>
      </c>
      <c r="L26" s="127">
        <f t="shared" si="2"/>
        <v>37844</v>
      </c>
      <c r="M26" s="131">
        <f t="shared" si="3"/>
        <v>91460</v>
      </c>
      <c r="N26" s="136">
        <f t="shared" si="4"/>
        <v>64969.2</v>
      </c>
      <c r="O26" s="109">
        <v>0</v>
      </c>
      <c r="P26" s="178" t="s">
        <v>6311</v>
      </c>
    </row>
    <row r="27" spans="1:16" ht="19.5" x14ac:dyDescent="0.5">
      <c r="A27" s="109" t="s">
        <v>16</v>
      </c>
      <c r="B27" s="109">
        <v>800266</v>
      </c>
      <c r="C27" s="196" t="s">
        <v>3863</v>
      </c>
      <c r="D27" s="109"/>
      <c r="E27" s="109">
        <v>0.35</v>
      </c>
      <c r="F27" s="111">
        <f t="shared" si="0"/>
        <v>19440</v>
      </c>
      <c r="G27" s="111">
        <f t="shared" si="1"/>
        <v>8568</v>
      </c>
      <c r="H27" s="109">
        <v>0.09</v>
      </c>
      <c r="I27" s="111">
        <f t="shared" si="5"/>
        <v>72020</v>
      </c>
      <c r="J27" s="111">
        <f t="shared" si="6"/>
        <v>29276</v>
      </c>
      <c r="K27" s="109">
        <v>0.26</v>
      </c>
      <c r="L27" s="127">
        <f t="shared" si="2"/>
        <v>37844</v>
      </c>
      <c r="M27" s="131">
        <f t="shared" si="3"/>
        <v>91460</v>
      </c>
      <c r="N27" s="136">
        <f t="shared" si="4"/>
        <v>64969.2</v>
      </c>
      <c r="O27" s="109">
        <v>0</v>
      </c>
      <c r="P27" s="178" t="s">
        <v>6311</v>
      </c>
    </row>
    <row r="28" spans="1:16" ht="19.5" x14ac:dyDescent="0.5">
      <c r="A28" s="109" t="s">
        <v>16</v>
      </c>
      <c r="B28" s="109">
        <v>800270</v>
      </c>
      <c r="C28" s="196" t="s">
        <v>3864</v>
      </c>
      <c r="D28" s="109"/>
      <c r="E28" s="109">
        <v>0.35</v>
      </c>
      <c r="F28" s="111">
        <f t="shared" si="0"/>
        <v>19440</v>
      </c>
      <c r="G28" s="111">
        <f t="shared" si="1"/>
        <v>8568</v>
      </c>
      <c r="H28" s="109">
        <v>0.09</v>
      </c>
      <c r="I28" s="111">
        <f t="shared" si="5"/>
        <v>72020</v>
      </c>
      <c r="J28" s="111">
        <f t="shared" si="6"/>
        <v>29276</v>
      </c>
      <c r="K28" s="109">
        <v>0.26</v>
      </c>
      <c r="L28" s="127">
        <f t="shared" si="2"/>
        <v>37844</v>
      </c>
      <c r="M28" s="131">
        <f t="shared" si="3"/>
        <v>91460</v>
      </c>
      <c r="N28" s="136">
        <f t="shared" si="4"/>
        <v>64969.2</v>
      </c>
      <c r="O28" s="109">
        <v>0</v>
      </c>
      <c r="P28" s="178" t="s">
        <v>6311</v>
      </c>
    </row>
    <row r="29" spans="1:16" ht="19.5" x14ac:dyDescent="0.5">
      <c r="A29" s="109" t="s">
        <v>16</v>
      </c>
      <c r="B29" s="109">
        <v>800275</v>
      </c>
      <c r="C29" s="196" t="s">
        <v>3865</v>
      </c>
      <c r="D29" s="109"/>
      <c r="E29" s="109">
        <v>0.33</v>
      </c>
      <c r="F29" s="111">
        <f t="shared" si="0"/>
        <v>15120.000000000002</v>
      </c>
      <c r="G29" s="111">
        <f t="shared" si="1"/>
        <v>6664.0000000000009</v>
      </c>
      <c r="H29" s="109">
        <v>7.0000000000000007E-2</v>
      </c>
      <c r="I29" s="111">
        <f t="shared" si="5"/>
        <v>72020</v>
      </c>
      <c r="J29" s="111">
        <f t="shared" si="6"/>
        <v>29276</v>
      </c>
      <c r="K29" s="109">
        <v>0.26</v>
      </c>
      <c r="L29" s="127">
        <f t="shared" si="2"/>
        <v>35940</v>
      </c>
      <c r="M29" s="131">
        <f t="shared" si="3"/>
        <v>87140</v>
      </c>
      <c r="N29" s="136">
        <f t="shared" si="4"/>
        <v>61982</v>
      </c>
      <c r="O29" s="109">
        <v>0</v>
      </c>
      <c r="P29" s="178" t="s">
        <v>6311</v>
      </c>
    </row>
    <row r="30" spans="1:16" ht="19.5" x14ac:dyDescent="0.5">
      <c r="A30" s="109" t="s">
        <v>16</v>
      </c>
      <c r="B30" s="109">
        <v>800280</v>
      </c>
      <c r="C30" s="196" t="s">
        <v>3866</v>
      </c>
      <c r="D30" s="109"/>
      <c r="E30" s="109">
        <v>0.15</v>
      </c>
      <c r="F30" s="111">
        <f t="shared" si="0"/>
        <v>6480</v>
      </c>
      <c r="G30" s="111">
        <f t="shared" si="1"/>
        <v>2856</v>
      </c>
      <c r="H30" s="109">
        <v>0.03</v>
      </c>
      <c r="I30" s="111">
        <f t="shared" si="5"/>
        <v>33240</v>
      </c>
      <c r="J30" s="111">
        <f t="shared" si="6"/>
        <v>13512</v>
      </c>
      <c r="K30" s="109">
        <v>0.12</v>
      </c>
      <c r="L30" s="127">
        <f t="shared" si="2"/>
        <v>16368</v>
      </c>
      <c r="M30" s="131">
        <f t="shared" si="3"/>
        <v>39720</v>
      </c>
      <c r="N30" s="136">
        <f t="shared" si="4"/>
        <v>28262.400000000001</v>
      </c>
      <c r="O30" s="109">
        <v>0</v>
      </c>
      <c r="P30" s="178" t="s">
        <v>6311</v>
      </c>
    </row>
    <row r="31" spans="1:16" ht="19.5" x14ac:dyDescent="0.5">
      <c r="A31" s="109" t="s">
        <v>16</v>
      </c>
      <c r="B31" s="109">
        <v>800290</v>
      </c>
      <c r="C31" s="196" t="s">
        <v>3867</v>
      </c>
      <c r="D31" s="109"/>
      <c r="E31" s="109">
        <v>0.16</v>
      </c>
      <c r="F31" s="111">
        <f t="shared" si="0"/>
        <v>8640</v>
      </c>
      <c r="G31" s="111">
        <f t="shared" si="1"/>
        <v>3808</v>
      </c>
      <c r="H31" s="109">
        <v>0.04</v>
      </c>
      <c r="I31" s="111">
        <f t="shared" si="5"/>
        <v>33240</v>
      </c>
      <c r="J31" s="111">
        <f t="shared" si="6"/>
        <v>13512</v>
      </c>
      <c r="K31" s="109">
        <v>0.12</v>
      </c>
      <c r="L31" s="127">
        <f t="shared" si="2"/>
        <v>17320</v>
      </c>
      <c r="M31" s="131">
        <f t="shared" si="3"/>
        <v>41880</v>
      </c>
      <c r="N31" s="136">
        <f t="shared" si="4"/>
        <v>29756</v>
      </c>
      <c r="O31" s="109">
        <v>0</v>
      </c>
      <c r="P31" s="178" t="s">
        <v>6311</v>
      </c>
    </row>
    <row r="32" spans="1:16" ht="19.5" x14ac:dyDescent="0.5">
      <c r="A32" s="109" t="s">
        <v>11</v>
      </c>
      <c r="B32" s="109">
        <v>800295</v>
      </c>
      <c r="C32" s="196" t="s">
        <v>3868</v>
      </c>
      <c r="D32" s="109"/>
      <c r="E32" s="109">
        <v>0.23</v>
      </c>
      <c r="F32" s="111">
        <f t="shared" si="0"/>
        <v>12960</v>
      </c>
      <c r="G32" s="111">
        <f t="shared" si="1"/>
        <v>5712</v>
      </c>
      <c r="H32" s="109">
        <v>0.06</v>
      </c>
      <c r="I32" s="111">
        <f t="shared" si="5"/>
        <v>47090</v>
      </c>
      <c r="J32" s="111">
        <f t="shared" si="6"/>
        <v>19142</v>
      </c>
      <c r="K32" s="109">
        <v>0.17</v>
      </c>
      <c r="L32" s="127">
        <f t="shared" si="2"/>
        <v>24854</v>
      </c>
      <c r="M32" s="131">
        <f t="shared" si="3"/>
        <v>60050</v>
      </c>
      <c r="N32" s="136">
        <f t="shared" si="4"/>
        <v>42652.2</v>
      </c>
      <c r="O32" s="109">
        <v>0</v>
      </c>
      <c r="P32" s="178" t="s">
        <v>6311</v>
      </c>
    </row>
    <row r="33" spans="1:16" ht="19.5" x14ac:dyDescent="0.5">
      <c r="A33" s="109" t="s">
        <v>11</v>
      </c>
      <c r="B33" s="109">
        <v>800300</v>
      </c>
      <c r="C33" s="196" t="s">
        <v>3869</v>
      </c>
      <c r="D33" s="109"/>
      <c r="E33" s="109">
        <v>0.15</v>
      </c>
      <c r="F33" s="111">
        <f t="shared" si="0"/>
        <v>8640</v>
      </c>
      <c r="G33" s="111">
        <f t="shared" si="1"/>
        <v>3808</v>
      </c>
      <c r="H33" s="109">
        <v>0.04</v>
      </c>
      <c r="I33" s="111">
        <f t="shared" si="5"/>
        <v>30470</v>
      </c>
      <c r="J33" s="111">
        <f t="shared" si="6"/>
        <v>12386</v>
      </c>
      <c r="K33" s="109">
        <v>0.11</v>
      </c>
      <c r="L33" s="127">
        <f t="shared" si="2"/>
        <v>16194</v>
      </c>
      <c r="M33" s="131">
        <f t="shared" si="3"/>
        <v>39110</v>
      </c>
      <c r="N33" s="136">
        <f t="shared" si="4"/>
        <v>27774.2</v>
      </c>
      <c r="O33" s="109">
        <v>0</v>
      </c>
      <c r="P33" s="178" t="s">
        <v>6311</v>
      </c>
    </row>
    <row r="34" spans="1:16" ht="19.5" x14ac:dyDescent="0.5">
      <c r="A34" s="109" t="s">
        <v>11</v>
      </c>
      <c r="B34" s="109">
        <v>800305</v>
      </c>
      <c r="C34" s="196" t="s">
        <v>3870</v>
      </c>
      <c r="D34" s="109"/>
      <c r="E34" s="109">
        <v>0.33999999999999997</v>
      </c>
      <c r="F34" s="111">
        <f t="shared" si="0"/>
        <v>19440</v>
      </c>
      <c r="G34" s="111">
        <f t="shared" si="1"/>
        <v>8568</v>
      </c>
      <c r="H34" s="109">
        <v>0.09</v>
      </c>
      <c r="I34" s="111">
        <f t="shared" si="5"/>
        <v>69250</v>
      </c>
      <c r="J34" s="111">
        <f t="shared" si="6"/>
        <v>28150</v>
      </c>
      <c r="K34" s="109">
        <v>0.25</v>
      </c>
      <c r="L34" s="127">
        <f t="shared" si="2"/>
        <v>36718</v>
      </c>
      <c r="M34" s="131">
        <f t="shared" si="3"/>
        <v>88690</v>
      </c>
      <c r="N34" s="136">
        <f t="shared" si="4"/>
        <v>62987.4</v>
      </c>
      <c r="O34" s="109">
        <v>0</v>
      </c>
      <c r="P34" s="178" t="s">
        <v>6311</v>
      </c>
    </row>
    <row r="35" spans="1:16" ht="19.5" x14ac:dyDescent="0.5">
      <c r="A35" s="109" t="s">
        <v>11</v>
      </c>
      <c r="B35" s="109">
        <v>800315</v>
      </c>
      <c r="C35" s="196" t="s">
        <v>3871</v>
      </c>
      <c r="D35" s="109"/>
      <c r="E35" s="109">
        <v>0.56999999999999995</v>
      </c>
      <c r="F35" s="111">
        <f t="shared" si="0"/>
        <v>34560</v>
      </c>
      <c r="G35" s="111">
        <f t="shared" si="1"/>
        <v>15232</v>
      </c>
      <c r="H35" s="109">
        <v>0.16</v>
      </c>
      <c r="I35" s="111">
        <f t="shared" si="5"/>
        <v>113570</v>
      </c>
      <c r="J35" s="111">
        <f t="shared" si="6"/>
        <v>46166</v>
      </c>
      <c r="K35" s="109">
        <v>0.41</v>
      </c>
      <c r="L35" s="127">
        <f t="shared" si="2"/>
        <v>61398</v>
      </c>
      <c r="M35" s="131">
        <f t="shared" si="3"/>
        <v>148130</v>
      </c>
      <c r="N35" s="136">
        <f t="shared" si="4"/>
        <v>105151.4</v>
      </c>
      <c r="O35" s="109">
        <v>0</v>
      </c>
      <c r="P35" s="178" t="s">
        <v>6311</v>
      </c>
    </row>
    <row r="36" spans="1:16" ht="19.5" x14ac:dyDescent="0.5">
      <c r="A36" s="109" t="s">
        <v>11</v>
      </c>
      <c r="B36" s="109">
        <v>800320</v>
      </c>
      <c r="C36" s="196" t="s">
        <v>3872</v>
      </c>
      <c r="D36" s="109"/>
      <c r="E36" s="109">
        <v>1.1399999999999999</v>
      </c>
      <c r="F36" s="111">
        <f t="shared" si="0"/>
        <v>66960</v>
      </c>
      <c r="G36" s="111">
        <f t="shared" si="1"/>
        <v>29512</v>
      </c>
      <c r="H36" s="109">
        <v>0.31</v>
      </c>
      <c r="I36" s="111">
        <f t="shared" si="5"/>
        <v>229910</v>
      </c>
      <c r="J36" s="111">
        <f t="shared" si="6"/>
        <v>93458</v>
      </c>
      <c r="K36" s="109">
        <v>0.83</v>
      </c>
      <c r="L36" s="127">
        <f t="shared" si="2"/>
        <v>122970</v>
      </c>
      <c r="M36" s="131">
        <f t="shared" si="3"/>
        <v>296870</v>
      </c>
      <c r="N36" s="136">
        <f t="shared" si="4"/>
        <v>210791</v>
      </c>
      <c r="O36" s="109">
        <v>0</v>
      </c>
      <c r="P36" s="178" t="s">
        <v>6311</v>
      </c>
    </row>
    <row r="37" spans="1:16" ht="19.5" x14ac:dyDescent="0.5">
      <c r="A37" s="109" t="s">
        <v>16</v>
      </c>
      <c r="B37" s="109">
        <v>800400</v>
      </c>
      <c r="C37" s="196" t="s">
        <v>3873</v>
      </c>
      <c r="D37" s="109"/>
      <c r="E37" s="109">
        <v>0.18</v>
      </c>
      <c r="F37" s="111">
        <f t="shared" si="0"/>
        <v>12960</v>
      </c>
      <c r="G37" s="111">
        <f t="shared" si="1"/>
        <v>5712</v>
      </c>
      <c r="H37" s="109">
        <v>0.06</v>
      </c>
      <c r="I37" s="111">
        <f t="shared" si="5"/>
        <v>33240</v>
      </c>
      <c r="J37" s="111">
        <f t="shared" si="6"/>
        <v>13512</v>
      </c>
      <c r="K37" s="109">
        <v>0.12</v>
      </c>
      <c r="L37" s="127">
        <f t="shared" si="2"/>
        <v>19224</v>
      </c>
      <c r="M37" s="131">
        <f t="shared" si="3"/>
        <v>46200</v>
      </c>
      <c r="N37" s="136">
        <f t="shared" si="4"/>
        <v>32743.200000000001</v>
      </c>
      <c r="O37" s="109">
        <v>0</v>
      </c>
      <c r="P37" s="178" t="s">
        <v>6311</v>
      </c>
    </row>
    <row r="38" spans="1:16" ht="19.5" x14ac:dyDescent="0.5">
      <c r="A38" s="109" t="s">
        <v>16</v>
      </c>
      <c r="B38" s="109">
        <v>800405</v>
      </c>
      <c r="C38" s="196" t="s">
        <v>3874</v>
      </c>
      <c r="D38" s="109"/>
      <c r="E38" s="109">
        <v>0.22000000000000003</v>
      </c>
      <c r="F38" s="111">
        <f t="shared" si="0"/>
        <v>17280</v>
      </c>
      <c r="G38" s="111">
        <f t="shared" si="1"/>
        <v>7616</v>
      </c>
      <c r="H38" s="109">
        <v>0.08</v>
      </c>
      <c r="I38" s="111">
        <f t="shared" si="5"/>
        <v>38780.000000000007</v>
      </c>
      <c r="J38" s="111">
        <f t="shared" si="6"/>
        <v>15764.000000000002</v>
      </c>
      <c r="K38" s="109">
        <v>0.14000000000000001</v>
      </c>
      <c r="L38" s="127">
        <f t="shared" si="2"/>
        <v>23380</v>
      </c>
      <c r="M38" s="131">
        <f t="shared" si="3"/>
        <v>56060.000000000007</v>
      </c>
      <c r="N38" s="136">
        <f t="shared" si="4"/>
        <v>39694.000000000007</v>
      </c>
      <c r="O38" s="109">
        <v>0</v>
      </c>
      <c r="P38" s="178" t="s">
        <v>6311</v>
      </c>
    </row>
    <row r="39" spans="1:16" ht="19.5" x14ac:dyDescent="0.5">
      <c r="A39" s="109" t="s">
        <v>16</v>
      </c>
      <c r="B39" s="109">
        <v>800410</v>
      </c>
      <c r="C39" s="196" t="s">
        <v>3875</v>
      </c>
      <c r="D39" s="109"/>
      <c r="E39" s="109">
        <v>0.6</v>
      </c>
      <c r="F39" s="111">
        <f t="shared" si="0"/>
        <v>34560</v>
      </c>
      <c r="G39" s="111">
        <f t="shared" si="1"/>
        <v>15232</v>
      </c>
      <c r="H39" s="109">
        <v>0.16</v>
      </c>
      <c r="I39" s="111">
        <f t="shared" si="5"/>
        <v>121880</v>
      </c>
      <c r="J39" s="111">
        <f t="shared" si="6"/>
        <v>49544</v>
      </c>
      <c r="K39" s="109">
        <v>0.44</v>
      </c>
      <c r="L39" s="127">
        <f t="shared" si="2"/>
        <v>64776</v>
      </c>
      <c r="M39" s="131">
        <f t="shared" si="3"/>
        <v>156440</v>
      </c>
      <c r="N39" s="136">
        <f t="shared" si="4"/>
        <v>111096.8</v>
      </c>
      <c r="O39" s="109">
        <v>0</v>
      </c>
      <c r="P39" s="178" t="s">
        <v>6311</v>
      </c>
    </row>
    <row r="40" spans="1:16" ht="19.5" x14ac:dyDescent="0.5">
      <c r="A40" s="109" t="s">
        <v>16</v>
      </c>
      <c r="B40" s="109">
        <v>800415</v>
      </c>
      <c r="C40" s="196" t="s">
        <v>3876</v>
      </c>
      <c r="D40" s="109"/>
      <c r="E40" s="109">
        <v>0.16</v>
      </c>
      <c r="F40" s="111">
        <f t="shared" si="0"/>
        <v>10800</v>
      </c>
      <c r="G40" s="111">
        <f t="shared" si="1"/>
        <v>4760</v>
      </c>
      <c r="H40" s="109">
        <v>0.05</v>
      </c>
      <c r="I40" s="111">
        <f t="shared" si="5"/>
        <v>30470</v>
      </c>
      <c r="J40" s="111">
        <f t="shared" si="6"/>
        <v>12386</v>
      </c>
      <c r="K40" s="109">
        <v>0.11</v>
      </c>
      <c r="L40" s="127">
        <f t="shared" si="2"/>
        <v>17146</v>
      </c>
      <c r="M40" s="131">
        <f t="shared" si="3"/>
        <v>41270</v>
      </c>
      <c r="N40" s="136">
        <f t="shared" si="4"/>
        <v>29267.800000000003</v>
      </c>
      <c r="O40" s="109">
        <v>0</v>
      </c>
      <c r="P40" s="178" t="s">
        <v>6311</v>
      </c>
    </row>
    <row r="41" spans="1:16" ht="19.5" x14ac:dyDescent="0.5">
      <c r="A41" s="109" t="s">
        <v>16</v>
      </c>
      <c r="B41" s="109">
        <v>800416</v>
      </c>
      <c r="C41" s="196" t="s">
        <v>3877</v>
      </c>
      <c r="D41" s="109"/>
      <c r="E41" s="109">
        <v>0.16</v>
      </c>
      <c r="F41" s="111">
        <f t="shared" si="0"/>
        <v>10800</v>
      </c>
      <c r="G41" s="111">
        <f t="shared" si="1"/>
        <v>4760</v>
      </c>
      <c r="H41" s="109">
        <v>0.05</v>
      </c>
      <c r="I41" s="111">
        <f t="shared" si="5"/>
        <v>30470</v>
      </c>
      <c r="J41" s="111">
        <f t="shared" si="6"/>
        <v>12386</v>
      </c>
      <c r="K41" s="109">
        <v>0.11</v>
      </c>
      <c r="L41" s="127">
        <f t="shared" si="2"/>
        <v>17146</v>
      </c>
      <c r="M41" s="131">
        <f t="shared" si="3"/>
        <v>41270</v>
      </c>
      <c r="N41" s="136">
        <f t="shared" si="4"/>
        <v>29267.800000000003</v>
      </c>
      <c r="O41" s="109">
        <v>0</v>
      </c>
      <c r="P41" s="178" t="s">
        <v>6311</v>
      </c>
    </row>
    <row r="42" spans="1:16" ht="19.5" x14ac:dyDescent="0.5">
      <c r="A42" s="109" t="s">
        <v>16</v>
      </c>
      <c r="B42" s="109">
        <v>800420</v>
      </c>
      <c r="C42" s="196" t="s">
        <v>3878</v>
      </c>
      <c r="D42" s="109"/>
      <c r="E42" s="109">
        <v>0.2</v>
      </c>
      <c r="F42" s="111">
        <f t="shared" si="0"/>
        <v>12960</v>
      </c>
      <c r="G42" s="111">
        <f t="shared" si="1"/>
        <v>5712</v>
      </c>
      <c r="H42" s="109">
        <v>0.06</v>
      </c>
      <c r="I42" s="111">
        <f t="shared" si="5"/>
        <v>38780.000000000007</v>
      </c>
      <c r="J42" s="111">
        <f t="shared" si="6"/>
        <v>15764.000000000002</v>
      </c>
      <c r="K42" s="109">
        <v>0.14000000000000001</v>
      </c>
      <c r="L42" s="127">
        <f t="shared" si="2"/>
        <v>21476</v>
      </c>
      <c r="M42" s="131">
        <f t="shared" si="3"/>
        <v>51740.000000000007</v>
      </c>
      <c r="N42" s="136">
        <f t="shared" si="4"/>
        <v>36706.80000000001</v>
      </c>
      <c r="O42" s="109">
        <v>0</v>
      </c>
      <c r="P42" s="178" t="s">
        <v>6311</v>
      </c>
    </row>
    <row r="43" spans="1:16" ht="19.5" x14ac:dyDescent="0.5">
      <c r="A43" s="109" t="s">
        <v>16</v>
      </c>
      <c r="B43" s="109">
        <v>800421</v>
      </c>
      <c r="C43" s="196" t="s">
        <v>3879</v>
      </c>
      <c r="D43" s="109"/>
      <c r="E43" s="109">
        <v>0.2</v>
      </c>
      <c r="F43" s="111">
        <f t="shared" si="0"/>
        <v>12960</v>
      </c>
      <c r="G43" s="111">
        <f t="shared" si="1"/>
        <v>5712</v>
      </c>
      <c r="H43" s="109">
        <v>0.06</v>
      </c>
      <c r="I43" s="111">
        <f t="shared" si="5"/>
        <v>38780.000000000007</v>
      </c>
      <c r="J43" s="111">
        <f t="shared" si="6"/>
        <v>15764.000000000002</v>
      </c>
      <c r="K43" s="109">
        <v>0.14000000000000001</v>
      </c>
      <c r="L43" s="127">
        <f t="shared" si="2"/>
        <v>21476</v>
      </c>
      <c r="M43" s="131">
        <f t="shared" si="3"/>
        <v>51740.000000000007</v>
      </c>
      <c r="N43" s="136">
        <f t="shared" si="4"/>
        <v>36706.80000000001</v>
      </c>
      <c r="O43" s="109">
        <v>0</v>
      </c>
      <c r="P43" s="178" t="s">
        <v>6311</v>
      </c>
    </row>
    <row r="44" spans="1:16" ht="19.5" x14ac:dyDescent="0.5">
      <c r="A44" s="109" t="s">
        <v>16</v>
      </c>
      <c r="B44" s="109">
        <v>800425</v>
      </c>
      <c r="C44" s="196" t="s">
        <v>3880</v>
      </c>
      <c r="D44" s="109"/>
      <c r="E44" s="109">
        <v>0.2</v>
      </c>
      <c r="F44" s="111">
        <f t="shared" si="0"/>
        <v>12960</v>
      </c>
      <c r="G44" s="111">
        <f t="shared" si="1"/>
        <v>5712</v>
      </c>
      <c r="H44" s="109">
        <v>0.06</v>
      </c>
      <c r="I44" s="111">
        <f t="shared" si="5"/>
        <v>38780.000000000007</v>
      </c>
      <c r="J44" s="111">
        <f t="shared" si="6"/>
        <v>15764.000000000002</v>
      </c>
      <c r="K44" s="109">
        <v>0.14000000000000001</v>
      </c>
      <c r="L44" s="127">
        <f t="shared" si="2"/>
        <v>21476</v>
      </c>
      <c r="M44" s="131">
        <f t="shared" si="3"/>
        <v>51740.000000000007</v>
      </c>
      <c r="N44" s="136">
        <f t="shared" si="4"/>
        <v>36706.80000000001</v>
      </c>
      <c r="O44" s="109">
        <v>0</v>
      </c>
      <c r="P44" s="178" t="s">
        <v>6311</v>
      </c>
    </row>
    <row r="45" spans="1:16" ht="19.5" x14ac:dyDescent="0.5">
      <c r="A45" s="109" t="s">
        <v>16</v>
      </c>
      <c r="B45" s="109">
        <v>800426</v>
      </c>
      <c r="C45" s="196" t="s">
        <v>3881</v>
      </c>
      <c r="D45" s="109"/>
      <c r="E45" s="109">
        <v>0.2</v>
      </c>
      <c r="F45" s="111">
        <f t="shared" si="0"/>
        <v>12960</v>
      </c>
      <c r="G45" s="111">
        <f t="shared" si="1"/>
        <v>5712</v>
      </c>
      <c r="H45" s="109">
        <v>0.06</v>
      </c>
      <c r="I45" s="111">
        <f t="shared" si="5"/>
        <v>38780.000000000007</v>
      </c>
      <c r="J45" s="111">
        <f t="shared" si="6"/>
        <v>15764.000000000002</v>
      </c>
      <c r="K45" s="109">
        <v>0.14000000000000001</v>
      </c>
      <c r="L45" s="127">
        <f t="shared" si="2"/>
        <v>21476</v>
      </c>
      <c r="M45" s="131">
        <f t="shared" si="3"/>
        <v>51740.000000000007</v>
      </c>
      <c r="N45" s="136">
        <f t="shared" si="4"/>
        <v>36706.80000000001</v>
      </c>
      <c r="O45" s="109">
        <v>0</v>
      </c>
      <c r="P45" s="178" t="s">
        <v>6311</v>
      </c>
    </row>
    <row r="46" spans="1:16" ht="19.5" x14ac:dyDescent="0.5">
      <c r="A46" s="109" t="s">
        <v>16</v>
      </c>
      <c r="B46" s="109">
        <v>800430</v>
      </c>
      <c r="C46" s="196" t="s">
        <v>3882</v>
      </c>
      <c r="D46" s="109"/>
      <c r="E46" s="109">
        <v>0.27</v>
      </c>
      <c r="F46" s="111">
        <f t="shared" si="0"/>
        <v>19440</v>
      </c>
      <c r="G46" s="111">
        <f t="shared" si="1"/>
        <v>8568</v>
      </c>
      <c r="H46" s="109">
        <v>0.09</v>
      </c>
      <c r="I46" s="111">
        <f t="shared" si="5"/>
        <v>49860</v>
      </c>
      <c r="J46" s="111">
        <f t="shared" si="6"/>
        <v>20268</v>
      </c>
      <c r="K46" s="109">
        <v>0.18</v>
      </c>
      <c r="L46" s="127">
        <f t="shared" si="2"/>
        <v>28836</v>
      </c>
      <c r="M46" s="131">
        <f t="shared" si="3"/>
        <v>69300</v>
      </c>
      <c r="N46" s="136">
        <f t="shared" si="4"/>
        <v>49114.8</v>
      </c>
      <c r="O46" s="109">
        <v>0</v>
      </c>
      <c r="P46" s="178" t="s">
        <v>6311</v>
      </c>
    </row>
    <row r="47" spans="1:16" ht="19.5" x14ac:dyDescent="0.5">
      <c r="A47" s="109" t="s">
        <v>16</v>
      </c>
      <c r="B47" s="109">
        <v>800435</v>
      </c>
      <c r="C47" s="196" t="s">
        <v>3883</v>
      </c>
      <c r="D47" s="109"/>
      <c r="E47" s="109">
        <v>0.2</v>
      </c>
      <c r="F47" s="111">
        <f t="shared" si="0"/>
        <v>12960</v>
      </c>
      <c r="G47" s="111">
        <f t="shared" si="1"/>
        <v>5712</v>
      </c>
      <c r="H47" s="109">
        <v>0.06</v>
      </c>
      <c r="I47" s="111">
        <f t="shared" si="5"/>
        <v>38780.000000000007</v>
      </c>
      <c r="J47" s="111">
        <f t="shared" si="6"/>
        <v>15764.000000000002</v>
      </c>
      <c r="K47" s="109">
        <v>0.14000000000000001</v>
      </c>
      <c r="L47" s="127">
        <f t="shared" si="2"/>
        <v>21476</v>
      </c>
      <c r="M47" s="131">
        <f t="shared" si="3"/>
        <v>51740.000000000007</v>
      </c>
      <c r="N47" s="136">
        <f t="shared" si="4"/>
        <v>36706.80000000001</v>
      </c>
      <c r="O47" s="109">
        <v>0</v>
      </c>
      <c r="P47" s="178" t="s">
        <v>6311</v>
      </c>
    </row>
    <row r="48" spans="1:16" ht="19.5" x14ac:dyDescent="0.5">
      <c r="A48" s="109" t="s">
        <v>16</v>
      </c>
      <c r="B48" s="109">
        <v>800440</v>
      </c>
      <c r="C48" s="196" t="s">
        <v>3884</v>
      </c>
      <c r="D48" s="109"/>
      <c r="E48" s="109">
        <v>0.26</v>
      </c>
      <c r="F48" s="111">
        <f t="shared" si="0"/>
        <v>17280</v>
      </c>
      <c r="G48" s="111">
        <f t="shared" si="1"/>
        <v>7616</v>
      </c>
      <c r="H48" s="109">
        <v>0.08</v>
      </c>
      <c r="I48" s="111">
        <f t="shared" si="5"/>
        <v>49860</v>
      </c>
      <c r="J48" s="111">
        <f t="shared" si="6"/>
        <v>20268</v>
      </c>
      <c r="K48" s="109">
        <v>0.18</v>
      </c>
      <c r="L48" s="127">
        <f t="shared" si="2"/>
        <v>27884</v>
      </c>
      <c r="M48" s="131">
        <f t="shared" si="3"/>
        <v>67140</v>
      </c>
      <c r="N48" s="136">
        <f t="shared" si="4"/>
        <v>47621.2</v>
      </c>
      <c r="O48" s="109">
        <v>0</v>
      </c>
      <c r="P48" s="178" t="s">
        <v>6311</v>
      </c>
    </row>
    <row r="49" spans="1:16" ht="19.5" x14ac:dyDescent="0.5">
      <c r="A49" s="109" t="s">
        <v>16</v>
      </c>
      <c r="B49" s="109">
        <v>800445</v>
      </c>
      <c r="C49" s="196" t="s">
        <v>3885</v>
      </c>
      <c r="D49" s="109"/>
      <c r="E49" s="109">
        <v>0.29000000000000004</v>
      </c>
      <c r="F49" s="111">
        <f t="shared" si="0"/>
        <v>21600</v>
      </c>
      <c r="G49" s="111">
        <f t="shared" si="1"/>
        <v>9520</v>
      </c>
      <c r="H49" s="109">
        <v>0.1</v>
      </c>
      <c r="I49" s="111">
        <f t="shared" si="5"/>
        <v>52630</v>
      </c>
      <c r="J49" s="111">
        <f t="shared" si="6"/>
        <v>21394</v>
      </c>
      <c r="K49" s="109">
        <v>0.19</v>
      </c>
      <c r="L49" s="127">
        <f t="shared" si="2"/>
        <v>30914</v>
      </c>
      <c r="M49" s="131">
        <f t="shared" si="3"/>
        <v>74230</v>
      </c>
      <c r="N49" s="136">
        <f t="shared" si="4"/>
        <v>52590.2</v>
      </c>
      <c r="O49" s="109">
        <v>0</v>
      </c>
      <c r="P49" s="178" t="s">
        <v>6311</v>
      </c>
    </row>
    <row r="50" spans="1:16" ht="19.5" x14ac:dyDescent="0.5">
      <c r="A50" s="109" t="s">
        <v>16</v>
      </c>
      <c r="B50" s="109">
        <v>800460</v>
      </c>
      <c r="C50" s="196" t="s">
        <v>3886</v>
      </c>
      <c r="D50" s="109"/>
      <c r="E50" s="109">
        <v>0.22999999999999998</v>
      </c>
      <c r="F50" s="111">
        <f t="shared" si="0"/>
        <v>17280</v>
      </c>
      <c r="G50" s="111">
        <f t="shared" si="1"/>
        <v>7616</v>
      </c>
      <c r="H50" s="109">
        <v>0.08</v>
      </c>
      <c r="I50" s="111">
        <f t="shared" si="5"/>
        <v>41550</v>
      </c>
      <c r="J50" s="111">
        <f t="shared" si="6"/>
        <v>16890</v>
      </c>
      <c r="K50" s="109">
        <v>0.15</v>
      </c>
      <c r="L50" s="127">
        <f t="shared" si="2"/>
        <v>24506</v>
      </c>
      <c r="M50" s="131">
        <f t="shared" si="3"/>
        <v>58830</v>
      </c>
      <c r="N50" s="136">
        <f t="shared" si="4"/>
        <v>41675.800000000003</v>
      </c>
      <c r="O50" s="109">
        <v>0</v>
      </c>
      <c r="P50" s="178" t="s">
        <v>6311</v>
      </c>
    </row>
    <row r="51" spans="1:16" ht="19.5" x14ac:dyDescent="0.5">
      <c r="A51" s="109" t="s">
        <v>16</v>
      </c>
      <c r="B51" s="109">
        <v>800461</v>
      </c>
      <c r="C51" s="196" t="s">
        <v>3887</v>
      </c>
      <c r="D51" s="109"/>
      <c r="E51" s="109">
        <v>0.22999999999999998</v>
      </c>
      <c r="F51" s="111">
        <f t="shared" si="0"/>
        <v>17280</v>
      </c>
      <c r="G51" s="111">
        <f t="shared" si="1"/>
        <v>7616</v>
      </c>
      <c r="H51" s="109">
        <v>0.08</v>
      </c>
      <c r="I51" s="111">
        <f t="shared" si="5"/>
        <v>41550</v>
      </c>
      <c r="J51" s="111">
        <f t="shared" si="6"/>
        <v>16890</v>
      </c>
      <c r="K51" s="109">
        <v>0.15</v>
      </c>
      <c r="L51" s="127">
        <f t="shared" si="2"/>
        <v>24506</v>
      </c>
      <c r="M51" s="131">
        <f t="shared" si="3"/>
        <v>58830</v>
      </c>
      <c r="N51" s="136">
        <f t="shared" si="4"/>
        <v>41675.800000000003</v>
      </c>
      <c r="O51" s="109">
        <v>0</v>
      </c>
      <c r="P51" s="178" t="s">
        <v>6311</v>
      </c>
    </row>
    <row r="52" spans="1:16" ht="19.5" x14ac:dyDescent="0.5">
      <c r="A52" s="109" t="s">
        <v>16</v>
      </c>
      <c r="B52" s="109">
        <v>800465</v>
      </c>
      <c r="C52" s="196" t="s">
        <v>3888</v>
      </c>
      <c r="D52" s="109"/>
      <c r="E52" s="109">
        <v>0.22999999999999998</v>
      </c>
      <c r="F52" s="111">
        <f t="shared" si="0"/>
        <v>17280</v>
      </c>
      <c r="G52" s="111">
        <f t="shared" si="1"/>
        <v>7616</v>
      </c>
      <c r="H52" s="109">
        <v>0.08</v>
      </c>
      <c r="I52" s="111">
        <f t="shared" si="5"/>
        <v>41550</v>
      </c>
      <c r="J52" s="111">
        <f t="shared" si="6"/>
        <v>16890</v>
      </c>
      <c r="K52" s="109">
        <v>0.15</v>
      </c>
      <c r="L52" s="127">
        <f t="shared" si="2"/>
        <v>24506</v>
      </c>
      <c r="M52" s="131">
        <f t="shared" si="3"/>
        <v>58830</v>
      </c>
      <c r="N52" s="136">
        <f t="shared" si="4"/>
        <v>41675.800000000003</v>
      </c>
      <c r="O52" s="109">
        <v>0</v>
      </c>
      <c r="P52" s="178" t="s">
        <v>6311</v>
      </c>
    </row>
    <row r="53" spans="1:16" ht="19.5" x14ac:dyDescent="0.5">
      <c r="A53" s="109" t="s">
        <v>16</v>
      </c>
      <c r="B53" s="109">
        <v>800466</v>
      </c>
      <c r="C53" s="196" t="s">
        <v>3889</v>
      </c>
      <c r="D53" s="109"/>
      <c r="E53" s="109">
        <v>0.22999999999999998</v>
      </c>
      <c r="F53" s="111">
        <f t="shared" si="0"/>
        <v>17280</v>
      </c>
      <c r="G53" s="111">
        <f t="shared" si="1"/>
        <v>7616</v>
      </c>
      <c r="H53" s="109">
        <v>0.08</v>
      </c>
      <c r="I53" s="111">
        <f t="shared" si="5"/>
        <v>41550</v>
      </c>
      <c r="J53" s="111">
        <f t="shared" si="6"/>
        <v>16890</v>
      </c>
      <c r="K53" s="109">
        <v>0.15</v>
      </c>
      <c r="L53" s="127">
        <f t="shared" si="2"/>
        <v>24506</v>
      </c>
      <c r="M53" s="131">
        <f t="shared" si="3"/>
        <v>58830</v>
      </c>
      <c r="N53" s="136">
        <f t="shared" si="4"/>
        <v>41675.800000000003</v>
      </c>
      <c r="O53" s="109">
        <v>0</v>
      </c>
      <c r="P53" s="178" t="s">
        <v>6311</v>
      </c>
    </row>
    <row r="54" spans="1:16" ht="19.5" x14ac:dyDescent="0.5">
      <c r="A54" s="109" t="s">
        <v>16</v>
      </c>
      <c r="B54" s="109">
        <v>800470</v>
      </c>
      <c r="C54" s="196" t="s">
        <v>3890</v>
      </c>
      <c r="D54" s="109"/>
      <c r="E54" s="109">
        <v>0.22</v>
      </c>
      <c r="F54" s="111">
        <f t="shared" si="0"/>
        <v>12960</v>
      </c>
      <c r="G54" s="111">
        <f t="shared" si="1"/>
        <v>5712</v>
      </c>
      <c r="H54" s="109">
        <v>0.06</v>
      </c>
      <c r="I54" s="111">
        <f t="shared" si="5"/>
        <v>44320</v>
      </c>
      <c r="J54" s="111">
        <f t="shared" si="6"/>
        <v>18016</v>
      </c>
      <c r="K54" s="109">
        <v>0.16</v>
      </c>
      <c r="L54" s="127">
        <f t="shared" si="2"/>
        <v>23728</v>
      </c>
      <c r="M54" s="131">
        <f t="shared" si="3"/>
        <v>57280</v>
      </c>
      <c r="N54" s="136">
        <f t="shared" si="4"/>
        <v>40670.400000000001</v>
      </c>
      <c r="O54" s="109">
        <v>0</v>
      </c>
      <c r="P54" s="178" t="s">
        <v>6311</v>
      </c>
    </row>
    <row r="55" spans="1:16" ht="19.5" x14ac:dyDescent="0.5">
      <c r="A55" s="109" t="s">
        <v>16</v>
      </c>
      <c r="B55" s="109">
        <v>800471</v>
      </c>
      <c r="C55" s="196" t="s">
        <v>3891</v>
      </c>
      <c r="D55" s="109"/>
      <c r="E55" s="109">
        <v>0.22</v>
      </c>
      <c r="F55" s="111">
        <f t="shared" si="0"/>
        <v>12960</v>
      </c>
      <c r="G55" s="111">
        <f t="shared" si="1"/>
        <v>5712</v>
      </c>
      <c r="H55" s="109">
        <v>0.06</v>
      </c>
      <c r="I55" s="111">
        <f t="shared" si="5"/>
        <v>44320</v>
      </c>
      <c r="J55" s="111">
        <f t="shared" si="6"/>
        <v>18016</v>
      </c>
      <c r="K55" s="109">
        <v>0.16</v>
      </c>
      <c r="L55" s="127">
        <f t="shared" si="2"/>
        <v>23728</v>
      </c>
      <c r="M55" s="131">
        <f t="shared" si="3"/>
        <v>57280</v>
      </c>
      <c r="N55" s="136">
        <f t="shared" si="4"/>
        <v>40670.400000000001</v>
      </c>
      <c r="O55" s="109">
        <v>0</v>
      </c>
      <c r="P55" s="178" t="s">
        <v>6311</v>
      </c>
    </row>
    <row r="56" spans="1:16" ht="19.5" x14ac:dyDescent="0.5">
      <c r="A56" s="109" t="s">
        <v>16</v>
      </c>
      <c r="B56" s="109">
        <v>800475</v>
      </c>
      <c r="C56" s="196" t="s">
        <v>3892</v>
      </c>
      <c r="D56" s="109"/>
      <c r="E56" s="109">
        <v>0.2</v>
      </c>
      <c r="F56" s="111">
        <f t="shared" si="0"/>
        <v>8640</v>
      </c>
      <c r="G56" s="111">
        <f t="shared" si="1"/>
        <v>3808</v>
      </c>
      <c r="H56" s="109">
        <v>0.04</v>
      </c>
      <c r="I56" s="111">
        <f t="shared" si="5"/>
        <v>44320</v>
      </c>
      <c r="J56" s="111">
        <f t="shared" si="6"/>
        <v>18016</v>
      </c>
      <c r="K56" s="109">
        <v>0.16</v>
      </c>
      <c r="L56" s="127">
        <f t="shared" si="2"/>
        <v>21824</v>
      </c>
      <c r="M56" s="131">
        <f t="shared" si="3"/>
        <v>52960</v>
      </c>
      <c r="N56" s="136">
        <f t="shared" si="4"/>
        <v>37683.199999999997</v>
      </c>
      <c r="O56" s="109">
        <v>0</v>
      </c>
      <c r="P56" s="178" t="s">
        <v>6311</v>
      </c>
    </row>
    <row r="57" spans="1:16" ht="19.5" x14ac:dyDescent="0.5">
      <c r="A57" s="109" t="s">
        <v>16</v>
      </c>
      <c r="B57" s="109">
        <v>800480</v>
      </c>
      <c r="C57" s="196" t="s">
        <v>3893</v>
      </c>
      <c r="D57" s="109"/>
      <c r="E57" s="109">
        <v>0.24</v>
      </c>
      <c r="F57" s="111">
        <f t="shared" si="0"/>
        <v>12960</v>
      </c>
      <c r="G57" s="111">
        <f t="shared" si="1"/>
        <v>5712</v>
      </c>
      <c r="H57" s="109">
        <v>0.06</v>
      </c>
      <c r="I57" s="111">
        <f t="shared" si="5"/>
        <v>49860</v>
      </c>
      <c r="J57" s="111">
        <f t="shared" si="6"/>
        <v>20268</v>
      </c>
      <c r="K57" s="109">
        <v>0.18</v>
      </c>
      <c r="L57" s="127">
        <f t="shared" si="2"/>
        <v>25980</v>
      </c>
      <c r="M57" s="131">
        <f t="shared" si="3"/>
        <v>62820</v>
      </c>
      <c r="N57" s="136">
        <f t="shared" si="4"/>
        <v>44634</v>
      </c>
      <c r="O57" s="109">
        <v>0</v>
      </c>
      <c r="P57" s="178" t="s">
        <v>6311</v>
      </c>
    </row>
    <row r="58" spans="1:16" ht="19.5" x14ac:dyDescent="0.5">
      <c r="A58" s="109" t="s">
        <v>16</v>
      </c>
      <c r="B58" s="109">
        <v>800485</v>
      </c>
      <c r="C58" s="196" t="s">
        <v>3894</v>
      </c>
      <c r="D58" s="109"/>
      <c r="E58" s="109">
        <v>0.25</v>
      </c>
      <c r="F58" s="111">
        <f t="shared" si="0"/>
        <v>19440</v>
      </c>
      <c r="G58" s="111">
        <f t="shared" si="1"/>
        <v>8568</v>
      </c>
      <c r="H58" s="109">
        <v>0.09</v>
      </c>
      <c r="I58" s="111">
        <f t="shared" si="5"/>
        <v>44320</v>
      </c>
      <c r="J58" s="111">
        <f t="shared" si="6"/>
        <v>18016</v>
      </c>
      <c r="K58" s="109">
        <v>0.16</v>
      </c>
      <c r="L58" s="127">
        <f t="shared" si="2"/>
        <v>26584</v>
      </c>
      <c r="M58" s="131">
        <f t="shared" si="3"/>
        <v>63760</v>
      </c>
      <c r="N58" s="136">
        <f t="shared" si="4"/>
        <v>45151.199999999997</v>
      </c>
      <c r="O58" s="109">
        <v>0</v>
      </c>
      <c r="P58" s="178" t="s">
        <v>6311</v>
      </c>
    </row>
    <row r="59" spans="1:16" ht="19.5" x14ac:dyDescent="0.5">
      <c r="A59" s="109" t="s">
        <v>16</v>
      </c>
      <c r="B59" s="109">
        <v>800486</v>
      </c>
      <c r="C59" s="196" t="s">
        <v>3895</v>
      </c>
      <c r="D59" s="109"/>
      <c r="E59" s="109">
        <v>0.25</v>
      </c>
      <c r="F59" s="111">
        <f t="shared" si="0"/>
        <v>19440</v>
      </c>
      <c r="G59" s="111">
        <f t="shared" si="1"/>
        <v>8568</v>
      </c>
      <c r="H59" s="109">
        <v>0.09</v>
      </c>
      <c r="I59" s="111">
        <f t="shared" si="5"/>
        <v>44320</v>
      </c>
      <c r="J59" s="111">
        <f t="shared" si="6"/>
        <v>18016</v>
      </c>
      <c r="K59" s="109">
        <v>0.16</v>
      </c>
      <c r="L59" s="127">
        <f t="shared" si="2"/>
        <v>26584</v>
      </c>
      <c r="M59" s="131">
        <f t="shared" si="3"/>
        <v>63760</v>
      </c>
      <c r="N59" s="136">
        <f t="shared" si="4"/>
        <v>45151.199999999997</v>
      </c>
      <c r="O59" s="109">
        <v>0</v>
      </c>
      <c r="P59" s="178" t="s">
        <v>6311</v>
      </c>
    </row>
    <row r="60" spans="1:16" ht="19.5" x14ac:dyDescent="0.5">
      <c r="A60" s="109" t="s">
        <v>16</v>
      </c>
      <c r="B60" s="109">
        <v>800490</v>
      </c>
      <c r="C60" s="196" t="s">
        <v>3896</v>
      </c>
      <c r="D60" s="109"/>
      <c r="E60" s="109">
        <v>0.22</v>
      </c>
      <c r="F60" s="111">
        <f t="shared" si="0"/>
        <v>8640</v>
      </c>
      <c r="G60" s="111">
        <f t="shared" si="1"/>
        <v>3808</v>
      </c>
      <c r="H60" s="109">
        <v>0.04</v>
      </c>
      <c r="I60" s="111">
        <f t="shared" si="5"/>
        <v>49860</v>
      </c>
      <c r="J60" s="111">
        <f t="shared" si="6"/>
        <v>20268</v>
      </c>
      <c r="K60" s="109">
        <v>0.18</v>
      </c>
      <c r="L60" s="127">
        <f t="shared" si="2"/>
        <v>24076</v>
      </c>
      <c r="M60" s="131">
        <f t="shared" si="3"/>
        <v>58500</v>
      </c>
      <c r="N60" s="136">
        <f t="shared" si="4"/>
        <v>41646.800000000003</v>
      </c>
      <c r="O60" s="109">
        <v>0</v>
      </c>
      <c r="P60" s="178" t="s">
        <v>6311</v>
      </c>
    </row>
    <row r="61" spans="1:16" ht="19.5" x14ac:dyDescent="0.5">
      <c r="A61" s="109" t="s">
        <v>16</v>
      </c>
      <c r="B61" s="109">
        <v>800495</v>
      </c>
      <c r="C61" s="196" t="s">
        <v>3897</v>
      </c>
      <c r="D61" s="109"/>
      <c r="E61" s="109">
        <v>0.21000000000000002</v>
      </c>
      <c r="F61" s="111">
        <f t="shared" si="0"/>
        <v>15120.000000000002</v>
      </c>
      <c r="G61" s="111">
        <f t="shared" si="1"/>
        <v>6664.0000000000009</v>
      </c>
      <c r="H61" s="109">
        <v>7.0000000000000007E-2</v>
      </c>
      <c r="I61" s="111">
        <f t="shared" si="5"/>
        <v>38780.000000000007</v>
      </c>
      <c r="J61" s="111">
        <f t="shared" si="6"/>
        <v>15764.000000000002</v>
      </c>
      <c r="K61" s="109">
        <v>0.14000000000000001</v>
      </c>
      <c r="L61" s="127">
        <f t="shared" si="2"/>
        <v>22428.000000000004</v>
      </c>
      <c r="M61" s="131">
        <f t="shared" si="3"/>
        <v>53900.000000000007</v>
      </c>
      <c r="N61" s="136">
        <f t="shared" si="4"/>
        <v>38200.400000000009</v>
      </c>
      <c r="O61" s="109">
        <v>0</v>
      </c>
      <c r="P61" s="178" t="s">
        <v>6311</v>
      </c>
    </row>
    <row r="62" spans="1:16" ht="19.5" x14ac:dyDescent="0.5">
      <c r="A62" s="109" t="s">
        <v>16</v>
      </c>
      <c r="B62" s="109">
        <v>800496</v>
      </c>
      <c r="C62" s="196" t="s">
        <v>3898</v>
      </c>
      <c r="D62" s="109"/>
      <c r="E62" s="109">
        <v>0.21000000000000002</v>
      </c>
      <c r="F62" s="111">
        <f t="shared" si="0"/>
        <v>15120.000000000002</v>
      </c>
      <c r="G62" s="111">
        <f t="shared" si="1"/>
        <v>6664.0000000000009</v>
      </c>
      <c r="H62" s="109">
        <v>7.0000000000000007E-2</v>
      </c>
      <c r="I62" s="111">
        <f t="shared" si="5"/>
        <v>38780.000000000007</v>
      </c>
      <c r="J62" s="111">
        <f t="shared" si="6"/>
        <v>15764.000000000002</v>
      </c>
      <c r="K62" s="109">
        <v>0.14000000000000001</v>
      </c>
      <c r="L62" s="127">
        <f t="shared" si="2"/>
        <v>22428.000000000004</v>
      </c>
      <c r="M62" s="131">
        <f t="shared" si="3"/>
        <v>53900.000000000007</v>
      </c>
      <c r="N62" s="136">
        <f t="shared" si="4"/>
        <v>38200.400000000009</v>
      </c>
      <c r="O62" s="109">
        <v>0</v>
      </c>
      <c r="P62" s="178" t="s">
        <v>6311</v>
      </c>
    </row>
    <row r="63" spans="1:16" ht="19.5" x14ac:dyDescent="0.5">
      <c r="A63" s="109" t="s">
        <v>16</v>
      </c>
      <c r="B63" s="109">
        <v>800500</v>
      </c>
      <c r="C63" s="196" t="s">
        <v>3899</v>
      </c>
      <c r="D63" s="109"/>
      <c r="E63" s="109">
        <v>0.28000000000000003</v>
      </c>
      <c r="F63" s="111">
        <f t="shared" si="0"/>
        <v>23760</v>
      </c>
      <c r="G63" s="111">
        <f t="shared" si="1"/>
        <v>10472</v>
      </c>
      <c r="H63" s="109">
        <v>0.11</v>
      </c>
      <c r="I63" s="111">
        <f t="shared" si="5"/>
        <v>47090</v>
      </c>
      <c r="J63" s="111">
        <f t="shared" si="6"/>
        <v>19142</v>
      </c>
      <c r="K63" s="109">
        <v>0.17</v>
      </c>
      <c r="L63" s="127">
        <f t="shared" si="2"/>
        <v>29614</v>
      </c>
      <c r="M63" s="131">
        <f t="shared" si="3"/>
        <v>70850</v>
      </c>
      <c r="N63" s="136">
        <f t="shared" si="4"/>
        <v>50120.2</v>
      </c>
      <c r="O63" s="109">
        <v>0</v>
      </c>
      <c r="P63" s="178" t="s">
        <v>6311</v>
      </c>
    </row>
    <row r="64" spans="1:16" ht="19.5" x14ac:dyDescent="0.5">
      <c r="A64" s="109" t="s">
        <v>16</v>
      </c>
      <c r="B64" s="109">
        <v>800505</v>
      </c>
      <c r="C64" s="196" t="s">
        <v>3900</v>
      </c>
      <c r="D64" s="109"/>
      <c r="E64" s="109">
        <v>0.35</v>
      </c>
      <c r="F64" s="111">
        <f t="shared" si="0"/>
        <v>25920</v>
      </c>
      <c r="G64" s="111">
        <f t="shared" si="1"/>
        <v>11424</v>
      </c>
      <c r="H64" s="109">
        <v>0.12</v>
      </c>
      <c r="I64" s="111">
        <f t="shared" si="5"/>
        <v>63710</v>
      </c>
      <c r="J64" s="111">
        <f t="shared" si="6"/>
        <v>25898</v>
      </c>
      <c r="K64" s="109">
        <v>0.23</v>
      </c>
      <c r="L64" s="127">
        <f t="shared" si="2"/>
        <v>37322</v>
      </c>
      <c r="M64" s="131">
        <f t="shared" si="3"/>
        <v>89630</v>
      </c>
      <c r="N64" s="136">
        <f t="shared" si="4"/>
        <v>63504.600000000006</v>
      </c>
      <c r="O64" s="109">
        <v>0</v>
      </c>
      <c r="P64" s="178" t="s">
        <v>6311</v>
      </c>
    </row>
    <row r="65" spans="1:16" ht="19.5" x14ac:dyDescent="0.5">
      <c r="A65" s="109" t="s">
        <v>16</v>
      </c>
      <c r="B65" s="109">
        <v>800510</v>
      </c>
      <c r="C65" s="196" t="s">
        <v>3901</v>
      </c>
      <c r="D65" s="109"/>
      <c r="E65" s="109">
        <v>0.21000000000000002</v>
      </c>
      <c r="F65" s="111">
        <f t="shared" si="0"/>
        <v>15120.000000000002</v>
      </c>
      <c r="G65" s="111">
        <f t="shared" si="1"/>
        <v>6664.0000000000009</v>
      </c>
      <c r="H65" s="109">
        <v>7.0000000000000007E-2</v>
      </c>
      <c r="I65" s="111">
        <f t="shared" si="5"/>
        <v>38780.000000000007</v>
      </c>
      <c r="J65" s="111">
        <f t="shared" si="6"/>
        <v>15764.000000000002</v>
      </c>
      <c r="K65" s="109">
        <v>0.14000000000000001</v>
      </c>
      <c r="L65" s="127">
        <f t="shared" si="2"/>
        <v>22428.000000000004</v>
      </c>
      <c r="M65" s="131">
        <f t="shared" si="3"/>
        <v>53900.000000000007</v>
      </c>
      <c r="N65" s="136">
        <f t="shared" si="4"/>
        <v>38200.400000000009</v>
      </c>
      <c r="O65" s="109">
        <v>0</v>
      </c>
      <c r="P65" s="178" t="s">
        <v>6311</v>
      </c>
    </row>
    <row r="66" spans="1:16" ht="19.5" x14ac:dyDescent="0.5">
      <c r="A66" s="109" t="s">
        <v>16</v>
      </c>
      <c r="B66" s="109">
        <v>800515</v>
      </c>
      <c r="C66" s="196" t="s">
        <v>3902</v>
      </c>
      <c r="D66" s="109"/>
      <c r="E66" s="109">
        <v>0.21000000000000002</v>
      </c>
      <c r="F66" s="111">
        <f t="shared" si="0"/>
        <v>15120.000000000002</v>
      </c>
      <c r="G66" s="111">
        <f t="shared" si="1"/>
        <v>6664.0000000000009</v>
      </c>
      <c r="H66" s="109">
        <v>7.0000000000000007E-2</v>
      </c>
      <c r="I66" s="111">
        <f t="shared" si="5"/>
        <v>38780.000000000007</v>
      </c>
      <c r="J66" s="111">
        <f t="shared" si="6"/>
        <v>15764.000000000002</v>
      </c>
      <c r="K66" s="109">
        <v>0.14000000000000001</v>
      </c>
      <c r="L66" s="127">
        <f t="shared" si="2"/>
        <v>22428.000000000004</v>
      </c>
      <c r="M66" s="131">
        <f t="shared" si="3"/>
        <v>53900.000000000007</v>
      </c>
      <c r="N66" s="136">
        <f t="shared" si="4"/>
        <v>38200.400000000009</v>
      </c>
      <c r="O66" s="109">
        <v>0</v>
      </c>
      <c r="P66" s="178" t="s">
        <v>6311</v>
      </c>
    </row>
    <row r="67" spans="1:16" ht="19.5" x14ac:dyDescent="0.5">
      <c r="A67" s="109" t="s">
        <v>16</v>
      </c>
      <c r="B67" s="109">
        <v>800520</v>
      </c>
      <c r="C67" s="196" t="s">
        <v>3903</v>
      </c>
      <c r="D67" s="109"/>
      <c r="E67" s="109">
        <v>0.51</v>
      </c>
      <c r="F67" s="111">
        <f t="shared" ref="F67:F130" si="7">H67*216000</f>
        <v>45360</v>
      </c>
      <c r="G67" s="111">
        <f t="shared" ref="G67:G130" si="8">H67*95200</f>
        <v>19992</v>
      </c>
      <c r="H67" s="109">
        <v>0.21</v>
      </c>
      <c r="I67" s="111">
        <f t="shared" si="5"/>
        <v>83100</v>
      </c>
      <c r="J67" s="111">
        <f t="shared" si="6"/>
        <v>33780</v>
      </c>
      <c r="K67" s="109">
        <v>0.3</v>
      </c>
      <c r="L67" s="127">
        <f t="shared" ref="L67:L130" si="9">J67+G67</f>
        <v>53772</v>
      </c>
      <c r="M67" s="131">
        <f t="shared" ref="M67:M130" si="10">I67+F67</f>
        <v>128460</v>
      </c>
      <c r="N67" s="136">
        <f t="shared" ref="N67:N130" si="11">M67-(L67*70%)</f>
        <v>90819.6</v>
      </c>
      <c r="O67" s="109">
        <v>0</v>
      </c>
      <c r="P67" s="178" t="s">
        <v>6311</v>
      </c>
    </row>
    <row r="68" spans="1:16" ht="19.5" x14ac:dyDescent="0.5">
      <c r="A68" s="109" t="s">
        <v>16</v>
      </c>
      <c r="B68" s="109">
        <v>800525</v>
      </c>
      <c r="C68" s="196" t="s">
        <v>3904</v>
      </c>
      <c r="D68" s="109"/>
      <c r="E68" s="109">
        <v>0.39</v>
      </c>
      <c r="F68" s="111">
        <f t="shared" si="7"/>
        <v>25920</v>
      </c>
      <c r="G68" s="111">
        <f t="shared" si="8"/>
        <v>11424</v>
      </c>
      <c r="H68" s="109">
        <v>0.12</v>
      </c>
      <c r="I68" s="111">
        <f t="shared" ref="I68:I131" si="12">K68*277000</f>
        <v>74790</v>
      </c>
      <c r="J68" s="111">
        <f t="shared" ref="J68:J131" si="13">112600*K68</f>
        <v>30402.000000000004</v>
      </c>
      <c r="K68" s="109">
        <v>0.27</v>
      </c>
      <c r="L68" s="127">
        <f t="shared" si="9"/>
        <v>41826</v>
      </c>
      <c r="M68" s="131">
        <f t="shared" si="10"/>
        <v>100710</v>
      </c>
      <c r="N68" s="136">
        <f t="shared" si="11"/>
        <v>71431.8</v>
      </c>
      <c r="O68" s="109">
        <v>0</v>
      </c>
      <c r="P68" s="178" t="s">
        <v>6311</v>
      </c>
    </row>
    <row r="69" spans="1:16" ht="19.5" x14ac:dyDescent="0.5">
      <c r="A69" s="109" t="s">
        <v>16</v>
      </c>
      <c r="B69" s="109">
        <v>800530</v>
      </c>
      <c r="C69" s="196" t="s">
        <v>3905</v>
      </c>
      <c r="D69" s="109"/>
      <c r="E69" s="109">
        <v>0.25</v>
      </c>
      <c r="F69" s="111">
        <f t="shared" si="7"/>
        <v>19440</v>
      </c>
      <c r="G69" s="111">
        <f t="shared" si="8"/>
        <v>8568</v>
      </c>
      <c r="H69" s="109">
        <v>0.09</v>
      </c>
      <c r="I69" s="111">
        <f t="shared" si="12"/>
        <v>44320</v>
      </c>
      <c r="J69" s="111">
        <f t="shared" si="13"/>
        <v>18016</v>
      </c>
      <c r="K69" s="109">
        <v>0.16</v>
      </c>
      <c r="L69" s="127">
        <f t="shared" si="9"/>
        <v>26584</v>
      </c>
      <c r="M69" s="131">
        <f t="shared" si="10"/>
        <v>63760</v>
      </c>
      <c r="N69" s="136">
        <f t="shared" si="11"/>
        <v>45151.199999999997</v>
      </c>
      <c r="O69" s="109">
        <v>0</v>
      </c>
      <c r="P69" s="178" t="s">
        <v>6311</v>
      </c>
    </row>
    <row r="70" spans="1:16" ht="19.5" x14ac:dyDescent="0.5">
      <c r="A70" s="109" t="s">
        <v>16</v>
      </c>
      <c r="B70" s="109">
        <v>800535</v>
      </c>
      <c r="C70" s="196" t="s">
        <v>3906</v>
      </c>
      <c r="D70" s="109"/>
      <c r="E70" s="109">
        <v>0.25</v>
      </c>
      <c r="F70" s="111">
        <f t="shared" si="7"/>
        <v>19440</v>
      </c>
      <c r="G70" s="111">
        <f t="shared" si="8"/>
        <v>8568</v>
      </c>
      <c r="H70" s="109">
        <v>0.09</v>
      </c>
      <c r="I70" s="111">
        <f t="shared" si="12"/>
        <v>44320</v>
      </c>
      <c r="J70" s="111">
        <f t="shared" si="13"/>
        <v>18016</v>
      </c>
      <c r="K70" s="109">
        <v>0.16</v>
      </c>
      <c r="L70" s="127">
        <f t="shared" si="9"/>
        <v>26584</v>
      </c>
      <c r="M70" s="131">
        <f t="shared" si="10"/>
        <v>63760</v>
      </c>
      <c r="N70" s="136">
        <f t="shared" si="11"/>
        <v>45151.199999999997</v>
      </c>
      <c r="O70" s="109">
        <v>0</v>
      </c>
      <c r="P70" s="178" t="s">
        <v>6311</v>
      </c>
    </row>
    <row r="71" spans="1:16" ht="19.5" x14ac:dyDescent="0.5">
      <c r="A71" s="109" t="s">
        <v>16</v>
      </c>
      <c r="B71" s="109">
        <v>800540</v>
      </c>
      <c r="C71" s="196" t="s">
        <v>3907</v>
      </c>
      <c r="D71" s="109"/>
      <c r="E71" s="109">
        <v>0.25</v>
      </c>
      <c r="F71" s="111">
        <f t="shared" si="7"/>
        <v>19440</v>
      </c>
      <c r="G71" s="111">
        <f t="shared" si="8"/>
        <v>8568</v>
      </c>
      <c r="H71" s="109">
        <v>0.09</v>
      </c>
      <c r="I71" s="111">
        <f t="shared" si="12"/>
        <v>44320</v>
      </c>
      <c r="J71" s="111">
        <f t="shared" si="13"/>
        <v>18016</v>
      </c>
      <c r="K71" s="109">
        <v>0.16</v>
      </c>
      <c r="L71" s="127">
        <f t="shared" si="9"/>
        <v>26584</v>
      </c>
      <c r="M71" s="131">
        <f t="shared" si="10"/>
        <v>63760</v>
      </c>
      <c r="N71" s="136">
        <f t="shared" si="11"/>
        <v>45151.199999999997</v>
      </c>
      <c r="O71" s="109">
        <v>0</v>
      </c>
      <c r="P71" s="178" t="s">
        <v>6311</v>
      </c>
    </row>
    <row r="72" spans="1:16" ht="19.5" x14ac:dyDescent="0.5">
      <c r="A72" s="109" t="s">
        <v>16</v>
      </c>
      <c r="B72" s="109">
        <v>800545</v>
      </c>
      <c r="C72" s="196" t="s">
        <v>3908</v>
      </c>
      <c r="D72" s="109"/>
      <c r="E72" s="109">
        <v>0.26</v>
      </c>
      <c r="F72" s="111">
        <f t="shared" si="7"/>
        <v>15120.000000000002</v>
      </c>
      <c r="G72" s="111">
        <f t="shared" si="8"/>
        <v>6664.0000000000009</v>
      </c>
      <c r="H72" s="109">
        <v>7.0000000000000007E-2</v>
      </c>
      <c r="I72" s="111">
        <f t="shared" si="12"/>
        <v>52630</v>
      </c>
      <c r="J72" s="111">
        <f t="shared" si="13"/>
        <v>21394</v>
      </c>
      <c r="K72" s="109">
        <v>0.19</v>
      </c>
      <c r="L72" s="127">
        <f t="shared" si="9"/>
        <v>28058</v>
      </c>
      <c r="M72" s="131">
        <f t="shared" si="10"/>
        <v>67750</v>
      </c>
      <c r="N72" s="136">
        <f t="shared" si="11"/>
        <v>48109.4</v>
      </c>
      <c r="O72" s="109">
        <v>0</v>
      </c>
      <c r="P72" s="178" t="s">
        <v>6311</v>
      </c>
    </row>
    <row r="73" spans="1:16" ht="19.5" x14ac:dyDescent="0.5">
      <c r="A73" s="109" t="s">
        <v>16</v>
      </c>
      <c r="B73" s="109">
        <v>800550</v>
      </c>
      <c r="C73" s="196" t="s">
        <v>3909</v>
      </c>
      <c r="D73" s="109"/>
      <c r="E73" s="109">
        <v>0.42</v>
      </c>
      <c r="F73" s="111">
        <f t="shared" si="7"/>
        <v>23760</v>
      </c>
      <c r="G73" s="111">
        <f t="shared" si="8"/>
        <v>10472</v>
      </c>
      <c r="H73" s="109">
        <v>0.11</v>
      </c>
      <c r="I73" s="111">
        <f t="shared" si="12"/>
        <v>85870</v>
      </c>
      <c r="J73" s="111">
        <f t="shared" si="13"/>
        <v>34906</v>
      </c>
      <c r="K73" s="109">
        <v>0.31</v>
      </c>
      <c r="L73" s="127">
        <f t="shared" si="9"/>
        <v>45378</v>
      </c>
      <c r="M73" s="131">
        <f t="shared" si="10"/>
        <v>109630</v>
      </c>
      <c r="N73" s="136">
        <f t="shared" si="11"/>
        <v>77865.399999999994</v>
      </c>
      <c r="O73" s="109">
        <v>0</v>
      </c>
      <c r="P73" s="178" t="s">
        <v>6311</v>
      </c>
    </row>
    <row r="74" spans="1:16" ht="19.5" x14ac:dyDescent="0.5">
      <c r="A74" s="109" t="s">
        <v>16</v>
      </c>
      <c r="B74" s="109">
        <v>800555</v>
      </c>
      <c r="C74" s="196" t="s">
        <v>3910</v>
      </c>
      <c r="D74" s="109"/>
      <c r="E74" s="109">
        <v>0.74</v>
      </c>
      <c r="F74" s="111">
        <f t="shared" si="7"/>
        <v>56160</v>
      </c>
      <c r="G74" s="111">
        <f t="shared" si="8"/>
        <v>24752</v>
      </c>
      <c r="H74" s="109">
        <v>0.26</v>
      </c>
      <c r="I74" s="111">
        <f t="shared" si="12"/>
        <v>132960</v>
      </c>
      <c r="J74" s="111">
        <f t="shared" si="13"/>
        <v>54048</v>
      </c>
      <c r="K74" s="109">
        <v>0.48</v>
      </c>
      <c r="L74" s="127">
        <f t="shared" si="9"/>
        <v>78800</v>
      </c>
      <c r="M74" s="131">
        <f t="shared" si="10"/>
        <v>189120</v>
      </c>
      <c r="N74" s="136">
        <f t="shared" si="11"/>
        <v>133960</v>
      </c>
      <c r="O74" s="109">
        <v>0</v>
      </c>
      <c r="P74" s="178" t="s">
        <v>6311</v>
      </c>
    </row>
    <row r="75" spans="1:16" ht="19.5" x14ac:dyDescent="0.5">
      <c r="A75" s="109" t="s">
        <v>16</v>
      </c>
      <c r="B75" s="109">
        <v>800556</v>
      </c>
      <c r="C75" s="196" t="s">
        <v>3911</v>
      </c>
      <c r="D75" s="109"/>
      <c r="E75" s="109">
        <v>0.74</v>
      </c>
      <c r="F75" s="111">
        <f t="shared" si="7"/>
        <v>56160</v>
      </c>
      <c r="G75" s="111">
        <f t="shared" si="8"/>
        <v>24752</v>
      </c>
      <c r="H75" s="109">
        <v>0.26</v>
      </c>
      <c r="I75" s="111">
        <f t="shared" si="12"/>
        <v>132960</v>
      </c>
      <c r="J75" s="111">
        <f t="shared" si="13"/>
        <v>54048</v>
      </c>
      <c r="K75" s="109">
        <v>0.48</v>
      </c>
      <c r="L75" s="127">
        <f t="shared" si="9"/>
        <v>78800</v>
      </c>
      <c r="M75" s="131">
        <f t="shared" si="10"/>
        <v>189120</v>
      </c>
      <c r="N75" s="136">
        <f t="shared" si="11"/>
        <v>133960</v>
      </c>
      <c r="O75" s="109">
        <v>0</v>
      </c>
      <c r="P75" s="178" t="s">
        <v>6311</v>
      </c>
    </row>
    <row r="76" spans="1:16" ht="19.5" x14ac:dyDescent="0.5">
      <c r="A76" s="109" t="s">
        <v>16</v>
      </c>
      <c r="B76" s="109">
        <v>800560</v>
      </c>
      <c r="C76" s="196" t="s">
        <v>3912</v>
      </c>
      <c r="D76" s="109"/>
      <c r="E76" s="109">
        <v>0.94000000000000006</v>
      </c>
      <c r="F76" s="111">
        <f t="shared" si="7"/>
        <v>30240.000000000004</v>
      </c>
      <c r="G76" s="111">
        <f t="shared" si="8"/>
        <v>13328.000000000002</v>
      </c>
      <c r="H76" s="109">
        <v>0.14000000000000001</v>
      </c>
      <c r="I76" s="111">
        <f t="shared" si="12"/>
        <v>221600</v>
      </c>
      <c r="J76" s="111">
        <f t="shared" si="13"/>
        <v>90080</v>
      </c>
      <c r="K76" s="109">
        <v>0.8</v>
      </c>
      <c r="L76" s="127">
        <f t="shared" si="9"/>
        <v>103408</v>
      </c>
      <c r="M76" s="131">
        <f t="shared" si="10"/>
        <v>251840</v>
      </c>
      <c r="N76" s="136">
        <f t="shared" si="11"/>
        <v>179454.40000000002</v>
      </c>
      <c r="O76" s="109">
        <v>0</v>
      </c>
      <c r="P76" s="178" t="s">
        <v>6311</v>
      </c>
    </row>
    <row r="77" spans="1:16" ht="19.5" x14ac:dyDescent="0.5">
      <c r="A77" s="109" t="s">
        <v>16</v>
      </c>
      <c r="B77" s="109">
        <v>800565</v>
      </c>
      <c r="C77" s="196" t="s">
        <v>3913</v>
      </c>
      <c r="D77" s="109"/>
      <c r="E77" s="109">
        <v>0.94</v>
      </c>
      <c r="F77" s="111">
        <f t="shared" si="7"/>
        <v>62639.999999999993</v>
      </c>
      <c r="G77" s="111">
        <f t="shared" si="8"/>
        <v>27607.999999999996</v>
      </c>
      <c r="H77" s="109">
        <v>0.28999999999999998</v>
      </c>
      <c r="I77" s="111">
        <f t="shared" si="12"/>
        <v>180050</v>
      </c>
      <c r="J77" s="111">
        <f t="shared" si="13"/>
        <v>73190</v>
      </c>
      <c r="K77" s="109">
        <v>0.65</v>
      </c>
      <c r="L77" s="127">
        <f t="shared" si="9"/>
        <v>100798</v>
      </c>
      <c r="M77" s="131">
        <f t="shared" si="10"/>
        <v>242690</v>
      </c>
      <c r="N77" s="136">
        <f t="shared" si="11"/>
        <v>172131.40000000002</v>
      </c>
      <c r="O77" s="109">
        <v>0</v>
      </c>
      <c r="P77" s="178" t="s">
        <v>6311</v>
      </c>
    </row>
    <row r="78" spans="1:16" ht="19.5" x14ac:dyDescent="0.5">
      <c r="A78" s="109" t="s">
        <v>16</v>
      </c>
      <c r="B78" s="109">
        <v>800570</v>
      </c>
      <c r="C78" s="196" t="s">
        <v>3914</v>
      </c>
      <c r="D78" s="109"/>
      <c r="E78" s="109">
        <v>0.77</v>
      </c>
      <c r="F78" s="111">
        <f t="shared" si="7"/>
        <v>34560</v>
      </c>
      <c r="G78" s="111">
        <f t="shared" si="8"/>
        <v>15232</v>
      </c>
      <c r="H78" s="109">
        <v>0.16</v>
      </c>
      <c r="I78" s="111">
        <f t="shared" si="12"/>
        <v>168970</v>
      </c>
      <c r="J78" s="111">
        <f t="shared" si="13"/>
        <v>68686</v>
      </c>
      <c r="K78" s="109">
        <v>0.61</v>
      </c>
      <c r="L78" s="127">
        <f t="shared" si="9"/>
        <v>83918</v>
      </c>
      <c r="M78" s="131">
        <f t="shared" si="10"/>
        <v>203530</v>
      </c>
      <c r="N78" s="136">
        <f t="shared" si="11"/>
        <v>144787.4</v>
      </c>
      <c r="O78" s="109">
        <v>0</v>
      </c>
      <c r="P78" s="178" t="s">
        <v>6311</v>
      </c>
    </row>
    <row r="79" spans="1:16" ht="78" x14ac:dyDescent="0.5">
      <c r="A79" s="109" t="s">
        <v>11</v>
      </c>
      <c r="B79" s="109">
        <v>800571</v>
      </c>
      <c r="C79" s="196" t="s">
        <v>5854</v>
      </c>
      <c r="D79" s="109" t="s">
        <v>6151</v>
      </c>
      <c r="E79" s="109">
        <v>1.7</v>
      </c>
      <c r="F79" s="111">
        <f t="shared" si="7"/>
        <v>43200</v>
      </c>
      <c r="G79" s="111">
        <f t="shared" si="8"/>
        <v>19040</v>
      </c>
      <c r="H79" s="109">
        <v>0.2</v>
      </c>
      <c r="I79" s="111">
        <f t="shared" si="12"/>
        <v>415500</v>
      </c>
      <c r="J79" s="111">
        <f t="shared" si="13"/>
        <v>168900</v>
      </c>
      <c r="K79" s="109">
        <v>1.5</v>
      </c>
      <c r="L79" s="127">
        <f t="shared" si="9"/>
        <v>187940</v>
      </c>
      <c r="M79" s="131">
        <f t="shared" si="10"/>
        <v>458700</v>
      </c>
      <c r="N79" s="136">
        <f t="shared" si="11"/>
        <v>327142</v>
      </c>
      <c r="O79" s="109">
        <v>0</v>
      </c>
      <c r="P79" s="178" t="s">
        <v>6311</v>
      </c>
    </row>
    <row r="80" spans="1:16" ht="19.5" x14ac:dyDescent="0.5">
      <c r="A80" s="109" t="s">
        <v>16</v>
      </c>
      <c r="B80" s="109">
        <v>800575</v>
      </c>
      <c r="C80" s="196" t="s">
        <v>3916</v>
      </c>
      <c r="D80" s="109"/>
      <c r="E80" s="109">
        <v>0.55000000000000004</v>
      </c>
      <c r="F80" s="111">
        <f t="shared" si="7"/>
        <v>30240.000000000004</v>
      </c>
      <c r="G80" s="111">
        <f t="shared" si="8"/>
        <v>13328.000000000002</v>
      </c>
      <c r="H80" s="109">
        <v>0.14000000000000001</v>
      </c>
      <c r="I80" s="111">
        <f t="shared" si="12"/>
        <v>113570</v>
      </c>
      <c r="J80" s="111">
        <f t="shared" si="13"/>
        <v>46166</v>
      </c>
      <c r="K80" s="109">
        <v>0.41</v>
      </c>
      <c r="L80" s="127">
        <f t="shared" si="9"/>
        <v>59494</v>
      </c>
      <c r="M80" s="131">
        <f t="shared" si="10"/>
        <v>143810</v>
      </c>
      <c r="N80" s="136">
        <f t="shared" si="11"/>
        <v>102164.20000000001</v>
      </c>
      <c r="O80" s="109">
        <v>0</v>
      </c>
      <c r="P80" s="178" t="s">
        <v>6311</v>
      </c>
    </row>
    <row r="81" spans="1:16" ht="19.5" x14ac:dyDescent="0.5">
      <c r="A81" s="109" t="s">
        <v>16</v>
      </c>
      <c r="B81" s="109">
        <v>800580</v>
      </c>
      <c r="C81" s="196" t="s">
        <v>3917</v>
      </c>
      <c r="D81" s="109"/>
      <c r="E81" s="109">
        <v>0.89999999999999991</v>
      </c>
      <c r="F81" s="111">
        <f t="shared" si="7"/>
        <v>64800</v>
      </c>
      <c r="G81" s="111">
        <f t="shared" si="8"/>
        <v>28560</v>
      </c>
      <c r="H81" s="109">
        <v>0.3</v>
      </c>
      <c r="I81" s="111">
        <f t="shared" si="12"/>
        <v>166200</v>
      </c>
      <c r="J81" s="111">
        <f t="shared" si="13"/>
        <v>67560</v>
      </c>
      <c r="K81" s="109">
        <v>0.6</v>
      </c>
      <c r="L81" s="127">
        <f t="shared" si="9"/>
        <v>96120</v>
      </c>
      <c r="M81" s="131">
        <f t="shared" si="10"/>
        <v>231000</v>
      </c>
      <c r="N81" s="136">
        <f t="shared" si="11"/>
        <v>163716</v>
      </c>
      <c r="O81" s="109">
        <v>0</v>
      </c>
      <c r="P81" s="178" t="s">
        <v>6311</v>
      </c>
    </row>
    <row r="82" spans="1:16" ht="19.5" x14ac:dyDescent="0.5">
      <c r="A82" s="109" t="s">
        <v>16</v>
      </c>
      <c r="B82" s="109">
        <v>800585</v>
      </c>
      <c r="C82" s="196" t="s">
        <v>3918</v>
      </c>
      <c r="D82" s="109"/>
      <c r="E82" s="109">
        <v>0.56000000000000005</v>
      </c>
      <c r="F82" s="111">
        <f t="shared" si="7"/>
        <v>41040</v>
      </c>
      <c r="G82" s="111">
        <f t="shared" si="8"/>
        <v>18088</v>
      </c>
      <c r="H82" s="109">
        <v>0.19</v>
      </c>
      <c r="I82" s="111">
        <f t="shared" si="12"/>
        <v>102490</v>
      </c>
      <c r="J82" s="111">
        <f t="shared" si="13"/>
        <v>41662</v>
      </c>
      <c r="K82" s="109">
        <v>0.37</v>
      </c>
      <c r="L82" s="127">
        <f t="shared" si="9"/>
        <v>59750</v>
      </c>
      <c r="M82" s="131">
        <f t="shared" si="10"/>
        <v>143530</v>
      </c>
      <c r="N82" s="136">
        <f t="shared" si="11"/>
        <v>101705</v>
      </c>
      <c r="O82" s="109">
        <v>0</v>
      </c>
      <c r="P82" s="178" t="s">
        <v>6311</v>
      </c>
    </row>
    <row r="83" spans="1:16" ht="19.5" x14ac:dyDescent="0.5">
      <c r="A83" s="109" t="s">
        <v>16</v>
      </c>
      <c r="B83" s="109">
        <v>800586</v>
      </c>
      <c r="C83" s="196" t="s">
        <v>3919</v>
      </c>
      <c r="D83" s="109"/>
      <c r="E83" s="109">
        <v>0.56000000000000005</v>
      </c>
      <c r="F83" s="111">
        <f t="shared" si="7"/>
        <v>41040</v>
      </c>
      <c r="G83" s="111">
        <f t="shared" si="8"/>
        <v>18088</v>
      </c>
      <c r="H83" s="109">
        <v>0.19</v>
      </c>
      <c r="I83" s="111">
        <f t="shared" si="12"/>
        <v>102490</v>
      </c>
      <c r="J83" s="111">
        <f t="shared" si="13"/>
        <v>41662</v>
      </c>
      <c r="K83" s="109">
        <v>0.37</v>
      </c>
      <c r="L83" s="127">
        <f t="shared" si="9"/>
        <v>59750</v>
      </c>
      <c r="M83" s="131">
        <f t="shared" si="10"/>
        <v>143530</v>
      </c>
      <c r="N83" s="136">
        <f t="shared" si="11"/>
        <v>101705</v>
      </c>
      <c r="O83" s="109">
        <v>0</v>
      </c>
      <c r="P83" s="178" t="s">
        <v>6311</v>
      </c>
    </row>
    <row r="84" spans="1:16" ht="19.5" x14ac:dyDescent="0.5">
      <c r="A84" s="109" t="s">
        <v>16</v>
      </c>
      <c r="B84" s="109">
        <v>800590</v>
      </c>
      <c r="C84" s="196" t="s">
        <v>3920</v>
      </c>
      <c r="D84" s="109"/>
      <c r="E84" s="109">
        <v>0.53</v>
      </c>
      <c r="F84" s="111">
        <f t="shared" si="7"/>
        <v>28080</v>
      </c>
      <c r="G84" s="111">
        <f t="shared" si="8"/>
        <v>12376</v>
      </c>
      <c r="H84" s="109">
        <v>0.13</v>
      </c>
      <c r="I84" s="111">
        <f t="shared" si="12"/>
        <v>110800</v>
      </c>
      <c r="J84" s="111">
        <f t="shared" si="13"/>
        <v>45040</v>
      </c>
      <c r="K84" s="109">
        <v>0.4</v>
      </c>
      <c r="L84" s="127">
        <f t="shared" si="9"/>
        <v>57416</v>
      </c>
      <c r="M84" s="131">
        <f t="shared" si="10"/>
        <v>138880</v>
      </c>
      <c r="N84" s="136">
        <f t="shared" si="11"/>
        <v>98688.8</v>
      </c>
      <c r="O84" s="109">
        <v>0</v>
      </c>
      <c r="P84" s="178" t="s">
        <v>6311</v>
      </c>
    </row>
    <row r="85" spans="1:16" ht="19.5" x14ac:dyDescent="0.5">
      <c r="A85" s="109" t="s">
        <v>16</v>
      </c>
      <c r="B85" s="109">
        <v>800595</v>
      </c>
      <c r="C85" s="196" t="s">
        <v>3921</v>
      </c>
      <c r="D85" s="109"/>
      <c r="E85" s="109">
        <v>0.38</v>
      </c>
      <c r="F85" s="111">
        <f t="shared" si="7"/>
        <v>21600</v>
      </c>
      <c r="G85" s="111">
        <f t="shared" si="8"/>
        <v>9520</v>
      </c>
      <c r="H85" s="109">
        <v>0.1</v>
      </c>
      <c r="I85" s="111">
        <f t="shared" si="12"/>
        <v>77560.000000000015</v>
      </c>
      <c r="J85" s="111">
        <f t="shared" si="13"/>
        <v>31528.000000000004</v>
      </c>
      <c r="K85" s="109">
        <v>0.28000000000000003</v>
      </c>
      <c r="L85" s="127">
        <f t="shared" si="9"/>
        <v>41048</v>
      </c>
      <c r="M85" s="131">
        <f t="shared" si="10"/>
        <v>99160.000000000015</v>
      </c>
      <c r="N85" s="136">
        <f t="shared" si="11"/>
        <v>70426.400000000023</v>
      </c>
      <c r="O85" s="109">
        <v>0</v>
      </c>
      <c r="P85" s="178" t="s">
        <v>6311</v>
      </c>
    </row>
    <row r="86" spans="1:16" ht="19.5" x14ac:dyDescent="0.5">
      <c r="A86" s="109" t="s">
        <v>16</v>
      </c>
      <c r="B86" s="109">
        <v>800600</v>
      </c>
      <c r="C86" s="196" t="s">
        <v>3922</v>
      </c>
      <c r="D86" s="109"/>
      <c r="E86" s="109">
        <v>0.34</v>
      </c>
      <c r="F86" s="111">
        <f t="shared" si="7"/>
        <v>12960</v>
      </c>
      <c r="G86" s="111">
        <f t="shared" si="8"/>
        <v>5712</v>
      </c>
      <c r="H86" s="109">
        <v>0.06</v>
      </c>
      <c r="I86" s="111">
        <f t="shared" si="12"/>
        <v>77560.000000000015</v>
      </c>
      <c r="J86" s="111">
        <f t="shared" si="13"/>
        <v>31528.000000000004</v>
      </c>
      <c r="K86" s="109">
        <v>0.28000000000000003</v>
      </c>
      <c r="L86" s="127">
        <f t="shared" si="9"/>
        <v>37240</v>
      </c>
      <c r="M86" s="131">
        <f t="shared" si="10"/>
        <v>90520.000000000015</v>
      </c>
      <c r="N86" s="136">
        <f t="shared" si="11"/>
        <v>64452.000000000015</v>
      </c>
      <c r="O86" s="109">
        <v>0</v>
      </c>
      <c r="P86" s="178" t="s">
        <v>6311</v>
      </c>
    </row>
    <row r="87" spans="1:16" ht="19.5" x14ac:dyDescent="0.5">
      <c r="A87" s="109" t="s">
        <v>16</v>
      </c>
      <c r="B87" s="109">
        <v>800605</v>
      </c>
      <c r="C87" s="196" t="s">
        <v>3923</v>
      </c>
      <c r="D87" s="109"/>
      <c r="E87" s="109">
        <v>1.0899999999999999</v>
      </c>
      <c r="F87" s="111">
        <f t="shared" si="7"/>
        <v>77760</v>
      </c>
      <c r="G87" s="111">
        <f t="shared" si="8"/>
        <v>34272</v>
      </c>
      <c r="H87" s="109">
        <v>0.36</v>
      </c>
      <c r="I87" s="111">
        <f t="shared" si="12"/>
        <v>202210</v>
      </c>
      <c r="J87" s="111">
        <f t="shared" si="13"/>
        <v>82198</v>
      </c>
      <c r="K87" s="109">
        <v>0.73</v>
      </c>
      <c r="L87" s="127">
        <f t="shared" si="9"/>
        <v>116470</v>
      </c>
      <c r="M87" s="131">
        <f t="shared" si="10"/>
        <v>279970</v>
      </c>
      <c r="N87" s="136">
        <f t="shared" si="11"/>
        <v>198441</v>
      </c>
      <c r="O87" s="109">
        <v>0</v>
      </c>
      <c r="P87" s="178" t="s">
        <v>6311</v>
      </c>
    </row>
    <row r="88" spans="1:16" ht="19.5" x14ac:dyDescent="0.5">
      <c r="A88" s="109" t="s">
        <v>16</v>
      </c>
      <c r="B88" s="109">
        <v>800610</v>
      </c>
      <c r="C88" s="196" t="s">
        <v>3924</v>
      </c>
      <c r="D88" s="109"/>
      <c r="E88" s="109">
        <v>0.80999999999999994</v>
      </c>
      <c r="F88" s="111">
        <f t="shared" si="7"/>
        <v>25920</v>
      </c>
      <c r="G88" s="111">
        <f t="shared" si="8"/>
        <v>11424</v>
      </c>
      <c r="H88" s="109">
        <v>0.12</v>
      </c>
      <c r="I88" s="111">
        <f t="shared" si="12"/>
        <v>191129.99999999997</v>
      </c>
      <c r="J88" s="111">
        <f t="shared" si="13"/>
        <v>77694</v>
      </c>
      <c r="K88" s="109">
        <v>0.69</v>
      </c>
      <c r="L88" s="127">
        <f t="shared" si="9"/>
        <v>89118</v>
      </c>
      <c r="M88" s="131">
        <f t="shared" si="10"/>
        <v>217049.99999999997</v>
      </c>
      <c r="N88" s="136">
        <f t="shared" si="11"/>
        <v>154667.39999999997</v>
      </c>
      <c r="O88" s="109">
        <v>0</v>
      </c>
      <c r="P88" s="178" t="s">
        <v>6311</v>
      </c>
    </row>
    <row r="89" spans="1:16" ht="19.5" x14ac:dyDescent="0.5">
      <c r="A89" s="109" t="s">
        <v>16</v>
      </c>
      <c r="B89" s="109">
        <v>800611</v>
      </c>
      <c r="C89" s="196" t="s">
        <v>3925</v>
      </c>
      <c r="D89" s="109"/>
      <c r="E89" s="109">
        <v>0.80999999999999994</v>
      </c>
      <c r="F89" s="111">
        <f t="shared" si="7"/>
        <v>25920</v>
      </c>
      <c r="G89" s="111">
        <f t="shared" si="8"/>
        <v>11424</v>
      </c>
      <c r="H89" s="109">
        <v>0.12</v>
      </c>
      <c r="I89" s="111">
        <f t="shared" si="12"/>
        <v>191129.99999999997</v>
      </c>
      <c r="J89" s="111">
        <f t="shared" si="13"/>
        <v>77694</v>
      </c>
      <c r="K89" s="109">
        <v>0.69</v>
      </c>
      <c r="L89" s="127">
        <f t="shared" si="9"/>
        <v>89118</v>
      </c>
      <c r="M89" s="131">
        <f t="shared" si="10"/>
        <v>217049.99999999997</v>
      </c>
      <c r="N89" s="136">
        <f t="shared" si="11"/>
        <v>154667.39999999997</v>
      </c>
      <c r="O89" s="109">
        <v>0</v>
      </c>
      <c r="P89" s="178" t="s">
        <v>6311</v>
      </c>
    </row>
    <row r="90" spans="1:16" ht="19.5" x14ac:dyDescent="0.5">
      <c r="A90" s="109" t="s">
        <v>16</v>
      </c>
      <c r="B90" s="109">
        <v>800615</v>
      </c>
      <c r="C90" s="196" t="s">
        <v>3926</v>
      </c>
      <c r="D90" s="109"/>
      <c r="E90" s="109">
        <v>0.78</v>
      </c>
      <c r="F90" s="111">
        <f t="shared" si="7"/>
        <v>25920</v>
      </c>
      <c r="G90" s="111">
        <f t="shared" si="8"/>
        <v>11424</v>
      </c>
      <c r="H90" s="109">
        <v>0.12</v>
      </c>
      <c r="I90" s="111">
        <f t="shared" si="12"/>
        <v>182820</v>
      </c>
      <c r="J90" s="111">
        <f t="shared" si="13"/>
        <v>74316</v>
      </c>
      <c r="K90" s="109">
        <v>0.66</v>
      </c>
      <c r="L90" s="127">
        <f t="shared" si="9"/>
        <v>85740</v>
      </c>
      <c r="M90" s="131">
        <f t="shared" si="10"/>
        <v>208740</v>
      </c>
      <c r="N90" s="136">
        <f t="shared" si="11"/>
        <v>148722</v>
      </c>
      <c r="O90" s="109">
        <v>0</v>
      </c>
      <c r="P90" s="178" t="s">
        <v>6311</v>
      </c>
    </row>
    <row r="91" spans="1:16" ht="19.5" x14ac:dyDescent="0.5">
      <c r="A91" s="109" t="s">
        <v>16</v>
      </c>
      <c r="B91" s="109">
        <v>800620</v>
      </c>
      <c r="C91" s="196" t="s">
        <v>3927</v>
      </c>
      <c r="D91" s="109"/>
      <c r="E91" s="109">
        <v>0.22999999999999998</v>
      </c>
      <c r="F91" s="111">
        <f t="shared" si="7"/>
        <v>10800</v>
      </c>
      <c r="G91" s="111">
        <f t="shared" si="8"/>
        <v>4760</v>
      </c>
      <c r="H91" s="109">
        <v>0.05</v>
      </c>
      <c r="I91" s="111">
        <f t="shared" si="12"/>
        <v>49860</v>
      </c>
      <c r="J91" s="111">
        <f t="shared" si="13"/>
        <v>20268</v>
      </c>
      <c r="K91" s="109">
        <v>0.18</v>
      </c>
      <c r="L91" s="127">
        <f t="shared" si="9"/>
        <v>25028</v>
      </c>
      <c r="M91" s="131">
        <f t="shared" si="10"/>
        <v>60660</v>
      </c>
      <c r="N91" s="136">
        <f t="shared" si="11"/>
        <v>43140.4</v>
      </c>
      <c r="O91" s="109">
        <v>0</v>
      </c>
      <c r="P91" s="178" t="s">
        <v>6311</v>
      </c>
    </row>
    <row r="92" spans="1:16" ht="19.5" x14ac:dyDescent="0.5">
      <c r="A92" s="109" t="s">
        <v>16</v>
      </c>
      <c r="B92" s="109">
        <v>800625</v>
      </c>
      <c r="C92" s="196" t="s">
        <v>3928</v>
      </c>
      <c r="D92" s="109"/>
      <c r="E92" s="109">
        <v>0.28000000000000003</v>
      </c>
      <c r="F92" s="111">
        <f t="shared" si="7"/>
        <v>12960</v>
      </c>
      <c r="G92" s="111">
        <f t="shared" si="8"/>
        <v>5712</v>
      </c>
      <c r="H92" s="109">
        <v>0.06</v>
      </c>
      <c r="I92" s="111">
        <f t="shared" si="12"/>
        <v>60940</v>
      </c>
      <c r="J92" s="111">
        <f t="shared" si="13"/>
        <v>24772</v>
      </c>
      <c r="K92" s="109">
        <v>0.22</v>
      </c>
      <c r="L92" s="127">
        <f t="shared" si="9"/>
        <v>30484</v>
      </c>
      <c r="M92" s="131">
        <f t="shared" si="10"/>
        <v>73900</v>
      </c>
      <c r="N92" s="136">
        <f t="shared" si="11"/>
        <v>52561.2</v>
      </c>
      <c r="O92" s="109">
        <v>0</v>
      </c>
      <c r="P92" s="178" t="s">
        <v>6311</v>
      </c>
    </row>
    <row r="93" spans="1:16" ht="19.5" x14ac:dyDescent="0.5">
      <c r="A93" s="109" t="s">
        <v>16</v>
      </c>
      <c r="B93" s="109">
        <v>800630</v>
      </c>
      <c r="C93" s="196" t="s">
        <v>3929</v>
      </c>
      <c r="D93" s="109"/>
      <c r="E93" s="109">
        <v>1.3</v>
      </c>
      <c r="F93" s="111">
        <f t="shared" si="7"/>
        <v>51840</v>
      </c>
      <c r="G93" s="111">
        <f t="shared" si="8"/>
        <v>22848</v>
      </c>
      <c r="H93" s="109">
        <v>0.24</v>
      </c>
      <c r="I93" s="111">
        <f t="shared" si="12"/>
        <v>293620</v>
      </c>
      <c r="J93" s="111">
        <f t="shared" si="13"/>
        <v>119356</v>
      </c>
      <c r="K93" s="109">
        <v>1.06</v>
      </c>
      <c r="L93" s="127">
        <f t="shared" si="9"/>
        <v>142204</v>
      </c>
      <c r="M93" s="131">
        <f t="shared" si="10"/>
        <v>345460</v>
      </c>
      <c r="N93" s="136">
        <f t="shared" si="11"/>
        <v>245917.2</v>
      </c>
      <c r="O93" s="109">
        <v>0</v>
      </c>
      <c r="P93" s="178" t="s">
        <v>6311</v>
      </c>
    </row>
    <row r="94" spans="1:16" ht="19.5" x14ac:dyDescent="0.5">
      <c r="A94" s="109" t="s">
        <v>16</v>
      </c>
      <c r="B94" s="109">
        <v>800631</v>
      </c>
      <c r="C94" s="196" t="s">
        <v>3930</v>
      </c>
      <c r="D94" s="109"/>
      <c r="E94" s="109">
        <v>1.3</v>
      </c>
      <c r="F94" s="111">
        <f t="shared" si="7"/>
        <v>51840</v>
      </c>
      <c r="G94" s="111">
        <f t="shared" si="8"/>
        <v>22848</v>
      </c>
      <c r="H94" s="109">
        <v>0.24</v>
      </c>
      <c r="I94" s="111">
        <f t="shared" si="12"/>
        <v>293620</v>
      </c>
      <c r="J94" s="111">
        <f t="shared" si="13"/>
        <v>119356</v>
      </c>
      <c r="K94" s="109">
        <v>1.06</v>
      </c>
      <c r="L94" s="127">
        <f t="shared" si="9"/>
        <v>142204</v>
      </c>
      <c r="M94" s="131">
        <f t="shared" si="10"/>
        <v>345460</v>
      </c>
      <c r="N94" s="136">
        <f t="shared" si="11"/>
        <v>245917.2</v>
      </c>
      <c r="O94" s="109">
        <v>0</v>
      </c>
      <c r="P94" s="178" t="s">
        <v>6311</v>
      </c>
    </row>
    <row r="95" spans="1:16" ht="19.5" x14ac:dyDescent="0.5">
      <c r="A95" s="109" t="s">
        <v>16</v>
      </c>
      <c r="B95" s="109">
        <v>800635</v>
      </c>
      <c r="C95" s="196" t="s">
        <v>3931</v>
      </c>
      <c r="D95" s="109"/>
      <c r="E95" s="109">
        <v>0.55000000000000004</v>
      </c>
      <c r="F95" s="111">
        <f t="shared" si="7"/>
        <v>73440</v>
      </c>
      <c r="G95" s="111">
        <f t="shared" si="8"/>
        <v>32368.000000000004</v>
      </c>
      <c r="H95" s="109">
        <v>0.34</v>
      </c>
      <c r="I95" s="111">
        <f t="shared" si="12"/>
        <v>58170</v>
      </c>
      <c r="J95" s="111">
        <f t="shared" si="13"/>
        <v>23646</v>
      </c>
      <c r="K95" s="109">
        <v>0.21</v>
      </c>
      <c r="L95" s="127">
        <f t="shared" si="9"/>
        <v>56014</v>
      </c>
      <c r="M95" s="131">
        <f t="shared" si="10"/>
        <v>131610</v>
      </c>
      <c r="N95" s="136">
        <f t="shared" si="11"/>
        <v>92400.200000000012</v>
      </c>
      <c r="O95" s="109">
        <v>0</v>
      </c>
      <c r="P95" s="178" t="s">
        <v>6311</v>
      </c>
    </row>
    <row r="96" spans="1:16" ht="19.5" x14ac:dyDescent="0.5">
      <c r="A96" s="109" t="s">
        <v>16</v>
      </c>
      <c r="B96" s="109">
        <v>800640</v>
      </c>
      <c r="C96" s="196" t="s">
        <v>3932</v>
      </c>
      <c r="D96" s="109"/>
      <c r="E96" s="109">
        <v>0.44</v>
      </c>
      <c r="F96" s="111">
        <f t="shared" si="7"/>
        <v>49680</v>
      </c>
      <c r="G96" s="111">
        <f t="shared" si="8"/>
        <v>21896</v>
      </c>
      <c r="H96" s="109">
        <v>0.23</v>
      </c>
      <c r="I96" s="111">
        <f t="shared" si="12"/>
        <v>58170</v>
      </c>
      <c r="J96" s="111">
        <f t="shared" si="13"/>
        <v>23646</v>
      </c>
      <c r="K96" s="109">
        <v>0.21</v>
      </c>
      <c r="L96" s="127">
        <f t="shared" si="9"/>
        <v>45542</v>
      </c>
      <c r="M96" s="131">
        <f t="shared" si="10"/>
        <v>107850</v>
      </c>
      <c r="N96" s="136">
        <f t="shared" si="11"/>
        <v>75970.600000000006</v>
      </c>
      <c r="O96" s="109">
        <v>0</v>
      </c>
      <c r="P96" s="178" t="s">
        <v>6311</v>
      </c>
    </row>
    <row r="97" spans="1:16" ht="19.5" x14ac:dyDescent="0.5">
      <c r="A97" s="109" t="s">
        <v>16</v>
      </c>
      <c r="B97" s="109">
        <v>800645</v>
      </c>
      <c r="C97" s="196" t="s">
        <v>3933</v>
      </c>
      <c r="D97" s="109"/>
      <c r="E97" s="109">
        <v>0.26</v>
      </c>
      <c r="F97" s="111">
        <f t="shared" si="7"/>
        <v>8640</v>
      </c>
      <c r="G97" s="111">
        <f t="shared" si="8"/>
        <v>3808</v>
      </c>
      <c r="H97" s="109">
        <v>0.04</v>
      </c>
      <c r="I97" s="111">
        <f t="shared" si="12"/>
        <v>60940</v>
      </c>
      <c r="J97" s="111">
        <f t="shared" si="13"/>
        <v>24772</v>
      </c>
      <c r="K97" s="109">
        <v>0.22</v>
      </c>
      <c r="L97" s="127">
        <f t="shared" si="9"/>
        <v>28580</v>
      </c>
      <c r="M97" s="131">
        <f t="shared" si="10"/>
        <v>69580</v>
      </c>
      <c r="N97" s="136">
        <f t="shared" si="11"/>
        <v>49574</v>
      </c>
      <c r="O97" s="109">
        <v>0</v>
      </c>
      <c r="P97" s="178" t="s">
        <v>6311</v>
      </c>
    </row>
    <row r="98" spans="1:16" ht="19.5" x14ac:dyDescent="0.5">
      <c r="A98" s="109" t="s">
        <v>16</v>
      </c>
      <c r="B98" s="109">
        <v>800650</v>
      </c>
      <c r="C98" s="196" t="s">
        <v>3934</v>
      </c>
      <c r="D98" s="109"/>
      <c r="E98" s="109">
        <v>0.41</v>
      </c>
      <c r="F98" s="111">
        <f t="shared" si="7"/>
        <v>23760</v>
      </c>
      <c r="G98" s="111">
        <f t="shared" si="8"/>
        <v>10472</v>
      </c>
      <c r="H98" s="109">
        <v>0.11</v>
      </c>
      <c r="I98" s="111">
        <f t="shared" si="12"/>
        <v>83100</v>
      </c>
      <c r="J98" s="111">
        <f t="shared" si="13"/>
        <v>33780</v>
      </c>
      <c r="K98" s="109">
        <v>0.3</v>
      </c>
      <c r="L98" s="127">
        <f t="shared" si="9"/>
        <v>44252</v>
      </c>
      <c r="M98" s="131">
        <f t="shared" si="10"/>
        <v>106860</v>
      </c>
      <c r="N98" s="136">
        <f t="shared" si="11"/>
        <v>75883.600000000006</v>
      </c>
      <c r="O98" s="109">
        <v>0</v>
      </c>
      <c r="P98" s="178" t="s">
        <v>6311</v>
      </c>
    </row>
    <row r="99" spans="1:16" ht="19.5" x14ac:dyDescent="0.5">
      <c r="A99" s="109" t="s">
        <v>16</v>
      </c>
      <c r="B99" s="109">
        <v>800655</v>
      </c>
      <c r="C99" s="196" t="s">
        <v>3935</v>
      </c>
      <c r="D99" s="109"/>
      <c r="E99" s="109">
        <v>0.31</v>
      </c>
      <c r="F99" s="111">
        <f t="shared" si="7"/>
        <v>17280</v>
      </c>
      <c r="G99" s="111">
        <f t="shared" si="8"/>
        <v>7616</v>
      </c>
      <c r="H99" s="109">
        <v>0.08</v>
      </c>
      <c r="I99" s="111">
        <f t="shared" si="12"/>
        <v>63710</v>
      </c>
      <c r="J99" s="111">
        <f t="shared" si="13"/>
        <v>25898</v>
      </c>
      <c r="K99" s="109">
        <v>0.23</v>
      </c>
      <c r="L99" s="127">
        <f t="shared" si="9"/>
        <v>33514</v>
      </c>
      <c r="M99" s="131">
        <f t="shared" si="10"/>
        <v>80990</v>
      </c>
      <c r="N99" s="136">
        <f t="shared" si="11"/>
        <v>57530.2</v>
      </c>
      <c r="O99" s="109">
        <v>0</v>
      </c>
      <c r="P99" s="178" t="s">
        <v>6311</v>
      </c>
    </row>
    <row r="100" spans="1:16" ht="19.5" x14ac:dyDescent="0.5">
      <c r="A100" s="109" t="s">
        <v>11</v>
      </c>
      <c r="B100" s="109">
        <v>800660</v>
      </c>
      <c r="C100" s="196" t="s">
        <v>3936</v>
      </c>
      <c r="D100" s="109"/>
      <c r="E100" s="109">
        <v>1.93</v>
      </c>
      <c r="F100" s="111">
        <f t="shared" si="7"/>
        <v>114480</v>
      </c>
      <c r="G100" s="111">
        <f t="shared" si="8"/>
        <v>50456</v>
      </c>
      <c r="H100" s="109">
        <v>0.53</v>
      </c>
      <c r="I100" s="111">
        <f t="shared" si="12"/>
        <v>387800</v>
      </c>
      <c r="J100" s="111">
        <f t="shared" si="13"/>
        <v>157640</v>
      </c>
      <c r="K100" s="109">
        <v>1.4</v>
      </c>
      <c r="L100" s="127">
        <f t="shared" si="9"/>
        <v>208096</v>
      </c>
      <c r="M100" s="131">
        <f t="shared" si="10"/>
        <v>502280</v>
      </c>
      <c r="N100" s="136">
        <f t="shared" si="11"/>
        <v>356612.80000000005</v>
      </c>
      <c r="O100" s="109">
        <v>0</v>
      </c>
      <c r="P100" s="178" t="s">
        <v>6311</v>
      </c>
    </row>
    <row r="101" spans="1:16" ht="19.5" x14ac:dyDescent="0.5">
      <c r="A101" s="109" t="s">
        <v>11</v>
      </c>
      <c r="B101" s="109">
        <v>800665</v>
      </c>
      <c r="C101" s="196" t="s">
        <v>3937</v>
      </c>
      <c r="D101" s="109"/>
      <c r="E101" s="109">
        <v>0.25</v>
      </c>
      <c r="F101" s="111">
        <f t="shared" si="7"/>
        <v>19440</v>
      </c>
      <c r="G101" s="111">
        <f t="shared" si="8"/>
        <v>8568</v>
      </c>
      <c r="H101" s="109">
        <v>0.09</v>
      </c>
      <c r="I101" s="111">
        <f t="shared" si="12"/>
        <v>44320</v>
      </c>
      <c r="J101" s="111">
        <f t="shared" si="13"/>
        <v>18016</v>
      </c>
      <c r="K101" s="109">
        <v>0.16</v>
      </c>
      <c r="L101" s="127">
        <f t="shared" si="9"/>
        <v>26584</v>
      </c>
      <c r="M101" s="131">
        <f t="shared" si="10"/>
        <v>63760</v>
      </c>
      <c r="N101" s="136">
        <f t="shared" si="11"/>
        <v>45151.199999999997</v>
      </c>
      <c r="O101" s="109">
        <v>0</v>
      </c>
      <c r="P101" s="178" t="s">
        <v>6311</v>
      </c>
    </row>
    <row r="102" spans="1:16" ht="19.5" x14ac:dyDescent="0.5">
      <c r="A102" s="109" t="s">
        <v>16</v>
      </c>
      <c r="B102" s="109">
        <v>800670</v>
      </c>
      <c r="C102" s="196" t="s">
        <v>3938</v>
      </c>
      <c r="D102" s="109"/>
      <c r="E102" s="109">
        <v>1.93</v>
      </c>
      <c r="F102" s="111">
        <f t="shared" si="7"/>
        <v>114480</v>
      </c>
      <c r="G102" s="111">
        <f t="shared" si="8"/>
        <v>50456</v>
      </c>
      <c r="H102" s="109">
        <v>0.53</v>
      </c>
      <c r="I102" s="111">
        <f t="shared" si="12"/>
        <v>387800</v>
      </c>
      <c r="J102" s="111">
        <f t="shared" si="13"/>
        <v>157640</v>
      </c>
      <c r="K102" s="109">
        <v>1.4</v>
      </c>
      <c r="L102" s="127">
        <f t="shared" si="9"/>
        <v>208096</v>
      </c>
      <c r="M102" s="131">
        <f t="shared" si="10"/>
        <v>502280</v>
      </c>
      <c r="N102" s="136">
        <f t="shared" si="11"/>
        <v>356612.80000000005</v>
      </c>
      <c r="O102" s="109">
        <v>0</v>
      </c>
      <c r="P102" s="178" t="s">
        <v>6311</v>
      </c>
    </row>
    <row r="103" spans="1:16" ht="19.5" x14ac:dyDescent="0.5">
      <c r="A103" s="109" t="s">
        <v>16</v>
      </c>
      <c r="B103" s="109">
        <v>800671</v>
      </c>
      <c r="C103" s="196" t="s">
        <v>3939</v>
      </c>
      <c r="D103" s="109"/>
      <c r="E103" s="109">
        <v>1.93</v>
      </c>
      <c r="F103" s="111">
        <f t="shared" si="7"/>
        <v>114480</v>
      </c>
      <c r="G103" s="111">
        <f t="shared" si="8"/>
        <v>50456</v>
      </c>
      <c r="H103" s="109">
        <v>0.53</v>
      </c>
      <c r="I103" s="111">
        <f t="shared" si="12"/>
        <v>387800</v>
      </c>
      <c r="J103" s="111">
        <f t="shared" si="13"/>
        <v>157640</v>
      </c>
      <c r="K103" s="109">
        <v>1.4</v>
      </c>
      <c r="L103" s="127">
        <f t="shared" si="9"/>
        <v>208096</v>
      </c>
      <c r="M103" s="131">
        <f t="shared" si="10"/>
        <v>502280</v>
      </c>
      <c r="N103" s="136">
        <f t="shared" si="11"/>
        <v>356612.80000000005</v>
      </c>
      <c r="O103" s="109">
        <v>0</v>
      </c>
      <c r="P103" s="178" t="s">
        <v>6311</v>
      </c>
    </row>
    <row r="104" spans="1:16" ht="19.5" x14ac:dyDescent="0.5">
      <c r="A104" s="109" t="s">
        <v>16</v>
      </c>
      <c r="B104" s="109">
        <v>800675</v>
      </c>
      <c r="C104" s="196" t="s">
        <v>3940</v>
      </c>
      <c r="D104" s="109"/>
      <c r="E104" s="109">
        <v>0.48</v>
      </c>
      <c r="F104" s="111">
        <f t="shared" si="7"/>
        <v>28080</v>
      </c>
      <c r="G104" s="111">
        <f t="shared" si="8"/>
        <v>12376</v>
      </c>
      <c r="H104" s="109">
        <v>0.13</v>
      </c>
      <c r="I104" s="111">
        <f t="shared" si="12"/>
        <v>96950</v>
      </c>
      <c r="J104" s="111">
        <f t="shared" si="13"/>
        <v>39410</v>
      </c>
      <c r="K104" s="109">
        <v>0.35</v>
      </c>
      <c r="L104" s="127">
        <f t="shared" si="9"/>
        <v>51786</v>
      </c>
      <c r="M104" s="131">
        <f t="shared" si="10"/>
        <v>125030</v>
      </c>
      <c r="N104" s="136">
        <f t="shared" si="11"/>
        <v>88779.8</v>
      </c>
      <c r="O104" s="109">
        <v>0</v>
      </c>
      <c r="P104" s="178" t="s">
        <v>6311</v>
      </c>
    </row>
    <row r="105" spans="1:16" ht="19.5" x14ac:dyDescent="0.5">
      <c r="A105" s="109" t="s">
        <v>11</v>
      </c>
      <c r="B105" s="109">
        <v>800680</v>
      </c>
      <c r="C105" s="196" t="s">
        <v>3941</v>
      </c>
      <c r="D105" s="109"/>
      <c r="E105" s="109">
        <v>0.32</v>
      </c>
      <c r="F105" s="111">
        <f t="shared" si="7"/>
        <v>19440</v>
      </c>
      <c r="G105" s="111">
        <f t="shared" si="8"/>
        <v>8568</v>
      </c>
      <c r="H105" s="109">
        <v>0.09</v>
      </c>
      <c r="I105" s="111">
        <f t="shared" si="12"/>
        <v>63710</v>
      </c>
      <c r="J105" s="111">
        <f t="shared" si="13"/>
        <v>25898</v>
      </c>
      <c r="K105" s="109">
        <v>0.23</v>
      </c>
      <c r="L105" s="127">
        <f t="shared" si="9"/>
        <v>34466</v>
      </c>
      <c r="M105" s="131">
        <f t="shared" si="10"/>
        <v>83150</v>
      </c>
      <c r="N105" s="136">
        <f t="shared" si="11"/>
        <v>59023.8</v>
      </c>
      <c r="O105" s="109">
        <v>0</v>
      </c>
      <c r="P105" s="178" t="s">
        <v>6311</v>
      </c>
    </row>
    <row r="106" spans="1:16" ht="39" x14ac:dyDescent="0.5">
      <c r="A106" s="109" t="s">
        <v>16</v>
      </c>
      <c r="B106" s="109">
        <v>800700</v>
      </c>
      <c r="C106" s="196" t="s">
        <v>3942</v>
      </c>
      <c r="D106" s="109"/>
      <c r="E106" s="109">
        <v>7</v>
      </c>
      <c r="F106" s="111">
        <f t="shared" si="7"/>
        <v>280800</v>
      </c>
      <c r="G106" s="111">
        <f t="shared" si="8"/>
        <v>123760</v>
      </c>
      <c r="H106" s="109">
        <v>1.3</v>
      </c>
      <c r="I106" s="111">
        <f t="shared" si="12"/>
        <v>1578900</v>
      </c>
      <c r="J106" s="111">
        <f t="shared" si="13"/>
        <v>641820</v>
      </c>
      <c r="K106" s="109">
        <v>5.7</v>
      </c>
      <c r="L106" s="127">
        <f t="shared" si="9"/>
        <v>765580</v>
      </c>
      <c r="M106" s="131">
        <f t="shared" si="10"/>
        <v>1859700</v>
      </c>
      <c r="N106" s="136">
        <f t="shared" si="11"/>
        <v>1323794</v>
      </c>
      <c r="O106" s="109">
        <v>0</v>
      </c>
      <c r="P106" s="178" t="s">
        <v>6311</v>
      </c>
    </row>
    <row r="107" spans="1:16" ht="39" x14ac:dyDescent="0.5">
      <c r="A107" s="109" t="s">
        <v>16</v>
      </c>
      <c r="B107" s="109">
        <v>800705</v>
      </c>
      <c r="C107" s="196" t="s">
        <v>3943</v>
      </c>
      <c r="D107" s="109"/>
      <c r="E107" s="109">
        <v>2.7</v>
      </c>
      <c r="F107" s="111">
        <f t="shared" si="7"/>
        <v>216000</v>
      </c>
      <c r="G107" s="111">
        <f t="shared" si="8"/>
        <v>95200</v>
      </c>
      <c r="H107" s="109">
        <v>1</v>
      </c>
      <c r="I107" s="111">
        <f t="shared" si="12"/>
        <v>470900</v>
      </c>
      <c r="J107" s="111">
        <f t="shared" si="13"/>
        <v>191420</v>
      </c>
      <c r="K107" s="109">
        <v>1.7</v>
      </c>
      <c r="L107" s="127">
        <f t="shared" si="9"/>
        <v>286620</v>
      </c>
      <c r="M107" s="131">
        <f t="shared" si="10"/>
        <v>686900</v>
      </c>
      <c r="N107" s="136">
        <f t="shared" si="11"/>
        <v>486266</v>
      </c>
      <c r="O107" s="109">
        <v>0</v>
      </c>
      <c r="P107" s="178" t="s">
        <v>6311</v>
      </c>
    </row>
    <row r="108" spans="1:16" ht="39" x14ac:dyDescent="0.5">
      <c r="A108" s="109" t="s">
        <v>16</v>
      </c>
      <c r="B108" s="109">
        <v>800710</v>
      </c>
      <c r="C108" s="196" t="s">
        <v>3944</v>
      </c>
      <c r="D108" s="109"/>
      <c r="E108" s="109">
        <v>2.02</v>
      </c>
      <c r="F108" s="111">
        <f t="shared" si="7"/>
        <v>114480</v>
      </c>
      <c r="G108" s="111">
        <f t="shared" si="8"/>
        <v>50456</v>
      </c>
      <c r="H108" s="109">
        <v>0.53</v>
      </c>
      <c r="I108" s="111">
        <f t="shared" si="12"/>
        <v>412730</v>
      </c>
      <c r="J108" s="111">
        <f t="shared" si="13"/>
        <v>167774</v>
      </c>
      <c r="K108" s="109">
        <v>1.49</v>
      </c>
      <c r="L108" s="127">
        <f t="shared" si="9"/>
        <v>218230</v>
      </c>
      <c r="M108" s="131">
        <f t="shared" si="10"/>
        <v>527210</v>
      </c>
      <c r="N108" s="136">
        <f t="shared" si="11"/>
        <v>374449</v>
      </c>
      <c r="O108" s="109">
        <v>0</v>
      </c>
      <c r="P108" s="178" t="s">
        <v>6311</v>
      </c>
    </row>
    <row r="109" spans="1:16" ht="19.5" x14ac:dyDescent="0.5">
      <c r="A109" s="109" t="s">
        <v>16</v>
      </c>
      <c r="B109" s="109">
        <v>800715</v>
      </c>
      <c r="C109" s="196" t="s">
        <v>3945</v>
      </c>
      <c r="D109" s="109"/>
      <c r="E109" s="109">
        <v>1.75</v>
      </c>
      <c r="F109" s="111">
        <f t="shared" si="7"/>
        <v>56160</v>
      </c>
      <c r="G109" s="111">
        <f t="shared" si="8"/>
        <v>24752</v>
      </c>
      <c r="H109" s="109">
        <v>0.26</v>
      </c>
      <c r="I109" s="111">
        <f t="shared" si="12"/>
        <v>412730</v>
      </c>
      <c r="J109" s="111">
        <f t="shared" si="13"/>
        <v>167774</v>
      </c>
      <c r="K109" s="109">
        <v>1.49</v>
      </c>
      <c r="L109" s="127">
        <f t="shared" si="9"/>
        <v>192526</v>
      </c>
      <c r="M109" s="131">
        <f t="shared" si="10"/>
        <v>468890</v>
      </c>
      <c r="N109" s="136">
        <f t="shared" si="11"/>
        <v>334121.80000000005</v>
      </c>
      <c r="O109" s="109">
        <v>0</v>
      </c>
      <c r="P109" s="178" t="s">
        <v>6311</v>
      </c>
    </row>
    <row r="110" spans="1:16" ht="19.5" x14ac:dyDescent="0.5">
      <c r="A110" s="109" t="s">
        <v>16</v>
      </c>
      <c r="B110" s="109">
        <v>800720</v>
      </c>
      <c r="C110" s="196" t="s">
        <v>3946</v>
      </c>
      <c r="D110" s="109"/>
      <c r="E110" s="109">
        <v>1.96</v>
      </c>
      <c r="F110" s="111">
        <f t="shared" si="7"/>
        <v>101520</v>
      </c>
      <c r="G110" s="111">
        <f t="shared" si="8"/>
        <v>44744</v>
      </c>
      <c r="H110" s="109">
        <v>0.47</v>
      </c>
      <c r="I110" s="111">
        <f t="shared" si="12"/>
        <v>412730</v>
      </c>
      <c r="J110" s="111">
        <f t="shared" si="13"/>
        <v>167774</v>
      </c>
      <c r="K110" s="109">
        <v>1.49</v>
      </c>
      <c r="L110" s="127">
        <f t="shared" si="9"/>
        <v>212518</v>
      </c>
      <c r="M110" s="131">
        <f t="shared" si="10"/>
        <v>514250</v>
      </c>
      <c r="N110" s="136">
        <f t="shared" si="11"/>
        <v>365487.4</v>
      </c>
      <c r="O110" s="109">
        <v>0</v>
      </c>
      <c r="P110" s="178" t="s">
        <v>6311</v>
      </c>
    </row>
    <row r="111" spans="1:16" ht="19.5" x14ac:dyDescent="0.5">
      <c r="A111" s="109" t="s">
        <v>16</v>
      </c>
      <c r="B111" s="109">
        <v>800725</v>
      </c>
      <c r="C111" s="196" t="s">
        <v>3947</v>
      </c>
      <c r="D111" s="109"/>
      <c r="E111" s="109">
        <v>0.19</v>
      </c>
      <c r="F111" s="111">
        <f t="shared" si="7"/>
        <v>10800</v>
      </c>
      <c r="G111" s="111">
        <f t="shared" si="8"/>
        <v>4760</v>
      </c>
      <c r="H111" s="109">
        <v>0.05</v>
      </c>
      <c r="I111" s="111">
        <f t="shared" si="12"/>
        <v>38780.000000000007</v>
      </c>
      <c r="J111" s="111">
        <f t="shared" si="13"/>
        <v>15764.000000000002</v>
      </c>
      <c r="K111" s="109">
        <v>0.14000000000000001</v>
      </c>
      <c r="L111" s="127">
        <f t="shared" si="9"/>
        <v>20524</v>
      </c>
      <c r="M111" s="131">
        <f t="shared" si="10"/>
        <v>49580.000000000007</v>
      </c>
      <c r="N111" s="136">
        <f t="shared" si="11"/>
        <v>35213.200000000012</v>
      </c>
      <c r="O111" s="109">
        <v>0</v>
      </c>
      <c r="P111" s="178" t="s">
        <v>6311</v>
      </c>
    </row>
    <row r="112" spans="1:16" ht="19.5" x14ac:dyDescent="0.5">
      <c r="A112" s="109" t="s">
        <v>16</v>
      </c>
      <c r="B112" s="109">
        <v>800730</v>
      </c>
      <c r="C112" s="196" t="s">
        <v>3948</v>
      </c>
      <c r="D112" s="109"/>
      <c r="E112" s="109">
        <v>0.87</v>
      </c>
      <c r="F112" s="111">
        <f t="shared" si="7"/>
        <v>49680</v>
      </c>
      <c r="G112" s="111">
        <f t="shared" si="8"/>
        <v>21896</v>
      </c>
      <c r="H112" s="109">
        <v>0.23</v>
      </c>
      <c r="I112" s="111">
        <f t="shared" si="12"/>
        <v>177280</v>
      </c>
      <c r="J112" s="111">
        <f t="shared" si="13"/>
        <v>72064</v>
      </c>
      <c r="K112" s="109">
        <v>0.64</v>
      </c>
      <c r="L112" s="127">
        <f t="shared" si="9"/>
        <v>93960</v>
      </c>
      <c r="M112" s="131">
        <f t="shared" si="10"/>
        <v>226960</v>
      </c>
      <c r="N112" s="136">
        <f t="shared" si="11"/>
        <v>161188</v>
      </c>
      <c r="O112" s="109">
        <v>0</v>
      </c>
      <c r="P112" s="178" t="s">
        <v>6311</v>
      </c>
    </row>
    <row r="113" spans="1:16" ht="19.5" x14ac:dyDescent="0.5">
      <c r="A113" s="109" t="s">
        <v>16</v>
      </c>
      <c r="B113" s="109">
        <v>800735</v>
      </c>
      <c r="C113" s="196" t="s">
        <v>3949</v>
      </c>
      <c r="D113" s="109"/>
      <c r="E113" s="109">
        <v>1.6199999999999999</v>
      </c>
      <c r="F113" s="111">
        <f t="shared" si="7"/>
        <v>90720</v>
      </c>
      <c r="G113" s="111">
        <f t="shared" si="8"/>
        <v>39984</v>
      </c>
      <c r="H113" s="109">
        <v>0.42</v>
      </c>
      <c r="I113" s="111">
        <f t="shared" si="12"/>
        <v>332400</v>
      </c>
      <c r="J113" s="111">
        <f t="shared" si="13"/>
        <v>135120</v>
      </c>
      <c r="K113" s="109">
        <v>1.2</v>
      </c>
      <c r="L113" s="127">
        <f t="shared" si="9"/>
        <v>175104</v>
      </c>
      <c r="M113" s="131">
        <f t="shared" si="10"/>
        <v>423120</v>
      </c>
      <c r="N113" s="136">
        <f t="shared" si="11"/>
        <v>300547.20000000001</v>
      </c>
      <c r="O113" s="109">
        <v>0</v>
      </c>
      <c r="P113" s="178" t="s">
        <v>6311</v>
      </c>
    </row>
    <row r="114" spans="1:16" ht="19.5" x14ac:dyDescent="0.5">
      <c r="A114" s="109" t="s">
        <v>16</v>
      </c>
      <c r="B114" s="109">
        <v>800740</v>
      </c>
      <c r="C114" s="196" t="s">
        <v>3950</v>
      </c>
      <c r="D114" s="109"/>
      <c r="E114" s="109">
        <v>2</v>
      </c>
      <c r="F114" s="111">
        <f t="shared" si="7"/>
        <v>108000</v>
      </c>
      <c r="G114" s="111">
        <f t="shared" si="8"/>
        <v>47600</v>
      </c>
      <c r="H114" s="109">
        <v>0.5</v>
      </c>
      <c r="I114" s="111">
        <f t="shared" si="12"/>
        <v>415500</v>
      </c>
      <c r="J114" s="111">
        <f t="shared" si="13"/>
        <v>168900</v>
      </c>
      <c r="K114" s="109">
        <v>1.5</v>
      </c>
      <c r="L114" s="127">
        <f t="shared" si="9"/>
        <v>216500</v>
      </c>
      <c r="M114" s="131">
        <f t="shared" si="10"/>
        <v>523500</v>
      </c>
      <c r="N114" s="136">
        <f t="shared" si="11"/>
        <v>371950</v>
      </c>
      <c r="O114" s="109">
        <v>0</v>
      </c>
      <c r="P114" s="178" t="s">
        <v>6311</v>
      </c>
    </row>
    <row r="115" spans="1:16" ht="19.5" x14ac:dyDescent="0.5">
      <c r="A115" s="109" t="s">
        <v>16</v>
      </c>
      <c r="B115" s="109">
        <v>800741</v>
      </c>
      <c r="C115" s="196" t="s">
        <v>3951</v>
      </c>
      <c r="D115" s="109"/>
      <c r="E115" s="109">
        <v>2</v>
      </c>
      <c r="F115" s="111">
        <f t="shared" si="7"/>
        <v>108000</v>
      </c>
      <c r="G115" s="111">
        <f t="shared" si="8"/>
        <v>47600</v>
      </c>
      <c r="H115" s="109">
        <v>0.5</v>
      </c>
      <c r="I115" s="111">
        <f t="shared" si="12"/>
        <v>415500</v>
      </c>
      <c r="J115" s="111">
        <f t="shared" si="13"/>
        <v>168900</v>
      </c>
      <c r="K115" s="109">
        <v>1.5</v>
      </c>
      <c r="L115" s="127">
        <f t="shared" si="9"/>
        <v>216500</v>
      </c>
      <c r="M115" s="131">
        <f t="shared" si="10"/>
        <v>523500</v>
      </c>
      <c r="N115" s="136">
        <f t="shared" si="11"/>
        <v>371950</v>
      </c>
      <c r="O115" s="109">
        <v>0</v>
      </c>
      <c r="P115" s="178" t="s">
        <v>6311</v>
      </c>
    </row>
    <row r="116" spans="1:16" ht="19.5" x14ac:dyDescent="0.5">
      <c r="A116" s="109" t="s">
        <v>16</v>
      </c>
      <c r="B116" s="109">
        <v>800745</v>
      </c>
      <c r="C116" s="196" t="s">
        <v>3952</v>
      </c>
      <c r="D116" s="109"/>
      <c r="E116" s="109">
        <v>1.3800000000000001</v>
      </c>
      <c r="F116" s="111">
        <f t="shared" si="7"/>
        <v>62639.999999999993</v>
      </c>
      <c r="G116" s="111">
        <f t="shared" si="8"/>
        <v>27607.999999999996</v>
      </c>
      <c r="H116" s="109">
        <v>0.28999999999999998</v>
      </c>
      <c r="I116" s="111">
        <f t="shared" si="12"/>
        <v>301930</v>
      </c>
      <c r="J116" s="111">
        <f t="shared" si="13"/>
        <v>122734.00000000001</v>
      </c>
      <c r="K116" s="109">
        <v>1.0900000000000001</v>
      </c>
      <c r="L116" s="127">
        <f t="shared" si="9"/>
        <v>150342</v>
      </c>
      <c r="M116" s="131">
        <f t="shared" si="10"/>
        <v>364570</v>
      </c>
      <c r="N116" s="136">
        <f t="shared" si="11"/>
        <v>259330.6</v>
      </c>
      <c r="O116" s="109">
        <v>0</v>
      </c>
      <c r="P116" s="178" t="s">
        <v>6311</v>
      </c>
    </row>
    <row r="117" spans="1:16" ht="19.5" x14ac:dyDescent="0.5">
      <c r="A117" s="109" t="s">
        <v>16</v>
      </c>
      <c r="B117" s="109">
        <v>800750</v>
      </c>
      <c r="C117" s="196" t="s">
        <v>3953</v>
      </c>
      <c r="D117" s="109"/>
      <c r="E117" s="109">
        <v>1.25</v>
      </c>
      <c r="F117" s="111">
        <f t="shared" si="7"/>
        <v>47520</v>
      </c>
      <c r="G117" s="111">
        <f t="shared" si="8"/>
        <v>20944</v>
      </c>
      <c r="H117" s="109">
        <v>0.22</v>
      </c>
      <c r="I117" s="111">
        <f t="shared" si="12"/>
        <v>285310</v>
      </c>
      <c r="J117" s="111">
        <f t="shared" si="13"/>
        <v>115978</v>
      </c>
      <c r="K117" s="109">
        <v>1.03</v>
      </c>
      <c r="L117" s="127">
        <f t="shared" si="9"/>
        <v>136922</v>
      </c>
      <c r="M117" s="131">
        <f t="shared" si="10"/>
        <v>332830</v>
      </c>
      <c r="N117" s="136">
        <f t="shared" si="11"/>
        <v>236984.6</v>
      </c>
      <c r="O117" s="109">
        <v>0</v>
      </c>
      <c r="P117" s="178" t="s">
        <v>6311</v>
      </c>
    </row>
    <row r="118" spans="1:16" ht="19.5" x14ac:dyDescent="0.5">
      <c r="A118" s="109" t="s">
        <v>16</v>
      </c>
      <c r="B118" s="109">
        <v>800755</v>
      </c>
      <c r="C118" s="196" t="s">
        <v>3954</v>
      </c>
      <c r="D118" s="109"/>
      <c r="E118" s="109">
        <v>1.25</v>
      </c>
      <c r="F118" s="111">
        <f t="shared" si="7"/>
        <v>75600</v>
      </c>
      <c r="G118" s="111">
        <f t="shared" si="8"/>
        <v>33320</v>
      </c>
      <c r="H118" s="109">
        <v>0.35</v>
      </c>
      <c r="I118" s="111">
        <f t="shared" si="12"/>
        <v>249300</v>
      </c>
      <c r="J118" s="111">
        <f t="shared" si="13"/>
        <v>101340</v>
      </c>
      <c r="K118" s="109">
        <v>0.9</v>
      </c>
      <c r="L118" s="127">
        <f t="shared" si="9"/>
        <v>134660</v>
      </c>
      <c r="M118" s="131">
        <f t="shared" si="10"/>
        <v>324900</v>
      </c>
      <c r="N118" s="136">
        <f t="shared" si="11"/>
        <v>230638</v>
      </c>
      <c r="O118" s="109">
        <v>0</v>
      </c>
      <c r="P118" s="178" t="s">
        <v>6311</v>
      </c>
    </row>
    <row r="119" spans="1:16" ht="19.5" x14ac:dyDescent="0.5">
      <c r="A119" s="109" t="s">
        <v>16</v>
      </c>
      <c r="B119" s="109">
        <v>800760</v>
      </c>
      <c r="C119" s="196" t="s">
        <v>3955</v>
      </c>
      <c r="D119" s="109"/>
      <c r="E119" s="109">
        <v>4.92</v>
      </c>
      <c r="F119" s="111">
        <f t="shared" si="7"/>
        <v>276480</v>
      </c>
      <c r="G119" s="111">
        <f t="shared" si="8"/>
        <v>121856</v>
      </c>
      <c r="H119" s="109">
        <v>1.28</v>
      </c>
      <c r="I119" s="111">
        <f t="shared" si="12"/>
        <v>1008280</v>
      </c>
      <c r="J119" s="111">
        <f t="shared" si="13"/>
        <v>409864</v>
      </c>
      <c r="K119" s="109">
        <v>3.64</v>
      </c>
      <c r="L119" s="127">
        <f t="shared" si="9"/>
        <v>531720</v>
      </c>
      <c r="M119" s="131">
        <f t="shared" si="10"/>
        <v>1284760</v>
      </c>
      <c r="N119" s="136">
        <f t="shared" si="11"/>
        <v>912556</v>
      </c>
      <c r="O119" s="109">
        <v>0</v>
      </c>
      <c r="P119" s="178" t="s">
        <v>6311</v>
      </c>
    </row>
    <row r="120" spans="1:16" ht="19.5" x14ac:dyDescent="0.5">
      <c r="A120" s="109" t="s">
        <v>16</v>
      </c>
      <c r="B120" s="109">
        <v>800761</v>
      </c>
      <c r="C120" s="196" t="s">
        <v>3956</v>
      </c>
      <c r="D120" s="109"/>
      <c r="E120" s="109">
        <v>4.92</v>
      </c>
      <c r="F120" s="111">
        <f t="shared" si="7"/>
        <v>276480</v>
      </c>
      <c r="G120" s="111">
        <f t="shared" si="8"/>
        <v>121856</v>
      </c>
      <c r="H120" s="109">
        <v>1.28</v>
      </c>
      <c r="I120" s="111">
        <f t="shared" si="12"/>
        <v>1008280</v>
      </c>
      <c r="J120" s="111">
        <f t="shared" si="13"/>
        <v>409864</v>
      </c>
      <c r="K120" s="109">
        <v>3.64</v>
      </c>
      <c r="L120" s="127">
        <f t="shared" si="9"/>
        <v>531720</v>
      </c>
      <c r="M120" s="131">
        <f t="shared" si="10"/>
        <v>1284760</v>
      </c>
      <c r="N120" s="136">
        <f t="shared" si="11"/>
        <v>912556</v>
      </c>
      <c r="O120" s="109">
        <v>0</v>
      </c>
      <c r="P120" s="178" t="s">
        <v>6311</v>
      </c>
    </row>
    <row r="121" spans="1:16" ht="19.5" x14ac:dyDescent="0.5">
      <c r="A121" s="109" t="s">
        <v>16</v>
      </c>
      <c r="B121" s="109">
        <v>800765</v>
      </c>
      <c r="C121" s="196" t="s">
        <v>3957</v>
      </c>
      <c r="D121" s="109"/>
      <c r="E121" s="109">
        <v>1.36</v>
      </c>
      <c r="F121" s="111">
        <f t="shared" si="7"/>
        <v>51840</v>
      </c>
      <c r="G121" s="111">
        <f t="shared" si="8"/>
        <v>22848</v>
      </c>
      <c r="H121" s="109">
        <v>0.24</v>
      </c>
      <c r="I121" s="111">
        <f t="shared" si="12"/>
        <v>310240.00000000006</v>
      </c>
      <c r="J121" s="111">
        <f t="shared" si="13"/>
        <v>126112.00000000001</v>
      </c>
      <c r="K121" s="109">
        <v>1.1200000000000001</v>
      </c>
      <c r="L121" s="127">
        <f t="shared" si="9"/>
        <v>148960</v>
      </c>
      <c r="M121" s="131">
        <f t="shared" si="10"/>
        <v>362080.00000000006</v>
      </c>
      <c r="N121" s="136">
        <f t="shared" si="11"/>
        <v>257808.00000000006</v>
      </c>
      <c r="O121" s="109">
        <v>0</v>
      </c>
      <c r="P121" s="178" t="s">
        <v>6311</v>
      </c>
    </row>
    <row r="122" spans="1:16" ht="19.5" x14ac:dyDescent="0.5">
      <c r="A122" s="109" t="s">
        <v>16</v>
      </c>
      <c r="B122" s="109">
        <v>800770</v>
      </c>
      <c r="C122" s="196" t="s">
        <v>3958</v>
      </c>
      <c r="D122" s="109"/>
      <c r="E122" s="109">
        <v>1.33</v>
      </c>
      <c r="F122" s="111">
        <f t="shared" si="7"/>
        <v>49680</v>
      </c>
      <c r="G122" s="111">
        <f t="shared" si="8"/>
        <v>21896</v>
      </c>
      <c r="H122" s="109">
        <v>0.23</v>
      </c>
      <c r="I122" s="111">
        <f t="shared" si="12"/>
        <v>304700</v>
      </c>
      <c r="J122" s="111">
        <f t="shared" si="13"/>
        <v>123860.00000000001</v>
      </c>
      <c r="K122" s="109">
        <v>1.1000000000000001</v>
      </c>
      <c r="L122" s="127">
        <f t="shared" si="9"/>
        <v>145756</v>
      </c>
      <c r="M122" s="131">
        <f t="shared" si="10"/>
        <v>354380</v>
      </c>
      <c r="N122" s="136">
        <f t="shared" si="11"/>
        <v>252350.8</v>
      </c>
      <c r="O122" s="109">
        <v>0</v>
      </c>
      <c r="P122" s="178" t="s">
        <v>6311</v>
      </c>
    </row>
    <row r="123" spans="1:16" ht="39" x14ac:dyDescent="0.5">
      <c r="A123" s="109" t="s">
        <v>16</v>
      </c>
      <c r="B123" s="109">
        <v>800775</v>
      </c>
      <c r="C123" s="196" t="s">
        <v>3959</v>
      </c>
      <c r="D123" s="109"/>
      <c r="E123" s="109">
        <v>1.8699999999999999</v>
      </c>
      <c r="F123" s="111">
        <f t="shared" si="7"/>
        <v>105840</v>
      </c>
      <c r="G123" s="111">
        <f t="shared" si="8"/>
        <v>46648</v>
      </c>
      <c r="H123" s="109">
        <v>0.49</v>
      </c>
      <c r="I123" s="111">
        <f t="shared" si="12"/>
        <v>382259.99999999994</v>
      </c>
      <c r="J123" s="111">
        <f t="shared" si="13"/>
        <v>155388</v>
      </c>
      <c r="K123" s="109">
        <v>1.38</v>
      </c>
      <c r="L123" s="127">
        <f t="shared" si="9"/>
        <v>202036</v>
      </c>
      <c r="M123" s="131">
        <f t="shared" si="10"/>
        <v>488099.99999999994</v>
      </c>
      <c r="N123" s="136">
        <f t="shared" si="11"/>
        <v>346674.79999999993</v>
      </c>
      <c r="O123" s="109">
        <v>0</v>
      </c>
      <c r="P123" s="178" t="s">
        <v>6311</v>
      </c>
    </row>
    <row r="124" spans="1:16" ht="39" x14ac:dyDescent="0.5">
      <c r="A124" s="109" t="s">
        <v>16</v>
      </c>
      <c r="B124" s="109">
        <v>800780</v>
      </c>
      <c r="C124" s="196" t="s">
        <v>3960</v>
      </c>
      <c r="D124" s="109"/>
      <c r="E124" s="109">
        <v>2.36</v>
      </c>
      <c r="F124" s="111">
        <f t="shared" si="7"/>
        <v>211680</v>
      </c>
      <c r="G124" s="111">
        <f t="shared" si="8"/>
        <v>93296</v>
      </c>
      <c r="H124" s="109">
        <v>0.98</v>
      </c>
      <c r="I124" s="111">
        <f t="shared" si="12"/>
        <v>382259.99999999994</v>
      </c>
      <c r="J124" s="111">
        <f t="shared" si="13"/>
        <v>155388</v>
      </c>
      <c r="K124" s="109">
        <v>1.38</v>
      </c>
      <c r="L124" s="127">
        <f t="shared" si="9"/>
        <v>248684</v>
      </c>
      <c r="M124" s="131">
        <f t="shared" si="10"/>
        <v>593940</v>
      </c>
      <c r="N124" s="136">
        <f t="shared" si="11"/>
        <v>419861.2</v>
      </c>
      <c r="O124" s="109">
        <v>0</v>
      </c>
      <c r="P124" s="178" t="s">
        <v>6311</v>
      </c>
    </row>
    <row r="125" spans="1:16" ht="19.5" x14ac:dyDescent="0.5">
      <c r="A125" s="109" t="s">
        <v>16</v>
      </c>
      <c r="B125" s="109">
        <v>800785</v>
      </c>
      <c r="C125" s="196" t="s">
        <v>3961</v>
      </c>
      <c r="D125" s="109"/>
      <c r="E125" s="109">
        <v>0.61</v>
      </c>
      <c r="F125" s="111">
        <f t="shared" si="7"/>
        <v>34560</v>
      </c>
      <c r="G125" s="111">
        <f t="shared" si="8"/>
        <v>15232</v>
      </c>
      <c r="H125" s="109">
        <v>0.16</v>
      </c>
      <c r="I125" s="111">
        <f t="shared" si="12"/>
        <v>124650</v>
      </c>
      <c r="J125" s="111">
        <f t="shared" si="13"/>
        <v>50670</v>
      </c>
      <c r="K125" s="109">
        <v>0.45</v>
      </c>
      <c r="L125" s="127">
        <f t="shared" si="9"/>
        <v>65902</v>
      </c>
      <c r="M125" s="131">
        <f t="shared" si="10"/>
        <v>159210</v>
      </c>
      <c r="N125" s="136">
        <f t="shared" si="11"/>
        <v>113078.6</v>
      </c>
      <c r="O125" s="109">
        <v>0</v>
      </c>
      <c r="P125" s="178" t="s">
        <v>6311</v>
      </c>
    </row>
    <row r="126" spans="1:16" ht="19.5" x14ac:dyDescent="0.5">
      <c r="A126" s="109" t="s">
        <v>16</v>
      </c>
      <c r="B126" s="109">
        <v>800790</v>
      </c>
      <c r="C126" s="196" t="s">
        <v>3962</v>
      </c>
      <c r="D126" s="109"/>
      <c r="E126" s="109">
        <v>0.77</v>
      </c>
      <c r="F126" s="111">
        <f t="shared" si="7"/>
        <v>69120</v>
      </c>
      <c r="G126" s="111">
        <f t="shared" si="8"/>
        <v>30464</v>
      </c>
      <c r="H126" s="109">
        <v>0.32</v>
      </c>
      <c r="I126" s="111">
        <f t="shared" si="12"/>
        <v>124650</v>
      </c>
      <c r="J126" s="111">
        <f t="shared" si="13"/>
        <v>50670</v>
      </c>
      <c r="K126" s="109">
        <v>0.45</v>
      </c>
      <c r="L126" s="127">
        <f t="shared" si="9"/>
        <v>81134</v>
      </c>
      <c r="M126" s="131">
        <f t="shared" si="10"/>
        <v>193770</v>
      </c>
      <c r="N126" s="136">
        <f t="shared" si="11"/>
        <v>136976.20000000001</v>
      </c>
      <c r="O126" s="109">
        <v>0</v>
      </c>
      <c r="P126" s="178" t="s">
        <v>6311</v>
      </c>
    </row>
    <row r="127" spans="1:16" ht="19.5" x14ac:dyDescent="0.5">
      <c r="A127" s="109" t="s">
        <v>16</v>
      </c>
      <c r="B127" s="109">
        <v>800795</v>
      </c>
      <c r="C127" s="196" t="s">
        <v>3963</v>
      </c>
      <c r="D127" s="109"/>
      <c r="E127" s="109">
        <v>2.06</v>
      </c>
      <c r="F127" s="111">
        <f t="shared" si="7"/>
        <v>146880</v>
      </c>
      <c r="G127" s="111">
        <f t="shared" si="8"/>
        <v>64736.000000000007</v>
      </c>
      <c r="H127" s="109">
        <v>0.68</v>
      </c>
      <c r="I127" s="111">
        <f t="shared" si="12"/>
        <v>382259.99999999994</v>
      </c>
      <c r="J127" s="111">
        <f t="shared" si="13"/>
        <v>155388</v>
      </c>
      <c r="K127" s="109">
        <v>1.38</v>
      </c>
      <c r="L127" s="127">
        <f t="shared" si="9"/>
        <v>220124</v>
      </c>
      <c r="M127" s="131">
        <f t="shared" si="10"/>
        <v>529140</v>
      </c>
      <c r="N127" s="136">
        <f t="shared" si="11"/>
        <v>375053.2</v>
      </c>
      <c r="O127" s="109">
        <v>0</v>
      </c>
      <c r="P127" s="178" t="s">
        <v>6311</v>
      </c>
    </row>
    <row r="128" spans="1:16" ht="39" x14ac:dyDescent="0.5">
      <c r="A128" s="109" t="s">
        <v>16</v>
      </c>
      <c r="B128" s="109">
        <v>800796</v>
      </c>
      <c r="C128" s="196" t="s">
        <v>3964</v>
      </c>
      <c r="D128" s="109"/>
      <c r="E128" s="109">
        <v>2.06</v>
      </c>
      <c r="F128" s="111">
        <f t="shared" si="7"/>
        <v>146880</v>
      </c>
      <c r="G128" s="111">
        <f t="shared" si="8"/>
        <v>64736.000000000007</v>
      </c>
      <c r="H128" s="109">
        <v>0.68</v>
      </c>
      <c r="I128" s="111">
        <f t="shared" si="12"/>
        <v>382259.99999999994</v>
      </c>
      <c r="J128" s="111">
        <f t="shared" si="13"/>
        <v>155388</v>
      </c>
      <c r="K128" s="109">
        <v>1.38</v>
      </c>
      <c r="L128" s="127">
        <f t="shared" si="9"/>
        <v>220124</v>
      </c>
      <c r="M128" s="131">
        <f t="shared" si="10"/>
        <v>529140</v>
      </c>
      <c r="N128" s="136">
        <f t="shared" si="11"/>
        <v>375053.2</v>
      </c>
      <c r="O128" s="109">
        <v>0</v>
      </c>
      <c r="P128" s="178" t="s">
        <v>6311</v>
      </c>
    </row>
    <row r="129" spans="1:16" ht="39" x14ac:dyDescent="0.5">
      <c r="A129" s="109" t="s">
        <v>16</v>
      </c>
      <c r="B129" s="109">
        <v>800797</v>
      </c>
      <c r="C129" s="196" t="s">
        <v>3965</v>
      </c>
      <c r="D129" s="109"/>
      <c r="E129" s="109">
        <v>2.06</v>
      </c>
      <c r="F129" s="111">
        <f t="shared" si="7"/>
        <v>146880</v>
      </c>
      <c r="G129" s="111">
        <f t="shared" si="8"/>
        <v>64736.000000000007</v>
      </c>
      <c r="H129" s="109">
        <v>0.68</v>
      </c>
      <c r="I129" s="111">
        <f t="shared" si="12"/>
        <v>382259.99999999994</v>
      </c>
      <c r="J129" s="111">
        <f t="shared" si="13"/>
        <v>155388</v>
      </c>
      <c r="K129" s="109">
        <v>1.38</v>
      </c>
      <c r="L129" s="127">
        <f t="shared" si="9"/>
        <v>220124</v>
      </c>
      <c r="M129" s="131">
        <f t="shared" si="10"/>
        <v>529140</v>
      </c>
      <c r="N129" s="136">
        <f t="shared" si="11"/>
        <v>375053.2</v>
      </c>
      <c r="O129" s="109">
        <v>0</v>
      </c>
      <c r="P129" s="178" t="s">
        <v>6311</v>
      </c>
    </row>
    <row r="130" spans="1:16" ht="39" x14ac:dyDescent="0.5">
      <c r="A130" s="109" t="s">
        <v>16</v>
      </c>
      <c r="B130" s="109">
        <v>800798</v>
      </c>
      <c r="C130" s="196" t="s">
        <v>3966</v>
      </c>
      <c r="D130" s="109"/>
      <c r="E130" s="109">
        <v>2.06</v>
      </c>
      <c r="F130" s="111">
        <f t="shared" si="7"/>
        <v>146880</v>
      </c>
      <c r="G130" s="111">
        <f t="shared" si="8"/>
        <v>64736.000000000007</v>
      </c>
      <c r="H130" s="109">
        <v>0.68</v>
      </c>
      <c r="I130" s="111">
        <f t="shared" si="12"/>
        <v>382259.99999999994</v>
      </c>
      <c r="J130" s="111">
        <f t="shared" si="13"/>
        <v>155388</v>
      </c>
      <c r="K130" s="109">
        <v>1.38</v>
      </c>
      <c r="L130" s="127">
        <f t="shared" si="9"/>
        <v>220124</v>
      </c>
      <c r="M130" s="131">
        <f t="shared" si="10"/>
        <v>529140</v>
      </c>
      <c r="N130" s="136">
        <f t="shared" si="11"/>
        <v>375053.2</v>
      </c>
      <c r="O130" s="109">
        <v>0</v>
      </c>
      <c r="P130" s="178" t="s">
        <v>6311</v>
      </c>
    </row>
    <row r="131" spans="1:16" ht="39" x14ac:dyDescent="0.5">
      <c r="A131" s="109" t="s">
        <v>16</v>
      </c>
      <c r="B131" s="109">
        <v>800799</v>
      </c>
      <c r="C131" s="196" t="s">
        <v>3967</v>
      </c>
      <c r="D131" s="109"/>
      <c r="E131" s="109">
        <v>2.06</v>
      </c>
      <c r="F131" s="111">
        <f t="shared" ref="F131:F194" si="14">H131*216000</f>
        <v>146880</v>
      </c>
      <c r="G131" s="111">
        <f t="shared" ref="G131:G194" si="15">H131*95200</f>
        <v>64736.000000000007</v>
      </c>
      <c r="H131" s="109">
        <v>0.68</v>
      </c>
      <c r="I131" s="111">
        <f t="shared" si="12"/>
        <v>382259.99999999994</v>
      </c>
      <c r="J131" s="111">
        <f t="shared" si="13"/>
        <v>155388</v>
      </c>
      <c r="K131" s="109">
        <v>1.38</v>
      </c>
      <c r="L131" s="127">
        <f t="shared" ref="L131:L194" si="16">J131+G131</f>
        <v>220124</v>
      </c>
      <c r="M131" s="131">
        <f t="shared" ref="M131:M194" si="17">I131+F131</f>
        <v>529140</v>
      </c>
      <c r="N131" s="136">
        <f t="shared" ref="N131:N194" si="18">M131-(L131*70%)</f>
        <v>375053.2</v>
      </c>
      <c r="O131" s="109">
        <v>0</v>
      </c>
      <c r="P131" s="178" t="s">
        <v>6311</v>
      </c>
    </row>
    <row r="132" spans="1:16" ht="19.5" x14ac:dyDescent="0.5">
      <c r="A132" s="109" t="s">
        <v>16</v>
      </c>
      <c r="B132" s="109">
        <v>800800</v>
      </c>
      <c r="C132" s="196" t="s">
        <v>3968</v>
      </c>
      <c r="D132" s="109"/>
      <c r="E132" s="109">
        <v>1.19</v>
      </c>
      <c r="F132" s="111">
        <f t="shared" si="14"/>
        <v>77760</v>
      </c>
      <c r="G132" s="111">
        <f t="shared" si="15"/>
        <v>34272</v>
      </c>
      <c r="H132" s="109">
        <v>0.36</v>
      </c>
      <c r="I132" s="111">
        <f t="shared" ref="I132:I195" si="19">K132*277000</f>
        <v>229910</v>
      </c>
      <c r="J132" s="111">
        <f t="shared" ref="J132:J195" si="20">112600*K132</f>
        <v>93458</v>
      </c>
      <c r="K132" s="109">
        <v>0.83</v>
      </c>
      <c r="L132" s="127">
        <f t="shared" si="16"/>
        <v>127730</v>
      </c>
      <c r="M132" s="131">
        <f t="shared" si="17"/>
        <v>307670</v>
      </c>
      <c r="N132" s="136">
        <f t="shared" si="18"/>
        <v>218259</v>
      </c>
      <c r="O132" s="109">
        <v>0</v>
      </c>
      <c r="P132" s="178" t="s">
        <v>6311</v>
      </c>
    </row>
    <row r="133" spans="1:16" ht="39" x14ac:dyDescent="0.5">
      <c r="A133" s="109" t="s">
        <v>16</v>
      </c>
      <c r="B133" s="109">
        <v>800805</v>
      </c>
      <c r="C133" s="196" t="s">
        <v>3969</v>
      </c>
      <c r="D133" s="109"/>
      <c r="E133" s="109">
        <v>1.71</v>
      </c>
      <c r="F133" s="111">
        <f t="shared" si="14"/>
        <v>153360</v>
      </c>
      <c r="G133" s="111">
        <f t="shared" si="15"/>
        <v>67592</v>
      </c>
      <c r="H133" s="109">
        <v>0.71</v>
      </c>
      <c r="I133" s="111">
        <f t="shared" si="19"/>
        <v>277000</v>
      </c>
      <c r="J133" s="111">
        <f t="shared" si="20"/>
        <v>112600</v>
      </c>
      <c r="K133" s="109">
        <v>1</v>
      </c>
      <c r="L133" s="127">
        <f t="shared" si="16"/>
        <v>180192</v>
      </c>
      <c r="M133" s="131">
        <f t="shared" si="17"/>
        <v>430360</v>
      </c>
      <c r="N133" s="136">
        <f t="shared" si="18"/>
        <v>304225.59999999998</v>
      </c>
      <c r="O133" s="109">
        <v>0</v>
      </c>
      <c r="P133" s="178" t="s">
        <v>6311</v>
      </c>
    </row>
    <row r="134" spans="1:16" ht="19.5" x14ac:dyDescent="0.5">
      <c r="A134" s="109" t="s">
        <v>16</v>
      </c>
      <c r="B134" s="109">
        <v>800810</v>
      </c>
      <c r="C134" s="196" t="s">
        <v>3970</v>
      </c>
      <c r="D134" s="109"/>
      <c r="E134" s="109">
        <v>0.35</v>
      </c>
      <c r="F134" s="111">
        <f t="shared" si="14"/>
        <v>23760</v>
      </c>
      <c r="G134" s="111">
        <f t="shared" si="15"/>
        <v>10472</v>
      </c>
      <c r="H134" s="109">
        <v>0.11</v>
      </c>
      <c r="I134" s="111">
        <f t="shared" si="19"/>
        <v>66480</v>
      </c>
      <c r="J134" s="111">
        <f t="shared" si="20"/>
        <v>27024</v>
      </c>
      <c r="K134" s="109">
        <v>0.24</v>
      </c>
      <c r="L134" s="127">
        <f t="shared" si="16"/>
        <v>37496</v>
      </c>
      <c r="M134" s="131">
        <f t="shared" si="17"/>
        <v>90240</v>
      </c>
      <c r="N134" s="136">
        <f t="shared" si="18"/>
        <v>63992.800000000003</v>
      </c>
      <c r="O134" s="109">
        <v>0</v>
      </c>
      <c r="P134" s="178" t="s">
        <v>6311</v>
      </c>
    </row>
    <row r="135" spans="1:16" ht="19.5" x14ac:dyDescent="0.5">
      <c r="A135" s="109" t="s">
        <v>16</v>
      </c>
      <c r="B135" s="109">
        <v>800815</v>
      </c>
      <c r="C135" s="196" t="s">
        <v>3971</v>
      </c>
      <c r="D135" s="109"/>
      <c r="E135" s="109">
        <v>0.3</v>
      </c>
      <c r="F135" s="111">
        <f t="shared" si="14"/>
        <v>17280</v>
      </c>
      <c r="G135" s="111">
        <f t="shared" si="15"/>
        <v>7616</v>
      </c>
      <c r="H135" s="109">
        <v>0.08</v>
      </c>
      <c r="I135" s="111">
        <f t="shared" si="19"/>
        <v>60940</v>
      </c>
      <c r="J135" s="111">
        <f t="shared" si="20"/>
        <v>24772</v>
      </c>
      <c r="K135" s="109">
        <v>0.22</v>
      </c>
      <c r="L135" s="127">
        <f t="shared" si="16"/>
        <v>32388</v>
      </c>
      <c r="M135" s="131">
        <f t="shared" si="17"/>
        <v>78220</v>
      </c>
      <c r="N135" s="136">
        <f t="shared" si="18"/>
        <v>55548.4</v>
      </c>
      <c r="O135" s="109">
        <v>0</v>
      </c>
      <c r="P135" s="178" t="s">
        <v>6311</v>
      </c>
    </row>
    <row r="136" spans="1:16" ht="19.5" x14ac:dyDescent="0.5">
      <c r="A136" s="109" t="s">
        <v>16</v>
      </c>
      <c r="B136" s="109">
        <v>800820</v>
      </c>
      <c r="C136" s="196" t="s">
        <v>3972</v>
      </c>
      <c r="D136" s="109"/>
      <c r="E136" s="109">
        <v>0.98</v>
      </c>
      <c r="F136" s="111">
        <f t="shared" si="14"/>
        <v>64800</v>
      </c>
      <c r="G136" s="111">
        <f t="shared" si="15"/>
        <v>28560</v>
      </c>
      <c r="H136" s="109">
        <v>0.3</v>
      </c>
      <c r="I136" s="111">
        <f t="shared" si="19"/>
        <v>188360</v>
      </c>
      <c r="J136" s="111">
        <f t="shared" si="20"/>
        <v>76568</v>
      </c>
      <c r="K136" s="109">
        <v>0.68</v>
      </c>
      <c r="L136" s="127">
        <f t="shared" si="16"/>
        <v>105128</v>
      </c>
      <c r="M136" s="131">
        <f t="shared" si="17"/>
        <v>253160</v>
      </c>
      <c r="N136" s="136">
        <f t="shared" si="18"/>
        <v>179570.40000000002</v>
      </c>
      <c r="O136" s="109">
        <v>0</v>
      </c>
      <c r="P136" s="178" t="s">
        <v>6311</v>
      </c>
    </row>
    <row r="137" spans="1:16" ht="19.5" x14ac:dyDescent="0.5">
      <c r="A137" s="109" t="s">
        <v>16</v>
      </c>
      <c r="B137" s="109">
        <v>800821</v>
      </c>
      <c r="C137" s="196" t="s">
        <v>3973</v>
      </c>
      <c r="D137" s="109"/>
      <c r="E137" s="109">
        <v>0.98</v>
      </c>
      <c r="F137" s="111">
        <f t="shared" si="14"/>
        <v>64800</v>
      </c>
      <c r="G137" s="111">
        <f t="shared" si="15"/>
        <v>28560</v>
      </c>
      <c r="H137" s="109">
        <v>0.3</v>
      </c>
      <c r="I137" s="111">
        <f t="shared" si="19"/>
        <v>188360</v>
      </c>
      <c r="J137" s="111">
        <f t="shared" si="20"/>
        <v>76568</v>
      </c>
      <c r="K137" s="109">
        <v>0.68</v>
      </c>
      <c r="L137" s="127">
        <f t="shared" si="16"/>
        <v>105128</v>
      </c>
      <c r="M137" s="131">
        <f t="shared" si="17"/>
        <v>253160</v>
      </c>
      <c r="N137" s="136">
        <f t="shared" si="18"/>
        <v>179570.40000000002</v>
      </c>
      <c r="O137" s="109">
        <v>0</v>
      </c>
      <c r="P137" s="178" t="s">
        <v>6311</v>
      </c>
    </row>
    <row r="138" spans="1:16" ht="19.5" x14ac:dyDescent="0.5">
      <c r="A138" s="109" t="s">
        <v>16</v>
      </c>
      <c r="B138" s="109">
        <v>800825</v>
      </c>
      <c r="C138" s="196" t="s">
        <v>3974</v>
      </c>
      <c r="D138" s="109"/>
      <c r="E138" s="109">
        <v>0.31</v>
      </c>
      <c r="F138" s="111">
        <f t="shared" si="14"/>
        <v>17280</v>
      </c>
      <c r="G138" s="111">
        <f t="shared" si="15"/>
        <v>7616</v>
      </c>
      <c r="H138" s="109">
        <v>0.08</v>
      </c>
      <c r="I138" s="111">
        <f t="shared" si="19"/>
        <v>63710</v>
      </c>
      <c r="J138" s="111">
        <f t="shared" si="20"/>
        <v>25898</v>
      </c>
      <c r="K138" s="109">
        <v>0.23</v>
      </c>
      <c r="L138" s="127">
        <f t="shared" si="16"/>
        <v>33514</v>
      </c>
      <c r="M138" s="131">
        <f t="shared" si="17"/>
        <v>80990</v>
      </c>
      <c r="N138" s="136">
        <f t="shared" si="18"/>
        <v>57530.2</v>
      </c>
      <c r="O138" s="109">
        <v>0</v>
      </c>
      <c r="P138" s="178" t="s">
        <v>6311</v>
      </c>
    </row>
    <row r="139" spans="1:16" ht="19.5" x14ac:dyDescent="0.5">
      <c r="A139" s="109" t="s">
        <v>16</v>
      </c>
      <c r="B139" s="109">
        <v>800830</v>
      </c>
      <c r="C139" s="196" t="s">
        <v>3975</v>
      </c>
      <c r="D139" s="109"/>
      <c r="E139" s="109">
        <v>0.46</v>
      </c>
      <c r="F139" s="111">
        <f t="shared" si="14"/>
        <v>41040</v>
      </c>
      <c r="G139" s="111">
        <f t="shared" si="15"/>
        <v>18088</v>
      </c>
      <c r="H139" s="109">
        <v>0.19</v>
      </c>
      <c r="I139" s="111">
        <f t="shared" si="19"/>
        <v>74790</v>
      </c>
      <c r="J139" s="111">
        <f t="shared" si="20"/>
        <v>30402.000000000004</v>
      </c>
      <c r="K139" s="109">
        <v>0.27</v>
      </c>
      <c r="L139" s="127">
        <f t="shared" si="16"/>
        <v>48490</v>
      </c>
      <c r="M139" s="131">
        <f t="shared" si="17"/>
        <v>115830</v>
      </c>
      <c r="N139" s="136">
        <f t="shared" si="18"/>
        <v>81887</v>
      </c>
      <c r="O139" s="109">
        <v>0</v>
      </c>
      <c r="P139" s="178" t="s">
        <v>6311</v>
      </c>
    </row>
    <row r="140" spans="1:16" ht="19.5" x14ac:dyDescent="0.5">
      <c r="A140" s="109" t="s">
        <v>16</v>
      </c>
      <c r="B140" s="109">
        <v>800835</v>
      </c>
      <c r="C140" s="196" t="s">
        <v>3976</v>
      </c>
      <c r="D140" s="109"/>
      <c r="E140" s="109">
        <v>0.37</v>
      </c>
      <c r="F140" s="111">
        <f t="shared" si="14"/>
        <v>21600</v>
      </c>
      <c r="G140" s="111">
        <f t="shared" si="15"/>
        <v>9520</v>
      </c>
      <c r="H140" s="109">
        <v>0.1</v>
      </c>
      <c r="I140" s="111">
        <f t="shared" si="19"/>
        <v>74790</v>
      </c>
      <c r="J140" s="111">
        <f t="shared" si="20"/>
        <v>30402.000000000004</v>
      </c>
      <c r="K140" s="109">
        <v>0.27</v>
      </c>
      <c r="L140" s="127">
        <f t="shared" si="16"/>
        <v>39922</v>
      </c>
      <c r="M140" s="131">
        <f t="shared" si="17"/>
        <v>96390</v>
      </c>
      <c r="N140" s="136">
        <f t="shared" si="18"/>
        <v>68444.600000000006</v>
      </c>
      <c r="O140" s="109">
        <v>0</v>
      </c>
      <c r="P140" s="178" t="s">
        <v>6311</v>
      </c>
    </row>
    <row r="141" spans="1:16" ht="19.5" x14ac:dyDescent="0.5">
      <c r="A141" s="109" t="s">
        <v>16</v>
      </c>
      <c r="B141" s="109">
        <v>800840</v>
      </c>
      <c r="C141" s="196" t="s">
        <v>3977</v>
      </c>
      <c r="D141" s="109"/>
      <c r="E141" s="109">
        <v>2.4900000000000002</v>
      </c>
      <c r="F141" s="111">
        <f t="shared" si="14"/>
        <v>140400</v>
      </c>
      <c r="G141" s="111">
        <f t="shared" si="15"/>
        <v>61880</v>
      </c>
      <c r="H141" s="109">
        <v>0.65</v>
      </c>
      <c r="I141" s="111">
        <f t="shared" si="19"/>
        <v>509680</v>
      </c>
      <c r="J141" s="111">
        <f t="shared" si="20"/>
        <v>207184</v>
      </c>
      <c r="K141" s="109">
        <v>1.84</v>
      </c>
      <c r="L141" s="127">
        <f t="shared" si="16"/>
        <v>269064</v>
      </c>
      <c r="M141" s="131">
        <f t="shared" si="17"/>
        <v>650080</v>
      </c>
      <c r="N141" s="136">
        <f t="shared" si="18"/>
        <v>461735.2</v>
      </c>
      <c r="O141" s="109">
        <v>0</v>
      </c>
      <c r="P141" s="178" t="s">
        <v>6311</v>
      </c>
    </row>
    <row r="142" spans="1:16" ht="19.5" x14ac:dyDescent="0.5">
      <c r="A142" s="109" t="s">
        <v>16</v>
      </c>
      <c r="B142" s="109">
        <v>800845</v>
      </c>
      <c r="C142" s="196" t="s">
        <v>3978</v>
      </c>
      <c r="D142" s="109"/>
      <c r="E142" s="109">
        <v>2.4</v>
      </c>
      <c r="F142" s="111">
        <f t="shared" si="14"/>
        <v>151200</v>
      </c>
      <c r="G142" s="111">
        <f t="shared" si="15"/>
        <v>66640</v>
      </c>
      <c r="H142" s="109">
        <v>0.7</v>
      </c>
      <c r="I142" s="111">
        <f t="shared" si="19"/>
        <v>470900</v>
      </c>
      <c r="J142" s="111">
        <f t="shared" si="20"/>
        <v>191420</v>
      </c>
      <c r="K142" s="109">
        <v>1.7</v>
      </c>
      <c r="L142" s="127">
        <f t="shared" si="16"/>
        <v>258060</v>
      </c>
      <c r="M142" s="131">
        <f t="shared" si="17"/>
        <v>622100</v>
      </c>
      <c r="N142" s="136">
        <f t="shared" si="18"/>
        <v>441458</v>
      </c>
      <c r="O142" s="109">
        <v>0</v>
      </c>
      <c r="P142" s="178" t="s">
        <v>6311</v>
      </c>
    </row>
    <row r="143" spans="1:16" ht="19.5" x14ac:dyDescent="0.5">
      <c r="A143" s="109" t="s">
        <v>16</v>
      </c>
      <c r="B143" s="109">
        <v>800847</v>
      </c>
      <c r="C143" s="196" t="s">
        <v>3979</v>
      </c>
      <c r="D143" s="109"/>
      <c r="E143" s="109">
        <v>2.4</v>
      </c>
      <c r="F143" s="111">
        <f t="shared" si="14"/>
        <v>151200</v>
      </c>
      <c r="G143" s="111">
        <f t="shared" si="15"/>
        <v>66640</v>
      </c>
      <c r="H143" s="109">
        <v>0.7</v>
      </c>
      <c r="I143" s="111">
        <f t="shared" si="19"/>
        <v>470900</v>
      </c>
      <c r="J143" s="111">
        <f t="shared" si="20"/>
        <v>191420</v>
      </c>
      <c r="K143" s="109">
        <v>1.7</v>
      </c>
      <c r="L143" s="127">
        <f t="shared" si="16"/>
        <v>258060</v>
      </c>
      <c r="M143" s="131">
        <f t="shared" si="17"/>
        <v>622100</v>
      </c>
      <c r="N143" s="136">
        <f t="shared" si="18"/>
        <v>441458</v>
      </c>
      <c r="O143" s="109">
        <v>0</v>
      </c>
      <c r="P143" s="178" t="s">
        <v>6311</v>
      </c>
    </row>
    <row r="144" spans="1:16" ht="19.5" x14ac:dyDescent="0.5">
      <c r="A144" s="109" t="s">
        <v>16</v>
      </c>
      <c r="B144" s="109">
        <v>800850</v>
      </c>
      <c r="C144" s="196" t="s">
        <v>3980</v>
      </c>
      <c r="D144" s="109"/>
      <c r="E144" s="109">
        <v>1.48</v>
      </c>
      <c r="F144" s="111">
        <f t="shared" si="14"/>
        <v>84240</v>
      </c>
      <c r="G144" s="111">
        <f t="shared" si="15"/>
        <v>37128</v>
      </c>
      <c r="H144" s="109">
        <v>0.39</v>
      </c>
      <c r="I144" s="111">
        <f t="shared" si="19"/>
        <v>301930</v>
      </c>
      <c r="J144" s="111">
        <f t="shared" si="20"/>
        <v>122734.00000000001</v>
      </c>
      <c r="K144" s="109">
        <v>1.0900000000000001</v>
      </c>
      <c r="L144" s="127">
        <f t="shared" si="16"/>
        <v>159862</v>
      </c>
      <c r="M144" s="131">
        <f t="shared" si="17"/>
        <v>386170</v>
      </c>
      <c r="N144" s="136">
        <f t="shared" si="18"/>
        <v>274266.59999999998</v>
      </c>
      <c r="O144" s="109">
        <v>0</v>
      </c>
      <c r="P144" s="178" t="s">
        <v>6311</v>
      </c>
    </row>
    <row r="145" spans="1:16" ht="19.5" x14ac:dyDescent="0.5">
      <c r="A145" s="109" t="s">
        <v>16</v>
      </c>
      <c r="B145" s="109">
        <v>800855</v>
      </c>
      <c r="C145" s="196" t="s">
        <v>3981</v>
      </c>
      <c r="D145" s="109"/>
      <c r="E145" s="109">
        <v>0.54</v>
      </c>
      <c r="F145" s="111">
        <f t="shared" si="14"/>
        <v>30240.000000000004</v>
      </c>
      <c r="G145" s="111">
        <f t="shared" si="15"/>
        <v>13328.000000000002</v>
      </c>
      <c r="H145" s="109">
        <v>0.14000000000000001</v>
      </c>
      <c r="I145" s="111">
        <f t="shared" si="19"/>
        <v>110800</v>
      </c>
      <c r="J145" s="111">
        <f t="shared" si="20"/>
        <v>45040</v>
      </c>
      <c r="K145" s="109">
        <v>0.4</v>
      </c>
      <c r="L145" s="127">
        <f t="shared" si="16"/>
        <v>58368</v>
      </c>
      <c r="M145" s="131">
        <f t="shared" si="17"/>
        <v>141040</v>
      </c>
      <c r="N145" s="136">
        <f t="shared" si="18"/>
        <v>100182.39999999999</v>
      </c>
      <c r="O145" s="109">
        <v>0</v>
      </c>
      <c r="P145" s="178" t="s">
        <v>6311</v>
      </c>
    </row>
    <row r="146" spans="1:16" ht="19.5" x14ac:dyDescent="0.5">
      <c r="A146" s="109" t="s">
        <v>16</v>
      </c>
      <c r="B146" s="109">
        <v>800860</v>
      </c>
      <c r="C146" s="196" t="s">
        <v>3982</v>
      </c>
      <c r="D146" s="109"/>
      <c r="E146" s="109">
        <v>0.95</v>
      </c>
      <c r="F146" s="111">
        <f t="shared" si="14"/>
        <v>54000</v>
      </c>
      <c r="G146" s="111">
        <f t="shared" si="15"/>
        <v>23800</v>
      </c>
      <c r="H146" s="109">
        <v>0.25</v>
      </c>
      <c r="I146" s="111">
        <f t="shared" si="19"/>
        <v>193900</v>
      </c>
      <c r="J146" s="111">
        <f t="shared" si="20"/>
        <v>78820</v>
      </c>
      <c r="K146" s="109">
        <v>0.7</v>
      </c>
      <c r="L146" s="127">
        <f t="shared" si="16"/>
        <v>102620</v>
      </c>
      <c r="M146" s="131">
        <f t="shared" si="17"/>
        <v>247900</v>
      </c>
      <c r="N146" s="136">
        <f t="shared" si="18"/>
        <v>176066</v>
      </c>
      <c r="O146" s="109">
        <v>0</v>
      </c>
      <c r="P146" s="178" t="s">
        <v>6311</v>
      </c>
    </row>
    <row r="147" spans="1:16" ht="19.5" x14ac:dyDescent="0.5">
      <c r="A147" s="109" t="s">
        <v>16</v>
      </c>
      <c r="B147" s="109">
        <v>800865</v>
      </c>
      <c r="C147" s="196" t="s">
        <v>3983</v>
      </c>
      <c r="D147" s="109"/>
      <c r="E147" s="109">
        <v>1.32</v>
      </c>
      <c r="F147" s="111">
        <f t="shared" si="14"/>
        <v>146880</v>
      </c>
      <c r="G147" s="111">
        <f t="shared" si="15"/>
        <v>64736.000000000007</v>
      </c>
      <c r="H147" s="109">
        <v>0.68</v>
      </c>
      <c r="I147" s="111">
        <f t="shared" si="19"/>
        <v>177280</v>
      </c>
      <c r="J147" s="111">
        <f t="shared" si="20"/>
        <v>72064</v>
      </c>
      <c r="K147" s="109">
        <v>0.64</v>
      </c>
      <c r="L147" s="127">
        <f t="shared" si="16"/>
        <v>136800</v>
      </c>
      <c r="M147" s="131">
        <f t="shared" si="17"/>
        <v>324160</v>
      </c>
      <c r="N147" s="136">
        <f t="shared" si="18"/>
        <v>228400</v>
      </c>
      <c r="O147" s="109">
        <v>0</v>
      </c>
      <c r="P147" s="178" t="s">
        <v>6311</v>
      </c>
    </row>
    <row r="148" spans="1:16" ht="19.5" x14ac:dyDescent="0.5">
      <c r="A148" s="109" t="s">
        <v>16</v>
      </c>
      <c r="B148" s="109">
        <v>800870</v>
      </c>
      <c r="C148" s="196" t="s">
        <v>3984</v>
      </c>
      <c r="D148" s="109"/>
      <c r="E148" s="109">
        <v>0.92</v>
      </c>
      <c r="F148" s="111">
        <f t="shared" si="14"/>
        <v>51840</v>
      </c>
      <c r="G148" s="111">
        <f t="shared" si="15"/>
        <v>22848</v>
      </c>
      <c r="H148" s="109">
        <v>0.24</v>
      </c>
      <c r="I148" s="111">
        <f t="shared" si="19"/>
        <v>188360</v>
      </c>
      <c r="J148" s="111">
        <f t="shared" si="20"/>
        <v>76568</v>
      </c>
      <c r="K148" s="109">
        <v>0.68</v>
      </c>
      <c r="L148" s="127">
        <f t="shared" si="16"/>
        <v>99416</v>
      </c>
      <c r="M148" s="131">
        <f t="shared" si="17"/>
        <v>240200</v>
      </c>
      <c r="N148" s="136">
        <f t="shared" si="18"/>
        <v>170608.8</v>
      </c>
      <c r="O148" s="109">
        <v>0</v>
      </c>
      <c r="P148" s="178" t="s">
        <v>6311</v>
      </c>
    </row>
    <row r="149" spans="1:16" ht="19.5" x14ac:dyDescent="0.5">
      <c r="A149" s="109" t="s">
        <v>16</v>
      </c>
      <c r="B149" s="109">
        <v>800871</v>
      </c>
      <c r="C149" s="196" t="s">
        <v>3985</v>
      </c>
      <c r="D149" s="109"/>
      <c r="E149" s="109">
        <v>0.92</v>
      </c>
      <c r="F149" s="111">
        <f t="shared" si="14"/>
        <v>51840</v>
      </c>
      <c r="G149" s="111">
        <f t="shared" si="15"/>
        <v>22848</v>
      </c>
      <c r="H149" s="109">
        <v>0.24</v>
      </c>
      <c r="I149" s="111">
        <f t="shared" si="19"/>
        <v>188360</v>
      </c>
      <c r="J149" s="111">
        <f t="shared" si="20"/>
        <v>76568</v>
      </c>
      <c r="K149" s="109">
        <v>0.68</v>
      </c>
      <c r="L149" s="127">
        <f t="shared" si="16"/>
        <v>99416</v>
      </c>
      <c r="M149" s="131">
        <f t="shared" si="17"/>
        <v>240200</v>
      </c>
      <c r="N149" s="136">
        <f t="shared" si="18"/>
        <v>170608.8</v>
      </c>
      <c r="O149" s="109">
        <v>0</v>
      </c>
      <c r="P149" s="178" t="s">
        <v>6311</v>
      </c>
    </row>
    <row r="150" spans="1:16" ht="19.5" x14ac:dyDescent="0.5">
      <c r="A150" s="109" t="s">
        <v>16</v>
      </c>
      <c r="B150" s="109">
        <v>800872</v>
      </c>
      <c r="C150" s="196" t="s">
        <v>3986</v>
      </c>
      <c r="D150" s="109"/>
      <c r="E150" s="109">
        <v>0.92</v>
      </c>
      <c r="F150" s="111">
        <f t="shared" si="14"/>
        <v>51840</v>
      </c>
      <c r="G150" s="111">
        <f t="shared" si="15"/>
        <v>22848</v>
      </c>
      <c r="H150" s="109">
        <v>0.24</v>
      </c>
      <c r="I150" s="111">
        <f t="shared" si="19"/>
        <v>188360</v>
      </c>
      <c r="J150" s="111">
        <f t="shared" si="20"/>
        <v>76568</v>
      </c>
      <c r="K150" s="109">
        <v>0.68</v>
      </c>
      <c r="L150" s="127">
        <f t="shared" si="16"/>
        <v>99416</v>
      </c>
      <c r="M150" s="131">
        <f t="shared" si="17"/>
        <v>240200</v>
      </c>
      <c r="N150" s="136">
        <f t="shared" si="18"/>
        <v>170608.8</v>
      </c>
      <c r="O150" s="109">
        <v>0</v>
      </c>
      <c r="P150" s="178" t="s">
        <v>6311</v>
      </c>
    </row>
    <row r="151" spans="1:16" ht="19.5" x14ac:dyDescent="0.5">
      <c r="A151" s="109" t="s">
        <v>16</v>
      </c>
      <c r="B151" s="109">
        <v>800873</v>
      </c>
      <c r="C151" s="196" t="s">
        <v>3987</v>
      </c>
      <c r="D151" s="109"/>
      <c r="E151" s="109">
        <v>0.92</v>
      </c>
      <c r="F151" s="111">
        <f t="shared" si="14"/>
        <v>51840</v>
      </c>
      <c r="G151" s="111">
        <f t="shared" si="15"/>
        <v>22848</v>
      </c>
      <c r="H151" s="109">
        <v>0.24</v>
      </c>
      <c r="I151" s="111">
        <f t="shared" si="19"/>
        <v>188360</v>
      </c>
      <c r="J151" s="111">
        <f t="shared" si="20"/>
        <v>76568</v>
      </c>
      <c r="K151" s="109">
        <v>0.68</v>
      </c>
      <c r="L151" s="127">
        <f t="shared" si="16"/>
        <v>99416</v>
      </c>
      <c r="M151" s="131">
        <f t="shared" si="17"/>
        <v>240200</v>
      </c>
      <c r="N151" s="136">
        <f t="shared" si="18"/>
        <v>170608.8</v>
      </c>
      <c r="O151" s="109">
        <v>0</v>
      </c>
      <c r="P151" s="178" t="s">
        <v>6311</v>
      </c>
    </row>
    <row r="152" spans="1:16" ht="19.5" x14ac:dyDescent="0.5">
      <c r="A152" s="109" t="s">
        <v>16</v>
      </c>
      <c r="B152" s="109">
        <v>800875</v>
      </c>
      <c r="C152" s="196" t="s">
        <v>3988</v>
      </c>
      <c r="D152" s="109"/>
      <c r="E152" s="109">
        <v>1.88</v>
      </c>
      <c r="F152" s="111">
        <f t="shared" si="14"/>
        <v>105840</v>
      </c>
      <c r="G152" s="111">
        <f t="shared" si="15"/>
        <v>46648</v>
      </c>
      <c r="H152" s="109">
        <v>0.49</v>
      </c>
      <c r="I152" s="111">
        <f t="shared" si="19"/>
        <v>385030</v>
      </c>
      <c r="J152" s="111">
        <f t="shared" si="20"/>
        <v>156514</v>
      </c>
      <c r="K152" s="109">
        <v>1.39</v>
      </c>
      <c r="L152" s="127">
        <f t="shared" si="16"/>
        <v>203162</v>
      </c>
      <c r="M152" s="131">
        <f t="shared" si="17"/>
        <v>490870</v>
      </c>
      <c r="N152" s="136">
        <f t="shared" si="18"/>
        <v>348656.6</v>
      </c>
      <c r="O152" s="109">
        <v>0</v>
      </c>
      <c r="P152" s="178" t="s">
        <v>6311</v>
      </c>
    </row>
    <row r="153" spans="1:16" ht="19.5" x14ac:dyDescent="0.5">
      <c r="A153" s="109" t="s">
        <v>16</v>
      </c>
      <c r="B153" s="109">
        <v>800876</v>
      </c>
      <c r="C153" s="196" t="s">
        <v>3989</v>
      </c>
      <c r="D153" s="109"/>
      <c r="E153" s="109">
        <v>1.88</v>
      </c>
      <c r="F153" s="111">
        <f t="shared" si="14"/>
        <v>105840</v>
      </c>
      <c r="G153" s="111">
        <f t="shared" si="15"/>
        <v>46648</v>
      </c>
      <c r="H153" s="109">
        <v>0.49</v>
      </c>
      <c r="I153" s="111">
        <f t="shared" si="19"/>
        <v>385030</v>
      </c>
      <c r="J153" s="111">
        <f t="shared" si="20"/>
        <v>156514</v>
      </c>
      <c r="K153" s="109">
        <v>1.39</v>
      </c>
      <c r="L153" s="127">
        <f t="shared" si="16"/>
        <v>203162</v>
      </c>
      <c r="M153" s="131">
        <f t="shared" si="17"/>
        <v>490870</v>
      </c>
      <c r="N153" s="136">
        <f t="shared" si="18"/>
        <v>348656.6</v>
      </c>
      <c r="O153" s="109">
        <v>0</v>
      </c>
      <c r="P153" s="178" t="s">
        <v>6311</v>
      </c>
    </row>
    <row r="154" spans="1:16" ht="19.5" x14ac:dyDescent="0.5">
      <c r="A154" s="109" t="s">
        <v>16</v>
      </c>
      <c r="B154" s="109">
        <v>800880</v>
      </c>
      <c r="C154" s="196" t="s">
        <v>3990</v>
      </c>
      <c r="D154" s="109"/>
      <c r="E154" s="109">
        <v>0.71000000000000008</v>
      </c>
      <c r="F154" s="111">
        <f t="shared" si="14"/>
        <v>36720</v>
      </c>
      <c r="G154" s="111">
        <f t="shared" si="15"/>
        <v>16184.000000000002</v>
      </c>
      <c r="H154" s="109">
        <v>0.17</v>
      </c>
      <c r="I154" s="111">
        <f t="shared" si="19"/>
        <v>149580</v>
      </c>
      <c r="J154" s="111">
        <f t="shared" si="20"/>
        <v>60804.000000000007</v>
      </c>
      <c r="K154" s="109">
        <v>0.54</v>
      </c>
      <c r="L154" s="127">
        <f t="shared" si="16"/>
        <v>76988.000000000015</v>
      </c>
      <c r="M154" s="131">
        <f t="shared" si="17"/>
        <v>186300</v>
      </c>
      <c r="N154" s="136">
        <f t="shared" si="18"/>
        <v>132408.4</v>
      </c>
      <c r="O154" s="109">
        <v>0</v>
      </c>
      <c r="P154" s="178" t="s">
        <v>6311</v>
      </c>
    </row>
    <row r="155" spans="1:16" ht="19.5" x14ac:dyDescent="0.5">
      <c r="A155" s="109" t="s">
        <v>16</v>
      </c>
      <c r="B155" s="109">
        <v>800885</v>
      </c>
      <c r="C155" s="196" t="s">
        <v>3991</v>
      </c>
      <c r="D155" s="109"/>
      <c r="E155" s="109">
        <v>0.71000000000000008</v>
      </c>
      <c r="F155" s="111">
        <f t="shared" si="14"/>
        <v>36720</v>
      </c>
      <c r="G155" s="111">
        <f t="shared" si="15"/>
        <v>16184.000000000002</v>
      </c>
      <c r="H155" s="109">
        <v>0.17</v>
      </c>
      <c r="I155" s="111">
        <f t="shared" si="19"/>
        <v>149580</v>
      </c>
      <c r="J155" s="111">
        <f t="shared" si="20"/>
        <v>60804.000000000007</v>
      </c>
      <c r="K155" s="109">
        <v>0.54</v>
      </c>
      <c r="L155" s="127">
        <f t="shared" si="16"/>
        <v>76988.000000000015</v>
      </c>
      <c r="M155" s="131">
        <f t="shared" si="17"/>
        <v>186300</v>
      </c>
      <c r="N155" s="136">
        <f t="shared" si="18"/>
        <v>132408.4</v>
      </c>
      <c r="O155" s="109">
        <v>0</v>
      </c>
      <c r="P155" s="178" t="s">
        <v>6311</v>
      </c>
    </row>
    <row r="156" spans="1:16" ht="19.5" x14ac:dyDescent="0.5">
      <c r="A156" s="109" t="s">
        <v>16</v>
      </c>
      <c r="B156" s="109">
        <v>800890</v>
      </c>
      <c r="C156" s="196" t="s">
        <v>3992</v>
      </c>
      <c r="D156" s="109"/>
      <c r="E156" s="109">
        <v>0.26</v>
      </c>
      <c r="F156" s="111">
        <f t="shared" si="14"/>
        <v>12960</v>
      </c>
      <c r="G156" s="111">
        <f t="shared" si="15"/>
        <v>5712</v>
      </c>
      <c r="H156" s="109">
        <v>0.06</v>
      </c>
      <c r="I156" s="111">
        <f t="shared" si="19"/>
        <v>55400</v>
      </c>
      <c r="J156" s="111">
        <f t="shared" si="20"/>
        <v>22520</v>
      </c>
      <c r="K156" s="109">
        <v>0.2</v>
      </c>
      <c r="L156" s="127">
        <f t="shared" si="16"/>
        <v>28232</v>
      </c>
      <c r="M156" s="131">
        <f t="shared" si="17"/>
        <v>68360</v>
      </c>
      <c r="N156" s="136">
        <f t="shared" si="18"/>
        <v>48597.600000000006</v>
      </c>
      <c r="O156" s="109">
        <v>0</v>
      </c>
      <c r="P156" s="178" t="s">
        <v>6311</v>
      </c>
    </row>
    <row r="157" spans="1:16" ht="19.5" x14ac:dyDescent="0.5">
      <c r="A157" s="109" t="s">
        <v>16</v>
      </c>
      <c r="B157" s="109">
        <v>800895</v>
      </c>
      <c r="C157" s="196" t="s">
        <v>3993</v>
      </c>
      <c r="D157" s="109"/>
      <c r="E157" s="109">
        <v>0.23</v>
      </c>
      <c r="F157" s="111">
        <f t="shared" si="14"/>
        <v>12960</v>
      </c>
      <c r="G157" s="111">
        <f t="shared" si="15"/>
        <v>5712</v>
      </c>
      <c r="H157" s="109">
        <v>0.06</v>
      </c>
      <c r="I157" s="111">
        <f t="shared" si="19"/>
        <v>47090</v>
      </c>
      <c r="J157" s="111">
        <f t="shared" si="20"/>
        <v>19142</v>
      </c>
      <c r="K157" s="109">
        <v>0.17</v>
      </c>
      <c r="L157" s="127">
        <f t="shared" si="16"/>
        <v>24854</v>
      </c>
      <c r="M157" s="131">
        <f t="shared" si="17"/>
        <v>60050</v>
      </c>
      <c r="N157" s="136">
        <f t="shared" si="18"/>
        <v>42652.2</v>
      </c>
      <c r="O157" s="109">
        <v>0</v>
      </c>
      <c r="P157" s="178" t="s">
        <v>6311</v>
      </c>
    </row>
    <row r="158" spans="1:16" ht="19.5" x14ac:dyDescent="0.5">
      <c r="A158" s="109" t="s">
        <v>16</v>
      </c>
      <c r="B158" s="109">
        <v>800900</v>
      </c>
      <c r="C158" s="196" t="s">
        <v>3994</v>
      </c>
      <c r="D158" s="109"/>
      <c r="E158" s="109">
        <v>0.44999999999999996</v>
      </c>
      <c r="F158" s="111">
        <f t="shared" si="14"/>
        <v>19440</v>
      </c>
      <c r="G158" s="111">
        <f t="shared" si="15"/>
        <v>8568</v>
      </c>
      <c r="H158" s="109">
        <v>0.09</v>
      </c>
      <c r="I158" s="111">
        <f t="shared" si="19"/>
        <v>99720</v>
      </c>
      <c r="J158" s="111">
        <f t="shared" si="20"/>
        <v>40536</v>
      </c>
      <c r="K158" s="109">
        <v>0.36</v>
      </c>
      <c r="L158" s="127">
        <f t="shared" si="16"/>
        <v>49104</v>
      </c>
      <c r="M158" s="131">
        <f t="shared" si="17"/>
        <v>119160</v>
      </c>
      <c r="N158" s="136">
        <f t="shared" si="18"/>
        <v>84787.200000000012</v>
      </c>
      <c r="O158" s="109">
        <v>0</v>
      </c>
      <c r="P158" s="178" t="s">
        <v>6311</v>
      </c>
    </row>
    <row r="159" spans="1:16" ht="19.5" x14ac:dyDescent="0.5">
      <c r="A159" s="109" t="s">
        <v>16</v>
      </c>
      <c r="B159" s="109">
        <v>800905</v>
      </c>
      <c r="C159" s="196" t="s">
        <v>3995</v>
      </c>
      <c r="D159" s="109"/>
      <c r="E159" s="109">
        <v>0.19</v>
      </c>
      <c r="F159" s="111">
        <f t="shared" si="14"/>
        <v>10800</v>
      </c>
      <c r="G159" s="111">
        <f t="shared" si="15"/>
        <v>4760</v>
      </c>
      <c r="H159" s="109">
        <v>0.05</v>
      </c>
      <c r="I159" s="111">
        <f t="shared" si="19"/>
        <v>38780.000000000007</v>
      </c>
      <c r="J159" s="111">
        <f t="shared" si="20"/>
        <v>15764.000000000002</v>
      </c>
      <c r="K159" s="109">
        <v>0.14000000000000001</v>
      </c>
      <c r="L159" s="127">
        <f t="shared" si="16"/>
        <v>20524</v>
      </c>
      <c r="M159" s="131">
        <f t="shared" si="17"/>
        <v>49580.000000000007</v>
      </c>
      <c r="N159" s="136">
        <f t="shared" si="18"/>
        <v>35213.200000000012</v>
      </c>
      <c r="O159" s="109">
        <v>0</v>
      </c>
      <c r="P159" s="178" t="s">
        <v>6311</v>
      </c>
    </row>
    <row r="160" spans="1:16" ht="19.5" x14ac:dyDescent="0.5">
      <c r="A160" s="109" t="s">
        <v>16</v>
      </c>
      <c r="B160" s="109">
        <v>800910</v>
      </c>
      <c r="C160" s="196" t="s">
        <v>3996</v>
      </c>
      <c r="D160" s="109"/>
      <c r="E160" s="109">
        <v>0.90999999999999992</v>
      </c>
      <c r="F160" s="111">
        <f t="shared" si="14"/>
        <v>92880</v>
      </c>
      <c r="G160" s="111">
        <f t="shared" si="15"/>
        <v>40936</v>
      </c>
      <c r="H160" s="109">
        <v>0.43</v>
      </c>
      <c r="I160" s="111">
        <f t="shared" si="19"/>
        <v>132960</v>
      </c>
      <c r="J160" s="111">
        <f t="shared" si="20"/>
        <v>54048</v>
      </c>
      <c r="K160" s="109">
        <v>0.48</v>
      </c>
      <c r="L160" s="127">
        <f t="shared" si="16"/>
        <v>94984</v>
      </c>
      <c r="M160" s="131">
        <f t="shared" si="17"/>
        <v>225840</v>
      </c>
      <c r="N160" s="136">
        <f t="shared" si="18"/>
        <v>159351.20000000001</v>
      </c>
      <c r="O160" s="109">
        <v>0</v>
      </c>
      <c r="P160" s="178" t="s">
        <v>6311</v>
      </c>
    </row>
    <row r="161" spans="1:16" ht="19.5" x14ac:dyDescent="0.5">
      <c r="A161" s="109" t="s">
        <v>16</v>
      </c>
      <c r="B161" s="109">
        <v>800915</v>
      </c>
      <c r="C161" s="196" t="s">
        <v>3997</v>
      </c>
      <c r="D161" s="109"/>
      <c r="E161" s="109">
        <v>0.90999999999999992</v>
      </c>
      <c r="F161" s="111">
        <f t="shared" si="14"/>
        <v>92880</v>
      </c>
      <c r="G161" s="111">
        <f t="shared" si="15"/>
        <v>40936</v>
      </c>
      <c r="H161" s="109">
        <v>0.43</v>
      </c>
      <c r="I161" s="111">
        <f t="shared" si="19"/>
        <v>132960</v>
      </c>
      <c r="J161" s="111">
        <f t="shared" si="20"/>
        <v>54048</v>
      </c>
      <c r="K161" s="109">
        <v>0.48</v>
      </c>
      <c r="L161" s="127">
        <f t="shared" si="16"/>
        <v>94984</v>
      </c>
      <c r="M161" s="131">
        <f t="shared" si="17"/>
        <v>225840</v>
      </c>
      <c r="N161" s="136">
        <f t="shared" si="18"/>
        <v>159351.20000000001</v>
      </c>
      <c r="O161" s="109">
        <v>0</v>
      </c>
      <c r="P161" s="178" t="s">
        <v>6311</v>
      </c>
    </row>
    <row r="162" spans="1:16" ht="19.5" x14ac:dyDescent="0.5">
      <c r="A162" s="109" t="s">
        <v>16</v>
      </c>
      <c r="B162" s="109">
        <v>800925</v>
      </c>
      <c r="C162" s="196" t="s">
        <v>3998</v>
      </c>
      <c r="D162" s="109"/>
      <c r="E162" s="109">
        <v>0.19</v>
      </c>
      <c r="F162" s="111">
        <f t="shared" si="14"/>
        <v>10800</v>
      </c>
      <c r="G162" s="111">
        <f t="shared" si="15"/>
        <v>4760</v>
      </c>
      <c r="H162" s="109">
        <v>0.05</v>
      </c>
      <c r="I162" s="111">
        <f t="shared" si="19"/>
        <v>38780.000000000007</v>
      </c>
      <c r="J162" s="111">
        <f t="shared" si="20"/>
        <v>15764.000000000002</v>
      </c>
      <c r="K162" s="109">
        <v>0.14000000000000001</v>
      </c>
      <c r="L162" s="127">
        <f t="shared" si="16"/>
        <v>20524</v>
      </c>
      <c r="M162" s="131">
        <f t="shared" si="17"/>
        <v>49580.000000000007</v>
      </c>
      <c r="N162" s="136">
        <f t="shared" si="18"/>
        <v>35213.200000000012</v>
      </c>
      <c r="O162" s="109">
        <v>0</v>
      </c>
      <c r="P162" s="178" t="s">
        <v>6311</v>
      </c>
    </row>
    <row r="163" spans="1:16" ht="19.5" x14ac:dyDescent="0.5">
      <c r="A163" s="109" t="s">
        <v>16</v>
      </c>
      <c r="B163" s="109">
        <v>800930</v>
      </c>
      <c r="C163" s="196" t="s">
        <v>3999</v>
      </c>
      <c r="D163" s="109"/>
      <c r="E163" s="109">
        <v>0.32</v>
      </c>
      <c r="F163" s="111">
        <f t="shared" si="14"/>
        <v>15120.000000000002</v>
      </c>
      <c r="G163" s="111">
        <f t="shared" si="15"/>
        <v>6664.0000000000009</v>
      </c>
      <c r="H163" s="109">
        <v>7.0000000000000007E-2</v>
      </c>
      <c r="I163" s="111">
        <f t="shared" si="19"/>
        <v>69250</v>
      </c>
      <c r="J163" s="111">
        <f t="shared" si="20"/>
        <v>28150</v>
      </c>
      <c r="K163" s="109">
        <v>0.25</v>
      </c>
      <c r="L163" s="127">
        <f t="shared" si="16"/>
        <v>34814</v>
      </c>
      <c r="M163" s="131">
        <f t="shared" si="17"/>
        <v>84370</v>
      </c>
      <c r="N163" s="136">
        <f t="shared" si="18"/>
        <v>60000.2</v>
      </c>
      <c r="O163" s="109">
        <v>0</v>
      </c>
      <c r="P163" s="178" t="s">
        <v>6311</v>
      </c>
    </row>
    <row r="164" spans="1:16" ht="39" x14ac:dyDescent="0.5">
      <c r="A164" s="109" t="s">
        <v>16</v>
      </c>
      <c r="B164" s="109">
        <v>800935</v>
      </c>
      <c r="C164" s="196" t="s">
        <v>4000</v>
      </c>
      <c r="D164" s="109"/>
      <c r="E164" s="109">
        <v>0.6</v>
      </c>
      <c r="F164" s="111">
        <f t="shared" si="14"/>
        <v>21600</v>
      </c>
      <c r="G164" s="111">
        <f t="shared" si="15"/>
        <v>9520</v>
      </c>
      <c r="H164" s="109">
        <v>0.1</v>
      </c>
      <c r="I164" s="111">
        <f t="shared" si="19"/>
        <v>138500</v>
      </c>
      <c r="J164" s="111">
        <f t="shared" si="20"/>
        <v>56300</v>
      </c>
      <c r="K164" s="109">
        <v>0.5</v>
      </c>
      <c r="L164" s="127">
        <f t="shared" si="16"/>
        <v>65820</v>
      </c>
      <c r="M164" s="131">
        <f t="shared" si="17"/>
        <v>160100</v>
      </c>
      <c r="N164" s="136">
        <f t="shared" si="18"/>
        <v>114026</v>
      </c>
      <c r="O164" s="109">
        <v>0</v>
      </c>
      <c r="P164" s="178" t="s">
        <v>6311</v>
      </c>
    </row>
    <row r="165" spans="1:16" ht="19.5" x14ac:dyDescent="0.5">
      <c r="A165" s="109" t="s">
        <v>16</v>
      </c>
      <c r="B165" s="109">
        <v>800945</v>
      </c>
      <c r="C165" s="196" t="s">
        <v>4001</v>
      </c>
      <c r="D165" s="109"/>
      <c r="E165" s="109">
        <v>1.61</v>
      </c>
      <c r="F165" s="111">
        <f t="shared" si="14"/>
        <v>60480.000000000007</v>
      </c>
      <c r="G165" s="111">
        <f t="shared" si="15"/>
        <v>26656.000000000004</v>
      </c>
      <c r="H165" s="109">
        <v>0.28000000000000003</v>
      </c>
      <c r="I165" s="111">
        <f t="shared" si="19"/>
        <v>368410</v>
      </c>
      <c r="J165" s="111">
        <f t="shared" si="20"/>
        <v>149758</v>
      </c>
      <c r="K165" s="109">
        <v>1.33</v>
      </c>
      <c r="L165" s="127">
        <f t="shared" si="16"/>
        <v>176414</v>
      </c>
      <c r="M165" s="131">
        <f t="shared" si="17"/>
        <v>428890</v>
      </c>
      <c r="N165" s="136">
        <f t="shared" si="18"/>
        <v>305400.2</v>
      </c>
      <c r="O165" s="109">
        <v>0</v>
      </c>
      <c r="P165" s="178" t="s">
        <v>6311</v>
      </c>
    </row>
    <row r="166" spans="1:16" ht="19.5" x14ac:dyDescent="0.5">
      <c r="A166" s="109" t="s">
        <v>16</v>
      </c>
      <c r="B166" s="109">
        <v>800950</v>
      </c>
      <c r="C166" s="196" t="s">
        <v>4002</v>
      </c>
      <c r="D166" s="109"/>
      <c r="E166" s="109">
        <v>1.6800000000000002</v>
      </c>
      <c r="F166" s="111">
        <f t="shared" si="14"/>
        <v>75600</v>
      </c>
      <c r="G166" s="111">
        <f t="shared" si="15"/>
        <v>33320</v>
      </c>
      <c r="H166" s="109">
        <v>0.35</v>
      </c>
      <c r="I166" s="111">
        <f t="shared" si="19"/>
        <v>368410</v>
      </c>
      <c r="J166" s="111">
        <f t="shared" si="20"/>
        <v>149758</v>
      </c>
      <c r="K166" s="109">
        <v>1.33</v>
      </c>
      <c r="L166" s="127">
        <f t="shared" si="16"/>
        <v>183078</v>
      </c>
      <c r="M166" s="131">
        <f t="shared" si="17"/>
        <v>444010</v>
      </c>
      <c r="N166" s="136">
        <f t="shared" si="18"/>
        <v>315855.40000000002</v>
      </c>
      <c r="O166" s="109">
        <v>0</v>
      </c>
      <c r="P166" s="178" t="s">
        <v>6311</v>
      </c>
    </row>
    <row r="167" spans="1:16" ht="19.5" x14ac:dyDescent="0.5">
      <c r="A167" s="109" t="s">
        <v>16</v>
      </c>
      <c r="B167" s="109">
        <v>800955</v>
      </c>
      <c r="C167" s="196" t="s">
        <v>4003</v>
      </c>
      <c r="D167" s="109"/>
      <c r="E167" s="109">
        <v>0.82000000000000006</v>
      </c>
      <c r="F167" s="111">
        <f t="shared" si="14"/>
        <v>36720</v>
      </c>
      <c r="G167" s="111">
        <f t="shared" si="15"/>
        <v>16184.000000000002</v>
      </c>
      <c r="H167" s="109">
        <v>0.17</v>
      </c>
      <c r="I167" s="111">
        <f t="shared" si="19"/>
        <v>180050</v>
      </c>
      <c r="J167" s="111">
        <f t="shared" si="20"/>
        <v>73190</v>
      </c>
      <c r="K167" s="109">
        <v>0.65</v>
      </c>
      <c r="L167" s="127">
        <f t="shared" si="16"/>
        <v>89374</v>
      </c>
      <c r="M167" s="131">
        <f t="shared" si="17"/>
        <v>216770</v>
      </c>
      <c r="N167" s="136">
        <f t="shared" si="18"/>
        <v>154208.20000000001</v>
      </c>
      <c r="O167" s="109">
        <v>0</v>
      </c>
      <c r="P167" s="178" t="s">
        <v>6311</v>
      </c>
    </row>
    <row r="168" spans="1:16" ht="19.5" x14ac:dyDescent="0.5">
      <c r="A168" s="109" t="s">
        <v>16</v>
      </c>
      <c r="B168" s="109">
        <v>800960</v>
      </c>
      <c r="C168" s="196" t="s">
        <v>4004</v>
      </c>
      <c r="D168" s="109"/>
      <c r="E168" s="109">
        <v>0.19</v>
      </c>
      <c r="F168" s="111">
        <f t="shared" si="14"/>
        <v>10800</v>
      </c>
      <c r="G168" s="111">
        <f t="shared" si="15"/>
        <v>4760</v>
      </c>
      <c r="H168" s="109">
        <v>0.05</v>
      </c>
      <c r="I168" s="111">
        <f t="shared" si="19"/>
        <v>38780.000000000007</v>
      </c>
      <c r="J168" s="111">
        <f t="shared" si="20"/>
        <v>15764.000000000002</v>
      </c>
      <c r="K168" s="109">
        <v>0.14000000000000001</v>
      </c>
      <c r="L168" s="127">
        <f t="shared" si="16"/>
        <v>20524</v>
      </c>
      <c r="M168" s="131">
        <f t="shared" si="17"/>
        <v>49580.000000000007</v>
      </c>
      <c r="N168" s="136">
        <f t="shared" si="18"/>
        <v>35213.200000000012</v>
      </c>
      <c r="O168" s="109">
        <v>0</v>
      </c>
      <c r="P168" s="178" t="s">
        <v>6311</v>
      </c>
    </row>
    <row r="169" spans="1:16" ht="19.5" x14ac:dyDescent="0.5">
      <c r="A169" s="109" t="s">
        <v>16</v>
      </c>
      <c r="B169" s="109">
        <v>800965</v>
      </c>
      <c r="C169" s="196" t="s">
        <v>4005</v>
      </c>
      <c r="D169" s="109"/>
      <c r="E169" s="109">
        <v>0.15</v>
      </c>
      <c r="F169" s="111">
        <f t="shared" si="14"/>
        <v>12960</v>
      </c>
      <c r="G169" s="111">
        <f t="shared" si="15"/>
        <v>5712</v>
      </c>
      <c r="H169" s="109">
        <v>0.06</v>
      </c>
      <c r="I169" s="111">
        <f t="shared" si="19"/>
        <v>24930</v>
      </c>
      <c r="J169" s="111">
        <f t="shared" si="20"/>
        <v>10134</v>
      </c>
      <c r="K169" s="109">
        <v>0.09</v>
      </c>
      <c r="L169" s="127">
        <f t="shared" si="16"/>
        <v>15846</v>
      </c>
      <c r="M169" s="131">
        <f t="shared" si="17"/>
        <v>37890</v>
      </c>
      <c r="N169" s="136">
        <f t="shared" si="18"/>
        <v>26797.800000000003</v>
      </c>
      <c r="O169" s="109">
        <v>0</v>
      </c>
      <c r="P169" s="178" t="s">
        <v>6311</v>
      </c>
    </row>
    <row r="170" spans="1:16" ht="19.5" x14ac:dyDescent="0.5">
      <c r="A170" s="109" t="s">
        <v>16</v>
      </c>
      <c r="B170" s="109">
        <v>800970</v>
      </c>
      <c r="C170" s="196" t="s">
        <v>4006</v>
      </c>
      <c r="D170" s="109"/>
      <c r="E170" s="109">
        <v>0.2</v>
      </c>
      <c r="F170" s="111">
        <f t="shared" si="14"/>
        <v>6480</v>
      </c>
      <c r="G170" s="111">
        <f t="shared" si="15"/>
        <v>2856</v>
      </c>
      <c r="H170" s="109">
        <v>0.03</v>
      </c>
      <c r="I170" s="111">
        <f t="shared" si="19"/>
        <v>47090</v>
      </c>
      <c r="J170" s="111">
        <f t="shared" si="20"/>
        <v>19142</v>
      </c>
      <c r="K170" s="109">
        <v>0.17</v>
      </c>
      <c r="L170" s="127">
        <f t="shared" si="16"/>
        <v>21998</v>
      </c>
      <c r="M170" s="131">
        <f t="shared" si="17"/>
        <v>53570</v>
      </c>
      <c r="N170" s="136">
        <f t="shared" si="18"/>
        <v>38171.4</v>
      </c>
      <c r="O170" s="109">
        <v>0</v>
      </c>
      <c r="P170" s="178" t="s">
        <v>6311</v>
      </c>
    </row>
    <row r="171" spans="1:16" ht="19.5" x14ac:dyDescent="0.5">
      <c r="A171" s="109" t="s">
        <v>16</v>
      </c>
      <c r="B171" s="109">
        <v>800975</v>
      </c>
      <c r="C171" s="196" t="s">
        <v>4007</v>
      </c>
      <c r="D171" s="109"/>
      <c r="E171" s="109">
        <v>0.15</v>
      </c>
      <c r="F171" s="111">
        <f t="shared" si="14"/>
        <v>12960</v>
      </c>
      <c r="G171" s="111">
        <f t="shared" si="15"/>
        <v>5712</v>
      </c>
      <c r="H171" s="109">
        <v>0.06</v>
      </c>
      <c r="I171" s="111">
        <f t="shared" si="19"/>
        <v>24930</v>
      </c>
      <c r="J171" s="111">
        <f t="shared" si="20"/>
        <v>10134</v>
      </c>
      <c r="K171" s="109">
        <v>0.09</v>
      </c>
      <c r="L171" s="127">
        <f t="shared" si="16"/>
        <v>15846</v>
      </c>
      <c r="M171" s="131">
        <f t="shared" si="17"/>
        <v>37890</v>
      </c>
      <c r="N171" s="136">
        <f t="shared" si="18"/>
        <v>26797.800000000003</v>
      </c>
      <c r="O171" s="109">
        <v>0</v>
      </c>
      <c r="P171" s="178" t="s">
        <v>6311</v>
      </c>
    </row>
    <row r="172" spans="1:16" ht="19.5" x14ac:dyDescent="0.5">
      <c r="A172" s="109" t="s">
        <v>16</v>
      </c>
      <c r="B172" s="109">
        <v>800980</v>
      </c>
      <c r="C172" s="196" t="s">
        <v>4008</v>
      </c>
      <c r="D172" s="109"/>
      <c r="E172" s="109">
        <v>0.23</v>
      </c>
      <c r="F172" s="111">
        <f t="shared" si="14"/>
        <v>12960</v>
      </c>
      <c r="G172" s="111">
        <f t="shared" si="15"/>
        <v>5712</v>
      </c>
      <c r="H172" s="109">
        <v>0.06</v>
      </c>
      <c r="I172" s="111">
        <f t="shared" si="19"/>
        <v>47090</v>
      </c>
      <c r="J172" s="111">
        <f t="shared" si="20"/>
        <v>19142</v>
      </c>
      <c r="K172" s="109">
        <v>0.17</v>
      </c>
      <c r="L172" s="127">
        <f t="shared" si="16"/>
        <v>24854</v>
      </c>
      <c r="M172" s="131">
        <f t="shared" si="17"/>
        <v>60050</v>
      </c>
      <c r="N172" s="136">
        <f t="shared" si="18"/>
        <v>42652.2</v>
      </c>
      <c r="O172" s="109">
        <v>0</v>
      </c>
      <c r="P172" s="178" t="s">
        <v>6311</v>
      </c>
    </row>
    <row r="173" spans="1:16" ht="19.5" x14ac:dyDescent="0.5">
      <c r="A173" s="109" t="s">
        <v>16</v>
      </c>
      <c r="B173" s="109">
        <v>800981</v>
      </c>
      <c r="C173" s="196" t="s">
        <v>4009</v>
      </c>
      <c r="D173" s="109"/>
      <c r="E173" s="109">
        <v>0.23</v>
      </c>
      <c r="F173" s="111">
        <f t="shared" si="14"/>
        <v>12960</v>
      </c>
      <c r="G173" s="111">
        <f t="shared" si="15"/>
        <v>5712</v>
      </c>
      <c r="H173" s="109">
        <v>0.06</v>
      </c>
      <c r="I173" s="111">
        <f t="shared" si="19"/>
        <v>47090</v>
      </c>
      <c r="J173" s="111">
        <f t="shared" si="20"/>
        <v>19142</v>
      </c>
      <c r="K173" s="109">
        <v>0.17</v>
      </c>
      <c r="L173" s="127">
        <f t="shared" si="16"/>
        <v>24854</v>
      </c>
      <c r="M173" s="131">
        <f t="shared" si="17"/>
        <v>60050</v>
      </c>
      <c r="N173" s="136">
        <f t="shared" si="18"/>
        <v>42652.2</v>
      </c>
      <c r="O173" s="109">
        <v>0</v>
      </c>
      <c r="P173" s="178" t="s">
        <v>6311</v>
      </c>
    </row>
    <row r="174" spans="1:16" ht="19.5" x14ac:dyDescent="0.5">
      <c r="A174" s="109" t="s">
        <v>16</v>
      </c>
      <c r="B174" s="109">
        <v>800982</v>
      </c>
      <c r="C174" s="196" t="s">
        <v>4010</v>
      </c>
      <c r="D174" s="109"/>
      <c r="E174" s="109">
        <v>0.23</v>
      </c>
      <c r="F174" s="111">
        <f t="shared" si="14"/>
        <v>12960</v>
      </c>
      <c r="G174" s="111">
        <f t="shared" si="15"/>
        <v>5712</v>
      </c>
      <c r="H174" s="109">
        <v>0.06</v>
      </c>
      <c r="I174" s="111">
        <f t="shared" si="19"/>
        <v>47090</v>
      </c>
      <c r="J174" s="111">
        <f t="shared" si="20"/>
        <v>19142</v>
      </c>
      <c r="K174" s="109">
        <v>0.17</v>
      </c>
      <c r="L174" s="127">
        <f t="shared" si="16"/>
        <v>24854</v>
      </c>
      <c r="M174" s="131">
        <f t="shared" si="17"/>
        <v>60050</v>
      </c>
      <c r="N174" s="136">
        <f t="shared" si="18"/>
        <v>42652.2</v>
      </c>
      <c r="O174" s="109">
        <v>0</v>
      </c>
      <c r="P174" s="178" t="s">
        <v>6311</v>
      </c>
    </row>
    <row r="175" spans="1:16" ht="19.5" x14ac:dyDescent="0.5">
      <c r="A175" s="109" t="s">
        <v>16</v>
      </c>
      <c r="B175" s="109">
        <v>800985</v>
      </c>
      <c r="C175" s="196" t="s">
        <v>4011</v>
      </c>
      <c r="D175" s="109"/>
      <c r="E175" s="109">
        <v>0.15</v>
      </c>
      <c r="F175" s="111">
        <f t="shared" si="14"/>
        <v>12960</v>
      </c>
      <c r="G175" s="111">
        <f t="shared" si="15"/>
        <v>5712</v>
      </c>
      <c r="H175" s="109">
        <v>0.06</v>
      </c>
      <c r="I175" s="111">
        <f t="shared" si="19"/>
        <v>24930</v>
      </c>
      <c r="J175" s="111">
        <f t="shared" si="20"/>
        <v>10134</v>
      </c>
      <c r="K175" s="109">
        <v>0.09</v>
      </c>
      <c r="L175" s="127">
        <f t="shared" si="16"/>
        <v>15846</v>
      </c>
      <c r="M175" s="131">
        <f t="shared" si="17"/>
        <v>37890</v>
      </c>
      <c r="N175" s="136">
        <f t="shared" si="18"/>
        <v>26797.800000000003</v>
      </c>
      <c r="O175" s="109">
        <v>0</v>
      </c>
      <c r="P175" s="178" t="s">
        <v>6311</v>
      </c>
    </row>
    <row r="176" spans="1:16" ht="19.5" x14ac:dyDescent="0.5">
      <c r="A176" s="109" t="s">
        <v>16</v>
      </c>
      <c r="B176" s="109">
        <v>800990</v>
      </c>
      <c r="C176" s="196" t="s">
        <v>4012</v>
      </c>
      <c r="D176" s="109"/>
      <c r="E176" s="109">
        <v>0.24</v>
      </c>
      <c r="F176" s="111">
        <f t="shared" si="14"/>
        <v>10800</v>
      </c>
      <c r="G176" s="111">
        <f t="shared" si="15"/>
        <v>4760</v>
      </c>
      <c r="H176" s="109">
        <v>0.05</v>
      </c>
      <c r="I176" s="111">
        <f t="shared" si="19"/>
        <v>52630</v>
      </c>
      <c r="J176" s="111">
        <f t="shared" si="20"/>
        <v>21394</v>
      </c>
      <c r="K176" s="109">
        <v>0.19</v>
      </c>
      <c r="L176" s="127">
        <f t="shared" si="16"/>
        <v>26154</v>
      </c>
      <c r="M176" s="131">
        <f t="shared" si="17"/>
        <v>63430</v>
      </c>
      <c r="N176" s="136">
        <f t="shared" si="18"/>
        <v>45122.2</v>
      </c>
      <c r="O176" s="109">
        <v>0</v>
      </c>
      <c r="P176" s="178" t="s">
        <v>6311</v>
      </c>
    </row>
    <row r="177" spans="1:16" ht="19.5" x14ac:dyDescent="0.5">
      <c r="A177" s="109" t="s">
        <v>16</v>
      </c>
      <c r="B177" s="109">
        <v>800995</v>
      </c>
      <c r="C177" s="196" t="s">
        <v>4013</v>
      </c>
      <c r="D177" s="109"/>
      <c r="E177" s="109">
        <v>0.44999999999999996</v>
      </c>
      <c r="F177" s="111">
        <f t="shared" si="14"/>
        <v>19440</v>
      </c>
      <c r="G177" s="111">
        <f t="shared" si="15"/>
        <v>8568</v>
      </c>
      <c r="H177" s="109">
        <v>0.09</v>
      </c>
      <c r="I177" s="111">
        <f t="shared" si="19"/>
        <v>99720</v>
      </c>
      <c r="J177" s="111">
        <f t="shared" si="20"/>
        <v>40536</v>
      </c>
      <c r="K177" s="109">
        <v>0.36</v>
      </c>
      <c r="L177" s="127">
        <f t="shared" si="16"/>
        <v>49104</v>
      </c>
      <c r="M177" s="131">
        <f t="shared" si="17"/>
        <v>119160</v>
      </c>
      <c r="N177" s="136">
        <f t="shared" si="18"/>
        <v>84787.200000000012</v>
      </c>
      <c r="O177" s="109">
        <v>0</v>
      </c>
      <c r="P177" s="178" t="s">
        <v>6311</v>
      </c>
    </row>
    <row r="178" spans="1:16" ht="19.5" x14ac:dyDescent="0.5">
      <c r="A178" s="109" t="s">
        <v>16</v>
      </c>
      <c r="B178" s="109">
        <v>800996</v>
      </c>
      <c r="C178" s="196" t="s">
        <v>4014</v>
      </c>
      <c r="D178" s="109"/>
      <c r="E178" s="109">
        <v>0.44999999999999996</v>
      </c>
      <c r="F178" s="111">
        <f t="shared" si="14"/>
        <v>19440</v>
      </c>
      <c r="G178" s="111">
        <f t="shared" si="15"/>
        <v>8568</v>
      </c>
      <c r="H178" s="109">
        <v>0.09</v>
      </c>
      <c r="I178" s="111">
        <f t="shared" si="19"/>
        <v>99720</v>
      </c>
      <c r="J178" s="111">
        <f t="shared" si="20"/>
        <v>40536</v>
      </c>
      <c r="K178" s="109">
        <v>0.36</v>
      </c>
      <c r="L178" s="127">
        <f t="shared" si="16"/>
        <v>49104</v>
      </c>
      <c r="M178" s="131">
        <f t="shared" si="17"/>
        <v>119160</v>
      </c>
      <c r="N178" s="136">
        <f t="shared" si="18"/>
        <v>84787.200000000012</v>
      </c>
      <c r="O178" s="109">
        <v>0</v>
      </c>
      <c r="P178" s="178" t="s">
        <v>6311</v>
      </c>
    </row>
    <row r="179" spans="1:16" ht="19.5" x14ac:dyDescent="0.5">
      <c r="A179" s="109" t="s">
        <v>11</v>
      </c>
      <c r="B179" s="109">
        <v>801000</v>
      </c>
      <c r="C179" s="196" t="s">
        <v>4015</v>
      </c>
      <c r="D179" s="109"/>
      <c r="E179" s="109">
        <v>1.42</v>
      </c>
      <c r="F179" s="111">
        <f t="shared" si="14"/>
        <v>79920</v>
      </c>
      <c r="G179" s="111">
        <f t="shared" si="15"/>
        <v>35224</v>
      </c>
      <c r="H179" s="109">
        <v>0.37</v>
      </c>
      <c r="I179" s="111">
        <f t="shared" si="19"/>
        <v>290850</v>
      </c>
      <c r="J179" s="111">
        <f t="shared" si="20"/>
        <v>118230</v>
      </c>
      <c r="K179" s="109">
        <v>1.05</v>
      </c>
      <c r="L179" s="127">
        <f t="shared" si="16"/>
        <v>153454</v>
      </c>
      <c r="M179" s="131">
        <f t="shared" si="17"/>
        <v>370770</v>
      </c>
      <c r="N179" s="136">
        <f t="shared" si="18"/>
        <v>263352.2</v>
      </c>
      <c r="O179" s="109">
        <v>0</v>
      </c>
      <c r="P179" s="178" t="s">
        <v>6311</v>
      </c>
    </row>
    <row r="180" spans="1:16" ht="19.5" x14ac:dyDescent="0.5">
      <c r="A180" s="109" t="s">
        <v>11</v>
      </c>
      <c r="B180" s="109">
        <v>801001</v>
      </c>
      <c r="C180" s="196" t="s">
        <v>4016</v>
      </c>
      <c r="D180" s="109"/>
      <c r="E180" s="109">
        <v>1.42</v>
      </c>
      <c r="F180" s="111">
        <f t="shared" si="14"/>
        <v>79920</v>
      </c>
      <c r="G180" s="111">
        <f t="shared" si="15"/>
        <v>35224</v>
      </c>
      <c r="H180" s="109">
        <v>0.37</v>
      </c>
      <c r="I180" s="111">
        <f t="shared" si="19"/>
        <v>290850</v>
      </c>
      <c r="J180" s="111">
        <f t="shared" si="20"/>
        <v>118230</v>
      </c>
      <c r="K180" s="109">
        <v>1.05</v>
      </c>
      <c r="L180" s="127">
        <f t="shared" si="16"/>
        <v>153454</v>
      </c>
      <c r="M180" s="131">
        <f t="shared" si="17"/>
        <v>370770</v>
      </c>
      <c r="N180" s="136">
        <f t="shared" si="18"/>
        <v>263352.2</v>
      </c>
      <c r="O180" s="109">
        <v>0</v>
      </c>
      <c r="P180" s="178" t="s">
        <v>6311</v>
      </c>
    </row>
    <row r="181" spans="1:16" ht="19.5" x14ac:dyDescent="0.5">
      <c r="A181" s="109" t="s">
        <v>16</v>
      </c>
      <c r="B181" s="109">
        <v>801005</v>
      </c>
      <c r="C181" s="196" t="s">
        <v>4017</v>
      </c>
      <c r="D181" s="109"/>
      <c r="E181" s="109">
        <v>1.47</v>
      </c>
      <c r="F181" s="111">
        <f t="shared" si="14"/>
        <v>140400</v>
      </c>
      <c r="G181" s="111">
        <f t="shared" si="15"/>
        <v>61880</v>
      </c>
      <c r="H181" s="109">
        <v>0.65</v>
      </c>
      <c r="I181" s="111">
        <f t="shared" si="19"/>
        <v>227140</v>
      </c>
      <c r="J181" s="111">
        <f t="shared" si="20"/>
        <v>92332</v>
      </c>
      <c r="K181" s="109">
        <v>0.82</v>
      </c>
      <c r="L181" s="127">
        <f t="shared" si="16"/>
        <v>154212</v>
      </c>
      <c r="M181" s="131">
        <f t="shared" si="17"/>
        <v>367540</v>
      </c>
      <c r="N181" s="136">
        <f t="shared" si="18"/>
        <v>259591.6</v>
      </c>
      <c r="O181" s="109">
        <v>0</v>
      </c>
      <c r="P181" s="178" t="s">
        <v>6311</v>
      </c>
    </row>
    <row r="182" spans="1:16" ht="19.5" x14ac:dyDescent="0.5">
      <c r="A182" s="109" t="s">
        <v>16</v>
      </c>
      <c r="B182" s="109">
        <v>801010</v>
      </c>
      <c r="C182" s="196" t="s">
        <v>4018</v>
      </c>
      <c r="D182" s="109"/>
      <c r="E182" s="109">
        <v>0.87000000000000011</v>
      </c>
      <c r="F182" s="111">
        <f t="shared" si="14"/>
        <v>71280</v>
      </c>
      <c r="G182" s="111">
        <f t="shared" si="15"/>
        <v>31416</v>
      </c>
      <c r="H182" s="109">
        <v>0.33</v>
      </c>
      <c r="I182" s="111">
        <f t="shared" si="19"/>
        <v>149580</v>
      </c>
      <c r="J182" s="111">
        <f t="shared" si="20"/>
        <v>60804.000000000007</v>
      </c>
      <c r="K182" s="109">
        <v>0.54</v>
      </c>
      <c r="L182" s="127">
        <f t="shared" si="16"/>
        <v>92220</v>
      </c>
      <c r="M182" s="131">
        <f t="shared" si="17"/>
        <v>220860</v>
      </c>
      <c r="N182" s="136">
        <f t="shared" si="18"/>
        <v>156306</v>
      </c>
      <c r="O182" s="109">
        <v>0</v>
      </c>
      <c r="P182" s="178" t="s">
        <v>6311</v>
      </c>
    </row>
    <row r="183" spans="1:16" ht="19.5" x14ac:dyDescent="0.5">
      <c r="A183" s="109" t="s">
        <v>16</v>
      </c>
      <c r="B183" s="109">
        <v>801015</v>
      </c>
      <c r="C183" s="196" t="s">
        <v>4019</v>
      </c>
      <c r="D183" s="109"/>
      <c r="E183" s="109">
        <v>0.45</v>
      </c>
      <c r="F183" s="111">
        <f t="shared" si="14"/>
        <v>54000</v>
      </c>
      <c r="G183" s="111">
        <f t="shared" si="15"/>
        <v>23800</v>
      </c>
      <c r="H183" s="109">
        <v>0.25</v>
      </c>
      <c r="I183" s="111">
        <f t="shared" si="19"/>
        <v>55400</v>
      </c>
      <c r="J183" s="111">
        <f t="shared" si="20"/>
        <v>22520</v>
      </c>
      <c r="K183" s="109">
        <v>0.2</v>
      </c>
      <c r="L183" s="127">
        <f t="shared" si="16"/>
        <v>46320</v>
      </c>
      <c r="M183" s="131">
        <f t="shared" si="17"/>
        <v>109400</v>
      </c>
      <c r="N183" s="136">
        <f t="shared" si="18"/>
        <v>76976</v>
      </c>
      <c r="O183" s="109">
        <v>0</v>
      </c>
      <c r="P183" s="178" t="s">
        <v>6311</v>
      </c>
    </row>
    <row r="184" spans="1:16" ht="19.5" x14ac:dyDescent="0.5">
      <c r="A184" s="109" t="s">
        <v>16</v>
      </c>
      <c r="B184" s="109">
        <v>801016</v>
      </c>
      <c r="C184" s="196" t="s">
        <v>4020</v>
      </c>
      <c r="D184" s="109"/>
      <c r="E184" s="109">
        <v>0.45</v>
      </c>
      <c r="F184" s="111">
        <f t="shared" si="14"/>
        <v>54000</v>
      </c>
      <c r="G184" s="111">
        <f t="shared" si="15"/>
        <v>23800</v>
      </c>
      <c r="H184" s="109">
        <v>0.25</v>
      </c>
      <c r="I184" s="111">
        <f t="shared" si="19"/>
        <v>55400</v>
      </c>
      <c r="J184" s="111">
        <f t="shared" si="20"/>
        <v>22520</v>
      </c>
      <c r="K184" s="109">
        <v>0.2</v>
      </c>
      <c r="L184" s="127">
        <f t="shared" si="16"/>
        <v>46320</v>
      </c>
      <c r="M184" s="131">
        <f t="shared" si="17"/>
        <v>109400</v>
      </c>
      <c r="N184" s="136">
        <f t="shared" si="18"/>
        <v>76976</v>
      </c>
      <c r="O184" s="109">
        <v>0</v>
      </c>
      <c r="P184" s="178" t="s">
        <v>6311</v>
      </c>
    </row>
    <row r="185" spans="1:16" ht="19.5" x14ac:dyDescent="0.5">
      <c r="A185" s="109" t="s">
        <v>16</v>
      </c>
      <c r="B185" s="109">
        <v>801020</v>
      </c>
      <c r="C185" s="196" t="s">
        <v>4021</v>
      </c>
      <c r="D185" s="109"/>
      <c r="E185" s="109">
        <v>0.4</v>
      </c>
      <c r="F185" s="111">
        <f t="shared" si="14"/>
        <v>17280</v>
      </c>
      <c r="G185" s="111">
        <f t="shared" si="15"/>
        <v>7616</v>
      </c>
      <c r="H185" s="109">
        <v>0.08</v>
      </c>
      <c r="I185" s="111">
        <f t="shared" si="19"/>
        <v>88640</v>
      </c>
      <c r="J185" s="111">
        <f t="shared" si="20"/>
        <v>36032</v>
      </c>
      <c r="K185" s="109">
        <v>0.32</v>
      </c>
      <c r="L185" s="127">
        <f t="shared" si="16"/>
        <v>43648</v>
      </c>
      <c r="M185" s="131">
        <f t="shared" si="17"/>
        <v>105920</v>
      </c>
      <c r="N185" s="136">
        <f t="shared" si="18"/>
        <v>75366.399999999994</v>
      </c>
      <c r="O185" s="109">
        <v>0</v>
      </c>
      <c r="P185" s="178" t="s">
        <v>6311</v>
      </c>
    </row>
    <row r="186" spans="1:16" ht="19.5" x14ac:dyDescent="0.5">
      <c r="A186" s="109" t="s">
        <v>16</v>
      </c>
      <c r="B186" s="109">
        <v>801025</v>
      </c>
      <c r="C186" s="196" t="s">
        <v>4022</v>
      </c>
      <c r="D186" s="109"/>
      <c r="E186" s="109">
        <v>0.92999999999999994</v>
      </c>
      <c r="F186" s="111">
        <f t="shared" si="14"/>
        <v>51840</v>
      </c>
      <c r="G186" s="111">
        <f t="shared" si="15"/>
        <v>22848</v>
      </c>
      <c r="H186" s="109">
        <v>0.24</v>
      </c>
      <c r="I186" s="111">
        <f t="shared" si="19"/>
        <v>191129.99999999997</v>
      </c>
      <c r="J186" s="111">
        <f t="shared" si="20"/>
        <v>77694</v>
      </c>
      <c r="K186" s="109">
        <v>0.69</v>
      </c>
      <c r="L186" s="127">
        <f t="shared" si="16"/>
        <v>100542</v>
      </c>
      <c r="M186" s="131">
        <f t="shared" si="17"/>
        <v>242969.99999999997</v>
      </c>
      <c r="N186" s="136">
        <f t="shared" si="18"/>
        <v>172590.59999999998</v>
      </c>
      <c r="O186" s="109">
        <v>0</v>
      </c>
      <c r="P186" s="178" t="s">
        <v>6311</v>
      </c>
    </row>
    <row r="187" spans="1:16" ht="19.5" x14ac:dyDescent="0.5">
      <c r="A187" s="109" t="s">
        <v>16</v>
      </c>
      <c r="B187" s="109">
        <v>801026</v>
      </c>
      <c r="C187" s="196" t="s">
        <v>4023</v>
      </c>
      <c r="D187" s="109"/>
      <c r="E187" s="109">
        <v>0.92999999999999994</v>
      </c>
      <c r="F187" s="111">
        <f t="shared" si="14"/>
        <v>51840</v>
      </c>
      <c r="G187" s="111">
        <f t="shared" si="15"/>
        <v>22848</v>
      </c>
      <c r="H187" s="109">
        <v>0.24</v>
      </c>
      <c r="I187" s="111">
        <f t="shared" si="19"/>
        <v>191129.99999999997</v>
      </c>
      <c r="J187" s="111">
        <f t="shared" si="20"/>
        <v>77694</v>
      </c>
      <c r="K187" s="109">
        <v>0.69</v>
      </c>
      <c r="L187" s="127">
        <f t="shared" si="16"/>
        <v>100542</v>
      </c>
      <c r="M187" s="131">
        <f t="shared" si="17"/>
        <v>242969.99999999997</v>
      </c>
      <c r="N187" s="136">
        <f t="shared" si="18"/>
        <v>172590.59999999998</v>
      </c>
      <c r="O187" s="109">
        <v>0</v>
      </c>
      <c r="P187" s="178" t="s">
        <v>6311</v>
      </c>
    </row>
    <row r="188" spans="1:16" ht="19.5" x14ac:dyDescent="0.5">
      <c r="A188" s="109" t="s">
        <v>16</v>
      </c>
      <c r="B188" s="109">
        <v>801030</v>
      </c>
      <c r="C188" s="196" t="s">
        <v>4024</v>
      </c>
      <c r="D188" s="109"/>
      <c r="E188" s="109">
        <v>0.19</v>
      </c>
      <c r="F188" s="111">
        <f t="shared" si="14"/>
        <v>6480</v>
      </c>
      <c r="G188" s="111">
        <f t="shared" si="15"/>
        <v>2856</v>
      </c>
      <c r="H188" s="109">
        <v>0.03</v>
      </c>
      <c r="I188" s="111">
        <f t="shared" si="19"/>
        <v>44320</v>
      </c>
      <c r="J188" s="111">
        <f t="shared" si="20"/>
        <v>18016</v>
      </c>
      <c r="K188" s="109">
        <v>0.16</v>
      </c>
      <c r="L188" s="127">
        <f t="shared" si="16"/>
        <v>20872</v>
      </c>
      <c r="M188" s="131">
        <f t="shared" si="17"/>
        <v>50800</v>
      </c>
      <c r="N188" s="136">
        <f t="shared" si="18"/>
        <v>36189.599999999999</v>
      </c>
      <c r="O188" s="109">
        <v>0</v>
      </c>
      <c r="P188" s="178" t="s">
        <v>6311</v>
      </c>
    </row>
    <row r="189" spans="1:16" ht="19.5" x14ac:dyDescent="0.5">
      <c r="A189" s="109" t="s">
        <v>16</v>
      </c>
      <c r="B189" s="109">
        <v>801040</v>
      </c>
      <c r="C189" s="196" t="s">
        <v>4025</v>
      </c>
      <c r="D189" s="109"/>
      <c r="E189" s="109">
        <v>0.80999999999999994</v>
      </c>
      <c r="F189" s="111">
        <f t="shared" si="14"/>
        <v>45360</v>
      </c>
      <c r="G189" s="111">
        <f t="shared" si="15"/>
        <v>19992</v>
      </c>
      <c r="H189" s="109">
        <v>0.21</v>
      </c>
      <c r="I189" s="111">
        <f t="shared" si="19"/>
        <v>166200</v>
      </c>
      <c r="J189" s="111">
        <f t="shared" si="20"/>
        <v>67560</v>
      </c>
      <c r="K189" s="109">
        <v>0.6</v>
      </c>
      <c r="L189" s="127">
        <f t="shared" si="16"/>
        <v>87552</v>
      </c>
      <c r="M189" s="131">
        <f t="shared" si="17"/>
        <v>211560</v>
      </c>
      <c r="N189" s="136">
        <f t="shared" si="18"/>
        <v>150273.60000000001</v>
      </c>
      <c r="O189" s="109">
        <v>0</v>
      </c>
      <c r="P189" s="178" t="s">
        <v>6311</v>
      </c>
    </row>
    <row r="190" spans="1:16" ht="19.5" x14ac:dyDescent="0.5">
      <c r="A190" s="109" t="s">
        <v>16</v>
      </c>
      <c r="B190" s="109">
        <v>801045</v>
      </c>
      <c r="C190" s="196" t="s">
        <v>4026</v>
      </c>
      <c r="D190" s="109"/>
      <c r="E190" s="109">
        <v>1.4300000000000002</v>
      </c>
      <c r="F190" s="111">
        <f t="shared" si="14"/>
        <v>170640</v>
      </c>
      <c r="G190" s="111">
        <f t="shared" si="15"/>
        <v>75208</v>
      </c>
      <c r="H190" s="109">
        <v>0.79</v>
      </c>
      <c r="I190" s="111">
        <f t="shared" si="19"/>
        <v>177280</v>
      </c>
      <c r="J190" s="111">
        <f t="shared" si="20"/>
        <v>72064</v>
      </c>
      <c r="K190" s="109">
        <v>0.64</v>
      </c>
      <c r="L190" s="127">
        <f t="shared" si="16"/>
        <v>147272</v>
      </c>
      <c r="M190" s="131">
        <f t="shared" si="17"/>
        <v>347920</v>
      </c>
      <c r="N190" s="136">
        <f t="shared" si="18"/>
        <v>244829.6</v>
      </c>
      <c r="O190" s="109">
        <v>0</v>
      </c>
      <c r="P190" s="178" t="s">
        <v>6311</v>
      </c>
    </row>
    <row r="191" spans="1:16" ht="19.5" x14ac:dyDescent="0.5">
      <c r="A191" s="109" t="s">
        <v>16</v>
      </c>
      <c r="B191" s="109">
        <v>801050</v>
      </c>
      <c r="C191" s="196" t="s">
        <v>4027</v>
      </c>
      <c r="D191" s="109"/>
      <c r="E191" s="109">
        <v>1.96</v>
      </c>
      <c r="F191" s="111">
        <f t="shared" si="14"/>
        <v>101520</v>
      </c>
      <c r="G191" s="111">
        <f t="shared" si="15"/>
        <v>44744</v>
      </c>
      <c r="H191" s="109">
        <v>0.47</v>
      </c>
      <c r="I191" s="111">
        <f t="shared" si="19"/>
        <v>412730</v>
      </c>
      <c r="J191" s="111">
        <f t="shared" si="20"/>
        <v>167774</v>
      </c>
      <c r="K191" s="109">
        <v>1.49</v>
      </c>
      <c r="L191" s="127">
        <f t="shared" si="16"/>
        <v>212518</v>
      </c>
      <c r="M191" s="131">
        <f t="shared" si="17"/>
        <v>514250</v>
      </c>
      <c r="N191" s="136">
        <f t="shared" si="18"/>
        <v>365487.4</v>
      </c>
      <c r="O191" s="109">
        <v>0</v>
      </c>
      <c r="P191" s="178" t="s">
        <v>6311</v>
      </c>
    </row>
    <row r="192" spans="1:16" ht="19.5" x14ac:dyDescent="0.5">
      <c r="A192" s="109" t="s">
        <v>16</v>
      </c>
      <c r="B192" s="109">
        <v>801051</v>
      </c>
      <c r="C192" s="196" t="s">
        <v>4028</v>
      </c>
      <c r="D192" s="109"/>
      <c r="E192" s="109">
        <v>1.96</v>
      </c>
      <c r="F192" s="111">
        <f t="shared" si="14"/>
        <v>101520</v>
      </c>
      <c r="G192" s="111">
        <f t="shared" si="15"/>
        <v>44744</v>
      </c>
      <c r="H192" s="109">
        <v>0.47</v>
      </c>
      <c r="I192" s="111">
        <f t="shared" si="19"/>
        <v>412730</v>
      </c>
      <c r="J192" s="111">
        <f t="shared" si="20"/>
        <v>167774</v>
      </c>
      <c r="K192" s="109">
        <v>1.49</v>
      </c>
      <c r="L192" s="127">
        <f t="shared" si="16"/>
        <v>212518</v>
      </c>
      <c r="M192" s="131">
        <f t="shared" si="17"/>
        <v>514250</v>
      </c>
      <c r="N192" s="136">
        <f t="shared" si="18"/>
        <v>365487.4</v>
      </c>
      <c r="O192" s="109">
        <v>0</v>
      </c>
      <c r="P192" s="178" t="s">
        <v>6311</v>
      </c>
    </row>
    <row r="193" spans="1:16" ht="19.5" x14ac:dyDescent="0.5">
      <c r="A193" s="109" t="s">
        <v>16</v>
      </c>
      <c r="B193" s="109">
        <v>801055</v>
      </c>
      <c r="C193" s="196" t="s">
        <v>4029</v>
      </c>
      <c r="D193" s="109"/>
      <c r="E193" s="109">
        <v>0.19</v>
      </c>
      <c r="F193" s="111">
        <f t="shared" si="14"/>
        <v>10800</v>
      </c>
      <c r="G193" s="111">
        <f t="shared" si="15"/>
        <v>4760</v>
      </c>
      <c r="H193" s="109">
        <v>0.05</v>
      </c>
      <c r="I193" s="111">
        <f t="shared" si="19"/>
        <v>38780.000000000007</v>
      </c>
      <c r="J193" s="111">
        <f t="shared" si="20"/>
        <v>15764.000000000002</v>
      </c>
      <c r="K193" s="109">
        <v>0.14000000000000001</v>
      </c>
      <c r="L193" s="127">
        <f t="shared" si="16"/>
        <v>20524</v>
      </c>
      <c r="M193" s="131">
        <f t="shared" si="17"/>
        <v>49580.000000000007</v>
      </c>
      <c r="N193" s="136">
        <f t="shared" si="18"/>
        <v>35213.200000000012</v>
      </c>
      <c r="O193" s="109">
        <v>0</v>
      </c>
      <c r="P193" s="178" t="s">
        <v>6311</v>
      </c>
    </row>
    <row r="194" spans="1:16" ht="19.5" x14ac:dyDescent="0.5">
      <c r="A194" s="109" t="s">
        <v>16</v>
      </c>
      <c r="B194" s="109">
        <v>801056</v>
      </c>
      <c r="C194" s="196" t="s">
        <v>4030</v>
      </c>
      <c r="D194" s="109"/>
      <c r="E194" s="109">
        <v>0.19</v>
      </c>
      <c r="F194" s="111">
        <f t="shared" si="14"/>
        <v>10800</v>
      </c>
      <c r="G194" s="111">
        <f t="shared" si="15"/>
        <v>4760</v>
      </c>
      <c r="H194" s="109">
        <v>0.05</v>
      </c>
      <c r="I194" s="111">
        <f t="shared" si="19"/>
        <v>38780.000000000007</v>
      </c>
      <c r="J194" s="111">
        <f t="shared" si="20"/>
        <v>15764.000000000002</v>
      </c>
      <c r="K194" s="109">
        <v>0.14000000000000001</v>
      </c>
      <c r="L194" s="127">
        <f t="shared" si="16"/>
        <v>20524</v>
      </c>
      <c r="M194" s="131">
        <f t="shared" si="17"/>
        <v>49580.000000000007</v>
      </c>
      <c r="N194" s="136">
        <f t="shared" si="18"/>
        <v>35213.200000000012</v>
      </c>
      <c r="O194" s="109">
        <v>0</v>
      </c>
      <c r="P194" s="178" t="s">
        <v>6311</v>
      </c>
    </row>
    <row r="195" spans="1:16" ht="19.5" x14ac:dyDescent="0.5">
      <c r="A195" s="109" t="s">
        <v>16</v>
      </c>
      <c r="B195" s="109">
        <v>801060</v>
      </c>
      <c r="C195" s="196" t="s">
        <v>4031</v>
      </c>
      <c r="D195" s="109"/>
      <c r="E195" s="109">
        <v>0.56999999999999995</v>
      </c>
      <c r="F195" s="111">
        <f t="shared" ref="F195:F258" si="21">H195*216000</f>
        <v>32400</v>
      </c>
      <c r="G195" s="111">
        <f t="shared" ref="G195:G258" si="22">H195*95200</f>
        <v>14280</v>
      </c>
      <c r="H195" s="109">
        <v>0.15</v>
      </c>
      <c r="I195" s="111">
        <f t="shared" si="19"/>
        <v>116340</v>
      </c>
      <c r="J195" s="111">
        <f t="shared" si="20"/>
        <v>47292</v>
      </c>
      <c r="K195" s="109">
        <v>0.42</v>
      </c>
      <c r="L195" s="127">
        <f t="shared" ref="L195:L258" si="23">J195+G195</f>
        <v>61572</v>
      </c>
      <c r="M195" s="131">
        <f t="shared" ref="M195:M258" si="24">I195+F195</f>
        <v>148740</v>
      </c>
      <c r="N195" s="136">
        <f t="shared" ref="N195:N258" si="25">M195-(L195*70%)</f>
        <v>105639.6</v>
      </c>
      <c r="O195" s="109">
        <v>0</v>
      </c>
      <c r="P195" s="178" t="s">
        <v>6311</v>
      </c>
    </row>
    <row r="196" spans="1:16" ht="19.5" x14ac:dyDescent="0.5">
      <c r="A196" s="109" t="s">
        <v>16</v>
      </c>
      <c r="B196" s="109">
        <v>801065</v>
      </c>
      <c r="C196" s="196" t="s">
        <v>4032</v>
      </c>
      <c r="D196" s="109"/>
      <c r="E196" s="109">
        <v>0.6</v>
      </c>
      <c r="F196" s="111">
        <f t="shared" si="21"/>
        <v>34560</v>
      </c>
      <c r="G196" s="111">
        <f t="shared" si="22"/>
        <v>15232</v>
      </c>
      <c r="H196" s="109">
        <v>0.16</v>
      </c>
      <c r="I196" s="111">
        <f t="shared" ref="I196:I259" si="26">K196*277000</f>
        <v>121880</v>
      </c>
      <c r="J196" s="111">
        <f t="shared" ref="J196:J259" si="27">112600*K196</f>
        <v>49544</v>
      </c>
      <c r="K196" s="109">
        <v>0.44</v>
      </c>
      <c r="L196" s="127">
        <f t="shared" si="23"/>
        <v>64776</v>
      </c>
      <c r="M196" s="131">
        <f t="shared" si="24"/>
        <v>156440</v>
      </c>
      <c r="N196" s="136">
        <f t="shared" si="25"/>
        <v>111096.8</v>
      </c>
      <c r="O196" s="109">
        <v>0</v>
      </c>
      <c r="P196" s="178" t="s">
        <v>6311</v>
      </c>
    </row>
    <row r="197" spans="1:16" ht="19.5" x14ac:dyDescent="0.5">
      <c r="A197" s="109" t="s">
        <v>16</v>
      </c>
      <c r="B197" s="109">
        <v>801070</v>
      </c>
      <c r="C197" s="196" t="s">
        <v>4033</v>
      </c>
      <c r="D197" s="109"/>
      <c r="E197" s="109">
        <v>0.28000000000000003</v>
      </c>
      <c r="F197" s="111">
        <f t="shared" si="21"/>
        <v>12960</v>
      </c>
      <c r="G197" s="111">
        <f t="shared" si="22"/>
        <v>5712</v>
      </c>
      <c r="H197" s="109">
        <v>0.06</v>
      </c>
      <c r="I197" s="111">
        <f t="shared" si="26"/>
        <v>60940</v>
      </c>
      <c r="J197" s="111">
        <f t="shared" si="27"/>
        <v>24772</v>
      </c>
      <c r="K197" s="109">
        <v>0.22</v>
      </c>
      <c r="L197" s="127">
        <f t="shared" si="23"/>
        <v>30484</v>
      </c>
      <c r="M197" s="131">
        <f t="shared" si="24"/>
        <v>73900</v>
      </c>
      <c r="N197" s="136">
        <f t="shared" si="25"/>
        <v>52561.2</v>
      </c>
      <c r="O197" s="109">
        <v>0</v>
      </c>
      <c r="P197" s="178" t="s">
        <v>6311</v>
      </c>
    </row>
    <row r="198" spans="1:16" ht="19.5" x14ac:dyDescent="0.5">
      <c r="A198" s="109" t="s">
        <v>16</v>
      </c>
      <c r="B198" s="109">
        <v>801075</v>
      </c>
      <c r="C198" s="196" t="s">
        <v>4034</v>
      </c>
      <c r="D198" s="109"/>
      <c r="E198" s="109">
        <v>2.1800000000000002</v>
      </c>
      <c r="F198" s="111">
        <f t="shared" si="21"/>
        <v>82080</v>
      </c>
      <c r="G198" s="111">
        <f t="shared" si="22"/>
        <v>36176</v>
      </c>
      <c r="H198" s="109">
        <v>0.38</v>
      </c>
      <c r="I198" s="111">
        <f t="shared" si="26"/>
        <v>498600</v>
      </c>
      <c r="J198" s="111">
        <f t="shared" si="27"/>
        <v>202680</v>
      </c>
      <c r="K198" s="109">
        <v>1.8</v>
      </c>
      <c r="L198" s="127">
        <f t="shared" si="23"/>
        <v>238856</v>
      </c>
      <c r="M198" s="131">
        <f t="shared" si="24"/>
        <v>580680</v>
      </c>
      <c r="N198" s="136">
        <f t="shared" si="25"/>
        <v>413480.80000000005</v>
      </c>
      <c r="O198" s="109">
        <v>0</v>
      </c>
      <c r="P198" s="178" t="s">
        <v>6311</v>
      </c>
    </row>
    <row r="199" spans="1:16" ht="19.5" x14ac:dyDescent="0.5">
      <c r="A199" s="109" t="s">
        <v>16</v>
      </c>
      <c r="B199" s="109">
        <v>801080</v>
      </c>
      <c r="C199" s="196" t="s">
        <v>4035</v>
      </c>
      <c r="D199" s="109"/>
      <c r="E199" s="109">
        <v>1.28</v>
      </c>
      <c r="F199" s="111">
        <f t="shared" si="21"/>
        <v>105840</v>
      </c>
      <c r="G199" s="111">
        <f t="shared" si="22"/>
        <v>46648</v>
      </c>
      <c r="H199" s="109">
        <v>0.49</v>
      </c>
      <c r="I199" s="111">
        <f t="shared" si="26"/>
        <v>218830</v>
      </c>
      <c r="J199" s="111">
        <f t="shared" si="27"/>
        <v>88954</v>
      </c>
      <c r="K199" s="109">
        <v>0.79</v>
      </c>
      <c r="L199" s="127">
        <f t="shared" si="23"/>
        <v>135602</v>
      </c>
      <c r="M199" s="131">
        <f t="shared" si="24"/>
        <v>324670</v>
      </c>
      <c r="N199" s="136">
        <f t="shared" si="25"/>
        <v>229748.6</v>
      </c>
      <c r="O199" s="109">
        <v>0</v>
      </c>
      <c r="P199" s="178" t="s">
        <v>6311</v>
      </c>
    </row>
    <row r="200" spans="1:16" ht="39" x14ac:dyDescent="0.5">
      <c r="A200" s="109" t="s">
        <v>16</v>
      </c>
      <c r="B200" s="109">
        <v>801082</v>
      </c>
      <c r="C200" s="196" t="s">
        <v>4036</v>
      </c>
      <c r="D200" s="109"/>
      <c r="E200" s="109">
        <v>2.5</v>
      </c>
      <c r="F200" s="111">
        <f t="shared" si="21"/>
        <v>216000</v>
      </c>
      <c r="G200" s="111">
        <f t="shared" si="22"/>
        <v>95200</v>
      </c>
      <c r="H200" s="109">
        <v>1</v>
      </c>
      <c r="I200" s="111">
        <f t="shared" si="26"/>
        <v>415500</v>
      </c>
      <c r="J200" s="111">
        <f t="shared" si="27"/>
        <v>168900</v>
      </c>
      <c r="K200" s="109">
        <v>1.5</v>
      </c>
      <c r="L200" s="127">
        <f t="shared" si="23"/>
        <v>264100</v>
      </c>
      <c r="M200" s="131">
        <f t="shared" si="24"/>
        <v>631500</v>
      </c>
      <c r="N200" s="136">
        <f t="shared" si="25"/>
        <v>446630</v>
      </c>
      <c r="O200" s="109">
        <v>0</v>
      </c>
      <c r="P200" s="178" t="s">
        <v>6311</v>
      </c>
    </row>
    <row r="201" spans="1:16" ht="19.5" x14ac:dyDescent="0.5">
      <c r="A201" s="109" t="s">
        <v>16</v>
      </c>
      <c r="B201" s="109">
        <v>801085</v>
      </c>
      <c r="C201" s="196" t="s">
        <v>4037</v>
      </c>
      <c r="D201" s="109"/>
      <c r="E201" s="109">
        <v>0.28000000000000003</v>
      </c>
      <c r="F201" s="111">
        <f t="shared" si="21"/>
        <v>12960</v>
      </c>
      <c r="G201" s="111">
        <f t="shared" si="22"/>
        <v>5712</v>
      </c>
      <c r="H201" s="109">
        <v>0.06</v>
      </c>
      <c r="I201" s="111">
        <f t="shared" si="26"/>
        <v>60940</v>
      </c>
      <c r="J201" s="111">
        <f t="shared" si="27"/>
        <v>24772</v>
      </c>
      <c r="K201" s="109">
        <v>0.22</v>
      </c>
      <c r="L201" s="127">
        <f t="shared" si="23"/>
        <v>30484</v>
      </c>
      <c r="M201" s="131">
        <f t="shared" si="24"/>
        <v>73900</v>
      </c>
      <c r="N201" s="136">
        <f t="shared" si="25"/>
        <v>52561.2</v>
      </c>
      <c r="O201" s="109">
        <v>0</v>
      </c>
      <c r="P201" s="178" t="s">
        <v>6311</v>
      </c>
    </row>
    <row r="202" spans="1:16" ht="19.5" x14ac:dyDescent="0.5">
      <c r="A202" s="109" t="s">
        <v>16</v>
      </c>
      <c r="B202" s="109">
        <v>801090</v>
      </c>
      <c r="C202" s="196" t="s">
        <v>4038</v>
      </c>
      <c r="D202" s="109"/>
      <c r="E202" s="109">
        <v>0.23</v>
      </c>
      <c r="F202" s="111">
        <f t="shared" si="21"/>
        <v>12960</v>
      </c>
      <c r="G202" s="111">
        <f t="shared" si="22"/>
        <v>5712</v>
      </c>
      <c r="H202" s="109">
        <v>0.06</v>
      </c>
      <c r="I202" s="111">
        <f t="shared" si="26"/>
        <v>47090</v>
      </c>
      <c r="J202" s="111">
        <f t="shared" si="27"/>
        <v>19142</v>
      </c>
      <c r="K202" s="109">
        <v>0.17</v>
      </c>
      <c r="L202" s="127">
        <f t="shared" si="23"/>
        <v>24854</v>
      </c>
      <c r="M202" s="131">
        <f t="shared" si="24"/>
        <v>60050</v>
      </c>
      <c r="N202" s="136">
        <f t="shared" si="25"/>
        <v>42652.2</v>
      </c>
      <c r="O202" s="109">
        <v>0</v>
      </c>
      <c r="P202" s="178" t="s">
        <v>6311</v>
      </c>
    </row>
    <row r="203" spans="1:16" ht="19.5" x14ac:dyDescent="0.5">
      <c r="A203" s="109" t="s">
        <v>16</v>
      </c>
      <c r="B203" s="109">
        <v>801095</v>
      </c>
      <c r="C203" s="196" t="s">
        <v>4039</v>
      </c>
      <c r="D203" s="109"/>
      <c r="E203" s="109">
        <v>0.15</v>
      </c>
      <c r="F203" s="111">
        <f t="shared" si="21"/>
        <v>8640</v>
      </c>
      <c r="G203" s="111">
        <f t="shared" si="22"/>
        <v>3808</v>
      </c>
      <c r="H203" s="109">
        <v>0.04</v>
      </c>
      <c r="I203" s="111">
        <f t="shared" si="26"/>
        <v>30470</v>
      </c>
      <c r="J203" s="111">
        <f t="shared" si="27"/>
        <v>12386</v>
      </c>
      <c r="K203" s="109">
        <v>0.11</v>
      </c>
      <c r="L203" s="127">
        <f t="shared" si="23"/>
        <v>16194</v>
      </c>
      <c r="M203" s="131">
        <f t="shared" si="24"/>
        <v>39110</v>
      </c>
      <c r="N203" s="136">
        <f t="shared" si="25"/>
        <v>27774.2</v>
      </c>
      <c r="O203" s="109">
        <v>0</v>
      </c>
      <c r="P203" s="178" t="s">
        <v>6311</v>
      </c>
    </row>
    <row r="204" spans="1:16" ht="19.5" x14ac:dyDescent="0.5">
      <c r="A204" s="109" t="s">
        <v>16</v>
      </c>
      <c r="B204" s="109">
        <v>801100</v>
      </c>
      <c r="C204" s="196" t="s">
        <v>4040</v>
      </c>
      <c r="D204" s="109"/>
      <c r="E204" s="109">
        <v>0.35</v>
      </c>
      <c r="F204" s="111">
        <f t="shared" si="21"/>
        <v>19440</v>
      </c>
      <c r="G204" s="111">
        <f t="shared" si="22"/>
        <v>8568</v>
      </c>
      <c r="H204" s="109">
        <v>0.09</v>
      </c>
      <c r="I204" s="111">
        <f t="shared" si="26"/>
        <v>72020</v>
      </c>
      <c r="J204" s="111">
        <f t="shared" si="27"/>
        <v>29276</v>
      </c>
      <c r="K204" s="109">
        <v>0.26</v>
      </c>
      <c r="L204" s="127">
        <f t="shared" si="23"/>
        <v>37844</v>
      </c>
      <c r="M204" s="131">
        <f t="shared" si="24"/>
        <v>91460</v>
      </c>
      <c r="N204" s="136">
        <f t="shared" si="25"/>
        <v>64969.2</v>
      </c>
      <c r="O204" s="109">
        <v>0</v>
      </c>
      <c r="P204" s="178" t="s">
        <v>6311</v>
      </c>
    </row>
    <row r="205" spans="1:16" ht="19.5" x14ac:dyDescent="0.5">
      <c r="A205" s="109" t="s">
        <v>16</v>
      </c>
      <c r="B205" s="109">
        <v>801105</v>
      </c>
      <c r="C205" s="196" t="s">
        <v>4041</v>
      </c>
      <c r="D205" s="109"/>
      <c r="E205" s="109">
        <v>0.22000000000000003</v>
      </c>
      <c r="F205" s="111">
        <f t="shared" si="21"/>
        <v>10800</v>
      </c>
      <c r="G205" s="111">
        <f t="shared" si="22"/>
        <v>4760</v>
      </c>
      <c r="H205" s="109">
        <v>0.05</v>
      </c>
      <c r="I205" s="111">
        <f t="shared" si="26"/>
        <v>47090</v>
      </c>
      <c r="J205" s="111">
        <f t="shared" si="27"/>
        <v>19142</v>
      </c>
      <c r="K205" s="109">
        <v>0.17</v>
      </c>
      <c r="L205" s="127">
        <f t="shared" si="23"/>
        <v>23902</v>
      </c>
      <c r="M205" s="131">
        <f t="shared" si="24"/>
        <v>57890</v>
      </c>
      <c r="N205" s="136">
        <f t="shared" si="25"/>
        <v>41158.600000000006</v>
      </c>
      <c r="O205" s="109">
        <v>0</v>
      </c>
      <c r="P205" s="178" t="s">
        <v>6311</v>
      </c>
    </row>
    <row r="206" spans="1:16" ht="19.5" x14ac:dyDescent="0.5">
      <c r="A206" s="109" t="s">
        <v>16</v>
      </c>
      <c r="B206" s="109">
        <v>801110</v>
      </c>
      <c r="C206" s="196" t="s">
        <v>4042</v>
      </c>
      <c r="D206" s="109"/>
      <c r="E206" s="109">
        <v>0.25</v>
      </c>
      <c r="F206" s="111">
        <f t="shared" si="21"/>
        <v>10800</v>
      </c>
      <c r="G206" s="111">
        <f t="shared" si="22"/>
        <v>4760</v>
      </c>
      <c r="H206" s="109">
        <v>0.05</v>
      </c>
      <c r="I206" s="111">
        <f t="shared" si="26"/>
        <v>55400</v>
      </c>
      <c r="J206" s="111">
        <f t="shared" si="27"/>
        <v>22520</v>
      </c>
      <c r="K206" s="109">
        <v>0.2</v>
      </c>
      <c r="L206" s="127">
        <f t="shared" si="23"/>
        <v>27280</v>
      </c>
      <c r="M206" s="131">
        <f t="shared" si="24"/>
        <v>66200</v>
      </c>
      <c r="N206" s="136">
        <f t="shared" si="25"/>
        <v>47104</v>
      </c>
      <c r="O206" s="109">
        <v>0</v>
      </c>
      <c r="P206" s="178" t="s">
        <v>6311</v>
      </c>
    </row>
    <row r="207" spans="1:16" ht="19.5" x14ac:dyDescent="0.5">
      <c r="A207" s="109" t="s">
        <v>16</v>
      </c>
      <c r="B207" s="109">
        <v>801115</v>
      </c>
      <c r="C207" s="196" t="s">
        <v>4043</v>
      </c>
      <c r="D207" s="109"/>
      <c r="E207" s="109">
        <v>1.3399999999999999</v>
      </c>
      <c r="F207" s="111">
        <f t="shared" si="21"/>
        <v>43200</v>
      </c>
      <c r="G207" s="111">
        <f t="shared" si="22"/>
        <v>19040</v>
      </c>
      <c r="H207" s="109">
        <v>0.2</v>
      </c>
      <c r="I207" s="111">
        <f t="shared" si="26"/>
        <v>315780</v>
      </c>
      <c r="J207" s="111">
        <f t="shared" si="27"/>
        <v>128363.99999999999</v>
      </c>
      <c r="K207" s="109">
        <v>1.1399999999999999</v>
      </c>
      <c r="L207" s="127">
        <f t="shared" si="23"/>
        <v>147404</v>
      </c>
      <c r="M207" s="131">
        <f t="shared" si="24"/>
        <v>358980</v>
      </c>
      <c r="N207" s="136">
        <f t="shared" si="25"/>
        <v>255797.2</v>
      </c>
      <c r="O207" s="109">
        <v>0</v>
      </c>
      <c r="P207" s="178" t="s">
        <v>6311</v>
      </c>
    </row>
    <row r="208" spans="1:16" ht="19.5" x14ac:dyDescent="0.5">
      <c r="A208" s="109" t="s">
        <v>16</v>
      </c>
      <c r="B208" s="109">
        <v>801120</v>
      </c>
      <c r="C208" s="196" t="s">
        <v>4044</v>
      </c>
      <c r="D208" s="109"/>
      <c r="E208" s="109">
        <v>1.3399999999999999</v>
      </c>
      <c r="F208" s="111">
        <f t="shared" si="21"/>
        <v>43200</v>
      </c>
      <c r="G208" s="111">
        <f t="shared" si="22"/>
        <v>19040</v>
      </c>
      <c r="H208" s="109">
        <v>0.2</v>
      </c>
      <c r="I208" s="111">
        <f t="shared" si="26"/>
        <v>315780</v>
      </c>
      <c r="J208" s="111">
        <f t="shared" si="27"/>
        <v>128363.99999999999</v>
      </c>
      <c r="K208" s="109">
        <v>1.1399999999999999</v>
      </c>
      <c r="L208" s="127">
        <f t="shared" si="23"/>
        <v>147404</v>
      </c>
      <c r="M208" s="131">
        <f t="shared" si="24"/>
        <v>358980</v>
      </c>
      <c r="N208" s="136">
        <f t="shared" si="25"/>
        <v>255797.2</v>
      </c>
      <c r="O208" s="109">
        <v>0</v>
      </c>
      <c r="P208" s="178" t="s">
        <v>6311</v>
      </c>
    </row>
    <row r="209" spans="1:16" ht="19.5" x14ac:dyDescent="0.5">
      <c r="A209" s="109" t="s">
        <v>16</v>
      </c>
      <c r="B209" s="109">
        <v>801121</v>
      </c>
      <c r="C209" s="196" t="s">
        <v>4045</v>
      </c>
      <c r="D209" s="109"/>
      <c r="E209" s="109">
        <v>1.3399999999999999</v>
      </c>
      <c r="F209" s="111">
        <f t="shared" si="21"/>
        <v>43200</v>
      </c>
      <c r="G209" s="111">
        <f t="shared" si="22"/>
        <v>19040</v>
      </c>
      <c r="H209" s="109">
        <v>0.2</v>
      </c>
      <c r="I209" s="111">
        <f t="shared" si="26"/>
        <v>315780</v>
      </c>
      <c r="J209" s="111">
        <f t="shared" si="27"/>
        <v>128363.99999999999</v>
      </c>
      <c r="K209" s="109">
        <v>1.1399999999999999</v>
      </c>
      <c r="L209" s="127">
        <f t="shared" si="23"/>
        <v>147404</v>
      </c>
      <c r="M209" s="131">
        <f t="shared" si="24"/>
        <v>358980</v>
      </c>
      <c r="N209" s="136">
        <f t="shared" si="25"/>
        <v>255797.2</v>
      </c>
      <c r="O209" s="109">
        <v>0</v>
      </c>
      <c r="P209" s="178" t="s">
        <v>6311</v>
      </c>
    </row>
    <row r="210" spans="1:16" ht="19.5" x14ac:dyDescent="0.5">
      <c r="A210" s="109" t="s">
        <v>16</v>
      </c>
      <c r="B210" s="109">
        <v>801125</v>
      </c>
      <c r="C210" s="196" t="s">
        <v>4046</v>
      </c>
      <c r="D210" s="109"/>
      <c r="E210" s="109">
        <v>1.54</v>
      </c>
      <c r="F210" s="111">
        <f t="shared" si="21"/>
        <v>86400</v>
      </c>
      <c r="G210" s="111">
        <f t="shared" si="22"/>
        <v>38080</v>
      </c>
      <c r="H210" s="109">
        <v>0.4</v>
      </c>
      <c r="I210" s="111">
        <f t="shared" si="26"/>
        <v>315780</v>
      </c>
      <c r="J210" s="111">
        <f t="shared" si="27"/>
        <v>128363.99999999999</v>
      </c>
      <c r="K210" s="109">
        <v>1.1399999999999999</v>
      </c>
      <c r="L210" s="127">
        <f t="shared" si="23"/>
        <v>166444</v>
      </c>
      <c r="M210" s="131">
        <f t="shared" si="24"/>
        <v>402180</v>
      </c>
      <c r="N210" s="136">
        <f t="shared" si="25"/>
        <v>285669.2</v>
      </c>
      <c r="O210" s="109">
        <v>0</v>
      </c>
      <c r="P210" s="178" t="s">
        <v>6311</v>
      </c>
    </row>
    <row r="211" spans="1:16" ht="19.5" x14ac:dyDescent="0.5">
      <c r="A211" s="109" t="s">
        <v>16</v>
      </c>
      <c r="B211" s="109">
        <v>801130</v>
      </c>
      <c r="C211" s="196" t="s">
        <v>4047</v>
      </c>
      <c r="D211" s="109"/>
      <c r="E211" s="109">
        <v>1.54</v>
      </c>
      <c r="F211" s="111">
        <f t="shared" si="21"/>
        <v>86400</v>
      </c>
      <c r="G211" s="111">
        <f t="shared" si="22"/>
        <v>38080</v>
      </c>
      <c r="H211" s="109">
        <v>0.4</v>
      </c>
      <c r="I211" s="111">
        <f t="shared" si="26"/>
        <v>315780</v>
      </c>
      <c r="J211" s="111">
        <f t="shared" si="27"/>
        <v>128363.99999999999</v>
      </c>
      <c r="K211" s="109">
        <v>1.1399999999999999</v>
      </c>
      <c r="L211" s="127">
        <f t="shared" si="23"/>
        <v>166444</v>
      </c>
      <c r="M211" s="131">
        <f t="shared" si="24"/>
        <v>402180</v>
      </c>
      <c r="N211" s="136">
        <f t="shared" si="25"/>
        <v>285669.2</v>
      </c>
      <c r="O211" s="109">
        <v>0</v>
      </c>
      <c r="P211" s="178" t="s">
        <v>6311</v>
      </c>
    </row>
    <row r="212" spans="1:16" ht="19.5" x14ac:dyDescent="0.5">
      <c r="A212" s="109" t="s">
        <v>16</v>
      </c>
      <c r="B212" s="109">
        <v>801135</v>
      </c>
      <c r="C212" s="196" t="s">
        <v>4048</v>
      </c>
      <c r="D212" s="109"/>
      <c r="E212" s="109">
        <v>0.3</v>
      </c>
      <c r="F212" s="111">
        <f t="shared" si="21"/>
        <v>17280</v>
      </c>
      <c r="G212" s="111">
        <f t="shared" si="22"/>
        <v>7616</v>
      </c>
      <c r="H212" s="109">
        <v>0.08</v>
      </c>
      <c r="I212" s="111">
        <f t="shared" si="26"/>
        <v>60940</v>
      </c>
      <c r="J212" s="111">
        <f t="shared" si="27"/>
        <v>24772</v>
      </c>
      <c r="K212" s="109">
        <v>0.22</v>
      </c>
      <c r="L212" s="127">
        <f t="shared" si="23"/>
        <v>32388</v>
      </c>
      <c r="M212" s="131">
        <f t="shared" si="24"/>
        <v>78220</v>
      </c>
      <c r="N212" s="136">
        <f t="shared" si="25"/>
        <v>55548.4</v>
      </c>
      <c r="O212" s="109">
        <v>0</v>
      </c>
      <c r="P212" s="178" t="s">
        <v>6311</v>
      </c>
    </row>
    <row r="213" spans="1:16" ht="39" x14ac:dyDescent="0.5">
      <c r="A213" s="109" t="s">
        <v>16</v>
      </c>
      <c r="B213" s="109">
        <v>801140</v>
      </c>
      <c r="C213" s="196" t="s">
        <v>4049</v>
      </c>
      <c r="D213" s="109"/>
      <c r="E213" s="109">
        <v>0.2</v>
      </c>
      <c r="F213" s="111">
        <f t="shared" si="21"/>
        <v>12960</v>
      </c>
      <c r="G213" s="111">
        <f t="shared" si="22"/>
        <v>5712</v>
      </c>
      <c r="H213" s="109">
        <v>0.06</v>
      </c>
      <c r="I213" s="111">
        <f t="shared" si="26"/>
        <v>38780.000000000007</v>
      </c>
      <c r="J213" s="111">
        <f t="shared" si="27"/>
        <v>15764.000000000002</v>
      </c>
      <c r="K213" s="109">
        <v>0.14000000000000001</v>
      </c>
      <c r="L213" s="127">
        <f t="shared" si="23"/>
        <v>21476</v>
      </c>
      <c r="M213" s="131">
        <f t="shared" si="24"/>
        <v>51740.000000000007</v>
      </c>
      <c r="N213" s="136">
        <f t="shared" si="25"/>
        <v>36706.80000000001</v>
      </c>
      <c r="O213" s="109">
        <v>0</v>
      </c>
      <c r="P213" s="178" t="s">
        <v>6311</v>
      </c>
    </row>
    <row r="214" spans="1:16" ht="19.5" x14ac:dyDescent="0.5">
      <c r="A214" s="109" t="s">
        <v>16</v>
      </c>
      <c r="B214" s="109">
        <v>801145</v>
      </c>
      <c r="C214" s="196" t="s">
        <v>4050</v>
      </c>
      <c r="D214" s="109"/>
      <c r="E214" s="109">
        <v>1.37</v>
      </c>
      <c r="F214" s="111">
        <f t="shared" si="21"/>
        <v>123119.99999999999</v>
      </c>
      <c r="G214" s="111">
        <f t="shared" si="22"/>
        <v>54263.999999999993</v>
      </c>
      <c r="H214" s="109">
        <v>0.56999999999999995</v>
      </c>
      <c r="I214" s="111">
        <f t="shared" si="26"/>
        <v>221600</v>
      </c>
      <c r="J214" s="111">
        <f t="shared" si="27"/>
        <v>90080</v>
      </c>
      <c r="K214" s="109">
        <v>0.8</v>
      </c>
      <c r="L214" s="127">
        <f t="shared" si="23"/>
        <v>144344</v>
      </c>
      <c r="M214" s="131">
        <f t="shared" si="24"/>
        <v>344720</v>
      </c>
      <c r="N214" s="136">
        <f t="shared" si="25"/>
        <v>243679.2</v>
      </c>
      <c r="O214" s="109">
        <v>0</v>
      </c>
      <c r="P214" s="178" t="s">
        <v>6311</v>
      </c>
    </row>
    <row r="215" spans="1:16" ht="19.5" x14ac:dyDescent="0.5">
      <c r="A215" s="109" t="s">
        <v>16</v>
      </c>
      <c r="B215" s="109">
        <v>801150</v>
      </c>
      <c r="C215" s="196" t="s">
        <v>4051</v>
      </c>
      <c r="D215" s="109"/>
      <c r="E215" s="109">
        <v>0.5</v>
      </c>
      <c r="F215" s="111">
        <f t="shared" si="21"/>
        <v>28080</v>
      </c>
      <c r="G215" s="111">
        <f t="shared" si="22"/>
        <v>12376</v>
      </c>
      <c r="H215" s="109">
        <v>0.13</v>
      </c>
      <c r="I215" s="111">
        <f t="shared" si="26"/>
        <v>102490</v>
      </c>
      <c r="J215" s="111">
        <f t="shared" si="27"/>
        <v>41662</v>
      </c>
      <c r="K215" s="109">
        <v>0.37</v>
      </c>
      <c r="L215" s="127">
        <f t="shared" si="23"/>
        <v>54038</v>
      </c>
      <c r="M215" s="131">
        <f t="shared" si="24"/>
        <v>130570</v>
      </c>
      <c r="N215" s="136">
        <f t="shared" si="25"/>
        <v>92743.4</v>
      </c>
      <c r="O215" s="109">
        <v>0</v>
      </c>
      <c r="P215" s="178" t="s">
        <v>6311</v>
      </c>
    </row>
    <row r="216" spans="1:16" ht="19.5" x14ac:dyDescent="0.5">
      <c r="A216" s="109" t="s">
        <v>16</v>
      </c>
      <c r="B216" s="109">
        <v>801155</v>
      </c>
      <c r="C216" s="196" t="s">
        <v>4052</v>
      </c>
      <c r="D216" s="109"/>
      <c r="E216" s="109">
        <v>1.05</v>
      </c>
      <c r="F216" s="111">
        <f t="shared" si="21"/>
        <v>69120</v>
      </c>
      <c r="G216" s="111">
        <f t="shared" si="22"/>
        <v>30464</v>
      </c>
      <c r="H216" s="109">
        <v>0.32</v>
      </c>
      <c r="I216" s="111">
        <f t="shared" si="26"/>
        <v>202210</v>
      </c>
      <c r="J216" s="111">
        <f t="shared" si="27"/>
        <v>82198</v>
      </c>
      <c r="K216" s="109">
        <v>0.73</v>
      </c>
      <c r="L216" s="127">
        <f t="shared" si="23"/>
        <v>112662</v>
      </c>
      <c r="M216" s="131">
        <f t="shared" si="24"/>
        <v>271330</v>
      </c>
      <c r="N216" s="136">
        <f t="shared" si="25"/>
        <v>192466.6</v>
      </c>
      <c r="O216" s="109">
        <v>0</v>
      </c>
      <c r="P216" s="178" t="s">
        <v>6311</v>
      </c>
    </row>
    <row r="217" spans="1:16" ht="19.5" x14ac:dyDescent="0.5">
      <c r="A217" s="109" t="s">
        <v>16</v>
      </c>
      <c r="B217" s="109">
        <v>801160</v>
      </c>
      <c r="C217" s="196" t="s">
        <v>4053</v>
      </c>
      <c r="D217" s="109"/>
      <c r="E217" s="109">
        <v>0.47</v>
      </c>
      <c r="F217" s="111">
        <f t="shared" si="21"/>
        <v>25920</v>
      </c>
      <c r="G217" s="111">
        <f t="shared" si="22"/>
        <v>11424</v>
      </c>
      <c r="H217" s="109">
        <v>0.12</v>
      </c>
      <c r="I217" s="111">
        <f t="shared" si="26"/>
        <v>96950</v>
      </c>
      <c r="J217" s="111">
        <f t="shared" si="27"/>
        <v>39410</v>
      </c>
      <c r="K217" s="109">
        <v>0.35</v>
      </c>
      <c r="L217" s="127">
        <f t="shared" si="23"/>
        <v>50834</v>
      </c>
      <c r="M217" s="131">
        <f t="shared" si="24"/>
        <v>122870</v>
      </c>
      <c r="N217" s="136">
        <f t="shared" si="25"/>
        <v>87286.200000000012</v>
      </c>
      <c r="O217" s="109">
        <v>0</v>
      </c>
      <c r="P217" s="178" t="s">
        <v>6311</v>
      </c>
    </row>
    <row r="218" spans="1:16" ht="19.5" x14ac:dyDescent="0.5">
      <c r="A218" s="109" t="s">
        <v>16</v>
      </c>
      <c r="B218" s="109">
        <v>801165</v>
      </c>
      <c r="C218" s="196" t="s">
        <v>4054</v>
      </c>
      <c r="D218" s="109"/>
      <c r="E218" s="109">
        <v>1.47</v>
      </c>
      <c r="F218" s="111">
        <f t="shared" si="21"/>
        <v>149040</v>
      </c>
      <c r="G218" s="111">
        <f t="shared" si="22"/>
        <v>65688</v>
      </c>
      <c r="H218" s="109">
        <v>0.69</v>
      </c>
      <c r="I218" s="111">
        <f t="shared" si="26"/>
        <v>216060</v>
      </c>
      <c r="J218" s="111">
        <f t="shared" si="27"/>
        <v>87828</v>
      </c>
      <c r="K218" s="109">
        <v>0.78</v>
      </c>
      <c r="L218" s="127">
        <f t="shared" si="23"/>
        <v>153516</v>
      </c>
      <c r="M218" s="131">
        <f t="shared" si="24"/>
        <v>365100</v>
      </c>
      <c r="N218" s="136">
        <f t="shared" si="25"/>
        <v>257638.8</v>
      </c>
      <c r="O218" s="109">
        <v>0</v>
      </c>
      <c r="P218" s="178" t="s">
        <v>6311</v>
      </c>
    </row>
    <row r="219" spans="1:16" ht="19.5" x14ac:dyDescent="0.5">
      <c r="A219" s="109" t="s">
        <v>16</v>
      </c>
      <c r="B219" s="109">
        <v>801170</v>
      </c>
      <c r="C219" s="196" t="s">
        <v>4055</v>
      </c>
      <c r="D219" s="109"/>
      <c r="E219" s="109">
        <v>1.4500000000000002</v>
      </c>
      <c r="F219" s="111">
        <f t="shared" si="21"/>
        <v>146880</v>
      </c>
      <c r="G219" s="111">
        <f t="shared" si="22"/>
        <v>64736.000000000007</v>
      </c>
      <c r="H219" s="109">
        <v>0.68</v>
      </c>
      <c r="I219" s="111">
        <f t="shared" si="26"/>
        <v>213290</v>
      </c>
      <c r="J219" s="111">
        <f t="shared" si="27"/>
        <v>86702</v>
      </c>
      <c r="K219" s="109">
        <v>0.77</v>
      </c>
      <c r="L219" s="127">
        <f t="shared" si="23"/>
        <v>151438</v>
      </c>
      <c r="M219" s="131">
        <f t="shared" si="24"/>
        <v>360170</v>
      </c>
      <c r="N219" s="136">
        <f t="shared" si="25"/>
        <v>254163.40000000002</v>
      </c>
      <c r="O219" s="109">
        <v>0</v>
      </c>
      <c r="P219" s="178" t="s">
        <v>6311</v>
      </c>
    </row>
    <row r="220" spans="1:16" ht="19.5" x14ac:dyDescent="0.5">
      <c r="A220" s="109" t="s">
        <v>11</v>
      </c>
      <c r="B220" s="109">
        <v>801175</v>
      </c>
      <c r="C220" s="196" t="s">
        <v>4056</v>
      </c>
      <c r="D220" s="109"/>
      <c r="E220" s="109">
        <v>1.97</v>
      </c>
      <c r="F220" s="111">
        <f t="shared" si="21"/>
        <v>116640.00000000001</v>
      </c>
      <c r="G220" s="111">
        <f t="shared" si="22"/>
        <v>51408</v>
      </c>
      <c r="H220" s="109">
        <v>0.54</v>
      </c>
      <c r="I220" s="111">
        <f t="shared" si="26"/>
        <v>396110</v>
      </c>
      <c r="J220" s="111">
        <f t="shared" si="27"/>
        <v>161018</v>
      </c>
      <c r="K220" s="109">
        <v>1.43</v>
      </c>
      <c r="L220" s="127">
        <f t="shared" si="23"/>
        <v>212426</v>
      </c>
      <c r="M220" s="131">
        <f t="shared" si="24"/>
        <v>512750</v>
      </c>
      <c r="N220" s="136">
        <f t="shared" si="25"/>
        <v>364051.80000000005</v>
      </c>
      <c r="O220" s="109">
        <v>0</v>
      </c>
      <c r="P220" s="178" t="s">
        <v>6311</v>
      </c>
    </row>
    <row r="221" spans="1:16" ht="19.5" x14ac:dyDescent="0.5">
      <c r="A221" s="109" t="s">
        <v>11</v>
      </c>
      <c r="B221" s="109">
        <v>801176</v>
      </c>
      <c r="C221" s="196" t="s">
        <v>4057</v>
      </c>
      <c r="D221" s="109"/>
      <c r="E221" s="109">
        <v>1.97</v>
      </c>
      <c r="F221" s="111">
        <f t="shared" si="21"/>
        <v>116640.00000000001</v>
      </c>
      <c r="G221" s="111">
        <f t="shared" si="22"/>
        <v>51408</v>
      </c>
      <c r="H221" s="109">
        <v>0.54</v>
      </c>
      <c r="I221" s="111">
        <f t="shared" si="26"/>
        <v>396110</v>
      </c>
      <c r="J221" s="111">
        <f t="shared" si="27"/>
        <v>161018</v>
      </c>
      <c r="K221" s="109">
        <v>1.43</v>
      </c>
      <c r="L221" s="127">
        <f t="shared" si="23"/>
        <v>212426</v>
      </c>
      <c r="M221" s="131">
        <f t="shared" si="24"/>
        <v>512750</v>
      </c>
      <c r="N221" s="136">
        <f t="shared" si="25"/>
        <v>364051.80000000005</v>
      </c>
      <c r="O221" s="109">
        <v>0</v>
      </c>
      <c r="P221" s="178" t="s">
        <v>6311</v>
      </c>
    </row>
    <row r="222" spans="1:16" ht="19.5" x14ac:dyDescent="0.5">
      <c r="A222" s="109" t="s">
        <v>11</v>
      </c>
      <c r="B222" s="109">
        <v>801180</v>
      </c>
      <c r="C222" s="196" t="s">
        <v>4058</v>
      </c>
      <c r="D222" s="109"/>
      <c r="E222" s="109">
        <v>1.97</v>
      </c>
      <c r="F222" s="111">
        <f t="shared" si="21"/>
        <v>116640.00000000001</v>
      </c>
      <c r="G222" s="111">
        <f t="shared" si="22"/>
        <v>51408</v>
      </c>
      <c r="H222" s="109">
        <v>0.54</v>
      </c>
      <c r="I222" s="111">
        <f t="shared" si="26"/>
        <v>396110</v>
      </c>
      <c r="J222" s="111">
        <f t="shared" si="27"/>
        <v>161018</v>
      </c>
      <c r="K222" s="109">
        <v>1.43</v>
      </c>
      <c r="L222" s="127">
        <f t="shared" si="23"/>
        <v>212426</v>
      </c>
      <c r="M222" s="131">
        <f t="shared" si="24"/>
        <v>512750</v>
      </c>
      <c r="N222" s="136">
        <f t="shared" si="25"/>
        <v>364051.80000000005</v>
      </c>
      <c r="O222" s="109">
        <v>0</v>
      </c>
      <c r="P222" s="178" t="s">
        <v>6311</v>
      </c>
    </row>
    <row r="223" spans="1:16" ht="19.5" x14ac:dyDescent="0.5">
      <c r="A223" s="109" t="s">
        <v>11</v>
      </c>
      <c r="B223" s="109">
        <v>801181</v>
      </c>
      <c r="C223" s="196" t="s">
        <v>4059</v>
      </c>
      <c r="D223" s="109"/>
      <c r="E223" s="109">
        <v>1.97</v>
      </c>
      <c r="F223" s="111">
        <f t="shared" si="21"/>
        <v>116640.00000000001</v>
      </c>
      <c r="G223" s="111">
        <f t="shared" si="22"/>
        <v>51408</v>
      </c>
      <c r="H223" s="109">
        <v>0.54</v>
      </c>
      <c r="I223" s="111">
        <f t="shared" si="26"/>
        <v>396110</v>
      </c>
      <c r="J223" s="111">
        <f t="shared" si="27"/>
        <v>161018</v>
      </c>
      <c r="K223" s="109">
        <v>1.43</v>
      </c>
      <c r="L223" s="127">
        <f t="shared" si="23"/>
        <v>212426</v>
      </c>
      <c r="M223" s="131">
        <f t="shared" si="24"/>
        <v>512750</v>
      </c>
      <c r="N223" s="136">
        <f t="shared" si="25"/>
        <v>364051.80000000005</v>
      </c>
      <c r="O223" s="109">
        <v>0</v>
      </c>
      <c r="P223" s="178" t="s">
        <v>6311</v>
      </c>
    </row>
    <row r="224" spans="1:16" ht="39" x14ac:dyDescent="0.5">
      <c r="A224" s="109" t="s">
        <v>16</v>
      </c>
      <c r="B224" s="109">
        <v>801182</v>
      </c>
      <c r="C224" s="196" t="s">
        <v>5855</v>
      </c>
      <c r="D224" s="109" t="s">
        <v>6152</v>
      </c>
      <c r="E224" s="109">
        <v>2.95</v>
      </c>
      <c r="F224" s="111">
        <f t="shared" si="21"/>
        <v>162000</v>
      </c>
      <c r="G224" s="111">
        <f t="shared" si="22"/>
        <v>71400</v>
      </c>
      <c r="H224" s="109">
        <v>0.75</v>
      </c>
      <c r="I224" s="111">
        <f t="shared" si="26"/>
        <v>609400</v>
      </c>
      <c r="J224" s="111">
        <f t="shared" si="27"/>
        <v>247720.00000000003</v>
      </c>
      <c r="K224" s="109">
        <v>2.2000000000000002</v>
      </c>
      <c r="L224" s="127">
        <f t="shared" si="23"/>
        <v>319120</v>
      </c>
      <c r="M224" s="131">
        <f t="shared" si="24"/>
        <v>771400</v>
      </c>
      <c r="N224" s="136">
        <f t="shared" si="25"/>
        <v>548016</v>
      </c>
      <c r="O224" s="109">
        <v>0</v>
      </c>
      <c r="P224" s="178" t="s">
        <v>6311</v>
      </c>
    </row>
    <row r="225" spans="1:16" ht="39" x14ac:dyDescent="0.5">
      <c r="A225" s="109" t="s">
        <v>16</v>
      </c>
      <c r="B225" s="109">
        <v>801183</v>
      </c>
      <c r="C225" s="196" t="s">
        <v>5856</v>
      </c>
      <c r="D225" s="109" t="s">
        <v>6153</v>
      </c>
      <c r="E225" s="109">
        <v>2.95</v>
      </c>
      <c r="F225" s="111">
        <f t="shared" si="21"/>
        <v>162000</v>
      </c>
      <c r="G225" s="111">
        <f t="shared" si="22"/>
        <v>71400</v>
      </c>
      <c r="H225" s="109">
        <v>0.75</v>
      </c>
      <c r="I225" s="111">
        <f t="shared" si="26"/>
        <v>609400</v>
      </c>
      <c r="J225" s="111">
        <f t="shared" si="27"/>
        <v>247720.00000000003</v>
      </c>
      <c r="K225" s="109">
        <v>2.2000000000000002</v>
      </c>
      <c r="L225" s="127">
        <f t="shared" si="23"/>
        <v>319120</v>
      </c>
      <c r="M225" s="131">
        <f t="shared" si="24"/>
        <v>771400</v>
      </c>
      <c r="N225" s="136">
        <f t="shared" si="25"/>
        <v>548016</v>
      </c>
      <c r="O225" s="109">
        <v>0</v>
      </c>
      <c r="P225" s="178" t="s">
        <v>6311</v>
      </c>
    </row>
    <row r="226" spans="1:16" ht="19.5" x14ac:dyDescent="0.5">
      <c r="A226" s="109" t="s">
        <v>16</v>
      </c>
      <c r="B226" s="109">
        <v>801185</v>
      </c>
      <c r="C226" s="196" t="s">
        <v>4062</v>
      </c>
      <c r="D226" s="109"/>
      <c r="E226" s="109">
        <v>1.31</v>
      </c>
      <c r="F226" s="111">
        <f t="shared" si="21"/>
        <v>77760</v>
      </c>
      <c r="G226" s="111">
        <f t="shared" si="22"/>
        <v>34272</v>
      </c>
      <c r="H226" s="109">
        <v>0.36</v>
      </c>
      <c r="I226" s="111">
        <f t="shared" si="26"/>
        <v>263150</v>
      </c>
      <c r="J226" s="111">
        <f t="shared" si="27"/>
        <v>106970</v>
      </c>
      <c r="K226" s="109">
        <v>0.95</v>
      </c>
      <c r="L226" s="127">
        <f t="shared" si="23"/>
        <v>141242</v>
      </c>
      <c r="M226" s="131">
        <f t="shared" si="24"/>
        <v>340910</v>
      </c>
      <c r="N226" s="136">
        <f t="shared" si="25"/>
        <v>242040.6</v>
      </c>
      <c r="O226" s="109">
        <v>0</v>
      </c>
      <c r="P226" s="178" t="s">
        <v>6311</v>
      </c>
    </row>
    <row r="227" spans="1:16" ht="19.5" x14ac:dyDescent="0.5">
      <c r="A227" s="109" t="s">
        <v>11</v>
      </c>
      <c r="B227" s="109">
        <v>801190</v>
      </c>
      <c r="C227" s="196" t="s">
        <v>4063</v>
      </c>
      <c r="D227" s="109"/>
      <c r="E227" s="109">
        <v>2.62</v>
      </c>
      <c r="F227" s="111">
        <f t="shared" si="21"/>
        <v>155520</v>
      </c>
      <c r="G227" s="111">
        <f t="shared" si="22"/>
        <v>68544</v>
      </c>
      <c r="H227" s="109">
        <v>0.72</v>
      </c>
      <c r="I227" s="111">
        <f t="shared" si="26"/>
        <v>526300</v>
      </c>
      <c r="J227" s="111">
        <f t="shared" si="27"/>
        <v>213940</v>
      </c>
      <c r="K227" s="109">
        <v>1.9</v>
      </c>
      <c r="L227" s="127">
        <f t="shared" si="23"/>
        <v>282484</v>
      </c>
      <c r="M227" s="131">
        <f t="shared" si="24"/>
        <v>681820</v>
      </c>
      <c r="N227" s="136">
        <f t="shared" si="25"/>
        <v>484081.2</v>
      </c>
      <c r="O227" s="109">
        <v>0</v>
      </c>
      <c r="P227" s="178" t="s">
        <v>6311</v>
      </c>
    </row>
    <row r="228" spans="1:16" ht="19.5" x14ac:dyDescent="0.5">
      <c r="A228" s="109" t="s">
        <v>11</v>
      </c>
      <c r="B228" s="109">
        <v>801191</v>
      </c>
      <c r="C228" s="196" t="s">
        <v>4064</v>
      </c>
      <c r="D228" s="109"/>
      <c r="E228" s="109">
        <v>2.62</v>
      </c>
      <c r="F228" s="111">
        <f t="shared" si="21"/>
        <v>155520</v>
      </c>
      <c r="G228" s="111">
        <f t="shared" si="22"/>
        <v>68544</v>
      </c>
      <c r="H228" s="109">
        <v>0.72</v>
      </c>
      <c r="I228" s="111">
        <f t="shared" si="26"/>
        <v>526300</v>
      </c>
      <c r="J228" s="111">
        <f t="shared" si="27"/>
        <v>213940</v>
      </c>
      <c r="K228" s="109">
        <v>1.9</v>
      </c>
      <c r="L228" s="127">
        <f t="shared" si="23"/>
        <v>282484</v>
      </c>
      <c r="M228" s="131">
        <f t="shared" si="24"/>
        <v>681820</v>
      </c>
      <c r="N228" s="136">
        <f t="shared" si="25"/>
        <v>484081.2</v>
      </c>
      <c r="O228" s="109">
        <v>0</v>
      </c>
      <c r="P228" s="178" t="s">
        <v>6311</v>
      </c>
    </row>
    <row r="229" spans="1:16" ht="19.5" x14ac:dyDescent="0.5">
      <c r="A229" s="109" t="s">
        <v>11</v>
      </c>
      <c r="B229" s="109">
        <v>801195</v>
      </c>
      <c r="C229" s="196" t="s">
        <v>4065</v>
      </c>
      <c r="D229" s="109"/>
      <c r="E229" s="109">
        <v>0.28999999999999998</v>
      </c>
      <c r="F229" s="111">
        <f t="shared" si="21"/>
        <v>17280</v>
      </c>
      <c r="G229" s="111">
        <f t="shared" si="22"/>
        <v>7616</v>
      </c>
      <c r="H229" s="109">
        <v>0.08</v>
      </c>
      <c r="I229" s="111">
        <f t="shared" si="26"/>
        <v>58170</v>
      </c>
      <c r="J229" s="111">
        <f t="shared" si="27"/>
        <v>23646</v>
      </c>
      <c r="K229" s="109">
        <v>0.21</v>
      </c>
      <c r="L229" s="127">
        <f t="shared" si="23"/>
        <v>31262</v>
      </c>
      <c r="M229" s="131">
        <f t="shared" si="24"/>
        <v>75450</v>
      </c>
      <c r="N229" s="136">
        <f t="shared" si="25"/>
        <v>53566.600000000006</v>
      </c>
      <c r="O229" s="109">
        <v>0</v>
      </c>
      <c r="P229" s="178" t="s">
        <v>6311</v>
      </c>
    </row>
    <row r="230" spans="1:16" ht="19.5" x14ac:dyDescent="0.5">
      <c r="A230" s="109" t="s">
        <v>11</v>
      </c>
      <c r="B230" s="109">
        <v>801200</v>
      </c>
      <c r="C230" s="196" t="s">
        <v>4066</v>
      </c>
      <c r="D230" s="109"/>
      <c r="E230" s="109">
        <v>1.31</v>
      </c>
      <c r="F230" s="111">
        <f t="shared" si="21"/>
        <v>77760</v>
      </c>
      <c r="G230" s="111">
        <f t="shared" si="22"/>
        <v>34272</v>
      </c>
      <c r="H230" s="109">
        <v>0.36</v>
      </c>
      <c r="I230" s="111">
        <f t="shared" si="26"/>
        <v>263150</v>
      </c>
      <c r="J230" s="111">
        <f t="shared" si="27"/>
        <v>106970</v>
      </c>
      <c r="K230" s="109">
        <v>0.95</v>
      </c>
      <c r="L230" s="127">
        <f t="shared" si="23"/>
        <v>141242</v>
      </c>
      <c r="M230" s="131">
        <f t="shared" si="24"/>
        <v>340910</v>
      </c>
      <c r="N230" s="136">
        <f t="shared" si="25"/>
        <v>242040.6</v>
      </c>
      <c r="O230" s="109">
        <v>0</v>
      </c>
      <c r="P230" s="178" t="s">
        <v>6311</v>
      </c>
    </row>
    <row r="231" spans="1:16" ht="19.5" x14ac:dyDescent="0.5">
      <c r="A231" s="109" t="s">
        <v>11</v>
      </c>
      <c r="B231" s="109">
        <v>801205</v>
      </c>
      <c r="C231" s="196" t="s">
        <v>4067</v>
      </c>
      <c r="D231" s="109"/>
      <c r="E231" s="109">
        <v>1.17</v>
      </c>
      <c r="F231" s="111">
        <f t="shared" si="21"/>
        <v>69120</v>
      </c>
      <c r="G231" s="111">
        <f t="shared" si="22"/>
        <v>30464</v>
      </c>
      <c r="H231" s="109">
        <v>0.32</v>
      </c>
      <c r="I231" s="111">
        <f t="shared" si="26"/>
        <v>235450</v>
      </c>
      <c r="J231" s="111">
        <f t="shared" si="27"/>
        <v>95710</v>
      </c>
      <c r="K231" s="109">
        <v>0.85</v>
      </c>
      <c r="L231" s="127">
        <f t="shared" si="23"/>
        <v>126174</v>
      </c>
      <c r="M231" s="131">
        <f t="shared" si="24"/>
        <v>304570</v>
      </c>
      <c r="N231" s="136">
        <f t="shared" si="25"/>
        <v>216248.2</v>
      </c>
      <c r="O231" s="109">
        <v>0</v>
      </c>
      <c r="P231" s="178" t="s">
        <v>6311</v>
      </c>
    </row>
    <row r="232" spans="1:16" ht="39" x14ac:dyDescent="0.5">
      <c r="A232" s="109" t="s">
        <v>11</v>
      </c>
      <c r="B232" s="109">
        <v>801210</v>
      </c>
      <c r="C232" s="196" t="s">
        <v>4068</v>
      </c>
      <c r="D232" s="109"/>
      <c r="E232" s="109">
        <v>0.69</v>
      </c>
      <c r="F232" s="111">
        <f t="shared" si="21"/>
        <v>41040</v>
      </c>
      <c r="G232" s="111">
        <f t="shared" si="22"/>
        <v>18088</v>
      </c>
      <c r="H232" s="109">
        <v>0.19</v>
      </c>
      <c r="I232" s="111">
        <f t="shared" si="26"/>
        <v>138500</v>
      </c>
      <c r="J232" s="111">
        <f t="shared" si="27"/>
        <v>56300</v>
      </c>
      <c r="K232" s="109">
        <v>0.5</v>
      </c>
      <c r="L232" s="127">
        <f t="shared" si="23"/>
        <v>74388</v>
      </c>
      <c r="M232" s="131">
        <f t="shared" si="24"/>
        <v>179540</v>
      </c>
      <c r="N232" s="136">
        <f t="shared" si="25"/>
        <v>127468.4</v>
      </c>
      <c r="O232" s="109">
        <v>0</v>
      </c>
      <c r="P232" s="178" t="s">
        <v>6311</v>
      </c>
    </row>
    <row r="233" spans="1:16" ht="19.5" x14ac:dyDescent="0.5">
      <c r="A233" s="109" t="s">
        <v>11</v>
      </c>
      <c r="B233" s="109">
        <v>801220</v>
      </c>
      <c r="C233" s="196" t="s">
        <v>4069</v>
      </c>
      <c r="D233" s="109"/>
      <c r="E233" s="109">
        <v>0.45</v>
      </c>
      <c r="F233" s="111">
        <f t="shared" si="21"/>
        <v>25920</v>
      </c>
      <c r="G233" s="111">
        <f t="shared" si="22"/>
        <v>11424</v>
      </c>
      <c r="H233" s="109">
        <v>0.12</v>
      </c>
      <c r="I233" s="111">
        <f t="shared" si="26"/>
        <v>91410</v>
      </c>
      <c r="J233" s="111">
        <f t="shared" si="27"/>
        <v>37158</v>
      </c>
      <c r="K233" s="109">
        <v>0.33</v>
      </c>
      <c r="L233" s="127">
        <f t="shared" si="23"/>
        <v>48582</v>
      </c>
      <c r="M233" s="131">
        <f t="shared" si="24"/>
        <v>117330</v>
      </c>
      <c r="N233" s="136">
        <f t="shared" si="25"/>
        <v>83322.600000000006</v>
      </c>
      <c r="O233" s="109">
        <v>0</v>
      </c>
      <c r="P233" s="178" t="s">
        <v>6311</v>
      </c>
    </row>
    <row r="234" spans="1:16" ht="19.5" x14ac:dyDescent="0.5">
      <c r="A234" s="109" t="s">
        <v>11</v>
      </c>
      <c r="B234" s="109">
        <v>801221</v>
      </c>
      <c r="C234" s="196" t="s">
        <v>4070</v>
      </c>
      <c r="D234" s="109"/>
      <c r="E234" s="109">
        <v>0.45</v>
      </c>
      <c r="F234" s="111">
        <f t="shared" si="21"/>
        <v>25920</v>
      </c>
      <c r="G234" s="111">
        <f t="shared" si="22"/>
        <v>11424</v>
      </c>
      <c r="H234" s="109">
        <v>0.12</v>
      </c>
      <c r="I234" s="111">
        <f t="shared" si="26"/>
        <v>91410</v>
      </c>
      <c r="J234" s="111">
        <f t="shared" si="27"/>
        <v>37158</v>
      </c>
      <c r="K234" s="109">
        <v>0.33</v>
      </c>
      <c r="L234" s="127">
        <f t="shared" si="23"/>
        <v>48582</v>
      </c>
      <c r="M234" s="131">
        <f t="shared" si="24"/>
        <v>117330</v>
      </c>
      <c r="N234" s="136">
        <f t="shared" si="25"/>
        <v>83322.600000000006</v>
      </c>
      <c r="O234" s="109">
        <v>0</v>
      </c>
      <c r="P234" s="178" t="s">
        <v>6311</v>
      </c>
    </row>
    <row r="235" spans="1:16" ht="19.5" x14ac:dyDescent="0.5">
      <c r="A235" s="109" t="s">
        <v>11</v>
      </c>
      <c r="B235" s="109">
        <v>801225</v>
      </c>
      <c r="C235" s="196" t="s">
        <v>4071</v>
      </c>
      <c r="D235" s="109"/>
      <c r="E235" s="109">
        <v>1.97</v>
      </c>
      <c r="F235" s="111">
        <f t="shared" si="21"/>
        <v>116640.00000000001</v>
      </c>
      <c r="G235" s="111">
        <f t="shared" si="22"/>
        <v>51408</v>
      </c>
      <c r="H235" s="109">
        <v>0.54</v>
      </c>
      <c r="I235" s="111">
        <f t="shared" si="26"/>
        <v>396110</v>
      </c>
      <c r="J235" s="111">
        <f t="shared" si="27"/>
        <v>161018</v>
      </c>
      <c r="K235" s="109">
        <v>1.43</v>
      </c>
      <c r="L235" s="127">
        <f t="shared" si="23"/>
        <v>212426</v>
      </c>
      <c r="M235" s="131">
        <f t="shared" si="24"/>
        <v>512750</v>
      </c>
      <c r="N235" s="136">
        <f t="shared" si="25"/>
        <v>364051.80000000005</v>
      </c>
      <c r="O235" s="109">
        <v>0</v>
      </c>
      <c r="P235" s="178" t="s">
        <v>6311</v>
      </c>
    </row>
    <row r="236" spans="1:16" ht="19.5" x14ac:dyDescent="0.5">
      <c r="A236" s="109" t="s">
        <v>11</v>
      </c>
      <c r="B236" s="109">
        <v>801230</v>
      </c>
      <c r="C236" s="196" t="s">
        <v>4072</v>
      </c>
      <c r="D236" s="109"/>
      <c r="E236" s="109">
        <v>1.97</v>
      </c>
      <c r="F236" s="111">
        <f t="shared" si="21"/>
        <v>116640.00000000001</v>
      </c>
      <c r="G236" s="111">
        <f t="shared" si="22"/>
        <v>51408</v>
      </c>
      <c r="H236" s="109">
        <v>0.54</v>
      </c>
      <c r="I236" s="111">
        <f t="shared" si="26"/>
        <v>396110</v>
      </c>
      <c r="J236" s="111">
        <f t="shared" si="27"/>
        <v>161018</v>
      </c>
      <c r="K236" s="109">
        <v>1.43</v>
      </c>
      <c r="L236" s="127">
        <f t="shared" si="23"/>
        <v>212426</v>
      </c>
      <c r="M236" s="131">
        <f t="shared" si="24"/>
        <v>512750</v>
      </c>
      <c r="N236" s="136">
        <f t="shared" si="25"/>
        <v>364051.80000000005</v>
      </c>
      <c r="O236" s="109">
        <v>0</v>
      </c>
      <c r="P236" s="178" t="s">
        <v>6311</v>
      </c>
    </row>
    <row r="237" spans="1:16" ht="39" x14ac:dyDescent="0.5">
      <c r="A237" s="109" t="s">
        <v>11</v>
      </c>
      <c r="B237" s="109">
        <v>801235</v>
      </c>
      <c r="C237" s="196" t="s">
        <v>4073</v>
      </c>
      <c r="D237" s="109"/>
      <c r="E237" s="109">
        <v>1.97</v>
      </c>
      <c r="F237" s="111">
        <f t="shared" si="21"/>
        <v>116640.00000000001</v>
      </c>
      <c r="G237" s="111">
        <f t="shared" si="22"/>
        <v>51408</v>
      </c>
      <c r="H237" s="109">
        <v>0.54</v>
      </c>
      <c r="I237" s="111">
        <f t="shared" si="26"/>
        <v>396110</v>
      </c>
      <c r="J237" s="111">
        <f t="shared" si="27"/>
        <v>161018</v>
      </c>
      <c r="K237" s="109">
        <v>1.43</v>
      </c>
      <c r="L237" s="127">
        <f t="shared" si="23"/>
        <v>212426</v>
      </c>
      <c r="M237" s="131">
        <f t="shared" si="24"/>
        <v>512750</v>
      </c>
      <c r="N237" s="136">
        <f t="shared" si="25"/>
        <v>364051.80000000005</v>
      </c>
      <c r="O237" s="109">
        <v>0</v>
      </c>
      <c r="P237" s="178" t="s">
        <v>6311</v>
      </c>
    </row>
    <row r="238" spans="1:16" ht="19.5" x14ac:dyDescent="0.5">
      <c r="A238" s="109" t="s">
        <v>11</v>
      </c>
      <c r="B238" s="109">
        <v>801240</v>
      </c>
      <c r="C238" s="196" t="s">
        <v>4074</v>
      </c>
      <c r="D238" s="109"/>
      <c r="E238" s="109">
        <v>1.97</v>
      </c>
      <c r="F238" s="111">
        <f t="shared" si="21"/>
        <v>116640.00000000001</v>
      </c>
      <c r="G238" s="111">
        <f t="shared" si="22"/>
        <v>51408</v>
      </c>
      <c r="H238" s="109">
        <v>0.54</v>
      </c>
      <c r="I238" s="111">
        <f t="shared" si="26"/>
        <v>396110</v>
      </c>
      <c r="J238" s="111">
        <f t="shared" si="27"/>
        <v>161018</v>
      </c>
      <c r="K238" s="109">
        <v>1.43</v>
      </c>
      <c r="L238" s="127">
        <f t="shared" si="23"/>
        <v>212426</v>
      </c>
      <c r="M238" s="131">
        <f t="shared" si="24"/>
        <v>512750</v>
      </c>
      <c r="N238" s="136">
        <f t="shared" si="25"/>
        <v>364051.80000000005</v>
      </c>
      <c r="O238" s="109">
        <v>0</v>
      </c>
      <c r="P238" s="178" t="s">
        <v>6311</v>
      </c>
    </row>
    <row r="239" spans="1:16" ht="19.5" x14ac:dyDescent="0.5">
      <c r="A239" s="109" t="s">
        <v>11</v>
      </c>
      <c r="B239" s="109">
        <v>801245</v>
      </c>
      <c r="C239" s="196" t="s">
        <v>4075</v>
      </c>
      <c r="D239" s="109"/>
      <c r="E239" s="109">
        <v>0.39999999999999997</v>
      </c>
      <c r="F239" s="111">
        <f t="shared" si="21"/>
        <v>23760</v>
      </c>
      <c r="G239" s="111">
        <f t="shared" si="22"/>
        <v>10472</v>
      </c>
      <c r="H239" s="109">
        <v>0.11</v>
      </c>
      <c r="I239" s="111">
        <f t="shared" si="26"/>
        <v>80330</v>
      </c>
      <c r="J239" s="111">
        <f t="shared" si="27"/>
        <v>32653.999999999996</v>
      </c>
      <c r="K239" s="109">
        <v>0.28999999999999998</v>
      </c>
      <c r="L239" s="127">
        <f t="shared" si="23"/>
        <v>43126</v>
      </c>
      <c r="M239" s="131">
        <f t="shared" si="24"/>
        <v>104090</v>
      </c>
      <c r="N239" s="136">
        <f t="shared" si="25"/>
        <v>73901.8</v>
      </c>
      <c r="O239" s="109">
        <v>0</v>
      </c>
      <c r="P239" s="178" t="s">
        <v>6311</v>
      </c>
    </row>
    <row r="240" spans="1:16" ht="19.5" x14ac:dyDescent="0.5">
      <c r="A240" s="109" t="s">
        <v>11</v>
      </c>
      <c r="B240" s="109">
        <v>801246</v>
      </c>
      <c r="C240" s="196" t="s">
        <v>4076</v>
      </c>
      <c r="D240" s="109"/>
      <c r="E240" s="109">
        <v>0.39999999999999997</v>
      </c>
      <c r="F240" s="111">
        <f t="shared" si="21"/>
        <v>23760</v>
      </c>
      <c r="G240" s="111">
        <f t="shared" si="22"/>
        <v>10472</v>
      </c>
      <c r="H240" s="109">
        <v>0.11</v>
      </c>
      <c r="I240" s="111">
        <f t="shared" si="26"/>
        <v>80330</v>
      </c>
      <c r="J240" s="111">
        <f t="shared" si="27"/>
        <v>32653.999999999996</v>
      </c>
      <c r="K240" s="109">
        <v>0.28999999999999998</v>
      </c>
      <c r="L240" s="127">
        <f t="shared" si="23"/>
        <v>43126</v>
      </c>
      <c r="M240" s="131">
        <f t="shared" si="24"/>
        <v>104090</v>
      </c>
      <c r="N240" s="136">
        <f t="shared" si="25"/>
        <v>73901.8</v>
      </c>
      <c r="O240" s="109">
        <v>0</v>
      </c>
      <c r="P240" s="178" t="s">
        <v>6311</v>
      </c>
    </row>
    <row r="241" spans="1:16" ht="19.5" x14ac:dyDescent="0.5">
      <c r="A241" s="109" t="s">
        <v>11</v>
      </c>
      <c r="B241" s="109">
        <v>801250</v>
      </c>
      <c r="C241" s="196" t="s">
        <v>4077</v>
      </c>
      <c r="D241" s="109"/>
      <c r="E241" s="109">
        <v>1.1299999999999999</v>
      </c>
      <c r="F241" s="111">
        <f t="shared" si="21"/>
        <v>66960</v>
      </c>
      <c r="G241" s="111">
        <f t="shared" si="22"/>
        <v>29512</v>
      </c>
      <c r="H241" s="109">
        <v>0.31</v>
      </c>
      <c r="I241" s="111">
        <f t="shared" si="26"/>
        <v>227140</v>
      </c>
      <c r="J241" s="111">
        <f t="shared" si="27"/>
        <v>92332</v>
      </c>
      <c r="K241" s="109">
        <v>0.82</v>
      </c>
      <c r="L241" s="127">
        <f t="shared" si="23"/>
        <v>121844</v>
      </c>
      <c r="M241" s="131">
        <f t="shared" si="24"/>
        <v>294100</v>
      </c>
      <c r="N241" s="136">
        <f t="shared" si="25"/>
        <v>208809.2</v>
      </c>
      <c r="O241" s="109">
        <v>0</v>
      </c>
      <c r="P241" s="178" t="s">
        <v>6311</v>
      </c>
    </row>
    <row r="242" spans="1:16" ht="19.5" x14ac:dyDescent="0.5">
      <c r="A242" s="109" t="s">
        <v>11</v>
      </c>
      <c r="B242" s="109">
        <v>801255</v>
      </c>
      <c r="C242" s="196" t="s">
        <v>4078</v>
      </c>
      <c r="D242" s="109"/>
      <c r="E242" s="109">
        <v>2</v>
      </c>
      <c r="F242" s="111">
        <f t="shared" si="21"/>
        <v>118800.00000000001</v>
      </c>
      <c r="G242" s="111">
        <f t="shared" si="22"/>
        <v>52360.000000000007</v>
      </c>
      <c r="H242" s="109">
        <v>0.55000000000000004</v>
      </c>
      <c r="I242" s="111">
        <f t="shared" si="26"/>
        <v>401650</v>
      </c>
      <c r="J242" s="111">
        <f t="shared" si="27"/>
        <v>163270</v>
      </c>
      <c r="K242" s="109">
        <v>1.45</v>
      </c>
      <c r="L242" s="127">
        <f t="shared" si="23"/>
        <v>215630</v>
      </c>
      <c r="M242" s="131">
        <f t="shared" si="24"/>
        <v>520450</v>
      </c>
      <c r="N242" s="136">
        <f t="shared" si="25"/>
        <v>369509</v>
      </c>
      <c r="O242" s="109">
        <v>0</v>
      </c>
      <c r="P242" s="178" t="s">
        <v>6311</v>
      </c>
    </row>
    <row r="243" spans="1:16" ht="39" x14ac:dyDescent="0.5">
      <c r="A243" s="109" t="s">
        <v>11</v>
      </c>
      <c r="B243" s="109">
        <v>801260</v>
      </c>
      <c r="C243" s="196" t="s">
        <v>4079</v>
      </c>
      <c r="D243" s="109"/>
      <c r="E243" s="109">
        <v>1.71</v>
      </c>
      <c r="F243" s="111">
        <f t="shared" si="21"/>
        <v>101520</v>
      </c>
      <c r="G243" s="111">
        <f t="shared" si="22"/>
        <v>44744</v>
      </c>
      <c r="H243" s="109">
        <v>0.47</v>
      </c>
      <c r="I243" s="111">
        <f t="shared" si="26"/>
        <v>343480</v>
      </c>
      <c r="J243" s="111">
        <f t="shared" si="27"/>
        <v>139624</v>
      </c>
      <c r="K243" s="109">
        <v>1.24</v>
      </c>
      <c r="L243" s="127">
        <f t="shared" si="23"/>
        <v>184368</v>
      </c>
      <c r="M243" s="131">
        <f t="shared" si="24"/>
        <v>445000</v>
      </c>
      <c r="N243" s="136">
        <f t="shared" si="25"/>
        <v>315942.40000000002</v>
      </c>
      <c r="O243" s="109">
        <v>0</v>
      </c>
      <c r="P243" s="178" t="s">
        <v>6311</v>
      </c>
    </row>
    <row r="244" spans="1:16" ht="19.5" x14ac:dyDescent="0.5">
      <c r="A244" s="109" t="s">
        <v>11</v>
      </c>
      <c r="B244" s="109">
        <v>801265</v>
      </c>
      <c r="C244" s="196" t="s">
        <v>4080</v>
      </c>
      <c r="D244" s="109"/>
      <c r="E244" s="109">
        <v>1.1399999999999999</v>
      </c>
      <c r="F244" s="111">
        <f t="shared" si="21"/>
        <v>66960</v>
      </c>
      <c r="G244" s="111">
        <f t="shared" si="22"/>
        <v>29512</v>
      </c>
      <c r="H244" s="109">
        <v>0.31</v>
      </c>
      <c r="I244" s="111">
        <f t="shared" si="26"/>
        <v>229910</v>
      </c>
      <c r="J244" s="111">
        <f t="shared" si="27"/>
        <v>93458</v>
      </c>
      <c r="K244" s="109">
        <v>0.83</v>
      </c>
      <c r="L244" s="127">
        <f t="shared" si="23"/>
        <v>122970</v>
      </c>
      <c r="M244" s="131">
        <f t="shared" si="24"/>
        <v>296870</v>
      </c>
      <c r="N244" s="136">
        <f t="shared" si="25"/>
        <v>210791</v>
      </c>
      <c r="O244" s="109">
        <v>0</v>
      </c>
      <c r="P244" s="178" t="s">
        <v>6311</v>
      </c>
    </row>
    <row r="245" spans="1:16" ht="19.5" x14ac:dyDescent="0.5">
      <c r="A245" s="109" t="s">
        <v>11</v>
      </c>
      <c r="B245" s="109">
        <v>801270</v>
      </c>
      <c r="C245" s="196" t="s">
        <v>4081</v>
      </c>
      <c r="D245" s="109"/>
      <c r="E245" s="109">
        <v>1.4300000000000002</v>
      </c>
      <c r="F245" s="111">
        <f t="shared" si="21"/>
        <v>84240</v>
      </c>
      <c r="G245" s="111">
        <f t="shared" si="22"/>
        <v>37128</v>
      </c>
      <c r="H245" s="109">
        <v>0.39</v>
      </c>
      <c r="I245" s="111">
        <f t="shared" si="26"/>
        <v>288080</v>
      </c>
      <c r="J245" s="111">
        <f t="shared" si="27"/>
        <v>117104</v>
      </c>
      <c r="K245" s="109">
        <v>1.04</v>
      </c>
      <c r="L245" s="127">
        <f t="shared" si="23"/>
        <v>154232</v>
      </c>
      <c r="M245" s="131">
        <f t="shared" si="24"/>
        <v>372320</v>
      </c>
      <c r="N245" s="136">
        <f t="shared" si="25"/>
        <v>264357.59999999998</v>
      </c>
      <c r="O245" s="109">
        <v>0</v>
      </c>
      <c r="P245" s="178" t="s">
        <v>6311</v>
      </c>
    </row>
    <row r="246" spans="1:16" ht="19.5" x14ac:dyDescent="0.5">
      <c r="A246" s="109" t="s">
        <v>11</v>
      </c>
      <c r="B246" s="109">
        <v>801280</v>
      </c>
      <c r="C246" s="196" t="s">
        <v>4082</v>
      </c>
      <c r="D246" s="109"/>
      <c r="E246" s="109">
        <v>1.4300000000000002</v>
      </c>
      <c r="F246" s="111">
        <f t="shared" si="21"/>
        <v>84240</v>
      </c>
      <c r="G246" s="111">
        <f t="shared" si="22"/>
        <v>37128</v>
      </c>
      <c r="H246" s="109">
        <v>0.39</v>
      </c>
      <c r="I246" s="111">
        <f t="shared" si="26"/>
        <v>288080</v>
      </c>
      <c r="J246" s="111">
        <f t="shared" si="27"/>
        <v>117104</v>
      </c>
      <c r="K246" s="109">
        <v>1.04</v>
      </c>
      <c r="L246" s="127">
        <f t="shared" si="23"/>
        <v>154232</v>
      </c>
      <c r="M246" s="131">
        <f t="shared" si="24"/>
        <v>372320</v>
      </c>
      <c r="N246" s="136">
        <f t="shared" si="25"/>
        <v>264357.59999999998</v>
      </c>
      <c r="O246" s="109">
        <v>0</v>
      </c>
      <c r="P246" s="178" t="s">
        <v>6311</v>
      </c>
    </row>
    <row r="247" spans="1:16" ht="19.5" x14ac:dyDescent="0.5">
      <c r="A247" s="109" t="s">
        <v>16</v>
      </c>
      <c r="B247" s="109">
        <v>801400</v>
      </c>
      <c r="C247" s="196" t="s">
        <v>4083</v>
      </c>
      <c r="D247" s="109"/>
      <c r="E247" s="109">
        <v>0.64</v>
      </c>
      <c r="F247" s="111">
        <f t="shared" si="21"/>
        <v>60480.000000000007</v>
      </c>
      <c r="G247" s="111">
        <f t="shared" si="22"/>
        <v>26656.000000000004</v>
      </c>
      <c r="H247" s="109">
        <v>0.28000000000000003</v>
      </c>
      <c r="I247" s="111">
        <f t="shared" si="26"/>
        <v>99720</v>
      </c>
      <c r="J247" s="111">
        <f t="shared" si="27"/>
        <v>40536</v>
      </c>
      <c r="K247" s="109">
        <v>0.36</v>
      </c>
      <c r="L247" s="127">
        <f t="shared" si="23"/>
        <v>67192</v>
      </c>
      <c r="M247" s="131">
        <f t="shared" si="24"/>
        <v>160200</v>
      </c>
      <c r="N247" s="136">
        <f t="shared" si="25"/>
        <v>113165.6</v>
      </c>
      <c r="O247" s="109">
        <v>0</v>
      </c>
      <c r="P247" s="178" t="s">
        <v>6311</v>
      </c>
    </row>
    <row r="248" spans="1:16" ht="19.5" x14ac:dyDescent="0.5">
      <c r="A248" s="109" t="s">
        <v>16</v>
      </c>
      <c r="B248" s="109">
        <v>801405</v>
      </c>
      <c r="C248" s="196" t="s">
        <v>4084</v>
      </c>
      <c r="D248" s="109"/>
      <c r="E248" s="109">
        <v>0.64</v>
      </c>
      <c r="F248" s="111">
        <f t="shared" si="21"/>
        <v>60480.000000000007</v>
      </c>
      <c r="G248" s="111">
        <f t="shared" si="22"/>
        <v>26656.000000000004</v>
      </c>
      <c r="H248" s="109">
        <v>0.28000000000000003</v>
      </c>
      <c r="I248" s="111">
        <f t="shared" si="26"/>
        <v>99720</v>
      </c>
      <c r="J248" s="111">
        <f t="shared" si="27"/>
        <v>40536</v>
      </c>
      <c r="K248" s="109">
        <v>0.36</v>
      </c>
      <c r="L248" s="127">
        <f t="shared" si="23"/>
        <v>67192</v>
      </c>
      <c r="M248" s="131">
        <f t="shared" si="24"/>
        <v>160200</v>
      </c>
      <c r="N248" s="136">
        <f t="shared" si="25"/>
        <v>113165.6</v>
      </c>
      <c r="O248" s="109">
        <v>0</v>
      </c>
      <c r="P248" s="178" t="s">
        <v>6311</v>
      </c>
    </row>
    <row r="249" spans="1:16" ht="19.5" x14ac:dyDescent="0.5">
      <c r="A249" s="109" t="s">
        <v>16</v>
      </c>
      <c r="B249" s="109">
        <v>801410</v>
      </c>
      <c r="C249" s="196" t="s">
        <v>4085</v>
      </c>
      <c r="D249" s="109"/>
      <c r="E249" s="109">
        <v>0.64</v>
      </c>
      <c r="F249" s="111">
        <f t="shared" si="21"/>
        <v>60480.000000000007</v>
      </c>
      <c r="G249" s="111">
        <f t="shared" si="22"/>
        <v>26656.000000000004</v>
      </c>
      <c r="H249" s="109">
        <v>0.28000000000000003</v>
      </c>
      <c r="I249" s="111">
        <f t="shared" si="26"/>
        <v>99720</v>
      </c>
      <c r="J249" s="111">
        <f t="shared" si="27"/>
        <v>40536</v>
      </c>
      <c r="K249" s="109">
        <v>0.36</v>
      </c>
      <c r="L249" s="127">
        <f t="shared" si="23"/>
        <v>67192</v>
      </c>
      <c r="M249" s="131">
        <f t="shared" si="24"/>
        <v>160200</v>
      </c>
      <c r="N249" s="136">
        <f t="shared" si="25"/>
        <v>113165.6</v>
      </c>
      <c r="O249" s="109">
        <v>0</v>
      </c>
      <c r="P249" s="178" t="s">
        <v>6311</v>
      </c>
    </row>
    <row r="250" spans="1:16" ht="19.5" x14ac:dyDescent="0.5">
      <c r="A250" s="109" t="s">
        <v>16</v>
      </c>
      <c r="B250" s="109">
        <v>801415</v>
      </c>
      <c r="C250" s="196" t="s">
        <v>4086</v>
      </c>
      <c r="D250" s="109"/>
      <c r="E250" s="109">
        <v>0.83000000000000007</v>
      </c>
      <c r="F250" s="111">
        <f t="shared" si="21"/>
        <v>79920</v>
      </c>
      <c r="G250" s="111">
        <f t="shared" si="22"/>
        <v>35224</v>
      </c>
      <c r="H250" s="109">
        <v>0.37</v>
      </c>
      <c r="I250" s="111">
        <f t="shared" si="26"/>
        <v>127420</v>
      </c>
      <c r="J250" s="111">
        <f t="shared" si="27"/>
        <v>51796</v>
      </c>
      <c r="K250" s="109">
        <v>0.46</v>
      </c>
      <c r="L250" s="127">
        <f t="shared" si="23"/>
        <v>87020</v>
      </c>
      <c r="M250" s="131">
        <f t="shared" si="24"/>
        <v>207340</v>
      </c>
      <c r="N250" s="136">
        <f t="shared" si="25"/>
        <v>146426</v>
      </c>
      <c r="O250" s="109">
        <v>0</v>
      </c>
      <c r="P250" s="178" t="s">
        <v>6311</v>
      </c>
    </row>
    <row r="251" spans="1:16" ht="19.5" x14ac:dyDescent="0.5">
      <c r="A251" s="109" t="s">
        <v>16</v>
      </c>
      <c r="B251" s="109">
        <v>801420</v>
      </c>
      <c r="C251" s="196" t="s">
        <v>4087</v>
      </c>
      <c r="D251" s="109"/>
      <c r="E251" s="109">
        <v>0.83000000000000007</v>
      </c>
      <c r="F251" s="111">
        <f t="shared" si="21"/>
        <v>79920</v>
      </c>
      <c r="G251" s="111">
        <f t="shared" si="22"/>
        <v>35224</v>
      </c>
      <c r="H251" s="109">
        <v>0.37</v>
      </c>
      <c r="I251" s="111">
        <f t="shared" si="26"/>
        <v>127420</v>
      </c>
      <c r="J251" s="111">
        <f t="shared" si="27"/>
        <v>51796</v>
      </c>
      <c r="K251" s="109">
        <v>0.46</v>
      </c>
      <c r="L251" s="127">
        <f t="shared" si="23"/>
        <v>87020</v>
      </c>
      <c r="M251" s="131">
        <f t="shared" si="24"/>
        <v>207340</v>
      </c>
      <c r="N251" s="136">
        <f t="shared" si="25"/>
        <v>146426</v>
      </c>
      <c r="O251" s="109">
        <v>0</v>
      </c>
      <c r="P251" s="178" t="s">
        <v>6311</v>
      </c>
    </row>
    <row r="252" spans="1:16" ht="19.5" x14ac:dyDescent="0.5">
      <c r="A252" s="109" t="s">
        <v>16</v>
      </c>
      <c r="B252" s="109">
        <v>801425</v>
      </c>
      <c r="C252" s="196" t="s">
        <v>4088</v>
      </c>
      <c r="D252" s="109"/>
      <c r="E252" s="109">
        <v>0.83000000000000007</v>
      </c>
      <c r="F252" s="111">
        <f t="shared" si="21"/>
        <v>79920</v>
      </c>
      <c r="G252" s="111">
        <f t="shared" si="22"/>
        <v>35224</v>
      </c>
      <c r="H252" s="109">
        <v>0.37</v>
      </c>
      <c r="I252" s="111">
        <f t="shared" si="26"/>
        <v>127420</v>
      </c>
      <c r="J252" s="111">
        <f t="shared" si="27"/>
        <v>51796</v>
      </c>
      <c r="K252" s="109">
        <v>0.46</v>
      </c>
      <c r="L252" s="127">
        <f t="shared" si="23"/>
        <v>87020</v>
      </c>
      <c r="M252" s="131">
        <f t="shared" si="24"/>
        <v>207340</v>
      </c>
      <c r="N252" s="136">
        <f t="shared" si="25"/>
        <v>146426</v>
      </c>
      <c r="O252" s="109">
        <v>0</v>
      </c>
      <c r="P252" s="178" t="s">
        <v>6311</v>
      </c>
    </row>
    <row r="253" spans="1:16" ht="19.5" x14ac:dyDescent="0.5">
      <c r="A253" s="109" t="s">
        <v>16</v>
      </c>
      <c r="B253" s="109">
        <v>801430</v>
      </c>
      <c r="C253" s="196" t="s">
        <v>4089</v>
      </c>
      <c r="D253" s="109"/>
      <c r="E253" s="109">
        <v>0.66</v>
      </c>
      <c r="F253" s="111">
        <f t="shared" si="21"/>
        <v>43200</v>
      </c>
      <c r="G253" s="111">
        <f t="shared" si="22"/>
        <v>19040</v>
      </c>
      <c r="H253" s="109">
        <v>0.2</v>
      </c>
      <c r="I253" s="111">
        <f t="shared" si="26"/>
        <v>127420</v>
      </c>
      <c r="J253" s="111">
        <f t="shared" si="27"/>
        <v>51796</v>
      </c>
      <c r="K253" s="109">
        <v>0.46</v>
      </c>
      <c r="L253" s="127">
        <f t="shared" si="23"/>
        <v>70836</v>
      </c>
      <c r="M253" s="131">
        <f t="shared" si="24"/>
        <v>170620</v>
      </c>
      <c r="N253" s="136">
        <f t="shared" si="25"/>
        <v>121034.8</v>
      </c>
      <c r="O253" s="109">
        <v>0</v>
      </c>
      <c r="P253" s="178" t="s">
        <v>6311</v>
      </c>
    </row>
    <row r="254" spans="1:16" ht="19.5" x14ac:dyDescent="0.5">
      <c r="A254" s="109" t="s">
        <v>16</v>
      </c>
      <c r="B254" s="109">
        <v>801435</v>
      </c>
      <c r="C254" s="196" t="s">
        <v>4090</v>
      </c>
      <c r="D254" s="109"/>
      <c r="E254" s="109">
        <v>1.73</v>
      </c>
      <c r="F254" s="111">
        <f t="shared" si="21"/>
        <v>174960</v>
      </c>
      <c r="G254" s="111">
        <f t="shared" si="22"/>
        <v>77112</v>
      </c>
      <c r="H254" s="109">
        <v>0.81</v>
      </c>
      <c r="I254" s="111">
        <f t="shared" si="26"/>
        <v>254840</v>
      </c>
      <c r="J254" s="111">
        <f t="shared" si="27"/>
        <v>103592</v>
      </c>
      <c r="K254" s="109">
        <v>0.92</v>
      </c>
      <c r="L254" s="127">
        <f t="shared" si="23"/>
        <v>180704</v>
      </c>
      <c r="M254" s="131">
        <f t="shared" si="24"/>
        <v>429800</v>
      </c>
      <c r="N254" s="136">
        <f t="shared" si="25"/>
        <v>303307.2</v>
      </c>
      <c r="O254" s="109">
        <v>0</v>
      </c>
      <c r="P254" s="178" t="s">
        <v>6311</v>
      </c>
    </row>
    <row r="255" spans="1:16" ht="19.5" x14ac:dyDescent="0.5">
      <c r="A255" s="109" t="s">
        <v>16</v>
      </c>
      <c r="B255" s="109">
        <v>801440</v>
      </c>
      <c r="C255" s="196" t="s">
        <v>4091</v>
      </c>
      <c r="D255" s="109"/>
      <c r="E255" s="109">
        <v>0.8</v>
      </c>
      <c r="F255" s="111">
        <f t="shared" si="21"/>
        <v>60480.000000000007</v>
      </c>
      <c r="G255" s="111">
        <f t="shared" si="22"/>
        <v>26656.000000000004</v>
      </c>
      <c r="H255" s="109">
        <v>0.28000000000000003</v>
      </c>
      <c r="I255" s="111">
        <f t="shared" si="26"/>
        <v>144040</v>
      </c>
      <c r="J255" s="111">
        <f t="shared" si="27"/>
        <v>58552</v>
      </c>
      <c r="K255" s="109">
        <v>0.52</v>
      </c>
      <c r="L255" s="127">
        <f t="shared" si="23"/>
        <v>85208</v>
      </c>
      <c r="M255" s="131">
        <f t="shared" si="24"/>
        <v>204520</v>
      </c>
      <c r="N255" s="136">
        <f t="shared" si="25"/>
        <v>144874.4</v>
      </c>
      <c r="O255" s="109">
        <v>0</v>
      </c>
      <c r="P255" s="178" t="s">
        <v>6311</v>
      </c>
    </row>
    <row r="256" spans="1:16" ht="19.5" x14ac:dyDescent="0.5">
      <c r="A256" s="109" t="s">
        <v>16</v>
      </c>
      <c r="B256" s="109">
        <v>801445</v>
      </c>
      <c r="C256" s="196" t="s">
        <v>4092</v>
      </c>
      <c r="D256" s="109"/>
      <c r="E256" s="109">
        <v>0.8</v>
      </c>
      <c r="F256" s="111">
        <f t="shared" si="21"/>
        <v>60480.000000000007</v>
      </c>
      <c r="G256" s="111">
        <f t="shared" si="22"/>
        <v>26656.000000000004</v>
      </c>
      <c r="H256" s="109">
        <v>0.28000000000000003</v>
      </c>
      <c r="I256" s="111">
        <f t="shared" si="26"/>
        <v>144040</v>
      </c>
      <c r="J256" s="111">
        <f t="shared" si="27"/>
        <v>58552</v>
      </c>
      <c r="K256" s="109">
        <v>0.52</v>
      </c>
      <c r="L256" s="127">
        <f t="shared" si="23"/>
        <v>85208</v>
      </c>
      <c r="M256" s="131">
        <f t="shared" si="24"/>
        <v>204520</v>
      </c>
      <c r="N256" s="136">
        <f t="shared" si="25"/>
        <v>144874.4</v>
      </c>
      <c r="O256" s="109">
        <v>0</v>
      </c>
      <c r="P256" s="178" t="s">
        <v>6311</v>
      </c>
    </row>
    <row r="257" spans="1:16" ht="19.5" x14ac:dyDescent="0.5">
      <c r="A257" s="109" t="s">
        <v>16</v>
      </c>
      <c r="B257" s="109">
        <v>801446</v>
      </c>
      <c r="C257" s="196" t="s">
        <v>4093</v>
      </c>
      <c r="D257" s="109"/>
      <c r="E257" s="109">
        <v>0.8</v>
      </c>
      <c r="F257" s="111">
        <f t="shared" si="21"/>
        <v>60480.000000000007</v>
      </c>
      <c r="G257" s="111">
        <f t="shared" si="22"/>
        <v>26656.000000000004</v>
      </c>
      <c r="H257" s="109">
        <v>0.28000000000000003</v>
      </c>
      <c r="I257" s="111">
        <f t="shared" si="26"/>
        <v>144040</v>
      </c>
      <c r="J257" s="111">
        <f t="shared" si="27"/>
        <v>58552</v>
      </c>
      <c r="K257" s="109">
        <v>0.52</v>
      </c>
      <c r="L257" s="127">
        <f t="shared" si="23"/>
        <v>85208</v>
      </c>
      <c r="M257" s="131">
        <f t="shared" si="24"/>
        <v>204520</v>
      </c>
      <c r="N257" s="136">
        <f t="shared" si="25"/>
        <v>144874.4</v>
      </c>
      <c r="O257" s="109">
        <v>0</v>
      </c>
      <c r="P257" s="178" t="s">
        <v>6311</v>
      </c>
    </row>
    <row r="258" spans="1:16" ht="19.5" x14ac:dyDescent="0.5">
      <c r="A258" s="109" t="s">
        <v>16</v>
      </c>
      <c r="B258" s="109">
        <v>801450</v>
      </c>
      <c r="C258" s="196" t="s">
        <v>4094</v>
      </c>
      <c r="D258" s="109"/>
      <c r="E258" s="109">
        <v>0.86999999999999988</v>
      </c>
      <c r="F258" s="111">
        <f t="shared" si="21"/>
        <v>64800</v>
      </c>
      <c r="G258" s="111">
        <f t="shared" si="22"/>
        <v>28560</v>
      </c>
      <c r="H258" s="109">
        <v>0.3</v>
      </c>
      <c r="I258" s="111">
        <f t="shared" si="26"/>
        <v>157890</v>
      </c>
      <c r="J258" s="111">
        <f t="shared" si="27"/>
        <v>64181.999999999993</v>
      </c>
      <c r="K258" s="109">
        <v>0.56999999999999995</v>
      </c>
      <c r="L258" s="127">
        <f t="shared" si="23"/>
        <v>92742</v>
      </c>
      <c r="M258" s="131">
        <f t="shared" si="24"/>
        <v>222690</v>
      </c>
      <c r="N258" s="136">
        <f t="shared" si="25"/>
        <v>157770.6</v>
      </c>
      <c r="O258" s="109">
        <v>0</v>
      </c>
      <c r="P258" s="178" t="s">
        <v>6311</v>
      </c>
    </row>
    <row r="259" spans="1:16" ht="19.5" x14ac:dyDescent="0.5">
      <c r="A259" s="109" t="s">
        <v>16</v>
      </c>
      <c r="B259" s="109">
        <v>801455</v>
      </c>
      <c r="C259" s="196" t="s">
        <v>4095</v>
      </c>
      <c r="D259" s="109"/>
      <c r="E259" s="109">
        <v>0.95</v>
      </c>
      <c r="F259" s="111">
        <f t="shared" ref="F259:F322" si="28">H259*216000</f>
        <v>71280</v>
      </c>
      <c r="G259" s="111">
        <f t="shared" ref="G259:G322" si="29">H259*95200</f>
        <v>31416</v>
      </c>
      <c r="H259" s="109">
        <v>0.33</v>
      </c>
      <c r="I259" s="111">
        <f t="shared" si="26"/>
        <v>171740</v>
      </c>
      <c r="J259" s="111">
        <f t="shared" si="27"/>
        <v>69812</v>
      </c>
      <c r="K259" s="109">
        <v>0.62</v>
      </c>
      <c r="L259" s="127">
        <f t="shared" ref="L259:L322" si="30">J259+G259</f>
        <v>101228</v>
      </c>
      <c r="M259" s="131">
        <f t="shared" ref="M259:M322" si="31">I259+F259</f>
        <v>243020</v>
      </c>
      <c r="N259" s="136">
        <f t="shared" ref="N259:N322" si="32">M259-(L259*70%)</f>
        <v>172160.40000000002</v>
      </c>
      <c r="O259" s="109">
        <v>0</v>
      </c>
      <c r="P259" s="178" t="s">
        <v>6311</v>
      </c>
    </row>
    <row r="260" spans="1:16" ht="19.5" x14ac:dyDescent="0.5">
      <c r="A260" s="109" t="s">
        <v>16</v>
      </c>
      <c r="B260" s="109">
        <v>801456</v>
      </c>
      <c r="C260" s="196" t="s">
        <v>4096</v>
      </c>
      <c r="D260" s="109"/>
      <c r="E260" s="109">
        <v>1.1499999999999999</v>
      </c>
      <c r="F260" s="111">
        <f t="shared" si="28"/>
        <v>86400</v>
      </c>
      <c r="G260" s="111">
        <f t="shared" si="29"/>
        <v>38080</v>
      </c>
      <c r="H260" s="109">
        <v>0.4</v>
      </c>
      <c r="I260" s="111">
        <f t="shared" ref="I260:I323" si="33">K260*277000</f>
        <v>207750</v>
      </c>
      <c r="J260" s="111">
        <f t="shared" ref="J260:J323" si="34">112600*K260</f>
        <v>84450</v>
      </c>
      <c r="K260" s="109">
        <v>0.75</v>
      </c>
      <c r="L260" s="127">
        <f t="shared" si="30"/>
        <v>122530</v>
      </c>
      <c r="M260" s="131">
        <f t="shared" si="31"/>
        <v>294150</v>
      </c>
      <c r="N260" s="136">
        <f t="shared" si="32"/>
        <v>208379</v>
      </c>
      <c r="O260" s="109">
        <v>0</v>
      </c>
      <c r="P260" s="178" t="s">
        <v>6311</v>
      </c>
    </row>
    <row r="261" spans="1:16" ht="19.5" x14ac:dyDescent="0.5">
      <c r="A261" s="109" t="s">
        <v>16</v>
      </c>
      <c r="B261" s="109">
        <v>801460</v>
      </c>
      <c r="C261" s="196" t="s">
        <v>4097</v>
      </c>
      <c r="D261" s="109"/>
      <c r="E261" s="109">
        <v>0.86999999999999988</v>
      </c>
      <c r="F261" s="111">
        <f t="shared" si="28"/>
        <v>64800</v>
      </c>
      <c r="G261" s="111">
        <f t="shared" si="29"/>
        <v>28560</v>
      </c>
      <c r="H261" s="109">
        <v>0.3</v>
      </c>
      <c r="I261" s="111">
        <f t="shared" si="33"/>
        <v>157890</v>
      </c>
      <c r="J261" s="111">
        <f t="shared" si="34"/>
        <v>64181.999999999993</v>
      </c>
      <c r="K261" s="109">
        <v>0.56999999999999995</v>
      </c>
      <c r="L261" s="127">
        <f t="shared" si="30"/>
        <v>92742</v>
      </c>
      <c r="M261" s="131">
        <f t="shared" si="31"/>
        <v>222690</v>
      </c>
      <c r="N261" s="136">
        <f t="shared" si="32"/>
        <v>157770.6</v>
      </c>
      <c r="O261" s="109">
        <v>0</v>
      </c>
      <c r="P261" s="178" t="s">
        <v>6311</v>
      </c>
    </row>
    <row r="262" spans="1:16" ht="19.5" x14ac:dyDescent="0.5">
      <c r="A262" s="109" t="s">
        <v>11</v>
      </c>
      <c r="B262" s="109">
        <v>801461</v>
      </c>
      <c r="C262" s="196" t="s">
        <v>4098</v>
      </c>
      <c r="D262" s="109"/>
      <c r="E262" s="109">
        <v>1.45</v>
      </c>
      <c r="F262" s="111">
        <f t="shared" si="28"/>
        <v>54000</v>
      </c>
      <c r="G262" s="111">
        <f t="shared" si="29"/>
        <v>23800</v>
      </c>
      <c r="H262" s="109">
        <v>0.25</v>
      </c>
      <c r="I262" s="111">
        <f t="shared" si="33"/>
        <v>332400</v>
      </c>
      <c r="J262" s="111">
        <f t="shared" si="34"/>
        <v>135120</v>
      </c>
      <c r="K262" s="109">
        <v>1.2</v>
      </c>
      <c r="L262" s="127">
        <f t="shared" si="30"/>
        <v>158920</v>
      </c>
      <c r="M262" s="131">
        <f t="shared" si="31"/>
        <v>386400</v>
      </c>
      <c r="N262" s="136">
        <f t="shared" si="32"/>
        <v>275156</v>
      </c>
      <c r="O262" s="109">
        <v>0</v>
      </c>
      <c r="P262" s="178" t="s">
        <v>6311</v>
      </c>
    </row>
    <row r="263" spans="1:16" ht="19.5" x14ac:dyDescent="0.5">
      <c r="A263" s="109" t="s">
        <v>16</v>
      </c>
      <c r="B263" s="109">
        <v>801465</v>
      </c>
      <c r="C263" s="196" t="s">
        <v>4099</v>
      </c>
      <c r="D263" s="109"/>
      <c r="E263" s="109">
        <v>0.98</v>
      </c>
      <c r="F263" s="111">
        <f t="shared" si="28"/>
        <v>73440</v>
      </c>
      <c r="G263" s="111">
        <f t="shared" si="29"/>
        <v>32368.000000000004</v>
      </c>
      <c r="H263" s="109">
        <v>0.34</v>
      </c>
      <c r="I263" s="111">
        <f t="shared" si="33"/>
        <v>177280</v>
      </c>
      <c r="J263" s="111">
        <f t="shared" si="34"/>
        <v>72064</v>
      </c>
      <c r="K263" s="109">
        <v>0.64</v>
      </c>
      <c r="L263" s="127">
        <f t="shared" si="30"/>
        <v>104432</v>
      </c>
      <c r="M263" s="131">
        <f t="shared" si="31"/>
        <v>250720</v>
      </c>
      <c r="N263" s="136">
        <f t="shared" si="32"/>
        <v>177617.6</v>
      </c>
      <c r="O263" s="109">
        <v>0</v>
      </c>
      <c r="P263" s="178" t="s">
        <v>6311</v>
      </c>
    </row>
    <row r="264" spans="1:16" ht="19.5" x14ac:dyDescent="0.5">
      <c r="A264" s="109" t="s">
        <v>16</v>
      </c>
      <c r="B264" s="109">
        <v>801470</v>
      </c>
      <c r="C264" s="196" t="s">
        <v>4100</v>
      </c>
      <c r="D264" s="109"/>
      <c r="E264" s="109">
        <v>0.98</v>
      </c>
      <c r="F264" s="111">
        <f t="shared" si="28"/>
        <v>73440</v>
      </c>
      <c r="G264" s="111">
        <f t="shared" si="29"/>
        <v>32368.000000000004</v>
      </c>
      <c r="H264" s="109">
        <v>0.34</v>
      </c>
      <c r="I264" s="111">
        <f t="shared" si="33"/>
        <v>177280</v>
      </c>
      <c r="J264" s="111">
        <f t="shared" si="34"/>
        <v>72064</v>
      </c>
      <c r="K264" s="109">
        <v>0.64</v>
      </c>
      <c r="L264" s="127">
        <f t="shared" si="30"/>
        <v>104432</v>
      </c>
      <c r="M264" s="131">
        <f t="shared" si="31"/>
        <v>250720</v>
      </c>
      <c r="N264" s="136">
        <f t="shared" si="32"/>
        <v>177617.6</v>
      </c>
      <c r="O264" s="109">
        <v>0</v>
      </c>
      <c r="P264" s="178" t="s">
        <v>6311</v>
      </c>
    </row>
    <row r="265" spans="1:16" ht="19.5" x14ac:dyDescent="0.5">
      <c r="A265" s="109" t="s">
        <v>16</v>
      </c>
      <c r="B265" s="109">
        <v>801475</v>
      </c>
      <c r="C265" s="196" t="s">
        <v>4101</v>
      </c>
      <c r="D265" s="109"/>
      <c r="E265" s="109">
        <v>0.98</v>
      </c>
      <c r="F265" s="111">
        <f t="shared" si="28"/>
        <v>73440</v>
      </c>
      <c r="G265" s="111">
        <f t="shared" si="29"/>
        <v>32368.000000000004</v>
      </c>
      <c r="H265" s="109">
        <v>0.34</v>
      </c>
      <c r="I265" s="111">
        <f t="shared" si="33"/>
        <v>177280</v>
      </c>
      <c r="J265" s="111">
        <f t="shared" si="34"/>
        <v>72064</v>
      </c>
      <c r="K265" s="109">
        <v>0.64</v>
      </c>
      <c r="L265" s="127">
        <f t="shared" si="30"/>
        <v>104432</v>
      </c>
      <c r="M265" s="131">
        <f t="shared" si="31"/>
        <v>250720</v>
      </c>
      <c r="N265" s="136">
        <f t="shared" si="32"/>
        <v>177617.6</v>
      </c>
      <c r="O265" s="109">
        <v>0</v>
      </c>
      <c r="P265" s="178" t="s">
        <v>6311</v>
      </c>
    </row>
    <row r="266" spans="1:16" ht="39" x14ac:dyDescent="0.5">
      <c r="A266" s="109" t="s">
        <v>16</v>
      </c>
      <c r="B266" s="109">
        <v>801480</v>
      </c>
      <c r="C266" s="196" t="s">
        <v>4102</v>
      </c>
      <c r="D266" s="109"/>
      <c r="E266" s="109">
        <v>1.1499999999999999</v>
      </c>
      <c r="F266" s="111">
        <f t="shared" si="28"/>
        <v>86400</v>
      </c>
      <c r="G266" s="111">
        <f t="shared" si="29"/>
        <v>38080</v>
      </c>
      <c r="H266" s="109">
        <v>0.4</v>
      </c>
      <c r="I266" s="111">
        <f t="shared" si="33"/>
        <v>207750</v>
      </c>
      <c r="J266" s="111">
        <f t="shared" si="34"/>
        <v>84450</v>
      </c>
      <c r="K266" s="109">
        <v>0.75</v>
      </c>
      <c r="L266" s="127">
        <f t="shared" si="30"/>
        <v>122530</v>
      </c>
      <c r="M266" s="131">
        <f t="shared" si="31"/>
        <v>294150</v>
      </c>
      <c r="N266" s="136">
        <f t="shared" si="32"/>
        <v>208379</v>
      </c>
      <c r="O266" s="109">
        <v>0</v>
      </c>
      <c r="P266" s="178" t="s">
        <v>6311</v>
      </c>
    </row>
    <row r="267" spans="1:16" ht="19.5" x14ac:dyDescent="0.5">
      <c r="A267" s="109" t="s">
        <v>16</v>
      </c>
      <c r="B267" s="109">
        <v>801485</v>
      </c>
      <c r="C267" s="196" t="s">
        <v>4103</v>
      </c>
      <c r="D267" s="109"/>
      <c r="E267" s="109">
        <v>1.1499999999999999</v>
      </c>
      <c r="F267" s="111">
        <f t="shared" si="28"/>
        <v>86400</v>
      </c>
      <c r="G267" s="111">
        <f t="shared" si="29"/>
        <v>38080</v>
      </c>
      <c r="H267" s="109">
        <v>0.4</v>
      </c>
      <c r="I267" s="111">
        <f t="shared" si="33"/>
        <v>207750</v>
      </c>
      <c r="J267" s="111">
        <f t="shared" si="34"/>
        <v>84450</v>
      </c>
      <c r="K267" s="109">
        <v>0.75</v>
      </c>
      <c r="L267" s="127">
        <f t="shared" si="30"/>
        <v>122530</v>
      </c>
      <c r="M267" s="131">
        <f t="shared" si="31"/>
        <v>294150</v>
      </c>
      <c r="N267" s="136">
        <f t="shared" si="32"/>
        <v>208379</v>
      </c>
      <c r="O267" s="109">
        <v>0</v>
      </c>
      <c r="P267" s="178" t="s">
        <v>6311</v>
      </c>
    </row>
    <row r="268" spans="1:16" ht="19.5" x14ac:dyDescent="0.5">
      <c r="A268" s="109" t="s">
        <v>16</v>
      </c>
      <c r="B268" s="109">
        <v>801486</v>
      </c>
      <c r="C268" s="196" t="s">
        <v>5857</v>
      </c>
      <c r="D268" s="109"/>
      <c r="E268" s="109">
        <v>1.1499999999999999</v>
      </c>
      <c r="F268" s="111">
        <f t="shared" si="28"/>
        <v>86400</v>
      </c>
      <c r="G268" s="111">
        <f t="shared" si="29"/>
        <v>38080</v>
      </c>
      <c r="H268" s="109">
        <v>0.4</v>
      </c>
      <c r="I268" s="111">
        <f t="shared" si="33"/>
        <v>207750</v>
      </c>
      <c r="J268" s="111">
        <f t="shared" si="34"/>
        <v>84450</v>
      </c>
      <c r="K268" s="109">
        <v>0.75</v>
      </c>
      <c r="L268" s="127">
        <f t="shared" si="30"/>
        <v>122530</v>
      </c>
      <c r="M268" s="131">
        <f t="shared" si="31"/>
        <v>294150</v>
      </c>
      <c r="N268" s="136">
        <f t="shared" si="32"/>
        <v>208379</v>
      </c>
      <c r="O268" s="109">
        <v>0</v>
      </c>
      <c r="P268" s="178" t="s">
        <v>6311</v>
      </c>
    </row>
    <row r="269" spans="1:16" ht="19.5" x14ac:dyDescent="0.5">
      <c r="A269" s="109" t="s">
        <v>16</v>
      </c>
      <c r="B269" s="109">
        <v>801490</v>
      </c>
      <c r="C269" s="196" t="s">
        <v>4104</v>
      </c>
      <c r="D269" s="109"/>
      <c r="E269" s="109">
        <v>1.1499999999999999</v>
      </c>
      <c r="F269" s="111">
        <f t="shared" si="28"/>
        <v>86400</v>
      </c>
      <c r="G269" s="111">
        <f t="shared" si="29"/>
        <v>38080</v>
      </c>
      <c r="H269" s="109">
        <v>0.4</v>
      </c>
      <c r="I269" s="111">
        <f t="shared" si="33"/>
        <v>207750</v>
      </c>
      <c r="J269" s="111">
        <f t="shared" si="34"/>
        <v>84450</v>
      </c>
      <c r="K269" s="109">
        <v>0.75</v>
      </c>
      <c r="L269" s="127">
        <f t="shared" si="30"/>
        <v>122530</v>
      </c>
      <c r="M269" s="131">
        <f t="shared" si="31"/>
        <v>294150</v>
      </c>
      <c r="N269" s="136">
        <f t="shared" si="32"/>
        <v>208379</v>
      </c>
      <c r="O269" s="109">
        <v>0</v>
      </c>
      <c r="P269" s="178" t="s">
        <v>6311</v>
      </c>
    </row>
    <row r="270" spans="1:16" ht="19.5" x14ac:dyDescent="0.5">
      <c r="A270" s="109" t="s">
        <v>16</v>
      </c>
      <c r="B270" s="109">
        <v>801495</v>
      </c>
      <c r="C270" s="196" t="s">
        <v>4105</v>
      </c>
      <c r="D270" s="109"/>
      <c r="E270" s="109">
        <v>1.1399999999999999</v>
      </c>
      <c r="F270" s="111">
        <f t="shared" si="28"/>
        <v>64800</v>
      </c>
      <c r="G270" s="111">
        <f t="shared" si="29"/>
        <v>28560</v>
      </c>
      <c r="H270" s="109">
        <v>0.3</v>
      </c>
      <c r="I270" s="111">
        <f t="shared" si="33"/>
        <v>232680</v>
      </c>
      <c r="J270" s="111">
        <f t="shared" si="34"/>
        <v>94584</v>
      </c>
      <c r="K270" s="109">
        <v>0.84</v>
      </c>
      <c r="L270" s="127">
        <f t="shared" si="30"/>
        <v>123144</v>
      </c>
      <c r="M270" s="131">
        <f t="shared" si="31"/>
        <v>297480</v>
      </c>
      <c r="N270" s="136">
        <f t="shared" si="32"/>
        <v>211279.2</v>
      </c>
      <c r="O270" s="109">
        <v>0</v>
      </c>
      <c r="P270" s="178" t="s">
        <v>6311</v>
      </c>
    </row>
    <row r="271" spans="1:16" ht="19.5" x14ac:dyDescent="0.5">
      <c r="A271" s="109" t="s">
        <v>16</v>
      </c>
      <c r="B271" s="109">
        <v>801500</v>
      </c>
      <c r="C271" s="196" t="s">
        <v>4106</v>
      </c>
      <c r="D271" s="109"/>
      <c r="E271" s="109">
        <v>1.22</v>
      </c>
      <c r="F271" s="111">
        <f t="shared" si="28"/>
        <v>90720</v>
      </c>
      <c r="G271" s="111">
        <f t="shared" si="29"/>
        <v>39984</v>
      </c>
      <c r="H271" s="109">
        <v>0.42</v>
      </c>
      <c r="I271" s="111">
        <f t="shared" si="33"/>
        <v>221600</v>
      </c>
      <c r="J271" s="111">
        <f t="shared" si="34"/>
        <v>90080</v>
      </c>
      <c r="K271" s="109">
        <v>0.8</v>
      </c>
      <c r="L271" s="127">
        <f t="shared" si="30"/>
        <v>130064</v>
      </c>
      <c r="M271" s="131">
        <f t="shared" si="31"/>
        <v>312320</v>
      </c>
      <c r="N271" s="136">
        <f t="shared" si="32"/>
        <v>221275.2</v>
      </c>
      <c r="O271" s="109">
        <v>0</v>
      </c>
      <c r="P271" s="178" t="s">
        <v>6311</v>
      </c>
    </row>
    <row r="272" spans="1:16" ht="19.5" x14ac:dyDescent="0.5">
      <c r="A272" s="109" t="s">
        <v>16</v>
      </c>
      <c r="B272" s="109">
        <v>801505</v>
      </c>
      <c r="C272" s="196" t="s">
        <v>4107</v>
      </c>
      <c r="D272" s="109"/>
      <c r="E272" s="109">
        <v>1.21</v>
      </c>
      <c r="F272" s="111">
        <f t="shared" si="28"/>
        <v>79920</v>
      </c>
      <c r="G272" s="111">
        <f t="shared" si="29"/>
        <v>35224</v>
      </c>
      <c r="H272" s="109">
        <v>0.37</v>
      </c>
      <c r="I272" s="111">
        <f t="shared" si="33"/>
        <v>232680</v>
      </c>
      <c r="J272" s="111">
        <f t="shared" si="34"/>
        <v>94584</v>
      </c>
      <c r="K272" s="109">
        <v>0.84</v>
      </c>
      <c r="L272" s="127">
        <f t="shared" si="30"/>
        <v>129808</v>
      </c>
      <c r="M272" s="131">
        <f t="shared" si="31"/>
        <v>312600</v>
      </c>
      <c r="N272" s="136">
        <f t="shared" si="32"/>
        <v>221734.40000000002</v>
      </c>
      <c r="O272" s="109">
        <v>0</v>
      </c>
      <c r="P272" s="178" t="s">
        <v>6311</v>
      </c>
    </row>
    <row r="273" spans="1:16" ht="39" x14ac:dyDescent="0.5">
      <c r="A273" s="109" t="s">
        <v>16</v>
      </c>
      <c r="B273" s="109">
        <v>801510</v>
      </c>
      <c r="C273" s="196" t="s">
        <v>4108</v>
      </c>
      <c r="D273" s="109"/>
      <c r="E273" s="109">
        <v>1</v>
      </c>
      <c r="F273" s="111">
        <f t="shared" si="28"/>
        <v>21600</v>
      </c>
      <c r="G273" s="111">
        <f t="shared" si="29"/>
        <v>9520</v>
      </c>
      <c r="H273" s="109">
        <v>0.1</v>
      </c>
      <c r="I273" s="111">
        <f t="shared" si="33"/>
        <v>249300</v>
      </c>
      <c r="J273" s="111">
        <f t="shared" si="34"/>
        <v>101340</v>
      </c>
      <c r="K273" s="109">
        <v>0.9</v>
      </c>
      <c r="L273" s="127">
        <f t="shared" si="30"/>
        <v>110860</v>
      </c>
      <c r="M273" s="131">
        <f t="shared" si="31"/>
        <v>270900</v>
      </c>
      <c r="N273" s="136">
        <f t="shared" si="32"/>
        <v>193298</v>
      </c>
      <c r="O273" s="109">
        <v>0</v>
      </c>
      <c r="P273" s="178" t="s">
        <v>6311</v>
      </c>
    </row>
    <row r="274" spans="1:16" ht="39" x14ac:dyDescent="0.5">
      <c r="A274" s="109" t="s">
        <v>16</v>
      </c>
      <c r="B274" s="109">
        <v>801515</v>
      </c>
      <c r="C274" s="196" t="s">
        <v>4109</v>
      </c>
      <c r="D274" s="109"/>
      <c r="E274" s="109">
        <v>1</v>
      </c>
      <c r="F274" s="111">
        <f t="shared" si="28"/>
        <v>21600</v>
      </c>
      <c r="G274" s="111">
        <f t="shared" si="29"/>
        <v>9520</v>
      </c>
      <c r="H274" s="109">
        <v>0.1</v>
      </c>
      <c r="I274" s="111">
        <f t="shared" si="33"/>
        <v>249300</v>
      </c>
      <c r="J274" s="111">
        <f t="shared" si="34"/>
        <v>101340</v>
      </c>
      <c r="K274" s="109">
        <v>0.9</v>
      </c>
      <c r="L274" s="127">
        <f t="shared" si="30"/>
        <v>110860</v>
      </c>
      <c r="M274" s="131">
        <f t="shared" si="31"/>
        <v>270900</v>
      </c>
      <c r="N274" s="136">
        <f t="shared" si="32"/>
        <v>193298</v>
      </c>
      <c r="O274" s="109">
        <v>0</v>
      </c>
      <c r="P274" s="178" t="s">
        <v>6311</v>
      </c>
    </row>
    <row r="275" spans="1:16" ht="19.5" x14ac:dyDescent="0.5">
      <c r="A275" s="109" t="s">
        <v>16</v>
      </c>
      <c r="B275" s="109">
        <v>801520</v>
      </c>
      <c r="C275" s="196" t="s">
        <v>4110</v>
      </c>
      <c r="D275" s="109"/>
      <c r="E275" s="109">
        <v>1.18</v>
      </c>
      <c r="F275" s="111">
        <f t="shared" si="28"/>
        <v>88560</v>
      </c>
      <c r="G275" s="111">
        <f t="shared" si="29"/>
        <v>39032</v>
      </c>
      <c r="H275" s="109">
        <v>0.41</v>
      </c>
      <c r="I275" s="111">
        <f t="shared" si="33"/>
        <v>213290</v>
      </c>
      <c r="J275" s="111">
        <f t="shared" si="34"/>
        <v>86702</v>
      </c>
      <c r="K275" s="109">
        <v>0.77</v>
      </c>
      <c r="L275" s="127">
        <f t="shared" si="30"/>
        <v>125734</v>
      </c>
      <c r="M275" s="131">
        <f t="shared" si="31"/>
        <v>301850</v>
      </c>
      <c r="N275" s="136">
        <f t="shared" si="32"/>
        <v>213836.2</v>
      </c>
      <c r="O275" s="109">
        <v>0</v>
      </c>
      <c r="P275" s="178" t="s">
        <v>6311</v>
      </c>
    </row>
    <row r="276" spans="1:16" ht="19.5" x14ac:dyDescent="0.5">
      <c r="A276" s="109" t="s">
        <v>16</v>
      </c>
      <c r="B276" s="109">
        <v>801525</v>
      </c>
      <c r="C276" s="196" t="s">
        <v>4111</v>
      </c>
      <c r="D276" s="109"/>
      <c r="E276" s="109">
        <v>1.6099999999999999</v>
      </c>
      <c r="F276" s="111">
        <f t="shared" si="28"/>
        <v>90720</v>
      </c>
      <c r="G276" s="111">
        <f t="shared" si="29"/>
        <v>39984</v>
      </c>
      <c r="H276" s="109">
        <v>0.42</v>
      </c>
      <c r="I276" s="111">
        <f t="shared" si="33"/>
        <v>329630</v>
      </c>
      <c r="J276" s="111">
        <f t="shared" si="34"/>
        <v>133994</v>
      </c>
      <c r="K276" s="109">
        <v>1.19</v>
      </c>
      <c r="L276" s="127">
        <f t="shared" si="30"/>
        <v>173978</v>
      </c>
      <c r="M276" s="131">
        <f t="shared" si="31"/>
        <v>420350</v>
      </c>
      <c r="N276" s="136">
        <f t="shared" si="32"/>
        <v>298565.40000000002</v>
      </c>
      <c r="O276" s="109">
        <v>0</v>
      </c>
      <c r="P276" s="178" t="s">
        <v>6311</v>
      </c>
    </row>
    <row r="277" spans="1:16" ht="19.5" x14ac:dyDescent="0.5">
      <c r="A277" s="109" t="s">
        <v>16</v>
      </c>
      <c r="B277" s="109">
        <v>801530</v>
      </c>
      <c r="C277" s="196" t="s">
        <v>4112</v>
      </c>
      <c r="D277" s="109"/>
      <c r="E277" s="109">
        <v>1.44</v>
      </c>
      <c r="F277" s="111">
        <f t="shared" si="28"/>
        <v>54000</v>
      </c>
      <c r="G277" s="111">
        <f t="shared" si="29"/>
        <v>23800</v>
      </c>
      <c r="H277" s="109">
        <v>0.25</v>
      </c>
      <c r="I277" s="111">
        <f t="shared" si="33"/>
        <v>329630</v>
      </c>
      <c r="J277" s="111">
        <f t="shared" si="34"/>
        <v>133994</v>
      </c>
      <c r="K277" s="109">
        <v>1.19</v>
      </c>
      <c r="L277" s="127">
        <f t="shared" si="30"/>
        <v>157794</v>
      </c>
      <c r="M277" s="131">
        <f t="shared" si="31"/>
        <v>383630</v>
      </c>
      <c r="N277" s="136">
        <f t="shared" si="32"/>
        <v>273174.2</v>
      </c>
      <c r="O277" s="109">
        <v>0</v>
      </c>
      <c r="P277" s="178" t="s">
        <v>6311</v>
      </c>
    </row>
    <row r="278" spans="1:16" ht="19.5" x14ac:dyDescent="0.5">
      <c r="A278" s="109" t="s">
        <v>16</v>
      </c>
      <c r="B278" s="109">
        <v>801535</v>
      </c>
      <c r="C278" s="196" t="s">
        <v>4113</v>
      </c>
      <c r="D278" s="109"/>
      <c r="E278" s="109">
        <v>1.27</v>
      </c>
      <c r="F278" s="111">
        <f t="shared" si="28"/>
        <v>47520</v>
      </c>
      <c r="G278" s="111">
        <f t="shared" si="29"/>
        <v>20944</v>
      </c>
      <c r="H278" s="109">
        <v>0.22</v>
      </c>
      <c r="I278" s="111">
        <f t="shared" si="33"/>
        <v>290850</v>
      </c>
      <c r="J278" s="111">
        <f t="shared" si="34"/>
        <v>118230</v>
      </c>
      <c r="K278" s="109">
        <v>1.05</v>
      </c>
      <c r="L278" s="127">
        <f t="shared" si="30"/>
        <v>139174</v>
      </c>
      <c r="M278" s="131">
        <f t="shared" si="31"/>
        <v>338370</v>
      </c>
      <c r="N278" s="136">
        <f t="shared" si="32"/>
        <v>240948.2</v>
      </c>
      <c r="O278" s="109">
        <v>0</v>
      </c>
      <c r="P278" s="178" t="s">
        <v>6311</v>
      </c>
    </row>
    <row r="279" spans="1:16" ht="19.5" x14ac:dyDescent="0.5">
      <c r="A279" s="109" t="s">
        <v>16</v>
      </c>
      <c r="B279" s="109">
        <v>801536</v>
      </c>
      <c r="C279" s="196" t="s">
        <v>4114</v>
      </c>
      <c r="D279" s="109"/>
      <c r="E279" s="109">
        <v>1.27</v>
      </c>
      <c r="F279" s="111">
        <f t="shared" si="28"/>
        <v>47520</v>
      </c>
      <c r="G279" s="111">
        <f t="shared" si="29"/>
        <v>20944</v>
      </c>
      <c r="H279" s="109">
        <v>0.22</v>
      </c>
      <c r="I279" s="111">
        <f t="shared" si="33"/>
        <v>290850</v>
      </c>
      <c r="J279" s="111">
        <f t="shared" si="34"/>
        <v>118230</v>
      </c>
      <c r="K279" s="109">
        <v>1.05</v>
      </c>
      <c r="L279" s="127">
        <f t="shared" si="30"/>
        <v>139174</v>
      </c>
      <c r="M279" s="131">
        <f t="shared" si="31"/>
        <v>338370</v>
      </c>
      <c r="N279" s="136">
        <f t="shared" si="32"/>
        <v>240948.2</v>
      </c>
      <c r="O279" s="109">
        <v>0</v>
      </c>
      <c r="P279" s="178" t="s">
        <v>6311</v>
      </c>
    </row>
    <row r="280" spans="1:16" ht="19.5" x14ac:dyDescent="0.5">
      <c r="A280" s="109" t="s">
        <v>16</v>
      </c>
      <c r="B280" s="109">
        <v>801540</v>
      </c>
      <c r="C280" s="196" t="s">
        <v>4115</v>
      </c>
      <c r="D280" s="109"/>
      <c r="E280" s="109">
        <v>1.81</v>
      </c>
      <c r="F280" s="111">
        <f t="shared" si="28"/>
        <v>153360</v>
      </c>
      <c r="G280" s="111">
        <f t="shared" si="29"/>
        <v>67592</v>
      </c>
      <c r="H280" s="109">
        <v>0.71</v>
      </c>
      <c r="I280" s="111">
        <f t="shared" si="33"/>
        <v>304700</v>
      </c>
      <c r="J280" s="111">
        <f t="shared" si="34"/>
        <v>123860.00000000001</v>
      </c>
      <c r="K280" s="109">
        <v>1.1000000000000001</v>
      </c>
      <c r="L280" s="127">
        <f t="shared" si="30"/>
        <v>191452</v>
      </c>
      <c r="M280" s="131">
        <f t="shared" si="31"/>
        <v>458060</v>
      </c>
      <c r="N280" s="136">
        <f t="shared" si="32"/>
        <v>324043.59999999998</v>
      </c>
      <c r="O280" s="109">
        <v>0</v>
      </c>
      <c r="P280" s="178" t="s">
        <v>6311</v>
      </c>
    </row>
    <row r="281" spans="1:16" ht="19.5" x14ac:dyDescent="0.5">
      <c r="A281" s="109" t="s">
        <v>16</v>
      </c>
      <c r="B281" s="109">
        <v>801545</v>
      </c>
      <c r="C281" s="196" t="s">
        <v>4116</v>
      </c>
      <c r="D281" s="109"/>
      <c r="E281" s="109">
        <v>1.08</v>
      </c>
      <c r="F281" s="111">
        <f t="shared" si="28"/>
        <v>71280</v>
      </c>
      <c r="G281" s="111">
        <f t="shared" si="29"/>
        <v>31416</v>
      </c>
      <c r="H281" s="109">
        <v>0.33</v>
      </c>
      <c r="I281" s="111">
        <f t="shared" si="33"/>
        <v>207750</v>
      </c>
      <c r="J281" s="111">
        <f t="shared" si="34"/>
        <v>84450</v>
      </c>
      <c r="K281" s="109">
        <v>0.75</v>
      </c>
      <c r="L281" s="127">
        <f t="shared" si="30"/>
        <v>115866</v>
      </c>
      <c r="M281" s="131">
        <f t="shared" si="31"/>
        <v>279030</v>
      </c>
      <c r="N281" s="136">
        <f t="shared" si="32"/>
        <v>197923.8</v>
      </c>
      <c r="O281" s="109">
        <v>0</v>
      </c>
      <c r="P281" s="178" t="s">
        <v>6311</v>
      </c>
    </row>
    <row r="282" spans="1:16" ht="19.5" x14ac:dyDescent="0.5">
      <c r="A282" s="109" t="s">
        <v>16</v>
      </c>
      <c r="B282" s="109">
        <v>801550</v>
      </c>
      <c r="C282" s="196" t="s">
        <v>4117</v>
      </c>
      <c r="D282" s="109"/>
      <c r="E282" s="109">
        <v>0.91999999999999993</v>
      </c>
      <c r="F282" s="111">
        <f t="shared" si="28"/>
        <v>75600</v>
      </c>
      <c r="G282" s="111">
        <f t="shared" si="29"/>
        <v>33320</v>
      </c>
      <c r="H282" s="109">
        <v>0.35</v>
      </c>
      <c r="I282" s="111">
        <f t="shared" si="33"/>
        <v>157890</v>
      </c>
      <c r="J282" s="111">
        <f t="shared" si="34"/>
        <v>64181.999999999993</v>
      </c>
      <c r="K282" s="109">
        <v>0.56999999999999995</v>
      </c>
      <c r="L282" s="127">
        <f t="shared" si="30"/>
        <v>97502</v>
      </c>
      <c r="M282" s="131">
        <f t="shared" si="31"/>
        <v>233490</v>
      </c>
      <c r="N282" s="136">
        <f t="shared" si="32"/>
        <v>165238.6</v>
      </c>
      <c r="O282" s="109">
        <v>0</v>
      </c>
      <c r="P282" s="178" t="s">
        <v>6311</v>
      </c>
    </row>
    <row r="283" spans="1:16" ht="19.5" x14ac:dyDescent="0.5">
      <c r="A283" s="109" t="s">
        <v>16</v>
      </c>
      <c r="B283" s="109">
        <v>801551</v>
      </c>
      <c r="C283" s="196" t="s">
        <v>4118</v>
      </c>
      <c r="D283" s="109"/>
      <c r="E283" s="109">
        <v>0.91999999999999993</v>
      </c>
      <c r="F283" s="111">
        <f t="shared" si="28"/>
        <v>75600</v>
      </c>
      <c r="G283" s="111">
        <f t="shared" si="29"/>
        <v>33320</v>
      </c>
      <c r="H283" s="109">
        <v>0.35</v>
      </c>
      <c r="I283" s="111">
        <f t="shared" si="33"/>
        <v>157890</v>
      </c>
      <c r="J283" s="111">
        <f t="shared" si="34"/>
        <v>64181.999999999993</v>
      </c>
      <c r="K283" s="109">
        <v>0.56999999999999995</v>
      </c>
      <c r="L283" s="127">
        <f t="shared" si="30"/>
        <v>97502</v>
      </c>
      <c r="M283" s="131">
        <f t="shared" si="31"/>
        <v>233490</v>
      </c>
      <c r="N283" s="136">
        <f t="shared" si="32"/>
        <v>165238.6</v>
      </c>
      <c r="O283" s="109">
        <v>0</v>
      </c>
      <c r="P283" s="178" t="s">
        <v>6311</v>
      </c>
    </row>
    <row r="284" spans="1:16" ht="39" x14ac:dyDescent="0.5">
      <c r="A284" s="109" t="s">
        <v>16</v>
      </c>
      <c r="B284" s="109">
        <v>801555</v>
      </c>
      <c r="C284" s="196" t="s">
        <v>4119</v>
      </c>
      <c r="D284" s="109"/>
      <c r="E284" s="109">
        <v>1</v>
      </c>
      <c r="F284" s="111">
        <f t="shared" si="28"/>
        <v>82080</v>
      </c>
      <c r="G284" s="111">
        <f t="shared" si="29"/>
        <v>36176</v>
      </c>
      <c r="H284" s="109">
        <v>0.38</v>
      </c>
      <c r="I284" s="111">
        <f t="shared" si="33"/>
        <v>171740</v>
      </c>
      <c r="J284" s="111">
        <f t="shared" si="34"/>
        <v>69812</v>
      </c>
      <c r="K284" s="109">
        <v>0.62</v>
      </c>
      <c r="L284" s="127">
        <f t="shared" si="30"/>
        <v>105988</v>
      </c>
      <c r="M284" s="131">
        <f t="shared" si="31"/>
        <v>253820</v>
      </c>
      <c r="N284" s="136">
        <f t="shared" si="32"/>
        <v>179628.40000000002</v>
      </c>
      <c r="O284" s="109">
        <v>0</v>
      </c>
      <c r="P284" s="178" t="s">
        <v>6311</v>
      </c>
    </row>
    <row r="285" spans="1:16" ht="39" x14ac:dyDescent="0.5">
      <c r="A285" s="109" t="s">
        <v>16</v>
      </c>
      <c r="B285" s="109">
        <v>801560</v>
      </c>
      <c r="C285" s="196" t="s">
        <v>5858</v>
      </c>
      <c r="D285" s="109" t="s">
        <v>6154</v>
      </c>
      <c r="E285" s="109">
        <v>0.89999999999999991</v>
      </c>
      <c r="F285" s="111">
        <f t="shared" si="28"/>
        <v>43200</v>
      </c>
      <c r="G285" s="111">
        <f t="shared" si="29"/>
        <v>19040</v>
      </c>
      <c r="H285" s="109">
        <v>0.2</v>
      </c>
      <c r="I285" s="111">
        <f t="shared" si="33"/>
        <v>193900</v>
      </c>
      <c r="J285" s="111">
        <f t="shared" si="34"/>
        <v>78820</v>
      </c>
      <c r="K285" s="109">
        <v>0.7</v>
      </c>
      <c r="L285" s="127">
        <f t="shared" si="30"/>
        <v>97860</v>
      </c>
      <c r="M285" s="131">
        <f t="shared" si="31"/>
        <v>237100</v>
      </c>
      <c r="N285" s="136">
        <f t="shared" si="32"/>
        <v>168598</v>
      </c>
      <c r="O285" s="109">
        <v>0</v>
      </c>
      <c r="P285" s="178" t="s">
        <v>6311</v>
      </c>
    </row>
    <row r="286" spans="1:16" ht="19.5" x14ac:dyDescent="0.5">
      <c r="A286" s="109" t="s">
        <v>16</v>
      </c>
      <c r="B286" s="109">
        <v>801565</v>
      </c>
      <c r="C286" s="196" t="s">
        <v>4120</v>
      </c>
      <c r="D286" s="109"/>
      <c r="E286" s="109">
        <v>0.98</v>
      </c>
      <c r="F286" s="111">
        <f t="shared" si="28"/>
        <v>73440</v>
      </c>
      <c r="G286" s="111">
        <f t="shared" si="29"/>
        <v>32368.000000000004</v>
      </c>
      <c r="H286" s="109">
        <v>0.34</v>
      </c>
      <c r="I286" s="111">
        <f t="shared" si="33"/>
        <v>177280</v>
      </c>
      <c r="J286" s="111">
        <f t="shared" si="34"/>
        <v>72064</v>
      </c>
      <c r="K286" s="109">
        <v>0.64</v>
      </c>
      <c r="L286" s="127">
        <f t="shared" si="30"/>
        <v>104432</v>
      </c>
      <c r="M286" s="131">
        <f t="shared" si="31"/>
        <v>250720</v>
      </c>
      <c r="N286" s="136">
        <f t="shared" si="32"/>
        <v>177617.6</v>
      </c>
      <c r="O286" s="109">
        <v>0</v>
      </c>
      <c r="P286" s="178" t="s">
        <v>6311</v>
      </c>
    </row>
    <row r="287" spans="1:16" ht="19.5" x14ac:dyDescent="0.5">
      <c r="A287" s="109" t="s">
        <v>16</v>
      </c>
      <c r="B287" s="109">
        <v>801570</v>
      </c>
      <c r="C287" s="196" t="s">
        <v>4121</v>
      </c>
      <c r="D287" s="109"/>
      <c r="E287" s="109">
        <v>1.05</v>
      </c>
      <c r="F287" s="111">
        <f t="shared" si="28"/>
        <v>69120</v>
      </c>
      <c r="G287" s="111">
        <f t="shared" si="29"/>
        <v>30464</v>
      </c>
      <c r="H287" s="109">
        <v>0.32</v>
      </c>
      <c r="I287" s="111">
        <f t="shared" si="33"/>
        <v>202210</v>
      </c>
      <c r="J287" s="111">
        <f t="shared" si="34"/>
        <v>82198</v>
      </c>
      <c r="K287" s="109">
        <v>0.73</v>
      </c>
      <c r="L287" s="127">
        <f t="shared" si="30"/>
        <v>112662</v>
      </c>
      <c r="M287" s="131">
        <f t="shared" si="31"/>
        <v>271330</v>
      </c>
      <c r="N287" s="136">
        <f t="shared" si="32"/>
        <v>192466.6</v>
      </c>
      <c r="O287" s="109">
        <v>0</v>
      </c>
      <c r="P287" s="178" t="s">
        <v>6311</v>
      </c>
    </row>
    <row r="288" spans="1:16" ht="19.5" x14ac:dyDescent="0.5">
      <c r="A288" s="109" t="s">
        <v>16</v>
      </c>
      <c r="B288" s="109">
        <v>801575</v>
      </c>
      <c r="C288" s="196" t="s">
        <v>4122</v>
      </c>
      <c r="D288" s="109"/>
      <c r="E288" s="109">
        <v>0.99</v>
      </c>
      <c r="F288" s="111">
        <f t="shared" si="28"/>
        <v>56160</v>
      </c>
      <c r="G288" s="111">
        <f t="shared" si="29"/>
        <v>24752</v>
      </c>
      <c r="H288" s="109">
        <v>0.26</v>
      </c>
      <c r="I288" s="111">
        <f t="shared" si="33"/>
        <v>202210</v>
      </c>
      <c r="J288" s="111">
        <f t="shared" si="34"/>
        <v>82198</v>
      </c>
      <c r="K288" s="109">
        <v>0.73</v>
      </c>
      <c r="L288" s="127">
        <f t="shared" si="30"/>
        <v>106950</v>
      </c>
      <c r="M288" s="131">
        <f t="shared" si="31"/>
        <v>258370</v>
      </c>
      <c r="N288" s="136">
        <f t="shared" si="32"/>
        <v>183505</v>
      </c>
      <c r="O288" s="109">
        <v>0</v>
      </c>
      <c r="P288" s="178" t="s">
        <v>6311</v>
      </c>
    </row>
    <row r="289" spans="1:16" ht="19.5" x14ac:dyDescent="0.5">
      <c r="A289" s="109" t="s">
        <v>16</v>
      </c>
      <c r="B289" s="109">
        <v>801580</v>
      </c>
      <c r="C289" s="196" t="s">
        <v>4123</v>
      </c>
      <c r="D289" s="109"/>
      <c r="E289" s="109">
        <v>1.18</v>
      </c>
      <c r="F289" s="111">
        <f t="shared" si="28"/>
        <v>97200</v>
      </c>
      <c r="G289" s="111">
        <f t="shared" si="29"/>
        <v>42840</v>
      </c>
      <c r="H289" s="109">
        <v>0.45</v>
      </c>
      <c r="I289" s="111">
        <f t="shared" si="33"/>
        <v>202210</v>
      </c>
      <c r="J289" s="111">
        <f t="shared" si="34"/>
        <v>82198</v>
      </c>
      <c r="K289" s="109">
        <v>0.73</v>
      </c>
      <c r="L289" s="127">
        <f t="shared" si="30"/>
        <v>125038</v>
      </c>
      <c r="M289" s="131">
        <f t="shared" si="31"/>
        <v>299410</v>
      </c>
      <c r="N289" s="136">
        <f t="shared" si="32"/>
        <v>211883.40000000002</v>
      </c>
      <c r="O289" s="109">
        <v>0</v>
      </c>
      <c r="P289" s="178" t="s">
        <v>6311</v>
      </c>
    </row>
    <row r="290" spans="1:16" ht="19.5" x14ac:dyDescent="0.5">
      <c r="A290" s="109" t="s">
        <v>16</v>
      </c>
      <c r="B290" s="109">
        <v>801585</v>
      </c>
      <c r="C290" s="196" t="s">
        <v>4124</v>
      </c>
      <c r="D290" s="109"/>
      <c r="E290" s="109">
        <v>1.1199999999999999</v>
      </c>
      <c r="F290" s="111">
        <f t="shared" si="28"/>
        <v>62639.999999999993</v>
      </c>
      <c r="G290" s="111">
        <f t="shared" si="29"/>
        <v>27607.999999999996</v>
      </c>
      <c r="H290" s="109">
        <v>0.28999999999999998</v>
      </c>
      <c r="I290" s="111">
        <f t="shared" si="33"/>
        <v>229910</v>
      </c>
      <c r="J290" s="111">
        <f t="shared" si="34"/>
        <v>93458</v>
      </c>
      <c r="K290" s="109">
        <v>0.83</v>
      </c>
      <c r="L290" s="127">
        <f t="shared" si="30"/>
        <v>121066</v>
      </c>
      <c r="M290" s="131">
        <f t="shared" si="31"/>
        <v>292550</v>
      </c>
      <c r="N290" s="136">
        <f t="shared" si="32"/>
        <v>207803.8</v>
      </c>
      <c r="O290" s="109">
        <v>0</v>
      </c>
      <c r="P290" s="178" t="s">
        <v>6311</v>
      </c>
    </row>
    <row r="291" spans="1:16" ht="19.5" x14ac:dyDescent="0.5">
      <c r="A291" s="109" t="s">
        <v>16</v>
      </c>
      <c r="B291" s="109">
        <v>801590</v>
      </c>
      <c r="C291" s="196" t="s">
        <v>4125</v>
      </c>
      <c r="D291" s="109"/>
      <c r="E291" s="109">
        <v>0.98</v>
      </c>
      <c r="F291" s="111">
        <f t="shared" si="28"/>
        <v>73440</v>
      </c>
      <c r="G291" s="111">
        <f t="shared" si="29"/>
        <v>32368.000000000004</v>
      </c>
      <c r="H291" s="109">
        <v>0.34</v>
      </c>
      <c r="I291" s="111">
        <f t="shared" si="33"/>
        <v>177280</v>
      </c>
      <c r="J291" s="111">
        <f t="shared" si="34"/>
        <v>72064</v>
      </c>
      <c r="K291" s="109">
        <v>0.64</v>
      </c>
      <c r="L291" s="127">
        <f t="shared" si="30"/>
        <v>104432</v>
      </c>
      <c r="M291" s="131">
        <f t="shared" si="31"/>
        <v>250720</v>
      </c>
      <c r="N291" s="136">
        <f t="shared" si="32"/>
        <v>177617.6</v>
      </c>
      <c r="O291" s="109">
        <v>0</v>
      </c>
      <c r="P291" s="178" t="s">
        <v>6311</v>
      </c>
    </row>
    <row r="292" spans="1:16" ht="19.5" x14ac:dyDescent="0.5">
      <c r="A292" s="109" t="s">
        <v>16</v>
      </c>
      <c r="B292" s="109">
        <v>801595</v>
      </c>
      <c r="C292" s="196" t="s">
        <v>4126</v>
      </c>
      <c r="D292" s="109"/>
      <c r="E292" s="109">
        <v>1.81</v>
      </c>
      <c r="F292" s="111">
        <f t="shared" si="28"/>
        <v>153360</v>
      </c>
      <c r="G292" s="111">
        <f t="shared" si="29"/>
        <v>67592</v>
      </c>
      <c r="H292" s="109">
        <v>0.71</v>
      </c>
      <c r="I292" s="111">
        <f t="shared" si="33"/>
        <v>304700</v>
      </c>
      <c r="J292" s="111">
        <f t="shared" si="34"/>
        <v>123860.00000000001</v>
      </c>
      <c r="K292" s="109">
        <v>1.1000000000000001</v>
      </c>
      <c r="L292" s="127">
        <f t="shared" si="30"/>
        <v>191452</v>
      </c>
      <c r="M292" s="131">
        <f t="shared" si="31"/>
        <v>458060</v>
      </c>
      <c r="N292" s="136">
        <f t="shared" si="32"/>
        <v>324043.59999999998</v>
      </c>
      <c r="O292" s="109">
        <v>0</v>
      </c>
      <c r="P292" s="178" t="s">
        <v>6311</v>
      </c>
    </row>
    <row r="293" spans="1:16" ht="19.5" x14ac:dyDescent="0.5">
      <c r="A293" s="109" t="s">
        <v>16</v>
      </c>
      <c r="B293" s="109">
        <v>801600</v>
      </c>
      <c r="C293" s="196" t="s">
        <v>4127</v>
      </c>
      <c r="D293" s="109"/>
      <c r="E293" s="109">
        <v>1.1600000000000001</v>
      </c>
      <c r="F293" s="111">
        <f t="shared" si="28"/>
        <v>51840</v>
      </c>
      <c r="G293" s="111">
        <f t="shared" si="29"/>
        <v>22848</v>
      </c>
      <c r="H293" s="109">
        <v>0.24</v>
      </c>
      <c r="I293" s="111">
        <f t="shared" si="33"/>
        <v>254840</v>
      </c>
      <c r="J293" s="111">
        <f t="shared" si="34"/>
        <v>103592</v>
      </c>
      <c r="K293" s="109">
        <v>0.92</v>
      </c>
      <c r="L293" s="127">
        <f t="shared" si="30"/>
        <v>126440</v>
      </c>
      <c r="M293" s="131">
        <f t="shared" si="31"/>
        <v>306680</v>
      </c>
      <c r="N293" s="136">
        <f t="shared" si="32"/>
        <v>218172</v>
      </c>
      <c r="O293" s="109">
        <v>0</v>
      </c>
      <c r="P293" s="178" t="s">
        <v>6311</v>
      </c>
    </row>
    <row r="294" spans="1:16" ht="19.5" x14ac:dyDescent="0.5">
      <c r="A294" s="109" t="s">
        <v>16</v>
      </c>
      <c r="B294" s="109">
        <v>801605</v>
      </c>
      <c r="C294" s="196" t="s">
        <v>4128</v>
      </c>
      <c r="D294" s="109"/>
      <c r="E294" s="109">
        <v>1.5499999999999998</v>
      </c>
      <c r="F294" s="111">
        <f t="shared" si="28"/>
        <v>75600</v>
      </c>
      <c r="G294" s="111">
        <f t="shared" si="29"/>
        <v>33320</v>
      </c>
      <c r="H294" s="109">
        <v>0.35</v>
      </c>
      <c r="I294" s="111">
        <f t="shared" si="33"/>
        <v>332400</v>
      </c>
      <c r="J294" s="111">
        <f t="shared" si="34"/>
        <v>135120</v>
      </c>
      <c r="K294" s="109">
        <v>1.2</v>
      </c>
      <c r="L294" s="127">
        <f t="shared" si="30"/>
        <v>168440</v>
      </c>
      <c r="M294" s="131">
        <f t="shared" si="31"/>
        <v>408000</v>
      </c>
      <c r="N294" s="136">
        <f t="shared" si="32"/>
        <v>290092</v>
      </c>
      <c r="O294" s="109">
        <v>0</v>
      </c>
      <c r="P294" s="178" t="s">
        <v>6311</v>
      </c>
    </row>
    <row r="295" spans="1:16" ht="58.5" x14ac:dyDescent="0.5">
      <c r="A295" s="109" t="s">
        <v>11</v>
      </c>
      <c r="B295" s="109">
        <v>801610</v>
      </c>
      <c r="C295" s="196" t="s">
        <v>5859</v>
      </c>
      <c r="D295" s="109" t="s">
        <v>6155</v>
      </c>
      <c r="E295" s="109">
        <v>1.33</v>
      </c>
      <c r="F295" s="111">
        <f t="shared" si="28"/>
        <v>49680</v>
      </c>
      <c r="G295" s="111">
        <f t="shared" si="29"/>
        <v>21896</v>
      </c>
      <c r="H295" s="109">
        <v>0.23</v>
      </c>
      <c r="I295" s="111">
        <f t="shared" si="33"/>
        <v>304700</v>
      </c>
      <c r="J295" s="111">
        <f t="shared" si="34"/>
        <v>123860.00000000001</v>
      </c>
      <c r="K295" s="109">
        <v>1.1000000000000001</v>
      </c>
      <c r="L295" s="127">
        <f t="shared" si="30"/>
        <v>145756</v>
      </c>
      <c r="M295" s="131">
        <f t="shared" si="31"/>
        <v>354380</v>
      </c>
      <c r="N295" s="136">
        <f t="shared" si="32"/>
        <v>252350.8</v>
      </c>
      <c r="O295" s="109">
        <v>0</v>
      </c>
      <c r="P295" s="178" t="s">
        <v>6311</v>
      </c>
    </row>
    <row r="296" spans="1:16" ht="19.5" x14ac:dyDescent="0.5">
      <c r="A296" s="109" t="s">
        <v>11</v>
      </c>
      <c r="B296" s="109">
        <v>801615</v>
      </c>
      <c r="C296" s="196" t="s">
        <v>4130</v>
      </c>
      <c r="D296" s="109"/>
      <c r="E296" s="109">
        <v>1.4300000000000002</v>
      </c>
      <c r="F296" s="111">
        <f t="shared" si="28"/>
        <v>84240</v>
      </c>
      <c r="G296" s="111">
        <f t="shared" si="29"/>
        <v>37128</v>
      </c>
      <c r="H296" s="109">
        <v>0.39</v>
      </c>
      <c r="I296" s="111">
        <f t="shared" si="33"/>
        <v>288080</v>
      </c>
      <c r="J296" s="111">
        <f t="shared" si="34"/>
        <v>117104</v>
      </c>
      <c r="K296" s="109">
        <v>1.04</v>
      </c>
      <c r="L296" s="127">
        <f t="shared" si="30"/>
        <v>154232</v>
      </c>
      <c r="M296" s="131">
        <f t="shared" si="31"/>
        <v>372320</v>
      </c>
      <c r="N296" s="136">
        <f t="shared" si="32"/>
        <v>264357.59999999998</v>
      </c>
      <c r="O296" s="109">
        <v>0</v>
      </c>
      <c r="P296" s="178" t="s">
        <v>6311</v>
      </c>
    </row>
    <row r="297" spans="1:16" ht="19.5" x14ac:dyDescent="0.5">
      <c r="A297" s="109" t="s">
        <v>11</v>
      </c>
      <c r="B297" s="109">
        <v>801620</v>
      </c>
      <c r="C297" s="196" t="s">
        <v>4131</v>
      </c>
      <c r="D297" s="109"/>
      <c r="E297" s="109">
        <v>1.81</v>
      </c>
      <c r="F297" s="111">
        <f t="shared" si="28"/>
        <v>153360</v>
      </c>
      <c r="G297" s="111">
        <f t="shared" si="29"/>
        <v>67592</v>
      </c>
      <c r="H297" s="109">
        <v>0.71</v>
      </c>
      <c r="I297" s="111">
        <f t="shared" si="33"/>
        <v>304700</v>
      </c>
      <c r="J297" s="111">
        <f t="shared" si="34"/>
        <v>123860.00000000001</v>
      </c>
      <c r="K297" s="109">
        <v>1.1000000000000001</v>
      </c>
      <c r="L297" s="127">
        <f t="shared" si="30"/>
        <v>191452</v>
      </c>
      <c r="M297" s="131">
        <f t="shared" si="31"/>
        <v>458060</v>
      </c>
      <c r="N297" s="136">
        <f t="shared" si="32"/>
        <v>324043.59999999998</v>
      </c>
      <c r="O297" s="109">
        <v>0</v>
      </c>
      <c r="P297" s="178" t="s">
        <v>6311</v>
      </c>
    </row>
    <row r="298" spans="1:16" ht="58.5" x14ac:dyDescent="0.5">
      <c r="A298" s="109" t="s">
        <v>11</v>
      </c>
      <c r="B298" s="109">
        <v>801625</v>
      </c>
      <c r="C298" s="196" t="s">
        <v>5860</v>
      </c>
      <c r="D298" s="109" t="s">
        <v>6155</v>
      </c>
      <c r="E298" s="109">
        <v>1.81</v>
      </c>
      <c r="F298" s="111">
        <f t="shared" si="28"/>
        <v>153360</v>
      </c>
      <c r="G298" s="111">
        <f t="shared" si="29"/>
        <v>67592</v>
      </c>
      <c r="H298" s="109">
        <v>0.71</v>
      </c>
      <c r="I298" s="111">
        <f t="shared" si="33"/>
        <v>304700</v>
      </c>
      <c r="J298" s="111">
        <f t="shared" si="34"/>
        <v>123860.00000000001</v>
      </c>
      <c r="K298" s="109">
        <v>1.1000000000000001</v>
      </c>
      <c r="L298" s="127">
        <f t="shared" si="30"/>
        <v>191452</v>
      </c>
      <c r="M298" s="131">
        <f t="shared" si="31"/>
        <v>458060</v>
      </c>
      <c r="N298" s="136">
        <f t="shared" si="32"/>
        <v>324043.59999999998</v>
      </c>
      <c r="O298" s="109">
        <v>0</v>
      </c>
      <c r="P298" s="178" t="s">
        <v>6311</v>
      </c>
    </row>
    <row r="299" spans="1:16" ht="58.5" x14ac:dyDescent="0.5">
      <c r="A299" s="109" t="s">
        <v>11</v>
      </c>
      <c r="B299" s="109">
        <v>801800</v>
      </c>
      <c r="C299" s="196" t="s">
        <v>5861</v>
      </c>
      <c r="D299" s="109" t="s">
        <v>6156</v>
      </c>
      <c r="E299" s="109">
        <v>1.81</v>
      </c>
      <c r="F299" s="111">
        <f t="shared" si="28"/>
        <v>153360</v>
      </c>
      <c r="G299" s="111">
        <f t="shared" si="29"/>
        <v>67592</v>
      </c>
      <c r="H299" s="109">
        <v>0.71</v>
      </c>
      <c r="I299" s="111">
        <f t="shared" si="33"/>
        <v>304700</v>
      </c>
      <c r="J299" s="111">
        <f t="shared" si="34"/>
        <v>123860.00000000001</v>
      </c>
      <c r="K299" s="109">
        <v>1.1000000000000001</v>
      </c>
      <c r="L299" s="127">
        <f t="shared" si="30"/>
        <v>191452</v>
      </c>
      <c r="M299" s="131">
        <f t="shared" si="31"/>
        <v>458060</v>
      </c>
      <c r="N299" s="136">
        <f t="shared" si="32"/>
        <v>324043.59999999998</v>
      </c>
      <c r="O299" s="109">
        <v>0</v>
      </c>
      <c r="P299" s="178" t="s">
        <v>6311</v>
      </c>
    </row>
    <row r="300" spans="1:16" ht="19.5" x14ac:dyDescent="0.5">
      <c r="A300" s="109" t="s">
        <v>16</v>
      </c>
      <c r="B300" s="109">
        <v>801805</v>
      </c>
      <c r="C300" s="196" t="s">
        <v>4134</v>
      </c>
      <c r="D300" s="109"/>
      <c r="E300" s="109">
        <v>1.56</v>
      </c>
      <c r="F300" s="111">
        <f t="shared" si="28"/>
        <v>164160</v>
      </c>
      <c r="G300" s="111">
        <f t="shared" si="29"/>
        <v>72352</v>
      </c>
      <c r="H300" s="109">
        <v>0.76</v>
      </c>
      <c r="I300" s="111">
        <f t="shared" si="33"/>
        <v>221600</v>
      </c>
      <c r="J300" s="111">
        <f t="shared" si="34"/>
        <v>90080</v>
      </c>
      <c r="K300" s="109">
        <v>0.8</v>
      </c>
      <c r="L300" s="127">
        <f t="shared" si="30"/>
        <v>162432</v>
      </c>
      <c r="M300" s="131">
        <f t="shared" si="31"/>
        <v>385760</v>
      </c>
      <c r="N300" s="136">
        <f t="shared" si="32"/>
        <v>272057.59999999998</v>
      </c>
      <c r="O300" s="109">
        <v>0</v>
      </c>
      <c r="P300" s="178" t="s">
        <v>6311</v>
      </c>
    </row>
    <row r="301" spans="1:16" ht="19.5" x14ac:dyDescent="0.5">
      <c r="A301" s="109" t="s">
        <v>16</v>
      </c>
      <c r="B301" s="109">
        <v>801806</v>
      </c>
      <c r="C301" s="196" t="s">
        <v>4135</v>
      </c>
      <c r="D301" s="109"/>
      <c r="E301" s="109">
        <v>1.56</v>
      </c>
      <c r="F301" s="111">
        <f t="shared" si="28"/>
        <v>164160</v>
      </c>
      <c r="G301" s="111">
        <f t="shared" si="29"/>
        <v>72352</v>
      </c>
      <c r="H301" s="109">
        <v>0.76</v>
      </c>
      <c r="I301" s="111">
        <f t="shared" si="33"/>
        <v>221600</v>
      </c>
      <c r="J301" s="111">
        <f t="shared" si="34"/>
        <v>90080</v>
      </c>
      <c r="K301" s="109">
        <v>0.8</v>
      </c>
      <c r="L301" s="127">
        <f t="shared" si="30"/>
        <v>162432</v>
      </c>
      <c r="M301" s="131">
        <f t="shared" si="31"/>
        <v>385760</v>
      </c>
      <c r="N301" s="136">
        <f t="shared" si="32"/>
        <v>272057.59999999998</v>
      </c>
      <c r="O301" s="109">
        <v>0</v>
      </c>
      <c r="P301" s="178" t="s">
        <v>6311</v>
      </c>
    </row>
    <row r="302" spans="1:16" ht="19.5" x14ac:dyDescent="0.5">
      <c r="A302" s="109" t="s">
        <v>16</v>
      </c>
      <c r="B302" s="109">
        <v>801810</v>
      </c>
      <c r="C302" s="196" t="s">
        <v>4136</v>
      </c>
      <c r="D302" s="109"/>
      <c r="E302" s="109">
        <v>1.25</v>
      </c>
      <c r="F302" s="111">
        <f t="shared" si="28"/>
        <v>116640.00000000001</v>
      </c>
      <c r="G302" s="111">
        <f t="shared" si="29"/>
        <v>51408</v>
      </c>
      <c r="H302" s="109">
        <v>0.54</v>
      </c>
      <c r="I302" s="111">
        <f t="shared" si="33"/>
        <v>196670</v>
      </c>
      <c r="J302" s="111">
        <f t="shared" si="34"/>
        <v>79946</v>
      </c>
      <c r="K302" s="109">
        <v>0.71</v>
      </c>
      <c r="L302" s="127">
        <f t="shared" si="30"/>
        <v>131354</v>
      </c>
      <c r="M302" s="131">
        <f t="shared" si="31"/>
        <v>313310</v>
      </c>
      <c r="N302" s="136">
        <f t="shared" si="32"/>
        <v>221362.2</v>
      </c>
      <c r="O302" s="109">
        <v>0</v>
      </c>
      <c r="P302" s="178" t="s">
        <v>6311</v>
      </c>
    </row>
    <row r="303" spans="1:16" ht="19.5" x14ac:dyDescent="0.5">
      <c r="A303" s="109" t="s">
        <v>16</v>
      </c>
      <c r="B303" s="109">
        <v>801815</v>
      </c>
      <c r="C303" s="196" t="s">
        <v>4137</v>
      </c>
      <c r="D303" s="109"/>
      <c r="E303" s="109">
        <v>1.81</v>
      </c>
      <c r="F303" s="111">
        <f t="shared" si="28"/>
        <v>153360</v>
      </c>
      <c r="G303" s="111">
        <f t="shared" si="29"/>
        <v>67592</v>
      </c>
      <c r="H303" s="109">
        <v>0.71</v>
      </c>
      <c r="I303" s="111">
        <f t="shared" si="33"/>
        <v>304700</v>
      </c>
      <c r="J303" s="111">
        <f t="shared" si="34"/>
        <v>123860.00000000001</v>
      </c>
      <c r="K303" s="109">
        <v>1.1000000000000001</v>
      </c>
      <c r="L303" s="127">
        <f t="shared" si="30"/>
        <v>191452</v>
      </c>
      <c r="M303" s="131">
        <f t="shared" si="31"/>
        <v>458060</v>
      </c>
      <c r="N303" s="136">
        <f t="shared" si="32"/>
        <v>324043.59999999998</v>
      </c>
      <c r="O303" s="109">
        <v>0</v>
      </c>
      <c r="P303" s="178" t="s">
        <v>6311</v>
      </c>
    </row>
    <row r="304" spans="1:16" ht="19.5" x14ac:dyDescent="0.5">
      <c r="A304" s="109" t="s">
        <v>16</v>
      </c>
      <c r="B304" s="109">
        <v>801820</v>
      </c>
      <c r="C304" s="196" t="s">
        <v>4138</v>
      </c>
      <c r="D304" s="109"/>
      <c r="E304" s="109">
        <v>1.75</v>
      </c>
      <c r="F304" s="111">
        <f t="shared" si="28"/>
        <v>164160</v>
      </c>
      <c r="G304" s="111">
        <f t="shared" si="29"/>
        <v>72352</v>
      </c>
      <c r="H304" s="109">
        <v>0.76</v>
      </c>
      <c r="I304" s="111">
        <f t="shared" si="33"/>
        <v>274230</v>
      </c>
      <c r="J304" s="111">
        <f t="shared" si="34"/>
        <v>111474</v>
      </c>
      <c r="K304" s="109">
        <v>0.99</v>
      </c>
      <c r="L304" s="127">
        <f t="shared" si="30"/>
        <v>183826</v>
      </c>
      <c r="M304" s="131">
        <f t="shared" si="31"/>
        <v>438390</v>
      </c>
      <c r="N304" s="136">
        <f t="shared" si="32"/>
        <v>309711.8</v>
      </c>
      <c r="O304" s="109">
        <v>0</v>
      </c>
      <c r="P304" s="178" t="s">
        <v>6311</v>
      </c>
    </row>
    <row r="305" spans="1:16" ht="19.5" x14ac:dyDescent="0.5">
      <c r="A305" s="109" t="s">
        <v>16</v>
      </c>
      <c r="B305" s="109">
        <v>801825</v>
      </c>
      <c r="C305" s="196" t="s">
        <v>4139</v>
      </c>
      <c r="D305" s="109"/>
      <c r="E305" s="109">
        <v>1.42</v>
      </c>
      <c r="F305" s="111">
        <f t="shared" si="28"/>
        <v>114480</v>
      </c>
      <c r="G305" s="111">
        <f t="shared" si="29"/>
        <v>50456</v>
      </c>
      <c r="H305" s="109">
        <v>0.53</v>
      </c>
      <c r="I305" s="111">
        <f t="shared" si="33"/>
        <v>246530</v>
      </c>
      <c r="J305" s="111">
        <f t="shared" si="34"/>
        <v>100214</v>
      </c>
      <c r="K305" s="109">
        <v>0.89</v>
      </c>
      <c r="L305" s="127">
        <f t="shared" si="30"/>
        <v>150670</v>
      </c>
      <c r="M305" s="131">
        <f t="shared" si="31"/>
        <v>361010</v>
      </c>
      <c r="N305" s="136">
        <f t="shared" si="32"/>
        <v>255541</v>
      </c>
      <c r="O305" s="109">
        <v>0</v>
      </c>
      <c r="P305" s="178" t="s">
        <v>6311</v>
      </c>
    </row>
    <row r="306" spans="1:16" ht="19.5" x14ac:dyDescent="0.5">
      <c r="A306" s="109" t="s">
        <v>16</v>
      </c>
      <c r="B306" s="109">
        <v>801830</v>
      </c>
      <c r="C306" s="196" t="s">
        <v>4140</v>
      </c>
      <c r="D306" s="109"/>
      <c r="E306" s="109">
        <v>1.22</v>
      </c>
      <c r="F306" s="111">
        <f t="shared" si="28"/>
        <v>71280</v>
      </c>
      <c r="G306" s="111">
        <f t="shared" si="29"/>
        <v>31416</v>
      </c>
      <c r="H306" s="109">
        <v>0.33</v>
      </c>
      <c r="I306" s="111">
        <f t="shared" si="33"/>
        <v>246530</v>
      </c>
      <c r="J306" s="111">
        <f t="shared" si="34"/>
        <v>100214</v>
      </c>
      <c r="K306" s="109">
        <v>0.89</v>
      </c>
      <c r="L306" s="127">
        <f t="shared" si="30"/>
        <v>131630</v>
      </c>
      <c r="M306" s="131">
        <f t="shared" si="31"/>
        <v>317810</v>
      </c>
      <c r="N306" s="136">
        <f t="shared" si="32"/>
        <v>225669</v>
      </c>
      <c r="O306" s="109">
        <v>0</v>
      </c>
      <c r="P306" s="178" t="s">
        <v>6311</v>
      </c>
    </row>
    <row r="307" spans="1:16" ht="19.5" x14ac:dyDescent="0.5">
      <c r="A307" s="109" t="s">
        <v>16</v>
      </c>
      <c r="B307" s="109">
        <v>801835</v>
      </c>
      <c r="C307" s="196" t="s">
        <v>4141</v>
      </c>
      <c r="D307" s="109"/>
      <c r="E307" s="109">
        <v>1.81</v>
      </c>
      <c r="F307" s="111">
        <f t="shared" si="28"/>
        <v>153360</v>
      </c>
      <c r="G307" s="111">
        <f t="shared" si="29"/>
        <v>67592</v>
      </c>
      <c r="H307" s="109">
        <v>0.71</v>
      </c>
      <c r="I307" s="111">
        <f t="shared" si="33"/>
        <v>304700</v>
      </c>
      <c r="J307" s="111">
        <f t="shared" si="34"/>
        <v>123860.00000000001</v>
      </c>
      <c r="K307" s="109">
        <v>1.1000000000000001</v>
      </c>
      <c r="L307" s="127">
        <f t="shared" si="30"/>
        <v>191452</v>
      </c>
      <c r="M307" s="131">
        <f t="shared" si="31"/>
        <v>458060</v>
      </c>
      <c r="N307" s="136">
        <f t="shared" si="32"/>
        <v>324043.59999999998</v>
      </c>
      <c r="O307" s="109">
        <v>0</v>
      </c>
      <c r="P307" s="178" t="s">
        <v>6311</v>
      </c>
    </row>
    <row r="308" spans="1:16" ht="19.5" x14ac:dyDescent="0.5">
      <c r="A308" s="109" t="s">
        <v>16</v>
      </c>
      <c r="B308" s="109">
        <v>801840</v>
      </c>
      <c r="C308" s="196" t="s">
        <v>4142</v>
      </c>
      <c r="D308" s="109"/>
      <c r="E308" s="109">
        <v>1.81</v>
      </c>
      <c r="F308" s="111">
        <f t="shared" si="28"/>
        <v>153360</v>
      </c>
      <c r="G308" s="111">
        <f t="shared" si="29"/>
        <v>67592</v>
      </c>
      <c r="H308" s="109">
        <v>0.71</v>
      </c>
      <c r="I308" s="111">
        <f t="shared" si="33"/>
        <v>304700</v>
      </c>
      <c r="J308" s="111">
        <f t="shared" si="34"/>
        <v>123860.00000000001</v>
      </c>
      <c r="K308" s="109">
        <v>1.1000000000000001</v>
      </c>
      <c r="L308" s="127">
        <f t="shared" si="30"/>
        <v>191452</v>
      </c>
      <c r="M308" s="131">
        <f t="shared" si="31"/>
        <v>458060</v>
      </c>
      <c r="N308" s="136">
        <f t="shared" si="32"/>
        <v>324043.59999999998</v>
      </c>
      <c r="O308" s="109">
        <v>0</v>
      </c>
      <c r="P308" s="178" t="s">
        <v>6311</v>
      </c>
    </row>
    <row r="309" spans="1:16" ht="19.5" x14ac:dyDescent="0.5">
      <c r="A309" s="109" t="s">
        <v>16</v>
      </c>
      <c r="B309" s="109">
        <v>801845</v>
      </c>
      <c r="C309" s="196" t="s">
        <v>4143</v>
      </c>
      <c r="D309" s="109"/>
      <c r="E309" s="109">
        <v>1.81</v>
      </c>
      <c r="F309" s="111">
        <f t="shared" si="28"/>
        <v>153360</v>
      </c>
      <c r="G309" s="111">
        <f t="shared" si="29"/>
        <v>67592</v>
      </c>
      <c r="H309" s="109">
        <v>0.71</v>
      </c>
      <c r="I309" s="111">
        <f t="shared" si="33"/>
        <v>304700</v>
      </c>
      <c r="J309" s="111">
        <f t="shared" si="34"/>
        <v>123860.00000000001</v>
      </c>
      <c r="K309" s="109">
        <v>1.1000000000000001</v>
      </c>
      <c r="L309" s="127">
        <f t="shared" si="30"/>
        <v>191452</v>
      </c>
      <c r="M309" s="131">
        <f t="shared" si="31"/>
        <v>458060</v>
      </c>
      <c r="N309" s="136">
        <f t="shared" si="32"/>
        <v>324043.59999999998</v>
      </c>
      <c r="O309" s="109">
        <v>0</v>
      </c>
      <c r="P309" s="178" t="s">
        <v>6311</v>
      </c>
    </row>
    <row r="310" spans="1:16" ht="58.5" x14ac:dyDescent="0.5">
      <c r="A310" s="109" t="s">
        <v>11</v>
      </c>
      <c r="B310" s="109">
        <v>801850</v>
      </c>
      <c r="C310" s="196" t="s">
        <v>5724</v>
      </c>
      <c r="D310" s="109" t="s">
        <v>6157</v>
      </c>
      <c r="E310" s="109">
        <v>1.81</v>
      </c>
      <c r="F310" s="111">
        <f t="shared" si="28"/>
        <v>153360</v>
      </c>
      <c r="G310" s="111">
        <f t="shared" si="29"/>
        <v>67592</v>
      </c>
      <c r="H310" s="109">
        <v>0.71</v>
      </c>
      <c r="I310" s="111">
        <f t="shared" si="33"/>
        <v>304700</v>
      </c>
      <c r="J310" s="111">
        <f t="shared" si="34"/>
        <v>123860.00000000001</v>
      </c>
      <c r="K310" s="109">
        <v>1.1000000000000001</v>
      </c>
      <c r="L310" s="127">
        <f t="shared" si="30"/>
        <v>191452</v>
      </c>
      <c r="M310" s="131">
        <f t="shared" si="31"/>
        <v>458060</v>
      </c>
      <c r="N310" s="136">
        <f t="shared" si="32"/>
        <v>324043.59999999998</v>
      </c>
      <c r="O310" s="109">
        <v>0</v>
      </c>
      <c r="P310" s="178" t="s">
        <v>6311</v>
      </c>
    </row>
    <row r="311" spans="1:16" ht="19.5" x14ac:dyDescent="0.5">
      <c r="A311" s="109" t="s">
        <v>11</v>
      </c>
      <c r="B311" s="109">
        <v>801855</v>
      </c>
      <c r="C311" s="196" t="s">
        <v>4145</v>
      </c>
      <c r="D311" s="109"/>
      <c r="E311" s="109">
        <v>1.81</v>
      </c>
      <c r="F311" s="111">
        <f t="shared" si="28"/>
        <v>153360</v>
      </c>
      <c r="G311" s="111">
        <f t="shared" si="29"/>
        <v>67592</v>
      </c>
      <c r="H311" s="109">
        <v>0.71</v>
      </c>
      <c r="I311" s="111">
        <f t="shared" si="33"/>
        <v>304700</v>
      </c>
      <c r="J311" s="111">
        <f t="shared" si="34"/>
        <v>123860.00000000001</v>
      </c>
      <c r="K311" s="109">
        <v>1.1000000000000001</v>
      </c>
      <c r="L311" s="127">
        <f t="shared" si="30"/>
        <v>191452</v>
      </c>
      <c r="M311" s="131">
        <f t="shared" si="31"/>
        <v>458060</v>
      </c>
      <c r="N311" s="136">
        <f t="shared" si="32"/>
        <v>324043.59999999998</v>
      </c>
      <c r="O311" s="109">
        <v>0</v>
      </c>
      <c r="P311" s="178" t="s">
        <v>6311</v>
      </c>
    </row>
    <row r="312" spans="1:16" ht="19.5" x14ac:dyDescent="0.5">
      <c r="A312" s="109" t="s">
        <v>11</v>
      </c>
      <c r="B312" s="109">
        <v>801856</v>
      </c>
      <c r="C312" s="196" t="s">
        <v>4146</v>
      </c>
      <c r="D312" s="109"/>
      <c r="E312" s="109">
        <v>1</v>
      </c>
      <c r="F312" s="111">
        <f t="shared" si="28"/>
        <v>64800</v>
      </c>
      <c r="G312" s="111">
        <f t="shared" si="29"/>
        <v>28560</v>
      </c>
      <c r="H312" s="109">
        <v>0.3</v>
      </c>
      <c r="I312" s="111">
        <f t="shared" si="33"/>
        <v>193900</v>
      </c>
      <c r="J312" s="111">
        <f t="shared" si="34"/>
        <v>78820</v>
      </c>
      <c r="K312" s="109">
        <v>0.7</v>
      </c>
      <c r="L312" s="127">
        <f t="shared" si="30"/>
        <v>107380</v>
      </c>
      <c r="M312" s="131">
        <f t="shared" si="31"/>
        <v>258700</v>
      </c>
      <c r="N312" s="136">
        <f t="shared" si="32"/>
        <v>183534</v>
      </c>
      <c r="O312" s="109">
        <v>0</v>
      </c>
      <c r="P312" s="178" t="s">
        <v>6311</v>
      </c>
    </row>
    <row r="313" spans="1:16" ht="19.5" x14ac:dyDescent="0.5">
      <c r="A313" s="109" t="s">
        <v>11</v>
      </c>
      <c r="B313" s="109">
        <v>801857</v>
      </c>
      <c r="C313" s="196" t="s">
        <v>4147</v>
      </c>
      <c r="D313" s="109"/>
      <c r="E313" s="109">
        <v>2.3000000000000003</v>
      </c>
      <c r="F313" s="111">
        <f t="shared" si="28"/>
        <v>43200</v>
      </c>
      <c r="G313" s="111">
        <f t="shared" si="29"/>
        <v>19040</v>
      </c>
      <c r="H313" s="109">
        <v>0.2</v>
      </c>
      <c r="I313" s="111">
        <f t="shared" si="33"/>
        <v>581700</v>
      </c>
      <c r="J313" s="111">
        <f t="shared" si="34"/>
        <v>236460</v>
      </c>
      <c r="K313" s="109">
        <v>2.1</v>
      </c>
      <c r="L313" s="127">
        <f t="shared" si="30"/>
        <v>255500</v>
      </c>
      <c r="M313" s="131">
        <f t="shared" si="31"/>
        <v>624900</v>
      </c>
      <c r="N313" s="136">
        <f t="shared" si="32"/>
        <v>446050</v>
      </c>
      <c r="O313" s="109">
        <v>0</v>
      </c>
      <c r="P313" s="178" t="s">
        <v>6311</v>
      </c>
    </row>
    <row r="314" spans="1:16" ht="39" x14ac:dyDescent="0.5">
      <c r="A314" s="109" t="s">
        <v>16</v>
      </c>
      <c r="B314" s="109">
        <v>802000</v>
      </c>
      <c r="C314" s="196" t="s">
        <v>4148</v>
      </c>
      <c r="D314" s="109"/>
      <c r="E314" s="109">
        <v>0.33999999999999997</v>
      </c>
      <c r="F314" s="111">
        <f t="shared" si="28"/>
        <v>32400</v>
      </c>
      <c r="G314" s="111">
        <f t="shared" si="29"/>
        <v>14280</v>
      </c>
      <c r="H314" s="109">
        <v>0.15</v>
      </c>
      <c r="I314" s="111">
        <f t="shared" si="33"/>
        <v>52630</v>
      </c>
      <c r="J314" s="111">
        <f t="shared" si="34"/>
        <v>21394</v>
      </c>
      <c r="K314" s="109">
        <v>0.19</v>
      </c>
      <c r="L314" s="127">
        <f t="shared" si="30"/>
        <v>35674</v>
      </c>
      <c r="M314" s="131">
        <f t="shared" si="31"/>
        <v>85030</v>
      </c>
      <c r="N314" s="136">
        <f t="shared" si="32"/>
        <v>60058.2</v>
      </c>
      <c r="O314" s="109">
        <v>0</v>
      </c>
      <c r="P314" s="178" t="s">
        <v>6311</v>
      </c>
    </row>
    <row r="315" spans="1:16" ht="19.5" x14ac:dyDescent="0.5">
      <c r="A315" s="109" t="s">
        <v>16</v>
      </c>
      <c r="B315" s="109">
        <v>802005</v>
      </c>
      <c r="C315" s="196" t="s">
        <v>4149</v>
      </c>
      <c r="D315" s="109"/>
      <c r="E315" s="109">
        <v>0.19</v>
      </c>
      <c r="F315" s="111">
        <f t="shared" si="28"/>
        <v>17280</v>
      </c>
      <c r="G315" s="111">
        <f t="shared" si="29"/>
        <v>7616</v>
      </c>
      <c r="H315" s="109">
        <v>0.08</v>
      </c>
      <c r="I315" s="111">
        <f t="shared" si="33"/>
        <v>30470</v>
      </c>
      <c r="J315" s="111">
        <f t="shared" si="34"/>
        <v>12386</v>
      </c>
      <c r="K315" s="109">
        <v>0.11</v>
      </c>
      <c r="L315" s="127">
        <f t="shared" si="30"/>
        <v>20002</v>
      </c>
      <c r="M315" s="131">
        <f t="shared" si="31"/>
        <v>47750</v>
      </c>
      <c r="N315" s="136">
        <f t="shared" si="32"/>
        <v>33748.6</v>
      </c>
      <c r="O315" s="109">
        <v>0</v>
      </c>
      <c r="P315" s="178" t="s">
        <v>6311</v>
      </c>
    </row>
    <row r="316" spans="1:16" ht="19.5" x14ac:dyDescent="0.5">
      <c r="A316" s="109" t="s">
        <v>16</v>
      </c>
      <c r="B316" s="109">
        <v>802010</v>
      </c>
      <c r="C316" s="196" t="s">
        <v>4150</v>
      </c>
      <c r="D316" s="109"/>
      <c r="E316" s="109">
        <v>0.08</v>
      </c>
      <c r="F316" s="111">
        <f t="shared" si="28"/>
        <v>6480</v>
      </c>
      <c r="G316" s="111">
        <f t="shared" si="29"/>
        <v>2856</v>
      </c>
      <c r="H316" s="109">
        <v>0.03</v>
      </c>
      <c r="I316" s="111">
        <f t="shared" si="33"/>
        <v>13850</v>
      </c>
      <c r="J316" s="111">
        <f t="shared" si="34"/>
        <v>5630</v>
      </c>
      <c r="K316" s="109">
        <v>0.05</v>
      </c>
      <c r="L316" s="127">
        <f t="shared" si="30"/>
        <v>8486</v>
      </c>
      <c r="M316" s="131">
        <f t="shared" si="31"/>
        <v>20330</v>
      </c>
      <c r="N316" s="136">
        <f t="shared" si="32"/>
        <v>14389.8</v>
      </c>
      <c r="O316" s="109">
        <v>0</v>
      </c>
      <c r="P316" s="178" t="s">
        <v>6311</v>
      </c>
    </row>
    <row r="317" spans="1:16" ht="19.5" x14ac:dyDescent="0.5">
      <c r="A317" s="109" t="s">
        <v>16</v>
      </c>
      <c r="B317" s="109">
        <v>802015</v>
      </c>
      <c r="C317" s="196" t="s">
        <v>4151</v>
      </c>
      <c r="D317" s="109"/>
      <c r="E317" s="109">
        <v>0.08</v>
      </c>
      <c r="F317" s="111">
        <f t="shared" si="28"/>
        <v>6480</v>
      </c>
      <c r="G317" s="111">
        <f t="shared" si="29"/>
        <v>2856</v>
      </c>
      <c r="H317" s="109">
        <v>0.03</v>
      </c>
      <c r="I317" s="111">
        <f t="shared" si="33"/>
        <v>13850</v>
      </c>
      <c r="J317" s="111">
        <f t="shared" si="34"/>
        <v>5630</v>
      </c>
      <c r="K317" s="109">
        <v>0.05</v>
      </c>
      <c r="L317" s="127">
        <f t="shared" si="30"/>
        <v>8486</v>
      </c>
      <c r="M317" s="131">
        <f t="shared" si="31"/>
        <v>20330</v>
      </c>
      <c r="N317" s="136">
        <f t="shared" si="32"/>
        <v>14389.8</v>
      </c>
      <c r="O317" s="109">
        <v>0</v>
      </c>
      <c r="P317" s="178" t="s">
        <v>6311</v>
      </c>
    </row>
    <row r="318" spans="1:16" ht="19.5" x14ac:dyDescent="0.5">
      <c r="A318" s="109" t="s">
        <v>16</v>
      </c>
      <c r="B318" s="109">
        <v>802020</v>
      </c>
      <c r="C318" s="196" t="s">
        <v>4152</v>
      </c>
      <c r="D318" s="109"/>
      <c r="E318" s="109">
        <v>0.2</v>
      </c>
      <c r="F318" s="111">
        <f t="shared" si="28"/>
        <v>15120.000000000002</v>
      </c>
      <c r="G318" s="111">
        <f t="shared" si="29"/>
        <v>6664.0000000000009</v>
      </c>
      <c r="H318" s="109">
        <v>7.0000000000000007E-2</v>
      </c>
      <c r="I318" s="111">
        <f t="shared" si="33"/>
        <v>36010</v>
      </c>
      <c r="J318" s="111">
        <f t="shared" si="34"/>
        <v>14638</v>
      </c>
      <c r="K318" s="109">
        <v>0.13</v>
      </c>
      <c r="L318" s="127">
        <f t="shared" si="30"/>
        <v>21302</v>
      </c>
      <c r="M318" s="131">
        <f t="shared" si="31"/>
        <v>51130</v>
      </c>
      <c r="N318" s="136">
        <f t="shared" si="32"/>
        <v>36218.6</v>
      </c>
      <c r="O318" s="109">
        <v>0</v>
      </c>
      <c r="P318" s="178" t="s">
        <v>6311</v>
      </c>
    </row>
    <row r="319" spans="1:16" ht="19.5" x14ac:dyDescent="0.5">
      <c r="A319" s="109" t="s">
        <v>16</v>
      </c>
      <c r="B319" s="109">
        <v>802025</v>
      </c>
      <c r="C319" s="196" t="s">
        <v>4153</v>
      </c>
      <c r="D319" s="109"/>
      <c r="E319" s="109">
        <v>0.12</v>
      </c>
      <c r="F319" s="111">
        <f t="shared" si="28"/>
        <v>6480</v>
      </c>
      <c r="G319" s="111">
        <f t="shared" si="29"/>
        <v>2856</v>
      </c>
      <c r="H319" s="109">
        <v>0.03</v>
      </c>
      <c r="I319" s="111">
        <f t="shared" si="33"/>
        <v>24930</v>
      </c>
      <c r="J319" s="111">
        <f t="shared" si="34"/>
        <v>10134</v>
      </c>
      <c r="K319" s="109">
        <v>0.09</v>
      </c>
      <c r="L319" s="127">
        <f t="shared" si="30"/>
        <v>12990</v>
      </c>
      <c r="M319" s="131">
        <f t="shared" si="31"/>
        <v>31410</v>
      </c>
      <c r="N319" s="136">
        <f t="shared" si="32"/>
        <v>22317</v>
      </c>
      <c r="O319" s="109">
        <v>0</v>
      </c>
      <c r="P319" s="178" t="s">
        <v>6311</v>
      </c>
    </row>
    <row r="320" spans="1:16" ht="19.5" x14ac:dyDescent="0.5">
      <c r="A320" s="109" t="s">
        <v>16</v>
      </c>
      <c r="B320" s="109">
        <v>802030</v>
      </c>
      <c r="C320" s="196" t="s">
        <v>4154</v>
      </c>
      <c r="D320" s="109"/>
      <c r="E320" s="109">
        <v>0.11000000000000001</v>
      </c>
      <c r="F320" s="111">
        <f t="shared" si="28"/>
        <v>8640</v>
      </c>
      <c r="G320" s="111">
        <f t="shared" si="29"/>
        <v>3808</v>
      </c>
      <c r="H320" s="109">
        <v>0.04</v>
      </c>
      <c r="I320" s="111">
        <f t="shared" si="33"/>
        <v>19390.000000000004</v>
      </c>
      <c r="J320" s="111">
        <f t="shared" si="34"/>
        <v>7882.0000000000009</v>
      </c>
      <c r="K320" s="109">
        <v>7.0000000000000007E-2</v>
      </c>
      <c r="L320" s="127">
        <f t="shared" si="30"/>
        <v>11690</v>
      </c>
      <c r="M320" s="131">
        <f t="shared" si="31"/>
        <v>28030.000000000004</v>
      </c>
      <c r="N320" s="136">
        <f t="shared" si="32"/>
        <v>19847.000000000004</v>
      </c>
      <c r="O320" s="109">
        <v>0</v>
      </c>
      <c r="P320" s="178" t="s">
        <v>6311</v>
      </c>
    </row>
    <row r="321" spans="1:16" ht="19.5" x14ac:dyDescent="0.5">
      <c r="A321" s="109" t="s">
        <v>16</v>
      </c>
      <c r="B321" s="109">
        <v>802035</v>
      </c>
      <c r="C321" s="196" t="s">
        <v>4155</v>
      </c>
      <c r="D321" s="109"/>
      <c r="E321" s="109">
        <v>0.34</v>
      </c>
      <c r="F321" s="111">
        <f t="shared" si="28"/>
        <v>30240.000000000004</v>
      </c>
      <c r="G321" s="111">
        <f t="shared" si="29"/>
        <v>13328.000000000002</v>
      </c>
      <c r="H321" s="109">
        <v>0.14000000000000001</v>
      </c>
      <c r="I321" s="111">
        <f t="shared" si="33"/>
        <v>55400</v>
      </c>
      <c r="J321" s="111">
        <f t="shared" si="34"/>
        <v>22520</v>
      </c>
      <c r="K321" s="109">
        <v>0.2</v>
      </c>
      <c r="L321" s="127">
        <f t="shared" si="30"/>
        <v>35848</v>
      </c>
      <c r="M321" s="131">
        <f t="shared" si="31"/>
        <v>85640</v>
      </c>
      <c r="N321" s="136">
        <f t="shared" si="32"/>
        <v>60546.400000000001</v>
      </c>
      <c r="O321" s="109">
        <v>0</v>
      </c>
      <c r="P321" s="178" t="s">
        <v>6311</v>
      </c>
    </row>
    <row r="322" spans="1:16" ht="19.5" x14ac:dyDescent="0.5">
      <c r="A322" s="109" t="s">
        <v>16</v>
      </c>
      <c r="B322" s="109">
        <v>802045</v>
      </c>
      <c r="C322" s="196" t="s">
        <v>4156</v>
      </c>
      <c r="D322" s="109"/>
      <c r="E322" s="109">
        <v>0.16</v>
      </c>
      <c r="F322" s="111">
        <f t="shared" si="28"/>
        <v>6480</v>
      </c>
      <c r="G322" s="111">
        <f t="shared" si="29"/>
        <v>2856</v>
      </c>
      <c r="H322" s="109">
        <v>0.03</v>
      </c>
      <c r="I322" s="111">
        <f t="shared" si="33"/>
        <v>36010</v>
      </c>
      <c r="J322" s="111">
        <f t="shared" si="34"/>
        <v>14638</v>
      </c>
      <c r="K322" s="109">
        <v>0.13</v>
      </c>
      <c r="L322" s="127">
        <f t="shared" si="30"/>
        <v>17494</v>
      </c>
      <c r="M322" s="131">
        <f t="shared" si="31"/>
        <v>42490</v>
      </c>
      <c r="N322" s="136">
        <f t="shared" si="32"/>
        <v>30244.2</v>
      </c>
      <c r="O322" s="109">
        <v>0</v>
      </c>
      <c r="P322" s="178" t="s">
        <v>6311</v>
      </c>
    </row>
    <row r="323" spans="1:16" ht="19.5" x14ac:dyDescent="0.5">
      <c r="A323" s="109" t="s">
        <v>16</v>
      </c>
      <c r="B323" s="109">
        <v>802050</v>
      </c>
      <c r="C323" s="196" t="s">
        <v>4157</v>
      </c>
      <c r="D323" s="109"/>
      <c r="E323" s="109">
        <v>0.16</v>
      </c>
      <c r="F323" s="111">
        <f t="shared" ref="F323:F386" si="35">H323*216000</f>
        <v>6480</v>
      </c>
      <c r="G323" s="111">
        <f t="shared" ref="G323:G386" si="36">H323*95200</f>
        <v>2856</v>
      </c>
      <c r="H323" s="109">
        <v>0.03</v>
      </c>
      <c r="I323" s="111">
        <f t="shared" si="33"/>
        <v>36010</v>
      </c>
      <c r="J323" s="111">
        <f t="shared" si="34"/>
        <v>14638</v>
      </c>
      <c r="K323" s="109">
        <v>0.13</v>
      </c>
      <c r="L323" s="127">
        <f t="shared" ref="L323:L386" si="37">J323+G323</f>
        <v>17494</v>
      </c>
      <c r="M323" s="131">
        <f t="shared" ref="M323:M386" si="38">I323+F323</f>
        <v>42490</v>
      </c>
      <c r="N323" s="136">
        <f t="shared" ref="N323:N386" si="39">M323-(L323*70%)</f>
        <v>30244.2</v>
      </c>
      <c r="O323" s="109">
        <v>0</v>
      </c>
      <c r="P323" s="178" t="s">
        <v>6311</v>
      </c>
    </row>
    <row r="324" spans="1:16" ht="19.5" x14ac:dyDescent="0.5">
      <c r="A324" s="109" t="s">
        <v>16</v>
      </c>
      <c r="B324" s="109">
        <v>802055</v>
      </c>
      <c r="C324" s="196" t="s">
        <v>4158</v>
      </c>
      <c r="D324" s="109"/>
      <c r="E324" s="109">
        <v>0.16999999999999998</v>
      </c>
      <c r="F324" s="111">
        <f t="shared" si="35"/>
        <v>10800</v>
      </c>
      <c r="G324" s="111">
        <f t="shared" si="36"/>
        <v>4760</v>
      </c>
      <c r="H324" s="109">
        <v>0.05</v>
      </c>
      <c r="I324" s="111">
        <f t="shared" ref="I324:I387" si="40">K324*277000</f>
        <v>33240</v>
      </c>
      <c r="J324" s="111">
        <f t="shared" ref="J324:J387" si="41">112600*K324</f>
        <v>13512</v>
      </c>
      <c r="K324" s="109">
        <v>0.12</v>
      </c>
      <c r="L324" s="127">
        <f t="shared" si="37"/>
        <v>18272</v>
      </c>
      <c r="M324" s="131">
        <f t="shared" si="38"/>
        <v>44040</v>
      </c>
      <c r="N324" s="136">
        <f t="shared" si="39"/>
        <v>31249.599999999999</v>
      </c>
      <c r="O324" s="109">
        <v>0</v>
      </c>
      <c r="P324" s="178" t="s">
        <v>6311</v>
      </c>
    </row>
    <row r="325" spans="1:16" ht="19.5" x14ac:dyDescent="0.5">
      <c r="A325" s="109" t="s">
        <v>16</v>
      </c>
      <c r="B325" s="109">
        <v>802060</v>
      </c>
      <c r="C325" s="196" t="s">
        <v>4159</v>
      </c>
      <c r="D325" s="109"/>
      <c r="E325" s="109">
        <v>0.21000000000000002</v>
      </c>
      <c r="F325" s="111">
        <f t="shared" si="35"/>
        <v>15120.000000000002</v>
      </c>
      <c r="G325" s="111">
        <f t="shared" si="36"/>
        <v>6664.0000000000009</v>
      </c>
      <c r="H325" s="109">
        <v>7.0000000000000007E-2</v>
      </c>
      <c r="I325" s="111">
        <f t="shared" si="40"/>
        <v>38780.000000000007</v>
      </c>
      <c r="J325" s="111">
        <f t="shared" si="41"/>
        <v>15764.000000000002</v>
      </c>
      <c r="K325" s="109">
        <v>0.14000000000000001</v>
      </c>
      <c r="L325" s="127">
        <f t="shared" si="37"/>
        <v>22428.000000000004</v>
      </c>
      <c r="M325" s="131">
        <f t="shared" si="38"/>
        <v>53900.000000000007</v>
      </c>
      <c r="N325" s="136">
        <f t="shared" si="39"/>
        <v>38200.400000000009</v>
      </c>
      <c r="O325" s="109">
        <v>0</v>
      </c>
      <c r="P325" s="178" t="s">
        <v>6311</v>
      </c>
    </row>
    <row r="326" spans="1:16" ht="19.5" x14ac:dyDescent="0.5">
      <c r="A326" s="109" t="s">
        <v>16</v>
      </c>
      <c r="B326" s="109">
        <v>802065</v>
      </c>
      <c r="C326" s="196" t="s">
        <v>4160</v>
      </c>
      <c r="D326" s="109"/>
      <c r="E326" s="109">
        <v>0.17</v>
      </c>
      <c r="F326" s="111">
        <f t="shared" si="35"/>
        <v>6480</v>
      </c>
      <c r="G326" s="111">
        <f t="shared" si="36"/>
        <v>2856</v>
      </c>
      <c r="H326" s="109">
        <v>0.03</v>
      </c>
      <c r="I326" s="111">
        <f t="shared" si="40"/>
        <v>38780.000000000007</v>
      </c>
      <c r="J326" s="111">
        <f t="shared" si="41"/>
        <v>15764.000000000002</v>
      </c>
      <c r="K326" s="109">
        <v>0.14000000000000001</v>
      </c>
      <c r="L326" s="127">
        <f t="shared" si="37"/>
        <v>18620</v>
      </c>
      <c r="M326" s="131">
        <f t="shared" si="38"/>
        <v>45260.000000000007</v>
      </c>
      <c r="N326" s="136">
        <f t="shared" si="39"/>
        <v>32226.000000000007</v>
      </c>
      <c r="O326" s="109">
        <v>0</v>
      </c>
      <c r="P326" s="178" t="s">
        <v>6311</v>
      </c>
    </row>
    <row r="327" spans="1:16" ht="39" x14ac:dyDescent="0.5">
      <c r="A327" s="109" t="s">
        <v>16</v>
      </c>
      <c r="B327" s="109">
        <v>802070</v>
      </c>
      <c r="C327" s="196" t="s">
        <v>4161</v>
      </c>
      <c r="D327" s="109"/>
      <c r="E327" s="109">
        <v>0.2</v>
      </c>
      <c r="F327" s="111">
        <f t="shared" si="35"/>
        <v>15120.000000000002</v>
      </c>
      <c r="G327" s="111">
        <f t="shared" si="36"/>
        <v>6664.0000000000009</v>
      </c>
      <c r="H327" s="109">
        <v>7.0000000000000007E-2</v>
      </c>
      <c r="I327" s="111">
        <f t="shared" si="40"/>
        <v>36010</v>
      </c>
      <c r="J327" s="111">
        <f t="shared" si="41"/>
        <v>14638</v>
      </c>
      <c r="K327" s="109">
        <v>0.13</v>
      </c>
      <c r="L327" s="127">
        <f t="shared" si="37"/>
        <v>21302</v>
      </c>
      <c r="M327" s="131">
        <f t="shared" si="38"/>
        <v>51130</v>
      </c>
      <c r="N327" s="136">
        <f t="shared" si="39"/>
        <v>36218.6</v>
      </c>
      <c r="O327" s="109">
        <v>0</v>
      </c>
      <c r="P327" s="178" t="s">
        <v>6311</v>
      </c>
    </row>
    <row r="328" spans="1:16" ht="19.5" x14ac:dyDescent="0.5">
      <c r="A328" s="109" t="s">
        <v>16</v>
      </c>
      <c r="B328" s="109">
        <v>802075</v>
      </c>
      <c r="C328" s="196" t="s">
        <v>4162</v>
      </c>
      <c r="D328" s="109"/>
      <c r="E328" s="109">
        <v>9.0000000000000011E-2</v>
      </c>
      <c r="F328" s="111">
        <f t="shared" si="35"/>
        <v>4320</v>
      </c>
      <c r="G328" s="111">
        <f t="shared" si="36"/>
        <v>1904</v>
      </c>
      <c r="H328" s="109">
        <v>0.02</v>
      </c>
      <c r="I328" s="111">
        <f t="shared" si="40"/>
        <v>19390.000000000004</v>
      </c>
      <c r="J328" s="111">
        <f t="shared" si="41"/>
        <v>7882.0000000000009</v>
      </c>
      <c r="K328" s="109">
        <v>7.0000000000000007E-2</v>
      </c>
      <c r="L328" s="127">
        <f t="shared" si="37"/>
        <v>9786</v>
      </c>
      <c r="M328" s="131">
        <f t="shared" si="38"/>
        <v>23710.000000000004</v>
      </c>
      <c r="N328" s="136">
        <f t="shared" si="39"/>
        <v>16859.800000000003</v>
      </c>
      <c r="O328" s="109">
        <v>0</v>
      </c>
      <c r="P328" s="178" t="s">
        <v>6311</v>
      </c>
    </row>
    <row r="329" spans="1:16" ht="19.5" x14ac:dyDescent="0.5">
      <c r="A329" s="109" t="s">
        <v>16</v>
      </c>
      <c r="B329" s="109">
        <v>802080</v>
      </c>
      <c r="C329" s="196" t="s">
        <v>4163</v>
      </c>
      <c r="D329" s="109"/>
      <c r="E329" s="109">
        <v>0.81</v>
      </c>
      <c r="F329" s="111">
        <f t="shared" si="35"/>
        <v>36720</v>
      </c>
      <c r="G329" s="111">
        <f t="shared" si="36"/>
        <v>16184.000000000002</v>
      </c>
      <c r="H329" s="109">
        <v>0.17</v>
      </c>
      <c r="I329" s="111">
        <f t="shared" si="40"/>
        <v>177280</v>
      </c>
      <c r="J329" s="111">
        <f t="shared" si="41"/>
        <v>72064</v>
      </c>
      <c r="K329" s="109">
        <v>0.64</v>
      </c>
      <c r="L329" s="127">
        <f t="shared" si="37"/>
        <v>88248</v>
      </c>
      <c r="M329" s="131">
        <f t="shared" si="38"/>
        <v>214000</v>
      </c>
      <c r="N329" s="136">
        <f t="shared" si="39"/>
        <v>152226.4</v>
      </c>
      <c r="O329" s="109">
        <v>0</v>
      </c>
      <c r="P329" s="178" t="s">
        <v>6311</v>
      </c>
    </row>
    <row r="330" spans="1:16" ht="19.5" x14ac:dyDescent="0.5">
      <c r="A330" s="109" t="s">
        <v>16</v>
      </c>
      <c r="B330" s="109">
        <v>802085</v>
      </c>
      <c r="C330" s="196" t="s">
        <v>4164</v>
      </c>
      <c r="D330" s="109"/>
      <c r="E330" s="109">
        <v>0.81</v>
      </c>
      <c r="F330" s="111">
        <f t="shared" si="35"/>
        <v>36720</v>
      </c>
      <c r="G330" s="111">
        <f t="shared" si="36"/>
        <v>16184.000000000002</v>
      </c>
      <c r="H330" s="109">
        <v>0.17</v>
      </c>
      <c r="I330" s="111">
        <f t="shared" si="40"/>
        <v>177280</v>
      </c>
      <c r="J330" s="111">
        <f t="shared" si="41"/>
        <v>72064</v>
      </c>
      <c r="K330" s="109">
        <v>0.64</v>
      </c>
      <c r="L330" s="127">
        <f t="shared" si="37"/>
        <v>88248</v>
      </c>
      <c r="M330" s="131">
        <f t="shared" si="38"/>
        <v>214000</v>
      </c>
      <c r="N330" s="136">
        <f t="shared" si="39"/>
        <v>152226.4</v>
      </c>
      <c r="O330" s="109">
        <v>0</v>
      </c>
      <c r="P330" s="178" t="s">
        <v>6311</v>
      </c>
    </row>
    <row r="331" spans="1:16" ht="19.5" x14ac:dyDescent="0.5">
      <c r="A331" s="109" t="s">
        <v>16</v>
      </c>
      <c r="B331" s="109">
        <v>802090</v>
      </c>
      <c r="C331" s="196" t="s">
        <v>4165</v>
      </c>
      <c r="D331" s="109"/>
      <c r="E331" s="109">
        <v>0.81</v>
      </c>
      <c r="F331" s="111">
        <f t="shared" si="35"/>
        <v>36720</v>
      </c>
      <c r="G331" s="111">
        <f t="shared" si="36"/>
        <v>16184.000000000002</v>
      </c>
      <c r="H331" s="109">
        <v>0.17</v>
      </c>
      <c r="I331" s="111">
        <f t="shared" si="40"/>
        <v>177280</v>
      </c>
      <c r="J331" s="111">
        <f t="shared" si="41"/>
        <v>72064</v>
      </c>
      <c r="K331" s="109">
        <v>0.64</v>
      </c>
      <c r="L331" s="127">
        <f t="shared" si="37"/>
        <v>88248</v>
      </c>
      <c r="M331" s="131">
        <f t="shared" si="38"/>
        <v>214000</v>
      </c>
      <c r="N331" s="136">
        <f t="shared" si="39"/>
        <v>152226.4</v>
      </c>
      <c r="O331" s="109">
        <v>0</v>
      </c>
      <c r="P331" s="178" t="s">
        <v>6311</v>
      </c>
    </row>
    <row r="332" spans="1:16" ht="19.5" x14ac:dyDescent="0.5">
      <c r="A332" s="109" t="s">
        <v>11</v>
      </c>
      <c r="B332" s="109">
        <v>802095</v>
      </c>
      <c r="C332" s="196" t="s">
        <v>4166</v>
      </c>
      <c r="D332" s="109"/>
      <c r="E332" s="109">
        <v>0.2</v>
      </c>
      <c r="F332" s="111">
        <f t="shared" si="35"/>
        <v>15120.000000000002</v>
      </c>
      <c r="G332" s="111">
        <f t="shared" si="36"/>
        <v>6664.0000000000009</v>
      </c>
      <c r="H332" s="109">
        <v>7.0000000000000007E-2</v>
      </c>
      <c r="I332" s="111">
        <f t="shared" si="40"/>
        <v>36010</v>
      </c>
      <c r="J332" s="111">
        <f t="shared" si="41"/>
        <v>14638</v>
      </c>
      <c r="K332" s="109">
        <v>0.13</v>
      </c>
      <c r="L332" s="127">
        <f t="shared" si="37"/>
        <v>21302</v>
      </c>
      <c r="M332" s="131">
        <f t="shared" si="38"/>
        <v>51130</v>
      </c>
      <c r="N332" s="136">
        <f t="shared" si="39"/>
        <v>36218.6</v>
      </c>
      <c r="O332" s="109">
        <v>0</v>
      </c>
      <c r="P332" s="178" t="s">
        <v>6311</v>
      </c>
    </row>
    <row r="333" spans="1:16" ht="19.5" x14ac:dyDescent="0.5">
      <c r="A333" s="109" t="s">
        <v>16</v>
      </c>
      <c r="B333" s="109">
        <v>802200</v>
      </c>
      <c r="C333" s="196" t="s">
        <v>4167</v>
      </c>
      <c r="D333" s="109"/>
      <c r="E333" s="109">
        <v>0.11000000000000001</v>
      </c>
      <c r="F333" s="111">
        <f t="shared" si="35"/>
        <v>8640</v>
      </c>
      <c r="G333" s="111">
        <f t="shared" si="36"/>
        <v>3808</v>
      </c>
      <c r="H333" s="109">
        <v>0.04</v>
      </c>
      <c r="I333" s="111">
        <f t="shared" si="40"/>
        <v>19390.000000000004</v>
      </c>
      <c r="J333" s="111">
        <f t="shared" si="41"/>
        <v>7882.0000000000009</v>
      </c>
      <c r="K333" s="109">
        <v>7.0000000000000007E-2</v>
      </c>
      <c r="L333" s="127">
        <f t="shared" si="37"/>
        <v>11690</v>
      </c>
      <c r="M333" s="131">
        <f t="shared" si="38"/>
        <v>28030.000000000004</v>
      </c>
      <c r="N333" s="136">
        <f t="shared" si="39"/>
        <v>19847.000000000004</v>
      </c>
      <c r="O333" s="109">
        <v>0</v>
      </c>
      <c r="P333" s="178" t="s">
        <v>6311</v>
      </c>
    </row>
    <row r="334" spans="1:16" ht="19.5" x14ac:dyDescent="0.5">
      <c r="A334" s="109" t="s">
        <v>16</v>
      </c>
      <c r="B334" s="109">
        <v>802205</v>
      </c>
      <c r="C334" s="196" t="s">
        <v>4168</v>
      </c>
      <c r="D334" s="109"/>
      <c r="E334" s="109">
        <v>0.16</v>
      </c>
      <c r="F334" s="111">
        <f t="shared" si="35"/>
        <v>10800</v>
      </c>
      <c r="G334" s="111">
        <f t="shared" si="36"/>
        <v>4760</v>
      </c>
      <c r="H334" s="109">
        <v>0.05</v>
      </c>
      <c r="I334" s="111">
        <f t="shared" si="40"/>
        <v>30470</v>
      </c>
      <c r="J334" s="111">
        <f t="shared" si="41"/>
        <v>12386</v>
      </c>
      <c r="K334" s="109">
        <v>0.11</v>
      </c>
      <c r="L334" s="127">
        <f t="shared" si="37"/>
        <v>17146</v>
      </c>
      <c r="M334" s="131">
        <f t="shared" si="38"/>
        <v>41270</v>
      </c>
      <c r="N334" s="136">
        <f t="shared" si="39"/>
        <v>29267.800000000003</v>
      </c>
      <c r="O334" s="109">
        <v>0</v>
      </c>
      <c r="P334" s="178" t="s">
        <v>6311</v>
      </c>
    </row>
    <row r="335" spans="1:16" ht="19.5" x14ac:dyDescent="0.5">
      <c r="A335" s="109" t="s">
        <v>16</v>
      </c>
      <c r="B335" s="109">
        <v>802210</v>
      </c>
      <c r="C335" s="196" t="s">
        <v>4169</v>
      </c>
      <c r="D335" s="109"/>
      <c r="E335" s="109">
        <v>0.15000000000000002</v>
      </c>
      <c r="F335" s="111">
        <f t="shared" si="35"/>
        <v>10800</v>
      </c>
      <c r="G335" s="111">
        <f t="shared" si="36"/>
        <v>4760</v>
      </c>
      <c r="H335" s="109">
        <v>0.05</v>
      </c>
      <c r="I335" s="111">
        <f t="shared" si="40"/>
        <v>27700</v>
      </c>
      <c r="J335" s="111">
        <f t="shared" si="41"/>
        <v>11260</v>
      </c>
      <c r="K335" s="109">
        <v>0.1</v>
      </c>
      <c r="L335" s="127">
        <f t="shared" si="37"/>
        <v>16020</v>
      </c>
      <c r="M335" s="131">
        <f t="shared" si="38"/>
        <v>38500</v>
      </c>
      <c r="N335" s="136">
        <f t="shared" si="39"/>
        <v>27286</v>
      </c>
      <c r="O335" s="109">
        <v>0</v>
      </c>
      <c r="P335" s="178" t="s">
        <v>6311</v>
      </c>
    </row>
    <row r="336" spans="1:16" ht="19.5" x14ac:dyDescent="0.5">
      <c r="A336" s="109" t="s">
        <v>16</v>
      </c>
      <c r="B336" s="109">
        <v>802215</v>
      </c>
      <c r="C336" s="196" t="s">
        <v>4170</v>
      </c>
      <c r="D336" s="109"/>
      <c r="E336" s="109">
        <v>0.36</v>
      </c>
      <c r="F336" s="111">
        <f t="shared" si="35"/>
        <v>25920</v>
      </c>
      <c r="G336" s="111">
        <f t="shared" si="36"/>
        <v>11424</v>
      </c>
      <c r="H336" s="109">
        <v>0.12</v>
      </c>
      <c r="I336" s="111">
        <f t="shared" si="40"/>
        <v>66480</v>
      </c>
      <c r="J336" s="111">
        <f t="shared" si="41"/>
        <v>27024</v>
      </c>
      <c r="K336" s="109">
        <v>0.24</v>
      </c>
      <c r="L336" s="127">
        <f t="shared" si="37"/>
        <v>38448</v>
      </c>
      <c r="M336" s="131">
        <f t="shared" si="38"/>
        <v>92400</v>
      </c>
      <c r="N336" s="136">
        <f t="shared" si="39"/>
        <v>65486.400000000001</v>
      </c>
      <c r="O336" s="109">
        <v>0</v>
      </c>
      <c r="P336" s="178" t="s">
        <v>6311</v>
      </c>
    </row>
    <row r="337" spans="1:16" ht="19.5" x14ac:dyDescent="0.5">
      <c r="A337" s="109" t="s">
        <v>16</v>
      </c>
      <c r="B337" s="109">
        <v>802220</v>
      </c>
      <c r="C337" s="196" t="s">
        <v>4171</v>
      </c>
      <c r="D337" s="109"/>
      <c r="E337" s="109">
        <v>0.35</v>
      </c>
      <c r="F337" s="111">
        <f t="shared" si="35"/>
        <v>23760</v>
      </c>
      <c r="G337" s="111">
        <f t="shared" si="36"/>
        <v>10472</v>
      </c>
      <c r="H337" s="109">
        <v>0.11</v>
      </c>
      <c r="I337" s="111">
        <f t="shared" si="40"/>
        <v>66480</v>
      </c>
      <c r="J337" s="111">
        <f t="shared" si="41"/>
        <v>27024</v>
      </c>
      <c r="K337" s="109">
        <v>0.24</v>
      </c>
      <c r="L337" s="127">
        <f t="shared" si="37"/>
        <v>37496</v>
      </c>
      <c r="M337" s="131">
        <f t="shared" si="38"/>
        <v>90240</v>
      </c>
      <c r="N337" s="136">
        <f t="shared" si="39"/>
        <v>63992.800000000003</v>
      </c>
      <c r="O337" s="109">
        <v>0</v>
      </c>
      <c r="P337" s="178" t="s">
        <v>6311</v>
      </c>
    </row>
    <row r="338" spans="1:16" ht="19.5" x14ac:dyDescent="0.5">
      <c r="A338" s="109" t="s">
        <v>11</v>
      </c>
      <c r="B338" s="109">
        <v>802221</v>
      </c>
      <c r="C338" s="196" t="s">
        <v>4172</v>
      </c>
      <c r="D338" s="109"/>
      <c r="E338" s="109">
        <v>7.8</v>
      </c>
      <c r="F338" s="111">
        <f t="shared" si="35"/>
        <v>21600</v>
      </c>
      <c r="G338" s="111">
        <f t="shared" si="36"/>
        <v>9520</v>
      </c>
      <c r="H338" s="109">
        <v>0.1</v>
      </c>
      <c r="I338" s="111">
        <f t="shared" si="40"/>
        <v>2132900</v>
      </c>
      <c r="J338" s="111">
        <f t="shared" si="41"/>
        <v>867020</v>
      </c>
      <c r="K338" s="109">
        <v>7.7</v>
      </c>
      <c r="L338" s="127">
        <f t="shared" si="37"/>
        <v>876540</v>
      </c>
      <c r="M338" s="131">
        <f t="shared" si="38"/>
        <v>2154500</v>
      </c>
      <c r="N338" s="136">
        <f t="shared" si="39"/>
        <v>1540922</v>
      </c>
      <c r="O338" s="109">
        <v>0</v>
      </c>
      <c r="P338" s="178" t="s">
        <v>6311</v>
      </c>
    </row>
    <row r="339" spans="1:16" ht="19.5" x14ac:dyDescent="0.5">
      <c r="A339" s="109" t="s">
        <v>11</v>
      </c>
      <c r="B339" s="109">
        <v>802222</v>
      </c>
      <c r="C339" s="196" t="s">
        <v>4173</v>
      </c>
      <c r="D339" s="109"/>
      <c r="E339" s="109">
        <v>8.1</v>
      </c>
      <c r="F339" s="111">
        <f t="shared" si="35"/>
        <v>21600</v>
      </c>
      <c r="G339" s="111">
        <f t="shared" si="36"/>
        <v>9520</v>
      </c>
      <c r="H339" s="109">
        <v>0.1</v>
      </c>
      <c r="I339" s="111">
        <f t="shared" si="40"/>
        <v>2216000</v>
      </c>
      <c r="J339" s="111">
        <f t="shared" si="41"/>
        <v>900800</v>
      </c>
      <c r="K339" s="109">
        <v>8</v>
      </c>
      <c r="L339" s="127">
        <f t="shared" si="37"/>
        <v>910320</v>
      </c>
      <c r="M339" s="131">
        <f t="shared" si="38"/>
        <v>2237600</v>
      </c>
      <c r="N339" s="136">
        <f t="shared" si="39"/>
        <v>1600376</v>
      </c>
      <c r="O339" s="109">
        <v>0</v>
      </c>
      <c r="P339" s="178" t="s">
        <v>6311</v>
      </c>
    </row>
    <row r="340" spans="1:16" ht="19.5" x14ac:dyDescent="0.5">
      <c r="A340" s="109" t="s">
        <v>11</v>
      </c>
      <c r="B340" s="109">
        <v>802223</v>
      </c>
      <c r="C340" s="196" t="s">
        <v>4174</v>
      </c>
      <c r="D340" s="109"/>
      <c r="E340" s="109">
        <v>9.7999999999999989</v>
      </c>
      <c r="F340" s="111">
        <f t="shared" si="35"/>
        <v>21600</v>
      </c>
      <c r="G340" s="111">
        <f t="shared" si="36"/>
        <v>9520</v>
      </c>
      <c r="H340" s="109">
        <v>0.1</v>
      </c>
      <c r="I340" s="111">
        <f t="shared" si="40"/>
        <v>2686900</v>
      </c>
      <c r="J340" s="111">
        <f t="shared" si="41"/>
        <v>1092220</v>
      </c>
      <c r="K340" s="109">
        <v>9.6999999999999993</v>
      </c>
      <c r="L340" s="127">
        <f t="shared" si="37"/>
        <v>1101740</v>
      </c>
      <c r="M340" s="131">
        <f t="shared" si="38"/>
        <v>2708500</v>
      </c>
      <c r="N340" s="136">
        <f t="shared" si="39"/>
        <v>1937282</v>
      </c>
      <c r="O340" s="109">
        <v>0</v>
      </c>
      <c r="P340" s="178" t="s">
        <v>6311</v>
      </c>
    </row>
    <row r="341" spans="1:16" ht="19.5" x14ac:dyDescent="0.5">
      <c r="A341" s="109" t="s">
        <v>11</v>
      </c>
      <c r="B341" s="109">
        <v>802224</v>
      </c>
      <c r="C341" s="196" t="s">
        <v>4175</v>
      </c>
      <c r="D341" s="109"/>
      <c r="E341" s="109">
        <v>9.7999999999999989</v>
      </c>
      <c r="F341" s="111">
        <f t="shared" si="35"/>
        <v>21600</v>
      </c>
      <c r="G341" s="111">
        <f t="shared" si="36"/>
        <v>9520</v>
      </c>
      <c r="H341" s="109">
        <v>0.1</v>
      </c>
      <c r="I341" s="111">
        <f t="shared" si="40"/>
        <v>2686900</v>
      </c>
      <c r="J341" s="111">
        <f t="shared" si="41"/>
        <v>1092220</v>
      </c>
      <c r="K341" s="109">
        <v>9.6999999999999993</v>
      </c>
      <c r="L341" s="127">
        <f t="shared" si="37"/>
        <v>1101740</v>
      </c>
      <c r="M341" s="131">
        <f t="shared" si="38"/>
        <v>2708500</v>
      </c>
      <c r="N341" s="136">
        <f t="shared" si="39"/>
        <v>1937282</v>
      </c>
      <c r="O341" s="109">
        <v>0</v>
      </c>
      <c r="P341" s="178" t="s">
        <v>6311</v>
      </c>
    </row>
    <row r="342" spans="1:16" ht="19.5" x14ac:dyDescent="0.5">
      <c r="A342" s="109" t="s">
        <v>16</v>
      </c>
      <c r="B342" s="109">
        <v>802225</v>
      </c>
      <c r="C342" s="196" t="s">
        <v>4176</v>
      </c>
      <c r="D342" s="109"/>
      <c r="E342" s="109">
        <v>0.42</v>
      </c>
      <c r="F342" s="111">
        <f t="shared" si="35"/>
        <v>28080</v>
      </c>
      <c r="G342" s="111">
        <f t="shared" si="36"/>
        <v>12376</v>
      </c>
      <c r="H342" s="109">
        <v>0.13</v>
      </c>
      <c r="I342" s="111">
        <f t="shared" si="40"/>
        <v>80330</v>
      </c>
      <c r="J342" s="111">
        <f t="shared" si="41"/>
        <v>32653.999999999996</v>
      </c>
      <c r="K342" s="109">
        <v>0.28999999999999998</v>
      </c>
      <c r="L342" s="127">
        <f t="shared" si="37"/>
        <v>45030</v>
      </c>
      <c r="M342" s="131">
        <f t="shared" si="38"/>
        <v>108410</v>
      </c>
      <c r="N342" s="136">
        <f t="shared" si="39"/>
        <v>76889</v>
      </c>
      <c r="O342" s="109">
        <v>0</v>
      </c>
      <c r="P342" s="178" t="s">
        <v>6311</v>
      </c>
    </row>
    <row r="343" spans="1:16" ht="19.5" x14ac:dyDescent="0.5">
      <c r="A343" s="109" t="s">
        <v>11</v>
      </c>
      <c r="B343" s="109">
        <v>802226</v>
      </c>
      <c r="C343" s="196" t="s">
        <v>4177</v>
      </c>
      <c r="D343" s="109"/>
      <c r="E343" s="109">
        <v>9.7999999999999989</v>
      </c>
      <c r="F343" s="111">
        <f t="shared" si="35"/>
        <v>21600</v>
      </c>
      <c r="G343" s="111">
        <f t="shared" si="36"/>
        <v>9520</v>
      </c>
      <c r="H343" s="109">
        <v>0.1</v>
      </c>
      <c r="I343" s="111">
        <f t="shared" si="40"/>
        <v>2686900</v>
      </c>
      <c r="J343" s="111">
        <f t="shared" si="41"/>
        <v>1092220</v>
      </c>
      <c r="K343" s="109">
        <v>9.6999999999999993</v>
      </c>
      <c r="L343" s="127">
        <f t="shared" si="37"/>
        <v>1101740</v>
      </c>
      <c r="M343" s="131">
        <f t="shared" si="38"/>
        <v>2708500</v>
      </c>
      <c r="N343" s="136">
        <f t="shared" si="39"/>
        <v>1937282</v>
      </c>
      <c r="O343" s="109">
        <v>0</v>
      </c>
      <c r="P343" s="178" t="s">
        <v>6311</v>
      </c>
    </row>
    <row r="344" spans="1:16" ht="19.5" x14ac:dyDescent="0.5">
      <c r="A344" s="109" t="s">
        <v>16</v>
      </c>
      <c r="B344" s="109">
        <v>802230</v>
      </c>
      <c r="C344" s="196" t="s">
        <v>4178</v>
      </c>
      <c r="D344" s="109"/>
      <c r="E344" s="109">
        <v>0.11</v>
      </c>
      <c r="F344" s="111">
        <f t="shared" si="35"/>
        <v>4320</v>
      </c>
      <c r="G344" s="111">
        <f t="shared" si="36"/>
        <v>1904</v>
      </c>
      <c r="H344" s="109">
        <v>0.02</v>
      </c>
      <c r="I344" s="111">
        <f t="shared" si="40"/>
        <v>24930</v>
      </c>
      <c r="J344" s="111">
        <f t="shared" si="41"/>
        <v>10134</v>
      </c>
      <c r="K344" s="109">
        <v>0.09</v>
      </c>
      <c r="L344" s="127">
        <f t="shared" si="37"/>
        <v>12038</v>
      </c>
      <c r="M344" s="131">
        <f t="shared" si="38"/>
        <v>29250</v>
      </c>
      <c r="N344" s="136">
        <f t="shared" si="39"/>
        <v>20823.400000000001</v>
      </c>
      <c r="O344" s="109">
        <v>0</v>
      </c>
      <c r="P344" s="178" t="s">
        <v>6311</v>
      </c>
    </row>
    <row r="345" spans="1:16" ht="19.5" x14ac:dyDescent="0.5">
      <c r="A345" s="109" t="s">
        <v>16</v>
      </c>
      <c r="B345" s="109">
        <v>802235</v>
      </c>
      <c r="C345" s="196" t="s">
        <v>4179</v>
      </c>
      <c r="D345" s="109"/>
      <c r="E345" s="109">
        <v>0.2</v>
      </c>
      <c r="F345" s="111">
        <f t="shared" si="35"/>
        <v>8640</v>
      </c>
      <c r="G345" s="111">
        <f t="shared" si="36"/>
        <v>3808</v>
      </c>
      <c r="H345" s="109">
        <v>0.04</v>
      </c>
      <c r="I345" s="111">
        <f t="shared" si="40"/>
        <v>44320</v>
      </c>
      <c r="J345" s="111">
        <f t="shared" si="41"/>
        <v>18016</v>
      </c>
      <c r="K345" s="109">
        <v>0.16</v>
      </c>
      <c r="L345" s="127">
        <f t="shared" si="37"/>
        <v>21824</v>
      </c>
      <c r="M345" s="131">
        <f t="shared" si="38"/>
        <v>52960</v>
      </c>
      <c r="N345" s="136">
        <f t="shared" si="39"/>
        <v>37683.199999999997</v>
      </c>
      <c r="O345" s="109">
        <v>0</v>
      </c>
      <c r="P345" s="178" t="s">
        <v>6311</v>
      </c>
    </row>
    <row r="346" spans="1:16" ht="19.5" x14ac:dyDescent="0.5">
      <c r="A346" s="109" t="s">
        <v>16</v>
      </c>
      <c r="B346" s="109">
        <v>802240</v>
      </c>
      <c r="C346" s="196" t="s">
        <v>4180</v>
      </c>
      <c r="D346" s="109"/>
      <c r="E346" s="109">
        <v>0.32</v>
      </c>
      <c r="F346" s="111">
        <f t="shared" si="35"/>
        <v>15120.000000000002</v>
      </c>
      <c r="G346" s="111">
        <f t="shared" si="36"/>
        <v>6664.0000000000009</v>
      </c>
      <c r="H346" s="109">
        <v>7.0000000000000007E-2</v>
      </c>
      <c r="I346" s="111">
        <f t="shared" si="40"/>
        <v>69250</v>
      </c>
      <c r="J346" s="111">
        <f t="shared" si="41"/>
        <v>28150</v>
      </c>
      <c r="K346" s="109">
        <v>0.25</v>
      </c>
      <c r="L346" s="127">
        <f t="shared" si="37"/>
        <v>34814</v>
      </c>
      <c r="M346" s="131">
        <f t="shared" si="38"/>
        <v>84370</v>
      </c>
      <c r="N346" s="136">
        <f t="shared" si="39"/>
        <v>60000.2</v>
      </c>
      <c r="O346" s="109">
        <v>0</v>
      </c>
      <c r="P346" s="178" t="s">
        <v>6311</v>
      </c>
    </row>
    <row r="347" spans="1:16" ht="19.5" x14ac:dyDescent="0.5">
      <c r="A347" s="109" t="s">
        <v>16</v>
      </c>
      <c r="B347" s="109">
        <v>802245</v>
      </c>
      <c r="C347" s="196" t="s">
        <v>4181</v>
      </c>
      <c r="D347" s="109"/>
      <c r="E347" s="109">
        <v>0.2</v>
      </c>
      <c r="F347" s="111">
        <f t="shared" si="35"/>
        <v>8640</v>
      </c>
      <c r="G347" s="111">
        <f t="shared" si="36"/>
        <v>3808</v>
      </c>
      <c r="H347" s="109">
        <v>0.04</v>
      </c>
      <c r="I347" s="111">
        <f t="shared" si="40"/>
        <v>44320</v>
      </c>
      <c r="J347" s="111">
        <f t="shared" si="41"/>
        <v>18016</v>
      </c>
      <c r="K347" s="109">
        <v>0.16</v>
      </c>
      <c r="L347" s="127">
        <f t="shared" si="37"/>
        <v>21824</v>
      </c>
      <c r="M347" s="131">
        <f t="shared" si="38"/>
        <v>52960</v>
      </c>
      <c r="N347" s="136">
        <f t="shared" si="39"/>
        <v>37683.199999999997</v>
      </c>
      <c r="O347" s="109">
        <v>0</v>
      </c>
      <c r="P347" s="178" t="s">
        <v>6311</v>
      </c>
    </row>
    <row r="348" spans="1:16" ht="19.5" x14ac:dyDescent="0.5">
      <c r="A348" s="109" t="s">
        <v>16</v>
      </c>
      <c r="B348" s="109">
        <v>802246</v>
      </c>
      <c r="C348" s="196" t="s">
        <v>4182</v>
      </c>
      <c r="D348" s="109"/>
      <c r="E348" s="109">
        <v>2.4</v>
      </c>
      <c r="F348" s="111">
        <f t="shared" si="35"/>
        <v>108000</v>
      </c>
      <c r="G348" s="111">
        <f t="shared" si="36"/>
        <v>47600</v>
      </c>
      <c r="H348" s="109">
        <v>0.5</v>
      </c>
      <c r="I348" s="111">
        <f t="shared" si="40"/>
        <v>526300</v>
      </c>
      <c r="J348" s="111">
        <f t="shared" si="41"/>
        <v>213940</v>
      </c>
      <c r="K348" s="109">
        <v>1.9</v>
      </c>
      <c r="L348" s="127">
        <f t="shared" si="37"/>
        <v>261540</v>
      </c>
      <c r="M348" s="131">
        <f t="shared" si="38"/>
        <v>634300</v>
      </c>
      <c r="N348" s="136">
        <f t="shared" si="39"/>
        <v>451222</v>
      </c>
      <c r="O348" s="109">
        <v>0</v>
      </c>
      <c r="P348" s="178" t="s">
        <v>6311</v>
      </c>
    </row>
    <row r="349" spans="1:16" ht="19.5" x14ac:dyDescent="0.5">
      <c r="A349" s="109" t="s">
        <v>16</v>
      </c>
      <c r="B349" s="109">
        <v>802247</v>
      </c>
      <c r="C349" s="196" t="s">
        <v>4183</v>
      </c>
      <c r="D349" s="109"/>
      <c r="E349" s="109">
        <v>2.4</v>
      </c>
      <c r="F349" s="111">
        <f t="shared" si="35"/>
        <v>108000</v>
      </c>
      <c r="G349" s="111">
        <f t="shared" si="36"/>
        <v>47600</v>
      </c>
      <c r="H349" s="109">
        <v>0.5</v>
      </c>
      <c r="I349" s="111">
        <f t="shared" si="40"/>
        <v>526300</v>
      </c>
      <c r="J349" s="111">
        <f t="shared" si="41"/>
        <v>213940</v>
      </c>
      <c r="K349" s="109">
        <v>1.9</v>
      </c>
      <c r="L349" s="127">
        <f t="shared" si="37"/>
        <v>261540</v>
      </c>
      <c r="M349" s="131">
        <f t="shared" si="38"/>
        <v>634300</v>
      </c>
      <c r="N349" s="136">
        <f t="shared" si="39"/>
        <v>451222</v>
      </c>
      <c r="O349" s="109">
        <v>0</v>
      </c>
      <c r="P349" s="178" t="s">
        <v>6311</v>
      </c>
    </row>
    <row r="350" spans="1:16" ht="19.5" x14ac:dyDescent="0.5">
      <c r="A350" s="109" t="s">
        <v>16</v>
      </c>
      <c r="B350" s="109">
        <v>802248</v>
      </c>
      <c r="C350" s="196" t="s">
        <v>4184</v>
      </c>
      <c r="D350" s="109"/>
      <c r="E350" s="109">
        <v>2.4</v>
      </c>
      <c r="F350" s="111">
        <f t="shared" si="35"/>
        <v>108000</v>
      </c>
      <c r="G350" s="111">
        <f t="shared" si="36"/>
        <v>47600</v>
      </c>
      <c r="H350" s="109">
        <v>0.5</v>
      </c>
      <c r="I350" s="111">
        <f t="shared" si="40"/>
        <v>526300</v>
      </c>
      <c r="J350" s="111">
        <f t="shared" si="41"/>
        <v>213940</v>
      </c>
      <c r="K350" s="109">
        <v>1.9</v>
      </c>
      <c r="L350" s="127">
        <f t="shared" si="37"/>
        <v>261540</v>
      </c>
      <c r="M350" s="131">
        <f t="shared" si="38"/>
        <v>634300</v>
      </c>
      <c r="N350" s="136">
        <f t="shared" si="39"/>
        <v>451222</v>
      </c>
      <c r="O350" s="109">
        <v>0</v>
      </c>
      <c r="P350" s="178" t="s">
        <v>6311</v>
      </c>
    </row>
    <row r="351" spans="1:16" ht="19.5" x14ac:dyDescent="0.5">
      <c r="A351" s="109" t="s">
        <v>16</v>
      </c>
      <c r="B351" s="109">
        <v>802249</v>
      </c>
      <c r="C351" s="196" t="s">
        <v>4185</v>
      </c>
      <c r="D351" s="109"/>
      <c r="E351" s="109">
        <v>2.4</v>
      </c>
      <c r="F351" s="111">
        <f t="shared" si="35"/>
        <v>108000</v>
      </c>
      <c r="G351" s="111">
        <f t="shared" si="36"/>
        <v>47600</v>
      </c>
      <c r="H351" s="109">
        <v>0.5</v>
      </c>
      <c r="I351" s="111">
        <f t="shared" si="40"/>
        <v>526300</v>
      </c>
      <c r="J351" s="111">
        <f t="shared" si="41"/>
        <v>213940</v>
      </c>
      <c r="K351" s="109">
        <v>1.9</v>
      </c>
      <c r="L351" s="127">
        <f t="shared" si="37"/>
        <v>261540</v>
      </c>
      <c r="M351" s="131">
        <f t="shared" si="38"/>
        <v>634300</v>
      </c>
      <c r="N351" s="136">
        <f t="shared" si="39"/>
        <v>451222</v>
      </c>
      <c r="O351" s="109">
        <v>0</v>
      </c>
      <c r="P351" s="178" t="s">
        <v>6311</v>
      </c>
    </row>
    <row r="352" spans="1:16" ht="19.5" x14ac:dyDescent="0.5">
      <c r="A352" s="109" t="s">
        <v>16</v>
      </c>
      <c r="B352" s="109">
        <v>802250</v>
      </c>
      <c r="C352" s="196" t="s">
        <v>4186</v>
      </c>
      <c r="D352" s="109"/>
      <c r="E352" s="109">
        <v>2.4</v>
      </c>
      <c r="F352" s="111">
        <f t="shared" si="35"/>
        <v>108000</v>
      </c>
      <c r="G352" s="111">
        <f t="shared" si="36"/>
        <v>47600</v>
      </c>
      <c r="H352" s="109">
        <v>0.5</v>
      </c>
      <c r="I352" s="111">
        <f t="shared" si="40"/>
        <v>526300</v>
      </c>
      <c r="J352" s="111">
        <f t="shared" si="41"/>
        <v>213940</v>
      </c>
      <c r="K352" s="109">
        <v>1.9</v>
      </c>
      <c r="L352" s="127">
        <f t="shared" si="37"/>
        <v>261540</v>
      </c>
      <c r="M352" s="131">
        <f t="shared" si="38"/>
        <v>634300</v>
      </c>
      <c r="N352" s="136">
        <f t="shared" si="39"/>
        <v>451222</v>
      </c>
      <c r="O352" s="109">
        <v>0</v>
      </c>
      <c r="P352" s="178" t="s">
        <v>6311</v>
      </c>
    </row>
    <row r="353" spans="1:16" ht="19.5" x14ac:dyDescent="0.5">
      <c r="A353" s="109" t="s">
        <v>16</v>
      </c>
      <c r="B353" s="109">
        <v>802251</v>
      </c>
      <c r="C353" s="196" t="s">
        <v>4187</v>
      </c>
      <c r="D353" s="109"/>
      <c r="E353" s="109">
        <v>2.4</v>
      </c>
      <c r="F353" s="111">
        <f t="shared" si="35"/>
        <v>108000</v>
      </c>
      <c r="G353" s="111">
        <f t="shared" si="36"/>
        <v>47600</v>
      </c>
      <c r="H353" s="109">
        <v>0.5</v>
      </c>
      <c r="I353" s="111">
        <f t="shared" si="40"/>
        <v>526300</v>
      </c>
      <c r="J353" s="111">
        <f t="shared" si="41"/>
        <v>213940</v>
      </c>
      <c r="K353" s="109">
        <v>1.9</v>
      </c>
      <c r="L353" s="127">
        <f t="shared" si="37"/>
        <v>261540</v>
      </c>
      <c r="M353" s="131">
        <f t="shared" si="38"/>
        <v>634300</v>
      </c>
      <c r="N353" s="136">
        <f t="shared" si="39"/>
        <v>451222</v>
      </c>
      <c r="O353" s="109">
        <v>0</v>
      </c>
      <c r="P353" s="178" t="s">
        <v>6311</v>
      </c>
    </row>
    <row r="354" spans="1:16" ht="19.5" x14ac:dyDescent="0.5">
      <c r="A354" s="109" t="s">
        <v>16</v>
      </c>
      <c r="B354" s="109">
        <v>802252</v>
      </c>
      <c r="C354" s="196" t="s">
        <v>4188</v>
      </c>
      <c r="D354" s="109"/>
      <c r="E354" s="109">
        <v>2.4</v>
      </c>
      <c r="F354" s="111">
        <f t="shared" si="35"/>
        <v>108000</v>
      </c>
      <c r="G354" s="111">
        <f t="shared" si="36"/>
        <v>47600</v>
      </c>
      <c r="H354" s="109">
        <v>0.5</v>
      </c>
      <c r="I354" s="111">
        <f t="shared" si="40"/>
        <v>526300</v>
      </c>
      <c r="J354" s="111">
        <f t="shared" si="41"/>
        <v>213940</v>
      </c>
      <c r="K354" s="109">
        <v>1.9</v>
      </c>
      <c r="L354" s="127">
        <f t="shared" si="37"/>
        <v>261540</v>
      </c>
      <c r="M354" s="131">
        <f t="shared" si="38"/>
        <v>634300</v>
      </c>
      <c r="N354" s="136">
        <f t="shared" si="39"/>
        <v>451222</v>
      </c>
      <c r="O354" s="109">
        <v>0</v>
      </c>
      <c r="P354" s="178" t="s">
        <v>6311</v>
      </c>
    </row>
    <row r="355" spans="1:16" ht="19.5" x14ac:dyDescent="0.5">
      <c r="A355" s="109" t="s">
        <v>16</v>
      </c>
      <c r="B355" s="109">
        <v>802253</v>
      </c>
      <c r="C355" s="196" t="s">
        <v>4189</v>
      </c>
      <c r="D355" s="109"/>
      <c r="E355" s="109">
        <v>2.4</v>
      </c>
      <c r="F355" s="111">
        <f t="shared" si="35"/>
        <v>108000</v>
      </c>
      <c r="G355" s="111">
        <f t="shared" si="36"/>
        <v>47600</v>
      </c>
      <c r="H355" s="109">
        <v>0.5</v>
      </c>
      <c r="I355" s="111">
        <f t="shared" si="40"/>
        <v>526300</v>
      </c>
      <c r="J355" s="111">
        <f t="shared" si="41"/>
        <v>213940</v>
      </c>
      <c r="K355" s="109">
        <v>1.9</v>
      </c>
      <c r="L355" s="127">
        <f t="shared" si="37"/>
        <v>261540</v>
      </c>
      <c r="M355" s="131">
        <f t="shared" si="38"/>
        <v>634300</v>
      </c>
      <c r="N355" s="136">
        <f t="shared" si="39"/>
        <v>451222</v>
      </c>
      <c r="O355" s="109">
        <v>0</v>
      </c>
      <c r="P355" s="178" t="s">
        <v>6311</v>
      </c>
    </row>
    <row r="356" spans="1:16" ht="39" x14ac:dyDescent="0.5">
      <c r="A356" s="109" t="s">
        <v>16</v>
      </c>
      <c r="B356" s="109">
        <v>802255</v>
      </c>
      <c r="C356" s="196" t="s">
        <v>5862</v>
      </c>
      <c r="D356" s="109"/>
      <c r="E356" s="109">
        <v>1.05</v>
      </c>
      <c r="F356" s="111">
        <f t="shared" si="35"/>
        <v>54000</v>
      </c>
      <c r="G356" s="111">
        <f t="shared" si="36"/>
        <v>23800</v>
      </c>
      <c r="H356" s="109">
        <v>0.25</v>
      </c>
      <c r="I356" s="111">
        <f t="shared" si="40"/>
        <v>221600</v>
      </c>
      <c r="J356" s="111">
        <f t="shared" si="41"/>
        <v>90080</v>
      </c>
      <c r="K356" s="109">
        <v>0.8</v>
      </c>
      <c r="L356" s="127">
        <f t="shared" si="37"/>
        <v>113880</v>
      </c>
      <c r="M356" s="131">
        <f t="shared" si="38"/>
        <v>275600</v>
      </c>
      <c r="N356" s="136">
        <f t="shared" si="39"/>
        <v>195884</v>
      </c>
      <c r="O356" s="109">
        <v>0</v>
      </c>
      <c r="P356" s="178" t="s">
        <v>6311</v>
      </c>
    </row>
    <row r="357" spans="1:16" ht="19.5" x14ac:dyDescent="0.5">
      <c r="A357" s="109" t="s">
        <v>16</v>
      </c>
      <c r="B357" s="109">
        <v>802260</v>
      </c>
      <c r="C357" s="196" t="s">
        <v>4191</v>
      </c>
      <c r="D357" s="109"/>
      <c r="E357" s="109">
        <v>0.38</v>
      </c>
      <c r="F357" s="111">
        <f t="shared" si="35"/>
        <v>17280</v>
      </c>
      <c r="G357" s="111">
        <f t="shared" si="36"/>
        <v>7616</v>
      </c>
      <c r="H357" s="109">
        <v>0.08</v>
      </c>
      <c r="I357" s="111">
        <f t="shared" si="40"/>
        <v>83100</v>
      </c>
      <c r="J357" s="111">
        <f t="shared" si="41"/>
        <v>33780</v>
      </c>
      <c r="K357" s="109">
        <v>0.3</v>
      </c>
      <c r="L357" s="127">
        <f t="shared" si="37"/>
        <v>41396</v>
      </c>
      <c r="M357" s="131">
        <f t="shared" si="38"/>
        <v>100380</v>
      </c>
      <c r="N357" s="136">
        <f t="shared" si="39"/>
        <v>71402.8</v>
      </c>
      <c r="O357" s="109">
        <v>0</v>
      </c>
      <c r="P357" s="178" t="s">
        <v>6311</v>
      </c>
    </row>
    <row r="358" spans="1:16" ht="19.5" x14ac:dyDescent="0.5">
      <c r="A358" s="109" t="s">
        <v>16</v>
      </c>
      <c r="B358" s="109">
        <v>802265</v>
      </c>
      <c r="C358" s="196" t="s">
        <v>4192</v>
      </c>
      <c r="D358" s="109"/>
      <c r="E358" s="109">
        <v>2.4</v>
      </c>
      <c r="F358" s="111">
        <f t="shared" si="35"/>
        <v>108000</v>
      </c>
      <c r="G358" s="111">
        <f t="shared" si="36"/>
        <v>47600</v>
      </c>
      <c r="H358" s="109">
        <v>0.5</v>
      </c>
      <c r="I358" s="111">
        <f t="shared" si="40"/>
        <v>526300</v>
      </c>
      <c r="J358" s="111">
        <f t="shared" si="41"/>
        <v>213940</v>
      </c>
      <c r="K358" s="109">
        <v>1.9</v>
      </c>
      <c r="L358" s="127">
        <f t="shared" si="37"/>
        <v>261540</v>
      </c>
      <c r="M358" s="131">
        <f t="shared" si="38"/>
        <v>634300</v>
      </c>
      <c r="N358" s="136">
        <f t="shared" si="39"/>
        <v>451222</v>
      </c>
      <c r="O358" s="109">
        <v>0</v>
      </c>
      <c r="P358" s="178" t="s">
        <v>6311</v>
      </c>
    </row>
    <row r="359" spans="1:16" ht="19.5" x14ac:dyDescent="0.5">
      <c r="A359" s="109" t="s">
        <v>16</v>
      </c>
      <c r="B359" s="109">
        <v>802270</v>
      </c>
      <c r="C359" s="196" t="s">
        <v>4193</v>
      </c>
      <c r="D359" s="109"/>
      <c r="E359" s="109">
        <v>2.4</v>
      </c>
      <c r="F359" s="111">
        <f t="shared" si="35"/>
        <v>108000</v>
      </c>
      <c r="G359" s="111">
        <f t="shared" si="36"/>
        <v>47600</v>
      </c>
      <c r="H359" s="109">
        <v>0.5</v>
      </c>
      <c r="I359" s="111">
        <f t="shared" si="40"/>
        <v>526300</v>
      </c>
      <c r="J359" s="111">
        <f t="shared" si="41"/>
        <v>213940</v>
      </c>
      <c r="K359" s="109">
        <v>1.9</v>
      </c>
      <c r="L359" s="127">
        <f t="shared" si="37"/>
        <v>261540</v>
      </c>
      <c r="M359" s="131">
        <f t="shared" si="38"/>
        <v>634300</v>
      </c>
      <c r="N359" s="136">
        <f t="shared" si="39"/>
        <v>451222</v>
      </c>
      <c r="O359" s="109">
        <v>0</v>
      </c>
      <c r="P359" s="178" t="s">
        <v>6311</v>
      </c>
    </row>
    <row r="360" spans="1:16" ht="19.5" x14ac:dyDescent="0.5">
      <c r="A360" s="109" t="s">
        <v>16</v>
      </c>
      <c r="B360" s="109">
        <v>802275</v>
      </c>
      <c r="C360" s="196" t="s">
        <v>4194</v>
      </c>
      <c r="D360" s="109"/>
      <c r="E360" s="109">
        <v>2.4</v>
      </c>
      <c r="F360" s="111">
        <f t="shared" si="35"/>
        <v>108000</v>
      </c>
      <c r="G360" s="111">
        <f t="shared" si="36"/>
        <v>47600</v>
      </c>
      <c r="H360" s="109">
        <v>0.5</v>
      </c>
      <c r="I360" s="111">
        <f t="shared" si="40"/>
        <v>526300</v>
      </c>
      <c r="J360" s="111">
        <f t="shared" si="41"/>
        <v>213940</v>
      </c>
      <c r="K360" s="109">
        <v>1.9</v>
      </c>
      <c r="L360" s="127">
        <f t="shared" si="37"/>
        <v>261540</v>
      </c>
      <c r="M360" s="131">
        <f t="shared" si="38"/>
        <v>634300</v>
      </c>
      <c r="N360" s="136">
        <f t="shared" si="39"/>
        <v>451222</v>
      </c>
      <c r="O360" s="109">
        <v>0</v>
      </c>
      <c r="P360" s="178" t="s">
        <v>6311</v>
      </c>
    </row>
    <row r="361" spans="1:16" ht="19.5" x14ac:dyDescent="0.5">
      <c r="A361" s="109" t="s">
        <v>16</v>
      </c>
      <c r="B361" s="109">
        <v>802280</v>
      </c>
      <c r="C361" s="196" t="s">
        <v>4195</v>
      </c>
      <c r="D361" s="109"/>
      <c r="E361" s="109">
        <v>4.5</v>
      </c>
      <c r="F361" s="111">
        <f t="shared" si="35"/>
        <v>324000</v>
      </c>
      <c r="G361" s="111">
        <f t="shared" si="36"/>
        <v>142800</v>
      </c>
      <c r="H361" s="109">
        <v>1.5</v>
      </c>
      <c r="I361" s="111">
        <f t="shared" si="40"/>
        <v>831000</v>
      </c>
      <c r="J361" s="111">
        <f t="shared" si="41"/>
        <v>337800</v>
      </c>
      <c r="K361" s="109">
        <v>3</v>
      </c>
      <c r="L361" s="127">
        <f t="shared" si="37"/>
        <v>480600</v>
      </c>
      <c r="M361" s="131">
        <f t="shared" si="38"/>
        <v>1155000</v>
      </c>
      <c r="N361" s="136">
        <f t="shared" si="39"/>
        <v>818580</v>
      </c>
      <c r="O361" s="109">
        <v>0</v>
      </c>
      <c r="P361" s="178" t="s">
        <v>6311</v>
      </c>
    </row>
    <row r="362" spans="1:16" ht="19.5" x14ac:dyDescent="0.5">
      <c r="A362" s="109" t="s">
        <v>16</v>
      </c>
      <c r="B362" s="109">
        <v>802285</v>
      </c>
      <c r="C362" s="196" t="s">
        <v>4196</v>
      </c>
      <c r="D362" s="109"/>
      <c r="E362" s="109">
        <v>4.5</v>
      </c>
      <c r="F362" s="111">
        <f t="shared" si="35"/>
        <v>324000</v>
      </c>
      <c r="G362" s="111">
        <f t="shared" si="36"/>
        <v>142800</v>
      </c>
      <c r="H362" s="109">
        <v>1.5</v>
      </c>
      <c r="I362" s="111">
        <f t="shared" si="40"/>
        <v>831000</v>
      </c>
      <c r="J362" s="111">
        <f t="shared" si="41"/>
        <v>337800</v>
      </c>
      <c r="K362" s="109">
        <v>3</v>
      </c>
      <c r="L362" s="127">
        <f t="shared" si="37"/>
        <v>480600</v>
      </c>
      <c r="M362" s="131">
        <f t="shared" si="38"/>
        <v>1155000</v>
      </c>
      <c r="N362" s="136">
        <f t="shared" si="39"/>
        <v>818580</v>
      </c>
      <c r="O362" s="109">
        <v>0</v>
      </c>
      <c r="P362" s="178" t="s">
        <v>6311</v>
      </c>
    </row>
    <row r="363" spans="1:16" ht="39" x14ac:dyDescent="0.5">
      <c r="A363" s="109" t="s">
        <v>16</v>
      </c>
      <c r="B363" s="109">
        <v>802290</v>
      </c>
      <c r="C363" s="196" t="s">
        <v>4197</v>
      </c>
      <c r="D363" s="109"/>
      <c r="E363" s="109">
        <v>2.46</v>
      </c>
      <c r="F363" s="111">
        <f t="shared" si="35"/>
        <v>162000</v>
      </c>
      <c r="G363" s="111">
        <f t="shared" si="36"/>
        <v>71400</v>
      </c>
      <c r="H363" s="109">
        <v>0.75</v>
      </c>
      <c r="I363" s="111">
        <f t="shared" si="40"/>
        <v>473670</v>
      </c>
      <c r="J363" s="111">
        <f t="shared" si="41"/>
        <v>192546</v>
      </c>
      <c r="K363" s="109">
        <v>1.71</v>
      </c>
      <c r="L363" s="127">
        <f t="shared" si="37"/>
        <v>263946</v>
      </c>
      <c r="M363" s="131">
        <f t="shared" si="38"/>
        <v>635670</v>
      </c>
      <c r="N363" s="136">
        <f t="shared" si="39"/>
        <v>450907.80000000005</v>
      </c>
      <c r="O363" s="109">
        <v>0</v>
      </c>
      <c r="P363" s="178" t="s">
        <v>6311</v>
      </c>
    </row>
    <row r="364" spans="1:16" ht="78" x14ac:dyDescent="0.5">
      <c r="A364" s="109" t="s">
        <v>16</v>
      </c>
      <c r="B364" s="109">
        <v>802295</v>
      </c>
      <c r="C364" s="196" t="s">
        <v>5863</v>
      </c>
      <c r="D364" s="109" t="s">
        <v>6158</v>
      </c>
      <c r="E364" s="109">
        <v>3.6999999999999997</v>
      </c>
      <c r="F364" s="111">
        <f t="shared" si="35"/>
        <v>64800</v>
      </c>
      <c r="G364" s="111">
        <f t="shared" si="36"/>
        <v>28560</v>
      </c>
      <c r="H364" s="109">
        <v>0.3</v>
      </c>
      <c r="I364" s="111">
        <f t="shared" si="40"/>
        <v>941800</v>
      </c>
      <c r="J364" s="111">
        <f t="shared" si="41"/>
        <v>382840</v>
      </c>
      <c r="K364" s="109">
        <v>3.4</v>
      </c>
      <c r="L364" s="127">
        <f t="shared" si="37"/>
        <v>411400</v>
      </c>
      <c r="M364" s="131">
        <f t="shared" si="38"/>
        <v>1006600</v>
      </c>
      <c r="N364" s="136">
        <f t="shared" si="39"/>
        <v>718620</v>
      </c>
      <c r="O364" s="109">
        <v>0</v>
      </c>
      <c r="P364" s="178" t="s">
        <v>6311</v>
      </c>
    </row>
    <row r="365" spans="1:16" ht="19.5" x14ac:dyDescent="0.5">
      <c r="A365" s="109" t="s">
        <v>16</v>
      </c>
      <c r="B365" s="109">
        <v>802300</v>
      </c>
      <c r="C365" s="196" t="s">
        <v>4199</v>
      </c>
      <c r="D365" s="109"/>
      <c r="E365" s="109">
        <v>0.25</v>
      </c>
      <c r="F365" s="111">
        <f t="shared" si="35"/>
        <v>10800</v>
      </c>
      <c r="G365" s="111">
        <f t="shared" si="36"/>
        <v>4760</v>
      </c>
      <c r="H365" s="109">
        <v>0.05</v>
      </c>
      <c r="I365" s="111">
        <f t="shared" si="40"/>
        <v>55400</v>
      </c>
      <c r="J365" s="111">
        <f t="shared" si="41"/>
        <v>22520</v>
      </c>
      <c r="K365" s="109">
        <v>0.2</v>
      </c>
      <c r="L365" s="127">
        <f t="shared" si="37"/>
        <v>27280</v>
      </c>
      <c r="M365" s="131">
        <f t="shared" si="38"/>
        <v>66200</v>
      </c>
      <c r="N365" s="136">
        <f t="shared" si="39"/>
        <v>47104</v>
      </c>
      <c r="O365" s="109">
        <v>0</v>
      </c>
      <c r="P365" s="178" t="s">
        <v>6311</v>
      </c>
    </row>
    <row r="366" spans="1:16" ht="19.5" x14ac:dyDescent="0.5">
      <c r="A366" s="109" t="s">
        <v>16</v>
      </c>
      <c r="B366" s="109">
        <v>802305</v>
      </c>
      <c r="C366" s="196" t="s">
        <v>4200</v>
      </c>
      <c r="D366" s="109"/>
      <c r="E366" s="109">
        <v>0.13999999999999999</v>
      </c>
      <c r="F366" s="111">
        <f t="shared" si="35"/>
        <v>4320</v>
      </c>
      <c r="G366" s="111">
        <f t="shared" si="36"/>
        <v>1904</v>
      </c>
      <c r="H366" s="109">
        <v>0.02</v>
      </c>
      <c r="I366" s="111">
        <f t="shared" si="40"/>
        <v>33240</v>
      </c>
      <c r="J366" s="111">
        <f t="shared" si="41"/>
        <v>13512</v>
      </c>
      <c r="K366" s="109">
        <v>0.12</v>
      </c>
      <c r="L366" s="127">
        <f t="shared" si="37"/>
        <v>15416</v>
      </c>
      <c r="M366" s="131">
        <f t="shared" si="38"/>
        <v>37560</v>
      </c>
      <c r="N366" s="136">
        <f t="shared" si="39"/>
        <v>26768.800000000003</v>
      </c>
      <c r="O366" s="109">
        <v>0</v>
      </c>
      <c r="P366" s="178" t="s">
        <v>6311</v>
      </c>
    </row>
    <row r="367" spans="1:16" ht="19.5" x14ac:dyDescent="0.5">
      <c r="A367" s="109" t="s">
        <v>16</v>
      </c>
      <c r="B367" s="109">
        <v>802315</v>
      </c>
      <c r="C367" s="196" t="s">
        <v>4201</v>
      </c>
      <c r="D367" s="109"/>
      <c r="E367" s="109">
        <v>9.0000000000000011E-2</v>
      </c>
      <c r="F367" s="111">
        <f t="shared" si="35"/>
        <v>4320</v>
      </c>
      <c r="G367" s="111">
        <f t="shared" si="36"/>
        <v>1904</v>
      </c>
      <c r="H367" s="109">
        <v>0.02</v>
      </c>
      <c r="I367" s="111">
        <f t="shared" si="40"/>
        <v>19390.000000000004</v>
      </c>
      <c r="J367" s="111">
        <f t="shared" si="41"/>
        <v>7882.0000000000009</v>
      </c>
      <c r="K367" s="109">
        <v>7.0000000000000007E-2</v>
      </c>
      <c r="L367" s="127">
        <f t="shared" si="37"/>
        <v>9786</v>
      </c>
      <c r="M367" s="131">
        <f t="shared" si="38"/>
        <v>23710.000000000004</v>
      </c>
      <c r="N367" s="136">
        <f t="shared" si="39"/>
        <v>16859.800000000003</v>
      </c>
      <c r="O367" s="109">
        <v>0</v>
      </c>
      <c r="P367" s="178" t="s">
        <v>6311</v>
      </c>
    </row>
    <row r="368" spans="1:16" ht="19.5" x14ac:dyDescent="0.5">
      <c r="A368" s="109" t="s">
        <v>16</v>
      </c>
      <c r="B368" s="109">
        <v>802320</v>
      </c>
      <c r="C368" s="196" t="s">
        <v>4202</v>
      </c>
      <c r="D368" s="109"/>
      <c r="E368" s="109">
        <v>2.81</v>
      </c>
      <c r="F368" s="111">
        <f t="shared" si="35"/>
        <v>157680</v>
      </c>
      <c r="G368" s="111">
        <f t="shared" si="36"/>
        <v>69496</v>
      </c>
      <c r="H368" s="109">
        <v>0.73</v>
      </c>
      <c r="I368" s="111">
        <f t="shared" si="40"/>
        <v>576160</v>
      </c>
      <c r="J368" s="111">
        <f t="shared" si="41"/>
        <v>234208</v>
      </c>
      <c r="K368" s="109">
        <v>2.08</v>
      </c>
      <c r="L368" s="127">
        <f t="shared" si="37"/>
        <v>303704</v>
      </c>
      <c r="M368" s="131">
        <f t="shared" si="38"/>
        <v>733840</v>
      </c>
      <c r="N368" s="136">
        <f t="shared" si="39"/>
        <v>521247.2</v>
      </c>
      <c r="O368" s="109">
        <v>0</v>
      </c>
      <c r="P368" s="178" t="s">
        <v>6311</v>
      </c>
    </row>
    <row r="369" spans="1:16" ht="19.5" x14ac:dyDescent="0.5">
      <c r="A369" s="109" t="s">
        <v>16</v>
      </c>
      <c r="B369" s="109">
        <v>802325</v>
      </c>
      <c r="C369" s="196" t="s">
        <v>4203</v>
      </c>
      <c r="D369" s="109"/>
      <c r="E369" s="109">
        <v>0.84</v>
      </c>
      <c r="F369" s="111">
        <f t="shared" si="35"/>
        <v>47520</v>
      </c>
      <c r="G369" s="111">
        <f t="shared" si="36"/>
        <v>20944</v>
      </c>
      <c r="H369" s="109">
        <v>0.22</v>
      </c>
      <c r="I369" s="111">
        <f t="shared" si="40"/>
        <v>171740</v>
      </c>
      <c r="J369" s="111">
        <f t="shared" si="41"/>
        <v>69812</v>
      </c>
      <c r="K369" s="109">
        <v>0.62</v>
      </c>
      <c r="L369" s="127">
        <f t="shared" si="37"/>
        <v>90756</v>
      </c>
      <c r="M369" s="131">
        <f t="shared" si="38"/>
        <v>219260</v>
      </c>
      <c r="N369" s="136">
        <f t="shared" si="39"/>
        <v>155730.79999999999</v>
      </c>
      <c r="O369" s="109">
        <v>0</v>
      </c>
      <c r="P369" s="178" t="s">
        <v>6311</v>
      </c>
    </row>
    <row r="370" spans="1:16" ht="19.5" x14ac:dyDescent="0.5">
      <c r="A370" s="109" t="s">
        <v>16</v>
      </c>
      <c r="B370" s="109">
        <v>802330</v>
      </c>
      <c r="C370" s="196" t="s">
        <v>4204</v>
      </c>
      <c r="D370" s="109"/>
      <c r="E370" s="109">
        <v>2.0499999999999998</v>
      </c>
      <c r="F370" s="111">
        <f t="shared" si="35"/>
        <v>66960</v>
      </c>
      <c r="G370" s="111">
        <f t="shared" si="36"/>
        <v>29512</v>
      </c>
      <c r="H370" s="109">
        <v>0.31</v>
      </c>
      <c r="I370" s="111">
        <f t="shared" si="40"/>
        <v>481980</v>
      </c>
      <c r="J370" s="111">
        <f t="shared" si="41"/>
        <v>195924</v>
      </c>
      <c r="K370" s="109">
        <v>1.74</v>
      </c>
      <c r="L370" s="127">
        <f t="shared" si="37"/>
        <v>225436</v>
      </c>
      <c r="M370" s="131">
        <f t="shared" si="38"/>
        <v>548940</v>
      </c>
      <c r="N370" s="136">
        <f t="shared" si="39"/>
        <v>391134.80000000005</v>
      </c>
      <c r="O370" s="109">
        <v>0</v>
      </c>
      <c r="P370" s="178" t="s">
        <v>6311</v>
      </c>
    </row>
    <row r="371" spans="1:16" ht="39" x14ac:dyDescent="0.5">
      <c r="A371" s="109" t="s">
        <v>16</v>
      </c>
      <c r="B371" s="109">
        <v>802335</v>
      </c>
      <c r="C371" s="196" t="s">
        <v>4205</v>
      </c>
      <c r="D371" s="109"/>
      <c r="E371" s="109">
        <v>0.61</v>
      </c>
      <c r="F371" s="111">
        <f t="shared" si="35"/>
        <v>34560</v>
      </c>
      <c r="G371" s="111">
        <f t="shared" si="36"/>
        <v>15232</v>
      </c>
      <c r="H371" s="109">
        <v>0.16</v>
      </c>
      <c r="I371" s="111">
        <f t="shared" si="40"/>
        <v>124650</v>
      </c>
      <c r="J371" s="111">
        <f t="shared" si="41"/>
        <v>50670</v>
      </c>
      <c r="K371" s="109">
        <v>0.45</v>
      </c>
      <c r="L371" s="127">
        <f t="shared" si="37"/>
        <v>65902</v>
      </c>
      <c r="M371" s="131">
        <f t="shared" si="38"/>
        <v>159210</v>
      </c>
      <c r="N371" s="136">
        <f t="shared" si="39"/>
        <v>113078.6</v>
      </c>
      <c r="O371" s="109">
        <v>0</v>
      </c>
      <c r="P371" s="178" t="s">
        <v>6311</v>
      </c>
    </row>
    <row r="372" spans="1:16" ht="19.5" x14ac:dyDescent="0.5">
      <c r="A372" s="109" t="s">
        <v>16</v>
      </c>
      <c r="B372" s="109">
        <v>802340</v>
      </c>
      <c r="C372" s="196" t="s">
        <v>4206</v>
      </c>
      <c r="D372" s="109"/>
      <c r="E372" s="109">
        <v>0.32</v>
      </c>
      <c r="F372" s="111">
        <f t="shared" si="35"/>
        <v>15120.000000000002</v>
      </c>
      <c r="G372" s="111">
        <f t="shared" si="36"/>
        <v>6664.0000000000009</v>
      </c>
      <c r="H372" s="109">
        <v>7.0000000000000007E-2</v>
      </c>
      <c r="I372" s="111">
        <f t="shared" si="40"/>
        <v>69250</v>
      </c>
      <c r="J372" s="111">
        <f t="shared" si="41"/>
        <v>28150</v>
      </c>
      <c r="K372" s="109">
        <v>0.25</v>
      </c>
      <c r="L372" s="127">
        <f t="shared" si="37"/>
        <v>34814</v>
      </c>
      <c r="M372" s="131">
        <f t="shared" si="38"/>
        <v>84370</v>
      </c>
      <c r="N372" s="136">
        <f t="shared" si="39"/>
        <v>60000.2</v>
      </c>
      <c r="O372" s="109">
        <v>0</v>
      </c>
      <c r="P372" s="178" t="s">
        <v>6311</v>
      </c>
    </row>
    <row r="373" spans="1:16" ht="19.5" x14ac:dyDescent="0.5">
      <c r="A373" s="109" t="s">
        <v>16</v>
      </c>
      <c r="B373" s="109">
        <v>802345</v>
      </c>
      <c r="C373" s="196" t="s">
        <v>4207</v>
      </c>
      <c r="D373" s="109"/>
      <c r="E373" s="109">
        <v>1.46</v>
      </c>
      <c r="F373" s="111">
        <f t="shared" si="35"/>
        <v>47520</v>
      </c>
      <c r="G373" s="111">
        <f t="shared" si="36"/>
        <v>20944</v>
      </c>
      <c r="H373" s="109">
        <v>0.22</v>
      </c>
      <c r="I373" s="111">
        <f t="shared" si="40"/>
        <v>343480</v>
      </c>
      <c r="J373" s="111">
        <f t="shared" si="41"/>
        <v>139624</v>
      </c>
      <c r="K373" s="109">
        <v>1.24</v>
      </c>
      <c r="L373" s="127">
        <f t="shared" si="37"/>
        <v>160568</v>
      </c>
      <c r="M373" s="131">
        <f t="shared" si="38"/>
        <v>391000</v>
      </c>
      <c r="N373" s="136">
        <f t="shared" si="39"/>
        <v>278602.40000000002</v>
      </c>
      <c r="O373" s="109">
        <v>0</v>
      </c>
      <c r="P373" s="178" t="s">
        <v>6311</v>
      </c>
    </row>
    <row r="374" spans="1:16" ht="19.5" x14ac:dyDescent="0.5">
      <c r="A374" s="109" t="s">
        <v>16</v>
      </c>
      <c r="B374" s="109">
        <v>802350</v>
      </c>
      <c r="C374" s="196" t="s">
        <v>4208</v>
      </c>
      <c r="D374" s="109"/>
      <c r="E374" s="109">
        <v>1.1499999999999999</v>
      </c>
      <c r="F374" s="111">
        <f t="shared" si="35"/>
        <v>64800</v>
      </c>
      <c r="G374" s="111">
        <f t="shared" si="36"/>
        <v>28560</v>
      </c>
      <c r="H374" s="109">
        <v>0.3</v>
      </c>
      <c r="I374" s="111">
        <f t="shared" si="40"/>
        <v>235450</v>
      </c>
      <c r="J374" s="111">
        <f t="shared" si="41"/>
        <v>95710</v>
      </c>
      <c r="K374" s="109">
        <v>0.85</v>
      </c>
      <c r="L374" s="127">
        <f t="shared" si="37"/>
        <v>124270</v>
      </c>
      <c r="M374" s="131">
        <f t="shared" si="38"/>
        <v>300250</v>
      </c>
      <c r="N374" s="136">
        <f t="shared" si="39"/>
        <v>213261</v>
      </c>
      <c r="O374" s="109">
        <v>0</v>
      </c>
      <c r="P374" s="178" t="s">
        <v>6311</v>
      </c>
    </row>
    <row r="375" spans="1:16" ht="19.5" x14ac:dyDescent="0.5">
      <c r="A375" s="109" t="s">
        <v>11</v>
      </c>
      <c r="B375" s="109">
        <v>802355</v>
      </c>
      <c r="C375" s="196" t="s">
        <v>4209</v>
      </c>
      <c r="D375" s="109"/>
      <c r="E375" s="109">
        <v>1.65</v>
      </c>
      <c r="F375" s="111">
        <f t="shared" si="35"/>
        <v>97200</v>
      </c>
      <c r="G375" s="111">
        <f t="shared" si="36"/>
        <v>42840</v>
      </c>
      <c r="H375" s="109">
        <v>0.45</v>
      </c>
      <c r="I375" s="111">
        <f t="shared" si="40"/>
        <v>332400</v>
      </c>
      <c r="J375" s="111">
        <f t="shared" si="41"/>
        <v>135120</v>
      </c>
      <c r="K375" s="109">
        <v>1.2</v>
      </c>
      <c r="L375" s="127">
        <f t="shared" si="37"/>
        <v>177960</v>
      </c>
      <c r="M375" s="131">
        <f t="shared" si="38"/>
        <v>429600</v>
      </c>
      <c r="N375" s="136">
        <f t="shared" si="39"/>
        <v>305028</v>
      </c>
      <c r="O375" s="109">
        <v>0</v>
      </c>
      <c r="P375" s="178" t="s">
        <v>6311</v>
      </c>
    </row>
    <row r="376" spans="1:16" ht="19.5" x14ac:dyDescent="0.5">
      <c r="A376" s="109" t="s">
        <v>11</v>
      </c>
      <c r="B376" s="109">
        <v>802360</v>
      </c>
      <c r="C376" s="196" t="s">
        <v>4210</v>
      </c>
      <c r="D376" s="109"/>
      <c r="E376" s="109">
        <v>1.05</v>
      </c>
      <c r="F376" s="111">
        <f t="shared" si="35"/>
        <v>62639.999999999993</v>
      </c>
      <c r="G376" s="111">
        <f t="shared" si="36"/>
        <v>27607.999999999996</v>
      </c>
      <c r="H376" s="109">
        <v>0.28999999999999998</v>
      </c>
      <c r="I376" s="111">
        <f t="shared" si="40"/>
        <v>210520</v>
      </c>
      <c r="J376" s="111">
        <f t="shared" si="41"/>
        <v>85576</v>
      </c>
      <c r="K376" s="109">
        <v>0.76</v>
      </c>
      <c r="L376" s="127">
        <f t="shared" si="37"/>
        <v>113184</v>
      </c>
      <c r="M376" s="131">
        <f t="shared" si="38"/>
        <v>273160</v>
      </c>
      <c r="N376" s="136">
        <f t="shared" si="39"/>
        <v>193931.2</v>
      </c>
      <c r="O376" s="109">
        <v>0</v>
      </c>
      <c r="P376" s="178" t="s">
        <v>6311</v>
      </c>
    </row>
    <row r="377" spans="1:16" ht="19.5" x14ac:dyDescent="0.5">
      <c r="A377" s="109" t="s">
        <v>11</v>
      </c>
      <c r="B377" s="109">
        <v>802365</v>
      </c>
      <c r="C377" s="196" t="s">
        <v>4211</v>
      </c>
      <c r="D377" s="109"/>
      <c r="E377" s="109">
        <v>1.83</v>
      </c>
      <c r="F377" s="111">
        <f t="shared" si="35"/>
        <v>108000</v>
      </c>
      <c r="G377" s="111">
        <f t="shared" si="36"/>
        <v>47600</v>
      </c>
      <c r="H377" s="109">
        <v>0.5</v>
      </c>
      <c r="I377" s="111">
        <f t="shared" si="40"/>
        <v>368410</v>
      </c>
      <c r="J377" s="111">
        <f t="shared" si="41"/>
        <v>149758</v>
      </c>
      <c r="K377" s="109">
        <v>1.33</v>
      </c>
      <c r="L377" s="127">
        <f t="shared" si="37"/>
        <v>197358</v>
      </c>
      <c r="M377" s="131">
        <f t="shared" si="38"/>
        <v>476410</v>
      </c>
      <c r="N377" s="136">
        <f t="shared" si="39"/>
        <v>338259.4</v>
      </c>
      <c r="O377" s="109">
        <v>0</v>
      </c>
      <c r="P377" s="178" t="s">
        <v>6311</v>
      </c>
    </row>
    <row r="378" spans="1:16" ht="19.5" x14ac:dyDescent="0.5">
      <c r="A378" s="109" t="s">
        <v>11</v>
      </c>
      <c r="B378" s="109">
        <v>802370</v>
      </c>
      <c r="C378" s="196" t="s">
        <v>4212</v>
      </c>
      <c r="D378" s="109"/>
      <c r="E378" s="109">
        <v>1.83</v>
      </c>
      <c r="F378" s="111">
        <f t="shared" si="35"/>
        <v>108000</v>
      </c>
      <c r="G378" s="111">
        <f t="shared" si="36"/>
        <v>47600</v>
      </c>
      <c r="H378" s="109">
        <v>0.5</v>
      </c>
      <c r="I378" s="111">
        <f t="shared" si="40"/>
        <v>368410</v>
      </c>
      <c r="J378" s="111">
        <f t="shared" si="41"/>
        <v>149758</v>
      </c>
      <c r="K378" s="109">
        <v>1.33</v>
      </c>
      <c r="L378" s="127">
        <f t="shared" si="37"/>
        <v>197358</v>
      </c>
      <c r="M378" s="131">
        <f t="shared" si="38"/>
        <v>476410</v>
      </c>
      <c r="N378" s="136">
        <f t="shared" si="39"/>
        <v>338259.4</v>
      </c>
      <c r="O378" s="109">
        <v>0</v>
      </c>
      <c r="P378" s="178" t="s">
        <v>6311</v>
      </c>
    </row>
    <row r="379" spans="1:16" ht="19.5" x14ac:dyDescent="0.5">
      <c r="A379" s="109" t="s">
        <v>11</v>
      </c>
      <c r="B379" s="109">
        <v>802375</v>
      </c>
      <c r="C379" s="196" t="s">
        <v>4213</v>
      </c>
      <c r="D379" s="109"/>
      <c r="E379" s="109">
        <v>0.35</v>
      </c>
      <c r="F379" s="111">
        <f t="shared" si="35"/>
        <v>23760</v>
      </c>
      <c r="G379" s="111">
        <f t="shared" si="36"/>
        <v>10472</v>
      </c>
      <c r="H379" s="109">
        <v>0.11</v>
      </c>
      <c r="I379" s="111">
        <f t="shared" si="40"/>
        <v>66480</v>
      </c>
      <c r="J379" s="111">
        <f t="shared" si="41"/>
        <v>27024</v>
      </c>
      <c r="K379" s="109">
        <v>0.24</v>
      </c>
      <c r="L379" s="127">
        <f t="shared" si="37"/>
        <v>37496</v>
      </c>
      <c r="M379" s="131">
        <f t="shared" si="38"/>
        <v>90240</v>
      </c>
      <c r="N379" s="136">
        <f t="shared" si="39"/>
        <v>63992.800000000003</v>
      </c>
      <c r="O379" s="109"/>
      <c r="P379" s="178" t="s">
        <v>6311</v>
      </c>
    </row>
    <row r="380" spans="1:16" ht="19.5" x14ac:dyDescent="0.5">
      <c r="A380" s="109" t="s">
        <v>16</v>
      </c>
      <c r="B380" s="109">
        <v>802500</v>
      </c>
      <c r="C380" s="196" t="s">
        <v>4214</v>
      </c>
      <c r="D380" s="109"/>
      <c r="E380" s="109">
        <v>0.4</v>
      </c>
      <c r="F380" s="111">
        <f t="shared" si="35"/>
        <v>36720</v>
      </c>
      <c r="G380" s="111">
        <f t="shared" si="36"/>
        <v>16184.000000000002</v>
      </c>
      <c r="H380" s="109">
        <v>0.17</v>
      </c>
      <c r="I380" s="111">
        <f t="shared" si="40"/>
        <v>63710</v>
      </c>
      <c r="J380" s="111">
        <f t="shared" si="41"/>
        <v>25898</v>
      </c>
      <c r="K380" s="109">
        <v>0.23</v>
      </c>
      <c r="L380" s="127">
        <f t="shared" si="37"/>
        <v>42082</v>
      </c>
      <c r="M380" s="131">
        <f t="shared" si="38"/>
        <v>100430</v>
      </c>
      <c r="N380" s="136">
        <f t="shared" si="39"/>
        <v>70972.600000000006</v>
      </c>
      <c r="O380" s="109">
        <v>0</v>
      </c>
      <c r="P380" s="178" t="s">
        <v>6311</v>
      </c>
    </row>
    <row r="381" spans="1:16" ht="19.5" x14ac:dyDescent="0.5">
      <c r="A381" s="109" t="s">
        <v>16</v>
      </c>
      <c r="B381" s="109">
        <v>802505</v>
      </c>
      <c r="C381" s="196" t="s">
        <v>4215</v>
      </c>
      <c r="D381" s="109"/>
      <c r="E381" s="109">
        <v>0.15</v>
      </c>
      <c r="F381" s="111">
        <f t="shared" si="35"/>
        <v>6480</v>
      </c>
      <c r="G381" s="111">
        <f t="shared" si="36"/>
        <v>2856</v>
      </c>
      <c r="H381" s="109">
        <v>0.03</v>
      </c>
      <c r="I381" s="111">
        <f t="shared" si="40"/>
        <v>33240</v>
      </c>
      <c r="J381" s="111">
        <f t="shared" si="41"/>
        <v>13512</v>
      </c>
      <c r="K381" s="109">
        <v>0.12</v>
      </c>
      <c r="L381" s="127">
        <f t="shared" si="37"/>
        <v>16368</v>
      </c>
      <c r="M381" s="131">
        <f t="shared" si="38"/>
        <v>39720</v>
      </c>
      <c r="N381" s="136">
        <f t="shared" si="39"/>
        <v>28262.400000000001</v>
      </c>
      <c r="O381" s="109">
        <v>0</v>
      </c>
      <c r="P381" s="178" t="s">
        <v>6311</v>
      </c>
    </row>
    <row r="382" spans="1:16" ht="19.5" x14ac:dyDescent="0.5">
      <c r="A382" s="109" t="s">
        <v>11</v>
      </c>
      <c r="B382" s="109">
        <v>802510</v>
      </c>
      <c r="C382" s="196" t="s">
        <v>4216</v>
      </c>
      <c r="D382" s="109"/>
      <c r="E382" s="109">
        <v>2</v>
      </c>
      <c r="F382" s="111">
        <f t="shared" si="35"/>
        <v>43200</v>
      </c>
      <c r="G382" s="111">
        <f t="shared" si="36"/>
        <v>19040</v>
      </c>
      <c r="H382" s="109">
        <v>0.2</v>
      </c>
      <c r="I382" s="111">
        <f t="shared" si="40"/>
        <v>498600</v>
      </c>
      <c r="J382" s="111">
        <f t="shared" si="41"/>
        <v>202680</v>
      </c>
      <c r="K382" s="109">
        <v>1.8</v>
      </c>
      <c r="L382" s="127">
        <f t="shared" si="37"/>
        <v>221720</v>
      </c>
      <c r="M382" s="131">
        <f t="shared" si="38"/>
        <v>541800</v>
      </c>
      <c r="N382" s="136">
        <f t="shared" si="39"/>
        <v>386596</v>
      </c>
      <c r="O382" s="109">
        <v>0</v>
      </c>
      <c r="P382" s="178" t="s">
        <v>6311</v>
      </c>
    </row>
    <row r="383" spans="1:16" ht="19.5" x14ac:dyDescent="0.5">
      <c r="A383" s="109" t="s">
        <v>16</v>
      </c>
      <c r="B383" s="109">
        <v>802515</v>
      </c>
      <c r="C383" s="196" t="s">
        <v>4217</v>
      </c>
      <c r="D383" s="109"/>
      <c r="E383" s="109">
        <v>0.58000000000000007</v>
      </c>
      <c r="F383" s="111">
        <f t="shared" si="35"/>
        <v>43200</v>
      </c>
      <c r="G383" s="111">
        <f t="shared" si="36"/>
        <v>19040</v>
      </c>
      <c r="H383" s="109">
        <v>0.2</v>
      </c>
      <c r="I383" s="111">
        <f t="shared" si="40"/>
        <v>105260</v>
      </c>
      <c r="J383" s="111">
        <f t="shared" si="41"/>
        <v>42788</v>
      </c>
      <c r="K383" s="109">
        <v>0.38</v>
      </c>
      <c r="L383" s="127">
        <f t="shared" si="37"/>
        <v>61828</v>
      </c>
      <c r="M383" s="131">
        <f t="shared" si="38"/>
        <v>148460</v>
      </c>
      <c r="N383" s="136">
        <f t="shared" si="39"/>
        <v>105180.4</v>
      </c>
      <c r="O383" s="109">
        <v>0</v>
      </c>
      <c r="P383" s="178" t="s">
        <v>6311</v>
      </c>
    </row>
    <row r="384" spans="1:16" ht="19.5" x14ac:dyDescent="0.5">
      <c r="A384" s="109" t="s">
        <v>16</v>
      </c>
      <c r="B384" s="109">
        <v>802520</v>
      </c>
      <c r="C384" s="196" t="s">
        <v>4218</v>
      </c>
      <c r="D384" s="109"/>
      <c r="E384" s="109">
        <v>2.04</v>
      </c>
      <c r="F384" s="111">
        <f t="shared" si="35"/>
        <v>92880</v>
      </c>
      <c r="G384" s="111">
        <f t="shared" si="36"/>
        <v>40936</v>
      </c>
      <c r="H384" s="109">
        <v>0.43</v>
      </c>
      <c r="I384" s="111">
        <f t="shared" si="40"/>
        <v>445970</v>
      </c>
      <c r="J384" s="111">
        <f t="shared" si="41"/>
        <v>181286</v>
      </c>
      <c r="K384" s="109">
        <v>1.61</v>
      </c>
      <c r="L384" s="127">
        <f t="shared" si="37"/>
        <v>222222</v>
      </c>
      <c r="M384" s="131">
        <f t="shared" si="38"/>
        <v>538850</v>
      </c>
      <c r="N384" s="136">
        <f t="shared" si="39"/>
        <v>383294.6</v>
      </c>
      <c r="O384" s="109">
        <v>0</v>
      </c>
      <c r="P384" s="178" t="s">
        <v>6311</v>
      </c>
    </row>
    <row r="385" spans="1:16" ht="19.5" x14ac:dyDescent="0.5">
      <c r="A385" s="109" t="s">
        <v>16</v>
      </c>
      <c r="B385" s="109">
        <v>802525</v>
      </c>
      <c r="C385" s="196" t="s">
        <v>4219</v>
      </c>
      <c r="D385" s="109"/>
      <c r="E385" s="109">
        <v>0.18</v>
      </c>
      <c r="F385" s="111">
        <f t="shared" si="35"/>
        <v>12960</v>
      </c>
      <c r="G385" s="111">
        <f t="shared" si="36"/>
        <v>5712</v>
      </c>
      <c r="H385" s="109">
        <v>0.06</v>
      </c>
      <c r="I385" s="111">
        <f t="shared" si="40"/>
        <v>33240</v>
      </c>
      <c r="J385" s="111">
        <f t="shared" si="41"/>
        <v>13512</v>
      </c>
      <c r="K385" s="109">
        <v>0.12</v>
      </c>
      <c r="L385" s="127">
        <f t="shared" si="37"/>
        <v>19224</v>
      </c>
      <c r="M385" s="131">
        <f t="shared" si="38"/>
        <v>46200</v>
      </c>
      <c r="N385" s="136">
        <f t="shared" si="39"/>
        <v>32743.200000000001</v>
      </c>
      <c r="O385" s="109">
        <v>0</v>
      </c>
      <c r="P385" s="178" t="s">
        <v>6311</v>
      </c>
    </row>
    <row r="386" spans="1:16" ht="19.5" x14ac:dyDescent="0.5">
      <c r="A386" s="109" t="s">
        <v>16</v>
      </c>
      <c r="B386" s="109">
        <v>802530</v>
      </c>
      <c r="C386" s="196" t="s">
        <v>4220</v>
      </c>
      <c r="D386" s="109"/>
      <c r="E386" s="109">
        <v>0.37</v>
      </c>
      <c r="F386" s="111">
        <f t="shared" si="35"/>
        <v>30240.000000000004</v>
      </c>
      <c r="G386" s="111">
        <f t="shared" si="36"/>
        <v>13328.000000000002</v>
      </c>
      <c r="H386" s="109">
        <v>0.14000000000000001</v>
      </c>
      <c r="I386" s="111">
        <f t="shared" si="40"/>
        <v>63710</v>
      </c>
      <c r="J386" s="111">
        <f t="shared" si="41"/>
        <v>25898</v>
      </c>
      <c r="K386" s="109">
        <v>0.23</v>
      </c>
      <c r="L386" s="127">
        <f t="shared" si="37"/>
        <v>39226</v>
      </c>
      <c r="M386" s="131">
        <f t="shared" si="38"/>
        <v>93950</v>
      </c>
      <c r="N386" s="136">
        <f t="shared" si="39"/>
        <v>66491.8</v>
      </c>
      <c r="O386" s="109">
        <v>0</v>
      </c>
      <c r="P386" s="178" t="s">
        <v>6311</v>
      </c>
    </row>
    <row r="387" spans="1:16" ht="39" x14ac:dyDescent="0.5">
      <c r="A387" s="109" t="s">
        <v>16</v>
      </c>
      <c r="B387" s="109">
        <v>802535</v>
      </c>
      <c r="C387" s="196" t="s">
        <v>5864</v>
      </c>
      <c r="D387" s="109" t="s">
        <v>6159</v>
      </c>
      <c r="E387" s="109">
        <v>0.85</v>
      </c>
      <c r="F387" s="111">
        <f t="shared" ref="F387:F450" si="42">H387*216000</f>
        <v>21600</v>
      </c>
      <c r="G387" s="111">
        <f t="shared" ref="G387:G450" si="43">H387*95200</f>
        <v>9520</v>
      </c>
      <c r="H387" s="109">
        <v>0.1</v>
      </c>
      <c r="I387" s="111">
        <f t="shared" si="40"/>
        <v>207750</v>
      </c>
      <c r="J387" s="111">
        <f t="shared" si="41"/>
        <v>84450</v>
      </c>
      <c r="K387" s="109">
        <v>0.75</v>
      </c>
      <c r="L387" s="127">
        <f t="shared" ref="L387:L450" si="44">J387+G387</f>
        <v>93970</v>
      </c>
      <c r="M387" s="131">
        <f t="shared" ref="M387:M450" si="45">I387+F387</f>
        <v>229350</v>
      </c>
      <c r="N387" s="136">
        <f t="shared" ref="N387:N450" si="46">M387-(L387*70%)</f>
        <v>163571</v>
      </c>
      <c r="O387" s="109">
        <v>0</v>
      </c>
      <c r="P387" s="178" t="s">
        <v>6311</v>
      </c>
    </row>
    <row r="388" spans="1:16" ht="19.5" x14ac:dyDescent="0.5">
      <c r="A388" s="109" t="s">
        <v>16</v>
      </c>
      <c r="B388" s="109">
        <v>802540</v>
      </c>
      <c r="C388" s="196" t="s">
        <v>4222</v>
      </c>
      <c r="D388" s="109"/>
      <c r="E388" s="109">
        <v>0.27</v>
      </c>
      <c r="F388" s="111">
        <f t="shared" si="42"/>
        <v>15120.000000000002</v>
      </c>
      <c r="G388" s="111">
        <f t="shared" si="43"/>
        <v>6664.0000000000009</v>
      </c>
      <c r="H388" s="109">
        <v>7.0000000000000007E-2</v>
      </c>
      <c r="I388" s="111">
        <f t="shared" ref="I388:I451" si="47">K388*277000</f>
        <v>55400</v>
      </c>
      <c r="J388" s="111">
        <f t="shared" ref="J388:J451" si="48">112600*K388</f>
        <v>22520</v>
      </c>
      <c r="K388" s="109">
        <v>0.2</v>
      </c>
      <c r="L388" s="127">
        <f t="shared" si="44"/>
        <v>29184</v>
      </c>
      <c r="M388" s="131">
        <f t="shared" si="45"/>
        <v>70520</v>
      </c>
      <c r="N388" s="136">
        <f t="shared" si="46"/>
        <v>50091.199999999997</v>
      </c>
      <c r="O388" s="109">
        <v>0</v>
      </c>
      <c r="P388" s="178" t="s">
        <v>6311</v>
      </c>
    </row>
    <row r="389" spans="1:16" ht="19.5" x14ac:dyDescent="0.5">
      <c r="A389" s="109" t="s">
        <v>11</v>
      </c>
      <c r="B389" s="109">
        <v>802545</v>
      </c>
      <c r="C389" s="196" t="s">
        <v>4223</v>
      </c>
      <c r="D389" s="109"/>
      <c r="E389" s="109">
        <v>7.6800000000000006</v>
      </c>
      <c r="F389" s="111">
        <f t="shared" si="42"/>
        <v>347760</v>
      </c>
      <c r="G389" s="111">
        <f t="shared" si="43"/>
        <v>153272</v>
      </c>
      <c r="H389" s="109">
        <v>1.61</v>
      </c>
      <c r="I389" s="111">
        <f t="shared" si="47"/>
        <v>1681390</v>
      </c>
      <c r="J389" s="111">
        <f t="shared" si="48"/>
        <v>683482</v>
      </c>
      <c r="K389" s="109">
        <v>6.07</v>
      </c>
      <c r="L389" s="127">
        <f t="shared" si="44"/>
        <v>836754</v>
      </c>
      <c r="M389" s="131">
        <f t="shared" si="45"/>
        <v>2029150</v>
      </c>
      <c r="N389" s="136">
        <f t="shared" si="46"/>
        <v>1443422.2000000002</v>
      </c>
      <c r="O389" s="109">
        <v>0</v>
      </c>
      <c r="P389" s="178" t="s">
        <v>6311</v>
      </c>
    </row>
    <row r="390" spans="1:16" ht="19.5" x14ac:dyDescent="0.5">
      <c r="A390" s="109" t="s">
        <v>16</v>
      </c>
      <c r="B390" s="109">
        <v>802550</v>
      </c>
      <c r="C390" s="196" t="s">
        <v>4224</v>
      </c>
      <c r="D390" s="109"/>
      <c r="E390" s="109">
        <v>0.12</v>
      </c>
      <c r="F390" s="111">
        <f t="shared" si="42"/>
        <v>6480</v>
      </c>
      <c r="G390" s="111">
        <f t="shared" si="43"/>
        <v>2856</v>
      </c>
      <c r="H390" s="109">
        <v>0.03</v>
      </c>
      <c r="I390" s="111">
        <f t="shared" si="47"/>
        <v>24930</v>
      </c>
      <c r="J390" s="111">
        <f t="shared" si="48"/>
        <v>10134</v>
      </c>
      <c r="K390" s="109">
        <v>0.09</v>
      </c>
      <c r="L390" s="127">
        <f t="shared" si="44"/>
        <v>12990</v>
      </c>
      <c r="M390" s="131">
        <f t="shared" si="45"/>
        <v>31410</v>
      </c>
      <c r="N390" s="136">
        <f t="shared" si="46"/>
        <v>22317</v>
      </c>
      <c r="O390" s="109">
        <v>0</v>
      </c>
      <c r="P390" s="178" t="s">
        <v>6311</v>
      </c>
    </row>
    <row r="391" spans="1:16" ht="19.5" x14ac:dyDescent="0.5">
      <c r="A391" s="109" t="s">
        <v>16</v>
      </c>
      <c r="B391" s="109">
        <v>802555</v>
      </c>
      <c r="C391" s="196" t="s">
        <v>4225</v>
      </c>
      <c r="D391" s="109"/>
      <c r="E391" s="109">
        <v>4.17</v>
      </c>
      <c r="F391" s="111">
        <f t="shared" si="42"/>
        <v>187920</v>
      </c>
      <c r="G391" s="111">
        <f t="shared" si="43"/>
        <v>82824</v>
      </c>
      <c r="H391" s="109">
        <v>0.87</v>
      </c>
      <c r="I391" s="111">
        <f t="shared" si="47"/>
        <v>914100</v>
      </c>
      <c r="J391" s="111">
        <f t="shared" si="48"/>
        <v>371580</v>
      </c>
      <c r="K391" s="109">
        <v>3.3</v>
      </c>
      <c r="L391" s="127">
        <f t="shared" si="44"/>
        <v>454404</v>
      </c>
      <c r="M391" s="131">
        <f t="shared" si="45"/>
        <v>1102020</v>
      </c>
      <c r="N391" s="136">
        <f t="shared" si="46"/>
        <v>783937.2</v>
      </c>
      <c r="O391" s="109">
        <v>0</v>
      </c>
      <c r="P391" s="178" t="s">
        <v>6311</v>
      </c>
    </row>
    <row r="392" spans="1:16" ht="19.5" x14ac:dyDescent="0.5">
      <c r="A392" s="109" t="s">
        <v>16</v>
      </c>
      <c r="B392" s="109">
        <v>802560</v>
      </c>
      <c r="C392" s="196" t="s">
        <v>4226</v>
      </c>
      <c r="D392" s="109"/>
      <c r="E392" s="109">
        <v>1.32</v>
      </c>
      <c r="F392" s="111">
        <f t="shared" si="42"/>
        <v>73440</v>
      </c>
      <c r="G392" s="111">
        <f t="shared" si="43"/>
        <v>32368.000000000004</v>
      </c>
      <c r="H392" s="109">
        <v>0.34</v>
      </c>
      <c r="I392" s="111">
        <f t="shared" si="47"/>
        <v>271460</v>
      </c>
      <c r="J392" s="111">
        <f t="shared" si="48"/>
        <v>110348</v>
      </c>
      <c r="K392" s="109">
        <v>0.98</v>
      </c>
      <c r="L392" s="127">
        <f t="shared" si="44"/>
        <v>142716</v>
      </c>
      <c r="M392" s="131">
        <f t="shared" si="45"/>
        <v>344900</v>
      </c>
      <c r="N392" s="136">
        <f t="shared" si="46"/>
        <v>244998.8</v>
      </c>
      <c r="O392" s="109">
        <v>0</v>
      </c>
      <c r="P392" s="178" t="s">
        <v>6311</v>
      </c>
    </row>
    <row r="393" spans="1:16" ht="19.5" x14ac:dyDescent="0.5">
      <c r="A393" s="109" t="s">
        <v>16</v>
      </c>
      <c r="B393" s="109">
        <v>802565</v>
      </c>
      <c r="C393" s="196" t="s">
        <v>4227</v>
      </c>
      <c r="D393" s="109"/>
      <c r="E393" s="109">
        <v>2.23</v>
      </c>
      <c r="F393" s="111">
        <f t="shared" si="42"/>
        <v>125279.99999999999</v>
      </c>
      <c r="G393" s="111">
        <f t="shared" si="43"/>
        <v>55215.999999999993</v>
      </c>
      <c r="H393" s="109">
        <v>0.57999999999999996</v>
      </c>
      <c r="I393" s="111">
        <f t="shared" si="47"/>
        <v>457050</v>
      </c>
      <c r="J393" s="111">
        <f t="shared" si="48"/>
        <v>185790</v>
      </c>
      <c r="K393" s="109">
        <v>1.65</v>
      </c>
      <c r="L393" s="127">
        <f t="shared" si="44"/>
        <v>241006</v>
      </c>
      <c r="M393" s="131">
        <f t="shared" si="45"/>
        <v>582330</v>
      </c>
      <c r="N393" s="136">
        <f t="shared" si="46"/>
        <v>413625.80000000005</v>
      </c>
      <c r="O393" s="109">
        <v>0</v>
      </c>
      <c r="P393" s="178" t="s">
        <v>6311</v>
      </c>
    </row>
    <row r="394" spans="1:16" ht="19.5" x14ac:dyDescent="0.5">
      <c r="A394" s="109" t="s">
        <v>16</v>
      </c>
      <c r="B394" s="109">
        <v>802570</v>
      </c>
      <c r="C394" s="196" t="s">
        <v>4228</v>
      </c>
      <c r="D394" s="109"/>
      <c r="E394" s="109">
        <v>2.31</v>
      </c>
      <c r="F394" s="111">
        <f t="shared" si="42"/>
        <v>129600</v>
      </c>
      <c r="G394" s="111">
        <f t="shared" si="43"/>
        <v>57120</v>
      </c>
      <c r="H394" s="109">
        <v>0.6</v>
      </c>
      <c r="I394" s="111">
        <f t="shared" si="47"/>
        <v>473670</v>
      </c>
      <c r="J394" s="111">
        <f t="shared" si="48"/>
        <v>192546</v>
      </c>
      <c r="K394" s="109">
        <v>1.71</v>
      </c>
      <c r="L394" s="127">
        <f t="shared" si="44"/>
        <v>249666</v>
      </c>
      <c r="M394" s="131">
        <f t="shared" si="45"/>
        <v>603270</v>
      </c>
      <c r="N394" s="136">
        <f t="shared" si="46"/>
        <v>428503.80000000005</v>
      </c>
      <c r="O394" s="109">
        <v>0</v>
      </c>
      <c r="P394" s="178" t="s">
        <v>6311</v>
      </c>
    </row>
    <row r="395" spans="1:16" ht="19.5" x14ac:dyDescent="0.5">
      <c r="A395" s="109" t="s">
        <v>16</v>
      </c>
      <c r="B395" s="109">
        <v>802575</v>
      </c>
      <c r="C395" s="196" t="s">
        <v>4229</v>
      </c>
      <c r="D395" s="109"/>
      <c r="E395" s="109">
        <v>3.5300000000000002</v>
      </c>
      <c r="F395" s="111">
        <f t="shared" si="42"/>
        <v>159840</v>
      </c>
      <c r="G395" s="111">
        <f t="shared" si="43"/>
        <v>70448</v>
      </c>
      <c r="H395" s="109">
        <v>0.74</v>
      </c>
      <c r="I395" s="111">
        <f t="shared" si="47"/>
        <v>772830</v>
      </c>
      <c r="J395" s="111">
        <f t="shared" si="48"/>
        <v>314154</v>
      </c>
      <c r="K395" s="109">
        <v>2.79</v>
      </c>
      <c r="L395" s="127">
        <f t="shared" si="44"/>
        <v>384602</v>
      </c>
      <c r="M395" s="131">
        <f t="shared" si="45"/>
        <v>932670</v>
      </c>
      <c r="N395" s="136">
        <f t="shared" si="46"/>
        <v>663448.60000000009</v>
      </c>
      <c r="O395" s="109">
        <v>0</v>
      </c>
      <c r="P395" s="178" t="s">
        <v>6311</v>
      </c>
    </row>
    <row r="396" spans="1:16" ht="19.5" x14ac:dyDescent="0.5">
      <c r="A396" s="109" t="s">
        <v>16</v>
      </c>
      <c r="B396" s="109">
        <v>802580</v>
      </c>
      <c r="C396" s="196" t="s">
        <v>4230</v>
      </c>
      <c r="D396" s="109"/>
      <c r="E396" s="109">
        <v>5.1400000000000006</v>
      </c>
      <c r="F396" s="111">
        <f t="shared" si="42"/>
        <v>194400</v>
      </c>
      <c r="G396" s="111">
        <f t="shared" si="43"/>
        <v>85680</v>
      </c>
      <c r="H396" s="109">
        <v>0.9</v>
      </c>
      <c r="I396" s="111">
        <f t="shared" si="47"/>
        <v>1174480</v>
      </c>
      <c r="J396" s="111">
        <f t="shared" si="48"/>
        <v>477424</v>
      </c>
      <c r="K396" s="109">
        <v>4.24</v>
      </c>
      <c r="L396" s="127">
        <f t="shared" si="44"/>
        <v>563104</v>
      </c>
      <c r="M396" s="131">
        <f t="shared" si="45"/>
        <v>1368880</v>
      </c>
      <c r="N396" s="136">
        <f t="shared" si="46"/>
        <v>974707.19999999995</v>
      </c>
      <c r="O396" s="109">
        <v>0</v>
      </c>
      <c r="P396" s="178" t="s">
        <v>6311</v>
      </c>
    </row>
    <row r="397" spans="1:16" ht="19.5" x14ac:dyDescent="0.5">
      <c r="A397" s="109" t="s">
        <v>16</v>
      </c>
      <c r="B397" s="109">
        <v>802585</v>
      </c>
      <c r="C397" s="196" t="s">
        <v>4231</v>
      </c>
      <c r="D397" s="109"/>
      <c r="E397" s="109">
        <v>7.48</v>
      </c>
      <c r="F397" s="111">
        <f t="shared" si="42"/>
        <v>241920.00000000003</v>
      </c>
      <c r="G397" s="111">
        <f t="shared" si="43"/>
        <v>106624.00000000001</v>
      </c>
      <c r="H397" s="109">
        <v>1.1200000000000001</v>
      </c>
      <c r="I397" s="111">
        <f t="shared" si="47"/>
        <v>1761720</v>
      </c>
      <c r="J397" s="111">
        <f t="shared" si="48"/>
        <v>716136</v>
      </c>
      <c r="K397" s="109">
        <v>6.36</v>
      </c>
      <c r="L397" s="127">
        <f t="shared" si="44"/>
        <v>822760</v>
      </c>
      <c r="M397" s="131">
        <f t="shared" si="45"/>
        <v>2003640</v>
      </c>
      <c r="N397" s="136">
        <f t="shared" si="46"/>
        <v>1427708</v>
      </c>
      <c r="O397" s="109">
        <v>0</v>
      </c>
      <c r="P397" s="178" t="s">
        <v>6311</v>
      </c>
    </row>
    <row r="398" spans="1:16" ht="19.5" x14ac:dyDescent="0.5">
      <c r="A398" s="109" t="s">
        <v>16</v>
      </c>
      <c r="B398" s="109">
        <v>802590</v>
      </c>
      <c r="C398" s="196" t="s">
        <v>4232</v>
      </c>
      <c r="D398" s="109"/>
      <c r="E398" s="109">
        <v>3.5</v>
      </c>
      <c r="F398" s="111">
        <f t="shared" si="42"/>
        <v>216000</v>
      </c>
      <c r="G398" s="111">
        <f t="shared" si="43"/>
        <v>95200</v>
      </c>
      <c r="H398" s="109">
        <v>1</v>
      </c>
      <c r="I398" s="111">
        <f t="shared" si="47"/>
        <v>692500</v>
      </c>
      <c r="J398" s="111">
        <f t="shared" si="48"/>
        <v>281500</v>
      </c>
      <c r="K398" s="109">
        <v>2.5</v>
      </c>
      <c r="L398" s="127">
        <f t="shared" si="44"/>
        <v>376700</v>
      </c>
      <c r="M398" s="131">
        <f t="shared" si="45"/>
        <v>908500</v>
      </c>
      <c r="N398" s="136">
        <f t="shared" si="46"/>
        <v>644810</v>
      </c>
      <c r="O398" s="109">
        <v>0</v>
      </c>
      <c r="P398" s="178" t="s">
        <v>6311</v>
      </c>
    </row>
    <row r="399" spans="1:16" ht="19.5" x14ac:dyDescent="0.5">
      <c r="A399" s="109" t="s">
        <v>16</v>
      </c>
      <c r="B399" s="109">
        <v>802591</v>
      </c>
      <c r="C399" s="196" t="s">
        <v>4233</v>
      </c>
      <c r="D399" s="109"/>
      <c r="E399" s="109">
        <v>7</v>
      </c>
      <c r="F399" s="111">
        <f t="shared" si="42"/>
        <v>216000</v>
      </c>
      <c r="G399" s="111">
        <f t="shared" si="43"/>
        <v>95200</v>
      </c>
      <c r="H399" s="109">
        <v>1</v>
      </c>
      <c r="I399" s="111">
        <f t="shared" si="47"/>
        <v>1662000</v>
      </c>
      <c r="J399" s="111">
        <f t="shared" si="48"/>
        <v>675600</v>
      </c>
      <c r="K399" s="109">
        <v>6</v>
      </c>
      <c r="L399" s="127">
        <f t="shared" si="44"/>
        <v>770800</v>
      </c>
      <c r="M399" s="131">
        <f t="shared" si="45"/>
        <v>1878000</v>
      </c>
      <c r="N399" s="136">
        <f t="shared" si="46"/>
        <v>1338440</v>
      </c>
      <c r="O399" s="109">
        <v>0</v>
      </c>
      <c r="P399" s="178" t="s">
        <v>6311</v>
      </c>
    </row>
    <row r="400" spans="1:16" ht="19.5" x14ac:dyDescent="0.5">
      <c r="A400" s="109" t="s">
        <v>16</v>
      </c>
      <c r="B400" s="109">
        <v>802595</v>
      </c>
      <c r="C400" s="196" t="s">
        <v>4234</v>
      </c>
      <c r="D400" s="109"/>
      <c r="E400" s="109">
        <v>3.59</v>
      </c>
      <c r="F400" s="111">
        <f t="shared" si="42"/>
        <v>162000</v>
      </c>
      <c r="G400" s="111">
        <f t="shared" si="43"/>
        <v>71400</v>
      </c>
      <c r="H400" s="109">
        <v>0.75</v>
      </c>
      <c r="I400" s="111">
        <f t="shared" si="47"/>
        <v>786680</v>
      </c>
      <c r="J400" s="111">
        <f t="shared" si="48"/>
        <v>319784</v>
      </c>
      <c r="K400" s="109">
        <v>2.84</v>
      </c>
      <c r="L400" s="127">
        <f t="shared" si="44"/>
        <v>391184</v>
      </c>
      <c r="M400" s="131">
        <f t="shared" si="45"/>
        <v>948680</v>
      </c>
      <c r="N400" s="136">
        <f t="shared" si="46"/>
        <v>674851.2</v>
      </c>
      <c r="O400" s="109">
        <v>0</v>
      </c>
      <c r="P400" s="178" t="s">
        <v>6311</v>
      </c>
    </row>
    <row r="401" spans="1:16" ht="19.5" x14ac:dyDescent="0.5">
      <c r="A401" s="109" t="s">
        <v>16</v>
      </c>
      <c r="B401" s="109">
        <v>802600</v>
      </c>
      <c r="C401" s="196" t="s">
        <v>4235</v>
      </c>
      <c r="D401" s="109"/>
      <c r="E401" s="109">
        <v>4.9000000000000004</v>
      </c>
      <c r="F401" s="111">
        <f t="shared" si="42"/>
        <v>222480</v>
      </c>
      <c r="G401" s="111">
        <f t="shared" si="43"/>
        <v>98056</v>
      </c>
      <c r="H401" s="109">
        <v>1.03</v>
      </c>
      <c r="I401" s="111">
        <f t="shared" si="47"/>
        <v>1071990</v>
      </c>
      <c r="J401" s="111">
        <f t="shared" si="48"/>
        <v>435762</v>
      </c>
      <c r="K401" s="109">
        <v>3.87</v>
      </c>
      <c r="L401" s="127">
        <f t="shared" si="44"/>
        <v>533818</v>
      </c>
      <c r="M401" s="131">
        <f t="shared" si="45"/>
        <v>1294470</v>
      </c>
      <c r="N401" s="136">
        <f t="shared" si="46"/>
        <v>920797.4</v>
      </c>
      <c r="O401" s="109">
        <v>0</v>
      </c>
      <c r="P401" s="178" t="s">
        <v>6311</v>
      </c>
    </row>
    <row r="402" spans="1:16" ht="19.5" x14ac:dyDescent="0.5">
      <c r="A402" s="109" t="s">
        <v>16</v>
      </c>
      <c r="B402" s="109">
        <v>802605</v>
      </c>
      <c r="C402" s="196" t="s">
        <v>4236</v>
      </c>
      <c r="D402" s="109"/>
      <c r="E402" s="109">
        <v>3.49</v>
      </c>
      <c r="F402" s="111">
        <f t="shared" si="42"/>
        <v>196560</v>
      </c>
      <c r="G402" s="111">
        <f t="shared" si="43"/>
        <v>86632</v>
      </c>
      <c r="H402" s="109">
        <v>0.91</v>
      </c>
      <c r="I402" s="111">
        <f t="shared" si="47"/>
        <v>714660</v>
      </c>
      <c r="J402" s="111">
        <f t="shared" si="48"/>
        <v>290508</v>
      </c>
      <c r="K402" s="109">
        <v>2.58</v>
      </c>
      <c r="L402" s="127">
        <f t="shared" si="44"/>
        <v>377140</v>
      </c>
      <c r="M402" s="131">
        <f t="shared" si="45"/>
        <v>911220</v>
      </c>
      <c r="N402" s="136">
        <f t="shared" si="46"/>
        <v>647222</v>
      </c>
      <c r="O402" s="109">
        <v>0</v>
      </c>
      <c r="P402" s="178" t="s">
        <v>6311</v>
      </c>
    </row>
    <row r="403" spans="1:16" ht="19.5" x14ac:dyDescent="0.5">
      <c r="A403" s="109" t="s">
        <v>16</v>
      </c>
      <c r="B403" s="109">
        <v>802610</v>
      </c>
      <c r="C403" s="196" t="s">
        <v>4237</v>
      </c>
      <c r="D403" s="109"/>
      <c r="E403" s="109">
        <v>1.37</v>
      </c>
      <c r="F403" s="111">
        <f t="shared" si="42"/>
        <v>62639.999999999993</v>
      </c>
      <c r="G403" s="111">
        <f t="shared" si="43"/>
        <v>27607.999999999996</v>
      </c>
      <c r="H403" s="109">
        <v>0.28999999999999998</v>
      </c>
      <c r="I403" s="111">
        <f t="shared" si="47"/>
        <v>299160</v>
      </c>
      <c r="J403" s="111">
        <f t="shared" si="48"/>
        <v>121608.00000000001</v>
      </c>
      <c r="K403" s="109">
        <v>1.08</v>
      </c>
      <c r="L403" s="127">
        <f t="shared" si="44"/>
        <v>149216</v>
      </c>
      <c r="M403" s="131">
        <f t="shared" si="45"/>
        <v>361800</v>
      </c>
      <c r="N403" s="136">
        <f t="shared" si="46"/>
        <v>257348.8</v>
      </c>
      <c r="O403" s="109">
        <v>0</v>
      </c>
      <c r="P403" s="178" t="s">
        <v>6311</v>
      </c>
    </row>
    <row r="404" spans="1:16" ht="19.5" x14ac:dyDescent="0.5">
      <c r="A404" s="109" t="s">
        <v>16</v>
      </c>
      <c r="B404" s="109">
        <v>802615</v>
      </c>
      <c r="C404" s="196" t="s">
        <v>4238</v>
      </c>
      <c r="D404" s="109"/>
      <c r="E404" s="109">
        <v>23.74</v>
      </c>
      <c r="F404" s="111">
        <f t="shared" si="42"/>
        <v>1073520</v>
      </c>
      <c r="G404" s="111">
        <f t="shared" si="43"/>
        <v>473144</v>
      </c>
      <c r="H404" s="109">
        <v>4.97</v>
      </c>
      <c r="I404" s="111">
        <f t="shared" si="47"/>
        <v>5199290</v>
      </c>
      <c r="J404" s="111">
        <f t="shared" si="48"/>
        <v>2113502</v>
      </c>
      <c r="K404" s="109">
        <v>18.77</v>
      </c>
      <c r="L404" s="127">
        <f t="shared" si="44"/>
        <v>2586646</v>
      </c>
      <c r="M404" s="131">
        <f t="shared" si="45"/>
        <v>6272810</v>
      </c>
      <c r="N404" s="136">
        <f t="shared" si="46"/>
        <v>4462157.8</v>
      </c>
      <c r="O404" s="109">
        <v>0</v>
      </c>
      <c r="P404" s="178" t="s">
        <v>6311</v>
      </c>
    </row>
    <row r="405" spans="1:16" ht="19.5" x14ac:dyDescent="0.5">
      <c r="A405" s="109" t="s">
        <v>16</v>
      </c>
      <c r="B405" s="109">
        <v>802620</v>
      </c>
      <c r="C405" s="196" t="s">
        <v>4239</v>
      </c>
      <c r="D405" s="109"/>
      <c r="E405" s="109">
        <v>1.57</v>
      </c>
      <c r="F405" s="111">
        <f t="shared" si="42"/>
        <v>71280</v>
      </c>
      <c r="G405" s="111">
        <f t="shared" si="43"/>
        <v>31416</v>
      </c>
      <c r="H405" s="109">
        <v>0.33</v>
      </c>
      <c r="I405" s="111">
        <f t="shared" si="47"/>
        <v>343480</v>
      </c>
      <c r="J405" s="111">
        <f t="shared" si="48"/>
        <v>139624</v>
      </c>
      <c r="K405" s="109">
        <v>1.24</v>
      </c>
      <c r="L405" s="127">
        <f t="shared" si="44"/>
        <v>171040</v>
      </c>
      <c r="M405" s="131">
        <f t="shared" si="45"/>
        <v>414760</v>
      </c>
      <c r="N405" s="136">
        <f t="shared" si="46"/>
        <v>295032</v>
      </c>
      <c r="O405" s="109">
        <v>0</v>
      </c>
      <c r="P405" s="178" t="s">
        <v>6311</v>
      </c>
    </row>
    <row r="406" spans="1:16" ht="39" x14ac:dyDescent="0.5">
      <c r="A406" s="109" t="s">
        <v>16</v>
      </c>
      <c r="B406" s="109">
        <v>802625</v>
      </c>
      <c r="C406" s="196" t="s">
        <v>4240</v>
      </c>
      <c r="D406" s="109"/>
      <c r="E406" s="109">
        <v>0.45999999999999996</v>
      </c>
      <c r="F406" s="111">
        <f t="shared" si="42"/>
        <v>23760</v>
      </c>
      <c r="G406" s="111">
        <f t="shared" si="43"/>
        <v>10472</v>
      </c>
      <c r="H406" s="109">
        <v>0.11</v>
      </c>
      <c r="I406" s="111">
        <f t="shared" si="47"/>
        <v>96950</v>
      </c>
      <c r="J406" s="111">
        <f t="shared" si="48"/>
        <v>39410</v>
      </c>
      <c r="K406" s="109">
        <v>0.35</v>
      </c>
      <c r="L406" s="127">
        <f t="shared" si="44"/>
        <v>49882</v>
      </c>
      <c r="M406" s="131">
        <f t="shared" si="45"/>
        <v>120710</v>
      </c>
      <c r="N406" s="136">
        <f t="shared" si="46"/>
        <v>85792.6</v>
      </c>
      <c r="O406" s="109">
        <v>0</v>
      </c>
      <c r="P406" s="178" t="s">
        <v>6311</v>
      </c>
    </row>
    <row r="407" spans="1:16" ht="19.5" x14ac:dyDescent="0.5">
      <c r="A407" s="109" t="s">
        <v>16</v>
      </c>
      <c r="B407" s="109">
        <v>802630</v>
      </c>
      <c r="C407" s="196" t="s">
        <v>4241</v>
      </c>
      <c r="D407" s="109"/>
      <c r="E407" s="109">
        <v>0.47</v>
      </c>
      <c r="F407" s="111">
        <f t="shared" si="42"/>
        <v>21600</v>
      </c>
      <c r="G407" s="111">
        <f t="shared" si="43"/>
        <v>9520</v>
      </c>
      <c r="H407" s="109">
        <v>0.1</v>
      </c>
      <c r="I407" s="111">
        <f t="shared" si="47"/>
        <v>102490</v>
      </c>
      <c r="J407" s="111">
        <f t="shared" si="48"/>
        <v>41662</v>
      </c>
      <c r="K407" s="109">
        <v>0.37</v>
      </c>
      <c r="L407" s="127">
        <f t="shared" si="44"/>
        <v>51182</v>
      </c>
      <c r="M407" s="131">
        <f t="shared" si="45"/>
        <v>124090</v>
      </c>
      <c r="N407" s="136">
        <f t="shared" si="46"/>
        <v>88262.6</v>
      </c>
      <c r="O407" s="109">
        <v>0</v>
      </c>
      <c r="P407" s="178" t="s">
        <v>6311</v>
      </c>
    </row>
    <row r="408" spans="1:16" ht="19.5" x14ac:dyDescent="0.5">
      <c r="A408" s="109" t="s">
        <v>16</v>
      </c>
      <c r="B408" s="109">
        <v>802635</v>
      </c>
      <c r="C408" s="196" t="s">
        <v>4242</v>
      </c>
      <c r="D408" s="109"/>
      <c r="E408" s="109">
        <v>2.2000000000000002</v>
      </c>
      <c r="F408" s="111">
        <f t="shared" si="42"/>
        <v>151200</v>
      </c>
      <c r="G408" s="111">
        <f t="shared" si="43"/>
        <v>66640</v>
      </c>
      <c r="H408" s="109">
        <v>0.7</v>
      </c>
      <c r="I408" s="111">
        <f t="shared" si="47"/>
        <v>415500</v>
      </c>
      <c r="J408" s="111">
        <f t="shared" si="48"/>
        <v>168900</v>
      </c>
      <c r="K408" s="109">
        <v>1.5</v>
      </c>
      <c r="L408" s="127">
        <f t="shared" si="44"/>
        <v>235540</v>
      </c>
      <c r="M408" s="131">
        <f t="shared" si="45"/>
        <v>566700</v>
      </c>
      <c r="N408" s="136">
        <f t="shared" si="46"/>
        <v>401822</v>
      </c>
      <c r="O408" s="109">
        <v>0</v>
      </c>
      <c r="P408" s="178" t="s">
        <v>6311</v>
      </c>
    </row>
    <row r="409" spans="1:16" ht="39" x14ac:dyDescent="0.5">
      <c r="A409" s="109" t="s">
        <v>16</v>
      </c>
      <c r="B409" s="109">
        <v>802640</v>
      </c>
      <c r="C409" s="196" t="s">
        <v>4243</v>
      </c>
      <c r="D409" s="109"/>
      <c r="E409" s="109">
        <v>0.46</v>
      </c>
      <c r="F409" s="111">
        <f t="shared" si="42"/>
        <v>25920</v>
      </c>
      <c r="G409" s="111">
        <f t="shared" si="43"/>
        <v>11424</v>
      </c>
      <c r="H409" s="109">
        <v>0.12</v>
      </c>
      <c r="I409" s="111">
        <f t="shared" si="47"/>
        <v>94180</v>
      </c>
      <c r="J409" s="111">
        <f t="shared" si="48"/>
        <v>38284</v>
      </c>
      <c r="K409" s="109">
        <v>0.34</v>
      </c>
      <c r="L409" s="127">
        <f t="shared" si="44"/>
        <v>49708</v>
      </c>
      <c r="M409" s="131">
        <f t="shared" si="45"/>
        <v>120100</v>
      </c>
      <c r="N409" s="136">
        <f t="shared" si="46"/>
        <v>85304.4</v>
      </c>
      <c r="O409" s="109">
        <v>0</v>
      </c>
      <c r="P409" s="178" t="s">
        <v>6311</v>
      </c>
    </row>
    <row r="410" spans="1:16" ht="19.5" x14ac:dyDescent="0.5">
      <c r="A410" s="109" t="s">
        <v>16</v>
      </c>
      <c r="B410" s="109">
        <v>802645</v>
      </c>
      <c r="C410" s="196" t="s">
        <v>4244</v>
      </c>
      <c r="D410" s="109"/>
      <c r="E410" s="109">
        <v>0.24000000000000002</v>
      </c>
      <c r="F410" s="111">
        <f t="shared" si="42"/>
        <v>8640</v>
      </c>
      <c r="G410" s="111">
        <f t="shared" si="43"/>
        <v>3808</v>
      </c>
      <c r="H410" s="109">
        <v>0.04</v>
      </c>
      <c r="I410" s="111">
        <f t="shared" si="47"/>
        <v>55400</v>
      </c>
      <c r="J410" s="111">
        <f t="shared" si="48"/>
        <v>22520</v>
      </c>
      <c r="K410" s="109">
        <v>0.2</v>
      </c>
      <c r="L410" s="127">
        <f t="shared" si="44"/>
        <v>26328</v>
      </c>
      <c r="M410" s="131">
        <f t="shared" si="45"/>
        <v>64040</v>
      </c>
      <c r="N410" s="136">
        <f t="shared" si="46"/>
        <v>45610.400000000001</v>
      </c>
      <c r="O410" s="109">
        <v>0</v>
      </c>
      <c r="P410" s="178" t="s">
        <v>6311</v>
      </c>
    </row>
    <row r="411" spans="1:16" ht="19.5" x14ac:dyDescent="0.5">
      <c r="A411" s="109" t="s">
        <v>11</v>
      </c>
      <c r="B411" s="109">
        <v>802650</v>
      </c>
      <c r="C411" s="196" t="s">
        <v>4245</v>
      </c>
      <c r="D411" s="109"/>
      <c r="E411" s="109">
        <v>1.97</v>
      </c>
      <c r="F411" s="111">
        <f t="shared" si="42"/>
        <v>116640.00000000001</v>
      </c>
      <c r="G411" s="111">
        <f t="shared" si="43"/>
        <v>51408</v>
      </c>
      <c r="H411" s="109">
        <v>0.54</v>
      </c>
      <c r="I411" s="111">
        <f t="shared" si="47"/>
        <v>396110</v>
      </c>
      <c r="J411" s="111">
        <f t="shared" si="48"/>
        <v>161018</v>
      </c>
      <c r="K411" s="109">
        <v>1.43</v>
      </c>
      <c r="L411" s="127">
        <f t="shared" si="44"/>
        <v>212426</v>
      </c>
      <c r="M411" s="131">
        <f t="shared" si="45"/>
        <v>512750</v>
      </c>
      <c r="N411" s="136">
        <f t="shared" si="46"/>
        <v>364051.80000000005</v>
      </c>
      <c r="O411" s="109">
        <v>0</v>
      </c>
      <c r="P411" s="178" t="s">
        <v>6311</v>
      </c>
    </row>
    <row r="412" spans="1:16" ht="19.5" x14ac:dyDescent="0.5">
      <c r="A412" s="109" t="s">
        <v>16</v>
      </c>
      <c r="B412" s="109">
        <v>802652</v>
      </c>
      <c r="C412" s="196" t="s">
        <v>4246</v>
      </c>
      <c r="D412" s="109"/>
      <c r="E412" s="109">
        <v>3.5</v>
      </c>
      <c r="F412" s="111">
        <f t="shared" si="42"/>
        <v>216000</v>
      </c>
      <c r="G412" s="111">
        <f t="shared" si="43"/>
        <v>95200</v>
      </c>
      <c r="H412" s="109">
        <v>1</v>
      </c>
      <c r="I412" s="111">
        <f t="shared" si="47"/>
        <v>692500</v>
      </c>
      <c r="J412" s="111">
        <f t="shared" si="48"/>
        <v>281500</v>
      </c>
      <c r="K412" s="109">
        <v>2.5</v>
      </c>
      <c r="L412" s="127">
        <f t="shared" si="44"/>
        <v>376700</v>
      </c>
      <c r="M412" s="131">
        <f t="shared" si="45"/>
        <v>908500</v>
      </c>
      <c r="N412" s="136">
        <f t="shared" si="46"/>
        <v>644810</v>
      </c>
      <c r="O412" s="109">
        <v>0</v>
      </c>
      <c r="P412" s="178" t="s">
        <v>6311</v>
      </c>
    </row>
    <row r="413" spans="1:16" ht="19.5" x14ac:dyDescent="0.5">
      <c r="A413" s="109" t="s">
        <v>16</v>
      </c>
      <c r="B413" s="109">
        <v>802654</v>
      </c>
      <c r="C413" s="196" t="s">
        <v>4247</v>
      </c>
      <c r="D413" s="109"/>
      <c r="E413" s="109">
        <v>2.5</v>
      </c>
      <c r="F413" s="111">
        <f t="shared" si="42"/>
        <v>216000</v>
      </c>
      <c r="G413" s="111">
        <f t="shared" si="43"/>
        <v>95200</v>
      </c>
      <c r="H413" s="109">
        <v>1</v>
      </c>
      <c r="I413" s="111">
        <f t="shared" si="47"/>
        <v>415500</v>
      </c>
      <c r="J413" s="111">
        <f t="shared" si="48"/>
        <v>168900</v>
      </c>
      <c r="K413" s="109">
        <v>1.5</v>
      </c>
      <c r="L413" s="127">
        <f t="shared" si="44"/>
        <v>264100</v>
      </c>
      <c r="M413" s="131">
        <f t="shared" si="45"/>
        <v>631500</v>
      </c>
      <c r="N413" s="136">
        <f t="shared" si="46"/>
        <v>446630</v>
      </c>
      <c r="O413" s="109">
        <v>0</v>
      </c>
      <c r="P413" s="178" t="s">
        <v>6311</v>
      </c>
    </row>
    <row r="414" spans="1:16" ht="19.5" x14ac:dyDescent="0.5">
      <c r="A414" s="109" t="s">
        <v>16</v>
      </c>
      <c r="B414" s="109">
        <v>802656</v>
      </c>
      <c r="C414" s="196" t="s">
        <v>4248</v>
      </c>
      <c r="D414" s="109"/>
      <c r="E414" s="109">
        <v>2.2000000000000002</v>
      </c>
      <c r="F414" s="111">
        <f t="shared" si="42"/>
        <v>151200</v>
      </c>
      <c r="G414" s="111">
        <f t="shared" si="43"/>
        <v>66640</v>
      </c>
      <c r="H414" s="109">
        <v>0.7</v>
      </c>
      <c r="I414" s="111">
        <f t="shared" si="47"/>
        <v>415500</v>
      </c>
      <c r="J414" s="111">
        <f t="shared" si="48"/>
        <v>168900</v>
      </c>
      <c r="K414" s="109">
        <v>1.5</v>
      </c>
      <c r="L414" s="127">
        <f t="shared" si="44"/>
        <v>235540</v>
      </c>
      <c r="M414" s="131">
        <f t="shared" si="45"/>
        <v>566700</v>
      </c>
      <c r="N414" s="136">
        <f t="shared" si="46"/>
        <v>401822</v>
      </c>
      <c r="O414" s="109">
        <v>0</v>
      </c>
      <c r="P414" s="178" t="s">
        <v>6311</v>
      </c>
    </row>
    <row r="415" spans="1:16" ht="19.5" x14ac:dyDescent="0.5">
      <c r="A415" s="109" t="s">
        <v>16</v>
      </c>
      <c r="B415" s="109">
        <v>802658</v>
      </c>
      <c r="C415" s="196" t="s">
        <v>4249</v>
      </c>
      <c r="D415" s="109"/>
      <c r="E415" s="109">
        <v>2.2000000000000002</v>
      </c>
      <c r="F415" s="111">
        <f t="shared" si="42"/>
        <v>151200</v>
      </c>
      <c r="G415" s="111">
        <f t="shared" si="43"/>
        <v>66640</v>
      </c>
      <c r="H415" s="109">
        <v>0.7</v>
      </c>
      <c r="I415" s="111">
        <f t="shared" si="47"/>
        <v>415500</v>
      </c>
      <c r="J415" s="111">
        <f t="shared" si="48"/>
        <v>168900</v>
      </c>
      <c r="K415" s="109">
        <v>1.5</v>
      </c>
      <c r="L415" s="127">
        <f t="shared" si="44"/>
        <v>235540</v>
      </c>
      <c r="M415" s="131">
        <f t="shared" si="45"/>
        <v>566700</v>
      </c>
      <c r="N415" s="136">
        <f t="shared" si="46"/>
        <v>401822</v>
      </c>
      <c r="O415" s="109">
        <v>0</v>
      </c>
      <c r="P415" s="178" t="s">
        <v>6311</v>
      </c>
    </row>
    <row r="416" spans="1:16" ht="19.5" x14ac:dyDescent="0.5">
      <c r="A416" s="109" t="s">
        <v>16</v>
      </c>
      <c r="B416" s="109">
        <v>802660</v>
      </c>
      <c r="C416" s="196" t="s">
        <v>4250</v>
      </c>
      <c r="D416" s="109"/>
      <c r="E416" s="109">
        <v>6</v>
      </c>
      <c r="F416" s="111">
        <f t="shared" si="42"/>
        <v>432000</v>
      </c>
      <c r="G416" s="111">
        <f t="shared" si="43"/>
        <v>190400</v>
      </c>
      <c r="H416" s="109">
        <v>2</v>
      </c>
      <c r="I416" s="111">
        <f t="shared" si="47"/>
        <v>1108000</v>
      </c>
      <c r="J416" s="111">
        <f t="shared" si="48"/>
        <v>450400</v>
      </c>
      <c r="K416" s="109">
        <v>4</v>
      </c>
      <c r="L416" s="127">
        <f t="shared" si="44"/>
        <v>640800</v>
      </c>
      <c r="M416" s="131">
        <f t="shared" si="45"/>
        <v>1540000</v>
      </c>
      <c r="N416" s="136">
        <f t="shared" si="46"/>
        <v>1091440</v>
      </c>
      <c r="O416" s="109">
        <v>0</v>
      </c>
      <c r="P416" s="178" t="s">
        <v>6311</v>
      </c>
    </row>
    <row r="417" spans="1:16" ht="19.5" x14ac:dyDescent="0.5">
      <c r="A417" s="109" t="s">
        <v>16</v>
      </c>
      <c r="B417" s="109">
        <v>802662</v>
      </c>
      <c r="C417" s="196" t="s">
        <v>4251</v>
      </c>
      <c r="D417" s="109"/>
      <c r="E417" s="109">
        <v>13</v>
      </c>
      <c r="F417" s="111">
        <f t="shared" si="42"/>
        <v>864000</v>
      </c>
      <c r="G417" s="111">
        <f t="shared" si="43"/>
        <v>380800</v>
      </c>
      <c r="H417" s="109">
        <v>4</v>
      </c>
      <c r="I417" s="111">
        <f t="shared" si="47"/>
        <v>2493000</v>
      </c>
      <c r="J417" s="111">
        <f t="shared" si="48"/>
        <v>1013400</v>
      </c>
      <c r="K417" s="109">
        <v>9</v>
      </c>
      <c r="L417" s="127">
        <f t="shared" si="44"/>
        <v>1394200</v>
      </c>
      <c r="M417" s="131">
        <f t="shared" si="45"/>
        <v>3357000</v>
      </c>
      <c r="N417" s="136">
        <f t="shared" si="46"/>
        <v>2381060</v>
      </c>
      <c r="O417" s="109">
        <v>0</v>
      </c>
      <c r="P417" s="178" t="s">
        <v>6311</v>
      </c>
    </row>
    <row r="418" spans="1:16" ht="19.5" x14ac:dyDescent="0.5">
      <c r="A418" s="109" t="s">
        <v>16</v>
      </c>
      <c r="B418" s="109">
        <v>802664</v>
      </c>
      <c r="C418" s="196" t="s">
        <v>4252</v>
      </c>
      <c r="D418" s="109"/>
      <c r="E418" s="109">
        <v>2</v>
      </c>
      <c r="F418" s="111">
        <f t="shared" si="42"/>
        <v>108000</v>
      </c>
      <c r="G418" s="111">
        <f t="shared" si="43"/>
        <v>47600</v>
      </c>
      <c r="H418" s="109">
        <v>0.5</v>
      </c>
      <c r="I418" s="111">
        <f t="shared" si="47"/>
        <v>415500</v>
      </c>
      <c r="J418" s="111">
        <f t="shared" si="48"/>
        <v>168900</v>
      </c>
      <c r="K418" s="109">
        <v>1.5</v>
      </c>
      <c r="L418" s="127">
        <f t="shared" si="44"/>
        <v>216500</v>
      </c>
      <c r="M418" s="131">
        <f t="shared" si="45"/>
        <v>523500</v>
      </c>
      <c r="N418" s="136">
        <f t="shared" si="46"/>
        <v>371950</v>
      </c>
      <c r="O418" s="109">
        <v>0</v>
      </c>
      <c r="P418" s="178" t="s">
        <v>6311</v>
      </c>
    </row>
    <row r="419" spans="1:16" ht="58.5" x14ac:dyDescent="0.5">
      <c r="A419" s="109" t="s">
        <v>16</v>
      </c>
      <c r="B419" s="109">
        <v>802666</v>
      </c>
      <c r="C419" s="196" t="s">
        <v>5725</v>
      </c>
      <c r="D419" s="109" t="s">
        <v>6160</v>
      </c>
      <c r="E419" s="109">
        <v>8</v>
      </c>
      <c r="F419" s="111">
        <f t="shared" si="42"/>
        <v>432000</v>
      </c>
      <c r="G419" s="111">
        <f t="shared" si="43"/>
        <v>190400</v>
      </c>
      <c r="H419" s="109">
        <v>2</v>
      </c>
      <c r="I419" s="111">
        <f t="shared" si="47"/>
        <v>1662000</v>
      </c>
      <c r="J419" s="111">
        <f t="shared" si="48"/>
        <v>675600</v>
      </c>
      <c r="K419" s="109">
        <v>6</v>
      </c>
      <c r="L419" s="127">
        <f t="shared" si="44"/>
        <v>866000</v>
      </c>
      <c r="M419" s="131">
        <f t="shared" si="45"/>
        <v>2094000</v>
      </c>
      <c r="N419" s="136">
        <f t="shared" si="46"/>
        <v>1487800</v>
      </c>
      <c r="O419" s="109">
        <v>0</v>
      </c>
      <c r="P419" s="178" t="s">
        <v>6311</v>
      </c>
    </row>
    <row r="420" spans="1:16" ht="58.5" x14ac:dyDescent="0.5">
      <c r="A420" s="109" t="s">
        <v>16</v>
      </c>
      <c r="B420" s="109">
        <v>802668</v>
      </c>
      <c r="C420" s="196" t="s">
        <v>5726</v>
      </c>
      <c r="D420" s="109" t="s">
        <v>6161</v>
      </c>
      <c r="E420" s="109">
        <v>8</v>
      </c>
      <c r="F420" s="111">
        <f t="shared" si="42"/>
        <v>432000</v>
      </c>
      <c r="G420" s="111">
        <f t="shared" si="43"/>
        <v>190400</v>
      </c>
      <c r="H420" s="109">
        <v>2</v>
      </c>
      <c r="I420" s="111">
        <f t="shared" si="47"/>
        <v>1662000</v>
      </c>
      <c r="J420" s="111">
        <f t="shared" si="48"/>
        <v>675600</v>
      </c>
      <c r="K420" s="109">
        <v>6</v>
      </c>
      <c r="L420" s="127">
        <f t="shared" si="44"/>
        <v>866000</v>
      </c>
      <c r="M420" s="131">
        <f t="shared" si="45"/>
        <v>2094000</v>
      </c>
      <c r="N420" s="136">
        <f t="shared" si="46"/>
        <v>1487800</v>
      </c>
      <c r="O420" s="109">
        <v>0</v>
      </c>
      <c r="P420" s="178" t="s">
        <v>6311</v>
      </c>
    </row>
    <row r="421" spans="1:16" ht="58.5" x14ac:dyDescent="0.5">
      <c r="A421" s="109" t="s">
        <v>16</v>
      </c>
      <c r="B421" s="109">
        <v>802670</v>
      </c>
      <c r="C421" s="196" t="s">
        <v>5727</v>
      </c>
      <c r="D421" s="109" t="s">
        <v>6162</v>
      </c>
      <c r="E421" s="109">
        <v>8</v>
      </c>
      <c r="F421" s="111">
        <f t="shared" si="42"/>
        <v>432000</v>
      </c>
      <c r="G421" s="111">
        <f t="shared" si="43"/>
        <v>190400</v>
      </c>
      <c r="H421" s="109">
        <v>2</v>
      </c>
      <c r="I421" s="111">
        <f t="shared" si="47"/>
        <v>1662000</v>
      </c>
      <c r="J421" s="111">
        <f t="shared" si="48"/>
        <v>675600</v>
      </c>
      <c r="K421" s="109">
        <v>6</v>
      </c>
      <c r="L421" s="127">
        <f t="shared" si="44"/>
        <v>866000</v>
      </c>
      <c r="M421" s="131">
        <f t="shared" si="45"/>
        <v>2094000</v>
      </c>
      <c r="N421" s="136">
        <f t="shared" si="46"/>
        <v>1487800</v>
      </c>
      <c r="O421" s="109">
        <v>0</v>
      </c>
      <c r="P421" s="178" t="s">
        <v>6311</v>
      </c>
    </row>
    <row r="422" spans="1:16" ht="58.5" x14ac:dyDescent="0.5">
      <c r="A422" s="109" t="s">
        <v>16</v>
      </c>
      <c r="B422" s="109">
        <v>802674</v>
      </c>
      <c r="C422" s="196" t="s">
        <v>5865</v>
      </c>
      <c r="D422" s="109" t="s">
        <v>6161</v>
      </c>
      <c r="E422" s="109">
        <v>8</v>
      </c>
      <c r="F422" s="111">
        <f t="shared" si="42"/>
        <v>432000</v>
      </c>
      <c r="G422" s="111">
        <f t="shared" si="43"/>
        <v>190400</v>
      </c>
      <c r="H422" s="109">
        <v>2</v>
      </c>
      <c r="I422" s="111">
        <f t="shared" si="47"/>
        <v>1662000</v>
      </c>
      <c r="J422" s="111">
        <f t="shared" si="48"/>
        <v>675600</v>
      </c>
      <c r="K422" s="109">
        <v>6</v>
      </c>
      <c r="L422" s="127">
        <f t="shared" si="44"/>
        <v>866000</v>
      </c>
      <c r="M422" s="131">
        <f t="shared" si="45"/>
        <v>2094000</v>
      </c>
      <c r="N422" s="136">
        <f t="shared" si="46"/>
        <v>1487800</v>
      </c>
      <c r="O422" s="109">
        <v>0</v>
      </c>
      <c r="P422" s="178" t="s">
        <v>6311</v>
      </c>
    </row>
    <row r="423" spans="1:16" ht="19.5" x14ac:dyDescent="0.5">
      <c r="A423" s="109" t="s">
        <v>16</v>
      </c>
      <c r="B423" s="109">
        <v>802676</v>
      </c>
      <c r="C423" s="196" t="s">
        <v>4257</v>
      </c>
      <c r="D423" s="109"/>
      <c r="E423" s="109">
        <v>5</v>
      </c>
      <c r="F423" s="111">
        <f t="shared" si="42"/>
        <v>432000</v>
      </c>
      <c r="G423" s="111">
        <f t="shared" si="43"/>
        <v>190400</v>
      </c>
      <c r="H423" s="109">
        <v>2</v>
      </c>
      <c r="I423" s="111">
        <f t="shared" si="47"/>
        <v>831000</v>
      </c>
      <c r="J423" s="111">
        <f t="shared" si="48"/>
        <v>337800</v>
      </c>
      <c r="K423" s="109">
        <v>3</v>
      </c>
      <c r="L423" s="127">
        <f t="shared" si="44"/>
        <v>528200</v>
      </c>
      <c r="M423" s="131">
        <f t="shared" si="45"/>
        <v>1263000</v>
      </c>
      <c r="N423" s="136">
        <f t="shared" si="46"/>
        <v>893260</v>
      </c>
      <c r="O423" s="109">
        <v>0</v>
      </c>
      <c r="P423" s="178" t="s">
        <v>6311</v>
      </c>
    </row>
    <row r="424" spans="1:16" ht="58.5" x14ac:dyDescent="0.5">
      <c r="A424" s="109" t="s">
        <v>16</v>
      </c>
      <c r="B424" s="109">
        <v>802678</v>
      </c>
      <c r="C424" s="196" t="s">
        <v>5728</v>
      </c>
      <c r="D424" s="109" t="s">
        <v>6162</v>
      </c>
      <c r="E424" s="109">
        <v>8</v>
      </c>
      <c r="F424" s="111">
        <f t="shared" si="42"/>
        <v>432000</v>
      </c>
      <c r="G424" s="111">
        <f t="shared" si="43"/>
        <v>190400</v>
      </c>
      <c r="H424" s="109">
        <v>2</v>
      </c>
      <c r="I424" s="111">
        <f t="shared" si="47"/>
        <v>1662000</v>
      </c>
      <c r="J424" s="111">
        <f t="shared" si="48"/>
        <v>675600</v>
      </c>
      <c r="K424" s="109">
        <v>6</v>
      </c>
      <c r="L424" s="127">
        <f t="shared" si="44"/>
        <v>866000</v>
      </c>
      <c r="M424" s="131">
        <f t="shared" si="45"/>
        <v>2094000</v>
      </c>
      <c r="N424" s="136">
        <f t="shared" si="46"/>
        <v>1487800</v>
      </c>
      <c r="O424" s="109">
        <v>0</v>
      </c>
      <c r="P424" s="178" t="s">
        <v>6311</v>
      </c>
    </row>
    <row r="425" spans="1:16" ht="19.5" x14ac:dyDescent="0.5">
      <c r="A425" s="109" t="s">
        <v>11</v>
      </c>
      <c r="B425" s="109">
        <v>802679</v>
      </c>
      <c r="C425" s="196" t="s">
        <v>4259</v>
      </c>
      <c r="D425" s="109"/>
      <c r="E425" s="109">
        <v>0.24000000000000002</v>
      </c>
      <c r="F425" s="111">
        <f t="shared" si="42"/>
        <v>8640</v>
      </c>
      <c r="G425" s="111">
        <f t="shared" si="43"/>
        <v>3808</v>
      </c>
      <c r="H425" s="109">
        <v>0.04</v>
      </c>
      <c r="I425" s="111">
        <f t="shared" si="47"/>
        <v>55400</v>
      </c>
      <c r="J425" s="111">
        <f t="shared" si="48"/>
        <v>22520</v>
      </c>
      <c r="K425" s="109">
        <v>0.2</v>
      </c>
      <c r="L425" s="127">
        <f t="shared" si="44"/>
        <v>26328</v>
      </c>
      <c r="M425" s="131">
        <f t="shared" si="45"/>
        <v>64040</v>
      </c>
      <c r="N425" s="136">
        <f t="shared" si="46"/>
        <v>45610.400000000001</v>
      </c>
      <c r="O425" s="109">
        <v>0</v>
      </c>
      <c r="P425" s="178" t="s">
        <v>6311</v>
      </c>
    </row>
    <row r="426" spans="1:16" ht="19.5" x14ac:dyDescent="0.5">
      <c r="A426" s="109" t="s">
        <v>16</v>
      </c>
      <c r="B426" s="109">
        <v>802800</v>
      </c>
      <c r="C426" s="196" t="s">
        <v>4261</v>
      </c>
      <c r="D426" s="109"/>
      <c r="E426" s="109">
        <v>0.19</v>
      </c>
      <c r="F426" s="111">
        <f t="shared" si="42"/>
        <v>15120.000000000002</v>
      </c>
      <c r="G426" s="111">
        <f t="shared" si="43"/>
        <v>6664.0000000000009</v>
      </c>
      <c r="H426" s="109">
        <v>7.0000000000000007E-2</v>
      </c>
      <c r="I426" s="111">
        <f t="shared" si="47"/>
        <v>33240</v>
      </c>
      <c r="J426" s="111">
        <f t="shared" si="48"/>
        <v>13512</v>
      </c>
      <c r="K426" s="109">
        <v>0.12</v>
      </c>
      <c r="L426" s="127">
        <f t="shared" si="44"/>
        <v>20176</v>
      </c>
      <c r="M426" s="131">
        <f t="shared" si="45"/>
        <v>48360</v>
      </c>
      <c r="N426" s="136">
        <f t="shared" si="46"/>
        <v>34236.800000000003</v>
      </c>
      <c r="O426" s="109">
        <v>0</v>
      </c>
      <c r="P426" s="178" t="s">
        <v>6311</v>
      </c>
    </row>
    <row r="427" spans="1:16" ht="19.5" x14ac:dyDescent="0.5">
      <c r="A427" s="109" t="s">
        <v>16</v>
      </c>
      <c r="B427" s="109">
        <v>802805</v>
      </c>
      <c r="C427" s="196" t="s">
        <v>4262</v>
      </c>
      <c r="D427" s="109"/>
      <c r="E427" s="109">
        <v>0.8600000000000001</v>
      </c>
      <c r="F427" s="111">
        <f t="shared" si="42"/>
        <v>71280</v>
      </c>
      <c r="G427" s="111">
        <f t="shared" si="43"/>
        <v>31416</v>
      </c>
      <c r="H427" s="109">
        <v>0.33</v>
      </c>
      <c r="I427" s="111">
        <f t="shared" si="47"/>
        <v>146810</v>
      </c>
      <c r="J427" s="111">
        <f t="shared" si="48"/>
        <v>59678</v>
      </c>
      <c r="K427" s="109">
        <v>0.53</v>
      </c>
      <c r="L427" s="127">
        <f t="shared" si="44"/>
        <v>91094</v>
      </c>
      <c r="M427" s="131">
        <f t="shared" si="45"/>
        <v>218090</v>
      </c>
      <c r="N427" s="136">
        <f t="shared" si="46"/>
        <v>154324.20000000001</v>
      </c>
      <c r="O427" s="109">
        <v>0</v>
      </c>
      <c r="P427" s="178" t="s">
        <v>6311</v>
      </c>
    </row>
    <row r="428" spans="1:16" ht="19.5" x14ac:dyDescent="0.5">
      <c r="A428" s="109" t="s">
        <v>16</v>
      </c>
      <c r="B428" s="109">
        <v>802810</v>
      </c>
      <c r="C428" s="196" t="s">
        <v>4263</v>
      </c>
      <c r="D428" s="109"/>
      <c r="E428" s="109">
        <v>0.19</v>
      </c>
      <c r="F428" s="111">
        <f t="shared" si="42"/>
        <v>15120.000000000002</v>
      </c>
      <c r="G428" s="111">
        <f t="shared" si="43"/>
        <v>6664.0000000000009</v>
      </c>
      <c r="H428" s="109">
        <v>7.0000000000000007E-2</v>
      </c>
      <c r="I428" s="111">
        <f t="shared" si="47"/>
        <v>33240</v>
      </c>
      <c r="J428" s="111">
        <f t="shared" si="48"/>
        <v>13512</v>
      </c>
      <c r="K428" s="109">
        <v>0.12</v>
      </c>
      <c r="L428" s="127">
        <f t="shared" si="44"/>
        <v>20176</v>
      </c>
      <c r="M428" s="131">
        <f t="shared" si="45"/>
        <v>48360</v>
      </c>
      <c r="N428" s="136">
        <f t="shared" si="46"/>
        <v>34236.800000000003</v>
      </c>
      <c r="O428" s="109">
        <v>0</v>
      </c>
      <c r="P428" s="178" t="s">
        <v>6311</v>
      </c>
    </row>
    <row r="429" spans="1:16" ht="19.5" x14ac:dyDescent="0.5">
      <c r="A429" s="109" t="s">
        <v>16</v>
      </c>
      <c r="B429" s="109">
        <v>802815</v>
      </c>
      <c r="C429" s="196" t="s">
        <v>4264</v>
      </c>
      <c r="D429" s="109"/>
      <c r="E429" s="109">
        <v>0.61</v>
      </c>
      <c r="F429" s="111">
        <f t="shared" si="42"/>
        <v>43200</v>
      </c>
      <c r="G429" s="111">
        <f t="shared" si="43"/>
        <v>19040</v>
      </c>
      <c r="H429" s="109">
        <v>0.2</v>
      </c>
      <c r="I429" s="111">
        <f t="shared" si="47"/>
        <v>113570</v>
      </c>
      <c r="J429" s="111">
        <f t="shared" si="48"/>
        <v>46166</v>
      </c>
      <c r="K429" s="109">
        <v>0.41</v>
      </c>
      <c r="L429" s="127">
        <f t="shared" si="44"/>
        <v>65206</v>
      </c>
      <c r="M429" s="131">
        <f t="shared" si="45"/>
        <v>156770</v>
      </c>
      <c r="N429" s="136">
        <f t="shared" si="46"/>
        <v>111125.8</v>
      </c>
      <c r="O429" s="109">
        <v>0</v>
      </c>
      <c r="P429" s="178" t="s">
        <v>6311</v>
      </c>
    </row>
    <row r="430" spans="1:16" ht="19.5" x14ac:dyDescent="0.5">
      <c r="A430" s="109" t="s">
        <v>11</v>
      </c>
      <c r="B430" s="109">
        <v>802816</v>
      </c>
      <c r="C430" s="196" t="s">
        <v>4265</v>
      </c>
      <c r="D430" s="109"/>
      <c r="E430" s="109">
        <v>0.7</v>
      </c>
      <c r="F430" s="111">
        <f t="shared" si="42"/>
        <v>43200</v>
      </c>
      <c r="G430" s="111">
        <f t="shared" si="43"/>
        <v>19040</v>
      </c>
      <c r="H430" s="109">
        <v>0.2</v>
      </c>
      <c r="I430" s="111">
        <f t="shared" si="47"/>
        <v>138500</v>
      </c>
      <c r="J430" s="111">
        <f t="shared" si="48"/>
        <v>56300</v>
      </c>
      <c r="K430" s="109">
        <v>0.5</v>
      </c>
      <c r="L430" s="127">
        <f t="shared" si="44"/>
        <v>75340</v>
      </c>
      <c r="M430" s="131">
        <f t="shared" si="45"/>
        <v>181700</v>
      </c>
      <c r="N430" s="136">
        <f t="shared" si="46"/>
        <v>128962</v>
      </c>
      <c r="O430" s="109">
        <v>0</v>
      </c>
      <c r="P430" s="178" t="s">
        <v>6311</v>
      </c>
    </row>
    <row r="431" spans="1:16" ht="19.5" x14ac:dyDescent="0.5">
      <c r="A431" s="109" t="s">
        <v>11</v>
      </c>
      <c r="B431" s="109">
        <v>802817</v>
      </c>
      <c r="C431" s="196" t="s">
        <v>4266</v>
      </c>
      <c r="D431" s="109"/>
      <c r="E431" s="109">
        <v>0.7</v>
      </c>
      <c r="F431" s="111">
        <f t="shared" si="42"/>
        <v>43200</v>
      </c>
      <c r="G431" s="111">
        <f t="shared" si="43"/>
        <v>19040</v>
      </c>
      <c r="H431" s="109">
        <v>0.2</v>
      </c>
      <c r="I431" s="111">
        <f t="shared" si="47"/>
        <v>138500</v>
      </c>
      <c r="J431" s="111">
        <f t="shared" si="48"/>
        <v>56300</v>
      </c>
      <c r="K431" s="109">
        <v>0.5</v>
      </c>
      <c r="L431" s="127">
        <f t="shared" si="44"/>
        <v>75340</v>
      </c>
      <c r="M431" s="131">
        <f t="shared" si="45"/>
        <v>181700</v>
      </c>
      <c r="N431" s="136">
        <f t="shared" si="46"/>
        <v>128962</v>
      </c>
      <c r="O431" s="109">
        <v>0</v>
      </c>
      <c r="P431" s="178" t="s">
        <v>6311</v>
      </c>
    </row>
    <row r="432" spans="1:16" ht="19.5" x14ac:dyDescent="0.5">
      <c r="A432" s="109" t="s">
        <v>11</v>
      </c>
      <c r="B432" s="109">
        <v>802818</v>
      </c>
      <c r="C432" s="196" t="s">
        <v>4267</v>
      </c>
      <c r="D432" s="109"/>
      <c r="E432" s="109">
        <v>0.7</v>
      </c>
      <c r="F432" s="111">
        <f t="shared" si="42"/>
        <v>43200</v>
      </c>
      <c r="G432" s="111">
        <f t="shared" si="43"/>
        <v>19040</v>
      </c>
      <c r="H432" s="109">
        <v>0.2</v>
      </c>
      <c r="I432" s="111">
        <f t="shared" si="47"/>
        <v>138500</v>
      </c>
      <c r="J432" s="111">
        <f t="shared" si="48"/>
        <v>56300</v>
      </c>
      <c r="K432" s="109">
        <v>0.5</v>
      </c>
      <c r="L432" s="127">
        <f t="shared" si="44"/>
        <v>75340</v>
      </c>
      <c r="M432" s="131">
        <f t="shared" si="45"/>
        <v>181700</v>
      </c>
      <c r="N432" s="136">
        <f t="shared" si="46"/>
        <v>128962</v>
      </c>
      <c r="O432" s="109">
        <v>0</v>
      </c>
      <c r="P432" s="178" t="s">
        <v>6311</v>
      </c>
    </row>
    <row r="433" spans="1:16" ht="19.5" x14ac:dyDescent="0.5">
      <c r="A433" s="109" t="s">
        <v>16</v>
      </c>
      <c r="B433" s="109">
        <v>802820</v>
      </c>
      <c r="C433" s="196" t="s">
        <v>4268</v>
      </c>
      <c r="D433" s="109"/>
      <c r="E433" s="109">
        <v>0.16</v>
      </c>
      <c r="F433" s="111">
        <f t="shared" si="42"/>
        <v>10800</v>
      </c>
      <c r="G433" s="111">
        <f t="shared" si="43"/>
        <v>4760</v>
      </c>
      <c r="H433" s="109">
        <v>0.05</v>
      </c>
      <c r="I433" s="111">
        <f t="shared" si="47"/>
        <v>30470</v>
      </c>
      <c r="J433" s="111">
        <f t="shared" si="48"/>
        <v>12386</v>
      </c>
      <c r="K433" s="109">
        <v>0.11</v>
      </c>
      <c r="L433" s="127">
        <f t="shared" si="44"/>
        <v>17146</v>
      </c>
      <c r="M433" s="131">
        <f t="shared" si="45"/>
        <v>41270</v>
      </c>
      <c r="N433" s="136">
        <f t="shared" si="46"/>
        <v>29267.800000000003</v>
      </c>
      <c r="O433" s="109">
        <v>0</v>
      </c>
      <c r="P433" s="178" t="s">
        <v>6311</v>
      </c>
    </row>
    <row r="434" spans="1:16" ht="19.5" x14ac:dyDescent="0.5">
      <c r="A434" s="109" t="s">
        <v>16</v>
      </c>
      <c r="B434" s="109">
        <v>802825</v>
      </c>
      <c r="C434" s="196" t="s">
        <v>4269</v>
      </c>
      <c r="D434" s="109"/>
      <c r="E434" s="109">
        <v>0.24000000000000002</v>
      </c>
      <c r="F434" s="111">
        <f t="shared" si="42"/>
        <v>21600</v>
      </c>
      <c r="G434" s="111">
        <f t="shared" si="43"/>
        <v>9520</v>
      </c>
      <c r="H434" s="109">
        <v>0.1</v>
      </c>
      <c r="I434" s="111">
        <f t="shared" si="47"/>
        <v>38780.000000000007</v>
      </c>
      <c r="J434" s="111">
        <f t="shared" si="48"/>
        <v>15764.000000000002</v>
      </c>
      <c r="K434" s="109">
        <v>0.14000000000000001</v>
      </c>
      <c r="L434" s="127">
        <f t="shared" si="44"/>
        <v>25284</v>
      </c>
      <c r="M434" s="131">
        <f t="shared" si="45"/>
        <v>60380.000000000007</v>
      </c>
      <c r="N434" s="136">
        <f t="shared" si="46"/>
        <v>42681.200000000012</v>
      </c>
      <c r="O434" s="109">
        <v>0</v>
      </c>
      <c r="P434" s="178" t="s">
        <v>6311</v>
      </c>
    </row>
    <row r="435" spans="1:16" ht="19.5" x14ac:dyDescent="0.5">
      <c r="A435" s="109" t="s">
        <v>16</v>
      </c>
      <c r="B435" s="109">
        <v>802830</v>
      </c>
      <c r="C435" s="196" t="s">
        <v>4270</v>
      </c>
      <c r="D435" s="109"/>
      <c r="E435" s="109">
        <v>0.34</v>
      </c>
      <c r="F435" s="111">
        <f t="shared" si="42"/>
        <v>30240.000000000004</v>
      </c>
      <c r="G435" s="111">
        <f t="shared" si="43"/>
        <v>13328.000000000002</v>
      </c>
      <c r="H435" s="109">
        <v>0.14000000000000001</v>
      </c>
      <c r="I435" s="111">
        <f t="shared" si="47"/>
        <v>55400</v>
      </c>
      <c r="J435" s="111">
        <f t="shared" si="48"/>
        <v>22520</v>
      </c>
      <c r="K435" s="109">
        <v>0.2</v>
      </c>
      <c r="L435" s="127">
        <f t="shared" si="44"/>
        <v>35848</v>
      </c>
      <c r="M435" s="131">
        <f t="shared" si="45"/>
        <v>85640</v>
      </c>
      <c r="N435" s="136">
        <f t="shared" si="46"/>
        <v>60546.400000000001</v>
      </c>
      <c r="O435" s="109">
        <v>0</v>
      </c>
      <c r="P435" s="178" t="s">
        <v>6311</v>
      </c>
    </row>
    <row r="436" spans="1:16" ht="19.5" x14ac:dyDescent="0.5">
      <c r="A436" s="109" t="s">
        <v>16</v>
      </c>
      <c r="B436" s="109">
        <v>802835</v>
      </c>
      <c r="C436" s="196" t="s">
        <v>4271</v>
      </c>
      <c r="D436" s="109"/>
      <c r="E436" s="109">
        <v>0.51</v>
      </c>
      <c r="F436" s="111">
        <f t="shared" si="42"/>
        <v>45360</v>
      </c>
      <c r="G436" s="111">
        <f t="shared" si="43"/>
        <v>19992</v>
      </c>
      <c r="H436" s="109">
        <v>0.21</v>
      </c>
      <c r="I436" s="111">
        <f t="shared" si="47"/>
        <v>83100</v>
      </c>
      <c r="J436" s="111">
        <f t="shared" si="48"/>
        <v>33780</v>
      </c>
      <c r="K436" s="109">
        <v>0.3</v>
      </c>
      <c r="L436" s="127">
        <f t="shared" si="44"/>
        <v>53772</v>
      </c>
      <c r="M436" s="131">
        <f t="shared" si="45"/>
        <v>128460</v>
      </c>
      <c r="N436" s="136">
        <f t="shared" si="46"/>
        <v>90819.6</v>
      </c>
      <c r="O436" s="109">
        <v>0</v>
      </c>
      <c r="P436" s="178" t="s">
        <v>6311</v>
      </c>
    </row>
    <row r="437" spans="1:16" ht="39" x14ac:dyDescent="0.5">
      <c r="A437" s="109" t="s">
        <v>16</v>
      </c>
      <c r="B437" s="109">
        <v>802836</v>
      </c>
      <c r="C437" s="196" t="s">
        <v>5866</v>
      </c>
      <c r="D437" s="109" t="s">
        <v>6163</v>
      </c>
      <c r="E437" s="109">
        <v>0.60000000000000009</v>
      </c>
      <c r="F437" s="111">
        <f t="shared" si="42"/>
        <v>43200</v>
      </c>
      <c r="G437" s="111">
        <f t="shared" si="43"/>
        <v>19040</v>
      </c>
      <c r="H437" s="109">
        <v>0.2</v>
      </c>
      <c r="I437" s="111">
        <f t="shared" si="47"/>
        <v>110800</v>
      </c>
      <c r="J437" s="111">
        <f t="shared" si="48"/>
        <v>45040</v>
      </c>
      <c r="K437" s="109">
        <v>0.4</v>
      </c>
      <c r="L437" s="127">
        <f t="shared" si="44"/>
        <v>64080</v>
      </c>
      <c r="M437" s="131">
        <f t="shared" si="45"/>
        <v>154000</v>
      </c>
      <c r="N437" s="136">
        <f t="shared" si="46"/>
        <v>109144</v>
      </c>
      <c r="O437" s="109">
        <v>0</v>
      </c>
      <c r="P437" s="178" t="s">
        <v>6311</v>
      </c>
    </row>
    <row r="438" spans="1:16" ht="19.5" x14ac:dyDescent="0.5">
      <c r="A438" s="109" t="s">
        <v>16</v>
      </c>
      <c r="B438" s="109">
        <v>802840</v>
      </c>
      <c r="C438" s="196" t="s">
        <v>4273</v>
      </c>
      <c r="D438" s="109"/>
      <c r="E438" s="109">
        <v>0.33999999999999997</v>
      </c>
      <c r="F438" s="111">
        <f t="shared" si="42"/>
        <v>25920</v>
      </c>
      <c r="G438" s="111">
        <f t="shared" si="43"/>
        <v>11424</v>
      </c>
      <c r="H438" s="109">
        <v>0.12</v>
      </c>
      <c r="I438" s="111">
        <f t="shared" si="47"/>
        <v>60940</v>
      </c>
      <c r="J438" s="111">
        <f t="shared" si="48"/>
        <v>24772</v>
      </c>
      <c r="K438" s="109">
        <v>0.22</v>
      </c>
      <c r="L438" s="127">
        <f t="shared" si="44"/>
        <v>36196</v>
      </c>
      <c r="M438" s="131">
        <f t="shared" si="45"/>
        <v>86860</v>
      </c>
      <c r="N438" s="136">
        <f t="shared" si="46"/>
        <v>61522.8</v>
      </c>
      <c r="O438" s="109">
        <v>0</v>
      </c>
      <c r="P438" s="178" t="s">
        <v>6311</v>
      </c>
    </row>
    <row r="439" spans="1:16" ht="19.5" x14ac:dyDescent="0.5">
      <c r="A439" s="109" t="s">
        <v>16</v>
      </c>
      <c r="B439" s="109">
        <v>802845</v>
      </c>
      <c r="C439" s="196" t="s">
        <v>4274</v>
      </c>
      <c r="D439" s="109"/>
      <c r="E439" s="109">
        <v>0.56000000000000005</v>
      </c>
      <c r="F439" s="111">
        <f t="shared" si="42"/>
        <v>41040</v>
      </c>
      <c r="G439" s="111">
        <f t="shared" si="43"/>
        <v>18088</v>
      </c>
      <c r="H439" s="109">
        <v>0.19</v>
      </c>
      <c r="I439" s="111">
        <f t="shared" si="47"/>
        <v>102490</v>
      </c>
      <c r="J439" s="111">
        <f t="shared" si="48"/>
        <v>41662</v>
      </c>
      <c r="K439" s="109">
        <v>0.37</v>
      </c>
      <c r="L439" s="127">
        <f t="shared" si="44"/>
        <v>59750</v>
      </c>
      <c r="M439" s="131">
        <f t="shared" si="45"/>
        <v>143530</v>
      </c>
      <c r="N439" s="136">
        <f t="shared" si="46"/>
        <v>101705</v>
      </c>
      <c r="O439" s="109">
        <v>0</v>
      </c>
      <c r="P439" s="178" t="s">
        <v>6311</v>
      </c>
    </row>
    <row r="440" spans="1:16" ht="19.5" x14ac:dyDescent="0.5">
      <c r="A440" s="109" t="s">
        <v>16</v>
      </c>
      <c r="B440" s="109">
        <v>802850</v>
      </c>
      <c r="C440" s="196" t="s">
        <v>4275</v>
      </c>
      <c r="D440" s="109"/>
      <c r="E440" s="109">
        <v>0.36</v>
      </c>
      <c r="F440" s="111">
        <f t="shared" si="42"/>
        <v>30240.000000000004</v>
      </c>
      <c r="G440" s="111">
        <f t="shared" si="43"/>
        <v>13328.000000000002</v>
      </c>
      <c r="H440" s="109">
        <v>0.14000000000000001</v>
      </c>
      <c r="I440" s="111">
        <f t="shared" si="47"/>
        <v>60940</v>
      </c>
      <c r="J440" s="111">
        <f t="shared" si="48"/>
        <v>24772</v>
      </c>
      <c r="K440" s="109">
        <v>0.22</v>
      </c>
      <c r="L440" s="127">
        <f t="shared" si="44"/>
        <v>38100</v>
      </c>
      <c r="M440" s="131">
        <f t="shared" si="45"/>
        <v>91180</v>
      </c>
      <c r="N440" s="136">
        <f t="shared" si="46"/>
        <v>64510</v>
      </c>
      <c r="O440" s="109">
        <v>0</v>
      </c>
      <c r="P440" s="178" t="s">
        <v>6311</v>
      </c>
    </row>
    <row r="441" spans="1:16" ht="19.5" x14ac:dyDescent="0.5">
      <c r="A441" s="109" t="s">
        <v>16</v>
      </c>
      <c r="B441" s="109">
        <v>802855</v>
      </c>
      <c r="C441" s="196" t="s">
        <v>4276</v>
      </c>
      <c r="D441" s="109"/>
      <c r="E441" s="109">
        <v>0.42</v>
      </c>
      <c r="F441" s="111">
        <f t="shared" si="42"/>
        <v>23760</v>
      </c>
      <c r="G441" s="111">
        <f t="shared" si="43"/>
        <v>10472</v>
      </c>
      <c r="H441" s="109">
        <v>0.11</v>
      </c>
      <c r="I441" s="111">
        <f t="shared" si="47"/>
        <v>85870</v>
      </c>
      <c r="J441" s="111">
        <f t="shared" si="48"/>
        <v>34906</v>
      </c>
      <c r="K441" s="109">
        <v>0.31</v>
      </c>
      <c r="L441" s="127">
        <f t="shared" si="44"/>
        <v>45378</v>
      </c>
      <c r="M441" s="131">
        <f t="shared" si="45"/>
        <v>109630</v>
      </c>
      <c r="N441" s="136">
        <f t="shared" si="46"/>
        <v>77865.399999999994</v>
      </c>
      <c r="O441" s="109">
        <v>0</v>
      </c>
      <c r="P441" s="178" t="s">
        <v>6311</v>
      </c>
    </row>
    <row r="442" spans="1:16" ht="19.5" x14ac:dyDescent="0.5">
      <c r="A442" s="109" t="s">
        <v>16</v>
      </c>
      <c r="B442" s="109">
        <v>802860</v>
      </c>
      <c r="C442" s="196" t="s">
        <v>4277</v>
      </c>
      <c r="D442" s="109"/>
      <c r="E442" s="109">
        <v>0.14000000000000001</v>
      </c>
      <c r="F442" s="111">
        <f t="shared" si="42"/>
        <v>10800</v>
      </c>
      <c r="G442" s="111">
        <f t="shared" si="43"/>
        <v>4760</v>
      </c>
      <c r="H442" s="109">
        <v>0.05</v>
      </c>
      <c r="I442" s="111">
        <f t="shared" si="47"/>
        <v>24930</v>
      </c>
      <c r="J442" s="111">
        <f t="shared" si="48"/>
        <v>10134</v>
      </c>
      <c r="K442" s="109">
        <v>0.09</v>
      </c>
      <c r="L442" s="127">
        <f t="shared" si="44"/>
        <v>14894</v>
      </c>
      <c r="M442" s="131">
        <f t="shared" si="45"/>
        <v>35730</v>
      </c>
      <c r="N442" s="136">
        <f t="shared" si="46"/>
        <v>25304.2</v>
      </c>
      <c r="O442" s="109">
        <v>0</v>
      </c>
      <c r="P442" s="178" t="s">
        <v>6311</v>
      </c>
    </row>
    <row r="443" spans="1:16" ht="19.5" x14ac:dyDescent="0.5">
      <c r="A443" s="109" t="s">
        <v>16</v>
      </c>
      <c r="B443" s="109">
        <v>802865</v>
      </c>
      <c r="C443" s="196" t="s">
        <v>4278</v>
      </c>
      <c r="D443" s="109"/>
      <c r="E443" s="109">
        <v>0.12</v>
      </c>
      <c r="F443" s="111">
        <f t="shared" si="42"/>
        <v>6480</v>
      </c>
      <c r="G443" s="111">
        <f t="shared" si="43"/>
        <v>2856</v>
      </c>
      <c r="H443" s="109">
        <v>0.03</v>
      </c>
      <c r="I443" s="111">
        <f t="shared" si="47"/>
        <v>24930</v>
      </c>
      <c r="J443" s="111">
        <f t="shared" si="48"/>
        <v>10134</v>
      </c>
      <c r="K443" s="109">
        <v>0.09</v>
      </c>
      <c r="L443" s="127">
        <f t="shared" si="44"/>
        <v>12990</v>
      </c>
      <c r="M443" s="131">
        <f t="shared" si="45"/>
        <v>31410</v>
      </c>
      <c r="N443" s="136">
        <f t="shared" si="46"/>
        <v>22317</v>
      </c>
      <c r="O443" s="109">
        <v>0</v>
      </c>
      <c r="P443" s="178" t="s">
        <v>6311</v>
      </c>
    </row>
    <row r="444" spans="1:16" ht="19.5" x14ac:dyDescent="0.5">
      <c r="A444" s="109" t="s">
        <v>16</v>
      </c>
      <c r="B444" s="109">
        <v>802870</v>
      </c>
      <c r="C444" s="196" t="s">
        <v>4279</v>
      </c>
      <c r="D444" s="109"/>
      <c r="E444" s="109">
        <v>0.25</v>
      </c>
      <c r="F444" s="111">
        <f t="shared" si="42"/>
        <v>21600</v>
      </c>
      <c r="G444" s="111">
        <f t="shared" si="43"/>
        <v>9520</v>
      </c>
      <c r="H444" s="109">
        <v>0.1</v>
      </c>
      <c r="I444" s="111">
        <f t="shared" si="47"/>
        <v>41550</v>
      </c>
      <c r="J444" s="111">
        <f t="shared" si="48"/>
        <v>16890</v>
      </c>
      <c r="K444" s="109">
        <v>0.15</v>
      </c>
      <c r="L444" s="127">
        <f t="shared" si="44"/>
        <v>26410</v>
      </c>
      <c r="M444" s="131">
        <f t="shared" si="45"/>
        <v>63150</v>
      </c>
      <c r="N444" s="136">
        <f t="shared" si="46"/>
        <v>44663</v>
      </c>
      <c r="O444" s="109">
        <v>0</v>
      </c>
      <c r="P444" s="178" t="s">
        <v>6311</v>
      </c>
    </row>
    <row r="445" spans="1:16" ht="39" x14ac:dyDescent="0.5">
      <c r="A445" s="109" t="s">
        <v>16</v>
      </c>
      <c r="B445" s="109">
        <v>802880</v>
      </c>
      <c r="C445" s="196" t="s">
        <v>4280</v>
      </c>
      <c r="D445" s="109"/>
      <c r="E445" s="109">
        <v>1.45</v>
      </c>
      <c r="F445" s="111">
        <f t="shared" si="42"/>
        <v>97200</v>
      </c>
      <c r="G445" s="111">
        <f t="shared" si="43"/>
        <v>42840</v>
      </c>
      <c r="H445" s="109">
        <v>0.45</v>
      </c>
      <c r="I445" s="111">
        <f t="shared" si="47"/>
        <v>277000</v>
      </c>
      <c r="J445" s="111">
        <f t="shared" si="48"/>
        <v>112600</v>
      </c>
      <c r="K445" s="109">
        <v>1</v>
      </c>
      <c r="L445" s="127">
        <f t="shared" si="44"/>
        <v>155440</v>
      </c>
      <c r="M445" s="131">
        <f t="shared" si="45"/>
        <v>374200</v>
      </c>
      <c r="N445" s="136">
        <f t="shared" si="46"/>
        <v>265392</v>
      </c>
      <c r="O445" s="109">
        <v>0</v>
      </c>
      <c r="P445" s="178" t="s">
        <v>6311</v>
      </c>
    </row>
    <row r="446" spans="1:16" ht="19.5" x14ac:dyDescent="0.5">
      <c r="A446" s="109" t="s">
        <v>16</v>
      </c>
      <c r="B446" s="109">
        <v>802881</v>
      </c>
      <c r="C446" s="196" t="s">
        <v>4281</v>
      </c>
      <c r="D446" s="109"/>
      <c r="E446" s="109">
        <v>1.45</v>
      </c>
      <c r="F446" s="111">
        <f t="shared" si="42"/>
        <v>97200</v>
      </c>
      <c r="G446" s="111">
        <f t="shared" si="43"/>
        <v>42840</v>
      </c>
      <c r="H446" s="109">
        <v>0.45</v>
      </c>
      <c r="I446" s="111">
        <f t="shared" si="47"/>
        <v>277000</v>
      </c>
      <c r="J446" s="111">
        <f t="shared" si="48"/>
        <v>112600</v>
      </c>
      <c r="K446" s="109">
        <v>1</v>
      </c>
      <c r="L446" s="127">
        <f t="shared" si="44"/>
        <v>155440</v>
      </c>
      <c r="M446" s="131">
        <f t="shared" si="45"/>
        <v>374200</v>
      </c>
      <c r="N446" s="136">
        <f t="shared" si="46"/>
        <v>265392</v>
      </c>
      <c r="O446" s="109">
        <v>0</v>
      </c>
      <c r="P446" s="178" t="s">
        <v>6311</v>
      </c>
    </row>
    <row r="447" spans="1:16" ht="19.5" x14ac:dyDescent="0.5">
      <c r="A447" s="109" t="s">
        <v>16</v>
      </c>
      <c r="B447" s="109">
        <v>802885</v>
      </c>
      <c r="C447" s="196" t="s">
        <v>4282</v>
      </c>
      <c r="D447" s="109"/>
      <c r="E447" s="109">
        <v>1.45</v>
      </c>
      <c r="F447" s="111">
        <f t="shared" si="42"/>
        <v>97200</v>
      </c>
      <c r="G447" s="111">
        <f t="shared" si="43"/>
        <v>42840</v>
      </c>
      <c r="H447" s="109">
        <v>0.45</v>
      </c>
      <c r="I447" s="111">
        <f t="shared" si="47"/>
        <v>277000</v>
      </c>
      <c r="J447" s="111">
        <f t="shared" si="48"/>
        <v>112600</v>
      </c>
      <c r="K447" s="109">
        <v>1</v>
      </c>
      <c r="L447" s="127">
        <f t="shared" si="44"/>
        <v>155440</v>
      </c>
      <c r="M447" s="131">
        <f t="shared" si="45"/>
        <v>374200</v>
      </c>
      <c r="N447" s="136">
        <f t="shared" si="46"/>
        <v>265392</v>
      </c>
      <c r="O447" s="109">
        <v>0</v>
      </c>
      <c r="P447" s="178" t="s">
        <v>6311</v>
      </c>
    </row>
    <row r="448" spans="1:16" ht="19.5" x14ac:dyDescent="0.5">
      <c r="A448" s="109" t="s">
        <v>16</v>
      </c>
      <c r="B448" s="109">
        <v>802890</v>
      </c>
      <c r="C448" s="196" t="s">
        <v>4283</v>
      </c>
      <c r="D448" s="109"/>
      <c r="E448" s="109">
        <v>1.45</v>
      </c>
      <c r="F448" s="111">
        <f t="shared" si="42"/>
        <v>97200</v>
      </c>
      <c r="G448" s="111">
        <f t="shared" si="43"/>
        <v>42840</v>
      </c>
      <c r="H448" s="109">
        <v>0.45</v>
      </c>
      <c r="I448" s="111">
        <f t="shared" si="47"/>
        <v>277000</v>
      </c>
      <c r="J448" s="111">
        <f t="shared" si="48"/>
        <v>112600</v>
      </c>
      <c r="K448" s="109">
        <v>1</v>
      </c>
      <c r="L448" s="127">
        <f t="shared" si="44"/>
        <v>155440</v>
      </c>
      <c r="M448" s="131">
        <f t="shared" si="45"/>
        <v>374200</v>
      </c>
      <c r="N448" s="136">
        <f t="shared" si="46"/>
        <v>265392</v>
      </c>
      <c r="O448" s="109">
        <v>0</v>
      </c>
      <c r="P448" s="178" t="s">
        <v>6311</v>
      </c>
    </row>
    <row r="449" spans="1:16" ht="39" x14ac:dyDescent="0.5">
      <c r="A449" s="109" t="s">
        <v>16</v>
      </c>
      <c r="B449" s="109">
        <v>802895</v>
      </c>
      <c r="C449" s="196" t="s">
        <v>4284</v>
      </c>
      <c r="D449" s="109"/>
      <c r="E449" s="109">
        <v>1.02</v>
      </c>
      <c r="F449" s="111">
        <f t="shared" si="42"/>
        <v>75600</v>
      </c>
      <c r="G449" s="111">
        <f t="shared" si="43"/>
        <v>33320</v>
      </c>
      <c r="H449" s="109">
        <v>0.35</v>
      </c>
      <c r="I449" s="111">
        <f t="shared" si="47"/>
        <v>185590</v>
      </c>
      <c r="J449" s="111">
        <f t="shared" si="48"/>
        <v>75442</v>
      </c>
      <c r="K449" s="109">
        <v>0.67</v>
      </c>
      <c r="L449" s="127">
        <f t="shared" si="44"/>
        <v>108762</v>
      </c>
      <c r="M449" s="131">
        <f t="shared" si="45"/>
        <v>261190</v>
      </c>
      <c r="N449" s="136">
        <f t="shared" si="46"/>
        <v>185056.6</v>
      </c>
      <c r="O449" s="109">
        <v>0</v>
      </c>
      <c r="P449" s="178" t="s">
        <v>6311</v>
      </c>
    </row>
    <row r="450" spans="1:16" ht="19.5" x14ac:dyDescent="0.5">
      <c r="A450" s="109" t="s">
        <v>16</v>
      </c>
      <c r="B450" s="109">
        <v>802900</v>
      </c>
      <c r="C450" s="196" t="s">
        <v>4285</v>
      </c>
      <c r="D450" s="109"/>
      <c r="E450" s="109">
        <v>1.0699999999999998</v>
      </c>
      <c r="F450" s="111">
        <f t="shared" si="42"/>
        <v>79920</v>
      </c>
      <c r="G450" s="111">
        <f t="shared" si="43"/>
        <v>35224</v>
      </c>
      <c r="H450" s="109">
        <v>0.37</v>
      </c>
      <c r="I450" s="111">
        <f t="shared" si="47"/>
        <v>193900</v>
      </c>
      <c r="J450" s="111">
        <f t="shared" si="48"/>
        <v>78820</v>
      </c>
      <c r="K450" s="109">
        <v>0.7</v>
      </c>
      <c r="L450" s="127">
        <f t="shared" si="44"/>
        <v>114044</v>
      </c>
      <c r="M450" s="131">
        <f t="shared" si="45"/>
        <v>273820</v>
      </c>
      <c r="N450" s="136">
        <f t="shared" si="46"/>
        <v>193989.2</v>
      </c>
      <c r="O450" s="109">
        <v>0</v>
      </c>
      <c r="P450" s="178" t="s">
        <v>6311</v>
      </c>
    </row>
    <row r="451" spans="1:16" ht="19.5" x14ac:dyDescent="0.5">
      <c r="A451" s="109" t="s">
        <v>16</v>
      </c>
      <c r="B451" s="109">
        <v>802905</v>
      </c>
      <c r="C451" s="196" t="s">
        <v>4286</v>
      </c>
      <c r="D451" s="109"/>
      <c r="E451" s="109">
        <v>3.0200000000000005</v>
      </c>
      <c r="F451" s="111">
        <f t="shared" ref="F451:F514" si="49">H451*216000</f>
        <v>114480</v>
      </c>
      <c r="G451" s="111">
        <f t="shared" ref="G451:G514" si="50">H451*95200</f>
        <v>50456</v>
      </c>
      <c r="H451" s="109">
        <v>0.53</v>
      </c>
      <c r="I451" s="111">
        <f t="shared" si="47"/>
        <v>689730.00000000012</v>
      </c>
      <c r="J451" s="111">
        <f t="shared" si="48"/>
        <v>280374</v>
      </c>
      <c r="K451" s="109">
        <v>2.4900000000000002</v>
      </c>
      <c r="L451" s="127">
        <f t="shared" ref="L451:L514" si="51">J451+G451</f>
        <v>330830</v>
      </c>
      <c r="M451" s="131">
        <f t="shared" ref="M451:M514" si="52">I451+F451</f>
        <v>804210.00000000012</v>
      </c>
      <c r="N451" s="136">
        <f t="shared" ref="N451:N514" si="53">M451-(L451*70%)</f>
        <v>572629.00000000012</v>
      </c>
      <c r="O451" s="109">
        <v>0</v>
      </c>
      <c r="P451" s="178" t="s">
        <v>6311</v>
      </c>
    </row>
    <row r="452" spans="1:16" ht="19.5" x14ac:dyDescent="0.5">
      <c r="A452" s="109" t="s">
        <v>16</v>
      </c>
      <c r="B452" s="109">
        <v>802910</v>
      </c>
      <c r="C452" s="196" t="s">
        <v>4287</v>
      </c>
      <c r="D452" s="109"/>
      <c r="E452" s="109">
        <v>3.0200000000000005</v>
      </c>
      <c r="F452" s="111">
        <f t="shared" si="49"/>
        <v>114480</v>
      </c>
      <c r="G452" s="111">
        <f t="shared" si="50"/>
        <v>50456</v>
      </c>
      <c r="H452" s="109">
        <v>0.53</v>
      </c>
      <c r="I452" s="111">
        <f t="shared" ref="I452:I515" si="54">K452*277000</f>
        <v>689730.00000000012</v>
      </c>
      <c r="J452" s="111">
        <f t="shared" ref="J452:J515" si="55">112600*K452</f>
        <v>280374</v>
      </c>
      <c r="K452" s="109">
        <v>2.4900000000000002</v>
      </c>
      <c r="L452" s="127">
        <f t="shared" si="51"/>
        <v>330830</v>
      </c>
      <c r="M452" s="131">
        <f t="shared" si="52"/>
        <v>804210.00000000012</v>
      </c>
      <c r="N452" s="136">
        <f t="shared" si="53"/>
        <v>572629.00000000012</v>
      </c>
      <c r="O452" s="109">
        <v>0</v>
      </c>
      <c r="P452" s="178" t="s">
        <v>6311</v>
      </c>
    </row>
    <row r="453" spans="1:16" ht="19.5" x14ac:dyDescent="0.5">
      <c r="A453" s="109" t="s">
        <v>16</v>
      </c>
      <c r="B453" s="109">
        <v>802915</v>
      </c>
      <c r="C453" s="196" t="s">
        <v>4288</v>
      </c>
      <c r="D453" s="109"/>
      <c r="E453" s="109">
        <v>1.22</v>
      </c>
      <c r="F453" s="111">
        <f t="shared" si="49"/>
        <v>69120</v>
      </c>
      <c r="G453" s="111">
        <f t="shared" si="50"/>
        <v>30464</v>
      </c>
      <c r="H453" s="109">
        <v>0.32</v>
      </c>
      <c r="I453" s="111">
        <f t="shared" si="54"/>
        <v>249300</v>
      </c>
      <c r="J453" s="111">
        <f t="shared" si="55"/>
        <v>101340</v>
      </c>
      <c r="K453" s="109">
        <v>0.9</v>
      </c>
      <c r="L453" s="127">
        <f t="shared" si="51"/>
        <v>131804</v>
      </c>
      <c r="M453" s="131">
        <f t="shared" si="52"/>
        <v>318420</v>
      </c>
      <c r="N453" s="136">
        <f t="shared" si="53"/>
        <v>226157.2</v>
      </c>
      <c r="O453" s="109">
        <v>0</v>
      </c>
      <c r="P453" s="178" t="s">
        <v>6311</v>
      </c>
    </row>
    <row r="454" spans="1:16" ht="19.5" x14ac:dyDescent="0.5">
      <c r="A454" s="109" t="s">
        <v>16</v>
      </c>
      <c r="B454" s="109">
        <v>802920</v>
      </c>
      <c r="C454" s="196" t="s">
        <v>4289</v>
      </c>
      <c r="D454" s="109"/>
      <c r="E454" s="109">
        <v>1.03</v>
      </c>
      <c r="F454" s="111">
        <f t="shared" si="49"/>
        <v>58320.000000000007</v>
      </c>
      <c r="G454" s="111">
        <f t="shared" si="50"/>
        <v>25704</v>
      </c>
      <c r="H454" s="109">
        <v>0.27</v>
      </c>
      <c r="I454" s="111">
        <f t="shared" si="54"/>
        <v>210520</v>
      </c>
      <c r="J454" s="111">
        <f t="shared" si="55"/>
        <v>85576</v>
      </c>
      <c r="K454" s="109">
        <v>0.76</v>
      </c>
      <c r="L454" s="127">
        <f t="shared" si="51"/>
        <v>111280</v>
      </c>
      <c r="M454" s="131">
        <f t="shared" si="52"/>
        <v>268840</v>
      </c>
      <c r="N454" s="136">
        <f t="shared" si="53"/>
        <v>190944</v>
      </c>
      <c r="O454" s="109">
        <v>0</v>
      </c>
      <c r="P454" s="178" t="s">
        <v>6311</v>
      </c>
    </row>
    <row r="455" spans="1:16" ht="19.5" x14ac:dyDescent="0.5">
      <c r="A455" s="109" t="s">
        <v>16</v>
      </c>
      <c r="B455" s="109">
        <v>802925</v>
      </c>
      <c r="C455" s="196" t="s">
        <v>4290</v>
      </c>
      <c r="D455" s="109"/>
      <c r="E455" s="109">
        <v>1.88</v>
      </c>
      <c r="F455" s="111">
        <f t="shared" si="49"/>
        <v>105840</v>
      </c>
      <c r="G455" s="111">
        <f t="shared" si="50"/>
        <v>46648</v>
      </c>
      <c r="H455" s="109">
        <v>0.49</v>
      </c>
      <c r="I455" s="111">
        <f t="shared" si="54"/>
        <v>385030</v>
      </c>
      <c r="J455" s="111">
        <f t="shared" si="55"/>
        <v>156514</v>
      </c>
      <c r="K455" s="109">
        <v>1.39</v>
      </c>
      <c r="L455" s="127">
        <f t="shared" si="51"/>
        <v>203162</v>
      </c>
      <c r="M455" s="131">
        <f t="shared" si="52"/>
        <v>490870</v>
      </c>
      <c r="N455" s="136">
        <f t="shared" si="53"/>
        <v>348656.6</v>
      </c>
      <c r="O455" s="109">
        <v>0</v>
      </c>
      <c r="P455" s="178" t="s">
        <v>6311</v>
      </c>
    </row>
    <row r="456" spans="1:16" ht="19.5" x14ac:dyDescent="0.5">
      <c r="A456" s="109" t="s">
        <v>16</v>
      </c>
      <c r="B456" s="109">
        <v>802930</v>
      </c>
      <c r="C456" s="196" t="s">
        <v>4291</v>
      </c>
      <c r="D456" s="109"/>
      <c r="E456" s="109">
        <v>0.33999999999999997</v>
      </c>
      <c r="F456" s="111">
        <f t="shared" si="49"/>
        <v>19440</v>
      </c>
      <c r="G456" s="111">
        <f t="shared" si="50"/>
        <v>8568</v>
      </c>
      <c r="H456" s="109">
        <v>0.09</v>
      </c>
      <c r="I456" s="111">
        <f t="shared" si="54"/>
        <v>69250</v>
      </c>
      <c r="J456" s="111">
        <f t="shared" si="55"/>
        <v>28150</v>
      </c>
      <c r="K456" s="109">
        <v>0.25</v>
      </c>
      <c r="L456" s="127">
        <f t="shared" si="51"/>
        <v>36718</v>
      </c>
      <c r="M456" s="131">
        <f t="shared" si="52"/>
        <v>88690</v>
      </c>
      <c r="N456" s="136">
        <f t="shared" si="53"/>
        <v>62987.4</v>
      </c>
      <c r="O456" s="109">
        <v>0</v>
      </c>
      <c r="P456" s="178" t="s">
        <v>6311</v>
      </c>
    </row>
    <row r="457" spans="1:16" ht="19.5" x14ac:dyDescent="0.5">
      <c r="A457" s="109" t="s">
        <v>16</v>
      </c>
      <c r="B457" s="109">
        <v>802935</v>
      </c>
      <c r="C457" s="196" t="s">
        <v>4292</v>
      </c>
      <c r="D457" s="109"/>
      <c r="E457" s="109">
        <v>0.31</v>
      </c>
      <c r="F457" s="111">
        <f t="shared" si="49"/>
        <v>12960</v>
      </c>
      <c r="G457" s="111">
        <f t="shared" si="50"/>
        <v>5712</v>
      </c>
      <c r="H457" s="109">
        <v>0.06</v>
      </c>
      <c r="I457" s="111">
        <f t="shared" si="54"/>
        <v>69250</v>
      </c>
      <c r="J457" s="111">
        <f t="shared" si="55"/>
        <v>28150</v>
      </c>
      <c r="K457" s="109">
        <v>0.25</v>
      </c>
      <c r="L457" s="127">
        <f t="shared" si="51"/>
        <v>33862</v>
      </c>
      <c r="M457" s="131">
        <f t="shared" si="52"/>
        <v>82210</v>
      </c>
      <c r="N457" s="136">
        <f t="shared" si="53"/>
        <v>58506.600000000006</v>
      </c>
      <c r="O457" s="109">
        <v>0</v>
      </c>
      <c r="P457" s="178" t="s">
        <v>6311</v>
      </c>
    </row>
    <row r="458" spans="1:16" ht="19.5" x14ac:dyDescent="0.5">
      <c r="A458" s="109" t="s">
        <v>16</v>
      </c>
      <c r="B458" s="109">
        <v>802940</v>
      </c>
      <c r="C458" s="196" t="s">
        <v>4293</v>
      </c>
      <c r="D458" s="109"/>
      <c r="E458" s="109">
        <v>0.43</v>
      </c>
      <c r="F458" s="111">
        <f t="shared" si="49"/>
        <v>23760</v>
      </c>
      <c r="G458" s="111">
        <f t="shared" si="50"/>
        <v>10472</v>
      </c>
      <c r="H458" s="109">
        <v>0.11</v>
      </c>
      <c r="I458" s="111">
        <f t="shared" si="54"/>
        <v>88640</v>
      </c>
      <c r="J458" s="111">
        <f t="shared" si="55"/>
        <v>36032</v>
      </c>
      <c r="K458" s="109">
        <v>0.32</v>
      </c>
      <c r="L458" s="127">
        <f t="shared" si="51"/>
        <v>46504</v>
      </c>
      <c r="M458" s="131">
        <f t="shared" si="52"/>
        <v>112400</v>
      </c>
      <c r="N458" s="136">
        <f t="shared" si="53"/>
        <v>79847.199999999997</v>
      </c>
      <c r="O458" s="109">
        <v>0</v>
      </c>
      <c r="P458" s="178" t="s">
        <v>6311</v>
      </c>
    </row>
    <row r="459" spans="1:16" ht="19.5" x14ac:dyDescent="0.5">
      <c r="A459" s="109" t="s">
        <v>16</v>
      </c>
      <c r="B459" s="109">
        <v>802945</v>
      </c>
      <c r="C459" s="196" t="s">
        <v>4294</v>
      </c>
      <c r="D459" s="109"/>
      <c r="E459" s="109">
        <v>0.43</v>
      </c>
      <c r="F459" s="111">
        <f t="shared" si="49"/>
        <v>23760</v>
      </c>
      <c r="G459" s="111">
        <f t="shared" si="50"/>
        <v>10472</v>
      </c>
      <c r="H459" s="109">
        <v>0.11</v>
      </c>
      <c r="I459" s="111">
        <f t="shared" si="54"/>
        <v>88640</v>
      </c>
      <c r="J459" s="111">
        <f t="shared" si="55"/>
        <v>36032</v>
      </c>
      <c r="K459" s="109">
        <v>0.32</v>
      </c>
      <c r="L459" s="127">
        <f t="shared" si="51"/>
        <v>46504</v>
      </c>
      <c r="M459" s="131">
        <f t="shared" si="52"/>
        <v>112400</v>
      </c>
      <c r="N459" s="136">
        <f t="shared" si="53"/>
        <v>79847.199999999997</v>
      </c>
      <c r="O459" s="109">
        <v>0</v>
      </c>
      <c r="P459" s="178" t="s">
        <v>6311</v>
      </c>
    </row>
    <row r="460" spans="1:16" ht="19.5" x14ac:dyDescent="0.5">
      <c r="A460" s="109" t="s">
        <v>16</v>
      </c>
      <c r="B460" s="109">
        <v>802950</v>
      </c>
      <c r="C460" s="196" t="s">
        <v>4295</v>
      </c>
      <c r="D460" s="109"/>
      <c r="E460" s="109">
        <v>1.04</v>
      </c>
      <c r="F460" s="111">
        <f t="shared" si="49"/>
        <v>58320.000000000007</v>
      </c>
      <c r="G460" s="111">
        <f t="shared" si="50"/>
        <v>25704</v>
      </c>
      <c r="H460" s="109">
        <v>0.27</v>
      </c>
      <c r="I460" s="111">
        <f t="shared" si="54"/>
        <v>213290</v>
      </c>
      <c r="J460" s="111">
        <f t="shared" si="55"/>
        <v>86702</v>
      </c>
      <c r="K460" s="109">
        <v>0.77</v>
      </c>
      <c r="L460" s="127">
        <f t="shared" si="51"/>
        <v>112406</v>
      </c>
      <c r="M460" s="131">
        <f t="shared" si="52"/>
        <v>271610</v>
      </c>
      <c r="N460" s="136">
        <f t="shared" si="53"/>
        <v>192925.8</v>
      </c>
      <c r="O460" s="109">
        <v>0</v>
      </c>
      <c r="P460" s="178" t="s">
        <v>6311</v>
      </c>
    </row>
    <row r="461" spans="1:16" ht="19.5" x14ac:dyDescent="0.5">
      <c r="A461" s="109" t="s">
        <v>16</v>
      </c>
      <c r="B461" s="109">
        <v>802955</v>
      </c>
      <c r="C461" s="196" t="s">
        <v>4296</v>
      </c>
      <c r="D461" s="109"/>
      <c r="E461" s="109">
        <v>0.95</v>
      </c>
      <c r="F461" s="111">
        <f t="shared" si="49"/>
        <v>54000</v>
      </c>
      <c r="G461" s="111">
        <f t="shared" si="50"/>
        <v>23800</v>
      </c>
      <c r="H461" s="109">
        <v>0.25</v>
      </c>
      <c r="I461" s="111">
        <f t="shared" si="54"/>
        <v>193900</v>
      </c>
      <c r="J461" s="111">
        <f t="shared" si="55"/>
        <v>78820</v>
      </c>
      <c r="K461" s="109">
        <v>0.7</v>
      </c>
      <c r="L461" s="127">
        <f t="shared" si="51"/>
        <v>102620</v>
      </c>
      <c r="M461" s="131">
        <f t="shared" si="52"/>
        <v>247900</v>
      </c>
      <c r="N461" s="136">
        <f t="shared" si="53"/>
        <v>176066</v>
      </c>
      <c r="O461" s="109">
        <v>0</v>
      </c>
      <c r="P461" s="178" t="s">
        <v>6311</v>
      </c>
    </row>
    <row r="462" spans="1:16" ht="19.5" x14ac:dyDescent="0.5">
      <c r="A462" s="109" t="s">
        <v>16</v>
      </c>
      <c r="B462" s="109">
        <v>802975</v>
      </c>
      <c r="C462" s="196" t="s">
        <v>4297</v>
      </c>
      <c r="D462" s="109"/>
      <c r="E462" s="109">
        <v>4.18</v>
      </c>
      <c r="F462" s="111">
        <f t="shared" si="49"/>
        <v>235440.00000000003</v>
      </c>
      <c r="G462" s="111">
        <f t="shared" si="50"/>
        <v>103768.00000000001</v>
      </c>
      <c r="H462" s="109">
        <v>1.0900000000000001</v>
      </c>
      <c r="I462" s="111">
        <f t="shared" si="54"/>
        <v>855930</v>
      </c>
      <c r="J462" s="111">
        <f t="shared" si="55"/>
        <v>347934</v>
      </c>
      <c r="K462" s="109">
        <v>3.09</v>
      </c>
      <c r="L462" s="127">
        <f t="shared" si="51"/>
        <v>451702</v>
      </c>
      <c r="M462" s="131">
        <f t="shared" si="52"/>
        <v>1091370</v>
      </c>
      <c r="N462" s="136">
        <f t="shared" si="53"/>
        <v>775178.60000000009</v>
      </c>
      <c r="O462" s="109">
        <v>0</v>
      </c>
      <c r="P462" s="178" t="s">
        <v>6311</v>
      </c>
    </row>
    <row r="463" spans="1:16" ht="19.5" x14ac:dyDescent="0.5">
      <c r="A463" s="109" t="s">
        <v>16</v>
      </c>
      <c r="B463" s="109">
        <v>802980</v>
      </c>
      <c r="C463" s="196" t="s">
        <v>4298</v>
      </c>
      <c r="D463" s="109"/>
      <c r="E463" s="109">
        <v>2.73</v>
      </c>
      <c r="F463" s="111">
        <f t="shared" si="49"/>
        <v>153360</v>
      </c>
      <c r="G463" s="111">
        <f t="shared" si="50"/>
        <v>67592</v>
      </c>
      <c r="H463" s="109">
        <v>0.71</v>
      </c>
      <c r="I463" s="111">
        <f t="shared" si="54"/>
        <v>559540</v>
      </c>
      <c r="J463" s="111">
        <f t="shared" si="55"/>
        <v>227452</v>
      </c>
      <c r="K463" s="109">
        <v>2.02</v>
      </c>
      <c r="L463" s="127">
        <f t="shared" si="51"/>
        <v>295044</v>
      </c>
      <c r="M463" s="131">
        <f t="shared" si="52"/>
        <v>712900</v>
      </c>
      <c r="N463" s="136">
        <f t="shared" si="53"/>
        <v>506369.2</v>
      </c>
      <c r="O463" s="109">
        <v>0</v>
      </c>
      <c r="P463" s="178" t="s">
        <v>6311</v>
      </c>
    </row>
    <row r="464" spans="1:16" ht="19.5" x14ac:dyDescent="0.5">
      <c r="A464" s="109" t="s">
        <v>16</v>
      </c>
      <c r="B464" s="109">
        <v>802985</v>
      </c>
      <c r="C464" s="196" t="s">
        <v>4299</v>
      </c>
      <c r="D464" s="109"/>
      <c r="E464" s="109">
        <v>3.6</v>
      </c>
      <c r="F464" s="111">
        <f t="shared" si="49"/>
        <v>136080</v>
      </c>
      <c r="G464" s="111">
        <f t="shared" si="50"/>
        <v>59976</v>
      </c>
      <c r="H464" s="109">
        <v>0.63</v>
      </c>
      <c r="I464" s="111">
        <f t="shared" si="54"/>
        <v>822690</v>
      </c>
      <c r="J464" s="111">
        <f t="shared" si="55"/>
        <v>334422</v>
      </c>
      <c r="K464" s="109">
        <v>2.97</v>
      </c>
      <c r="L464" s="127">
        <f t="shared" si="51"/>
        <v>394398</v>
      </c>
      <c r="M464" s="131">
        <f t="shared" si="52"/>
        <v>958770</v>
      </c>
      <c r="N464" s="136">
        <f t="shared" si="53"/>
        <v>682691.4</v>
      </c>
      <c r="O464" s="109">
        <v>0</v>
      </c>
      <c r="P464" s="178" t="s">
        <v>6311</v>
      </c>
    </row>
    <row r="465" spans="1:16" ht="19.5" x14ac:dyDescent="0.5">
      <c r="A465" s="109" t="s">
        <v>16</v>
      </c>
      <c r="B465" s="109">
        <v>802990</v>
      </c>
      <c r="C465" s="196" t="s">
        <v>4300</v>
      </c>
      <c r="D465" s="109"/>
      <c r="E465" s="109">
        <v>4.68</v>
      </c>
      <c r="F465" s="111">
        <f t="shared" si="49"/>
        <v>263520</v>
      </c>
      <c r="G465" s="111">
        <f t="shared" si="50"/>
        <v>116144</v>
      </c>
      <c r="H465" s="109">
        <v>1.22</v>
      </c>
      <c r="I465" s="111">
        <f t="shared" si="54"/>
        <v>958420</v>
      </c>
      <c r="J465" s="111">
        <f t="shared" si="55"/>
        <v>389596</v>
      </c>
      <c r="K465" s="109">
        <v>3.46</v>
      </c>
      <c r="L465" s="127">
        <f t="shared" si="51"/>
        <v>505740</v>
      </c>
      <c r="M465" s="131">
        <f t="shared" si="52"/>
        <v>1221940</v>
      </c>
      <c r="N465" s="136">
        <f t="shared" si="53"/>
        <v>867922</v>
      </c>
      <c r="O465" s="109">
        <v>0</v>
      </c>
      <c r="P465" s="178" t="s">
        <v>6311</v>
      </c>
    </row>
    <row r="466" spans="1:16" ht="19.5" x14ac:dyDescent="0.5">
      <c r="A466" s="109" t="s">
        <v>16</v>
      </c>
      <c r="B466" s="109">
        <v>802995</v>
      </c>
      <c r="C466" s="196" t="s">
        <v>4301</v>
      </c>
      <c r="D466" s="109"/>
      <c r="E466" s="109">
        <v>7.37</v>
      </c>
      <c r="F466" s="111">
        <f t="shared" si="49"/>
        <v>332640</v>
      </c>
      <c r="G466" s="111">
        <f t="shared" si="50"/>
        <v>146608</v>
      </c>
      <c r="H466" s="109">
        <v>1.54</v>
      </c>
      <c r="I466" s="111">
        <f t="shared" si="54"/>
        <v>1614910</v>
      </c>
      <c r="J466" s="111">
        <f t="shared" si="55"/>
        <v>656458</v>
      </c>
      <c r="K466" s="109">
        <v>5.83</v>
      </c>
      <c r="L466" s="127">
        <f t="shared" si="51"/>
        <v>803066</v>
      </c>
      <c r="M466" s="131">
        <f t="shared" si="52"/>
        <v>1947550</v>
      </c>
      <c r="N466" s="136">
        <f t="shared" si="53"/>
        <v>1385403.8</v>
      </c>
      <c r="O466" s="109">
        <v>0</v>
      </c>
      <c r="P466" s="178" t="s">
        <v>6311</v>
      </c>
    </row>
    <row r="467" spans="1:16" ht="19.5" x14ac:dyDescent="0.5">
      <c r="A467" s="109" t="s">
        <v>16</v>
      </c>
      <c r="B467" s="109">
        <v>803000</v>
      </c>
      <c r="C467" s="196" t="s">
        <v>4302</v>
      </c>
      <c r="D467" s="109"/>
      <c r="E467" s="109">
        <v>1.32</v>
      </c>
      <c r="F467" s="111">
        <f t="shared" si="49"/>
        <v>86400</v>
      </c>
      <c r="G467" s="111">
        <f t="shared" si="50"/>
        <v>38080</v>
      </c>
      <c r="H467" s="109">
        <v>0.4</v>
      </c>
      <c r="I467" s="111">
        <f t="shared" si="54"/>
        <v>254840</v>
      </c>
      <c r="J467" s="111">
        <f t="shared" si="55"/>
        <v>103592</v>
      </c>
      <c r="K467" s="109">
        <v>0.92</v>
      </c>
      <c r="L467" s="127">
        <f t="shared" si="51"/>
        <v>141672</v>
      </c>
      <c r="M467" s="131">
        <f t="shared" si="52"/>
        <v>341240</v>
      </c>
      <c r="N467" s="136">
        <f t="shared" si="53"/>
        <v>242069.6</v>
      </c>
      <c r="O467" s="109">
        <v>0</v>
      </c>
      <c r="P467" s="178" t="s">
        <v>6311</v>
      </c>
    </row>
    <row r="468" spans="1:16" ht="19.5" x14ac:dyDescent="0.5">
      <c r="A468" s="109" t="s">
        <v>16</v>
      </c>
      <c r="B468" s="109">
        <v>803005</v>
      </c>
      <c r="C468" s="196" t="s">
        <v>4303</v>
      </c>
      <c r="D468" s="109"/>
      <c r="E468" s="109">
        <v>1.32</v>
      </c>
      <c r="F468" s="111">
        <f t="shared" si="49"/>
        <v>86400</v>
      </c>
      <c r="G468" s="111">
        <f t="shared" si="50"/>
        <v>38080</v>
      </c>
      <c r="H468" s="109">
        <v>0.4</v>
      </c>
      <c r="I468" s="111">
        <f t="shared" si="54"/>
        <v>254840</v>
      </c>
      <c r="J468" s="111">
        <f t="shared" si="55"/>
        <v>103592</v>
      </c>
      <c r="K468" s="109">
        <v>0.92</v>
      </c>
      <c r="L468" s="127">
        <f t="shared" si="51"/>
        <v>141672</v>
      </c>
      <c r="M468" s="131">
        <f t="shared" si="52"/>
        <v>341240</v>
      </c>
      <c r="N468" s="136">
        <f t="shared" si="53"/>
        <v>242069.6</v>
      </c>
      <c r="O468" s="109">
        <v>0</v>
      </c>
      <c r="P468" s="178" t="s">
        <v>6311</v>
      </c>
    </row>
    <row r="469" spans="1:16" ht="19.5" x14ac:dyDescent="0.5">
      <c r="A469" s="109" t="s">
        <v>16</v>
      </c>
      <c r="B469" s="109">
        <v>803010</v>
      </c>
      <c r="C469" s="196" t="s">
        <v>4304</v>
      </c>
      <c r="D469" s="109"/>
      <c r="E469" s="109">
        <v>1.32</v>
      </c>
      <c r="F469" s="111">
        <f t="shared" si="49"/>
        <v>86400</v>
      </c>
      <c r="G469" s="111">
        <f t="shared" si="50"/>
        <v>38080</v>
      </c>
      <c r="H469" s="109">
        <v>0.4</v>
      </c>
      <c r="I469" s="111">
        <f t="shared" si="54"/>
        <v>254840</v>
      </c>
      <c r="J469" s="111">
        <f t="shared" si="55"/>
        <v>103592</v>
      </c>
      <c r="K469" s="109">
        <v>0.92</v>
      </c>
      <c r="L469" s="127">
        <f t="shared" si="51"/>
        <v>141672</v>
      </c>
      <c r="M469" s="131">
        <f t="shared" si="52"/>
        <v>341240</v>
      </c>
      <c r="N469" s="136">
        <f t="shared" si="53"/>
        <v>242069.6</v>
      </c>
      <c r="O469" s="109">
        <v>0</v>
      </c>
      <c r="P469" s="178" t="s">
        <v>6311</v>
      </c>
    </row>
    <row r="470" spans="1:16" ht="19.5" x14ac:dyDescent="0.5">
      <c r="A470" s="109" t="s">
        <v>16</v>
      </c>
      <c r="B470" s="109">
        <v>803015</v>
      </c>
      <c r="C470" s="196" t="s">
        <v>4304</v>
      </c>
      <c r="D470" s="109"/>
      <c r="E470" s="109">
        <v>1.32</v>
      </c>
      <c r="F470" s="111">
        <f t="shared" si="49"/>
        <v>86400</v>
      </c>
      <c r="G470" s="111">
        <f t="shared" si="50"/>
        <v>38080</v>
      </c>
      <c r="H470" s="109">
        <v>0.4</v>
      </c>
      <c r="I470" s="111">
        <f t="shared" si="54"/>
        <v>254840</v>
      </c>
      <c r="J470" s="111">
        <f t="shared" si="55"/>
        <v>103592</v>
      </c>
      <c r="K470" s="109">
        <v>0.92</v>
      </c>
      <c r="L470" s="127">
        <f t="shared" si="51"/>
        <v>141672</v>
      </c>
      <c r="M470" s="131">
        <f t="shared" si="52"/>
        <v>341240</v>
      </c>
      <c r="N470" s="136">
        <f t="shared" si="53"/>
        <v>242069.6</v>
      </c>
      <c r="O470" s="109">
        <v>0</v>
      </c>
      <c r="P470" s="178" t="s">
        <v>6311</v>
      </c>
    </row>
    <row r="471" spans="1:16" ht="19.5" x14ac:dyDescent="0.5">
      <c r="A471" s="109" t="s">
        <v>16</v>
      </c>
      <c r="B471" s="109">
        <v>803020</v>
      </c>
      <c r="C471" s="196" t="s">
        <v>4305</v>
      </c>
      <c r="D471" s="109"/>
      <c r="E471" s="109">
        <v>1.24</v>
      </c>
      <c r="F471" s="111">
        <f t="shared" si="49"/>
        <v>69120</v>
      </c>
      <c r="G471" s="111">
        <f t="shared" si="50"/>
        <v>30464</v>
      </c>
      <c r="H471" s="109">
        <v>0.32</v>
      </c>
      <c r="I471" s="111">
        <f t="shared" si="54"/>
        <v>254840</v>
      </c>
      <c r="J471" s="111">
        <f t="shared" si="55"/>
        <v>103592</v>
      </c>
      <c r="K471" s="109">
        <v>0.92</v>
      </c>
      <c r="L471" s="127">
        <f t="shared" si="51"/>
        <v>134056</v>
      </c>
      <c r="M471" s="131">
        <f t="shared" si="52"/>
        <v>323960</v>
      </c>
      <c r="N471" s="136">
        <f t="shared" si="53"/>
        <v>230120.8</v>
      </c>
      <c r="O471" s="109">
        <v>0</v>
      </c>
      <c r="P471" s="178" t="s">
        <v>6311</v>
      </c>
    </row>
    <row r="472" spans="1:16" ht="19.5" x14ac:dyDescent="0.5">
      <c r="A472" s="109" t="s">
        <v>16</v>
      </c>
      <c r="B472" s="109">
        <v>803025</v>
      </c>
      <c r="C472" s="196" t="s">
        <v>4306</v>
      </c>
      <c r="D472" s="109"/>
      <c r="E472" s="109">
        <v>1.24</v>
      </c>
      <c r="F472" s="111">
        <f t="shared" si="49"/>
        <v>69120</v>
      </c>
      <c r="G472" s="111">
        <f t="shared" si="50"/>
        <v>30464</v>
      </c>
      <c r="H472" s="109">
        <v>0.32</v>
      </c>
      <c r="I472" s="111">
        <f t="shared" si="54"/>
        <v>254840</v>
      </c>
      <c r="J472" s="111">
        <f t="shared" si="55"/>
        <v>103592</v>
      </c>
      <c r="K472" s="109">
        <v>0.92</v>
      </c>
      <c r="L472" s="127">
        <f t="shared" si="51"/>
        <v>134056</v>
      </c>
      <c r="M472" s="131">
        <f t="shared" si="52"/>
        <v>323960</v>
      </c>
      <c r="N472" s="136">
        <f t="shared" si="53"/>
        <v>230120.8</v>
      </c>
      <c r="O472" s="109">
        <v>0</v>
      </c>
      <c r="P472" s="178" t="s">
        <v>6311</v>
      </c>
    </row>
    <row r="473" spans="1:16" ht="39" x14ac:dyDescent="0.5">
      <c r="A473" s="109" t="s">
        <v>16</v>
      </c>
      <c r="B473" s="109">
        <v>803030</v>
      </c>
      <c r="C473" s="196" t="s">
        <v>4307</v>
      </c>
      <c r="D473" s="109"/>
      <c r="E473" s="109">
        <v>1.24</v>
      </c>
      <c r="F473" s="111">
        <f t="shared" si="49"/>
        <v>69120</v>
      </c>
      <c r="G473" s="111">
        <f t="shared" si="50"/>
        <v>30464</v>
      </c>
      <c r="H473" s="109">
        <v>0.32</v>
      </c>
      <c r="I473" s="111">
        <f t="shared" si="54"/>
        <v>254840</v>
      </c>
      <c r="J473" s="111">
        <f t="shared" si="55"/>
        <v>103592</v>
      </c>
      <c r="K473" s="109">
        <v>0.92</v>
      </c>
      <c r="L473" s="127">
        <f t="shared" si="51"/>
        <v>134056</v>
      </c>
      <c r="M473" s="131">
        <f t="shared" si="52"/>
        <v>323960</v>
      </c>
      <c r="N473" s="136">
        <f t="shared" si="53"/>
        <v>230120.8</v>
      </c>
      <c r="O473" s="109">
        <v>0</v>
      </c>
      <c r="P473" s="178" t="s">
        <v>6311</v>
      </c>
    </row>
    <row r="474" spans="1:16" ht="39" x14ac:dyDescent="0.5">
      <c r="A474" s="109" t="s">
        <v>16</v>
      </c>
      <c r="B474" s="109">
        <v>803035</v>
      </c>
      <c r="C474" s="196" t="s">
        <v>4308</v>
      </c>
      <c r="D474" s="109"/>
      <c r="E474" s="109">
        <v>1.24</v>
      </c>
      <c r="F474" s="111">
        <f t="shared" si="49"/>
        <v>69120</v>
      </c>
      <c r="G474" s="111">
        <f t="shared" si="50"/>
        <v>30464</v>
      </c>
      <c r="H474" s="109">
        <v>0.32</v>
      </c>
      <c r="I474" s="111">
        <f t="shared" si="54"/>
        <v>254840</v>
      </c>
      <c r="J474" s="111">
        <f t="shared" si="55"/>
        <v>103592</v>
      </c>
      <c r="K474" s="109">
        <v>0.92</v>
      </c>
      <c r="L474" s="127">
        <f t="shared" si="51"/>
        <v>134056</v>
      </c>
      <c r="M474" s="131">
        <f t="shared" si="52"/>
        <v>323960</v>
      </c>
      <c r="N474" s="136">
        <f t="shared" si="53"/>
        <v>230120.8</v>
      </c>
      <c r="O474" s="109">
        <v>0</v>
      </c>
      <c r="P474" s="178" t="s">
        <v>6311</v>
      </c>
    </row>
    <row r="475" spans="1:16" ht="19.5" x14ac:dyDescent="0.5">
      <c r="A475" s="109" t="s">
        <v>16</v>
      </c>
      <c r="B475" s="109">
        <v>803040</v>
      </c>
      <c r="C475" s="196" t="s">
        <v>4309</v>
      </c>
      <c r="D475" s="109"/>
      <c r="E475" s="109">
        <v>1.32</v>
      </c>
      <c r="F475" s="111">
        <f t="shared" si="49"/>
        <v>86400</v>
      </c>
      <c r="G475" s="111">
        <f t="shared" si="50"/>
        <v>38080</v>
      </c>
      <c r="H475" s="109">
        <v>0.4</v>
      </c>
      <c r="I475" s="111">
        <f t="shared" si="54"/>
        <v>254840</v>
      </c>
      <c r="J475" s="111">
        <f t="shared" si="55"/>
        <v>103592</v>
      </c>
      <c r="K475" s="109">
        <v>0.92</v>
      </c>
      <c r="L475" s="127">
        <f t="shared" si="51"/>
        <v>141672</v>
      </c>
      <c r="M475" s="131">
        <f t="shared" si="52"/>
        <v>341240</v>
      </c>
      <c r="N475" s="136">
        <f t="shared" si="53"/>
        <v>242069.6</v>
      </c>
      <c r="O475" s="109">
        <v>0</v>
      </c>
      <c r="P475" s="178" t="s">
        <v>6311</v>
      </c>
    </row>
    <row r="476" spans="1:16" ht="19.5" x14ac:dyDescent="0.5">
      <c r="A476" s="109" t="s">
        <v>16</v>
      </c>
      <c r="B476" s="109">
        <v>803045</v>
      </c>
      <c r="C476" s="196" t="s">
        <v>4310</v>
      </c>
      <c r="D476" s="109"/>
      <c r="E476" s="109">
        <v>1.32</v>
      </c>
      <c r="F476" s="111">
        <f t="shared" si="49"/>
        <v>86400</v>
      </c>
      <c r="G476" s="111">
        <f t="shared" si="50"/>
        <v>38080</v>
      </c>
      <c r="H476" s="109">
        <v>0.4</v>
      </c>
      <c r="I476" s="111">
        <f t="shared" si="54"/>
        <v>254840</v>
      </c>
      <c r="J476" s="111">
        <f t="shared" si="55"/>
        <v>103592</v>
      </c>
      <c r="K476" s="109">
        <v>0.92</v>
      </c>
      <c r="L476" s="127">
        <f t="shared" si="51"/>
        <v>141672</v>
      </c>
      <c r="M476" s="131">
        <f t="shared" si="52"/>
        <v>341240</v>
      </c>
      <c r="N476" s="136">
        <f t="shared" si="53"/>
        <v>242069.6</v>
      </c>
      <c r="O476" s="109">
        <v>0</v>
      </c>
      <c r="P476" s="178" t="s">
        <v>6311</v>
      </c>
    </row>
    <row r="477" spans="1:16" ht="19.5" x14ac:dyDescent="0.5">
      <c r="A477" s="109" t="s">
        <v>16</v>
      </c>
      <c r="B477" s="109">
        <v>803050</v>
      </c>
      <c r="C477" s="196" t="s">
        <v>4311</v>
      </c>
      <c r="D477" s="109"/>
      <c r="E477" s="109">
        <v>1.24</v>
      </c>
      <c r="F477" s="111">
        <f t="shared" si="49"/>
        <v>69120</v>
      </c>
      <c r="G477" s="111">
        <f t="shared" si="50"/>
        <v>30464</v>
      </c>
      <c r="H477" s="109">
        <v>0.32</v>
      </c>
      <c r="I477" s="111">
        <f t="shared" si="54"/>
        <v>254840</v>
      </c>
      <c r="J477" s="111">
        <f t="shared" si="55"/>
        <v>103592</v>
      </c>
      <c r="K477" s="109">
        <v>0.92</v>
      </c>
      <c r="L477" s="127">
        <f t="shared" si="51"/>
        <v>134056</v>
      </c>
      <c r="M477" s="131">
        <f t="shared" si="52"/>
        <v>323960</v>
      </c>
      <c r="N477" s="136">
        <f t="shared" si="53"/>
        <v>230120.8</v>
      </c>
      <c r="O477" s="109">
        <v>0</v>
      </c>
      <c r="P477" s="178" t="s">
        <v>6311</v>
      </c>
    </row>
    <row r="478" spans="1:16" ht="19.5" x14ac:dyDescent="0.5">
      <c r="A478" s="109" t="s">
        <v>16</v>
      </c>
      <c r="B478" s="109">
        <v>803055</v>
      </c>
      <c r="C478" s="196" t="s">
        <v>4312</v>
      </c>
      <c r="D478" s="109"/>
      <c r="E478" s="109">
        <v>1.24</v>
      </c>
      <c r="F478" s="111">
        <f t="shared" si="49"/>
        <v>69120</v>
      </c>
      <c r="G478" s="111">
        <f t="shared" si="50"/>
        <v>30464</v>
      </c>
      <c r="H478" s="109">
        <v>0.32</v>
      </c>
      <c r="I478" s="111">
        <f t="shared" si="54"/>
        <v>254840</v>
      </c>
      <c r="J478" s="111">
        <f t="shared" si="55"/>
        <v>103592</v>
      </c>
      <c r="K478" s="109">
        <v>0.92</v>
      </c>
      <c r="L478" s="127">
        <f t="shared" si="51"/>
        <v>134056</v>
      </c>
      <c r="M478" s="131">
        <f t="shared" si="52"/>
        <v>323960</v>
      </c>
      <c r="N478" s="136">
        <f t="shared" si="53"/>
        <v>230120.8</v>
      </c>
      <c r="O478" s="109">
        <v>0</v>
      </c>
      <c r="P478" s="178" t="s">
        <v>6311</v>
      </c>
    </row>
    <row r="479" spans="1:16" ht="19.5" x14ac:dyDescent="0.5">
      <c r="A479" s="109" t="s">
        <v>16</v>
      </c>
      <c r="B479" s="109">
        <v>803060</v>
      </c>
      <c r="C479" s="196" t="s">
        <v>4313</v>
      </c>
      <c r="D479" s="109"/>
      <c r="E479" s="109">
        <v>1.24</v>
      </c>
      <c r="F479" s="111">
        <f t="shared" si="49"/>
        <v>69120</v>
      </c>
      <c r="G479" s="111">
        <f t="shared" si="50"/>
        <v>30464</v>
      </c>
      <c r="H479" s="109">
        <v>0.32</v>
      </c>
      <c r="I479" s="111">
        <f t="shared" si="54"/>
        <v>254840</v>
      </c>
      <c r="J479" s="111">
        <f t="shared" si="55"/>
        <v>103592</v>
      </c>
      <c r="K479" s="109">
        <v>0.92</v>
      </c>
      <c r="L479" s="127">
        <f t="shared" si="51"/>
        <v>134056</v>
      </c>
      <c r="M479" s="131">
        <f t="shared" si="52"/>
        <v>323960</v>
      </c>
      <c r="N479" s="136">
        <f t="shared" si="53"/>
        <v>230120.8</v>
      </c>
      <c r="O479" s="109">
        <v>0</v>
      </c>
      <c r="P479" s="178" t="s">
        <v>6311</v>
      </c>
    </row>
    <row r="480" spans="1:16" ht="19.5" x14ac:dyDescent="0.5">
      <c r="A480" s="109" t="s">
        <v>16</v>
      </c>
      <c r="B480" s="109">
        <v>803065</v>
      </c>
      <c r="C480" s="196" t="s">
        <v>4314</v>
      </c>
      <c r="D480" s="109"/>
      <c r="E480" s="109">
        <v>1.24</v>
      </c>
      <c r="F480" s="111">
        <f t="shared" si="49"/>
        <v>69120</v>
      </c>
      <c r="G480" s="111">
        <f t="shared" si="50"/>
        <v>30464</v>
      </c>
      <c r="H480" s="109">
        <v>0.32</v>
      </c>
      <c r="I480" s="111">
        <f t="shared" si="54"/>
        <v>254840</v>
      </c>
      <c r="J480" s="111">
        <f t="shared" si="55"/>
        <v>103592</v>
      </c>
      <c r="K480" s="109">
        <v>0.92</v>
      </c>
      <c r="L480" s="127">
        <f t="shared" si="51"/>
        <v>134056</v>
      </c>
      <c r="M480" s="131">
        <f t="shared" si="52"/>
        <v>323960</v>
      </c>
      <c r="N480" s="136">
        <f t="shared" si="53"/>
        <v>230120.8</v>
      </c>
      <c r="O480" s="109">
        <v>0</v>
      </c>
      <c r="P480" s="178" t="s">
        <v>6311</v>
      </c>
    </row>
    <row r="481" spans="1:16" ht="19.5" x14ac:dyDescent="0.5">
      <c r="A481" s="109" t="s">
        <v>16</v>
      </c>
      <c r="B481" s="109">
        <v>803070</v>
      </c>
      <c r="C481" s="196" t="s">
        <v>4315</v>
      </c>
      <c r="D481" s="109"/>
      <c r="E481" s="109">
        <v>1.24</v>
      </c>
      <c r="F481" s="111">
        <f t="shared" si="49"/>
        <v>69120</v>
      </c>
      <c r="G481" s="111">
        <f t="shared" si="50"/>
        <v>30464</v>
      </c>
      <c r="H481" s="109">
        <v>0.32</v>
      </c>
      <c r="I481" s="111">
        <f t="shared" si="54"/>
        <v>254840</v>
      </c>
      <c r="J481" s="111">
        <f t="shared" si="55"/>
        <v>103592</v>
      </c>
      <c r="K481" s="109">
        <v>0.92</v>
      </c>
      <c r="L481" s="127">
        <f t="shared" si="51"/>
        <v>134056</v>
      </c>
      <c r="M481" s="131">
        <f t="shared" si="52"/>
        <v>323960</v>
      </c>
      <c r="N481" s="136">
        <f t="shared" si="53"/>
        <v>230120.8</v>
      </c>
      <c r="O481" s="109">
        <v>0</v>
      </c>
      <c r="P481" s="178" t="s">
        <v>6311</v>
      </c>
    </row>
    <row r="482" spans="1:16" ht="19.5" x14ac:dyDescent="0.5">
      <c r="A482" s="109" t="s">
        <v>16</v>
      </c>
      <c r="B482" s="109">
        <v>803075</v>
      </c>
      <c r="C482" s="196" t="s">
        <v>4316</v>
      </c>
      <c r="D482" s="109"/>
      <c r="E482" s="109">
        <v>1.32</v>
      </c>
      <c r="F482" s="111">
        <f t="shared" si="49"/>
        <v>86400</v>
      </c>
      <c r="G482" s="111">
        <f t="shared" si="50"/>
        <v>38080</v>
      </c>
      <c r="H482" s="109">
        <v>0.4</v>
      </c>
      <c r="I482" s="111">
        <f t="shared" si="54"/>
        <v>254840</v>
      </c>
      <c r="J482" s="111">
        <f t="shared" si="55"/>
        <v>103592</v>
      </c>
      <c r="K482" s="109">
        <v>0.92</v>
      </c>
      <c r="L482" s="127">
        <f t="shared" si="51"/>
        <v>141672</v>
      </c>
      <c r="M482" s="131">
        <f t="shared" si="52"/>
        <v>341240</v>
      </c>
      <c r="N482" s="136">
        <f t="shared" si="53"/>
        <v>242069.6</v>
      </c>
      <c r="O482" s="109">
        <v>0</v>
      </c>
      <c r="P482" s="178" t="s">
        <v>6311</v>
      </c>
    </row>
    <row r="483" spans="1:16" ht="19.5" x14ac:dyDescent="0.5">
      <c r="A483" s="109" t="s">
        <v>16</v>
      </c>
      <c r="B483" s="109">
        <v>803080</v>
      </c>
      <c r="C483" s="196" t="s">
        <v>4317</v>
      </c>
      <c r="D483" s="109"/>
      <c r="E483" s="109">
        <v>1.32</v>
      </c>
      <c r="F483" s="111">
        <f t="shared" si="49"/>
        <v>86400</v>
      </c>
      <c r="G483" s="111">
        <f t="shared" si="50"/>
        <v>38080</v>
      </c>
      <c r="H483" s="109">
        <v>0.4</v>
      </c>
      <c r="I483" s="111">
        <f t="shared" si="54"/>
        <v>254840</v>
      </c>
      <c r="J483" s="111">
        <f t="shared" si="55"/>
        <v>103592</v>
      </c>
      <c r="K483" s="109">
        <v>0.92</v>
      </c>
      <c r="L483" s="127">
        <f t="shared" si="51"/>
        <v>141672</v>
      </c>
      <c r="M483" s="131">
        <f t="shared" si="52"/>
        <v>341240</v>
      </c>
      <c r="N483" s="136">
        <f t="shared" si="53"/>
        <v>242069.6</v>
      </c>
      <c r="O483" s="109">
        <v>0</v>
      </c>
      <c r="P483" s="178" t="s">
        <v>6311</v>
      </c>
    </row>
    <row r="484" spans="1:16" ht="19.5" x14ac:dyDescent="0.5">
      <c r="A484" s="109" t="s">
        <v>16</v>
      </c>
      <c r="B484" s="109">
        <v>803085</v>
      </c>
      <c r="C484" s="196" t="s">
        <v>4318</v>
      </c>
      <c r="D484" s="109"/>
      <c r="E484" s="109">
        <v>1.32</v>
      </c>
      <c r="F484" s="111">
        <f t="shared" si="49"/>
        <v>86400</v>
      </c>
      <c r="G484" s="111">
        <f t="shared" si="50"/>
        <v>38080</v>
      </c>
      <c r="H484" s="109">
        <v>0.4</v>
      </c>
      <c r="I484" s="111">
        <f t="shared" si="54"/>
        <v>254840</v>
      </c>
      <c r="J484" s="111">
        <f t="shared" si="55"/>
        <v>103592</v>
      </c>
      <c r="K484" s="109">
        <v>0.92</v>
      </c>
      <c r="L484" s="127">
        <f t="shared" si="51"/>
        <v>141672</v>
      </c>
      <c r="M484" s="131">
        <f t="shared" si="52"/>
        <v>341240</v>
      </c>
      <c r="N484" s="136">
        <f t="shared" si="53"/>
        <v>242069.6</v>
      </c>
      <c r="O484" s="109">
        <v>0</v>
      </c>
      <c r="P484" s="178" t="s">
        <v>6311</v>
      </c>
    </row>
    <row r="485" spans="1:16" ht="19.5" x14ac:dyDescent="0.5">
      <c r="A485" s="109" t="s">
        <v>16</v>
      </c>
      <c r="B485" s="109">
        <v>803090</v>
      </c>
      <c r="C485" s="196" t="s">
        <v>4319</v>
      </c>
      <c r="D485" s="109"/>
      <c r="E485" s="109">
        <v>1.1100000000000001</v>
      </c>
      <c r="F485" s="111">
        <f t="shared" si="49"/>
        <v>41040</v>
      </c>
      <c r="G485" s="111">
        <f t="shared" si="50"/>
        <v>18088</v>
      </c>
      <c r="H485" s="109">
        <v>0.19</v>
      </c>
      <c r="I485" s="111">
        <f t="shared" si="54"/>
        <v>254840</v>
      </c>
      <c r="J485" s="111">
        <f t="shared" si="55"/>
        <v>103592</v>
      </c>
      <c r="K485" s="109">
        <v>0.92</v>
      </c>
      <c r="L485" s="127">
        <f t="shared" si="51"/>
        <v>121680</v>
      </c>
      <c r="M485" s="131">
        <f t="shared" si="52"/>
        <v>295880</v>
      </c>
      <c r="N485" s="136">
        <f t="shared" si="53"/>
        <v>210704</v>
      </c>
      <c r="O485" s="109">
        <v>0</v>
      </c>
      <c r="P485" s="178" t="s">
        <v>6311</v>
      </c>
    </row>
    <row r="486" spans="1:16" ht="19.5" x14ac:dyDescent="0.5">
      <c r="A486" s="109" t="s">
        <v>16</v>
      </c>
      <c r="B486" s="109">
        <v>803095</v>
      </c>
      <c r="C486" s="196" t="s">
        <v>4320</v>
      </c>
      <c r="D486" s="109"/>
      <c r="E486" s="109">
        <v>1.1100000000000001</v>
      </c>
      <c r="F486" s="111">
        <f t="shared" si="49"/>
        <v>41040</v>
      </c>
      <c r="G486" s="111">
        <f t="shared" si="50"/>
        <v>18088</v>
      </c>
      <c r="H486" s="109">
        <v>0.19</v>
      </c>
      <c r="I486" s="111">
        <f t="shared" si="54"/>
        <v>254840</v>
      </c>
      <c r="J486" s="111">
        <f t="shared" si="55"/>
        <v>103592</v>
      </c>
      <c r="K486" s="109">
        <v>0.92</v>
      </c>
      <c r="L486" s="127">
        <f t="shared" si="51"/>
        <v>121680</v>
      </c>
      <c r="M486" s="131">
        <f t="shared" si="52"/>
        <v>295880</v>
      </c>
      <c r="N486" s="136">
        <f t="shared" si="53"/>
        <v>210704</v>
      </c>
      <c r="O486" s="109">
        <v>0</v>
      </c>
      <c r="P486" s="178" t="s">
        <v>6311</v>
      </c>
    </row>
    <row r="487" spans="1:16" ht="19.5" x14ac:dyDescent="0.5">
      <c r="A487" s="109" t="s">
        <v>16</v>
      </c>
      <c r="B487" s="109">
        <v>803096</v>
      </c>
      <c r="C487" s="196" t="s">
        <v>4321</v>
      </c>
      <c r="D487" s="109"/>
      <c r="E487" s="109">
        <v>1.1100000000000001</v>
      </c>
      <c r="F487" s="111">
        <f t="shared" si="49"/>
        <v>41040</v>
      </c>
      <c r="G487" s="111">
        <f t="shared" si="50"/>
        <v>18088</v>
      </c>
      <c r="H487" s="109">
        <v>0.19</v>
      </c>
      <c r="I487" s="111">
        <f t="shared" si="54"/>
        <v>254840</v>
      </c>
      <c r="J487" s="111">
        <f t="shared" si="55"/>
        <v>103592</v>
      </c>
      <c r="K487" s="109">
        <v>0.92</v>
      </c>
      <c r="L487" s="127">
        <f t="shared" si="51"/>
        <v>121680</v>
      </c>
      <c r="M487" s="131">
        <f t="shared" si="52"/>
        <v>295880</v>
      </c>
      <c r="N487" s="136">
        <f t="shared" si="53"/>
        <v>210704</v>
      </c>
      <c r="O487" s="109">
        <v>0</v>
      </c>
      <c r="P487" s="178" t="s">
        <v>6311</v>
      </c>
    </row>
    <row r="488" spans="1:16" ht="19.5" x14ac:dyDescent="0.5">
      <c r="A488" s="109" t="s">
        <v>16</v>
      </c>
      <c r="B488" s="109">
        <v>803100</v>
      </c>
      <c r="C488" s="196" t="s">
        <v>4322</v>
      </c>
      <c r="D488" s="109"/>
      <c r="E488" s="109">
        <v>1.1100000000000001</v>
      </c>
      <c r="F488" s="111">
        <f t="shared" si="49"/>
        <v>41040</v>
      </c>
      <c r="G488" s="111">
        <f t="shared" si="50"/>
        <v>18088</v>
      </c>
      <c r="H488" s="109">
        <v>0.19</v>
      </c>
      <c r="I488" s="111">
        <f t="shared" si="54"/>
        <v>254840</v>
      </c>
      <c r="J488" s="111">
        <f t="shared" si="55"/>
        <v>103592</v>
      </c>
      <c r="K488" s="109">
        <v>0.92</v>
      </c>
      <c r="L488" s="127">
        <f t="shared" si="51"/>
        <v>121680</v>
      </c>
      <c r="M488" s="131">
        <f t="shared" si="52"/>
        <v>295880</v>
      </c>
      <c r="N488" s="136">
        <f t="shared" si="53"/>
        <v>210704</v>
      </c>
      <c r="O488" s="109">
        <v>0</v>
      </c>
      <c r="P488" s="178" t="s">
        <v>6311</v>
      </c>
    </row>
    <row r="489" spans="1:16" ht="19.5" x14ac:dyDescent="0.5">
      <c r="A489" s="109" t="s">
        <v>16</v>
      </c>
      <c r="B489" s="109">
        <v>803101</v>
      </c>
      <c r="C489" s="196" t="s">
        <v>4323</v>
      </c>
      <c r="D489" s="109"/>
      <c r="E489" s="109">
        <v>1.1100000000000001</v>
      </c>
      <c r="F489" s="111">
        <f t="shared" si="49"/>
        <v>41040</v>
      </c>
      <c r="G489" s="111">
        <f t="shared" si="50"/>
        <v>18088</v>
      </c>
      <c r="H489" s="109">
        <v>0.19</v>
      </c>
      <c r="I489" s="111">
        <f t="shared" si="54"/>
        <v>254840</v>
      </c>
      <c r="J489" s="111">
        <f t="shared" si="55"/>
        <v>103592</v>
      </c>
      <c r="K489" s="109">
        <v>0.92</v>
      </c>
      <c r="L489" s="127">
        <f t="shared" si="51"/>
        <v>121680</v>
      </c>
      <c r="M489" s="131">
        <f t="shared" si="52"/>
        <v>295880</v>
      </c>
      <c r="N489" s="136">
        <f t="shared" si="53"/>
        <v>210704</v>
      </c>
      <c r="O489" s="109">
        <v>0</v>
      </c>
      <c r="P489" s="178" t="s">
        <v>6311</v>
      </c>
    </row>
    <row r="490" spans="1:16" ht="19.5" x14ac:dyDescent="0.5">
      <c r="A490" s="109" t="s">
        <v>16</v>
      </c>
      <c r="B490" s="109">
        <v>803105</v>
      </c>
      <c r="C490" s="196" t="s">
        <v>4324</v>
      </c>
      <c r="D490" s="109"/>
      <c r="E490" s="109">
        <v>1.1100000000000001</v>
      </c>
      <c r="F490" s="111">
        <f t="shared" si="49"/>
        <v>41040</v>
      </c>
      <c r="G490" s="111">
        <f t="shared" si="50"/>
        <v>18088</v>
      </c>
      <c r="H490" s="109">
        <v>0.19</v>
      </c>
      <c r="I490" s="111">
        <f t="shared" si="54"/>
        <v>254840</v>
      </c>
      <c r="J490" s="111">
        <f t="shared" si="55"/>
        <v>103592</v>
      </c>
      <c r="K490" s="109">
        <v>0.92</v>
      </c>
      <c r="L490" s="127">
        <f t="shared" si="51"/>
        <v>121680</v>
      </c>
      <c r="M490" s="131">
        <f t="shared" si="52"/>
        <v>295880</v>
      </c>
      <c r="N490" s="136">
        <f t="shared" si="53"/>
        <v>210704</v>
      </c>
      <c r="O490" s="109">
        <v>0</v>
      </c>
      <c r="P490" s="178" t="s">
        <v>6311</v>
      </c>
    </row>
    <row r="491" spans="1:16" ht="19.5" x14ac:dyDescent="0.5">
      <c r="A491" s="109" t="s">
        <v>16</v>
      </c>
      <c r="B491" s="109">
        <v>803106</v>
      </c>
      <c r="C491" s="196" t="s">
        <v>4325</v>
      </c>
      <c r="D491" s="109"/>
      <c r="E491" s="109">
        <v>1.1100000000000001</v>
      </c>
      <c r="F491" s="111">
        <f t="shared" si="49"/>
        <v>41040</v>
      </c>
      <c r="G491" s="111">
        <f t="shared" si="50"/>
        <v>18088</v>
      </c>
      <c r="H491" s="109">
        <v>0.19</v>
      </c>
      <c r="I491" s="111">
        <f t="shared" si="54"/>
        <v>254840</v>
      </c>
      <c r="J491" s="111">
        <f t="shared" si="55"/>
        <v>103592</v>
      </c>
      <c r="K491" s="109">
        <v>0.92</v>
      </c>
      <c r="L491" s="127">
        <f t="shared" si="51"/>
        <v>121680</v>
      </c>
      <c r="M491" s="131">
        <f t="shared" si="52"/>
        <v>295880</v>
      </c>
      <c r="N491" s="136">
        <f t="shared" si="53"/>
        <v>210704</v>
      </c>
      <c r="O491" s="109">
        <v>0</v>
      </c>
      <c r="P491" s="178" t="s">
        <v>6311</v>
      </c>
    </row>
    <row r="492" spans="1:16" ht="19.5" x14ac:dyDescent="0.5">
      <c r="A492" s="109" t="s">
        <v>16</v>
      </c>
      <c r="B492" s="109">
        <v>803110</v>
      </c>
      <c r="C492" s="196" t="s">
        <v>4326</v>
      </c>
      <c r="D492" s="109"/>
      <c r="E492" s="109">
        <v>1.1100000000000001</v>
      </c>
      <c r="F492" s="111">
        <f t="shared" si="49"/>
        <v>41040</v>
      </c>
      <c r="G492" s="111">
        <f t="shared" si="50"/>
        <v>18088</v>
      </c>
      <c r="H492" s="109">
        <v>0.19</v>
      </c>
      <c r="I492" s="111">
        <f t="shared" si="54"/>
        <v>254840</v>
      </c>
      <c r="J492" s="111">
        <f t="shared" si="55"/>
        <v>103592</v>
      </c>
      <c r="K492" s="109">
        <v>0.92</v>
      </c>
      <c r="L492" s="127">
        <f t="shared" si="51"/>
        <v>121680</v>
      </c>
      <c r="M492" s="131">
        <f t="shared" si="52"/>
        <v>295880</v>
      </c>
      <c r="N492" s="136">
        <f t="shared" si="53"/>
        <v>210704</v>
      </c>
      <c r="O492" s="109">
        <v>0</v>
      </c>
      <c r="P492" s="178" t="s">
        <v>6311</v>
      </c>
    </row>
    <row r="493" spans="1:16" ht="19.5" x14ac:dyDescent="0.5">
      <c r="A493" s="109" t="s">
        <v>16</v>
      </c>
      <c r="B493" s="109">
        <v>803111</v>
      </c>
      <c r="C493" s="196" t="s">
        <v>4327</v>
      </c>
      <c r="D493" s="109"/>
      <c r="E493" s="109">
        <v>1.1100000000000001</v>
      </c>
      <c r="F493" s="111">
        <f t="shared" si="49"/>
        <v>41040</v>
      </c>
      <c r="G493" s="111">
        <f t="shared" si="50"/>
        <v>18088</v>
      </c>
      <c r="H493" s="109">
        <v>0.19</v>
      </c>
      <c r="I493" s="111">
        <f t="shared" si="54"/>
        <v>254840</v>
      </c>
      <c r="J493" s="111">
        <f t="shared" si="55"/>
        <v>103592</v>
      </c>
      <c r="K493" s="109">
        <v>0.92</v>
      </c>
      <c r="L493" s="127">
        <f t="shared" si="51"/>
        <v>121680</v>
      </c>
      <c r="M493" s="131">
        <f t="shared" si="52"/>
        <v>295880</v>
      </c>
      <c r="N493" s="136">
        <f t="shared" si="53"/>
        <v>210704</v>
      </c>
      <c r="O493" s="109">
        <v>0</v>
      </c>
      <c r="P493" s="178" t="s">
        <v>6311</v>
      </c>
    </row>
    <row r="494" spans="1:16" ht="19.5" x14ac:dyDescent="0.5">
      <c r="A494" s="109" t="s">
        <v>16</v>
      </c>
      <c r="B494" s="109">
        <v>803115</v>
      </c>
      <c r="C494" s="196" t="s">
        <v>4328</v>
      </c>
      <c r="D494" s="109"/>
      <c r="E494" s="109">
        <v>1.1100000000000001</v>
      </c>
      <c r="F494" s="111">
        <f t="shared" si="49"/>
        <v>41040</v>
      </c>
      <c r="G494" s="111">
        <f t="shared" si="50"/>
        <v>18088</v>
      </c>
      <c r="H494" s="109">
        <v>0.19</v>
      </c>
      <c r="I494" s="111">
        <f t="shared" si="54"/>
        <v>254840</v>
      </c>
      <c r="J494" s="111">
        <f t="shared" si="55"/>
        <v>103592</v>
      </c>
      <c r="K494" s="109">
        <v>0.92</v>
      </c>
      <c r="L494" s="127">
        <f t="shared" si="51"/>
        <v>121680</v>
      </c>
      <c r="M494" s="131">
        <f t="shared" si="52"/>
        <v>295880</v>
      </c>
      <c r="N494" s="136">
        <f t="shared" si="53"/>
        <v>210704</v>
      </c>
      <c r="O494" s="109">
        <v>0</v>
      </c>
      <c r="P494" s="178" t="s">
        <v>6311</v>
      </c>
    </row>
    <row r="495" spans="1:16" ht="19.5" x14ac:dyDescent="0.5">
      <c r="A495" s="109" t="s">
        <v>16</v>
      </c>
      <c r="B495" s="109">
        <v>803116</v>
      </c>
      <c r="C495" s="196" t="s">
        <v>4329</v>
      </c>
      <c r="D495" s="109"/>
      <c r="E495" s="109">
        <v>1.1100000000000001</v>
      </c>
      <c r="F495" s="111">
        <f t="shared" si="49"/>
        <v>41040</v>
      </c>
      <c r="G495" s="111">
        <f t="shared" si="50"/>
        <v>18088</v>
      </c>
      <c r="H495" s="109">
        <v>0.19</v>
      </c>
      <c r="I495" s="111">
        <f t="shared" si="54"/>
        <v>254840</v>
      </c>
      <c r="J495" s="111">
        <f t="shared" si="55"/>
        <v>103592</v>
      </c>
      <c r="K495" s="109">
        <v>0.92</v>
      </c>
      <c r="L495" s="127">
        <f t="shared" si="51"/>
        <v>121680</v>
      </c>
      <c r="M495" s="131">
        <f t="shared" si="52"/>
        <v>295880</v>
      </c>
      <c r="N495" s="136">
        <f t="shared" si="53"/>
        <v>210704</v>
      </c>
      <c r="O495" s="109">
        <v>0</v>
      </c>
      <c r="P495" s="178" t="s">
        <v>6311</v>
      </c>
    </row>
    <row r="496" spans="1:16" ht="19.5" x14ac:dyDescent="0.5">
      <c r="A496" s="109" t="s">
        <v>16</v>
      </c>
      <c r="B496" s="109">
        <v>803120</v>
      </c>
      <c r="C496" s="196" t="s">
        <v>4330</v>
      </c>
      <c r="D496" s="109"/>
      <c r="E496" s="109">
        <v>1.1100000000000001</v>
      </c>
      <c r="F496" s="111">
        <f t="shared" si="49"/>
        <v>41040</v>
      </c>
      <c r="G496" s="111">
        <f t="shared" si="50"/>
        <v>18088</v>
      </c>
      <c r="H496" s="109">
        <v>0.19</v>
      </c>
      <c r="I496" s="111">
        <f t="shared" si="54"/>
        <v>254840</v>
      </c>
      <c r="J496" s="111">
        <f t="shared" si="55"/>
        <v>103592</v>
      </c>
      <c r="K496" s="109">
        <v>0.92</v>
      </c>
      <c r="L496" s="127">
        <f t="shared" si="51"/>
        <v>121680</v>
      </c>
      <c r="M496" s="131">
        <f t="shared" si="52"/>
        <v>295880</v>
      </c>
      <c r="N496" s="136">
        <f t="shared" si="53"/>
        <v>210704</v>
      </c>
      <c r="O496" s="109">
        <v>0</v>
      </c>
      <c r="P496" s="178" t="s">
        <v>6311</v>
      </c>
    </row>
    <row r="497" spans="1:16" ht="19.5" x14ac:dyDescent="0.5">
      <c r="A497" s="109" t="s">
        <v>16</v>
      </c>
      <c r="B497" s="109">
        <v>803121</v>
      </c>
      <c r="C497" s="196" t="s">
        <v>4331</v>
      </c>
      <c r="D497" s="109"/>
      <c r="E497" s="109">
        <v>1.1100000000000001</v>
      </c>
      <c r="F497" s="111">
        <f t="shared" si="49"/>
        <v>41040</v>
      </c>
      <c r="G497" s="111">
        <f t="shared" si="50"/>
        <v>18088</v>
      </c>
      <c r="H497" s="109">
        <v>0.19</v>
      </c>
      <c r="I497" s="111">
        <f t="shared" si="54"/>
        <v>254840</v>
      </c>
      <c r="J497" s="111">
        <f t="shared" si="55"/>
        <v>103592</v>
      </c>
      <c r="K497" s="109">
        <v>0.92</v>
      </c>
      <c r="L497" s="127">
        <f t="shared" si="51"/>
        <v>121680</v>
      </c>
      <c r="M497" s="131">
        <f t="shared" si="52"/>
        <v>295880</v>
      </c>
      <c r="N497" s="136">
        <f t="shared" si="53"/>
        <v>210704</v>
      </c>
      <c r="O497" s="109">
        <v>0</v>
      </c>
      <c r="P497" s="178" t="s">
        <v>6311</v>
      </c>
    </row>
    <row r="498" spans="1:16" ht="19.5" x14ac:dyDescent="0.5">
      <c r="A498" s="109" t="s">
        <v>16</v>
      </c>
      <c r="B498" s="109">
        <v>803130</v>
      </c>
      <c r="C498" s="196" t="s">
        <v>4332</v>
      </c>
      <c r="D498" s="109"/>
      <c r="E498" s="109">
        <v>1.1499999999999999</v>
      </c>
      <c r="F498" s="111">
        <f t="shared" si="49"/>
        <v>64800</v>
      </c>
      <c r="G498" s="111">
        <f t="shared" si="50"/>
        <v>28560</v>
      </c>
      <c r="H498" s="109">
        <v>0.3</v>
      </c>
      <c r="I498" s="111">
        <f t="shared" si="54"/>
        <v>235450</v>
      </c>
      <c r="J498" s="111">
        <f t="shared" si="55"/>
        <v>95710</v>
      </c>
      <c r="K498" s="109">
        <v>0.85</v>
      </c>
      <c r="L498" s="127">
        <f t="shared" si="51"/>
        <v>124270</v>
      </c>
      <c r="M498" s="131">
        <f t="shared" si="52"/>
        <v>300250</v>
      </c>
      <c r="N498" s="136">
        <f t="shared" si="53"/>
        <v>213261</v>
      </c>
      <c r="O498" s="109">
        <v>0</v>
      </c>
      <c r="P498" s="178" t="s">
        <v>6311</v>
      </c>
    </row>
    <row r="499" spans="1:16" ht="19.5" x14ac:dyDescent="0.5">
      <c r="A499" s="109" t="s">
        <v>16</v>
      </c>
      <c r="B499" s="109">
        <v>803131</v>
      </c>
      <c r="C499" s="196" t="s">
        <v>4333</v>
      </c>
      <c r="D499" s="109"/>
      <c r="E499" s="109">
        <v>1.1499999999999999</v>
      </c>
      <c r="F499" s="111">
        <f t="shared" si="49"/>
        <v>64800</v>
      </c>
      <c r="G499" s="111">
        <f t="shared" si="50"/>
        <v>28560</v>
      </c>
      <c r="H499" s="109">
        <v>0.3</v>
      </c>
      <c r="I499" s="111">
        <f t="shared" si="54"/>
        <v>235450</v>
      </c>
      <c r="J499" s="111">
        <f t="shared" si="55"/>
        <v>95710</v>
      </c>
      <c r="K499" s="109">
        <v>0.85</v>
      </c>
      <c r="L499" s="127">
        <f t="shared" si="51"/>
        <v>124270</v>
      </c>
      <c r="M499" s="131">
        <f t="shared" si="52"/>
        <v>300250</v>
      </c>
      <c r="N499" s="136">
        <f t="shared" si="53"/>
        <v>213261</v>
      </c>
      <c r="O499" s="109">
        <v>0</v>
      </c>
      <c r="P499" s="178" t="s">
        <v>6311</v>
      </c>
    </row>
    <row r="500" spans="1:16" ht="19.5" x14ac:dyDescent="0.5">
      <c r="A500" s="109" t="s">
        <v>16</v>
      </c>
      <c r="B500" s="109">
        <v>803135</v>
      </c>
      <c r="C500" s="196" t="s">
        <v>4334</v>
      </c>
      <c r="D500" s="109"/>
      <c r="E500" s="109">
        <v>0.92</v>
      </c>
      <c r="F500" s="111">
        <f t="shared" si="49"/>
        <v>51840</v>
      </c>
      <c r="G500" s="111">
        <f t="shared" si="50"/>
        <v>22848</v>
      </c>
      <c r="H500" s="109">
        <v>0.24</v>
      </c>
      <c r="I500" s="111">
        <f t="shared" si="54"/>
        <v>188360</v>
      </c>
      <c r="J500" s="111">
        <f t="shared" si="55"/>
        <v>76568</v>
      </c>
      <c r="K500" s="109">
        <v>0.68</v>
      </c>
      <c r="L500" s="127">
        <f t="shared" si="51"/>
        <v>99416</v>
      </c>
      <c r="M500" s="131">
        <f t="shared" si="52"/>
        <v>240200</v>
      </c>
      <c r="N500" s="136">
        <f t="shared" si="53"/>
        <v>170608.8</v>
      </c>
      <c r="O500" s="109">
        <v>0</v>
      </c>
      <c r="P500" s="178" t="s">
        <v>6311</v>
      </c>
    </row>
    <row r="501" spans="1:16" ht="19.5" x14ac:dyDescent="0.5">
      <c r="A501" s="109" t="s">
        <v>16</v>
      </c>
      <c r="B501" s="109">
        <v>803136</v>
      </c>
      <c r="C501" s="196" t="s">
        <v>4335</v>
      </c>
      <c r="D501" s="109"/>
      <c r="E501" s="109">
        <v>0.92</v>
      </c>
      <c r="F501" s="111">
        <f t="shared" si="49"/>
        <v>51840</v>
      </c>
      <c r="G501" s="111">
        <f t="shared" si="50"/>
        <v>22848</v>
      </c>
      <c r="H501" s="109">
        <v>0.24</v>
      </c>
      <c r="I501" s="111">
        <f t="shared" si="54"/>
        <v>188360</v>
      </c>
      <c r="J501" s="111">
        <f t="shared" si="55"/>
        <v>76568</v>
      </c>
      <c r="K501" s="109">
        <v>0.68</v>
      </c>
      <c r="L501" s="127">
        <f t="shared" si="51"/>
        <v>99416</v>
      </c>
      <c r="M501" s="131">
        <f t="shared" si="52"/>
        <v>240200</v>
      </c>
      <c r="N501" s="136">
        <f t="shared" si="53"/>
        <v>170608.8</v>
      </c>
      <c r="O501" s="109">
        <v>0</v>
      </c>
      <c r="P501" s="178" t="s">
        <v>6311</v>
      </c>
    </row>
    <row r="502" spans="1:16" ht="19.5" x14ac:dyDescent="0.5">
      <c r="A502" s="109" t="s">
        <v>16</v>
      </c>
      <c r="B502" s="109">
        <v>803140</v>
      </c>
      <c r="C502" s="196" t="s">
        <v>4336</v>
      </c>
      <c r="D502" s="109"/>
      <c r="E502" s="109">
        <v>0.76</v>
      </c>
      <c r="F502" s="111">
        <f t="shared" si="49"/>
        <v>43200</v>
      </c>
      <c r="G502" s="111">
        <f t="shared" si="50"/>
        <v>19040</v>
      </c>
      <c r="H502" s="109">
        <v>0.2</v>
      </c>
      <c r="I502" s="111">
        <f t="shared" si="54"/>
        <v>155120.00000000003</v>
      </c>
      <c r="J502" s="111">
        <f t="shared" si="55"/>
        <v>63056.000000000007</v>
      </c>
      <c r="K502" s="109">
        <v>0.56000000000000005</v>
      </c>
      <c r="L502" s="127">
        <f t="shared" si="51"/>
        <v>82096</v>
      </c>
      <c r="M502" s="131">
        <f t="shared" si="52"/>
        <v>198320.00000000003</v>
      </c>
      <c r="N502" s="136">
        <f t="shared" si="53"/>
        <v>140852.80000000005</v>
      </c>
      <c r="O502" s="109">
        <v>0</v>
      </c>
      <c r="P502" s="178" t="s">
        <v>6311</v>
      </c>
    </row>
    <row r="503" spans="1:16" ht="19.5" x14ac:dyDescent="0.5">
      <c r="A503" s="109" t="s">
        <v>16</v>
      </c>
      <c r="B503" s="109">
        <v>803145</v>
      </c>
      <c r="C503" s="196" t="s">
        <v>4337</v>
      </c>
      <c r="D503" s="109"/>
      <c r="E503" s="109">
        <v>1.2</v>
      </c>
      <c r="F503" s="111">
        <f t="shared" si="49"/>
        <v>43200</v>
      </c>
      <c r="G503" s="111">
        <f t="shared" si="50"/>
        <v>19040</v>
      </c>
      <c r="H503" s="109">
        <v>0.2</v>
      </c>
      <c r="I503" s="111">
        <f t="shared" si="54"/>
        <v>277000</v>
      </c>
      <c r="J503" s="111">
        <f t="shared" si="55"/>
        <v>112600</v>
      </c>
      <c r="K503" s="109">
        <v>1</v>
      </c>
      <c r="L503" s="127">
        <f t="shared" si="51"/>
        <v>131640</v>
      </c>
      <c r="M503" s="131">
        <f t="shared" si="52"/>
        <v>320200</v>
      </c>
      <c r="N503" s="136">
        <f t="shared" si="53"/>
        <v>228052</v>
      </c>
      <c r="O503" s="109">
        <v>0</v>
      </c>
      <c r="P503" s="178" t="s">
        <v>6311</v>
      </c>
    </row>
    <row r="504" spans="1:16" ht="19.5" x14ac:dyDescent="0.5">
      <c r="A504" s="109" t="s">
        <v>16</v>
      </c>
      <c r="B504" s="109">
        <v>803150</v>
      </c>
      <c r="C504" s="196" t="s">
        <v>4338</v>
      </c>
      <c r="D504" s="109"/>
      <c r="E504" s="109">
        <v>1.33</v>
      </c>
      <c r="F504" s="111">
        <f t="shared" si="49"/>
        <v>71280</v>
      </c>
      <c r="G504" s="111">
        <f t="shared" si="50"/>
        <v>31416</v>
      </c>
      <c r="H504" s="109">
        <v>0.33</v>
      </c>
      <c r="I504" s="111">
        <f t="shared" si="54"/>
        <v>277000</v>
      </c>
      <c r="J504" s="111">
        <f t="shared" si="55"/>
        <v>112600</v>
      </c>
      <c r="K504" s="109">
        <v>1</v>
      </c>
      <c r="L504" s="127">
        <f t="shared" si="51"/>
        <v>144016</v>
      </c>
      <c r="M504" s="131">
        <f t="shared" si="52"/>
        <v>348280</v>
      </c>
      <c r="N504" s="136">
        <f t="shared" si="53"/>
        <v>247468.79999999999</v>
      </c>
      <c r="O504" s="109">
        <v>0</v>
      </c>
      <c r="P504" s="178" t="s">
        <v>6311</v>
      </c>
    </row>
    <row r="505" spans="1:16" ht="19.5" x14ac:dyDescent="0.5">
      <c r="A505" s="109" t="s">
        <v>16</v>
      </c>
      <c r="B505" s="109">
        <v>803155</v>
      </c>
      <c r="C505" s="196" t="s">
        <v>4339</v>
      </c>
      <c r="D505" s="109"/>
      <c r="E505" s="109">
        <v>1.37</v>
      </c>
      <c r="F505" s="111">
        <f t="shared" si="49"/>
        <v>97200</v>
      </c>
      <c r="G505" s="111">
        <f t="shared" si="50"/>
        <v>42840</v>
      </c>
      <c r="H505" s="109">
        <v>0.45</v>
      </c>
      <c r="I505" s="111">
        <f t="shared" si="54"/>
        <v>254840</v>
      </c>
      <c r="J505" s="111">
        <f t="shared" si="55"/>
        <v>103592</v>
      </c>
      <c r="K505" s="109">
        <v>0.92</v>
      </c>
      <c r="L505" s="127">
        <f t="shared" si="51"/>
        <v>146432</v>
      </c>
      <c r="M505" s="131">
        <f t="shared" si="52"/>
        <v>352040</v>
      </c>
      <c r="N505" s="136">
        <f t="shared" si="53"/>
        <v>249537.6</v>
      </c>
      <c r="O505" s="109">
        <v>0</v>
      </c>
      <c r="P505" s="178" t="s">
        <v>6311</v>
      </c>
    </row>
    <row r="506" spans="1:16" ht="19.5" x14ac:dyDescent="0.5">
      <c r="A506" s="109" t="s">
        <v>16</v>
      </c>
      <c r="B506" s="109">
        <v>803160</v>
      </c>
      <c r="C506" s="196" t="s">
        <v>4340</v>
      </c>
      <c r="D506" s="109"/>
      <c r="E506" s="109">
        <v>1.08</v>
      </c>
      <c r="F506" s="111">
        <f t="shared" si="49"/>
        <v>49680</v>
      </c>
      <c r="G506" s="111">
        <f t="shared" si="50"/>
        <v>21896</v>
      </c>
      <c r="H506" s="109">
        <v>0.23</v>
      </c>
      <c r="I506" s="111">
        <f t="shared" si="54"/>
        <v>235450</v>
      </c>
      <c r="J506" s="111">
        <f t="shared" si="55"/>
        <v>95710</v>
      </c>
      <c r="K506" s="109">
        <v>0.85</v>
      </c>
      <c r="L506" s="127">
        <f t="shared" si="51"/>
        <v>117606</v>
      </c>
      <c r="M506" s="131">
        <f t="shared" si="52"/>
        <v>285130</v>
      </c>
      <c r="N506" s="136">
        <f t="shared" si="53"/>
        <v>202805.8</v>
      </c>
      <c r="O506" s="109">
        <v>0</v>
      </c>
      <c r="P506" s="178" t="s">
        <v>6311</v>
      </c>
    </row>
    <row r="507" spans="1:16" ht="19.5" x14ac:dyDescent="0.5">
      <c r="A507" s="109" t="s">
        <v>16</v>
      </c>
      <c r="B507" s="109">
        <v>803161</v>
      </c>
      <c r="C507" s="196" t="s">
        <v>4341</v>
      </c>
      <c r="D507" s="109"/>
      <c r="E507" s="109">
        <v>1.08</v>
      </c>
      <c r="F507" s="111">
        <f t="shared" si="49"/>
        <v>49680</v>
      </c>
      <c r="G507" s="111">
        <f t="shared" si="50"/>
        <v>21896</v>
      </c>
      <c r="H507" s="109">
        <v>0.23</v>
      </c>
      <c r="I507" s="111">
        <f t="shared" si="54"/>
        <v>235450</v>
      </c>
      <c r="J507" s="111">
        <f t="shared" si="55"/>
        <v>95710</v>
      </c>
      <c r="K507" s="109">
        <v>0.85</v>
      </c>
      <c r="L507" s="127">
        <f t="shared" si="51"/>
        <v>117606</v>
      </c>
      <c r="M507" s="131">
        <f t="shared" si="52"/>
        <v>285130</v>
      </c>
      <c r="N507" s="136">
        <f t="shared" si="53"/>
        <v>202805.8</v>
      </c>
      <c r="O507" s="109">
        <v>0</v>
      </c>
      <c r="P507" s="178" t="s">
        <v>6311</v>
      </c>
    </row>
    <row r="508" spans="1:16" ht="19.5" x14ac:dyDescent="0.5">
      <c r="A508" s="109" t="s">
        <v>16</v>
      </c>
      <c r="B508" s="109">
        <v>803162</v>
      </c>
      <c r="C508" s="196" t="s">
        <v>4342</v>
      </c>
      <c r="D508" s="109"/>
      <c r="E508" s="109">
        <v>0.85</v>
      </c>
      <c r="F508" s="111">
        <f t="shared" si="49"/>
        <v>75600</v>
      </c>
      <c r="G508" s="111">
        <f t="shared" si="50"/>
        <v>33320</v>
      </c>
      <c r="H508" s="109">
        <v>0.35</v>
      </c>
      <c r="I508" s="111">
        <f t="shared" si="54"/>
        <v>138500</v>
      </c>
      <c r="J508" s="111">
        <f t="shared" si="55"/>
        <v>56300</v>
      </c>
      <c r="K508" s="109">
        <v>0.5</v>
      </c>
      <c r="L508" s="127">
        <f t="shared" si="51"/>
        <v>89620</v>
      </c>
      <c r="M508" s="131">
        <f t="shared" si="52"/>
        <v>214100</v>
      </c>
      <c r="N508" s="136">
        <f t="shared" si="53"/>
        <v>151366</v>
      </c>
      <c r="O508" s="109">
        <v>0</v>
      </c>
      <c r="P508" s="178" t="s">
        <v>6311</v>
      </c>
    </row>
    <row r="509" spans="1:16" ht="19.5" x14ac:dyDescent="0.5">
      <c r="A509" s="109" t="s">
        <v>16</v>
      </c>
      <c r="B509" s="109">
        <v>803165</v>
      </c>
      <c r="C509" s="196" t="s">
        <v>4343</v>
      </c>
      <c r="D509" s="109"/>
      <c r="E509" s="109">
        <v>1.1100000000000001</v>
      </c>
      <c r="F509" s="111">
        <f t="shared" si="49"/>
        <v>41040</v>
      </c>
      <c r="G509" s="111">
        <f t="shared" si="50"/>
        <v>18088</v>
      </c>
      <c r="H509" s="109">
        <v>0.19</v>
      </c>
      <c r="I509" s="111">
        <f t="shared" si="54"/>
        <v>254840</v>
      </c>
      <c r="J509" s="111">
        <f t="shared" si="55"/>
        <v>103592</v>
      </c>
      <c r="K509" s="109">
        <v>0.92</v>
      </c>
      <c r="L509" s="127">
        <f t="shared" si="51"/>
        <v>121680</v>
      </c>
      <c r="M509" s="131">
        <f t="shared" si="52"/>
        <v>295880</v>
      </c>
      <c r="N509" s="136">
        <f t="shared" si="53"/>
        <v>210704</v>
      </c>
      <c r="O509" s="109">
        <v>0</v>
      </c>
      <c r="P509" s="178" t="s">
        <v>6311</v>
      </c>
    </row>
    <row r="510" spans="1:16" ht="19.5" x14ac:dyDescent="0.5">
      <c r="A510" s="109" t="s">
        <v>16</v>
      </c>
      <c r="B510" s="109">
        <v>803166</v>
      </c>
      <c r="C510" s="196" t="s">
        <v>4344</v>
      </c>
      <c r="D510" s="109"/>
      <c r="E510" s="109">
        <v>1.1100000000000001</v>
      </c>
      <c r="F510" s="111">
        <f t="shared" si="49"/>
        <v>41040</v>
      </c>
      <c r="G510" s="111">
        <f t="shared" si="50"/>
        <v>18088</v>
      </c>
      <c r="H510" s="109">
        <v>0.19</v>
      </c>
      <c r="I510" s="111">
        <f t="shared" si="54"/>
        <v>254840</v>
      </c>
      <c r="J510" s="111">
        <f t="shared" si="55"/>
        <v>103592</v>
      </c>
      <c r="K510" s="109">
        <v>0.92</v>
      </c>
      <c r="L510" s="127">
        <f t="shared" si="51"/>
        <v>121680</v>
      </c>
      <c r="M510" s="131">
        <f t="shared" si="52"/>
        <v>295880</v>
      </c>
      <c r="N510" s="136">
        <f t="shared" si="53"/>
        <v>210704</v>
      </c>
      <c r="O510" s="109">
        <v>0</v>
      </c>
      <c r="P510" s="178" t="s">
        <v>6311</v>
      </c>
    </row>
    <row r="511" spans="1:16" ht="19.5" x14ac:dyDescent="0.5">
      <c r="A511" s="109" t="s">
        <v>16</v>
      </c>
      <c r="B511" s="109">
        <v>803170</v>
      </c>
      <c r="C511" s="196" t="s">
        <v>4345</v>
      </c>
      <c r="D511" s="109"/>
      <c r="E511" s="109">
        <v>1.1100000000000001</v>
      </c>
      <c r="F511" s="111">
        <f t="shared" si="49"/>
        <v>41040</v>
      </c>
      <c r="G511" s="111">
        <f t="shared" si="50"/>
        <v>18088</v>
      </c>
      <c r="H511" s="109">
        <v>0.19</v>
      </c>
      <c r="I511" s="111">
        <f t="shared" si="54"/>
        <v>254840</v>
      </c>
      <c r="J511" s="111">
        <f t="shared" si="55"/>
        <v>103592</v>
      </c>
      <c r="K511" s="109">
        <v>0.92</v>
      </c>
      <c r="L511" s="127">
        <f t="shared" si="51"/>
        <v>121680</v>
      </c>
      <c r="M511" s="131">
        <f t="shared" si="52"/>
        <v>295880</v>
      </c>
      <c r="N511" s="136">
        <f t="shared" si="53"/>
        <v>210704</v>
      </c>
      <c r="O511" s="109">
        <v>0</v>
      </c>
      <c r="P511" s="178" t="s">
        <v>6311</v>
      </c>
    </row>
    <row r="512" spans="1:16" ht="19.5" x14ac:dyDescent="0.5">
      <c r="A512" s="109" t="s">
        <v>16</v>
      </c>
      <c r="B512" s="109">
        <v>803172</v>
      </c>
      <c r="C512" s="196" t="s">
        <v>4346</v>
      </c>
      <c r="D512" s="109"/>
      <c r="E512" s="109">
        <v>1.1100000000000001</v>
      </c>
      <c r="F512" s="111">
        <f t="shared" si="49"/>
        <v>41040</v>
      </c>
      <c r="G512" s="111">
        <f t="shared" si="50"/>
        <v>18088</v>
      </c>
      <c r="H512" s="109">
        <v>0.19</v>
      </c>
      <c r="I512" s="111">
        <f t="shared" si="54"/>
        <v>254840</v>
      </c>
      <c r="J512" s="111">
        <f t="shared" si="55"/>
        <v>103592</v>
      </c>
      <c r="K512" s="109">
        <v>0.92</v>
      </c>
      <c r="L512" s="127">
        <f t="shared" si="51"/>
        <v>121680</v>
      </c>
      <c r="M512" s="131">
        <f t="shared" si="52"/>
        <v>295880</v>
      </c>
      <c r="N512" s="136">
        <f t="shared" si="53"/>
        <v>210704</v>
      </c>
      <c r="O512" s="109">
        <v>0</v>
      </c>
      <c r="P512" s="178" t="s">
        <v>6311</v>
      </c>
    </row>
    <row r="513" spans="1:16" ht="19.5" x14ac:dyDescent="0.5">
      <c r="A513" s="109" t="s">
        <v>16</v>
      </c>
      <c r="B513" s="109">
        <v>803175</v>
      </c>
      <c r="C513" s="196" t="s">
        <v>4347</v>
      </c>
      <c r="D513" s="109"/>
      <c r="E513" s="109">
        <v>2</v>
      </c>
      <c r="F513" s="111">
        <f t="shared" si="49"/>
        <v>43200</v>
      </c>
      <c r="G513" s="111">
        <f t="shared" si="50"/>
        <v>19040</v>
      </c>
      <c r="H513" s="109">
        <v>0.2</v>
      </c>
      <c r="I513" s="111">
        <f t="shared" si="54"/>
        <v>498600</v>
      </c>
      <c r="J513" s="111">
        <f t="shared" si="55"/>
        <v>202680</v>
      </c>
      <c r="K513" s="109">
        <v>1.8</v>
      </c>
      <c r="L513" s="127">
        <f t="shared" si="51"/>
        <v>221720</v>
      </c>
      <c r="M513" s="131">
        <f t="shared" si="52"/>
        <v>541800</v>
      </c>
      <c r="N513" s="136">
        <f t="shared" si="53"/>
        <v>386596</v>
      </c>
      <c r="O513" s="109">
        <v>0</v>
      </c>
      <c r="P513" s="178" t="s">
        <v>6311</v>
      </c>
    </row>
    <row r="514" spans="1:16" ht="19.5" x14ac:dyDescent="0.5">
      <c r="A514" s="109" t="s">
        <v>16</v>
      </c>
      <c r="B514" s="109">
        <v>803180</v>
      </c>
      <c r="C514" s="196" t="s">
        <v>4348</v>
      </c>
      <c r="D514" s="109"/>
      <c r="E514" s="109">
        <v>1.03</v>
      </c>
      <c r="F514" s="111">
        <f t="shared" si="49"/>
        <v>38880</v>
      </c>
      <c r="G514" s="111">
        <f t="shared" si="50"/>
        <v>17136</v>
      </c>
      <c r="H514" s="109">
        <v>0.18</v>
      </c>
      <c r="I514" s="111">
        <f t="shared" si="54"/>
        <v>235450</v>
      </c>
      <c r="J514" s="111">
        <f t="shared" si="55"/>
        <v>95710</v>
      </c>
      <c r="K514" s="109">
        <v>0.85</v>
      </c>
      <c r="L514" s="127">
        <f t="shared" si="51"/>
        <v>112846</v>
      </c>
      <c r="M514" s="131">
        <f t="shared" si="52"/>
        <v>274330</v>
      </c>
      <c r="N514" s="136">
        <f t="shared" si="53"/>
        <v>195337.8</v>
      </c>
      <c r="O514" s="109">
        <v>0</v>
      </c>
      <c r="P514" s="178" t="s">
        <v>6311</v>
      </c>
    </row>
    <row r="515" spans="1:16" ht="19.5" x14ac:dyDescent="0.5">
      <c r="A515" s="109" t="s">
        <v>16</v>
      </c>
      <c r="B515" s="109">
        <v>803185</v>
      </c>
      <c r="C515" s="196" t="s">
        <v>4349</v>
      </c>
      <c r="D515" s="109"/>
      <c r="E515" s="109">
        <v>1.81</v>
      </c>
      <c r="F515" s="111">
        <f t="shared" ref="F515:F578" si="56">H515*216000</f>
        <v>153360</v>
      </c>
      <c r="G515" s="111">
        <f t="shared" ref="G515:G578" si="57">H515*95200</f>
        <v>67592</v>
      </c>
      <c r="H515" s="109">
        <v>0.71</v>
      </c>
      <c r="I515" s="111">
        <f t="shared" si="54"/>
        <v>304700</v>
      </c>
      <c r="J515" s="111">
        <f t="shared" si="55"/>
        <v>123860.00000000001</v>
      </c>
      <c r="K515" s="109">
        <v>1.1000000000000001</v>
      </c>
      <c r="L515" s="127">
        <f t="shared" ref="L515:L578" si="58">J515+G515</f>
        <v>191452</v>
      </c>
      <c r="M515" s="131">
        <f t="shared" ref="M515:M578" si="59">I515+F515</f>
        <v>458060</v>
      </c>
      <c r="N515" s="136">
        <f t="shared" ref="N515:N578" si="60">M515-(L515*70%)</f>
        <v>324043.59999999998</v>
      </c>
      <c r="O515" s="109">
        <v>0</v>
      </c>
      <c r="P515" s="178" t="s">
        <v>6311</v>
      </c>
    </row>
    <row r="516" spans="1:16" ht="19.5" x14ac:dyDescent="0.5">
      <c r="A516" s="109" t="s">
        <v>16</v>
      </c>
      <c r="B516" s="109">
        <v>803186</v>
      </c>
      <c r="C516" s="196" t="s">
        <v>4350</v>
      </c>
      <c r="D516" s="109"/>
      <c r="E516" s="109">
        <v>1.81</v>
      </c>
      <c r="F516" s="111">
        <f t="shared" si="56"/>
        <v>153360</v>
      </c>
      <c r="G516" s="111">
        <f t="shared" si="57"/>
        <v>67592</v>
      </c>
      <c r="H516" s="109">
        <v>0.71</v>
      </c>
      <c r="I516" s="111">
        <f t="shared" ref="I516:I579" si="61">K516*277000</f>
        <v>304700</v>
      </c>
      <c r="J516" s="111">
        <f t="shared" ref="J516:J579" si="62">112600*K516</f>
        <v>123860.00000000001</v>
      </c>
      <c r="K516" s="109">
        <v>1.1000000000000001</v>
      </c>
      <c r="L516" s="127">
        <f t="shared" si="58"/>
        <v>191452</v>
      </c>
      <c r="M516" s="131">
        <f t="shared" si="59"/>
        <v>458060</v>
      </c>
      <c r="N516" s="136">
        <f t="shared" si="60"/>
        <v>324043.59999999998</v>
      </c>
      <c r="O516" s="109"/>
      <c r="P516" s="178" t="s">
        <v>6311</v>
      </c>
    </row>
    <row r="517" spans="1:16" ht="19.5" x14ac:dyDescent="0.5">
      <c r="A517" s="109" t="s">
        <v>16</v>
      </c>
      <c r="B517" s="109">
        <v>803190</v>
      </c>
      <c r="C517" s="196" t="s">
        <v>4351</v>
      </c>
      <c r="D517" s="109"/>
      <c r="E517" s="109">
        <v>1.81</v>
      </c>
      <c r="F517" s="111">
        <f t="shared" si="56"/>
        <v>153360</v>
      </c>
      <c r="G517" s="111">
        <f t="shared" si="57"/>
        <v>67592</v>
      </c>
      <c r="H517" s="109">
        <v>0.71</v>
      </c>
      <c r="I517" s="111">
        <f t="shared" si="61"/>
        <v>304700</v>
      </c>
      <c r="J517" s="111">
        <f t="shared" si="62"/>
        <v>123860.00000000001</v>
      </c>
      <c r="K517" s="109">
        <v>1.1000000000000001</v>
      </c>
      <c r="L517" s="127">
        <f t="shared" si="58"/>
        <v>191452</v>
      </c>
      <c r="M517" s="131">
        <f t="shared" si="59"/>
        <v>458060</v>
      </c>
      <c r="N517" s="136">
        <f t="shared" si="60"/>
        <v>324043.59999999998</v>
      </c>
      <c r="O517" s="109">
        <v>0</v>
      </c>
      <c r="P517" s="178" t="s">
        <v>6311</v>
      </c>
    </row>
    <row r="518" spans="1:16" ht="19.5" x14ac:dyDescent="0.5">
      <c r="A518" s="109" t="s">
        <v>16</v>
      </c>
      <c r="B518" s="109">
        <v>803195</v>
      </c>
      <c r="C518" s="196" t="s">
        <v>4352</v>
      </c>
      <c r="D518" s="109"/>
      <c r="E518" s="109">
        <v>1.81</v>
      </c>
      <c r="F518" s="111">
        <f t="shared" si="56"/>
        <v>153360</v>
      </c>
      <c r="G518" s="111">
        <f t="shared" si="57"/>
        <v>67592</v>
      </c>
      <c r="H518" s="109">
        <v>0.71</v>
      </c>
      <c r="I518" s="111">
        <f t="shared" si="61"/>
        <v>304700</v>
      </c>
      <c r="J518" s="111">
        <f t="shared" si="62"/>
        <v>123860.00000000001</v>
      </c>
      <c r="K518" s="109">
        <v>1.1000000000000001</v>
      </c>
      <c r="L518" s="127">
        <f t="shared" si="58"/>
        <v>191452</v>
      </c>
      <c r="M518" s="131">
        <f t="shared" si="59"/>
        <v>458060</v>
      </c>
      <c r="N518" s="136">
        <f t="shared" si="60"/>
        <v>324043.59999999998</v>
      </c>
      <c r="O518" s="109">
        <v>0</v>
      </c>
      <c r="P518" s="178" t="s">
        <v>6311</v>
      </c>
    </row>
    <row r="519" spans="1:16" ht="19.5" x14ac:dyDescent="0.5">
      <c r="A519" s="109" t="s">
        <v>16</v>
      </c>
      <c r="B519" s="109">
        <v>803200</v>
      </c>
      <c r="C519" s="196" t="s">
        <v>4353</v>
      </c>
      <c r="D519" s="109"/>
      <c r="E519" s="109">
        <v>1.81</v>
      </c>
      <c r="F519" s="111">
        <f t="shared" si="56"/>
        <v>153360</v>
      </c>
      <c r="G519" s="111">
        <f t="shared" si="57"/>
        <v>67592</v>
      </c>
      <c r="H519" s="109">
        <v>0.71</v>
      </c>
      <c r="I519" s="111">
        <f t="shared" si="61"/>
        <v>304700</v>
      </c>
      <c r="J519" s="111">
        <f t="shared" si="62"/>
        <v>123860.00000000001</v>
      </c>
      <c r="K519" s="109">
        <v>1.1000000000000001</v>
      </c>
      <c r="L519" s="127">
        <f t="shared" si="58"/>
        <v>191452</v>
      </c>
      <c r="M519" s="131">
        <f t="shared" si="59"/>
        <v>458060</v>
      </c>
      <c r="N519" s="136">
        <f t="shared" si="60"/>
        <v>324043.59999999998</v>
      </c>
      <c r="O519" s="109">
        <v>0</v>
      </c>
      <c r="P519" s="178" t="s">
        <v>6311</v>
      </c>
    </row>
    <row r="520" spans="1:16" ht="19.5" x14ac:dyDescent="0.5">
      <c r="A520" s="109" t="s">
        <v>16</v>
      </c>
      <c r="B520" s="109">
        <v>803205</v>
      </c>
      <c r="C520" s="196" t="s">
        <v>4354</v>
      </c>
      <c r="D520" s="109"/>
      <c r="E520" s="109">
        <v>1.81</v>
      </c>
      <c r="F520" s="111">
        <f t="shared" si="56"/>
        <v>153360</v>
      </c>
      <c r="G520" s="111">
        <f t="shared" si="57"/>
        <v>67592</v>
      </c>
      <c r="H520" s="109">
        <v>0.71</v>
      </c>
      <c r="I520" s="111">
        <f t="shared" si="61"/>
        <v>304700</v>
      </c>
      <c r="J520" s="111">
        <f t="shared" si="62"/>
        <v>123860.00000000001</v>
      </c>
      <c r="K520" s="109">
        <v>1.1000000000000001</v>
      </c>
      <c r="L520" s="127">
        <f t="shared" si="58"/>
        <v>191452</v>
      </c>
      <c r="M520" s="131">
        <f t="shared" si="59"/>
        <v>458060</v>
      </c>
      <c r="N520" s="136">
        <f t="shared" si="60"/>
        <v>324043.59999999998</v>
      </c>
      <c r="O520" s="109">
        <v>0</v>
      </c>
      <c r="P520" s="178" t="s">
        <v>6311</v>
      </c>
    </row>
    <row r="521" spans="1:16" ht="19.5" x14ac:dyDescent="0.5">
      <c r="A521" s="109" t="s">
        <v>16</v>
      </c>
      <c r="B521" s="109">
        <v>803210</v>
      </c>
      <c r="C521" s="196" t="s">
        <v>4355</v>
      </c>
      <c r="D521" s="109"/>
      <c r="E521" s="109">
        <v>1.81</v>
      </c>
      <c r="F521" s="111">
        <f t="shared" si="56"/>
        <v>153360</v>
      </c>
      <c r="G521" s="111">
        <f t="shared" si="57"/>
        <v>67592</v>
      </c>
      <c r="H521" s="109">
        <v>0.71</v>
      </c>
      <c r="I521" s="111">
        <f t="shared" si="61"/>
        <v>304700</v>
      </c>
      <c r="J521" s="111">
        <f t="shared" si="62"/>
        <v>123860.00000000001</v>
      </c>
      <c r="K521" s="109">
        <v>1.1000000000000001</v>
      </c>
      <c r="L521" s="127">
        <f t="shared" si="58"/>
        <v>191452</v>
      </c>
      <c r="M521" s="131">
        <f t="shared" si="59"/>
        <v>458060</v>
      </c>
      <c r="N521" s="136">
        <f t="shared" si="60"/>
        <v>324043.59999999998</v>
      </c>
      <c r="O521" s="109">
        <v>0</v>
      </c>
      <c r="P521" s="178" t="s">
        <v>6311</v>
      </c>
    </row>
    <row r="522" spans="1:16" ht="19.5" x14ac:dyDescent="0.5">
      <c r="A522" s="109" t="s">
        <v>16</v>
      </c>
      <c r="B522" s="109">
        <v>803215</v>
      </c>
      <c r="C522" s="196" t="s">
        <v>4356</v>
      </c>
      <c r="D522" s="109"/>
      <c r="E522" s="109">
        <v>1.81</v>
      </c>
      <c r="F522" s="111">
        <f t="shared" si="56"/>
        <v>153360</v>
      </c>
      <c r="G522" s="111">
        <f t="shared" si="57"/>
        <v>67592</v>
      </c>
      <c r="H522" s="109">
        <v>0.71</v>
      </c>
      <c r="I522" s="111">
        <f t="shared" si="61"/>
        <v>304700</v>
      </c>
      <c r="J522" s="111">
        <f t="shared" si="62"/>
        <v>123860.00000000001</v>
      </c>
      <c r="K522" s="109">
        <v>1.1000000000000001</v>
      </c>
      <c r="L522" s="127">
        <f t="shared" si="58"/>
        <v>191452</v>
      </c>
      <c r="M522" s="131">
        <f t="shared" si="59"/>
        <v>458060</v>
      </c>
      <c r="N522" s="136">
        <f t="shared" si="60"/>
        <v>324043.59999999998</v>
      </c>
      <c r="O522" s="109">
        <v>0</v>
      </c>
      <c r="P522" s="178" t="s">
        <v>6311</v>
      </c>
    </row>
    <row r="523" spans="1:16" ht="19.5" x14ac:dyDescent="0.5">
      <c r="A523" s="109" t="s">
        <v>16</v>
      </c>
      <c r="B523" s="109">
        <v>803220</v>
      </c>
      <c r="C523" s="196" t="s">
        <v>4357</v>
      </c>
      <c r="D523" s="109"/>
      <c r="E523" s="109">
        <v>1.81</v>
      </c>
      <c r="F523" s="111">
        <f t="shared" si="56"/>
        <v>153360</v>
      </c>
      <c r="G523" s="111">
        <f t="shared" si="57"/>
        <v>67592</v>
      </c>
      <c r="H523" s="109">
        <v>0.71</v>
      </c>
      <c r="I523" s="111">
        <f t="shared" si="61"/>
        <v>304700</v>
      </c>
      <c r="J523" s="111">
        <f t="shared" si="62"/>
        <v>123860.00000000001</v>
      </c>
      <c r="K523" s="109">
        <v>1.1000000000000001</v>
      </c>
      <c r="L523" s="127">
        <f t="shared" si="58"/>
        <v>191452</v>
      </c>
      <c r="M523" s="131">
        <f t="shared" si="59"/>
        <v>458060</v>
      </c>
      <c r="N523" s="136">
        <f t="shared" si="60"/>
        <v>324043.59999999998</v>
      </c>
      <c r="O523" s="109">
        <v>0</v>
      </c>
      <c r="P523" s="178" t="s">
        <v>6311</v>
      </c>
    </row>
    <row r="524" spans="1:16" ht="19.5" x14ac:dyDescent="0.5">
      <c r="A524" s="109" t="s">
        <v>16</v>
      </c>
      <c r="B524" s="109">
        <v>803225</v>
      </c>
      <c r="C524" s="196" t="s">
        <v>4358</v>
      </c>
      <c r="D524" s="109"/>
      <c r="E524" s="109">
        <v>1.81</v>
      </c>
      <c r="F524" s="111">
        <f t="shared" si="56"/>
        <v>153360</v>
      </c>
      <c r="G524" s="111">
        <f t="shared" si="57"/>
        <v>67592</v>
      </c>
      <c r="H524" s="109">
        <v>0.71</v>
      </c>
      <c r="I524" s="111">
        <f t="shared" si="61"/>
        <v>304700</v>
      </c>
      <c r="J524" s="111">
        <f t="shared" si="62"/>
        <v>123860.00000000001</v>
      </c>
      <c r="K524" s="109">
        <v>1.1000000000000001</v>
      </c>
      <c r="L524" s="127">
        <f t="shared" si="58"/>
        <v>191452</v>
      </c>
      <c r="M524" s="131">
        <f t="shared" si="59"/>
        <v>458060</v>
      </c>
      <c r="N524" s="136">
        <f t="shared" si="60"/>
        <v>324043.59999999998</v>
      </c>
      <c r="O524" s="109">
        <v>0</v>
      </c>
      <c r="P524" s="178" t="s">
        <v>6311</v>
      </c>
    </row>
    <row r="525" spans="1:16" ht="19.5" x14ac:dyDescent="0.5">
      <c r="A525" s="109" t="s">
        <v>16</v>
      </c>
      <c r="B525" s="109">
        <v>803235</v>
      </c>
      <c r="C525" s="196" t="s">
        <v>4359</v>
      </c>
      <c r="D525" s="109"/>
      <c r="E525" s="109">
        <v>2.46</v>
      </c>
      <c r="F525" s="111">
        <f t="shared" si="56"/>
        <v>92880</v>
      </c>
      <c r="G525" s="111">
        <f t="shared" si="57"/>
        <v>40936</v>
      </c>
      <c r="H525" s="109">
        <v>0.43</v>
      </c>
      <c r="I525" s="111">
        <f t="shared" si="61"/>
        <v>562310</v>
      </c>
      <c r="J525" s="111">
        <f t="shared" si="62"/>
        <v>228577.99999999997</v>
      </c>
      <c r="K525" s="109">
        <v>2.0299999999999998</v>
      </c>
      <c r="L525" s="127">
        <f t="shared" si="58"/>
        <v>269514</v>
      </c>
      <c r="M525" s="131">
        <f t="shared" si="59"/>
        <v>655190</v>
      </c>
      <c r="N525" s="136">
        <f t="shared" si="60"/>
        <v>466530.2</v>
      </c>
      <c r="O525" s="109">
        <v>0</v>
      </c>
      <c r="P525" s="178" t="s">
        <v>6311</v>
      </c>
    </row>
    <row r="526" spans="1:16" ht="19.5" x14ac:dyDescent="0.5">
      <c r="A526" s="109" t="s">
        <v>16</v>
      </c>
      <c r="B526" s="109">
        <v>803240</v>
      </c>
      <c r="C526" s="196" t="s">
        <v>4360</v>
      </c>
      <c r="D526" s="109"/>
      <c r="E526" s="109">
        <v>1.61</v>
      </c>
      <c r="F526" s="111">
        <f t="shared" si="56"/>
        <v>60480.000000000007</v>
      </c>
      <c r="G526" s="111">
        <f t="shared" si="57"/>
        <v>26656.000000000004</v>
      </c>
      <c r="H526" s="109">
        <v>0.28000000000000003</v>
      </c>
      <c r="I526" s="111">
        <f t="shared" si="61"/>
        <v>368410</v>
      </c>
      <c r="J526" s="111">
        <f t="shared" si="62"/>
        <v>149758</v>
      </c>
      <c r="K526" s="109">
        <v>1.33</v>
      </c>
      <c r="L526" s="127">
        <f t="shared" si="58"/>
        <v>176414</v>
      </c>
      <c r="M526" s="131">
        <f t="shared" si="59"/>
        <v>428890</v>
      </c>
      <c r="N526" s="136">
        <f t="shared" si="60"/>
        <v>305400.2</v>
      </c>
      <c r="O526" s="109">
        <v>0</v>
      </c>
      <c r="P526" s="178" t="s">
        <v>6311</v>
      </c>
    </row>
    <row r="527" spans="1:16" ht="19.5" x14ac:dyDescent="0.5">
      <c r="A527" s="109" t="s">
        <v>16</v>
      </c>
      <c r="B527" s="109">
        <v>803245</v>
      </c>
      <c r="C527" s="196" t="s">
        <v>4361</v>
      </c>
      <c r="D527" s="109"/>
      <c r="E527" s="109">
        <v>1.61</v>
      </c>
      <c r="F527" s="111">
        <f t="shared" si="56"/>
        <v>60480.000000000007</v>
      </c>
      <c r="G527" s="111">
        <f t="shared" si="57"/>
        <v>26656.000000000004</v>
      </c>
      <c r="H527" s="109">
        <v>0.28000000000000003</v>
      </c>
      <c r="I527" s="111">
        <f t="shared" si="61"/>
        <v>368410</v>
      </c>
      <c r="J527" s="111">
        <f t="shared" si="62"/>
        <v>149758</v>
      </c>
      <c r="K527" s="109">
        <v>1.33</v>
      </c>
      <c r="L527" s="127">
        <f t="shared" si="58"/>
        <v>176414</v>
      </c>
      <c r="M527" s="131">
        <f t="shared" si="59"/>
        <v>428890</v>
      </c>
      <c r="N527" s="136">
        <f t="shared" si="60"/>
        <v>305400.2</v>
      </c>
      <c r="O527" s="109">
        <v>0</v>
      </c>
      <c r="P527" s="178" t="s">
        <v>6311</v>
      </c>
    </row>
    <row r="528" spans="1:16" ht="19.5" x14ac:dyDescent="0.5">
      <c r="A528" s="109" t="s">
        <v>16</v>
      </c>
      <c r="B528" s="109">
        <v>803250</v>
      </c>
      <c r="C528" s="196" t="s">
        <v>4362</v>
      </c>
      <c r="D528" s="109"/>
      <c r="E528" s="109">
        <v>1.81</v>
      </c>
      <c r="F528" s="111">
        <f t="shared" si="56"/>
        <v>153360</v>
      </c>
      <c r="G528" s="111">
        <f t="shared" si="57"/>
        <v>67592</v>
      </c>
      <c r="H528" s="109">
        <v>0.71</v>
      </c>
      <c r="I528" s="111">
        <f t="shared" si="61"/>
        <v>304700</v>
      </c>
      <c r="J528" s="111">
        <f t="shared" si="62"/>
        <v>123860.00000000001</v>
      </c>
      <c r="K528" s="109">
        <v>1.1000000000000001</v>
      </c>
      <c r="L528" s="127">
        <f t="shared" si="58"/>
        <v>191452</v>
      </c>
      <c r="M528" s="131">
        <f t="shared" si="59"/>
        <v>458060</v>
      </c>
      <c r="N528" s="136">
        <f t="shared" si="60"/>
        <v>324043.59999999998</v>
      </c>
      <c r="O528" s="109">
        <v>0</v>
      </c>
      <c r="P528" s="178" t="s">
        <v>6311</v>
      </c>
    </row>
    <row r="529" spans="1:16" ht="19.5" x14ac:dyDescent="0.5">
      <c r="A529" s="109" t="s">
        <v>16</v>
      </c>
      <c r="B529" s="109">
        <v>803251</v>
      </c>
      <c r="C529" s="196" t="s">
        <v>4363</v>
      </c>
      <c r="D529" s="109"/>
      <c r="E529" s="109">
        <v>1.81</v>
      </c>
      <c r="F529" s="111">
        <f t="shared" si="56"/>
        <v>153360</v>
      </c>
      <c r="G529" s="111">
        <f t="shared" si="57"/>
        <v>67592</v>
      </c>
      <c r="H529" s="109">
        <v>0.71</v>
      </c>
      <c r="I529" s="111">
        <f t="shared" si="61"/>
        <v>304700</v>
      </c>
      <c r="J529" s="111">
        <f t="shared" si="62"/>
        <v>123860.00000000001</v>
      </c>
      <c r="K529" s="109">
        <v>1.1000000000000001</v>
      </c>
      <c r="L529" s="127">
        <f t="shared" si="58"/>
        <v>191452</v>
      </c>
      <c r="M529" s="131">
        <f t="shared" si="59"/>
        <v>458060</v>
      </c>
      <c r="N529" s="136">
        <f t="shared" si="60"/>
        <v>324043.59999999998</v>
      </c>
      <c r="O529" s="109">
        <v>0</v>
      </c>
      <c r="P529" s="178" t="s">
        <v>6311</v>
      </c>
    </row>
    <row r="530" spans="1:16" ht="19.5" x14ac:dyDescent="0.5">
      <c r="A530" s="109" t="s">
        <v>16</v>
      </c>
      <c r="B530" s="109">
        <v>803255</v>
      </c>
      <c r="C530" s="196" t="s">
        <v>4364</v>
      </c>
      <c r="D530" s="109"/>
      <c r="E530" s="109">
        <v>1.81</v>
      </c>
      <c r="F530" s="111">
        <f t="shared" si="56"/>
        <v>153360</v>
      </c>
      <c r="G530" s="111">
        <f t="shared" si="57"/>
        <v>67592</v>
      </c>
      <c r="H530" s="109">
        <v>0.71</v>
      </c>
      <c r="I530" s="111">
        <f t="shared" si="61"/>
        <v>304700</v>
      </c>
      <c r="J530" s="111">
        <f t="shared" si="62"/>
        <v>123860.00000000001</v>
      </c>
      <c r="K530" s="109">
        <v>1.1000000000000001</v>
      </c>
      <c r="L530" s="127">
        <f t="shared" si="58"/>
        <v>191452</v>
      </c>
      <c r="M530" s="131">
        <f t="shared" si="59"/>
        <v>458060</v>
      </c>
      <c r="N530" s="136">
        <f t="shared" si="60"/>
        <v>324043.59999999998</v>
      </c>
      <c r="O530" s="109">
        <v>0</v>
      </c>
      <c r="P530" s="178" t="s">
        <v>6311</v>
      </c>
    </row>
    <row r="531" spans="1:16" ht="19.5" x14ac:dyDescent="0.5">
      <c r="A531" s="109" t="s">
        <v>16</v>
      </c>
      <c r="B531" s="109">
        <v>803260</v>
      </c>
      <c r="C531" s="196" t="s">
        <v>4365</v>
      </c>
      <c r="D531" s="109"/>
      <c r="E531" s="109">
        <v>1.81</v>
      </c>
      <c r="F531" s="111">
        <f t="shared" si="56"/>
        <v>153360</v>
      </c>
      <c r="G531" s="111">
        <f t="shared" si="57"/>
        <v>67592</v>
      </c>
      <c r="H531" s="109">
        <v>0.71</v>
      </c>
      <c r="I531" s="111">
        <f t="shared" si="61"/>
        <v>304700</v>
      </c>
      <c r="J531" s="111">
        <f t="shared" si="62"/>
        <v>123860.00000000001</v>
      </c>
      <c r="K531" s="109">
        <v>1.1000000000000001</v>
      </c>
      <c r="L531" s="127">
        <f t="shared" si="58"/>
        <v>191452</v>
      </c>
      <c r="M531" s="131">
        <f t="shared" si="59"/>
        <v>458060</v>
      </c>
      <c r="N531" s="136">
        <f t="shared" si="60"/>
        <v>324043.59999999998</v>
      </c>
      <c r="O531" s="109">
        <v>0</v>
      </c>
      <c r="P531" s="178" t="s">
        <v>6311</v>
      </c>
    </row>
    <row r="532" spans="1:16" ht="19.5" x14ac:dyDescent="0.5">
      <c r="A532" s="109" t="s">
        <v>16</v>
      </c>
      <c r="B532" s="109">
        <v>803265</v>
      </c>
      <c r="C532" s="196" t="s">
        <v>4366</v>
      </c>
      <c r="D532" s="109"/>
      <c r="E532" s="109">
        <v>0.92</v>
      </c>
      <c r="F532" s="111">
        <f t="shared" si="56"/>
        <v>51840</v>
      </c>
      <c r="G532" s="111">
        <f t="shared" si="57"/>
        <v>22848</v>
      </c>
      <c r="H532" s="109">
        <v>0.24</v>
      </c>
      <c r="I532" s="111">
        <f t="shared" si="61"/>
        <v>188360</v>
      </c>
      <c r="J532" s="111">
        <f t="shared" si="62"/>
        <v>76568</v>
      </c>
      <c r="K532" s="109">
        <v>0.68</v>
      </c>
      <c r="L532" s="127">
        <f t="shared" si="58"/>
        <v>99416</v>
      </c>
      <c r="M532" s="131">
        <f t="shared" si="59"/>
        <v>240200</v>
      </c>
      <c r="N532" s="136">
        <f t="shared" si="60"/>
        <v>170608.8</v>
      </c>
      <c r="O532" s="109">
        <v>0</v>
      </c>
      <c r="P532" s="178" t="s">
        <v>6311</v>
      </c>
    </row>
    <row r="533" spans="1:16" ht="19.5" x14ac:dyDescent="0.5">
      <c r="A533" s="109" t="s">
        <v>16</v>
      </c>
      <c r="B533" s="109">
        <v>803270</v>
      </c>
      <c r="C533" s="196" t="s">
        <v>4367</v>
      </c>
      <c r="D533" s="109"/>
      <c r="E533" s="109">
        <v>0.88</v>
      </c>
      <c r="F533" s="111">
        <f t="shared" si="56"/>
        <v>49680</v>
      </c>
      <c r="G533" s="111">
        <f t="shared" si="57"/>
        <v>21896</v>
      </c>
      <c r="H533" s="109">
        <v>0.23</v>
      </c>
      <c r="I533" s="111">
        <f t="shared" si="61"/>
        <v>180050</v>
      </c>
      <c r="J533" s="111">
        <f t="shared" si="62"/>
        <v>73190</v>
      </c>
      <c r="K533" s="109">
        <v>0.65</v>
      </c>
      <c r="L533" s="127">
        <f t="shared" si="58"/>
        <v>95086</v>
      </c>
      <c r="M533" s="131">
        <f t="shared" si="59"/>
        <v>229730</v>
      </c>
      <c r="N533" s="136">
        <f t="shared" si="60"/>
        <v>163169.79999999999</v>
      </c>
      <c r="O533" s="109">
        <v>0</v>
      </c>
      <c r="P533" s="178" t="s">
        <v>6311</v>
      </c>
    </row>
    <row r="534" spans="1:16" ht="19.5" x14ac:dyDescent="0.5">
      <c r="A534" s="109" t="s">
        <v>16</v>
      </c>
      <c r="B534" s="109">
        <v>803275</v>
      </c>
      <c r="C534" s="196" t="s">
        <v>4368</v>
      </c>
      <c r="D534" s="109"/>
      <c r="E534" s="109">
        <v>1.03</v>
      </c>
      <c r="F534" s="111">
        <f t="shared" si="56"/>
        <v>58320.000000000007</v>
      </c>
      <c r="G534" s="111">
        <f t="shared" si="57"/>
        <v>25704</v>
      </c>
      <c r="H534" s="109">
        <v>0.27</v>
      </c>
      <c r="I534" s="111">
        <f t="shared" si="61"/>
        <v>210520</v>
      </c>
      <c r="J534" s="111">
        <f t="shared" si="62"/>
        <v>85576</v>
      </c>
      <c r="K534" s="109">
        <v>0.76</v>
      </c>
      <c r="L534" s="127">
        <f t="shared" si="58"/>
        <v>111280</v>
      </c>
      <c r="M534" s="131">
        <f t="shared" si="59"/>
        <v>268840</v>
      </c>
      <c r="N534" s="136">
        <f t="shared" si="60"/>
        <v>190944</v>
      </c>
      <c r="O534" s="109">
        <v>0</v>
      </c>
      <c r="P534" s="178" t="s">
        <v>6311</v>
      </c>
    </row>
    <row r="535" spans="1:16" ht="19.5" x14ac:dyDescent="0.5">
      <c r="A535" s="109" t="s">
        <v>16</v>
      </c>
      <c r="B535" s="109">
        <v>803276</v>
      </c>
      <c r="C535" s="196" t="s">
        <v>4369</v>
      </c>
      <c r="D535" s="109"/>
      <c r="E535" s="109">
        <v>1.03</v>
      </c>
      <c r="F535" s="111">
        <f t="shared" si="56"/>
        <v>58320.000000000007</v>
      </c>
      <c r="G535" s="111">
        <f t="shared" si="57"/>
        <v>25704</v>
      </c>
      <c r="H535" s="109">
        <v>0.27</v>
      </c>
      <c r="I535" s="111">
        <f t="shared" si="61"/>
        <v>210520</v>
      </c>
      <c r="J535" s="111">
        <f t="shared" si="62"/>
        <v>85576</v>
      </c>
      <c r="K535" s="109">
        <v>0.76</v>
      </c>
      <c r="L535" s="127">
        <f t="shared" si="58"/>
        <v>111280</v>
      </c>
      <c r="M535" s="131">
        <f t="shared" si="59"/>
        <v>268840</v>
      </c>
      <c r="N535" s="136">
        <f t="shared" si="60"/>
        <v>190944</v>
      </c>
      <c r="O535" s="109">
        <v>0</v>
      </c>
      <c r="P535" s="178" t="s">
        <v>6311</v>
      </c>
    </row>
    <row r="536" spans="1:16" ht="19.5" x14ac:dyDescent="0.5">
      <c r="A536" s="109" t="s">
        <v>16</v>
      </c>
      <c r="B536" s="109">
        <v>803277</v>
      </c>
      <c r="C536" s="196" t="s">
        <v>4370</v>
      </c>
      <c r="D536" s="109"/>
      <c r="E536" s="109">
        <v>1.03</v>
      </c>
      <c r="F536" s="111">
        <f t="shared" si="56"/>
        <v>58320.000000000007</v>
      </c>
      <c r="G536" s="111">
        <f t="shared" si="57"/>
        <v>25704</v>
      </c>
      <c r="H536" s="109">
        <v>0.27</v>
      </c>
      <c r="I536" s="111">
        <f t="shared" si="61"/>
        <v>210520</v>
      </c>
      <c r="J536" s="111">
        <f t="shared" si="62"/>
        <v>85576</v>
      </c>
      <c r="K536" s="109">
        <v>0.76</v>
      </c>
      <c r="L536" s="127">
        <f t="shared" si="58"/>
        <v>111280</v>
      </c>
      <c r="M536" s="131">
        <f t="shared" si="59"/>
        <v>268840</v>
      </c>
      <c r="N536" s="136">
        <f t="shared" si="60"/>
        <v>190944</v>
      </c>
      <c r="O536" s="109">
        <v>0</v>
      </c>
      <c r="P536" s="178" t="s">
        <v>6311</v>
      </c>
    </row>
    <row r="537" spans="1:16" ht="19.5" x14ac:dyDescent="0.5">
      <c r="A537" s="109" t="s">
        <v>16</v>
      </c>
      <c r="B537" s="109">
        <v>803278</v>
      </c>
      <c r="C537" s="196" t="s">
        <v>4371</v>
      </c>
      <c r="D537" s="109"/>
      <c r="E537" s="109">
        <v>1.03</v>
      </c>
      <c r="F537" s="111">
        <f t="shared" si="56"/>
        <v>58320.000000000007</v>
      </c>
      <c r="G537" s="111">
        <f t="shared" si="57"/>
        <v>25704</v>
      </c>
      <c r="H537" s="109">
        <v>0.27</v>
      </c>
      <c r="I537" s="111">
        <f t="shared" si="61"/>
        <v>210520</v>
      </c>
      <c r="J537" s="111">
        <f t="shared" si="62"/>
        <v>85576</v>
      </c>
      <c r="K537" s="109">
        <v>0.76</v>
      </c>
      <c r="L537" s="127">
        <f t="shared" si="58"/>
        <v>111280</v>
      </c>
      <c r="M537" s="131">
        <f t="shared" si="59"/>
        <v>268840</v>
      </c>
      <c r="N537" s="136">
        <f t="shared" si="60"/>
        <v>190944</v>
      </c>
      <c r="O537" s="109">
        <v>0</v>
      </c>
      <c r="P537" s="178" t="s">
        <v>6311</v>
      </c>
    </row>
    <row r="538" spans="1:16" ht="19.5" x14ac:dyDescent="0.5">
      <c r="A538" s="109" t="s">
        <v>16</v>
      </c>
      <c r="B538" s="109">
        <v>803280</v>
      </c>
      <c r="C538" s="196" t="s">
        <v>4372</v>
      </c>
      <c r="D538" s="109"/>
      <c r="E538" s="109">
        <v>1.76</v>
      </c>
      <c r="F538" s="111">
        <f t="shared" si="56"/>
        <v>99360</v>
      </c>
      <c r="G538" s="111">
        <f t="shared" si="57"/>
        <v>43792</v>
      </c>
      <c r="H538" s="109">
        <v>0.46</v>
      </c>
      <c r="I538" s="111">
        <f t="shared" si="61"/>
        <v>360100</v>
      </c>
      <c r="J538" s="111">
        <f t="shared" si="62"/>
        <v>146380</v>
      </c>
      <c r="K538" s="109">
        <v>1.3</v>
      </c>
      <c r="L538" s="127">
        <f t="shared" si="58"/>
        <v>190172</v>
      </c>
      <c r="M538" s="131">
        <f t="shared" si="59"/>
        <v>459460</v>
      </c>
      <c r="N538" s="136">
        <f t="shared" si="60"/>
        <v>326339.59999999998</v>
      </c>
      <c r="O538" s="109">
        <v>0</v>
      </c>
      <c r="P538" s="178" t="s">
        <v>6311</v>
      </c>
    </row>
    <row r="539" spans="1:16" ht="19.5" x14ac:dyDescent="0.5">
      <c r="A539" s="109" t="s">
        <v>16</v>
      </c>
      <c r="B539" s="109">
        <v>803281</v>
      </c>
      <c r="C539" s="196" t="s">
        <v>4373</v>
      </c>
      <c r="D539" s="109"/>
      <c r="E539" s="109">
        <v>1.76</v>
      </c>
      <c r="F539" s="111">
        <f t="shared" si="56"/>
        <v>99360</v>
      </c>
      <c r="G539" s="111">
        <f t="shared" si="57"/>
        <v>43792</v>
      </c>
      <c r="H539" s="109">
        <v>0.46</v>
      </c>
      <c r="I539" s="111">
        <f t="shared" si="61"/>
        <v>360100</v>
      </c>
      <c r="J539" s="111">
        <f t="shared" si="62"/>
        <v>146380</v>
      </c>
      <c r="K539" s="109">
        <v>1.3</v>
      </c>
      <c r="L539" s="127">
        <f t="shared" si="58"/>
        <v>190172</v>
      </c>
      <c r="M539" s="131">
        <f t="shared" si="59"/>
        <v>459460</v>
      </c>
      <c r="N539" s="136">
        <f t="shared" si="60"/>
        <v>326339.59999999998</v>
      </c>
      <c r="O539" s="109">
        <v>0</v>
      </c>
      <c r="P539" s="178" t="s">
        <v>6311</v>
      </c>
    </row>
    <row r="540" spans="1:16" ht="19.5" x14ac:dyDescent="0.5">
      <c r="A540" s="109" t="s">
        <v>16</v>
      </c>
      <c r="B540" s="109">
        <v>803282</v>
      </c>
      <c r="C540" s="196" t="s">
        <v>4374</v>
      </c>
      <c r="D540" s="109"/>
      <c r="E540" s="109">
        <v>1.76</v>
      </c>
      <c r="F540" s="111">
        <f t="shared" si="56"/>
        <v>99360</v>
      </c>
      <c r="G540" s="111">
        <f t="shared" si="57"/>
        <v>43792</v>
      </c>
      <c r="H540" s="109">
        <v>0.46</v>
      </c>
      <c r="I540" s="111">
        <f t="shared" si="61"/>
        <v>360100</v>
      </c>
      <c r="J540" s="111">
        <f t="shared" si="62"/>
        <v>146380</v>
      </c>
      <c r="K540" s="109">
        <v>1.3</v>
      </c>
      <c r="L540" s="127">
        <f t="shared" si="58"/>
        <v>190172</v>
      </c>
      <c r="M540" s="131">
        <f t="shared" si="59"/>
        <v>459460</v>
      </c>
      <c r="N540" s="136">
        <f t="shared" si="60"/>
        <v>326339.59999999998</v>
      </c>
      <c r="O540" s="109">
        <v>0</v>
      </c>
      <c r="P540" s="178" t="s">
        <v>6311</v>
      </c>
    </row>
    <row r="541" spans="1:16" ht="19.5" x14ac:dyDescent="0.5">
      <c r="A541" s="109" t="s">
        <v>16</v>
      </c>
      <c r="B541" s="109">
        <v>803283</v>
      </c>
      <c r="C541" s="196" t="s">
        <v>4375</v>
      </c>
      <c r="D541" s="109"/>
      <c r="E541" s="109">
        <v>1.76</v>
      </c>
      <c r="F541" s="111">
        <f t="shared" si="56"/>
        <v>99360</v>
      </c>
      <c r="G541" s="111">
        <f t="shared" si="57"/>
        <v>43792</v>
      </c>
      <c r="H541" s="109">
        <v>0.46</v>
      </c>
      <c r="I541" s="111">
        <f t="shared" si="61"/>
        <v>360100</v>
      </c>
      <c r="J541" s="111">
        <f t="shared" si="62"/>
        <v>146380</v>
      </c>
      <c r="K541" s="109">
        <v>1.3</v>
      </c>
      <c r="L541" s="127">
        <f t="shared" si="58"/>
        <v>190172</v>
      </c>
      <c r="M541" s="131">
        <f t="shared" si="59"/>
        <v>459460</v>
      </c>
      <c r="N541" s="136">
        <f t="shared" si="60"/>
        <v>326339.59999999998</v>
      </c>
      <c r="O541" s="109">
        <v>0</v>
      </c>
      <c r="P541" s="178" t="s">
        <v>6311</v>
      </c>
    </row>
    <row r="542" spans="1:16" ht="19.5" x14ac:dyDescent="0.5">
      <c r="A542" s="109" t="s">
        <v>16</v>
      </c>
      <c r="B542" s="109">
        <v>803284</v>
      </c>
      <c r="C542" s="196" t="s">
        <v>4376</v>
      </c>
      <c r="D542" s="109"/>
      <c r="E542" s="109">
        <v>1.3</v>
      </c>
      <c r="F542" s="111">
        <f t="shared" si="56"/>
        <v>97200</v>
      </c>
      <c r="G542" s="111">
        <f t="shared" si="57"/>
        <v>42840</v>
      </c>
      <c r="H542" s="109">
        <v>0.45</v>
      </c>
      <c r="I542" s="111">
        <f t="shared" si="61"/>
        <v>235450</v>
      </c>
      <c r="J542" s="111">
        <f t="shared" si="62"/>
        <v>95710</v>
      </c>
      <c r="K542" s="109">
        <v>0.85</v>
      </c>
      <c r="L542" s="127">
        <f t="shared" si="58"/>
        <v>138550</v>
      </c>
      <c r="M542" s="131">
        <f t="shared" si="59"/>
        <v>332650</v>
      </c>
      <c r="N542" s="136">
        <f t="shared" si="60"/>
        <v>235665</v>
      </c>
      <c r="O542" s="109">
        <v>0</v>
      </c>
      <c r="P542" s="178" t="s">
        <v>6311</v>
      </c>
    </row>
    <row r="543" spans="1:16" ht="19.5" x14ac:dyDescent="0.5">
      <c r="A543" s="109" t="s">
        <v>16</v>
      </c>
      <c r="B543" s="109">
        <v>803285</v>
      </c>
      <c r="C543" s="196" t="s">
        <v>4377</v>
      </c>
      <c r="D543" s="109"/>
      <c r="E543" s="109">
        <v>1.3</v>
      </c>
      <c r="F543" s="111">
        <f t="shared" si="56"/>
        <v>97200</v>
      </c>
      <c r="G543" s="111">
        <f t="shared" si="57"/>
        <v>42840</v>
      </c>
      <c r="H543" s="109">
        <v>0.45</v>
      </c>
      <c r="I543" s="111">
        <f t="shared" si="61"/>
        <v>235450</v>
      </c>
      <c r="J543" s="111">
        <f t="shared" si="62"/>
        <v>95710</v>
      </c>
      <c r="K543" s="109">
        <v>0.85</v>
      </c>
      <c r="L543" s="127">
        <f t="shared" si="58"/>
        <v>138550</v>
      </c>
      <c r="M543" s="131">
        <f t="shared" si="59"/>
        <v>332650</v>
      </c>
      <c r="N543" s="136">
        <f t="shared" si="60"/>
        <v>235665</v>
      </c>
      <c r="O543" s="109">
        <v>0</v>
      </c>
      <c r="P543" s="178" t="s">
        <v>6311</v>
      </c>
    </row>
    <row r="544" spans="1:16" ht="19.5" x14ac:dyDescent="0.5">
      <c r="A544" s="109" t="s">
        <v>16</v>
      </c>
      <c r="B544" s="109">
        <v>803286</v>
      </c>
      <c r="C544" s="196" t="s">
        <v>4378</v>
      </c>
      <c r="D544" s="109"/>
      <c r="E544" s="109">
        <v>1.3</v>
      </c>
      <c r="F544" s="111">
        <f t="shared" si="56"/>
        <v>97200</v>
      </c>
      <c r="G544" s="111">
        <f t="shared" si="57"/>
        <v>42840</v>
      </c>
      <c r="H544" s="109">
        <v>0.45</v>
      </c>
      <c r="I544" s="111">
        <f t="shared" si="61"/>
        <v>235450</v>
      </c>
      <c r="J544" s="111">
        <f t="shared" si="62"/>
        <v>95710</v>
      </c>
      <c r="K544" s="109">
        <v>0.85</v>
      </c>
      <c r="L544" s="127">
        <f t="shared" si="58"/>
        <v>138550</v>
      </c>
      <c r="M544" s="131">
        <f t="shared" si="59"/>
        <v>332650</v>
      </c>
      <c r="N544" s="136">
        <f t="shared" si="60"/>
        <v>235665</v>
      </c>
      <c r="O544" s="109">
        <v>0</v>
      </c>
      <c r="P544" s="178" t="s">
        <v>6311</v>
      </c>
    </row>
    <row r="545" spans="1:16" ht="19.5" x14ac:dyDescent="0.5">
      <c r="A545" s="109" t="s">
        <v>16</v>
      </c>
      <c r="B545" s="109">
        <v>803287</v>
      </c>
      <c r="C545" s="196" t="s">
        <v>4379</v>
      </c>
      <c r="D545" s="109"/>
      <c r="E545" s="109">
        <v>1.3</v>
      </c>
      <c r="F545" s="111">
        <f t="shared" si="56"/>
        <v>97200</v>
      </c>
      <c r="G545" s="111">
        <f t="shared" si="57"/>
        <v>42840</v>
      </c>
      <c r="H545" s="109">
        <v>0.45</v>
      </c>
      <c r="I545" s="111">
        <f t="shared" si="61"/>
        <v>235450</v>
      </c>
      <c r="J545" s="111">
        <f t="shared" si="62"/>
        <v>95710</v>
      </c>
      <c r="K545" s="109">
        <v>0.85</v>
      </c>
      <c r="L545" s="127">
        <f t="shared" si="58"/>
        <v>138550</v>
      </c>
      <c r="M545" s="131">
        <f t="shared" si="59"/>
        <v>332650</v>
      </c>
      <c r="N545" s="136">
        <f t="shared" si="60"/>
        <v>235665</v>
      </c>
      <c r="O545" s="109">
        <v>0</v>
      </c>
      <c r="P545" s="178" t="s">
        <v>6311</v>
      </c>
    </row>
    <row r="546" spans="1:16" ht="19.5" x14ac:dyDescent="0.5">
      <c r="A546" s="109" t="s">
        <v>16</v>
      </c>
      <c r="B546" s="109">
        <v>803288</v>
      </c>
      <c r="C546" s="196" t="s">
        <v>4380</v>
      </c>
      <c r="D546" s="109"/>
      <c r="E546" s="109">
        <v>1.3</v>
      </c>
      <c r="F546" s="111">
        <f t="shared" si="56"/>
        <v>97200</v>
      </c>
      <c r="G546" s="111">
        <f t="shared" si="57"/>
        <v>42840</v>
      </c>
      <c r="H546" s="109">
        <v>0.45</v>
      </c>
      <c r="I546" s="111">
        <f t="shared" si="61"/>
        <v>235450</v>
      </c>
      <c r="J546" s="111">
        <f t="shared" si="62"/>
        <v>95710</v>
      </c>
      <c r="K546" s="109">
        <v>0.85</v>
      </c>
      <c r="L546" s="127">
        <f t="shared" si="58"/>
        <v>138550</v>
      </c>
      <c r="M546" s="131">
        <f t="shared" si="59"/>
        <v>332650</v>
      </c>
      <c r="N546" s="136">
        <f t="shared" si="60"/>
        <v>235665</v>
      </c>
      <c r="O546" s="109">
        <v>0</v>
      </c>
      <c r="P546" s="178" t="s">
        <v>6311</v>
      </c>
    </row>
    <row r="547" spans="1:16" ht="19.5" x14ac:dyDescent="0.5">
      <c r="A547" s="109" t="s">
        <v>16</v>
      </c>
      <c r="B547" s="109">
        <v>803289</v>
      </c>
      <c r="C547" s="196" t="s">
        <v>4381</v>
      </c>
      <c r="D547" s="109"/>
      <c r="E547" s="109">
        <v>1.3</v>
      </c>
      <c r="F547" s="111">
        <f t="shared" si="56"/>
        <v>97200</v>
      </c>
      <c r="G547" s="111">
        <f t="shared" si="57"/>
        <v>42840</v>
      </c>
      <c r="H547" s="109">
        <v>0.45</v>
      </c>
      <c r="I547" s="111">
        <f t="shared" si="61"/>
        <v>235450</v>
      </c>
      <c r="J547" s="111">
        <f t="shared" si="62"/>
        <v>95710</v>
      </c>
      <c r="K547" s="109">
        <v>0.85</v>
      </c>
      <c r="L547" s="127">
        <f t="shared" si="58"/>
        <v>138550</v>
      </c>
      <c r="M547" s="131">
        <f t="shared" si="59"/>
        <v>332650</v>
      </c>
      <c r="N547" s="136">
        <f t="shared" si="60"/>
        <v>235665</v>
      </c>
      <c r="O547" s="109">
        <v>0</v>
      </c>
      <c r="P547" s="178" t="s">
        <v>6311</v>
      </c>
    </row>
    <row r="548" spans="1:16" ht="19.5" x14ac:dyDescent="0.5">
      <c r="A548" s="109" t="s">
        <v>16</v>
      </c>
      <c r="B548" s="109">
        <v>803290</v>
      </c>
      <c r="C548" s="196" t="s">
        <v>4382</v>
      </c>
      <c r="D548" s="109"/>
      <c r="E548" s="109">
        <v>1.08</v>
      </c>
      <c r="F548" s="111">
        <f t="shared" si="56"/>
        <v>49680</v>
      </c>
      <c r="G548" s="111">
        <f t="shared" si="57"/>
        <v>21896</v>
      </c>
      <c r="H548" s="109">
        <v>0.23</v>
      </c>
      <c r="I548" s="111">
        <f t="shared" si="61"/>
        <v>235450</v>
      </c>
      <c r="J548" s="111">
        <f t="shared" si="62"/>
        <v>95710</v>
      </c>
      <c r="K548" s="109">
        <v>0.85</v>
      </c>
      <c r="L548" s="127">
        <f t="shared" si="58"/>
        <v>117606</v>
      </c>
      <c r="M548" s="131">
        <f t="shared" si="59"/>
        <v>285130</v>
      </c>
      <c r="N548" s="136">
        <f t="shared" si="60"/>
        <v>202805.8</v>
      </c>
      <c r="O548" s="109">
        <v>0</v>
      </c>
      <c r="P548" s="178" t="s">
        <v>6311</v>
      </c>
    </row>
    <row r="549" spans="1:16" ht="19.5" x14ac:dyDescent="0.5">
      <c r="A549" s="109" t="s">
        <v>16</v>
      </c>
      <c r="B549" s="109">
        <v>803295</v>
      </c>
      <c r="C549" s="196" t="s">
        <v>4383</v>
      </c>
      <c r="D549" s="109"/>
      <c r="E549" s="109">
        <v>0.99</v>
      </c>
      <c r="F549" s="111">
        <f t="shared" si="56"/>
        <v>56160</v>
      </c>
      <c r="G549" s="111">
        <f t="shared" si="57"/>
        <v>24752</v>
      </c>
      <c r="H549" s="109">
        <v>0.26</v>
      </c>
      <c r="I549" s="111">
        <f t="shared" si="61"/>
        <v>202210</v>
      </c>
      <c r="J549" s="111">
        <f t="shared" si="62"/>
        <v>82198</v>
      </c>
      <c r="K549" s="109">
        <v>0.73</v>
      </c>
      <c r="L549" s="127">
        <f t="shared" si="58"/>
        <v>106950</v>
      </c>
      <c r="M549" s="131">
        <f t="shared" si="59"/>
        <v>258370</v>
      </c>
      <c r="N549" s="136">
        <f t="shared" si="60"/>
        <v>183505</v>
      </c>
      <c r="O549" s="109">
        <v>0</v>
      </c>
      <c r="P549" s="178" t="s">
        <v>6311</v>
      </c>
    </row>
    <row r="550" spans="1:16" ht="19.5" x14ac:dyDescent="0.5">
      <c r="A550" s="109" t="s">
        <v>16</v>
      </c>
      <c r="B550" s="109">
        <v>803300</v>
      </c>
      <c r="C550" s="196" t="s">
        <v>4384</v>
      </c>
      <c r="D550" s="109"/>
      <c r="E550" s="109">
        <v>1.8</v>
      </c>
      <c r="F550" s="111">
        <f t="shared" si="56"/>
        <v>101520</v>
      </c>
      <c r="G550" s="111">
        <f t="shared" si="57"/>
        <v>44744</v>
      </c>
      <c r="H550" s="109">
        <v>0.47</v>
      </c>
      <c r="I550" s="111">
        <f t="shared" si="61"/>
        <v>368410</v>
      </c>
      <c r="J550" s="111">
        <f t="shared" si="62"/>
        <v>149758</v>
      </c>
      <c r="K550" s="109">
        <v>1.33</v>
      </c>
      <c r="L550" s="127">
        <f t="shared" si="58"/>
        <v>194502</v>
      </c>
      <c r="M550" s="131">
        <f t="shared" si="59"/>
        <v>469930</v>
      </c>
      <c r="N550" s="136">
        <f t="shared" si="60"/>
        <v>333778.59999999998</v>
      </c>
      <c r="O550" s="109">
        <v>0</v>
      </c>
      <c r="P550" s="178" t="s">
        <v>6311</v>
      </c>
    </row>
    <row r="551" spans="1:16" ht="19.5" x14ac:dyDescent="0.5">
      <c r="A551" s="109" t="s">
        <v>16</v>
      </c>
      <c r="B551" s="109">
        <v>803301</v>
      </c>
      <c r="C551" s="196" t="s">
        <v>4385</v>
      </c>
      <c r="D551" s="109"/>
      <c r="E551" s="109">
        <v>1.8</v>
      </c>
      <c r="F551" s="111">
        <f t="shared" si="56"/>
        <v>101520</v>
      </c>
      <c r="G551" s="111">
        <f t="shared" si="57"/>
        <v>44744</v>
      </c>
      <c r="H551" s="109">
        <v>0.47</v>
      </c>
      <c r="I551" s="111">
        <f t="shared" si="61"/>
        <v>368410</v>
      </c>
      <c r="J551" s="111">
        <f t="shared" si="62"/>
        <v>149758</v>
      </c>
      <c r="K551" s="109">
        <v>1.33</v>
      </c>
      <c r="L551" s="127">
        <f t="shared" si="58"/>
        <v>194502</v>
      </c>
      <c r="M551" s="131">
        <f t="shared" si="59"/>
        <v>469930</v>
      </c>
      <c r="N551" s="136">
        <f t="shared" si="60"/>
        <v>333778.59999999998</v>
      </c>
      <c r="O551" s="109">
        <v>0</v>
      </c>
      <c r="P551" s="178" t="s">
        <v>6311</v>
      </c>
    </row>
    <row r="552" spans="1:16" ht="19.5" x14ac:dyDescent="0.5">
      <c r="A552" s="109" t="s">
        <v>16</v>
      </c>
      <c r="B552" s="109">
        <v>803302</v>
      </c>
      <c r="C552" s="196" t="s">
        <v>4386</v>
      </c>
      <c r="D552" s="109"/>
      <c r="E552" s="109">
        <v>1.8</v>
      </c>
      <c r="F552" s="111">
        <f t="shared" si="56"/>
        <v>101520</v>
      </c>
      <c r="G552" s="111">
        <f t="shared" si="57"/>
        <v>44744</v>
      </c>
      <c r="H552" s="109">
        <v>0.47</v>
      </c>
      <c r="I552" s="111">
        <f t="shared" si="61"/>
        <v>368410</v>
      </c>
      <c r="J552" s="111">
        <f t="shared" si="62"/>
        <v>149758</v>
      </c>
      <c r="K552" s="109">
        <v>1.33</v>
      </c>
      <c r="L552" s="127">
        <f t="shared" si="58"/>
        <v>194502</v>
      </c>
      <c r="M552" s="131">
        <f t="shared" si="59"/>
        <v>469930</v>
      </c>
      <c r="N552" s="136">
        <f t="shared" si="60"/>
        <v>333778.59999999998</v>
      </c>
      <c r="O552" s="109">
        <v>0</v>
      </c>
      <c r="P552" s="178" t="s">
        <v>6311</v>
      </c>
    </row>
    <row r="553" spans="1:16" ht="19.5" x14ac:dyDescent="0.5">
      <c r="A553" s="109" t="s">
        <v>16</v>
      </c>
      <c r="B553" s="109">
        <v>803303</v>
      </c>
      <c r="C553" s="196" t="s">
        <v>4387</v>
      </c>
      <c r="D553" s="109"/>
      <c r="E553" s="109">
        <v>1.8</v>
      </c>
      <c r="F553" s="111">
        <f t="shared" si="56"/>
        <v>101520</v>
      </c>
      <c r="G553" s="111">
        <f t="shared" si="57"/>
        <v>44744</v>
      </c>
      <c r="H553" s="109">
        <v>0.47</v>
      </c>
      <c r="I553" s="111">
        <f t="shared" si="61"/>
        <v>368410</v>
      </c>
      <c r="J553" s="111">
        <f t="shared" si="62"/>
        <v>149758</v>
      </c>
      <c r="K553" s="109">
        <v>1.33</v>
      </c>
      <c r="L553" s="127">
        <f t="shared" si="58"/>
        <v>194502</v>
      </c>
      <c r="M553" s="131">
        <f t="shared" si="59"/>
        <v>469930</v>
      </c>
      <c r="N553" s="136">
        <f t="shared" si="60"/>
        <v>333778.59999999998</v>
      </c>
      <c r="O553" s="109">
        <v>0</v>
      </c>
      <c r="P553" s="178" t="s">
        <v>6311</v>
      </c>
    </row>
    <row r="554" spans="1:16" ht="19.5" x14ac:dyDescent="0.5">
      <c r="A554" s="109" t="s">
        <v>16</v>
      </c>
      <c r="B554" s="109">
        <v>803305</v>
      </c>
      <c r="C554" s="196" t="s">
        <v>4388</v>
      </c>
      <c r="D554" s="109"/>
      <c r="E554" s="109">
        <v>0.91999999999999993</v>
      </c>
      <c r="F554" s="111">
        <f t="shared" si="56"/>
        <v>41040</v>
      </c>
      <c r="G554" s="111">
        <f t="shared" si="57"/>
        <v>18088</v>
      </c>
      <c r="H554" s="109">
        <v>0.19</v>
      </c>
      <c r="I554" s="111">
        <f t="shared" si="61"/>
        <v>202210</v>
      </c>
      <c r="J554" s="111">
        <f t="shared" si="62"/>
        <v>82198</v>
      </c>
      <c r="K554" s="109">
        <v>0.73</v>
      </c>
      <c r="L554" s="127">
        <f t="shared" si="58"/>
        <v>100286</v>
      </c>
      <c r="M554" s="131">
        <f t="shared" si="59"/>
        <v>243250</v>
      </c>
      <c r="N554" s="136">
        <f t="shared" si="60"/>
        <v>173049.8</v>
      </c>
      <c r="O554" s="109">
        <v>0</v>
      </c>
      <c r="P554" s="178" t="s">
        <v>6311</v>
      </c>
    </row>
    <row r="555" spans="1:16" ht="19.5" x14ac:dyDescent="0.5">
      <c r="A555" s="109" t="s">
        <v>16</v>
      </c>
      <c r="B555" s="109">
        <v>803310</v>
      </c>
      <c r="C555" s="196" t="s">
        <v>4389</v>
      </c>
      <c r="D555" s="109"/>
      <c r="E555" s="109">
        <v>1.68</v>
      </c>
      <c r="F555" s="111">
        <f t="shared" si="56"/>
        <v>95040</v>
      </c>
      <c r="G555" s="111">
        <f t="shared" si="57"/>
        <v>41888</v>
      </c>
      <c r="H555" s="109">
        <v>0.44</v>
      </c>
      <c r="I555" s="111">
        <f t="shared" si="61"/>
        <v>343480</v>
      </c>
      <c r="J555" s="111">
        <f t="shared" si="62"/>
        <v>139624</v>
      </c>
      <c r="K555" s="109">
        <v>1.24</v>
      </c>
      <c r="L555" s="127">
        <f t="shared" si="58"/>
        <v>181512</v>
      </c>
      <c r="M555" s="131">
        <f t="shared" si="59"/>
        <v>438520</v>
      </c>
      <c r="N555" s="136">
        <f t="shared" si="60"/>
        <v>311461.59999999998</v>
      </c>
      <c r="O555" s="109">
        <v>0</v>
      </c>
      <c r="P555" s="178" t="s">
        <v>6311</v>
      </c>
    </row>
    <row r="556" spans="1:16" ht="19.5" x14ac:dyDescent="0.5">
      <c r="A556" s="109" t="s">
        <v>16</v>
      </c>
      <c r="B556" s="109">
        <v>803315</v>
      </c>
      <c r="C556" s="196" t="s">
        <v>4390</v>
      </c>
      <c r="D556" s="109"/>
      <c r="E556" s="109">
        <v>9.0000000000000011E-2</v>
      </c>
      <c r="F556" s="111">
        <f t="shared" si="56"/>
        <v>4320</v>
      </c>
      <c r="G556" s="111">
        <f t="shared" si="57"/>
        <v>1904</v>
      </c>
      <c r="H556" s="109">
        <v>0.02</v>
      </c>
      <c r="I556" s="111">
        <f t="shared" si="61"/>
        <v>19390.000000000004</v>
      </c>
      <c r="J556" s="111">
        <f t="shared" si="62"/>
        <v>7882.0000000000009</v>
      </c>
      <c r="K556" s="109">
        <v>7.0000000000000007E-2</v>
      </c>
      <c r="L556" s="127">
        <f t="shared" si="58"/>
        <v>9786</v>
      </c>
      <c r="M556" s="131">
        <f t="shared" si="59"/>
        <v>23710.000000000004</v>
      </c>
      <c r="N556" s="136">
        <f t="shared" si="60"/>
        <v>16859.800000000003</v>
      </c>
      <c r="O556" s="109">
        <v>0</v>
      </c>
      <c r="P556" s="178" t="s">
        <v>6311</v>
      </c>
    </row>
    <row r="557" spans="1:16" ht="19.5" x14ac:dyDescent="0.5">
      <c r="A557" s="109" t="s">
        <v>16</v>
      </c>
      <c r="B557" s="109">
        <v>803320</v>
      </c>
      <c r="C557" s="196" t="s">
        <v>4391</v>
      </c>
      <c r="D557" s="109"/>
      <c r="E557" s="109">
        <v>0.33999999999999997</v>
      </c>
      <c r="F557" s="111">
        <f t="shared" si="56"/>
        <v>19440</v>
      </c>
      <c r="G557" s="111">
        <f t="shared" si="57"/>
        <v>8568</v>
      </c>
      <c r="H557" s="109">
        <v>0.09</v>
      </c>
      <c r="I557" s="111">
        <f t="shared" si="61"/>
        <v>69250</v>
      </c>
      <c r="J557" s="111">
        <f t="shared" si="62"/>
        <v>28150</v>
      </c>
      <c r="K557" s="109">
        <v>0.25</v>
      </c>
      <c r="L557" s="127">
        <f t="shared" si="58"/>
        <v>36718</v>
      </c>
      <c r="M557" s="131">
        <f t="shared" si="59"/>
        <v>88690</v>
      </c>
      <c r="N557" s="136">
        <f t="shared" si="60"/>
        <v>62987.4</v>
      </c>
      <c r="O557" s="109">
        <v>0</v>
      </c>
      <c r="P557" s="178" t="s">
        <v>6311</v>
      </c>
    </row>
    <row r="558" spans="1:16" ht="19.5" x14ac:dyDescent="0.5">
      <c r="A558" s="109" t="s">
        <v>11</v>
      </c>
      <c r="B558" s="109">
        <v>803325</v>
      </c>
      <c r="C558" s="196" t="s">
        <v>4392</v>
      </c>
      <c r="D558" s="109"/>
      <c r="E558" s="109">
        <v>1.31</v>
      </c>
      <c r="F558" s="111">
        <f t="shared" si="56"/>
        <v>77760</v>
      </c>
      <c r="G558" s="111">
        <f t="shared" si="57"/>
        <v>34272</v>
      </c>
      <c r="H558" s="109">
        <v>0.36</v>
      </c>
      <c r="I558" s="111">
        <f t="shared" si="61"/>
        <v>263150</v>
      </c>
      <c r="J558" s="111">
        <f t="shared" si="62"/>
        <v>106970</v>
      </c>
      <c r="K558" s="109">
        <v>0.95</v>
      </c>
      <c r="L558" s="127">
        <f t="shared" si="58"/>
        <v>141242</v>
      </c>
      <c r="M558" s="131">
        <f t="shared" si="59"/>
        <v>340910</v>
      </c>
      <c r="N558" s="136">
        <f t="shared" si="60"/>
        <v>242040.6</v>
      </c>
      <c r="O558" s="109">
        <v>0</v>
      </c>
      <c r="P558" s="178" t="s">
        <v>6311</v>
      </c>
    </row>
    <row r="559" spans="1:16" ht="19.5" x14ac:dyDescent="0.5">
      <c r="A559" s="109" t="s">
        <v>11</v>
      </c>
      <c r="B559" s="109">
        <v>803330</v>
      </c>
      <c r="C559" s="196" t="s">
        <v>4393</v>
      </c>
      <c r="D559" s="109"/>
      <c r="E559" s="109">
        <v>1.4300000000000002</v>
      </c>
      <c r="F559" s="111">
        <f t="shared" si="56"/>
        <v>84240</v>
      </c>
      <c r="G559" s="111">
        <f t="shared" si="57"/>
        <v>37128</v>
      </c>
      <c r="H559" s="109">
        <v>0.39</v>
      </c>
      <c r="I559" s="111">
        <f t="shared" si="61"/>
        <v>288080</v>
      </c>
      <c r="J559" s="111">
        <f t="shared" si="62"/>
        <v>117104</v>
      </c>
      <c r="K559" s="109">
        <v>1.04</v>
      </c>
      <c r="L559" s="127">
        <f t="shared" si="58"/>
        <v>154232</v>
      </c>
      <c r="M559" s="131">
        <f t="shared" si="59"/>
        <v>372320</v>
      </c>
      <c r="N559" s="136">
        <f t="shared" si="60"/>
        <v>264357.59999999998</v>
      </c>
      <c r="O559" s="109">
        <v>0</v>
      </c>
      <c r="P559" s="178" t="s">
        <v>6311</v>
      </c>
    </row>
    <row r="560" spans="1:16" ht="19.5" x14ac:dyDescent="0.5">
      <c r="A560" s="109" t="s">
        <v>11</v>
      </c>
      <c r="B560" s="109">
        <v>803331</v>
      </c>
      <c r="C560" s="196" t="s">
        <v>4394</v>
      </c>
      <c r="D560" s="109"/>
      <c r="E560" s="109">
        <v>2.2999999999999998</v>
      </c>
      <c r="F560" s="111">
        <f t="shared" si="56"/>
        <v>136080</v>
      </c>
      <c r="G560" s="111">
        <f t="shared" si="57"/>
        <v>59976</v>
      </c>
      <c r="H560" s="109">
        <v>0.63</v>
      </c>
      <c r="I560" s="111">
        <f t="shared" si="61"/>
        <v>462590</v>
      </c>
      <c r="J560" s="111">
        <f t="shared" si="62"/>
        <v>188042</v>
      </c>
      <c r="K560" s="109">
        <v>1.67</v>
      </c>
      <c r="L560" s="127">
        <f t="shared" si="58"/>
        <v>248018</v>
      </c>
      <c r="M560" s="131">
        <f t="shared" si="59"/>
        <v>598670</v>
      </c>
      <c r="N560" s="136">
        <f t="shared" si="60"/>
        <v>425057.4</v>
      </c>
      <c r="O560" s="109">
        <v>0</v>
      </c>
      <c r="P560" s="178" t="s">
        <v>6311</v>
      </c>
    </row>
    <row r="561" spans="1:16" ht="58.5" x14ac:dyDescent="0.5">
      <c r="A561" s="109" t="s">
        <v>16</v>
      </c>
      <c r="B561" s="109">
        <v>803335</v>
      </c>
      <c r="C561" s="196" t="s">
        <v>5867</v>
      </c>
      <c r="D561" s="109" t="s">
        <v>6164</v>
      </c>
      <c r="E561" s="109">
        <v>1.24</v>
      </c>
      <c r="F561" s="111">
        <f t="shared" si="56"/>
        <v>73440</v>
      </c>
      <c r="G561" s="111">
        <f t="shared" si="57"/>
        <v>32368.000000000004</v>
      </c>
      <c r="H561" s="109">
        <v>0.34</v>
      </c>
      <c r="I561" s="111">
        <f t="shared" si="61"/>
        <v>249300</v>
      </c>
      <c r="J561" s="111">
        <f t="shared" si="62"/>
        <v>101340</v>
      </c>
      <c r="K561" s="109">
        <v>0.9</v>
      </c>
      <c r="L561" s="127">
        <f t="shared" si="58"/>
        <v>133708</v>
      </c>
      <c r="M561" s="131">
        <f t="shared" si="59"/>
        <v>322740</v>
      </c>
      <c r="N561" s="136">
        <f t="shared" si="60"/>
        <v>229144.40000000002</v>
      </c>
      <c r="O561" s="109">
        <v>0</v>
      </c>
      <c r="P561" s="178" t="s">
        <v>6311</v>
      </c>
    </row>
    <row r="562" spans="1:16" ht="19.5" x14ac:dyDescent="0.5">
      <c r="A562" s="109" t="s">
        <v>11</v>
      </c>
      <c r="B562" s="109">
        <v>803340</v>
      </c>
      <c r="C562" s="196" t="s">
        <v>4396</v>
      </c>
      <c r="D562" s="109"/>
      <c r="E562" s="109">
        <v>1.5699999999999998</v>
      </c>
      <c r="F562" s="111">
        <f t="shared" si="56"/>
        <v>92880</v>
      </c>
      <c r="G562" s="111">
        <f t="shared" si="57"/>
        <v>40936</v>
      </c>
      <c r="H562" s="109">
        <v>0.43</v>
      </c>
      <c r="I562" s="111">
        <f t="shared" si="61"/>
        <v>315780</v>
      </c>
      <c r="J562" s="111">
        <f t="shared" si="62"/>
        <v>128363.99999999999</v>
      </c>
      <c r="K562" s="109">
        <v>1.1399999999999999</v>
      </c>
      <c r="L562" s="127">
        <f t="shared" si="58"/>
        <v>169300</v>
      </c>
      <c r="M562" s="131">
        <f t="shared" si="59"/>
        <v>408660</v>
      </c>
      <c r="N562" s="136">
        <f t="shared" si="60"/>
        <v>290150</v>
      </c>
      <c r="O562" s="109">
        <v>0</v>
      </c>
      <c r="P562" s="178" t="s">
        <v>6311</v>
      </c>
    </row>
    <row r="563" spans="1:16" ht="19.5" x14ac:dyDescent="0.5">
      <c r="A563" s="109" t="s">
        <v>11</v>
      </c>
      <c r="B563" s="109">
        <v>803345</v>
      </c>
      <c r="C563" s="196" t="s">
        <v>4397</v>
      </c>
      <c r="D563" s="109"/>
      <c r="E563" s="109">
        <v>1.23</v>
      </c>
      <c r="F563" s="111">
        <f t="shared" si="56"/>
        <v>73440</v>
      </c>
      <c r="G563" s="111">
        <f t="shared" si="57"/>
        <v>32368.000000000004</v>
      </c>
      <c r="H563" s="109">
        <v>0.34</v>
      </c>
      <c r="I563" s="111">
        <f t="shared" si="61"/>
        <v>246530</v>
      </c>
      <c r="J563" s="111">
        <f t="shared" si="62"/>
        <v>100214</v>
      </c>
      <c r="K563" s="109">
        <v>0.89</v>
      </c>
      <c r="L563" s="127">
        <f t="shared" si="58"/>
        <v>132582</v>
      </c>
      <c r="M563" s="131">
        <f t="shared" si="59"/>
        <v>319970</v>
      </c>
      <c r="N563" s="136">
        <f t="shared" si="60"/>
        <v>227162.6</v>
      </c>
      <c r="O563" s="109">
        <v>0</v>
      </c>
      <c r="P563" s="178" t="s">
        <v>6311</v>
      </c>
    </row>
    <row r="564" spans="1:16" ht="19.5" x14ac:dyDescent="0.5">
      <c r="A564" s="109" t="s">
        <v>11</v>
      </c>
      <c r="B564" s="109">
        <v>803350</v>
      </c>
      <c r="C564" s="196" t="s">
        <v>4398</v>
      </c>
      <c r="D564" s="109"/>
      <c r="E564" s="109">
        <v>1.71</v>
      </c>
      <c r="F564" s="111">
        <f t="shared" si="56"/>
        <v>101520</v>
      </c>
      <c r="G564" s="111">
        <f t="shared" si="57"/>
        <v>44744</v>
      </c>
      <c r="H564" s="109">
        <v>0.47</v>
      </c>
      <c r="I564" s="111">
        <f t="shared" si="61"/>
        <v>343480</v>
      </c>
      <c r="J564" s="111">
        <f t="shared" si="62"/>
        <v>139624</v>
      </c>
      <c r="K564" s="109">
        <v>1.24</v>
      </c>
      <c r="L564" s="127">
        <f t="shared" si="58"/>
        <v>184368</v>
      </c>
      <c r="M564" s="131">
        <f t="shared" si="59"/>
        <v>445000</v>
      </c>
      <c r="N564" s="136">
        <f t="shared" si="60"/>
        <v>315942.40000000002</v>
      </c>
      <c r="O564" s="109">
        <v>0</v>
      </c>
      <c r="P564" s="178" t="s">
        <v>6311</v>
      </c>
    </row>
    <row r="565" spans="1:16" ht="19.5" x14ac:dyDescent="0.5">
      <c r="A565" s="109" t="s">
        <v>11</v>
      </c>
      <c r="B565" s="109">
        <v>803355</v>
      </c>
      <c r="C565" s="196" t="s">
        <v>4399</v>
      </c>
      <c r="D565" s="109"/>
      <c r="E565" s="109">
        <v>0.78999999999999992</v>
      </c>
      <c r="F565" s="111">
        <f t="shared" si="56"/>
        <v>47520</v>
      </c>
      <c r="G565" s="111">
        <f t="shared" si="57"/>
        <v>20944</v>
      </c>
      <c r="H565" s="109">
        <v>0.22</v>
      </c>
      <c r="I565" s="111">
        <f t="shared" si="61"/>
        <v>157890</v>
      </c>
      <c r="J565" s="111">
        <f t="shared" si="62"/>
        <v>64181.999999999993</v>
      </c>
      <c r="K565" s="109">
        <v>0.56999999999999995</v>
      </c>
      <c r="L565" s="127">
        <f t="shared" si="58"/>
        <v>85126</v>
      </c>
      <c r="M565" s="131">
        <f t="shared" si="59"/>
        <v>205410</v>
      </c>
      <c r="N565" s="136">
        <f t="shared" si="60"/>
        <v>145821.79999999999</v>
      </c>
      <c r="O565" s="109">
        <v>0</v>
      </c>
      <c r="P565" s="178" t="s">
        <v>6311</v>
      </c>
    </row>
    <row r="566" spans="1:16" ht="39" x14ac:dyDescent="0.5">
      <c r="A566" s="109" t="s">
        <v>11</v>
      </c>
      <c r="B566" s="109">
        <v>803360</v>
      </c>
      <c r="C566" s="196" t="s">
        <v>4400</v>
      </c>
      <c r="D566" s="109"/>
      <c r="E566" s="109">
        <v>0.78999999999999992</v>
      </c>
      <c r="F566" s="111">
        <f t="shared" si="56"/>
        <v>47520</v>
      </c>
      <c r="G566" s="111">
        <f t="shared" si="57"/>
        <v>20944</v>
      </c>
      <c r="H566" s="109">
        <v>0.22</v>
      </c>
      <c r="I566" s="111">
        <f t="shared" si="61"/>
        <v>157890</v>
      </c>
      <c r="J566" s="111">
        <f t="shared" si="62"/>
        <v>64181.999999999993</v>
      </c>
      <c r="K566" s="109">
        <v>0.56999999999999995</v>
      </c>
      <c r="L566" s="127">
        <f t="shared" si="58"/>
        <v>85126</v>
      </c>
      <c r="M566" s="131">
        <f t="shared" si="59"/>
        <v>205410</v>
      </c>
      <c r="N566" s="136">
        <f t="shared" si="60"/>
        <v>145821.79999999999</v>
      </c>
      <c r="O566" s="109">
        <v>0</v>
      </c>
      <c r="P566" s="178" t="s">
        <v>6311</v>
      </c>
    </row>
    <row r="567" spans="1:16" ht="19.5" x14ac:dyDescent="0.5">
      <c r="A567" s="109" t="s">
        <v>11</v>
      </c>
      <c r="B567" s="109">
        <v>803365</v>
      </c>
      <c r="C567" s="196" t="s">
        <v>4401</v>
      </c>
      <c r="D567" s="109"/>
      <c r="E567" s="109">
        <v>1.31</v>
      </c>
      <c r="F567" s="111">
        <f t="shared" si="56"/>
        <v>77760</v>
      </c>
      <c r="G567" s="111">
        <f t="shared" si="57"/>
        <v>34272</v>
      </c>
      <c r="H567" s="109">
        <v>0.36</v>
      </c>
      <c r="I567" s="111">
        <f t="shared" si="61"/>
        <v>263150</v>
      </c>
      <c r="J567" s="111">
        <f t="shared" si="62"/>
        <v>106970</v>
      </c>
      <c r="K567" s="109">
        <v>0.95</v>
      </c>
      <c r="L567" s="127">
        <f t="shared" si="58"/>
        <v>141242</v>
      </c>
      <c r="M567" s="131">
        <f t="shared" si="59"/>
        <v>340910</v>
      </c>
      <c r="N567" s="136">
        <f t="shared" si="60"/>
        <v>242040.6</v>
      </c>
      <c r="O567" s="109">
        <v>0</v>
      </c>
      <c r="P567" s="178" t="s">
        <v>6311</v>
      </c>
    </row>
    <row r="568" spans="1:16" ht="19.5" x14ac:dyDescent="0.5">
      <c r="A568" s="109" t="s">
        <v>11</v>
      </c>
      <c r="B568" s="109">
        <v>803366</v>
      </c>
      <c r="C568" s="196" t="s">
        <v>4402</v>
      </c>
      <c r="D568" s="109"/>
      <c r="E568" s="109">
        <v>1.5</v>
      </c>
      <c r="F568" s="111">
        <f t="shared" si="56"/>
        <v>86400</v>
      </c>
      <c r="G568" s="111">
        <f t="shared" si="57"/>
        <v>38080</v>
      </c>
      <c r="H568" s="109">
        <v>0.4</v>
      </c>
      <c r="I568" s="111">
        <f t="shared" si="61"/>
        <v>304700</v>
      </c>
      <c r="J568" s="111">
        <f t="shared" si="62"/>
        <v>123860.00000000001</v>
      </c>
      <c r="K568" s="109">
        <v>1.1000000000000001</v>
      </c>
      <c r="L568" s="127">
        <f t="shared" si="58"/>
        <v>161940</v>
      </c>
      <c r="M568" s="131">
        <f t="shared" si="59"/>
        <v>391100</v>
      </c>
      <c r="N568" s="136">
        <f t="shared" si="60"/>
        <v>277742</v>
      </c>
      <c r="O568" s="109">
        <v>0</v>
      </c>
      <c r="P568" s="178" t="s">
        <v>6311</v>
      </c>
    </row>
    <row r="569" spans="1:16" ht="19.5" x14ac:dyDescent="0.5">
      <c r="A569" s="109" t="s">
        <v>11</v>
      </c>
      <c r="B569" s="109">
        <v>803367</v>
      </c>
      <c r="C569" s="196" t="s">
        <v>4403</v>
      </c>
      <c r="D569" s="109"/>
      <c r="E569" s="109">
        <v>1.75</v>
      </c>
      <c r="F569" s="111">
        <f t="shared" si="56"/>
        <v>86400</v>
      </c>
      <c r="G569" s="111">
        <f t="shared" si="57"/>
        <v>38080</v>
      </c>
      <c r="H569" s="109">
        <v>0.4</v>
      </c>
      <c r="I569" s="111">
        <f t="shared" si="61"/>
        <v>373950</v>
      </c>
      <c r="J569" s="111">
        <f t="shared" si="62"/>
        <v>152010</v>
      </c>
      <c r="K569" s="109">
        <v>1.35</v>
      </c>
      <c r="L569" s="127">
        <f t="shared" si="58"/>
        <v>190090</v>
      </c>
      <c r="M569" s="131">
        <f t="shared" si="59"/>
        <v>460350</v>
      </c>
      <c r="N569" s="136">
        <f t="shared" si="60"/>
        <v>327287</v>
      </c>
      <c r="O569" s="109">
        <v>0</v>
      </c>
      <c r="P569" s="178" t="s">
        <v>6311</v>
      </c>
    </row>
    <row r="570" spans="1:16" ht="19.5" x14ac:dyDescent="0.5">
      <c r="A570" s="109" t="s">
        <v>11</v>
      </c>
      <c r="B570" s="109">
        <v>803368</v>
      </c>
      <c r="C570" s="196" t="s">
        <v>4404</v>
      </c>
      <c r="D570" s="109"/>
      <c r="E570" s="109">
        <v>1.75</v>
      </c>
      <c r="F570" s="111">
        <f t="shared" si="56"/>
        <v>86400</v>
      </c>
      <c r="G570" s="111">
        <f t="shared" si="57"/>
        <v>38080</v>
      </c>
      <c r="H570" s="109">
        <v>0.4</v>
      </c>
      <c r="I570" s="111">
        <f t="shared" si="61"/>
        <v>373950</v>
      </c>
      <c r="J570" s="111">
        <f t="shared" si="62"/>
        <v>152010</v>
      </c>
      <c r="K570" s="109">
        <v>1.35</v>
      </c>
      <c r="L570" s="127">
        <f t="shared" si="58"/>
        <v>190090</v>
      </c>
      <c r="M570" s="131">
        <f t="shared" si="59"/>
        <v>460350</v>
      </c>
      <c r="N570" s="136">
        <f t="shared" si="60"/>
        <v>327287</v>
      </c>
      <c r="O570" s="109">
        <v>0</v>
      </c>
      <c r="P570" s="178" t="s">
        <v>6311</v>
      </c>
    </row>
    <row r="571" spans="1:16" ht="19.5" x14ac:dyDescent="0.5">
      <c r="A571" s="109" t="s">
        <v>11</v>
      </c>
      <c r="B571" s="109">
        <v>803370</v>
      </c>
      <c r="C571" s="196" t="s">
        <v>4405</v>
      </c>
      <c r="D571" s="109"/>
      <c r="E571" s="109">
        <v>1.3599999999999999</v>
      </c>
      <c r="F571" s="111">
        <f t="shared" si="56"/>
        <v>79920</v>
      </c>
      <c r="G571" s="111">
        <f t="shared" si="57"/>
        <v>35224</v>
      </c>
      <c r="H571" s="109">
        <v>0.37</v>
      </c>
      <c r="I571" s="111">
        <f t="shared" si="61"/>
        <v>274230</v>
      </c>
      <c r="J571" s="111">
        <f t="shared" si="62"/>
        <v>111474</v>
      </c>
      <c r="K571" s="109">
        <v>0.99</v>
      </c>
      <c r="L571" s="127">
        <f t="shared" si="58"/>
        <v>146698</v>
      </c>
      <c r="M571" s="131">
        <f t="shared" si="59"/>
        <v>354150</v>
      </c>
      <c r="N571" s="136">
        <f t="shared" si="60"/>
        <v>251461.40000000002</v>
      </c>
      <c r="O571" s="109">
        <v>0</v>
      </c>
      <c r="P571" s="178" t="s">
        <v>6311</v>
      </c>
    </row>
    <row r="572" spans="1:16" ht="19.5" x14ac:dyDescent="0.5">
      <c r="A572" s="109" t="s">
        <v>11</v>
      </c>
      <c r="B572" s="109">
        <v>803371</v>
      </c>
      <c r="C572" s="196" t="s">
        <v>4406</v>
      </c>
      <c r="D572" s="109"/>
      <c r="E572" s="109">
        <v>1.3599999999999999</v>
      </c>
      <c r="F572" s="111">
        <f t="shared" si="56"/>
        <v>79920</v>
      </c>
      <c r="G572" s="111">
        <f t="shared" si="57"/>
        <v>35224</v>
      </c>
      <c r="H572" s="109">
        <v>0.37</v>
      </c>
      <c r="I572" s="111">
        <f t="shared" si="61"/>
        <v>274230</v>
      </c>
      <c r="J572" s="111">
        <f t="shared" si="62"/>
        <v>111474</v>
      </c>
      <c r="K572" s="109">
        <v>0.99</v>
      </c>
      <c r="L572" s="127">
        <f t="shared" si="58"/>
        <v>146698</v>
      </c>
      <c r="M572" s="131">
        <f t="shared" si="59"/>
        <v>354150</v>
      </c>
      <c r="N572" s="136">
        <f t="shared" si="60"/>
        <v>251461.40000000002</v>
      </c>
      <c r="O572" s="109">
        <v>0</v>
      </c>
      <c r="P572" s="178" t="s">
        <v>6311</v>
      </c>
    </row>
    <row r="573" spans="1:16" ht="19.5" x14ac:dyDescent="0.5">
      <c r="A573" s="109" t="s">
        <v>11</v>
      </c>
      <c r="B573" s="109">
        <v>803372</v>
      </c>
      <c r="C573" s="196" t="s">
        <v>4407</v>
      </c>
      <c r="D573" s="109"/>
      <c r="E573" s="109">
        <v>1.3599999999999999</v>
      </c>
      <c r="F573" s="111">
        <f t="shared" si="56"/>
        <v>79920</v>
      </c>
      <c r="G573" s="111">
        <f t="shared" si="57"/>
        <v>35224</v>
      </c>
      <c r="H573" s="109">
        <v>0.37</v>
      </c>
      <c r="I573" s="111">
        <f t="shared" si="61"/>
        <v>274230</v>
      </c>
      <c r="J573" s="111">
        <f t="shared" si="62"/>
        <v>111474</v>
      </c>
      <c r="K573" s="109">
        <v>0.99</v>
      </c>
      <c r="L573" s="127">
        <f t="shared" si="58"/>
        <v>146698</v>
      </c>
      <c r="M573" s="131">
        <f t="shared" si="59"/>
        <v>354150</v>
      </c>
      <c r="N573" s="136">
        <f t="shared" si="60"/>
        <v>251461.40000000002</v>
      </c>
      <c r="O573" s="109">
        <v>0</v>
      </c>
      <c r="P573" s="178" t="s">
        <v>6311</v>
      </c>
    </row>
    <row r="574" spans="1:16" ht="19.5" x14ac:dyDescent="0.5">
      <c r="A574" s="109" t="s">
        <v>11</v>
      </c>
      <c r="B574" s="109">
        <v>803375</v>
      </c>
      <c r="C574" s="196" t="s">
        <v>4408</v>
      </c>
      <c r="D574" s="109"/>
      <c r="E574" s="109">
        <v>1.3599999999999999</v>
      </c>
      <c r="F574" s="111">
        <f t="shared" si="56"/>
        <v>79920</v>
      </c>
      <c r="G574" s="111">
        <f t="shared" si="57"/>
        <v>35224</v>
      </c>
      <c r="H574" s="109">
        <v>0.37</v>
      </c>
      <c r="I574" s="111">
        <f t="shared" si="61"/>
        <v>274230</v>
      </c>
      <c r="J574" s="111">
        <f t="shared" si="62"/>
        <v>111474</v>
      </c>
      <c r="K574" s="109">
        <v>0.99</v>
      </c>
      <c r="L574" s="127">
        <f t="shared" si="58"/>
        <v>146698</v>
      </c>
      <c r="M574" s="131">
        <f t="shared" si="59"/>
        <v>354150</v>
      </c>
      <c r="N574" s="136">
        <f t="shared" si="60"/>
        <v>251461.40000000002</v>
      </c>
      <c r="O574" s="109">
        <v>0</v>
      </c>
      <c r="P574" s="178" t="s">
        <v>6311</v>
      </c>
    </row>
    <row r="575" spans="1:16" ht="19.5" x14ac:dyDescent="0.5">
      <c r="A575" s="109" t="s">
        <v>11</v>
      </c>
      <c r="B575" s="109">
        <v>803376</v>
      </c>
      <c r="C575" s="196" t="s">
        <v>4409</v>
      </c>
      <c r="D575" s="109"/>
      <c r="E575" s="109">
        <v>1.3599999999999999</v>
      </c>
      <c r="F575" s="111">
        <f t="shared" si="56"/>
        <v>79920</v>
      </c>
      <c r="G575" s="111">
        <f t="shared" si="57"/>
        <v>35224</v>
      </c>
      <c r="H575" s="109">
        <v>0.37</v>
      </c>
      <c r="I575" s="111">
        <f t="shared" si="61"/>
        <v>274230</v>
      </c>
      <c r="J575" s="111">
        <f t="shared" si="62"/>
        <v>111474</v>
      </c>
      <c r="K575" s="109">
        <v>0.99</v>
      </c>
      <c r="L575" s="127">
        <f t="shared" si="58"/>
        <v>146698</v>
      </c>
      <c r="M575" s="131">
        <f t="shared" si="59"/>
        <v>354150</v>
      </c>
      <c r="N575" s="136">
        <f t="shared" si="60"/>
        <v>251461.40000000002</v>
      </c>
      <c r="O575" s="109">
        <v>0</v>
      </c>
      <c r="P575" s="178" t="s">
        <v>6311</v>
      </c>
    </row>
    <row r="576" spans="1:16" ht="19.5" x14ac:dyDescent="0.5">
      <c r="A576" s="109" t="s">
        <v>11</v>
      </c>
      <c r="B576" s="109">
        <v>803377</v>
      </c>
      <c r="C576" s="196" t="s">
        <v>4410</v>
      </c>
      <c r="D576" s="109"/>
      <c r="E576" s="109">
        <v>1.3599999999999999</v>
      </c>
      <c r="F576" s="111">
        <f t="shared" si="56"/>
        <v>79920</v>
      </c>
      <c r="G576" s="111">
        <f t="shared" si="57"/>
        <v>35224</v>
      </c>
      <c r="H576" s="109">
        <v>0.37</v>
      </c>
      <c r="I576" s="111">
        <f t="shared" si="61"/>
        <v>274230</v>
      </c>
      <c r="J576" s="111">
        <f t="shared" si="62"/>
        <v>111474</v>
      </c>
      <c r="K576" s="109">
        <v>0.99</v>
      </c>
      <c r="L576" s="127">
        <f t="shared" si="58"/>
        <v>146698</v>
      </c>
      <c r="M576" s="131">
        <f t="shared" si="59"/>
        <v>354150</v>
      </c>
      <c r="N576" s="136">
        <f t="shared" si="60"/>
        <v>251461.40000000002</v>
      </c>
      <c r="O576" s="109">
        <v>0</v>
      </c>
      <c r="P576" s="178" t="s">
        <v>6311</v>
      </c>
    </row>
    <row r="577" spans="1:16" ht="19.5" x14ac:dyDescent="0.5">
      <c r="A577" s="109" t="s">
        <v>11</v>
      </c>
      <c r="B577" s="109">
        <v>803380</v>
      </c>
      <c r="C577" s="196" t="s">
        <v>4411</v>
      </c>
      <c r="D577" s="109"/>
      <c r="E577" s="109">
        <v>0.28999999999999998</v>
      </c>
      <c r="F577" s="111">
        <f t="shared" si="56"/>
        <v>17280</v>
      </c>
      <c r="G577" s="111">
        <f t="shared" si="57"/>
        <v>7616</v>
      </c>
      <c r="H577" s="109">
        <v>0.08</v>
      </c>
      <c r="I577" s="111">
        <f t="shared" si="61"/>
        <v>58170</v>
      </c>
      <c r="J577" s="111">
        <f t="shared" si="62"/>
        <v>23646</v>
      </c>
      <c r="K577" s="109">
        <v>0.21</v>
      </c>
      <c r="L577" s="127">
        <f t="shared" si="58"/>
        <v>31262</v>
      </c>
      <c r="M577" s="131">
        <f t="shared" si="59"/>
        <v>75450</v>
      </c>
      <c r="N577" s="136">
        <f t="shared" si="60"/>
        <v>53566.600000000006</v>
      </c>
      <c r="O577" s="109">
        <v>0</v>
      </c>
      <c r="P577" s="178" t="s">
        <v>6311</v>
      </c>
    </row>
    <row r="578" spans="1:16" ht="19.5" x14ac:dyDescent="0.5">
      <c r="A578" s="109" t="s">
        <v>11</v>
      </c>
      <c r="B578" s="109">
        <v>803385</v>
      </c>
      <c r="C578" s="196" t="s">
        <v>4412</v>
      </c>
      <c r="D578" s="109"/>
      <c r="E578" s="109">
        <v>9.19</v>
      </c>
      <c r="F578" s="111">
        <f t="shared" si="56"/>
        <v>546480</v>
      </c>
      <c r="G578" s="111">
        <f t="shared" si="57"/>
        <v>240855.99999999997</v>
      </c>
      <c r="H578" s="109">
        <v>2.5299999999999998</v>
      </c>
      <c r="I578" s="111">
        <f t="shared" si="61"/>
        <v>1844820</v>
      </c>
      <c r="J578" s="111">
        <f t="shared" si="62"/>
        <v>749916</v>
      </c>
      <c r="K578" s="109">
        <v>6.66</v>
      </c>
      <c r="L578" s="127">
        <f t="shared" si="58"/>
        <v>990772</v>
      </c>
      <c r="M578" s="131">
        <f t="shared" si="59"/>
        <v>2391300</v>
      </c>
      <c r="N578" s="136">
        <f t="shared" si="60"/>
        <v>1697759.6</v>
      </c>
      <c r="O578" s="109">
        <v>0</v>
      </c>
      <c r="P578" s="178" t="s">
        <v>6311</v>
      </c>
    </row>
    <row r="579" spans="1:16" ht="19.5" x14ac:dyDescent="0.5">
      <c r="A579" s="109" t="s">
        <v>11</v>
      </c>
      <c r="B579" s="109">
        <v>803392</v>
      </c>
      <c r="C579" s="196" t="s">
        <v>4413</v>
      </c>
      <c r="D579" s="109"/>
      <c r="E579" s="109">
        <v>17</v>
      </c>
      <c r="F579" s="111">
        <f t="shared" ref="F579:F642" si="63">H579*216000</f>
        <v>864000</v>
      </c>
      <c r="G579" s="111">
        <f t="shared" ref="G579:G642" si="64">H579*95200</f>
        <v>380800</v>
      </c>
      <c r="H579" s="109">
        <v>4</v>
      </c>
      <c r="I579" s="111">
        <f t="shared" si="61"/>
        <v>3601000</v>
      </c>
      <c r="J579" s="111">
        <f t="shared" si="62"/>
        <v>1463800</v>
      </c>
      <c r="K579" s="109">
        <v>13</v>
      </c>
      <c r="L579" s="127">
        <f t="shared" ref="L579:L642" si="65">J579+G579</f>
        <v>1844600</v>
      </c>
      <c r="M579" s="131">
        <f t="shared" ref="M579:M642" si="66">I579+F579</f>
        <v>4465000</v>
      </c>
      <c r="N579" s="136">
        <f t="shared" ref="N579:N642" si="67">M579-(L579*70%)</f>
        <v>3173780</v>
      </c>
      <c r="O579" s="109">
        <v>0</v>
      </c>
      <c r="P579" s="178" t="s">
        <v>6311</v>
      </c>
    </row>
    <row r="580" spans="1:16" ht="19.5" x14ac:dyDescent="0.5">
      <c r="A580" s="109" t="s">
        <v>11</v>
      </c>
      <c r="B580" s="109">
        <v>803395</v>
      </c>
      <c r="C580" s="196" t="s">
        <v>4414</v>
      </c>
      <c r="D580" s="109"/>
      <c r="E580" s="109">
        <v>1.7</v>
      </c>
      <c r="F580" s="111">
        <f t="shared" si="63"/>
        <v>101520</v>
      </c>
      <c r="G580" s="111">
        <f t="shared" si="64"/>
        <v>44744</v>
      </c>
      <c r="H580" s="109">
        <v>0.47</v>
      </c>
      <c r="I580" s="111">
        <f t="shared" ref="I580:I643" si="68">K580*277000</f>
        <v>340710</v>
      </c>
      <c r="J580" s="111">
        <f t="shared" ref="J580:J643" si="69">112600*K580</f>
        <v>138498</v>
      </c>
      <c r="K580" s="109">
        <v>1.23</v>
      </c>
      <c r="L580" s="127">
        <f t="shared" si="65"/>
        <v>183242</v>
      </c>
      <c r="M580" s="131">
        <f t="shared" si="66"/>
        <v>442230</v>
      </c>
      <c r="N580" s="136">
        <f t="shared" si="67"/>
        <v>313960.59999999998</v>
      </c>
      <c r="O580" s="109">
        <v>0</v>
      </c>
      <c r="P580" s="178" t="s">
        <v>6311</v>
      </c>
    </row>
    <row r="581" spans="1:16" ht="19.5" x14ac:dyDescent="0.5">
      <c r="A581" s="109" t="s">
        <v>11</v>
      </c>
      <c r="B581" s="109">
        <v>803400</v>
      </c>
      <c r="C581" s="196" t="s">
        <v>4415</v>
      </c>
      <c r="D581" s="109"/>
      <c r="E581" s="109">
        <v>1.7</v>
      </c>
      <c r="F581" s="111">
        <f t="shared" si="63"/>
        <v>101520</v>
      </c>
      <c r="G581" s="111">
        <f t="shared" si="64"/>
        <v>44744</v>
      </c>
      <c r="H581" s="109">
        <v>0.47</v>
      </c>
      <c r="I581" s="111">
        <f t="shared" si="68"/>
        <v>340710</v>
      </c>
      <c r="J581" s="111">
        <f t="shared" si="69"/>
        <v>138498</v>
      </c>
      <c r="K581" s="109">
        <v>1.23</v>
      </c>
      <c r="L581" s="127">
        <f t="shared" si="65"/>
        <v>183242</v>
      </c>
      <c r="M581" s="131">
        <f t="shared" si="66"/>
        <v>442230</v>
      </c>
      <c r="N581" s="136">
        <f t="shared" si="67"/>
        <v>313960.59999999998</v>
      </c>
      <c r="O581" s="109">
        <v>0</v>
      </c>
      <c r="P581" s="178" t="s">
        <v>6311</v>
      </c>
    </row>
    <row r="582" spans="1:16" ht="19.5" x14ac:dyDescent="0.5">
      <c r="A582" s="109" t="s">
        <v>11</v>
      </c>
      <c r="B582" s="109">
        <v>803405</v>
      </c>
      <c r="C582" s="196" t="s">
        <v>4416</v>
      </c>
      <c r="D582" s="109"/>
      <c r="E582" s="109">
        <v>1.7</v>
      </c>
      <c r="F582" s="111">
        <f t="shared" si="63"/>
        <v>101520</v>
      </c>
      <c r="G582" s="111">
        <f t="shared" si="64"/>
        <v>44744</v>
      </c>
      <c r="H582" s="109">
        <v>0.47</v>
      </c>
      <c r="I582" s="111">
        <f t="shared" si="68"/>
        <v>340710</v>
      </c>
      <c r="J582" s="111">
        <f t="shared" si="69"/>
        <v>138498</v>
      </c>
      <c r="K582" s="109">
        <v>1.23</v>
      </c>
      <c r="L582" s="127">
        <f t="shared" si="65"/>
        <v>183242</v>
      </c>
      <c r="M582" s="131">
        <f t="shared" si="66"/>
        <v>442230</v>
      </c>
      <c r="N582" s="136">
        <f t="shared" si="67"/>
        <v>313960.59999999998</v>
      </c>
      <c r="O582" s="109">
        <v>0</v>
      </c>
      <c r="P582" s="178" t="s">
        <v>6311</v>
      </c>
    </row>
    <row r="583" spans="1:16" ht="19.5" x14ac:dyDescent="0.5">
      <c r="A583" s="109" t="s">
        <v>11</v>
      </c>
      <c r="B583" s="109">
        <v>803410</v>
      </c>
      <c r="C583" s="196" t="s">
        <v>4417</v>
      </c>
      <c r="D583" s="109"/>
      <c r="E583" s="109">
        <v>1.7</v>
      </c>
      <c r="F583" s="111">
        <f t="shared" si="63"/>
        <v>101520</v>
      </c>
      <c r="G583" s="111">
        <f t="shared" si="64"/>
        <v>44744</v>
      </c>
      <c r="H583" s="109">
        <v>0.47</v>
      </c>
      <c r="I583" s="111">
        <f t="shared" si="68"/>
        <v>340710</v>
      </c>
      <c r="J583" s="111">
        <f t="shared" si="69"/>
        <v>138498</v>
      </c>
      <c r="K583" s="109">
        <v>1.23</v>
      </c>
      <c r="L583" s="127">
        <f t="shared" si="65"/>
        <v>183242</v>
      </c>
      <c r="M583" s="131">
        <f t="shared" si="66"/>
        <v>442230</v>
      </c>
      <c r="N583" s="136">
        <f t="shared" si="67"/>
        <v>313960.59999999998</v>
      </c>
      <c r="O583" s="109">
        <v>0</v>
      </c>
      <c r="P583" s="178" t="s">
        <v>6311</v>
      </c>
    </row>
    <row r="584" spans="1:16" ht="19.5" x14ac:dyDescent="0.5">
      <c r="A584" s="109" t="s">
        <v>11</v>
      </c>
      <c r="B584" s="109">
        <v>803415</v>
      </c>
      <c r="C584" s="196" t="s">
        <v>4418</v>
      </c>
      <c r="D584" s="109"/>
      <c r="E584" s="109">
        <v>1.7</v>
      </c>
      <c r="F584" s="111">
        <f t="shared" si="63"/>
        <v>101520</v>
      </c>
      <c r="G584" s="111">
        <f t="shared" si="64"/>
        <v>44744</v>
      </c>
      <c r="H584" s="109">
        <v>0.47</v>
      </c>
      <c r="I584" s="111">
        <f t="shared" si="68"/>
        <v>340710</v>
      </c>
      <c r="J584" s="111">
        <f t="shared" si="69"/>
        <v>138498</v>
      </c>
      <c r="K584" s="109">
        <v>1.23</v>
      </c>
      <c r="L584" s="127">
        <f t="shared" si="65"/>
        <v>183242</v>
      </c>
      <c r="M584" s="131">
        <f t="shared" si="66"/>
        <v>442230</v>
      </c>
      <c r="N584" s="136">
        <f t="shared" si="67"/>
        <v>313960.59999999998</v>
      </c>
      <c r="O584" s="109">
        <v>0</v>
      </c>
      <c r="P584" s="178" t="s">
        <v>6311</v>
      </c>
    </row>
    <row r="585" spans="1:16" ht="19.5" x14ac:dyDescent="0.5">
      <c r="A585" s="109" t="s">
        <v>11</v>
      </c>
      <c r="B585" s="109">
        <v>803420</v>
      </c>
      <c r="C585" s="196" t="s">
        <v>4419</v>
      </c>
      <c r="D585" s="109"/>
      <c r="E585" s="109">
        <v>1.7</v>
      </c>
      <c r="F585" s="111">
        <f t="shared" si="63"/>
        <v>101520</v>
      </c>
      <c r="G585" s="111">
        <f t="shared" si="64"/>
        <v>44744</v>
      </c>
      <c r="H585" s="109">
        <v>0.47</v>
      </c>
      <c r="I585" s="111">
        <f t="shared" si="68"/>
        <v>340710</v>
      </c>
      <c r="J585" s="111">
        <f t="shared" si="69"/>
        <v>138498</v>
      </c>
      <c r="K585" s="109">
        <v>1.23</v>
      </c>
      <c r="L585" s="127">
        <f t="shared" si="65"/>
        <v>183242</v>
      </c>
      <c r="M585" s="131">
        <f t="shared" si="66"/>
        <v>442230</v>
      </c>
      <c r="N585" s="136">
        <f t="shared" si="67"/>
        <v>313960.59999999998</v>
      </c>
      <c r="O585" s="109">
        <v>0</v>
      </c>
      <c r="P585" s="178" t="s">
        <v>6311</v>
      </c>
    </row>
    <row r="586" spans="1:16" ht="19.5" x14ac:dyDescent="0.5">
      <c r="A586" s="109" t="s">
        <v>11</v>
      </c>
      <c r="B586" s="109">
        <v>803425</v>
      </c>
      <c r="C586" s="196" t="s">
        <v>4420</v>
      </c>
      <c r="D586" s="109"/>
      <c r="E586" s="109">
        <v>2.62</v>
      </c>
      <c r="F586" s="111">
        <f t="shared" si="63"/>
        <v>155520</v>
      </c>
      <c r="G586" s="111">
        <f t="shared" si="64"/>
        <v>68544</v>
      </c>
      <c r="H586" s="109">
        <v>0.72</v>
      </c>
      <c r="I586" s="111">
        <f t="shared" si="68"/>
        <v>526300</v>
      </c>
      <c r="J586" s="111">
        <f t="shared" si="69"/>
        <v>213940</v>
      </c>
      <c r="K586" s="109">
        <v>1.9</v>
      </c>
      <c r="L586" s="127">
        <f t="shared" si="65"/>
        <v>282484</v>
      </c>
      <c r="M586" s="131">
        <f t="shared" si="66"/>
        <v>681820</v>
      </c>
      <c r="N586" s="136">
        <f t="shared" si="67"/>
        <v>484081.2</v>
      </c>
      <c r="O586" s="109">
        <v>0</v>
      </c>
      <c r="P586" s="178" t="s">
        <v>6311</v>
      </c>
    </row>
    <row r="587" spans="1:16" ht="19.5" x14ac:dyDescent="0.5">
      <c r="A587" s="109" t="s">
        <v>11</v>
      </c>
      <c r="B587" s="109">
        <v>803426</v>
      </c>
      <c r="C587" s="196" t="s">
        <v>4421</v>
      </c>
      <c r="D587" s="109"/>
      <c r="E587" s="109">
        <v>1.81</v>
      </c>
      <c r="F587" s="111">
        <f t="shared" si="63"/>
        <v>153360</v>
      </c>
      <c r="G587" s="111">
        <f t="shared" si="64"/>
        <v>67592</v>
      </c>
      <c r="H587" s="109">
        <v>0.71</v>
      </c>
      <c r="I587" s="111">
        <f t="shared" si="68"/>
        <v>304700</v>
      </c>
      <c r="J587" s="111">
        <f t="shared" si="69"/>
        <v>123860.00000000001</v>
      </c>
      <c r="K587" s="109">
        <v>1.1000000000000001</v>
      </c>
      <c r="L587" s="127">
        <f t="shared" si="65"/>
        <v>191452</v>
      </c>
      <c r="M587" s="131">
        <f t="shared" si="66"/>
        <v>458060</v>
      </c>
      <c r="N587" s="136">
        <f t="shared" si="67"/>
        <v>324043.59999999998</v>
      </c>
      <c r="O587" s="109">
        <v>0</v>
      </c>
      <c r="P587" s="178" t="s">
        <v>6311</v>
      </c>
    </row>
    <row r="588" spans="1:16" ht="19.5" x14ac:dyDescent="0.5">
      <c r="A588" s="109" t="s">
        <v>11</v>
      </c>
      <c r="B588" s="109">
        <v>803430</v>
      </c>
      <c r="C588" s="196" t="s">
        <v>4422</v>
      </c>
      <c r="D588" s="109"/>
      <c r="E588" s="109">
        <v>1.31</v>
      </c>
      <c r="F588" s="111">
        <f t="shared" si="63"/>
        <v>77760</v>
      </c>
      <c r="G588" s="111">
        <f t="shared" si="64"/>
        <v>34272</v>
      </c>
      <c r="H588" s="109">
        <v>0.36</v>
      </c>
      <c r="I588" s="111">
        <f t="shared" si="68"/>
        <v>263150</v>
      </c>
      <c r="J588" s="111">
        <f t="shared" si="69"/>
        <v>106970</v>
      </c>
      <c r="K588" s="109">
        <v>0.95</v>
      </c>
      <c r="L588" s="127">
        <f t="shared" si="65"/>
        <v>141242</v>
      </c>
      <c r="M588" s="131">
        <f t="shared" si="66"/>
        <v>340910</v>
      </c>
      <c r="N588" s="136">
        <f t="shared" si="67"/>
        <v>242040.6</v>
      </c>
      <c r="O588" s="109">
        <v>0</v>
      </c>
      <c r="P588" s="178" t="s">
        <v>6311</v>
      </c>
    </row>
    <row r="589" spans="1:16" ht="19.5" x14ac:dyDescent="0.5">
      <c r="A589" s="109" t="s">
        <v>11</v>
      </c>
      <c r="B589" s="109">
        <v>803431</v>
      </c>
      <c r="C589" s="196" t="s">
        <v>4423</v>
      </c>
      <c r="D589" s="109"/>
      <c r="E589" s="109">
        <v>1.31</v>
      </c>
      <c r="F589" s="111">
        <f t="shared" si="63"/>
        <v>77760</v>
      </c>
      <c r="G589" s="111">
        <f t="shared" si="64"/>
        <v>34272</v>
      </c>
      <c r="H589" s="109">
        <v>0.36</v>
      </c>
      <c r="I589" s="111">
        <f t="shared" si="68"/>
        <v>263150</v>
      </c>
      <c r="J589" s="111">
        <f t="shared" si="69"/>
        <v>106970</v>
      </c>
      <c r="K589" s="109">
        <v>0.95</v>
      </c>
      <c r="L589" s="127">
        <f t="shared" si="65"/>
        <v>141242</v>
      </c>
      <c r="M589" s="131">
        <f t="shared" si="66"/>
        <v>340910</v>
      </c>
      <c r="N589" s="136">
        <f t="shared" si="67"/>
        <v>242040.6</v>
      </c>
      <c r="O589" s="109">
        <v>0</v>
      </c>
      <c r="P589" s="178" t="s">
        <v>6311</v>
      </c>
    </row>
    <row r="590" spans="1:16" ht="19.5" x14ac:dyDescent="0.5">
      <c r="A590" s="109" t="s">
        <v>11</v>
      </c>
      <c r="B590" s="109">
        <v>803432</v>
      </c>
      <c r="C590" s="196" t="s">
        <v>4424</v>
      </c>
      <c r="D590" s="109"/>
      <c r="E590" s="109">
        <v>1.31</v>
      </c>
      <c r="F590" s="111">
        <f t="shared" si="63"/>
        <v>77760</v>
      </c>
      <c r="G590" s="111">
        <f t="shared" si="64"/>
        <v>34272</v>
      </c>
      <c r="H590" s="109">
        <v>0.36</v>
      </c>
      <c r="I590" s="111">
        <f t="shared" si="68"/>
        <v>263150</v>
      </c>
      <c r="J590" s="111">
        <f t="shared" si="69"/>
        <v>106970</v>
      </c>
      <c r="K590" s="109">
        <v>0.95</v>
      </c>
      <c r="L590" s="127">
        <f t="shared" si="65"/>
        <v>141242</v>
      </c>
      <c r="M590" s="131">
        <f t="shared" si="66"/>
        <v>340910</v>
      </c>
      <c r="N590" s="136">
        <f t="shared" si="67"/>
        <v>242040.6</v>
      </c>
      <c r="O590" s="109">
        <v>0</v>
      </c>
      <c r="P590" s="178" t="s">
        <v>6311</v>
      </c>
    </row>
    <row r="591" spans="1:16" ht="19.5" x14ac:dyDescent="0.5">
      <c r="A591" s="109" t="s">
        <v>11</v>
      </c>
      <c r="B591" s="109">
        <v>803435</v>
      </c>
      <c r="C591" s="196" t="s">
        <v>4425</v>
      </c>
      <c r="D591" s="109"/>
      <c r="E591" s="109">
        <v>1.31</v>
      </c>
      <c r="F591" s="111">
        <f t="shared" si="63"/>
        <v>77760</v>
      </c>
      <c r="G591" s="111">
        <f t="shared" si="64"/>
        <v>34272</v>
      </c>
      <c r="H591" s="109">
        <v>0.36</v>
      </c>
      <c r="I591" s="111">
        <f t="shared" si="68"/>
        <v>263150</v>
      </c>
      <c r="J591" s="111">
        <f t="shared" si="69"/>
        <v>106970</v>
      </c>
      <c r="K591" s="109">
        <v>0.95</v>
      </c>
      <c r="L591" s="127">
        <f t="shared" si="65"/>
        <v>141242</v>
      </c>
      <c r="M591" s="131">
        <f t="shared" si="66"/>
        <v>340910</v>
      </c>
      <c r="N591" s="136">
        <f t="shared" si="67"/>
        <v>242040.6</v>
      </c>
      <c r="O591" s="109">
        <v>0</v>
      </c>
      <c r="P591" s="178" t="s">
        <v>6311</v>
      </c>
    </row>
    <row r="592" spans="1:16" ht="19.5" x14ac:dyDescent="0.5">
      <c r="A592" s="109" t="s">
        <v>11</v>
      </c>
      <c r="B592" s="109">
        <v>803440</v>
      </c>
      <c r="C592" s="196" t="s">
        <v>4426</v>
      </c>
      <c r="D592" s="109"/>
      <c r="E592" s="109">
        <v>2.62</v>
      </c>
      <c r="F592" s="111">
        <f t="shared" si="63"/>
        <v>155520</v>
      </c>
      <c r="G592" s="111">
        <f t="shared" si="64"/>
        <v>68544</v>
      </c>
      <c r="H592" s="109">
        <v>0.72</v>
      </c>
      <c r="I592" s="111">
        <f t="shared" si="68"/>
        <v>526300</v>
      </c>
      <c r="J592" s="111">
        <f t="shared" si="69"/>
        <v>213940</v>
      </c>
      <c r="K592" s="109">
        <v>1.9</v>
      </c>
      <c r="L592" s="127">
        <f t="shared" si="65"/>
        <v>282484</v>
      </c>
      <c r="M592" s="131">
        <f t="shared" si="66"/>
        <v>681820</v>
      </c>
      <c r="N592" s="136">
        <f t="shared" si="67"/>
        <v>484081.2</v>
      </c>
      <c r="O592" s="109">
        <v>0</v>
      </c>
      <c r="P592" s="178" t="s">
        <v>6311</v>
      </c>
    </row>
    <row r="593" spans="1:16" ht="19.5" x14ac:dyDescent="0.5">
      <c r="A593" s="109" t="s">
        <v>11</v>
      </c>
      <c r="B593" s="109">
        <v>803445</v>
      </c>
      <c r="C593" s="196" t="s">
        <v>4427</v>
      </c>
      <c r="D593" s="109"/>
      <c r="E593" s="109">
        <v>0.78999999999999992</v>
      </c>
      <c r="F593" s="111">
        <f t="shared" si="63"/>
        <v>47520</v>
      </c>
      <c r="G593" s="111">
        <f t="shared" si="64"/>
        <v>20944</v>
      </c>
      <c r="H593" s="109">
        <v>0.22</v>
      </c>
      <c r="I593" s="111">
        <f t="shared" si="68"/>
        <v>157890</v>
      </c>
      <c r="J593" s="111">
        <f t="shared" si="69"/>
        <v>64181.999999999993</v>
      </c>
      <c r="K593" s="109">
        <v>0.56999999999999995</v>
      </c>
      <c r="L593" s="127">
        <f t="shared" si="65"/>
        <v>85126</v>
      </c>
      <c r="M593" s="131">
        <f t="shared" si="66"/>
        <v>205410</v>
      </c>
      <c r="N593" s="136">
        <f t="shared" si="67"/>
        <v>145821.79999999999</v>
      </c>
      <c r="O593" s="109">
        <v>0</v>
      </c>
      <c r="P593" s="178" t="s">
        <v>6311</v>
      </c>
    </row>
    <row r="594" spans="1:16" ht="19.5" x14ac:dyDescent="0.5">
      <c r="A594" s="109" t="s">
        <v>11</v>
      </c>
      <c r="B594" s="109">
        <v>803450</v>
      </c>
      <c r="C594" s="196" t="s">
        <v>4428</v>
      </c>
      <c r="D594" s="109"/>
      <c r="E594" s="109">
        <v>2.62</v>
      </c>
      <c r="F594" s="111">
        <f t="shared" si="63"/>
        <v>155520</v>
      </c>
      <c r="G594" s="111">
        <f t="shared" si="64"/>
        <v>68544</v>
      </c>
      <c r="H594" s="109">
        <v>0.72</v>
      </c>
      <c r="I594" s="111">
        <f t="shared" si="68"/>
        <v>526300</v>
      </c>
      <c r="J594" s="111">
        <f t="shared" si="69"/>
        <v>213940</v>
      </c>
      <c r="K594" s="109">
        <v>1.9</v>
      </c>
      <c r="L594" s="127">
        <f t="shared" si="65"/>
        <v>282484</v>
      </c>
      <c r="M594" s="131">
        <f t="shared" si="66"/>
        <v>681820</v>
      </c>
      <c r="N594" s="136">
        <f t="shared" si="67"/>
        <v>484081.2</v>
      </c>
      <c r="O594" s="109">
        <v>0</v>
      </c>
      <c r="P594" s="178" t="s">
        <v>6311</v>
      </c>
    </row>
    <row r="595" spans="1:16" ht="39" x14ac:dyDescent="0.5">
      <c r="A595" s="109" t="s">
        <v>16</v>
      </c>
      <c r="B595" s="109">
        <v>803455</v>
      </c>
      <c r="C595" s="196" t="s">
        <v>4429</v>
      </c>
      <c r="D595" s="109"/>
      <c r="E595" s="109">
        <v>1.24</v>
      </c>
      <c r="F595" s="111">
        <f t="shared" si="63"/>
        <v>73440</v>
      </c>
      <c r="G595" s="111">
        <f t="shared" si="64"/>
        <v>32368.000000000004</v>
      </c>
      <c r="H595" s="109">
        <v>0.34</v>
      </c>
      <c r="I595" s="111">
        <f t="shared" si="68"/>
        <v>249300</v>
      </c>
      <c r="J595" s="111">
        <f t="shared" si="69"/>
        <v>101340</v>
      </c>
      <c r="K595" s="109">
        <v>0.9</v>
      </c>
      <c r="L595" s="127">
        <f t="shared" si="65"/>
        <v>133708</v>
      </c>
      <c r="M595" s="131">
        <f t="shared" si="66"/>
        <v>322740</v>
      </c>
      <c r="N595" s="136">
        <f t="shared" si="67"/>
        <v>229144.40000000002</v>
      </c>
      <c r="O595" s="109">
        <v>0</v>
      </c>
      <c r="P595" s="178" t="s">
        <v>6311</v>
      </c>
    </row>
    <row r="596" spans="1:16" ht="19.5" x14ac:dyDescent="0.5">
      <c r="A596" s="109" t="s">
        <v>11</v>
      </c>
      <c r="B596" s="109">
        <v>803460</v>
      </c>
      <c r="C596" s="196" t="s">
        <v>4430</v>
      </c>
      <c r="D596" s="109"/>
      <c r="E596" s="109">
        <v>6.57</v>
      </c>
      <c r="F596" s="111">
        <f t="shared" si="63"/>
        <v>390960</v>
      </c>
      <c r="G596" s="111">
        <f t="shared" si="64"/>
        <v>172312</v>
      </c>
      <c r="H596" s="109">
        <v>1.81</v>
      </c>
      <c r="I596" s="111">
        <f t="shared" si="68"/>
        <v>1318520</v>
      </c>
      <c r="J596" s="111">
        <f t="shared" si="69"/>
        <v>535976</v>
      </c>
      <c r="K596" s="109">
        <v>4.76</v>
      </c>
      <c r="L596" s="127">
        <f t="shared" si="65"/>
        <v>708288</v>
      </c>
      <c r="M596" s="131">
        <f t="shared" si="66"/>
        <v>1709480</v>
      </c>
      <c r="N596" s="136">
        <f t="shared" si="67"/>
        <v>1213678.3999999999</v>
      </c>
      <c r="O596" s="109">
        <v>0</v>
      </c>
      <c r="P596" s="178" t="s">
        <v>6311</v>
      </c>
    </row>
    <row r="597" spans="1:16" ht="19.5" x14ac:dyDescent="0.5">
      <c r="A597" s="109" t="s">
        <v>16</v>
      </c>
      <c r="B597" s="109">
        <v>803470</v>
      </c>
      <c r="C597" s="196" t="s">
        <v>4432</v>
      </c>
      <c r="D597" s="109"/>
      <c r="E597" s="109">
        <v>22.5</v>
      </c>
      <c r="F597" s="111">
        <f t="shared" si="63"/>
        <v>972000</v>
      </c>
      <c r="G597" s="111">
        <f t="shared" si="64"/>
        <v>428400</v>
      </c>
      <c r="H597" s="109">
        <v>4.5</v>
      </c>
      <c r="I597" s="111">
        <f t="shared" si="68"/>
        <v>4986000</v>
      </c>
      <c r="J597" s="111">
        <f t="shared" si="69"/>
        <v>2026800</v>
      </c>
      <c r="K597" s="109">
        <v>18</v>
      </c>
      <c r="L597" s="127">
        <f t="shared" si="65"/>
        <v>2455200</v>
      </c>
      <c r="M597" s="131">
        <f t="shared" si="66"/>
        <v>5958000</v>
      </c>
      <c r="N597" s="136">
        <f t="shared" si="67"/>
        <v>4239360</v>
      </c>
      <c r="O597" s="109">
        <v>0</v>
      </c>
      <c r="P597" s="178" t="s">
        <v>6311</v>
      </c>
    </row>
    <row r="598" spans="1:16" ht="19.5" x14ac:dyDescent="0.5">
      <c r="A598" s="109" t="s">
        <v>11</v>
      </c>
      <c r="B598" s="109">
        <v>803475</v>
      </c>
      <c r="C598" s="196" t="s">
        <v>4433</v>
      </c>
      <c r="D598" s="109"/>
      <c r="E598" s="109">
        <v>15.77</v>
      </c>
      <c r="F598" s="111">
        <f t="shared" si="63"/>
        <v>937440</v>
      </c>
      <c r="G598" s="111">
        <f t="shared" si="64"/>
        <v>413168</v>
      </c>
      <c r="H598" s="109">
        <v>4.34</v>
      </c>
      <c r="I598" s="111">
        <f t="shared" si="68"/>
        <v>3166110</v>
      </c>
      <c r="J598" s="111">
        <f t="shared" si="69"/>
        <v>1287018</v>
      </c>
      <c r="K598" s="109">
        <v>11.43</v>
      </c>
      <c r="L598" s="127">
        <f t="shared" si="65"/>
        <v>1700186</v>
      </c>
      <c r="M598" s="131">
        <f t="shared" si="66"/>
        <v>4103550</v>
      </c>
      <c r="N598" s="136">
        <f t="shared" si="67"/>
        <v>2913419.8</v>
      </c>
      <c r="O598" s="109">
        <v>0</v>
      </c>
      <c r="P598" s="178" t="s">
        <v>6311</v>
      </c>
    </row>
    <row r="599" spans="1:16" ht="19.5" x14ac:dyDescent="0.5">
      <c r="A599" s="109" t="s">
        <v>11</v>
      </c>
      <c r="B599" s="109">
        <v>803491</v>
      </c>
      <c r="C599" s="196" t="s">
        <v>4434</v>
      </c>
      <c r="D599" s="109"/>
      <c r="E599" s="109">
        <v>1.3</v>
      </c>
      <c r="F599" s="111">
        <f t="shared" si="63"/>
        <v>64800</v>
      </c>
      <c r="G599" s="111">
        <f t="shared" si="64"/>
        <v>28560</v>
      </c>
      <c r="H599" s="109">
        <v>0.3</v>
      </c>
      <c r="I599" s="111">
        <f t="shared" si="68"/>
        <v>277000</v>
      </c>
      <c r="J599" s="111">
        <f t="shared" si="69"/>
        <v>112600</v>
      </c>
      <c r="K599" s="109">
        <v>1</v>
      </c>
      <c r="L599" s="127">
        <f t="shared" si="65"/>
        <v>141160</v>
      </c>
      <c r="M599" s="131">
        <f t="shared" si="66"/>
        <v>341800</v>
      </c>
      <c r="N599" s="136">
        <f t="shared" si="67"/>
        <v>242988</v>
      </c>
      <c r="O599" s="109">
        <v>0</v>
      </c>
      <c r="P599" s="178" t="s">
        <v>6311</v>
      </c>
    </row>
    <row r="600" spans="1:16" ht="19.5" x14ac:dyDescent="0.5">
      <c r="A600" s="109" t="s">
        <v>11</v>
      </c>
      <c r="B600" s="109">
        <v>803492</v>
      </c>
      <c r="C600" s="196" t="s">
        <v>4435</v>
      </c>
      <c r="D600" s="109"/>
      <c r="E600" s="109">
        <v>1.3</v>
      </c>
      <c r="F600" s="111">
        <f t="shared" si="63"/>
        <v>64800</v>
      </c>
      <c r="G600" s="111">
        <f t="shared" si="64"/>
        <v>28560</v>
      </c>
      <c r="H600" s="109">
        <v>0.3</v>
      </c>
      <c r="I600" s="111">
        <f t="shared" si="68"/>
        <v>277000</v>
      </c>
      <c r="J600" s="111">
        <f t="shared" si="69"/>
        <v>112600</v>
      </c>
      <c r="K600" s="109">
        <v>1</v>
      </c>
      <c r="L600" s="127">
        <f t="shared" si="65"/>
        <v>141160</v>
      </c>
      <c r="M600" s="131">
        <f t="shared" si="66"/>
        <v>341800</v>
      </c>
      <c r="N600" s="136">
        <f t="shared" si="67"/>
        <v>242988</v>
      </c>
      <c r="O600" s="109">
        <v>0</v>
      </c>
      <c r="P600" s="178" t="s">
        <v>6311</v>
      </c>
    </row>
    <row r="601" spans="1:16" ht="19.5" x14ac:dyDescent="0.5">
      <c r="A601" s="109" t="s">
        <v>11</v>
      </c>
      <c r="B601" s="109">
        <v>803493</v>
      </c>
      <c r="C601" s="196" t="s">
        <v>4436</v>
      </c>
      <c r="D601" s="109"/>
      <c r="E601" s="109">
        <v>2.1</v>
      </c>
      <c r="F601" s="111">
        <f t="shared" si="63"/>
        <v>129600</v>
      </c>
      <c r="G601" s="111">
        <f t="shared" si="64"/>
        <v>57120</v>
      </c>
      <c r="H601" s="109">
        <v>0.6</v>
      </c>
      <c r="I601" s="111">
        <f t="shared" si="68"/>
        <v>415500</v>
      </c>
      <c r="J601" s="111">
        <f t="shared" si="69"/>
        <v>168900</v>
      </c>
      <c r="K601" s="109">
        <v>1.5</v>
      </c>
      <c r="L601" s="127">
        <f t="shared" si="65"/>
        <v>226020</v>
      </c>
      <c r="M601" s="131">
        <f t="shared" si="66"/>
        <v>545100</v>
      </c>
      <c r="N601" s="136">
        <f t="shared" si="67"/>
        <v>386886</v>
      </c>
      <c r="O601" s="109">
        <v>0</v>
      </c>
      <c r="P601" s="178" t="s">
        <v>6311</v>
      </c>
    </row>
    <row r="602" spans="1:16" ht="19.5" x14ac:dyDescent="0.5">
      <c r="A602" s="109" t="s">
        <v>11</v>
      </c>
      <c r="B602" s="109">
        <v>803494</v>
      </c>
      <c r="C602" s="196" t="s">
        <v>4437</v>
      </c>
      <c r="D602" s="109"/>
      <c r="E602" s="109">
        <v>2.1</v>
      </c>
      <c r="F602" s="111">
        <f t="shared" si="63"/>
        <v>129600</v>
      </c>
      <c r="G602" s="111">
        <f t="shared" si="64"/>
        <v>57120</v>
      </c>
      <c r="H602" s="109">
        <v>0.6</v>
      </c>
      <c r="I602" s="111">
        <f t="shared" si="68"/>
        <v>415500</v>
      </c>
      <c r="J602" s="111">
        <f t="shared" si="69"/>
        <v>168900</v>
      </c>
      <c r="K602" s="109">
        <v>1.5</v>
      </c>
      <c r="L602" s="127">
        <f t="shared" si="65"/>
        <v>226020</v>
      </c>
      <c r="M602" s="131">
        <f t="shared" si="66"/>
        <v>545100</v>
      </c>
      <c r="N602" s="136">
        <f t="shared" si="67"/>
        <v>386886</v>
      </c>
      <c r="O602" s="109">
        <v>0</v>
      </c>
      <c r="P602" s="178" t="s">
        <v>6311</v>
      </c>
    </row>
    <row r="603" spans="1:16" ht="19.5" x14ac:dyDescent="0.5">
      <c r="A603" s="109" t="s">
        <v>11</v>
      </c>
      <c r="B603" s="109">
        <v>803495</v>
      </c>
      <c r="C603" s="196" t="s">
        <v>4438</v>
      </c>
      <c r="D603" s="109"/>
      <c r="E603" s="109">
        <v>1.28</v>
      </c>
      <c r="F603" s="111">
        <f t="shared" si="63"/>
        <v>75600</v>
      </c>
      <c r="G603" s="111">
        <f t="shared" si="64"/>
        <v>33320</v>
      </c>
      <c r="H603" s="109">
        <v>0.35</v>
      </c>
      <c r="I603" s="111">
        <f t="shared" si="68"/>
        <v>257610</v>
      </c>
      <c r="J603" s="111">
        <f t="shared" si="69"/>
        <v>104718</v>
      </c>
      <c r="K603" s="109">
        <v>0.93</v>
      </c>
      <c r="L603" s="127">
        <f t="shared" si="65"/>
        <v>138038</v>
      </c>
      <c r="M603" s="131">
        <f t="shared" si="66"/>
        <v>333210</v>
      </c>
      <c r="N603" s="136">
        <f t="shared" si="67"/>
        <v>236583.40000000002</v>
      </c>
      <c r="O603" s="109">
        <v>0</v>
      </c>
      <c r="P603" s="178" t="s">
        <v>6311</v>
      </c>
    </row>
    <row r="604" spans="1:16" ht="19.5" x14ac:dyDescent="0.5">
      <c r="A604" s="109" t="s">
        <v>11</v>
      </c>
      <c r="B604" s="109">
        <v>803496</v>
      </c>
      <c r="C604" s="196" t="s">
        <v>4439</v>
      </c>
      <c r="D604" s="109"/>
      <c r="E604" s="109">
        <v>1.28</v>
      </c>
      <c r="F604" s="111">
        <f t="shared" si="63"/>
        <v>75600</v>
      </c>
      <c r="G604" s="111">
        <f t="shared" si="64"/>
        <v>33320</v>
      </c>
      <c r="H604" s="109">
        <v>0.35</v>
      </c>
      <c r="I604" s="111">
        <f t="shared" si="68"/>
        <v>257610</v>
      </c>
      <c r="J604" s="111">
        <f t="shared" si="69"/>
        <v>104718</v>
      </c>
      <c r="K604" s="109">
        <v>0.93</v>
      </c>
      <c r="L604" s="127">
        <f t="shared" si="65"/>
        <v>138038</v>
      </c>
      <c r="M604" s="131">
        <f t="shared" si="66"/>
        <v>333210</v>
      </c>
      <c r="N604" s="136">
        <f t="shared" si="67"/>
        <v>236583.40000000002</v>
      </c>
      <c r="O604" s="109">
        <v>0</v>
      </c>
      <c r="P604" s="178" t="s">
        <v>6311</v>
      </c>
    </row>
    <row r="605" spans="1:16" ht="19.5" x14ac:dyDescent="0.5">
      <c r="A605" s="109" t="s">
        <v>11</v>
      </c>
      <c r="B605" s="109">
        <v>803497</v>
      </c>
      <c r="C605" s="196" t="s">
        <v>4440</v>
      </c>
      <c r="D605" s="109"/>
      <c r="E605" s="109">
        <v>1.28</v>
      </c>
      <c r="F605" s="111">
        <f t="shared" si="63"/>
        <v>75600</v>
      </c>
      <c r="G605" s="111">
        <f t="shared" si="64"/>
        <v>33320</v>
      </c>
      <c r="H605" s="109">
        <v>0.35</v>
      </c>
      <c r="I605" s="111">
        <f t="shared" si="68"/>
        <v>257610</v>
      </c>
      <c r="J605" s="111">
        <f t="shared" si="69"/>
        <v>104718</v>
      </c>
      <c r="K605" s="109">
        <v>0.93</v>
      </c>
      <c r="L605" s="127">
        <f t="shared" si="65"/>
        <v>138038</v>
      </c>
      <c r="M605" s="131">
        <f t="shared" si="66"/>
        <v>333210</v>
      </c>
      <c r="N605" s="136">
        <f t="shared" si="67"/>
        <v>236583.40000000002</v>
      </c>
      <c r="O605" s="109">
        <v>0</v>
      </c>
      <c r="P605" s="178" t="s">
        <v>6311</v>
      </c>
    </row>
    <row r="606" spans="1:16" ht="19.5" x14ac:dyDescent="0.5">
      <c r="A606" s="109" t="s">
        <v>11</v>
      </c>
      <c r="B606" s="109">
        <v>803500</v>
      </c>
      <c r="C606" s="196" t="s">
        <v>4441</v>
      </c>
      <c r="D606" s="109"/>
      <c r="E606" s="109">
        <v>2.2799999999999998</v>
      </c>
      <c r="F606" s="111">
        <f t="shared" si="63"/>
        <v>136080</v>
      </c>
      <c r="G606" s="111">
        <f t="shared" si="64"/>
        <v>59976</v>
      </c>
      <c r="H606" s="109">
        <v>0.63</v>
      </c>
      <c r="I606" s="111">
        <f t="shared" si="68"/>
        <v>457050</v>
      </c>
      <c r="J606" s="111">
        <f t="shared" si="69"/>
        <v>185790</v>
      </c>
      <c r="K606" s="109">
        <v>1.65</v>
      </c>
      <c r="L606" s="127">
        <f t="shared" si="65"/>
        <v>245766</v>
      </c>
      <c r="M606" s="131">
        <f t="shared" si="66"/>
        <v>593130</v>
      </c>
      <c r="N606" s="136">
        <f t="shared" si="67"/>
        <v>421093.80000000005</v>
      </c>
      <c r="O606" s="109">
        <v>0</v>
      </c>
      <c r="P606" s="178" t="s">
        <v>6311</v>
      </c>
    </row>
    <row r="607" spans="1:16" ht="19.5" x14ac:dyDescent="0.5">
      <c r="A607" s="109" t="s">
        <v>16</v>
      </c>
      <c r="B607" s="109">
        <v>803505</v>
      </c>
      <c r="C607" s="196" t="s">
        <v>4442</v>
      </c>
      <c r="D607" s="109"/>
      <c r="E607" s="109">
        <v>1.26</v>
      </c>
      <c r="F607" s="111">
        <f t="shared" si="63"/>
        <v>75600</v>
      </c>
      <c r="G607" s="111">
        <f t="shared" si="64"/>
        <v>33320</v>
      </c>
      <c r="H607" s="109">
        <v>0.35</v>
      </c>
      <c r="I607" s="111">
        <f t="shared" si="68"/>
        <v>252070</v>
      </c>
      <c r="J607" s="111">
        <f t="shared" si="69"/>
        <v>102466</v>
      </c>
      <c r="K607" s="109">
        <v>0.91</v>
      </c>
      <c r="L607" s="127">
        <f t="shared" si="65"/>
        <v>135786</v>
      </c>
      <c r="M607" s="131">
        <f t="shared" si="66"/>
        <v>327670</v>
      </c>
      <c r="N607" s="136">
        <f t="shared" si="67"/>
        <v>232619.8</v>
      </c>
      <c r="O607" s="109">
        <v>0</v>
      </c>
      <c r="P607" s="178" t="s">
        <v>6311</v>
      </c>
    </row>
    <row r="608" spans="1:16" ht="19.5" x14ac:dyDescent="0.5">
      <c r="A608" s="109" t="s">
        <v>11</v>
      </c>
      <c r="B608" s="109">
        <v>803510</v>
      </c>
      <c r="C608" s="196" t="s">
        <v>4443</v>
      </c>
      <c r="D608" s="109"/>
      <c r="E608" s="109">
        <v>8</v>
      </c>
      <c r="F608" s="111">
        <f t="shared" si="63"/>
        <v>475200.00000000006</v>
      </c>
      <c r="G608" s="111">
        <f t="shared" si="64"/>
        <v>209440.00000000003</v>
      </c>
      <c r="H608" s="109">
        <v>2.2000000000000002</v>
      </c>
      <c r="I608" s="111">
        <f t="shared" si="68"/>
        <v>1606600</v>
      </c>
      <c r="J608" s="111">
        <f t="shared" si="69"/>
        <v>653080</v>
      </c>
      <c r="K608" s="109">
        <v>5.8</v>
      </c>
      <c r="L608" s="127">
        <f t="shared" si="65"/>
        <v>862520</v>
      </c>
      <c r="M608" s="131">
        <f t="shared" si="66"/>
        <v>2081800</v>
      </c>
      <c r="N608" s="136">
        <f t="shared" si="67"/>
        <v>1478036</v>
      </c>
      <c r="O608" s="109">
        <v>0</v>
      </c>
      <c r="P608" s="178" t="s">
        <v>6311</v>
      </c>
    </row>
    <row r="609" spans="1:16" ht="19.5" x14ac:dyDescent="0.5">
      <c r="A609" s="109" t="s">
        <v>11</v>
      </c>
      <c r="B609" s="109">
        <v>803515</v>
      </c>
      <c r="C609" s="196" t="s">
        <v>4444</v>
      </c>
      <c r="D609" s="109"/>
      <c r="E609" s="109">
        <v>2.29</v>
      </c>
      <c r="F609" s="111">
        <f t="shared" si="63"/>
        <v>136080</v>
      </c>
      <c r="G609" s="111">
        <f t="shared" si="64"/>
        <v>59976</v>
      </c>
      <c r="H609" s="109">
        <v>0.63</v>
      </c>
      <c r="I609" s="111">
        <f t="shared" si="68"/>
        <v>459820</v>
      </c>
      <c r="J609" s="111">
        <f t="shared" si="69"/>
        <v>186916</v>
      </c>
      <c r="K609" s="109">
        <v>1.66</v>
      </c>
      <c r="L609" s="127">
        <f t="shared" si="65"/>
        <v>246892</v>
      </c>
      <c r="M609" s="131">
        <f t="shared" si="66"/>
        <v>595900</v>
      </c>
      <c r="N609" s="136">
        <f t="shared" si="67"/>
        <v>423075.6</v>
      </c>
      <c r="O609" s="109">
        <v>0</v>
      </c>
      <c r="P609" s="178" t="s">
        <v>6311</v>
      </c>
    </row>
    <row r="610" spans="1:16" ht="19.5" x14ac:dyDescent="0.5">
      <c r="A610" s="109" t="s">
        <v>11</v>
      </c>
      <c r="B610" s="109">
        <v>803520</v>
      </c>
      <c r="C610" s="196" t="s">
        <v>4445</v>
      </c>
      <c r="D610" s="109"/>
      <c r="E610" s="109">
        <v>1.37</v>
      </c>
      <c r="F610" s="111">
        <f t="shared" si="63"/>
        <v>82080</v>
      </c>
      <c r="G610" s="111">
        <f t="shared" si="64"/>
        <v>36176</v>
      </c>
      <c r="H610" s="109">
        <v>0.38</v>
      </c>
      <c r="I610" s="111">
        <f t="shared" si="68"/>
        <v>274230</v>
      </c>
      <c r="J610" s="111">
        <f t="shared" si="69"/>
        <v>111474</v>
      </c>
      <c r="K610" s="109">
        <v>0.99</v>
      </c>
      <c r="L610" s="127">
        <f t="shared" si="65"/>
        <v>147650</v>
      </c>
      <c r="M610" s="131">
        <f t="shared" si="66"/>
        <v>356310</v>
      </c>
      <c r="N610" s="136">
        <f t="shared" si="67"/>
        <v>252955</v>
      </c>
      <c r="O610" s="109">
        <v>0</v>
      </c>
      <c r="P610" s="178" t="s">
        <v>6311</v>
      </c>
    </row>
    <row r="611" spans="1:16" ht="19.5" x14ac:dyDescent="0.5">
      <c r="A611" s="109" t="s">
        <v>11</v>
      </c>
      <c r="B611" s="109">
        <v>803525</v>
      </c>
      <c r="C611" s="196" t="s">
        <v>4446</v>
      </c>
      <c r="D611" s="109"/>
      <c r="E611" s="109">
        <v>4.1099999999999994</v>
      </c>
      <c r="F611" s="111">
        <f t="shared" si="63"/>
        <v>244079.99999999997</v>
      </c>
      <c r="G611" s="111">
        <f t="shared" si="64"/>
        <v>107575.99999999999</v>
      </c>
      <c r="H611" s="109">
        <v>1.1299999999999999</v>
      </c>
      <c r="I611" s="111">
        <f t="shared" si="68"/>
        <v>825460</v>
      </c>
      <c r="J611" s="111">
        <f t="shared" si="69"/>
        <v>335548</v>
      </c>
      <c r="K611" s="109">
        <v>2.98</v>
      </c>
      <c r="L611" s="127">
        <f t="shared" si="65"/>
        <v>443124</v>
      </c>
      <c r="M611" s="131">
        <f t="shared" si="66"/>
        <v>1069540</v>
      </c>
      <c r="N611" s="136">
        <f t="shared" si="67"/>
        <v>759353.2</v>
      </c>
      <c r="O611" s="109">
        <v>0</v>
      </c>
      <c r="P611" s="178" t="s">
        <v>6311</v>
      </c>
    </row>
    <row r="612" spans="1:16" ht="19.5" x14ac:dyDescent="0.5">
      <c r="A612" s="109" t="s">
        <v>11</v>
      </c>
      <c r="B612" s="109">
        <v>803530</v>
      </c>
      <c r="C612" s="196" t="s">
        <v>4447</v>
      </c>
      <c r="D612" s="109"/>
      <c r="E612" s="109">
        <v>9.14</v>
      </c>
      <c r="F612" s="111">
        <f t="shared" si="63"/>
        <v>542160</v>
      </c>
      <c r="G612" s="111">
        <f t="shared" si="64"/>
        <v>238951.99999999997</v>
      </c>
      <c r="H612" s="109">
        <v>2.5099999999999998</v>
      </c>
      <c r="I612" s="111">
        <f t="shared" si="68"/>
        <v>1836510</v>
      </c>
      <c r="J612" s="111">
        <f t="shared" si="69"/>
        <v>746538</v>
      </c>
      <c r="K612" s="109">
        <v>6.63</v>
      </c>
      <c r="L612" s="127">
        <f t="shared" si="65"/>
        <v>985490</v>
      </c>
      <c r="M612" s="131">
        <f t="shared" si="66"/>
        <v>2378670</v>
      </c>
      <c r="N612" s="136">
        <f t="shared" si="67"/>
        <v>1688827</v>
      </c>
      <c r="O612" s="109">
        <v>0</v>
      </c>
      <c r="P612" s="178" t="s">
        <v>6311</v>
      </c>
    </row>
    <row r="613" spans="1:16" ht="19.5" x14ac:dyDescent="0.5">
      <c r="A613" s="109" t="s">
        <v>11</v>
      </c>
      <c r="B613" s="109">
        <v>803531</v>
      </c>
      <c r="C613" s="196" t="s">
        <v>4448</v>
      </c>
      <c r="D613" s="109"/>
      <c r="E613" s="109">
        <v>4.9000000000000004</v>
      </c>
      <c r="F613" s="111">
        <f t="shared" si="63"/>
        <v>86400</v>
      </c>
      <c r="G613" s="111">
        <f t="shared" si="64"/>
        <v>38080</v>
      </c>
      <c r="H613" s="109">
        <v>0.4</v>
      </c>
      <c r="I613" s="111">
        <f t="shared" si="68"/>
        <v>1246500</v>
      </c>
      <c r="J613" s="111">
        <f t="shared" si="69"/>
        <v>506700</v>
      </c>
      <c r="K613" s="109">
        <v>4.5</v>
      </c>
      <c r="L613" s="127">
        <f t="shared" si="65"/>
        <v>544780</v>
      </c>
      <c r="M613" s="131">
        <f t="shared" si="66"/>
        <v>1332900</v>
      </c>
      <c r="N613" s="136">
        <f t="shared" si="67"/>
        <v>951554</v>
      </c>
      <c r="O613" s="109">
        <v>0</v>
      </c>
      <c r="P613" s="178" t="s">
        <v>6311</v>
      </c>
    </row>
    <row r="614" spans="1:16" ht="19.5" x14ac:dyDescent="0.5">
      <c r="A614" s="109" t="s">
        <v>11</v>
      </c>
      <c r="B614" s="109">
        <v>803532</v>
      </c>
      <c r="C614" s="196" t="s">
        <v>4449</v>
      </c>
      <c r="D614" s="109"/>
      <c r="E614" s="109">
        <v>1.8</v>
      </c>
      <c r="F614" s="111">
        <f t="shared" si="63"/>
        <v>64800</v>
      </c>
      <c r="G614" s="111">
        <f t="shared" si="64"/>
        <v>28560</v>
      </c>
      <c r="H614" s="109">
        <v>0.3</v>
      </c>
      <c r="I614" s="111">
        <f t="shared" si="68"/>
        <v>415500</v>
      </c>
      <c r="J614" s="111">
        <f t="shared" si="69"/>
        <v>168900</v>
      </c>
      <c r="K614" s="109">
        <v>1.5</v>
      </c>
      <c r="L614" s="127">
        <f t="shared" si="65"/>
        <v>197460</v>
      </c>
      <c r="M614" s="131">
        <f t="shared" si="66"/>
        <v>480300</v>
      </c>
      <c r="N614" s="136">
        <f t="shared" si="67"/>
        <v>342078</v>
      </c>
      <c r="O614" s="109">
        <v>0</v>
      </c>
      <c r="P614" s="178" t="s">
        <v>6311</v>
      </c>
    </row>
    <row r="615" spans="1:16" ht="19.5" x14ac:dyDescent="0.5">
      <c r="A615" s="109" t="s">
        <v>11</v>
      </c>
      <c r="B615" s="109">
        <v>803535</v>
      </c>
      <c r="C615" s="196" t="s">
        <v>4450</v>
      </c>
      <c r="D615" s="109"/>
      <c r="E615" s="109">
        <v>6.8599999999999994</v>
      </c>
      <c r="F615" s="111">
        <f t="shared" si="63"/>
        <v>408240</v>
      </c>
      <c r="G615" s="111">
        <f t="shared" si="64"/>
        <v>179928</v>
      </c>
      <c r="H615" s="109">
        <v>1.89</v>
      </c>
      <c r="I615" s="111">
        <f t="shared" si="68"/>
        <v>1376690</v>
      </c>
      <c r="J615" s="111">
        <f t="shared" si="69"/>
        <v>559622</v>
      </c>
      <c r="K615" s="109">
        <v>4.97</v>
      </c>
      <c r="L615" s="127">
        <f t="shared" si="65"/>
        <v>739550</v>
      </c>
      <c r="M615" s="131">
        <f t="shared" si="66"/>
        <v>1784930</v>
      </c>
      <c r="N615" s="136">
        <f t="shared" si="67"/>
        <v>1267245</v>
      </c>
      <c r="O615" s="109">
        <v>0</v>
      </c>
      <c r="P615" s="178" t="s">
        <v>6311</v>
      </c>
    </row>
    <row r="616" spans="1:16" ht="19.5" x14ac:dyDescent="0.5">
      <c r="A616" s="109" t="s">
        <v>11</v>
      </c>
      <c r="B616" s="109">
        <v>803540</v>
      </c>
      <c r="C616" s="196" t="s">
        <v>4451</v>
      </c>
      <c r="D616" s="109"/>
      <c r="E616" s="109">
        <v>6.8599999999999994</v>
      </c>
      <c r="F616" s="111">
        <f t="shared" si="63"/>
        <v>408240</v>
      </c>
      <c r="G616" s="111">
        <f t="shared" si="64"/>
        <v>179928</v>
      </c>
      <c r="H616" s="109">
        <v>1.89</v>
      </c>
      <c r="I616" s="111">
        <f t="shared" si="68"/>
        <v>1376690</v>
      </c>
      <c r="J616" s="111">
        <f t="shared" si="69"/>
        <v>559622</v>
      </c>
      <c r="K616" s="109">
        <v>4.97</v>
      </c>
      <c r="L616" s="127">
        <f t="shared" si="65"/>
        <v>739550</v>
      </c>
      <c r="M616" s="131">
        <f t="shared" si="66"/>
        <v>1784930</v>
      </c>
      <c r="N616" s="136">
        <f t="shared" si="67"/>
        <v>1267245</v>
      </c>
      <c r="O616" s="109">
        <v>0</v>
      </c>
      <c r="P616" s="178" t="s">
        <v>6311</v>
      </c>
    </row>
    <row r="617" spans="1:16" ht="19.5" x14ac:dyDescent="0.5">
      <c r="A617" s="109" t="s">
        <v>11</v>
      </c>
      <c r="B617" s="109">
        <v>803545</v>
      </c>
      <c r="C617" s="196" t="s">
        <v>4452</v>
      </c>
      <c r="D617" s="109"/>
      <c r="E617" s="109">
        <v>1.37</v>
      </c>
      <c r="F617" s="111">
        <f t="shared" si="63"/>
        <v>82080</v>
      </c>
      <c r="G617" s="111">
        <f t="shared" si="64"/>
        <v>36176</v>
      </c>
      <c r="H617" s="109">
        <v>0.38</v>
      </c>
      <c r="I617" s="111">
        <f t="shared" si="68"/>
        <v>274230</v>
      </c>
      <c r="J617" s="111">
        <f t="shared" si="69"/>
        <v>111474</v>
      </c>
      <c r="K617" s="109">
        <v>0.99</v>
      </c>
      <c r="L617" s="127">
        <f t="shared" si="65"/>
        <v>147650</v>
      </c>
      <c r="M617" s="131">
        <f t="shared" si="66"/>
        <v>356310</v>
      </c>
      <c r="N617" s="136">
        <f t="shared" si="67"/>
        <v>252955</v>
      </c>
      <c r="O617" s="109">
        <v>0</v>
      </c>
      <c r="P617" s="178" t="s">
        <v>6311</v>
      </c>
    </row>
    <row r="618" spans="1:16" ht="19.5" x14ac:dyDescent="0.5">
      <c r="A618" s="109" t="s">
        <v>11</v>
      </c>
      <c r="B618" s="109">
        <v>803550</v>
      </c>
      <c r="C618" s="196" t="s">
        <v>4453</v>
      </c>
      <c r="D618" s="109"/>
      <c r="E618" s="109">
        <v>2.15</v>
      </c>
      <c r="F618" s="111">
        <f t="shared" si="63"/>
        <v>127440</v>
      </c>
      <c r="G618" s="111">
        <f t="shared" si="64"/>
        <v>56168</v>
      </c>
      <c r="H618" s="109">
        <v>0.59</v>
      </c>
      <c r="I618" s="111">
        <f t="shared" si="68"/>
        <v>432120</v>
      </c>
      <c r="J618" s="111">
        <f t="shared" si="69"/>
        <v>175656</v>
      </c>
      <c r="K618" s="109">
        <v>1.56</v>
      </c>
      <c r="L618" s="127">
        <f t="shared" si="65"/>
        <v>231824</v>
      </c>
      <c r="M618" s="131">
        <f t="shared" si="66"/>
        <v>559560</v>
      </c>
      <c r="N618" s="136">
        <f t="shared" si="67"/>
        <v>397283.2</v>
      </c>
      <c r="O618" s="109">
        <v>0</v>
      </c>
      <c r="P618" s="178" t="s">
        <v>6311</v>
      </c>
    </row>
    <row r="619" spans="1:16" ht="19.5" x14ac:dyDescent="0.5">
      <c r="A619" s="109" t="s">
        <v>11</v>
      </c>
      <c r="B619" s="109">
        <v>803551</v>
      </c>
      <c r="C619" s="196" t="s">
        <v>4454</v>
      </c>
      <c r="D619" s="109"/>
      <c r="E619" s="109">
        <v>2.15</v>
      </c>
      <c r="F619" s="111">
        <f t="shared" si="63"/>
        <v>127440</v>
      </c>
      <c r="G619" s="111">
        <f t="shared" si="64"/>
        <v>56168</v>
      </c>
      <c r="H619" s="109">
        <v>0.59</v>
      </c>
      <c r="I619" s="111">
        <f t="shared" si="68"/>
        <v>432120</v>
      </c>
      <c r="J619" s="111">
        <f t="shared" si="69"/>
        <v>175656</v>
      </c>
      <c r="K619" s="109">
        <v>1.56</v>
      </c>
      <c r="L619" s="127">
        <f t="shared" si="65"/>
        <v>231824</v>
      </c>
      <c r="M619" s="131">
        <f t="shared" si="66"/>
        <v>559560</v>
      </c>
      <c r="N619" s="136">
        <f t="shared" si="67"/>
        <v>397283.2</v>
      </c>
      <c r="O619" s="109">
        <v>0</v>
      </c>
      <c r="P619" s="178" t="s">
        <v>6311</v>
      </c>
    </row>
    <row r="620" spans="1:16" ht="19.5" x14ac:dyDescent="0.5">
      <c r="A620" s="109" t="s">
        <v>11</v>
      </c>
      <c r="B620" s="109">
        <v>803555</v>
      </c>
      <c r="C620" s="196" t="s">
        <v>5868</v>
      </c>
      <c r="D620" s="109"/>
      <c r="E620" s="109">
        <v>3.35</v>
      </c>
      <c r="F620" s="111">
        <f t="shared" si="63"/>
        <v>54000</v>
      </c>
      <c r="G620" s="111">
        <f t="shared" si="64"/>
        <v>23800</v>
      </c>
      <c r="H620" s="109">
        <v>0.25</v>
      </c>
      <c r="I620" s="111">
        <f t="shared" si="68"/>
        <v>858700</v>
      </c>
      <c r="J620" s="111">
        <f t="shared" si="69"/>
        <v>349060</v>
      </c>
      <c r="K620" s="109">
        <v>3.1</v>
      </c>
      <c r="L620" s="127">
        <f t="shared" si="65"/>
        <v>372860</v>
      </c>
      <c r="M620" s="131">
        <f t="shared" si="66"/>
        <v>912700</v>
      </c>
      <c r="N620" s="136">
        <f t="shared" si="67"/>
        <v>651698</v>
      </c>
      <c r="O620" s="109">
        <v>0</v>
      </c>
      <c r="P620" s="178" t="s">
        <v>6311</v>
      </c>
    </row>
    <row r="621" spans="1:16" ht="19.5" x14ac:dyDescent="0.5">
      <c r="A621" s="109" t="s">
        <v>11</v>
      </c>
      <c r="B621" s="109">
        <v>803560</v>
      </c>
      <c r="C621" s="196" t="s">
        <v>4456</v>
      </c>
      <c r="D621" s="109"/>
      <c r="E621" s="109">
        <v>2</v>
      </c>
      <c r="F621" s="111">
        <f t="shared" si="63"/>
        <v>118800.00000000001</v>
      </c>
      <c r="G621" s="111">
        <f t="shared" si="64"/>
        <v>52360.000000000007</v>
      </c>
      <c r="H621" s="109">
        <v>0.55000000000000004</v>
      </c>
      <c r="I621" s="111">
        <f t="shared" si="68"/>
        <v>401650</v>
      </c>
      <c r="J621" s="111">
        <f t="shared" si="69"/>
        <v>163270</v>
      </c>
      <c r="K621" s="109">
        <v>1.45</v>
      </c>
      <c r="L621" s="127">
        <f t="shared" si="65"/>
        <v>215630</v>
      </c>
      <c r="M621" s="131">
        <f t="shared" si="66"/>
        <v>520450</v>
      </c>
      <c r="N621" s="136">
        <f t="shared" si="67"/>
        <v>369509</v>
      </c>
      <c r="O621" s="109">
        <v>0</v>
      </c>
      <c r="P621" s="178" t="s">
        <v>6311</v>
      </c>
    </row>
    <row r="622" spans="1:16" ht="19.5" x14ac:dyDescent="0.5">
      <c r="A622" s="109" t="s">
        <v>11</v>
      </c>
      <c r="B622" s="109">
        <v>803565</v>
      </c>
      <c r="C622" s="196" t="s">
        <v>4457</v>
      </c>
      <c r="D622" s="109"/>
      <c r="E622" s="109">
        <v>1.1399999999999999</v>
      </c>
      <c r="F622" s="111">
        <f t="shared" si="63"/>
        <v>66960</v>
      </c>
      <c r="G622" s="111">
        <f t="shared" si="64"/>
        <v>29512</v>
      </c>
      <c r="H622" s="109">
        <v>0.31</v>
      </c>
      <c r="I622" s="111">
        <f t="shared" si="68"/>
        <v>229910</v>
      </c>
      <c r="J622" s="111">
        <f t="shared" si="69"/>
        <v>93458</v>
      </c>
      <c r="K622" s="109">
        <v>0.83</v>
      </c>
      <c r="L622" s="127">
        <f t="shared" si="65"/>
        <v>122970</v>
      </c>
      <c r="M622" s="131">
        <f t="shared" si="66"/>
        <v>296870</v>
      </c>
      <c r="N622" s="136">
        <f t="shared" si="67"/>
        <v>210791</v>
      </c>
      <c r="O622" s="109">
        <v>0</v>
      </c>
      <c r="P622" s="178" t="s">
        <v>6311</v>
      </c>
    </row>
    <row r="623" spans="1:16" ht="19.5" x14ac:dyDescent="0.5">
      <c r="A623" s="109" t="s">
        <v>11</v>
      </c>
      <c r="B623" s="109">
        <v>803570</v>
      </c>
      <c r="C623" s="196" t="s">
        <v>4458</v>
      </c>
      <c r="D623" s="109"/>
      <c r="E623" s="109">
        <v>2.86</v>
      </c>
      <c r="F623" s="111">
        <f t="shared" si="63"/>
        <v>170640</v>
      </c>
      <c r="G623" s="111">
        <f t="shared" si="64"/>
        <v>75208</v>
      </c>
      <c r="H623" s="109">
        <v>0.79</v>
      </c>
      <c r="I623" s="111">
        <f t="shared" si="68"/>
        <v>573390</v>
      </c>
      <c r="J623" s="111">
        <f t="shared" si="69"/>
        <v>233081.99999999997</v>
      </c>
      <c r="K623" s="109">
        <v>2.0699999999999998</v>
      </c>
      <c r="L623" s="127">
        <f t="shared" si="65"/>
        <v>308290</v>
      </c>
      <c r="M623" s="131">
        <f t="shared" si="66"/>
        <v>744030</v>
      </c>
      <c r="N623" s="136">
        <f t="shared" si="67"/>
        <v>528227</v>
      </c>
      <c r="O623" s="109">
        <v>0</v>
      </c>
      <c r="P623" s="178" t="s">
        <v>6311</v>
      </c>
    </row>
    <row r="624" spans="1:16" ht="19.5" x14ac:dyDescent="0.5">
      <c r="A624" s="109" t="s">
        <v>11</v>
      </c>
      <c r="B624" s="109">
        <v>803575</v>
      </c>
      <c r="C624" s="196" t="s">
        <v>4459</v>
      </c>
      <c r="D624" s="109"/>
      <c r="E624" s="109">
        <v>28.58</v>
      </c>
      <c r="F624" s="111">
        <f t="shared" si="63"/>
        <v>1697760</v>
      </c>
      <c r="G624" s="111">
        <f t="shared" si="64"/>
        <v>748272</v>
      </c>
      <c r="H624" s="109">
        <v>7.86</v>
      </c>
      <c r="I624" s="111">
        <f t="shared" si="68"/>
        <v>5739440</v>
      </c>
      <c r="J624" s="111">
        <f t="shared" si="69"/>
        <v>2333072</v>
      </c>
      <c r="K624" s="109">
        <v>20.72</v>
      </c>
      <c r="L624" s="127">
        <f t="shared" si="65"/>
        <v>3081344</v>
      </c>
      <c r="M624" s="131">
        <f t="shared" si="66"/>
        <v>7437200</v>
      </c>
      <c r="N624" s="136">
        <f t="shared" si="67"/>
        <v>5280259.2</v>
      </c>
      <c r="O624" s="109">
        <v>0</v>
      </c>
      <c r="P624" s="178" t="s">
        <v>6311</v>
      </c>
    </row>
    <row r="625" spans="1:16" ht="19.5" x14ac:dyDescent="0.5">
      <c r="A625" s="109" t="s">
        <v>11</v>
      </c>
      <c r="B625" s="109">
        <v>803580</v>
      </c>
      <c r="C625" s="196" t="s">
        <v>4460</v>
      </c>
      <c r="D625" s="109"/>
      <c r="E625" s="109">
        <v>17.149999999999999</v>
      </c>
      <c r="F625" s="111">
        <f t="shared" si="63"/>
        <v>1019520</v>
      </c>
      <c r="G625" s="111">
        <f t="shared" si="64"/>
        <v>449344</v>
      </c>
      <c r="H625" s="109">
        <v>4.72</v>
      </c>
      <c r="I625" s="111">
        <f t="shared" si="68"/>
        <v>3443110</v>
      </c>
      <c r="J625" s="111">
        <f t="shared" si="69"/>
        <v>1399618</v>
      </c>
      <c r="K625" s="109">
        <v>12.43</v>
      </c>
      <c r="L625" s="127">
        <f t="shared" si="65"/>
        <v>1848962</v>
      </c>
      <c r="M625" s="131">
        <f t="shared" si="66"/>
        <v>4462630</v>
      </c>
      <c r="N625" s="136">
        <f t="shared" si="67"/>
        <v>3168356.6</v>
      </c>
      <c r="O625" s="109">
        <v>0</v>
      </c>
      <c r="P625" s="178" t="s">
        <v>6311</v>
      </c>
    </row>
    <row r="626" spans="1:16" ht="19.5" x14ac:dyDescent="0.5">
      <c r="A626" s="109" t="s">
        <v>11</v>
      </c>
      <c r="B626" s="109">
        <v>803585</v>
      </c>
      <c r="C626" s="196" t="s">
        <v>4461</v>
      </c>
      <c r="D626" s="109"/>
      <c r="E626" s="109">
        <v>2.1</v>
      </c>
      <c r="F626" s="111">
        <f t="shared" si="63"/>
        <v>125279.99999999999</v>
      </c>
      <c r="G626" s="111">
        <f t="shared" si="64"/>
        <v>55215.999999999993</v>
      </c>
      <c r="H626" s="109">
        <v>0.57999999999999996</v>
      </c>
      <c r="I626" s="111">
        <f t="shared" si="68"/>
        <v>421040</v>
      </c>
      <c r="J626" s="111">
        <f t="shared" si="69"/>
        <v>171152</v>
      </c>
      <c r="K626" s="109">
        <v>1.52</v>
      </c>
      <c r="L626" s="127">
        <f t="shared" si="65"/>
        <v>226368</v>
      </c>
      <c r="M626" s="131">
        <f t="shared" si="66"/>
        <v>546320</v>
      </c>
      <c r="N626" s="136">
        <f t="shared" si="67"/>
        <v>387862.4</v>
      </c>
      <c r="O626" s="109">
        <v>0</v>
      </c>
      <c r="P626" s="178" t="s">
        <v>6311</v>
      </c>
    </row>
    <row r="627" spans="1:16" ht="19.5" x14ac:dyDescent="0.5">
      <c r="A627" s="109" t="s">
        <v>11</v>
      </c>
      <c r="B627" s="109">
        <v>803590</v>
      </c>
      <c r="C627" s="196" t="s">
        <v>4462</v>
      </c>
      <c r="D627" s="109"/>
      <c r="E627" s="109">
        <v>2.1</v>
      </c>
      <c r="F627" s="111">
        <f t="shared" si="63"/>
        <v>125279.99999999999</v>
      </c>
      <c r="G627" s="111">
        <f t="shared" si="64"/>
        <v>55215.999999999993</v>
      </c>
      <c r="H627" s="109">
        <v>0.57999999999999996</v>
      </c>
      <c r="I627" s="111">
        <f t="shared" si="68"/>
        <v>421040</v>
      </c>
      <c r="J627" s="111">
        <f t="shared" si="69"/>
        <v>171152</v>
      </c>
      <c r="K627" s="109">
        <v>1.52</v>
      </c>
      <c r="L627" s="127">
        <f t="shared" si="65"/>
        <v>226368</v>
      </c>
      <c r="M627" s="131">
        <f t="shared" si="66"/>
        <v>546320</v>
      </c>
      <c r="N627" s="136">
        <f t="shared" si="67"/>
        <v>387862.4</v>
      </c>
      <c r="O627" s="109">
        <v>0</v>
      </c>
      <c r="P627" s="178" t="s">
        <v>6311</v>
      </c>
    </row>
    <row r="628" spans="1:16" ht="19.5" x14ac:dyDescent="0.5">
      <c r="A628" s="109" t="s">
        <v>11</v>
      </c>
      <c r="B628" s="109">
        <v>803595</v>
      </c>
      <c r="C628" s="196" t="s">
        <v>4463</v>
      </c>
      <c r="D628" s="109"/>
      <c r="E628" s="109">
        <v>2.1</v>
      </c>
      <c r="F628" s="111">
        <f t="shared" si="63"/>
        <v>125279.99999999999</v>
      </c>
      <c r="G628" s="111">
        <f t="shared" si="64"/>
        <v>55215.999999999993</v>
      </c>
      <c r="H628" s="109">
        <v>0.57999999999999996</v>
      </c>
      <c r="I628" s="111">
        <f t="shared" si="68"/>
        <v>421040</v>
      </c>
      <c r="J628" s="111">
        <f t="shared" si="69"/>
        <v>171152</v>
      </c>
      <c r="K628" s="109">
        <v>1.52</v>
      </c>
      <c r="L628" s="127">
        <f t="shared" si="65"/>
        <v>226368</v>
      </c>
      <c r="M628" s="131">
        <f t="shared" si="66"/>
        <v>546320</v>
      </c>
      <c r="N628" s="136">
        <f t="shared" si="67"/>
        <v>387862.4</v>
      </c>
      <c r="O628" s="109">
        <v>0</v>
      </c>
      <c r="P628" s="178" t="s">
        <v>6311</v>
      </c>
    </row>
    <row r="629" spans="1:16" ht="19.5" x14ac:dyDescent="0.5">
      <c r="A629" s="109" t="s">
        <v>11</v>
      </c>
      <c r="B629" s="109">
        <v>803610</v>
      </c>
      <c r="C629" s="196" t="s">
        <v>4464</v>
      </c>
      <c r="D629" s="109"/>
      <c r="E629" s="109">
        <v>3.57</v>
      </c>
      <c r="F629" s="111">
        <f t="shared" si="63"/>
        <v>211680</v>
      </c>
      <c r="G629" s="111">
        <f t="shared" si="64"/>
        <v>93296</v>
      </c>
      <c r="H629" s="109">
        <v>0.98</v>
      </c>
      <c r="I629" s="111">
        <f t="shared" si="68"/>
        <v>717430</v>
      </c>
      <c r="J629" s="111">
        <f t="shared" si="69"/>
        <v>291634</v>
      </c>
      <c r="K629" s="109">
        <v>2.59</v>
      </c>
      <c r="L629" s="127">
        <f t="shared" si="65"/>
        <v>384930</v>
      </c>
      <c r="M629" s="131">
        <f t="shared" si="66"/>
        <v>929110</v>
      </c>
      <c r="N629" s="136">
        <f t="shared" si="67"/>
        <v>659659</v>
      </c>
      <c r="O629" s="109">
        <v>0</v>
      </c>
      <c r="P629" s="178" t="s">
        <v>6311</v>
      </c>
    </row>
    <row r="630" spans="1:16" ht="19.5" x14ac:dyDescent="0.5">
      <c r="A630" s="109" t="s">
        <v>11</v>
      </c>
      <c r="B630" s="109">
        <v>803615</v>
      </c>
      <c r="C630" s="196" t="s">
        <v>4465</v>
      </c>
      <c r="D630" s="109"/>
      <c r="E630" s="109">
        <v>2.86</v>
      </c>
      <c r="F630" s="111">
        <f t="shared" si="63"/>
        <v>170640</v>
      </c>
      <c r="G630" s="111">
        <f t="shared" si="64"/>
        <v>75208</v>
      </c>
      <c r="H630" s="109">
        <v>0.79</v>
      </c>
      <c r="I630" s="111">
        <f t="shared" si="68"/>
        <v>573390</v>
      </c>
      <c r="J630" s="111">
        <f t="shared" si="69"/>
        <v>233081.99999999997</v>
      </c>
      <c r="K630" s="109">
        <v>2.0699999999999998</v>
      </c>
      <c r="L630" s="127">
        <f t="shared" si="65"/>
        <v>308290</v>
      </c>
      <c r="M630" s="131">
        <f t="shared" si="66"/>
        <v>744030</v>
      </c>
      <c r="N630" s="136">
        <f t="shared" si="67"/>
        <v>528227</v>
      </c>
      <c r="O630" s="109">
        <v>0</v>
      </c>
      <c r="P630" s="178" t="s">
        <v>6311</v>
      </c>
    </row>
    <row r="631" spans="1:16" ht="19.5" x14ac:dyDescent="0.5">
      <c r="A631" s="109" t="s">
        <v>11</v>
      </c>
      <c r="B631" s="109">
        <v>803620</v>
      </c>
      <c r="C631" s="196" t="s">
        <v>4466</v>
      </c>
      <c r="D631" s="109"/>
      <c r="E631" s="109">
        <v>2.95</v>
      </c>
      <c r="F631" s="111">
        <f t="shared" si="63"/>
        <v>174960</v>
      </c>
      <c r="G631" s="111">
        <f t="shared" si="64"/>
        <v>77112</v>
      </c>
      <c r="H631" s="109">
        <v>0.81</v>
      </c>
      <c r="I631" s="111">
        <f t="shared" si="68"/>
        <v>592780</v>
      </c>
      <c r="J631" s="111">
        <f t="shared" si="69"/>
        <v>240964</v>
      </c>
      <c r="K631" s="109">
        <v>2.14</v>
      </c>
      <c r="L631" s="127">
        <f t="shared" si="65"/>
        <v>318076</v>
      </c>
      <c r="M631" s="131">
        <f t="shared" si="66"/>
        <v>767740</v>
      </c>
      <c r="N631" s="136">
        <f t="shared" si="67"/>
        <v>545086.80000000005</v>
      </c>
      <c r="O631" s="109">
        <v>0</v>
      </c>
      <c r="P631" s="178" t="s">
        <v>6311</v>
      </c>
    </row>
    <row r="632" spans="1:16" ht="19.5" x14ac:dyDescent="0.5">
      <c r="A632" s="109" t="s">
        <v>11</v>
      </c>
      <c r="B632" s="109">
        <v>803621</v>
      </c>
      <c r="C632" s="196" t="s">
        <v>4467</v>
      </c>
      <c r="D632" s="109"/>
      <c r="E632" s="109">
        <v>2.95</v>
      </c>
      <c r="F632" s="111">
        <f t="shared" si="63"/>
        <v>174960</v>
      </c>
      <c r="G632" s="111">
        <f t="shared" si="64"/>
        <v>77112</v>
      </c>
      <c r="H632" s="109">
        <v>0.81</v>
      </c>
      <c r="I632" s="111">
        <f t="shared" si="68"/>
        <v>592780</v>
      </c>
      <c r="J632" s="111">
        <f t="shared" si="69"/>
        <v>240964</v>
      </c>
      <c r="K632" s="109">
        <v>2.14</v>
      </c>
      <c r="L632" s="127">
        <f t="shared" si="65"/>
        <v>318076</v>
      </c>
      <c r="M632" s="131">
        <f t="shared" si="66"/>
        <v>767740</v>
      </c>
      <c r="N632" s="136">
        <f t="shared" si="67"/>
        <v>545086.80000000005</v>
      </c>
      <c r="O632" s="109">
        <v>0</v>
      </c>
      <c r="P632" s="178" t="s">
        <v>6311</v>
      </c>
    </row>
    <row r="633" spans="1:16" ht="19.5" x14ac:dyDescent="0.5">
      <c r="A633" s="109" t="s">
        <v>11</v>
      </c>
      <c r="B633" s="109">
        <v>803625</v>
      </c>
      <c r="C633" s="196" t="s">
        <v>4468</v>
      </c>
      <c r="D633" s="109"/>
      <c r="E633" s="109">
        <v>1.5599999999999998</v>
      </c>
      <c r="F633" s="111">
        <f t="shared" si="63"/>
        <v>92880</v>
      </c>
      <c r="G633" s="111">
        <f t="shared" si="64"/>
        <v>40936</v>
      </c>
      <c r="H633" s="109">
        <v>0.43</v>
      </c>
      <c r="I633" s="111">
        <f t="shared" si="68"/>
        <v>313009.99999999994</v>
      </c>
      <c r="J633" s="111">
        <f t="shared" si="69"/>
        <v>127237.99999999999</v>
      </c>
      <c r="K633" s="109">
        <v>1.1299999999999999</v>
      </c>
      <c r="L633" s="127">
        <f t="shared" si="65"/>
        <v>168174</v>
      </c>
      <c r="M633" s="131">
        <f t="shared" si="66"/>
        <v>405889.99999999994</v>
      </c>
      <c r="N633" s="136">
        <f t="shared" si="67"/>
        <v>288168.19999999995</v>
      </c>
      <c r="O633" s="109">
        <v>0</v>
      </c>
      <c r="P633" s="178" t="s">
        <v>6311</v>
      </c>
    </row>
    <row r="634" spans="1:16" ht="19.5" x14ac:dyDescent="0.5">
      <c r="A634" s="109" t="s">
        <v>11</v>
      </c>
      <c r="B634" s="109">
        <v>803626</v>
      </c>
      <c r="C634" s="196" t="s">
        <v>4469</v>
      </c>
      <c r="D634" s="109"/>
      <c r="E634" s="109">
        <v>1.5599999999999998</v>
      </c>
      <c r="F634" s="111">
        <f t="shared" si="63"/>
        <v>92880</v>
      </c>
      <c r="G634" s="111">
        <f t="shared" si="64"/>
        <v>40936</v>
      </c>
      <c r="H634" s="109">
        <v>0.43</v>
      </c>
      <c r="I634" s="111">
        <f t="shared" si="68"/>
        <v>313009.99999999994</v>
      </c>
      <c r="J634" s="111">
        <f t="shared" si="69"/>
        <v>127237.99999999999</v>
      </c>
      <c r="K634" s="109">
        <v>1.1299999999999999</v>
      </c>
      <c r="L634" s="127">
        <f t="shared" si="65"/>
        <v>168174</v>
      </c>
      <c r="M634" s="131">
        <f t="shared" si="66"/>
        <v>405889.99999999994</v>
      </c>
      <c r="N634" s="136">
        <f t="shared" si="67"/>
        <v>288168.19999999995</v>
      </c>
      <c r="O634" s="109">
        <v>0</v>
      </c>
      <c r="P634" s="178" t="s">
        <v>6311</v>
      </c>
    </row>
    <row r="635" spans="1:16" ht="19.5" x14ac:dyDescent="0.5">
      <c r="A635" s="109" t="s">
        <v>11</v>
      </c>
      <c r="B635" s="109">
        <v>803630</v>
      </c>
      <c r="C635" s="196" t="s">
        <v>4470</v>
      </c>
      <c r="D635" s="109"/>
      <c r="E635" s="109">
        <v>1.85</v>
      </c>
      <c r="F635" s="111">
        <f t="shared" si="63"/>
        <v>110160</v>
      </c>
      <c r="G635" s="111">
        <f t="shared" si="64"/>
        <v>48552</v>
      </c>
      <c r="H635" s="109">
        <v>0.51</v>
      </c>
      <c r="I635" s="111">
        <f t="shared" si="68"/>
        <v>371180</v>
      </c>
      <c r="J635" s="111">
        <f t="shared" si="69"/>
        <v>150884</v>
      </c>
      <c r="K635" s="109">
        <v>1.34</v>
      </c>
      <c r="L635" s="127">
        <f t="shared" si="65"/>
        <v>199436</v>
      </c>
      <c r="M635" s="131">
        <f t="shared" si="66"/>
        <v>481340</v>
      </c>
      <c r="N635" s="136">
        <f t="shared" si="67"/>
        <v>341734.80000000005</v>
      </c>
      <c r="O635" s="109">
        <v>0</v>
      </c>
      <c r="P635" s="178" t="s">
        <v>6311</v>
      </c>
    </row>
    <row r="636" spans="1:16" ht="19.5" x14ac:dyDescent="0.5">
      <c r="A636" s="109" t="s">
        <v>11</v>
      </c>
      <c r="B636" s="109">
        <v>803635</v>
      </c>
      <c r="C636" s="196" t="s">
        <v>4471</v>
      </c>
      <c r="D636" s="109"/>
      <c r="E636" s="109">
        <v>4.4400000000000004</v>
      </c>
      <c r="F636" s="111">
        <f t="shared" si="63"/>
        <v>263520</v>
      </c>
      <c r="G636" s="111">
        <f t="shared" si="64"/>
        <v>116144</v>
      </c>
      <c r="H636" s="109">
        <v>1.22</v>
      </c>
      <c r="I636" s="111">
        <f t="shared" si="68"/>
        <v>891940</v>
      </c>
      <c r="J636" s="111">
        <f t="shared" si="69"/>
        <v>362572</v>
      </c>
      <c r="K636" s="109">
        <v>3.22</v>
      </c>
      <c r="L636" s="127">
        <f t="shared" si="65"/>
        <v>478716</v>
      </c>
      <c r="M636" s="131">
        <f t="shared" si="66"/>
        <v>1155460</v>
      </c>
      <c r="N636" s="136">
        <f t="shared" si="67"/>
        <v>820358.8</v>
      </c>
      <c r="O636" s="109">
        <v>0</v>
      </c>
      <c r="P636" s="178" t="s">
        <v>6311</v>
      </c>
    </row>
    <row r="637" spans="1:16" ht="19.5" x14ac:dyDescent="0.5">
      <c r="A637" s="109" t="s">
        <v>11</v>
      </c>
      <c r="B637" s="109">
        <v>803640</v>
      </c>
      <c r="C637" s="196" t="s">
        <v>4472</v>
      </c>
      <c r="D637" s="109"/>
      <c r="E637" s="109">
        <v>7.41</v>
      </c>
      <c r="F637" s="111">
        <f t="shared" si="63"/>
        <v>440640</v>
      </c>
      <c r="G637" s="111">
        <f t="shared" si="64"/>
        <v>194208</v>
      </c>
      <c r="H637" s="109">
        <v>2.04</v>
      </c>
      <c r="I637" s="111">
        <f t="shared" si="68"/>
        <v>1487490</v>
      </c>
      <c r="J637" s="111">
        <f t="shared" si="69"/>
        <v>604662</v>
      </c>
      <c r="K637" s="109">
        <v>5.37</v>
      </c>
      <c r="L637" s="127">
        <f t="shared" si="65"/>
        <v>798870</v>
      </c>
      <c r="M637" s="131">
        <f t="shared" si="66"/>
        <v>1928130</v>
      </c>
      <c r="N637" s="136">
        <f t="shared" si="67"/>
        <v>1368921</v>
      </c>
      <c r="O637" s="109">
        <v>0</v>
      </c>
      <c r="P637" s="178" t="s">
        <v>6311</v>
      </c>
    </row>
    <row r="638" spans="1:16" ht="19.5" x14ac:dyDescent="0.5">
      <c r="A638" s="109" t="s">
        <v>11</v>
      </c>
      <c r="B638" s="109">
        <v>803645</v>
      </c>
      <c r="C638" s="196" t="s">
        <v>4473</v>
      </c>
      <c r="D638" s="109"/>
      <c r="E638" s="109">
        <v>5.92</v>
      </c>
      <c r="F638" s="111">
        <f t="shared" si="63"/>
        <v>352080</v>
      </c>
      <c r="G638" s="111">
        <f t="shared" si="64"/>
        <v>155176</v>
      </c>
      <c r="H638" s="109">
        <v>1.63</v>
      </c>
      <c r="I638" s="111">
        <f t="shared" si="68"/>
        <v>1188330</v>
      </c>
      <c r="J638" s="111">
        <f t="shared" si="69"/>
        <v>483054</v>
      </c>
      <c r="K638" s="109">
        <v>4.29</v>
      </c>
      <c r="L638" s="127">
        <f t="shared" si="65"/>
        <v>638230</v>
      </c>
      <c r="M638" s="131">
        <f t="shared" si="66"/>
        <v>1540410</v>
      </c>
      <c r="N638" s="136">
        <f t="shared" si="67"/>
        <v>1093649</v>
      </c>
      <c r="O638" s="109">
        <v>0</v>
      </c>
      <c r="P638" s="178" t="s">
        <v>6311</v>
      </c>
    </row>
    <row r="639" spans="1:16" ht="19.5" x14ac:dyDescent="0.5">
      <c r="A639" s="109" t="s">
        <v>16</v>
      </c>
      <c r="B639" s="109">
        <v>803650</v>
      </c>
      <c r="C639" s="196" t="s">
        <v>4474</v>
      </c>
      <c r="D639" s="109"/>
      <c r="E639" s="109">
        <v>4.1399999999999997</v>
      </c>
      <c r="F639" s="111">
        <f t="shared" si="63"/>
        <v>246239.99999999997</v>
      </c>
      <c r="G639" s="111">
        <f t="shared" si="64"/>
        <v>108527.99999999999</v>
      </c>
      <c r="H639" s="109">
        <v>1.1399999999999999</v>
      </c>
      <c r="I639" s="111">
        <f t="shared" si="68"/>
        <v>831000</v>
      </c>
      <c r="J639" s="111">
        <f t="shared" si="69"/>
        <v>337800</v>
      </c>
      <c r="K639" s="109">
        <v>3</v>
      </c>
      <c r="L639" s="127">
        <f t="shared" si="65"/>
        <v>446328</v>
      </c>
      <c r="M639" s="131">
        <f t="shared" si="66"/>
        <v>1077240</v>
      </c>
      <c r="N639" s="136">
        <f t="shared" si="67"/>
        <v>764810.4</v>
      </c>
      <c r="O639" s="109">
        <v>0</v>
      </c>
      <c r="P639" s="178" t="s">
        <v>6311</v>
      </c>
    </row>
    <row r="640" spans="1:16" ht="19.5" x14ac:dyDescent="0.5">
      <c r="A640" s="109" t="s">
        <v>11</v>
      </c>
      <c r="B640" s="109">
        <v>803655</v>
      </c>
      <c r="C640" s="196" t="s">
        <v>4475</v>
      </c>
      <c r="D640" s="109"/>
      <c r="E640" s="109">
        <v>5.5</v>
      </c>
      <c r="F640" s="111">
        <f t="shared" si="63"/>
        <v>129600</v>
      </c>
      <c r="G640" s="111">
        <f t="shared" si="64"/>
        <v>57120</v>
      </c>
      <c r="H640" s="109">
        <v>0.6</v>
      </c>
      <c r="I640" s="111">
        <f t="shared" si="68"/>
        <v>1357300</v>
      </c>
      <c r="J640" s="111">
        <f t="shared" si="69"/>
        <v>551740</v>
      </c>
      <c r="K640" s="109">
        <v>4.9000000000000004</v>
      </c>
      <c r="L640" s="127">
        <f t="shared" si="65"/>
        <v>608860</v>
      </c>
      <c r="M640" s="131">
        <f t="shared" si="66"/>
        <v>1486900</v>
      </c>
      <c r="N640" s="136">
        <f t="shared" si="67"/>
        <v>1060698</v>
      </c>
      <c r="O640" s="109">
        <v>0</v>
      </c>
      <c r="P640" s="178" t="s">
        <v>6311</v>
      </c>
    </row>
    <row r="641" spans="1:16" ht="39" x14ac:dyDescent="0.5">
      <c r="A641" s="109" t="s">
        <v>11</v>
      </c>
      <c r="B641" s="109">
        <v>803660</v>
      </c>
      <c r="C641" s="196" t="s">
        <v>4476</v>
      </c>
      <c r="D641" s="109"/>
      <c r="E641" s="109">
        <v>10.36</v>
      </c>
      <c r="F641" s="111">
        <f t="shared" si="63"/>
        <v>615600</v>
      </c>
      <c r="G641" s="111">
        <f t="shared" si="64"/>
        <v>271320</v>
      </c>
      <c r="H641" s="109">
        <v>2.85</v>
      </c>
      <c r="I641" s="111">
        <f t="shared" si="68"/>
        <v>2080270</v>
      </c>
      <c r="J641" s="111">
        <f t="shared" si="69"/>
        <v>845626</v>
      </c>
      <c r="K641" s="109">
        <v>7.51</v>
      </c>
      <c r="L641" s="127">
        <f t="shared" si="65"/>
        <v>1116946</v>
      </c>
      <c r="M641" s="131">
        <f t="shared" si="66"/>
        <v>2695870</v>
      </c>
      <c r="N641" s="136">
        <f t="shared" si="67"/>
        <v>1914007.8</v>
      </c>
      <c r="O641" s="109">
        <v>0</v>
      </c>
      <c r="P641" s="178" t="s">
        <v>6311</v>
      </c>
    </row>
    <row r="642" spans="1:16" ht="19.5" x14ac:dyDescent="0.5">
      <c r="A642" s="109" t="s">
        <v>11</v>
      </c>
      <c r="B642" s="109">
        <v>803665</v>
      </c>
      <c r="C642" s="196" t="s">
        <v>4477</v>
      </c>
      <c r="D642" s="109"/>
      <c r="E642" s="109">
        <v>5.04</v>
      </c>
      <c r="F642" s="111">
        <f t="shared" si="63"/>
        <v>300240</v>
      </c>
      <c r="G642" s="111">
        <f t="shared" si="64"/>
        <v>132328</v>
      </c>
      <c r="H642" s="109">
        <v>1.39</v>
      </c>
      <c r="I642" s="111">
        <f t="shared" si="68"/>
        <v>1011050</v>
      </c>
      <c r="J642" s="111">
        <f t="shared" si="69"/>
        <v>410990</v>
      </c>
      <c r="K642" s="109">
        <v>3.65</v>
      </c>
      <c r="L642" s="127">
        <f t="shared" si="65"/>
        <v>543318</v>
      </c>
      <c r="M642" s="131">
        <f t="shared" si="66"/>
        <v>1311290</v>
      </c>
      <c r="N642" s="136">
        <f t="shared" si="67"/>
        <v>930967.4</v>
      </c>
      <c r="O642" s="109">
        <v>0</v>
      </c>
      <c r="P642" s="178" t="s">
        <v>6311</v>
      </c>
    </row>
    <row r="643" spans="1:16" ht="19.5" x14ac:dyDescent="0.5">
      <c r="A643" s="109" t="s">
        <v>11</v>
      </c>
      <c r="B643" s="109">
        <v>803670</v>
      </c>
      <c r="C643" s="196" t="s">
        <v>4478</v>
      </c>
      <c r="D643" s="109"/>
      <c r="E643" s="109">
        <v>6.66</v>
      </c>
      <c r="F643" s="111">
        <f t="shared" ref="F643:F706" si="70">H643*216000</f>
        <v>395280</v>
      </c>
      <c r="G643" s="111">
        <f t="shared" ref="G643:G706" si="71">H643*95200</f>
        <v>174216</v>
      </c>
      <c r="H643" s="109">
        <v>1.83</v>
      </c>
      <c r="I643" s="111">
        <f t="shared" si="68"/>
        <v>1337910</v>
      </c>
      <c r="J643" s="111">
        <f t="shared" si="69"/>
        <v>543858</v>
      </c>
      <c r="K643" s="109">
        <v>4.83</v>
      </c>
      <c r="L643" s="127">
        <f t="shared" ref="L643:L706" si="72">J643+G643</f>
        <v>718074</v>
      </c>
      <c r="M643" s="131">
        <f t="shared" ref="M643:M706" si="73">I643+F643</f>
        <v>1733190</v>
      </c>
      <c r="N643" s="136">
        <f t="shared" ref="N643:N706" si="74">M643-(L643*70%)</f>
        <v>1230538.2</v>
      </c>
      <c r="O643" s="109">
        <v>0</v>
      </c>
      <c r="P643" s="178" t="s">
        <v>6311</v>
      </c>
    </row>
    <row r="644" spans="1:16" ht="19.5" x14ac:dyDescent="0.5">
      <c r="A644" s="109" t="s">
        <v>11</v>
      </c>
      <c r="B644" s="109">
        <v>803675</v>
      </c>
      <c r="C644" s="196" t="s">
        <v>4479</v>
      </c>
      <c r="D644" s="109"/>
      <c r="E644" s="109">
        <v>2.58</v>
      </c>
      <c r="F644" s="111">
        <f t="shared" si="70"/>
        <v>153360</v>
      </c>
      <c r="G644" s="111">
        <f t="shared" si="71"/>
        <v>67592</v>
      </c>
      <c r="H644" s="109">
        <v>0.71</v>
      </c>
      <c r="I644" s="111">
        <f t="shared" ref="I644:I707" si="75">K644*277000</f>
        <v>517990.00000000006</v>
      </c>
      <c r="J644" s="111">
        <f t="shared" ref="J644:J707" si="76">112600*K644</f>
        <v>210562</v>
      </c>
      <c r="K644" s="109">
        <v>1.87</v>
      </c>
      <c r="L644" s="127">
        <f t="shared" si="72"/>
        <v>278154</v>
      </c>
      <c r="M644" s="131">
        <f t="shared" si="73"/>
        <v>671350</v>
      </c>
      <c r="N644" s="136">
        <f t="shared" si="74"/>
        <v>476642.2</v>
      </c>
      <c r="O644" s="109">
        <v>0</v>
      </c>
      <c r="P644" s="178" t="s">
        <v>6311</v>
      </c>
    </row>
    <row r="645" spans="1:16" ht="19.5" x14ac:dyDescent="0.5">
      <c r="A645" s="109" t="s">
        <v>11</v>
      </c>
      <c r="B645" s="109">
        <v>803680</v>
      </c>
      <c r="C645" s="196" t="s">
        <v>4480</v>
      </c>
      <c r="D645" s="109"/>
      <c r="E645" s="109">
        <v>0.55999999999999994</v>
      </c>
      <c r="F645" s="111">
        <f t="shared" si="70"/>
        <v>32400</v>
      </c>
      <c r="G645" s="111">
        <f t="shared" si="71"/>
        <v>14280</v>
      </c>
      <c r="H645" s="109">
        <v>0.15</v>
      </c>
      <c r="I645" s="111">
        <f t="shared" si="75"/>
        <v>113570</v>
      </c>
      <c r="J645" s="111">
        <f t="shared" si="76"/>
        <v>46166</v>
      </c>
      <c r="K645" s="109">
        <v>0.41</v>
      </c>
      <c r="L645" s="127">
        <f t="shared" si="72"/>
        <v>60446</v>
      </c>
      <c r="M645" s="131">
        <f t="shared" si="73"/>
        <v>145970</v>
      </c>
      <c r="N645" s="136">
        <f t="shared" si="74"/>
        <v>103657.8</v>
      </c>
      <c r="O645" s="109">
        <v>0</v>
      </c>
      <c r="P645" s="178" t="s">
        <v>6311</v>
      </c>
    </row>
    <row r="646" spans="1:16" ht="19.5" x14ac:dyDescent="0.5">
      <c r="A646" s="109" t="s">
        <v>16</v>
      </c>
      <c r="B646" s="109">
        <v>803682</v>
      </c>
      <c r="C646" s="196" t="s">
        <v>4481</v>
      </c>
      <c r="D646" s="109"/>
      <c r="E646" s="109">
        <v>18</v>
      </c>
      <c r="F646" s="111">
        <f t="shared" si="70"/>
        <v>864000</v>
      </c>
      <c r="G646" s="111">
        <f t="shared" si="71"/>
        <v>380800</v>
      </c>
      <c r="H646" s="109">
        <v>4</v>
      </c>
      <c r="I646" s="111">
        <f t="shared" si="75"/>
        <v>3878000</v>
      </c>
      <c r="J646" s="111">
        <f t="shared" si="76"/>
        <v>1576400</v>
      </c>
      <c r="K646" s="109">
        <v>14</v>
      </c>
      <c r="L646" s="127">
        <f t="shared" si="72"/>
        <v>1957200</v>
      </c>
      <c r="M646" s="131">
        <f t="shared" si="73"/>
        <v>4742000</v>
      </c>
      <c r="N646" s="136">
        <f t="shared" si="74"/>
        <v>3371960</v>
      </c>
      <c r="O646" s="109">
        <v>0</v>
      </c>
      <c r="P646" s="178" t="s">
        <v>6311</v>
      </c>
    </row>
    <row r="647" spans="1:16" ht="19.5" x14ac:dyDescent="0.5">
      <c r="A647" s="109" t="s">
        <v>11</v>
      </c>
      <c r="B647" s="109">
        <v>803684</v>
      </c>
      <c r="C647" s="196" t="s">
        <v>4482</v>
      </c>
      <c r="D647" s="109"/>
      <c r="E647" s="109">
        <v>17</v>
      </c>
      <c r="F647" s="111">
        <f t="shared" si="70"/>
        <v>864000</v>
      </c>
      <c r="G647" s="111">
        <f t="shared" si="71"/>
        <v>380800</v>
      </c>
      <c r="H647" s="109">
        <v>4</v>
      </c>
      <c r="I647" s="111">
        <f t="shared" si="75"/>
        <v>3601000</v>
      </c>
      <c r="J647" s="111">
        <f t="shared" si="76"/>
        <v>1463800</v>
      </c>
      <c r="K647" s="109">
        <v>13</v>
      </c>
      <c r="L647" s="127">
        <f t="shared" si="72"/>
        <v>1844600</v>
      </c>
      <c r="M647" s="131">
        <f t="shared" si="73"/>
        <v>4465000</v>
      </c>
      <c r="N647" s="136">
        <f t="shared" si="74"/>
        <v>3173780</v>
      </c>
      <c r="O647" s="109">
        <v>0</v>
      </c>
      <c r="P647" s="178" t="s">
        <v>6311</v>
      </c>
    </row>
    <row r="648" spans="1:16" ht="19.5" x14ac:dyDescent="0.5">
      <c r="A648" s="109" t="s">
        <v>11</v>
      </c>
      <c r="B648" s="109">
        <v>803686</v>
      </c>
      <c r="C648" s="196" t="s">
        <v>4483</v>
      </c>
      <c r="D648" s="109"/>
      <c r="E648" s="109">
        <v>16</v>
      </c>
      <c r="F648" s="111">
        <f t="shared" si="70"/>
        <v>648000</v>
      </c>
      <c r="G648" s="111">
        <f t="shared" si="71"/>
        <v>285600</v>
      </c>
      <c r="H648" s="109">
        <v>3</v>
      </c>
      <c r="I648" s="111">
        <f t="shared" si="75"/>
        <v>3601000</v>
      </c>
      <c r="J648" s="111">
        <f t="shared" si="76"/>
        <v>1463800</v>
      </c>
      <c r="K648" s="109">
        <v>13</v>
      </c>
      <c r="L648" s="127">
        <f t="shared" si="72"/>
        <v>1749400</v>
      </c>
      <c r="M648" s="131">
        <f t="shared" si="73"/>
        <v>4249000</v>
      </c>
      <c r="N648" s="136">
        <f t="shared" si="74"/>
        <v>3024420</v>
      </c>
      <c r="O648" s="109">
        <v>0</v>
      </c>
      <c r="P648" s="178" t="s">
        <v>6311</v>
      </c>
    </row>
    <row r="649" spans="1:16" ht="19.5" x14ac:dyDescent="0.5">
      <c r="A649" s="109" t="s">
        <v>11</v>
      </c>
      <c r="B649" s="109">
        <v>803696</v>
      </c>
      <c r="C649" s="196" t="s">
        <v>4484</v>
      </c>
      <c r="D649" s="109"/>
      <c r="E649" s="109">
        <v>6</v>
      </c>
      <c r="F649" s="111">
        <f t="shared" si="70"/>
        <v>216000</v>
      </c>
      <c r="G649" s="111">
        <f t="shared" si="71"/>
        <v>95200</v>
      </c>
      <c r="H649" s="109">
        <v>1</v>
      </c>
      <c r="I649" s="111">
        <f t="shared" si="75"/>
        <v>1385000</v>
      </c>
      <c r="J649" s="111">
        <f t="shared" si="76"/>
        <v>563000</v>
      </c>
      <c r="K649" s="109">
        <v>5</v>
      </c>
      <c r="L649" s="127">
        <f t="shared" si="72"/>
        <v>658200</v>
      </c>
      <c r="M649" s="131">
        <f t="shared" si="73"/>
        <v>1601000</v>
      </c>
      <c r="N649" s="136">
        <f t="shared" si="74"/>
        <v>1140260</v>
      </c>
      <c r="O649" s="109">
        <v>0</v>
      </c>
      <c r="P649" s="178" t="s">
        <v>6311</v>
      </c>
    </row>
    <row r="650" spans="1:16" ht="19.5" x14ac:dyDescent="0.5">
      <c r="A650" s="109" t="s">
        <v>11</v>
      </c>
      <c r="B650" s="109">
        <v>803698</v>
      </c>
      <c r="C650" s="196" t="s">
        <v>4485</v>
      </c>
      <c r="D650" s="109"/>
      <c r="E650" s="109">
        <v>12</v>
      </c>
      <c r="F650" s="111">
        <f t="shared" si="70"/>
        <v>648000</v>
      </c>
      <c r="G650" s="111">
        <f t="shared" si="71"/>
        <v>285600</v>
      </c>
      <c r="H650" s="109">
        <v>3</v>
      </c>
      <c r="I650" s="111">
        <f t="shared" si="75"/>
        <v>2493000</v>
      </c>
      <c r="J650" s="111">
        <f t="shared" si="76"/>
        <v>1013400</v>
      </c>
      <c r="K650" s="109">
        <v>9</v>
      </c>
      <c r="L650" s="127">
        <f t="shared" si="72"/>
        <v>1299000</v>
      </c>
      <c r="M650" s="131">
        <f t="shared" si="73"/>
        <v>3141000</v>
      </c>
      <c r="N650" s="136">
        <f t="shared" si="74"/>
        <v>2231700</v>
      </c>
      <c r="O650" s="109">
        <v>0</v>
      </c>
      <c r="P650" s="178" t="s">
        <v>6311</v>
      </c>
    </row>
    <row r="651" spans="1:16" ht="19.5" x14ac:dyDescent="0.5">
      <c r="A651" s="109" t="s">
        <v>11</v>
      </c>
      <c r="B651" s="109">
        <v>803699</v>
      </c>
      <c r="C651" s="196" t="s">
        <v>4486</v>
      </c>
      <c r="D651" s="109"/>
      <c r="E651" s="109">
        <v>0.75</v>
      </c>
      <c r="F651" s="111">
        <f t="shared" si="70"/>
        <v>43200</v>
      </c>
      <c r="G651" s="111">
        <f t="shared" si="71"/>
        <v>19040</v>
      </c>
      <c r="H651" s="109">
        <v>0.2</v>
      </c>
      <c r="I651" s="111">
        <f t="shared" si="75"/>
        <v>152350</v>
      </c>
      <c r="J651" s="111">
        <f t="shared" si="76"/>
        <v>61930.000000000007</v>
      </c>
      <c r="K651" s="109">
        <v>0.55000000000000004</v>
      </c>
      <c r="L651" s="127">
        <f t="shared" si="72"/>
        <v>80970</v>
      </c>
      <c r="M651" s="131">
        <f t="shared" si="73"/>
        <v>195550</v>
      </c>
      <c r="N651" s="136">
        <f t="shared" si="74"/>
        <v>138871</v>
      </c>
      <c r="O651" s="109">
        <v>0</v>
      </c>
      <c r="P651" s="178" t="s">
        <v>6311</v>
      </c>
    </row>
    <row r="652" spans="1:16" ht="19.5" x14ac:dyDescent="0.5">
      <c r="A652" s="109" t="s">
        <v>11</v>
      </c>
      <c r="B652" s="109">
        <v>803700</v>
      </c>
      <c r="C652" s="196" t="s">
        <v>4487</v>
      </c>
      <c r="D652" s="109"/>
      <c r="E652" s="109">
        <v>0.8</v>
      </c>
      <c r="F652" s="111">
        <f t="shared" si="70"/>
        <v>43200</v>
      </c>
      <c r="G652" s="111">
        <f t="shared" si="71"/>
        <v>19040</v>
      </c>
      <c r="H652" s="109">
        <v>0.2</v>
      </c>
      <c r="I652" s="111">
        <f t="shared" si="75"/>
        <v>166200</v>
      </c>
      <c r="J652" s="111">
        <f t="shared" si="76"/>
        <v>67560</v>
      </c>
      <c r="K652" s="109">
        <v>0.6</v>
      </c>
      <c r="L652" s="127">
        <f t="shared" si="72"/>
        <v>86600</v>
      </c>
      <c r="M652" s="131">
        <f t="shared" si="73"/>
        <v>209400</v>
      </c>
      <c r="N652" s="136">
        <f t="shared" si="74"/>
        <v>148780</v>
      </c>
      <c r="O652" s="109">
        <v>0</v>
      </c>
      <c r="P652" s="178" t="s">
        <v>6311</v>
      </c>
    </row>
    <row r="653" spans="1:16" ht="19.5" x14ac:dyDescent="0.5">
      <c r="A653" s="109" t="s">
        <v>11</v>
      </c>
      <c r="B653" s="109">
        <v>803701</v>
      </c>
      <c r="C653" s="196" t="s">
        <v>4488</v>
      </c>
      <c r="D653" s="109"/>
      <c r="E653" s="109">
        <v>1.7999999999999998</v>
      </c>
      <c r="F653" s="111">
        <f t="shared" si="70"/>
        <v>86400</v>
      </c>
      <c r="G653" s="111">
        <f t="shared" si="71"/>
        <v>38080</v>
      </c>
      <c r="H653" s="109">
        <v>0.4</v>
      </c>
      <c r="I653" s="111">
        <f t="shared" si="75"/>
        <v>387800</v>
      </c>
      <c r="J653" s="111">
        <f t="shared" si="76"/>
        <v>157640</v>
      </c>
      <c r="K653" s="109">
        <v>1.4</v>
      </c>
      <c r="L653" s="127">
        <f t="shared" si="72"/>
        <v>195720</v>
      </c>
      <c r="M653" s="131">
        <f t="shared" si="73"/>
        <v>474200</v>
      </c>
      <c r="N653" s="136">
        <f t="shared" si="74"/>
        <v>337196</v>
      </c>
      <c r="O653" s="109">
        <v>0</v>
      </c>
      <c r="P653" s="178" t="s">
        <v>6311</v>
      </c>
    </row>
    <row r="654" spans="1:16" ht="19.5" x14ac:dyDescent="0.5">
      <c r="A654" s="109" t="s">
        <v>11</v>
      </c>
      <c r="B654" s="109">
        <v>803702</v>
      </c>
      <c r="C654" s="196" t="s">
        <v>4489</v>
      </c>
      <c r="D654" s="109"/>
      <c r="E654" s="109">
        <v>1.7999999999999998</v>
      </c>
      <c r="F654" s="111">
        <f t="shared" si="70"/>
        <v>86400</v>
      </c>
      <c r="G654" s="111">
        <f t="shared" si="71"/>
        <v>38080</v>
      </c>
      <c r="H654" s="109">
        <v>0.4</v>
      </c>
      <c r="I654" s="111">
        <f t="shared" si="75"/>
        <v>387800</v>
      </c>
      <c r="J654" s="111">
        <f t="shared" si="76"/>
        <v>157640</v>
      </c>
      <c r="K654" s="109">
        <v>1.4</v>
      </c>
      <c r="L654" s="127">
        <f t="shared" si="72"/>
        <v>195720</v>
      </c>
      <c r="M654" s="131">
        <f t="shared" si="73"/>
        <v>474200</v>
      </c>
      <c r="N654" s="136">
        <f t="shared" si="74"/>
        <v>337196</v>
      </c>
      <c r="O654" s="109">
        <v>0</v>
      </c>
      <c r="P654" s="178" t="s">
        <v>6311</v>
      </c>
    </row>
    <row r="655" spans="1:16" ht="19.5" x14ac:dyDescent="0.5">
      <c r="A655" s="109" t="s">
        <v>11</v>
      </c>
      <c r="B655" s="109">
        <v>803703</v>
      </c>
      <c r="C655" s="196" t="s">
        <v>4490</v>
      </c>
      <c r="D655" s="109"/>
      <c r="E655" s="109">
        <v>2.9</v>
      </c>
      <c r="F655" s="111">
        <f t="shared" si="70"/>
        <v>86400</v>
      </c>
      <c r="G655" s="111">
        <f t="shared" si="71"/>
        <v>38080</v>
      </c>
      <c r="H655" s="109">
        <v>0.4</v>
      </c>
      <c r="I655" s="111">
        <f t="shared" si="75"/>
        <v>692500</v>
      </c>
      <c r="J655" s="111">
        <f t="shared" si="76"/>
        <v>281500</v>
      </c>
      <c r="K655" s="109">
        <v>2.5</v>
      </c>
      <c r="L655" s="127">
        <f t="shared" si="72"/>
        <v>319580</v>
      </c>
      <c r="M655" s="131">
        <f t="shared" si="73"/>
        <v>778900</v>
      </c>
      <c r="N655" s="136">
        <f t="shared" si="74"/>
        <v>555194</v>
      </c>
      <c r="O655" s="109">
        <v>0</v>
      </c>
      <c r="P655" s="178" t="s">
        <v>6311</v>
      </c>
    </row>
    <row r="656" spans="1:16" ht="19.5" x14ac:dyDescent="0.5">
      <c r="A656" s="109" t="s">
        <v>11</v>
      </c>
      <c r="B656" s="109">
        <v>803704</v>
      </c>
      <c r="C656" s="196" t="s">
        <v>4491</v>
      </c>
      <c r="D656" s="109"/>
      <c r="E656" s="109">
        <v>0.89999999999999991</v>
      </c>
      <c r="F656" s="111">
        <f t="shared" si="70"/>
        <v>43200</v>
      </c>
      <c r="G656" s="111">
        <f t="shared" si="71"/>
        <v>19040</v>
      </c>
      <c r="H656" s="109">
        <v>0.2</v>
      </c>
      <c r="I656" s="111">
        <f t="shared" si="75"/>
        <v>193900</v>
      </c>
      <c r="J656" s="111">
        <f t="shared" si="76"/>
        <v>78820</v>
      </c>
      <c r="K656" s="109">
        <v>0.7</v>
      </c>
      <c r="L656" s="127">
        <f t="shared" si="72"/>
        <v>97860</v>
      </c>
      <c r="M656" s="131">
        <f t="shared" si="73"/>
        <v>237100</v>
      </c>
      <c r="N656" s="136">
        <f t="shared" si="74"/>
        <v>168598</v>
      </c>
      <c r="O656" s="109">
        <v>0</v>
      </c>
      <c r="P656" s="178" t="s">
        <v>6311</v>
      </c>
    </row>
    <row r="657" spans="1:16" ht="19.5" x14ac:dyDescent="0.5">
      <c r="A657" s="109" t="s">
        <v>11</v>
      </c>
      <c r="B657" s="109">
        <v>803705</v>
      </c>
      <c r="C657" s="196" t="s">
        <v>4492</v>
      </c>
      <c r="D657" s="109"/>
      <c r="E657" s="109">
        <v>0.89999999999999991</v>
      </c>
      <c r="F657" s="111">
        <f t="shared" si="70"/>
        <v>43200</v>
      </c>
      <c r="G657" s="111">
        <f t="shared" si="71"/>
        <v>19040</v>
      </c>
      <c r="H657" s="109">
        <v>0.2</v>
      </c>
      <c r="I657" s="111">
        <f t="shared" si="75"/>
        <v>193900</v>
      </c>
      <c r="J657" s="111">
        <f t="shared" si="76"/>
        <v>78820</v>
      </c>
      <c r="K657" s="109">
        <v>0.7</v>
      </c>
      <c r="L657" s="127">
        <f t="shared" si="72"/>
        <v>97860</v>
      </c>
      <c r="M657" s="131">
        <f t="shared" si="73"/>
        <v>237100</v>
      </c>
      <c r="N657" s="136">
        <f t="shared" si="74"/>
        <v>168598</v>
      </c>
      <c r="O657" s="109">
        <v>0</v>
      </c>
      <c r="P657" s="178" t="s">
        <v>6311</v>
      </c>
    </row>
    <row r="658" spans="1:16" ht="19.5" x14ac:dyDescent="0.5">
      <c r="A658" s="109" t="s">
        <v>11</v>
      </c>
      <c r="B658" s="109">
        <v>803706</v>
      </c>
      <c r="C658" s="196" t="s">
        <v>4493</v>
      </c>
      <c r="D658" s="109"/>
      <c r="E658" s="109">
        <v>8.5</v>
      </c>
      <c r="F658" s="111">
        <f t="shared" si="70"/>
        <v>540000</v>
      </c>
      <c r="G658" s="111">
        <f t="shared" si="71"/>
        <v>238000</v>
      </c>
      <c r="H658" s="109">
        <v>2.5</v>
      </c>
      <c r="I658" s="111">
        <f t="shared" si="75"/>
        <v>1662000</v>
      </c>
      <c r="J658" s="111">
        <f t="shared" si="76"/>
        <v>675600</v>
      </c>
      <c r="K658" s="109">
        <v>6</v>
      </c>
      <c r="L658" s="127">
        <f t="shared" si="72"/>
        <v>913600</v>
      </c>
      <c r="M658" s="131">
        <f t="shared" si="73"/>
        <v>2202000</v>
      </c>
      <c r="N658" s="136">
        <f t="shared" si="74"/>
        <v>1562480</v>
      </c>
      <c r="O658" s="109">
        <v>0</v>
      </c>
      <c r="P658" s="178" t="s">
        <v>6311</v>
      </c>
    </row>
    <row r="659" spans="1:16" ht="19.5" x14ac:dyDescent="0.5">
      <c r="A659" s="109" t="s">
        <v>11</v>
      </c>
      <c r="B659" s="109">
        <v>803707</v>
      </c>
      <c r="C659" s="196" t="s">
        <v>4494</v>
      </c>
      <c r="D659" s="109"/>
      <c r="E659" s="109">
        <v>2.5</v>
      </c>
      <c r="F659" s="111">
        <f t="shared" si="70"/>
        <v>86400</v>
      </c>
      <c r="G659" s="111">
        <f t="shared" si="71"/>
        <v>38080</v>
      </c>
      <c r="H659" s="109">
        <v>0.4</v>
      </c>
      <c r="I659" s="111">
        <f t="shared" si="75"/>
        <v>581700</v>
      </c>
      <c r="J659" s="111">
        <f t="shared" si="76"/>
        <v>236460</v>
      </c>
      <c r="K659" s="109">
        <v>2.1</v>
      </c>
      <c r="L659" s="127">
        <f t="shared" si="72"/>
        <v>274540</v>
      </c>
      <c r="M659" s="131">
        <f t="shared" si="73"/>
        <v>668100</v>
      </c>
      <c r="N659" s="136">
        <f t="shared" si="74"/>
        <v>475922</v>
      </c>
      <c r="O659" s="109">
        <v>0</v>
      </c>
      <c r="P659" s="178" t="s">
        <v>6311</v>
      </c>
    </row>
    <row r="660" spans="1:16" ht="19.5" x14ac:dyDescent="0.5">
      <c r="A660" s="109" t="s">
        <v>11</v>
      </c>
      <c r="B660" s="109">
        <v>803708</v>
      </c>
      <c r="C660" s="196" t="s">
        <v>4495</v>
      </c>
      <c r="D660" s="109"/>
      <c r="E660" s="109">
        <v>2.5</v>
      </c>
      <c r="F660" s="111">
        <f t="shared" si="70"/>
        <v>86400</v>
      </c>
      <c r="G660" s="111">
        <f t="shared" si="71"/>
        <v>38080</v>
      </c>
      <c r="H660" s="109">
        <v>0.4</v>
      </c>
      <c r="I660" s="111">
        <f t="shared" si="75"/>
        <v>581700</v>
      </c>
      <c r="J660" s="111">
        <f t="shared" si="76"/>
        <v>236460</v>
      </c>
      <c r="K660" s="109">
        <v>2.1</v>
      </c>
      <c r="L660" s="127">
        <f t="shared" si="72"/>
        <v>274540</v>
      </c>
      <c r="M660" s="131">
        <f t="shared" si="73"/>
        <v>668100</v>
      </c>
      <c r="N660" s="136">
        <f t="shared" si="74"/>
        <v>475922</v>
      </c>
      <c r="O660" s="109">
        <v>0</v>
      </c>
      <c r="P660" s="178" t="s">
        <v>6311</v>
      </c>
    </row>
    <row r="661" spans="1:16" ht="19.5" x14ac:dyDescent="0.5">
      <c r="A661" s="109" t="s">
        <v>11</v>
      </c>
      <c r="B661" s="109">
        <v>803709</v>
      </c>
      <c r="C661" s="196" t="s">
        <v>4496</v>
      </c>
      <c r="D661" s="109"/>
      <c r="E661" s="109">
        <v>3.1999999999999997</v>
      </c>
      <c r="F661" s="111">
        <f t="shared" si="70"/>
        <v>86400</v>
      </c>
      <c r="G661" s="111">
        <f t="shared" si="71"/>
        <v>38080</v>
      </c>
      <c r="H661" s="109">
        <v>0.4</v>
      </c>
      <c r="I661" s="111">
        <f t="shared" si="75"/>
        <v>775600</v>
      </c>
      <c r="J661" s="111">
        <f t="shared" si="76"/>
        <v>315280</v>
      </c>
      <c r="K661" s="109">
        <v>2.8</v>
      </c>
      <c r="L661" s="127">
        <f t="shared" si="72"/>
        <v>353360</v>
      </c>
      <c r="M661" s="131">
        <f t="shared" si="73"/>
        <v>862000</v>
      </c>
      <c r="N661" s="136">
        <f t="shared" si="74"/>
        <v>614648</v>
      </c>
      <c r="O661" s="109">
        <v>0</v>
      </c>
      <c r="P661" s="178" t="s">
        <v>6311</v>
      </c>
    </row>
    <row r="662" spans="1:16" ht="19.5" x14ac:dyDescent="0.5">
      <c r="A662" s="109" t="s">
        <v>11</v>
      </c>
      <c r="B662" s="109">
        <v>803710</v>
      </c>
      <c r="C662" s="196" t="s">
        <v>4497</v>
      </c>
      <c r="D662" s="109"/>
      <c r="E662" s="109">
        <v>5.2</v>
      </c>
      <c r="F662" s="111">
        <f t="shared" si="70"/>
        <v>86400</v>
      </c>
      <c r="G662" s="111">
        <f t="shared" si="71"/>
        <v>38080</v>
      </c>
      <c r="H662" s="109">
        <v>0.4</v>
      </c>
      <c r="I662" s="111">
        <f t="shared" si="75"/>
        <v>1329600</v>
      </c>
      <c r="J662" s="111">
        <f t="shared" si="76"/>
        <v>540480</v>
      </c>
      <c r="K662" s="109">
        <v>4.8</v>
      </c>
      <c r="L662" s="127">
        <f t="shared" si="72"/>
        <v>578560</v>
      </c>
      <c r="M662" s="131">
        <f t="shared" si="73"/>
        <v>1416000</v>
      </c>
      <c r="N662" s="136">
        <f t="shared" si="74"/>
        <v>1011008</v>
      </c>
      <c r="O662" s="109">
        <v>0</v>
      </c>
      <c r="P662" s="178" t="s">
        <v>6311</v>
      </c>
    </row>
    <row r="663" spans="1:16" ht="19.5" x14ac:dyDescent="0.5">
      <c r="A663" s="109" t="s">
        <v>11</v>
      </c>
      <c r="B663" s="109">
        <v>803711</v>
      </c>
      <c r="C663" s="196" t="s">
        <v>4498</v>
      </c>
      <c r="D663" s="109"/>
      <c r="E663" s="109">
        <v>2.1999999999999997</v>
      </c>
      <c r="F663" s="111">
        <f t="shared" si="70"/>
        <v>64800</v>
      </c>
      <c r="G663" s="111">
        <f t="shared" si="71"/>
        <v>28560</v>
      </c>
      <c r="H663" s="109">
        <v>0.3</v>
      </c>
      <c r="I663" s="111">
        <f t="shared" si="75"/>
        <v>526300</v>
      </c>
      <c r="J663" s="111">
        <f t="shared" si="76"/>
        <v>213940</v>
      </c>
      <c r="K663" s="109">
        <v>1.9</v>
      </c>
      <c r="L663" s="127">
        <f t="shared" si="72"/>
        <v>242500</v>
      </c>
      <c r="M663" s="131">
        <f t="shared" si="73"/>
        <v>591100</v>
      </c>
      <c r="N663" s="136">
        <f t="shared" si="74"/>
        <v>421350</v>
      </c>
      <c r="O663" s="109">
        <v>0</v>
      </c>
      <c r="P663" s="178" t="s">
        <v>6311</v>
      </c>
    </row>
    <row r="664" spans="1:16" ht="19.5" x14ac:dyDescent="0.5">
      <c r="A664" s="109" t="s">
        <v>11</v>
      </c>
      <c r="B664" s="109">
        <v>803712</v>
      </c>
      <c r="C664" s="196" t="s">
        <v>4499</v>
      </c>
      <c r="D664" s="109"/>
      <c r="E664" s="109">
        <v>2.2000000000000002</v>
      </c>
      <c r="F664" s="111">
        <f t="shared" si="70"/>
        <v>86400</v>
      </c>
      <c r="G664" s="111">
        <f t="shared" si="71"/>
        <v>38080</v>
      </c>
      <c r="H664" s="109">
        <v>0.4</v>
      </c>
      <c r="I664" s="111">
        <f t="shared" si="75"/>
        <v>498600</v>
      </c>
      <c r="J664" s="111">
        <f t="shared" si="76"/>
        <v>202680</v>
      </c>
      <c r="K664" s="109">
        <v>1.8</v>
      </c>
      <c r="L664" s="127">
        <f t="shared" si="72"/>
        <v>240760</v>
      </c>
      <c r="M664" s="131">
        <f t="shared" si="73"/>
        <v>585000</v>
      </c>
      <c r="N664" s="136">
        <f t="shared" si="74"/>
        <v>416468</v>
      </c>
      <c r="O664" s="109">
        <v>0</v>
      </c>
      <c r="P664" s="178" t="s">
        <v>6311</v>
      </c>
    </row>
    <row r="665" spans="1:16" ht="19.5" x14ac:dyDescent="0.5">
      <c r="A665" s="109" t="s">
        <v>11</v>
      </c>
      <c r="B665" s="109">
        <v>803713</v>
      </c>
      <c r="C665" s="196" t="s">
        <v>4500</v>
      </c>
      <c r="D665" s="109"/>
      <c r="E665" s="109">
        <v>0.8</v>
      </c>
      <c r="F665" s="111">
        <f t="shared" si="70"/>
        <v>43200</v>
      </c>
      <c r="G665" s="111">
        <f t="shared" si="71"/>
        <v>19040</v>
      </c>
      <c r="H665" s="109">
        <v>0.2</v>
      </c>
      <c r="I665" s="111">
        <f t="shared" si="75"/>
        <v>166200</v>
      </c>
      <c r="J665" s="111">
        <f t="shared" si="76"/>
        <v>67560</v>
      </c>
      <c r="K665" s="109">
        <v>0.6</v>
      </c>
      <c r="L665" s="127">
        <f t="shared" si="72"/>
        <v>86600</v>
      </c>
      <c r="M665" s="131">
        <f t="shared" si="73"/>
        <v>209400</v>
      </c>
      <c r="N665" s="136">
        <f t="shared" si="74"/>
        <v>148780</v>
      </c>
      <c r="O665" s="109">
        <v>0</v>
      </c>
      <c r="P665" s="178" t="s">
        <v>6311</v>
      </c>
    </row>
    <row r="666" spans="1:16" ht="19.5" x14ac:dyDescent="0.5">
      <c r="A666" s="109" t="s">
        <v>11</v>
      </c>
      <c r="B666" s="109">
        <v>803714</v>
      </c>
      <c r="C666" s="196" t="s">
        <v>4501</v>
      </c>
      <c r="D666" s="109"/>
      <c r="E666" s="109">
        <v>3</v>
      </c>
      <c r="F666" s="111">
        <f t="shared" si="70"/>
        <v>129600</v>
      </c>
      <c r="G666" s="111">
        <f t="shared" si="71"/>
        <v>57120</v>
      </c>
      <c r="H666" s="109">
        <v>0.6</v>
      </c>
      <c r="I666" s="111">
        <f t="shared" si="75"/>
        <v>664800</v>
      </c>
      <c r="J666" s="111">
        <f t="shared" si="76"/>
        <v>270240</v>
      </c>
      <c r="K666" s="109">
        <v>2.4</v>
      </c>
      <c r="L666" s="127">
        <f t="shared" si="72"/>
        <v>327360</v>
      </c>
      <c r="M666" s="131">
        <f t="shared" si="73"/>
        <v>794400</v>
      </c>
      <c r="N666" s="136">
        <f t="shared" si="74"/>
        <v>565248</v>
      </c>
      <c r="O666" s="109">
        <v>0</v>
      </c>
      <c r="P666" s="178" t="s">
        <v>6311</v>
      </c>
    </row>
    <row r="667" spans="1:16" ht="19.5" x14ac:dyDescent="0.5">
      <c r="A667" s="109" t="s">
        <v>11</v>
      </c>
      <c r="B667" s="109">
        <v>803715</v>
      </c>
      <c r="C667" s="196" t="s">
        <v>4502</v>
      </c>
      <c r="D667" s="109"/>
      <c r="E667" s="109">
        <v>7.2</v>
      </c>
      <c r="F667" s="111">
        <f t="shared" si="70"/>
        <v>216000</v>
      </c>
      <c r="G667" s="111">
        <f t="shared" si="71"/>
        <v>95200</v>
      </c>
      <c r="H667" s="109">
        <v>1</v>
      </c>
      <c r="I667" s="111">
        <f t="shared" si="75"/>
        <v>1717400</v>
      </c>
      <c r="J667" s="111">
        <f t="shared" si="76"/>
        <v>698120</v>
      </c>
      <c r="K667" s="109">
        <v>6.2</v>
      </c>
      <c r="L667" s="127">
        <f t="shared" si="72"/>
        <v>793320</v>
      </c>
      <c r="M667" s="131">
        <f t="shared" si="73"/>
        <v>1933400</v>
      </c>
      <c r="N667" s="136">
        <f t="shared" si="74"/>
        <v>1378076</v>
      </c>
      <c r="O667" s="109">
        <v>0</v>
      </c>
      <c r="P667" s="178" t="s">
        <v>6311</v>
      </c>
    </row>
    <row r="668" spans="1:16" ht="19.5" x14ac:dyDescent="0.5">
      <c r="A668" s="109" t="s">
        <v>11</v>
      </c>
      <c r="B668" s="109">
        <v>803716</v>
      </c>
      <c r="C668" s="196" t="s">
        <v>4503</v>
      </c>
      <c r="D668" s="109"/>
      <c r="E668" s="109">
        <v>3.1999999999999997</v>
      </c>
      <c r="F668" s="111">
        <f t="shared" si="70"/>
        <v>64800</v>
      </c>
      <c r="G668" s="111">
        <f t="shared" si="71"/>
        <v>28560</v>
      </c>
      <c r="H668" s="109">
        <v>0.3</v>
      </c>
      <c r="I668" s="111">
        <f t="shared" si="75"/>
        <v>803300</v>
      </c>
      <c r="J668" s="111">
        <f t="shared" si="76"/>
        <v>326540</v>
      </c>
      <c r="K668" s="109">
        <v>2.9</v>
      </c>
      <c r="L668" s="127">
        <f t="shared" si="72"/>
        <v>355100</v>
      </c>
      <c r="M668" s="131">
        <f t="shared" si="73"/>
        <v>868100</v>
      </c>
      <c r="N668" s="136">
        <f t="shared" si="74"/>
        <v>619530</v>
      </c>
      <c r="O668" s="109">
        <v>0</v>
      </c>
      <c r="P668" s="178" t="s">
        <v>6311</v>
      </c>
    </row>
    <row r="669" spans="1:16" ht="19.5" x14ac:dyDescent="0.5">
      <c r="A669" s="109" t="s">
        <v>11</v>
      </c>
      <c r="B669" s="109">
        <v>803717</v>
      </c>
      <c r="C669" s="196" t="s">
        <v>4504</v>
      </c>
      <c r="D669" s="109"/>
      <c r="E669" s="109">
        <v>2</v>
      </c>
      <c r="F669" s="111">
        <f t="shared" si="70"/>
        <v>86400</v>
      </c>
      <c r="G669" s="111">
        <f t="shared" si="71"/>
        <v>38080</v>
      </c>
      <c r="H669" s="109">
        <v>0.4</v>
      </c>
      <c r="I669" s="111">
        <f t="shared" si="75"/>
        <v>443200</v>
      </c>
      <c r="J669" s="111">
        <f t="shared" si="76"/>
        <v>180160</v>
      </c>
      <c r="K669" s="109">
        <v>1.6</v>
      </c>
      <c r="L669" s="127">
        <f t="shared" si="72"/>
        <v>218240</v>
      </c>
      <c r="M669" s="131">
        <f t="shared" si="73"/>
        <v>529600</v>
      </c>
      <c r="N669" s="136">
        <f t="shared" si="74"/>
        <v>376832</v>
      </c>
      <c r="O669" s="109">
        <v>0</v>
      </c>
      <c r="P669" s="178" t="s">
        <v>6311</v>
      </c>
    </row>
    <row r="670" spans="1:16" ht="19.5" x14ac:dyDescent="0.5">
      <c r="A670" s="109" t="s">
        <v>11</v>
      </c>
      <c r="B670" s="109">
        <v>803720</v>
      </c>
      <c r="C670" s="196" t="s">
        <v>4505</v>
      </c>
      <c r="D670" s="109"/>
      <c r="E670" s="109">
        <v>0.92</v>
      </c>
      <c r="F670" s="111">
        <f t="shared" si="70"/>
        <v>51840</v>
      </c>
      <c r="G670" s="111">
        <f t="shared" si="71"/>
        <v>22848</v>
      </c>
      <c r="H670" s="109">
        <v>0.24</v>
      </c>
      <c r="I670" s="111">
        <f t="shared" si="75"/>
        <v>188360</v>
      </c>
      <c r="J670" s="111">
        <f t="shared" si="76"/>
        <v>76568</v>
      </c>
      <c r="K670" s="109">
        <v>0.68</v>
      </c>
      <c r="L670" s="127">
        <f t="shared" si="72"/>
        <v>99416</v>
      </c>
      <c r="M670" s="131">
        <f t="shared" si="73"/>
        <v>240200</v>
      </c>
      <c r="N670" s="136">
        <f t="shared" si="74"/>
        <v>170608.8</v>
      </c>
      <c r="O670" s="109"/>
      <c r="P670" s="178" t="s">
        <v>6311</v>
      </c>
    </row>
    <row r="671" spans="1:16" ht="19.5" x14ac:dyDescent="0.5">
      <c r="A671" s="109" t="s">
        <v>16</v>
      </c>
      <c r="B671" s="109">
        <v>804000</v>
      </c>
      <c r="C671" s="196" t="s">
        <v>4506</v>
      </c>
      <c r="D671" s="109"/>
      <c r="E671" s="109">
        <v>0.42000000000000004</v>
      </c>
      <c r="F671" s="111">
        <f t="shared" si="70"/>
        <v>41040</v>
      </c>
      <c r="G671" s="111">
        <f t="shared" si="71"/>
        <v>18088</v>
      </c>
      <c r="H671" s="109">
        <v>0.19</v>
      </c>
      <c r="I671" s="111">
        <f t="shared" si="75"/>
        <v>63710</v>
      </c>
      <c r="J671" s="111">
        <f t="shared" si="76"/>
        <v>25898</v>
      </c>
      <c r="K671" s="109">
        <v>0.23</v>
      </c>
      <c r="L671" s="127">
        <f t="shared" si="72"/>
        <v>43986</v>
      </c>
      <c r="M671" s="131">
        <f t="shared" si="73"/>
        <v>104750</v>
      </c>
      <c r="N671" s="136">
        <f t="shared" si="74"/>
        <v>73959.8</v>
      </c>
      <c r="O671" s="109">
        <v>0</v>
      </c>
      <c r="P671" s="178" t="s">
        <v>6311</v>
      </c>
    </row>
    <row r="672" spans="1:16" ht="19.5" x14ac:dyDescent="0.5">
      <c r="A672" s="109" t="s">
        <v>16</v>
      </c>
      <c r="B672" s="109">
        <v>804005</v>
      </c>
      <c r="C672" s="196" t="s">
        <v>4507</v>
      </c>
      <c r="D672" s="109"/>
      <c r="E672" s="109">
        <v>0.8899999999999999</v>
      </c>
      <c r="F672" s="111">
        <f t="shared" si="70"/>
        <v>88560</v>
      </c>
      <c r="G672" s="111">
        <f t="shared" si="71"/>
        <v>39032</v>
      </c>
      <c r="H672" s="109">
        <v>0.41</v>
      </c>
      <c r="I672" s="111">
        <f t="shared" si="75"/>
        <v>132960</v>
      </c>
      <c r="J672" s="111">
        <f t="shared" si="76"/>
        <v>54048</v>
      </c>
      <c r="K672" s="109">
        <v>0.48</v>
      </c>
      <c r="L672" s="127">
        <f t="shared" si="72"/>
        <v>93080</v>
      </c>
      <c r="M672" s="131">
        <f t="shared" si="73"/>
        <v>221520</v>
      </c>
      <c r="N672" s="136">
        <f t="shared" si="74"/>
        <v>156364</v>
      </c>
      <c r="O672" s="109">
        <v>0</v>
      </c>
      <c r="P672" s="178" t="s">
        <v>6311</v>
      </c>
    </row>
    <row r="673" spans="1:16" ht="19.5" x14ac:dyDescent="0.5">
      <c r="A673" s="109" t="s">
        <v>16</v>
      </c>
      <c r="B673" s="109">
        <v>804010</v>
      </c>
      <c r="C673" s="196" t="s">
        <v>4508</v>
      </c>
      <c r="D673" s="109"/>
      <c r="E673" s="109">
        <v>1.07</v>
      </c>
      <c r="F673" s="111">
        <f t="shared" si="70"/>
        <v>99360</v>
      </c>
      <c r="G673" s="111">
        <f t="shared" si="71"/>
        <v>43792</v>
      </c>
      <c r="H673" s="109">
        <v>0.46</v>
      </c>
      <c r="I673" s="111">
        <f t="shared" si="75"/>
        <v>168970</v>
      </c>
      <c r="J673" s="111">
        <f t="shared" si="76"/>
        <v>68686</v>
      </c>
      <c r="K673" s="109">
        <v>0.61</v>
      </c>
      <c r="L673" s="127">
        <f t="shared" si="72"/>
        <v>112478</v>
      </c>
      <c r="M673" s="131">
        <f t="shared" si="73"/>
        <v>268330</v>
      </c>
      <c r="N673" s="136">
        <f t="shared" si="74"/>
        <v>189595.40000000002</v>
      </c>
      <c r="O673" s="109">
        <v>0</v>
      </c>
      <c r="P673" s="178" t="s">
        <v>6311</v>
      </c>
    </row>
    <row r="674" spans="1:16" ht="19.5" x14ac:dyDescent="0.5">
      <c r="A674" s="109" t="s">
        <v>16</v>
      </c>
      <c r="B674" s="109">
        <v>804015</v>
      </c>
      <c r="C674" s="196" t="s">
        <v>4509</v>
      </c>
      <c r="D674" s="109"/>
      <c r="E674" s="109">
        <v>0.89</v>
      </c>
      <c r="F674" s="111">
        <f t="shared" si="70"/>
        <v>84240</v>
      </c>
      <c r="G674" s="111">
        <f t="shared" si="71"/>
        <v>37128</v>
      </c>
      <c r="H674" s="109">
        <v>0.39</v>
      </c>
      <c r="I674" s="111">
        <f t="shared" si="75"/>
        <v>138500</v>
      </c>
      <c r="J674" s="111">
        <f t="shared" si="76"/>
        <v>56300</v>
      </c>
      <c r="K674" s="109">
        <v>0.5</v>
      </c>
      <c r="L674" s="127">
        <f t="shared" si="72"/>
        <v>93428</v>
      </c>
      <c r="M674" s="131">
        <f t="shared" si="73"/>
        <v>222740</v>
      </c>
      <c r="N674" s="136">
        <f t="shared" si="74"/>
        <v>157340.4</v>
      </c>
      <c r="O674" s="109">
        <v>0</v>
      </c>
      <c r="P674" s="178" t="s">
        <v>6311</v>
      </c>
    </row>
    <row r="675" spans="1:16" ht="19.5" x14ac:dyDescent="0.5">
      <c r="A675" s="109" t="s">
        <v>16</v>
      </c>
      <c r="B675" s="109">
        <v>804020</v>
      </c>
      <c r="C675" s="196" t="s">
        <v>4510</v>
      </c>
      <c r="D675" s="109"/>
      <c r="E675" s="109">
        <v>0.95</v>
      </c>
      <c r="F675" s="111">
        <f t="shared" si="70"/>
        <v>64800</v>
      </c>
      <c r="G675" s="111">
        <f t="shared" si="71"/>
        <v>28560</v>
      </c>
      <c r="H675" s="109">
        <v>0.3</v>
      </c>
      <c r="I675" s="111">
        <f t="shared" si="75"/>
        <v>180050</v>
      </c>
      <c r="J675" s="111">
        <f t="shared" si="76"/>
        <v>73190</v>
      </c>
      <c r="K675" s="109">
        <v>0.65</v>
      </c>
      <c r="L675" s="127">
        <f t="shared" si="72"/>
        <v>101750</v>
      </c>
      <c r="M675" s="131">
        <f t="shared" si="73"/>
        <v>244850</v>
      </c>
      <c r="N675" s="136">
        <f t="shared" si="74"/>
        <v>173625</v>
      </c>
      <c r="O675" s="109">
        <v>0</v>
      </c>
      <c r="P675" s="178" t="s">
        <v>6311</v>
      </c>
    </row>
    <row r="676" spans="1:16" ht="19.5" x14ac:dyDescent="0.5">
      <c r="A676" s="109" t="s">
        <v>16</v>
      </c>
      <c r="B676" s="109">
        <v>804030</v>
      </c>
      <c r="C676" s="196" t="s">
        <v>4511</v>
      </c>
      <c r="D676" s="109"/>
      <c r="E676" s="109">
        <v>1.04</v>
      </c>
      <c r="F676" s="111">
        <f t="shared" si="70"/>
        <v>90720</v>
      </c>
      <c r="G676" s="111">
        <f t="shared" si="71"/>
        <v>39984</v>
      </c>
      <c r="H676" s="109">
        <v>0.42</v>
      </c>
      <c r="I676" s="111">
        <f t="shared" si="75"/>
        <v>171740</v>
      </c>
      <c r="J676" s="111">
        <f t="shared" si="76"/>
        <v>69812</v>
      </c>
      <c r="K676" s="109">
        <v>0.62</v>
      </c>
      <c r="L676" s="127">
        <f t="shared" si="72"/>
        <v>109796</v>
      </c>
      <c r="M676" s="131">
        <f t="shared" si="73"/>
        <v>262460</v>
      </c>
      <c r="N676" s="136">
        <f t="shared" si="74"/>
        <v>185602.8</v>
      </c>
      <c r="O676" s="109">
        <v>0</v>
      </c>
      <c r="P676" s="178" t="s">
        <v>6311</v>
      </c>
    </row>
    <row r="677" spans="1:16" ht="19.5" x14ac:dyDescent="0.5">
      <c r="A677" s="109" t="s">
        <v>16</v>
      </c>
      <c r="B677" s="109">
        <v>804035</v>
      </c>
      <c r="C677" s="196" t="s">
        <v>4512</v>
      </c>
      <c r="D677" s="109"/>
      <c r="E677" s="109">
        <v>0.46</v>
      </c>
      <c r="F677" s="111">
        <f t="shared" si="70"/>
        <v>43200</v>
      </c>
      <c r="G677" s="111">
        <f t="shared" si="71"/>
        <v>19040</v>
      </c>
      <c r="H677" s="109">
        <v>0.2</v>
      </c>
      <c r="I677" s="111">
        <f t="shared" si="75"/>
        <v>72020</v>
      </c>
      <c r="J677" s="111">
        <f t="shared" si="76"/>
        <v>29276</v>
      </c>
      <c r="K677" s="109">
        <v>0.26</v>
      </c>
      <c r="L677" s="127">
        <f t="shared" si="72"/>
        <v>48316</v>
      </c>
      <c r="M677" s="131">
        <f t="shared" si="73"/>
        <v>115220</v>
      </c>
      <c r="N677" s="136">
        <f t="shared" si="74"/>
        <v>81398.8</v>
      </c>
      <c r="O677" s="109">
        <v>0</v>
      </c>
      <c r="P677" s="178" t="s">
        <v>6311</v>
      </c>
    </row>
    <row r="678" spans="1:16" ht="19.5" x14ac:dyDescent="0.5">
      <c r="A678" s="109" t="s">
        <v>16</v>
      </c>
      <c r="B678" s="109">
        <v>804040</v>
      </c>
      <c r="C678" s="196" t="s">
        <v>4513</v>
      </c>
      <c r="D678" s="109"/>
      <c r="E678" s="109">
        <v>0.46</v>
      </c>
      <c r="F678" s="111">
        <f t="shared" si="70"/>
        <v>43200</v>
      </c>
      <c r="G678" s="111">
        <f t="shared" si="71"/>
        <v>19040</v>
      </c>
      <c r="H678" s="109">
        <v>0.2</v>
      </c>
      <c r="I678" s="111">
        <f t="shared" si="75"/>
        <v>72020</v>
      </c>
      <c r="J678" s="111">
        <f t="shared" si="76"/>
        <v>29276</v>
      </c>
      <c r="K678" s="109">
        <v>0.26</v>
      </c>
      <c r="L678" s="127">
        <f t="shared" si="72"/>
        <v>48316</v>
      </c>
      <c r="M678" s="131">
        <f t="shared" si="73"/>
        <v>115220</v>
      </c>
      <c r="N678" s="136">
        <f t="shared" si="74"/>
        <v>81398.8</v>
      </c>
      <c r="O678" s="109">
        <v>0</v>
      </c>
      <c r="P678" s="178" t="s">
        <v>6311</v>
      </c>
    </row>
    <row r="679" spans="1:16" ht="19.5" x14ac:dyDescent="0.5">
      <c r="A679" s="109" t="s">
        <v>16</v>
      </c>
      <c r="B679" s="109">
        <v>804045</v>
      </c>
      <c r="C679" s="196" t="s">
        <v>4514</v>
      </c>
      <c r="D679" s="109"/>
      <c r="E679" s="109">
        <v>0.48</v>
      </c>
      <c r="F679" s="111">
        <f t="shared" si="70"/>
        <v>28080</v>
      </c>
      <c r="G679" s="111">
        <f t="shared" si="71"/>
        <v>12376</v>
      </c>
      <c r="H679" s="109">
        <v>0.13</v>
      </c>
      <c r="I679" s="111">
        <f t="shared" si="75"/>
        <v>96950</v>
      </c>
      <c r="J679" s="111">
        <f t="shared" si="76"/>
        <v>39410</v>
      </c>
      <c r="K679" s="109">
        <v>0.35</v>
      </c>
      <c r="L679" s="127">
        <f t="shared" si="72"/>
        <v>51786</v>
      </c>
      <c r="M679" s="131">
        <f t="shared" si="73"/>
        <v>125030</v>
      </c>
      <c r="N679" s="136">
        <f t="shared" si="74"/>
        <v>88779.8</v>
      </c>
      <c r="O679" s="109">
        <v>0</v>
      </c>
      <c r="P679" s="178" t="s">
        <v>6311</v>
      </c>
    </row>
    <row r="680" spans="1:16" ht="19.5" x14ac:dyDescent="0.5">
      <c r="A680" s="109" t="s">
        <v>16</v>
      </c>
      <c r="B680" s="109">
        <v>804050</v>
      </c>
      <c r="C680" s="196" t="s">
        <v>4515</v>
      </c>
      <c r="D680" s="109"/>
      <c r="E680" s="109">
        <v>0.14000000000000001</v>
      </c>
      <c r="F680" s="111">
        <f t="shared" si="70"/>
        <v>10800</v>
      </c>
      <c r="G680" s="111">
        <f t="shared" si="71"/>
        <v>4760</v>
      </c>
      <c r="H680" s="109">
        <v>0.05</v>
      </c>
      <c r="I680" s="111">
        <f t="shared" si="75"/>
        <v>24930</v>
      </c>
      <c r="J680" s="111">
        <f t="shared" si="76"/>
        <v>10134</v>
      </c>
      <c r="K680" s="109">
        <v>0.09</v>
      </c>
      <c r="L680" s="127">
        <f t="shared" si="72"/>
        <v>14894</v>
      </c>
      <c r="M680" s="131">
        <f t="shared" si="73"/>
        <v>35730</v>
      </c>
      <c r="N680" s="136">
        <f t="shared" si="74"/>
        <v>25304.2</v>
      </c>
      <c r="O680" s="109">
        <v>0</v>
      </c>
      <c r="P680" s="178" t="s">
        <v>6311</v>
      </c>
    </row>
    <row r="681" spans="1:16" ht="19.5" x14ac:dyDescent="0.5">
      <c r="A681" s="109" t="s">
        <v>16</v>
      </c>
      <c r="B681" s="109">
        <v>804060</v>
      </c>
      <c r="C681" s="196" t="s">
        <v>4516</v>
      </c>
      <c r="D681" s="109"/>
      <c r="E681" s="109">
        <v>0.69000000000000006</v>
      </c>
      <c r="F681" s="111">
        <f t="shared" si="70"/>
        <v>49680</v>
      </c>
      <c r="G681" s="111">
        <f t="shared" si="71"/>
        <v>21896</v>
      </c>
      <c r="H681" s="109">
        <v>0.23</v>
      </c>
      <c r="I681" s="111">
        <f t="shared" si="75"/>
        <v>127420</v>
      </c>
      <c r="J681" s="111">
        <f t="shared" si="76"/>
        <v>51796</v>
      </c>
      <c r="K681" s="109">
        <v>0.46</v>
      </c>
      <c r="L681" s="127">
        <f t="shared" si="72"/>
        <v>73692</v>
      </c>
      <c r="M681" s="131">
        <f t="shared" si="73"/>
        <v>177100</v>
      </c>
      <c r="N681" s="136">
        <f t="shared" si="74"/>
        <v>125515.6</v>
      </c>
      <c r="O681" s="109">
        <v>0</v>
      </c>
      <c r="P681" s="178" t="s">
        <v>6311</v>
      </c>
    </row>
    <row r="682" spans="1:16" ht="19.5" x14ac:dyDescent="0.5">
      <c r="A682" s="109" t="s">
        <v>16</v>
      </c>
      <c r="B682" s="109">
        <v>804065</v>
      </c>
      <c r="C682" s="196" t="s">
        <v>4517</v>
      </c>
      <c r="D682" s="109"/>
      <c r="E682" s="109">
        <v>0.71</v>
      </c>
      <c r="F682" s="111">
        <f t="shared" si="70"/>
        <v>54000</v>
      </c>
      <c r="G682" s="111">
        <f t="shared" si="71"/>
        <v>23800</v>
      </c>
      <c r="H682" s="109">
        <v>0.25</v>
      </c>
      <c r="I682" s="111">
        <f t="shared" si="75"/>
        <v>127420</v>
      </c>
      <c r="J682" s="111">
        <f t="shared" si="76"/>
        <v>51796</v>
      </c>
      <c r="K682" s="109">
        <v>0.46</v>
      </c>
      <c r="L682" s="127">
        <f t="shared" si="72"/>
        <v>75596</v>
      </c>
      <c r="M682" s="131">
        <f t="shared" si="73"/>
        <v>181420</v>
      </c>
      <c r="N682" s="136">
        <f t="shared" si="74"/>
        <v>128502.8</v>
      </c>
      <c r="O682" s="109">
        <v>0</v>
      </c>
      <c r="P682" s="178" t="s">
        <v>6311</v>
      </c>
    </row>
    <row r="683" spans="1:16" ht="19.5" x14ac:dyDescent="0.5">
      <c r="A683" s="109" t="s">
        <v>16</v>
      </c>
      <c r="B683" s="109">
        <v>804070</v>
      </c>
      <c r="C683" s="196" t="s">
        <v>4518</v>
      </c>
      <c r="D683" s="109"/>
      <c r="E683" s="109">
        <v>1.31</v>
      </c>
      <c r="F683" s="111">
        <f t="shared" si="70"/>
        <v>77760</v>
      </c>
      <c r="G683" s="111">
        <f t="shared" si="71"/>
        <v>34272</v>
      </c>
      <c r="H683" s="109">
        <v>0.36</v>
      </c>
      <c r="I683" s="111">
        <f t="shared" si="75"/>
        <v>263150</v>
      </c>
      <c r="J683" s="111">
        <f t="shared" si="76"/>
        <v>106970</v>
      </c>
      <c r="K683" s="109">
        <v>0.95</v>
      </c>
      <c r="L683" s="127">
        <f t="shared" si="72"/>
        <v>141242</v>
      </c>
      <c r="M683" s="131">
        <f t="shared" si="73"/>
        <v>340910</v>
      </c>
      <c r="N683" s="136">
        <f t="shared" si="74"/>
        <v>242040.6</v>
      </c>
      <c r="O683" s="109">
        <v>0</v>
      </c>
      <c r="P683" s="178" t="s">
        <v>6311</v>
      </c>
    </row>
    <row r="684" spans="1:16" ht="19.5" x14ac:dyDescent="0.5">
      <c r="A684" s="109" t="s">
        <v>16</v>
      </c>
      <c r="B684" s="109">
        <v>804075</v>
      </c>
      <c r="C684" s="196" t="s">
        <v>4522</v>
      </c>
      <c r="D684" s="109"/>
      <c r="E684" s="109">
        <v>2.2199999999999998</v>
      </c>
      <c r="F684" s="111">
        <f t="shared" si="70"/>
        <v>228960</v>
      </c>
      <c r="G684" s="111">
        <f t="shared" si="71"/>
        <v>100912</v>
      </c>
      <c r="H684" s="109">
        <v>1.06</v>
      </c>
      <c r="I684" s="111">
        <f t="shared" si="75"/>
        <v>321320</v>
      </c>
      <c r="J684" s="111">
        <f t="shared" si="76"/>
        <v>130615.99999999999</v>
      </c>
      <c r="K684" s="109">
        <v>1.1599999999999999</v>
      </c>
      <c r="L684" s="127">
        <f t="shared" si="72"/>
        <v>231528</v>
      </c>
      <c r="M684" s="131">
        <f t="shared" si="73"/>
        <v>550280</v>
      </c>
      <c r="N684" s="136">
        <f t="shared" si="74"/>
        <v>388210.4</v>
      </c>
      <c r="O684" s="109">
        <v>0</v>
      </c>
      <c r="P684" s="178" t="s">
        <v>6311</v>
      </c>
    </row>
    <row r="685" spans="1:16" ht="39" x14ac:dyDescent="0.5">
      <c r="A685" s="109" t="s">
        <v>16</v>
      </c>
      <c r="B685" s="109">
        <v>804080</v>
      </c>
      <c r="C685" s="196" t="s">
        <v>4523</v>
      </c>
      <c r="D685" s="109"/>
      <c r="E685" s="109">
        <v>6.38</v>
      </c>
      <c r="F685" s="111">
        <f t="shared" si="70"/>
        <v>751680</v>
      </c>
      <c r="G685" s="111">
        <f t="shared" si="71"/>
        <v>331296</v>
      </c>
      <c r="H685" s="109">
        <v>3.48</v>
      </c>
      <c r="I685" s="111">
        <f t="shared" si="75"/>
        <v>803300</v>
      </c>
      <c r="J685" s="111">
        <f t="shared" si="76"/>
        <v>326540</v>
      </c>
      <c r="K685" s="109">
        <v>2.9</v>
      </c>
      <c r="L685" s="127">
        <f t="shared" si="72"/>
        <v>657836</v>
      </c>
      <c r="M685" s="131">
        <f t="shared" si="73"/>
        <v>1554980</v>
      </c>
      <c r="N685" s="136">
        <f t="shared" si="74"/>
        <v>1094494.8</v>
      </c>
      <c r="O685" s="109">
        <v>0</v>
      </c>
      <c r="P685" s="178" t="s">
        <v>6311</v>
      </c>
    </row>
    <row r="686" spans="1:16" ht="19.5" x14ac:dyDescent="0.5">
      <c r="A686" s="109" t="s">
        <v>16</v>
      </c>
      <c r="B686" s="109">
        <v>804085</v>
      </c>
      <c r="C686" s="196" t="s">
        <v>4524</v>
      </c>
      <c r="D686" s="109"/>
      <c r="E686" s="109">
        <v>4.88</v>
      </c>
      <c r="F686" s="111">
        <f t="shared" si="70"/>
        <v>220320</v>
      </c>
      <c r="G686" s="111">
        <f t="shared" si="71"/>
        <v>97104</v>
      </c>
      <c r="H686" s="109">
        <v>1.02</v>
      </c>
      <c r="I686" s="111">
        <f t="shared" si="75"/>
        <v>1069220</v>
      </c>
      <c r="J686" s="111">
        <f t="shared" si="76"/>
        <v>434636</v>
      </c>
      <c r="K686" s="109">
        <v>3.86</v>
      </c>
      <c r="L686" s="127">
        <f t="shared" si="72"/>
        <v>531740</v>
      </c>
      <c r="M686" s="131">
        <f t="shared" si="73"/>
        <v>1289540</v>
      </c>
      <c r="N686" s="136">
        <f t="shared" si="74"/>
        <v>917322</v>
      </c>
      <c r="O686" s="109">
        <v>0</v>
      </c>
      <c r="P686" s="178" t="s">
        <v>6311</v>
      </c>
    </row>
    <row r="687" spans="1:16" ht="19.5" x14ac:dyDescent="0.5">
      <c r="A687" s="109" t="s">
        <v>16</v>
      </c>
      <c r="B687" s="109">
        <v>804090</v>
      </c>
      <c r="C687" s="196" t="s">
        <v>4525</v>
      </c>
      <c r="D687" s="109"/>
      <c r="E687" s="109">
        <v>0.24000000000000002</v>
      </c>
      <c r="F687" s="111">
        <f t="shared" si="70"/>
        <v>21600</v>
      </c>
      <c r="G687" s="111">
        <f t="shared" si="71"/>
        <v>9520</v>
      </c>
      <c r="H687" s="109">
        <v>0.1</v>
      </c>
      <c r="I687" s="111">
        <f t="shared" si="75"/>
        <v>38780.000000000007</v>
      </c>
      <c r="J687" s="111">
        <f t="shared" si="76"/>
        <v>15764.000000000002</v>
      </c>
      <c r="K687" s="109">
        <v>0.14000000000000001</v>
      </c>
      <c r="L687" s="127">
        <f t="shared" si="72"/>
        <v>25284</v>
      </c>
      <c r="M687" s="131">
        <f t="shared" si="73"/>
        <v>60380.000000000007</v>
      </c>
      <c r="N687" s="136">
        <f t="shared" si="74"/>
        <v>42681.200000000012</v>
      </c>
      <c r="O687" s="109">
        <v>0</v>
      </c>
      <c r="P687" s="178" t="s">
        <v>6311</v>
      </c>
    </row>
    <row r="688" spans="1:16" ht="19.5" x14ac:dyDescent="0.5">
      <c r="A688" s="109" t="s">
        <v>16</v>
      </c>
      <c r="B688" s="109">
        <v>804095</v>
      </c>
      <c r="C688" s="196" t="s">
        <v>4526</v>
      </c>
      <c r="D688" s="109"/>
      <c r="E688" s="109">
        <v>0.77</v>
      </c>
      <c r="F688" s="111">
        <f t="shared" si="70"/>
        <v>66960</v>
      </c>
      <c r="G688" s="111">
        <f t="shared" si="71"/>
        <v>29512</v>
      </c>
      <c r="H688" s="109">
        <v>0.31</v>
      </c>
      <c r="I688" s="111">
        <f t="shared" si="75"/>
        <v>127420</v>
      </c>
      <c r="J688" s="111">
        <f t="shared" si="76"/>
        <v>51796</v>
      </c>
      <c r="K688" s="109">
        <v>0.46</v>
      </c>
      <c r="L688" s="127">
        <f t="shared" si="72"/>
        <v>81308</v>
      </c>
      <c r="M688" s="131">
        <f t="shared" si="73"/>
        <v>194380</v>
      </c>
      <c r="N688" s="136">
        <f t="shared" si="74"/>
        <v>137464.4</v>
      </c>
      <c r="O688" s="109">
        <v>0</v>
      </c>
      <c r="P688" s="178" t="s">
        <v>6311</v>
      </c>
    </row>
    <row r="689" spans="1:16" ht="19.5" x14ac:dyDescent="0.5">
      <c r="A689" s="109" t="s">
        <v>16</v>
      </c>
      <c r="B689" s="109">
        <v>804100</v>
      </c>
      <c r="C689" s="196" t="s">
        <v>4527</v>
      </c>
      <c r="D689" s="109"/>
      <c r="E689" s="109">
        <v>0.24</v>
      </c>
      <c r="F689" s="111">
        <f t="shared" si="70"/>
        <v>25920</v>
      </c>
      <c r="G689" s="111">
        <f t="shared" si="71"/>
        <v>11424</v>
      </c>
      <c r="H689" s="109">
        <v>0.12</v>
      </c>
      <c r="I689" s="111">
        <f t="shared" si="75"/>
        <v>33240</v>
      </c>
      <c r="J689" s="111">
        <f t="shared" si="76"/>
        <v>13512</v>
      </c>
      <c r="K689" s="109">
        <v>0.12</v>
      </c>
      <c r="L689" s="127">
        <f t="shared" si="72"/>
        <v>24936</v>
      </c>
      <c r="M689" s="131">
        <f t="shared" si="73"/>
        <v>59160</v>
      </c>
      <c r="N689" s="136">
        <f t="shared" si="74"/>
        <v>41704.800000000003</v>
      </c>
      <c r="O689" s="109">
        <v>0</v>
      </c>
      <c r="P689" s="178" t="s">
        <v>6311</v>
      </c>
    </row>
    <row r="690" spans="1:16" ht="19.5" x14ac:dyDescent="0.5">
      <c r="A690" s="109" t="s">
        <v>16</v>
      </c>
      <c r="B690" s="109">
        <v>804105</v>
      </c>
      <c r="C690" s="196" t="s">
        <v>4528</v>
      </c>
      <c r="D690" s="109"/>
      <c r="E690" s="109">
        <v>0.18</v>
      </c>
      <c r="F690" s="111">
        <f t="shared" si="70"/>
        <v>21600</v>
      </c>
      <c r="G690" s="111">
        <f t="shared" si="71"/>
        <v>9520</v>
      </c>
      <c r="H690" s="109">
        <v>0.1</v>
      </c>
      <c r="I690" s="111">
        <f t="shared" si="75"/>
        <v>22160</v>
      </c>
      <c r="J690" s="111">
        <f t="shared" si="76"/>
        <v>9008</v>
      </c>
      <c r="K690" s="109">
        <v>0.08</v>
      </c>
      <c r="L690" s="127">
        <f t="shared" si="72"/>
        <v>18528</v>
      </c>
      <c r="M690" s="131">
        <f t="shared" si="73"/>
        <v>43760</v>
      </c>
      <c r="N690" s="136">
        <f t="shared" si="74"/>
        <v>30790.400000000001</v>
      </c>
      <c r="O690" s="109">
        <v>0</v>
      </c>
      <c r="P690" s="178" t="s">
        <v>6311</v>
      </c>
    </row>
    <row r="691" spans="1:16" ht="19.5" x14ac:dyDescent="0.5">
      <c r="A691" s="109" t="s">
        <v>16</v>
      </c>
      <c r="B691" s="109">
        <v>804110</v>
      </c>
      <c r="C691" s="196" t="s">
        <v>4529</v>
      </c>
      <c r="D691" s="109"/>
      <c r="E691" s="109">
        <v>0.16</v>
      </c>
      <c r="F691" s="111">
        <f t="shared" si="70"/>
        <v>10800</v>
      </c>
      <c r="G691" s="111">
        <f t="shared" si="71"/>
        <v>4760</v>
      </c>
      <c r="H691" s="109">
        <v>0.05</v>
      </c>
      <c r="I691" s="111">
        <f t="shared" si="75"/>
        <v>30470</v>
      </c>
      <c r="J691" s="111">
        <f t="shared" si="76"/>
        <v>12386</v>
      </c>
      <c r="K691" s="109">
        <v>0.11</v>
      </c>
      <c r="L691" s="127">
        <f t="shared" si="72"/>
        <v>17146</v>
      </c>
      <c r="M691" s="131">
        <f t="shared" si="73"/>
        <v>41270</v>
      </c>
      <c r="N691" s="136">
        <f t="shared" si="74"/>
        <v>29267.800000000003</v>
      </c>
      <c r="O691" s="109">
        <v>0</v>
      </c>
      <c r="P691" s="178" t="s">
        <v>6311</v>
      </c>
    </row>
    <row r="692" spans="1:16" ht="19.5" x14ac:dyDescent="0.5">
      <c r="A692" s="109" t="s">
        <v>16</v>
      </c>
      <c r="B692" s="109">
        <v>804115</v>
      </c>
      <c r="C692" s="196" t="s">
        <v>4530</v>
      </c>
      <c r="D692" s="109"/>
      <c r="E692" s="109">
        <v>0.28000000000000003</v>
      </c>
      <c r="F692" s="111">
        <f t="shared" si="70"/>
        <v>23760</v>
      </c>
      <c r="G692" s="111">
        <f t="shared" si="71"/>
        <v>10472</v>
      </c>
      <c r="H692" s="109">
        <v>0.11</v>
      </c>
      <c r="I692" s="111">
        <f t="shared" si="75"/>
        <v>47090</v>
      </c>
      <c r="J692" s="111">
        <f t="shared" si="76"/>
        <v>19142</v>
      </c>
      <c r="K692" s="109">
        <v>0.17</v>
      </c>
      <c r="L692" s="127">
        <f t="shared" si="72"/>
        <v>29614</v>
      </c>
      <c r="M692" s="131">
        <f t="shared" si="73"/>
        <v>70850</v>
      </c>
      <c r="N692" s="136">
        <f t="shared" si="74"/>
        <v>50120.2</v>
      </c>
      <c r="O692" s="109">
        <v>0</v>
      </c>
      <c r="P692" s="178" t="s">
        <v>6311</v>
      </c>
    </row>
    <row r="693" spans="1:16" ht="19.5" x14ac:dyDescent="0.5">
      <c r="A693" s="109" t="s">
        <v>16</v>
      </c>
      <c r="B693" s="109">
        <v>804120</v>
      </c>
      <c r="C693" s="196" t="s">
        <v>4531</v>
      </c>
      <c r="D693" s="109"/>
      <c r="E693" s="109">
        <v>0.82</v>
      </c>
      <c r="F693" s="111">
        <f t="shared" si="70"/>
        <v>54000</v>
      </c>
      <c r="G693" s="111">
        <f t="shared" si="71"/>
        <v>23800</v>
      </c>
      <c r="H693" s="109">
        <v>0.25</v>
      </c>
      <c r="I693" s="111">
        <f t="shared" si="75"/>
        <v>157890</v>
      </c>
      <c r="J693" s="111">
        <f t="shared" si="76"/>
        <v>64181.999999999993</v>
      </c>
      <c r="K693" s="109">
        <v>0.56999999999999995</v>
      </c>
      <c r="L693" s="127">
        <f t="shared" si="72"/>
        <v>87982</v>
      </c>
      <c r="M693" s="131">
        <f t="shared" si="73"/>
        <v>211890</v>
      </c>
      <c r="N693" s="136">
        <f t="shared" si="74"/>
        <v>150302.6</v>
      </c>
      <c r="O693" s="109">
        <v>0</v>
      </c>
      <c r="P693" s="178" t="s">
        <v>6311</v>
      </c>
    </row>
    <row r="694" spans="1:16" ht="19.5" x14ac:dyDescent="0.5">
      <c r="A694" s="109" t="s">
        <v>16</v>
      </c>
      <c r="B694" s="109">
        <v>804125</v>
      </c>
      <c r="C694" s="196" t="s">
        <v>4532</v>
      </c>
      <c r="D694" s="109"/>
      <c r="E694" s="109">
        <v>10.190000000000001</v>
      </c>
      <c r="F694" s="111">
        <f t="shared" si="70"/>
        <v>334800</v>
      </c>
      <c r="G694" s="111">
        <f t="shared" si="71"/>
        <v>147560</v>
      </c>
      <c r="H694" s="109">
        <v>1.55</v>
      </c>
      <c r="I694" s="111">
        <f t="shared" si="75"/>
        <v>2393280</v>
      </c>
      <c r="J694" s="111">
        <f t="shared" si="76"/>
        <v>972864.00000000012</v>
      </c>
      <c r="K694" s="109">
        <v>8.64</v>
      </c>
      <c r="L694" s="127">
        <f t="shared" si="72"/>
        <v>1120424</v>
      </c>
      <c r="M694" s="131">
        <f t="shared" si="73"/>
        <v>2728080</v>
      </c>
      <c r="N694" s="136">
        <f t="shared" si="74"/>
        <v>1943783.2000000002</v>
      </c>
      <c r="O694" s="109">
        <v>0</v>
      </c>
      <c r="P694" s="178" t="s">
        <v>6311</v>
      </c>
    </row>
    <row r="695" spans="1:16" ht="19.5" x14ac:dyDescent="0.5">
      <c r="A695" s="109" t="s">
        <v>11</v>
      </c>
      <c r="B695" s="109">
        <v>804140</v>
      </c>
      <c r="C695" s="196" t="s">
        <v>4533</v>
      </c>
      <c r="D695" s="109"/>
      <c r="E695" s="109">
        <v>1.5699999999999998</v>
      </c>
      <c r="F695" s="111">
        <f t="shared" si="70"/>
        <v>92880</v>
      </c>
      <c r="G695" s="111">
        <f t="shared" si="71"/>
        <v>40936</v>
      </c>
      <c r="H695" s="109">
        <v>0.43</v>
      </c>
      <c r="I695" s="111">
        <f t="shared" si="75"/>
        <v>315780</v>
      </c>
      <c r="J695" s="111">
        <f t="shared" si="76"/>
        <v>128363.99999999999</v>
      </c>
      <c r="K695" s="109">
        <v>1.1399999999999999</v>
      </c>
      <c r="L695" s="127">
        <f t="shared" si="72"/>
        <v>169300</v>
      </c>
      <c r="M695" s="131">
        <f t="shared" si="73"/>
        <v>408660</v>
      </c>
      <c r="N695" s="136">
        <f t="shared" si="74"/>
        <v>290150</v>
      </c>
      <c r="O695" s="109">
        <v>0</v>
      </c>
      <c r="P695" s="178" t="s">
        <v>6311</v>
      </c>
    </row>
    <row r="696" spans="1:16" ht="19.5" x14ac:dyDescent="0.5">
      <c r="A696" s="109" t="s">
        <v>11</v>
      </c>
      <c r="B696" s="109">
        <v>804145</v>
      </c>
      <c r="C696" s="196" t="s">
        <v>4534</v>
      </c>
      <c r="D696" s="109"/>
      <c r="E696" s="109">
        <v>0.39</v>
      </c>
      <c r="F696" s="111">
        <f t="shared" si="70"/>
        <v>23760</v>
      </c>
      <c r="G696" s="111">
        <f t="shared" si="71"/>
        <v>10472</v>
      </c>
      <c r="H696" s="109">
        <v>0.11</v>
      </c>
      <c r="I696" s="111">
        <f t="shared" si="75"/>
        <v>77560.000000000015</v>
      </c>
      <c r="J696" s="111">
        <f t="shared" si="76"/>
        <v>31528.000000000004</v>
      </c>
      <c r="K696" s="109">
        <v>0.28000000000000003</v>
      </c>
      <c r="L696" s="127">
        <f t="shared" si="72"/>
        <v>42000</v>
      </c>
      <c r="M696" s="131">
        <f t="shared" si="73"/>
        <v>101320.00000000001</v>
      </c>
      <c r="N696" s="136">
        <f t="shared" si="74"/>
        <v>71920.000000000015</v>
      </c>
      <c r="O696" s="109">
        <v>0</v>
      </c>
      <c r="P696" s="178" t="s">
        <v>6311</v>
      </c>
    </row>
    <row r="697" spans="1:16" ht="19.5" x14ac:dyDescent="0.5">
      <c r="A697" s="109" t="s">
        <v>11</v>
      </c>
      <c r="B697" s="109">
        <v>804150</v>
      </c>
      <c r="C697" s="196" t="s">
        <v>4535</v>
      </c>
      <c r="D697" s="109"/>
      <c r="E697" s="109">
        <v>0.64999999999999991</v>
      </c>
      <c r="F697" s="111">
        <f t="shared" si="70"/>
        <v>38880</v>
      </c>
      <c r="G697" s="111">
        <f t="shared" si="71"/>
        <v>17136</v>
      </c>
      <c r="H697" s="109">
        <v>0.18</v>
      </c>
      <c r="I697" s="111">
        <f t="shared" si="75"/>
        <v>130189.99999999999</v>
      </c>
      <c r="J697" s="111">
        <f t="shared" si="76"/>
        <v>52922</v>
      </c>
      <c r="K697" s="109">
        <v>0.47</v>
      </c>
      <c r="L697" s="127">
        <f t="shared" si="72"/>
        <v>70058</v>
      </c>
      <c r="M697" s="131">
        <f t="shared" si="73"/>
        <v>169070</v>
      </c>
      <c r="N697" s="136">
        <f t="shared" si="74"/>
        <v>120029.4</v>
      </c>
      <c r="O697" s="109">
        <v>0</v>
      </c>
      <c r="P697" s="178" t="s">
        <v>6311</v>
      </c>
    </row>
    <row r="698" spans="1:16" ht="19.5" x14ac:dyDescent="0.5">
      <c r="A698" s="109" t="s">
        <v>11</v>
      </c>
      <c r="B698" s="109">
        <v>804155</v>
      </c>
      <c r="C698" s="196" t="s">
        <v>4536</v>
      </c>
      <c r="D698" s="109"/>
      <c r="E698" s="109">
        <v>0.5</v>
      </c>
      <c r="F698" s="111">
        <f t="shared" si="70"/>
        <v>30240.000000000004</v>
      </c>
      <c r="G698" s="111">
        <f t="shared" si="71"/>
        <v>13328.000000000002</v>
      </c>
      <c r="H698" s="109">
        <v>0.14000000000000001</v>
      </c>
      <c r="I698" s="111">
        <f t="shared" si="75"/>
        <v>99720</v>
      </c>
      <c r="J698" s="111">
        <f t="shared" si="76"/>
        <v>40536</v>
      </c>
      <c r="K698" s="109">
        <v>0.36</v>
      </c>
      <c r="L698" s="127">
        <f t="shared" si="72"/>
        <v>53864</v>
      </c>
      <c r="M698" s="131">
        <f t="shared" si="73"/>
        <v>129960</v>
      </c>
      <c r="N698" s="136">
        <f t="shared" si="74"/>
        <v>92255.200000000012</v>
      </c>
      <c r="O698" s="109">
        <v>0</v>
      </c>
      <c r="P698" s="178" t="s">
        <v>6311</v>
      </c>
    </row>
    <row r="699" spans="1:16" ht="19.5" x14ac:dyDescent="0.5">
      <c r="A699" s="109" t="s">
        <v>11</v>
      </c>
      <c r="B699" s="109">
        <v>804160</v>
      </c>
      <c r="C699" s="196" t="s">
        <v>4537</v>
      </c>
      <c r="D699" s="109"/>
      <c r="E699" s="109">
        <v>0.64999999999999991</v>
      </c>
      <c r="F699" s="111">
        <f t="shared" si="70"/>
        <v>38880</v>
      </c>
      <c r="G699" s="111">
        <f t="shared" si="71"/>
        <v>17136</v>
      </c>
      <c r="H699" s="109">
        <v>0.18</v>
      </c>
      <c r="I699" s="111">
        <f t="shared" si="75"/>
        <v>130189.99999999999</v>
      </c>
      <c r="J699" s="111">
        <f t="shared" si="76"/>
        <v>52922</v>
      </c>
      <c r="K699" s="109">
        <v>0.47</v>
      </c>
      <c r="L699" s="127">
        <f t="shared" si="72"/>
        <v>70058</v>
      </c>
      <c r="M699" s="131">
        <f t="shared" si="73"/>
        <v>169070</v>
      </c>
      <c r="N699" s="136">
        <f t="shared" si="74"/>
        <v>120029.4</v>
      </c>
      <c r="O699" s="109">
        <v>0</v>
      </c>
      <c r="P699" s="178" t="s">
        <v>6311</v>
      </c>
    </row>
    <row r="700" spans="1:16" ht="19.5" x14ac:dyDescent="0.5">
      <c r="A700" s="109" t="s">
        <v>16</v>
      </c>
      <c r="B700" s="109">
        <v>804165</v>
      </c>
      <c r="C700" s="196" t="s">
        <v>4538</v>
      </c>
      <c r="D700" s="109"/>
      <c r="E700" s="109">
        <v>6.6</v>
      </c>
      <c r="F700" s="111">
        <f t="shared" si="70"/>
        <v>388800</v>
      </c>
      <c r="G700" s="111">
        <f t="shared" si="71"/>
        <v>171360</v>
      </c>
      <c r="H700" s="109">
        <v>1.8</v>
      </c>
      <c r="I700" s="111">
        <f t="shared" si="75"/>
        <v>1329600</v>
      </c>
      <c r="J700" s="111">
        <f t="shared" si="76"/>
        <v>540480</v>
      </c>
      <c r="K700" s="109">
        <v>4.8</v>
      </c>
      <c r="L700" s="127">
        <f t="shared" si="72"/>
        <v>711840</v>
      </c>
      <c r="M700" s="131">
        <f t="shared" si="73"/>
        <v>1718400</v>
      </c>
      <c r="N700" s="136">
        <f t="shared" si="74"/>
        <v>1220112</v>
      </c>
      <c r="O700" s="109">
        <v>0</v>
      </c>
      <c r="P700" s="178" t="s">
        <v>6311</v>
      </c>
    </row>
    <row r="701" spans="1:16" ht="19.5" x14ac:dyDescent="0.5">
      <c r="A701" s="109" t="s">
        <v>11</v>
      </c>
      <c r="B701" s="109">
        <v>804170</v>
      </c>
      <c r="C701" s="196" t="s">
        <v>4539</v>
      </c>
      <c r="D701" s="109"/>
      <c r="E701" s="109">
        <v>2.62</v>
      </c>
      <c r="F701" s="111">
        <f t="shared" si="70"/>
        <v>155520</v>
      </c>
      <c r="G701" s="111">
        <f t="shared" si="71"/>
        <v>68544</v>
      </c>
      <c r="H701" s="109">
        <v>0.72</v>
      </c>
      <c r="I701" s="111">
        <f t="shared" si="75"/>
        <v>526300</v>
      </c>
      <c r="J701" s="111">
        <f t="shared" si="76"/>
        <v>213940</v>
      </c>
      <c r="K701" s="109">
        <v>1.9</v>
      </c>
      <c r="L701" s="127">
        <f t="shared" si="72"/>
        <v>282484</v>
      </c>
      <c r="M701" s="131">
        <f t="shared" si="73"/>
        <v>681820</v>
      </c>
      <c r="N701" s="136">
        <f t="shared" si="74"/>
        <v>484081.2</v>
      </c>
      <c r="O701" s="109">
        <v>0</v>
      </c>
      <c r="P701" s="178" t="s">
        <v>6311</v>
      </c>
    </row>
    <row r="702" spans="1:16" ht="19.5" x14ac:dyDescent="0.5">
      <c r="A702" s="109" t="s">
        <v>11</v>
      </c>
      <c r="B702" s="109">
        <v>804175</v>
      </c>
      <c r="C702" s="196" t="s">
        <v>4540</v>
      </c>
      <c r="D702" s="109"/>
      <c r="E702" s="109">
        <v>1.49</v>
      </c>
      <c r="F702" s="111">
        <f t="shared" si="70"/>
        <v>88560</v>
      </c>
      <c r="G702" s="111">
        <f t="shared" si="71"/>
        <v>39032</v>
      </c>
      <c r="H702" s="109">
        <v>0.41</v>
      </c>
      <c r="I702" s="111">
        <f t="shared" si="75"/>
        <v>299160</v>
      </c>
      <c r="J702" s="111">
        <f t="shared" si="76"/>
        <v>121608.00000000001</v>
      </c>
      <c r="K702" s="109">
        <v>1.08</v>
      </c>
      <c r="L702" s="127">
        <f t="shared" si="72"/>
        <v>160640</v>
      </c>
      <c r="M702" s="131">
        <f t="shared" si="73"/>
        <v>387720</v>
      </c>
      <c r="N702" s="136">
        <f t="shared" si="74"/>
        <v>275272</v>
      </c>
      <c r="O702" s="109">
        <v>0</v>
      </c>
      <c r="P702" s="178" t="s">
        <v>6311</v>
      </c>
    </row>
    <row r="703" spans="1:16" ht="19.5" x14ac:dyDescent="0.5">
      <c r="A703" s="109" t="s">
        <v>16</v>
      </c>
      <c r="B703" s="109">
        <v>804180</v>
      </c>
      <c r="C703" s="196" t="s">
        <v>4541</v>
      </c>
      <c r="D703" s="109"/>
      <c r="E703" s="109">
        <v>0.41</v>
      </c>
      <c r="F703" s="111">
        <f t="shared" si="70"/>
        <v>23760</v>
      </c>
      <c r="G703" s="111">
        <f t="shared" si="71"/>
        <v>10472</v>
      </c>
      <c r="H703" s="109">
        <v>0.11</v>
      </c>
      <c r="I703" s="111">
        <f t="shared" si="75"/>
        <v>83100</v>
      </c>
      <c r="J703" s="111">
        <f t="shared" si="76"/>
        <v>33780</v>
      </c>
      <c r="K703" s="109">
        <v>0.3</v>
      </c>
      <c r="L703" s="127">
        <f t="shared" si="72"/>
        <v>44252</v>
      </c>
      <c r="M703" s="131">
        <f t="shared" si="73"/>
        <v>106860</v>
      </c>
      <c r="N703" s="136">
        <f t="shared" si="74"/>
        <v>75883.600000000006</v>
      </c>
      <c r="O703" s="109">
        <v>0</v>
      </c>
      <c r="P703" s="178" t="s">
        <v>6311</v>
      </c>
    </row>
    <row r="704" spans="1:16" ht="136.5" x14ac:dyDescent="0.5">
      <c r="A704" s="109" t="s">
        <v>11</v>
      </c>
      <c r="B704" s="109">
        <v>804181</v>
      </c>
      <c r="C704" s="196" t="s">
        <v>5729</v>
      </c>
      <c r="D704" s="109" t="s">
        <v>6165</v>
      </c>
      <c r="E704" s="109">
        <v>1.1000000000000001</v>
      </c>
      <c r="F704" s="111">
        <f t="shared" si="70"/>
        <v>64800</v>
      </c>
      <c r="G704" s="111">
        <f t="shared" si="71"/>
        <v>28560</v>
      </c>
      <c r="H704" s="109">
        <v>0.3</v>
      </c>
      <c r="I704" s="111">
        <f t="shared" si="75"/>
        <v>221600</v>
      </c>
      <c r="J704" s="111">
        <f t="shared" si="76"/>
        <v>90080</v>
      </c>
      <c r="K704" s="109">
        <v>0.8</v>
      </c>
      <c r="L704" s="127">
        <f t="shared" si="72"/>
        <v>118640</v>
      </c>
      <c r="M704" s="131">
        <f t="shared" si="73"/>
        <v>286400</v>
      </c>
      <c r="N704" s="136">
        <f t="shared" si="74"/>
        <v>203352</v>
      </c>
      <c r="O704" s="109">
        <v>0</v>
      </c>
      <c r="P704" s="178" t="s">
        <v>6311</v>
      </c>
    </row>
    <row r="705" spans="1:16" ht="136.5" x14ac:dyDescent="0.5">
      <c r="A705" s="109" t="s">
        <v>11</v>
      </c>
      <c r="B705" s="109">
        <v>804182</v>
      </c>
      <c r="C705" s="196" t="s">
        <v>5730</v>
      </c>
      <c r="D705" s="109" t="s">
        <v>6165</v>
      </c>
      <c r="E705" s="109">
        <v>3.1</v>
      </c>
      <c r="F705" s="111">
        <f t="shared" si="70"/>
        <v>216000</v>
      </c>
      <c r="G705" s="111">
        <f t="shared" si="71"/>
        <v>95200</v>
      </c>
      <c r="H705" s="109">
        <v>1</v>
      </c>
      <c r="I705" s="111">
        <f t="shared" si="75"/>
        <v>581700</v>
      </c>
      <c r="J705" s="111">
        <f t="shared" si="76"/>
        <v>236460</v>
      </c>
      <c r="K705" s="109">
        <v>2.1</v>
      </c>
      <c r="L705" s="127">
        <f t="shared" si="72"/>
        <v>331660</v>
      </c>
      <c r="M705" s="131">
        <f t="shared" si="73"/>
        <v>797700</v>
      </c>
      <c r="N705" s="136">
        <f t="shared" si="74"/>
        <v>565538</v>
      </c>
      <c r="O705" s="109">
        <v>0</v>
      </c>
      <c r="P705" s="178" t="s">
        <v>6311</v>
      </c>
    </row>
    <row r="706" spans="1:16" ht="136.5" x14ac:dyDescent="0.5">
      <c r="A706" s="109" t="s">
        <v>11</v>
      </c>
      <c r="B706" s="109">
        <v>804183</v>
      </c>
      <c r="C706" s="196" t="s">
        <v>5731</v>
      </c>
      <c r="D706" s="109" t="s">
        <v>6166</v>
      </c>
      <c r="E706" s="109">
        <v>0.8</v>
      </c>
      <c r="F706" s="111">
        <f t="shared" si="70"/>
        <v>54000</v>
      </c>
      <c r="G706" s="111">
        <f t="shared" si="71"/>
        <v>23800</v>
      </c>
      <c r="H706" s="109">
        <v>0.25</v>
      </c>
      <c r="I706" s="111">
        <f t="shared" si="75"/>
        <v>152350</v>
      </c>
      <c r="J706" s="111">
        <f t="shared" si="76"/>
        <v>61930.000000000007</v>
      </c>
      <c r="K706" s="109">
        <v>0.55000000000000004</v>
      </c>
      <c r="L706" s="127">
        <f t="shared" si="72"/>
        <v>85730</v>
      </c>
      <c r="M706" s="131">
        <f t="shared" si="73"/>
        <v>206350</v>
      </c>
      <c r="N706" s="136">
        <f t="shared" si="74"/>
        <v>146339</v>
      </c>
      <c r="O706" s="109">
        <v>0</v>
      </c>
      <c r="P706" s="178" t="s">
        <v>6311</v>
      </c>
    </row>
    <row r="707" spans="1:16" ht="136.5" x14ac:dyDescent="0.5">
      <c r="A707" s="109" t="s">
        <v>11</v>
      </c>
      <c r="B707" s="109">
        <v>804184</v>
      </c>
      <c r="C707" s="196" t="s">
        <v>5732</v>
      </c>
      <c r="D707" s="109" t="s">
        <v>6165</v>
      </c>
      <c r="E707" s="109">
        <v>0.5</v>
      </c>
      <c r="F707" s="111">
        <f t="shared" ref="F707:F770" si="77">H707*216000</f>
        <v>32400</v>
      </c>
      <c r="G707" s="111">
        <f t="shared" ref="G707:G770" si="78">H707*95200</f>
        <v>14280</v>
      </c>
      <c r="H707" s="109">
        <v>0.15</v>
      </c>
      <c r="I707" s="111">
        <f t="shared" si="75"/>
        <v>96950</v>
      </c>
      <c r="J707" s="111">
        <f t="shared" si="76"/>
        <v>39410</v>
      </c>
      <c r="K707" s="109">
        <v>0.35</v>
      </c>
      <c r="L707" s="127">
        <f t="shared" ref="L707:L770" si="79">J707+G707</f>
        <v>53690</v>
      </c>
      <c r="M707" s="131">
        <f t="shared" ref="M707:M770" si="80">I707+F707</f>
        <v>129350</v>
      </c>
      <c r="N707" s="136">
        <f t="shared" ref="N707:N770" si="81">M707-(L707*70%)</f>
        <v>91767</v>
      </c>
      <c r="O707" s="109">
        <v>0</v>
      </c>
      <c r="P707" s="178" t="s">
        <v>6311</v>
      </c>
    </row>
    <row r="708" spans="1:16" ht="136.5" x14ac:dyDescent="0.5">
      <c r="A708" s="109" t="s">
        <v>11</v>
      </c>
      <c r="B708" s="109">
        <v>804185</v>
      </c>
      <c r="C708" s="196" t="s">
        <v>5733</v>
      </c>
      <c r="D708" s="109" t="s">
        <v>6165</v>
      </c>
      <c r="E708" s="109">
        <v>0.7</v>
      </c>
      <c r="F708" s="111">
        <f t="shared" si="77"/>
        <v>43200</v>
      </c>
      <c r="G708" s="111">
        <f t="shared" si="78"/>
        <v>19040</v>
      </c>
      <c r="H708" s="109">
        <v>0.2</v>
      </c>
      <c r="I708" s="111">
        <f t="shared" ref="I708:I771" si="82">K708*277000</f>
        <v>138500</v>
      </c>
      <c r="J708" s="111">
        <f t="shared" ref="J708:J771" si="83">112600*K708</f>
        <v>56300</v>
      </c>
      <c r="K708" s="109">
        <v>0.5</v>
      </c>
      <c r="L708" s="127">
        <f t="shared" si="79"/>
        <v>75340</v>
      </c>
      <c r="M708" s="131">
        <f t="shared" si="80"/>
        <v>181700</v>
      </c>
      <c r="N708" s="136">
        <f t="shared" si="81"/>
        <v>128962</v>
      </c>
      <c r="O708" s="109">
        <v>0</v>
      </c>
      <c r="P708" s="178" t="s">
        <v>6311</v>
      </c>
    </row>
    <row r="709" spans="1:16" ht="136.5" x14ac:dyDescent="0.5">
      <c r="A709" s="109" t="s">
        <v>11</v>
      </c>
      <c r="B709" s="109">
        <v>804186</v>
      </c>
      <c r="C709" s="196" t="s">
        <v>5734</v>
      </c>
      <c r="D709" s="109" t="s">
        <v>6165</v>
      </c>
      <c r="E709" s="109">
        <v>0.7</v>
      </c>
      <c r="F709" s="111">
        <f t="shared" si="77"/>
        <v>43200</v>
      </c>
      <c r="G709" s="111">
        <f t="shared" si="78"/>
        <v>19040</v>
      </c>
      <c r="H709" s="109">
        <v>0.2</v>
      </c>
      <c r="I709" s="111">
        <f t="shared" si="82"/>
        <v>138500</v>
      </c>
      <c r="J709" s="111">
        <f t="shared" si="83"/>
        <v>56300</v>
      </c>
      <c r="K709" s="109">
        <v>0.5</v>
      </c>
      <c r="L709" s="127">
        <f t="shared" si="79"/>
        <v>75340</v>
      </c>
      <c r="M709" s="131">
        <f t="shared" si="80"/>
        <v>181700</v>
      </c>
      <c r="N709" s="136">
        <f t="shared" si="81"/>
        <v>128962</v>
      </c>
      <c r="O709" s="109">
        <v>0</v>
      </c>
      <c r="P709" s="178" t="s">
        <v>6311</v>
      </c>
    </row>
    <row r="710" spans="1:16" ht="136.5" x14ac:dyDescent="0.5">
      <c r="A710" s="109" t="s">
        <v>11</v>
      </c>
      <c r="B710" s="109">
        <v>804187</v>
      </c>
      <c r="C710" s="196" t="s">
        <v>5735</v>
      </c>
      <c r="D710" s="109" t="s">
        <v>6165</v>
      </c>
      <c r="E710" s="109">
        <v>1</v>
      </c>
      <c r="F710" s="111">
        <f t="shared" si="77"/>
        <v>64800</v>
      </c>
      <c r="G710" s="111">
        <f t="shared" si="78"/>
        <v>28560</v>
      </c>
      <c r="H710" s="109">
        <v>0.3</v>
      </c>
      <c r="I710" s="111">
        <f t="shared" si="82"/>
        <v>193900</v>
      </c>
      <c r="J710" s="111">
        <f t="shared" si="83"/>
        <v>78820</v>
      </c>
      <c r="K710" s="109">
        <v>0.7</v>
      </c>
      <c r="L710" s="127">
        <f t="shared" si="79"/>
        <v>107380</v>
      </c>
      <c r="M710" s="131">
        <f t="shared" si="80"/>
        <v>258700</v>
      </c>
      <c r="N710" s="136">
        <f t="shared" si="81"/>
        <v>183534</v>
      </c>
      <c r="O710" s="109">
        <v>0</v>
      </c>
      <c r="P710" s="178" t="s">
        <v>6311</v>
      </c>
    </row>
    <row r="711" spans="1:16" ht="136.5" x14ac:dyDescent="0.5">
      <c r="A711" s="109" t="s">
        <v>11</v>
      </c>
      <c r="B711" s="109">
        <v>804188</v>
      </c>
      <c r="C711" s="196" t="s">
        <v>5736</v>
      </c>
      <c r="D711" s="109" t="s">
        <v>6165</v>
      </c>
      <c r="E711" s="109">
        <v>0.7</v>
      </c>
      <c r="F711" s="111">
        <f t="shared" si="77"/>
        <v>43200</v>
      </c>
      <c r="G711" s="111">
        <f t="shared" si="78"/>
        <v>19040</v>
      </c>
      <c r="H711" s="109">
        <v>0.2</v>
      </c>
      <c r="I711" s="111">
        <f t="shared" si="82"/>
        <v>138500</v>
      </c>
      <c r="J711" s="111">
        <f t="shared" si="83"/>
        <v>56300</v>
      </c>
      <c r="K711" s="109">
        <v>0.5</v>
      </c>
      <c r="L711" s="127">
        <f t="shared" si="79"/>
        <v>75340</v>
      </c>
      <c r="M711" s="131">
        <f t="shared" si="80"/>
        <v>181700</v>
      </c>
      <c r="N711" s="136">
        <f t="shared" si="81"/>
        <v>128962</v>
      </c>
      <c r="O711" s="109">
        <v>0</v>
      </c>
      <c r="P711" s="178" t="s">
        <v>6311</v>
      </c>
    </row>
    <row r="712" spans="1:16" ht="136.5" x14ac:dyDescent="0.5">
      <c r="A712" s="109" t="s">
        <v>11</v>
      </c>
      <c r="B712" s="109">
        <v>804189</v>
      </c>
      <c r="C712" s="196" t="s">
        <v>5737</v>
      </c>
      <c r="D712" s="109" t="s">
        <v>6165</v>
      </c>
      <c r="E712" s="109">
        <v>2.2999999999999998</v>
      </c>
      <c r="F712" s="111">
        <f t="shared" si="77"/>
        <v>151200</v>
      </c>
      <c r="G712" s="111">
        <f t="shared" si="78"/>
        <v>66640</v>
      </c>
      <c r="H712" s="109">
        <v>0.7</v>
      </c>
      <c r="I712" s="111">
        <f t="shared" si="82"/>
        <v>443200</v>
      </c>
      <c r="J712" s="111">
        <f t="shared" si="83"/>
        <v>180160</v>
      </c>
      <c r="K712" s="109">
        <v>1.6</v>
      </c>
      <c r="L712" s="127">
        <f t="shared" si="79"/>
        <v>246800</v>
      </c>
      <c r="M712" s="131">
        <f t="shared" si="80"/>
        <v>594400</v>
      </c>
      <c r="N712" s="136">
        <f t="shared" si="81"/>
        <v>421640</v>
      </c>
      <c r="O712" s="109">
        <v>0</v>
      </c>
      <c r="P712" s="178" t="s">
        <v>6311</v>
      </c>
    </row>
    <row r="713" spans="1:16" ht="136.5" x14ac:dyDescent="0.5">
      <c r="A713" s="109" t="s">
        <v>11</v>
      </c>
      <c r="B713" s="109">
        <v>804190</v>
      </c>
      <c r="C713" s="196" t="s">
        <v>5869</v>
      </c>
      <c r="D713" s="109" t="s">
        <v>6165</v>
      </c>
      <c r="E713" s="109">
        <v>1.6</v>
      </c>
      <c r="F713" s="111">
        <f t="shared" si="77"/>
        <v>108000</v>
      </c>
      <c r="G713" s="111">
        <f t="shared" si="78"/>
        <v>47600</v>
      </c>
      <c r="H713" s="109">
        <v>0.5</v>
      </c>
      <c r="I713" s="111">
        <f t="shared" si="82"/>
        <v>304700</v>
      </c>
      <c r="J713" s="111">
        <f t="shared" si="83"/>
        <v>123860.00000000001</v>
      </c>
      <c r="K713" s="109">
        <v>1.1000000000000001</v>
      </c>
      <c r="L713" s="127">
        <f t="shared" si="79"/>
        <v>171460</v>
      </c>
      <c r="M713" s="131">
        <f t="shared" si="80"/>
        <v>412700</v>
      </c>
      <c r="N713" s="136">
        <f t="shared" si="81"/>
        <v>292678</v>
      </c>
      <c r="O713" s="109">
        <v>0</v>
      </c>
      <c r="P713" s="178" t="s">
        <v>6311</v>
      </c>
    </row>
    <row r="714" spans="1:16" ht="136.5" x14ac:dyDescent="0.5">
      <c r="A714" s="109" t="s">
        <v>11</v>
      </c>
      <c r="B714" s="109">
        <v>804191</v>
      </c>
      <c r="C714" s="196" t="s">
        <v>5870</v>
      </c>
      <c r="D714" s="109" t="s">
        <v>6166</v>
      </c>
      <c r="E714" s="109">
        <v>2.2999999999999998</v>
      </c>
      <c r="F714" s="111">
        <f t="shared" si="77"/>
        <v>151200</v>
      </c>
      <c r="G714" s="111">
        <f t="shared" si="78"/>
        <v>66640</v>
      </c>
      <c r="H714" s="109">
        <v>0.7</v>
      </c>
      <c r="I714" s="111">
        <f t="shared" si="82"/>
        <v>443200</v>
      </c>
      <c r="J714" s="111">
        <f t="shared" si="83"/>
        <v>180160</v>
      </c>
      <c r="K714" s="109">
        <v>1.6</v>
      </c>
      <c r="L714" s="127">
        <f t="shared" si="79"/>
        <v>246800</v>
      </c>
      <c r="M714" s="131">
        <f t="shared" si="80"/>
        <v>594400</v>
      </c>
      <c r="N714" s="136">
        <f t="shared" si="81"/>
        <v>421640</v>
      </c>
      <c r="O714" s="109">
        <v>0</v>
      </c>
      <c r="P714" s="178" t="s">
        <v>6311</v>
      </c>
    </row>
    <row r="715" spans="1:16" ht="136.5" x14ac:dyDescent="0.5">
      <c r="A715" s="109" t="s">
        <v>11</v>
      </c>
      <c r="B715" s="109">
        <v>804192</v>
      </c>
      <c r="C715" s="196" t="s">
        <v>5738</v>
      </c>
      <c r="D715" s="109" t="s">
        <v>6167</v>
      </c>
      <c r="E715" s="109">
        <v>2.2999999999999998</v>
      </c>
      <c r="F715" s="111">
        <f t="shared" si="77"/>
        <v>151200</v>
      </c>
      <c r="G715" s="111">
        <f t="shared" si="78"/>
        <v>66640</v>
      </c>
      <c r="H715" s="109">
        <v>0.7</v>
      </c>
      <c r="I715" s="111">
        <f t="shared" si="82"/>
        <v>443200</v>
      </c>
      <c r="J715" s="111">
        <f t="shared" si="83"/>
        <v>180160</v>
      </c>
      <c r="K715" s="109">
        <v>1.6</v>
      </c>
      <c r="L715" s="127">
        <f t="shared" si="79"/>
        <v>246800</v>
      </c>
      <c r="M715" s="131">
        <f t="shared" si="80"/>
        <v>594400</v>
      </c>
      <c r="N715" s="136">
        <f t="shared" si="81"/>
        <v>421640</v>
      </c>
      <c r="O715" s="109">
        <v>0</v>
      </c>
      <c r="P715" s="178" t="s">
        <v>6311</v>
      </c>
    </row>
    <row r="716" spans="1:16" ht="136.5" x14ac:dyDescent="0.5">
      <c r="A716" s="109" t="s">
        <v>11</v>
      </c>
      <c r="B716" s="109">
        <v>804193</v>
      </c>
      <c r="C716" s="196" t="s">
        <v>5739</v>
      </c>
      <c r="D716" s="109" t="s">
        <v>6165</v>
      </c>
      <c r="E716" s="109">
        <v>1.2000000000000002</v>
      </c>
      <c r="F716" s="111">
        <f t="shared" si="77"/>
        <v>86400</v>
      </c>
      <c r="G716" s="111">
        <f t="shared" si="78"/>
        <v>38080</v>
      </c>
      <c r="H716" s="109">
        <v>0.4</v>
      </c>
      <c r="I716" s="111">
        <f t="shared" si="82"/>
        <v>221600</v>
      </c>
      <c r="J716" s="111">
        <f t="shared" si="83"/>
        <v>90080</v>
      </c>
      <c r="K716" s="109">
        <v>0.8</v>
      </c>
      <c r="L716" s="127">
        <f t="shared" si="79"/>
        <v>128160</v>
      </c>
      <c r="M716" s="131">
        <f t="shared" si="80"/>
        <v>308000</v>
      </c>
      <c r="N716" s="136">
        <f t="shared" si="81"/>
        <v>218288</v>
      </c>
      <c r="O716" s="109">
        <v>0</v>
      </c>
      <c r="P716" s="178" t="s">
        <v>6311</v>
      </c>
    </row>
    <row r="717" spans="1:16" ht="136.5" x14ac:dyDescent="0.5">
      <c r="A717" s="109" t="s">
        <v>11</v>
      </c>
      <c r="B717" s="109">
        <v>804194</v>
      </c>
      <c r="C717" s="196" t="s">
        <v>5740</v>
      </c>
      <c r="D717" s="109" t="s">
        <v>6166</v>
      </c>
      <c r="E717" s="109">
        <v>0.35</v>
      </c>
      <c r="F717" s="111">
        <f t="shared" si="77"/>
        <v>21600</v>
      </c>
      <c r="G717" s="111">
        <f t="shared" si="78"/>
        <v>9520</v>
      </c>
      <c r="H717" s="109">
        <v>0.1</v>
      </c>
      <c r="I717" s="111">
        <f t="shared" si="82"/>
        <v>69250</v>
      </c>
      <c r="J717" s="111">
        <f t="shared" si="83"/>
        <v>28150</v>
      </c>
      <c r="K717" s="109">
        <v>0.25</v>
      </c>
      <c r="L717" s="127">
        <f t="shared" si="79"/>
        <v>37670</v>
      </c>
      <c r="M717" s="131">
        <f t="shared" si="80"/>
        <v>90850</v>
      </c>
      <c r="N717" s="136">
        <f t="shared" si="81"/>
        <v>64481</v>
      </c>
      <c r="O717" s="109">
        <v>0</v>
      </c>
      <c r="P717" s="178" t="s">
        <v>6311</v>
      </c>
    </row>
    <row r="718" spans="1:16" ht="136.5" x14ac:dyDescent="0.5">
      <c r="A718" s="109" t="s">
        <v>11</v>
      </c>
      <c r="B718" s="109">
        <v>804195</v>
      </c>
      <c r="C718" s="196" t="s">
        <v>5741</v>
      </c>
      <c r="D718" s="109" t="s">
        <v>6165</v>
      </c>
      <c r="E718" s="109">
        <v>0.12</v>
      </c>
      <c r="F718" s="111">
        <f t="shared" si="77"/>
        <v>8640</v>
      </c>
      <c r="G718" s="111">
        <f t="shared" si="78"/>
        <v>3808</v>
      </c>
      <c r="H718" s="109">
        <v>0.04</v>
      </c>
      <c r="I718" s="111">
        <f t="shared" si="82"/>
        <v>22160</v>
      </c>
      <c r="J718" s="111">
        <f t="shared" si="83"/>
        <v>9008</v>
      </c>
      <c r="K718" s="109">
        <v>0.08</v>
      </c>
      <c r="L718" s="127">
        <f t="shared" si="79"/>
        <v>12816</v>
      </c>
      <c r="M718" s="131">
        <f t="shared" si="80"/>
        <v>30800</v>
      </c>
      <c r="N718" s="136">
        <f t="shared" si="81"/>
        <v>21828.800000000003</v>
      </c>
      <c r="O718" s="109">
        <v>0</v>
      </c>
      <c r="P718" s="178" t="s">
        <v>6311</v>
      </c>
    </row>
    <row r="719" spans="1:16" ht="136.5" x14ac:dyDescent="0.5">
      <c r="A719" s="109" t="s">
        <v>11</v>
      </c>
      <c r="B719" s="109">
        <v>804196</v>
      </c>
      <c r="C719" s="196" t="s">
        <v>5871</v>
      </c>
      <c r="D719" s="109" t="s">
        <v>6165</v>
      </c>
      <c r="E719" s="109">
        <v>0.8</v>
      </c>
      <c r="F719" s="111">
        <f t="shared" si="77"/>
        <v>43200</v>
      </c>
      <c r="G719" s="111">
        <f t="shared" si="78"/>
        <v>19040</v>
      </c>
      <c r="H719" s="109">
        <v>0.2</v>
      </c>
      <c r="I719" s="111">
        <f t="shared" si="82"/>
        <v>166200</v>
      </c>
      <c r="J719" s="111">
        <f t="shared" si="83"/>
        <v>67560</v>
      </c>
      <c r="K719" s="109">
        <v>0.6</v>
      </c>
      <c r="L719" s="127">
        <f t="shared" si="79"/>
        <v>86600</v>
      </c>
      <c r="M719" s="131">
        <f t="shared" si="80"/>
        <v>209400</v>
      </c>
      <c r="N719" s="136">
        <f t="shared" si="81"/>
        <v>148780</v>
      </c>
      <c r="O719" s="109">
        <v>0</v>
      </c>
      <c r="P719" s="178" t="s">
        <v>6311</v>
      </c>
    </row>
    <row r="720" spans="1:16" ht="136.5" x14ac:dyDescent="0.5">
      <c r="A720" s="109" t="s">
        <v>11</v>
      </c>
      <c r="B720" s="109">
        <v>804197</v>
      </c>
      <c r="C720" s="196" t="s">
        <v>5742</v>
      </c>
      <c r="D720" s="109" t="s">
        <v>6166</v>
      </c>
      <c r="E720" s="109">
        <v>1.1000000000000001</v>
      </c>
      <c r="F720" s="111">
        <f t="shared" si="77"/>
        <v>64800</v>
      </c>
      <c r="G720" s="111">
        <f t="shared" si="78"/>
        <v>28560</v>
      </c>
      <c r="H720" s="109">
        <v>0.3</v>
      </c>
      <c r="I720" s="111">
        <f t="shared" si="82"/>
        <v>221600</v>
      </c>
      <c r="J720" s="111">
        <f t="shared" si="83"/>
        <v>90080</v>
      </c>
      <c r="K720" s="109">
        <v>0.8</v>
      </c>
      <c r="L720" s="127">
        <f t="shared" si="79"/>
        <v>118640</v>
      </c>
      <c r="M720" s="131">
        <f t="shared" si="80"/>
        <v>286400</v>
      </c>
      <c r="N720" s="136">
        <f t="shared" si="81"/>
        <v>203352</v>
      </c>
      <c r="O720" s="109">
        <v>0</v>
      </c>
      <c r="P720" s="178" t="s">
        <v>6311</v>
      </c>
    </row>
    <row r="721" spans="1:16" ht="136.5" x14ac:dyDescent="0.5">
      <c r="A721" s="109" t="s">
        <v>11</v>
      </c>
      <c r="B721" s="109">
        <v>804198</v>
      </c>
      <c r="C721" s="196" t="s">
        <v>5872</v>
      </c>
      <c r="D721" s="109" t="s">
        <v>6165</v>
      </c>
      <c r="E721" s="109">
        <v>1</v>
      </c>
      <c r="F721" s="111">
        <f t="shared" si="77"/>
        <v>64800</v>
      </c>
      <c r="G721" s="111">
        <f t="shared" si="78"/>
        <v>28560</v>
      </c>
      <c r="H721" s="109">
        <v>0.3</v>
      </c>
      <c r="I721" s="111">
        <f t="shared" si="82"/>
        <v>193900</v>
      </c>
      <c r="J721" s="111">
        <f t="shared" si="83"/>
        <v>78820</v>
      </c>
      <c r="K721" s="109">
        <v>0.7</v>
      </c>
      <c r="L721" s="127">
        <f t="shared" si="79"/>
        <v>107380</v>
      </c>
      <c r="M721" s="131">
        <f t="shared" si="80"/>
        <v>258700</v>
      </c>
      <c r="N721" s="136">
        <f t="shared" si="81"/>
        <v>183534</v>
      </c>
      <c r="O721" s="109">
        <v>0</v>
      </c>
      <c r="P721" s="178" t="s">
        <v>6311</v>
      </c>
    </row>
    <row r="722" spans="1:16" ht="136.5" x14ac:dyDescent="0.5">
      <c r="A722" s="109" t="s">
        <v>11</v>
      </c>
      <c r="B722" s="109">
        <v>804201</v>
      </c>
      <c r="C722" s="196" t="s">
        <v>5873</v>
      </c>
      <c r="D722" s="109" t="s">
        <v>6165</v>
      </c>
      <c r="E722" s="109">
        <v>4.5</v>
      </c>
      <c r="F722" s="111">
        <f t="shared" si="77"/>
        <v>216000</v>
      </c>
      <c r="G722" s="111">
        <f t="shared" si="78"/>
        <v>95200</v>
      </c>
      <c r="H722" s="109">
        <v>1</v>
      </c>
      <c r="I722" s="111">
        <f t="shared" si="82"/>
        <v>969500</v>
      </c>
      <c r="J722" s="111">
        <f t="shared" si="83"/>
        <v>394100</v>
      </c>
      <c r="K722" s="109">
        <v>3.5</v>
      </c>
      <c r="L722" s="127">
        <f t="shared" si="79"/>
        <v>489300</v>
      </c>
      <c r="M722" s="131">
        <f t="shared" si="80"/>
        <v>1185500</v>
      </c>
      <c r="N722" s="136">
        <f t="shared" si="81"/>
        <v>842990</v>
      </c>
      <c r="O722" s="109">
        <v>0</v>
      </c>
      <c r="P722" s="178" t="s">
        <v>6311</v>
      </c>
    </row>
    <row r="723" spans="1:16" ht="136.5" x14ac:dyDescent="0.5">
      <c r="A723" s="109" t="s">
        <v>11</v>
      </c>
      <c r="B723" s="109">
        <v>804202</v>
      </c>
      <c r="C723" s="196" t="s">
        <v>5874</v>
      </c>
      <c r="D723" s="109" t="s">
        <v>6165</v>
      </c>
      <c r="E723" s="109">
        <v>4.5</v>
      </c>
      <c r="F723" s="111">
        <f t="shared" si="77"/>
        <v>216000</v>
      </c>
      <c r="G723" s="111">
        <f t="shared" si="78"/>
        <v>95200</v>
      </c>
      <c r="H723" s="109">
        <v>1</v>
      </c>
      <c r="I723" s="111">
        <f t="shared" si="82"/>
        <v>969500</v>
      </c>
      <c r="J723" s="111">
        <f t="shared" si="83"/>
        <v>394100</v>
      </c>
      <c r="K723" s="109">
        <v>3.5</v>
      </c>
      <c r="L723" s="127">
        <f t="shared" si="79"/>
        <v>489300</v>
      </c>
      <c r="M723" s="131">
        <f t="shared" si="80"/>
        <v>1185500</v>
      </c>
      <c r="N723" s="136">
        <f t="shared" si="81"/>
        <v>842990</v>
      </c>
      <c r="O723" s="109">
        <v>0</v>
      </c>
      <c r="P723" s="178" t="s">
        <v>6311</v>
      </c>
    </row>
    <row r="724" spans="1:16" ht="136.5" x14ac:dyDescent="0.5">
      <c r="A724" s="109" t="s">
        <v>11</v>
      </c>
      <c r="B724" s="109">
        <v>804203</v>
      </c>
      <c r="C724" s="196" t="s">
        <v>5743</v>
      </c>
      <c r="D724" s="109" t="s">
        <v>6165</v>
      </c>
      <c r="E724" s="109">
        <v>4.5</v>
      </c>
      <c r="F724" s="111">
        <f t="shared" si="77"/>
        <v>216000</v>
      </c>
      <c r="G724" s="111">
        <f t="shared" si="78"/>
        <v>95200</v>
      </c>
      <c r="H724" s="109">
        <v>1</v>
      </c>
      <c r="I724" s="111">
        <f t="shared" si="82"/>
        <v>969500</v>
      </c>
      <c r="J724" s="111">
        <f t="shared" si="83"/>
        <v>394100</v>
      </c>
      <c r="K724" s="109">
        <v>3.5</v>
      </c>
      <c r="L724" s="127">
        <f t="shared" si="79"/>
        <v>489300</v>
      </c>
      <c r="M724" s="131">
        <f t="shared" si="80"/>
        <v>1185500</v>
      </c>
      <c r="N724" s="136">
        <f t="shared" si="81"/>
        <v>842990</v>
      </c>
      <c r="O724" s="109">
        <v>0</v>
      </c>
      <c r="P724" s="178" t="s">
        <v>6311</v>
      </c>
    </row>
    <row r="725" spans="1:16" ht="136.5" x14ac:dyDescent="0.5">
      <c r="A725" s="109" t="s">
        <v>11</v>
      </c>
      <c r="B725" s="109">
        <v>804204</v>
      </c>
      <c r="C725" s="196" t="s">
        <v>5875</v>
      </c>
      <c r="D725" s="109" t="s">
        <v>6165</v>
      </c>
      <c r="E725" s="109">
        <v>4.5</v>
      </c>
      <c r="F725" s="111">
        <f t="shared" si="77"/>
        <v>216000</v>
      </c>
      <c r="G725" s="111">
        <f t="shared" si="78"/>
        <v>95200</v>
      </c>
      <c r="H725" s="109">
        <v>1</v>
      </c>
      <c r="I725" s="111">
        <f t="shared" si="82"/>
        <v>969500</v>
      </c>
      <c r="J725" s="111">
        <f t="shared" si="83"/>
        <v>394100</v>
      </c>
      <c r="K725" s="109">
        <v>3.5</v>
      </c>
      <c r="L725" s="127">
        <f t="shared" si="79"/>
        <v>489300</v>
      </c>
      <c r="M725" s="131">
        <f t="shared" si="80"/>
        <v>1185500</v>
      </c>
      <c r="N725" s="136">
        <f t="shared" si="81"/>
        <v>842990</v>
      </c>
      <c r="O725" s="109">
        <v>0</v>
      </c>
      <c r="P725" s="178" t="s">
        <v>6311</v>
      </c>
    </row>
    <row r="726" spans="1:16" ht="136.5" x14ac:dyDescent="0.5">
      <c r="A726" s="109" t="s">
        <v>11</v>
      </c>
      <c r="B726" s="109">
        <v>804206</v>
      </c>
      <c r="C726" s="196" t="s">
        <v>5876</v>
      </c>
      <c r="D726" s="109" t="s">
        <v>6165</v>
      </c>
      <c r="E726" s="109">
        <v>4.5</v>
      </c>
      <c r="F726" s="111">
        <f t="shared" si="77"/>
        <v>216000</v>
      </c>
      <c r="G726" s="111">
        <f t="shared" si="78"/>
        <v>95200</v>
      </c>
      <c r="H726" s="109">
        <v>1</v>
      </c>
      <c r="I726" s="111">
        <f t="shared" si="82"/>
        <v>969500</v>
      </c>
      <c r="J726" s="111">
        <f t="shared" si="83"/>
        <v>394100</v>
      </c>
      <c r="K726" s="109">
        <v>3.5</v>
      </c>
      <c r="L726" s="127">
        <f t="shared" si="79"/>
        <v>489300</v>
      </c>
      <c r="M726" s="131">
        <f t="shared" si="80"/>
        <v>1185500</v>
      </c>
      <c r="N726" s="136">
        <f t="shared" si="81"/>
        <v>842990</v>
      </c>
      <c r="O726" s="109">
        <v>0</v>
      </c>
      <c r="P726" s="178" t="s">
        <v>6311</v>
      </c>
    </row>
    <row r="727" spans="1:16" ht="39" x14ac:dyDescent="0.5">
      <c r="A727" s="109" t="s">
        <v>16</v>
      </c>
      <c r="B727" s="109">
        <v>804400</v>
      </c>
      <c r="C727" s="196" t="s">
        <v>4542</v>
      </c>
      <c r="D727" s="109"/>
      <c r="E727" s="109">
        <v>0.55000000000000004</v>
      </c>
      <c r="F727" s="111">
        <f t="shared" si="77"/>
        <v>64800</v>
      </c>
      <c r="G727" s="111">
        <f t="shared" si="78"/>
        <v>28560</v>
      </c>
      <c r="H727" s="109">
        <v>0.3</v>
      </c>
      <c r="I727" s="111">
        <f t="shared" si="82"/>
        <v>69250</v>
      </c>
      <c r="J727" s="111">
        <f t="shared" si="83"/>
        <v>28150</v>
      </c>
      <c r="K727" s="109">
        <v>0.25</v>
      </c>
      <c r="L727" s="127">
        <f t="shared" si="79"/>
        <v>56710</v>
      </c>
      <c r="M727" s="131">
        <f t="shared" si="80"/>
        <v>134050</v>
      </c>
      <c r="N727" s="136">
        <f t="shared" si="81"/>
        <v>94353</v>
      </c>
      <c r="O727" s="109">
        <v>0</v>
      </c>
      <c r="P727" s="178" t="s">
        <v>6311</v>
      </c>
    </row>
    <row r="728" spans="1:16" ht="39" x14ac:dyDescent="0.5">
      <c r="A728" s="109" t="s">
        <v>16</v>
      </c>
      <c r="B728" s="109">
        <v>804405</v>
      </c>
      <c r="C728" s="196" t="s">
        <v>4543</v>
      </c>
      <c r="D728" s="109"/>
      <c r="E728" s="109">
        <v>1.1000000000000001</v>
      </c>
      <c r="F728" s="111">
        <f t="shared" si="77"/>
        <v>43200</v>
      </c>
      <c r="G728" s="111">
        <f t="shared" si="78"/>
        <v>19040</v>
      </c>
      <c r="H728" s="109">
        <v>0.2</v>
      </c>
      <c r="I728" s="111">
        <f t="shared" si="82"/>
        <v>249300</v>
      </c>
      <c r="J728" s="111">
        <f t="shared" si="83"/>
        <v>101340</v>
      </c>
      <c r="K728" s="109">
        <v>0.9</v>
      </c>
      <c r="L728" s="127">
        <f t="shared" si="79"/>
        <v>120380</v>
      </c>
      <c r="M728" s="131">
        <f t="shared" si="80"/>
        <v>292500</v>
      </c>
      <c r="N728" s="136">
        <f t="shared" si="81"/>
        <v>208234</v>
      </c>
      <c r="O728" s="109">
        <v>0</v>
      </c>
      <c r="P728" s="178" t="s">
        <v>6311</v>
      </c>
    </row>
    <row r="729" spans="1:16" ht="19.5" x14ac:dyDescent="0.5">
      <c r="A729" s="109" t="s">
        <v>16</v>
      </c>
      <c r="B729" s="109">
        <v>804410</v>
      </c>
      <c r="C729" s="196" t="s">
        <v>4544</v>
      </c>
      <c r="D729" s="109"/>
      <c r="E729" s="109">
        <v>0.17</v>
      </c>
      <c r="F729" s="111">
        <f t="shared" si="77"/>
        <v>8640</v>
      </c>
      <c r="G729" s="111">
        <f t="shared" si="78"/>
        <v>3808</v>
      </c>
      <c r="H729" s="109">
        <v>0.04</v>
      </c>
      <c r="I729" s="111">
        <f t="shared" si="82"/>
        <v>36010</v>
      </c>
      <c r="J729" s="111">
        <f t="shared" si="83"/>
        <v>14638</v>
      </c>
      <c r="K729" s="109">
        <v>0.13</v>
      </c>
      <c r="L729" s="127">
        <f t="shared" si="79"/>
        <v>18446</v>
      </c>
      <c r="M729" s="131">
        <f t="shared" si="80"/>
        <v>44650</v>
      </c>
      <c r="N729" s="136">
        <f t="shared" si="81"/>
        <v>31737.800000000003</v>
      </c>
      <c r="O729" s="109">
        <v>0</v>
      </c>
      <c r="P729" s="178" t="s">
        <v>6311</v>
      </c>
    </row>
    <row r="730" spans="1:16" ht="19.5" x14ac:dyDescent="0.5">
      <c r="A730" s="109" t="s">
        <v>16</v>
      </c>
      <c r="B730" s="109">
        <v>804415</v>
      </c>
      <c r="C730" s="196" t="s">
        <v>4545</v>
      </c>
      <c r="D730" s="109"/>
      <c r="E730" s="109">
        <v>0.39</v>
      </c>
      <c r="F730" s="111">
        <f t="shared" si="77"/>
        <v>34560</v>
      </c>
      <c r="G730" s="111">
        <f t="shared" si="78"/>
        <v>15232</v>
      </c>
      <c r="H730" s="109">
        <v>0.16</v>
      </c>
      <c r="I730" s="111">
        <f t="shared" si="82"/>
        <v>63710</v>
      </c>
      <c r="J730" s="111">
        <f t="shared" si="83"/>
        <v>25898</v>
      </c>
      <c r="K730" s="109">
        <v>0.23</v>
      </c>
      <c r="L730" s="127">
        <f t="shared" si="79"/>
        <v>41130</v>
      </c>
      <c r="M730" s="131">
        <f t="shared" si="80"/>
        <v>98270</v>
      </c>
      <c r="N730" s="136">
        <f t="shared" si="81"/>
        <v>69479</v>
      </c>
      <c r="O730" s="109">
        <v>0</v>
      </c>
      <c r="P730" s="178" t="s">
        <v>6311</v>
      </c>
    </row>
    <row r="731" spans="1:16" ht="39" x14ac:dyDescent="0.5">
      <c r="A731" s="109" t="s">
        <v>16</v>
      </c>
      <c r="B731" s="109">
        <v>804420</v>
      </c>
      <c r="C731" s="196" t="s">
        <v>4546</v>
      </c>
      <c r="D731" s="109"/>
      <c r="E731" s="109">
        <v>0.52</v>
      </c>
      <c r="F731" s="111">
        <f t="shared" si="77"/>
        <v>58320.000000000007</v>
      </c>
      <c r="G731" s="111">
        <f t="shared" si="78"/>
        <v>25704</v>
      </c>
      <c r="H731" s="109">
        <v>0.27</v>
      </c>
      <c r="I731" s="111">
        <f t="shared" si="82"/>
        <v>69250</v>
      </c>
      <c r="J731" s="111">
        <f t="shared" si="83"/>
        <v>28150</v>
      </c>
      <c r="K731" s="109">
        <v>0.25</v>
      </c>
      <c r="L731" s="127">
        <f t="shared" si="79"/>
        <v>53854</v>
      </c>
      <c r="M731" s="131">
        <f t="shared" si="80"/>
        <v>127570</v>
      </c>
      <c r="N731" s="136">
        <f t="shared" si="81"/>
        <v>89872.200000000012</v>
      </c>
      <c r="O731" s="109">
        <v>0</v>
      </c>
      <c r="P731" s="178" t="s">
        <v>6311</v>
      </c>
    </row>
    <row r="732" spans="1:16" ht="39" x14ac:dyDescent="0.5">
      <c r="A732" s="109" t="s">
        <v>16</v>
      </c>
      <c r="B732" s="109">
        <v>804425</v>
      </c>
      <c r="C732" s="196" t="s">
        <v>4547</v>
      </c>
      <c r="D732" s="109"/>
      <c r="E732" s="109">
        <v>0.22000000000000003</v>
      </c>
      <c r="F732" s="111">
        <f t="shared" si="77"/>
        <v>17280</v>
      </c>
      <c r="G732" s="111">
        <f t="shared" si="78"/>
        <v>7616</v>
      </c>
      <c r="H732" s="109">
        <v>0.08</v>
      </c>
      <c r="I732" s="111">
        <f t="shared" si="82"/>
        <v>38780.000000000007</v>
      </c>
      <c r="J732" s="111">
        <f t="shared" si="83"/>
        <v>15764.000000000002</v>
      </c>
      <c r="K732" s="109">
        <v>0.14000000000000001</v>
      </c>
      <c r="L732" s="127">
        <f t="shared" si="79"/>
        <v>23380</v>
      </c>
      <c r="M732" s="131">
        <f t="shared" si="80"/>
        <v>56060.000000000007</v>
      </c>
      <c r="N732" s="136">
        <f t="shared" si="81"/>
        <v>39694.000000000007</v>
      </c>
      <c r="O732" s="109">
        <v>0</v>
      </c>
      <c r="P732" s="178" t="s">
        <v>6311</v>
      </c>
    </row>
    <row r="733" spans="1:16" ht="19.5" x14ac:dyDescent="0.5">
      <c r="A733" s="109" t="s">
        <v>11</v>
      </c>
      <c r="B733" s="109">
        <v>804430</v>
      </c>
      <c r="C733" s="196" t="s">
        <v>4548</v>
      </c>
      <c r="D733" s="109"/>
      <c r="E733" s="109">
        <v>2.87</v>
      </c>
      <c r="F733" s="111">
        <f t="shared" si="77"/>
        <v>162000</v>
      </c>
      <c r="G733" s="111">
        <f t="shared" si="78"/>
        <v>71400</v>
      </c>
      <c r="H733" s="109">
        <v>0.75</v>
      </c>
      <c r="I733" s="111">
        <f t="shared" si="82"/>
        <v>587240</v>
      </c>
      <c r="J733" s="111">
        <f t="shared" si="83"/>
        <v>238712</v>
      </c>
      <c r="K733" s="109">
        <v>2.12</v>
      </c>
      <c r="L733" s="127">
        <f t="shared" si="79"/>
        <v>310112</v>
      </c>
      <c r="M733" s="131">
        <f t="shared" si="80"/>
        <v>749240</v>
      </c>
      <c r="N733" s="136">
        <f t="shared" si="81"/>
        <v>532161.6</v>
      </c>
      <c r="O733" s="109">
        <v>0</v>
      </c>
      <c r="P733" s="178" t="s">
        <v>6311</v>
      </c>
    </row>
    <row r="734" spans="1:16" ht="19.5" x14ac:dyDescent="0.5">
      <c r="A734" s="109" t="s">
        <v>11</v>
      </c>
      <c r="B734" s="109">
        <v>804435</v>
      </c>
      <c r="C734" s="196" t="s">
        <v>4549</v>
      </c>
      <c r="D734" s="109"/>
      <c r="E734" s="109">
        <v>6.1</v>
      </c>
      <c r="F734" s="111">
        <f t="shared" si="77"/>
        <v>118800.00000000001</v>
      </c>
      <c r="G734" s="111">
        <f t="shared" si="78"/>
        <v>52360.000000000007</v>
      </c>
      <c r="H734" s="109">
        <v>0.55000000000000004</v>
      </c>
      <c r="I734" s="111">
        <f t="shared" si="82"/>
        <v>1537350</v>
      </c>
      <c r="J734" s="111">
        <f t="shared" si="83"/>
        <v>624930</v>
      </c>
      <c r="K734" s="109">
        <v>5.55</v>
      </c>
      <c r="L734" s="127">
        <f t="shared" si="79"/>
        <v>677290</v>
      </c>
      <c r="M734" s="131">
        <f t="shared" si="80"/>
        <v>1656150</v>
      </c>
      <c r="N734" s="136">
        <f t="shared" si="81"/>
        <v>1182047</v>
      </c>
      <c r="O734" s="109">
        <v>0</v>
      </c>
      <c r="P734" s="178" t="s">
        <v>6311</v>
      </c>
    </row>
    <row r="735" spans="1:16" ht="19.5" x14ac:dyDescent="0.5">
      <c r="A735" s="109" t="s">
        <v>16</v>
      </c>
      <c r="B735" s="109">
        <v>805000</v>
      </c>
      <c r="C735" s="196" t="s">
        <v>4550</v>
      </c>
      <c r="D735" s="109"/>
      <c r="E735" s="109">
        <v>5</v>
      </c>
      <c r="F735" s="111">
        <f t="shared" si="77"/>
        <v>216000</v>
      </c>
      <c r="G735" s="111">
        <f t="shared" si="78"/>
        <v>95200</v>
      </c>
      <c r="H735" s="109">
        <v>1</v>
      </c>
      <c r="I735" s="111">
        <f t="shared" si="82"/>
        <v>1108000</v>
      </c>
      <c r="J735" s="111">
        <f t="shared" si="83"/>
        <v>450400</v>
      </c>
      <c r="K735" s="109">
        <v>4</v>
      </c>
      <c r="L735" s="127">
        <f t="shared" si="79"/>
        <v>545600</v>
      </c>
      <c r="M735" s="131">
        <f t="shared" si="80"/>
        <v>1324000</v>
      </c>
      <c r="N735" s="136">
        <f t="shared" si="81"/>
        <v>942080</v>
      </c>
      <c r="O735" s="109">
        <v>0</v>
      </c>
      <c r="P735" s="178" t="s">
        <v>6311</v>
      </c>
    </row>
    <row r="736" spans="1:16" ht="19.5" x14ac:dyDescent="0.5">
      <c r="A736" s="109" t="s">
        <v>16</v>
      </c>
      <c r="B736" s="109">
        <v>805005</v>
      </c>
      <c r="C736" s="196" t="s">
        <v>4551</v>
      </c>
      <c r="D736" s="109"/>
      <c r="E736" s="109">
        <v>7</v>
      </c>
      <c r="F736" s="111">
        <f t="shared" si="77"/>
        <v>216000</v>
      </c>
      <c r="G736" s="111">
        <f t="shared" si="78"/>
        <v>95200</v>
      </c>
      <c r="H736" s="109">
        <v>1</v>
      </c>
      <c r="I736" s="111">
        <f t="shared" si="82"/>
        <v>1662000</v>
      </c>
      <c r="J736" s="111">
        <f t="shared" si="83"/>
        <v>675600</v>
      </c>
      <c r="K736" s="109">
        <v>6</v>
      </c>
      <c r="L736" s="127">
        <f t="shared" si="79"/>
        <v>770800</v>
      </c>
      <c r="M736" s="131">
        <f t="shared" si="80"/>
        <v>1878000</v>
      </c>
      <c r="N736" s="136">
        <f t="shared" si="81"/>
        <v>1338440</v>
      </c>
      <c r="O736" s="109">
        <v>0</v>
      </c>
      <c r="P736" s="178" t="s">
        <v>6311</v>
      </c>
    </row>
    <row r="737" spans="1:16" ht="39" x14ac:dyDescent="0.5">
      <c r="A737" s="109" t="s">
        <v>16</v>
      </c>
      <c r="B737" s="109">
        <v>805010</v>
      </c>
      <c r="C737" s="196" t="s">
        <v>4552</v>
      </c>
      <c r="D737" s="109"/>
      <c r="E737" s="109">
        <v>5</v>
      </c>
      <c r="F737" s="111">
        <f t="shared" si="77"/>
        <v>216000</v>
      </c>
      <c r="G737" s="111">
        <f t="shared" si="78"/>
        <v>95200</v>
      </c>
      <c r="H737" s="109">
        <v>1</v>
      </c>
      <c r="I737" s="111">
        <f t="shared" si="82"/>
        <v>1108000</v>
      </c>
      <c r="J737" s="111">
        <f t="shared" si="83"/>
        <v>450400</v>
      </c>
      <c r="K737" s="109">
        <v>4</v>
      </c>
      <c r="L737" s="127">
        <f t="shared" si="79"/>
        <v>545600</v>
      </c>
      <c r="M737" s="131">
        <f t="shared" si="80"/>
        <v>1324000</v>
      </c>
      <c r="N737" s="136">
        <f t="shared" si="81"/>
        <v>942080</v>
      </c>
      <c r="O737" s="109">
        <v>0</v>
      </c>
      <c r="P737" s="178" t="s">
        <v>6311</v>
      </c>
    </row>
    <row r="738" spans="1:16" ht="19.5" x14ac:dyDescent="0.5">
      <c r="A738" s="109" t="s">
        <v>16</v>
      </c>
      <c r="B738" s="109">
        <v>805015</v>
      </c>
      <c r="C738" s="196" t="s">
        <v>4553</v>
      </c>
      <c r="D738" s="109"/>
      <c r="E738" s="109">
        <v>2</v>
      </c>
      <c r="F738" s="111">
        <f t="shared" si="77"/>
        <v>108000</v>
      </c>
      <c r="G738" s="111">
        <f t="shared" si="78"/>
        <v>47600</v>
      </c>
      <c r="H738" s="109">
        <v>0.5</v>
      </c>
      <c r="I738" s="111">
        <f t="shared" si="82"/>
        <v>415500</v>
      </c>
      <c r="J738" s="111">
        <f t="shared" si="83"/>
        <v>168900</v>
      </c>
      <c r="K738" s="109">
        <v>1.5</v>
      </c>
      <c r="L738" s="127">
        <f t="shared" si="79"/>
        <v>216500</v>
      </c>
      <c r="M738" s="131">
        <f t="shared" si="80"/>
        <v>523500</v>
      </c>
      <c r="N738" s="136">
        <f t="shared" si="81"/>
        <v>371950</v>
      </c>
      <c r="O738" s="109">
        <v>0</v>
      </c>
      <c r="P738" s="178" t="s">
        <v>6311</v>
      </c>
    </row>
    <row r="739" spans="1:16" ht="19.5" x14ac:dyDescent="0.5">
      <c r="A739" s="109" t="s">
        <v>16</v>
      </c>
      <c r="B739" s="109">
        <v>805025</v>
      </c>
      <c r="C739" s="196" t="s">
        <v>4554</v>
      </c>
      <c r="D739" s="109"/>
      <c r="E739" s="109">
        <v>10</v>
      </c>
      <c r="F739" s="111">
        <f t="shared" si="77"/>
        <v>432000</v>
      </c>
      <c r="G739" s="111">
        <f t="shared" si="78"/>
        <v>190400</v>
      </c>
      <c r="H739" s="109">
        <v>2</v>
      </c>
      <c r="I739" s="111">
        <f t="shared" si="82"/>
        <v>2216000</v>
      </c>
      <c r="J739" s="111">
        <f t="shared" si="83"/>
        <v>900800</v>
      </c>
      <c r="K739" s="109">
        <v>8</v>
      </c>
      <c r="L739" s="127">
        <f t="shared" si="79"/>
        <v>1091200</v>
      </c>
      <c r="M739" s="131">
        <f t="shared" si="80"/>
        <v>2648000</v>
      </c>
      <c r="N739" s="136">
        <f t="shared" si="81"/>
        <v>1884160</v>
      </c>
      <c r="O739" s="109">
        <v>0</v>
      </c>
      <c r="P739" s="178" t="s">
        <v>6311</v>
      </c>
    </row>
    <row r="740" spans="1:16" ht="19.5" x14ac:dyDescent="0.5">
      <c r="A740" s="109" t="s">
        <v>16</v>
      </c>
      <c r="B740" s="109">
        <v>805030</v>
      </c>
      <c r="C740" s="196" t="s">
        <v>4555</v>
      </c>
      <c r="D740" s="109"/>
      <c r="E740" s="109">
        <v>25</v>
      </c>
      <c r="F740" s="111">
        <f t="shared" si="77"/>
        <v>1296000</v>
      </c>
      <c r="G740" s="111">
        <f t="shared" si="78"/>
        <v>571200</v>
      </c>
      <c r="H740" s="109">
        <v>6</v>
      </c>
      <c r="I740" s="111">
        <f t="shared" si="82"/>
        <v>5263000</v>
      </c>
      <c r="J740" s="111">
        <f t="shared" si="83"/>
        <v>2139400</v>
      </c>
      <c r="K740" s="109">
        <v>19</v>
      </c>
      <c r="L740" s="127">
        <f t="shared" si="79"/>
        <v>2710600</v>
      </c>
      <c r="M740" s="131">
        <f t="shared" si="80"/>
        <v>6559000</v>
      </c>
      <c r="N740" s="136">
        <f t="shared" si="81"/>
        <v>4661580</v>
      </c>
      <c r="O740" s="109">
        <v>0</v>
      </c>
      <c r="P740" s="178" t="s">
        <v>6311</v>
      </c>
    </row>
    <row r="741" spans="1:16" ht="19.5" x14ac:dyDescent="0.5">
      <c r="A741" s="109" t="s">
        <v>16</v>
      </c>
      <c r="B741" s="109">
        <v>805040</v>
      </c>
      <c r="C741" s="196" t="s">
        <v>4556</v>
      </c>
      <c r="D741" s="109"/>
      <c r="E741" s="109">
        <v>17</v>
      </c>
      <c r="F741" s="111">
        <f t="shared" si="77"/>
        <v>864000</v>
      </c>
      <c r="G741" s="111">
        <f t="shared" si="78"/>
        <v>380800</v>
      </c>
      <c r="H741" s="109">
        <v>4</v>
      </c>
      <c r="I741" s="111">
        <f t="shared" si="82"/>
        <v>3601000</v>
      </c>
      <c r="J741" s="111">
        <f t="shared" si="83"/>
        <v>1463800</v>
      </c>
      <c r="K741" s="109">
        <v>13</v>
      </c>
      <c r="L741" s="127">
        <f t="shared" si="79"/>
        <v>1844600</v>
      </c>
      <c r="M741" s="131">
        <f t="shared" si="80"/>
        <v>4465000</v>
      </c>
      <c r="N741" s="136">
        <f t="shared" si="81"/>
        <v>3173780</v>
      </c>
      <c r="O741" s="109">
        <v>0</v>
      </c>
      <c r="P741" s="178" t="s">
        <v>6311</v>
      </c>
    </row>
    <row r="742" spans="1:16" ht="19.5" x14ac:dyDescent="0.5">
      <c r="A742" s="109" t="s">
        <v>16</v>
      </c>
      <c r="B742" s="109">
        <v>805045</v>
      </c>
      <c r="C742" s="196" t="s">
        <v>4557</v>
      </c>
      <c r="D742" s="109"/>
      <c r="E742" s="109">
        <v>14.37</v>
      </c>
      <c r="F742" s="111">
        <f t="shared" si="77"/>
        <v>810000</v>
      </c>
      <c r="G742" s="111">
        <f t="shared" si="78"/>
        <v>357000</v>
      </c>
      <c r="H742" s="109">
        <v>3.75</v>
      </c>
      <c r="I742" s="111">
        <f t="shared" si="82"/>
        <v>2941740</v>
      </c>
      <c r="J742" s="111">
        <f t="shared" si="83"/>
        <v>1195812</v>
      </c>
      <c r="K742" s="109">
        <v>10.62</v>
      </c>
      <c r="L742" s="127">
        <f t="shared" si="79"/>
        <v>1552812</v>
      </c>
      <c r="M742" s="131">
        <f t="shared" si="80"/>
        <v>3751740</v>
      </c>
      <c r="N742" s="136">
        <f t="shared" si="81"/>
        <v>2664771.6</v>
      </c>
      <c r="O742" s="109">
        <v>0</v>
      </c>
      <c r="P742" s="178" t="s">
        <v>6311</v>
      </c>
    </row>
    <row r="743" spans="1:16" ht="19.5" x14ac:dyDescent="0.5">
      <c r="A743" s="109" t="s">
        <v>16</v>
      </c>
      <c r="B743" s="109">
        <v>805055</v>
      </c>
      <c r="C743" s="196" t="s">
        <v>4558</v>
      </c>
      <c r="D743" s="109"/>
      <c r="E743" s="109">
        <v>3.49</v>
      </c>
      <c r="F743" s="111">
        <f t="shared" si="77"/>
        <v>196560</v>
      </c>
      <c r="G743" s="111">
        <f t="shared" si="78"/>
        <v>86632</v>
      </c>
      <c r="H743" s="109">
        <v>0.91</v>
      </c>
      <c r="I743" s="111">
        <f t="shared" si="82"/>
        <v>714660</v>
      </c>
      <c r="J743" s="111">
        <f t="shared" si="83"/>
        <v>290508</v>
      </c>
      <c r="K743" s="109">
        <v>2.58</v>
      </c>
      <c r="L743" s="127">
        <f t="shared" si="79"/>
        <v>377140</v>
      </c>
      <c r="M743" s="131">
        <f t="shared" si="80"/>
        <v>911220</v>
      </c>
      <c r="N743" s="136">
        <f t="shared" si="81"/>
        <v>647222</v>
      </c>
      <c r="O743" s="109">
        <v>0</v>
      </c>
      <c r="P743" s="178" t="s">
        <v>6311</v>
      </c>
    </row>
    <row r="744" spans="1:16" ht="19.5" x14ac:dyDescent="0.5">
      <c r="A744" s="109" t="s">
        <v>16</v>
      </c>
      <c r="B744" s="109">
        <v>805057</v>
      </c>
      <c r="C744" s="196" t="s">
        <v>4559</v>
      </c>
      <c r="D744" s="109"/>
      <c r="E744" s="109">
        <v>3.5</v>
      </c>
      <c r="F744" s="111">
        <f t="shared" si="77"/>
        <v>216000</v>
      </c>
      <c r="G744" s="111">
        <f t="shared" si="78"/>
        <v>95200</v>
      </c>
      <c r="H744" s="109">
        <v>1</v>
      </c>
      <c r="I744" s="111">
        <f t="shared" si="82"/>
        <v>692500</v>
      </c>
      <c r="J744" s="111">
        <f t="shared" si="83"/>
        <v>281500</v>
      </c>
      <c r="K744" s="109">
        <v>2.5</v>
      </c>
      <c r="L744" s="127">
        <f t="shared" si="79"/>
        <v>376700</v>
      </c>
      <c r="M744" s="131">
        <f t="shared" si="80"/>
        <v>908500</v>
      </c>
      <c r="N744" s="136">
        <f t="shared" si="81"/>
        <v>644810</v>
      </c>
      <c r="O744" s="109">
        <v>0</v>
      </c>
      <c r="P744" s="178" t="s">
        <v>6311</v>
      </c>
    </row>
    <row r="745" spans="1:16" ht="19.5" x14ac:dyDescent="0.5">
      <c r="A745" s="109" t="s">
        <v>16</v>
      </c>
      <c r="B745" s="109">
        <v>805070</v>
      </c>
      <c r="C745" s="196" t="s">
        <v>4560</v>
      </c>
      <c r="D745" s="109"/>
      <c r="E745" s="109">
        <v>7</v>
      </c>
      <c r="F745" s="111">
        <f t="shared" si="77"/>
        <v>324000</v>
      </c>
      <c r="G745" s="111">
        <f t="shared" si="78"/>
        <v>142800</v>
      </c>
      <c r="H745" s="109">
        <v>1.5</v>
      </c>
      <c r="I745" s="111">
        <f t="shared" si="82"/>
        <v>1523500</v>
      </c>
      <c r="J745" s="111">
        <f t="shared" si="83"/>
        <v>619300</v>
      </c>
      <c r="K745" s="109">
        <v>5.5</v>
      </c>
      <c r="L745" s="127">
        <f t="shared" si="79"/>
        <v>762100</v>
      </c>
      <c r="M745" s="131">
        <f t="shared" si="80"/>
        <v>1847500</v>
      </c>
      <c r="N745" s="136">
        <f t="shared" si="81"/>
        <v>1314030</v>
      </c>
      <c r="O745" s="109">
        <v>0</v>
      </c>
      <c r="P745" s="178" t="s">
        <v>6311</v>
      </c>
    </row>
    <row r="746" spans="1:16" ht="19.5" x14ac:dyDescent="0.5">
      <c r="A746" s="109" t="s">
        <v>16</v>
      </c>
      <c r="B746" s="109">
        <v>805079</v>
      </c>
      <c r="C746" s="196" t="s">
        <v>4561</v>
      </c>
      <c r="D746" s="109"/>
      <c r="E746" s="109">
        <v>32</v>
      </c>
      <c r="F746" s="111">
        <f t="shared" si="77"/>
        <v>1512000</v>
      </c>
      <c r="G746" s="111">
        <f t="shared" si="78"/>
        <v>666400</v>
      </c>
      <c r="H746" s="109">
        <v>7</v>
      </c>
      <c r="I746" s="111">
        <f t="shared" si="82"/>
        <v>6925000</v>
      </c>
      <c r="J746" s="111">
        <f t="shared" si="83"/>
        <v>2815000</v>
      </c>
      <c r="K746" s="109">
        <v>25</v>
      </c>
      <c r="L746" s="127">
        <f t="shared" si="79"/>
        <v>3481400</v>
      </c>
      <c r="M746" s="131">
        <f t="shared" si="80"/>
        <v>8437000</v>
      </c>
      <c r="N746" s="136">
        <f t="shared" si="81"/>
        <v>6000020</v>
      </c>
      <c r="O746" s="109">
        <v>0</v>
      </c>
      <c r="P746" s="178" t="s">
        <v>6311</v>
      </c>
    </row>
    <row r="747" spans="1:16" ht="19.5" x14ac:dyDescent="0.5">
      <c r="A747" s="109" t="s">
        <v>16</v>
      </c>
      <c r="B747" s="109">
        <v>805080</v>
      </c>
      <c r="C747" s="196" t="s">
        <v>4562</v>
      </c>
      <c r="D747" s="109"/>
      <c r="E747" s="109">
        <v>35</v>
      </c>
      <c r="F747" s="111">
        <f t="shared" si="77"/>
        <v>1728000</v>
      </c>
      <c r="G747" s="111">
        <f t="shared" si="78"/>
        <v>761600</v>
      </c>
      <c r="H747" s="109">
        <v>8</v>
      </c>
      <c r="I747" s="111">
        <f t="shared" si="82"/>
        <v>7479000</v>
      </c>
      <c r="J747" s="111">
        <f t="shared" si="83"/>
        <v>3040200</v>
      </c>
      <c r="K747" s="109">
        <v>27</v>
      </c>
      <c r="L747" s="127">
        <f t="shared" si="79"/>
        <v>3801800</v>
      </c>
      <c r="M747" s="131">
        <f t="shared" si="80"/>
        <v>9207000</v>
      </c>
      <c r="N747" s="136">
        <f t="shared" si="81"/>
        <v>6545740</v>
      </c>
      <c r="O747" s="109">
        <v>0</v>
      </c>
      <c r="P747" s="178" t="s">
        <v>6311</v>
      </c>
    </row>
    <row r="748" spans="1:16" ht="19.5" x14ac:dyDescent="0.5">
      <c r="A748" s="109" t="s">
        <v>16</v>
      </c>
      <c r="B748" s="109">
        <v>805081</v>
      </c>
      <c r="C748" s="196" t="s">
        <v>4563</v>
      </c>
      <c r="D748" s="109"/>
      <c r="E748" s="109">
        <v>35</v>
      </c>
      <c r="F748" s="111">
        <f t="shared" si="77"/>
        <v>1728000</v>
      </c>
      <c r="G748" s="111">
        <f t="shared" si="78"/>
        <v>761600</v>
      </c>
      <c r="H748" s="109">
        <v>8</v>
      </c>
      <c r="I748" s="111">
        <f t="shared" si="82"/>
        <v>7479000</v>
      </c>
      <c r="J748" s="111">
        <f t="shared" si="83"/>
        <v>3040200</v>
      </c>
      <c r="K748" s="109">
        <v>27</v>
      </c>
      <c r="L748" s="127">
        <f t="shared" si="79"/>
        <v>3801800</v>
      </c>
      <c r="M748" s="131">
        <f t="shared" si="80"/>
        <v>9207000</v>
      </c>
      <c r="N748" s="136">
        <f t="shared" si="81"/>
        <v>6545740</v>
      </c>
      <c r="O748" s="109">
        <v>0</v>
      </c>
      <c r="P748" s="178" t="s">
        <v>6311</v>
      </c>
    </row>
    <row r="749" spans="1:16" ht="19.5" x14ac:dyDescent="0.5">
      <c r="A749" s="109" t="s">
        <v>16</v>
      </c>
      <c r="B749" s="109">
        <v>805082</v>
      </c>
      <c r="C749" s="196" t="s">
        <v>4564</v>
      </c>
      <c r="D749" s="109"/>
      <c r="E749" s="109">
        <v>35</v>
      </c>
      <c r="F749" s="111">
        <f t="shared" si="77"/>
        <v>1728000</v>
      </c>
      <c r="G749" s="111">
        <f t="shared" si="78"/>
        <v>761600</v>
      </c>
      <c r="H749" s="109">
        <v>8</v>
      </c>
      <c r="I749" s="111">
        <f t="shared" si="82"/>
        <v>7479000</v>
      </c>
      <c r="J749" s="111">
        <f t="shared" si="83"/>
        <v>3040200</v>
      </c>
      <c r="K749" s="109">
        <v>27</v>
      </c>
      <c r="L749" s="127">
        <f t="shared" si="79"/>
        <v>3801800</v>
      </c>
      <c r="M749" s="131">
        <f t="shared" si="80"/>
        <v>9207000</v>
      </c>
      <c r="N749" s="136">
        <f t="shared" si="81"/>
        <v>6545740</v>
      </c>
      <c r="O749" s="109">
        <v>0</v>
      </c>
      <c r="P749" s="178" t="s">
        <v>6311</v>
      </c>
    </row>
    <row r="750" spans="1:16" ht="19.5" x14ac:dyDescent="0.5">
      <c r="A750" s="109" t="s">
        <v>16</v>
      </c>
      <c r="B750" s="109">
        <v>805083</v>
      </c>
      <c r="C750" s="196" t="s">
        <v>4565</v>
      </c>
      <c r="D750" s="109"/>
      <c r="E750" s="109">
        <v>32</v>
      </c>
      <c r="F750" s="111">
        <f t="shared" si="77"/>
        <v>1512000</v>
      </c>
      <c r="G750" s="111">
        <f t="shared" si="78"/>
        <v>666400</v>
      </c>
      <c r="H750" s="109">
        <v>7</v>
      </c>
      <c r="I750" s="111">
        <f t="shared" si="82"/>
        <v>6925000</v>
      </c>
      <c r="J750" s="111">
        <f t="shared" si="83"/>
        <v>2815000</v>
      </c>
      <c r="K750" s="109">
        <v>25</v>
      </c>
      <c r="L750" s="127">
        <f t="shared" si="79"/>
        <v>3481400</v>
      </c>
      <c r="M750" s="131">
        <f t="shared" si="80"/>
        <v>8437000</v>
      </c>
      <c r="N750" s="136">
        <f t="shared" si="81"/>
        <v>6000020</v>
      </c>
      <c r="O750" s="109">
        <v>0</v>
      </c>
      <c r="P750" s="178" t="s">
        <v>6311</v>
      </c>
    </row>
    <row r="751" spans="1:16" ht="19.5" x14ac:dyDescent="0.5">
      <c r="A751" s="109" t="s">
        <v>16</v>
      </c>
      <c r="B751" s="109">
        <v>805084</v>
      </c>
      <c r="C751" s="196" t="s">
        <v>4566</v>
      </c>
      <c r="D751" s="109"/>
      <c r="E751" s="109">
        <v>32</v>
      </c>
      <c r="F751" s="111">
        <f t="shared" si="77"/>
        <v>1512000</v>
      </c>
      <c r="G751" s="111">
        <f t="shared" si="78"/>
        <v>666400</v>
      </c>
      <c r="H751" s="109">
        <v>7</v>
      </c>
      <c r="I751" s="111">
        <f t="shared" si="82"/>
        <v>6925000</v>
      </c>
      <c r="J751" s="111">
        <f t="shared" si="83"/>
        <v>2815000</v>
      </c>
      <c r="K751" s="109">
        <v>25</v>
      </c>
      <c r="L751" s="127">
        <f t="shared" si="79"/>
        <v>3481400</v>
      </c>
      <c r="M751" s="131">
        <f t="shared" si="80"/>
        <v>8437000</v>
      </c>
      <c r="N751" s="136">
        <f t="shared" si="81"/>
        <v>6000020</v>
      </c>
      <c r="O751" s="109">
        <v>0</v>
      </c>
      <c r="P751" s="178" t="s">
        <v>6311</v>
      </c>
    </row>
    <row r="752" spans="1:16" ht="19.5" x14ac:dyDescent="0.5">
      <c r="A752" s="109" t="s">
        <v>16</v>
      </c>
      <c r="B752" s="109">
        <v>805086</v>
      </c>
      <c r="C752" s="196" t="s">
        <v>4567</v>
      </c>
      <c r="D752" s="109"/>
      <c r="E752" s="109">
        <v>35</v>
      </c>
      <c r="F752" s="111">
        <f t="shared" si="77"/>
        <v>1728000</v>
      </c>
      <c r="G752" s="111">
        <f t="shared" si="78"/>
        <v>761600</v>
      </c>
      <c r="H752" s="109">
        <v>8</v>
      </c>
      <c r="I752" s="111">
        <f t="shared" si="82"/>
        <v>7479000</v>
      </c>
      <c r="J752" s="111">
        <f t="shared" si="83"/>
        <v>3040200</v>
      </c>
      <c r="K752" s="109">
        <v>27</v>
      </c>
      <c r="L752" s="127">
        <f t="shared" si="79"/>
        <v>3801800</v>
      </c>
      <c r="M752" s="131">
        <f t="shared" si="80"/>
        <v>9207000</v>
      </c>
      <c r="N752" s="136">
        <f t="shared" si="81"/>
        <v>6545740</v>
      </c>
      <c r="O752" s="109">
        <v>0</v>
      </c>
      <c r="P752" s="178" t="s">
        <v>6311</v>
      </c>
    </row>
    <row r="753" spans="1:16" ht="19.5" x14ac:dyDescent="0.5">
      <c r="A753" s="109" t="s">
        <v>16</v>
      </c>
      <c r="B753" s="109">
        <v>805090</v>
      </c>
      <c r="C753" s="196" t="s">
        <v>4568</v>
      </c>
      <c r="D753" s="109"/>
      <c r="E753" s="109">
        <v>4.5</v>
      </c>
      <c r="F753" s="111">
        <f t="shared" si="77"/>
        <v>216000</v>
      </c>
      <c r="G753" s="111">
        <f t="shared" si="78"/>
        <v>95200</v>
      </c>
      <c r="H753" s="109">
        <v>1</v>
      </c>
      <c r="I753" s="111">
        <f t="shared" si="82"/>
        <v>969500</v>
      </c>
      <c r="J753" s="111">
        <f t="shared" si="83"/>
        <v>394100</v>
      </c>
      <c r="K753" s="109">
        <v>3.5</v>
      </c>
      <c r="L753" s="127">
        <f t="shared" si="79"/>
        <v>489300</v>
      </c>
      <c r="M753" s="131">
        <f t="shared" si="80"/>
        <v>1185500</v>
      </c>
      <c r="N753" s="136">
        <f t="shared" si="81"/>
        <v>842990</v>
      </c>
      <c r="O753" s="109">
        <v>0</v>
      </c>
      <c r="P753" s="178" t="s">
        <v>6311</v>
      </c>
    </row>
    <row r="754" spans="1:16" ht="19.5" x14ac:dyDescent="0.5">
      <c r="A754" s="109" t="s">
        <v>16</v>
      </c>
      <c r="B754" s="109">
        <v>805092</v>
      </c>
      <c r="C754" s="196" t="s">
        <v>4569</v>
      </c>
      <c r="D754" s="109"/>
      <c r="E754" s="109">
        <v>4.5</v>
      </c>
      <c r="F754" s="111">
        <f t="shared" si="77"/>
        <v>216000</v>
      </c>
      <c r="G754" s="111">
        <f t="shared" si="78"/>
        <v>95200</v>
      </c>
      <c r="H754" s="109">
        <v>1</v>
      </c>
      <c r="I754" s="111">
        <f t="shared" si="82"/>
        <v>969500</v>
      </c>
      <c r="J754" s="111">
        <f t="shared" si="83"/>
        <v>394100</v>
      </c>
      <c r="K754" s="109">
        <v>3.5</v>
      </c>
      <c r="L754" s="127">
        <f t="shared" si="79"/>
        <v>489300</v>
      </c>
      <c r="M754" s="131">
        <f t="shared" si="80"/>
        <v>1185500</v>
      </c>
      <c r="N754" s="136">
        <f t="shared" si="81"/>
        <v>842990</v>
      </c>
      <c r="O754" s="109">
        <v>0</v>
      </c>
      <c r="P754" s="178" t="s">
        <v>6311</v>
      </c>
    </row>
    <row r="755" spans="1:16" ht="19.5" x14ac:dyDescent="0.5">
      <c r="A755" s="109" t="s">
        <v>16</v>
      </c>
      <c r="B755" s="109">
        <v>805094</v>
      </c>
      <c r="C755" s="196" t="s">
        <v>4570</v>
      </c>
      <c r="D755" s="109"/>
      <c r="E755" s="109">
        <v>4.5</v>
      </c>
      <c r="F755" s="111">
        <f t="shared" si="77"/>
        <v>216000</v>
      </c>
      <c r="G755" s="111">
        <f t="shared" si="78"/>
        <v>95200</v>
      </c>
      <c r="H755" s="109">
        <v>1</v>
      </c>
      <c r="I755" s="111">
        <f t="shared" si="82"/>
        <v>969500</v>
      </c>
      <c r="J755" s="111">
        <f t="shared" si="83"/>
        <v>394100</v>
      </c>
      <c r="K755" s="109">
        <v>3.5</v>
      </c>
      <c r="L755" s="127">
        <f t="shared" si="79"/>
        <v>489300</v>
      </c>
      <c r="M755" s="131">
        <f t="shared" si="80"/>
        <v>1185500</v>
      </c>
      <c r="N755" s="136">
        <f t="shared" si="81"/>
        <v>842990</v>
      </c>
      <c r="O755" s="109">
        <v>0</v>
      </c>
      <c r="P755" s="178" t="s">
        <v>6311</v>
      </c>
    </row>
    <row r="756" spans="1:16" ht="19.5" x14ac:dyDescent="0.5">
      <c r="A756" s="109" t="s">
        <v>16</v>
      </c>
      <c r="B756" s="109">
        <v>805096</v>
      </c>
      <c r="C756" s="196" t="s">
        <v>4571</v>
      </c>
      <c r="D756" s="109"/>
      <c r="E756" s="109">
        <v>4.5</v>
      </c>
      <c r="F756" s="111">
        <f t="shared" si="77"/>
        <v>216000</v>
      </c>
      <c r="G756" s="111">
        <f t="shared" si="78"/>
        <v>95200</v>
      </c>
      <c r="H756" s="109">
        <v>1</v>
      </c>
      <c r="I756" s="111">
        <f t="shared" si="82"/>
        <v>969500</v>
      </c>
      <c r="J756" s="111">
        <f t="shared" si="83"/>
        <v>394100</v>
      </c>
      <c r="K756" s="109">
        <v>3.5</v>
      </c>
      <c r="L756" s="127">
        <f t="shared" si="79"/>
        <v>489300</v>
      </c>
      <c r="M756" s="131">
        <f t="shared" si="80"/>
        <v>1185500</v>
      </c>
      <c r="N756" s="136">
        <f t="shared" si="81"/>
        <v>842990</v>
      </c>
      <c r="O756" s="109">
        <v>0</v>
      </c>
      <c r="P756" s="178" t="s">
        <v>6311</v>
      </c>
    </row>
    <row r="757" spans="1:16" ht="19.5" x14ac:dyDescent="0.5">
      <c r="A757" s="109" t="s">
        <v>16</v>
      </c>
      <c r="B757" s="109">
        <v>805097</v>
      </c>
      <c r="C757" s="196" t="s">
        <v>4572</v>
      </c>
      <c r="D757" s="109"/>
      <c r="E757" s="109">
        <v>4.5</v>
      </c>
      <c r="F757" s="111">
        <f t="shared" si="77"/>
        <v>216000</v>
      </c>
      <c r="G757" s="111">
        <f t="shared" si="78"/>
        <v>95200</v>
      </c>
      <c r="H757" s="109">
        <v>1</v>
      </c>
      <c r="I757" s="111">
        <f t="shared" si="82"/>
        <v>969500</v>
      </c>
      <c r="J757" s="111">
        <f t="shared" si="83"/>
        <v>394100</v>
      </c>
      <c r="K757" s="109">
        <v>3.5</v>
      </c>
      <c r="L757" s="127">
        <f t="shared" si="79"/>
        <v>489300</v>
      </c>
      <c r="M757" s="131">
        <f t="shared" si="80"/>
        <v>1185500</v>
      </c>
      <c r="N757" s="136">
        <f t="shared" si="81"/>
        <v>842990</v>
      </c>
      <c r="O757" s="109">
        <v>0</v>
      </c>
      <c r="P757" s="178" t="s">
        <v>6311</v>
      </c>
    </row>
    <row r="758" spans="1:16" ht="19.5" x14ac:dyDescent="0.5">
      <c r="A758" s="109" t="s">
        <v>16</v>
      </c>
      <c r="B758" s="109">
        <v>805098</v>
      </c>
      <c r="C758" s="196" t="s">
        <v>4573</v>
      </c>
      <c r="D758" s="109"/>
      <c r="E758" s="109">
        <v>4.5</v>
      </c>
      <c r="F758" s="111">
        <f t="shared" si="77"/>
        <v>216000</v>
      </c>
      <c r="G758" s="111">
        <f t="shared" si="78"/>
        <v>95200</v>
      </c>
      <c r="H758" s="109">
        <v>1</v>
      </c>
      <c r="I758" s="111">
        <f t="shared" si="82"/>
        <v>969500</v>
      </c>
      <c r="J758" s="111">
        <f t="shared" si="83"/>
        <v>394100</v>
      </c>
      <c r="K758" s="109">
        <v>3.5</v>
      </c>
      <c r="L758" s="127">
        <f t="shared" si="79"/>
        <v>489300</v>
      </c>
      <c r="M758" s="131">
        <f t="shared" si="80"/>
        <v>1185500</v>
      </c>
      <c r="N758" s="136">
        <f t="shared" si="81"/>
        <v>842990</v>
      </c>
      <c r="O758" s="109">
        <v>0</v>
      </c>
      <c r="P758" s="178" t="s">
        <v>6311</v>
      </c>
    </row>
    <row r="759" spans="1:16" ht="19.5" x14ac:dyDescent="0.5">
      <c r="A759" s="109" t="s">
        <v>16</v>
      </c>
      <c r="B759" s="109">
        <v>805100</v>
      </c>
      <c r="C759" s="196" t="s">
        <v>4574</v>
      </c>
      <c r="D759" s="109"/>
      <c r="E759" s="109">
        <v>11</v>
      </c>
      <c r="F759" s="111">
        <f t="shared" si="77"/>
        <v>648000</v>
      </c>
      <c r="G759" s="111">
        <f t="shared" si="78"/>
        <v>285600</v>
      </c>
      <c r="H759" s="109">
        <v>3</v>
      </c>
      <c r="I759" s="111">
        <f t="shared" si="82"/>
        <v>2216000</v>
      </c>
      <c r="J759" s="111">
        <f t="shared" si="83"/>
        <v>900800</v>
      </c>
      <c r="K759" s="109">
        <v>8</v>
      </c>
      <c r="L759" s="127">
        <f t="shared" si="79"/>
        <v>1186400</v>
      </c>
      <c r="M759" s="131">
        <f t="shared" si="80"/>
        <v>2864000</v>
      </c>
      <c r="N759" s="136">
        <f t="shared" si="81"/>
        <v>2033520</v>
      </c>
      <c r="O759" s="109">
        <v>0</v>
      </c>
      <c r="P759" s="178" t="s">
        <v>6311</v>
      </c>
    </row>
    <row r="760" spans="1:16" ht="19.5" x14ac:dyDescent="0.5">
      <c r="A760" s="109" t="s">
        <v>16</v>
      </c>
      <c r="B760" s="109">
        <v>805102</v>
      </c>
      <c r="C760" s="196" t="s">
        <v>4575</v>
      </c>
      <c r="D760" s="109"/>
      <c r="E760" s="109">
        <v>11</v>
      </c>
      <c r="F760" s="111">
        <f t="shared" si="77"/>
        <v>648000</v>
      </c>
      <c r="G760" s="111">
        <f t="shared" si="78"/>
        <v>285600</v>
      </c>
      <c r="H760" s="109">
        <v>3</v>
      </c>
      <c r="I760" s="111">
        <f t="shared" si="82"/>
        <v>2216000</v>
      </c>
      <c r="J760" s="111">
        <f t="shared" si="83"/>
        <v>900800</v>
      </c>
      <c r="K760" s="109">
        <v>8</v>
      </c>
      <c r="L760" s="127">
        <f t="shared" si="79"/>
        <v>1186400</v>
      </c>
      <c r="M760" s="131">
        <f t="shared" si="80"/>
        <v>2864000</v>
      </c>
      <c r="N760" s="136">
        <f t="shared" si="81"/>
        <v>2033520</v>
      </c>
      <c r="O760" s="109">
        <v>0</v>
      </c>
      <c r="P760" s="178" t="s">
        <v>6311</v>
      </c>
    </row>
    <row r="761" spans="1:16" ht="19.5" x14ac:dyDescent="0.5">
      <c r="A761" s="109" t="s">
        <v>16</v>
      </c>
      <c r="B761" s="109">
        <v>805104</v>
      </c>
      <c r="C761" s="196" t="s">
        <v>4576</v>
      </c>
      <c r="D761" s="109"/>
      <c r="E761" s="109">
        <v>11</v>
      </c>
      <c r="F761" s="111">
        <f t="shared" si="77"/>
        <v>648000</v>
      </c>
      <c r="G761" s="111">
        <f t="shared" si="78"/>
        <v>285600</v>
      </c>
      <c r="H761" s="109">
        <v>3</v>
      </c>
      <c r="I761" s="111">
        <f t="shared" si="82"/>
        <v>2216000</v>
      </c>
      <c r="J761" s="111">
        <f t="shared" si="83"/>
        <v>900800</v>
      </c>
      <c r="K761" s="109">
        <v>8</v>
      </c>
      <c r="L761" s="127">
        <f t="shared" si="79"/>
        <v>1186400</v>
      </c>
      <c r="M761" s="131">
        <f t="shared" si="80"/>
        <v>2864000</v>
      </c>
      <c r="N761" s="136">
        <f t="shared" si="81"/>
        <v>2033520</v>
      </c>
      <c r="O761" s="109">
        <v>0</v>
      </c>
      <c r="P761" s="178" t="s">
        <v>6311</v>
      </c>
    </row>
    <row r="762" spans="1:16" ht="19.5" x14ac:dyDescent="0.5">
      <c r="A762" s="109" t="s">
        <v>16</v>
      </c>
      <c r="B762" s="109">
        <v>805105</v>
      </c>
      <c r="C762" s="196" t="s">
        <v>4577</v>
      </c>
      <c r="D762" s="109"/>
      <c r="E762" s="109">
        <v>52.5</v>
      </c>
      <c r="F762" s="111">
        <f t="shared" si="77"/>
        <v>3132000</v>
      </c>
      <c r="G762" s="111">
        <f t="shared" si="78"/>
        <v>1380400</v>
      </c>
      <c r="H762" s="109">
        <v>14.5</v>
      </c>
      <c r="I762" s="111">
        <f t="shared" si="82"/>
        <v>10526000</v>
      </c>
      <c r="J762" s="111">
        <f t="shared" si="83"/>
        <v>4278800</v>
      </c>
      <c r="K762" s="109">
        <v>38</v>
      </c>
      <c r="L762" s="127">
        <f t="shared" si="79"/>
        <v>5659200</v>
      </c>
      <c r="M762" s="131">
        <f t="shared" si="80"/>
        <v>13658000</v>
      </c>
      <c r="N762" s="136">
        <f t="shared" si="81"/>
        <v>9696560</v>
      </c>
      <c r="O762" s="109">
        <v>0</v>
      </c>
      <c r="P762" s="178" t="s">
        <v>6311</v>
      </c>
    </row>
    <row r="763" spans="1:16" ht="19.5" x14ac:dyDescent="0.5">
      <c r="A763" s="109" t="s">
        <v>11</v>
      </c>
      <c r="B763" s="109">
        <v>805106</v>
      </c>
      <c r="C763" s="196" t="s">
        <v>4578</v>
      </c>
      <c r="D763" s="109"/>
      <c r="E763" s="109">
        <v>52.5</v>
      </c>
      <c r="F763" s="111">
        <f t="shared" si="77"/>
        <v>3132000</v>
      </c>
      <c r="G763" s="111">
        <f t="shared" si="78"/>
        <v>1380400</v>
      </c>
      <c r="H763" s="109">
        <v>14.5</v>
      </c>
      <c r="I763" s="111">
        <f t="shared" si="82"/>
        <v>10526000</v>
      </c>
      <c r="J763" s="111">
        <f t="shared" si="83"/>
        <v>4278800</v>
      </c>
      <c r="K763" s="109">
        <v>38</v>
      </c>
      <c r="L763" s="127">
        <f t="shared" si="79"/>
        <v>5659200</v>
      </c>
      <c r="M763" s="131">
        <f t="shared" si="80"/>
        <v>13658000</v>
      </c>
      <c r="N763" s="136">
        <f t="shared" si="81"/>
        <v>9696560</v>
      </c>
      <c r="O763" s="109">
        <v>0</v>
      </c>
      <c r="P763" s="178" t="s">
        <v>6311</v>
      </c>
    </row>
    <row r="764" spans="1:16" ht="39" x14ac:dyDescent="0.5">
      <c r="A764" s="109" t="s">
        <v>16</v>
      </c>
      <c r="B764" s="109">
        <v>805107</v>
      </c>
      <c r="C764" s="196" t="s">
        <v>4579</v>
      </c>
      <c r="D764" s="109"/>
      <c r="E764" s="109">
        <v>3.55</v>
      </c>
      <c r="F764" s="111">
        <f t="shared" si="77"/>
        <v>194400</v>
      </c>
      <c r="G764" s="111">
        <f t="shared" si="78"/>
        <v>85680</v>
      </c>
      <c r="H764" s="109">
        <v>0.9</v>
      </c>
      <c r="I764" s="111">
        <f t="shared" si="82"/>
        <v>734050</v>
      </c>
      <c r="J764" s="111">
        <f t="shared" si="83"/>
        <v>298390</v>
      </c>
      <c r="K764" s="109">
        <v>2.65</v>
      </c>
      <c r="L764" s="127">
        <f t="shared" si="79"/>
        <v>384070</v>
      </c>
      <c r="M764" s="131">
        <f t="shared" si="80"/>
        <v>928450</v>
      </c>
      <c r="N764" s="136">
        <f t="shared" si="81"/>
        <v>659601</v>
      </c>
      <c r="O764" s="109">
        <v>0</v>
      </c>
      <c r="P764" s="178" t="s">
        <v>6311</v>
      </c>
    </row>
    <row r="765" spans="1:16" ht="39" x14ac:dyDescent="0.5">
      <c r="A765" s="109" t="s">
        <v>16</v>
      </c>
      <c r="B765" s="109">
        <v>805108</v>
      </c>
      <c r="C765" s="196" t="s">
        <v>4580</v>
      </c>
      <c r="D765" s="109"/>
      <c r="E765" s="109">
        <v>3.55</v>
      </c>
      <c r="F765" s="111">
        <f t="shared" si="77"/>
        <v>194400</v>
      </c>
      <c r="G765" s="111">
        <f t="shared" si="78"/>
        <v>85680</v>
      </c>
      <c r="H765" s="109">
        <v>0.9</v>
      </c>
      <c r="I765" s="111">
        <f t="shared" si="82"/>
        <v>734050</v>
      </c>
      <c r="J765" s="111">
        <f t="shared" si="83"/>
        <v>298390</v>
      </c>
      <c r="K765" s="109">
        <v>2.65</v>
      </c>
      <c r="L765" s="127">
        <f t="shared" si="79"/>
        <v>384070</v>
      </c>
      <c r="M765" s="131">
        <f t="shared" si="80"/>
        <v>928450</v>
      </c>
      <c r="N765" s="136">
        <f t="shared" si="81"/>
        <v>659601</v>
      </c>
      <c r="O765" s="109">
        <v>0</v>
      </c>
      <c r="P765" s="178" t="s">
        <v>6311</v>
      </c>
    </row>
    <row r="766" spans="1:16" ht="19.5" x14ac:dyDescent="0.5">
      <c r="A766" s="109" t="s">
        <v>11</v>
      </c>
      <c r="B766" s="109">
        <v>806000</v>
      </c>
      <c r="C766" s="196" t="s">
        <v>4581</v>
      </c>
      <c r="D766" s="109"/>
      <c r="E766" s="109">
        <v>2.7800000000000002</v>
      </c>
      <c r="F766" s="111">
        <f t="shared" si="77"/>
        <v>207360</v>
      </c>
      <c r="G766" s="111">
        <f t="shared" si="78"/>
        <v>91392</v>
      </c>
      <c r="H766" s="109">
        <v>0.96</v>
      </c>
      <c r="I766" s="111">
        <f t="shared" si="82"/>
        <v>504140</v>
      </c>
      <c r="J766" s="111">
        <f t="shared" si="83"/>
        <v>204932</v>
      </c>
      <c r="K766" s="109">
        <v>1.82</v>
      </c>
      <c r="L766" s="127">
        <f t="shared" si="79"/>
        <v>296324</v>
      </c>
      <c r="M766" s="131">
        <f t="shared" si="80"/>
        <v>711500</v>
      </c>
      <c r="N766" s="136">
        <f t="shared" si="81"/>
        <v>504073.2</v>
      </c>
      <c r="O766" s="109">
        <v>0</v>
      </c>
      <c r="P766" s="178" t="s">
        <v>6311</v>
      </c>
    </row>
    <row r="767" spans="1:16" ht="19.5" x14ac:dyDescent="0.5">
      <c r="A767" s="109" t="s">
        <v>11</v>
      </c>
      <c r="B767" s="109">
        <v>806005</v>
      </c>
      <c r="C767" s="196" t="s">
        <v>4582</v>
      </c>
      <c r="D767" s="109"/>
      <c r="E767" s="109">
        <v>1.8199999999999998</v>
      </c>
      <c r="F767" s="111">
        <f t="shared" si="77"/>
        <v>136080</v>
      </c>
      <c r="G767" s="111">
        <f t="shared" si="78"/>
        <v>59976</v>
      </c>
      <c r="H767" s="109">
        <v>0.63</v>
      </c>
      <c r="I767" s="111">
        <f t="shared" si="82"/>
        <v>329630</v>
      </c>
      <c r="J767" s="111">
        <f t="shared" si="83"/>
        <v>133994</v>
      </c>
      <c r="K767" s="109">
        <v>1.19</v>
      </c>
      <c r="L767" s="127">
        <f t="shared" si="79"/>
        <v>193970</v>
      </c>
      <c r="M767" s="131">
        <f t="shared" si="80"/>
        <v>465710</v>
      </c>
      <c r="N767" s="136">
        <f t="shared" si="81"/>
        <v>329931</v>
      </c>
      <c r="O767" s="109">
        <v>0</v>
      </c>
      <c r="P767" s="178" t="s">
        <v>6311</v>
      </c>
    </row>
    <row r="768" spans="1:16" ht="19.5" x14ac:dyDescent="0.5">
      <c r="A768" s="109" t="s">
        <v>11</v>
      </c>
      <c r="B768" s="109">
        <v>806010</v>
      </c>
      <c r="C768" s="196" t="s">
        <v>4583</v>
      </c>
      <c r="D768" s="109"/>
      <c r="E768" s="109">
        <v>11.9</v>
      </c>
      <c r="F768" s="111">
        <f t="shared" si="77"/>
        <v>889920</v>
      </c>
      <c r="G768" s="111">
        <f t="shared" si="78"/>
        <v>392224</v>
      </c>
      <c r="H768" s="109">
        <v>4.12</v>
      </c>
      <c r="I768" s="111">
        <f t="shared" si="82"/>
        <v>2155060</v>
      </c>
      <c r="J768" s="111">
        <f t="shared" si="83"/>
        <v>876028</v>
      </c>
      <c r="K768" s="109">
        <v>7.78</v>
      </c>
      <c r="L768" s="127">
        <f t="shared" si="79"/>
        <v>1268252</v>
      </c>
      <c r="M768" s="131">
        <f t="shared" si="80"/>
        <v>3044980</v>
      </c>
      <c r="N768" s="136">
        <f t="shared" si="81"/>
        <v>2157203.6</v>
      </c>
      <c r="O768" s="109">
        <v>0</v>
      </c>
      <c r="P768" s="178" t="s">
        <v>6311</v>
      </c>
    </row>
    <row r="769" spans="1:16" ht="19.5" x14ac:dyDescent="0.5">
      <c r="A769" s="109" t="s">
        <v>11</v>
      </c>
      <c r="B769" s="109">
        <v>806015</v>
      </c>
      <c r="C769" s="196" t="s">
        <v>4584</v>
      </c>
      <c r="D769" s="109"/>
      <c r="E769" s="109">
        <v>9.48</v>
      </c>
      <c r="F769" s="111">
        <f t="shared" si="77"/>
        <v>708480</v>
      </c>
      <c r="G769" s="111">
        <f t="shared" si="78"/>
        <v>312256</v>
      </c>
      <c r="H769" s="109">
        <v>3.28</v>
      </c>
      <c r="I769" s="111">
        <f t="shared" si="82"/>
        <v>1717400</v>
      </c>
      <c r="J769" s="111">
        <f t="shared" si="83"/>
        <v>698120</v>
      </c>
      <c r="K769" s="109">
        <v>6.2</v>
      </c>
      <c r="L769" s="127">
        <f t="shared" si="79"/>
        <v>1010376</v>
      </c>
      <c r="M769" s="131">
        <f t="shared" si="80"/>
        <v>2425880</v>
      </c>
      <c r="N769" s="136">
        <f t="shared" si="81"/>
        <v>1718616.8</v>
      </c>
      <c r="O769" s="109">
        <v>0</v>
      </c>
      <c r="P769" s="178" t="s">
        <v>6311</v>
      </c>
    </row>
    <row r="770" spans="1:16" ht="19.5" x14ac:dyDescent="0.5">
      <c r="A770" s="109" t="s">
        <v>11</v>
      </c>
      <c r="B770" s="109">
        <v>806020</v>
      </c>
      <c r="C770" s="196" t="s">
        <v>4585</v>
      </c>
      <c r="D770" s="109"/>
      <c r="E770" s="109">
        <v>2.38</v>
      </c>
      <c r="F770" s="111">
        <f t="shared" si="77"/>
        <v>177120</v>
      </c>
      <c r="G770" s="111">
        <f t="shared" si="78"/>
        <v>78064</v>
      </c>
      <c r="H770" s="109">
        <v>0.82</v>
      </c>
      <c r="I770" s="111">
        <f t="shared" si="82"/>
        <v>432120</v>
      </c>
      <c r="J770" s="111">
        <f t="shared" si="83"/>
        <v>175656</v>
      </c>
      <c r="K770" s="109">
        <v>1.56</v>
      </c>
      <c r="L770" s="127">
        <f t="shared" si="79"/>
        <v>253720</v>
      </c>
      <c r="M770" s="131">
        <f t="shared" si="80"/>
        <v>609240</v>
      </c>
      <c r="N770" s="136">
        <f t="shared" si="81"/>
        <v>431636</v>
      </c>
      <c r="O770" s="109">
        <v>0</v>
      </c>
      <c r="P770" s="178" t="s">
        <v>6311</v>
      </c>
    </row>
    <row r="771" spans="1:16" ht="19.5" x14ac:dyDescent="0.5">
      <c r="A771" s="109" t="s">
        <v>11</v>
      </c>
      <c r="B771" s="109">
        <v>806025</v>
      </c>
      <c r="C771" s="196" t="s">
        <v>4586</v>
      </c>
      <c r="D771" s="109"/>
      <c r="E771" s="109">
        <v>1.18</v>
      </c>
      <c r="F771" s="111">
        <f t="shared" ref="F771:F834" si="84">H771*216000</f>
        <v>88560</v>
      </c>
      <c r="G771" s="111">
        <f t="shared" ref="G771:G834" si="85">H771*95200</f>
        <v>39032</v>
      </c>
      <c r="H771" s="109">
        <v>0.41</v>
      </c>
      <c r="I771" s="111">
        <f t="shared" si="82"/>
        <v>213290</v>
      </c>
      <c r="J771" s="111">
        <f t="shared" si="83"/>
        <v>86702</v>
      </c>
      <c r="K771" s="109">
        <v>0.77</v>
      </c>
      <c r="L771" s="127">
        <f t="shared" ref="L771:L834" si="86">J771+G771</f>
        <v>125734</v>
      </c>
      <c r="M771" s="131">
        <f t="shared" ref="M771:M834" si="87">I771+F771</f>
        <v>301850</v>
      </c>
      <c r="N771" s="136">
        <f t="shared" ref="N771:N834" si="88">M771-(L771*70%)</f>
        <v>213836.2</v>
      </c>
      <c r="O771" s="109">
        <v>0</v>
      </c>
      <c r="P771" s="178" t="s">
        <v>6311</v>
      </c>
    </row>
    <row r="772" spans="1:16" ht="19.5" x14ac:dyDescent="0.5">
      <c r="A772" s="109" t="s">
        <v>11</v>
      </c>
      <c r="B772" s="109">
        <v>806030</v>
      </c>
      <c r="C772" s="196" t="s">
        <v>4587</v>
      </c>
      <c r="D772" s="109"/>
      <c r="E772" s="109">
        <v>1.18</v>
      </c>
      <c r="F772" s="111">
        <f t="shared" si="84"/>
        <v>88560</v>
      </c>
      <c r="G772" s="111">
        <f t="shared" si="85"/>
        <v>39032</v>
      </c>
      <c r="H772" s="109">
        <v>0.41</v>
      </c>
      <c r="I772" s="111">
        <f t="shared" ref="I772:I835" si="89">K772*277000</f>
        <v>213290</v>
      </c>
      <c r="J772" s="111">
        <f t="shared" ref="J772:J835" si="90">112600*K772</f>
        <v>86702</v>
      </c>
      <c r="K772" s="109">
        <v>0.77</v>
      </c>
      <c r="L772" s="127">
        <f t="shared" si="86"/>
        <v>125734</v>
      </c>
      <c r="M772" s="131">
        <f t="shared" si="87"/>
        <v>301850</v>
      </c>
      <c r="N772" s="136">
        <f t="shared" si="88"/>
        <v>213836.2</v>
      </c>
      <c r="O772" s="109">
        <v>0</v>
      </c>
      <c r="P772" s="178" t="s">
        <v>6311</v>
      </c>
    </row>
    <row r="773" spans="1:16" ht="19.5" x14ac:dyDescent="0.5">
      <c r="A773" s="109" t="s">
        <v>11</v>
      </c>
      <c r="B773" s="109">
        <v>806035</v>
      </c>
      <c r="C773" s="196" t="s">
        <v>4588</v>
      </c>
      <c r="D773" s="109"/>
      <c r="E773" s="109">
        <v>3.95</v>
      </c>
      <c r="F773" s="111">
        <f t="shared" si="84"/>
        <v>295920</v>
      </c>
      <c r="G773" s="111">
        <f t="shared" si="85"/>
        <v>130424.00000000001</v>
      </c>
      <c r="H773" s="109">
        <v>1.37</v>
      </c>
      <c r="I773" s="111">
        <f t="shared" si="89"/>
        <v>714660</v>
      </c>
      <c r="J773" s="111">
        <f t="shared" si="90"/>
        <v>290508</v>
      </c>
      <c r="K773" s="109">
        <v>2.58</v>
      </c>
      <c r="L773" s="127">
        <f t="shared" si="86"/>
        <v>420932</v>
      </c>
      <c r="M773" s="131">
        <f t="shared" si="87"/>
        <v>1010580</v>
      </c>
      <c r="N773" s="136">
        <f t="shared" si="88"/>
        <v>715927.60000000009</v>
      </c>
      <c r="O773" s="109">
        <v>0</v>
      </c>
      <c r="P773" s="178" t="s">
        <v>6311</v>
      </c>
    </row>
    <row r="774" spans="1:16" ht="19.5" x14ac:dyDescent="0.5">
      <c r="A774" s="109" t="s">
        <v>11</v>
      </c>
      <c r="B774" s="109">
        <v>806040</v>
      </c>
      <c r="C774" s="196" t="s">
        <v>4589</v>
      </c>
      <c r="D774" s="109"/>
      <c r="E774" s="109">
        <v>3.95</v>
      </c>
      <c r="F774" s="111">
        <f t="shared" si="84"/>
        <v>295920</v>
      </c>
      <c r="G774" s="111">
        <f t="shared" si="85"/>
        <v>130424.00000000001</v>
      </c>
      <c r="H774" s="109">
        <v>1.37</v>
      </c>
      <c r="I774" s="111">
        <f t="shared" si="89"/>
        <v>714660</v>
      </c>
      <c r="J774" s="111">
        <f t="shared" si="90"/>
        <v>290508</v>
      </c>
      <c r="K774" s="109">
        <v>2.58</v>
      </c>
      <c r="L774" s="127">
        <f t="shared" si="86"/>
        <v>420932</v>
      </c>
      <c r="M774" s="131">
        <f t="shared" si="87"/>
        <v>1010580</v>
      </c>
      <c r="N774" s="136">
        <f t="shared" si="88"/>
        <v>715927.60000000009</v>
      </c>
      <c r="O774" s="109">
        <v>0</v>
      </c>
      <c r="P774" s="178" t="s">
        <v>6311</v>
      </c>
    </row>
    <row r="775" spans="1:16" ht="19.5" x14ac:dyDescent="0.5">
      <c r="A775" s="109" t="s">
        <v>11</v>
      </c>
      <c r="B775" s="109">
        <v>806045</v>
      </c>
      <c r="C775" s="196" t="s">
        <v>4590</v>
      </c>
      <c r="D775" s="109"/>
      <c r="E775" s="109">
        <v>0.64</v>
      </c>
      <c r="F775" s="111">
        <f t="shared" si="84"/>
        <v>47520</v>
      </c>
      <c r="G775" s="111">
        <f t="shared" si="85"/>
        <v>20944</v>
      </c>
      <c r="H775" s="109">
        <v>0.22</v>
      </c>
      <c r="I775" s="111">
        <f t="shared" si="89"/>
        <v>116340</v>
      </c>
      <c r="J775" s="111">
        <f t="shared" si="90"/>
        <v>47292</v>
      </c>
      <c r="K775" s="109">
        <v>0.42</v>
      </c>
      <c r="L775" s="127">
        <f t="shared" si="86"/>
        <v>68236</v>
      </c>
      <c r="M775" s="131">
        <f t="shared" si="87"/>
        <v>163860</v>
      </c>
      <c r="N775" s="136">
        <f t="shared" si="88"/>
        <v>116094.8</v>
      </c>
      <c r="O775" s="109">
        <v>0</v>
      </c>
      <c r="P775" s="178" t="s">
        <v>6311</v>
      </c>
    </row>
    <row r="776" spans="1:16" ht="19.5" x14ac:dyDescent="0.5">
      <c r="A776" s="109" t="s">
        <v>11</v>
      </c>
      <c r="B776" s="109">
        <v>806050</v>
      </c>
      <c r="C776" s="196" t="s">
        <v>5877</v>
      </c>
      <c r="D776" s="109"/>
      <c r="E776" s="109">
        <v>16.079999999999998</v>
      </c>
      <c r="F776" s="111">
        <f t="shared" si="84"/>
        <v>954720</v>
      </c>
      <c r="G776" s="111">
        <f t="shared" si="85"/>
        <v>420784</v>
      </c>
      <c r="H776" s="109">
        <v>4.42</v>
      </c>
      <c r="I776" s="111">
        <f t="shared" si="89"/>
        <v>3229820</v>
      </c>
      <c r="J776" s="111">
        <f t="shared" si="90"/>
        <v>1312916</v>
      </c>
      <c r="K776" s="109">
        <v>11.66</v>
      </c>
      <c r="L776" s="127">
        <f t="shared" si="86"/>
        <v>1733700</v>
      </c>
      <c r="M776" s="131">
        <f t="shared" si="87"/>
        <v>4184540</v>
      </c>
      <c r="N776" s="136">
        <f t="shared" si="88"/>
        <v>2970950</v>
      </c>
      <c r="O776" s="109">
        <v>0</v>
      </c>
      <c r="P776" s="178" t="s">
        <v>6311</v>
      </c>
    </row>
    <row r="777" spans="1:16" ht="39" x14ac:dyDescent="0.5">
      <c r="A777" s="109" t="s">
        <v>11</v>
      </c>
      <c r="B777" s="109">
        <v>806055</v>
      </c>
      <c r="C777" s="196" t="s">
        <v>4592</v>
      </c>
      <c r="D777" s="109"/>
      <c r="E777" s="109">
        <v>17.7</v>
      </c>
      <c r="F777" s="111">
        <f t="shared" si="84"/>
        <v>1051920</v>
      </c>
      <c r="G777" s="111">
        <f t="shared" si="85"/>
        <v>463624</v>
      </c>
      <c r="H777" s="109">
        <v>4.87</v>
      </c>
      <c r="I777" s="111">
        <f t="shared" si="89"/>
        <v>3553910</v>
      </c>
      <c r="J777" s="111">
        <f t="shared" si="90"/>
        <v>1444658</v>
      </c>
      <c r="K777" s="109">
        <v>12.83</v>
      </c>
      <c r="L777" s="127">
        <f t="shared" si="86"/>
        <v>1908282</v>
      </c>
      <c r="M777" s="131">
        <f t="shared" si="87"/>
        <v>4605830</v>
      </c>
      <c r="N777" s="136">
        <f t="shared" si="88"/>
        <v>3270032.6</v>
      </c>
      <c r="O777" s="109">
        <v>0</v>
      </c>
      <c r="P777" s="178" t="s">
        <v>6311</v>
      </c>
    </row>
    <row r="778" spans="1:16" ht="19.5" x14ac:dyDescent="0.5">
      <c r="A778" s="109" t="s">
        <v>11</v>
      </c>
      <c r="B778" s="109">
        <v>806060</v>
      </c>
      <c r="C778" s="196" t="s">
        <v>4593</v>
      </c>
      <c r="D778" s="109"/>
      <c r="E778" s="109">
        <v>20.9</v>
      </c>
      <c r="F778" s="111">
        <f t="shared" si="84"/>
        <v>1242000</v>
      </c>
      <c r="G778" s="111">
        <f t="shared" si="85"/>
        <v>547400</v>
      </c>
      <c r="H778" s="109">
        <v>5.75</v>
      </c>
      <c r="I778" s="111">
        <f t="shared" si="89"/>
        <v>4196550</v>
      </c>
      <c r="J778" s="111">
        <f t="shared" si="90"/>
        <v>1705890</v>
      </c>
      <c r="K778" s="109">
        <v>15.15</v>
      </c>
      <c r="L778" s="127">
        <f t="shared" si="86"/>
        <v>2253290</v>
      </c>
      <c r="M778" s="131">
        <f t="shared" si="87"/>
        <v>5438550</v>
      </c>
      <c r="N778" s="136">
        <f t="shared" si="88"/>
        <v>3861247</v>
      </c>
      <c r="O778" s="109">
        <v>0</v>
      </c>
      <c r="P778" s="178" t="s">
        <v>6311</v>
      </c>
    </row>
    <row r="779" spans="1:16" ht="19.5" x14ac:dyDescent="0.5">
      <c r="A779" s="109" t="s">
        <v>11</v>
      </c>
      <c r="B779" s="109">
        <v>806065</v>
      </c>
      <c r="C779" s="196" t="s">
        <v>4594</v>
      </c>
      <c r="D779" s="109"/>
      <c r="E779" s="109">
        <v>16.079999999999998</v>
      </c>
      <c r="F779" s="111">
        <f t="shared" si="84"/>
        <v>954720</v>
      </c>
      <c r="G779" s="111">
        <f t="shared" si="85"/>
        <v>420784</v>
      </c>
      <c r="H779" s="109">
        <v>4.42</v>
      </c>
      <c r="I779" s="111">
        <f t="shared" si="89"/>
        <v>3229820</v>
      </c>
      <c r="J779" s="111">
        <f t="shared" si="90"/>
        <v>1312916</v>
      </c>
      <c r="K779" s="109">
        <v>11.66</v>
      </c>
      <c r="L779" s="127">
        <f t="shared" si="86"/>
        <v>1733700</v>
      </c>
      <c r="M779" s="131">
        <f t="shared" si="87"/>
        <v>4184540</v>
      </c>
      <c r="N779" s="136">
        <f t="shared" si="88"/>
        <v>2970950</v>
      </c>
      <c r="O779" s="109">
        <v>0</v>
      </c>
      <c r="P779" s="178" t="s">
        <v>6311</v>
      </c>
    </row>
    <row r="780" spans="1:16" ht="19.5" x14ac:dyDescent="0.5">
      <c r="A780" s="109" t="s">
        <v>11</v>
      </c>
      <c r="B780" s="109">
        <v>806070</v>
      </c>
      <c r="C780" s="196" t="s">
        <v>4595</v>
      </c>
      <c r="D780" s="109"/>
      <c r="E780" s="109">
        <v>20.9</v>
      </c>
      <c r="F780" s="111">
        <f t="shared" si="84"/>
        <v>1242000</v>
      </c>
      <c r="G780" s="111">
        <f t="shared" si="85"/>
        <v>547400</v>
      </c>
      <c r="H780" s="109">
        <v>5.75</v>
      </c>
      <c r="I780" s="111">
        <f t="shared" si="89"/>
        <v>4196550</v>
      </c>
      <c r="J780" s="111">
        <f t="shared" si="90"/>
        <v>1705890</v>
      </c>
      <c r="K780" s="109">
        <v>15.15</v>
      </c>
      <c r="L780" s="127">
        <f t="shared" si="86"/>
        <v>2253290</v>
      </c>
      <c r="M780" s="131">
        <f t="shared" si="87"/>
        <v>5438550</v>
      </c>
      <c r="N780" s="136">
        <f t="shared" si="88"/>
        <v>3861247</v>
      </c>
      <c r="O780" s="109">
        <v>0</v>
      </c>
      <c r="P780" s="178" t="s">
        <v>6311</v>
      </c>
    </row>
    <row r="781" spans="1:16" ht="19.5" x14ac:dyDescent="0.5">
      <c r="A781" s="109" t="s">
        <v>11</v>
      </c>
      <c r="B781" s="109">
        <v>806075</v>
      </c>
      <c r="C781" s="196" t="s">
        <v>4596</v>
      </c>
      <c r="D781" s="109"/>
      <c r="E781" s="109">
        <v>9.65</v>
      </c>
      <c r="F781" s="111">
        <f t="shared" si="84"/>
        <v>572400</v>
      </c>
      <c r="G781" s="111">
        <f t="shared" si="85"/>
        <v>252280</v>
      </c>
      <c r="H781" s="109">
        <v>2.65</v>
      </c>
      <c r="I781" s="111">
        <f t="shared" si="89"/>
        <v>1939000</v>
      </c>
      <c r="J781" s="111">
        <f t="shared" si="90"/>
        <v>788200</v>
      </c>
      <c r="K781" s="109">
        <v>7</v>
      </c>
      <c r="L781" s="127">
        <f t="shared" si="86"/>
        <v>1040480</v>
      </c>
      <c r="M781" s="131">
        <f t="shared" si="87"/>
        <v>2511400</v>
      </c>
      <c r="N781" s="136">
        <f t="shared" si="88"/>
        <v>1783064</v>
      </c>
      <c r="O781" s="109">
        <v>0</v>
      </c>
      <c r="P781" s="178" t="s">
        <v>6311</v>
      </c>
    </row>
    <row r="782" spans="1:16" ht="19.5" x14ac:dyDescent="0.5">
      <c r="A782" s="109" t="s">
        <v>11</v>
      </c>
      <c r="B782" s="109">
        <v>806080</v>
      </c>
      <c r="C782" s="196" t="s">
        <v>4597</v>
      </c>
      <c r="D782" s="109"/>
      <c r="E782" s="109">
        <v>1.28</v>
      </c>
      <c r="F782" s="111">
        <f t="shared" si="84"/>
        <v>75600</v>
      </c>
      <c r="G782" s="111">
        <f t="shared" si="85"/>
        <v>33320</v>
      </c>
      <c r="H782" s="109">
        <v>0.35</v>
      </c>
      <c r="I782" s="111">
        <f t="shared" si="89"/>
        <v>257610</v>
      </c>
      <c r="J782" s="111">
        <f t="shared" si="90"/>
        <v>104718</v>
      </c>
      <c r="K782" s="109">
        <v>0.93</v>
      </c>
      <c r="L782" s="127">
        <f t="shared" si="86"/>
        <v>138038</v>
      </c>
      <c r="M782" s="131">
        <f t="shared" si="87"/>
        <v>333210</v>
      </c>
      <c r="N782" s="136">
        <f t="shared" si="88"/>
        <v>236583.40000000002</v>
      </c>
      <c r="O782" s="109">
        <v>0</v>
      </c>
      <c r="P782" s="178" t="s">
        <v>6311</v>
      </c>
    </row>
    <row r="783" spans="1:16" ht="19.5" x14ac:dyDescent="0.5">
      <c r="A783" s="109" t="s">
        <v>11</v>
      </c>
      <c r="B783" s="109">
        <v>806085</v>
      </c>
      <c r="C783" s="196" t="s">
        <v>4598</v>
      </c>
      <c r="D783" s="109"/>
      <c r="E783" s="109">
        <v>1.28</v>
      </c>
      <c r="F783" s="111">
        <f t="shared" si="84"/>
        <v>75600</v>
      </c>
      <c r="G783" s="111">
        <f t="shared" si="85"/>
        <v>33320</v>
      </c>
      <c r="H783" s="109">
        <v>0.35</v>
      </c>
      <c r="I783" s="111">
        <f t="shared" si="89"/>
        <v>257610</v>
      </c>
      <c r="J783" s="111">
        <f t="shared" si="90"/>
        <v>104718</v>
      </c>
      <c r="K783" s="109">
        <v>0.93</v>
      </c>
      <c r="L783" s="127">
        <f t="shared" si="86"/>
        <v>138038</v>
      </c>
      <c r="M783" s="131">
        <f t="shared" si="87"/>
        <v>333210</v>
      </c>
      <c r="N783" s="136">
        <f t="shared" si="88"/>
        <v>236583.40000000002</v>
      </c>
      <c r="O783" s="109">
        <v>0</v>
      </c>
      <c r="P783" s="178" t="s">
        <v>6311</v>
      </c>
    </row>
    <row r="784" spans="1:16" ht="19.5" x14ac:dyDescent="0.5">
      <c r="A784" s="109" t="s">
        <v>11</v>
      </c>
      <c r="B784" s="109">
        <v>806090</v>
      </c>
      <c r="C784" s="196" t="s">
        <v>4599</v>
      </c>
      <c r="D784" s="109"/>
      <c r="E784" s="109">
        <v>1.1299999999999999</v>
      </c>
      <c r="F784" s="111">
        <f t="shared" si="84"/>
        <v>66960</v>
      </c>
      <c r="G784" s="111">
        <f t="shared" si="85"/>
        <v>29512</v>
      </c>
      <c r="H784" s="109">
        <v>0.31</v>
      </c>
      <c r="I784" s="111">
        <f t="shared" si="89"/>
        <v>227140</v>
      </c>
      <c r="J784" s="111">
        <f t="shared" si="90"/>
        <v>92332</v>
      </c>
      <c r="K784" s="109">
        <v>0.82</v>
      </c>
      <c r="L784" s="127">
        <f t="shared" si="86"/>
        <v>121844</v>
      </c>
      <c r="M784" s="131">
        <f t="shared" si="87"/>
        <v>294100</v>
      </c>
      <c r="N784" s="136">
        <f t="shared" si="88"/>
        <v>208809.2</v>
      </c>
      <c r="O784" s="109">
        <v>0</v>
      </c>
      <c r="P784" s="178" t="s">
        <v>6311</v>
      </c>
    </row>
    <row r="785" spans="1:16" ht="19.5" x14ac:dyDescent="0.5">
      <c r="A785" s="109" t="s">
        <v>11</v>
      </c>
      <c r="B785" s="109">
        <v>806095</v>
      </c>
      <c r="C785" s="196" t="s">
        <v>4600</v>
      </c>
      <c r="D785" s="109"/>
      <c r="E785" s="109">
        <v>1.1299999999999999</v>
      </c>
      <c r="F785" s="111">
        <f t="shared" si="84"/>
        <v>66960</v>
      </c>
      <c r="G785" s="111">
        <f t="shared" si="85"/>
        <v>29512</v>
      </c>
      <c r="H785" s="109">
        <v>0.31</v>
      </c>
      <c r="I785" s="111">
        <f t="shared" si="89"/>
        <v>227140</v>
      </c>
      <c r="J785" s="111">
        <f t="shared" si="90"/>
        <v>92332</v>
      </c>
      <c r="K785" s="109">
        <v>0.82</v>
      </c>
      <c r="L785" s="127">
        <f t="shared" si="86"/>
        <v>121844</v>
      </c>
      <c r="M785" s="131">
        <f t="shared" si="87"/>
        <v>294100</v>
      </c>
      <c r="N785" s="136">
        <f t="shared" si="88"/>
        <v>208809.2</v>
      </c>
      <c r="O785" s="109">
        <v>0</v>
      </c>
      <c r="P785" s="178" t="s">
        <v>6311</v>
      </c>
    </row>
    <row r="786" spans="1:16" ht="19.5" x14ac:dyDescent="0.5">
      <c r="A786" s="109" t="s">
        <v>11</v>
      </c>
      <c r="B786" s="109">
        <v>806200</v>
      </c>
      <c r="C786" s="196" t="s">
        <v>4601</v>
      </c>
      <c r="D786" s="109"/>
      <c r="E786" s="109">
        <v>4.9700000000000006</v>
      </c>
      <c r="F786" s="111">
        <f t="shared" si="84"/>
        <v>295920</v>
      </c>
      <c r="G786" s="111">
        <f t="shared" si="85"/>
        <v>130424.00000000001</v>
      </c>
      <c r="H786" s="109">
        <v>1.37</v>
      </c>
      <c r="I786" s="111">
        <f t="shared" si="89"/>
        <v>997200</v>
      </c>
      <c r="J786" s="111">
        <f t="shared" si="90"/>
        <v>405360</v>
      </c>
      <c r="K786" s="109">
        <v>3.6</v>
      </c>
      <c r="L786" s="127">
        <f t="shared" si="86"/>
        <v>535784</v>
      </c>
      <c r="M786" s="131">
        <f t="shared" si="87"/>
        <v>1293120</v>
      </c>
      <c r="N786" s="136">
        <f t="shared" si="88"/>
        <v>918071.2</v>
      </c>
      <c r="O786" s="109">
        <v>0</v>
      </c>
      <c r="P786" s="178" t="s">
        <v>6311</v>
      </c>
    </row>
    <row r="787" spans="1:16" ht="39" x14ac:dyDescent="0.5">
      <c r="A787" s="109" t="s">
        <v>11</v>
      </c>
      <c r="B787" s="109">
        <v>806205</v>
      </c>
      <c r="C787" s="196" t="s">
        <v>4602</v>
      </c>
      <c r="D787" s="109"/>
      <c r="E787" s="109">
        <v>6.39</v>
      </c>
      <c r="F787" s="111">
        <f t="shared" si="84"/>
        <v>380160</v>
      </c>
      <c r="G787" s="111">
        <f t="shared" si="85"/>
        <v>167552</v>
      </c>
      <c r="H787" s="109">
        <v>1.76</v>
      </c>
      <c r="I787" s="111">
        <f t="shared" si="89"/>
        <v>1282510</v>
      </c>
      <c r="J787" s="111">
        <f t="shared" si="90"/>
        <v>521338</v>
      </c>
      <c r="K787" s="109">
        <v>4.63</v>
      </c>
      <c r="L787" s="127">
        <f t="shared" si="86"/>
        <v>688890</v>
      </c>
      <c r="M787" s="131">
        <f t="shared" si="87"/>
        <v>1662670</v>
      </c>
      <c r="N787" s="136">
        <f t="shared" si="88"/>
        <v>1180447</v>
      </c>
      <c r="O787" s="109">
        <v>0</v>
      </c>
      <c r="P787" s="178" t="s">
        <v>6311</v>
      </c>
    </row>
    <row r="788" spans="1:16" ht="39" x14ac:dyDescent="0.5">
      <c r="A788" s="109" t="s">
        <v>11</v>
      </c>
      <c r="B788" s="109">
        <v>806210</v>
      </c>
      <c r="C788" s="196" t="s">
        <v>4603</v>
      </c>
      <c r="D788" s="109"/>
      <c r="E788" s="109">
        <v>14</v>
      </c>
      <c r="F788" s="111">
        <f t="shared" si="84"/>
        <v>831600</v>
      </c>
      <c r="G788" s="111">
        <f t="shared" si="85"/>
        <v>366520</v>
      </c>
      <c r="H788" s="109">
        <v>3.85</v>
      </c>
      <c r="I788" s="111">
        <f t="shared" si="89"/>
        <v>2811550</v>
      </c>
      <c r="J788" s="111">
        <f t="shared" si="90"/>
        <v>1142890</v>
      </c>
      <c r="K788" s="109">
        <v>10.15</v>
      </c>
      <c r="L788" s="127">
        <f t="shared" si="86"/>
        <v>1509410</v>
      </c>
      <c r="M788" s="131">
        <f t="shared" si="87"/>
        <v>3643150</v>
      </c>
      <c r="N788" s="136">
        <f t="shared" si="88"/>
        <v>2586563</v>
      </c>
      <c r="O788" s="109">
        <v>0</v>
      </c>
      <c r="P788" s="178" t="s">
        <v>6311</v>
      </c>
    </row>
    <row r="789" spans="1:16" ht="19.5" x14ac:dyDescent="0.5">
      <c r="A789" s="109" t="s">
        <v>16</v>
      </c>
      <c r="B789" s="109">
        <v>806505</v>
      </c>
      <c r="C789" s="196" t="s">
        <v>4604</v>
      </c>
      <c r="D789" s="109"/>
      <c r="E789" s="109">
        <v>55</v>
      </c>
      <c r="F789" s="111">
        <f t="shared" si="84"/>
        <v>5400000</v>
      </c>
      <c r="G789" s="111">
        <f t="shared" si="85"/>
        <v>2380000</v>
      </c>
      <c r="H789" s="109">
        <v>25</v>
      </c>
      <c r="I789" s="111">
        <f t="shared" si="89"/>
        <v>8310000</v>
      </c>
      <c r="J789" s="111">
        <f t="shared" si="90"/>
        <v>3378000</v>
      </c>
      <c r="K789" s="109">
        <v>30</v>
      </c>
      <c r="L789" s="127">
        <f t="shared" si="86"/>
        <v>5758000</v>
      </c>
      <c r="M789" s="131">
        <f t="shared" si="87"/>
        <v>13710000</v>
      </c>
      <c r="N789" s="136">
        <f t="shared" si="88"/>
        <v>9679400</v>
      </c>
      <c r="O789" s="109">
        <v>0</v>
      </c>
      <c r="P789" s="178" t="s">
        <v>6311</v>
      </c>
    </row>
    <row r="790" spans="1:16" ht="19.5" x14ac:dyDescent="0.5">
      <c r="A790" s="109" t="s">
        <v>16</v>
      </c>
      <c r="B790" s="109">
        <v>806507</v>
      </c>
      <c r="C790" s="196" t="s">
        <v>4605</v>
      </c>
      <c r="D790" s="109"/>
      <c r="E790" s="109">
        <v>55</v>
      </c>
      <c r="F790" s="111">
        <f t="shared" si="84"/>
        <v>5400000</v>
      </c>
      <c r="G790" s="111">
        <f t="shared" si="85"/>
        <v>2380000</v>
      </c>
      <c r="H790" s="109">
        <v>25</v>
      </c>
      <c r="I790" s="111">
        <f t="shared" si="89"/>
        <v>8310000</v>
      </c>
      <c r="J790" s="111">
        <f t="shared" si="90"/>
        <v>3378000</v>
      </c>
      <c r="K790" s="109">
        <v>30</v>
      </c>
      <c r="L790" s="127">
        <f t="shared" si="86"/>
        <v>5758000</v>
      </c>
      <c r="M790" s="131">
        <f t="shared" si="87"/>
        <v>13710000</v>
      </c>
      <c r="N790" s="136">
        <f t="shared" si="88"/>
        <v>9679400</v>
      </c>
      <c r="O790" s="109">
        <v>0</v>
      </c>
      <c r="P790" s="178" t="s">
        <v>6311</v>
      </c>
    </row>
    <row r="791" spans="1:16" ht="19.5" x14ac:dyDescent="0.5">
      <c r="A791" s="109" t="s">
        <v>16</v>
      </c>
      <c r="B791" s="109">
        <v>806515</v>
      </c>
      <c r="C791" s="196" t="s">
        <v>4606</v>
      </c>
      <c r="D791" s="109"/>
      <c r="E791" s="109">
        <v>55</v>
      </c>
      <c r="F791" s="111">
        <f t="shared" si="84"/>
        <v>5400000</v>
      </c>
      <c r="G791" s="111">
        <f t="shared" si="85"/>
        <v>2380000</v>
      </c>
      <c r="H791" s="109">
        <v>25</v>
      </c>
      <c r="I791" s="111">
        <f t="shared" si="89"/>
        <v>8310000</v>
      </c>
      <c r="J791" s="111">
        <f t="shared" si="90"/>
        <v>3378000</v>
      </c>
      <c r="K791" s="109">
        <v>30</v>
      </c>
      <c r="L791" s="127">
        <f t="shared" si="86"/>
        <v>5758000</v>
      </c>
      <c r="M791" s="131">
        <f t="shared" si="87"/>
        <v>13710000</v>
      </c>
      <c r="N791" s="136">
        <f t="shared" si="88"/>
        <v>9679400</v>
      </c>
      <c r="O791" s="109">
        <v>0</v>
      </c>
      <c r="P791" s="178" t="s">
        <v>6311</v>
      </c>
    </row>
    <row r="792" spans="1:16" ht="19.5" x14ac:dyDescent="0.5">
      <c r="A792" s="109" t="s">
        <v>16</v>
      </c>
      <c r="B792" s="109">
        <v>806525</v>
      </c>
      <c r="C792" s="196" t="s">
        <v>4607</v>
      </c>
      <c r="D792" s="109"/>
      <c r="E792" s="109">
        <v>55</v>
      </c>
      <c r="F792" s="111">
        <f t="shared" si="84"/>
        <v>5400000</v>
      </c>
      <c r="G792" s="111">
        <f t="shared" si="85"/>
        <v>2380000</v>
      </c>
      <c r="H792" s="109">
        <v>25</v>
      </c>
      <c r="I792" s="111">
        <f t="shared" si="89"/>
        <v>8310000</v>
      </c>
      <c r="J792" s="111">
        <f t="shared" si="90"/>
        <v>3378000</v>
      </c>
      <c r="K792" s="109">
        <v>30</v>
      </c>
      <c r="L792" s="127">
        <f t="shared" si="86"/>
        <v>5758000</v>
      </c>
      <c r="M792" s="131">
        <f t="shared" si="87"/>
        <v>13710000</v>
      </c>
      <c r="N792" s="136">
        <f t="shared" si="88"/>
        <v>9679400</v>
      </c>
      <c r="O792" s="109">
        <v>0</v>
      </c>
      <c r="P792" s="178" t="s">
        <v>6311</v>
      </c>
    </row>
    <row r="793" spans="1:16" ht="39" x14ac:dyDescent="0.5">
      <c r="A793" s="109" t="s">
        <v>16</v>
      </c>
      <c r="B793" s="109">
        <v>806535</v>
      </c>
      <c r="C793" s="196" t="s">
        <v>4608</v>
      </c>
      <c r="D793" s="109"/>
      <c r="E793" s="109">
        <v>55</v>
      </c>
      <c r="F793" s="111">
        <f t="shared" si="84"/>
        <v>5400000</v>
      </c>
      <c r="G793" s="111">
        <f t="shared" si="85"/>
        <v>2380000</v>
      </c>
      <c r="H793" s="109">
        <v>25</v>
      </c>
      <c r="I793" s="111">
        <f t="shared" si="89"/>
        <v>8310000</v>
      </c>
      <c r="J793" s="111">
        <f t="shared" si="90"/>
        <v>3378000</v>
      </c>
      <c r="K793" s="109">
        <v>30</v>
      </c>
      <c r="L793" s="127">
        <f t="shared" si="86"/>
        <v>5758000</v>
      </c>
      <c r="M793" s="131">
        <f t="shared" si="87"/>
        <v>13710000</v>
      </c>
      <c r="N793" s="136">
        <f t="shared" si="88"/>
        <v>9679400</v>
      </c>
      <c r="O793" s="109">
        <v>0</v>
      </c>
      <c r="P793" s="178" t="s">
        <v>6311</v>
      </c>
    </row>
    <row r="794" spans="1:16" ht="78" x14ac:dyDescent="0.5">
      <c r="A794" s="109" t="s">
        <v>16</v>
      </c>
      <c r="B794" s="109">
        <v>806545</v>
      </c>
      <c r="C794" s="196" t="s">
        <v>5878</v>
      </c>
      <c r="D794" s="109" t="s">
        <v>6168</v>
      </c>
      <c r="E794" s="109">
        <v>18</v>
      </c>
      <c r="F794" s="111">
        <f t="shared" si="84"/>
        <v>1944000</v>
      </c>
      <c r="G794" s="111">
        <f t="shared" si="85"/>
        <v>856800</v>
      </c>
      <c r="H794" s="109">
        <v>9</v>
      </c>
      <c r="I794" s="111">
        <f t="shared" si="89"/>
        <v>2493000</v>
      </c>
      <c r="J794" s="111">
        <f t="shared" si="90"/>
        <v>1013400</v>
      </c>
      <c r="K794" s="109">
        <v>9</v>
      </c>
      <c r="L794" s="127">
        <f t="shared" si="86"/>
        <v>1870200</v>
      </c>
      <c r="M794" s="131">
        <f t="shared" si="87"/>
        <v>4437000</v>
      </c>
      <c r="N794" s="136">
        <f t="shared" si="88"/>
        <v>3127860</v>
      </c>
      <c r="O794" s="109">
        <v>0</v>
      </c>
      <c r="P794" s="178" t="s">
        <v>6311</v>
      </c>
    </row>
    <row r="795" spans="1:16" ht="39" x14ac:dyDescent="0.5">
      <c r="A795" s="109" t="s">
        <v>16</v>
      </c>
      <c r="B795" s="109">
        <v>806550</v>
      </c>
      <c r="C795" s="196" t="s">
        <v>5879</v>
      </c>
      <c r="D795" s="109" t="s">
        <v>6169</v>
      </c>
      <c r="E795" s="109">
        <v>55</v>
      </c>
      <c r="F795" s="111">
        <f t="shared" si="84"/>
        <v>5400000</v>
      </c>
      <c r="G795" s="111">
        <f t="shared" si="85"/>
        <v>2380000</v>
      </c>
      <c r="H795" s="109">
        <v>25</v>
      </c>
      <c r="I795" s="111">
        <f t="shared" si="89"/>
        <v>8310000</v>
      </c>
      <c r="J795" s="111">
        <f t="shared" si="90"/>
        <v>3378000</v>
      </c>
      <c r="K795" s="109">
        <v>30</v>
      </c>
      <c r="L795" s="127">
        <f t="shared" si="86"/>
        <v>5758000</v>
      </c>
      <c r="M795" s="131">
        <f t="shared" si="87"/>
        <v>13710000</v>
      </c>
      <c r="N795" s="136">
        <f t="shared" si="88"/>
        <v>9679400</v>
      </c>
      <c r="O795" s="109">
        <v>0</v>
      </c>
      <c r="P795" s="178" t="s">
        <v>6311</v>
      </c>
    </row>
    <row r="796" spans="1:16" ht="39" x14ac:dyDescent="0.5">
      <c r="A796" s="109" t="s">
        <v>16</v>
      </c>
      <c r="B796" s="109">
        <v>806560</v>
      </c>
      <c r="C796" s="196" t="s">
        <v>4611</v>
      </c>
      <c r="D796" s="109"/>
      <c r="E796" s="109">
        <v>18</v>
      </c>
      <c r="F796" s="111">
        <f t="shared" si="84"/>
        <v>1944000</v>
      </c>
      <c r="G796" s="111">
        <f t="shared" si="85"/>
        <v>856800</v>
      </c>
      <c r="H796" s="109">
        <v>9</v>
      </c>
      <c r="I796" s="111">
        <f t="shared" si="89"/>
        <v>2493000</v>
      </c>
      <c r="J796" s="111">
        <f t="shared" si="90"/>
        <v>1013400</v>
      </c>
      <c r="K796" s="109">
        <v>9</v>
      </c>
      <c r="L796" s="127">
        <f t="shared" si="86"/>
        <v>1870200</v>
      </c>
      <c r="M796" s="131">
        <f t="shared" si="87"/>
        <v>4437000</v>
      </c>
      <c r="N796" s="136">
        <f t="shared" si="88"/>
        <v>3127860</v>
      </c>
      <c r="O796" s="109">
        <v>0</v>
      </c>
      <c r="P796" s="178" t="s">
        <v>6311</v>
      </c>
    </row>
    <row r="797" spans="1:16" ht="39" x14ac:dyDescent="0.5">
      <c r="A797" s="109" t="s">
        <v>16</v>
      </c>
      <c r="B797" s="109">
        <v>806565</v>
      </c>
      <c r="C797" s="196" t="s">
        <v>4612</v>
      </c>
      <c r="D797" s="109"/>
      <c r="E797" s="109">
        <v>55</v>
      </c>
      <c r="F797" s="111">
        <f t="shared" si="84"/>
        <v>5400000</v>
      </c>
      <c r="G797" s="111">
        <f t="shared" si="85"/>
        <v>2380000</v>
      </c>
      <c r="H797" s="109">
        <v>25</v>
      </c>
      <c r="I797" s="111">
        <f t="shared" si="89"/>
        <v>8310000</v>
      </c>
      <c r="J797" s="111">
        <f t="shared" si="90"/>
        <v>3378000</v>
      </c>
      <c r="K797" s="109">
        <v>30</v>
      </c>
      <c r="L797" s="127">
        <f t="shared" si="86"/>
        <v>5758000</v>
      </c>
      <c r="M797" s="131">
        <f t="shared" si="87"/>
        <v>13710000</v>
      </c>
      <c r="N797" s="136">
        <f t="shared" si="88"/>
        <v>9679400</v>
      </c>
      <c r="O797" s="109">
        <v>0</v>
      </c>
      <c r="P797" s="178" t="s">
        <v>6311</v>
      </c>
    </row>
    <row r="798" spans="1:16" ht="19.5" x14ac:dyDescent="0.5">
      <c r="A798" s="109" t="s">
        <v>16</v>
      </c>
      <c r="B798" s="109">
        <v>806575</v>
      </c>
      <c r="C798" s="196" t="s">
        <v>4613</v>
      </c>
      <c r="D798" s="109"/>
      <c r="E798" s="109">
        <v>55</v>
      </c>
      <c r="F798" s="111">
        <f t="shared" si="84"/>
        <v>5400000</v>
      </c>
      <c r="G798" s="111">
        <f t="shared" si="85"/>
        <v>2380000</v>
      </c>
      <c r="H798" s="109">
        <v>25</v>
      </c>
      <c r="I798" s="111">
        <f t="shared" si="89"/>
        <v>8310000</v>
      </c>
      <c r="J798" s="111">
        <f t="shared" si="90"/>
        <v>3378000</v>
      </c>
      <c r="K798" s="109">
        <v>30</v>
      </c>
      <c r="L798" s="127">
        <f t="shared" si="86"/>
        <v>5758000</v>
      </c>
      <c r="M798" s="131">
        <f t="shared" si="87"/>
        <v>13710000</v>
      </c>
      <c r="N798" s="136">
        <f t="shared" si="88"/>
        <v>9679400</v>
      </c>
      <c r="O798" s="109">
        <v>0</v>
      </c>
      <c r="P798" s="178" t="s">
        <v>6311</v>
      </c>
    </row>
    <row r="799" spans="1:16" ht="19.5" x14ac:dyDescent="0.5">
      <c r="A799" s="109" t="s">
        <v>9</v>
      </c>
      <c r="B799" s="109">
        <v>806580</v>
      </c>
      <c r="C799" s="196" t="s">
        <v>4615</v>
      </c>
      <c r="D799" s="109"/>
      <c r="E799" s="109">
        <v>55</v>
      </c>
      <c r="F799" s="111">
        <f t="shared" si="84"/>
        <v>5400000</v>
      </c>
      <c r="G799" s="111">
        <f t="shared" si="85"/>
        <v>2380000</v>
      </c>
      <c r="H799" s="109">
        <v>25</v>
      </c>
      <c r="I799" s="111">
        <f t="shared" si="89"/>
        <v>8310000</v>
      </c>
      <c r="J799" s="111">
        <f t="shared" si="90"/>
        <v>3378000</v>
      </c>
      <c r="K799" s="109">
        <v>30</v>
      </c>
      <c r="L799" s="127">
        <f t="shared" si="86"/>
        <v>5758000</v>
      </c>
      <c r="M799" s="131">
        <f t="shared" si="87"/>
        <v>13710000</v>
      </c>
      <c r="N799" s="136">
        <f t="shared" si="88"/>
        <v>9679400</v>
      </c>
      <c r="O799" s="109">
        <v>0</v>
      </c>
      <c r="P799" s="178" t="s">
        <v>6311</v>
      </c>
    </row>
    <row r="800" spans="1:16" ht="19.5" x14ac:dyDescent="0.5">
      <c r="A800" s="109" t="s">
        <v>16</v>
      </c>
      <c r="B800" s="109">
        <v>807000</v>
      </c>
      <c r="C800" s="196" t="s">
        <v>4616</v>
      </c>
      <c r="D800" s="109"/>
      <c r="E800" s="109">
        <v>0.21</v>
      </c>
      <c r="F800" s="111">
        <f t="shared" si="84"/>
        <v>0</v>
      </c>
      <c r="G800" s="111">
        <f t="shared" si="85"/>
        <v>0</v>
      </c>
      <c r="H800" s="109">
        <v>0</v>
      </c>
      <c r="I800" s="111">
        <f t="shared" si="89"/>
        <v>58170</v>
      </c>
      <c r="J800" s="111">
        <f t="shared" si="90"/>
        <v>23646</v>
      </c>
      <c r="K800" s="109">
        <v>0.21</v>
      </c>
      <c r="L800" s="127">
        <f t="shared" si="86"/>
        <v>23646</v>
      </c>
      <c r="M800" s="131">
        <f t="shared" si="87"/>
        <v>58170</v>
      </c>
      <c r="N800" s="136">
        <f t="shared" si="88"/>
        <v>41617.800000000003</v>
      </c>
      <c r="O800" s="109">
        <v>0</v>
      </c>
      <c r="P800" s="178" t="s">
        <v>6311</v>
      </c>
    </row>
    <row r="801" spans="1:16" ht="39" x14ac:dyDescent="0.5">
      <c r="A801" s="109" t="s">
        <v>16</v>
      </c>
      <c r="B801" s="109">
        <v>807005</v>
      </c>
      <c r="C801" s="196" t="s">
        <v>4617</v>
      </c>
      <c r="D801" s="109"/>
      <c r="E801" s="109">
        <v>2.2000000000000002</v>
      </c>
      <c r="F801" s="111">
        <f t="shared" si="84"/>
        <v>291600</v>
      </c>
      <c r="G801" s="111">
        <f t="shared" si="85"/>
        <v>128520.00000000001</v>
      </c>
      <c r="H801" s="109">
        <v>1.35</v>
      </c>
      <c r="I801" s="111">
        <f t="shared" si="89"/>
        <v>235450</v>
      </c>
      <c r="J801" s="111">
        <f t="shared" si="90"/>
        <v>95710</v>
      </c>
      <c r="K801" s="109">
        <v>0.85</v>
      </c>
      <c r="L801" s="127">
        <f t="shared" si="86"/>
        <v>224230</v>
      </c>
      <c r="M801" s="131">
        <f t="shared" si="87"/>
        <v>527050</v>
      </c>
      <c r="N801" s="136">
        <f t="shared" si="88"/>
        <v>370089</v>
      </c>
      <c r="O801" s="109">
        <v>0</v>
      </c>
      <c r="P801" s="178" t="s">
        <v>6311</v>
      </c>
    </row>
    <row r="802" spans="1:16" ht="19.5" x14ac:dyDescent="0.5">
      <c r="A802" s="109" t="s">
        <v>16</v>
      </c>
      <c r="B802" s="109">
        <v>807010</v>
      </c>
      <c r="C802" s="196" t="s">
        <v>4618</v>
      </c>
      <c r="D802" s="109"/>
      <c r="E802" s="109">
        <v>1.1000000000000001</v>
      </c>
      <c r="F802" s="111">
        <f t="shared" si="84"/>
        <v>118800.00000000001</v>
      </c>
      <c r="G802" s="111">
        <f t="shared" si="85"/>
        <v>52360.000000000007</v>
      </c>
      <c r="H802" s="109">
        <v>0.55000000000000004</v>
      </c>
      <c r="I802" s="111">
        <f t="shared" si="89"/>
        <v>152350</v>
      </c>
      <c r="J802" s="111">
        <f t="shared" si="90"/>
        <v>61930.000000000007</v>
      </c>
      <c r="K802" s="109">
        <v>0.55000000000000004</v>
      </c>
      <c r="L802" s="127">
        <f t="shared" si="86"/>
        <v>114290.00000000001</v>
      </c>
      <c r="M802" s="131">
        <f t="shared" si="87"/>
        <v>271150</v>
      </c>
      <c r="N802" s="136">
        <f t="shared" si="88"/>
        <v>191147</v>
      </c>
      <c r="O802" s="109">
        <v>0</v>
      </c>
      <c r="P802" s="178" t="s">
        <v>6311</v>
      </c>
    </row>
    <row r="803" spans="1:16" ht="19.5" x14ac:dyDescent="0.5">
      <c r="A803" s="109" t="s">
        <v>16</v>
      </c>
      <c r="B803" s="109">
        <v>807015</v>
      </c>
      <c r="C803" s="196" t="s">
        <v>4619</v>
      </c>
      <c r="D803" s="109"/>
      <c r="E803" s="109">
        <v>1.1399999999999999</v>
      </c>
      <c r="F803" s="111">
        <f t="shared" si="84"/>
        <v>123119.99999999999</v>
      </c>
      <c r="G803" s="111">
        <f t="shared" si="85"/>
        <v>54263.999999999993</v>
      </c>
      <c r="H803" s="109">
        <v>0.56999999999999995</v>
      </c>
      <c r="I803" s="111">
        <f t="shared" si="89"/>
        <v>157890</v>
      </c>
      <c r="J803" s="111">
        <f t="shared" si="90"/>
        <v>64181.999999999993</v>
      </c>
      <c r="K803" s="109">
        <v>0.56999999999999995</v>
      </c>
      <c r="L803" s="127">
        <f t="shared" si="86"/>
        <v>118445.99999999999</v>
      </c>
      <c r="M803" s="131">
        <f t="shared" si="87"/>
        <v>281010</v>
      </c>
      <c r="N803" s="136">
        <f t="shared" si="88"/>
        <v>198097.80000000002</v>
      </c>
      <c r="O803" s="109">
        <v>0</v>
      </c>
      <c r="P803" s="178" t="s">
        <v>6311</v>
      </c>
    </row>
    <row r="804" spans="1:16" ht="19.5" x14ac:dyDescent="0.5">
      <c r="A804" s="109" t="s">
        <v>16</v>
      </c>
      <c r="B804" s="109">
        <v>807020</v>
      </c>
      <c r="C804" s="196" t="s">
        <v>4620</v>
      </c>
      <c r="D804" s="109"/>
      <c r="E804" s="109">
        <v>1.04</v>
      </c>
      <c r="F804" s="111">
        <f t="shared" si="84"/>
        <v>112320</v>
      </c>
      <c r="G804" s="111">
        <f t="shared" si="85"/>
        <v>49504</v>
      </c>
      <c r="H804" s="109">
        <v>0.52</v>
      </c>
      <c r="I804" s="111">
        <f t="shared" si="89"/>
        <v>144040</v>
      </c>
      <c r="J804" s="111">
        <f t="shared" si="90"/>
        <v>58552</v>
      </c>
      <c r="K804" s="109">
        <v>0.52</v>
      </c>
      <c r="L804" s="127">
        <f t="shared" si="86"/>
        <v>108056</v>
      </c>
      <c r="M804" s="131">
        <f t="shared" si="87"/>
        <v>256360</v>
      </c>
      <c r="N804" s="136">
        <f t="shared" si="88"/>
        <v>180720.8</v>
      </c>
      <c r="O804" s="109">
        <v>0</v>
      </c>
      <c r="P804" s="178" t="s">
        <v>6311</v>
      </c>
    </row>
    <row r="805" spans="1:16" ht="39" x14ac:dyDescent="0.5">
      <c r="A805" s="109" t="s">
        <v>16</v>
      </c>
      <c r="B805" s="109">
        <v>807026</v>
      </c>
      <c r="C805" s="196" t="s">
        <v>4621</v>
      </c>
      <c r="D805" s="109"/>
      <c r="E805" s="109">
        <v>1.6</v>
      </c>
      <c r="F805" s="111">
        <f t="shared" si="84"/>
        <v>194400</v>
      </c>
      <c r="G805" s="111">
        <f t="shared" si="85"/>
        <v>85680</v>
      </c>
      <c r="H805" s="109">
        <v>0.9</v>
      </c>
      <c r="I805" s="111">
        <f t="shared" si="89"/>
        <v>193900</v>
      </c>
      <c r="J805" s="111">
        <f t="shared" si="90"/>
        <v>78820</v>
      </c>
      <c r="K805" s="109">
        <v>0.7</v>
      </c>
      <c r="L805" s="127">
        <f t="shared" si="86"/>
        <v>164500</v>
      </c>
      <c r="M805" s="131">
        <f t="shared" si="87"/>
        <v>388300</v>
      </c>
      <c r="N805" s="136">
        <f t="shared" si="88"/>
        <v>273150</v>
      </c>
      <c r="O805" s="109">
        <v>0</v>
      </c>
      <c r="P805" s="178" t="s">
        <v>6311</v>
      </c>
    </row>
    <row r="806" spans="1:16" ht="19.5" x14ac:dyDescent="0.5">
      <c r="A806" s="109" t="s">
        <v>11</v>
      </c>
      <c r="B806" s="109">
        <v>807027</v>
      </c>
      <c r="C806" s="196" t="s">
        <v>5675</v>
      </c>
      <c r="D806" s="109"/>
      <c r="E806" s="109">
        <v>3</v>
      </c>
      <c r="F806" s="111">
        <f t="shared" si="84"/>
        <v>216000</v>
      </c>
      <c r="G806" s="111">
        <f t="shared" si="85"/>
        <v>95200</v>
      </c>
      <c r="H806" s="109">
        <v>1</v>
      </c>
      <c r="I806" s="111">
        <f t="shared" si="89"/>
        <v>554000</v>
      </c>
      <c r="J806" s="111">
        <f t="shared" si="90"/>
        <v>225200</v>
      </c>
      <c r="K806" s="109">
        <v>2</v>
      </c>
      <c r="L806" s="127">
        <f t="shared" si="86"/>
        <v>320400</v>
      </c>
      <c r="M806" s="131">
        <f t="shared" si="87"/>
        <v>770000</v>
      </c>
      <c r="N806" s="136">
        <f t="shared" si="88"/>
        <v>545720</v>
      </c>
      <c r="O806" s="109">
        <v>0</v>
      </c>
      <c r="P806" s="178" t="s">
        <v>6311</v>
      </c>
    </row>
    <row r="807" spans="1:16" ht="19.5" x14ac:dyDescent="0.5">
      <c r="A807" s="109" t="s">
        <v>16</v>
      </c>
      <c r="B807" s="109">
        <v>807035</v>
      </c>
      <c r="C807" s="196" t="s">
        <v>4623</v>
      </c>
      <c r="D807" s="109"/>
      <c r="E807" s="109">
        <v>2.2000000000000002</v>
      </c>
      <c r="F807" s="111">
        <f t="shared" si="84"/>
        <v>291600</v>
      </c>
      <c r="G807" s="111">
        <f t="shared" si="85"/>
        <v>128520.00000000001</v>
      </c>
      <c r="H807" s="109">
        <v>1.35</v>
      </c>
      <c r="I807" s="111">
        <f t="shared" si="89"/>
        <v>235450</v>
      </c>
      <c r="J807" s="111">
        <f t="shared" si="90"/>
        <v>95710</v>
      </c>
      <c r="K807" s="109">
        <v>0.85</v>
      </c>
      <c r="L807" s="127">
        <f t="shared" si="86"/>
        <v>224230</v>
      </c>
      <c r="M807" s="131">
        <f t="shared" si="87"/>
        <v>527050</v>
      </c>
      <c r="N807" s="136">
        <f t="shared" si="88"/>
        <v>370089</v>
      </c>
      <c r="O807" s="109">
        <v>0</v>
      </c>
      <c r="P807" s="178" t="s">
        <v>6311</v>
      </c>
    </row>
    <row r="808" spans="1:16" ht="19.5" x14ac:dyDescent="0.5">
      <c r="A808" s="109" t="s">
        <v>16</v>
      </c>
      <c r="B808" s="109">
        <v>807045</v>
      </c>
      <c r="C808" s="196" t="s">
        <v>4624</v>
      </c>
      <c r="D808" s="109"/>
      <c r="E808" s="109">
        <v>6.7</v>
      </c>
      <c r="F808" s="111">
        <f t="shared" si="84"/>
        <v>1080000</v>
      </c>
      <c r="G808" s="111">
        <f t="shared" si="85"/>
        <v>476000</v>
      </c>
      <c r="H808" s="109">
        <v>5</v>
      </c>
      <c r="I808" s="111">
        <f t="shared" si="89"/>
        <v>470900</v>
      </c>
      <c r="J808" s="111">
        <f t="shared" si="90"/>
        <v>191420</v>
      </c>
      <c r="K808" s="109">
        <v>1.7</v>
      </c>
      <c r="L808" s="127">
        <f t="shared" si="86"/>
        <v>667420</v>
      </c>
      <c r="M808" s="131">
        <f t="shared" si="87"/>
        <v>1550900</v>
      </c>
      <c r="N808" s="136">
        <f t="shared" si="88"/>
        <v>1083706</v>
      </c>
      <c r="O808" s="109">
        <v>0</v>
      </c>
      <c r="P808" s="178" t="s">
        <v>6311</v>
      </c>
    </row>
    <row r="809" spans="1:16" ht="39" x14ac:dyDescent="0.5">
      <c r="A809" s="109" t="s">
        <v>16</v>
      </c>
      <c r="B809" s="109">
        <v>807050</v>
      </c>
      <c r="C809" s="196" t="s">
        <v>5744</v>
      </c>
      <c r="D809" s="109" t="s">
        <v>6170</v>
      </c>
      <c r="E809" s="109">
        <v>5.5</v>
      </c>
      <c r="F809" s="111">
        <f t="shared" si="84"/>
        <v>864000</v>
      </c>
      <c r="G809" s="111">
        <f t="shared" si="85"/>
        <v>380800</v>
      </c>
      <c r="H809" s="109">
        <v>4</v>
      </c>
      <c r="I809" s="111">
        <f t="shared" si="89"/>
        <v>415500</v>
      </c>
      <c r="J809" s="111">
        <f t="shared" si="90"/>
        <v>168900</v>
      </c>
      <c r="K809" s="109">
        <v>1.5</v>
      </c>
      <c r="L809" s="127">
        <f t="shared" si="86"/>
        <v>549700</v>
      </c>
      <c r="M809" s="131">
        <f t="shared" si="87"/>
        <v>1279500</v>
      </c>
      <c r="N809" s="136">
        <f t="shared" si="88"/>
        <v>894710</v>
      </c>
      <c r="O809" s="109">
        <v>0</v>
      </c>
      <c r="P809" s="178" t="s">
        <v>6311</v>
      </c>
    </row>
    <row r="810" spans="1:16" ht="39" x14ac:dyDescent="0.5">
      <c r="A810" s="109" t="s">
        <v>16</v>
      </c>
      <c r="B810" s="109">
        <v>807055</v>
      </c>
      <c r="C810" s="196" t="s">
        <v>5745</v>
      </c>
      <c r="D810" s="109" t="s">
        <v>6171</v>
      </c>
      <c r="E810" s="109">
        <v>7</v>
      </c>
      <c r="F810" s="111">
        <f t="shared" si="84"/>
        <v>1080000</v>
      </c>
      <c r="G810" s="111">
        <f t="shared" si="85"/>
        <v>476000</v>
      </c>
      <c r="H810" s="109">
        <v>5</v>
      </c>
      <c r="I810" s="111">
        <f t="shared" si="89"/>
        <v>554000</v>
      </c>
      <c r="J810" s="111">
        <f t="shared" si="90"/>
        <v>225200</v>
      </c>
      <c r="K810" s="109">
        <v>2</v>
      </c>
      <c r="L810" s="127">
        <f t="shared" si="86"/>
        <v>701200</v>
      </c>
      <c r="M810" s="131">
        <f t="shared" si="87"/>
        <v>1634000</v>
      </c>
      <c r="N810" s="136">
        <f t="shared" si="88"/>
        <v>1143160</v>
      </c>
      <c r="O810" s="109">
        <v>0</v>
      </c>
      <c r="P810" s="178" t="s">
        <v>6311</v>
      </c>
    </row>
    <row r="811" spans="1:16" ht="19.5" x14ac:dyDescent="0.5">
      <c r="A811" s="109" t="s">
        <v>16</v>
      </c>
      <c r="B811" s="109">
        <v>807090</v>
      </c>
      <c r="C811" s="196" t="s">
        <v>4627</v>
      </c>
      <c r="D811" s="109"/>
      <c r="E811" s="109">
        <v>0.18</v>
      </c>
      <c r="F811" s="111">
        <f t="shared" si="84"/>
        <v>23760</v>
      </c>
      <c r="G811" s="111">
        <f t="shared" si="85"/>
        <v>10472</v>
      </c>
      <c r="H811" s="109">
        <v>0.11</v>
      </c>
      <c r="I811" s="111">
        <f t="shared" si="89"/>
        <v>19390.000000000004</v>
      </c>
      <c r="J811" s="111">
        <f t="shared" si="90"/>
        <v>7882.0000000000009</v>
      </c>
      <c r="K811" s="109">
        <v>7.0000000000000007E-2</v>
      </c>
      <c r="L811" s="127">
        <f t="shared" si="86"/>
        <v>18354</v>
      </c>
      <c r="M811" s="131">
        <f t="shared" si="87"/>
        <v>43150</v>
      </c>
      <c r="N811" s="136">
        <f t="shared" si="88"/>
        <v>30302.2</v>
      </c>
      <c r="O811" s="109">
        <v>0</v>
      </c>
      <c r="P811" s="178" t="s">
        <v>6311</v>
      </c>
    </row>
    <row r="812" spans="1:16" ht="39" x14ac:dyDescent="0.5">
      <c r="A812" s="109" t="s">
        <v>16</v>
      </c>
      <c r="B812" s="109">
        <v>807095</v>
      </c>
      <c r="C812" s="196" t="s">
        <v>4628</v>
      </c>
      <c r="D812" s="109"/>
      <c r="E812" s="109">
        <v>0.46</v>
      </c>
      <c r="F812" s="111">
        <f t="shared" si="84"/>
        <v>49680</v>
      </c>
      <c r="G812" s="111">
        <f t="shared" si="85"/>
        <v>21896</v>
      </c>
      <c r="H812" s="109">
        <v>0.23</v>
      </c>
      <c r="I812" s="111">
        <f t="shared" si="89"/>
        <v>63710</v>
      </c>
      <c r="J812" s="111">
        <f t="shared" si="90"/>
        <v>25898</v>
      </c>
      <c r="K812" s="109">
        <v>0.23</v>
      </c>
      <c r="L812" s="127">
        <f t="shared" si="86"/>
        <v>47794</v>
      </c>
      <c r="M812" s="131">
        <f t="shared" si="87"/>
        <v>113390</v>
      </c>
      <c r="N812" s="136">
        <f t="shared" si="88"/>
        <v>79934.200000000012</v>
      </c>
      <c r="O812" s="109">
        <v>0</v>
      </c>
      <c r="P812" s="178" t="s">
        <v>6311</v>
      </c>
    </row>
    <row r="813" spans="1:16" ht="19.5" x14ac:dyDescent="0.5">
      <c r="A813" s="109" t="s">
        <v>16</v>
      </c>
      <c r="B813" s="109">
        <v>807100</v>
      </c>
      <c r="C813" s="196" t="s">
        <v>4629</v>
      </c>
      <c r="D813" s="109"/>
      <c r="E813" s="109">
        <v>0.46</v>
      </c>
      <c r="F813" s="111">
        <f t="shared" si="84"/>
        <v>49680</v>
      </c>
      <c r="G813" s="111">
        <f t="shared" si="85"/>
        <v>21896</v>
      </c>
      <c r="H813" s="109">
        <v>0.23</v>
      </c>
      <c r="I813" s="111">
        <f t="shared" si="89"/>
        <v>63710</v>
      </c>
      <c r="J813" s="111">
        <f t="shared" si="90"/>
        <v>25898</v>
      </c>
      <c r="K813" s="109">
        <v>0.23</v>
      </c>
      <c r="L813" s="127">
        <f t="shared" si="86"/>
        <v>47794</v>
      </c>
      <c r="M813" s="131">
        <f t="shared" si="87"/>
        <v>113390</v>
      </c>
      <c r="N813" s="136">
        <f t="shared" si="88"/>
        <v>79934.200000000012</v>
      </c>
      <c r="O813" s="109">
        <v>0</v>
      </c>
      <c r="P813" s="178" t="s">
        <v>6311</v>
      </c>
    </row>
    <row r="814" spans="1:16" ht="19.5" x14ac:dyDescent="0.5">
      <c r="A814" s="109" t="s">
        <v>16</v>
      </c>
      <c r="B814" s="109">
        <v>807105</v>
      </c>
      <c r="C814" s="196" t="s">
        <v>4630</v>
      </c>
      <c r="D814" s="109"/>
      <c r="E814" s="109">
        <v>0.46</v>
      </c>
      <c r="F814" s="111">
        <f t="shared" si="84"/>
        <v>49680</v>
      </c>
      <c r="G814" s="111">
        <f t="shared" si="85"/>
        <v>21896</v>
      </c>
      <c r="H814" s="109">
        <v>0.23</v>
      </c>
      <c r="I814" s="111">
        <f t="shared" si="89"/>
        <v>63710</v>
      </c>
      <c r="J814" s="111">
        <f t="shared" si="90"/>
        <v>25898</v>
      </c>
      <c r="K814" s="109">
        <v>0.23</v>
      </c>
      <c r="L814" s="127">
        <f t="shared" si="86"/>
        <v>47794</v>
      </c>
      <c r="M814" s="131">
        <f t="shared" si="87"/>
        <v>113390</v>
      </c>
      <c r="N814" s="136">
        <f t="shared" si="88"/>
        <v>79934.200000000012</v>
      </c>
      <c r="O814" s="109">
        <v>0</v>
      </c>
      <c r="P814" s="178" t="s">
        <v>6311</v>
      </c>
    </row>
    <row r="815" spans="1:16" ht="19.5" x14ac:dyDescent="0.5">
      <c r="A815" s="109" t="s">
        <v>16</v>
      </c>
      <c r="B815" s="109">
        <v>807110</v>
      </c>
      <c r="C815" s="196" t="s">
        <v>4631</v>
      </c>
      <c r="D815" s="109"/>
      <c r="E815" s="109">
        <v>0.46</v>
      </c>
      <c r="F815" s="111">
        <f t="shared" si="84"/>
        <v>49680</v>
      </c>
      <c r="G815" s="111">
        <f t="shared" si="85"/>
        <v>21896</v>
      </c>
      <c r="H815" s="109">
        <v>0.23</v>
      </c>
      <c r="I815" s="111">
        <f t="shared" si="89"/>
        <v>63710</v>
      </c>
      <c r="J815" s="111">
        <f t="shared" si="90"/>
        <v>25898</v>
      </c>
      <c r="K815" s="109">
        <v>0.23</v>
      </c>
      <c r="L815" s="127">
        <f t="shared" si="86"/>
        <v>47794</v>
      </c>
      <c r="M815" s="131">
        <f t="shared" si="87"/>
        <v>113390</v>
      </c>
      <c r="N815" s="136">
        <f t="shared" si="88"/>
        <v>79934.200000000012</v>
      </c>
      <c r="O815" s="109">
        <v>0</v>
      </c>
      <c r="P815" s="178" t="s">
        <v>6311</v>
      </c>
    </row>
    <row r="816" spans="1:16" ht="19.5" x14ac:dyDescent="0.5">
      <c r="A816" s="109" t="s">
        <v>16</v>
      </c>
      <c r="B816" s="109">
        <v>807115</v>
      </c>
      <c r="C816" s="196" t="s">
        <v>4632</v>
      </c>
      <c r="D816" s="109"/>
      <c r="E816" s="109">
        <v>2.58</v>
      </c>
      <c r="F816" s="111">
        <f t="shared" si="84"/>
        <v>278640</v>
      </c>
      <c r="G816" s="111">
        <f t="shared" si="85"/>
        <v>122808</v>
      </c>
      <c r="H816" s="109">
        <v>1.29</v>
      </c>
      <c r="I816" s="111">
        <f t="shared" si="89"/>
        <v>357330</v>
      </c>
      <c r="J816" s="111">
        <f t="shared" si="90"/>
        <v>145254</v>
      </c>
      <c r="K816" s="109">
        <v>1.29</v>
      </c>
      <c r="L816" s="127">
        <f t="shared" si="86"/>
        <v>268062</v>
      </c>
      <c r="M816" s="131">
        <f t="shared" si="87"/>
        <v>635970</v>
      </c>
      <c r="N816" s="136">
        <f t="shared" si="88"/>
        <v>448326.6</v>
      </c>
      <c r="O816" s="109">
        <v>0</v>
      </c>
      <c r="P816" s="178" t="s">
        <v>6311</v>
      </c>
    </row>
    <row r="817" spans="1:16" ht="19.5" x14ac:dyDescent="0.5">
      <c r="A817" s="109" t="s">
        <v>16</v>
      </c>
      <c r="B817" s="109">
        <v>807120</v>
      </c>
      <c r="C817" s="196" t="s">
        <v>4633</v>
      </c>
      <c r="D817" s="109"/>
      <c r="E817" s="109">
        <v>4.5</v>
      </c>
      <c r="F817" s="111">
        <f t="shared" si="84"/>
        <v>972000</v>
      </c>
      <c r="G817" s="111">
        <f t="shared" si="85"/>
        <v>428400</v>
      </c>
      <c r="H817" s="109">
        <v>4.5</v>
      </c>
      <c r="I817" s="111">
        <f t="shared" si="89"/>
        <v>0</v>
      </c>
      <c r="J817" s="111">
        <f t="shared" si="90"/>
        <v>0</v>
      </c>
      <c r="K817" s="109"/>
      <c r="L817" s="127">
        <f t="shared" si="86"/>
        <v>428400</v>
      </c>
      <c r="M817" s="131">
        <f t="shared" si="87"/>
        <v>972000</v>
      </c>
      <c r="N817" s="136">
        <f t="shared" si="88"/>
        <v>672120</v>
      </c>
      <c r="O817" s="109">
        <v>0</v>
      </c>
      <c r="P817" s="178" t="s">
        <v>6311</v>
      </c>
    </row>
    <row r="818" spans="1:16" ht="19.5" x14ac:dyDescent="0.5">
      <c r="A818" s="109" t="s">
        <v>16</v>
      </c>
      <c r="B818" s="109">
        <v>807125</v>
      </c>
      <c r="C818" s="196" t="s">
        <v>4634</v>
      </c>
      <c r="D818" s="109"/>
      <c r="E818" s="109">
        <v>7.5</v>
      </c>
      <c r="F818" s="111">
        <f t="shared" si="84"/>
        <v>1188000</v>
      </c>
      <c r="G818" s="111">
        <f t="shared" si="85"/>
        <v>523600</v>
      </c>
      <c r="H818" s="109">
        <v>5.5</v>
      </c>
      <c r="I818" s="111">
        <f t="shared" si="89"/>
        <v>554000</v>
      </c>
      <c r="J818" s="111">
        <f t="shared" si="90"/>
        <v>225200</v>
      </c>
      <c r="K818" s="109">
        <v>2</v>
      </c>
      <c r="L818" s="127">
        <f t="shared" si="86"/>
        <v>748800</v>
      </c>
      <c r="M818" s="131">
        <f t="shared" si="87"/>
        <v>1742000</v>
      </c>
      <c r="N818" s="136">
        <f t="shared" si="88"/>
        <v>1217840</v>
      </c>
      <c r="O818" s="109">
        <v>0</v>
      </c>
      <c r="P818" s="178" t="s">
        <v>6311</v>
      </c>
    </row>
    <row r="819" spans="1:16" ht="19.5" x14ac:dyDescent="0.5">
      <c r="A819" s="109" t="s">
        <v>16</v>
      </c>
      <c r="B819" s="109">
        <v>807130</v>
      </c>
      <c r="C819" s="196" t="s">
        <v>4635</v>
      </c>
      <c r="D819" s="109"/>
      <c r="E819" s="109">
        <v>10.6</v>
      </c>
      <c r="F819" s="111">
        <f t="shared" si="84"/>
        <v>1728000</v>
      </c>
      <c r="G819" s="111">
        <f t="shared" si="85"/>
        <v>761600</v>
      </c>
      <c r="H819" s="109">
        <v>8</v>
      </c>
      <c r="I819" s="111">
        <f t="shared" si="89"/>
        <v>720200</v>
      </c>
      <c r="J819" s="111">
        <f t="shared" si="90"/>
        <v>292760</v>
      </c>
      <c r="K819" s="109">
        <v>2.6</v>
      </c>
      <c r="L819" s="127">
        <f t="shared" si="86"/>
        <v>1054360</v>
      </c>
      <c r="M819" s="131">
        <f t="shared" si="87"/>
        <v>2448200</v>
      </c>
      <c r="N819" s="136">
        <f t="shared" si="88"/>
        <v>1710148</v>
      </c>
      <c r="O819" s="109">
        <v>0</v>
      </c>
      <c r="P819" s="178" t="s">
        <v>6311</v>
      </c>
    </row>
    <row r="820" spans="1:16" ht="19.5" x14ac:dyDescent="0.5">
      <c r="A820" s="109" t="s">
        <v>16</v>
      </c>
      <c r="B820" s="109">
        <v>807135</v>
      </c>
      <c r="C820" s="196" t="s">
        <v>4636</v>
      </c>
      <c r="D820" s="109"/>
      <c r="E820" s="109">
        <v>5.2</v>
      </c>
      <c r="F820" s="111">
        <f t="shared" si="84"/>
        <v>799200</v>
      </c>
      <c r="G820" s="111">
        <f t="shared" si="85"/>
        <v>352240</v>
      </c>
      <c r="H820" s="109">
        <v>3.7</v>
      </c>
      <c r="I820" s="111">
        <f t="shared" si="89"/>
        <v>415500</v>
      </c>
      <c r="J820" s="111">
        <f t="shared" si="90"/>
        <v>168900</v>
      </c>
      <c r="K820" s="109">
        <v>1.5</v>
      </c>
      <c r="L820" s="127">
        <f t="shared" si="86"/>
        <v>521140</v>
      </c>
      <c r="M820" s="131">
        <f t="shared" si="87"/>
        <v>1214700</v>
      </c>
      <c r="N820" s="136">
        <f t="shared" si="88"/>
        <v>849902</v>
      </c>
      <c r="O820" s="109">
        <v>0</v>
      </c>
      <c r="P820" s="178" t="s">
        <v>6311</v>
      </c>
    </row>
    <row r="821" spans="1:16" ht="19.5" x14ac:dyDescent="0.5">
      <c r="A821" s="109" t="s">
        <v>16</v>
      </c>
      <c r="B821" s="109">
        <v>807140</v>
      </c>
      <c r="C821" s="196" t="s">
        <v>4637</v>
      </c>
      <c r="D821" s="109"/>
      <c r="E821" s="109">
        <v>4.2</v>
      </c>
      <c r="F821" s="111">
        <f t="shared" si="84"/>
        <v>540000</v>
      </c>
      <c r="G821" s="111">
        <f t="shared" si="85"/>
        <v>238000</v>
      </c>
      <c r="H821" s="109">
        <v>2.5</v>
      </c>
      <c r="I821" s="111">
        <f t="shared" si="89"/>
        <v>470900</v>
      </c>
      <c r="J821" s="111">
        <f t="shared" si="90"/>
        <v>191420</v>
      </c>
      <c r="K821" s="109">
        <v>1.7</v>
      </c>
      <c r="L821" s="127">
        <f t="shared" si="86"/>
        <v>429420</v>
      </c>
      <c r="M821" s="131">
        <f t="shared" si="87"/>
        <v>1010900</v>
      </c>
      <c r="N821" s="136">
        <f t="shared" si="88"/>
        <v>710306</v>
      </c>
      <c r="O821" s="109">
        <v>0</v>
      </c>
      <c r="P821" s="178" t="s">
        <v>6311</v>
      </c>
    </row>
    <row r="822" spans="1:16" ht="19.5" x14ac:dyDescent="0.5">
      <c r="A822" s="109" t="s">
        <v>16</v>
      </c>
      <c r="B822" s="109">
        <v>807145</v>
      </c>
      <c r="C822" s="196" t="s">
        <v>4638</v>
      </c>
      <c r="D822" s="109"/>
      <c r="E822" s="109">
        <v>2.5</v>
      </c>
      <c r="F822" s="111">
        <f t="shared" si="84"/>
        <v>270000</v>
      </c>
      <c r="G822" s="111">
        <f t="shared" si="85"/>
        <v>119000</v>
      </c>
      <c r="H822" s="109">
        <v>1.25</v>
      </c>
      <c r="I822" s="111">
        <f t="shared" si="89"/>
        <v>346250</v>
      </c>
      <c r="J822" s="111">
        <f t="shared" si="90"/>
        <v>140750</v>
      </c>
      <c r="K822" s="109">
        <v>1.25</v>
      </c>
      <c r="L822" s="127">
        <f t="shared" si="86"/>
        <v>259750</v>
      </c>
      <c r="M822" s="131">
        <f t="shared" si="87"/>
        <v>616250</v>
      </c>
      <c r="N822" s="136">
        <f t="shared" si="88"/>
        <v>434425</v>
      </c>
      <c r="O822" s="109">
        <v>0</v>
      </c>
      <c r="P822" s="178" t="s">
        <v>6311</v>
      </c>
    </row>
    <row r="823" spans="1:16" ht="19.5" x14ac:dyDescent="0.5">
      <c r="A823" s="109" t="s">
        <v>16</v>
      </c>
      <c r="B823" s="109">
        <v>807150</v>
      </c>
      <c r="C823" s="196" t="s">
        <v>4639</v>
      </c>
      <c r="D823" s="109"/>
      <c r="E823" s="109">
        <v>12</v>
      </c>
      <c r="F823" s="111">
        <f t="shared" si="84"/>
        <v>864000</v>
      </c>
      <c r="G823" s="111">
        <f t="shared" si="85"/>
        <v>380800</v>
      </c>
      <c r="H823" s="109">
        <v>4</v>
      </c>
      <c r="I823" s="111">
        <f t="shared" si="89"/>
        <v>2216000</v>
      </c>
      <c r="J823" s="111">
        <f t="shared" si="90"/>
        <v>900800</v>
      </c>
      <c r="K823" s="109">
        <v>8</v>
      </c>
      <c r="L823" s="127">
        <f t="shared" si="86"/>
        <v>1281600</v>
      </c>
      <c r="M823" s="131">
        <f t="shared" si="87"/>
        <v>3080000</v>
      </c>
      <c r="N823" s="136">
        <f t="shared" si="88"/>
        <v>2182880</v>
      </c>
      <c r="O823" s="109">
        <v>0</v>
      </c>
      <c r="P823" s="178" t="s">
        <v>6311</v>
      </c>
    </row>
    <row r="824" spans="1:16" ht="19.5" x14ac:dyDescent="0.5">
      <c r="A824" s="109" t="s">
        <v>16</v>
      </c>
      <c r="B824" s="109">
        <v>807155</v>
      </c>
      <c r="C824" s="196" t="s">
        <v>4640</v>
      </c>
      <c r="D824" s="109"/>
      <c r="E824" s="109">
        <v>15</v>
      </c>
      <c r="F824" s="111">
        <f t="shared" si="84"/>
        <v>1080000</v>
      </c>
      <c r="G824" s="111">
        <f t="shared" si="85"/>
        <v>476000</v>
      </c>
      <c r="H824" s="109">
        <v>5</v>
      </c>
      <c r="I824" s="111">
        <f t="shared" si="89"/>
        <v>2770000</v>
      </c>
      <c r="J824" s="111">
        <f t="shared" si="90"/>
        <v>1126000</v>
      </c>
      <c r="K824" s="109">
        <v>10</v>
      </c>
      <c r="L824" s="127">
        <f t="shared" si="86"/>
        <v>1602000</v>
      </c>
      <c r="M824" s="131">
        <f t="shared" si="87"/>
        <v>3850000</v>
      </c>
      <c r="N824" s="136">
        <f t="shared" si="88"/>
        <v>2728600</v>
      </c>
      <c r="O824" s="109">
        <v>0</v>
      </c>
      <c r="P824" s="178" t="s">
        <v>6311</v>
      </c>
    </row>
    <row r="825" spans="1:16" ht="19.5" x14ac:dyDescent="0.5">
      <c r="A825" s="109" t="s">
        <v>16</v>
      </c>
      <c r="B825" s="109">
        <v>807160</v>
      </c>
      <c r="C825" s="196" t="s">
        <v>4641</v>
      </c>
      <c r="D825" s="109"/>
      <c r="E825" s="109">
        <v>0.4</v>
      </c>
      <c r="F825" s="111">
        <f t="shared" si="84"/>
        <v>43200</v>
      </c>
      <c r="G825" s="111">
        <f t="shared" si="85"/>
        <v>19040</v>
      </c>
      <c r="H825" s="109">
        <v>0.2</v>
      </c>
      <c r="I825" s="111">
        <f t="shared" si="89"/>
        <v>55400</v>
      </c>
      <c r="J825" s="111">
        <f t="shared" si="90"/>
        <v>22520</v>
      </c>
      <c r="K825" s="109">
        <v>0.2</v>
      </c>
      <c r="L825" s="127">
        <f t="shared" si="86"/>
        <v>41560</v>
      </c>
      <c r="M825" s="131">
        <f t="shared" si="87"/>
        <v>98600</v>
      </c>
      <c r="N825" s="136">
        <f t="shared" si="88"/>
        <v>69508</v>
      </c>
      <c r="O825" s="109">
        <v>0</v>
      </c>
      <c r="P825" s="178" t="s">
        <v>6311</v>
      </c>
    </row>
    <row r="826" spans="1:16" ht="39" x14ac:dyDescent="0.5">
      <c r="A826" s="109" t="s">
        <v>16</v>
      </c>
      <c r="B826" s="109">
        <v>807161</v>
      </c>
      <c r="C826" s="196" t="s">
        <v>4642</v>
      </c>
      <c r="D826" s="109"/>
      <c r="E826" s="109">
        <v>2</v>
      </c>
      <c r="F826" s="111">
        <f t="shared" si="84"/>
        <v>270000</v>
      </c>
      <c r="G826" s="111">
        <f t="shared" si="85"/>
        <v>119000</v>
      </c>
      <c r="H826" s="109">
        <v>1.25</v>
      </c>
      <c r="I826" s="111">
        <f t="shared" si="89"/>
        <v>207750</v>
      </c>
      <c r="J826" s="111">
        <f t="shared" si="90"/>
        <v>84450</v>
      </c>
      <c r="K826" s="109">
        <v>0.75</v>
      </c>
      <c r="L826" s="127">
        <f t="shared" si="86"/>
        <v>203450</v>
      </c>
      <c r="M826" s="131">
        <f t="shared" si="87"/>
        <v>477750</v>
      </c>
      <c r="N826" s="136">
        <f t="shared" si="88"/>
        <v>335335</v>
      </c>
      <c r="O826" s="109">
        <v>0</v>
      </c>
      <c r="P826" s="178" t="s">
        <v>6311</v>
      </c>
    </row>
    <row r="827" spans="1:16" ht="39" x14ac:dyDescent="0.5">
      <c r="A827" s="109" t="s">
        <v>16</v>
      </c>
      <c r="B827" s="109">
        <v>807162</v>
      </c>
      <c r="C827" s="196" t="s">
        <v>4643</v>
      </c>
      <c r="D827" s="109"/>
      <c r="E827" s="109">
        <v>2</v>
      </c>
      <c r="F827" s="111">
        <f t="shared" si="84"/>
        <v>270000</v>
      </c>
      <c r="G827" s="111">
        <f t="shared" si="85"/>
        <v>119000</v>
      </c>
      <c r="H827" s="109">
        <v>1.25</v>
      </c>
      <c r="I827" s="111">
        <f t="shared" si="89"/>
        <v>207750</v>
      </c>
      <c r="J827" s="111">
        <f t="shared" si="90"/>
        <v>84450</v>
      </c>
      <c r="K827" s="109">
        <v>0.75</v>
      </c>
      <c r="L827" s="127">
        <f t="shared" si="86"/>
        <v>203450</v>
      </c>
      <c r="M827" s="131">
        <f t="shared" si="87"/>
        <v>477750</v>
      </c>
      <c r="N827" s="136">
        <f t="shared" si="88"/>
        <v>335335</v>
      </c>
      <c r="O827" s="109">
        <v>0</v>
      </c>
      <c r="P827" s="178" t="s">
        <v>6311</v>
      </c>
    </row>
    <row r="828" spans="1:16" ht="39" x14ac:dyDescent="0.5">
      <c r="A828" s="109" t="s">
        <v>16</v>
      </c>
      <c r="B828" s="109">
        <v>807163</v>
      </c>
      <c r="C828" s="196" t="s">
        <v>4644</v>
      </c>
      <c r="D828" s="109"/>
      <c r="E828" s="109">
        <v>2</v>
      </c>
      <c r="F828" s="111">
        <f t="shared" si="84"/>
        <v>270000</v>
      </c>
      <c r="G828" s="111">
        <f t="shared" si="85"/>
        <v>119000</v>
      </c>
      <c r="H828" s="109">
        <v>1.25</v>
      </c>
      <c r="I828" s="111">
        <f t="shared" si="89"/>
        <v>207750</v>
      </c>
      <c r="J828" s="111">
        <f t="shared" si="90"/>
        <v>84450</v>
      </c>
      <c r="K828" s="109">
        <v>0.75</v>
      </c>
      <c r="L828" s="127">
        <f t="shared" si="86"/>
        <v>203450</v>
      </c>
      <c r="M828" s="131">
        <f t="shared" si="87"/>
        <v>477750</v>
      </c>
      <c r="N828" s="136">
        <f t="shared" si="88"/>
        <v>335335</v>
      </c>
      <c r="O828" s="109">
        <v>0</v>
      </c>
      <c r="P828" s="178" t="s">
        <v>6311</v>
      </c>
    </row>
    <row r="829" spans="1:16" ht="39" x14ac:dyDescent="0.5">
      <c r="A829" s="109" t="s">
        <v>16</v>
      </c>
      <c r="B829" s="109">
        <v>807164</v>
      </c>
      <c r="C829" s="196" t="s">
        <v>4645</v>
      </c>
      <c r="D829" s="109"/>
      <c r="E829" s="109">
        <v>2</v>
      </c>
      <c r="F829" s="111">
        <f t="shared" si="84"/>
        <v>270000</v>
      </c>
      <c r="G829" s="111">
        <f t="shared" si="85"/>
        <v>119000</v>
      </c>
      <c r="H829" s="109">
        <v>1.25</v>
      </c>
      <c r="I829" s="111">
        <f t="shared" si="89"/>
        <v>207750</v>
      </c>
      <c r="J829" s="111">
        <f t="shared" si="90"/>
        <v>84450</v>
      </c>
      <c r="K829" s="109">
        <v>0.75</v>
      </c>
      <c r="L829" s="127">
        <f t="shared" si="86"/>
        <v>203450</v>
      </c>
      <c r="M829" s="131">
        <f t="shared" si="87"/>
        <v>477750</v>
      </c>
      <c r="N829" s="136">
        <f t="shared" si="88"/>
        <v>335335</v>
      </c>
      <c r="O829" s="109">
        <v>0</v>
      </c>
      <c r="P829" s="178" t="s">
        <v>6311</v>
      </c>
    </row>
    <row r="830" spans="1:16" ht="39" x14ac:dyDescent="0.5">
      <c r="A830" s="109" t="s">
        <v>16</v>
      </c>
      <c r="B830" s="109">
        <v>807165</v>
      </c>
      <c r="C830" s="196" t="s">
        <v>4646</v>
      </c>
      <c r="D830" s="109"/>
      <c r="E830" s="109">
        <v>2</v>
      </c>
      <c r="F830" s="111">
        <f t="shared" si="84"/>
        <v>270000</v>
      </c>
      <c r="G830" s="111">
        <f t="shared" si="85"/>
        <v>119000</v>
      </c>
      <c r="H830" s="109">
        <v>1.25</v>
      </c>
      <c r="I830" s="111">
        <f t="shared" si="89"/>
        <v>207750</v>
      </c>
      <c r="J830" s="111">
        <f t="shared" si="90"/>
        <v>84450</v>
      </c>
      <c r="K830" s="109">
        <v>0.75</v>
      </c>
      <c r="L830" s="127">
        <f t="shared" si="86"/>
        <v>203450</v>
      </c>
      <c r="M830" s="131">
        <f t="shared" si="87"/>
        <v>477750</v>
      </c>
      <c r="N830" s="136">
        <f t="shared" si="88"/>
        <v>335335</v>
      </c>
      <c r="O830" s="109">
        <v>0</v>
      </c>
      <c r="P830" s="178" t="s">
        <v>6311</v>
      </c>
    </row>
    <row r="831" spans="1:16" ht="39" x14ac:dyDescent="0.5">
      <c r="A831" s="109" t="s">
        <v>16</v>
      </c>
      <c r="B831" s="109">
        <v>807166</v>
      </c>
      <c r="C831" s="196" t="s">
        <v>4647</v>
      </c>
      <c r="D831" s="109"/>
      <c r="E831" s="109">
        <v>2</v>
      </c>
      <c r="F831" s="111">
        <f t="shared" si="84"/>
        <v>270000</v>
      </c>
      <c r="G831" s="111">
        <f t="shared" si="85"/>
        <v>119000</v>
      </c>
      <c r="H831" s="109">
        <v>1.25</v>
      </c>
      <c r="I831" s="111">
        <f t="shared" si="89"/>
        <v>207750</v>
      </c>
      <c r="J831" s="111">
        <f t="shared" si="90"/>
        <v>84450</v>
      </c>
      <c r="K831" s="109">
        <v>0.75</v>
      </c>
      <c r="L831" s="127">
        <f t="shared" si="86"/>
        <v>203450</v>
      </c>
      <c r="M831" s="131">
        <f t="shared" si="87"/>
        <v>477750</v>
      </c>
      <c r="N831" s="136">
        <f t="shared" si="88"/>
        <v>335335</v>
      </c>
      <c r="O831" s="109">
        <v>0</v>
      </c>
      <c r="P831" s="178" t="s">
        <v>6311</v>
      </c>
    </row>
    <row r="832" spans="1:16" ht="39" x14ac:dyDescent="0.5">
      <c r="A832" s="109" t="s">
        <v>16</v>
      </c>
      <c r="B832" s="109">
        <v>807167</v>
      </c>
      <c r="C832" s="196" t="s">
        <v>4648</v>
      </c>
      <c r="D832" s="109"/>
      <c r="E832" s="109">
        <v>2</v>
      </c>
      <c r="F832" s="111">
        <f t="shared" si="84"/>
        <v>270000</v>
      </c>
      <c r="G832" s="111">
        <f t="shared" si="85"/>
        <v>119000</v>
      </c>
      <c r="H832" s="109">
        <v>1.25</v>
      </c>
      <c r="I832" s="111">
        <f t="shared" si="89"/>
        <v>207750</v>
      </c>
      <c r="J832" s="111">
        <f t="shared" si="90"/>
        <v>84450</v>
      </c>
      <c r="K832" s="109">
        <v>0.75</v>
      </c>
      <c r="L832" s="127">
        <f t="shared" si="86"/>
        <v>203450</v>
      </c>
      <c r="M832" s="131">
        <f t="shared" si="87"/>
        <v>477750</v>
      </c>
      <c r="N832" s="136">
        <f t="shared" si="88"/>
        <v>335335</v>
      </c>
      <c r="O832" s="109">
        <v>0</v>
      </c>
      <c r="P832" s="178" t="s">
        <v>6311</v>
      </c>
    </row>
    <row r="833" spans="1:16" ht="39" x14ac:dyDescent="0.5">
      <c r="A833" s="109" t="s">
        <v>16</v>
      </c>
      <c r="B833" s="109">
        <v>807168</v>
      </c>
      <c r="C833" s="196" t="s">
        <v>4649</v>
      </c>
      <c r="D833" s="109"/>
      <c r="E833" s="109">
        <v>2</v>
      </c>
      <c r="F833" s="111">
        <f t="shared" si="84"/>
        <v>270000</v>
      </c>
      <c r="G833" s="111">
        <f t="shared" si="85"/>
        <v>119000</v>
      </c>
      <c r="H833" s="109">
        <v>1.25</v>
      </c>
      <c r="I833" s="111">
        <f t="shared" si="89"/>
        <v>207750</v>
      </c>
      <c r="J833" s="111">
        <f t="shared" si="90"/>
        <v>84450</v>
      </c>
      <c r="K833" s="109">
        <v>0.75</v>
      </c>
      <c r="L833" s="127">
        <f t="shared" si="86"/>
        <v>203450</v>
      </c>
      <c r="M833" s="131">
        <f t="shared" si="87"/>
        <v>477750</v>
      </c>
      <c r="N833" s="136">
        <f t="shared" si="88"/>
        <v>335335</v>
      </c>
      <c r="O833" s="109">
        <v>0</v>
      </c>
      <c r="P833" s="178" t="s">
        <v>6311</v>
      </c>
    </row>
    <row r="834" spans="1:16" ht="39" x14ac:dyDescent="0.5">
      <c r="A834" s="109" t="s">
        <v>16</v>
      </c>
      <c r="B834" s="109">
        <v>807169</v>
      </c>
      <c r="C834" s="196" t="s">
        <v>4650</v>
      </c>
      <c r="D834" s="109"/>
      <c r="E834" s="109">
        <v>2</v>
      </c>
      <c r="F834" s="111">
        <f t="shared" si="84"/>
        <v>270000</v>
      </c>
      <c r="G834" s="111">
        <f t="shared" si="85"/>
        <v>119000</v>
      </c>
      <c r="H834" s="109">
        <v>1.25</v>
      </c>
      <c r="I834" s="111">
        <f t="shared" si="89"/>
        <v>207750</v>
      </c>
      <c r="J834" s="111">
        <f t="shared" si="90"/>
        <v>84450</v>
      </c>
      <c r="K834" s="109">
        <v>0.75</v>
      </c>
      <c r="L834" s="127">
        <f t="shared" si="86"/>
        <v>203450</v>
      </c>
      <c r="M834" s="131">
        <f t="shared" si="87"/>
        <v>477750</v>
      </c>
      <c r="N834" s="136">
        <f t="shared" si="88"/>
        <v>335335</v>
      </c>
      <c r="O834" s="109">
        <v>0</v>
      </c>
      <c r="P834" s="178" t="s">
        <v>6311</v>
      </c>
    </row>
    <row r="835" spans="1:16" ht="39" x14ac:dyDescent="0.5">
      <c r="A835" s="109" t="s">
        <v>16</v>
      </c>
      <c r="B835" s="109">
        <v>807170</v>
      </c>
      <c r="C835" s="196" t="s">
        <v>4651</v>
      </c>
      <c r="D835" s="109"/>
      <c r="E835" s="109">
        <v>2</v>
      </c>
      <c r="F835" s="111">
        <f t="shared" ref="F835:F898" si="91">H835*216000</f>
        <v>270000</v>
      </c>
      <c r="G835" s="111">
        <f t="shared" ref="G835:G898" si="92">H835*95200</f>
        <v>119000</v>
      </c>
      <c r="H835" s="109">
        <v>1.25</v>
      </c>
      <c r="I835" s="111">
        <f t="shared" si="89"/>
        <v>207750</v>
      </c>
      <c r="J835" s="111">
        <f t="shared" si="90"/>
        <v>84450</v>
      </c>
      <c r="K835" s="109">
        <v>0.75</v>
      </c>
      <c r="L835" s="127">
        <f t="shared" ref="L835:L898" si="93">J835+G835</f>
        <v>203450</v>
      </c>
      <c r="M835" s="131">
        <f t="shared" ref="M835:M898" si="94">I835+F835</f>
        <v>477750</v>
      </c>
      <c r="N835" s="136">
        <f t="shared" ref="N835:N898" si="95">M835-(L835*70%)</f>
        <v>335335</v>
      </c>
      <c r="O835" s="109">
        <v>0</v>
      </c>
      <c r="P835" s="178" t="s">
        <v>6311</v>
      </c>
    </row>
    <row r="836" spans="1:16" ht="39" x14ac:dyDescent="0.5">
      <c r="A836" s="109" t="s">
        <v>16</v>
      </c>
      <c r="B836" s="109">
        <v>807171</v>
      </c>
      <c r="C836" s="196" t="s">
        <v>4652</v>
      </c>
      <c r="D836" s="109"/>
      <c r="E836" s="109">
        <v>2</v>
      </c>
      <c r="F836" s="111">
        <f t="shared" si="91"/>
        <v>270000</v>
      </c>
      <c r="G836" s="111">
        <f t="shared" si="92"/>
        <v>119000</v>
      </c>
      <c r="H836" s="109">
        <v>1.25</v>
      </c>
      <c r="I836" s="111">
        <f t="shared" ref="I836:I899" si="96">K836*277000</f>
        <v>207750</v>
      </c>
      <c r="J836" s="111">
        <f t="shared" ref="J836:J899" si="97">112600*K836</f>
        <v>84450</v>
      </c>
      <c r="K836" s="109">
        <v>0.75</v>
      </c>
      <c r="L836" s="127">
        <f t="shared" si="93"/>
        <v>203450</v>
      </c>
      <c r="M836" s="131">
        <f t="shared" si="94"/>
        <v>477750</v>
      </c>
      <c r="N836" s="136">
        <f t="shared" si="95"/>
        <v>335335</v>
      </c>
      <c r="O836" s="109">
        <v>0</v>
      </c>
      <c r="P836" s="178" t="s">
        <v>6311</v>
      </c>
    </row>
    <row r="837" spans="1:16" ht="39" x14ac:dyDescent="0.5">
      <c r="A837" s="109" t="s">
        <v>16</v>
      </c>
      <c r="B837" s="109">
        <v>807172</v>
      </c>
      <c r="C837" s="196" t="s">
        <v>4653</v>
      </c>
      <c r="D837" s="109"/>
      <c r="E837" s="109">
        <v>2</v>
      </c>
      <c r="F837" s="111">
        <f t="shared" si="91"/>
        <v>270000</v>
      </c>
      <c r="G837" s="111">
        <f t="shared" si="92"/>
        <v>119000</v>
      </c>
      <c r="H837" s="109">
        <v>1.25</v>
      </c>
      <c r="I837" s="111">
        <f t="shared" si="96"/>
        <v>207750</v>
      </c>
      <c r="J837" s="111">
        <f t="shared" si="97"/>
        <v>84450</v>
      </c>
      <c r="K837" s="109">
        <v>0.75</v>
      </c>
      <c r="L837" s="127">
        <f t="shared" si="93"/>
        <v>203450</v>
      </c>
      <c r="M837" s="131">
        <f t="shared" si="94"/>
        <v>477750</v>
      </c>
      <c r="N837" s="136">
        <f t="shared" si="95"/>
        <v>335335</v>
      </c>
      <c r="O837" s="109">
        <v>0</v>
      </c>
      <c r="P837" s="178" t="s">
        <v>6311</v>
      </c>
    </row>
    <row r="838" spans="1:16" ht="39" x14ac:dyDescent="0.5">
      <c r="A838" s="109" t="s">
        <v>16</v>
      </c>
      <c r="B838" s="109">
        <v>807173</v>
      </c>
      <c r="C838" s="196" t="s">
        <v>4654</v>
      </c>
      <c r="D838" s="109"/>
      <c r="E838" s="109">
        <v>2</v>
      </c>
      <c r="F838" s="111">
        <f t="shared" si="91"/>
        <v>270000</v>
      </c>
      <c r="G838" s="111">
        <f t="shared" si="92"/>
        <v>119000</v>
      </c>
      <c r="H838" s="109">
        <v>1.25</v>
      </c>
      <c r="I838" s="111">
        <f t="shared" si="96"/>
        <v>207750</v>
      </c>
      <c r="J838" s="111">
        <f t="shared" si="97"/>
        <v>84450</v>
      </c>
      <c r="K838" s="109">
        <v>0.75</v>
      </c>
      <c r="L838" s="127">
        <f t="shared" si="93"/>
        <v>203450</v>
      </c>
      <c r="M838" s="131">
        <f t="shared" si="94"/>
        <v>477750</v>
      </c>
      <c r="N838" s="136">
        <f t="shared" si="95"/>
        <v>335335</v>
      </c>
      <c r="O838" s="109">
        <v>0</v>
      </c>
      <c r="P838" s="178" t="s">
        <v>6311</v>
      </c>
    </row>
    <row r="839" spans="1:16" ht="39" x14ac:dyDescent="0.5">
      <c r="A839" s="109" t="s">
        <v>16</v>
      </c>
      <c r="B839" s="109">
        <v>807174</v>
      </c>
      <c r="C839" s="196" t="s">
        <v>4655</v>
      </c>
      <c r="D839" s="109"/>
      <c r="E839" s="109">
        <v>2</v>
      </c>
      <c r="F839" s="111">
        <f t="shared" si="91"/>
        <v>270000</v>
      </c>
      <c r="G839" s="111">
        <f t="shared" si="92"/>
        <v>119000</v>
      </c>
      <c r="H839" s="109">
        <v>1.25</v>
      </c>
      <c r="I839" s="111">
        <f t="shared" si="96"/>
        <v>207750</v>
      </c>
      <c r="J839" s="111">
        <f t="shared" si="97"/>
        <v>84450</v>
      </c>
      <c r="K839" s="109">
        <v>0.75</v>
      </c>
      <c r="L839" s="127">
        <f t="shared" si="93"/>
        <v>203450</v>
      </c>
      <c r="M839" s="131">
        <f t="shared" si="94"/>
        <v>477750</v>
      </c>
      <c r="N839" s="136">
        <f t="shared" si="95"/>
        <v>335335</v>
      </c>
      <c r="O839" s="109">
        <v>0</v>
      </c>
      <c r="P839" s="178" t="s">
        <v>6311</v>
      </c>
    </row>
    <row r="840" spans="1:16" ht="39" x14ac:dyDescent="0.5">
      <c r="A840" s="109" t="s">
        <v>16</v>
      </c>
      <c r="B840" s="109">
        <v>807180</v>
      </c>
      <c r="C840" s="196" t="s">
        <v>4656</v>
      </c>
      <c r="D840" s="109"/>
      <c r="E840" s="109">
        <v>6</v>
      </c>
      <c r="F840" s="111">
        <f t="shared" si="91"/>
        <v>864000</v>
      </c>
      <c r="G840" s="111">
        <f t="shared" si="92"/>
        <v>380800</v>
      </c>
      <c r="H840" s="109">
        <v>4</v>
      </c>
      <c r="I840" s="111">
        <f t="shared" si="96"/>
        <v>554000</v>
      </c>
      <c r="J840" s="111">
        <f t="shared" si="97"/>
        <v>225200</v>
      </c>
      <c r="K840" s="109">
        <v>2</v>
      </c>
      <c r="L840" s="127">
        <f t="shared" si="93"/>
        <v>606000</v>
      </c>
      <c r="M840" s="131">
        <f t="shared" si="94"/>
        <v>1418000</v>
      </c>
      <c r="N840" s="136">
        <f t="shared" si="95"/>
        <v>993800</v>
      </c>
      <c r="O840" s="109">
        <v>0</v>
      </c>
      <c r="P840" s="178" t="s">
        <v>6311</v>
      </c>
    </row>
    <row r="841" spans="1:16" ht="39" x14ac:dyDescent="0.5">
      <c r="A841" s="109" t="s">
        <v>16</v>
      </c>
      <c r="B841" s="109">
        <v>807181</v>
      </c>
      <c r="C841" s="196" t="s">
        <v>4657</v>
      </c>
      <c r="D841" s="109"/>
      <c r="E841" s="109">
        <v>6</v>
      </c>
      <c r="F841" s="111">
        <f t="shared" si="91"/>
        <v>864000</v>
      </c>
      <c r="G841" s="111">
        <f t="shared" si="92"/>
        <v>380800</v>
      </c>
      <c r="H841" s="109">
        <v>4</v>
      </c>
      <c r="I841" s="111">
        <f t="shared" si="96"/>
        <v>554000</v>
      </c>
      <c r="J841" s="111">
        <f t="shared" si="97"/>
        <v>225200</v>
      </c>
      <c r="K841" s="109">
        <v>2</v>
      </c>
      <c r="L841" s="127">
        <f t="shared" si="93"/>
        <v>606000</v>
      </c>
      <c r="M841" s="131">
        <f t="shared" si="94"/>
        <v>1418000</v>
      </c>
      <c r="N841" s="136">
        <f t="shared" si="95"/>
        <v>993800</v>
      </c>
      <c r="O841" s="109">
        <v>0</v>
      </c>
      <c r="P841" s="178" t="s">
        <v>6311</v>
      </c>
    </row>
    <row r="842" spans="1:16" ht="39" x14ac:dyDescent="0.5">
      <c r="A842" s="109" t="s">
        <v>16</v>
      </c>
      <c r="B842" s="109">
        <v>807182</v>
      </c>
      <c r="C842" s="196" t="s">
        <v>4658</v>
      </c>
      <c r="D842" s="109"/>
      <c r="E842" s="109">
        <v>6</v>
      </c>
      <c r="F842" s="111">
        <f t="shared" si="91"/>
        <v>864000</v>
      </c>
      <c r="G842" s="111">
        <f t="shared" si="92"/>
        <v>380800</v>
      </c>
      <c r="H842" s="109">
        <v>4</v>
      </c>
      <c r="I842" s="111">
        <f t="shared" si="96"/>
        <v>554000</v>
      </c>
      <c r="J842" s="111">
        <f t="shared" si="97"/>
        <v>225200</v>
      </c>
      <c r="K842" s="109">
        <v>2</v>
      </c>
      <c r="L842" s="127">
        <f t="shared" si="93"/>
        <v>606000</v>
      </c>
      <c r="M842" s="131">
        <f t="shared" si="94"/>
        <v>1418000</v>
      </c>
      <c r="N842" s="136">
        <f t="shared" si="95"/>
        <v>993800</v>
      </c>
      <c r="O842" s="109">
        <v>0</v>
      </c>
      <c r="P842" s="178" t="s">
        <v>6311</v>
      </c>
    </row>
    <row r="843" spans="1:16" ht="39" x14ac:dyDescent="0.5">
      <c r="A843" s="109" t="s">
        <v>16</v>
      </c>
      <c r="B843" s="109">
        <v>807183</v>
      </c>
      <c r="C843" s="196" t="s">
        <v>4659</v>
      </c>
      <c r="D843" s="109"/>
      <c r="E843" s="109">
        <v>6</v>
      </c>
      <c r="F843" s="111">
        <f t="shared" si="91"/>
        <v>864000</v>
      </c>
      <c r="G843" s="111">
        <f t="shared" si="92"/>
        <v>380800</v>
      </c>
      <c r="H843" s="109">
        <v>4</v>
      </c>
      <c r="I843" s="111">
        <f t="shared" si="96"/>
        <v>554000</v>
      </c>
      <c r="J843" s="111">
        <f t="shared" si="97"/>
        <v>225200</v>
      </c>
      <c r="K843" s="109">
        <v>2</v>
      </c>
      <c r="L843" s="127">
        <f t="shared" si="93"/>
        <v>606000</v>
      </c>
      <c r="M843" s="131">
        <f t="shared" si="94"/>
        <v>1418000</v>
      </c>
      <c r="N843" s="136">
        <f t="shared" si="95"/>
        <v>993800</v>
      </c>
      <c r="O843" s="109">
        <v>0</v>
      </c>
      <c r="P843" s="178" t="s">
        <v>6311</v>
      </c>
    </row>
    <row r="844" spans="1:16" ht="39" x14ac:dyDescent="0.5">
      <c r="A844" s="109" t="s">
        <v>16</v>
      </c>
      <c r="B844" s="109">
        <v>807184</v>
      </c>
      <c r="C844" s="196" t="s">
        <v>4660</v>
      </c>
      <c r="D844" s="109"/>
      <c r="E844" s="109">
        <v>6</v>
      </c>
      <c r="F844" s="111">
        <f t="shared" si="91"/>
        <v>864000</v>
      </c>
      <c r="G844" s="111">
        <f t="shared" si="92"/>
        <v>380800</v>
      </c>
      <c r="H844" s="109">
        <v>4</v>
      </c>
      <c r="I844" s="111">
        <f t="shared" si="96"/>
        <v>554000</v>
      </c>
      <c r="J844" s="111">
        <f t="shared" si="97"/>
        <v>225200</v>
      </c>
      <c r="K844" s="109">
        <v>2</v>
      </c>
      <c r="L844" s="127">
        <f t="shared" si="93"/>
        <v>606000</v>
      </c>
      <c r="M844" s="131">
        <f t="shared" si="94"/>
        <v>1418000</v>
      </c>
      <c r="N844" s="136">
        <f t="shared" si="95"/>
        <v>993800</v>
      </c>
      <c r="O844" s="109">
        <v>0</v>
      </c>
      <c r="P844" s="178" t="s">
        <v>6311</v>
      </c>
    </row>
    <row r="845" spans="1:16" ht="39" x14ac:dyDescent="0.5">
      <c r="A845" s="109" t="s">
        <v>16</v>
      </c>
      <c r="B845" s="109">
        <v>807185</v>
      </c>
      <c r="C845" s="196" t="s">
        <v>4661</v>
      </c>
      <c r="D845" s="109"/>
      <c r="E845" s="109">
        <v>6</v>
      </c>
      <c r="F845" s="111">
        <f t="shared" si="91"/>
        <v>864000</v>
      </c>
      <c r="G845" s="111">
        <f t="shared" si="92"/>
        <v>380800</v>
      </c>
      <c r="H845" s="109">
        <v>4</v>
      </c>
      <c r="I845" s="111">
        <f t="shared" si="96"/>
        <v>554000</v>
      </c>
      <c r="J845" s="111">
        <f t="shared" si="97"/>
        <v>225200</v>
      </c>
      <c r="K845" s="109">
        <v>2</v>
      </c>
      <c r="L845" s="127">
        <f t="shared" si="93"/>
        <v>606000</v>
      </c>
      <c r="M845" s="131">
        <f t="shared" si="94"/>
        <v>1418000</v>
      </c>
      <c r="N845" s="136">
        <f t="shared" si="95"/>
        <v>993800</v>
      </c>
      <c r="O845" s="109">
        <v>0</v>
      </c>
      <c r="P845" s="178" t="s">
        <v>6311</v>
      </c>
    </row>
    <row r="846" spans="1:16" ht="39" x14ac:dyDescent="0.5">
      <c r="A846" s="109" t="s">
        <v>16</v>
      </c>
      <c r="B846" s="109">
        <v>807186</v>
      </c>
      <c r="C846" s="196" t="s">
        <v>4662</v>
      </c>
      <c r="D846" s="109"/>
      <c r="E846" s="109">
        <v>6</v>
      </c>
      <c r="F846" s="111">
        <f t="shared" si="91"/>
        <v>864000</v>
      </c>
      <c r="G846" s="111">
        <f t="shared" si="92"/>
        <v>380800</v>
      </c>
      <c r="H846" s="109">
        <v>4</v>
      </c>
      <c r="I846" s="111">
        <f t="shared" si="96"/>
        <v>554000</v>
      </c>
      <c r="J846" s="111">
        <f t="shared" si="97"/>
        <v>225200</v>
      </c>
      <c r="K846" s="109">
        <v>2</v>
      </c>
      <c r="L846" s="127">
        <f t="shared" si="93"/>
        <v>606000</v>
      </c>
      <c r="M846" s="131">
        <f t="shared" si="94"/>
        <v>1418000</v>
      </c>
      <c r="N846" s="136">
        <f t="shared" si="95"/>
        <v>993800</v>
      </c>
      <c r="O846" s="109">
        <v>0</v>
      </c>
      <c r="P846" s="178" t="s">
        <v>6311</v>
      </c>
    </row>
    <row r="847" spans="1:16" ht="39" x14ac:dyDescent="0.5">
      <c r="A847" s="109" t="s">
        <v>16</v>
      </c>
      <c r="B847" s="109">
        <v>807187</v>
      </c>
      <c r="C847" s="196" t="s">
        <v>4663</v>
      </c>
      <c r="D847" s="109"/>
      <c r="E847" s="109">
        <v>6</v>
      </c>
      <c r="F847" s="111">
        <f t="shared" si="91"/>
        <v>864000</v>
      </c>
      <c r="G847" s="111">
        <f t="shared" si="92"/>
        <v>380800</v>
      </c>
      <c r="H847" s="109">
        <v>4</v>
      </c>
      <c r="I847" s="111">
        <f t="shared" si="96"/>
        <v>554000</v>
      </c>
      <c r="J847" s="111">
        <f t="shared" si="97"/>
        <v>225200</v>
      </c>
      <c r="K847" s="109">
        <v>2</v>
      </c>
      <c r="L847" s="127">
        <f t="shared" si="93"/>
        <v>606000</v>
      </c>
      <c r="M847" s="131">
        <f t="shared" si="94"/>
        <v>1418000</v>
      </c>
      <c r="N847" s="136">
        <f t="shared" si="95"/>
        <v>993800</v>
      </c>
      <c r="O847" s="109">
        <v>0</v>
      </c>
      <c r="P847" s="178" t="s">
        <v>6311</v>
      </c>
    </row>
    <row r="848" spans="1:16" ht="39" x14ac:dyDescent="0.5">
      <c r="A848" s="109" t="s">
        <v>16</v>
      </c>
      <c r="B848" s="109">
        <v>807188</v>
      </c>
      <c r="C848" s="196" t="s">
        <v>4664</v>
      </c>
      <c r="D848" s="109"/>
      <c r="E848" s="109">
        <v>6</v>
      </c>
      <c r="F848" s="111">
        <f t="shared" si="91"/>
        <v>864000</v>
      </c>
      <c r="G848" s="111">
        <f t="shared" si="92"/>
        <v>380800</v>
      </c>
      <c r="H848" s="109">
        <v>4</v>
      </c>
      <c r="I848" s="111">
        <f t="shared" si="96"/>
        <v>554000</v>
      </c>
      <c r="J848" s="111">
        <f t="shared" si="97"/>
        <v>225200</v>
      </c>
      <c r="K848" s="109">
        <v>2</v>
      </c>
      <c r="L848" s="127">
        <f t="shared" si="93"/>
        <v>606000</v>
      </c>
      <c r="M848" s="131">
        <f t="shared" si="94"/>
        <v>1418000</v>
      </c>
      <c r="N848" s="136">
        <f t="shared" si="95"/>
        <v>993800</v>
      </c>
      <c r="O848" s="109">
        <v>0</v>
      </c>
      <c r="P848" s="178" t="s">
        <v>6311</v>
      </c>
    </row>
    <row r="849" spans="1:16" ht="39" x14ac:dyDescent="0.5">
      <c r="A849" s="109" t="s">
        <v>16</v>
      </c>
      <c r="B849" s="109">
        <v>807189</v>
      </c>
      <c r="C849" s="196" t="s">
        <v>4665</v>
      </c>
      <c r="D849" s="109"/>
      <c r="E849" s="109">
        <v>6</v>
      </c>
      <c r="F849" s="111">
        <f t="shared" si="91"/>
        <v>864000</v>
      </c>
      <c r="G849" s="111">
        <f t="shared" si="92"/>
        <v>380800</v>
      </c>
      <c r="H849" s="109">
        <v>4</v>
      </c>
      <c r="I849" s="111">
        <f t="shared" si="96"/>
        <v>554000</v>
      </c>
      <c r="J849" s="111">
        <f t="shared" si="97"/>
        <v>225200</v>
      </c>
      <c r="K849" s="109">
        <v>2</v>
      </c>
      <c r="L849" s="127">
        <f t="shared" si="93"/>
        <v>606000</v>
      </c>
      <c r="M849" s="131">
        <f t="shared" si="94"/>
        <v>1418000</v>
      </c>
      <c r="N849" s="136">
        <f t="shared" si="95"/>
        <v>993800</v>
      </c>
      <c r="O849" s="109">
        <v>0</v>
      </c>
      <c r="P849" s="178" t="s">
        <v>6311</v>
      </c>
    </row>
    <row r="850" spans="1:16" ht="39" x14ac:dyDescent="0.5">
      <c r="A850" s="109" t="s">
        <v>16</v>
      </c>
      <c r="B850" s="109">
        <v>807190</v>
      </c>
      <c r="C850" s="196" t="s">
        <v>4666</v>
      </c>
      <c r="D850" s="109"/>
      <c r="E850" s="109">
        <v>6</v>
      </c>
      <c r="F850" s="111">
        <f t="shared" si="91"/>
        <v>864000</v>
      </c>
      <c r="G850" s="111">
        <f t="shared" si="92"/>
        <v>380800</v>
      </c>
      <c r="H850" s="109">
        <v>4</v>
      </c>
      <c r="I850" s="111">
        <f t="shared" si="96"/>
        <v>554000</v>
      </c>
      <c r="J850" s="111">
        <f t="shared" si="97"/>
        <v>225200</v>
      </c>
      <c r="K850" s="109">
        <v>2</v>
      </c>
      <c r="L850" s="127">
        <f t="shared" si="93"/>
        <v>606000</v>
      </c>
      <c r="M850" s="131">
        <f t="shared" si="94"/>
        <v>1418000</v>
      </c>
      <c r="N850" s="136">
        <f t="shared" si="95"/>
        <v>993800</v>
      </c>
      <c r="O850" s="109">
        <v>0</v>
      </c>
      <c r="P850" s="178" t="s">
        <v>6311</v>
      </c>
    </row>
    <row r="851" spans="1:16" ht="39" x14ac:dyDescent="0.5">
      <c r="A851" s="109" t="s">
        <v>16</v>
      </c>
      <c r="B851" s="109">
        <v>807191</v>
      </c>
      <c r="C851" s="196" t="s">
        <v>4667</v>
      </c>
      <c r="D851" s="109"/>
      <c r="E851" s="109">
        <v>6</v>
      </c>
      <c r="F851" s="111">
        <f t="shared" si="91"/>
        <v>864000</v>
      </c>
      <c r="G851" s="111">
        <f t="shared" si="92"/>
        <v>380800</v>
      </c>
      <c r="H851" s="109">
        <v>4</v>
      </c>
      <c r="I851" s="111">
        <f t="shared" si="96"/>
        <v>554000</v>
      </c>
      <c r="J851" s="111">
        <f t="shared" si="97"/>
        <v>225200</v>
      </c>
      <c r="K851" s="109">
        <v>2</v>
      </c>
      <c r="L851" s="127">
        <f t="shared" si="93"/>
        <v>606000</v>
      </c>
      <c r="M851" s="131">
        <f t="shared" si="94"/>
        <v>1418000</v>
      </c>
      <c r="N851" s="136">
        <f t="shared" si="95"/>
        <v>993800</v>
      </c>
      <c r="O851" s="109">
        <v>0</v>
      </c>
      <c r="P851" s="178" t="s">
        <v>6311</v>
      </c>
    </row>
    <row r="852" spans="1:16" ht="39" x14ac:dyDescent="0.5">
      <c r="A852" s="109" t="s">
        <v>16</v>
      </c>
      <c r="B852" s="109">
        <v>807192</v>
      </c>
      <c r="C852" s="196" t="s">
        <v>4668</v>
      </c>
      <c r="D852" s="109"/>
      <c r="E852" s="109">
        <v>6</v>
      </c>
      <c r="F852" s="111">
        <f t="shared" si="91"/>
        <v>864000</v>
      </c>
      <c r="G852" s="111">
        <f t="shared" si="92"/>
        <v>380800</v>
      </c>
      <c r="H852" s="109">
        <v>4</v>
      </c>
      <c r="I852" s="111">
        <f t="shared" si="96"/>
        <v>554000</v>
      </c>
      <c r="J852" s="111">
        <f t="shared" si="97"/>
        <v>225200</v>
      </c>
      <c r="K852" s="109">
        <v>2</v>
      </c>
      <c r="L852" s="127">
        <f t="shared" si="93"/>
        <v>606000</v>
      </c>
      <c r="M852" s="131">
        <f t="shared" si="94"/>
        <v>1418000</v>
      </c>
      <c r="N852" s="136">
        <f t="shared" si="95"/>
        <v>993800</v>
      </c>
      <c r="O852" s="109">
        <v>0</v>
      </c>
      <c r="P852" s="178" t="s">
        <v>6311</v>
      </c>
    </row>
    <row r="853" spans="1:16" ht="39" x14ac:dyDescent="0.5">
      <c r="A853" s="109" t="s">
        <v>16</v>
      </c>
      <c r="B853" s="109">
        <v>807193</v>
      </c>
      <c r="C853" s="196" t="s">
        <v>4669</v>
      </c>
      <c r="D853" s="109"/>
      <c r="E853" s="109">
        <v>6</v>
      </c>
      <c r="F853" s="111">
        <f t="shared" si="91"/>
        <v>864000</v>
      </c>
      <c r="G853" s="111">
        <f t="shared" si="92"/>
        <v>380800</v>
      </c>
      <c r="H853" s="109">
        <v>4</v>
      </c>
      <c r="I853" s="111">
        <f t="shared" si="96"/>
        <v>554000</v>
      </c>
      <c r="J853" s="111">
        <f t="shared" si="97"/>
        <v>225200</v>
      </c>
      <c r="K853" s="109">
        <v>2</v>
      </c>
      <c r="L853" s="127">
        <f t="shared" si="93"/>
        <v>606000</v>
      </c>
      <c r="M853" s="131">
        <f t="shared" si="94"/>
        <v>1418000</v>
      </c>
      <c r="N853" s="136">
        <f t="shared" si="95"/>
        <v>993800</v>
      </c>
      <c r="O853" s="109">
        <v>0</v>
      </c>
      <c r="P853" s="178" t="s">
        <v>6311</v>
      </c>
    </row>
    <row r="854" spans="1:16" ht="39" x14ac:dyDescent="0.5">
      <c r="A854" s="109" t="s">
        <v>16</v>
      </c>
      <c r="B854" s="109">
        <v>807194</v>
      </c>
      <c r="C854" s="196" t="s">
        <v>4670</v>
      </c>
      <c r="D854" s="109"/>
      <c r="E854" s="109">
        <v>6</v>
      </c>
      <c r="F854" s="111">
        <f t="shared" si="91"/>
        <v>864000</v>
      </c>
      <c r="G854" s="111">
        <f t="shared" si="92"/>
        <v>380800</v>
      </c>
      <c r="H854" s="109">
        <v>4</v>
      </c>
      <c r="I854" s="111">
        <f t="shared" si="96"/>
        <v>554000</v>
      </c>
      <c r="J854" s="111">
        <f t="shared" si="97"/>
        <v>225200</v>
      </c>
      <c r="K854" s="109">
        <v>2</v>
      </c>
      <c r="L854" s="127">
        <f t="shared" si="93"/>
        <v>606000</v>
      </c>
      <c r="M854" s="131">
        <f t="shared" si="94"/>
        <v>1418000</v>
      </c>
      <c r="N854" s="136">
        <f t="shared" si="95"/>
        <v>993800</v>
      </c>
      <c r="O854" s="109">
        <v>0</v>
      </c>
      <c r="P854" s="178" t="s">
        <v>6311</v>
      </c>
    </row>
    <row r="855" spans="1:16" ht="39" x14ac:dyDescent="0.5">
      <c r="A855" s="109" t="s">
        <v>16</v>
      </c>
      <c r="B855" s="109">
        <v>807195</v>
      </c>
      <c r="C855" s="196" t="s">
        <v>4671</v>
      </c>
      <c r="D855" s="109"/>
      <c r="E855" s="109">
        <v>6</v>
      </c>
      <c r="F855" s="111">
        <f t="shared" si="91"/>
        <v>864000</v>
      </c>
      <c r="G855" s="111">
        <f t="shared" si="92"/>
        <v>380800</v>
      </c>
      <c r="H855" s="109">
        <v>4</v>
      </c>
      <c r="I855" s="111">
        <f t="shared" si="96"/>
        <v>554000</v>
      </c>
      <c r="J855" s="111">
        <f t="shared" si="97"/>
        <v>225200</v>
      </c>
      <c r="K855" s="109">
        <v>2</v>
      </c>
      <c r="L855" s="127">
        <f t="shared" si="93"/>
        <v>606000</v>
      </c>
      <c r="M855" s="131">
        <f t="shared" si="94"/>
        <v>1418000</v>
      </c>
      <c r="N855" s="136">
        <f t="shared" si="95"/>
        <v>993800</v>
      </c>
      <c r="O855" s="109">
        <v>0</v>
      </c>
      <c r="P855" s="178" t="s">
        <v>6311</v>
      </c>
    </row>
    <row r="856" spans="1:16" ht="39" x14ac:dyDescent="0.5">
      <c r="A856" s="109" t="s">
        <v>16</v>
      </c>
      <c r="B856" s="109">
        <v>807197</v>
      </c>
      <c r="C856" s="196" t="s">
        <v>4672</v>
      </c>
      <c r="D856" s="109"/>
      <c r="E856" s="109">
        <v>6</v>
      </c>
      <c r="F856" s="111">
        <f t="shared" si="91"/>
        <v>864000</v>
      </c>
      <c r="G856" s="111">
        <f t="shared" si="92"/>
        <v>380800</v>
      </c>
      <c r="H856" s="109">
        <v>4</v>
      </c>
      <c r="I856" s="111">
        <f t="shared" si="96"/>
        <v>554000</v>
      </c>
      <c r="J856" s="111">
        <f t="shared" si="97"/>
        <v>225200</v>
      </c>
      <c r="K856" s="109">
        <v>2</v>
      </c>
      <c r="L856" s="127">
        <f t="shared" si="93"/>
        <v>606000</v>
      </c>
      <c r="M856" s="131">
        <f t="shared" si="94"/>
        <v>1418000</v>
      </c>
      <c r="N856" s="136">
        <f t="shared" si="95"/>
        <v>993800</v>
      </c>
      <c r="O856" s="109">
        <v>0</v>
      </c>
      <c r="P856" s="178" t="s">
        <v>6311</v>
      </c>
    </row>
    <row r="857" spans="1:16" ht="39" x14ac:dyDescent="0.5">
      <c r="A857" s="109" t="s">
        <v>16</v>
      </c>
      <c r="B857" s="109">
        <v>807198</v>
      </c>
      <c r="C857" s="196" t="s">
        <v>4673</v>
      </c>
      <c r="D857" s="109"/>
      <c r="E857" s="109">
        <v>6</v>
      </c>
      <c r="F857" s="111">
        <f t="shared" si="91"/>
        <v>864000</v>
      </c>
      <c r="G857" s="111">
        <f t="shared" si="92"/>
        <v>380800</v>
      </c>
      <c r="H857" s="109">
        <v>4</v>
      </c>
      <c r="I857" s="111">
        <f t="shared" si="96"/>
        <v>554000</v>
      </c>
      <c r="J857" s="111">
        <f t="shared" si="97"/>
        <v>225200</v>
      </c>
      <c r="K857" s="109">
        <v>2</v>
      </c>
      <c r="L857" s="127">
        <f t="shared" si="93"/>
        <v>606000</v>
      </c>
      <c r="M857" s="131">
        <f t="shared" si="94"/>
        <v>1418000</v>
      </c>
      <c r="N857" s="136">
        <f t="shared" si="95"/>
        <v>993800</v>
      </c>
      <c r="O857" s="109">
        <v>0</v>
      </c>
      <c r="P857" s="178" t="s">
        <v>6311</v>
      </c>
    </row>
    <row r="858" spans="1:16" ht="39" x14ac:dyDescent="0.5">
      <c r="A858" s="109" t="s">
        <v>16</v>
      </c>
      <c r="B858" s="109">
        <v>807199</v>
      </c>
      <c r="C858" s="196" t="s">
        <v>4674</v>
      </c>
      <c r="D858" s="109"/>
      <c r="E858" s="109">
        <v>6</v>
      </c>
      <c r="F858" s="111">
        <f t="shared" si="91"/>
        <v>864000</v>
      </c>
      <c r="G858" s="111">
        <f t="shared" si="92"/>
        <v>380800</v>
      </c>
      <c r="H858" s="109">
        <v>4</v>
      </c>
      <c r="I858" s="111">
        <f t="shared" si="96"/>
        <v>554000</v>
      </c>
      <c r="J858" s="111">
        <f t="shared" si="97"/>
        <v>225200</v>
      </c>
      <c r="K858" s="109">
        <v>2</v>
      </c>
      <c r="L858" s="127">
        <f t="shared" si="93"/>
        <v>606000</v>
      </c>
      <c r="M858" s="131">
        <f t="shared" si="94"/>
        <v>1418000</v>
      </c>
      <c r="N858" s="136">
        <f t="shared" si="95"/>
        <v>993800</v>
      </c>
      <c r="O858" s="109">
        <v>0</v>
      </c>
      <c r="P858" s="178" t="s">
        <v>6311</v>
      </c>
    </row>
    <row r="859" spans="1:16" ht="39" x14ac:dyDescent="0.5">
      <c r="A859" s="109" t="s">
        <v>16</v>
      </c>
      <c r="B859" s="109">
        <v>807200</v>
      </c>
      <c r="C859" s="196" t="s">
        <v>4675</v>
      </c>
      <c r="D859" s="109"/>
      <c r="E859" s="109">
        <v>6</v>
      </c>
      <c r="F859" s="111">
        <f t="shared" si="91"/>
        <v>864000</v>
      </c>
      <c r="G859" s="111">
        <f t="shared" si="92"/>
        <v>380800</v>
      </c>
      <c r="H859" s="109">
        <v>4</v>
      </c>
      <c r="I859" s="111">
        <f t="shared" si="96"/>
        <v>554000</v>
      </c>
      <c r="J859" s="111">
        <f t="shared" si="97"/>
        <v>225200</v>
      </c>
      <c r="K859" s="109">
        <v>2</v>
      </c>
      <c r="L859" s="127">
        <f t="shared" si="93"/>
        <v>606000</v>
      </c>
      <c r="M859" s="131">
        <f t="shared" si="94"/>
        <v>1418000</v>
      </c>
      <c r="N859" s="136">
        <f t="shared" si="95"/>
        <v>993800</v>
      </c>
      <c r="O859" s="109">
        <v>0</v>
      </c>
      <c r="P859" s="178" t="s">
        <v>6311</v>
      </c>
    </row>
    <row r="860" spans="1:16" ht="39" x14ac:dyDescent="0.5">
      <c r="A860" s="109" t="s">
        <v>16</v>
      </c>
      <c r="B860" s="109">
        <v>807201</v>
      </c>
      <c r="C860" s="196" t="s">
        <v>4676</v>
      </c>
      <c r="D860" s="109"/>
      <c r="E860" s="109">
        <v>6</v>
      </c>
      <c r="F860" s="111">
        <f t="shared" si="91"/>
        <v>864000</v>
      </c>
      <c r="G860" s="111">
        <f t="shared" si="92"/>
        <v>380800</v>
      </c>
      <c r="H860" s="109">
        <v>4</v>
      </c>
      <c r="I860" s="111">
        <f t="shared" si="96"/>
        <v>554000</v>
      </c>
      <c r="J860" s="111">
        <f t="shared" si="97"/>
        <v>225200</v>
      </c>
      <c r="K860" s="109">
        <v>2</v>
      </c>
      <c r="L860" s="127">
        <f t="shared" si="93"/>
        <v>606000</v>
      </c>
      <c r="M860" s="131">
        <f t="shared" si="94"/>
        <v>1418000</v>
      </c>
      <c r="N860" s="136">
        <f t="shared" si="95"/>
        <v>993800</v>
      </c>
      <c r="O860" s="109">
        <v>0</v>
      </c>
      <c r="P860" s="178" t="s">
        <v>6311</v>
      </c>
    </row>
    <row r="861" spans="1:16" ht="39" x14ac:dyDescent="0.5">
      <c r="A861" s="109" t="s">
        <v>16</v>
      </c>
      <c r="B861" s="109">
        <v>807202</v>
      </c>
      <c r="C861" s="196" t="s">
        <v>4677</v>
      </c>
      <c r="D861" s="109"/>
      <c r="E861" s="109">
        <v>6</v>
      </c>
      <c r="F861" s="111">
        <f t="shared" si="91"/>
        <v>864000</v>
      </c>
      <c r="G861" s="111">
        <f t="shared" si="92"/>
        <v>380800</v>
      </c>
      <c r="H861" s="109">
        <v>4</v>
      </c>
      <c r="I861" s="111">
        <f t="shared" si="96"/>
        <v>554000</v>
      </c>
      <c r="J861" s="111">
        <f t="shared" si="97"/>
        <v>225200</v>
      </c>
      <c r="K861" s="109">
        <v>2</v>
      </c>
      <c r="L861" s="127">
        <f t="shared" si="93"/>
        <v>606000</v>
      </c>
      <c r="M861" s="131">
        <f t="shared" si="94"/>
        <v>1418000</v>
      </c>
      <c r="N861" s="136">
        <f t="shared" si="95"/>
        <v>993800</v>
      </c>
      <c r="O861" s="109">
        <v>0</v>
      </c>
      <c r="P861" s="178" t="s">
        <v>6311</v>
      </c>
    </row>
    <row r="862" spans="1:16" ht="39" x14ac:dyDescent="0.5">
      <c r="A862" s="109" t="s">
        <v>16</v>
      </c>
      <c r="B862" s="109">
        <v>807203</v>
      </c>
      <c r="C862" s="196" t="s">
        <v>4678</v>
      </c>
      <c r="D862" s="109"/>
      <c r="E862" s="109">
        <v>6</v>
      </c>
      <c r="F862" s="111">
        <f t="shared" si="91"/>
        <v>864000</v>
      </c>
      <c r="G862" s="111">
        <f t="shared" si="92"/>
        <v>380800</v>
      </c>
      <c r="H862" s="109">
        <v>4</v>
      </c>
      <c r="I862" s="111">
        <f t="shared" si="96"/>
        <v>554000</v>
      </c>
      <c r="J862" s="111">
        <f t="shared" si="97"/>
        <v>225200</v>
      </c>
      <c r="K862" s="109">
        <v>2</v>
      </c>
      <c r="L862" s="127">
        <f t="shared" si="93"/>
        <v>606000</v>
      </c>
      <c r="M862" s="131">
        <f t="shared" si="94"/>
        <v>1418000</v>
      </c>
      <c r="N862" s="136">
        <f t="shared" si="95"/>
        <v>993800</v>
      </c>
      <c r="O862" s="109">
        <v>0</v>
      </c>
      <c r="P862" s="178" t="s">
        <v>6311</v>
      </c>
    </row>
    <row r="863" spans="1:16" ht="39" x14ac:dyDescent="0.5">
      <c r="A863" s="109" t="s">
        <v>16</v>
      </c>
      <c r="B863" s="109">
        <v>807204</v>
      </c>
      <c r="C863" s="196" t="s">
        <v>4679</v>
      </c>
      <c r="D863" s="109"/>
      <c r="E863" s="109">
        <v>6</v>
      </c>
      <c r="F863" s="111">
        <f t="shared" si="91"/>
        <v>864000</v>
      </c>
      <c r="G863" s="111">
        <f t="shared" si="92"/>
        <v>380800</v>
      </c>
      <c r="H863" s="109">
        <v>4</v>
      </c>
      <c r="I863" s="111">
        <f t="shared" si="96"/>
        <v>554000</v>
      </c>
      <c r="J863" s="111">
        <f t="shared" si="97"/>
        <v>225200</v>
      </c>
      <c r="K863" s="109">
        <v>2</v>
      </c>
      <c r="L863" s="127">
        <f t="shared" si="93"/>
        <v>606000</v>
      </c>
      <c r="M863" s="131">
        <f t="shared" si="94"/>
        <v>1418000</v>
      </c>
      <c r="N863" s="136">
        <f t="shared" si="95"/>
        <v>993800</v>
      </c>
      <c r="O863" s="109">
        <v>0</v>
      </c>
      <c r="P863" s="178" t="s">
        <v>6311</v>
      </c>
    </row>
    <row r="864" spans="1:16" ht="39" x14ac:dyDescent="0.5">
      <c r="A864" s="109" t="s">
        <v>16</v>
      </c>
      <c r="B864" s="109">
        <v>807205</v>
      </c>
      <c r="C864" s="196" t="s">
        <v>4680</v>
      </c>
      <c r="D864" s="109"/>
      <c r="E864" s="109">
        <v>6</v>
      </c>
      <c r="F864" s="111">
        <f t="shared" si="91"/>
        <v>864000</v>
      </c>
      <c r="G864" s="111">
        <f t="shared" si="92"/>
        <v>380800</v>
      </c>
      <c r="H864" s="109">
        <v>4</v>
      </c>
      <c r="I864" s="111">
        <f t="shared" si="96"/>
        <v>554000</v>
      </c>
      <c r="J864" s="111">
        <f t="shared" si="97"/>
        <v>225200</v>
      </c>
      <c r="K864" s="109">
        <v>2</v>
      </c>
      <c r="L864" s="127">
        <f t="shared" si="93"/>
        <v>606000</v>
      </c>
      <c r="M864" s="131">
        <f t="shared" si="94"/>
        <v>1418000</v>
      </c>
      <c r="N864" s="136">
        <f t="shared" si="95"/>
        <v>993800</v>
      </c>
      <c r="O864" s="109">
        <v>0</v>
      </c>
      <c r="P864" s="178" t="s">
        <v>6311</v>
      </c>
    </row>
    <row r="865" spans="1:16" ht="39" x14ac:dyDescent="0.5">
      <c r="A865" s="109" t="s">
        <v>16</v>
      </c>
      <c r="B865" s="109">
        <v>807206</v>
      </c>
      <c r="C865" s="196" t="s">
        <v>4681</v>
      </c>
      <c r="D865" s="109"/>
      <c r="E865" s="109">
        <v>6</v>
      </c>
      <c r="F865" s="111">
        <f t="shared" si="91"/>
        <v>864000</v>
      </c>
      <c r="G865" s="111">
        <f t="shared" si="92"/>
        <v>380800</v>
      </c>
      <c r="H865" s="109">
        <v>4</v>
      </c>
      <c r="I865" s="111">
        <f t="shared" si="96"/>
        <v>554000</v>
      </c>
      <c r="J865" s="111">
        <f t="shared" si="97"/>
        <v>225200</v>
      </c>
      <c r="K865" s="109">
        <v>2</v>
      </c>
      <c r="L865" s="127">
        <f t="shared" si="93"/>
        <v>606000</v>
      </c>
      <c r="M865" s="131">
        <f t="shared" si="94"/>
        <v>1418000</v>
      </c>
      <c r="N865" s="136">
        <f t="shared" si="95"/>
        <v>993800</v>
      </c>
      <c r="O865" s="109">
        <v>0</v>
      </c>
      <c r="P865" s="178" t="s">
        <v>6311</v>
      </c>
    </row>
    <row r="866" spans="1:16" ht="39" x14ac:dyDescent="0.5">
      <c r="A866" s="109" t="s">
        <v>16</v>
      </c>
      <c r="B866" s="109">
        <v>807207</v>
      </c>
      <c r="C866" s="196" t="s">
        <v>4682</v>
      </c>
      <c r="D866" s="109"/>
      <c r="E866" s="109">
        <v>6</v>
      </c>
      <c r="F866" s="111">
        <f t="shared" si="91"/>
        <v>864000</v>
      </c>
      <c r="G866" s="111">
        <f t="shared" si="92"/>
        <v>380800</v>
      </c>
      <c r="H866" s="109">
        <v>4</v>
      </c>
      <c r="I866" s="111">
        <f t="shared" si="96"/>
        <v>554000</v>
      </c>
      <c r="J866" s="111">
        <f t="shared" si="97"/>
        <v>225200</v>
      </c>
      <c r="K866" s="109">
        <v>2</v>
      </c>
      <c r="L866" s="127">
        <f t="shared" si="93"/>
        <v>606000</v>
      </c>
      <c r="M866" s="131">
        <f t="shared" si="94"/>
        <v>1418000</v>
      </c>
      <c r="N866" s="136">
        <f t="shared" si="95"/>
        <v>993800</v>
      </c>
      <c r="O866" s="109">
        <v>0</v>
      </c>
      <c r="P866" s="178" t="s">
        <v>6311</v>
      </c>
    </row>
    <row r="867" spans="1:16" ht="39" x14ac:dyDescent="0.5">
      <c r="A867" s="109" t="s">
        <v>16</v>
      </c>
      <c r="B867" s="109">
        <v>807208</v>
      </c>
      <c r="C867" s="196" t="s">
        <v>4683</v>
      </c>
      <c r="D867" s="109"/>
      <c r="E867" s="109">
        <v>6</v>
      </c>
      <c r="F867" s="111">
        <f t="shared" si="91"/>
        <v>864000</v>
      </c>
      <c r="G867" s="111">
        <f t="shared" si="92"/>
        <v>380800</v>
      </c>
      <c r="H867" s="109">
        <v>4</v>
      </c>
      <c r="I867" s="111">
        <f t="shared" si="96"/>
        <v>554000</v>
      </c>
      <c r="J867" s="111">
        <f t="shared" si="97"/>
        <v>225200</v>
      </c>
      <c r="K867" s="109">
        <v>2</v>
      </c>
      <c r="L867" s="127">
        <f t="shared" si="93"/>
        <v>606000</v>
      </c>
      <c r="M867" s="131">
        <f t="shared" si="94"/>
        <v>1418000</v>
      </c>
      <c r="N867" s="136">
        <f t="shared" si="95"/>
        <v>993800</v>
      </c>
      <c r="O867" s="109">
        <v>0</v>
      </c>
      <c r="P867" s="178" t="s">
        <v>6311</v>
      </c>
    </row>
    <row r="868" spans="1:16" ht="39" x14ac:dyDescent="0.5">
      <c r="A868" s="109" t="s">
        <v>16</v>
      </c>
      <c r="B868" s="109">
        <v>807209</v>
      </c>
      <c r="C868" s="196" t="s">
        <v>4684</v>
      </c>
      <c r="D868" s="109"/>
      <c r="E868" s="109">
        <v>6</v>
      </c>
      <c r="F868" s="111">
        <f t="shared" si="91"/>
        <v>864000</v>
      </c>
      <c r="G868" s="111">
        <f t="shared" si="92"/>
        <v>380800</v>
      </c>
      <c r="H868" s="109">
        <v>4</v>
      </c>
      <c r="I868" s="111">
        <f t="shared" si="96"/>
        <v>554000</v>
      </c>
      <c r="J868" s="111">
        <f t="shared" si="97"/>
        <v>225200</v>
      </c>
      <c r="K868" s="109">
        <v>2</v>
      </c>
      <c r="L868" s="127">
        <f t="shared" si="93"/>
        <v>606000</v>
      </c>
      <c r="M868" s="131">
        <f t="shared" si="94"/>
        <v>1418000</v>
      </c>
      <c r="N868" s="136">
        <f t="shared" si="95"/>
        <v>993800</v>
      </c>
      <c r="O868" s="109">
        <v>0</v>
      </c>
      <c r="P868" s="178" t="s">
        <v>6311</v>
      </c>
    </row>
    <row r="869" spans="1:16" ht="39" x14ac:dyDescent="0.5">
      <c r="A869" s="109" t="s">
        <v>16</v>
      </c>
      <c r="B869" s="109">
        <v>807210</v>
      </c>
      <c r="C869" s="196" t="s">
        <v>4685</v>
      </c>
      <c r="D869" s="109"/>
      <c r="E869" s="109">
        <v>6</v>
      </c>
      <c r="F869" s="111">
        <f t="shared" si="91"/>
        <v>864000</v>
      </c>
      <c r="G869" s="111">
        <f t="shared" si="92"/>
        <v>380800</v>
      </c>
      <c r="H869" s="109">
        <v>4</v>
      </c>
      <c r="I869" s="111">
        <f t="shared" si="96"/>
        <v>554000</v>
      </c>
      <c r="J869" s="111">
        <f t="shared" si="97"/>
        <v>225200</v>
      </c>
      <c r="K869" s="109">
        <v>2</v>
      </c>
      <c r="L869" s="127">
        <f t="shared" si="93"/>
        <v>606000</v>
      </c>
      <c r="M869" s="131">
        <f t="shared" si="94"/>
        <v>1418000</v>
      </c>
      <c r="N869" s="136">
        <f t="shared" si="95"/>
        <v>993800</v>
      </c>
      <c r="O869" s="109">
        <v>0</v>
      </c>
      <c r="P869" s="178" t="s">
        <v>6311</v>
      </c>
    </row>
    <row r="870" spans="1:16" ht="39" x14ac:dyDescent="0.5">
      <c r="A870" s="109" t="s">
        <v>16</v>
      </c>
      <c r="B870" s="109">
        <v>807211</v>
      </c>
      <c r="C870" s="196" t="s">
        <v>4686</v>
      </c>
      <c r="D870" s="109"/>
      <c r="E870" s="109">
        <v>6</v>
      </c>
      <c r="F870" s="111">
        <f t="shared" si="91"/>
        <v>864000</v>
      </c>
      <c r="G870" s="111">
        <f t="shared" si="92"/>
        <v>380800</v>
      </c>
      <c r="H870" s="109">
        <v>4</v>
      </c>
      <c r="I870" s="111">
        <f t="shared" si="96"/>
        <v>554000</v>
      </c>
      <c r="J870" s="111">
        <f t="shared" si="97"/>
        <v>225200</v>
      </c>
      <c r="K870" s="109">
        <v>2</v>
      </c>
      <c r="L870" s="127">
        <f t="shared" si="93"/>
        <v>606000</v>
      </c>
      <c r="M870" s="131">
        <f t="shared" si="94"/>
        <v>1418000</v>
      </c>
      <c r="N870" s="136">
        <f t="shared" si="95"/>
        <v>993800</v>
      </c>
      <c r="O870" s="109">
        <v>0</v>
      </c>
      <c r="P870" s="178" t="s">
        <v>6311</v>
      </c>
    </row>
    <row r="871" spans="1:16" ht="39" x14ac:dyDescent="0.5">
      <c r="A871" s="109" t="s">
        <v>16</v>
      </c>
      <c r="B871" s="109">
        <v>807212</v>
      </c>
      <c r="C871" s="196" t="s">
        <v>4687</v>
      </c>
      <c r="D871" s="109"/>
      <c r="E871" s="109">
        <v>6</v>
      </c>
      <c r="F871" s="111">
        <f t="shared" si="91"/>
        <v>864000</v>
      </c>
      <c r="G871" s="111">
        <f t="shared" si="92"/>
        <v>380800</v>
      </c>
      <c r="H871" s="109">
        <v>4</v>
      </c>
      <c r="I871" s="111">
        <f t="shared" si="96"/>
        <v>554000</v>
      </c>
      <c r="J871" s="111">
        <f t="shared" si="97"/>
        <v>225200</v>
      </c>
      <c r="K871" s="109">
        <v>2</v>
      </c>
      <c r="L871" s="127">
        <f t="shared" si="93"/>
        <v>606000</v>
      </c>
      <c r="M871" s="131">
        <f t="shared" si="94"/>
        <v>1418000</v>
      </c>
      <c r="N871" s="136">
        <f t="shared" si="95"/>
        <v>993800</v>
      </c>
      <c r="O871" s="109">
        <v>0</v>
      </c>
      <c r="P871" s="178" t="s">
        <v>6311</v>
      </c>
    </row>
    <row r="872" spans="1:16" ht="39" x14ac:dyDescent="0.5">
      <c r="A872" s="109" t="s">
        <v>16</v>
      </c>
      <c r="B872" s="109">
        <v>807216</v>
      </c>
      <c r="C872" s="196" t="s">
        <v>4688</v>
      </c>
      <c r="D872" s="109"/>
      <c r="E872" s="109">
        <v>6</v>
      </c>
      <c r="F872" s="111">
        <f t="shared" si="91"/>
        <v>864000</v>
      </c>
      <c r="G872" s="111">
        <f t="shared" si="92"/>
        <v>380800</v>
      </c>
      <c r="H872" s="109">
        <v>4</v>
      </c>
      <c r="I872" s="111">
        <f t="shared" si="96"/>
        <v>554000</v>
      </c>
      <c r="J872" s="111">
        <f t="shared" si="97"/>
        <v>225200</v>
      </c>
      <c r="K872" s="109">
        <v>2</v>
      </c>
      <c r="L872" s="127">
        <f t="shared" si="93"/>
        <v>606000</v>
      </c>
      <c r="M872" s="131">
        <f t="shared" si="94"/>
        <v>1418000</v>
      </c>
      <c r="N872" s="136">
        <f t="shared" si="95"/>
        <v>993800</v>
      </c>
      <c r="O872" s="109">
        <v>0</v>
      </c>
      <c r="P872" s="178" t="s">
        <v>6311</v>
      </c>
    </row>
    <row r="873" spans="1:16" ht="39" x14ac:dyDescent="0.5">
      <c r="A873" s="109" t="s">
        <v>16</v>
      </c>
      <c r="B873" s="109">
        <v>807217</v>
      </c>
      <c r="C873" s="196" t="s">
        <v>4689</v>
      </c>
      <c r="D873" s="109"/>
      <c r="E873" s="109">
        <v>6</v>
      </c>
      <c r="F873" s="111">
        <f t="shared" si="91"/>
        <v>864000</v>
      </c>
      <c r="G873" s="111">
        <f t="shared" si="92"/>
        <v>380800</v>
      </c>
      <c r="H873" s="109">
        <v>4</v>
      </c>
      <c r="I873" s="111">
        <f t="shared" si="96"/>
        <v>554000</v>
      </c>
      <c r="J873" s="111">
        <f t="shared" si="97"/>
        <v>225200</v>
      </c>
      <c r="K873" s="109">
        <v>2</v>
      </c>
      <c r="L873" s="127">
        <f t="shared" si="93"/>
        <v>606000</v>
      </c>
      <c r="M873" s="131">
        <f t="shared" si="94"/>
        <v>1418000</v>
      </c>
      <c r="N873" s="136">
        <f t="shared" si="95"/>
        <v>993800</v>
      </c>
      <c r="O873" s="109">
        <v>0</v>
      </c>
      <c r="P873" s="178" t="s">
        <v>6311</v>
      </c>
    </row>
    <row r="874" spans="1:16" ht="39" x14ac:dyDescent="0.5">
      <c r="A874" s="109" t="s">
        <v>16</v>
      </c>
      <c r="B874" s="109">
        <v>807218</v>
      </c>
      <c r="C874" s="196" t="s">
        <v>4690</v>
      </c>
      <c r="D874" s="109"/>
      <c r="E874" s="109">
        <v>6</v>
      </c>
      <c r="F874" s="111">
        <f t="shared" si="91"/>
        <v>864000</v>
      </c>
      <c r="G874" s="111">
        <f t="shared" si="92"/>
        <v>380800</v>
      </c>
      <c r="H874" s="109">
        <v>4</v>
      </c>
      <c r="I874" s="111">
        <f t="shared" si="96"/>
        <v>554000</v>
      </c>
      <c r="J874" s="111">
        <f t="shared" si="97"/>
        <v>225200</v>
      </c>
      <c r="K874" s="109">
        <v>2</v>
      </c>
      <c r="L874" s="127">
        <f t="shared" si="93"/>
        <v>606000</v>
      </c>
      <c r="M874" s="131">
        <f t="shared" si="94"/>
        <v>1418000</v>
      </c>
      <c r="N874" s="136">
        <f t="shared" si="95"/>
        <v>993800</v>
      </c>
      <c r="O874" s="109">
        <v>0</v>
      </c>
      <c r="P874" s="178" t="s">
        <v>6311</v>
      </c>
    </row>
    <row r="875" spans="1:16" ht="39" x14ac:dyDescent="0.5">
      <c r="A875" s="109" t="s">
        <v>16</v>
      </c>
      <c r="B875" s="109">
        <v>807219</v>
      </c>
      <c r="C875" s="196" t="s">
        <v>4691</v>
      </c>
      <c r="D875" s="109"/>
      <c r="E875" s="109">
        <v>6</v>
      </c>
      <c r="F875" s="111">
        <f t="shared" si="91"/>
        <v>864000</v>
      </c>
      <c r="G875" s="111">
        <f t="shared" si="92"/>
        <v>380800</v>
      </c>
      <c r="H875" s="109">
        <v>4</v>
      </c>
      <c r="I875" s="111">
        <f t="shared" si="96"/>
        <v>554000</v>
      </c>
      <c r="J875" s="111">
        <f t="shared" si="97"/>
        <v>225200</v>
      </c>
      <c r="K875" s="109">
        <v>2</v>
      </c>
      <c r="L875" s="127">
        <f t="shared" si="93"/>
        <v>606000</v>
      </c>
      <c r="M875" s="131">
        <f t="shared" si="94"/>
        <v>1418000</v>
      </c>
      <c r="N875" s="136">
        <f t="shared" si="95"/>
        <v>993800</v>
      </c>
      <c r="O875" s="109">
        <v>0</v>
      </c>
      <c r="P875" s="178" t="s">
        <v>6311</v>
      </c>
    </row>
    <row r="876" spans="1:16" ht="39" x14ac:dyDescent="0.5">
      <c r="A876" s="109" t="s">
        <v>16</v>
      </c>
      <c r="B876" s="109">
        <v>807220</v>
      </c>
      <c r="C876" s="196" t="s">
        <v>4692</v>
      </c>
      <c r="D876" s="109"/>
      <c r="E876" s="109">
        <v>6</v>
      </c>
      <c r="F876" s="111">
        <f t="shared" si="91"/>
        <v>864000</v>
      </c>
      <c r="G876" s="111">
        <f t="shared" si="92"/>
        <v>380800</v>
      </c>
      <c r="H876" s="109">
        <v>4</v>
      </c>
      <c r="I876" s="111">
        <f t="shared" si="96"/>
        <v>554000</v>
      </c>
      <c r="J876" s="111">
        <f t="shared" si="97"/>
        <v>225200</v>
      </c>
      <c r="K876" s="109">
        <v>2</v>
      </c>
      <c r="L876" s="127">
        <f t="shared" si="93"/>
        <v>606000</v>
      </c>
      <c r="M876" s="131">
        <f t="shared" si="94"/>
        <v>1418000</v>
      </c>
      <c r="N876" s="136">
        <f t="shared" si="95"/>
        <v>993800</v>
      </c>
      <c r="O876" s="109">
        <v>0</v>
      </c>
      <c r="P876" s="178" t="s">
        <v>6311</v>
      </c>
    </row>
    <row r="877" spans="1:16" ht="39" x14ac:dyDescent="0.5">
      <c r="A877" s="109" t="s">
        <v>16</v>
      </c>
      <c r="B877" s="109">
        <v>807221</v>
      </c>
      <c r="C877" s="196" t="s">
        <v>4693</v>
      </c>
      <c r="D877" s="109"/>
      <c r="E877" s="109">
        <v>6</v>
      </c>
      <c r="F877" s="111">
        <f t="shared" si="91"/>
        <v>864000</v>
      </c>
      <c r="G877" s="111">
        <f t="shared" si="92"/>
        <v>380800</v>
      </c>
      <c r="H877" s="109">
        <v>4</v>
      </c>
      <c r="I877" s="111">
        <f t="shared" si="96"/>
        <v>554000</v>
      </c>
      <c r="J877" s="111">
        <f t="shared" si="97"/>
        <v>225200</v>
      </c>
      <c r="K877" s="109">
        <v>2</v>
      </c>
      <c r="L877" s="127">
        <f t="shared" si="93"/>
        <v>606000</v>
      </c>
      <c r="M877" s="131">
        <f t="shared" si="94"/>
        <v>1418000</v>
      </c>
      <c r="N877" s="136">
        <f t="shared" si="95"/>
        <v>993800</v>
      </c>
      <c r="O877" s="109">
        <v>0</v>
      </c>
      <c r="P877" s="178" t="s">
        <v>6311</v>
      </c>
    </row>
    <row r="878" spans="1:16" ht="39" x14ac:dyDescent="0.5">
      <c r="A878" s="109" t="s">
        <v>16</v>
      </c>
      <c r="B878" s="109">
        <v>807230</v>
      </c>
      <c r="C878" s="196" t="s">
        <v>5746</v>
      </c>
      <c r="D878" s="109"/>
      <c r="E878" s="109">
        <v>8</v>
      </c>
      <c r="F878" s="111">
        <f t="shared" si="91"/>
        <v>1296000</v>
      </c>
      <c r="G878" s="111">
        <f t="shared" si="92"/>
        <v>571200</v>
      </c>
      <c r="H878" s="109">
        <v>6</v>
      </c>
      <c r="I878" s="111">
        <f t="shared" si="96"/>
        <v>554000</v>
      </c>
      <c r="J878" s="111">
        <f t="shared" si="97"/>
        <v>225200</v>
      </c>
      <c r="K878" s="109">
        <v>2</v>
      </c>
      <c r="L878" s="127">
        <f t="shared" si="93"/>
        <v>796400</v>
      </c>
      <c r="M878" s="131">
        <f t="shared" si="94"/>
        <v>1850000</v>
      </c>
      <c r="N878" s="136">
        <f t="shared" si="95"/>
        <v>1292520</v>
      </c>
      <c r="O878" s="109">
        <v>0</v>
      </c>
      <c r="P878" s="178" t="s">
        <v>6311</v>
      </c>
    </row>
    <row r="879" spans="1:16" ht="39" x14ac:dyDescent="0.5">
      <c r="A879" s="109" t="s">
        <v>16</v>
      </c>
      <c r="B879" s="109">
        <v>807231</v>
      </c>
      <c r="C879" s="196" t="s">
        <v>4695</v>
      </c>
      <c r="D879" s="109"/>
      <c r="E879" s="109">
        <v>8</v>
      </c>
      <c r="F879" s="111">
        <f t="shared" si="91"/>
        <v>1296000</v>
      </c>
      <c r="G879" s="111">
        <f t="shared" si="92"/>
        <v>571200</v>
      </c>
      <c r="H879" s="109">
        <v>6</v>
      </c>
      <c r="I879" s="111">
        <f t="shared" si="96"/>
        <v>554000</v>
      </c>
      <c r="J879" s="111">
        <f t="shared" si="97"/>
        <v>225200</v>
      </c>
      <c r="K879" s="109">
        <v>2</v>
      </c>
      <c r="L879" s="127">
        <f t="shared" si="93"/>
        <v>796400</v>
      </c>
      <c r="M879" s="131">
        <f t="shared" si="94"/>
        <v>1850000</v>
      </c>
      <c r="N879" s="136">
        <f t="shared" si="95"/>
        <v>1292520</v>
      </c>
      <c r="O879" s="109">
        <v>0</v>
      </c>
      <c r="P879" s="178" t="s">
        <v>6311</v>
      </c>
    </row>
    <row r="880" spans="1:16" ht="39" x14ac:dyDescent="0.5">
      <c r="A880" s="109" t="s">
        <v>16</v>
      </c>
      <c r="B880" s="109">
        <v>807232</v>
      </c>
      <c r="C880" s="196" t="s">
        <v>4696</v>
      </c>
      <c r="D880" s="109"/>
      <c r="E880" s="109">
        <v>8</v>
      </c>
      <c r="F880" s="111">
        <f t="shared" si="91"/>
        <v>1296000</v>
      </c>
      <c r="G880" s="111">
        <f t="shared" si="92"/>
        <v>571200</v>
      </c>
      <c r="H880" s="109">
        <v>6</v>
      </c>
      <c r="I880" s="111">
        <f t="shared" si="96"/>
        <v>554000</v>
      </c>
      <c r="J880" s="111">
        <f t="shared" si="97"/>
        <v>225200</v>
      </c>
      <c r="K880" s="109">
        <v>2</v>
      </c>
      <c r="L880" s="127">
        <f t="shared" si="93"/>
        <v>796400</v>
      </c>
      <c r="M880" s="131">
        <f t="shared" si="94"/>
        <v>1850000</v>
      </c>
      <c r="N880" s="136">
        <f t="shared" si="95"/>
        <v>1292520</v>
      </c>
      <c r="O880" s="109">
        <v>0</v>
      </c>
      <c r="P880" s="178" t="s">
        <v>6311</v>
      </c>
    </row>
    <row r="881" spans="1:16" ht="39" x14ac:dyDescent="0.5">
      <c r="A881" s="109" t="s">
        <v>16</v>
      </c>
      <c r="B881" s="109">
        <v>807233</v>
      </c>
      <c r="C881" s="196" t="s">
        <v>4697</v>
      </c>
      <c r="D881" s="109"/>
      <c r="E881" s="109">
        <v>8</v>
      </c>
      <c r="F881" s="111">
        <f t="shared" si="91"/>
        <v>1296000</v>
      </c>
      <c r="G881" s="111">
        <f t="shared" si="92"/>
        <v>571200</v>
      </c>
      <c r="H881" s="109">
        <v>6</v>
      </c>
      <c r="I881" s="111">
        <f t="shared" si="96"/>
        <v>554000</v>
      </c>
      <c r="J881" s="111">
        <f t="shared" si="97"/>
        <v>225200</v>
      </c>
      <c r="K881" s="109">
        <v>2</v>
      </c>
      <c r="L881" s="127">
        <f t="shared" si="93"/>
        <v>796400</v>
      </c>
      <c r="M881" s="131">
        <f t="shared" si="94"/>
        <v>1850000</v>
      </c>
      <c r="N881" s="136">
        <f t="shared" si="95"/>
        <v>1292520</v>
      </c>
      <c r="O881" s="109">
        <v>0</v>
      </c>
      <c r="P881" s="178" t="s">
        <v>6311</v>
      </c>
    </row>
    <row r="882" spans="1:16" ht="39" x14ac:dyDescent="0.5">
      <c r="A882" s="109" t="s">
        <v>16</v>
      </c>
      <c r="B882" s="109">
        <v>807234</v>
      </c>
      <c r="C882" s="196" t="s">
        <v>4698</v>
      </c>
      <c r="D882" s="109"/>
      <c r="E882" s="109">
        <v>8</v>
      </c>
      <c r="F882" s="111">
        <f t="shared" si="91"/>
        <v>1296000</v>
      </c>
      <c r="G882" s="111">
        <f t="shared" si="92"/>
        <v>571200</v>
      </c>
      <c r="H882" s="109">
        <v>6</v>
      </c>
      <c r="I882" s="111">
        <f t="shared" si="96"/>
        <v>554000</v>
      </c>
      <c r="J882" s="111">
        <f t="shared" si="97"/>
        <v>225200</v>
      </c>
      <c r="K882" s="109">
        <v>2</v>
      </c>
      <c r="L882" s="127">
        <f t="shared" si="93"/>
        <v>796400</v>
      </c>
      <c r="M882" s="131">
        <f t="shared" si="94"/>
        <v>1850000</v>
      </c>
      <c r="N882" s="136">
        <f t="shared" si="95"/>
        <v>1292520</v>
      </c>
      <c r="O882" s="109">
        <v>0</v>
      </c>
      <c r="P882" s="178" t="s">
        <v>6311</v>
      </c>
    </row>
    <row r="883" spans="1:16" ht="39" x14ac:dyDescent="0.5">
      <c r="A883" s="109" t="s">
        <v>16</v>
      </c>
      <c r="B883" s="109">
        <v>807235</v>
      </c>
      <c r="C883" s="196" t="s">
        <v>4699</v>
      </c>
      <c r="D883" s="109"/>
      <c r="E883" s="109">
        <v>8</v>
      </c>
      <c r="F883" s="111">
        <f t="shared" si="91"/>
        <v>1296000</v>
      </c>
      <c r="G883" s="111">
        <f t="shared" si="92"/>
        <v>571200</v>
      </c>
      <c r="H883" s="109">
        <v>6</v>
      </c>
      <c r="I883" s="111">
        <f t="shared" si="96"/>
        <v>554000</v>
      </c>
      <c r="J883" s="111">
        <f t="shared" si="97"/>
        <v>225200</v>
      </c>
      <c r="K883" s="109">
        <v>2</v>
      </c>
      <c r="L883" s="127">
        <f t="shared" si="93"/>
        <v>796400</v>
      </c>
      <c r="M883" s="131">
        <f t="shared" si="94"/>
        <v>1850000</v>
      </c>
      <c r="N883" s="136">
        <f t="shared" si="95"/>
        <v>1292520</v>
      </c>
      <c r="O883" s="109">
        <v>0</v>
      </c>
      <c r="P883" s="178" t="s">
        <v>6311</v>
      </c>
    </row>
    <row r="884" spans="1:16" ht="39" x14ac:dyDescent="0.5">
      <c r="A884" s="109" t="s">
        <v>16</v>
      </c>
      <c r="B884" s="109">
        <v>807236</v>
      </c>
      <c r="C884" s="196" t="s">
        <v>4700</v>
      </c>
      <c r="D884" s="109"/>
      <c r="E884" s="109">
        <v>8</v>
      </c>
      <c r="F884" s="111">
        <f t="shared" si="91"/>
        <v>1296000</v>
      </c>
      <c r="G884" s="111">
        <f t="shared" si="92"/>
        <v>571200</v>
      </c>
      <c r="H884" s="109">
        <v>6</v>
      </c>
      <c r="I884" s="111">
        <f t="shared" si="96"/>
        <v>554000</v>
      </c>
      <c r="J884" s="111">
        <f t="shared" si="97"/>
        <v>225200</v>
      </c>
      <c r="K884" s="109">
        <v>2</v>
      </c>
      <c r="L884" s="127">
        <f t="shared" si="93"/>
        <v>796400</v>
      </c>
      <c r="M884" s="131">
        <f t="shared" si="94"/>
        <v>1850000</v>
      </c>
      <c r="N884" s="136">
        <f t="shared" si="95"/>
        <v>1292520</v>
      </c>
      <c r="O884" s="109">
        <v>0</v>
      </c>
      <c r="P884" s="178" t="s">
        <v>6311</v>
      </c>
    </row>
    <row r="885" spans="1:16" ht="39" x14ac:dyDescent="0.5">
      <c r="A885" s="109" t="s">
        <v>16</v>
      </c>
      <c r="B885" s="109">
        <v>807237</v>
      </c>
      <c r="C885" s="196" t="s">
        <v>4701</v>
      </c>
      <c r="D885" s="109"/>
      <c r="E885" s="109">
        <v>8</v>
      </c>
      <c r="F885" s="111">
        <f t="shared" si="91"/>
        <v>1296000</v>
      </c>
      <c r="G885" s="111">
        <f t="shared" si="92"/>
        <v>571200</v>
      </c>
      <c r="H885" s="109">
        <v>6</v>
      </c>
      <c r="I885" s="111">
        <f t="shared" si="96"/>
        <v>554000</v>
      </c>
      <c r="J885" s="111">
        <f t="shared" si="97"/>
        <v>225200</v>
      </c>
      <c r="K885" s="109">
        <v>2</v>
      </c>
      <c r="L885" s="127">
        <f t="shared" si="93"/>
        <v>796400</v>
      </c>
      <c r="M885" s="131">
        <f t="shared" si="94"/>
        <v>1850000</v>
      </c>
      <c r="N885" s="136">
        <f t="shared" si="95"/>
        <v>1292520</v>
      </c>
      <c r="O885" s="109">
        <v>0</v>
      </c>
      <c r="P885" s="178" t="s">
        <v>6311</v>
      </c>
    </row>
    <row r="886" spans="1:16" ht="39" x14ac:dyDescent="0.5">
      <c r="A886" s="109" t="s">
        <v>16</v>
      </c>
      <c r="B886" s="109">
        <v>807238</v>
      </c>
      <c r="C886" s="196" t="s">
        <v>4702</v>
      </c>
      <c r="D886" s="109"/>
      <c r="E886" s="109">
        <v>8</v>
      </c>
      <c r="F886" s="111">
        <f t="shared" si="91"/>
        <v>1296000</v>
      </c>
      <c r="G886" s="111">
        <f t="shared" si="92"/>
        <v>571200</v>
      </c>
      <c r="H886" s="109">
        <v>6</v>
      </c>
      <c r="I886" s="111">
        <f t="shared" si="96"/>
        <v>554000</v>
      </c>
      <c r="J886" s="111">
        <f t="shared" si="97"/>
        <v>225200</v>
      </c>
      <c r="K886" s="109">
        <v>2</v>
      </c>
      <c r="L886" s="127">
        <f t="shared" si="93"/>
        <v>796400</v>
      </c>
      <c r="M886" s="131">
        <f t="shared" si="94"/>
        <v>1850000</v>
      </c>
      <c r="N886" s="136">
        <f t="shared" si="95"/>
        <v>1292520</v>
      </c>
      <c r="O886" s="109">
        <v>0</v>
      </c>
      <c r="P886" s="178" t="s">
        <v>6311</v>
      </c>
    </row>
    <row r="887" spans="1:16" ht="39" x14ac:dyDescent="0.5">
      <c r="A887" s="109" t="s">
        <v>16</v>
      </c>
      <c r="B887" s="109">
        <v>807239</v>
      </c>
      <c r="C887" s="196" t="s">
        <v>4703</v>
      </c>
      <c r="D887" s="109"/>
      <c r="E887" s="109">
        <v>8</v>
      </c>
      <c r="F887" s="111">
        <f t="shared" si="91"/>
        <v>1296000</v>
      </c>
      <c r="G887" s="111">
        <f t="shared" si="92"/>
        <v>571200</v>
      </c>
      <c r="H887" s="109">
        <v>6</v>
      </c>
      <c r="I887" s="111">
        <f t="shared" si="96"/>
        <v>554000</v>
      </c>
      <c r="J887" s="111">
        <f t="shared" si="97"/>
        <v>225200</v>
      </c>
      <c r="K887" s="109">
        <v>2</v>
      </c>
      <c r="L887" s="127">
        <f t="shared" si="93"/>
        <v>796400</v>
      </c>
      <c r="M887" s="131">
        <f t="shared" si="94"/>
        <v>1850000</v>
      </c>
      <c r="N887" s="136">
        <f t="shared" si="95"/>
        <v>1292520</v>
      </c>
      <c r="O887" s="109">
        <v>0</v>
      </c>
      <c r="P887" s="178" t="s">
        <v>6311</v>
      </c>
    </row>
    <row r="888" spans="1:16" ht="39" x14ac:dyDescent="0.5">
      <c r="A888" s="109" t="s">
        <v>16</v>
      </c>
      <c r="B888" s="109">
        <v>807240</v>
      </c>
      <c r="C888" s="196" t="s">
        <v>4704</v>
      </c>
      <c r="D888" s="109"/>
      <c r="E888" s="109">
        <v>8</v>
      </c>
      <c r="F888" s="111">
        <f t="shared" si="91"/>
        <v>1296000</v>
      </c>
      <c r="G888" s="111">
        <f t="shared" si="92"/>
        <v>571200</v>
      </c>
      <c r="H888" s="109">
        <v>6</v>
      </c>
      <c r="I888" s="111">
        <f t="shared" si="96"/>
        <v>554000</v>
      </c>
      <c r="J888" s="111">
        <f t="shared" si="97"/>
        <v>225200</v>
      </c>
      <c r="K888" s="109">
        <v>2</v>
      </c>
      <c r="L888" s="127">
        <f t="shared" si="93"/>
        <v>796400</v>
      </c>
      <c r="M888" s="131">
        <f t="shared" si="94"/>
        <v>1850000</v>
      </c>
      <c r="N888" s="136">
        <f t="shared" si="95"/>
        <v>1292520</v>
      </c>
      <c r="O888" s="109">
        <v>0</v>
      </c>
      <c r="P888" s="178" t="s">
        <v>6311</v>
      </c>
    </row>
    <row r="889" spans="1:16" ht="39" x14ac:dyDescent="0.5">
      <c r="A889" s="109" t="s">
        <v>16</v>
      </c>
      <c r="B889" s="109">
        <v>807241</v>
      </c>
      <c r="C889" s="196" t="s">
        <v>4705</v>
      </c>
      <c r="D889" s="109"/>
      <c r="E889" s="109">
        <v>8</v>
      </c>
      <c r="F889" s="111">
        <f t="shared" si="91"/>
        <v>1296000</v>
      </c>
      <c r="G889" s="111">
        <f t="shared" si="92"/>
        <v>571200</v>
      </c>
      <c r="H889" s="109">
        <v>6</v>
      </c>
      <c r="I889" s="111">
        <f t="shared" si="96"/>
        <v>554000</v>
      </c>
      <c r="J889" s="111">
        <f t="shared" si="97"/>
        <v>225200</v>
      </c>
      <c r="K889" s="109">
        <v>2</v>
      </c>
      <c r="L889" s="127">
        <f t="shared" si="93"/>
        <v>796400</v>
      </c>
      <c r="M889" s="131">
        <f t="shared" si="94"/>
        <v>1850000</v>
      </c>
      <c r="N889" s="136">
        <f t="shared" si="95"/>
        <v>1292520</v>
      </c>
      <c r="O889" s="109">
        <v>0</v>
      </c>
      <c r="P889" s="178" t="s">
        <v>6311</v>
      </c>
    </row>
    <row r="890" spans="1:16" ht="39" x14ac:dyDescent="0.5">
      <c r="A890" s="109" t="s">
        <v>16</v>
      </c>
      <c r="B890" s="109">
        <v>807242</v>
      </c>
      <c r="C890" s="196" t="s">
        <v>4706</v>
      </c>
      <c r="D890" s="109"/>
      <c r="E890" s="109">
        <v>8</v>
      </c>
      <c r="F890" s="111">
        <f t="shared" si="91"/>
        <v>1296000</v>
      </c>
      <c r="G890" s="111">
        <f t="shared" si="92"/>
        <v>571200</v>
      </c>
      <c r="H890" s="109">
        <v>6</v>
      </c>
      <c r="I890" s="111">
        <f t="shared" si="96"/>
        <v>554000</v>
      </c>
      <c r="J890" s="111">
        <f t="shared" si="97"/>
        <v>225200</v>
      </c>
      <c r="K890" s="109">
        <v>2</v>
      </c>
      <c r="L890" s="127">
        <f t="shared" si="93"/>
        <v>796400</v>
      </c>
      <c r="M890" s="131">
        <f t="shared" si="94"/>
        <v>1850000</v>
      </c>
      <c r="N890" s="136">
        <f t="shared" si="95"/>
        <v>1292520</v>
      </c>
      <c r="O890" s="109">
        <v>0</v>
      </c>
      <c r="P890" s="178" t="s">
        <v>6311</v>
      </c>
    </row>
    <row r="891" spans="1:16" ht="39" x14ac:dyDescent="0.5">
      <c r="A891" s="109" t="s">
        <v>16</v>
      </c>
      <c r="B891" s="109">
        <v>807243</v>
      </c>
      <c r="C891" s="196" t="s">
        <v>4707</v>
      </c>
      <c r="D891" s="109"/>
      <c r="E891" s="109">
        <v>8</v>
      </c>
      <c r="F891" s="111">
        <f t="shared" si="91"/>
        <v>1296000</v>
      </c>
      <c r="G891" s="111">
        <f t="shared" si="92"/>
        <v>571200</v>
      </c>
      <c r="H891" s="109">
        <v>6</v>
      </c>
      <c r="I891" s="111">
        <f t="shared" si="96"/>
        <v>554000</v>
      </c>
      <c r="J891" s="111">
        <f t="shared" si="97"/>
        <v>225200</v>
      </c>
      <c r="K891" s="109">
        <v>2</v>
      </c>
      <c r="L891" s="127">
        <f t="shared" si="93"/>
        <v>796400</v>
      </c>
      <c r="M891" s="131">
        <f t="shared" si="94"/>
        <v>1850000</v>
      </c>
      <c r="N891" s="136">
        <f t="shared" si="95"/>
        <v>1292520</v>
      </c>
      <c r="O891" s="109">
        <v>0</v>
      </c>
      <c r="P891" s="178" t="s">
        <v>6311</v>
      </c>
    </row>
    <row r="892" spans="1:16" ht="39" x14ac:dyDescent="0.5">
      <c r="A892" s="109" t="s">
        <v>16</v>
      </c>
      <c r="B892" s="109">
        <v>807244</v>
      </c>
      <c r="C892" s="196" t="s">
        <v>4708</v>
      </c>
      <c r="D892" s="109"/>
      <c r="E892" s="109">
        <v>8</v>
      </c>
      <c r="F892" s="111">
        <f t="shared" si="91"/>
        <v>1296000</v>
      </c>
      <c r="G892" s="111">
        <f t="shared" si="92"/>
        <v>571200</v>
      </c>
      <c r="H892" s="109">
        <v>6</v>
      </c>
      <c r="I892" s="111">
        <f t="shared" si="96"/>
        <v>554000</v>
      </c>
      <c r="J892" s="111">
        <f t="shared" si="97"/>
        <v>225200</v>
      </c>
      <c r="K892" s="109">
        <v>2</v>
      </c>
      <c r="L892" s="127">
        <f t="shared" si="93"/>
        <v>796400</v>
      </c>
      <c r="M892" s="131">
        <f t="shared" si="94"/>
        <v>1850000</v>
      </c>
      <c r="N892" s="136">
        <f t="shared" si="95"/>
        <v>1292520</v>
      </c>
      <c r="O892" s="109">
        <v>0</v>
      </c>
      <c r="P892" s="178" t="s">
        <v>6311</v>
      </c>
    </row>
    <row r="893" spans="1:16" ht="39" x14ac:dyDescent="0.5">
      <c r="A893" s="109" t="s">
        <v>16</v>
      </c>
      <c r="B893" s="109">
        <v>807245</v>
      </c>
      <c r="C893" s="196" t="s">
        <v>4709</v>
      </c>
      <c r="D893" s="109"/>
      <c r="E893" s="109">
        <v>8</v>
      </c>
      <c r="F893" s="111">
        <f t="shared" si="91"/>
        <v>1296000</v>
      </c>
      <c r="G893" s="111">
        <f t="shared" si="92"/>
        <v>571200</v>
      </c>
      <c r="H893" s="109">
        <v>6</v>
      </c>
      <c r="I893" s="111">
        <f t="shared" si="96"/>
        <v>554000</v>
      </c>
      <c r="J893" s="111">
        <f t="shared" si="97"/>
        <v>225200</v>
      </c>
      <c r="K893" s="109">
        <v>2</v>
      </c>
      <c r="L893" s="127">
        <f t="shared" si="93"/>
        <v>796400</v>
      </c>
      <c r="M893" s="131">
        <f t="shared" si="94"/>
        <v>1850000</v>
      </c>
      <c r="N893" s="136">
        <f t="shared" si="95"/>
        <v>1292520</v>
      </c>
      <c r="O893" s="109">
        <v>0</v>
      </c>
      <c r="P893" s="178" t="s">
        <v>6311</v>
      </c>
    </row>
    <row r="894" spans="1:16" ht="39" x14ac:dyDescent="0.5">
      <c r="A894" s="109" t="s">
        <v>16</v>
      </c>
      <c r="B894" s="109">
        <v>807246</v>
      </c>
      <c r="C894" s="196" t="s">
        <v>4710</v>
      </c>
      <c r="D894" s="109"/>
      <c r="E894" s="109">
        <v>8</v>
      </c>
      <c r="F894" s="111">
        <f t="shared" si="91"/>
        <v>1296000</v>
      </c>
      <c r="G894" s="111">
        <f t="shared" si="92"/>
        <v>571200</v>
      </c>
      <c r="H894" s="109">
        <v>6</v>
      </c>
      <c r="I894" s="111">
        <f t="shared" si="96"/>
        <v>554000</v>
      </c>
      <c r="J894" s="111">
        <f t="shared" si="97"/>
        <v>225200</v>
      </c>
      <c r="K894" s="109">
        <v>2</v>
      </c>
      <c r="L894" s="127">
        <f t="shared" si="93"/>
        <v>796400</v>
      </c>
      <c r="M894" s="131">
        <f t="shared" si="94"/>
        <v>1850000</v>
      </c>
      <c r="N894" s="136">
        <f t="shared" si="95"/>
        <v>1292520</v>
      </c>
      <c r="O894" s="109">
        <v>0</v>
      </c>
      <c r="P894" s="178" t="s">
        <v>6311</v>
      </c>
    </row>
    <row r="895" spans="1:16" ht="39" x14ac:dyDescent="0.5">
      <c r="A895" s="109" t="s">
        <v>16</v>
      </c>
      <c r="B895" s="109">
        <v>807247</v>
      </c>
      <c r="C895" s="196" t="s">
        <v>4711</v>
      </c>
      <c r="D895" s="109"/>
      <c r="E895" s="109">
        <v>8</v>
      </c>
      <c r="F895" s="111">
        <f t="shared" si="91"/>
        <v>1296000</v>
      </c>
      <c r="G895" s="111">
        <f t="shared" si="92"/>
        <v>571200</v>
      </c>
      <c r="H895" s="109">
        <v>6</v>
      </c>
      <c r="I895" s="111">
        <f t="shared" si="96"/>
        <v>554000</v>
      </c>
      <c r="J895" s="111">
        <f t="shared" si="97"/>
        <v>225200</v>
      </c>
      <c r="K895" s="109">
        <v>2</v>
      </c>
      <c r="L895" s="127">
        <f t="shared" si="93"/>
        <v>796400</v>
      </c>
      <c r="M895" s="131">
        <f t="shared" si="94"/>
        <v>1850000</v>
      </c>
      <c r="N895" s="136">
        <f t="shared" si="95"/>
        <v>1292520</v>
      </c>
      <c r="O895" s="109">
        <v>0</v>
      </c>
      <c r="P895" s="178" t="s">
        <v>6311</v>
      </c>
    </row>
    <row r="896" spans="1:16" ht="39" x14ac:dyDescent="0.5">
      <c r="A896" s="109" t="s">
        <v>16</v>
      </c>
      <c r="B896" s="109">
        <v>807248</v>
      </c>
      <c r="C896" s="196" t="s">
        <v>4712</v>
      </c>
      <c r="D896" s="109"/>
      <c r="E896" s="109">
        <v>8</v>
      </c>
      <c r="F896" s="111">
        <f t="shared" si="91"/>
        <v>1296000</v>
      </c>
      <c r="G896" s="111">
        <f t="shared" si="92"/>
        <v>571200</v>
      </c>
      <c r="H896" s="109">
        <v>6</v>
      </c>
      <c r="I896" s="111">
        <f t="shared" si="96"/>
        <v>554000</v>
      </c>
      <c r="J896" s="111">
        <f t="shared" si="97"/>
        <v>225200</v>
      </c>
      <c r="K896" s="109">
        <v>2</v>
      </c>
      <c r="L896" s="127">
        <f t="shared" si="93"/>
        <v>796400</v>
      </c>
      <c r="M896" s="131">
        <f t="shared" si="94"/>
        <v>1850000</v>
      </c>
      <c r="N896" s="136">
        <f t="shared" si="95"/>
        <v>1292520</v>
      </c>
      <c r="O896" s="109">
        <v>0</v>
      </c>
      <c r="P896" s="178" t="s">
        <v>6311</v>
      </c>
    </row>
    <row r="897" spans="1:16" ht="39" x14ac:dyDescent="0.5">
      <c r="A897" s="109" t="s">
        <v>16</v>
      </c>
      <c r="B897" s="109">
        <v>807249</v>
      </c>
      <c r="C897" s="196" t="s">
        <v>4713</v>
      </c>
      <c r="D897" s="109"/>
      <c r="E897" s="109">
        <v>8</v>
      </c>
      <c r="F897" s="111">
        <f t="shared" si="91"/>
        <v>1296000</v>
      </c>
      <c r="G897" s="111">
        <f t="shared" si="92"/>
        <v>571200</v>
      </c>
      <c r="H897" s="109">
        <v>6</v>
      </c>
      <c r="I897" s="111">
        <f t="shared" si="96"/>
        <v>554000</v>
      </c>
      <c r="J897" s="111">
        <f t="shared" si="97"/>
        <v>225200</v>
      </c>
      <c r="K897" s="109">
        <v>2</v>
      </c>
      <c r="L897" s="127">
        <f t="shared" si="93"/>
        <v>796400</v>
      </c>
      <c r="M897" s="131">
        <f t="shared" si="94"/>
        <v>1850000</v>
      </c>
      <c r="N897" s="136">
        <f t="shared" si="95"/>
        <v>1292520</v>
      </c>
      <c r="O897" s="109">
        <v>0</v>
      </c>
      <c r="P897" s="178" t="s">
        <v>6311</v>
      </c>
    </row>
    <row r="898" spans="1:16" ht="39" x14ac:dyDescent="0.5">
      <c r="A898" s="109" t="s">
        <v>16</v>
      </c>
      <c r="B898" s="109">
        <v>807250</v>
      </c>
      <c r="C898" s="196" t="s">
        <v>4714</v>
      </c>
      <c r="D898" s="109"/>
      <c r="E898" s="109">
        <v>8</v>
      </c>
      <c r="F898" s="111">
        <f t="shared" si="91"/>
        <v>1296000</v>
      </c>
      <c r="G898" s="111">
        <f t="shared" si="92"/>
        <v>571200</v>
      </c>
      <c r="H898" s="109">
        <v>6</v>
      </c>
      <c r="I898" s="111">
        <f t="shared" si="96"/>
        <v>554000</v>
      </c>
      <c r="J898" s="111">
        <f t="shared" si="97"/>
        <v>225200</v>
      </c>
      <c r="K898" s="109">
        <v>2</v>
      </c>
      <c r="L898" s="127">
        <f t="shared" si="93"/>
        <v>796400</v>
      </c>
      <c r="M898" s="131">
        <f t="shared" si="94"/>
        <v>1850000</v>
      </c>
      <c r="N898" s="136">
        <f t="shared" si="95"/>
        <v>1292520</v>
      </c>
      <c r="O898" s="109">
        <v>0</v>
      </c>
      <c r="P898" s="178" t="s">
        <v>6311</v>
      </c>
    </row>
    <row r="899" spans="1:16" ht="39" x14ac:dyDescent="0.5">
      <c r="A899" s="109" t="s">
        <v>16</v>
      </c>
      <c r="B899" s="109">
        <v>807251</v>
      </c>
      <c r="C899" s="196" t="s">
        <v>4715</v>
      </c>
      <c r="D899" s="109"/>
      <c r="E899" s="109">
        <v>8</v>
      </c>
      <c r="F899" s="111">
        <f t="shared" ref="F899:F962" si="98">H899*216000</f>
        <v>1296000</v>
      </c>
      <c r="G899" s="111">
        <f t="shared" ref="G899:G962" si="99">H899*95200</f>
        <v>571200</v>
      </c>
      <c r="H899" s="109">
        <v>6</v>
      </c>
      <c r="I899" s="111">
        <f t="shared" si="96"/>
        <v>554000</v>
      </c>
      <c r="J899" s="111">
        <f t="shared" si="97"/>
        <v>225200</v>
      </c>
      <c r="K899" s="109">
        <v>2</v>
      </c>
      <c r="L899" s="127">
        <f t="shared" ref="L899:L962" si="100">J899+G899</f>
        <v>796400</v>
      </c>
      <c r="M899" s="131">
        <f t="shared" ref="M899:M962" si="101">I899+F899</f>
        <v>1850000</v>
      </c>
      <c r="N899" s="136">
        <f t="shared" ref="N899:N962" si="102">M899-(L899*70%)</f>
        <v>1292520</v>
      </c>
      <c r="O899" s="109">
        <v>0</v>
      </c>
      <c r="P899" s="178" t="s">
        <v>6311</v>
      </c>
    </row>
    <row r="900" spans="1:16" ht="39" x14ac:dyDescent="0.5">
      <c r="A900" s="109" t="s">
        <v>16</v>
      </c>
      <c r="B900" s="109">
        <v>807252</v>
      </c>
      <c r="C900" s="196" t="s">
        <v>4716</v>
      </c>
      <c r="D900" s="109"/>
      <c r="E900" s="109">
        <v>8</v>
      </c>
      <c r="F900" s="111">
        <f t="shared" si="98"/>
        <v>1296000</v>
      </c>
      <c r="G900" s="111">
        <f t="shared" si="99"/>
        <v>571200</v>
      </c>
      <c r="H900" s="109">
        <v>6</v>
      </c>
      <c r="I900" s="111">
        <f t="shared" ref="I900:I963" si="103">K900*277000</f>
        <v>554000</v>
      </c>
      <c r="J900" s="111">
        <f t="shared" ref="J900:J963" si="104">112600*K900</f>
        <v>225200</v>
      </c>
      <c r="K900" s="109">
        <v>2</v>
      </c>
      <c r="L900" s="127">
        <f t="shared" si="100"/>
        <v>796400</v>
      </c>
      <c r="M900" s="131">
        <f t="shared" si="101"/>
        <v>1850000</v>
      </c>
      <c r="N900" s="136">
        <f t="shared" si="102"/>
        <v>1292520</v>
      </c>
      <c r="O900" s="109">
        <v>0</v>
      </c>
      <c r="P900" s="178" t="s">
        <v>6311</v>
      </c>
    </row>
    <row r="901" spans="1:16" ht="39" x14ac:dyDescent="0.5">
      <c r="A901" s="109" t="s">
        <v>16</v>
      </c>
      <c r="B901" s="109">
        <v>807253</v>
      </c>
      <c r="C901" s="196" t="s">
        <v>4717</v>
      </c>
      <c r="D901" s="109"/>
      <c r="E901" s="109">
        <v>8</v>
      </c>
      <c r="F901" s="111">
        <f t="shared" si="98"/>
        <v>1296000</v>
      </c>
      <c r="G901" s="111">
        <f t="shared" si="99"/>
        <v>571200</v>
      </c>
      <c r="H901" s="109">
        <v>6</v>
      </c>
      <c r="I901" s="111">
        <f t="shared" si="103"/>
        <v>554000</v>
      </c>
      <c r="J901" s="111">
        <f t="shared" si="104"/>
        <v>225200</v>
      </c>
      <c r="K901" s="109">
        <v>2</v>
      </c>
      <c r="L901" s="127">
        <f t="shared" si="100"/>
        <v>796400</v>
      </c>
      <c r="M901" s="131">
        <f t="shared" si="101"/>
        <v>1850000</v>
      </c>
      <c r="N901" s="136">
        <f t="shared" si="102"/>
        <v>1292520</v>
      </c>
      <c r="O901" s="109">
        <v>0</v>
      </c>
      <c r="P901" s="178" t="s">
        <v>6311</v>
      </c>
    </row>
    <row r="902" spans="1:16" ht="39" x14ac:dyDescent="0.5">
      <c r="A902" s="109" t="s">
        <v>16</v>
      </c>
      <c r="B902" s="109">
        <v>807254</v>
      </c>
      <c r="C902" s="196" t="s">
        <v>4718</v>
      </c>
      <c r="D902" s="109"/>
      <c r="E902" s="109">
        <v>8</v>
      </c>
      <c r="F902" s="111">
        <f t="shared" si="98"/>
        <v>1296000</v>
      </c>
      <c r="G902" s="111">
        <f t="shared" si="99"/>
        <v>571200</v>
      </c>
      <c r="H902" s="109">
        <v>6</v>
      </c>
      <c r="I902" s="111">
        <f t="shared" si="103"/>
        <v>554000</v>
      </c>
      <c r="J902" s="111">
        <f t="shared" si="104"/>
        <v>225200</v>
      </c>
      <c r="K902" s="109">
        <v>2</v>
      </c>
      <c r="L902" s="127">
        <f t="shared" si="100"/>
        <v>796400</v>
      </c>
      <c r="M902" s="131">
        <f t="shared" si="101"/>
        <v>1850000</v>
      </c>
      <c r="N902" s="136">
        <f t="shared" si="102"/>
        <v>1292520</v>
      </c>
      <c r="O902" s="109">
        <v>0</v>
      </c>
      <c r="P902" s="178" t="s">
        <v>6311</v>
      </c>
    </row>
    <row r="903" spans="1:16" ht="39" x14ac:dyDescent="0.5">
      <c r="A903" s="109" t="s">
        <v>16</v>
      </c>
      <c r="B903" s="109">
        <v>807255</v>
      </c>
      <c r="C903" s="196" t="s">
        <v>4719</v>
      </c>
      <c r="D903" s="109"/>
      <c r="E903" s="109">
        <v>8</v>
      </c>
      <c r="F903" s="111">
        <f t="shared" si="98"/>
        <v>1296000</v>
      </c>
      <c r="G903" s="111">
        <f t="shared" si="99"/>
        <v>571200</v>
      </c>
      <c r="H903" s="109">
        <v>6</v>
      </c>
      <c r="I903" s="111">
        <f t="shared" si="103"/>
        <v>554000</v>
      </c>
      <c r="J903" s="111">
        <f t="shared" si="104"/>
        <v>225200</v>
      </c>
      <c r="K903" s="109">
        <v>2</v>
      </c>
      <c r="L903" s="127">
        <f t="shared" si="100"/>
        <v>796400</v>
      </c>
      <c r="M903" s="131">
        <f t="shared" si="101"/>
        <v>1850000</v>
      </c>
      <c r="N903" s="136">
        <f t="shared" si="102"/>
        <v>1292520</v>
      </c>
      <c r="O903" s="109">
        <v>0</v>
      </c>
      <c r="P903" s="178" t="s">
        <v>6311</v>
      </c>
    </row>
    <row r="904" spans="1:16" ht="39" x14ac:dyDescent="0.5">
      <c r="A904" s="109" t="s">
        <v>16</v>
      </c>
      <c r="B904" s="109">
        <v>807256</v>
      </c>
      <c r="C904" s="196" t="s">
        <v>4720</v>
      </c>
      <c r="D904" s="109"/>
      <c r="E904" s="109">
        <v>8</v>
      </c>
      <c r="F904" s="111">
        <f t="shared" si="98"/>
        <v>1296000</v>
      </c>
      <c r="G904" s="111">
        <f t="shared" si="99"/>
        <v>571200</v>
      </c>
      <c r="H904" s="109">
        <v>6</v>
      </c>
      <c r="I904" s="111">
        <f t="shared" si="103"/>
        <v>554000</v>
      </c>
      <c r="J904" s="111">
        <f t="shared" si="104"/>
        <v>225200</v>
      </c>
      <c r="K904" s="109">
        <v>2</v>
      </c>
      <c r="L904" s="127">
        <f t="shared" si="100"/>
        <v>796400</v>
      </c>
      <c r="M904" s="131">
        <f t="shared" si="101"/>
        <v>1850000</v>
      </c>
      <c r="N904" s="136">
        <f t="shared" si="102"/>
        <v>1292520</v>
      </c>
      <c r="O904" s="109">
        <v>0</v>
      </c>
      <c r="P904" s="178" t="s">
        <v>6311</v>
      </c>
    </row>
    <row r="905" spans="1:16" ht="39" x14ac:dyDescent="0.5">
      <c r="A905" s="109" t="s">
        <v>16</v>
      </c>
      <c r="B905" s="109">
        <v>807257</v>
      </c>
      <c r="C905" s="196" t="s">
        <v>4721</v>
      </c>
      <c r="D905" s="109"/>
      <c r="E905" s="109">
        <v>8</v>
      </c>
      <c r="F905" s="111">
        <f t="shared" si="98"/>
        <v>1296000</v>
      </c>
      <c r="G905" s="111">
        <f t="shared" si="99"/>
        <v>571200</v>
      </c>
      <c r="H905" s="109">
        <v>6</v>
      </c>
      <c r="I905" s="111">
        <f t="shared" si="103"/>
        <v>554000</v>
      </c>
      <c r="J905" s="111">
        <f t="shared" si="104"/>
        <v>225200</v>
      </c>
      <c r="K905" s="109">
        <v>2</v>
      </c>
      <c r="L905" s="127">
        <f t="shared" si="100"/>
        <v>796400</v>
      </c>
      <c r="M905" s="131">
        <f t="shared" si="101"/>
        <v>1850000</v>
      </c>
      <c r="N905" s="136">
        <f t="shared" si="102"/>
        <v>1292520</v>
      </c>
      <c r="O905" s="109">
        <v>0</v>
      </c>
      <c r="P905" s="178" t="s">
        <v>6311</v>
      </c>
    </row>
    <row r="906" spans="1:16" ht="39" x14ac:dyDescent="0.5">
      <c r="A906" s="109" t="s">
        <v>16</v>
      </c>
      <c r="B906" s="109">
        <v>807258</v>
      </c>
      <c r="C906" s="196" t="s">
        <v>4722</v>
      </c>
      <c r="D906" s="109"/>
      <c r="E906" s="109">
        <v>8</v>
      </c>
      <c r="F906" s="111">
        <f t="shared" si="98"/>
        <v>1296000</v>
      </c>
      <c r="G906" s="111">
        <f t="shared" si="99"/>
        <v>571200</v>
      </c>
      <c r="H906" s="109">
        <v>6</v>
      </c>
      <c r="I906" s="111">
        <f t="shared" si="103"/>
        <v>554000</v>
      </c>
      <c r="J906" s="111">
        <f t="shared" si="104"/>
        <v>225200</v>
      </c>
      <c r="K906" s="109">
        <v>2</v>
      </c>
      <c r="L906" s="127">
        <f t="shared" si="100"/>
        <v>796400</v>
      </c>
      <c r="M906" s="131">
        <f t="shared" si="101"/>
        <v>1850000</v>
      </c>
      <c r="N906" s="136">
        <f t="shared" si="102"/>
        <v>1292520</v>
      </c>
      <c r="O906" s="109">
        <v>0</v>
      </c>
      <c r="P906" s="178" t="s">
        <v>6311</v>
      </c>
    </row>
    <row r="907" spans="1:16" ht="39" x14ac:dyDescent="0.5">
      <c r="A907" s="109" t="s">
        <v>16</v>
      </c>
      <c r="B907" s="109">
        <v>807259</v>
      </c>
      <c r="C907" s="196" t="s">
        <v>4723</v>
      </c>
      <c r="D907" s="109"/>
      <c r="E907" s="109">
        <v>8</v>
      </c>
      <c r="F907" s="111">
        <f t="shared" si="98"/>
        <v>1296000</v>
      </c>
      <c r="G907" s="111">
        <f t="shared" si="99"/>
        <v>571200</v>
      </c>
      <c r="H907" s="109">
        <v>6</v>
      </c>
      <c r="I907" s="111">
        <f t="shared" si="103"/>
        <v>554000</v>
      </c>
      <c r="J907" s="111">
        <f t="shared" si="104"/>
        <v>225200</v>
      </c>
      <c r="K907" s="109">
        <v>2</v>
      </c>
      <c r="L907" s="127">
        <f t="shared" si="100"/>
        <v>796400</v>
      </c>
      <c r="M907" s="131">
        <f t="shared" si="101"/>
        <v>1850000</v>
      </c>
      <c r="N907" s="136">
        <f t="shared" si="102"/>
        <v>1292520</v>
      </c>
      <c r="O907" s="109">
        <v>0</v>
      </c>
      <c r="P907" s="178" t="s">
        <v>6311</v>
      </c>
    </row>
    <row r="908" spans="1:16" ht="39" x14ac:dyDescent="0.5">
      <c r="A908" s="109" t="s">
        <v>16</v>
      </c>
      <c r="B908" s="109">
        <v>807260</v>
      </c>
      <c r="C908" s="196" t="s">
        <v>4724</v>
      </c>
      <c r="D908" s="109"/>
      <c r="E908" s="109">
        <v>8</v>
      </c>
      <c r="F908" s="111">
        <f t="shared" si="98"/>
        <v>1296000</v>
      </c>
      <c r="G908" s="111">
        <f t="shared" si="99"/>
        <v>571200</v>
      </c>
      <c r="H908" s="109">
        <v>6</v>
      </c>
      <c r="I908" s="111">
        <f t="shared" si="103"/>
        <v>554000</v>
      </c>
      <c r="J908" s="111">
        <f t="shared" si="104"/>
        <v>225200</v>
      </c>
      <c r="K908" s="109">
        <v>2</v>
      </c>
      <c r="L908" s="127">
        <f t="shared" si="100"/>
        <v>796400</v>
      </c>
      <c r="M908" s="131">
        <f t="shared" si="101"/>
        <v>1850000</v>
      </c>
      <c r="N908" s="136">
        <f t="shared" si="102"/>
        <v>1292520</v>
      </c>
      <c r="O908" s="109">
        <v>0</v>
      </c>
      <c r="P908" s="178" t="s">
        <v>6311</v>
      </c>
    </row>
    <row r="909" spans="1:16" ht="39" x14ac:dyDescent="0.5">
      <c r="A909" s="109" t="s">
        <v>16</v>
      </c>
      <c r="B909" s="109">
        <v>807261</v>
      </c>
      <c r="C909" s="196" t="s">
        <v>4725</v>
      </c>
      <c r="D909" s="109"/>
      <c r="E909" s="109">
        <v>8</v>
      </c>
      <c r="F909" s="111">
        <f t="shared" si="98"/>
        <v>1296000</v>
      </c>
      <c r="G909" s="111">
        <f t="shared" si="99"/>
        <v>571200</v>
      </c>
      <c r="H909" s="109">
        <v>6</v>
      </c>
      <c r="I909" s="111">
        <f t="shared" si="103"/>
        <v>554000</v>
      </c>
      <c r="J909" s="111">
        <f t="shared" si="104"/>
        <v>225200</v>
      </c>
      <c r="K909" s="109">
        <v>2</v>
      </c>
      <c r="L909" s="127">
        <f t="shared" si="100"/>
        <v>796400</v>
      </c>
      <c r="M909" s="131">
        <f t="shared" si="101"/>
        <v>1850000</v>
      </c>
      <c r="N909" s="136">
        <f t="shared" si="102"/>
        <v>1292520</v>
      </c>
      <c r="O909" s="109">
        <v>0</v>
      </c>
      <c r="P909" s="178" t="s">
        <v>6311</v>
      </c>
    </row>
    <row r="910" spans="1:16" ht="39" x14ac:dyDescent="0.5">
      <c r="A910" s="109" t="s">
        <v>16</v>
      </c>
      <c r="B910" s="109">
        <v>807262</v>
      </c>
      <c r="C910" s="196" t="s">
        <v>4726</v>
      </c>
      <c r="D910" s="109"/>
      <c r="E910" s="109">
        <v>8</v>
      </c>
      <c r="F910" s="111">
        <f t="shared" si="98"/>
        <v>1296000</v>
      </c>
      <c r="G910" s="111">
        <f t="shared" si="99"/>
        <v>571200</v>
      </c>
      <c r="H910" s="109">
        <v>6</v>
      </c>
      <c r="I910" s="111">
        <f t="shared" si="103"/>
        <v>554000</v>
      </c>
      <c r="J910" s="111">
        <f t="shared" si="104"/>
        <v>225200</v>
      </c>
      <c r="K910" s="109">
        <v>2</v>
      </c>
      <c r="L910" s="127">
        <f t="shared" si="100"/>
        <v>796400</v>
      </c>
      <c r="M910" s="131">
        <f t="shared" si="101"/>
        <v>1850000</v>
      </c>
      <c r="N910" s="136">
        <f t="shared" si="102"/>
        <v>1292520</v>
      </c>
      <c r="O910" s="109">
        <v>0</v>
      </c>
      <c r="P910" s="178" t="s">
        <v>6311</v>
      </c>
    </row>
    <row r="911" spans="1:16" ht="39" x14ac:dyDescent="0.5">
      <c r="A911" s="109" t="s">
        <v>16</v>
      </c>
      <c r="B911" s="109">
        <v>807263</v>
      </c>
      <c r="C911" s="196" t="s">
        <v>4727</v>
      </c>
      <c r="D911" s="109"/>
      <c r="E911" s="109">
        <v>8</v>
      </c>
      <c r="F911" s="111">
        <f t="shared" si="98"/>
        <v>1296000</v>
      </c>
      <c r="G911" s="111">
        <f t="shared" si="99"/>
        <v>571200</v>
      </c>
      <c r="H911" s="109">
        <v>6</v>
      </c>
      <c r="I911" s="111">
        <f t="shared" si="103"/>
        <v>554000</v>
      </c>
      <c r="J911" s="111">
        <f t="shared" si="104"/>
        <v>225200</v>
      </c>
      <c r="K911" s="109">
        <v>2</v>
      </c>
      <c r="L911" s="127">
        <f t="shared" si="100"/>
        <v>796400</v>
      </c>
      <c r="M911" s="131">
        <f t="shared" si="101"/>
        <v>1850000</v>
      </c>
      <c r="N911" s="136">
        <f t="shared" si="102"/>
        <v>1292520</v>
      </c>
      <c r="O911" s="109">
        <v>0</v>
      </c>
      <c r="P911" s="178" t="s">
        <v>6311</v>
      </c>
    </row>
    <row r="912" spans="1:16" ht="39" x14ac:dyDescent="0.5">
      <c r="A912" s="109" t="s">
        <v>16</v>
      </c>
      <c r="B912" s="109">
        <v>807264</v>
      </c>
      <c r="C912" s="196" t="s">
        <v>4728</v>
      </c>
      <c r="D912" s="109"/>
      <c r="E912" s="109">
        <v>8</v>
      </c>
      <c r="F912" s="111">
        <f t="shared" si="98"/>
        <v>1296000</v>
      </c>
      <c r="G912" s="111">
        <f t="shared" si="99"/>
        <v>571200</v>
      </c>
      <c r="H912" s="109">
        <v>6</v>
      </c>
      <c r="I912" s="111">
        <f t="shared" si="103"/>
        <v>554000</v>
      </c>
      <c r="J912" s="111">
        <f t="shared" si="104"/>
        <v>225200</v>
      </c>
      <c r="K912" s="109">
        <v>2</v>
      </c>
      <c r="L912" s="127">
        <f t="shared" si="100"/>
        <v>796400</v>
      </c>
      <c r="M912" s="131">
        <f t="shared" si="101"/>
        <v>1850000</v>
      </c>
      <c r="N912" s="136">
        <f t="shared" si="102"/>
        <v>1292520</v>
      </c>
      <c r="O912" s="109">
        <v>0</v>
      </c>
      <c r="P912" s="178" t="s">
        <v>6311</v>
      </c>
    </row>
    <row r="913" spans="1:16" ht="39" x14ac:dyDescent="0.5">
      <c r="A913" s="109" t="s">
        <v>16</v>
      </c>
      <c r="B913" s="109">
        <v>807265</v>
      </c>
      <c r="C913" s="196" t="s">
        <v>4729</v>
      </c>
      <c r="D913" s="109"/>
      <c r="E913" s="109">
        <v>8</v>
      </c>
      <c r="F913" s="111">
        <f t="shared" si="98"/>
        <v>1296000</v>
      </c>
      <c r="G913" s="111">
        <f t="shared" si="99"/>
        <v>571200</v>
      </c>
      <c r="H913" s="109">
        <v>6</v>
      </c>
      <c r="I913" s="111">
        <f t="shared" si="103"/>
        <v>554000</v>
      </c>
      <c r="J913" s="111">
        <f t="shared" si="104"/>
        <v>225200</v>
      </c>
      <c r="K913" s="109">
        <v>2</v>
      </c>
      <c r="L913" s="127">
        <f t="shared" si="100"/>
        <v>796400</v>
      </c>
      <c r="M913" s="131">
        <f t="shared" si="101"/>
        <v>1850000</v>
      </c>
      <c r="N913" s="136">
        <f t="shared" si="102"/>
        <v>1292520</v>
      </c>
      <c r="O913" s="109">
        <v>0</v>
      </c>
      <c r="P913" s="178" t="s">
        <v>6311</v>
      </c>
    </row>
    <row r="914" spans="1:16" ht="39" x14ac:dyDescent="0.5">
      <c r="A914" s="109" t="s">
        <v>16</v>
      </c>
      <c r="B914" s="109">
        <v>807266</v>
      </c>
      <c r="C914" s="196" t="s">
        <v>4730</v>
      </c>
      <c r="D914" s="109"/>
      <c r="E914" s="109">
        <v>8</v>
      </c>
      <c r="F914" s="111">
        <f t="shared" si="98"/>
        <v>1296000</v>
      </c>
      <c r="G914" s="111">
        <f t="shared" si="99"/>
        <v>571200</v>
      </c>
      <c r="H914" s="109">
        <v>6</v>
      </c>
      <c r="I914" s="111">
        <f t="shared" si="103"/>
        <v>554000</v>
      </c>
      <c r="J914" s="111">
        <f t="shared" si="104"/>
        <v>225200</v>
      </c>
      <c r="K914" s="109">
        <v>2</v>
      </c>
      <c r="L914" s="127">
        <f t="shared" si="100"/>
        <v>796400</v>
      </c>
      <c r="M914" s="131">
        <f t="shared" si="101"/>
        <v>1850000</v>
      </c>
      <c r="N914" s="136">
        <f t="shared" si="102"/>
        <v>1292520</v>
      </c>
      <c r="O914" s="109">
        <v>0</v>
      </c>
      <c r="P914" s="178" t="s">
        <v>6311</v>
      </c>
    </row>
    <row r="915" spans="1:16" ht="39" x14ac:dyDescent="0.5">
      <c r="A915" s="109" t="s">
        <v>16</v>
      </c>
      <c r="B915" s="109">
        <v>807267</v>
      </c>
      <c r="C915" s="196" t="s">
        <v>4731</v>
      </c>
      <c r="D915" s="109"/>
      <c r="E915" s="109">
        <v>8</v>
      </c>
      <c r="F915" s="111">
        <f t="shared" si="98"/>
        <v>1296000</v>
      </c>
      <c r="G915" s="111">
        <f t="shared" si="99"/>
        <v>571200</v>
      </c>
      <c r="H915" s="109">
        <v>6</v>
      </c>
      <c r="I915" s="111">
        <f t="shared" si="103"/>
        <v>554000</v>
      </c>
      <c r="J915" s="111">
        <f t="shared" si="104"/>
        <v>225200</v>
      </c>
      <c r="K915" s="109">
        <v>2</v>
      </c>
      <c r="L915" s="127">
        <f t="shared" si="100"/>
        <v>796400</v>
      </c>
      <c r="M915" s="131">
        <f t="shared" si="101"/>
        <v>1850000</v>
      </c>
      <c r="N915" s="136">
        <f t="shared" si="102"/>
        <v>1292520</v>
      </c>
      <c r="O915" s="109">
        <v>0</v>
      </c>
      <c r="P915" s="178" t="s">
        <v>6311</v>
      </c>
    </row>
    <row r="916" spans="1:16" ht="39" x14ac:dyDescent="0.5">
      <c r="A916" s="109" t="s">
        <v>16</v>
      </c>
      <c r="B916" s="109">
        <v>807268</v>
      </c>
      <c r="C916" s="196" t="s">
        <v>4732</v>
      </c>
      <c r="D916" s="109"/>
      <c r="E916" s="109">
        <v>8</v>
      </c>
      <c r="F916" s="111">
        <f t="shared" si="98"/>
        <v>1296000</v>
      </c>
      <c r="G916" s="111">
        <f t="shared" si="99"/>
        <v>571200</v>
      </c>
      <c r="H916" s="109">
        <v>6</v>
      </c>
      <c r="I916" s="111">
        <f t="shared" si="103"/>
        <v>554000</v>
      </c>
      <c r="J916" s="111">
        <f t="shared" si="104"/>
        <v>225200</v>
      </c>
      <c r="K916" s="109">
        <v>2</v>
      </c>
      <c r="L916" s="127">
        <f t="shared" si="100"/>
        <v>796400</v>
      </c>
      <c r="M916" s="131">
        <f t="shared" si="101"/>
        <v>1850000</v>
      </c>
      <c r="N916" s="136">
        <f t="shared" si="102"/>
        <v>1292520</v>
      </c>
      <c r="O916" s="109">
        <v>0</v>
      </c>
      <c r="P916" s="178" t="s">
        <v>6311</v>
      </c>
    </row>
    <row r="917" spans="1:16" ht="39" x14ac:dyDescent="0.5">
      <c r="A917" s="109" t="s">
        <v>16</v>
      </c>
      <c r="B917" s="109">
        <v>807269</v>
      </c>
      <c r="C917" s="196" t="s">
        <v>4733</v>
      </c>
      <c r="D917" s="109"/>
      <c r="E917" s="109">
        <v>8</v>
      </c>
      <c r="F917" s="111">
        <f t="shared" si="98"/>
        <v>1296000</v>
      </c>
      <c r="G917" s="111">
        <f t="shared" si="99"/>
        <v>571200</v>
      </c>
      <c r="H917" s="109">
        <v>6</v>
      </c>
      <c r="I917" s="111">
        <f t="shared" si="103"/>
        <v>554000</v>
      </c>
      <c r="J917" s="111">
        <f t="shared" si="104"/>
        <v>225200</v>
      </c>
      <c r="K917" s="109">
        <v>2</v>
      </c>
      <c r="L917" s="127">
        <f t="shared" si="100"/>
        <v>796400</v>
      </c>
      <c r="M917" s="131">
        <f t="shared" si="101"/>
        <v>1850000</v>
      </c>
      <c r="N917" s="136">
        <f t="shared" si="102"/>
        <v>1292520</v>
      </c>
      <c r="O917" s="109">
        <v>0</v>
      </c>
      <c r="P917" s="178" t="s">
        <v>6311</v>
      </c>
    </row>
    <row r="918" spans="1:16" ht="39" x14ac:dyDescent="0.5">
      <c r="A918" s="109" t="s">
        <v>16</v>
      </c>
      <c r="B918" s="109">
        <v>807270</v>
      </c>
      <c r="C918" s="196" t="s">
        <v>4734</v>
      </c>
      <c r="D918" s="109"/>
      <c r="E918" s="109">
        <v>8</v>
      </c>
      <c r="F918" s="111">
        <f t="shared" si="98"/>
        <v>1296000</v>
      </c>
      <c r="G918" s="111">
        <f t="shared" si="99"/>
        <v>571200</v>
      </c>
      <c r="H918" s="109">
        <v>6</v>
      </c>
      <c r="I918" s="111">
        <f t="shared" si="103"/>
        <v>554000</v>
      </c>
      <c r="J918" s="111">
        <f t="shared" si="104"/>
        <v>225200</v>
      </c>
      <c r="K918" s="109">
        <v>2</v>
      </c>
      <c r="L918" s="127">
        <f t="shared" si="100"/>
        <v>796400</v>
      </c>
      <c r="M918" s="131">
        <f t="shared" si="101"/>
        <v>1850000</v>
      </c>
      <c r="N918" s="136">
        <f t="shared" si="102"/>
        <v>1292520</v>
      </c>
      <c r="O918" s="109">
        <v>0</v>
      </c>
      <c r="P918" s="178" t="s">
        <v>6311</v>
      </c>
    </row>
    <row r="919" spans="1:16" ht="39" x14ac:dyDescent="0.5">
      <c r="A919" s="109" t="s">
        <v>16</v>
      </c>
      <c r="B919" s="109">
        <v>807271</v>
      </c>
      <c r="C919" s="196" t="s">
        <v>4735</v>
      </c>
      <c r="D919" s="109"/>
      <c r="E919" s="109">
        <v>8</v>
      </c>
      <c r="F919" s="111">
        <f t="shared" si="98"/>
        <v>1296000</v>
      </c>
      <c r="G919" s="111">
        <f t="shared" si="99"/>
        <v>571200</v>
      </c>
      <c r="H919" s="109">
        <v>6</v>
      </c>
      <c r="I919" s="111">
        <f t="shared" si="103"/>
        <v>554000</v>
      </c>
      <c r="J919" s="111">
        <f t="shared" si="104"/>
        <v>225200</v>
      </c>
      <c r="K919" s="109">
        <v>2</v>
      </c>
      <c r="L919" s="127">
        <f t="shared" si="100"/>
        <v>796400</v>
      </c>
      <c r="M919" s="131">
        <f t="shared" si="101"/>
        <v>1850000</v>
      </c>
      <c r="N919" s="136">
        <f t="shared" si="102"/>
        <v>1292520</v>
      </c>
      <c r="O919" s="109">
        <v>0</v>
      </c>
      <c r="P919" s="178" t="s">
        <v>6311</v>
      </c>
    </row>
    <row r="920" spans="1:16" ht="39" x14ac:dyDescent="0.5">
      <c r="A920" s="109" t="s">
        <v>16</v>
      </c>
      <c r="B920" s="109">
        <v>807272</v>
      </c>
      <c r="C920" s="196" t="s">
        <v>4736</v>
      </c>
      <c r="D920" s="109"/>
      <c r="E920" s="109">
        <v>8</v>
      </c>
      <c r="F920" s="111">
        <f t="shared" si="98"/>
        <v>1296000</v>
      </c>
      <c r="G920" s="111">
        <f t="shared" si="99"/>
        <v>571200</v>
      </c>
      <c r="H920" s="109">
        <v>6</v>
      </c>
      <c r="I920" s="111">
        <f t="shared" si="103"/>
        <v>554000</v>
      </c>
      <c r="J920" s="111">
        <f t="shared" si="104"/>
        <v>225200</v>
      </c>
      <c r="K920" s="109">
        <v>2</v>
      </c>
      <c r="L920" s="127">
        <f t="shared" si="100"/>
        <v>796400</v>
      </c>
      <c r="M920" s="131">
        <f t="shared" si="101"/>
        <v>1850000</v>
      </c>
      <c r="N920" s="136">
        <f t="shared" si="102"/>
        <v>1292520</v>
      </c>
      <c r="O920" s="109">
        <v>0</v>
      </c>
      <c r="P920" s="178" t="s">
        <v>6311</v>
      </c>
    </row>
    <row r="921" spans="1:16" ht="39" x14ac:dyDescent="0.5">
      <c r="A921" s="109" t="s">
        <v>16</v>
      </c>
      <c r="B921" s="109">
        <v>807273</v>
      </c>
      <c r="C921" s="196" t="s">
        <v>4737</v>
      </c>
      <c r="D921" s="109"/>
      <c r="E921" s="109">
        <v>8</v>
      </c>
      <c r="F921" s="111">
        <f t="shared" si="98"/>
        <v>1296000</v>
      </c>
      <c r="G921" s="111">
        <f t="shared" si="99"/>
        <v>571200</v>
      </c>
      <c r="H921" s="109">
        <v>6</v>
      </c>
      <c r="I921" s="111">
        <f t="shared" si="103"/>
        <v>554000</v>
      </c>
      <c r="J921" s="111">
        <f t="shared" si="104"/>
        <v>225200</v>
      </c>
      <c r="K921" s="109">
        <v>2</v>
      </c>
      <c r="L921" s="127">
        <f t="shared" si="100"/>
        <v>796400</v>
      </c>
      <c r="M921" s="131">
        <f t="shared" si="101"/>
        <v>1850000</v>
      </c>
      <c r="N921" s="136">
        <f t="shared" si="102"/>
        <v>1292520</v>
      </c>
      <c r="O921" s="109">
        <v>0</v>
      </c>
      <c r="P921" s="178" t="s">
        <v>6311</v>
      </c>
    </row>
    <row r="922" spans="1:16" ht="39" x14ac:dyDescent="0.5">
      <c r="A922" s="109" t="s">
        <v>16</v>
      </c>
      <c r="B922" s="109">
        <v>807274</v>
      </c>
      <c r="C922" s="196" t="s">
        <v>4738</v>
      </c>
      <c r="D922" s="109"/>
      <c r="E922" s="109">
        <v>8</v>
      </c>
      <c r="F922" s="111">
        <f t="shared" si="98"/>
        <v>1296000</v>
      </c>
      <c r="G922" s="111">
        <f t="shared" si="99"/>
        <v>571200</v>
      </c>
      <c r="H922" s="109">
        <v>6</v>
      </c>
      <c r="I922" s="111">
        <f t="shared" si="103"/>
        <v>554000</v>
      </c>
      <c r="J922" s="111">
        <f t="shared" si="104"/>
        <v>225200</v>
      </c>
      <c r="K922" s="109">
        <v>2</v>
      </c>
      <c r="L922" s="127">
        <f t="shared" si="100"/>
        <v>796400</v>
      </c>
      <c r="M922" s="131">
        <f t="shared" si="101"/>
        <v>1850000</v>
      </c>
      <c r="N922" s="136">
        <f t="shared" si="102"/>
        <v>1292520</v>
      </c>
      <c r="O922" s="109">
        <v>0</v>
      </c>
      <c r="P922" s="178" t="s">
        <v>6311</v>
      </c>
    </row>
    <row r="923" spans="1:16" ht="39" x14ac:dyDescent="0.5">
      <c r="A923" s="109" t="s">
        <v>16</v>
      </c>
      <c r="B923" s="109">
        <v>807275</v>
      </c>
      <c r="C923" s="196" t="s">
        <v>4739</v>
      </c>
      <c r="D923" s="109"/>
      <c r="E923" s="109">
        <v>8</v>
      </c>
      <c r="F923" s="111">
        <f t="shared" si="98"/>
        <v>1296000</v>
      </c>
      <c r="G923" s="111">
        <f t="shared" si="99"/>
        <v>571200</v>
      </c>
      <c r="H923" s="109">
        <v>6</v>
      </c>
      <c r="I923" s="111">
        <f t="shared" si="103"/>
        <v>554000</v>
      </c>
      <c r="J923" s="111">
        <f t="shared" si="104"/>
        <v>225200</v>
      </c>
      <c r="K923" s="109">
        <v>2</v>
      </c>
      <c r="L923" s="127">
        <f t="shared" si="100"/>
        <v>796400</v>
      </c>
      <c r="M923" s="131">
        <f t="shared" si="101"/>
        <v>1850000</v>
      </c>
      <c r="N923" s="136">
        <f t="shared" si="102"/>
        <v>1292520</v>
      </c>
      <c r="O923" s="109">
        <v>0</v>
      </c>
      <c r="P923" s="178" t="s">
        <v>6311</v>
      </c>
    </row>
    <row r="924" spans="1:16" ht="39" x14ac:dyDescent="0.5">
      <c r="A924" s="109" t="s">
        <v>16</v>
      </c>
      <c r="B924" s="109">
        <v>807276</v>
      </c>
      <c r="C924" s="196" t="s">
        <v>4740</v>
      </c>
      <c r="D924" s="109"/>
      <c r="E924" s="109">
        <v>8</v>
      </c>
      <c r="F924" s="111">
        <f t="shared" si="98"/>
        <v>1296000</v>
      </c>
      <c r="G924" s="111">
        <f t="shared" si="99"/>
        <v>571200</v>
      </c>
      <c r="H924" s="109">
        <v>6</v>
      </c>
      <c r="I924" s="111">
        <f t="shared" si="103"/>
        <v>554000</v>
      </c>
      <c r="J924" s="111">
        <f t="shared" si="104"/>
        <v>225200</v>
      </c>
      <c r="K924" s="109">
        <v>2</v>
      </c>
      <c r="L924" s="127">
        <f t="shared" si="100"/>
        <v>796400</v>
      </c>
      <c r="M924" s="131">
        <f t="shared" si="101"/>
        <v>1850000</v>
      </c>
      <c r="N924" s="136">
        <f t="shared" si="102"/>
        <v>1292520</v>
      </c>
      <c r="O924" s="109">
        <v>0</v>
      </c>
      <c r="P924" s="178" t="s">
        <v>6311</v>
      </c>
    </row>
    <row r="925" spans="1:16" ht="39" x14ac:dyDescent="0.5">
      <c r="A925" s="109" t="s">
        <v>16</v>
      </c>
      <c r="B925" s="109">
        <v>807277</v>
      </c>
      <c r="C925" s="196" t="s">
        <v>4741</v>
      </c>
      <c r="D925" s="109"/>
      <c r="E925" s="109">
        <v>8</v>
      </c>
      <c r="F925" s="111">
        <f t="shared" si="98"/>
        <v>1296000</v>
      </c>
      <c r="G925" s="111">
        <f t="shared" si="99"/>
        <v>571200</v>
      </c>
      <c r="H925" s="109">
        <v>6</v>
      </c>
      <c r="I925" s="111">
        <f t="shared" si="103"/>
        <v>554000</v>
      </c>
      <c r="J925" s="111">
        <f t="shared" si="104"/>
        <v>225200</v>
      </c>
      <c r="K925" s="109">
        <v>2</v>
      </c>
      <c r="L925" s="127">
        <f t="shared" si="100"/>
        <v>796400</v>
      </c>
      <c r="M925" s="131">
        <f t="shared" si="101"/>
        <v>1850000</v>
      </c>
      <c r="N925" s="136">
        <f t="shared" si="102"/>
        <v>1292520</v>
      </c>
      <c r="O925" s="109">
        <v>0</v>
      </c>
      <c r="P925" s="178" t="s">
        <v>6311</v>
      </c>
    </row>
    <row r="926" spans="1:16" ht="39" x14ac:dyDescent="0.5">
      <c r="A926" s="109" t="s">
        <v>16</v>
      </c>
      <c r="B926" s="109">
        <v>807278</v>
      </c>
      <c r="C926" s="196" t="s">
        <v>4742</v>
      </c>
      <c r="D926" s="109"/>
      <c r="E926" s="109">
        <v>8</v>
      </c>
      <c r="F926" s="111">
        <f t="shared" si="98"/>
        <v>1296000</v>
      </c>
      <c r="G926" s="111">
        <f t="shared" si="99"/>
        <v>571200</v>
      </c>
      <c r="H926" s="109">
        <v>6</v>
      </c>
      <c r="I926" s="111">
        <f t="shared" si="103"/>
        <v>554000</v>
      </c>
      <c r="J926" s="111">
        <f t="shared" si="104"/>
        <v>225200</v>
      </c>
      <c r="K926" s="109">
        <v>2</v>
      </c>
      <c r="L926" s="127">
        <f t="shared" si="100"/>
        <v>796400</v>
      </c>
      <c r="M926" s="131">
        <f t="shared" si="101"/>
        <v>1850000</v>
      </c>
      <c r="N926" s="136">
        <f t="shared" si="102"/>
        <v>1292520</v>
      </c>
      <c r="O926" s="109">
        <v>0</v>
      </c>
      <c r="P926" s="178" t="s">
        <v>6311</v>
      </c>
    </row>
    <row r="927" spans="1:16" ht="39" x14ac:dyDescent="0.5">
      <c r="A927" s="109" t="s">
        <v>16</v>
      </c>
      <c r="B927" s="109">
        <v>807279</v>
      </c>
      <c r="C927" s="196" t="s">
        <v>4743</v>
      </c>
      <c r="D927" s="109"/>
      <c r="E927" s="109">
        <v>8</v>
      </c>
      <c r="F927" s="111">
        <f t="shared" si="98"/>
        <v>1296000</v>
      </c>
      <c r="G927" s="111">
        <f t="shared" si="99"/>
        <v>571200</v>
      </c>
      <c r="H927" s="109">
        <v>6</v>
      </c>
      <c r="I927" s="111">
        <f t="shared" si="103"/>
        <v>554000</v>
      </c>
      <c r="J927" s="111">
        <f t="shared" si="104"/>
        <v>225200</v>
      </c>
      <c r="K927" s="109">
        <v>2</v>
      </c>
      <c r="L927" s="127">
        <f t="shared" si="100"/>
        <v>796400</v>
      </c>
      <c r="M927" s="131">
        <f t="shared" si="101"/>
        <v>1850000</v>
      </c>
      <c r="N927" s="136">
        <f t="shared" si="102"/>
        <v>1292520</v>
      </c>
      <c r="O927" s="109">
        <v>0</v>
      </c>
      <c r="P927" s="178" t="s">
        <v>6311</v>
      </c>
    </row>
    <row r="928" spans="1:16" ht="39" x14ac:dyDescent="0.5">
      <c r="A928" s="109" t="s">
        <v>16</v>
      </c>
      <c r="B928" s="109">
        <v>807280</v>
      </c>
      <c r="C928" s="196" t="s">
        <v>4744</v>
      </c>
      <c r="D928" s="109"/>
      <c r="E928" s="109">
        <v>8</v>
      </c>
      <c r="F928" s="111">
        <f t="shared" si="98"/>
        <v>1296000</v>
      </c>
      <c r="G928" s="111">
        <f t="shared" si="99"/>
        <v>571200</v>
      </c>
      <c r="H928" s="109">
        <v>6</v>
      </c>
      <c r="I928" s="111">
        <f t="shared" si="103"/>
        <v>554000</v>
      </c>
      <c r="J928" s="111">
        <f t="shared" si="104"/>
        <v>225200</v>
      </c>
      <c r="K928" s="109">
        <v>2</v>
      </c>
      <c r="L928" s="127">
        <f t="shared" si="100"/>
        <v>796400</v>
      </c>
      <c r="M928" s="131">
        <f t="shared" si="101"/>
        <v>1850000</v>
      </c>
      <c r="N928" s="136">
        <f t="shared" si="102"/>
        <v>1292520</v>
      </c>
      <c r="O928" s="109">
        <v>0</v>
      </c>
      <c r="P928" s="178" t="s">
        <v>6311</v>
      </c>
    </row>
    <row r="929" spans="1:16" ht="39" x14ac:dyDescent="0.5">
      <c r="A929" s="109" t="s">
        <v>16</v>
      </c>
      <c r="B929" s="109">
        <v>807281</v>
      </c>
      <c r="C929" s="196" t="s">
        <v>4745</v>
      </c>
      <c r="D929" s="109"/>
      <c r="E929" s="109">
        <v>8</v>
      </c>
      <c r="F929" s="111">
        <f t="shared" si="98"/>
        <v>1296000</v>
      </c>
      <c r="G929" s="111">
        <f t="shared" si="99"/>
        <v>571200</v>
      </c>
      <c r="H929" s="109">
        <v>6</v>
      </c>
      <c r="I929" s="111">
        <f t="shared" si="103"/>
        <v>554000</v>
      </c>
      <c r="J929" s="111">
        <f t="shared" si="104"/>
        <v>225200</v>
      </c>
      <c r="K929" s="109">
        <v>2</v>
      </c>
      <c r="L929" s="127">
        <f t="shared" si="100"/>
        <v>796400</v>
      </c>
      <c r="M929" s="131">
        <f t="shared" si="101"/>
        <v>1850000</v>
      </c>
      <c r="N929" s="136">
        <f t="shared" si="102"/>
        <v>1292520</v>
      </c>
      <c r="O929" s="109">
        <v>0</v>
      </c>
      <c r="P929" s="178" t="s">
        <v>6311</v>
      </c>
    </row>
    <row r="930" spans="1:16" ht="39" x14ac:dyDescent="0.5">
      <c r="A930" s="109" t="s">
        <v>16</v>
      </c>
      <c r="B930" s="109">
        <v>807282</v>
      </c>
      <c r="C930" s="196" t="s">
        <v>4746</v>
      </c>
      <c r="D930" s="109"/>
      <c r="E930" s="109">
        <v>8</v>
      </c>
      <c r="F930" s="111">
        <f t="shared" si="98"/>
        <v>1296000</v>
      </c>
      <c r="G930" s="111">
        <f t="shared" si="99"/>
        <v>571200</v>
      </c>
      <c r="H930" s="109">
        <v>6</v>
      </c>
      <c r="I930" s="111">
        <f t="shared" si="103"/>
        <v>554000</v>
      </c>
      <c r="J930" s="111">
        <f t="shared" si="104"/>
        <v>225200</v>
      </c>
      <c r="K930" s="109">
        <v>2</v>
      </c>
      <c r="L930" s="127">
        <f t="shared" si="100"/>
        <v>796400</v>
      </c>
      <c r="M930" s="131">
        <f t="shared" si="101"/>
        <v>1850000</v>
      </c>
      <c r="N930" s="136">
        <f t="shared" si="102"/>
        <v>1292520</v>
      </c>
      <c r="O930" s="109">
        <v>0</v>
      </c>
      <c r="P930" s="178" t="s">
        <v>6311</v>
      </c>
    </row>
    <row r="931" spans="1:16" ht="39" x14ac:dyDescent="0.5">
      <c r="A931" s="109" t="s">
        <v>16</v>
      </c>
      <c r="B931" s="109">
        <v>807283</v>
      </c>
      <c r="C931" s="196" t="s">
        <v>4747</v>
      </c>
      <c r="D931" s="109"/>
      <c r="E931" s="109">
        <v>8</v>
      </c>
      <c r="F931" s="111">
        <f t="shared" si="98"/>
        <v>1296000</v>
      </c>
      <c r="G931" s="111">
        <f t="shared" si="99"/>
        <v>571200</v>
      </c>
      <c r="H931" s="109">
        <v>6</v>
      </c>
      <c r="I931" s="111">
        <f t="shared" si="103"/>
        <v>554000</v>
      </c>
      <c r="J931" s="111">
        <f t="shared" si="104"/>
        <v>225200</v>
      </c>
      <c r="K931" s="109">
        <v>2</v>
      </c>
      <c r="L931" s="127">
        <f t="shared" si="100"/>
        <v>796400</v>
      </c>
      <c r="M931" s="131">
        <f t="shared" si="101"/>
        <v>1850000</v>
      </c>
      <c r="N931" s="136">
        <f t="shared" si="102"/>
        <v>1292520</v>
      </c>
      <c r="O931" s="109">
        <v>0</v>
      </c>
      <c r="P931" s="178" t="s">
        <v>6311</v>
      </c>
    </row>
    <row r="932" spans="1:16" ht="39" x14ac:dyDescent="0.5">
      <c r="A932" s="109" t="s">
        <v>16</v>
      </c>
      <c r="B932" s="109">
        <v>807284</v>
      </c>
      <c r="C932" s="196" t="s">
        <v>4748</v>
      </c>
      <c r="D932" s="109"/>
      <c r="E932" s="109">
        <v>8</v>
      </c>
      <c r="F932" s="111">
        <f t="shared" si="98"/>
        <v>1296000</v>
      </c>
      <c r="G932" s="111">
        <f t="shared" si="99"/>
        <v>571200</v>
      </c>
      <c r="H932" s="109">
        <v>6</v>
      </c>
      <c r="I932" s="111">
        <f t="shared" si="103"/>
        <v>554000</v>
      </c>
      <c r="J932" s="111">
        <f t="shared" si="104"/>
        <v>225200</v>
      </c>
      <c r="K932" s="109">
        <v>2</v>
      </c>
      <c r="L932" s="127">
        <f t="shared" si="100"/>
        <v>796400</v>
      </c>
      <c r="M932" s="131">
        <f t="shared" si="101"/>
        <v>1850000</v>
      </c>
      <c r="N932" s="136">
        <f t="shared" si="102"/>
        <v>1292520</v>
      </c>
      <c r="O932" s="109">
        <v>0</v>
      </c>
      <c r="P932" s="178" t="s">
        <v>6311</v>
      </c>
    </row>
    <row r="933" spans="1:16" ht="39" x14ac:dyDescent="0.5">
      <c r="A933" s="109" t="s">
        <v>16</v>
      </c>
      <c r="B933" s="109">
        <v>807285</v>
      </c>
      <c r="C933" s="196" t="s">
        <v>4749</v>
      </c>
      <c r="D933" s="109"/>
      <c r="E933" s="109">
        <v>8</v>
      </c>
      <c r="F933" s="111">
        <f t="shared" si="98"/>
        <v>1296000</v>
      </c>
      <c r="G933" s="111">
        <f t="shared" si="99"/>
        <v>571200</v>
      </c>
      <c r="H933" s="109">
        <v>6</v>
      </c>
      <c r="I933" s="111">
        <f t="shared" si="103"/>
        <v>554000</v>
      </c>
      <c r="J933" s="111">
        <f t="shared" si="104"/>
        <v>225200</v>
      </c>
      <c r="K933" s="109">
        <v>2</v>
      </c>
      <c r="L933" s="127">
        <f t="shared" si="100"/>
        <v>796400</v>
      </c>
      <c r="M933" s="131">
        <f t="shared" si="101"/>
        <v>1850000</v>
      </c>
      <c r="N933" s="136">
        <f t="shared" si="102"/>
        <v>1292520</v>
      </c>
      <c r="O933" s="109">
        <v>0</v>
      </c>
      <c r="P933" s="178" t="s">
        <v>6311</v>
      </c>
    </row>
    <row r="934" spans="1:16" ht="39" x14ac:dyDescent="0.5">
      <c r="A934" s="109" t="s">
        <v>16</v>
      </c>
      <c r="B934" s="109">
        <v>807286</v>
      </c>
      <c r="C934" s="196" t="s">
        <v>4750</v>
      </c>
      <c r="D934" s="109"/>
      <c r="E934" s="109">
        <v>8</v>
      </c>
      <c r="F934" s="111">
        <f t="shared" si="98"/>
        <v>1296000</v>
      </c>
      <c r="G934" s="111">
        <f t="shared" si="99"/>
        <v>571200</v>
      </c>
      <c r="H934" s="109">
        <v>6</v>
      </c>
      <c r="I934" s="111">
        <f t="shared" si="103"/>
        <v>554000</v>
      </c>
      <c r="J934" s="111">
        <f t="shared" si="104"/>
        <v>225200</v>
      </c>
      <c r="K934" s="109">
        <v>2</v>
      </c>
      <c r="L934" s="127">
        <f t="shared" si="100"/>
        <v>796400</v>
      </c>
      <c r="M934" s="131">
        <f t="shared" si="101"/>
        <v>1850000</v>
      </c>
      <c r="N934" s="136">
        <f t="shared" si="102"/>
        <v>1292520</v>
      </c>
      <c r="O934" s="109">
        <v>0</v>
      </c>
      <c r="P934" s="178" t="s">
        <v>6311</v>
      </c>
    </row>
    <row r="935" spans="1:16" ht="39" x14ac:dyDescent="0.5">
      <c r="A935" s="109" t="s">
        <v>16</v>
      </c>
      <c r="B935" s="109">
        <v>807287</v>
      </c>
      <c r="C935" s="196" t="s">
        <v>4751</v>
      </c>
      <c r="D935" s="109"/>
      <c r="E935" s="109">
        <v>8</v>
      </c>
      <c r="F935" s="111">
        <f t="shared" si="98"/>
        <v>1296000</v>
      </c>
      <c r="G935" s="111">
        <f t="shared" si="99"/>
        <v>571200</v>
      </c>
      <c r="H935" s="109">
        <v>6</v>
      </c>
      <c r="I935" s="111">
        <f t="shared" si="103"/>
        <v>554000</v>
      </c>
      <c r="J935" s="111">
        <f t="shared" si="104"/>
        <v>225200</v>
      </c>
      <c r="K935" s="109">
        <v>2</v>
      </c>
      <c r="L935" s="127">
        <f t="shared" si="100"/>
        <v>796400</v>
      </c>
      <c r="M935" s="131">
        <f t="shared" si="101"/>
        <v>1850000</v>
      </c>
      <c r="N935" s="136">
        <f t="shared" si="102"/>
        <v>1292520</v>
      </c>
      <c r="O935" s="109">
        <v>0</v>
      </c>
      <c r="P935" s="178" t="s">
        <v>6311</v>
      </c>
    </row>
    <row r="936" spans="1:16" ht="39" x14ac:dyDescent="0.5">
      <c r="A936" s="109" t="s">
        <v>16</v>
      </c>
      <c r="B936" s="109">
        <v>807288</v>
      </c>
      <c r="C936" s="196" t="s">
        <v>4752</v>
      </c>
      <c r="D936" s="109"/>
      <c r="E936" s="109">
        <v>8</v>
      </c>
      <c r="F936" s="111">
        <f t="shared" si="98"/>
        <v>1296000</v>
      </c>
      <c r="G936" s="111">
        <f t="shared" si="99"/>
        <v>571200</v>
      </c>
      <c r="H936" s="109">
        <v>6</v>
      </c>
      <c r="I936" s="111">
        <f t="shared" si="103"/>
        <v>554000</v>
      </c>
      <c r="J936" s="111">
        <f t="shared" si="104"/>
        <v>225200</v>
      </c>
      <c r="K936" s="109">
        <v>2</v>
      </c>
      <c r="L936" s="127">
        <f t="shared" si="100"/>
        <v>796400</v>
      </c>
      <c r="M936" s="131">
        <f t="shared" si="101"/>
        <v>1850000</v>
      </c>
      <c r="N936" s="136">
        <f t="shared" si="102"/>
        <v>1292520</v>
      </c>
      <c r="O936" s="109">
        <v>0</v>
      </c>
      <c r="P936" s="178" t="s">
        <v>6311</v>
      </c>
    </row>
    <row r="937" spans="1:16" ht="39" x14ac:dyDescent="0.5">
      <c r="A937" s="109" t="s">
        <v>16</v>
      </c>
      <c r="B937" s="109">
        <v>807289</v>
      </c>
      <c r="C937" s="196" t="s">
        <v>4753</v>
      </c>
      <c r="D937" s="109"/>
      <c r="E937" s="109">
        <v>8</v>
      </c>
      <c r="F937" s="111">
        <f t="shared" si="98"/>
        <v>1296000</v>
      </c>
      <c r="G937" s="111">
        <f t="shared" si="99"/>
        <v>571200</v>
      </c>
      <c r="H937" s="109">
        <v>6</v>
      </c>
      <c r="I937" s="111">
        <f t="shared" si="103"/>
        <v>554000</v>
      </c>
      <c r="J937" s="111">
        <f t="shared" si="104"/>
        <v>225200</v>
      </c>
      <c r="K937" s="109">
        <v>2</v>
      </c>
      <c r="L937" s="127">
        <f t="shared" si="100"/>
        <v>796400</v>
      </c>
      <c r="M937" s="131">
        <f t="shared" si="101"/>
        <v>1850000</v>
      </c>
      <c r="N937" s="136">
        <f t="shared" si="102"/>
        <v>1292520</v>
      </c>
      <c r="O937" s="109">
        <v>0</v>
      </c>
      <c r="P937" s="178" t="s">
        <v>6311</v>
      </c>
    </row>
    <row r="938" spans="1:16" ht="39" x14ac:dyDescent="0.5">
      <c r="A938" s="109" t="s">
        <v>16</v>
      </c>
      <c r="B938" s="109">
        <v>807290</v>
      </c>
      <c r="C938" s="196" t="s">
        <v>4754</v>
      </c>
      <c r="D938" s="109"/>
      <c r="E938" s="109">
        <v>8</v>
      </c>
      <c r="F938" s="111">
        <f t="shared" si="98"/>
        <v>1296000</v>
      </c>
      <c r="G938" s="111">
        <f t="shared" si="99"/>
        <v>571200</v>
      </c>
      <c r="H938" s="109">
        <v>6</v>
      </c>
      <c r="I938" s="111">
        <f t="shared" si="103"/>
        <v>554000</v>
      </c>
      <c r="J938" s="111">
        <f t="shared" si="104"/>
        <v>225200</v>
      </c>
      <c r="K938" s="109">
        <v>2</v>
      </c>
      <c r="L938" s="127">
        <f t="shared" si="100"/>
        <v>796400</v>
      </c>
      <c r="M938" s="131">
        <f t="shared" si="101"/>
        <v>1850000</v>
      </c>
      <c r="N938" s="136">
        <f t="shared" si="102"/>
        <v>1292520</v>
      </c>
      <c r="O938" s="109">
        <v>0</v>
      </c>
      <c r="P938" s="178" t="s">
        <v>6311</v>
      </c>
    </row>
    <row r="939" spans="1:16" ht="39" x14ac:dyDescent="0.5">
      <c r="A939" s="109" t="s">
        <v>16</v>
      </c>
      <c r="B939" s="109">
        <v>807291</v>
      </c>
      <c r="C939" s="196" t="s">
        <v>4755</v>
      </c>
      <c r="D939" s="109"/>
      <c r="E939" s="109">
        <v>8</v>
      </c>
      <c r="F939" s="111">
        <f t="shared" si="98"/>
        <v>1296000</v>
      </c>
      <c r="G939" s="111">
        <f t="shared" si="99"/>
        <v>571200</v>
      </c>
      <c r="H939" s="109">
        <v>6</v>
      </c>
      <c r="I939" s="111">
        <f t="shared" si="103"/>
        <v>554000</v>
      </c>
      <c r="J939" s="111">
        <f t="shared" si="104"/>
        <v>225200</v>
      </c>
      <c r="K939" s="109">
        <v>2</v>
      </c>
      <c r="L939" s="127">
        <f t="shared" si="100"/>
        <v>796400</v>
      </c>
      <c r="M939" s="131">
        <f t="shared" si="101"/>
        <v>1850000</v>
      </c>
      <c r="N939" s="136">
        <f t="shared" si="102"/>
        <v>1292520</v>
      </c>
      <c r="O939" s="109">
        <v>0</v>
      </c>
      <c r="P939" s="178" t="s">
        <v>6311</v>
      </c>
    </row>
    <row r="940" spans="1:16" ht="39" x14ac:dyDescent="0.5">
      <c r="A940" s="109" t="s">
        <v>16</v>
      </c>
      <c r="B940" s="109">
        <v>807292</v>
      </c>
      <c r="C940" s="196" t="s">
        <v>4756</v>
      </c>
      <c r="D940" s="109"/>
      <c r="E940" s="109">
        <v>8</v>
      </c>
      <c r="F940" s="111">
        <f t="shared" si="98"/>
        <v>1296000</v>
      </c>
      <c r="G940" s="111">
        <f t="shared" si="99"/>
        <v>571200</v>
      </c>
      <c r="H940" s="109">
        <v>6</v>
      </c>
      <c r="I940" s="111">
        <f t="shared" si="103"/>
        <v>554000</v>
      </c>
      <c r="J940" s="111">
        <f t="shared" si="104"/>
        <v>225200</v>
      </c>
      <c r="K940" s="109">
        <v>2</v>
      </c>
      <c r="L940" s="127">
        <f t="shared" si="100"/>
        <v>796400</v>
      </c>
      <c r="M940" s="131">
        <f t="shared" si="101"/>
        <v>1850000</v>
      </c>
      <c r="N940" s="136">
        <f t="shared" si="102"/>
        <v>1292520</v>
      </c>
      <c r="O940" s="109">
        <v>0</v>
      </c>
      <c r="P940" s="178" t="s">
        <v>6311</v>
      </c>
    </row>
    <row r="941" spans="1:16" ht="39" x14ac:dyDescent="0.5">
      <c r="A941" s="109" t="s">
        <v>16</v>
      </c>
      <c r="B941" s="109">
        <v>807295</v>
      </c>
      <c r="C941" s="196" t="s">
        <v>4757</v>
      </c>
      <c r="D941" s="109"/>
      <c r="E941" s="109">
        <v>10</v>
      </c>
      <c r="F941" s="111">
        <f t="shared" si="98"/>
        <v>1512000</v>
      </c>
      <c r="G941" s="111">
        <f t="shared" si="99"/>
        <v>666400</v>
      </c>
      <c r="H941" s="109">
        <v>7</v>
      </c>
      <c r="I941" s="111">
        <f t="shared" si="103"/>
        <v>831000</v>
      </c>
      <c r="J941" s="111">
        <f t="shared" si="104"/>
        <v>337800</v>
      </c>
      <c r="K941" s="109">
        <v>3</v>
      </c>
      <c r="L941" s="127">
        <f t="shared" si="100"/>
        <v>1004200</v>
      </c>
      <c r="M941" s="131">
        <f t="shared" si="101"/>
        <v>2343000</v>
      </c>
      <c r="N941" s="136">
        <f t="shared" si="102"/>
        <v>1640060</v>
      </c>
      <c r="O941" s="109">
        <v>0</v>
      </c>
      <c r="P941" s="178" t="s">
        <v>6311</v>
      </c>
    </row>
    <row r="942" spans="1:16" ht="39" x14ac:dyDescent="0.5">
      <c r="A942" s="109" t="s">
        <v>16</v>
      </c>
      <c r="B942" s="109">
        <v>807296</v>
      </c>
      <c r="C942" s="196" t="s">
        <v>4758</v>
      </c>
      <c r="D942" s="109"/>
      <c r="E942" s="109">
        <v>10</v>
      </c>
      <c r="F942" s="111">
        <f t="shared" si="98"/>
        <v>1512000</v>
      </c>
      <c r="G942" s="111">
        <f t="shared" si="99"/>
        <v>666400</v>
      </c>
      <c r="H942" s="109">
        <v>7</v>
      </c>
      <c r="I942" s="111">
        <f t="shared" si="103"/>
        <v>831000</v>
      </c>
      <c r="J942" s="111">
        <f t="shared" si="104"/>
        <v>337800</v>
      </c>
      <c r="K942" s="109">
        <v>3</v>
      </c>
      <c r="L942" s="127">
        <f t="shared" si="100"/>
        <v>1004200</v>
      </c>
      <c r="M942" s="131">
        <f t="shared" si="101"/>
        <v>2343000</v>
      </c>
      <c r="N942" s="136">
        <f t="shared" si="102"/>
        <v>1640060</v>
      </c>
      <c r="O942" s="109">
        <v>0</v>
      </c>
      <c r="P942" s="178" t="s">
        <v>6311</v>
      </c>
    </row>
    <row r="943" spans="1:16" ht="39" x14ac:dyDescent="0.5">
      <c r="A943" s="109" t="s">
        <v>16</v>
      </c>
      <c r="B943" s="109">
        <v>807299</v>
      </c>
      <c r="C943" s="196" t="s">
        <v>4759</v>
      </c>
      <c r="D943" s="109"/>
      <c r="E943" s="109">
        <v>10</v>
      </c>
      <c r="F943" s="111">
        <f t="shared" si="98"/>
        <v>1512000</v>
      </c>
      <c r="G943" s="111">
        <f t="shared" si="99"/>
        <v>666400</v>
      </c>
      <c r="H943" s="109">
        <v>7</v>
      </c>
      <c r="I943" s="111">
        <f t="shared" si="103"/>
        <v>831000</v>
      </c>
      <c r="J943" s="111">
        <f t="shared" si="104"/>
        <v>337800</v>
      </c>
      <c r="K943" s="109">
        <v>3</v>
      </c>
      <c r="L943" s="127">
        <f t="shared" si="100"/>
        <v>1004200</v>
      </c>
      <c r="M943" s="131">
        <f t="shared" si="101"/>
        <v>2343000</v>
      </c>
      <c r="N943" s="136">
        <f t="shared" si="102"/>
        <v>1640060</v>
      </c>
      <c r="O943" s="109">
        <v>0</v>
      </c>
      <c r="P943" s="178" t="s">
        <v>6311</v>
      </c>
    </row>
    <row r="944" spans="1:16" ht="39" x14ac:dyDescent="0.5">
      <c r="A944" s="109" t="s">
        <v>16</v>
      </c>
      <c r="B944" s="109">
        <v>807300</v>
      </c>
      <c r="C944" s="196" t="s">
        <v>4760</v>
      </c>
      <c r="D944" s="109"/>
      <c r="E944" s="109">
        <v>10</v>
      </c>
      <c r="F944" s="111">
        <f t="shared" si="98"/>
        <v>1512000</v>
      </c>
      <c r="G944" s="111">
        <f t="shared" si="99"/>
        <v>666400</v>
      </c>
      <c r="H944" s="109">
        <v>7</v>
      </c>
      <c r="I944" s="111">
        <f t="shared" si="103"/>
        <v>831000</v>
      </c>
      <c r="J944" s="111">
        <f t="shared" si="104"/>
        <v>337800</v>
      </c>
      <c r="K944" s="109">
        <v>3</v>
      </c>
      <c r="L944" s="127">
        <f t="shared" si="100"/>
        <v>1004200</v>
      </c>
      <c r="M944" s="131">
        <f t="shared" si="101"/>
        <v>2343000</v>
      </c>
      <c r="N944" s="136">
        <f t="shared" si="102"/>
        <v>1640060</v>
      </c>
      <c r="O944" s="109">
        <v>0</v>
      </c>
      <c r="P944" s="178" t="s">
        <v>6311</v>
      </c>
    </row>
    <row r="945" spans="1:16" ht="39" x14ac:dyDescent="0.5">
      <c r="A945" s="109" t="s">
        <v>16</v>
      </c>
      <c r="B945" s="109">
        <v>807301</v>
      </c>
      <c r="C945" s="196" t="s">
        <v>4761</v>
      </c>
      <c r="D945" s="109"/>
      <c r="E945" s="109">
        <v>10</v>
      </c>
      <c r="F945" s="111">
        <f t="shared" si="98"/>
        <v>1512000</v>
      </c>
      <c r="G945" s="111">
        <f t="shared" si="99"/>
        <v>666400</v>
      </c>
      <c r="H945" s="109">
        <v>7</v>
      </c>
      <c r="I945" s="111">
        <f t="shared" si="103"/>
        <v>831000</v>
      </c>
      <c r="J945" s="111">
        <f t="shared" si="104"/>
        <v>337800</v>
      </c>
      <c r="K945" s="109">
        <v>3</v>
      </c>
      <c r="L945" s="127">
        <f t="shared" si="100"/>
        <v>1004200</v>
      </c>
      <c r="M945" s="131">
        <f t="shared" si="101"/>
        <v>2343000</v>
      </c>
      <c r="N945" s="136">
        <f t="shared" si="102"/>
        <v>1640060</v>
      </c>
      <c r="O945" s="109">
        <v>0</v>
      </c>
      <c r="P945" s="178" t="s">
        <v>6311</v>
      </c>
    </row>
    <row r="946" spans="1:16" ht="39" x14ac:dyDescent="0.5">
      <c r="A946" s="109" t="s">
        <v>16</v>
      </c>
      <c r="B946" s="109">
        <v>807302</v>
      </c>
      <c r="C946" s="196" t="s">
        <v>4762</v>
      </c>
      <c r="D946" s="109"/>
      <c r="E946" s="109">
        <v>10</v>
      </c>
      <c r="F946" s="111">
        <f t="shared" si="98"/>
        <v>1512000</v>
      </c>
      <c r="G946" s="111">
        <f t="shared" si="99"/>
        <v>666400</v>
      </c>
      <c r="H946" s="109">
        <v>7</v>
      </c>
      <c r="I946" s="111">
        <f t="shared" si="103"/>
        <v>831000</v>
      </c>
      <c r="J946" s="111">
        <f t="shared" si="104"/>
        <v>337800</v>
      </c>
      <c r="K946" s="109">
        <v>3</v>
      </c>
      <c r="L946" s="127">
        <f t="shared" si="100"/>
        <v>1004200</v>
      </c>
      <c r="M946" s="131">
        <f t="shared" si="101"/>
        <v>2343000</v>
      </c>
      <c r="N946" s="136">
        <f t="shared" si="102"/>
        <v>1640060</v>
      </c>
      <c r="O946" s="109">
        <v>0</v>
      </c>
      <c r="P946" s="178" t="s">
        <v>6311</v>
      </c>
    </row>
    <row r="947" spans="1:16" ht="39" x14ac:dyDescent="0.5">
      <c r="A947" s="109" t="s">
        <v>16</v>
      </c>
      <c r="B947" s="109">
        <v>807303</v>
      </c>
      <c r="C947" s="196" t="s">
        <v>4763</v>
      </c>
      <c r="D947" s="109"/>
      <c r="E947" s="109">
        <v>10</v>
      </c>
      <c r="F947" s="111">
        <f t="shared" si="98"/>
        <v>1512000</v>
      </c>
      <c r="G947" s="111">
        <f t="shared" si="99"/>
        <v>666400</v>
      </c>
      <c r="H947" s="109">
        <v>7</v>
      </c>
      <c r="I947" s="111">
        <f t="shared" si="103"/>
        <v>831000</v>
      </c>
      <c r="J947" s="111">
        <f t="shared" si="104"/>
        <v>337800</v>
      </c>
      <c r="K947" s="109">
        <v>3</v>
      </c>
      <c r="L947" s="127">
        <f t="shared" si="100"/>
        <v>1004200</v>
      </c>
      <c r="M947" s="131">
        <f t="shared" si="101"/>
        <v>2343000</v>
      </c>
      <c r="N947" s="136">
        <f t="shared" si="102"/>
        <v>1640060</v>
      </c>
      <c r="O947" s="109">
        <v>0</v>
      </c>
      <c r="P947" s="178" t="s">
        <v>6311</v>
      </c>
    </row>
    <row r="948" spans="1:16" ht="39" x14ac:dyDescent="0.5">
      <c r="A948" s="109" t="s">
        <v>16</v>
      </c>
      <c r="B948" s="109">
        <v>807304</v>
      </c>
      <c r="C948" s="196" t="s">
        <v>4764</v>
      </c>
      <c r="D948" s="109"/>
      <c r="E948" s="109">
        <v>10</v>
      </c>
      <c r="F948" s="111">
        <f t="shared" si="98"/>
        <v>1512000</v>
      </c>
      <c r="G948" s="111">
        <f t="shared" si="99"/>
        <v>666400</v>
      </c>
      <c r="H948" s="109">
        <v>7</v>
      </c>
      <c r="I948" s="111">
        <f t="shared" si="103"/>
        <v>831000</v>
      </c>
      <c r="J948" s="111">
        <f t="shared" si="104"/>
        <v>337800</v>
      </c>
      <c r="K948" s="109">
        <v>3</v>
      </c>
      <c r="L948" s="127">
        <f t="shared" si="100"/>
        <v>1004200</v>
      </c>
      <c r="M948" s="131">
        <f t="shared" si="101"/>
        <v>2343000</v>
      </c>
      <c r="N948" s="136">
        <f t="shared" si="102"/>
        <v>1640060</v>
      </c>
      <c r="O948" s="109">
        <v>0</v>
      </c>
      <c r="P948" s="178" t="s">
        <v>6311</v>
      </c>
    </row>
    <row r="949" spans="1:16" ht="39" x14ac:dyDescent="0.5">
      <c r="A949" s="109" t="s">
        <v>16</v>
      </c>
      <c r="B949" s="109">
        <v>807305</v>
      </c>
      <c r="C949" s="196" t="s">
        <v>4765</v>
      </c>
      <c r="D949" s="109"/>
      <c r="E949" s="109">
        <v>10</v>
      </c>
      <c r="F949" s="111">
        <f t="shared" si="98"/>
        <v>1512000</v>
      </c>
      <c r="G949" s="111">
        <f t="shared" si="99"/>
        <v>666400</v>
      </c>
      <c r="H949" s="109">
        <v>7</v>
      </c>
      <c r="I949" s="111">
        <f t="shared" si="103"/>
        <v>831000</v>
      </c>
      <c r="J949" s="111">
        <f t="shared" si="104"/>
        <v>337800</v>
      </c>
      <c r="K949" s="109">
        <v>3</v>
      </c>
      <c r="L949" s="127">
        <f t="shared" si="100"/>
        <v>1004200</v>
      </c>
      <c r="M949" s="131">
        <f t="shared" si="101"/>
        <v>2343000</v>
      </c>
      <c r="N949" s="136">
        <f t="shared" si="102"/>
        <v>1640060</v>
      </c>
      <c r="O949" s="109">
        <v>0</v>
      </c>
      <c r="P949" s="178" t="s">
        <v>6311</v>
      </c>
    </row>
    <row r="950" spans="1:16" ht="39" x14ac:dyDescent="0.5">
      <c r="A950" s="109" t="s">
        <v>16</v>
      </c>
      <c r="B950" s="109">
        <v>807306</v>
      </c>
      <c r="C950" s="196" t="s">
        <v>4766</v>
      </c>
      <c r="D950" s="109"/>
      <c r="E950" s="109">
        <v>10</v>
      </c>
      <c r="F950" s="111">
        <f t="shared" si="98"/>
        <v>1512000</v>
      </c>
      <c r="G950" s="111">
        <f t="shared" si="99"/>
        <v>666400</v>
      </c>
      <c r="H950" s="109">
        <v>7</v>
      </c>
      <c r="I950" s="111">
        <f t="shared" si="103"/>
        <v>831000</v>
      </c>
      <c r="J950" s="111">
        <f t="shared" si="104"/>
        <v>337800</v>
      </c>
      <c r="K950" s="109">
        <v>3</v>
      </c>
      <c r="L950" s="127">
        <f t="shared" si="100"/>
        <v>1004200</v>
      </c>
      <c r="M950" s="131">
        <f t="shared" si="101"/>
        <v>2343000</v>
      </c>
      <c r="N950" s="136">
        <f t="shared" si="102"/>
        <v>1640060</v>
      </c>
      <c r="O950" s="109">
        <v>0</v>
      </c>
      <c r="P950" s="178" t="s">
        <v>6311</v>
      </c>
    </row>
    <row r="951" spans="1:16" ht="39" x14ac:dyDescent="0.5">
      <c r="A951" s="109" t="s">
        <v>16</v>
      </c>
      <c r="B951" s="109">
        <v>807307</v>
      </c>
      <c r="C951" s="196" t="s">
        <v>4767</v>
      </c>
      <c r="D951" s="109"/>
      <c r="E951" s="109">
        <v>10</v>
      </c>
      <c r="F951" s="111">
        <f t="shared" si="98"/>
        <v>1512000</v>
      </c>
      <c r="G951" s="111">
        <f t="shared" si="99"/>
        <v>666400</v>
      </c>
      <c r="H951" s="109">
        <v>7</v>
      </c>
      <c r="I951" s="111">
        <f t="shared" si="103"/>
        <v>831000</v>
      </c>
      <c r="J951" s="111">
        <f t="shared" si="104"/>
        <v>337800</v>
      </c>
      <c r="K951" s="109">
        <v>3</v>
      </c>
      <c r="L951" s="127">
        <f t="shared" si="100"/>
        <v>1004200</v>
      </c>
      <c r="M951" s="131">
        <f t="shared" si="101"/>
        <v>2343000</v>
      </c>
      <c r="N951" s="136">
        <f t="shared" si="102"/>
        <v>1640060</v>
      </c>
      <c r="O951" s="109">
        <v>0</v>
      </c>
      <c r="P951" s="178" t="s">
        <v>6311</v>
      </c>
    </row>
    <row r="952" spans="1:16" ht="39" x14ac:dyDescent="0.5">
      <c r="A952" s="109" t="s">
        <v>16</v>
      </c>
      <c r="B952" s="109">
        <v>807310</v>
      </c>
      <c r="C952" s="196" t="s">
        <v>4768</v>
      </c>
      <c r="D952" s="109"/>
      <c r="E952" s="109">
        <v>15</v>
      </c>
      <c r="F952" s="111">
        <f t="shared" si="98"/>
        <v>2160000</v>
      </c>
      <c r="G952" s="111">
        <f t="shared" si="99"/>
        <v>952000</v>
      </c>
      <c r="H952" s="109">
        <v>10</v>
      </c>
      <c r="I952" s="111">
        <f t="shared" si="103"/>
        <v>1385000</v>
      </c>
      <c r="J952" s="111">
        <f t="shared" si="104"/>
        <v>563000</v>
      </c>
      <c r="K952" s="109">
        <v>5</v>
      </c>
      <c r="L952" s="127">
        <f t="shared" si="100"/>
        <v>1515000</v>
      </c>
      <c r="M952" s="131">
        <f t="shared" si="101"/>
        <v>3545000</v>
      </c>
      <c r="N952" s="136">
        <f t="shared" si="102"/>
        <v>2484500</v>
      </c>
      <c r="O952" s="109">
        <v>0</v>
      </c>
      <c r="P952" s="178" t="s">
        <v>6311</v>
      </c>
    </row>
    <row r="953" spans="1:16" ht="39" x14ac:dyDescent="0.5">
      <c r="A953" s="109" t="s">
        <v>16</v>
      </c>
      <c r="B953" s="109">
        <v>807312</v>
      </c>
      <c r="C953" s="196" t="s">
        <v>4769</v>
      </c>
      <c r="D953" s="109"/>
      <c r="E953" s="109">
        <v>15</v>
      </c>
      <c r="F953" s="111">
        <f t="shared" si="98"/>
        <v>2160000</v>
      </c>
      <c r="G953" s="111">
        <f t="shared" si="99"/>
        <v>952000</v>
      </c>
      <c r="H953" s="109">
        <v>10</v>
      </c>
      <c r="I953" s="111">
        <f t="shared" si="103"/>
        <v>1385000</v>
      </c>
      <c r="J953" s="111">
        <f t="shared" si="104"/>
        <v>563000</v>
      </c>
      <c r="K953" s="109">
        <v>5</v>
      </c>
      <c r="L953" s="127">
        <f t="shared" si="100"/>
        <v>1515000</v>
      </c>
      <c r="M953" s="131">
        <f t="shared" si="101"/>
        <v>3545000</v>
      </c>
      <c r="N953" s="136">
        <f t="shared" si="102"/>
        <v>2484500</v>
      </c>
      <c r="O953" s="109">
        <v>0</v>
      </c>
      <c r="P953" s="178" t="s">
        <v>6311</v>
      </c>
    </row>
    <row r="954" spans="1:16" ht="39" x14ac:dyDescent="0.5">
      <c r="A954" s="109" t="s">
        <v>16</v>
      </c>
      <c r="B954" s="109">
        <v>807313</v>
      </c>
      <c r="C954" s="196" t="s">
        <v>4770</v>
      </c>
      <c r="D954" s="109"/>
      <c r="E954" s="109">
        <v>15</v>
      </c>
      <c r="F954" s="111">
        <f t="shared" si="98"/>
        <v>2160000</v>
      </c>
      <c r="G954" s="111">
        <f t="shared" si="99"/>
        <v>952000</v>
      </c>
      <c r="H954" s="109">
        <v>10</v>
      </c>
      <c r="I954" s="111">
        <f t="shared" si="103"/>
        <v>1385000</v>
      </c>
      <c r="J954" s="111">
        <f t="shared" si="104"/>
        <v>563000</v>
      </c>
      <c r="K954" s="109">
        <v>5</v>
      </c>
      <c r="L954" s="127">
        <f t="shared" si="100"/>
        <v>1515000</v>
      </c>
      <c r="M954" s="131">
        <f t="shared" si="101"/>
        <v>3545000</v>
      </c>
      <c r="N954" s="136">
        <f t="shared" si="102"/>
        <v>2484500</v>
      </c>
      <c r="O954" s="109">
        <v>0</v>
      </c>
      <c r="P954" s="178" t="s">
        <v>6311</v>
      </c>
    </row>
    <row r="955" spans="1:16" ht="39" x14ac:dyDescent="0.5">
      <c r="A955" s="109" t="s">
        <v>16</v>
      </c>
      <c r="B955" s="109">
        <v>807314</v>
      </c>
      <c r="C955" s="196" t="s">
        <v>4771</v>
      </c>
      <c r="D955" s="109"/>
      <c r="E955" s="109">
        <v>15</v>
      </c>
      <c r="F955" s="111">
        <f t="shared" si="98"/>
        <v>2160000</v>
      </c>
      <c r="G955" s="111">
        <f t="shared" si="99"/>
        <v>952000</v>
      </c>
      <c r="H955" s="109">
        <v>10</v>
      </c>
      <c r="I955" s="111">
        <f t="shared" si="103"/>
        <v>1385000</v>
      </c>
      <c r="J955" s="111">
        <f t="shared" si="104"/>
        <v>563000</v>
      </c>
      <c r="K955" s="109">
        <v>5</v>
      </c>
      <c r="L955" s="127">
        <f t="shared" si="100"/>
        <v>1515000</v>
      </c>
      <c r="M955" s="131">
        <f t="shared" si="101"/>
        <v>3545000</v>
      </c>
      <c r="N955" s="136">
        <f t="shared" si="102"/>
        <v>2484500</v>
      </c>
      <c r="O955" s="109">
        <v>0</v>
      </c>
      <c r="P955" s="178" t="s">
        <v>6311</v>
      </c>
    </row>
    <row r="956" spans="1:16" ht="39" x14ac:dyDescent="0.5">
      <c r="A956" s="109" t="s">
        <v>16</v>
      </c>
      <c r="B956" s="109">
        <v>807315</v>
      </c>
      <c r="C956" s="196" t="s">
        <v>4772</v>
      </c>
      <c r="D956" s="109"/>
      <c r="E956" s="109">
        <v>15</v>
      </c>
      <c r="F956" s="111">
        <f t="shared" si="98"/>
        <v>2160000</v>
      </c>
      <c r="G956" s="111">
        <f t="shared" si="99"/>
        <v>952000</v>
      </c>
      <c r="H956" s="109">
        <v>10</v>
      </c>
      <c r="I956" s="111">
        <f t="shared" si="103"/>
        <v>1385000</v>
      </c>
      <c r="J956" s="111">
        <f t="shared" si="104"/>
        <v>563000</v>
      </c>
      <c r="K956" s="109">
        <v>5</v>
      </c>
      <c r="L956" s="127">
        <f t="shared" si="100"/>
        <v>1515000</v>
      </c>
      <c r="M956" s="131">
        <f t="shared" si="101"/>
        <v>3545000</v>
      </c>
      <c r="N956" s="136">
        <f t="shared" si="102"/>
        <v>2484500</v>
      </c>
      <c r="O956" s="109">
        <v>0</v>
      </c>
      <c r="P956" s="178" t="s">
        <v>6311</v>
      </c>
    </row>
    <row r="957" spans="1:16" ht="39" x14ac:dyDescent="0.5">
      <c r="A957" s="109" t="s">
        <v>16</v>
      </c>
      <c r="B957" s="109">
        <v>807317</v>
      </c>
      <c r="C957" s="196" t="s">
        <v>4773</v>
      </c>
      <c r="D957" s="109"/>
      <c r="E957" s="109">
        <v>15</v>
      </c>
      <c r="F957" s="111">
        <f t="shared" si="98"/>
        <v>2160000</v>
      </c>
      <c r="G957" s="111">
        <f t="shared" si="99"/>
        <v>952000</v>
      </c>
      <c r="H957" s="109">
        <v>10</v>
      </c>
      <c r="I957" s="111">
        <f t="shared" si="103"/>
        <v>1385000</v>
      </c>
      <c r="J957" s="111">
        <f t="shared" si="104"/>
        <v>563000</v>
      </c>
      <c r="K957" s="109">
        <v>5</v>
      </c>
      <c r="L957" s="127">
        <f t="shared" si="100"/>
        <v>1515000</v>
      </c>
      <c r="M957" s="131">
        <f t="shared" si="101"/>
        <v>3545000</v>
      </c>
      <c r="N957" s="136">
        <f t="shared" si="102"/>
        <v>2484500</v>
      </c>
      <c r="O957" s="109">
        <v>0</v>
      </c>
      <c r="P957" s="178" t="s">
        <v>6311</v>
      </c>
    </row>
    <row r="958" spans="1:16" ht="39" x14ac:dyDescent="0.5">
      <c r="A958" s="109" t="s">
        <v>16</v>
      </c>
      <c r="B958" s="109">
        <v>807318</v>
      </c>
      <c r="C958" s="196" t="s">
        <v>4774</v>
      </c>
      <c r="D958" s="109"/>
      <c r="E958" s="109">
        <v>15</v>
      </c>
      <c r="F958" s="111">
        <f t="shared" si="98"/>
        <v>2160000</v>
      </c>
      <c r="G958" s="111">
        <f t="shared" si="99"/>
        <v>952000</v>
      </c>
      <c r="H958" s="109">
        <v>10</v>
      </c>
      <c r="I958" s="111">
        <f t="shared" si="103"/>
        <v>1385000</v>
      </c>
      <c r="J958" s="111">
        <f t="shared" si="104"/>
        <v>563000</v>
      </c>
      <c r="K958" s="109">
        <v>5</v>
      </c>
      <c r="L958" s="127">
        <f t="shared" si="100"/>
        <v>1515000</v>
      </c>
      <c r="M958" s="131">
        <f t="shared" si="101"/>
        <v>3545000</v>
      </c>
      <c r="N958" s="136">
        <f t="shared" si="102"/>
        <v>2484500</v>
      </c>
      <c r="O958" s="109">
        <v>0</v>
      </c>
      <c r="P958" s="178" t="s">
        <v>6311</v>
      </c>
    </row>
    <row r="959" spans="1:16" ht="39" x14ac:dyDescent="0.5">
      <c r="A959" s="109" t="s">
        <v>16</v>
      </c>
      <c r="B959" s="109">
        <v>807319</v>
      </c>
      <c r="C959" s="196" t="s">
        <v>4775</v>
      </c>
      <c r="D959" s="109"/>
      <c r="E959" s="109">
        <v>15</v>
      </c>
      <c r="F959" s="111">
        <f t="shared" si="98"/>
        <v>2160000</v>
      </c>
      <c r="G959" s="111">
        <f t="shared" si="99"/>
        <v>952000</v>
      </c>
      <c r="H959" s="109">
        <v>10</v>
      </c>
      <c r="I959" s="111">
        <f t="shared" si="103"/>
        <v>1385000</v>
      </c>
      <c r="J959" s="111">
        <f t="shared" si="104"/>
        <v>563000</v>
      </c>
      <c r="K959" s="109">
        <v>5</v>
      </c>
      <c r="L959" s="127">
        <f t="shared" si="100"/>
        <v>1515000</v>
      </c>
      <c r="M959" s="131">
        <f t="shared" si="101"/>
        <v>3545000</v>
      </c>
      <c r="N959" s="136">
        <f t="shared" si="102"/>
        <v>2484500</v>
      </c>
      <c r="O959" s="109">
        <v>0</v>
      </c>
      <c r="P959" s="178" t="s">
        <v>6311</v>
      </c>
    </row>
    <row r="960" spans="1:16" ht="39" x14ac:dyDescent="0.5">
      <c r="A960" s="109" t="s">
        <v>16</v>
      </c>
      <c r="B960" s="109">
        <v>807320</v>
      </c>
      <c r="C960" s="196" t="s">
        <v>4776</v>
      </c>
      <c r="D960" s="109"/>
      <c r="E960" s="109">
        <v>15</v>
      </c>
      <c r="F960" s="111">
        <f t="shared" si="98"/>
        <v>2160000</v>
      </c>
      <c r="G960" s="111">
        <f t="shared" si="99"/>
        <v>952000</v>
      </c>
      <c r="H960" s="109">
        <v>10</v>
      </c>
      <c r="I960" s="111">
        <f t="shared" si="103"/>
        <v>1385000</v>
      </c>
      <c r="J960" s="111">
        <f t="shared" si="104"/>
        <v>563000</v>
      </c>
      <c r="K960" s="109">
        <v>5</v>
      </c>
      <c r="L960" s="127">
        <f t="shared" si="100"/>
        <v>1515000</v>
      </c>
      <c r="M960" s="131">
        <f t="shared" si="101"/>
        <v>3545000</v>
      </c>
      <c r="N960" s="136">
        <f t="shared" si="102"/>
        <v>2484500</v>
      </c>
      <c r="O960" s="109">
        <v>0</v>
      </c>
      <c r="P960" s="178" t="s">
        <v>6311</v>
      </c>
    </row>
    <row r="961" spans="1:16" ht="39" x14ac:dyDescent="0.5">
      <c r="A961" s="109" t="s">
        <v>16</v>
      </c>
      <c r="B961" s="109">
        <v>807321</v>
      </c>
      <c r="C961" s="196" t="s">
        <v>4777</v>
      </c>
      <c r="D961" s="109"/>
      <c r="E961" s="109">
        <v>15</v>
      </c>
      <c r="F961" s="111">
        <f t="shared" si="98"/>
        <v>2160000</v>
      </c>
      <c r="G961" s="111">
        <f t="shared" si="99"/>
        <v>952000</v>
      </c>
      <c r="H961" s="109">
        <v>10</v>
      </c>
      <c r="I961" s="111">
        <f t="shared" si="103"/>
        <v>1385000</v>
      </c>
      <c r="J961" s="111">
        <f t="shared" si="104"/>
        <v>563000</v>
      </c>
      <c r="K961" s="109">
        <v>5</v>
      </c>
      <c r="L961" s="127">
        <f t="shared" si="100"/>
        <v>1515000</v>
      </c>
      <c r="M961" s="131">
        <f t="shared" si="101"/>
        <v>3545000</v>
      </c>
      <c r="N961" s="136">
        <f t="shared" si="102"/>
        <v>2484500</v>
      </c>
      <c r="O961" s="109">
        <v>0</v>
      </c>
      <c r="P961" s="178" t="s">
        <v>6311</v>
      </c>
    </row>
    <row r="962" spans="1:16" ht="39" x14ac:dyDescent="0.5">
      <c r="A962" s="109" t="s">
        <v>16</v>
      </c>
      <c r="B962" s="109">
        <v>807322</v>
      </c>
      <c r="C962" s="196" t="s">
        <v>4778</v>
      </c>
      <c r="D962" s="109"/>
      <c r="E962" s="109">
        <v>15</v>
      </c>
      <c r="F962" s="111">
        <f t="shared" si="98"/>
        <v>2160000</v>
      </c>
      <c r="G962" s="111">
        <f t="shared" si="99"/>
        <v>952000</v>
      </c>
      <c r="H962" s="109">
        <v>10</v>
      </c>
      <c r="I962" s="111">
        <f t="shared" si="103"/>
        <v>1385000</v>
      </c>
      <c r="J962" s="111">
        <f t="shared" si="104"/>
        <v>563000</v>
      </c>
      <c r="K962" s="109">
        <v>5</v>
      </c>
      <c r="L962" s="127">
        <f t="shared" si="100"/>
        <v>1515000</v>
      </c>
      <c r="M962" s="131">
        <f t="shared" si="101"/>
        <v>3545000</v>
      </c>
      <c r="N962" s="136">
        <f t="shared" si="102"/>
        <v>2484500</v>
      </c>
      <c r="O962" s="109">
        <v>0</v>
      </c>
      <c r="P962" s="178" t="s">
        <v>6311</v>
      </c>
    </row>
    <row r="963" spans="1:16" ht="39" x14ac:dyDescent="0.5">
      <c r="A963" s="109" t="s">
        <v>16</v>
      </c>
      <c r="B963" s="109">
        <v>807323</v>
      </c>
      <c r="C963" s="196" t="s">
        <v>4779</v>
      </c>
      <c r="D963" s="109"/>
      <c r="E963" s="109">
        <v>15</v>
      </c>
      <c r="F963" s="111">
        <f t="shared" ref="F963:F1026" si="105">H963*216000</f>
        <v>2160000</v>
      </c>
      <c r="G963" s="111">
        <f t="shared" ref="G963:G1026" si="106">H963*95200</f>
        <v>952000</v>
      </c>
      <c r="H963" s="109">
        <v>10</v>
      </c>
      <c r="I963" s="111">
        <f t="shared" si="103"/>
        <v>1385000</v>
      </c>
      <c r="J963" s="111">
        <f t="shared" si="104"/>
        <v>563000</v>
      </c>
      <c r="K963" s="109">
        <v>5</v>
      </c>
      <c r="L963" s="127">
        <f t="shared" ref="L963:L1026" si="107">J963+G963</f>
        <v>1515000</v>
      </c>
      <c r="M963" s="131">
        <f t="shared" ref="M963:M1026" si="108">I963+F963</f>
        <v>3545000</v>
      </c>
      <c r="N963" s="136">
        <f t="shared" ref="N963:N1026" si="109">M963-(L963*70%)</f>
        <v>2484500</v>
      </c>
      <c r="O963" s="109">
        <v>0</v>
      </c>
      <c r="P963" s="178" t="s">
        <v>6311</v>
      </c>
    </row>
    <row r="964" spans="1:16" ht="39" x14ac:dyDescent="0.5">
      <c r="A964" s="109" t="s">
        <v>16</v>
      </c>
      <c r="B964" s="109">
        <v>807324</v>
      </c>
      <c r="C964" s="196" t="s">
        <v>4780</v>
      </c>
      <c r="D964" s="109"/>
      <c r="E964" s="109">
        <v>15</v>
      </c>
      <c r="F964" s="111">
        <f t="shared" si="105"/>
        <v>2160000</v>
      </c>
      <c r="G964" s="111">
        <f t="shared" si="106"/>
        <v>952000</v>
      </c>
      <c r="H964" s="109">
        <v>10</v>
      </c>
      <c r="I964" s="111">
        <f t="shared" ref="I964:I1027" si="110">K964*277000</f>
        <v>1385000</v>
      </c>
      <c r="J964" s="111">
        <f t="shared" ref="J964:J1027" si="111">112600*K964</f>
        <v>563000</v>
      </c>
      <c r="K964" s="109">
        <v>5</v>
      </c>
      <c r="L964" s="127">
        <f t="shared" si="107"/>
        <v>1515000</v>
      </c>
      <c r="M964" s="131">
        <f t="shared" si="108"/>
        <v>3545000</v>
      </c>
      <c r="N964" s="136">
        <f t="shared" si="109"/>
        <v>2484500</v>
      </c>
      <c r="O964" s="109">
        <v>0</v>
      </c>
      <c r="P964" s="178" t="s">
        <v>6311</v>
      </c>
    </row>
    <row r="965" spans="1:16" ht="39" x14ac:dyDescent="0.5">
      <c r="A965" s="109" t="s">
        <v>16</v>
      </c>
      <c r="B965" s="109">
        <v>807325</v>
      </c>
      <c r="C965" s="196" t="s">
        <v>4781</v>
      </c>
      <c r="D965" s="109"/>
      <c r="E965" s="109">
        <v>15</v>
      </c>
      <c r="F965" s="111">
        <f t="shared" si="105"/>
        <v>2160000</v>
      </c>
      <c r="G965" s="111">
        <f t="shared" si="106"/>
        <v>952000</v>
      </c>
      <c r="H965" s="109">
        <v>10</v>
      </c>
      <c r="I965" s="111">
        <f t="shared" si="110"/>
        <v>1385000</v>
      </c>
      <c r="J965" s="111">
        <f t="shared" si="111"/>
        <v>563000</v>
      </c>
      <c r="K965" s="109">
        <v>5</v>
      </c>
      <c r="L965" s="127">
        <f t="shared" si="107"/>
        <v>1515000</v>
      </c>
      <c r="M965" s="131">
        <f t="shared" si="108"/>
        <v>3545000</v>
      </c>
      <c r="N965" s="136">
        <f t="shared" si="109"/>
        <v>2484500</v>
      </c>
      <c r="O965" s="109">
        <v>0</v>
      </c>
      <c r="P965" s="178" t="s">
        <v>6311</v>
      </c>
    </row>
    <row r="966" spans="1:16" ht="39" x14ac:dyDescent="0.5">
      <c r="A966" s="109" t="s">
        <v>16</v>
      </c>
      <c r="B966" s="109">
        <v>807326</v>
      </c>
      <c r="C966" s="196" t="s">
        <v>4782</v>
      </c>
      <c r="D966" s="109"/>
      <c r="E966" s="109">
        <v>15</v>
      </c>
      <c r="F966" s="111">
        <f t="shared" si="105"/>
        <v>2160000</v>
      </c>
      <c r="G966" s="111">
        <f t="shared" si="106"/>
        <v>952000</v>
      </c>
      <c r="H966" s="109">
        <v>10</v>
      </c>
      <c r="I966" s="111">
        <f t="shared" si="110"/>
        <v>1385000</v>
      </c>
      <c r="J966" s="111">
        <f t="shared" si="111"/>
        <v>563000</v>
      </c>
      <c r="K966" s="109">
        <v>5</v>
      </c>
      <c r="L966" s="127">
        <f t="shared" si="107"/>
        <v>1515000</v>
      </c>
      <c r="M966" s="131">
        <f t="shared" si="108"/>
        <v>3545000</v>
      </c>
      <c r="N966" s="136">
        <f t="shared" si="109"/>
        <v>2484500</v>
      </c>
      <c r="O966" s="109">
        <v>0</v>
      </c>
      <c r="P966" s="178" t="s">
        <v>6311</v>
      </c>
    </row>
    <row r="967" spans="1:16" ht="39" x14ac:dyDescent="0.5">
      <c r="A967" s="109" t="s">
        <v>16</v>
      </c>
      <c r="B967" s="109">
        <v>807327</v>
      </c>
      <c r="C967" s="196" t="s">
        <v>4783</v>
      </c>
      <c r="D967" s="109"/>
      <c r="E967" s="109">
        <v>15</v>
      </c>
      <c r="F967" s="111">
        <f t="shared" si="105"/>
        <v>2160000</v>
      </c>
      <c r="G967" s="111">
        <f t="shared" si="106"/>
        <v>952000</v>
      </c>
      <c r="H967" s="109">
        <v>10</v>
      </c>
      <c r="I967" s="111">
        <f t="shared" si="110"/>
        <v>1385000</v>
      </c>
      <c r="J967" s="111">
        <f t="shared" si="111"/>
        <v>563000</v>
      </c>
      <c r="K967" s="109">
        <v>5</v>
      </c>
      <c r="L967" s="127">
        <f t="shared" si="107"/>
        <v>1515000</v>
      </c>
      <c r="M967" s="131">
        <f t="shared" si="108"/>
        <v>3545000</v>
      </c>
      <c r="N967" s="136">
        <f t="shared" si="109"/>
        <v>2484500</v>
      </c>
      <c r="O967" s="109">
        <v>0</v>
      </c>
      <c r="P967" s="178" t="s">
        <v>6311</v>
      </c>
    </row>
    <row r="968" spans="1:16" ht="39" x14ac:dyDescent="0.5">
      <c r="A968" s="109" t="s">
        <v>16</v>
      </c>
      <c r="B968" s="109">
        <v>807328</v>
      </c>
      <c r="C968" s="196" t="s">
        <v>4784</v>
      </c>
      <c r="D968" s="109"/>
      <c r="E968" s="109">
        <v>15</v>
      </c>
      <c r="F968" s="111">
        <f t="shared" si="105"/>
        <v>2160000</v>
      </c>
      <c r="G968" s="111">
        <f t="shared" si="106"/>
        <v>952000</v>
      </c>
      <c r="H968" s="109">
        <v>10</v>
      </c>
      <c r="I968" s="111">
        <f t="shared" si="110"/>
        <v>1385000</v>
      </c>
      <c r="J968" s="111">
        <f t="shared" si="111"/>
        <v>563000</v>
      </c>
      <c r="K968" s="109">
        <v>5</v>
      </c>
      <c r="L968" s="127">
        <f t="shared" si="107"/>
        <v>1515000</v>
      </c>
      <c r="M968" s="131">
        <f t="shared" si="108"/>
        <v>3545000</v>
      </c>
      <c r="N968" s="136">
        <f t="shared" si="109"/>
        <v>2484500</v>
      </c>
      <c r="O968" s="109">
        <v>0</v>
      </c>
      <c r="P968" s="178" t="s">
        <v>6311</v>
      </c>
    </row>
    <row r="969" spans="1:16" ht="39" x14ac:dyDescent="0.5">
      <c r="A969" s="109" t="s">
        <v>16</v>
      </c>
      <c r="B969" s="109">
        <v>807329</v>
      </c>
      <c r="C969" s="196" t="s">
        <v>4785</v>
      </c>
      <c r="D969" s="109"/>
      <c r="E969" s="109">
        <v>15</v>
      </c>
      <c r="F969" s="111">
        <f t="shared" si="105"/>
        <v>2160000</v>
      </c>
      <c r="G969" s="111">
        <f t="shared" si="106"/>
        <v>952000</v>
      </c>
      <c r="H969" s="109">
        <v>10</v>
      </c>
      <c r="I969" s="111">
        <f t="shared" si="110"/>
        <v>1385000</v>
      </c>
      <c r="J969" s="111">
        <f t="shared" si="111"/>
        <v>563000</v>
      </c>
      <c r="K969" s="109">
        <v>5</v>
      </c>
      <c r="L969" s="127">
        <f t="shared" si="107"/>
        <v>1515000</v>
      </c>
      <c r="M969" s="131">
        <f t="shared" si="108"/>
        <v>3545000</v>
      </c>
      <c r="N969" s="136">
        <f t="shared" si="109"/>
        <v>2484500</v>
      </c>
      <c r="O969" s="109">
        <v>0</v>
      </c>
      <c r="P969" s="178" t="s">
        <v>6311</v>
      </c>
    </row>
    <row r="970" spans="1:16" ht="39" x14ac:dyDescent="0.5">
      <c r="A970" s="109" t="s">
        <v>16</v>
      </c>
      <c r="B970" s="109">
        <v>807330</v>
      </c>
      <c r="C970" s="196" t="s">
        <v>4786</v>
      </c>
      <c r="D970" s="109"/>
      <c r="E970" s="109">
        <v>15</v>
      </c>
      <c r="F970" s="111">
        <f t="shared" si="105"/>
        <v>2160000</v>
      </c>
      <c r="G970" s="111">
        <f t="shared" si="106"/>
        <v>952000</v>
      </c>
      <c r="H970" s="109">
        <v>10</v>
      </c>
      <c r="I970" s="111">
        <f t="shared" si="110"/>
        <v>1385000</v>
      </c>
      <c r="J970" s="111">
        <f t="shared" si="111"/>
        <v>563000</v>
      </c>
      <c r="K970" s="109">
        <v>5</v>
      </c>
      <c r="L970" s="127">
        <f t="shared" si="107"/>
        <v>1515000</v>
      </c>
      <c r="M970" s="131">
        <f t="shared" si="108"/>
        <v>3545000</v>
      </c>
      <c r="N970" s="136">
        <f t="shared" si="109"/>
        <v>2484500</v>
      </c>
      <c r="O970" s="109">
        <v>0</v>
      </c>
      <c r="P970" s="178" t="s">
        <v>6311</v>
      </c>
    </row>
    <row r="971" spans="1:16" ht="39" x14ac:dyDescent="0.5">
      <c r="A971" s="109" t="s">
        <v>16</v>
      </c>
      <c r="B971" s="109">
        <v>807331</v>
      </c>
      <c r="C971" s="196" t="s">
        <v>4787</v>
      </c>
      <c r="D971" s="109"/>
      <c r="E971" s="109">
        <v>15</v>
      </c>
      <c r="F971" s="111">
        <f t="shared" si="105"/>
        <v>2160000</v>
      </c>
      <c r="G971" s="111">
        <f t="shared" si="106"/>
        <v>952000</v>
      </c>
      <c r="H971" s="109">
        <v>10</v>
      </c>
      <c r="I971" s="111">
        <f t="shared" si="110"/>
        <v>1385000</v>
      </c>
      <c r="J971" s="111">
        <f t="shared" si="111"/>
        <v>563000</v>
      </c>
      <c r="K971" s="109">
        <v>5</v>
      </c>
      <c r="L971" s="127">
        <f t="shared" si="107"/>
        <v>1515000</v>
      </c>
      <c r="M971" s="131">
        <f t="shared" si="108"/>
        <v>3545000</v>
      </c>
      <c r="N971" s="136">
        <f t="shared" si="109"/>
        <v>2484500</v>
      </c>
      <c r="O971" s="109">
        <v>0</v>
      </c>
      <c r="P971" s="178" t="s">
        <v>6311</v>
      </c>
    </row>
    <row r="972" spans="1:16" ht="39" x14ac:dyDescent="0.5">
      <c r="A972" s="109" t="s">
        <v>16</v>
      </c>
      <c r="B972" s="109">
        <v>807332</v>
      </c>
      <c r="C972" s="196" t="s">
        <v>4788</v>
      </c>
      <c r="D972" s="109"/>
      <c r="E972" s="109">
        <v>15</v>
      </c>
      <c r="F972" s="111">
        <f t="shared" si="105"/>
        <v>2160000</v>
      </c>
      <c r="G972" s="111">
        <f t="shared" si="106"/>
        <v>952000</v>
      </c>
      <c r="H972" s="109">
        <v>10</v>
      </c>
      <c r="I972" s="111">
        <f t="shared" si="110"/>
        <v>1385000</v>
      </c>
      <c r="J972" s="111">
        <f t="shared" si="111"/>
        <v>563000</v>
      </c>
      <c r="K972" s="109">
        <v>5</v>
      </c>
      <c r="L972" s="127">
        <f t="shared" si="107"/>
        <v>1515000</v>
      </c>
      <c r="M972" s="131">
        <f t="shared" si="108"/>
        <v>3545000</v>
      </c>
      <c r="N972" s="136">
        <f t="shared" si="109"/>
        <v>2484500</v>
      </c>
      <c r="O972" s="109">
        <v>0</v>
      </c>
      <c r="P972" s="178" t="s">
        <v>6311</v>
      </c>
    </row>
    <row r="973" spans="1:16" ht="39" x14ac:dyDescent="0.5">
      <c r="A973" s="109" t="s">
        <v>16</v>
      </c>
      <c r="B973" s="109">
        <v>807333</v>
      </c>
      <c r="C973" s="196" t="s">
        <v>4789</v>
      </c>
      <c r="D973" s="109"/>
      <c r="E973" s="109">
        <v>15</v>
      </c>
      <c r="F973" s="111">
        <f t="shared" si="105"/>
        <v>2160000</v>
      </c>
      <c r="G973" s="111">
        <f t="shared" si="106"/>
        <v>952000</v>
      </c>
      <c r="H973" s="109">
        <v>10</v>
      </c>
      <c r="I973" s="111">
        <f t="shared" si="110"/>
        <v>1385000</v>
      </c>
      <c r="J973" s="111">
        <f t="shared" si="111"/>
        <v>563000</v>
      </c>
      <c r="K973" s="109">
        <v>5</v>
      </c>
      <c r="L973" s="127">
        <f t="shared" si="107"/>
        <v>1515000</v>
      </c>
      <c r="M973" s="131">
        <f t="shared" si="108"/>
        <v>3545000</v>
      </c>
      <c r="N973" s="136">
        <f t="shared" si="109"/>
        <v>2484500</v>
      </c>
      <c r="O973" s="109">
        <v>0</v>
      </c>
      <c r="P973" s="178" t="s">
        <v>6311</v>
      </c>
    </row>
    <row r="974" spans="1:16" ht="39" x14ac:dyDescent="0.5">
      <c r="A974" s="109" t="s">
        <v>16</v>
      </c>
      <c r="B974" s="109">
        <v>807334</v>
      </c>
      <c r="C974" s="196" t="s">
        <v>4790</v>
      </c>
      <c r="D974" s="109"/>
      <c r="E974" s="109">
        <v>15</v>
      </c>
      <c r="F974" s="111">
        <f t="shared" si="105"/>
        <v>2160000</v>
      </c>
      <c r="G974" s="111">
        <f t="shared" si="106"/>
        <v>952000</v>
      </c>
      <c r="H974" s="109">
        <v>10</v>
      </c>
      <c r="I974" s="111">
        <f t="shared" si="110"/>
        <v>1385000</v>
      </c>
      <c r="J974" s="111">
        <f t="shared" si="111"/>
        <v>563000</v>
      </c>
      <c r="K974" s="109">
        <v>5</v>
      </c>
      <c r="L974" s="127">
        <f t="shared" si="107"/>
        <v>1515000</v>
      </c>
      <c r="M974" s="131">
        <f t="shared" si="108"/>
        <v>3545000</v>
      </c>
      <c r="N974" s="136">
        <f t="shared" si="109"/>
        <v>2484500</v>
      </c>
      <c r="O974" s="109">
        <v>0</v>
      </c>
      <c r="P974" s="178" t="s">
        <v>6311</v>
      </c>
    </row>
    <row r="975" spans="1:16" ht="39" x14ac:dyDescent="0.5">
      <c r="A975" s="109" t="s">
        <v>16</v>
      </c>
      <c r="B975" s="109">
        <v>807335</v>
      </c>
      <c r="C975" s="196" t="s">
        <v>4791</v>
      </c>
      <c r="D975" s="109"/>
      <c r="E975" s="109">
        <v>15</v>
      </c>
      <c r="F975" s="111">
        <f t="shared" si="105"/>
        <v>2160000</v>
      </c>
      <c r="G975" s="111">
        <f t="shared" si="106"/>
        <v>952000</v>
      </c>
      <c r="H975" s="109">
        <v>10</v>
      </c>
      <c r="I975" s="111">
        <f t="shared" si="110"/>
        <v>1385000</v>
      </c>
      <c r="J975" s="111">
        <f t="shared" si="111"/>
        <v>563000</v>
      </c>
      <c r="K975" s="109">
        <v>5</v>
      </c>
      <c r="L975" s="127">
        <f t="shared" si="107"/>
        <v>1515000</v>
      </c>
      <c r="M975" s="131">
        <f t="shared" si="108"/>
        <v>3545000</v>
      </c>
      <c r="N975" s="136">
        <f t="shared" si="109"/>
        <v>2484500</v>
      </c>
      <c r="O975" s="109">
        <v>0</v>
      </c>
      <c r="P975" s="178" t="s">
        <v>6311</v>
      </c>
    </row>
    <row r="976" spans="1:16" ht="39" x14ac:dyDescent="0.5">
      <c r="A976" s="109" t="s">
        <v>16</v>
      </c>
      <c r="B976" s="109">
        <v>807339</v>
      </c>
      <c r="C976" s="196" t="s">
        <v>4792</v>
      </c>
      <c r="D976" s="109"/>
      <c r="E976" s="109">
        <v>15</v>
      </c>
      <c r="F976" s="111">
        <f t="shared" si="105"/>
        <v>2160000</v>
      </c>
      <c r="G976" s="111">
        <f t="shared" si="106"/>
        <v>952000</v>
      </c>
      <c r="H976" s="109">
        <v>10</v>
      </c>
      <c r="I976" s="111">
        <f t="shared" si="110"/>
        <v>1385000</v>
      </c>
      <c r="J976" s="111">
        <f t="shared" si="111"/>
        <v>563000</v>
      </c>
      <c r="K976" s="109">
        <v>5</v>
      </c>
      <c r="L976" s="127">
        <f t="shared" si="107"/>
        <v>1515000</v>
      </c>
      <c r="M976" s="131">
        <f t="shared" si="108"/>
        <v>3545000</v>
      </c>
      <c r="N976" s="136">
        <f t="shared" si="109"/>
        <v>2484500</v>
      </c>
      <c r="O976" s="109">
        <v>0</v>
      </c>
      <c r="P976" s="178" t="s">
        <v>6311</v>
      </c>
    </row>
    <row r="977" spans="1:16" ht="39" x14ac:dyDescent="0.5">
      <c r="A977" s="109" t="s">
        <v>16</v>
      </c>
      <c r="B977" s="109">
        <v>807341</v>
      </c>
      <c r="C977" s="196" t="s">
        <v>4793</v>
      </c>
      <c r="D977" s="109"/>
      <c r="E977" s="109">
        <v>15</v>
      </c>
      <c r="F977" s="111">
        <f t="shared" si="105"/>
        <v>2160000</v>
      </c>
      <c r="G977" s="111">
        <f t="shared" si="106"/>
        <v>952000</v>
      </c>
      <c r="H977" s="109">
        <v>10</v>
      </c>
      <c r="I977" s="111">
        <f t="shared" si="110"/>
        <v>1385000</v>
      </c>
      <c r="J977" s="111">
        <f t="shared" si="111"/>
        <v>563000</v>
      </c>
      <c r="K977" s="109">
        <v>5</v>
      </c>
      <c r="L977" s="127">
        <f t="shared" si="107"/>
        <v>1515000</v>
      </c>
      <c r="M977" s="131">
        <f t="shared" si="108"/>
        <v>3545000</v>
      </c>
      <c r="N977" s="136">
        <f t="shared" si="109"/>
        <v>2484500</v>
      </c>
      <c r="O977" s="109">
        <v>0</v>
      </c>
      <c r="P977" s="178" t="s">
        <v>6311</v>
      </c>
    </row>
    <row r="978" spans="1:16" ht="19.5" x14ac:dyDescent="0.5">
      <c r="A978" s="109" t="s">
        <v>11</v>
      </c>
      <c r="B978" s="109">
        <v>809015</v>
      </c>
      <c r="C978" s="196" t="s">
        <v>4794</v>
      </c>
      <c r="D978" s="109"/>
      <c r="E978" s="109">
        <v>6</v>
      </c>
      <c r="F978" s="111">
        <f t="shared" si="105"/>
        <v>648000</v>
      </c>
      <c r="G978" s="111">
        <f t="shared" si="106"/>
        <v>285600</v>
      </c>
      <c r="H978" s="109">
        <v>3</v>
      </c>
      <c r="I978" s="111">
        <f t="shared" si="110"/>
        <v>831000</v>
      </c>
      <c r="J978" s="111">
        <f t="shared" si="111"/>
        <v>337800</v>
      </c>
      <c r="K978" s="109">
        <v>3</v>
      </c>
      <c r="L978" s="127">
        <f t="shared" si="107"/>
        <v>623400</v>
      </c>
      <c r="M978" s="131">
        <f t="shared" si="108"/>
        <v>1479000</v>
      </c>
      <c r="N978" s="136">
        <f t="shared" si="109"/>
        <v>1042620</v>
      </c>
      <c r="O978" s="109">
        <v>0</v>
      </c>
      <c r="P978" s="178" t="s">
        <v>6311</v>
      </c>
    </row>
    <row r="979" spans="1:16" ht="19.5" x14ac:dyDescent="0.5">
      <c r="A979" s="109" t="s">
        <v>11</v>
      </c>
      <c r="B979" s="109">
        <v>809020</v>
      </c>
      <c r="C979" s="196" t="s">
        <v>4795</v>
      </c>
      <c r="D979" s="109"/>
      <c r="E979" s="109">
        <v>5</v>
      </c>
      <c r="F979" s="111">
        <f t="shared" si="105"/>
        <v>540000</v>
      </c>
      <c r="G979" s="111">
        <f t="shared" si="106"/>
        <v>238000</v>
      </c>
      <c r="H979" s="109">
        <v>2.5</v>
      </c>
      <c r="I979" s="111">
        <f t="shared" si="110"/>
        <v>692500</v>
      </c>
      <c r="J979" s="111">
        <f t="shared" si="111"/>
        <v>281500</v>
      </c>
      <c r="K979" s="109">
        <v>2.5</v>
      </c>
      <c r="L979" s="127">
        <f t="shared" si="107"/>
        <v>519500</v>
      </c>
      <c r="M979" s="131">
        <f t="shared" si="108"/>
        <v>1232500</v>
      </c>
      <c r="N979" s="136">
        <f t="shared" si="109"/>
        <v>868850</v>
      </c>
      <c r="O979" s="109">
        <v>0</v>
      </c>
      <c r="P979" s="178" t="s">
        <v>6311</v>
      </c>
    </row>
    <row r="980" spans="1:16" ht="19.5" x14ac:dyDescent="0.5">
      <c r="A980" s="109" t="s">
        <v>11</v>
      </c>
      <c r="B980" s="109">
        <v>809025</v>
      </c>
      <c r="C980" s="196" t="s">
        <v>4796</v>
      </c>
      <c r="D980" s="109"/>
      <c r="E980" s="109">
        <v>4.5</v>
      </c>
      <c r="F980" s="111">
        <f t="shared" si="105"/>
        <v>324000</v>
      </c>
      <c r="G980" s="111">
        <f t="shared" si="106"/>
        <v>142800</v>
      </c>
      <c r="H980" s="109">
        <v>1.5</v>
      </c>
      <c r="I980" s="111">
        <f t="shared" si="110"/>
        <v>831000</v>
      </c>
      <c r="J980" s="111">
        <f t="shared" si="111"/>
        <v>337800</v>
      </c>
      <c r="K980" s="109">
        <v>3</v>
      </c>
      <c r="L980" s="127">
        <f t="shared" si="107"/>
        <v>480600</v>
      </c>
      <c r="M980" s="131">
        <f t="shared" si="108"/>
        <v>1155000</v>
      </c>
      <c r="N980" s="136">
        <f t="shared" si="109"/>
        <v>818580</v>
      </c>
      <c r="O980" s="109">
        <v>0</v>
      </c>
      <c r="P980" s="178" t="s">
        <v>6311</v>
      </c>
    </row>
    <row r="981" spans="1:16" ht="19.5" x14ac:dyDescent="0.5">
      <c r="A981" s="109" t="s">
        <v>11</v>
      </c>
      <c r="B981" s="109">
        <v>809030</v>
      </c>
      <c r="C981" s="196" t="s">
        <v>4797</v>
      </c>
      <c r="D981" s="109"/>
      <c r="E981" s="109">
        <v>15</v>
      </c>
      <c r="F981" s="111">
        <f t="shared" si="105"/>
        <v>1512000</v>
      </c>
      <c r="G981" s="111">
        <f t="shared" si="106"/>
        <v>666400</v>
      </c>
      <c r="H981" s="109">
        <v>7</v>
      </c>
      <c r="I981" s="111">
        <f t="shared" si="110"/>
        <v>2216000</v>
      </c>
      <c r="J981" s="111">
        <f t="shared" si="111"/>
        <v>900800</v>
      </c>
      <c r="K981" s="109">
        <v>8</v>
      </c>
      <c r="L981" s="127">
        <f t="shared" si="107"/>
        <v>1567200</v>
      </c>
      <c r="M981" s="131">
        <f t="shared" si="108"/>
        <v>3728000</v>
      </c>
      <c r="N981" s="136">
        <f t="shared" si="109"/>
        <v>2630960</v>
      </c>
      <c r="O981" s="109">
        <v>0</v>
      </c>
      <c r="P981" s="178" t="s">
        <v>6311</v>
      </c>
    </row>
    <row r="982" spans="1:16" ht="19.5" x14ac:dyDescent="0.5">
      <c r="A982" s="109" t="s">
        <v>11</v>
      </c>
      <c r="B982" s="109">
        <v>809035</v>
      </c>
      <c r="C982" s="196" t="s">
        <v>4798</v>
      </c>
      <c r="D982" s="109"/>
      <c r="E982" s="109">
        <v>25</v>
      </c>
      <c r="F982" s="111">
        <f t="shared" si="105"/>
        <v>2160000</v>
      </c>
      <c r="G982" s="111">
        <f t="shared" si="106"/>
        <v>952000</v>
      </c>
      <c r="H982" s="109">
        <v>10</v>
      </c>
      <c r="I982" s="111">
        <f t="shared" si="110"/>
        <v>4155000</v>
      </c>
      <c r="J982" s="111">
        <f t="shared" si="111"/>
        <v>1689000</v>
      </c>
      <c r="K982" s="109">
        <v>15</v>
      </c>
      <c r="L982" s="127">
        <f t="shared" si="107"/>
        <v>2641000</v>
      </c>
      <c r="M982" s="131">
        <f t="shared" si="108"/>
        <v>6315000</v>
      </c>
      <c r="N982" s="136">
        <f t="shared" si="109"/>
        <v>4466300</v>
      </c>
      <c r="O982" s="109">
        <v>0</v>
      </c>
      <c r="P982" s="178" t="s">
        <v>6311</v>
      </c>
    </row>
    <row r="983" spans="1:16" ht="19.5" x14ac:dyDescent="0.5">
      <c r="A983" s="109" t="s">
        <v>11</v>
      </c>
      <c r="B983" s="109">
        <v>809040</v>
      </c>
      <c r="C983" s="196" t="s">
        <v>4799</v>
      </c>
      <c r="D983" s="109"/>
      <c r="E983" s="109">
        <v>7</v>
      </c>
      <c r="F983" s="111">
        <f t="shared" si="105"/>
        <v>648000</v>
      </c>
      <c r="G983" s="111">
        <f t="shared" si="106"/>
        <v>285600</v>
      </c>
      <c r="H983" s="109">
        <v>3</v>
      </c>
      <c r="I983" s="111">
        <f t="shared" si="110"/>
        <v>1108000</v>
      </c>
      <c r="J983" s="111">
        <f t="shared" si="111"/>
        <v>450400</v>
      </c>
      <c r="K983" s="109">
        <v>4</v>
      </c>
      <c r="L983" s="127">
        <f t="shared" si="107"/>
        <v>736000</v>
      </c>
      <c r="M983" s="131">
        <f t="shared" si="108"/>
        <v>1756000</v>
      </c>
      <c r="N983" s="136">
        <f t="shared" si="109"/>
        <v>1240800</v>
      </c>
      <c r="O983" s="109">
        <v>0</v>
      </c>
      <c r="P983" s="178" t="s">
        <v>6311</v>
      </c>
    </row>
    <row r="984" spans="1:16" ht="19.5" x14ac:dyDescent="0.5">
      <c r="A984" s="109" t="s">
        <v>11</v>
      </c>
      <c r="B984" s="109">
        <v>809045</v>
      </c>
      <c r="C984" s="196" t="s">
        <v>4800</v>
      </c>
      <c r="D984" s="109"/>
      <c r="E984" s="109">
        <v>5</v>
      </c>
      <c r="F984" s="111">
        <f t="shared" si="105"/>
        <v>324000</v>
      </c>
      <c r="G984" s="111">
        <f t="shared" si="106"/>
        <v>142800</v>
      </c>
      <c r="H984" s="109">
        <v>1.5</v>
      </c>
      <c r="I984" s="111">
        <f t="shared" si="110"/>
        <v>969500</v>
      </c>
      <c r="J984" s="111">
        <f t="shared" si="111"/>
        <v>394100</v>
      </c>
      <c r="K984" s="109">
        <v>3.5</v>
      </c>
      <c r="L984" s="127">
        <f t="shared" si="107"/>
        <v>536900</v>
      </c>
      <c r="M984" s="131">
        <f t="shared" si="108"/>
        <v>1293500</v>
      </c>
      <c r="N984" s="136">
        <f t="shared" si="109"/>
        <v>917670</v>
      </c>
      <c r="O984" s="109">
        <v>0</v>
      </c>
      <c r="P984" s="178" t="s">
        <v>6311</v>
      </c>
    </row>
    <row r="985" spans="1:16" ht="19.5" x14ac:dyDescent="0.5">
      <c r="A985" s="109" t="s">
        <v>11</v>
      </c>
      <c r="B985" s="109">
        <v>809050</v>
      </c>
      <c r="C985" s="196" t="s">
        <v>4801</v>
      </c>
      <c r="D985" s="109"/>
      <c r="E985" s="109">
        <v>7</v>
      </c>
      <c r="F985" s="111">
        <f t="shared" si="105"/>
        <v>648000</v>
      </c>
      <c r="G985" s="111">
        <f t="shared" si="106"/>
        <v>285600</v>
      </c>
      <c r="H985" s="109">
        <v>3</v>
      </c>
      <c r="I985" s="111">
        <f t="shared" si="110"/>
        <v>1108000</v>
      </c>
      <c r="J985" s="111">
        <f t="shared" si="111"/>
        <v>450400</v>
      </c>
      <c r="K985" s="109">
        <v>4</v>
      </c>
      <c r="L985" s="127">
        <f t="shared" si="107"/>
        <v>736000</v>
      </c>
      <c r="M985" s="131">
        <f t="shared" si="108"/>
        <v>1756000</v>
      </c>
      <c r="N985" s="136">
        <f t="shared" si="109"/>
        <v>1240800</v>
      </c>
      <c r="O985" s="109">
        <v>0</v>
      </c>
      <c r="P985" s="178" t="s">
        <v>6311</v>
      </c>
    </row>
    <row r="986" spans="1:16" ht="19.5" x14ac:dyDescent="0.5">
      <c r="A986" s="109" t="s">
        <v>11</v>
      </c>
      <c r="B986" s="109">
        <v>809055</v>
      </c>
      <c r="C986" s="196" t="s">
        <v>4802</v>
      </c>
      <c r="D986" s="109"/>
      <c r="E986" s="109">
        <v>8</v>
      </c>
      <c r="F986" s="111">
        <f t="shared" si="105"/>
        <v>648000</v>
      </c>
      <c r="G986" s="111">
        <f t="shared" si="106"/>
        <v>285600</v>
      </c>
      <c r="H986" s="109">
        <v>3</v>
      </c>
      <c r="I986" s="111">
        <f t="shared" si="110"/>
        <v>1385000</v>
      </c>
      <c r="J986" s="111">
        <f t="shared" si="111"/>
        <v>563000</v>
      </c>
      <c r="K986" s="109">
        <v>5</v>
      </c>
      <c r="L986" s="127">
        <f t="shared" si="107"/>
        <v>848600</v>
      </c>
      <c r="M986" s="131">
        <f t="shared" si="108"/>
        <v>2033000</v>
      </c>
      <c r="N986" s="136">
        <f t="shared" si="109"/>
        <v>1438980</v>
      </c>
      <c r="O986" s="109">
        <v>0</v>
      </c>
      <c r="P986" s="178" t="s">
        <v>6311</v>
      </c>
    </row>
    <row r="987" spans="1:16" ht="19.5" x14ac:dyDescent="0.5">
      <c r="A987" s="109" t="s">
        <v>11</v>
      </c>
      <c r="B987" s="109">
        <v>809060</v>
      </c>
      <c r="C987" s="196" t="s">
        <v>4803</v>
      </c>
      <c r="D987" s="109"/>
      <c r="E987" s="109">
        <v>6</v>
      </c>
      <c r="F987" s="111">
        <f t="shared" si="105"/>
        <v>540000</v>
      </c>
      <c r="G987" s="111">
        <f t="shared" si="106"/>
        <v>238000</v>
      </c>
      <c r="H987" s="109">
        <v>2.5</v>
      </c>
      <c r="I987" s="111">
        <f t="shared" si="110"/>
        <v>969500</v>
      </c>
      <c r="J987" s="111">
        <f t="shared" si="111"/>
        <v>394100</v>
      </c>
      <c r="K987" s="109">
        <v>3.5</v>
      </c>
      <c r="L987" s="127">
        <f t="shared" si="107"/>
        <v>632100</v>
      </c>
      <c r="M987" s="131">
        <f t="shared" si="108"/>
        <v>1509500</v>
      </c>
      <c r="N987" s="136">
        <f t="shared" si="109"/>
        <v>1067030</v>
      </c>
      <c r="O987" s="109">
        <v>0</v>
      </c>
      <c r="P987" s="178" t="s">
        <v>6311</v>
      </c>
    </row>
    <row r="988" spans="1:16" ht="19.5" x14ac:dyDescent="0.5">
      <c r="A988" s="109" t="s">
        <v>11</v>
      </c>
      <c r="B988" s="109">
        <v>809061</v>
      </c>
      <c r="C988" s="196" t="s">
        <v>4804</v>
      </c>
      <c r="D988" s="109"/>
      <c r="E988" s="109">
        <v>4</v>
      </c>
      <c r="F988" s="111">
        <f t="shared" si="105"/>
        <v>432000</v>
      </c>
      <c r="G988" s="111">
        <f t="shared" si="106"/>
        <v>190400</v>
      </c>
      <c r="H988" s="109">
        <v>2</v>
      </c>
      <c r="I988" s="111">
        <f t="shared" si="110"/>
        <v>554000</v>
      </c>
      <c r="J988" s="111">
        <f t="shared" si="111"/>
        <v>225200</v>
      </c>
      <c r="K988" s="109">
        <v>2</v>
      </c>
      <c r="L988" s="127">
        <f t="shared" si="107"/>
        <v>415600</v>
      </c>
      <c r="M988" s="131">
        <f t="shared" si="108"/>
        <v>986000</v>
      </c>
      <c r="N988" s="136">
        <f t="shared" si="109"/>
        <v>695080</v>
      </c>
      <c r="O988" s="109">
        <v>0</v>
      </c>
      <c r="P988" s="178" t="s">
        <v>6311</v>
      </c>
    </row>
    <row r="989" spans="1:16" ht="19.5" x14ac:dyDescent="0.5">
      <c r="A989" s="109" t="s">
        <v>11</v>
      </c>
      <c r="B989" s="109">
        <v>809062</v>
      </c>
      <c r="C989" s="196" t="s">
        <v>4805</v>
      </c>
      <c r="D989" s="109"/>
      <c r="E989" s="109">
        <v>3</v>
      </c>
      <c r="F989" s="111">
        <f t="shared" si="105"/>
        <v>324000</v>
      </c>
      <c r="G989" s="111">
        <f t="shared" si="106"/>
        <v>142800</v>
      </c>
      <c r="H989" s="109">
        <v>1.5</v>
      </c>
      <c r="I989" s="111">
        <f t="shared" si="110"/>
        <v>415500</v>
      </c>
      <c r="J989" s="111">
        <f t="shared" si="111"/>
        <v>168900</v>
      </c>
      <c r="K989" s="109">
        <v>1.5</v>
      </c>
      <c r="L989" s="127">
        <f t="shared" si="107"/>
        <v>311700</v>
      </c>
      <c r="M989" s="131">
        <f t="shared" si="108"/>
        <v>739500</v>
      </c>
      <c r="N989" s="136">
        <f t="shared" si="109"/>
        <v>521310</v>
      </c>
      <c r="O989" s="109">
        <v>0</v>
      </c>
      <c r="P989" s="178" t="s">
        <v>6311</v>
      </c>
    </row>
    <row r="990" spans="1:16" ht="19.5" x14ac:dyDescent="0.5">
      <c r="A990" s="109" t="s">
        <v>11</v>
      </c>
      <c r="B990" s="109">
        <v>809063</v>
      </c>
      <c r="C990" s="196" t="s">
        <v>4806</v>
      </c>
      <c r="D990" s="109"/>
      <c r="E990" s="109">
        <v>7</v>
      </c>
      <c r="F990" s="111">
        <f t="shared" si="105"/>
        <v>648000</v>
      </c>
      <c r="G990" s="111">
        <f t="shared" si="106"/>
        <v>285600</v>
      </c>
      <c r="H990" s="109">
        <v>3</v>
      </c>
      <c r="I990" s="111">
        <f t="shared" si="110"/>
        <v>1108000</v>
      </c>
      <c r="J990" s="111">
        <f t="shared" si="111"/>
        <v>450400</v>
      </c>
      <c r="K990" s="109">
        <v>4</v>
      </c>
      <c r="L990" s="127">
        <f t="shared" si="107"/>
        <v>736000</v>
      </c>
      <c r="M990" s="131">
        <f t="shared" si="108"/>
        <v>1756000</v>
      </c>
      <c r="N990" s="136">
        <f t="shared" si="109"/>
        <v>1240800</v>
      </c>
      <c r="O990" s="109">
        <v>0</v>
      </c>
      <c r="P990" s="178" t="s">
        <v>6311</v>
      </c>
    </row>
    <row r="991" spans="1:16" ht="19.5" x14ac:dyDescent="0.5">
      <c r="A991" s="109" t="s">
        <v>11</v>
      </c>
      <c r="B991" s="109">
        <v>809065</v>
      </c>
      <c r="C991" s="196" t="s">
        <v>4807</v>
      </c>
      <c r="D991" s="109"/>
      <c r="E991" s="109">
        <v>1.5</v>
      </c>
      <c r="F991" s="111">
        <f t="shared" si="105"/>
        <v>162000</v>
      </c>
      <c r="G991" s="111">
        <f t="shared" si="106"/>
        <v>71400</v>
      </c>
      <c r="H991" s="109">
        <v>0.75</v>
      </c>
      <c r="I991" s="111">
        <f t="shared" si="110"/>
        <v>207750</v>
      </c>
      <c r="J991" s="111">
        <f t="shared" si="111"/>
        <v>84450</v>
      </c>
      <c r="K991" s="109">
        <v>0.75</v>
      </c>
      <c r="L991" s="127">
        <f t="shared" si="107"/>
        <v>155850</v>
      </c>
      <c r="M991" s="131">
        <f t="shared" si="108"/>
        <v>369750</v>
      </c>
      <c r="N991" s="136">
        <f t="shared" si="109"/>
        <v>260655</v>
      </c>
      <c r="O991" s="109">
        <v>0</v>
      </c>
      <c r="P991" s="178" t="s">
        <v>6311</v>
      </c>
    </row>
    <row r="992" spans="1:16" ht="19.5" x14ac:dyDescent="0.5">
      <c r="A992" s="109" t="s">
        <v>11</v>
      </c>
      <c r="B992" s="109">
        <v>809070</v>
      </c>
      <c r="C992" s="196" t="s">
        <v>4808</v>
      </c>
      <c r="D992" s="109"/>
      <c r="E992" s="109">
        <v>1.5</v>
      </c>
      <c r="F992" s="111">
        <f t="shared" si="105"/>
        <v>162000</v>
      </c>
      <c r="G992" s="111">
        <f t="shared" si="106"/>
        <v>71400</v>
      </c>
      <c r="H992" s="109">
        <v>0.75</v>
      </c>
      <c r="I992" s="111">
        <f t="shared" si="110"/>
        <v>207750</v>
      </c>
      <c r="J992" s="111">
        <f t="shared" si="111"/>
        <v>84450</v>
      </c>
      <c r="K992" s="109">
        <v>0.75</v>
      </c>
      <c r="L992" s="127">
        <f t="shared" si="107"/>
        <v>155850</v>
      </c>
      <c r="M992" s="131">
        <f t="shared" si="108"/>
        <v>369750</v>
      </c>
      <c r="N992" s="136">
        <f t="shared" si="109"/>
        <v>260655</v>
      </c>
      <c r="O992" s="109">
        <v>0</v>
      </c>
      <c r="P992" s="178" t="s">
        <v>6311</v>
      </c>
    </row>
    <row r="993" spans="1:16" ht="19.5" x14ac:dyDescent="0.5">
      <c r="A993" s="109" t="s">
        <v>11</v>
      </c>
      <c r="B993" s="109">
        <v>809075</v>
      </c>
      <c r="C993" s="196" t="s">
        <v>4809</v>
      </c>
      <c r="D993" s="109"/>
      <c r="E993" s="109">
        <v>1.5</v>
      </c>
      <c r="F993" s="111">
        <f t="shared" si="105"/>
        <v>162000</v>
      </c>
      <c r="G993" s="111">
        <f t="shared" si="106"/>
        <v>71400</v>
      </c>
      <c r="H993" s="109">
        <v>0.75</v>
      </c>
      <c r="I993" s="111">
        <f t="shared" si="110"/>
        <v>207750</v>
      </c>
      <c r="J993" s="111">
        <f t="shared" si="111"/>
        <v>84450</v>
      </c>
      <c r="K993" s="109">
        <v>0.75</v>
      </c>
      <c r="L993" s="127">
        <f t="shared" si="107"/>
        <v>155850</v>
      </c>
      <c r="M993" s="131">
        <f t="shared" si="108"/>
        <v>369750</v>
      </c>
      <c r="N993" s="136">
        <f t="shared" si="109"/>
        <v>260655</v>
      </c>
      <c r="O993" s="109">
        <v>0</v>
      </c>
      <c r="P993" s="178" t="s">
        <v>6311</v>
      </c>
    </row>
    <row r="994" spans="1:16" ht="19.5" x14ac:dyDescent="0.5">
      <c r="A994" s="109" t="s">
        <v>11</v>
      </c>
      <c r="B994" s="109">
        <v>809080</v>
      </c>
      <c r="C994" s="196" t="s">
        <v>4810</v>
      </c>
      <c r="D994" s="109"/>
      <c r="E994" s="109">
        <v>14</v>
      </c>
      <c r="F994" s="111">
        <f t="shared" si="105"/>
        <v>1296000</v>
      </c>
      <c r="G994" s="111">
        <f t="shared" si="106"/>
        <v>571200</v>
      </c>
      <c r="H994" s="109">
        <v>6</v>
      </c>
      <c r="I994" s="111">
        <f t="shared" si="110"/>
        <v>2216000</v>
      </c>
      <c r="J994" s="111">
        <f t="shared" si="111"/>
        <v>900800</v>
      </c>
      <c r="K994" s="109">
        <v>8</v>
      </c>
      <c r="L994" s="127">
        <f t="shared" si="107"/>
        <v>1472000</v>
      </c>
      <c r="M994" s="131">
        <f t="shared" si="108"/>
        <v>3512000</v>
      </c>
      <c r="N994" s="136">
        <f t="shared" si="109"/>
        <v>2481600</v>
      </c>
      <c r="O994" s="109">
        <v>0</v>
      </c>
      <c r="P994" s="178" t="s">
        <v>6311</v>
      </c>
    </row>
    <row r="995" spans="1:16" ht="19.5" x14ac:dyDescent="0.5">
      <c r="A995" s="109" t="s">
        <v>11</v>
      </c>
      <c r="B995" s="109">
        <v>809085</v>
      </c>
      <c r="C995" s="196" t="s">
        <v>4811</v>
      </c>
      <c r="D995" s="109"/>
      <c r="E995" s="109">
        <v>4</v>
      </c>
      <c r="F995" s="111">
        <f t="shared" si="105"/>
        <v>216000</v>
      </c>
      <c r="G995" s="111">
        <f t="shared" si="106"/>
        <v>95200</v>
      </c>
      <c r="H995" s="109">
        <v>1</v>
      </c>
      <c r="I995" s="111">
        <f t="shared" si="110"/>
        <v>831000</v>
      </c>
      <c r="J995" s="111">
        <f t="shared" si="111"/>
        <v>337800</v>
      </c>
      <c r="K995" s="109">
        <v>3</v>
      </c>
      <c r="L995" s="127">
        <f t="shared" si="107"/>
        <v>433000</v>
      </c>
      <c r="M995" s="131">
        <f t="shared" si="108"/>
        <v>1047000</v>
      </c>
      <c r="N995" s="136">
        <f t="shared" si="109"/>
        <v>743900</v>
      </c>
      <c r="O995" s="109">
        <v>0</v>
      </c>
      <c r="P995" s="178" t="s">
        <v>6311</v>
      </c>
    </row>
    <row r="996" spans="1:16" ht="19.5" x14ac:dyDescent="0.5">
      <c r="A996" s="109" t="s">
        <v>11</v>
      </c>
      <c r="B996" s="109">
        <v>809090</v>
      </c>
      <c r="C996" s="196" t="s">
        <v>4812</v>
      </c>
      <c r="D996" s="109"/>
      <c r="E996" s="109">
        <v>4</v>
      </c>
      <c r="F996" s="111">
        <f t="shared" si="105"/>
        <v>216000</v>
      </c>
      <c r="G996" s="111">
        <f t="shared" si="106"/>
        <v>95200</v>
      </c>
      <c r="H996" s="109">
        <v>1</v>
      </c>
      <c r="I996" s="111">
        <f t="shared" si="110"/>
        <v>831000</v>
      </c>
      <c r="J996" s="111">
        <f t="shared" si="111"/>
        <v>337800</v>
      </c>
      <c r="K996" s="109">
        <v>3</v>
      </c>
      <c r="L996" s="127">
        <f t="shared" si="107"/>
        <v>433000</v>
      </c>
      <c r="M996" s="131">
        <f t="shared" si="108"/>
        <v>1047000</v>
      </c>
      <c r="N996" s="136">
        <f t="shared" si="109"/>
        <v>743900</v>
      </c>
      <c r="O996" s="109">
        <v>0</v>
      </c>
      <c r="P996" s="178" t="s">
        <v>6311</v>
      </c>
    </row>
    <row r="997" spans="1:16" ht="19.5" x14ac:dyDescent="0.5">
      <c r="A997" s="109" t="s">
        <v>11</v>
      </c>
      <c r="B997" s="109">
        <v>809095</v>
      </c>
      <c r="C997" s="196" t="s">
        <v>4813</v>
      </c>
      <c r="D997" s="109"/>
      <c r="E997" s="109">
        <v>4</v>
      </c>
      <c r="F997" s="111">
        <f t="shared" si="105"/>
        <v>216000</v>
      </c>
      <c r="G997" s="111">
        <f t="shared" si="106"/>
        <v>95200</v>
      </c>
      <c r="H997" s="109">
        <v>1</v>
      </c>
      <c r="I997" s="111">
        <f t="shared" si="110"/>
        <v>831000</v>
      </c>
      <c r="J997" s="111">
        <f t="shared" si="111"/>
        <v>337800</v>
      </c>
      <c r="K997" s="109">
        <v>3</v>
      </c>
      <c r="L997" s="127">
        <f t="shared" si="107"/>
        <v>433000</v>
      </c>
      <c r="M997" s="131">
        <f t="shared" si="108"/>
        <v>1047000</v>
      </c>
      <c r="N997" s="136">
        <f t="shared" si="109"/>
        <v>743900</v>
      </c>
      <c r="O997" s="109">
        <v>0</v>
      </c>
      <c r="P997" s="178" t="s">
        <v>6311</v>
      </c>
    </row>
    <row r="998" spans="1:16" ht="19.5" x14ac:dyDescent="0.5">
      <c r="A998" s="109" t="s">
        <v>11</v>
      </c>
      <c r="B998" s="109">
        <v>809100</v>
      </c>
      <c r="C998" s="196" t="s">
        <v>4814</v>
      </c>
      <c r="D998" s="109"/>
      <c r="E998" s="109">
        <v>4</v>
      </c>
      <c r="F998" s="111">
        <f t="shared" si="105"/>
        <v>216000</v>
      </c>
      <c r="G998" s="111">
        <f t="shared" si="106"/>
        <v>95200</v>
      </c>
      <c r="H998" s="109">
        <v>1</v>
      </c>
      <c r="I998" s="111">
        <f t="shared" si="110"/>
        <v>831000</v>
      </c>
      <c r="J998" s="111">
        <f t="shared" si="111"/>
        <v>337800</v>
      </c>
      <c r="K998" s="109">
        <v>3</v>
      </c>
      <c r="L998" s="127">
        <f t="shared" si="107"/>
        <v>433000</v>
      </c>
      <c r="M998" s="131">
        <f t="shared" si="108"/>
        <v>1047000</v>
      </c>
      <c r="N998" s="136">
        <f t="shared" si="109"/>
        <v>743900</v>
      </c>
      <c r="O998" s="109">
        <v>0</v>
      </c>
      <c r="P998" s="178" t="s">
        <v>6311</v>
      </c>
    </row>
    <row r="999" spans="1:16" ht="19.5" x14ac:dyDescent="0.5">
      <c r="A999" s="109" t="s">
        <v>11</v>
      </c>
      <c r="B999" s="109">
        <v>809105</v>
      </c>
      <c r="C999" s="196" t="s">
        <v>4815</v>
      </c>
      <c r="D999" s="109"/>
      <c r="E999" s="109">
        <v>15</v>
      </c>
      <c r="F999" s="111">
        <f t="shared" si="105"/>
        <v>1080000</v>
      </c>
      <c r="G999" s="111">
        <f t="shared" si="106"/>
        <v>476000</v>
      </c>
      <c r="H999" s="109">
        <v>5</v>
      </c>
      <c r="I999" s="111">
        <f t="shared" si="110"/>
        <v>2770000</v>
      </c>
      <c r="J999" s="111">
        <f t="shared" si="111"/>
        <v>1126000</v>
      </c>
      <c r="K999" s="109">
        <v>10</v>
      </c>
      <c r="L999" s="127">
        <f t="shared" si="107"/>
        <v>1602000</v>
      </c>
      <c r="M999" s="131">
        <f t="shared" si="108"/>
        <v>3850000</v>
      </c>
      <c r="N999" s="136">
        <f t="shared" si="109"/>
        <v>2728600</v>
      </c>
      <c r="O999" s="109">
        <v>0</v>
      </c>
      <c r="P999" s="178" t="s">
        <v>6311</v>
      </c>
    </row>
    <row r="1000" spans="1:16" ht="19.5" x14ac:dyDescent="0.5">
      <c r="A1000" s="109" t="s">
        <v>11</v>
      </c>
      <c r="B1000" s="109">
        <v>809110</v>
      </c>
      <c r="C1000" s="196" t="s">
        <v>4816</v>
      </c>
      <c r="D1000" s="109"/>
      <c r="E1000" s="109">
        <v>8</v>
      </c>
      <c r="F1000" s="111">
        <f t="shared" si="105"/>
        <v>432000</v>
      </c>
      <c r="G1000" s="111">
        <f t="shared" si="106"/>
        <v>190400</v>
      </c>
      <c r="H1000" s="109">
        <v>2</v>
      </c>
      <c r="I1000" s="111">
        <f t="shared" si="110"/>
        <v>1662000</v>
      </c>
      <c r="J1000" s="111">
        <f t="shared" si="111"/>
        <v>675600</v>
      </c>
      <c r="K1000" s="109">
        <v>6</v>
      </c>
      <c r="L1000" s="127">
        <f t="shared" si="107"/>
        <v>866000</v>
      </c>
      <c r="M1000" s="131">
        <f t="shared" si="108"/>
        <v>2094000</v>
      </c>
      <c r="N1000" s="136">
        <f t="shared" si="109"/>
        <v>1487800</v>
      </c>
      <c r="O1000" s="109">
        <v>0</v>
      </c>
      <c r="P1000" s="178" t="s">
        <v>6311</v>
      </c>
    </row>
    <row r="1001" spans="1:16" ht="19.5" x14ac:dyDescent="0.5">
      <c r="A1001" s="109" t="s">
        <v>11</v>
      </c>
      <c r="B1001" s="109">
        <v>809115</v>
      </c>
      <c r="C1001" s="196" t="s">
        <v>4817</v>
      </c>
      <c r="D1001" s="109"/>
      <c r="E1001" s="109">
        <v>20</v>
      </c>
      <c r="F1001" s="111">
        <f t="shared" si="105"/>
        <v>1512000</v>
      </c>
      <c r="G1001" s="111">
        <f t="shared" si="106"/>
        <v>666400</v>
      </c>
      <c r="H1001" s="109">
        <v>7</v>
      </c>
      <c r="I1001" s="111">
        <f t="shared" si="110"/>
        <v>3601000</v>
      </c>
      <c r="J1001" s="111">
        <f t="shared" si="111"/>
        <v>1463800</v>
      </c>
      <c r="K1001" s="109">
        <v>13</v>
      </c>
      <c r="L1001" s="127">
        <f t="shared" si="107"/>
        <v>2130200</v>
      </c>
      <c r="M1001" s="131">
        <f t="shared" si="108"/>
        <v>5113000</v>
      </c>
      <c r="N1001" s="136">
        <f t="shared" si="109"/>
        <v>3621860</v>
      </c>
      <c r="O1001" s="109">
        <v>0</v>
      </c>
      <c r="P1001" s="178" t="s">
        <v>6311</v>
      </c>
    </row>
    <row r="1002" spans="1:16" ht="19.5" x14ac:dyDescent="0.5">
      <c r="A1002" s="109" t="s">
        <v>11</v>
      </c>
      <c r="B1002" s="109">
        <v>809120</v>
      </c>
      <c r="C1002" s="196" t="s">
        <v>4818</v>
      </c>
      <c r="D1002" s="109"/>
      <c r="E1002" s="109">
        <v>10</v>
      </c>
      <c r="F1002" s="111">
        <f t="shared" si="105"/>
        <v>648000</v>
      </c>
      <c r="G1002" s="111">
        <f t="shared" si="106"/>
        <v>285600</v>
      </c>
      <c r="H1002" s="109">
        <v>3</v>
      </c>
      <c r="I1002" s="111">
        <f t="shared" si="110"/>
        <v>1939000</v>
      </c>
      <c r="J1002" s="111">
        <f t="shared" si="111"/>
        <v>788200</v>
      </c>
      <c r="K1002" s="109">
        <v>7</v>
      </c>
      <c r="L1002" s="127">
        <f t="shared" si="107"/>
        <v>1073800</v>
      </c>
      <c r="M1002" s="131">
        <f t="shared" si="108"/>
        <v>2587000</v>
      </c>
      <c r="N1002" s="136">
        <f t="shared" si="109"/>
        <v>1835340</v>
      </c>
      <c r="O1002" s="109">
        <v>0</v>
      </c>
      <c r="P1002" s="178" t="s">
        <v>6311</v>
      </c>
    </row>
    <row r="1003" spans="1:16" ht="19.5" x14ac:dyDescent="0.5">
      <c r="A1003" s="109" t="s">
        <v>11</v>
      </c>
      <c r="B1003" s="109">
        <v>809125</v>
      </c>
      <c r="C1003" s="196" t="s">
        <v>4819</v>
      </c>
      <c r="D1003" s="109"/>
      <c r="E1003" s="109">
        <v>15</v>
      </c>
      <c r="F1003" s="111">
        <f t="shared" si="105"/>
        <v>1296000</v>
      </c>
      <c r="G1003" s="111">
        <f t="shared" si="106"/>
        <v>571200</v>
      </c>
      <c r="H1003" s="109">
        <v>6</v>
      </c>
      <c r="I1003" s="111">
        <f t="shared" si="110"/>
        <v>2493000</v>
      </c>
      <c r="J1003" s="111">
        <f t="shared" si="111"/>
        <v>1013400</v>
      </c>
      <c r="K1003" s="109">
        <v>9</v>
      </c>
      <c r="L1003" s="127">
        <f t="shared" si="107"/>
        <v>1584600</v>
      </c>
      <c r="M1003" s="131">
        <f t="shared" si="108"/>
        <v>3789000</v>
      </c>
      <c r="N1003" s="136">
        <f t="shared" si="109"/>
        <v>2679780</v>
      </c>
      <c r="O1003" s="109">
        <v>0</v>
      </c>
      <c r="P1003" s="178" t="s">
        <v>6311</v>
      </c>
    </row>
    <row r="1004" spans="1:16" ht="19.5" x14ac:dyDescent="0.5">
      <c r="A1004" s="109" t="s">
        <v>11</v>
      </c>
      <c r="B1004" s="109">
        <v>809130</v>
      </c>
      <c r="C1004" s="196" t="s">
        <v>4820</v>
      </c>
      <c r="D1004" s="109"/>
      <c r="E1004" s="109">
        <v>45</v>
      </c>
      <c r="F1004" s="111">
        <f t="shared" si="105"/>
        <v>5400000</v>
      </c>
      <c r="G1004" s="111">
        <f t="shared" si="106"/>
        <v>2380000</v>
      </c>
      <c r="H1004" s="109">
        <v>25</v>
      </c>
      <c r="I1004" s="111">
        <f t="shared" si="110"/>
        <v>5540000</v>
      </c>
      <c r="J1004" s="111">
        <f t="shared" si="111"/>
        <v>2252000</v>
      </c>
      <c r="K1004" s="109">
        <v>20</v>
      </c>
      <c r="L1004" s="127">
        <f t="shared" si="107"/>
        <v>4632000</v>
      </c>
      <c r="M1004" s="131">
        <f t="shared" si="108"/>
        <v>10940000</v>
      </c>
      <c r="N1004" s="136">
        <f t="shared" si="109"/>
        <v>7697600</v>
      </c>
      <c r="O1004" s="109">
        <v>0</v>
      </c>
      <c r="P1004" s="178" t="s">
        <v>6311</v>
      </c>
    </row>
    <row r="1005" spans="1:16" ht="19.5" x14ac:dyDescent="0.5">
      <c r="A1005" s="109" t="s">
        <v>11</v>
      </c>
      <c r="B1005" s="109">
        <v>809196</v>
      </c>
      <c r="C1005" s="196" t="s">
        <v>4821</v>
      </c>
      <c r="D1005" s="109"/>
      <c r="E1005" s="109">
        <v>7</v>
      </c>
      <c r="F1005" s="111">
        <f t="shared" si="105"/>
        <v>648000</v>
      </c>
      <c r="G1005" s="111">
        <f t="shared" si="106"/>
        <v>285600</v>
      </c>
      <c r="H1005" s="109">
        <v>3</v>
      </c>
      <c r="I1005" s="111">
        <f t="shared" si="110"/>
        <v>1108000</v>
      </c>
      <c r="J1005" s="111">
        <f t="shared" si="111"/>
        <v>450400</v>
      </c>
      <c r="K1005" s="109">
        <v>4</v>
      </c>
      <c r="L1005" s="127">
        <f t="shared" si="107"/>
        <v>736000</v>
      </c>
      <c r="M1005" s="131">
        <f t="shared" si="108"/>
        <v>1756000</v>
      </c>
      <c r="N1005" s="136">
        <f t="shared" si="109"/>
        <v>1240800</v>
      </c>
      <c r="O1005" s="109">
        <v>0</v>
      </c>
      <c r="P1005" s="178" t="s">
        <v>6311</v>
      </c>
    </row>
    <row r="1006" spans="1:16" ht="19.5" x14ac:dyDescent="0.5">
      <c r="A1006" s="109" t="s">
        <v>11</v>
      </c>
      <c r="B1006" s="109">
        <v>809197</v>
      </c>
      <c r="C1006" s="196" t="s">
        <v>4822</v>
      </c>
      <c r="D1006" s="109"/>
      <c r="E1006" s="109">
        <v>5</v>
      </c>
      <c r="F1006" s="111">
        <f t="shared" si="105"/>
        <v>540000</v>
      </c>
      <c r="G1006" s="111">
        <f t="shared" si="106"/>
        <v>238000</v>
      </c>
      <c r="H1006" s="109">
        <v>2.5</v>
      </c>
      <c r="I1006" s="111">
        <f t="shared" si="110"/>
        <v>692500</v>
      </c>
      <c r="J1006" s="111">
        <f t="shared" si="111"/>
        <v>281500</v>
      </c>
      <c r="K1006" s="109">
        <v>2.5</v>
      </c>
      <c r="L1006" s="127">
        <f t="shared" si="107"/>
        <v>519500</v>
      </c>
      <c r="M1006" s="131">
        <f t="shared" si="108"/>
        <v>1232500</v>
      </c>
      <c r="N1006" s="136">
        <f t="shared" si="109"/>
        <v>868850</v>
      </c>
      <c r="O1006" s="109">
        <v>0</v>
      </c>
      <c r="P1006" s="178" t="s">
        <v>6311</v>
      </c>
    </row>
    <row r="1007" spans="1:16" ht="19.5" x14ac:dyDescent="0.5">
      <c r="A1007" s="109" t="s">
        <v>11</v>
      </c>
      <c r="B1007" s="109">
        <v>809198</v>
      </c>
      <c r="C1007" s="196" t="s">
        <v>4823</v>
      </c>
      <c r="D1007" s="109"/>
      <c r="E1007" s="109">
        <v>3</v>
      </c>
      <c r="F1007" s="111">
        <f t="shared" si="105"/>
        <v>324000</v>
      </c>
      <c r="G1007" s="111">
        <f t="shared" si="106"/>
        <v>142800</v>
      </c>
      <c r="H1007" s="109">
        <v>1.5</v>
      </c>
      <c r="I1007" s="111">
        <f t="shared" si="110"/>
        <v>415500</v>
      </c>
      <c r="J1007" s="111">
        <f t="shared" si="111"/>
        <v>168900</v>
      </c>
      <c r="K1007" s="109">
        <v>1.5</v>
      </c>
      <c r="L1007" s="127">
        <f t="shared" si="107"/>
        <v>311700</v>
      </c>
      <c r="M1007" s="131">
        <f t="shared" si="108"/>
        <v>739500</v>
      </c>
      <c r="N1007" s="136">
        <f t="shared" si="109"/>
        <v>521310</v>
      </c>
      <c r="O1007" s="109">
        <v>0</v>
      </c>
      <c r="P1007" s="178" t="s">
        <v>6311</v>
      </c>
    </row>
    <row r="1008" spans="1:16" ht="19.5" x14ac:dyDescent="0.5">
      <c r="A1008" s="109" t="s">
        <v>11</v>
      </c>
      <c r="B1008" s="109">
        <v>810000</v>
      </c>
      <c r="C1008" s="196" t="s">
        <v>4824</v>
      </c>
      <c r="D1008" s="109"/>
      <c r="E1008" s="109">
        <v>8</v>
      </c>
      <c r="F1008" s="111">
        <f t="shared" si="105"/>
        <v>648000</v>
      </c>
      <c r="G1008" s="111">
        <f t="shared" si="106"/>
        <v>285600</v>
      </c>
      <c r="H1008" s="109">
        <v>3</v>
      </c>
      <c r="I1008" s="111">
        <f t="shared" si="110"/>
        <v>1385000</v>
      </c>
      <c r="J1008" s="111">
        <f t="shared" si="111"/>
        <v>563000</v>
      </c>
      <c r="K1008" s="109">
        <v>5</v>
      </c>
      <c r="L1008" s="127">
        <f t="shared" si="107"/>
        <v>848600</v>
      </c>
      <c r="M1008" s="131">
        <f t="shared" si="108"/>
        <v>2033000</v>
      </c>
      <c r="N1008" s="136">
        <f t="shared" si="109"/>
        <v>1438980</v>
      </c>
      <c r="O1008" s="109">
        <v>0</v>
      </c>
      <c r="P1008" s="178" t="s">
        <v>6311</v>
      </c>
    </row>
    <row r="1009" spans="1:16" ht="19.5" x14ac:dyDescent="0.5">
      <c r="A1009" s="109" t="s">
        <v>11</v>
      </c>
      <c r="B1009" s="109">
        <v>810002</v>
      </c>
      <c r="C1009" s="196" t="s">
        <v>4825</v>
      </c>
      <c r="D1009" s="109"/>
      <c r="E1009" s="109">
        <v>8</v>
      </c>
      <c r="F1009" s="111">
        <f t="shared" si="105"/>
        <v>648000</v>
      </c>
      <c r="G1009" s="111">
        <f t="shared" si="106"/>
        <v>285600</v>
      </c>
      <c r="H1009" s="109">
        <v>3</v>
      </c>
      <c r="I1009" s="111">
        <f t="shared" si="110"/>
        <v>1385000</v>
      </c>
      <c r="J1009" s="111">
        <f t="shared" si="111"/>
        <v>563000</v>
      </c>
      <c r="K1009" s="109">
        <v>5</v>
      </c>
      <c r="L1009" s="127">
        <f t="shared" si="107"/>
        <v>848600</v>
      </c>
      <c r="M1009" s="131">
        <f t="shared" si="108"/>
        <v>2033000</v>
      </c>
      <c r="N1009" s="136">
        <f t="shared" si="109"/>
        <v>1438980</v>
      </c>
      <c r="O1009" s="109">
        <v>0</v>
      </c>
      <c r="P1009" s="178" t="s">
        <v>6311</v>
      </c>
    </row>
    <row r="1010" spans="1:16" ht="19.5" x14ac:dyDescent="0.5">
      <c r="A1010" s="109" t="s">
        <v>11</v>
      </c>
      <c r="B1010" s="109">
        <v>810004</v>
      </c>
      <c r="C1010" s="196" t="s">
        <v>4826</v>
      </c>
      <c r="D1010" s="109"/>
      <c r="E1010" s="109">
        <v>8</v>
      </c>
      <c r="F1010" s="111">
        <f t="shared" si="105"/>
        <v>648000</v>
      </c>
      <c r="G1010" s="111">
        <f t="shared" si="106"/>
        <v>285600</v>
      </c>
      <c r="H1010" s="109">
        <v>3</v>
      </c>
      <c r="I1010" s="111">
        <f t="shared" si="110"/>
        <v>1385000</v>
      </c>
      <c r="J1010" s="111">
        <f t="shared" si="111"/>
        <v>563000</v>
      </c>
      <c r="K1010" s="109">
        <v>5</v>
      </c>
      <c r="L1010" s="127">
        <f t="shared" si="107"/>
        <v>848600</v>
      </c>
      <c r="M1010" s="131">
        <f t="shared" si="108"/>
        <v>2033000</v>
      </c>
      <c r="N1010" s="136">
        <f t="shared" si="109"/>
        <v>1438980</v>
      </c>
      <c r="O1010" s="109">
        <v>0</v>
      </c>
      <c r="P1010" s="178" t="s">
        <v>6311</v>
      </c>
    </row>
    <row r="1011" spans="1:16" ht="19.5" x14ac:dyDescent="0.5">
      <c r="A1011" s="109" t="s">
        <v>11</v>
      </c>
      <c r="B1011" s="109">
        <v>810006</v>
      </c>
      <c r="C1011" s="196" t="s">
        <v>4827</v>
      </c>
      <c r="D1011" s="109"/>
      <c r="E1011" s="109">
        <v>8</v>
      </c>
      <c r="F1011" s="111">
        <f t="shared" si="105"/>
        <v>648000</v>
      </c>
      <c r="G1011" s="111">
        <f t="shared" si="106"/>
        <v>285600</v>
      </c>
      <c r="H1011" s="109">
        <v>3</v>
      </c>
      <c r="I1011" s="111">
        <f t="shared" si="110"/>
        <v>1385000</v>
      </c>
      <c r="J1011" s="111">
        <f t="shared" si="111"/>
        <v>563000</v>
      </c>
      <c r="K1011" s="109">
        <v>5</v>
      </c>
      <c r="L1011" s="127">
        <f t="shared" si="107"/>
        <v>848600</v>
      </c>
      <c r="M1011" s="131">
        <f t="shared" si="108"/>
        <v>2033000</v>
      </c>
      <c r="N1011" s="136">
        <f t="shared" si="109"/>
        <v>1438980</v>
      </c>
      <c r="O1011" s="109">
        <v>0</v>
      </c>
      <c r="P1011" s="178" t="s">
        <v>6311</v>
      </c>
    </row>
    <row r="1012" spans="1:16" ht="19.5" x14ac:dyDescent="0.5">
      <c r="A1012" s="109" t="s">
        <v>11</v>
      </c>
      <c r="B1012" s="109">
        <v>810008</v>
      </c>
      <c r="C1012" s="196" t="s">
        <v>4828</v>
      </c>
      <c r="D1012" s="109"/>
      <c r="E1012" s="109">
        <v>8</v>
      </c>
      <c r="F1012" s="111">
        <f t="shared" si="105"/>
        <v>648000</v>
      </c>
      <c r="G1012" s="111">
        <f t="shared" si="106"/>
        <v>285600</v>
      </c>
      <c r="H1012" s="109">
        <v>3</v>
      </c>
      <c r="I1012" s="111">
        <f t="shared" si="110"/>
        <v>1385000</v>
      </c>
      <c r="J1012" s="111">
        <f t="shared" si="111"/>
        <v>563000</v>
      </c>
      <c r="K1012" s="109">
        <v>5</v>
      </c>
      <c r="L1012" s="127">
        <f t="shared" si="107"/>
        <v>848600</v>
      </c>
      <c r="M1012" s="131">
        <f t="shared" si="108"/>
        <v>2033000</v>
      </c>
      <c r="N1012" s="136">
        <f t="shared" si="109"/>
        <v>1438980</v>
      </c>
      <c r="O1012" s="109">
        <v>0</v>
      </c>
      <c r="P1012" s="178" t="s">
        <v>6311</v>
      </c>
    </row>
    <row r="1013" spans="1:16" ht="39" x14ac:dyDescent="0.5">
      <c r="A1013" s="109" t="s">
        <v>16</v>
      </c>
      <c r="B1013" s="109">
        <v>810020</v>
      </c>
      <c r="C1013" s="196" t="s">
        <v>5880</v>
      </c>
      <c r="D1013" s="109"/>
      <c r="E1013" s="109">
        <v>11</v>
      </c>
      <c r="F1013" s="111">
        <f t="shared" si="105"/>
        <v>864000</v>
      </c>
      <c r="G1013" s="111">
        <f t="shared" si="106"/>
        <v>380800</v>
      </c>
      <c r="H1013" s="109">
        <v>4</v>
      </c>
      <c r="I1013" s="111">
        <f t="shared" si="110"/>
        <v>1939000</v>
      </c>
      <c r="J1013" s="111">
        <f t="shared" si="111"/>
        <v>788200</v>
      </c>
      <c r="K1013" s="109">
        <v>7</v>
      </c>
      <c r="L1013" s="127">
        <f t="shared" si="107"/>
        <v>1169000</v>
      </c>
      <c r="M1013" s="131">
        <f t="shared" si="108"/>
        <v>2803000</v>
      </c>
      <c r="N1013" s="136">
        <f t="shared" si="109"/>
        <v>1984700</v>
      </c>
      <c r="O1013" s="109">
        <v>0</v>
      </c>
      <c r="P1013" s="178" t="s">
        <v>6312</v>
      </c>
    </row>
    <row r="1014" spans="1:16" ht="39" x14ac:dyDescent="0.5">
      <c r="A1014" s="109" t="s">
        <v>11</v>
      </c>
      <c r="B1014" s="109">
        <v>810022</v>
      </c>
      <c r="C1014" s="196" t="s">
        <v>4829</v>
      </c>
      <c r="D1014" s="109"/>
      <c r="E1014" s="109">
        <v>20</v>
      </c>
      <c r="F1014" s="111">
        <f t="shared" si="105"/>
        <v>1512000</v>
      </c>
      <c r="G1014" s="111">
        <f t="shared" si="106"/>
        <v>666400</v>
      </c>
      <c r="H1014" s="109">
        <v>7</v>
      </c>
      <c r="I1014" s="111">
        <f t="shared" si="110"/>
        <v>3601000</v>
      </c>
      <c r="J1014" s="111">
        <f t="shared" si="111"/>
        <v>1463800</v>
      </c>
      <c r="K1014" s="109">
        <v>13</v>
      </c>
      <c r="L1014" s="127">
        <f t="shared" si="107"/>
        <v>2130200</v>
      </c>
      <c r="M1014" s="131">
        <f t="shared" si="108"/>
        <v>5113000</v>
      </c>
      <c r="N1014" s="136">
        <f t="shared" si="109"/>
        <v>3621860</v>
      </c>
      <c r="O1014" s="109">
        <v>0</v>
      </c>
      <c r="P1014" s="178" t="s">
        <v>6312</v>
      </c>
    </row>
    <row r="1015" spans="1:16" ht="19.5" x14ac:dyDescent="0.5">
      <c r="A1015" s="109" t="s">
        <v>16</v>
      </c>
      <c r="B1015" s="109">
        <v>810024</v>
      </c>
      <c r="C1015" s="196" t="s">
        <v>4830</v>
      </c>
      <c r="D1015" s="109"/>
      <c r="E1015" s="109">
        <v>30</v>
      </c>
      <c r="F1015" s="111">
        <f t="shared" si="105"/>
        <v>1944000</v>
      </c>
      <c r="G1015" s="111">
        <f t="shared" si="106"/>
        <v>856800</v>
      </c>
      <c r="H1015" s="109">
        <v>9</v>
      </c>
      <c r="I1015" s="111">
        <f t="shared" si="110"/>
        <v>5817000</v>
      </c>
      <c r="J1015" s="111">
        <f t="shared" si="111"/>
        <v>2364600</v>
      </c>
      <c r="K1015" s="109">
        <v>21</v>
      </c>
      <c r="L1015" s="127">
        <f t="shared" si="107"/>
        <v>3221400</v>
      </c>
      <c r="M1015" s="131">
        <f t="shared" si="108"/>
        <v>7761000</v>
      </c>
      <c r="N1015" s="136">
        <f t="shared" si="109"/>
        <v>5506020</v>
      </c>
      <c r="O1015" s="109">
        <v>0</v>
      </c>
      <c r="P1015" s="178" t="s">
        <v>6312</v>
      </c>
    </row>
    <row r="1016" spans="1:16" ht="19.5" x14ac:dyDescent="0.5">
      <c r="A1016" s="109" t="s">
        <v>16</v>
      </c>
      <c r="B1016" s="109">
        <v>810026</v>
      </c>
      <c r="C1016" s="196" t="s">
        <v>4831</v>
      </c>
      <c r="D1016" s="109"/>
      <c r="E1016" s="109">
        <v>11</v>
      </c>
      <c r="F1016" s="111">
        <f t="shared" si="105"/>
        <v>864000</v>
      </c>
      <c r="G1016" s="111">
        <f t="shared" si="106"/>
        <v>380800</v>
      </c>
      <c r="H1016" s="109">
        <v>4</v>
      </c>
      <c r="I1016" s="111">
        <f t="shared" si="110"/>
        <v>1939000</v>
      </c>
      <c r="J1016" s="111">
        <f t="shared" si="111"/>
        <v>788200</v>
      </c>
      <c r="K1016" s="109">
        <v>7</v>
      </c>
      <c r="L1016" s="127">
        <f t="shared" si="107"/>
        <v>1169000</v>
      </c>
      <c r="M1016" s="131">
        <f t="shared" si="108"/>
        <v>2803000</v>
      </c>
      <c r="N1016" s="136">
        <f t="shared" si="109"/>
        <v>1984700</v>
      </c>
      <c r="O1016" s="109">
        <v>0</v>
      </c>
      <c r="P1016" s="178" t="s">
        <v>6312</v>
      </c>
    </row>
    <row r="1017" spans="1:16" ht="58.5" x14ac:dyDescent="0.5">
      <c r="A1017" s="109" t="s">
        <v>16</v>
      </c>
      <c r="B1017" s="109">
        <v>810028</v>
      </c>
      <c r="C1017" s="196" t="s">
        <v>5881</v>
      </c>
      <c r="D1017" s="109" t="s">
        <v>6172</v>
      </c>
      <c r="E1017" s="109">
        <v>30</v>
      </c>
      <c r="F1017" s="111">
        <f t="shared" si="105"/>
        <v>1944000</v>
      </c>
      <c r="G1017" s="111">
        <f t="shared" si="106"/>
        <v>856800</v>
      </c>
      <c r="H1017" s="109">
        <v>9</v>
      </c>
      <c r="I1017" s="111">
        <f t="shared" si="110"/>
        <v>5817000</v>
      </c>
      <c r="J1017" s="111">
        <f t="shared" si="111"/>
        <v>2364600</v>
      </c>
      <c r="K1017" s="109">
        <v>21</v>
      </c>
      <c r="L1017" s="127">
        <f t="shared" si="107"/>
        <v>3221400</v>
      </c>
      <c r="M1017" s="131">
        <f t="shared" si="108"/>
        <v>7761000</v>
      </c>
      <c r="N1017" s="136">
        <f t="shared" si="109"/>
        <v>5506020</v>
      </c>
      <c r="O1017" s="109">
        <v>0</v>
      </c>
      <c r="P1017" s="178" t="s">
        <v>6312</v>
      </c>
    </row>
    <row r="1018" spans="1:16" ht="19.5" x14ac:dyDescent="0.5">
      <c r="A1018" s="109" t="s">
        <v>11</v>
      </c>
      <c r="B1018" s="109">
        <v>810030</v>
      </c>
      <c r="C1018" s="196" t="s">
        <v>4833</v>
      </c>
      <c r="D1018" s="109"/>
      <c r="E1018" s="109">
        <v>8</v>
      </c>
      <c r="F1018" s="111">
        <f t="shared" si="105"/>
        <v>648000</v>
      </c>
      <c r="G1018" s="111">
        <f t="shared" si="106"/>
        <v>285600</v>
      </c>
      <c r="H1018" s="109">
        <v>3</v>
      </c>
      <c r="I1018" s="111">
        <f t="shared" si="110"/>
        <v>1385000</v>
      </c>
      <c r="J1018" s="111">
        <f t="shared" si="111"/>
        <v>563000</v>
      </c>
      <c r="K1018" s="109">
        <v>5</v>
      </c>
      <c r="L1018" s="127">
        <f t="shared" si="107"/>
        <v>848600</v>
      </c>
      <c r="M1018" s="131">
        <f t="shared" si="108"/>
        <v>2033000</v>
      </c>
      <c r="N1018" s="136">
        <f t="shared" si="109"/>
        <v>1438980</v>
      </c>
      <c r="O1018" s="109">
        <v>0</v>
      </c>
      <c r="P1018" s="178" t="s">
        <v>6312</v>
      </c>
    </row>
    <row r="1019" spans="1:16" ht="39" x14ac:dyDescent="0.5">
      <c r="A1019" s="109" t="s">
        <v>11</v>
      </c>
      <c r="B1019" s="109">
        <v>810032</v>
      </c>
      <c r="C1019" s="196" t="s">
        <v>4834</v>
      </c>
      <c r="D1019" s="109"/>
      <c r="E1019" s="109">
        <v>20</v>
      </c>
      <c r="F1019" s="111">
        <f t="shared" si="105"/>
        <v>1512000</v>
      </c>
      <c r="G1019" s="111">
        <f t="shared" si="106"/>
        <v>666400</v>
      </c>
      <c r="H1019" s="109">
        <v>7</v>
      </c>
      <c r="I1019" s="111">
        <f t="shared" si="110"/>
        <v>3601000</v>
      </c>
      <c r="J1019" s="111">
        <f t="shared" si="111"/>
        <v>1463800</v>
      </c>
      <c r="K1019" s="109">
        <v>13</v>
      </c>
      <c r="L1019" s="127">
        <f t="shared" si="107"/>
        <v>2130200</v>
      </c>
      <c r="M1019" s="131">
        <f t="shared" si="108"/>
        <v>5113000</v>
      </c>
      <c r="N1019" s="136">
        <f t="shared" si="109"/>
        <v>3621860</v>
      </c>
      <c r="O1019" s="109">
        <v>0</v>
      </c>
      <c r="P1019" s="178" t="s">
        <v>6312</v>
      </c>
    </row>
    <row r="1020" spans="1:16" ht="19.5" x14ac:dyDescent="0.5">
      <c r="A1020" s="109" t="s">
        <v>11</v>
      </c>
      <c r="B1020" s="109">
        <v>810034</v>
      </c>
      <c r="C1020" s="196" t="s">
        <v>4835</v>
      </c>
      <c r="D1020" s="109"/>
      <c r="E1020" s="109">
        <v>25</v>
      </c>
      <c r="F1020" s="111">
        <f t="shared" si="105"/>
        <v>1512000</v>
      </c>
      <c r="G1020" s="111">
        <f t="shared" si="106"/>
        <v>666400</v>
      </c>
      <c r="H1020" s="109">
        <v>7</v>
      </c>
      <c r="I1020" s="111">
        <f t="shared" si="110"/>
        <v>4986000</v>
      </c>
      <c r="J1020" s="111">
        <f t="shared" si="111"/>
        <v>2026800</v>
      </c>
      <c r="K1020" s="109">
        <v>18</v>
      </c>
      <c r="L1020" s="127">
        <f t="shared" si="107"/>
        <v>2693200</v>
      </c>
      <c r="M1020" s="131">
        <f t="shared" si="108"/>
        <v>6498000</v>
      </c>
      <c r="N1020" s="136">
        <f t="shared" si="109"/>
        <v>4612760</v>
      </c>
      <c r="O1020" s="109">
        <v>0</v>
      </c>
      <c r="P1020" s="178" t="s">
        <v>6312</v>
      </c>
    </row>
    <row r="1021" spans="1:16" ht="19.5" x14ac:dyDescent="0.5">
      <c r="A1021" s="109" t="s">
        <v>11</v>
      </c>
      <c r="B1021" s="109">
        <v>810036</v>
      </c>
      <c r="C1021" s="196" t="s">
        <v>4836</v>
      </c>
      <c r="D1021" s="109"/>
      <c r="E1021" s="109">
        <v>25</v>
      </c>
      <c r="F1021" s="111">
        <f t="shared" si="105"/>
        <v>1512000</v>
      </c>
      <c r="G1021" s="111">
        <f t="shared" si="106"/>
        <v>666400</v>
      </c>
      <c r="H1021" s="109">
        <v>7</v>
      </c>
      <c r="I1021" s="111">
        <f t="shared" si="110"/>
        <v>4986000</v>
      </c>
      <c r="J1021" s="111">
        <f t="shared" si="111"/>
        <v>2026800</v>
      </c>
      <c r="K1021" s="109">
        <v>18</v>
      </c>
      <c r="L1021" s="127">
        <f t="shared" si="107"/>
        <v>2693200</v>
      </c>
      <c r="M1021" s="131">
        <f t="shared" si="108"/>
        <v>6498000</v>
      </c>
      <c r="N1021" s="136">
        <f t="shared" si="109"/>
        <v>4612760</v>
      </c>
      <c r="O1021" s="109">
        <v>0</v>
      </c>
      <c r="P1021" s="178" t="s">
        <v>6312</v>
      </c>
    </row>
    <row r="1022" spans="1:16" ht="39" x14ac:dyDescent="0.5">
      <c r="A1022" s="109" t="s">
        <v>11</v>
      </c>
      <c r="B1022" s="109">
        <v>810050</v>
      </c>
      <c r="C1022" s="196" t="s">
        <v>4837</v>
      </c>
      <c r="D1022" s="109"/>
      <c r="E1022" s="109">
        <v>16</v>
      </c>
      <c r="F1022" s="111">
        <f t="shared" si="105"/>
        <v>1080000</v>
      </c>
      <c r="G1022" s="111">
        <f t="shared" si="106"/>
        <v>476000</v>
      </c>
      <c r="H1022" s="109">
        <v>5</v>
      </c>
      <c r="I1022" s="111">
        <f t="shared" si="110"/>
        <v>3047000</v>
      </c>
      <c r="J1022" s="111">
        <f t="shared" si="111"/>
        <v>1238600</v>
      </c>
      <c r="K1022" s="109">
        <v>11</v>
      </c>
      <c r="L1022" s="127">
        <f t="shared" si="107"/>
        <v>1714600</v>
      </c>
      <c r="M1022" s="131">
        <f t="shared" si="108"/>
        <v>4127000</v>
      </c>
      <c r="N1022" s="136">
        <f t="shared" si="109"/>
        <v>2926780</v>
      </c>
      <c r="O1022" s="109">
        <v>0</v>
      </c>
      <c r="P1022" s="178" t="s">
        <v>6312</v>
      </c>
    </row>
    <row r="1023" spans="1:16" ht="19.5" x14ac:dyDescent="0.5">
      <c r="A1023" s="109" t="s">
        <v>16</v>
      </c>
      <c r="B1023" s="109">
        <v>810052</v>
      </c>
      <c r="C1023" s="196" t="s">
        <v>4838</v>
      </c>
      <c r="D1023" s="109"/>
      <c r="E1023" s="109">
        <v>16</v>
      </c>
      <c r="F1023" s="111">
        <f t="shared" si="105"/>
        <v>1080000</v>
      </c>
      <c r="G1023" s="111">
        <f t="shared" si="106"/>
        <v>476000</v>
      </c>
      <c r="H1023" s="109">
        <v>5</v>
      </c>
      <c r="I1023" s="111">
        <f t="shared" si="110"/>
        <v>3047000</v>
      </c>
      <c r="J1023" s="111">
        <f t="shared" si="111"/>
        <v>1238600</v>
      </c>
      <c r="K1023" s="109">
        <v>11</v>
      </c>
      <c r="L1023" s="127">
        <f t="shared" si="107"/>
        <v>1714600</v>
      </c>
      <c r="M1023" s="131">
        <f t="shared" si="108"/>
        <v>4127000</v>
      </c>
      <c r="N1023" s="136">
        <f t="shared" si="109"/>
        <v>2926780</v>
      </c>
      <c r="O1023" s="109">
        <v>0</v>
      </c>
      <c r="P1023" s="178" t="s">
        <v>6312</v>
      </c>
    </row>
    <row r="1024" spans="1:16" ht="19.5" x14ac:dyDescent="0.5">
      <c r="A1024" s="109" t="s">
        <v>16</v>
      </c>
      <c r="B1024" s="109">
        <v>810054</v>
      </c>
      <c r="C1024" s="196" t="s">
        <v>4839</v>
      </c>
      <c r="D1024" s="109"/>
      <c r="E1024" s="109">
        <v>16</v>
      </c>
      <c r="F1024" s="111">
        <f t="shared" si="105"/>
        <v>1080000</v>
      </c>
      <c r="G1024" s="111">
        <f t="shared" si="106"/>
        <v>476000</v>
      </c>
      <c r="H1024" s="109">
        <v>5</v>
      </c>
      <c r="I1024" s="111">
        <f t="shared" si="110"/>
        <v>3047000</v>
      </c>
      <c r="J1024" s="111">
        <f t="shared" si="111"/>
        <v>1238600</v>
      </c>
      <c r="K1024" s="109">
        <v>11</v>
      </c>
      <c r="L1024" s="127">
        <f t="shared" si="107"/>
        <v>1714600</v>
      </c>
      <c r="M1024" s="131">
        <f t="shared" si="108"/>
        <v>4127000</v>
      </c>
      <c r="N1024" s="136">
        <f t="shared" si="109"/>
        <v>2926780</v>
      </c>
      <c r="O1024" s="109">
        <v>0</v>
      </c>
      <c r="P1024" s="178" t="s">
        <v>6312</v>
      </c>
    </row>
    <row r="1025" spans="1:16" ht="19.5" x14ac:dyDescent="0.5">
      <c r="A1025" s="109" t="s">
        <v>16</v>
      </c>
      <c r="B1025" s="109">
        <v>810056</v>
      </c>
      <c r="C1025" s="196" t="s">
        <v>4840</v>
      </c>
      <c r="D1025" s="109"/>
      <c r="E1025" s="109">
        <v>16</v>
      </c>
      <c r="F1025" s="111">
        <f t="shared" si="105"/>
        <v>1080000</v>
      </c>
      <c r="G1025" s="111">
        <f t="shared" si="106"/>
        <v>476000</v>
      </c>
      <c r="H1025" s="109">
        <v>5</v>
      </c>
      <c r="I1025" s="111">
        <f t="shared" si="110"/>
        <v>3047000</v>
      </c>
      <c r="J1025" s="111">
        <f t="shared" si="111"/>
        <v>1238600</v>
      </c>
      <c r="K1025" s="109">
        <v>11</v>
      </c>
      <c r="L1025" s="127">
        <f t="shared" si="107"/>
        <v>1714600</v>
      </c>
      <c r="M1025" s="131">
        <f t="shared" si="108"/>
        <v>4127000</v>
      </c>
      <c r="N1025" s="136">
        <f t="shared" si="109"/>
        <v>2926780</v>
      </c>
      <c r="O1025" s="109">
        <v>0</v>
      </c>
      <c r="P1025" s="178" t="s">
        <v>6312</v>
      </c>
    </row>
    <row r="1026" spans="1:16" ht="19.5" x14ac:dyDescent="0.5">
      <c r="A1026" s="109" t="s">
        <v>16</v>
      </c>
      <c r="B1026" s="109">
        <v>810058</v>
      </c>
      <c r="C1026" s="196" t="s">
        <v>4841</v>
      </c>
      <c r="D1026" s="109"/>
      <c r="E1026" s="109">
        <v>20</v>
      </c>
      <c r="F1026" s="111">
        <f t="shared" si="105"/>
        <v>1512000</v>
      </c>
      <c r="G1026" s="111">
        <f t="shared" si="106"/>
        <v>666400</v>
      </c>
      <c r="H1026" s="109">
        <v>7</v>
      </c>
      <c r="I1026" s="111">
        <f t="shared" si="110"/>
        <v>3601000</v>
      </c>
      <c r="J1026" s="111">
        <f t="shared" si="111"/>
        <v>1463800</v>
      </c>
      <c r="K1026" s="109">
        <v>13</v>
      </c>
      <c r="L1026" s="127">
        <f t="shared" si="107"/>
        <v>2130200</v>
      </c>
      <c r="M1026" s="131">
        <f t="shared" si="108"/>
        <v>5113000</v>
      </c>
      <c r="N1026" s="136">
        <f t="shared" si="109"/>
        <v>3621860</v>
      </c>
      <c r="O1026" s="109">
        <v>0</v>
      </c>
      <c r="P1026" s="178" t="s">
        <v>6312</v>
      </c>
    </row>
    <row r="1027" spans="1:16" ht="39" x14ac:dyDescent="0.5">
      <c r="A1027" s="109" t="s">
        <v>11</v>
      </c>
      <c r="B1027" s="109">
        <v>810060</v>
      </c>
      <c r="C1027" s="196" t="s">
        <v>5779</v>
      </c>
      <c r="D1027" s="109" t="s">
        <v>6173</v>
      </c>
      <c r="E1027" s="109">
        <v>40</v>
      </c>
      <c r="F1027" s="111">
        <f t="shared" ref="F1027:F1090" si="112">H1027*216000</f>
        <v>3024000</v>
      </c>
      <c r="G1027" s="111">
        <f t="shared" ref="G1027:G1090" si="113">H1027*95200</f>
        <v>1332800</v>
      </c>
      <c r="H1027" s="109">
        <v>14</v>
      </c>
      <c r="I1027" s="111">
        <f t="shared" si="110"/>
        <v>7202000</v>
      </c>
      <c r="J1027" s="111">
        <f t="shared" si="111"/>
        <v>2927600</v>
      </c>
      <c r="K1027" s="109">
        <v>26</v>
      </c>
      <c r="L1027" s="127">
        <f t="shared" ref="L1027:L1090" si="114">J1027+G1027</f>
        <v>4260400</v>
      </c>
      <c r="M1027" s="131">
        <f t="shared" ref="M1027:M1090" si="115">I1027+F1027</f>
        <v>10226000</v>
      </c>
      <c r="N1027" s="136">
        <f t="shared" ref="N1027:N1090" si="116">M1027-(L1027*70%)</f>
        <v>7243720</v>
      </c>
      <c r="O1027" s="109">
        <v>0</v>
      </c>
      <c r="P1027" s="178" t="s">
        <v>6312</v>
      </c>
    </row>
    <row r="1028" spans="1:16" ht="19.5" x14ac:dyDescent="0.5">
      <c r="A1028" s="109" t="s">
        <v>16</v>
      </c>
      <c r="B1028" s="109">
        <v>810062</v>
      </c>
      <c r="C1028" s="196" t="s">
        <v>4843</v>
      </c>
      <c r="D1028" s="109"/>
      <c r="E1028" s="109">
        <v>19</v>
      </c>
      <c r="F1028" s="111">
        <f t="shared" si="112"/>
        <v>1512000</v>
      </c>
      <c r="G1028" s="111">
        <f t="shared" si="113"/>
        <v>666400</v>
      </c>
      <c r="H1028" s="109">
        <v>7</v>
      </c>
      <c r="I1028" s="111">
        <f t="shared" ref="I1028:I1091" si="117">K1028*277000</f>
        <v>3324000</v>
      </c>
      <c r="J1028" s="111">
        <f t="shared" ref="J1028:J1091" si="118">112600*K1028</f>
        <v>1351200</v>
      </c>
      <c r="K1028" s="109">
        <v>12</v>
      </c>
      <c r="L1028" s="127">
        <f t="shared" si="114"/>
        <v>2017600</v>
      </c>
      <c r="M1028" s="131">
        <f t="shared" si="115"/>
        <v>4836000</v>
      </c>
      <c r="N1028" s="136">
        <f t="shared" si="116"/>
        <v>3423680</v>
      </c>
      <c r="O1028" s="109">
        <v>0</v>
      </c>
      <c r="P1028" s="178" t="s">
        <v>6312</v>
      </c>
    </row>
    <row r="1029" spans="1:16" ht="58.5" x14ac:dyDescent="0.5">
      <c r="A1029" s="109" t="s">
        <v>11</v>
      </c>
      <c r="B1029" s="109">
        <v>810064</v>
      </c>
      <c r="C1029" s="196" t="s">
        <v>5780</v>
      </c>
      <c r="D1029" s="109"/>
      <c r="E1029" s="109">
        <v>16</v>
      </c>
      <c r="F1029" s="111">
        <f t="shared" si="112"/>
        <v>1080000</v>
      </c>
      <c r="G1029" s="111">
        <f t="shared" si="113"/>
        <v>476000</v>
      </c>
      <c r="H1029" s="109">
        <v>5</v>
      </c>
      <c r="I1029" s="111">
        <f t="shared" si="117"/>
        <v>3047000</v>
      </c>
      <c r="J1029" s="111">
        <f t="shared" si="118"/>
        <v>1238600</v>
      </c>
      <c r="K1029" s="109">
        <v>11</v>
      </c>
      <c r="L1029" s="127">
        <f t="shared" si="114"/>
        <v>1714600</v>
      </c>
      <c r="M1029" s="131">
        <f t="shared" si="115"/>
        <v>4127000</v>
      </c>
      <c r="N1029" s="136">
        <f t="shared" si="116"/>
        <v>2926780</v>
      </c>
      <c r="O1029" s="109">
        <v>0</v>
      </c>
      <c r="P1029" s="178" t="s">
        <v>6312</v>
      </c>
    </row>
    <row r="1030" spans="1:16" ht="19.5" x14ac:dyDescent="0.5">
      <c r="A1030" s="109" t="s">
        <v>16</v>
      </c>
      <c r="B1030" s="109">
        <v>810080</v>
      </c>
      <c r="C1030" s="196" t="s">
        <v>4845</v>
      </c>
      <c r="D1030" s="109"/>
      <c r="E1030" s="109">
        <v>20</v>
      </c>
      <c r="F1030" s="111">
        <f t="shared" si="112"/>
        <v>1512000</v>
      </c>
      <c r="G1030" s="111">
        <f t="shared" si="113"/>
        <v>666400</v>
      </c>
      <c r="H1030" s="109">
        <v>7</v>
      </c>
      <c r="I1030" s="111">
        <f t="shared" si="117"/>
        <v>3601000</v>
      </c>
      <c r="J1030" s="111">
        <f t="shared" si="118"/>
        <v>1463800</v>
      </c>
      <c r="K1030" s="109">
        <v>13</v>
      </c>
      <c r="L1030" s="127">
        <f t="shared" si="114"/>
        <v>2130200</v>
      </c>
      <c r="M1030" s="131">
        <f t="shared" si="115"/>
        <v>5113000</v>
      </c>
      <c r="N1030" s="136">
        <f t="shared" si="116"/>
        <v>3621860</v>
      </c>
      <c r="O1030" s="109">
        <v>0</v>
      </c>
      <c r="P1030" s="178" t="s">
        <v>6312</v>
      </c>
    </row>
    <row r="1031" spans="1:16" ht="19.5" x14ac:dyDescent="0.5">
      <c r="A1031" s="109" t="s">
        <v>16</v>
      </c>
      <c r="B1031" s="109">
        <v>810082</v>
      </c>
      <c r="C1031" s="196" t="s">
        <v>4846</v>
      </c>
      <c r="D1031" s="109"/>
      <c r="E1031" s="109">
        <v>20</v>
      </c>
      <c r="F1031" s="111">
        <f t="shared" si="112"/>
        <v>1512000</v>
      </c>
      <c r="G1031" s="111">
        <f t="shared" si="113"/>
        <v>666400</v>
      </c>
      <c r="H1031" s="109">
        <v>7</v>
      </c>
      <c r="I1031" s="111">
        <f t="shared" si="117"/>
        <v>3601000</v>
      </c>
      <c r="J1031" s="111">
        <f t="shared" si="118"/>
        <v>1463800</v>
      </c>
      <c r="K1031" s="109">
        <v>13</v>
      </c>
      <c r="L1031" s="127">
        <f t="shared" si="114"/>
        <v>2130200</v>
      </c>
      <c r="M1031" s="131">
        <f t="shared" si="115"/>
        <v>5113000</v>
      </c>
      <c r="N1031" s="136">
        <f t="shared" si="116"/>
        <v>3621860</v>
      </c>
      <c r="O1031" s="109">
        <v>0</v>
      </c>
      <c r="P1031" s="178" t="s">
        <v>6312</v>
      </c>
    </row>
    <row r="1032" spans="1:16" ht="19.5" x14ac:dyDescent="0.5">
      <c r="A1032" s="109" t="s">
        <v>11</v>
      </c>
      <c r="B1032" s="109">
        <v>810084</v>
      </c>
      <c r="C1032" s="196" t="s">
        <v>4847</v>
      </c>
      <c r="D1032" s="109"/>
      <c r="E1032" s="109">
        <v>40</v>
      </c>
      <c r="F1032" s="111">
        <f t="shared" si="112"/>
        <v>3024000</v>
      </c>
      <c r="G1032" s="111">
        <f t="shared" si="113"/>
        <v>1332800</v>
      </c>
      <c r="H1032" s="109">
        <v>14</v>
      </c>
      <c r="I1032" s="111">
        <f t="shared" si="117"/>
        <v>7202000</v>
      </c>
      <c r="J1032" s="111">
        <f t="shared" si="118"/>
        <v>2927600</v>
      </c>
      <c r="K1032" s="109">
        <v>26</v>
      </c>
      <c r="L1032" s="127">
        <f t="shared" si="114"/>
        <v>4260400</v>
      </c>
      <c r="M1032" s="131">
        <f t="shared" si="115"/>
        <v>10226000</v>
      </c>
      <c r="N1032" s="136">
        <f t="shared" si="116"/>
        <v>7243720</v>
      </c>
      <c r="O1032" s="109">
        <v>0</v>
      </c>
      <c r="P1032" s="178" t="s">
        <v>6312</v>
      </c>
    </row>
    <row r="1033" spans="1:16" ht="58.5" x14ac:dyDescent="0.5">
      <c r="A1033" s="109" t="s">
        <v>11</v>
      </c>
      <c r="B1033" s="109">
        <v>810086</v>
      </c>
      <c r="C1033" s="196" t="s">
        <v>4848</v>
      </c>
      <c r="D1033" s="109"/>
      <c r="E1033" s="109">
        <v>50</v>
      </c>
      <c r="F1033" s="111">
        <f t="shared" si="112"/>
        <v>3888000</v>
      </c>
      <c r="G1033" s="111">
        <f t="shared" si="113"/>
        <v>1713600</v>
      </c>
      <c r="H1033" s="109">
        <v>18</v>
      </c>
      <c r="I1033" s="111">
        <f t="shared" si="117"/>
        <v>8864000</v>
      </c>
      <c r="J1033" s="111">
        <f t="shared" si="118"/>
        <v>3603200</v>
      </c>
      <c r="K1033" s="109">
        <v>32</v>
      </c>
      <c r="L1033" s="127">
        <f t="shared" si="114"/>
        <v>5316800</v>
      </c>
      <c r="M1033" s="131">
        <f t="shared" si="115"/>
        <v>12752000</v>
      </c>
      <c r="N1033" s="136">
        <f t="shared" si="116"/>
        <v>9030240</v>
      </c>
      <c r="O1033" s="109">
        <v>0</v>
      </c>
      <c r="P1033" s="178" t="s">
        <v>6312</v>
      </c>
    </row>
    <row r="1034" spans="1:16" ht="39" x14ac:dyDescent="0.5">
      <c r="A1034" s="109" t="s">
        <v>11</v>
      </c>
      <c r="B1034" s="109">
        <v>810088</v>
      </c>
      <c r="C1034" s="196" t="s">
        <v>5781</v>
      </c>
      <c r="D1034" s="109"/>
      <c r="E1034" s="109">
        <v>50</v>
      </c>
      <c r="F1034" s="111">
        <f t="shared" si="112"/>
        <v>3888000</v>
      </c>
      <c r="G1034" s="111">
        <f t="shared" si="113"/>
        <v>1713600</v>
      </c>
      <c r="H1034" s="109">
        <v>18</v>
      </c>
      <c r="I1034" s="111">
        <f t="shared" si="117"/>
        <v>8864000</v>
      </c>
      <c r="J1034" s="111">
        <f t="shared" si="118"/>
        <v>3603200</v>
      </c>
      <c r="K1034" s="109">
        <v>32</v>
      </c>
      <c r="L1034" s="127">
        <f t="shared" si="114"/>
        <v>5316800</v>
      </c>
      <c r="M1034" s="131">
        <f t="shared" si="115"/>
        <v>12752000</v>
      </c>
      <c r="N1034" s="136">
        <f t="shared" si="116"/>
        <v>9030240</v>
      </c>
      <c r="O1034" s="109">
        <v>0</v>
      </c>
      <c r="P1034" s="178" t="s">
        <v>6312</v>
      </c>
    </row>
    <row r="1035" spans="1:16" ht="19.5" x14ac:dyDescent="0.5">
      <c r="A1035" s="109" t="s">
        <v>16</v>
      </c>
      <c r="B1035" s="109">
        <v>810100</v>
      </c>
      <c r="C1035" s="196" t="s">
        <v>4850</v>
      </c>
      <c r="D1035" s="109"/>
      <c r="E1035" s="109">
        <v>55</v>
      </c>
      <c r="F1035" s="111">
        <f t="shared" si="112"/>
        <v>5400000</v>
      </c>
      <c r="G1035" s="111">
        <f t="shared" si="113"/>
        <v>2380000</v>
      </c>
      <c r="H1035" s="109">
        <v>25</v>
      </c>
      <c r="I1035" s="111">
        <f t="shared" si="117"/>
        <v>8310000</v>
      </c>
      <c r="J1035" s="111">
        <f t="shared" si="118"/>
        <v>3378000</v>
      </c>
      <c r="K1035" s="109">
        <v>30</v>
      </c>
      <c r="L1035" s="127">
        <f t="shared" si="114"/>
        <v>5758000</v>
      </c>
      <c r="M1035" s="131">
        <f t="shared" si="115"/>
        <v>13710000</v>
      </c>
      <c r="N1035" s="136">
        <f t="shared" si="116"/>
        <v>9679400</v>
      </c>
      <c r="O1035" s="109">
        <v>0</v>
      </c>
      <c r="P1035" s="178" t="s">
        <v>6312</v>
      </c>
    </row>
    <row r="1036" spans="1:16" ht="19.5" x14ac:dyDescent="0.5">
      <c r="A1036" s="109" t="s">
        <v>16</v>
      </c>
      <c r="B1036" s="109">
        <v>810102</v>
      </c>
      <c r="C1036" s="196" t="s">
        <v>4851</v>
      </c>
      <c r="D1036" s="109"/>
      <c r="E1036" s="109">
        <v>55</v>
      </c>
      <c r="F1036" s="111">
        <f t="shared" si="112"/>
        <v>5400000</v>
      </c>
      <c r="G1036" s="111">
        <f t="shared" si="113"/>
        <v>2380000</v>
      </c>
      <c r="H1036" s="109">
        <v>25</v>
      </c>
      <c r="I1036" s="111">
        <f t="shared" si="117"/>
        <v>8310000</v>
      </c>
      <c r="J1036" s="111">
        <f t="shared" si="118"/>
        <v>3378000</v>
      </c>
      <c r="K1036" s="109">
        <v>30</v>
      </c>
      <c r="L1036" s="127">
        <f t="shared" si="114"/>
        <v>5758000</v>
      </c>
      <c r="M1036" s="131">
        <f t="shared" si="115"/>
        <v>13710000</v>
      </c>
      <c r="N1036" s="136">
        <f t="shared" si="116"/>
        <v>9679400</v>
      </c>
      <c r="O1036" s="109">
        <v>0</v>
      </c>
      <c r="P1036" s="178" t="s">
        <v>6312</v>
      </c>
    </row>
    <row r="1037" spans="1:16" ht="19.5" x14ac:dyDescent="0.5">
      <c r="A1037" s="109" t="s">
        <v>16</v>
      </c>
      <c r="B1037" s="109">
        <v>810104</v>
      </c>
      <c r="C1037" s="196" t="s">
        <v>5676</v>
      </c>
      <c r="D1037" s="109"/>
      <c r="E1037" s="109">
        <v>55</v>
      </c>
      <c r="F1037" s="111">
        <f t="shared" si="112"/>
        <v>5400000</v>
      </c>
      <c r="G1037" s="111">
        <f t="shared" si="113"/>
        <v>2380000</v>
      </c>
      <c r="H1037" s="109">
        <v>25</v>
      </c>
      <c r="I1037" s="111">
        <f t="shared" si="117"/>
        <v>8310000</v>
      </c>
      <c r="J1037" s="111">
        <f t="shared" si="118"/>
        <v>3378000</v>
      </c>
      <c r="K1037" s="109">
        <v>30</v>
      </c>
      <c r="L1037" s="127">
        <f t="shared" si="114"/>
        <v>5758000</v>
      </c>
      <c r="M1037" s="131">
        <f t="shared" si="115"/>
        <v>13710000</v>
      </c>
      <c r="N1037" s="136">
        <f t="shared" si="116"/>
        <v>9679400</v>
      </c>
      <c r="O1037" s="109">
        <v>0</v>
      </c>
      <c r="P1037" s="178" t="s">
        <v>6312</v>
      </c>
    </row>
    <row r="1038" spans="1:16" ht="19.5" x14ac:dyDescent="0.5">
      <c r="A1038" s="109" t="s">
        <v>16</v>
      </c>
      <c r="B1038" s="109">
        <v>810106</v>
      </c>
      <c r="C1038" s="196" t="s">
        <v>5882</v>
      </c>
      <c r="D1038" s="109"/>
      <c r="E1038" s="109">
        <v>65</v>
      </c>
      <c r="F1038" s="111">
        <f t="shared" si="112"/>
        <v>5400000</v>
      </c>
      <c r="G1038" s="111">
        <f t="shared" si="113"/>
        <v>2380000</v>
      </c>
      <c r="H1038" s="109">
        <v>25</v>
      </c>
      <c r="I1038" s="111">
        <f t="shared" si="117"/>
        <v>11080000</v>
      </c>
      <c r="J1038" s="111">
        <f t="shared" si="118"/>
        <v>4504000</v>
      </c>
      <c r="K1038" s="109">
        <v>40</v>
      </c>
      <c r="L1038" s="127">
        <f t="shared" si="114"/>
        <v>6884000</v>
      </c>
      <c r="M1038" s="131">
        <f t="shared" si="115"/>
        <v>16480000</v>
      </c>
      <c r="N1038" s="136">
        <f t="shared" si="116"/>
        <v>11661200</v>
      </c>
      <c r="O1038" s="109">
        <v>0</v>
      </c>
      <c r="P1038" s="178" t="s">
        <v>6312</v>
      </c>
    </row>
    <row r="1039" spans="1:16" ht="19.5" x14ac:dyDescent="0.5">
      <c r="A1039" s="109" t="s">
        <v>16</v>
      </c>
      <c r="B1039" s="109">
        <v>810108</v>
      </c>
      <c r="C1039" s="196" t="s">
        <v>5883</v>
      </c>
      <c r="D1039" s="109"/>
      <c r="E1039" s="109">
        <v>55</v>
      </c>
      <c r="F1039" s="111">
        <f t="shared" si="112"/>
        <v>5400000</v>
      </c>
      <c r="G1039" s="111">
        <f t="shared" si="113"/>
        <v>2380000</v>
      </c>
      <c r="H1039" s="109">
        <v>25</v>
      </c>
      <c r="I1039" s="111">
        <f t="shared" si="117"/>
        <v>8310000</v>
      </c>
      <c r="J1039" s="111">
        <f t="shared" si="118"/>
        <v>3378000</v>
      </c>
      <c r="K1039" s="109">
        <v>30</v>
      </c>
      <c r="L1039" s="127">
        <f t="shared" si="114"/>
        <v>5758000</v>
      </c>
      <c r="M1039" s="131">
        <f t="shared" si="115"/>
        <v>13710000</v>
      </c>
      <c r="N1039" s="136">
        <f t="shared" si="116"/>
        <v>9679400</v>
      </c>
      <c r="O1039" s="109">
        <v>0</v>
      </c>
      <c r="P1039" s="178" t="s">
        <v>6312</v>
      </c>
    </row>
    <row r="1040" spans="1:16" ht="39" x14ac:dyDescent="0.5">
      <c r="A1040" s="109" t="s">
        <v>11</v>
      </c>
      <c r="B1040" s="109">
        <v>810110</v>
      </c>
      <c r="C1040" s="196" t="s">
        <v>4855</v>
      </c>
      <c r="D1040" s="109"/>
      <c r="E1040" s="109">
        <v>65</v>
      </c>
      <c r="F1040" s="111">
        <f t="shared" si="112"/>
        <v>4752000</v>
      </c>
      <c r="G1040" s="111">
        <f t="shared" si="113"/>
        <v>2094400</v>
      </c>
      <c r="H1040" s="109">
        <v>22</v>
      </c>
      <c r="I1040" s="111">
        <f t="shared" si="117"/>
        <v>11911000</v>
      </c>
      <c r="J1040" s="111">
        <f t="shared" si="118"/>
        <v>4841800</v>
      </c>
      <c r="K1040" s="109">
        <v>43</v>
      </c>
      <c r="L1040" s="127">
        <f t="shared" si="114"/>
        <v>6936200</v>
      </c>
      <c r="M1040" s="131">
        <f t="shared" si="115"/>
        <v>16663000</v>
      </c>
      <c r="N1040" s="136">
        <f t="shared" si="116"/>
        <v>11807660</v>
      </c>
      <c r="O1040" s="109">
        <v>0</v>
      </c>
      <c r="P1040" s="178" t="s">
        <v>6312</v>
      </c>
    </row>
    <row r="1041" spans="1:16" ht="19.5" x14ac:dyDescent="0.5">
      <c r="A1041" s="109" t="s">
        <v>16</v>
      </c>
      <c r="B1041" s="109">
        <v>810112</v>
      </c>
      <c r="C1041" s="196" t="s">
        <v>4856</v>
      </c>
      <c r="D1041" s="109"/>
      <c r="E1041" s="109">
        <v>75</v>
      </c>
      <c r="F1041" s="111">
        <f t="shared" si="112"/>
        <v>4968000</v>
      </c>
      <c r="G1041" s="111">
        <f t="shared" si="113"/>
        <v>2189600</v>
      </c>
      <c r="H1041" s="109">
        <v>23</v>
      </c>
      <c r="I1041" s="111">
        <f t="shared" si="117"/>
        <v>14404000</v>
      </c>
      <c r="J1041" s="111">
        <f t="shared" si="118"/>
        <v>5855200</v>
      </c>
      <c r="K1041" s="109">
        <v>52</v>
      </c>
      <c r="L1041" s="127">
        <f t="shared" si="114"/>
        <v>8044800</v>
      </c>
      <c r="M1041" s="131">
        <f t="shared" si="115"/>
        <v>19372000</v>
      </c>
      <c r="N1041" s="136">
        <f t="shared" si="116"/>
        <v>13740640</v>
      </c>
      <c r="O1041" s="109">
        <v>0</v>
      </c>
      <c r="P1041" s="178" t="s">
        <v>6312</v>
      </c>
    </row>
    <row r="1042" spans="1:16" ht="19.5" x14ac:dyDescent="0.5">
      <c r="A1042" s="109" t="s">
        <v>16</v>
      </c>
      <c r="B1042" s="109">
        <v>810114</v>
      </c>
      <c r="C1042" s="196" t="s">
        <v>4857</v>
      </c>
      <c r="D1042" s="109"/>
      <c r="E1042" s="109">
        <v>37.5</v>
      </c>
      <c r="F1042" s="111">
        <f t="shared" si="112"/>
        <v>2484000</v>
      </c>
      <c r="G1042" s="111">
        <f t="shared" si="113"/>
        <v>1094800</v>
      </c>
      <c r="H1042" s="109">
        <v>11.5</v>
      </c>
      <c r="I1042" s="111">
        <f t="shared" si="117"/>
        <v>7202000</v>
      </c>
      <c r="J1042" s="111">
        <f t="shared" si="118"/>
        <v>2927600</v>
      </c>
      <c r="K1042" s="109">
        <v>26</v>
      </c>
      <c r="L1042" s="127">
        <f t="shared" si="114"/>
        <v>4022400</v>
      </c>
      <c r="M1042" s="131">
        <f t="shared" si="115"/>
        <v>9686000</v>
      </c>
      <c r="N1042" s="136">
        <f t="shared" si="116"/>
        <v>6870320</v>
      </c>
      <c r="O1042" s="109">
        <v>0</v>
      </c>
      <c r="P1042" s="178" t="s">
        <v>6312</v>
      </c>
    </row>
    <row r="1043" spans="1:16" ht="19.5" x14ac:dyDescent="0.5">
      <c r="A1043" s="109" t="s">
        <v>16</v>
      </c>
      <c r="B1043" s="109">
        <v>810116</v>
      </c>
      <c r="C1043" s="196" t="s">
        <v>4858</v>
      </c>
      <c r="D1043" s="109"/>
      <c r="E1043" s="109">
        <v>37.5</v>
      </c>
      <c r="F1043" s="111">
        <f t="shared" si="112"/>
        <v>2484000</v>
      </c>
      <c r="G1043" s="111">
        <f t="shared" si="113"/>
        <v>1094800</v>
      </c>
      <c r="H1043" s="109">
        <v>11.5</v>
      </c>
      <c r="I1043" s="111">
        <f t="shared" si="117"/>
        <v>7202000</v>
      </c>
      <c r="J1043" s="111">
        <f t="shared" si="118"/>
        <v>2927600</v>
      </c>
      <c r="K1043" s="109">
        <v>26</v>
      </c>
      <c r="L1043" s="127">
        <f t="shared" si="114"/>
        <v>4022400</v>
      </c>
      <c r="M1043" s="131">
        <f t="shared" si="115"/>
        <v>9686000</v>
      </c>
      <c r="N1043" s="136">
        <f t="shared" si="116"/>
        <v>6870320</v>
      </c>
      <c r="O1043" s="109">
        <v>0</v>
      </c>
      <c r="P1043" s="178" t="s">
        <v>6312</v>
      </c>
    </row>
    <row r="1044" spans="1:16" ht="19.5" x14ac:dyDescent="0.5">
      <c r="A1044" s="109" t="s">
        <v>16</v>
      </c>
      <c r="B1044" s="109">
        <v>810118</v>
      </c>
      <c r="C1044" s="196" t="s">
        <v>4859</v>
      </c>
      <c r="D1044" s="109"/>
      <c r="E1044" s="109">
        <v>37.5</v>
      </c>
      <c r="F1044" s="111">
        <f t="shared" si="112"/>
        <v>2484000</v>
      </c>
      <c r="G1044" s="111">
        <f t="shared" si="113"/>
        <v>1094800</v>
      </c>
      <c r="H1044" s="109">
        <v>11.5</v>
      </c>
      <c r="I1044" s="111">
        <f t="shared" si="117"/>
        <v>7202000</v>
      </c>
      <c r="J1044" s="111">
        <f t="shared" si="118"/>
        <v>2927600</v>
      </c>
      <c r="K1044" s="109">
        <v>26</v>
      </c>
      <c r="L1044" s="127">
        <f t="shared" si="114"/>
        <v>4022400</v>
      </c>
      <c r="M1044" s="131">
        <f t="shared" si="115"/>
        <v>9686000</v>
      </c>
      <c r="N1044" s="136">
        <f t="shared" si="116"/>
        <v>6870320</v>
      </c>
      <c r="O1044" s="109">
        <v>0</v>
      </c>
      <c r="P1044" s="178" t="s">
        <v>6312</v>
      </c>
    </row>
    <row r="1045" spans="1:16" ht="19.5" x14ac:dyDescent="0.5">
      <c r="A1045" s="109" t="s">
        <v>16</v>
      </c>
      <c r="B1045" s="109">
        <v>810120</v>
      </c>
      <c r="C1045" s="196" t="s">
        <v>4860</v>
      </c>
      <c r="D1045" s="109"/>
      <c r="E1045" s="109">
        <v>37.5</v>
      </c>
      <c r="F1045" s="111">
        <f t="shared" si="112"/>
        <v>2484000</v>
      </c>
      <c r="G1045" s="111">
        <f t="shared" si="113"/>
        <v>1094800</v>
      </c>
      <c r="H1045" s="109">
        <v>11.5</v>
      </c>
      <c r="I1045" s="111">
        <f t="shared" si="117"/>
        <v>7202000</v>
      </c>
      <c r="J1045" s="111">
        <f t="shared" si="118"/>
        <v>2927600</v>
      </c>
      <c r="K1045" s="109">
        <v>26</v>
      </c>
      <c r="L1045" s="127">
        <f t="shared" si="114"/>
        <v>4022400</v>
      </c>
      <c r="M1045" s="131">
        <f t="shared" si="115"/>
        <v>9686000</v>
      </c>
      <c r="N1045" s="136">
        <f t="shared" si="116"/>
        <v>6870320</v>
      </c>
      <c r="O1045" s="109">
        <v>0</v>
      </c>
      <c r="P1045" s="178" t="s">
        <v>6312</v>
      </c>
    </row>
    <row r="1046" spans="1:16" ht="19.5" x14ac:dyDescent="0.5">
      <c r="A1046" s="109" t="s">
        <v>16</v>
      </c>
      <c r="B1046" s="109">
        <v>810122</v>
      </c>
      <c r="C1046" s="196" t="s">
        <v>4861</v>
      </c>
      <c r="D1046" s="109"/>
      <c r="E1046" s="109">
        <v>37.5</v>
      </c>
      <c r="F1046" s="111">
        <f t="shared" si="112"/>
        <v>2484000</v>
      </c>
      <c r="G1046" s="111">
        <f t="shared" si="113"/>
        <v>1094800</v>
      </c>
      <c r="H1046" s="109">
        <v>11.5</v>
      </c>
      <c r="I1046" s="111">
        <f t="shared" si="117"/>
        <v>7202000</v>
      </c>
      <c r="J1046" s="111">
        <f t="shared" si="118"/>
        <v>2927600</v>
      </c>
      <c r="K1046" s="109">
        <v>26</v>
      </c>
      <c r="L1046" s="127">
        <f t="shared" si="114"/>
        <v>4022400</v>
      </c>
      <c r="M1046" s="131">
        <f t="shared" si="115"/>
        <v>9686000</v>
      </c>
      <c r="N1046" s="136">
        <f t="shared" si="116"/>
        <v>6870320</v>
      </c>
      <c r="O1046" s="109">
        <v>0</v>
      </c>
      <c r="P1046" s="178" t="s">
        <v>6312</v>
      </c>
    </row>
    <row r="1047" spans="1:16" ht="19.5" x14ac:dyDescent="0.5">
      <c r="A1047" s="109" t="s">
        <v>16</v>
      </c>
      <c r="B1047" s="109">
        <v>810124</v>
      </c>
      <c r="C1047" s="196" t="s">
        <v>4862</v>
      </c>
      <c r="D1047" s="109"/>
      <c r="E1047" s="109">
        <v>37.5</v>
      </c>
      <c r="F1047" s="111">
        <f t="shared" si="112"/>
        <v>2484000</v>
      </c>
      <c r="G1047" s="111">
        <f t="shared" si="113"/>
        <v>1094800</v>
      </c>
      <c r="H1047" s="109">
        <v>11.5</v>
      </c>
      <c r="I1047" s="111">
        <f t="shared" si="117"/>
        <v>7202000</v>
      </c>
      <c r="J1047" s="111">
        <f t="shared" si="118"/>
        <v>2927600</v>
      </c>
      <c r="K1047" s="109">
        <v>26</v>
      </c>
      <c r="L1047" s="127">
        <f t="shared" si="114"/>
        <v>4022400</v>
      </c>
      <c r="M1047" s="131">
        <f t="shared" si="115"/>
        <v>9686000</v>
      </c>
      <c r="N1047" s="136">
        <f t="shared" si="116"/>
        <v>6870320</v>
      </c>
      <c r="O1047" s="109">
        <v>0</v>
      </c>
      <c r="P1047" s="178" t="s">
        <v>6312</v>
      </c>
    </row>
    <row r="1048" spans="1:16" ht="19.5" x14ac:dyDescent="0.5">
      <c r="A1048" s="109" t="s">
        <v>11</v>
      </c>
      <c r="B1048" s="109">
        <v>810126</v>
      </c>
      <c r="C1048" s="196" t="s">
        <v>4863</v>
      </c>
      <c r="D1048" s="109"/>
      <c r="E1048" s="109">
        <v>37.5</v>
      </c>
      <c r="F1048" s="111">
        <f t="shared" si="112"/>
        <v>2484000</v>
      </c>
      <c r="G1048" s="111">
        <f t="shared" si="113"/>
        <v>1094800</v>
      </c>
      <c r="H1048" s="109">
        <v>11.5</v>
      </c>
      <c r="I1048" s="111">
        <f t="shared" si="117"/>
        <v>7202000</v>
      </c>
      <c r="J1048" s="111">
        <f t="shared" si="118"/>
        <v>2927600</v>
      </c>
      <c r="K1048" s="109">
        <v>26</v>
      </c>
      <c r="L1048" s="127">
        <f t="shared" si="114"/>
        <v>4022400</v>
      </c>
      <c r="M1048" s="131">
        <f t="shared" si="115"/>
        <v>9686000</v>
      </c>
      <c r="N1048" s="136">
        <f t="shared" si="116"/>
        <v>6870320</v>
      </c>
      <c r="O1048" s="109">
        <v>0</v>
      </c>
      <c r="P1048" s="178" t="s">
        <v>6312</v>
      </c>
    </row>
    <row r="1049" spans="1:16" ht="19.5" x14ac:dyDescent="0.5">
      <c r="A1049" s="109" t="s">
        <v>11</v>
      </c>
      <c r="B1049" s="109">
        <v>810128</v>
      </c>
      <c r="C1049" s="196" t="s">
        <v>4864</v>
      </c>
      <c r="D1049" s="109"/>
      <c r="E1049" s="109">
        <v>37.5</v>
      </c>
      <c r="F1049" s="111">
        <f t="shared" si="112"/>
        <v>2484000</v>
      </c>
      <c r="G1049" s="111">
        <f t="shared" si="113"/>
        <v>1094800</v>
      </c>
      <c r="H1049" s="109">
        <v>11.5</v>
      </c>
      <c r="I1049" s="111">
        <f t="shared" si="117"/>
        <v>7202000</v>
      </c>
      <c r="J1049" s="111">
        <f t="shared" si="118"/>
        <v>2927600</v>
      </c>
      <c r="K1049" s="109">
        <v>26</v>
      </c>
      <c r="L1049" s="127">
        <f t="shared" si="114"/>
        <v>4022400</v>
      </c>
      <c r="M1049" s="131">
        <f t="shared" si="115"/>
        <v>9686000</v>
      </c>
      <c r="N1049" s="136">
        <f t="shared" si="116"/>
        <v>6870320</v>
      </c>
      <c r="O1049" s="109">
        <v>0</v>
      </c>
      <c r="P1049" s="178" t="s">
        <v>6312</v>
      </c>
    </row>
    <row r="1050" spans="1:16" ht="39" x14ac:dyDescent="0.5">
      <c r="A1050" s="109" t="s">
        <v>11</v>
      </c>
      <c r="B1050" s="109">
        <v>810130</v>
      </c>
      <c r="C1050" s="196" t="s">
        <v>5782</v>
      </c>
      <c r="D1050" s="109"/>
      <c r="E1050" s="109">
        <v>75</v>
      </c>
      <c r="F1050" s="111">
        <f t="shared" si="112"/>
        <v>4968000</v>
      </c>
      <c r="G1050" s="111">
        <f t="shared" si="113"/>
        <v>2189600</v>
      </c>
      <c r="H1050" s="109">
        <v>23</v>
      </c>
      <c r="I1050" s="111">
        <f t="shared" si="117"/>
        <v>14404000</v>
      </c>
      <c r="J1050" s="111">
        <f t="shared" si="118"/>
        <v>5855200</v>
      </c>
      <c r="K1050" s="109">
        <v>52</v>
      </c>
      <c r="L1050" s="127">
        <f t="shared" si="114"/>
        <v>8044800</v>
      </c>
      <c r="M1050" s="131">
        <f t="shared" si="115"/>
        <v>19372000</v>
      </c>
      <c r="N1050" s="136">
        <f t="shared" si="116"/>
        <v>13740640</v>
      </c>
      <c r="O1050" s="109">
        <v>0</v>
      </c>
      <c r="P1050" s="178" t="s">
        <v>6312</v>
      </c>
    </row>
    <row r="1051" spans="1:16" ht="19.5" x14ac:dyDescent="0.5">
      <c r="A1051" s="109" t="s">
        <v>11</v>
      </c>
      <c r="B1051" s="109">
        <v>810140</v>
      </c>
      <c r="C1051" s="196" t="s">
        <v>4866</v>
      </c>
      <c r="D1051" s="109"/>
      <c r="E1051" s="109">
        <v>25</v>
      </c>
      <c r="F1051" s="111">
        <f t="shared" si="112"/>
        <v>1944000</v>
      </c>
      <c r="G1051" s="111">
        <f t="shared" si="113"/>
        <v>856800</v>
      </c>
      <c r="H1051" s="109">
        <v>9</v>
      </c>
      <c r="I1051" s="111">
        <f t="shared" si="117"/>
        <v>4432000</v>
      </c>
      <c r="J1051" s="111">
        <f t="shared" si="118"/>
        <v>1801600</v>
      </c>
      <c r="K1051" s="109">
        <v>16</v>
      </c>
      <c r="L1051" s="127">
        <f t="shared" si="114"/>
        <v>2658400</v>
      </c>
      <c r="M1051" s="131">
        <f t="shared" si="115"/>
        <v>6376000</v>
      </c>
      <c r="N1051" s="136">
        <f t="shared" si="116"/>
        <v>4515120</v>
      </c>
      <c r="O1051" s="109">
        <v>0</v>
      </c>
      <c r="P1051" s="178" t="s">
        <v>6312</v>
      </c>
    </row>
    <row r="1052" spans="1:16" ht="19.5" x14ac:dyDescent="0.5">
      <c r="A1052" s="109" t="s">
        <v>11</v>
      </c>
      <c r="B1052" s="109">
        <v>810142</v>
      </c>
      <c r="C1052" s="196" t="s">
        <v>4867</v>
      </c>
      <c r="D1052" s="109"/>
      <c r="E1052" s="109">
        <v>25</v>
      </c>
      <c r="F1052" s="111">
        <f t="shared" si="112"/>
        <v>1944000</v>
      </c>
      <c r="G1052" s="111">
        <f t="shared" si="113"/>
        <v>856800</v>
      </c>
      <c r="H1052" s="109">
        <v>9</v>
      </c>
      <c r="I1052" s="111">
        <f t="shared" si="117"/>
        <v>4432000</v>
      </c>
      <c r="J1052" s="111">
        <f t="shared" si="118"/>
        <v>1801600</v>
      </c>
      <c r="K1052" s="109">
        <v>16</v>
      </c>
      <c r="L1052" s="127">
        <f t="shared" si="114"/>
        <v>2658400</v>
      </c>
      <c r="M1052" s="131">
        <f t="shared" si="115"/>
        <v>6376000</v>
      </c>
      <c r="N1052" s="136">
        <f t="shared" si="116"/>
        <v>4515120</v>
      </c>
      <c r="O1052" s="109">
        <v>0</v>
      </c>
      <c r="P1052" s="178" t="s">
        <v>6312</v>
      </c>
    </row>
    <row r="1053" spans="1:16" ht="19.5" x14ac:dyDescent="0.5">
      <c r="A1053" s="109" t="s">
        <v>11</v>
      </c>
      <c r="B1053" s="109">
        <v>810144</v>
      </c>
      <c r="C1053" s="196" t="s">
        <v>5783</v>
      </c>
      <c r="D1053" s="109"/>
      <c r="E1053" s="109">
        <v>50</v>
      </c>
      <c r="F1053" s="111">
        <f t="shared" si="112"/>
        <v>3888000</v>
      </c>
      <c r="G1053" s="111">
        <f t="shared" si="113"/>
        <v>1713600</v>
      </c>
      <c r="H1053" s="109">
        <v>18</v>
      </c>
      <c r="I1053" s="111">
        <f t="shared" si="117"/>
        <v>8864000</v>
      </c>
      <c r="J1053" s="111">
        <f t="shared" si="118"/>
        <v>3603200</v>
      </c>
      <c r="K1053" s="109">
        <v>32</v>
      </c>
      <c r="L1053" s="127">
        <f t="shared" si="114"/>
        <v>5316800</v>
      </c>
      <c r="M1053" s="131">
        <f t="shared" si="115"/>
        <v>12752000</v>
      </c>
      <c r="N1053" s="136">
        <f t="shared" si="116"/>
        <v>9030240</v>
      </c>
      <c r="O1053" s="109">
        <v>0</v>
      </c>
      <c r="P1053" s="178" t="s">
        <v>6312</v>
      </c>
    </row>
    <row r="1054" spans="1:16" ht="19.5" x14ac:dyDescent="0.5">
      <c r="A1054" s="109" t="s">
        <v>16</v>
      </c>
      <c r="B1054" s="109">
        <v>810150</v>
      </c>
      <c r="C1054" s="196" t="s">
        <v>4869</v>
      </c>
      <c r="D1054" s="109"/>
      <c r="E1054" s="109">
        <v>38</v>
      </c>
      <c r="F1054" s="111">
        <f t="shared" si="112"/>
        <v>2592000</v>
      </c>
      <c r="G1054" s="111">
        <f t="shared" si="113"/>
        <v>1142400</v>
      </c>
      <c r="H1054" s="109">
        <v>12</v>
      </c>
      <c r="I1054" s="111">
        <f t="shared" si="117"/>
        <v>7202000</v>
      </c>
      <c r="J1054" s="111">
        <f t="shared" si="118"/>
        <v>2927600</v>
      </c>
      <c r="K1054" s="109">
        <v>26</v>
      </c>
      <c r="L1054" s="127">
        <f t="shared" si="114"/>
        <v>4070000</v>
      </c>
      <c r="M1054" s="131">
        <f t="shared" si="115"/>
        <v>9794000</v>
      </c>
      <c r="N1054" s="136">
        <f t="shared" si="116"/>
        <v>6945000</v>
      </c>
      <c r="O1054" s="109">
        <v>0</v>
      </c>
      <c r="P1054" s="178" t="s">
        <v>6312</v>
      </c>
    </row>
    <row r="1055" spans="1:16" ht="19.5" x14ac:dyDescent="0.5">
      <c r="A1055" s="109" t="s">
        <v>16</v>
      </c>
      <c r="B1055" s="109">
        <v>810152</v>
      </c>
      <c r="C1055" s="196" t="s">
        <v>4870</v>
      </c>
      <c r="D1055" s="109"/>
      <c r="E1055" s="109">
        <v>38</v>
      </c>
      <c r="F1055" s="111">
        <f t="shared" si="112"/>
        <v>2592000</v>
      </c>
      <c r="G1055" s="111">
        <f t="shared" si="113"/>
        <v>1142400</v>
      </c>
      <c r="H1055" s="109">
        <v>12</v>
      </c>
      <c r="I1055" s="111">
        <f t="shared" si="117"/>
        <v>7202000</v>
      </c>
      <c r="J1055" s="111">
        <f t="shared" si="118"/>
        <v>2927600</v>
      </c>
      <c r="K1055" s="109">
        <v>26</v>
      </c>
      <c r="L1055" s="127">
        <f t="shared" si="114"/>
        <v>4070000</v>
      </c>
      <c r="M1055" s="131">
        <f t="shared" si="115"/>
        <v>9794000</v>
      </c>
      <c r="N1055" s="136">
        <f t="shared" si="116"/>
        <v>6945000</v>
      </c>
      <c r="O1055" s="109">
        <v>0</v>
      </c>
      <c r="P1055" s="178" t="s">
        <v>6312</v>
      </c>
    </row>
    <row r="1056" spans="1:16" ht="19.5" x14ac:dyDescent="0.5">
      <c r="A1056" s="109" t="s">
        <v>16</v>
      </c>
      <c r="B1056" s="109">
        <v>810154</v>
      </c>
      <c r="C1056" s="196" t="s">
        <v>4871</v>
      </c>
      <c r="D1056" s="109"/>
      <c r="E1056" s="109">
        <v>38</v>
      </c>
      <c r="F1056" s="111">
        <f t="shared" si="112"/>
        <v>2592000</v>
      </c>
      <c r="G1056" s="111">
        <f t="shared" si="113"/>
        <v>1142400</v>
      </c>
      <c r="H1056" s="109">
        <v>12</v>
      </c>
      <c r="I1056" s="111">
        <f t="shared" si="117"/>
        <v>7202000</v>
      </c>
      <c r="J1056" s="111">
        <f t="shared" si="118"/>
        <v>2927600</v>
      </c>
      <c r="K1056" s="109">
        <v>26</v>
      </c>
      <c r="L1056" s="127">
        <f t="shared" si="114"/>
        <v>4070000</v>
      </c>
      <c r="M1056" s="131">
        <f t="shared" si="115"/>
        <v>9794000</v>
      </c>
      <c r="N1056" s="136">
        <f t="shared" si="116"/>
        <v>6945000</v>
      </c>
      <c r="O1056" s="109">
        <v>0</v>
      </c>
      <c r="P1056" s="178" t="s">
        <v>6312</v>
      </c>
    </row>
    <row r="1057" spans="1:16" ht="19.5" x14ac:dyDescent="0.5">
      <c r="A1057" s="109" t="s">
        <v>16</v>
      </c>
      <c r="B1057" s="109">
        <v>810156</v>
      </c>
      <c r="C1057" s="196" t="s">
        <v>4872</v>
      </c>
      <c r="D1057" s="109"/>
      <c r="E1057" s="109">
        <v>38</v>
      </c>
      <c r="F1057" s="111">
        <f t="shared" si="112"/>
        <v>2592000</v>
      </c>
      <c r="G1057" s="111">
        <f t="shared" si="113"/>
        <v>1142400</v>
      </c>
      <c r="H1057" s="109">
        <v>12</v>
      </c>
      <c r="I1057" s="111">
        <f t="shared" si="117"/>
        <v>7202000</v>
      </c>
      <c r="J1057" s="111">
        <f t="shared" si="118"/>
        <v>2927600</v>
      </c>
      <c r="K1057" s="109">
        <v>26</v>
      </c>
      <c r="L1057" s="127">
        <f t="shared" si="114"/>
        <v>4070000</v>
      </c>
      <c r="M1057" s="131">
        <f t="shared" si="115"/>
        <v>9794000</v>
      </c>
      <c r="N1057" s="136">
        <f t="shared" si="116"/>
        <v>6945000</v>
      </c>
      <c r="O1057" s="109">
        <v>0</v>
      </c>
      <c r="P1057" s="178" t="s">
        <v>6312</v>
      </c>
    </row>
    <row r="1058" spans="1:16" ht="19.5" x14ac:dyDescent="0.5">
      <c r="A1058" s="109" t="s">
        <v>16</v>
      </c>
      <c r="B1058" s="109">
        <v>810158</v>
      </c>
      <c r="C1058" s="196" t="s">
        <v>4873</v>
      </c>
      <c r="D1058" s="109"/>
      <c r="E1058" s="109">
        <v>42.5</v>
      </c>
      <c r="F1058" s="111">
        <f t="shared" si="112"/>
        <v>2916000</v>
      </c>
      <c r="G1058" s="111">
        <f t="shared" si="113"/>
        <v>1285200</v>
      </c>
      <c r="H1058" s="109">
        <v>13.5</v>
      </c>
      <c r="I1058" s="111">
        <f t="shared" si="117"/>
        <v>8033000</v>
      </c>
      <c r="J1058" s="111">
        <f t="shared" si="118"/>
        <v>3265400</v>
      </c>
      <c r="K1058" s="109">
        <v>29</v>
      </c>
      <c r="L1058" s="127">
        <f t="shared" si="114"/>
        <v>4550600</v>
      </c>
      <c r="M1058" s="131">
        <f t="shared" si="115"/>
        <v>10949000</v>
      </c>
      <c r="N1058" s="136">
        <f t="shared" si="116"/>
        <v>7763580</v>
      </c>
      <c r="O1058" s="109">
        <v>0</v>
      </c>
      <c r="P1058" s="178" t="s">
        <v>6312</v>
      </c>
    </row>
    <row r="1059" spans="1:16" ht="19.5" x14ac:dyDescent="0.5">
      <c r="A1059" s="109" t="s">
        <v>16</v>
      </c>
      <c r="B1059" s="109">
        <v>810160</v>
      </c>
      <c r="C1059" s="196" t="s">
        <v>4874</v>
      </c>
      <c r="D1059" s="109"/>
      <c r="E1059" s="109">
        <v>42.5</v>
      </c>
      <c r="F1059" s="111">
        <f t="shared" si="112"/>
        <v>2916000</v>
      </c>
      <c r="G1059" s="111">
        <f t="shared" si="113"/>
        <v>1285200</v>
      </c>
      <c r="H1059" s="109">
        <v>13.5</v>
      </c>
      <c r="I1059" s="111">
        <f t="shared" si="117"/>
        <v>8033000</v>
      </c>
      <c r="J1059" s="111">
        <f t="shared" si="118"/>
        <v>3265400</v>
      </c>
      <c r="K1059" s="109">
        <v>29</v>
      </c>
      <c r="L1059" s="127">
        <f t="shared" si="114"/>
        <v>4550600</v>
      </c>
      <c r="M1059" s="131">
        <f t="shared" si="115"/>
        <v>10949000</v>
      </c>
      <c r="N1059" s="136">
        <f t="shared" si="116"/>
        <v>7763580</v>
      </c>
      <c r="O1059" s="109">
        <v>0</v>
      </c>
      <c r="P1059" s="178" t="s">
        <v>6312</v>
      </c>
    </row>
    <row r="1060" spans="1:16" ht="19.5" x14ac:dyDescent="0.5">
      <c r="A1060" s="109" t="s">
        <v>11</v>
      </c>
      <c r="B1060" s="109">
        <v>810162</v>
      </c>
      <c r="C1060" s="196" t="s">
        <v>4875</v>
      </c>
      <c r="D1060" s="109"/>
      <c r="E1060" s="109">
        <v>85</v>
      </c>
      <c r="F1060" s="111">
        <f t="shared" si="112"/>
        <v>5832000</v>
      </c>
      <c r="G1060" s="111">
        <f t="shared" si="113"/>
        <v>2570400</v>
      </c>
      <c r="H1060" s="109">
        <v>27</v>
      </c>
      <c r="I1060" s="111">
        <f t="shared" si="117"/>
        <v>16066000</v>
      </c>
      <c r="J1060" s="111">
        <f t="shared" si="118"/>
        <v>6530800</v>
      </c>
      <c r="K1060" s="109">
        <v>58</v>
      </c>
      <c r="L1060" s="127">
        <f t="shared" si="114"/>
        <v>9101200</v>
      </c>
      <c r="M1060" s="131">
        <f t="shared" si="115"/>
        <v>21898000</v>
      </c>
      <c r="N1060" s="136">
        <f t="shared" si="116"/>
        <v>15527160</v>
      </c>
      <c r="O1060" s="109">
        <v>0</v>
      </c>
      <c r="P1060" s="178" t="s">
        <v>6312</v>
      </c>
    </row>
    <row r="1061" spans="1:16" ht="39" x14ac:dyDescent="0.5">
      <c r="A1061" s="109" t="s">
        <v>11</v>
      </c>
      <c r="B1061" s="109">
        <v>810164</v>
      </c>
      <c r="C1061" s="196" t="s">
        <v>4876</v>
      </c>
      <c r="D1061" s="109"/>
      <c r="E1061" s="109">
        <v>120</v>
      </c>
      <c r="F1061" s="111">
        <f t="shared" si="112"/>
        <v>7560000</v>
      </c>
      <c r="G1061" s="111">
        <f t="shared" si="113"/>
        <v>3332000</v>
      </c>
      <c r="H1061" s="109">
        <v>35</v>
      </c>
      <c r="I1061" s="111">
        <f t="shared" si="117"/>
        <v>23545000</v>
      </c>
      <c r="J1061" s="111">
        <f t="shared" si="118"/>
        <v>9571000</v>
      </c>
      <c r="K1061" s="109">
        <v>85</v>
      </c>
      <c r="L1061" s="127">
        <f t="shared" si="114"/>
        <v>12903000</v>
      </c>
      <c r="M1061" s="131">
        <f t="shared" si="115"/>
        <v>31105000</v>
      </c>
      <c r="N1061" s="136">
        <f t="shared" si="116"/>
        <v>22072900</v>
      </c>
      <c r="O1061" s="109">
        <v>0</v>
      </c>
      <c r="P1061" s="178" t="s">
        <v>6312</v>
      </c>
    </row>
    <row r="1062" spans="1:16" ht="39" x14ac:dyDescent="0.5">
      <c r="A1062" s="109" t="s">
        <v>11</v>
      </c>
      <c r="B1062" s="109">
        <v>810166</v>
      </c>
      <c r="C1062" s="196" t="s">
        <v>5784</v>
      </c>
      <c r="D1062" s="109"/>
      <c r="E1062" s="109">
        <v>120</v>
      </c>
      <c r="F1062" s="111">
        <f t="shared" si="112"/>
        <v>7560000</v>
      </c>
      <c r="G1062" s="111">
        <f t="shared" si="113"/>
        <v>3332000</v>
      </c>
      <c r="H1062" s="109">
        <v>35</v>
      </c>
      <c r="I1062" s="111">
        <f t="shared" si="117"/>
        <v>23545000</v>
      </c>
      <c r="J1062" s="111">
        <f t="shared" si="118"/>
        <v>9571000</v>
      </c>
      <c r="K1062" s="109">
        <v>85</v>
      </c>
      <c r="L1062" s="127">
        <f t="shared" si="114"/>
        <v>12903000</v>
      </c>
      <c r="M1062" s="131">
        <f t="shared" si="115"/>
        <v>31105000</v>
      </c>
      <c r="N1062" s="136">
        <f t="shared" si="116"/>
        <v>22072900</v>
      </c>
      <c r="O1062" s="109">
        <v>0</v>
      </c>
      <c r="P1062" s="178" t="s">
        <v>6312</v>
      </c>
    </row>
    <row r="1063" spans="1:16" ht="19.5" x14ac:dyDescent="0.5">
      <c r="A1063" s="109" t="s">
        <v>16</v>
      </c>
      <c r="B1063" s="109">
        <v>810180</v>
      </c>
      <c r="C1063" s="196" t="s">
        <v>4878</v>
      </c>
      <c r="D1063" s="109"/>
      <c r="E1063" s="109">
        <v>125</v>
      </c>
      <c r="F1063" s="111">
        <f t="shared" si="112"/>
        <v>9288000</v>
      </c>
      <c r="G1063" s="111">
        <f t="shared" si="113"/>
        <v>4093600</v>
      </c>
      <c r="H1063" s="109">
        <v>43</v>
      </c>
      <c r="I1063" s="111">
        <f t="shared" si="117"/>
        <v>22714000</v>
      </c>
      <c r="J1063" s="111">
        <f t="shared" si="118"/>
        <v>9233200</v>
      </c>
      <c r="K1063" s="109">
        <v>82</v>
      </c>
      <c r="L1063" s="127">
        <f t="shared" si="114"/>
        <v>13326800</v>
      </c>
      <c r="M1063" s="131">
        <f t="shared" si="115"/>
        <v>32002000</v>
      </c>
      <c r="N1063" s="136">
        <f t="shared" si="116"/>
        <v>22673240</v>
      </c>
      <c r="O1063" s="109">
        <v>0</v>
      </c>
      <c r="P1063" s="178" t="s">
        <v>6312</v>
      </c>
    </row>
    <row r="1064" spans="1:16" ht="19.5" x14ac:dyDescent="0.5">
      <c r="A1064" s="109" t="s">
        <v>11</v>
      </c>
      <c r="B1064" s="109">
        <v>810182</v>
      </c>
      <c r="C1064" s="196" t="s">
        <v>4879</v>
      </c>
      <c r="D1064" s="109"/>
      <c r="E1064" s="109">
        <v>150</v>
      </c>
      <c r="F1064" s="111">
        <f t="shared" si="112"/>
        <v>8640000</v>
      </c>
      <c r="G1064" s="111">
        <f t="shared" si="113"/>
        <v>3808000</v>
      </c>
      <c r="H1064" s="109">
        <v>40</v>
      </c>
      <c r="I1064" s="111">
        <f t="shared" si="117"/>
        <v>30470000</v>
      </c>
      <c r="J1064" s="111">
        <f t="shared" si="118"/>
        <v>12386000</v>
      </c>
      <c r="K1064" s="109">
        <v>110</v>
      </c>
      <c r="L1064" s="127">
        <f t="shared" si="114"/>
        <v>16194000</v>
      </c>
      <c r="M1064" s="131">
        <f t="shared" si="115"/>
        <v>39110000</v>
      </c>
      <c r="N1064" s="136">
        <f t="shared" si="116"/>
        <v>27774200</v>
      </c>
      <c r="O1064" s="109">
        <v>0</v>
      </c>
      <c r="P1064" s="178" t="s">
        <v>6312</v>
      </c>
    </row>
    <row r="1065" spans="1:16" ht="19.5" x14ac:dyDescent="0.5">
      <c r="A1065" s="109" t="s">
        <v>16</v>
      </c>
      <c r="B1065" s="109">
        <v>810184</v>
      </c>
      <c r="C1065" s="196" t="s">
        <v>4880</v>
      </c>
      <c r="D1065" s="109"/>
      <c r="E1065" s="109">
        <v>110</v>
      </c>
      <c r="F1065" s="111">
        <f t="shared" si="112"/>
        <v>9720000</v>
      </c>
      <c r="G1065" s="111">
        <f t="shared" si="113"/>
        <v>4284000</v>
      </c>
      <c r="H1065" s="109">
        <v>45</v>
      </c>
      <c r="I1065" s="111">
        <f t="shared" si="117"/>
        <v>18005000</v>
      </c>
      <c r="J1065" s="111">
        <f t="shared" si="118"/>
        <v>7319000</v>
      </c>
      <c r="K1065" s="109">
        <v>65</v>
      </c>
      <c r="L1065" s="127">
        <f t="shared" si="114"/>
        <v>11603000</v>
      </c>
      <c r="M1065" s="131">
        <f t="shared" si="115"/>
        <v>27725000</v>
      </c>
      <c r="N1065" s="136">
        <f t="shared" si="116"/>
        <v>19602900</v>
      </c>
      <c r="O1065" s="109">
        <v>0</v>
      </c>
      <c r="P1065" s="178" t="s">
        <v>6312</v>
      </c>
    </row>
    <row r="1066" spans="1:16" ht="19.5" x14ac:dyDescent="0.5">
      <c r="A1066" s="109" t="s">
        <v>11</v>
      </c>
      <c r="B1066" s="109">
        <v>810186</v>
      </c>
      <c r="C1066" s="196" t="s">
        <v>4881</v>
      </c>
      <c r="D1066" s="109"/>
      <c r="E1066" s="109">
        <v>110</v>
      </c>
      <c r="F1066" s="111">
        <f t="shared" si="112"/>
        <v>9720000</v>
      </c>
      <c r="G1066" s="111">
        <f t="shared" si="113"/>
        <v>4284000</v>
      </c>
      <c r="H1066" s="109">
        <v>45</v>
      </c>
      <c r="I1066" s="111">
        <f t="shared" si="117"/>
        <v>18005000</v>
      </c>
      <c r="J1066" s="111">
        <f t="shared" si="118"/>
        <v>7319000</v>
      </c>
      <c r="K1066" s="109">
        <v>65</v>
      </c>
      <c r="L1066" s="127">
        <f t="shared" si="114"/>
        <v>11603000</v>
      </c>
      <c r="M1066" s="131">
        <f t="shared" si="115"/>
        <v>27725000</v>
      </c>
      <c r="N1066" s="136">
        <f t="shared" si="116"/>
        <v>19602900</v>
      </c>
      <c r="O1066" s="109">
        <v>0</v>
      </c>
      <c r="P1066" s="178" t="s">
        <v>6312</v>
      </c>
    </row>
    <row r="1067" spans="1:16" ht="39" x14ac:dyDescent="0.5">
      <c r="A1067" s="109" t="s">
        <v>11</v>
      </c>
      <c r="B1067" s="109">
        <v>810188</v>
      </c>
      <c r="C1067" s="196" t="s">
        <v>4882</v>
      </c>
      <c r="D1067" s="109"/>
      <c r="E1067" s="109">
        <v>120</v>
      </c>
      <c r="F1067" s="111">
        <f t="shared" si="112"/>
        <v>7560000</v>
      </c>
      <c r="G1067" s="111">
        <f t="shared" si="113"/>
        <v>3332000</v>
      </c>
      <c r="H1067" s="109">
        <v>35</v>
      </c>
      <c r="I1067" s="111">
        <f t="shared" si="117"/>
        <v>23545000</v>
      </c>
      <c r="J1067" s="111">
        <f t="shared" si="118"/>
        <v>9571000</v>
      </c>
      <c r="K1067" s="109">
        <v>85</v>
      </c>
      <c r="L1067" s="127">
        <f t="shared" si="114"/>
        <v>12903000</v>
      </c>
      <c r="M1067" s="131">
        <f t="shared" si="115"/>
        <v>31105000</v>
      </c>
      <c r="N1067" s="136">
        <f t="shared" si="116"/>
        <v>22072900</v>
      </c>
      <c r="O1067" s="109">
        <v>0</v>
      </c>
      <c r="P1067" s="178" t="s">
        <v>6312</v>
      </c>
    </row>
    <row r="1068" spans="1:16" ht="19.5" x14ac:dyDescent="0.5">
      <c r="A1068" s="109" t="s">
        <v>11</v>
      </c>
      <c r="B1068" s="109">
        <v>810190</v>
      </c>
      <c r="C1068" s="196" t="s">
        <v>4883</v>
      </c>
      <c r="D1068" s="109"/>
      <c r="E1068" s="109">
        <v>60</v>
      </c>
      <c r="F1068" s="111">
        <f t="shared" si="112"/>
        <v>2160000</v>
      </c>
      <c r="G1068" s="111">
        <f t="shared" si="113"/>
        <v>952000</v>
      </c>
      <c r="H1068" s="109">
        <v>10</v>
      </c>
      <c r="I1068" s="111">
        <f t="shared" si="117"/>
        <v>13850000</v>
      </c>
      <c r="J1068" s="111">
        <f t="shared" si="118"/>
        <v>5630000</v>
      </c>
      <c r="K1068" s="109">
        <v>50</v>
      </c>
      <c r="L1068" s="127">
        <f t="shared" si="114"/>
        <v>6582000</v>
      </c>
      <c r="M1068" s="131">
        <f t="shared" si="115"/>
        <v>16010000</v>
      </c>
      <c r="N1068" s="136">
        <f t="shared" si="116"/>
        <v>11402600</v>
      </c>
      <c r="O1068" s="109">
        <v>0</v>
      </c>
      <c r="P1068" s="178" t="s">
        <v>6312</v>
      </c>
    </row>
    <row r="1069" spans="1:16" ht="39" x14ac:dyDescent="0.5">
      <c r="A1069" s="109" t="s">
        <v>11</v>
      </c>
      <c r="B1069" s="109">
        <v>810192</v>
      </c>
      <c r="C1069" s="196" t="s">
        <v>4884</v>
      </c>
      <c r="D1069" s="109"/>
      <c r="E1069" s="109">
        <v>120</v>
      </c>
      <c r="F1069" s="111">
        <f t="shared" si="112"/>
        <v>7560000</v>
      </c>
      <c r="G1069" s="111">
        <f t="shared" si="113"/>
        <v>3332000</v>
      </c>
      <c r="H1069" s="109">
        <v>35</v>
      </c>
      <c r="I1069" s="111">
        <f t="shared" si="117"/>
        <v>23545000</v>
      </c>
      <c r="J1069" s="111">
        <f t="shared" si="118"/>
        <v>9571000</v>
      </c>
      <c r="K1069" s="109">
        <v>85</v>
      </c>
      <c r="L1069" s="127">
        <f t="shared" si="114"/>
        <v>12903000</v>
      </c>
      <c r="M1069" s="131">
        <f t="shared" si="115"/>
        <v>31105000</v>
      </c>
      <c r="N1069" s="136">
        <f t="shared" si="116"/>
        <v>22072900</v>
      </c>
      <c r="O1069" s="109">
        <v>0</v>
      </c>
      <c r="P1069" s="178" t="s">
        <v>6312</v>
      </c>
    </row>
    <row r="1070" spans="1:16" ht="19.5" x14ac:dyDescent="0.5">
      <c r="A1070" s="109" t="s">
        <v>11</v>
      </c>
      <c r="B1070" s="109">
        <v>810194</v>
      </c>
      <c r="C1070" s="196" t="s">
        <v>4885</v>
      </c>
      <c r="D1070" s="109"/>
      <c r="E1070" s="109">
        <v>110</v>
      </c>
      <c r="F1070" s="111">
        <f t="shared" si="112"/>
        <v>9720000</v>
      </c>
      <c r="G1070" s="111">
        <f t="shared" si="113"/>
        <v>4284000</v>
      </c>
      <c r="H1070" s="109">
        <v>45</v>
      </c>
      <c r="I1070" s="111">
        <f t="shared" si="117"/>
        <v>18005000</v>
      </c>
      <c r="J1070" s="111">
        <f t="shared" si="118"/>
        <v>7319000</v>
      </c>
      <c r="K1070" s="109">
        <v>65</v>
      </c>
      <c r="L1070" s="127">
        <f t="shared" si="114"/>
        <v>11603000</v>
      </c>
      <c r="M1070" s="131">
        <f t="shared" si="115"/>
        <v>27725000</v>
      </c>
      <c r="N1070" s="136">
        <f t="shared" si="116"/>
        <v>19602900</v>
      </c>
      <c r="O1070" s="109">
        <v>0</v>
      </c>
      <c r="P1070" s="178" t="s">
        <v>6312</v>
      </c>
    </row>
    <row r="1071" spans="1:16" ht="19.5" x14ac:dyDescent="0.5">
      <c r="A1071" s="109" t="s">
        <v>11</v>
      </c>
      <c r="B1071" s="109">
        <v>810196</v>
      </c>
      <c r="C1071" s="196" t="s">
        <v>4886</v>
      </c>
      <c r="D1071" s="109"/>
      <c r="E1071" s="109">
        <v>110</v>
      </c>
      <c r="F1071" s="111">
        <f t="shared" si="112"/>
        <v>9720000</v>
      </c>
      <c r="G1071" s="111">
        <f t="shared" si="113"/>
        <v>4284000</v>
      </c>
      <c r="H1071" s="109">
        <v>45</v>
      </c>
      <c r="I1071" s="111">
        <f t="shared" si="117"/>
        <v>18005000</v>
      </c>
      <c r="J1071" s="111">
        <f t="shared" si="118"/>
        <v>7319000</v>
      </c>
      <c r="K1071" s="109">
        <v>65</v>
      </c>
      <c r="L1071" s="127">
        <f t="shared" si="114"/>
        <v>11603000</v>
      </c>
      <c r="M1071" s="131">
        <f t="shared" si="115"/>
        <v>27725000</v>
      </c>
      <c r="N1071" s="136">
        <f t="shared" si="116"/>
        <v>19602900</v>
      </c>
      <c r="O1071" s="109">
        <v>0</v>
      </c>
      <c r="P1071" s="178" t="s">
        <v>6312</v>
      </c>
    </row>
    <row r="1072" spans="1:16" ht="19.5" x14ac:dyDescent="0.5">
      <c r="A1072" s="109" t="s">
        <v>11</v>
      </c>
      <c r="B1072" s="109">
        <v>810198</v>
      </c>
      <c r="C1072" s="196" t="s">
        <v>4887</v>
      </c>
      <c r="D1072" s="109"/>
      <c r="E1072" s="109">
        <v>110</v>
      </c>
      <c r="F1072" s="111">
        <f t="shared" si="112"/>
        <v>9720000</v>
      </c>
      <c r="G1072" s="111">
        <f t="shared" si="113"/>
        <v>4284000</v>
      </c>
      <c r="H1072" s="109">
        <v>45</v>
      </c>
      <c r="I1072" s="111">
        <f t="shared" si="117"/>
        <v>18005000</v>
      </c>
      <c r="J1072" s="111">
        <f t="shared" si="118"/>
        <v>7319000</v>
      </c>
      <c r="K1072" s="109">
        <v>65</v>
      </c>
      <c r="L1072" s="127">
        <f t="shared" si="114"/>
        <v>11603000</v>
      </c>
      <c r="M1072" s="131">
        <f t="shared" si="115"/>
        <v>27725000</v>
      </c>
      <c r="N1072" s="136">
        <f t="shared" si="116"/>
        <v>19602900</v>
      </c>
      <c r="O1072" s="109">
        <v>0</v>
      </c>
      <c r="P1072" s="178" t="s">
        <v>6312</v>
      </c>
    </row>
    <row r="1073" spans="1:16" ht="19.5" x14ac:dyDescent="0.5">
      <c r="A1073" s="109" t="s">
        <v>11</v>
      </c>
      <c r="B1073" s="109">
        <v>810200</v>
      </c>
      <c r="C1073" s="196" t="s">
        <v>5785</v>
      </c>
      <c r="D1073" s="109"/>
      <c r="E1073" s="109">
        <v>110</v>
      </c>
      <c r="F1073" s="111">
        <f t="shared" si="112"/>
        <v>9720000</v>
      </c>
      <c r="G1073" s="111">
        <f t="shared" si="113"/>
        <v>4284000</v>
      </c>
      <c r="H1073" s="109">
        <v>45</v>
      </c>
      <c r="I1073" s="111">
        <f t="shared" si="117"/>
        <v>18005000</v>
      </c>
      <c r="J1073" s="111">
        <f t="shared" si="118"/>
        <v>7319000</v>
      </c>
      <c r="K1073" s="109">
        <v>65</v>
      </c>
      <c r="L1073" s="127">
        <f t="shared" si="114"/>
        <v>11603000</v>
      </c>
      <c r="M1073" s="131">
        <f t="shared" si="115"/>
        <v>27725000</v>
      </c>
      <c r="N1073" s="136">
        <f t="shared" si="116"/>
        <v>19602900</v>
      </c>
      <c r="O1073" s="109">
        <v>0</v>
      </c>
      <c r="P1073" s="178" t="s">
        <v>6312</v>
      </c>
    </row>
    <row r="1074" spans="1:16" ht="19.5" x14ac:dyDescent="0.5">
      <c r="A1074" s="109" t="s">
        <v>16</v>
      </c>
      <c r="B1074" s="109">
        <v>810220</v>
      </c>
      <c r="C1074" s="196" t="s">
        <v>4889</v>
      </c>
      <c r="D1074" s="109"/>
      <c r="E1074" s="109">
        <v>75</v>
      </c>
      <c r="F1074" s="111">
        <f t="shared" si="112"/>
        <v>4320000</v>
      </c>
      <c r="G1074" s="111">
        <f t="shared" si="113"/>
        <v>1904000</v>
      </c>
      <c r="H1074" s="109">
        <v>20</v>
      </c>
      <c r="I1074" s="111">
        <f t="shared" si="117"/>
        <v>15235000</v>
      </c>
      <c r="J1074" s="111">
        <f t="shared" si="118"/>
        <v>6193000</v>
      </c>
      <c r="K1074" s="109">
        <v>55</v>
      </c>
      <c r="L1074" s="127">
        <f t="shared" si="114"/>
        <v>8097000</v>
      </c>
      <c r="M1074" s="131">
        <f t="shared" si="115"/>
        <v>19555000</v>
      </c>
      <c r="N1074" s="136">
        <f t="shared" si="116"/>
        <v>13887100</v>
      </c>
      <c r="O1074" s="109">
        <v>0</v>
      </c>
      <c r="P1074" s="178" t="s">
        <v>6312</v>
      </c>
    </row>
    <row r="1075" spans="1:16" ht="19.5" x14ac:dyDescent="0.5">
      <c r="A1075" s="109" t="s">
        <v>16</v>
      </c>
      <c r="B1075" s="109">
        <v>810222</v>
      </c>
      <c r="C1075" s="196" t="s">
        <v>4890</v>
      </c>
      <c r="D1075" s="109"/>
      <c r="E1075" s="109">
        <v>75</v>
      </c>
      <c r="F1075" s="111">
        <f t="shared" si="112"/>
        <v>4320000</v>
      </c>
      <c r="G1075" s="111">
        <f t="shared" si="113"/>
        <v>1904000</v>
      </c>
      <c r="H1075" s="109">
        <v>20</v>
      </c>
      <c r="I1075" s="111">
        <f t="shared" si="117"/>
        <v>15235000</v>
      </c>
      <c r="J1075" s="111">
        <f t="shared" si="118"/>
        <v>6193000</v>
      </c>
      <c r="K1075" s="109">
        <v>55</v>
      </c>
      <c r="L1075" s="127">
        <f t="shared" si="114"/>
        <v>8097000</v>
      </c>
      <c r="M1075" s="131">
        <f t="shared" si="115"/>
        <v>19555000</v>
      </c>
      <c r="N1075" s="136">
        <f t="shared" si="116"/>
        <v>13887100</v>
      </c>
      <c r="O1075" s="109">
        <v>0</v>
      </c>
      <c r="P1075" s="178" t="s">
        <v>6312</v>
      </c>
    </row>
    <row r="1076" spans="1:16" ht="19.5" x14ac:dyDescent="0.5">
      <c r="A1076" s="109" t="s">
        <v>11</v>
      </c>
      <c r="B1076" s="109">
        <v>810224</v>
      </c>
      <c r="C1076" s="196" t="s">
        <v>4891</v>
      </c>
      <c r="D1076" s="109"/>
      <c r="E1076" s="109">
        <v>110</v>
      </c>
      <c r="F1076" s="111">
        <f t="shared" si="112"/>
        <v>9720000</v>
      </c>
      <c r="G1076" s="111">
        <f t="shared" si="113"/>
        <v>4284000</v>
      </c>
      <c r="H1076" s="109">
        <v>45</v>
      </c>
      <c r="I1076" s="111">
        <f t="shared" si="117"/>
        <v>18005000</v>
      </c>
      <c r="J1076" s="111">
        <f t="shared" si="118"/>
        <v>7319000</v>
      </c>
      <c r="K1076" s="109">
        <v>65</v>
      </c>
      <c r="L1076" s="127">
        <f t="shared" si="114"/>
        <v>11603000</v>
      </c>
      <c r="M1076" s="131">
        <f t="shared" si="115"/>
        <v>27725000</v>
      </c>
      <c r="N1076" s="136">
        <f t="shared" si="116"/>
        <v>19602900</v>
      </c>
      <c r="O1076" s="109">
        <v>0</v>
      </c>
      <c r="P1076" s="178" t="s">
        <v>6312</v>
      </c>
    </row>
    <row r="1077" spans="1:16" ht="19.5" x14ac:dyDescent="0.5">
      <c r="A1077" s="109" t="s">
        <v>11</v>
      </c>
      <c r="B1077" s="109">
        <v>810226</v>
      </c>
      <c r="C1077" s="196" t="s">
        <v>4892</v>
      </c>
      <c r="D1077" s="109"/>
      <c r="E1077" s="109">
        <v>150</v>
      </c>
      <c r="F1077" s="111">
        <f t="shared" si="112"/>
        <v>8640000</v>
      </c>
      <c r="G1077" s="111">
        <f t="shared" si="113"/>
        <v>3808000</v>
      </c>
      <c r="H1077" s="109">
        <v>40</v>
      </c>
      <c r="I1077" s="111">
        <f t="shared" si="117"/>
        <v>30470000</v>
      </c>
      <c r="J1077" s="111">
        <f t="shared" si="118"/>
        <v>12386000</v>
      </c>
      <c r="K1077" s="109">
        <v>110</v>
      </c>
      <c r="L1077" s="127">
        <f t="shared" si="114"/>
        <v>16194000</v>
      </c>
      <c r="M1077" s="131">
        <f t="shared" si="115"/>
        <v>39110000</v>
      </c>
      <c r="N1077" s="136">
        <f t="shared" si="116"/>
        <v>27774200</v>
      </c>
      <c r="O1077" s="109">
        <v>0</v>
      </c>
      <c r="P1077" s="178" t="s">
        <v>6312</v>
      </c>
    </row>
    <row r="1078" spans="1:16" ht="19.5" x14ac:dyDescent="0.5">
      <c r="A1078" s="109" t="s">
        <v>11</v>
      </c>
      <c r="B1078" s="109">
        <v>810228</v>
      </c>
      <c r="C1078" s="196" t="s">
        <v>4893</v>
      </c>
      <c r="D1078" s="109"/>
      <c r="E1078" s="109">
        <v>150</v>
      </c>
      <c r="F1078" s="111">
        <f t="shared" si="112"/>
        <v>8640000</v>
      </c>
      <c r="G1078" s="111">
        <f t="shared" si="113"/>
        <v>3808000</v>
      </c>
      <c r="H1078" s="109">
        <v>40</v>
      </c>
      <c r="I1078" s="111">
        <f t="shared" si="117"/>
        <v>30470000</v>
      </c>
      <c r="J1078" s="111">
        <f t="shared" si="118"/>
        <v>12386000</v>
      </c>
      <c r="K1078" s="109">
        <v>110</v>
      </c>
      <c r="L1078" s="127">
        <f t="shared" si="114"/>
        <v>16194000</v>
      </c>
      <c r="M1078" s="131">
        <f t="shared" si="115"/>
        <v>39110000</v>
      </c>
      <c r="N1078" s="136">
        <f t="shared" si="116"/>
        <v>27774200</v>
      </c>
      <c r="O1078" s="109">
        <v>0</v>
      </c>
      <c r="P1078" s="178" t="s">
        <v>6312</v>
      </c>
    </row>
    <row r="1079" spans="1:16" ht="19.5" x14ac:dyDescent="0.5">
      <c r="A1079" s="109" t="s">
        <v>11</v>
      </c>
      <c r="B1079" s="109">
        <v>810230</v>
      </c>
      <c r="C1079" s="196" t="s">
        <v>4894</v>
      </c>
      <c r="D1079" s="109"/>
      <c r="E1079" s="109">
        <v>150</v>
      </c>
      <c r="F1079" s="111">
        <f t="shared" si="112"/>
        <v>8640000</v>
      </c>
      <c r="G1079" s="111">
        <f t="shared" si="113"/>
        <v>3808000</v>
      </c>
      <c r="H1079" s="109">
        <v>40</v>
      </c>
      <c r="I1079" s="111">
        <f t="shared" si="117"/>
        <v>30470000</v>
      </c>
      <c r="J1079" s="111">
        <f t="shared" si="118"/>
        <v>12386000</v>
      </c>
      <c r="K1079" s="109">
        <v>110</v>
      </c>
      <c r="L1079" s="127">
        <f t="shared" si="114"/>
        <v>16194000</v>
      </c>
      <c r="M1079" s="131">
        <f t="shared" si="115"/>
        <v>39110000</v>
      </c>
      <c r="N1079" s="136">
        <f t="shared" si="116"/>
        <v>27774200</v>
      </c>
      <c r="O1079" s="109">
        <v>0</v>
      </c>
      <c r="P1079" s="178" t="s">
        <v>6312</v>
      </c>
    </row>
    <row r="1080" spans="1:16" ht="19.5" x14ac:dyDescent="0.5">
      <c r="A1080" s="109" t="s">
        <v>11</v>
      </c>
      <c r="B1080" s="109">
        <v>810232</v>
      </c>
      <c r="C1080" s="196" t="s">
        <v>4895</v>
      </c>
      <c r="D1080" s="109"/>
      <c r="E1080" s="109">
        <v>150</v>
      </c>
      <c r="F1080" s="111">
        <f t="shared" si="112"/>
        <v>8640000</v>
      </c>
      <c r="G1080" s="111">
        <f t="shared" si="113"/>
        <v>3808000</v>
      </c>
      <c r="H1080" s="109">
        <v>40</v>
      </c>
      <c r="I1080" s="111">
        <f t="shared" si="117"/>
        <v>30470000</v>
      </c>
      <c r="J1080" s="111">
        <f t="shared" si="118"/>
        <v>12386000</v>
      </c>
      <c r="K1080" s="109">
        <v>110</v>
      </c>
      <c r="L1080" s="127">
        <f t="shared" si="114"/>
        <v>16194000</v>
      </c>
      <c r="M1080" s="131">
        <f t="shared" si="115"/>
        <v>39110000</v>
      </c>
      <c r="N1080" s="136">
        <f t="shared" si="116"/>
        <v>27774200</v>
      </c>
      <c r="O1080" s="109">
        <v>0</v>
      </c>
      <c r="P1080" s="178" t="s">
        <v>6312</v>
      </c>
    </row>
    <row r="1081" spans="1:16" ht="19.5" x14ac:dyDescent="0.5">
      <c r="A1081" s="109" t="s">
        <v>11</v>
      </c>
      <c r="B1081" s="109">
        <v>810234</v>
      </c>
      <c r="C1081" s="196" t="s">
        <v>4896</v>
      </c>
      <c r="D1081" s="109"/>
      <c r="E1081" s="109">
        <v>150</v>
      </c>
      <c r="F1081" s="111">
        <f t="shared" si="112"/>
        <v>8640000</v>
      </c>
      <c r="G1081" s="111">
        <f t="shared" si="113"/>
        <v>3808000</v>
      </c>
      <c r="H1081" s="109">
        <v>40</v>
      </c>
      <c r="I1081" s="111">
        <f t="shared" si="117"/>
        <v>30470000</v>
      </c>
      <c r="J1081" s="111">
        <f t="shared" si="118"/>
        <v>12386000</v>
      </c>
      <c r="K1081" s="109">
        <v>110</v>
      </c>
      <c r="L1081" s="127">
        <f t="shared" si="114"/>
        <v>16194000</v>
      </c>
      <c r="M1081" s="131">
        <f t="shared" si="115"/>
        <v>39110000</v>
      </c>
      <c r="N1081" s="136">
        <f t="shared" si="116"/>
        <v>27774200</v>
      </c>
      <c r="O1081" s="109">
        <v>0</v>
      </c>
      <c r="P1081" s="178" t="s">
        <v>6312</v>
      </c>
    </row>
    <row r="1082" spans="1:16" ht="19.5" x14ac:dyDescent="0.5">
      <c r="A1082" s="109" t="s">
        <v>11</v>
      </c>
      <c r="B1082" s="109">
        <v>810236</v>
      </c>
      <c r="C1082" s="196" t="s">
        <v>4897</v>
      </c>
      <c r="D1082" s="109"/>
      <c r="E1082" s="109">
        <v>150</v>
      </c>
      <c r="F1082" s="111">
        <f t="shared" si="112"/>
        <v>8640000</v>
      </c>
      <c r="G1082" s="111">
        <f t="shared" si="113"/>
        <v>3808000</v>
      </c>
      <c r="H1082" s="109">
        <v>40</v>
      </c>
      <c r="I1082" s="111">
        <f t="shared" si="117"/>
        <v>30470000</v>
      </c>
      <c r="J1082" s="111">
        <f t="shared" si="118"/>
        <v>12386000</v>
      </c>
      <c r="K1082" s="109">
        <v>110</v>
      </c>
      <c r="L1082" s="127">
        <f t="shared" si="114"/>
        <v>16194000</v>
      </c>
      <c r="M1082" s="131">
        <f t="shared" si="115"/>
        <v>39110000</v>
      </c>
      <c r="N1082" s="136">
        <f t="shared" si="116"/>
        <v>27774200</v>
      </c>
      <c r="O1082" s="109">
        <v>0</v>
      </c>
      <c r="P1082" s="178" t="s">
        <v>6312</v>
      </c>
    </row>
    <row r="1083" spans="1:16" ht="19.5" x14ac:dyDescent="0.5">
      <c r="A1083" s="109" t="s">
        <v>11</v>
      </c>
      <c r="B1083" s="109">
        <v>810238</v>
      </c>
      <c r="C1083" s="196" t="s">
        <v>4898</v>
      </c>
      <c r="D1083" s="109"/>
      <c r="E1083" s="109">
        <v>150</v>
      </c>
      <c r="F1083" s="111">
        <f t="shared" si="112"/>
        <v>8640000</v>
      </c>
      <c r="G1083" s="111">
        <f t="shared" si="113"/>
        <v>3808000</v>
      </c>
      <c r="H1083" s="109">
        <v>40</v>
      </c>
      <c r="I1083" s="111">
        <f t="shared" si="117"/>
        <v>30470000</v>
      </c>
      <c r="J1083" s="111">
        <f t="shared" si="118"/>
        <v>12386000</v>
      </c>
      <c r="K1083" s="109">
        <v>110</v>
      </c>
      <c r="L1083" s="127">
        <f t="shared" si="114"/>
        <v>16194000</v>
      </c>
      <c r="M1083" s="131">
        <f t="shared" si="115"/>
        <v>39110000</v>
      </c>
      <c r="N1083" s="136">
        <f t="shared" si="116"/>
        <v>27774200</v>
      </c>
      <c r="O1083" s="109">
        <v>0</v>
      </c>
      <c r="P1083" s="178" t="s">
        <v>6312</v>
      </c>
    </row>
    <row r="1084" spans="1:16" ht="19.5" x14ac:dyDescent="0.5">
      <c r="A1084" s="109" t="s">
        <v>11</v>
      </c>
      <c r="B1084" s="109">
        <v>810240</v>
      </c>
      <c r="C1084" s="196" t="s">
        <v>4899</v>
      </c>
      <c r="D1084" s="109"/>
      <c r="E1084" s="109">
        <v>150</v>
      </c>
      <c r="F1084" s="111">
        <f t="shared" si="112"/>
        <v>8640000</v>
      </c>
      <c r="G1084" s="111">
        <f t="shared" si="113"/>
        <v>3808000</v>
      </c>
      <c r="H1084" s="109">
        <v>40</v>
      </c>
      <c r="I1084" s="111">
        <f t="shared" si="117"/>
        <v>30470000</v>
      </c>
      <c r="J1084" s="111">
        <f t="shared" si="118"/>
        <v>12386000</v>
      </c>
      <c r="K1084" s="109">
        <v>110</v>
      </c>
      <c r="L1084" s="127">
        <f t="shared" si="114"/>
        <v>16194000</v>
      </c>
      <c r="M1084" s="131">
        <f t="shared" si="115"/>
        <v>39110000</v>
      </c>
      <c r="N1084" s="136">
        <f t="shared" si="116"/>
        <v>27774200</v>
      </c>
      <c r="O1084" s="109">
        <v>0</v>
      </c>
      <c r="P1084" s="178" t="s">
        <v>6312</v>
      </c>
    </row>
    <row r="1085" spans="1:16" ht="19.5" x14ac:dyDescent="0.5">
      <c r="A1085" s="109" t="s">
        <v>11</v>
      </c>
      <c r="B1085" s="109">
        <v>810242</v>
      </c>
      <c r="C1085" s="196" t="s">
        <v>4900</v>
      </c>
      <c r="D1085" s="109"/>
      <c r="E1085" s="109">
        <v>150</v>
      </c>
      <c r="F1085" s="111">
        <f t="shared" si="112"/>
        <v>8640000</v>
      </c>
      <c r="G1085" s="111">
        <f t="shared" si="113"/>
        <v>3808000</v>
      </c>
      <c r="H1085" s="109">
        <v>40</v>
      </c>
      <c r="I1085" s="111">
        <f t="shared" si="117"/>
        <v>30470000</v>
      </c>
      <c r="J1085" s="111">
        <f t="shared" si="118"/>
        <v>12386000</v>
      </c>
      <c r="K1085" s="109">
        <v>110</v>
      </c>
      <c r="L1085" s="127">
        <f t="shared" si="114"/>
        <v>16194000</v>
      </c>
      <c r="M1085" s="131">
        <f t="shared" si="115"/>
        <v>39110000</v>
      </c>
      <c r="N1085" s="136">
        <f t="shared" si="116"/>
        <v>27774200</v>
      </c>
      <c r="O1085" s="109">
        <v>0</v>
      </c>
      <c r="P1085" s="178" t="s">
        <v>6312</v>
      </c>
    </row>
    <row r="1086" spans="1:16" ht="19.5" x14ac:dyDescent="0.5">
      <c r="A1086" s="109" t="s">
        <v>11</v>
      </c>
      <c r="B1086" s="109">
        <v>810244</v>
      </c>
      <c r="C1086" s="196" t="s">
        <v>5786</v>
      </c>
      <c r="D1086" s="109"/>
      <c r="E1086" s="109">
        <v>150</v>
      </c>
      <c r="F1086" s="111">
        <f t="shared" si="112"/>
        <v>8640000</v>
      </c>
      <c r="G1086" s="111">
        <f t="shared" si="113"/>
        <v>3808000</v>
      </c>
      <c r="H1086" s="109">
        <v>40</v>
      </c>
      <c r="I1086" s="111">
        <f t="shared" si="117"/>
        <v>30470000</v>
      </c>
      <c r="J1086" s="111">
        <f t="shared" si="118"/>
        <v>12386000</v>
      </c>
      <c r="K1086" s="109">
        <v>110</v>
      </c>
      <c r="L1086" s="127">
        <f t="shared" si="114"/>
        <v>16194000</v>
      </c>
      <c r="M1086" s="131">
        <f t="shared" si="115"/>
        <v>39110000</v>
      </c>
      <c r="N1086" s="136">
        <f t="shared" si="116"/>
        <v>27774200</v>
      </c>
      <c r="O1086" s="109">
        <v>0</v>
      </c>
      <c r="P1086" s="178" t="s">
        <v>6312</v>
      </c>
    </row>
    <row r="1087" spans="1:16" ht="19.5" x14ac:dyDescent="0.5">
      <c r="A1087" s="109" t="s">
        <v>11</v>
      </c>
      <c r="B1087" s="109">
        <v>810260</v>
      </c>
      <c r="C1087" s="196" t="s">
        <v>4902</v>
      </c>
      <c r="D1087" s="109"/>
      <c r="E1087" s="109">
        <v>150</v>
      </c>
      <c r="F1087" s="111">
        <f t="shared" si="112"/>
        <v>8640000</v>
      </c>
      <c r="G1087" s="111">
        <f t="shared" si="113"/>
        <v>3808000</v>
      </c>
      <c r="H1087" s="109">
        <v>40</v>
      </c>
      <c r="I1087" s="111">
        <f t="shared" si="117"/>
        <v>30470000</v>
      </c>
      <c r="J1087" s="111">
        <f t="shared" si="118"/>
        <v>12386000</v>
      </c>
      <c r="K1087" s="109">
        <v>110</v>
      </c>
      <c r="L1087" s="127">
        <f t="shared" si="114"/>
        <v>16194000</v>
      </c>
      <c r="M1087" s="131">
        <f t="shared" si="115"/>
        <v>39110000</v>
      </c>
      <c r="N1087" s="136">
        <f t="shared" si="116"/>
        <v>27774200</v>
      </c>
      <c r="O1087" s="109">
        <v>0</v>
      </c>
      <c r="P1087" s="178" t="s">
        <v>6312</v>
      </c>
    </row>
    <row r="1088" spans="1:16" ht="19.5" x14ac:dyDescent="0.5">
      <c r="A1088" s="109" t="s">
        <v>16</v>
      </c>
      <c r="B1088" s="109">
        <v>810262</v>
      </c>
      <c r="C1088" s="196" t="s">
        <v>4903</v>
      </c>
      <c r="D1088" s="109"/>
      <c r="E1088" s="109">
        <v>110</v>
      </c>
      <c r="F1088" s="111">
        <f t="shared" si="112"/>
        <v>9720000</v>
      </c>
      <c r="G1088" s="111">
        <f t="shared" si="113"/>
        <v>4284000</v>
      </c>
      <c r="H1088" s="109">
        <v>45</v>
      </c>
      <c r="I1088" s="111">
        <f t="shared" si="117"/>
        <v>18005000</v>
      </c>
      <c r="J1088" s="111">
        <f t="shared" si="118"/>
        <v>7319000</v>
      </c>
      <c r="K1088" s="109">
        <v>65</v>
      </c>
      <c r="L1088" s="127">
        <f t="shared" si="114"/>
        <v>11603000</v>
      </c>
      <c r="M1088" s="131">
        <f t="shared" si="115"/>
        <v>27725000</v>
      </c>
      <c r="N1088" s="136">
        <f t="shared" si="116"/>
        <v>19602900</v>
      </c>
      <c r="O1088" s="109">
        <v>0</v>
      </c>
      <c r="P1088" s="178" t="s">
        <v>6312</v>
      </c>
    </row>
    <row r="1089" spans="1:16" ht="19.5" x14ac:dyDescent="0.5">
      <c r="A1089" s="109" t="s">
        <v>11</v>
      </c>
      <c r="B1089" s="109">
        <v>810264</v>
      </c>
      <c r="C1089" s="196" t="s">
        <v>4904</v>
      </c>
      <c r="D1089" s="109"/>
      <c r="E1089" s="109">
        <v>150</v>
      </c>
      <c r="F1089" s="111">
        <f t="shared" si="112"/>
        <v>8640000</v>
      </c>
      <c r="G1089" s="111">
        <f t="shared" si="113"/>
        <v>3808000</v>
      </c>
      <c r="H1089" s="109">
        <v>40</v>
      </c>
      <c r="I1089" s="111">
        <f t="shared" si="117"/>
        <v>30470000</v>
      </c>
      <c r="J1089" s="111">
        <f t="shared" si="118"/>
        <v>12386000</v>
      </c>
      <c r="K1089" s="109">
        <v>110</v>
      </c>
      <c r="L1089" s="127">
        <f t="shared" si="114"/>
        <v>16194000</v>
      </c>
      <c r="M1089" s="131">
        <f t="shared" si="115"/>
        <v>39110000</v>
      </c>
      <c r="N1089" s="136">
        <f t="shared" si="116"/>
        <v>27774200</v>
      </c>
      <c r="O1089" s="109">
        <v>0</v>
      </c>
      <c r="P1089" s="178" t="s">
        <v>6312</v>
      </c>
    </row>
    <row r="1090" spans="1:16" ht="19.5" x14ac:dyDescent="0.5">
      <c r="A1090" s="109" t="s">
        <v>11</v>
      </c>
      <c r="B1090" s="109">
        <v>810266</v>
      </c>
      <c r="C1090" s="196" t="s">
        <v>4905</v>
      </c>
      <c r="D1090" s="109"/>
      <c r="E1090" s="109">
        <v>150</v>
      </c>
      <c r="F1090" s="111">
        <f t="shared" si="112"/>
        <v>8640000</v>
      </c>
      <c r="G1090" s="111">
        <f t="shared" si="113"/>
        <v>3808000</v>
      </c>
      <c r="H1090" s="109">
        <v>40</v>
      </c>
      <c r="I1090" s="111">
        <f t="shared" si="117"/>
        <v>30470000</v>
      </c>
      <c r="J1090" s="111">
        <f t="shared" si="118"/>
        <v>12386000</v>
      </c>
      <c r="K1090" s="109">
        <v>110</v>
      </c>
      <c r="L1090" s="127">
        <f t="shared" si="114"/>
        <v>16194000</v>
      </c>
      <c r="M1090" s="131">
        <f t="shared" si="115"/>
        <v>39110000</v>
      </c>
      <c r="N1090" s="136">
        <f t="shared" si="116"/>
        <v>27774200</v>
      </c>
      <c r="O1090" s="109">
        <v>0</v>
      </c>
      <c r="P1090" s="178" t="s">
        <v>6312</v>
      </c>
    </row>
    <row r="1091" spans="1:16" ht="19.5" x14ac:dyDescent="0.5">
      <c r="A1091" s="109" t="s">
        <v>11</v>
      </c>
      <c r="B1091" s="109">
        <v>810268</v>
      </c>
      <c r="C1091" s="196" t="s">
        <v>4906</v>
      </c>
      <c r="D1091" s="109"/>
      <c r="E1091" s="109">
        <v>150</v>
      </c>
      <c r="F1091" s="111">
        <f t="shared" ref="F1091:F1124" si="119">H1091*216000</f>
        <v>8640000</v>
      </c>
      <c r="G1091" s="111">
        <f t="shared" ref="G1091:G1124" si="120">H1091*95200</f>
        <v>3808000</v>
      </c>
      <c r="H1091" s="109">
        <v>40</v>
      </c>
      <c r="I1091" s="111">
        <f t="shared" si="117"/>
        <v>30470000</v>
      </c>
      <c r="J1091" s="111">
        <f t="shared" si="118"/>
        <v>12386000</v>
      </c>
      <c r="K1091" s="109">
        <v>110</v>
      </c>
      <c r="L1091" s="127">
        <f t="shared" ref="L1091:L1124" si="121">J1091+G1091</f>
        <v>16194000</v>
      </c>
      <c r="M1091" s="131">
        <f t="shared" ref="M1091:M1124" si="122">I1091+F1091</f>
        <v>39110000</v>
      </c>
      <c r="N1091" s="136">
        <f t="shared" ref="N1091:N1124" si="123">M1091-(L1091*70%)</f>
        <v>27774200</v>
      </c>
      <c r="O1091" s="109">
        <v>0</v>
      </c>
      <c r="P1091" s="178" t="s">
        <v>6312</v>
      </c>
    </row>
    <row r="1092" spans="1:16" ht="19.5" x14ac:dyDescent="0.5">
      <c r="A1092" s="109" t="s">
        <v>11</v>
      </c>
      <c r="B1092" s="109">
        <v>810270</v>
      </c>
      <c r="C1092" s="196" t="s">
        <v>5787</v>
      </c>
      <c r="D1092" s="109"/>
      <c r="E1092" s="109">
        <v>150</v>
      </c>
      <c r="F1092" s="111">
        <f t="shared" si="119"/>
        <v>8640000</v>
      </c>
      <c r="G1092" s="111">
        <f t="shared" si="120"/>
        <v>3808000</v>
      </c>
      <c r="H1092" s="109">
        <v>40</v>
      </c>
      <c r="I1092" s="111">
        <f t="shared" ref="I1092:I1124" si="124">K1092*277000</f>
        <v>30470000</v>
      </c>
      <c r="J1092" s="111">
        <f t="shared" ref="J1092:J1124" si="125">112600*K1092</f>
        <v>12386000</v>
      </c>
      <c r="K1092" s="109">
        <v>110</v>
      </c>
      <c r="L1092" s="127">
        <f t="shared" si="121"/>
        <v>16194000</v>
      </c>
      <c r="M1092" s="131">
        <f t="shared" si="122"/>
        <v>39110000</v>
      </c>
      <c r="N1092" s="136">
        <f t="shared" si="123"/>
        <v>27774200</v>
      </c>
      <c r="O1092" s="109">
        <v>0</v>
      </c>
      <c r="P1092" s="178" t="s">
        <v>6312</v>
      </c>
    </row>
    <row r="1093" spans="1:16" ht="19.5" x14ac:dyDescent="0.5">
      <c r="A1093" s="109" t="s">
        <v>11</v>
      </c>
      <c r="B1093" s="109">
        <v>810280</v>
      </c>
      <c r="C1093" s="196" t="s">
        <v>4908</v>
      </c>
      <c r="D1093" s="109"/>
      <c r="E1093" s="109">
        <v>150</v>
      </c>
      <c r="F1093" s="111">
        <f t="shared" si="119"/>
        <v>8640000</v>
      </c>
      <c r="G1093" s="111">
        <f t="shared" si="120"/>
        <v>3808000</v>
      </c>
      <c r="H1093" s="109">
        <v>40</v>
      </c>
      <c r="I1093" s="111">
        <f t="shared" si="124"/>
        <v>30470000</v>
      </c>
      <c r="J1093" s="111">
        <f t="shared" si="125"/>
        <v>12386000</v>
      </c>
      <c r="K1093" s="109">
        <v>110</v>
      </c>
      <c r="L1093" s="127">
        <f t="shared" si="121"/>
        <v>16194000</v>
      </c>
      <c r="M1093" s="131">
        <f t="shared" si="122"/>
        <v>39110000</v>
      </c>
      <c r="N1093" s="136">
        <f t="shared" si="123"/>
        <v>27774200</v>
      </c>
      <c r="O1093" s="109">
        <v>0</v>
      </c>
      <c r="P1093" s="178" t="s">
        <v>6312</v>
      </c>
    </row>
    <row r="1094" spans="1:16" ht="19.5" x14ac:dyDescent="0.5">
      <c r="A1094" s="109" t="s">
        <v>11</v>
      </c>
      <c r="B1094" s="109">
        <v>810282</v>
      </c>
      <c r="C1094" s="196" t="s">
        <v>4909</v>
      </c>
      <c r="D1094" s="109"/>
      <c r="E1094" s="109">
        <v>150</v>
      </c>
      <c r="F1094" s="111">
        <f t="shared" si="119"/>
        <v>8640000</v>
      </c>
      <c r="G1094" s="111">
        <f t="shared" si="120"/>
        <v>3808000</v>
      </c>
      <c r="H1094" s="109">
        <v>40</v>
      </c>
      <c r="I1094" s="111">
        <f t="shared" si="124"/>
        <v>30470000</v>
      </c>
      <c r="J1094" s="111">
        <f t="shared" si="125"/>
        <v>12386000</v>
      </c>
      <c r="K1094" s="109">
        <v>110</v>
      </c>
      <c r="L1094" s="127">
        <f t="shared" si="121"/>
        <v>16194000</v>
      </c>
      <c r="M1094" s="131">
        <f t="shared" si="122"/>
        <v>39110000</v>
      </c>
      <c r="N1094" s="136">
        <f t="shared" si="123"/>
        <v>27774200</v>
      </c>
      <c r="O1094" s="109">
        <v>0</v>
      </c>
      <c r="P1094" s="178" t="s">
        <v>6312</v>
      </c>
    </row>
    <row r="1095" spans="1:16" ht="175.5" x14ac:dyDescent="0.5">
      <c r="A1095" s="109" t="s">
        <v>11</v>
      </c>
      <c r="B1095" s="109">
        <v>810300</v>
      </c>
      <c r="C1095" s="197" t="s">
        <v>6349</v>
      </c>
      <c r="D1095" s="196" t="s">
        <v>6174</v>
      </c>
      <c r="E1095" s="109">
        <v>52</v>
      </c>
      <c r="F1095" s="111">
        <f t="shared" si="119"/>
        <v>5400000</v>
      </c>
      <c r="G1095" s="111">
        <f t="shared" si="120"/>
        <v>2380000</v>
      </c>
      <c r="H1095" s="109">
        <v>25</v>
      </c>
      <c r="I1095" s="111">
        <f t="shared" si="124"/>
        <v>7479000</v>
      </c>
      <c r="J1095" s="111">
        <f t="shared" si="125"/>
        <v>3040200</v>
      </c>
      <c r="K1095" s="109">
        <v>27</v>
      </c>
      <c r="L1095" s="127">
        <f t="shared" si="121"/>
        <v>5420200</v>
      </c>
      <c r="M1095" s="131">
        <f t="shared" si="122"/>
        <v>12879000</v>
      </c>
      <c r="N1095" s="136">
        <f t="shared" si="123"/>
        <v>9084860</v>
      </c>
      <c r="O1095" s="109">
        <v>0</v>
      </c>
      <c r="P1095" s="178" t="s">
        <v>6312</v>
      </c>
    </row>
    <row r="1096" spans="1:16" ht="175.5" x14ac:dyDescent="0.5">
      <c r="A1096" s="109" t="s">
        <v>11</v>
      </c>
      <c r="B1096" s="109">
        <v>810302</v>
      </c>
      <c r="C1096" s="197" t="s">
        <v>6350</v>
      </c>
      <c r="D1096" s="109" t="s">
        <v>6174</v>
      </c>
      <c r="E1096" s="109">
        <v>69</v>
      </c>
      <c r="F1096" s="111">
        <f t="shared" si="119"/>
        <v>6912000</v>
      </c>
      <c r="G1096" s="111">
        <f t="shared" si="120"/>
        <v>3046400</v>
      </c>
      <c r="H1096" s="109">
        <v>32</v>
      </c>
      <c r="I1096" s="111">
        <f t="shared" si="124"/>
        <v>10249000</v>
      </c>
      <c r="J1096" s="111">
        <f t="shared" si="125"/>
        <v>4166200</v>
      </c>
      <c r="K1096" s="109">
        <v>37</v>
      </c>
      <c r="L1096" s="127">
        <f t="shared" si="121"/>
        <v>7212600</v>
      </c>
      <c r="M1096" s="131">
        <f t="shared" si="122"/>
        <v>17161000</v>
      </c>
      <c r="N1096" s="136">
        <f t="shared" si="123"/>
        <v>12112180</v>
      </c>
      <c r="O1096" s="109">
        <v>0</v>
      </c>
      <c r="P1096" s="178" t="s">
        <v>6312</v>
      </c>
    </row>
    <row r="1097" spans="1:16" ht="175.5" x14ac:dyDescent="0.5">
      <c r="A1097" s="109" t="s">
        <v>11</v>
      </c>
      <c r="B1097" s="109">
        <v>810304</v>
      </c>
      <c r="C1097" s="197" t="s">
        <v>6351</v>
      </c>
      <c r="D1097" s="109" t="s">
        <v>6174</v>
      </c>
      <c r="E1097" s="109">
        <v>88</v>
      </c>
      <c r="F1097" s="111">
        <f t="shared" si="119"/>
        <v>8640000</v>
      </c>
      <c r="G1097" s="111">
        <f t="shared" si="120"/>
        <v>3808000</v>
      </c>
      <c r="H1097" s="109">
        <v>40</v>
      </c>
      <c r="I1097" s="111">
        <f t="shared" si="124"/>
        <v>13296000</v>
      </c>
      <c r="J1097" s="111">
        <f t="shared" si="125"/>
        <v>5404800</v>
      </c>
      <c r="K1097" s="109">
        <v>48</v>
      </c>
      <c r="L1097" s="127">
        <f t="shared" si="121"/>
        <v>9212800</v>
      </c>
      <c r="M1097" s="131">
        <f t="shared" si="122"/>
        <v>21936000</v>
      </c>
      <c r="N1097" s="136">
        <f t="shared" si="123"/>
        <v>15487040</v>
      </c>
      <c r="O1097" s="109">
        <v>0</v>
      </c>
      <c r="P1097" s="178" t="s">
        <v>6312</v>
      </c>
    </row>
    <row r="1098" spans="1:16" ht="175.5" x14ac:dyDescent="0.5">
      <c r="A1098" s="109" t="s">
        <v>11</v>
      </c>
      <c r="B1098" s="109">
        <v>810306</v>
      </c>
      <c r="C1098" s="197" t="s">
        <v>6352</v>
      </c>
      <c r="D1098" s="109" t="s">
        <v>6174</v>
      </c>
      <c r="E1098" s="109">
        <v>104</v>
      </c>
      <c r="F1098" s="111">
        <f t="shared" si="119"/>
        <v>9720000</v>
      </c>
      <c r="G1098" s="111">
        <f t="shared" si="120"/>
        <v>4284000</v>
      </c>
      <c r="H1098" s="109">
        <v>45</v>
      </c>
      <c r="I1098" s="111">
        <f t="shared" si="124"/>
        <v>16343000</v>
      </c>
      <c r="J1098" s="111">
        <f t="shared" si="125"/>
        <v>6643400</v>
      </c>
      <c r="K1098" s="109">
        <v>59</v>
      </c>
      <c r="L1098" s="127">
        <f t="shared" si="121"/>
        <v>10927400</v>
      </c>
      <c r="M1098" s="131">
        <f t="shared" si="122"/>
        <v>26063000</v>
      </c>
      <c r="N1098" s="136">
        <f t="shared" si="123"/>
        <v>18413820</v>
      </c>
      <c r="O1098" s="109">
        <v>0</v>
      </c>
      <c r="P1098" s="178" t="s">
        <v>6312</v>
      </c>
    </row>
    <row r="1099" spans="1:16" ht="175.5" x14ac:dyDescent="0.5">
      <c r="A1099" s="109" t="s">
        <v>91</v>
      </c>
      <c r="B1099" s="109">
        <v>810308</v>
      </c>
      <c r="C1099" s="197" t="s">
        <v>6353</v>
      </c>
      <c r="D1099" s="109" t="s">
        <v>6174</v>
      </c>
      <c r="E1099" s="109">
        <v>42</v>
      </c>
      <c r="F1099" s="111">
        <f t="shared" si="119"/>
        <v>4320000</v>
      </c>
      <c r="G1099" s="111">
        <f t="shared" si="120"/>
        <v>1904000</v>
      </c>
      <c r="H1099" s="109">
        <v>20</v>
      </c>
      <c r="I1099" s="111">
        <f t="shared" si="124"/>
        <v>6094000</v>
      </c>
      <c r="J1099" s="111">
        <f t="shared" si="125"/>
        <v>2477200</v>
      </c>
      <c r="K1099" s="109">
        <v>22</v>
      </c>
      <c r="L1099" s="127">
        <f t="shared" si="121"/>
        <v>4381200</v>
      </c>
      <c r="M1099" s="131">
        <f t="shared" si="122"/>
        <v>10414000</v>
      </c>
      <c r="N1099" s="136">
        <f t="shared" si="123"/>
        <v>7347160</v>
      </c>
      <c r="O1099" s="109">
        <v>0</v>
      </c>
      <c r="P1099" s="178" t="s">
        <v>6312</v>
      </c>
    </row>
    <row r="1100" spans="1:16" ht="117" x14ac:dyDescent="0.5">
      <c r="A1100" s="109" t="s">
        <v>91</v>
      </c>
      <c r="B1100" s="109">
        <v>810310</v>
      </c>
      <c r="C1100" s="197" t="s">
        <v>6354</v>
      </c>
      <c r="D1100" s="109" t="s">
        <v>6175</v>
      </c>
      <c r="E1100" s="109">
        <v>26</v>
      </c>
      <c r="F1100" s="111">
        <f t="shared" si="119"/>
        <v>2160000</v>
      </c>
      <c r="G1100" s="111">
        <f t="shared" si="120"/>
        <v>952000</v>
      </c>
      <c r="H1100" s="109">
        <v>10</v>
      </c>
      <c r="I1100" s="111">
        <f t="shared" si="124"/>
        <v>4432000</v>
      </c>
      <c r="J1100" s="111">
        <f t="shared" si="125"/>
        <v>1801600</v>
      </c>
      <c r="K1100" s="109">
        <v>16</v>
      </c>
      <c r="L1100" s="127">
        <f t="shared" si="121"/>
        <v>2753600</v>
      </c>
      <c r="M1100" s="131">
        <f t="shared" si="122"/>
        <v>6592000</v>
      </c>
      <c r="N1100" s="136">
        <f t="shared" si="123"/>
        <v>4664480</v>
      </c>
      <c r="O1100" s="109">
        <v>0</v>
      </c>
      <c r="P1100" s="178" t="s">
        <v>6312</v>
      </c>
    </row>
    <row r="1101" spans="1:16" ht="19.5" x14ac:dyDescent="0.5">
      <c r="A1101" s="109" t="s">
        <v>16</v>
      </c>
      <c r="B1101" s="109">
        <v>810320</v>
      </c>
      <c r="C1101" s="196" t="s">
        <v>4915</v>
      </c>
      <c r="D1101" s="109"/>
      <c r="E1101" s="109">
        <v>18</v>
      </c>
      <c r="F1101" s="111">
        <f t="shared" si="119"/>
        <v>1296000</v>
      </c>
      <c r="G1101" s="111">
        <f t="shared" si="120"/>
        <v>571200</v>
      </c>
      <c r="H1101" s="109">
        <v>6</v>
      </c>
      <c r="I1101" s="111">
        <f t="shared" si="124"/>
        <v>3324000</v>
      </c>
      <c r="J1101" s="111">
        <f t="shared" si="125"/>
        <v>1351200</v>
      </c>
      <c r="K1101" s="109">
        <v>12</v>
      </c>
      <c r="L1101" s="127">
        <f t="shared" si="121"/>
        <v>1922400</v>
      </c>
      <c r="M1101" s="131">
        <f t="shared" si="122"/>
        <v>4620000</v>
      </c>
      <c r="N1101" s="136">
        <f t="shared" si="123"/>
        <v>3274320</v>
      </c>
      <c r="O1101" s="109">
        <v>0</v>
      </c>
      <c r="P1101" s="178" t="s">
        <v>6312</v>
      </c>
    </row>
    <row r="1102" spans="1:16" ht="58.5" x14ac:dyDescent="0.5">
      <c r="A1102" s="109" t="s">
        <v>16</v>
      </c>
      <c r="B1102" s="109">
        <v>810322</v>
      </c>
      <c r="C1102" s="196" t="s">
        <v>4916</v>
      </c>
      <c r="D1102" s="109"/>
      <c r="E1102" s="109">
        <v>25</v>
      </c>
      <c r="F1102" s="111">
        <f t="shared" si="119"/>
        <v>1728000</v>
      </c>
      <c r="G1102" s="111">
        <f t="shared" si="120"/>
        <v>761600</v>
      </c>
      <c r="H1102" s="109">
        <v>8</v>
      </c>
      <c r="I1102" s="111">
        <f t="shared" si="124"/>
        <v>4709000</v>
      </c>
      <c r="J1102" s="111">
        <f t="shared" si="125"/>
        <v>1914200</v>
      </c>
      <c r="K1102" s="109">
        <v>17</v>
      </c>
      <c r="L1102" s="127">
        <f t="shared" si="121"/>
        <v>2675800</v>
      </c>
      <c r="M1102" s="131">
        <f t="shared" si="122"/>
        <v>6437000</v>
      </c>
      <c r="N1102" s="136">
        <f t="shared" si="123"/>
        <v>4563940</v>
      </c>
      <c r="O1102" s="109">
        <v>0</v>
      </c>
      <c r="P1102" s="178" t="s">
        <v>6312</v>
      </c>
    </row>
    <row r="1103" spans="1:16" ht="19.5" x14ac:dyDescent="0.5">
      <c r="A1103" s="109" t="s">
        <v>16</v>
      </c>
      <c r="B1103" s="109">
        <v>810324</v>
      </c>
      <c r="C1103" s="196" t="s">
        <v>4917</v>
      </c>
      <c r="D1103" s="109"/>
      <c r="E1103" s="109">
        <v>25</v>
      </c>
      <c r="F1103" s="111">
        <f t="shared" si="119"/>
        <v>1728000</v>
      </c>
      <c r="G1103" s="111">
        <f t="shared" si="120"/>
        <v>761600</v>
      </c>
      <c r="H1103" s="109">
        <v>8</v>
      </c>
      <c r="I1103" s="111">
        <f t="shared" si="124"/>
        <v>4709000</v>
      </c>
      <c r="J1103" s="111">
        <f t="shared" si="125"/>
        <v>1914200</v>
      </c>
      <c r="K1103" s="109">
        <v>17</v>
      </c>
      <c r="L1103" s="127">
        <f t="shared" si="121"/>
        <v>2675800</v>
      </c>
      <c r="M1103" s="131">
        <f t="shared" si="122"/>
        <v>6437000</v>
      </c>
      <c r="N1103" s="136">
        <f t="shared" si="123"/>
        <v>4563940</v>
      </c>
      <c r="O1103" s="109">
        <v>0</v>
      </c>
      <c r="P1103" s="178" t="s">
        <v>6312</v>
      </c>
    </row>
    <row r="1104" spans="1:16" ht="19.5" x14ac:dyDescent="0.5">
      <c r="A1104" s="109" t="s">
        <v>16</v>
      </c>
      <c r="B1104" s="109">
        <v>810326</v>
      </c>
      <c r="C1104" s="196" t="s">
        <v>4918</v>
      </c>
      <c r="D1104" s="109"/>
      <c r="E1104" s="109">
        <v>25</v>
      </c>
      <c r="F1104" s="111">
        <f t="shared" si="119"/>
        <v>1728000</v>
      </c>
      <c r="G1104" s="111">
        <f t="shared" si="120"/>
        <v>761600</v>
      </c>
      <c r="H1104" s="109">
        <v>8</v>
      </c>
      <c r="I1104" s="111">
        <f t="shared" si="124"/>
        <v>4709000</v>
      </c>
      <c r="J1104" s="111">
        <f t="shared" si="125"/>
        <v>1914200</v>
      </c>
      <c r="K1104" s="109">
        <v>17</v>
      </c>
      <c r="L1104" s="127">
        <f t="shared" si="121"/>
        <v>2675800</v>
      </c>
      <c r="M1104" s="131">
        <f t="shared" si="122"/>
        <v>6437000</v>
      </c>
      <c r="N1104" s="136">
        <f t="shared" si="123"/>
        <v>4563940</v>
      </c>
      <c r="O1104" s="109">
        <v>0</v>
      </c>
      <c r="P1104" s="178" t="s">
        <v>6312</v>
      </c>
    </row>
    <row r="1105" spans="1:16" ht="19.5" x14ac:dyDescent="0.5">
      <c r="A1105" s="109" t="s">
        <v>16</v>
      </c>
      <c r="B1105" s="109">
        <v>810328</v>
      </c>
      <c r="C1105" s="196" t="s">
        <v>4919</v>
      </c>
      <c r="D1105" s="109"/>
      <c r="E1105" s="109">
        <v>50</v>
      </c>
      <c r="F1105" s="111">
        <f t="shared" si="119"/>
        <v>3240000</v>
      </c>
      <c r="G1105" s="111">
        <f t="shared" si="120"/>
        <v>1428000</v>
      </c>
      <c r="H1105" s="109">
        <v>15</v>
      </c>
      <c r="I1105" s="111">
        <f t="shared" si="124"/>
        <v>9695000</v>
      </c>
      <c r="J1105" s="111">
        <f t="shared" si="125"/>
        <v>3941000</v>
      </c>
      <c r="K1105" s="109">
        <v>35</v>
      </c>
      <c r="L1105" s="127">
        <f t="shared" si="121"/>
        <v>5369000</v>
      </c>
      <c r="M1105" s="131">
        <f t="shared" si="122"/>
        <v>12935000</v>
      </c>
      <c r="N1105" s="136">
        <f t="shared" si="123"/>
        <v>9176700</v>
      </c>
      <c r="O1105" s="109">
        <v>0</v>
      </c>
      <c r="P1105" s="178" t="s">
        <v>6312</v>
      </c>
    </row>
    <row r="1106" spans="1:16" ht="19.5" x14ac:dyDescent="0.5">
      <c r="A1106" s="109" t="s">
        <v>16</v>
      </c>
      <c r="B1106" s="109">
        <v>810330</v>
      </c>
      <c r="C1106" s="196" t="s">
        <v>4920</v>
      </c>
      <c r="D1106" s="109"/>
      <c r="E1106" s="109">
        <v>48</v>
      </c>
      <c r="F1106" s="111">
        <f t="shared" si="119"/>
        <v>3024000</v>
      </c>
      <c r="G1106" s="111">
        <f t="shared" si="120"/>
        <v>1332800</v>
      </c>
      <c r="H1106" s="109">
        <v>14</v>
      </c>
      <c r="I1106" s="111">
        <f t="shared" si="124"/>
        <v>9418000</v>
      </c>
      <c r="J1106" s="111">
        <f t="shared" si="125"/>
        <v>3828400</v>
      </c>
      <c r="K1106" s="109">
        <v>34</v>
      </c>
      <c r="L1106" s="127">
        <f t="shared" si="121"/>
        <v>5161200</v>
      </c>
      <c r="M1106" s="131">
        <f t="shared" si="122"/>
        <v>12442000</v>
      </c>
      <c r="N1106" s="136">
        <f t="shared" si="123"/>
        <v>8829160</v>
      </c>
      <c r="O1106" s="109">
        <v>0</v>
      </c>
      <c r="P1106" s="178" t="s">
        <v>6312</v>
      </c>
    </row>
    <row r="1107" spans="1:16" ht="19.5" x14ac:dyDescent="0.5">
      <c r="A1107" s="109" t="s">
        <v>16</v>
      </c>
      <c r="B1107" s="109">
        <v>810332</v>
      </c>
      <c r="C1107" s="196" t="s">
        <v>4921</v>
      </c>
      <c r="D1107" s="109"/>
      <c r="E1107" s="109">
        <v>48</v>
      </c>
      <c r="F1107" s="111">
        <f t="shared" si="119"/>
        <v>3024000</v>
      </c>
      <c r="G1107" s="111">
        <f t="shared" si="120"/>
        <v>1332800</v>
      </c>
      <c r="H1107" s="109">
        <v>14</v>
      </c>
      <c r="I1107" s="111">
        <f t="shared" si="124"/>
        <v>9418000</v>
      </c>
      <c r="J1107" s="111">
        <f t="shared" si="125"/>
        <v>3828400</v>
      </c>
      <c r="K1107" s="109">
        <v>34</v>
      </c>
      <c r="L1107" s="127">
        <f t="shared" si="121"/>
        <v>5161200</v>
      </c>
      <c r="M1107" s="131">
        <f t="shared" si="122"/>
        <v>12442000</v>
      </c>
      <c r="N1107" s="136">
        <f t="shared" si="123"/>
        <v>8829160</v>
      </c>
      <c r="O1107" s="109">
        <v>0</v>
      </c>
      <c r="P1107" s="178" t="s">
        <v>6312</v>
      </c>
    </row>
    <row r="1108" spans="1:16" ht="19.5" x14ac:dyDescent="0.5">
      <c r="A1108" s="109" t="s">
        <v>16</v>
      </c>
      <c r="B1108" s="109">
        <v>810334</v>
      </c>
      <c r="C1108" s="196" t="s">
        <v>4922</v>
      </c>
      <c r="D1108" s="109"/>
      <c r="E1108" s="109">
        <v>48</v>
      </c>
      <c r="F1108" s="111">
        <f t="shared" si="119"/>
        <v>3024000</v>
      </c>
      <c r="G1108" s="111">
        <f t="shared" si="120"/>
        <v>1332800</v>
      </c>
      <c r="H1108" s="109">
        <v>14</v>
      </c>
      <c r="I1108" s="111">
        <f t="shared" si="124"/>
        <v>9418000</v>
      </c>
      <c r="J1108" s="111">
        <f t="shared" si="125"/>
        <v>3828400</v>
      </c>
      <c r="K1108" s="109">
        <v>34</v>
      </c>
      <c r="L1108" s="127">
        <f t="shared" si="121"/>
        <v>5161200</v>
      </c>
      <c r="M1108" s="131">
        <f t="shared" si="122"/>
        <v>12442000</v>
      </c>
      <c r="N1108" s="136">
        <f t="shared" si="123"/>
        <v>8829160</v>
      </c>
      <c r="O1108" s="109">
        <v>0</v>
      </c>
      <c r="P1108" s="178" t="s">
        <v>6312</v>
      </c>
    </row>
    <row r="1109" spans="1:16" ht="19.5" x14ac:dyDescent="0.5">
      <c r="A1109" s="109" t="s">
        <v>16</v>
      </c>
      <c r="B1109" s="109">
        <v>810336</v>
      </c>
      <c r="C1109" s="196" t="s">
        <v>4923</v>
      </c>
      <c r="D1109" s="109"/>
      <c r="E1109" s="109">
        <v>32</v>
      </c>
      <c r="F1109" s="111">
        <f t="shared" si="119"/>
        <v>2808000</v>
      </c>
      <c r="G1109" s="111">
        <f t="shared" si="120"/>
        <v>1237600</v>
      </c>
      <c r="H1109" s="109">
        <v>13</v>
      </c>
      <c r="I1109" s="111">
        <f t="shared" si="124"/>
        <v>5263000</v>
      </c>
      <c r="J1109" s="111">
        <f t="shared" si="125"/>
        <v>2139400</v>
      </c>
      <c r="K1109" s="109">
        <v>19</v>
      </c>
      <c r="L1109" s="127">
        <f t="shared" si="121"/>
        <v>3377000</v>
      </c>
      <c r="M1109" s="131">
        <f t="shared" si="122"/>
        <v>8071000</v>
      </c>
      <c r="N1109" s="136">
        <f t="shared" si="123"/>
        <v>5707100</v>
      </c>
      <c r="O1109" s="109">
        <v>0</v>
      </c>
      <c r="P1109" s="178" t="s">
        <v>6312</v>
      </c>
    </row>
    <row r="1110" spans="1:16" ht="19.5" x14ac:dyDescent="0.5">
      <c r="A1110" s="109" t="s">
        <v>22</v>
      </c>
      <c r="B1110" s="109">
        <v>810338</v>
      </c>
      <c r="C1110" s="196" t="s">
        <v>4924</v>
      </c>
      <c r="D1110" s="109"/>
      <c r="E1110" s="109">
        <v>11</v>
      </c>
      <c r="F1110" s="111">
        <f t="shared" si="119"/>
        <v>1944000</v>
      </c>
      <c r="G1110" s="111">
        <f t="shared" si="120"/>
        <v>856800</v>
      </c>
      <c r="H1110" s="109">
        <v>9</v>
      </c>
      <c r="I1110" s="111">
        <f t="shared" si="124"/>
        <v>554000</v>
      </c>
      <c r="J1110" s="111">
        <f t="shared" si="125"/>
        <v>225200</v>
      </c>
      <c r="K1110" s="109">
        <v>2</v>
      </c>
      <c r="L1110" s="127">
        <f t="shared" si="121"/>
        <v>1082000</v>
      </c>
      <c r="M1110" s="131">
        <f t="shared" si="122"/>
        <v>2498000</v>
      </c>
      <c r="N1110" s="136">
        <f t="shared" si="123"/>
        <v>1740600</v>
      </c>
      <c r="O1110" s="109">
        <v>0</v>
      </c>
      <c r="P1110" s="178" t="s">
        <v>6312</v>
      </c>
    </row>
    <row r="1111" spans="1:16" ht="58.5" x14ac:dyDescent="0.5">
      <c r="A1111" s="109" t="s">
        <v>22</v>
      </c>
      <c r="B1111" s="109">
        <v>810340</v>
      </c>
      <c r="C1111" s="196" t="s">
        <v>4925</v>
      </c>
      <c r="D1111" s="109"/>
      <c r="E1111" s="109">
        <v>10</v>
      </c>
      <c r="F1111" s="111">
        <f t="shared" si="119"/>
        <v>432000</v>
      </c>
      <c r="G1111" s="111">
        <f t="shared" si="120"/>
        <v>190400</v>
      </c>
      <c r="H1111" s="109">
        <v>2</v>
      </c>
      <c r="I1111" s="111">
        <f t="shared" si="124"/>
        <v>2216000</v>
      </c>
      <c r="J1111" s="111">
        <f t="shared" si="125"/>
        <v>900800</v>
      </c>
      <c r="K1111" s="109">
        <v>8</v>
      </c>
      <c r="L1111" s="127">
        <f t="shared" si="121"/>
        <v>1091200</v>
      </c>
      <c r="M1111" s="131">
        <f t="shared" si="122"/>
        <v>2648000</v>
      </c>
      <c r="N1111" s="136">
        <f t="shared" si="123"/>
        <v>1884160</v>
      </c>
      <c r="O1111" s="109">
        <v>0</v>
      </c>
      <c r="P1111" s="178" t="s">
        <v>6312</v>
      </c>
    </row>
    <row r="1112" spans="1:16" ht="156" x14ac:dyDescent="0.5">
      <c r="A1112" s="109" t="s">
        <v>16</v>
      </c>
      <c r="B1112" s="109">
        <v>810342</v>
      </c>
      <c r="C1112" s="196" t="s">
        <v>5890</v>
      </c>
      <c r="D1112" s="109" t="s">
        <v>6176</v>
      </c>
      <c r="E1112" s="109">
        <v>18</v>
      </c>
      <c r="F1112" s="111">
        <f t="shared" si="119"/>
        <v>1296000</v>
      </c>
      <c r="G1112" s="111">
        <f t="shared" si="120"/>
        <v>571200</v>
      </c>
      <c r="H1112" s="109">
        <v>6</v>
      </c>
      <c r="I1112" s="111">
        <f t="shared" si="124"/>
        <v>3324000</v>
      </c>
      <c r="J1112" s="111">
        <f t="shared" si="125"/>
        <v>1351200</v>
      </c>
      <c r="K1112" s="109">
        <v>12</v>
      </c>
      <c r="L1112" s="127">
        <f t="shared" si="121"/>
        <v>1922400</v>
      </c>
      <c r="M1112" s="131">
        <f t="shared" si="122"/>
        <v>4620000</v>
      </c>
      <c r="N1112" s="136">
        <f t="shared" si="123"/>
        <v>3274320</v>
      </c>
      <c r="O1112" s="109">
        <v>0</v>
      </c>
      <c r="P1112" s="178" t="s">
        <v>6312</v>
      </c>
    </row>
    <row r="1113" spans="1:16" ht="19.5" x14ac:dyDescent="0.5">
      <c r="A1113" s="109" t="s">
        <v>16</v>
      </c>
      <c r="B1113" s="109">
        <v>810344</v>
      </c>
      <c r="C1113" s="196" t="s">
        <v>4927</v>
      </c>
      <c r="D1113" s="109"/>
      <c r="E1113" s="109">
        <v>18</v>
      </c>
      <c r="F1113" s="111">
        <f t="shared" si="119"/>
        <v>1296000</v>
      </c>
      <c r="G1113" s="111">
        <f t="shared" si="120"/>
        <v>571200</v>
      </c>
      <c r="H1113" s="109">
        <v>6</v>
      </c>
      <c r="I1113" s="111">
        <f t="shared" si="124"/>
        <v>3324000</v>
      </c>
      <c r="J1113" s="111">
        <f t="shared" si="125"/>
        <v>1351200</v>
      </c>
      <c r="K1113" s="109">
        <v>12</v>
      </c>
      <c r="L1113" s="127">
        <f t="shared" si="121"/>
        <v>1922400</v>
      </c>
      <c r="M1113" s="131">
        <f t="shared" si="122"/>
        <v>4620000</v>
      </c>
      <c r="N1113" s="136">
        <f t="shared" si="123"/>
        <v>3274320</v>
      </c>
      <c r="O1113" s="109">
        <v>0</v>
      </c>
      <c r="P1113" s="178" t="s">
        <v>6312</v>
      </c>
    </row>
    <row r="1114" spans="1:16" ht="117" x14ac:dyDescent="0.5">
      <c r="A1114" s="109" t="s">
        <v>16</v>
      </c>
      <c r="B1114" s="109">
        <v>810346</v>
      </c>
      <c r="C1114" s="196" t="s">
        <v>5747</v>
      </c>
      <c r="D1114" s="109" t="s">
        <v>6177</v>
      </c>
      <c r="E1114" s="109">
        <v>25</v>
      </c>
      <c r="F1114" s="111">
        <f t="shared" si="119"/>
        <v>1512000</v>
      </c>
      <c r="G1114" s="111">
        <f t="shared" si="120"/>
        <v>666400</v>
      </c>
      <c r="H1114" s="109">
        <v>7</v>
      </c>
      <c r="I1114" s="111">
        <f t="shared" si="124"/>
        <v>4986000</v>
      </c>
      <c r="J1114" s="111">
        <f t="shared" si="125"/>
        <v>2026800</v>
      </c>
      <c r="K1114" s="109">
        <v>18</v>
      </c>
      <c r="L1114" s="127">
        <f t="shared" si="121"/>
        <v>2693200</v>
      </c>
      <c r="M1114" s="131">
        <f t="shared" si="122"/>
        <v>6498000</v>
      </c>
      <c r="N1114" s="136">
        <f t="shared" si="123"/>
        <v>4612760</v>
      </c>
      <c r="O1114" s="109">
        <v>0</v>
      </c>
      <c r="P1114" s="178" t="s">
        <v>6311</v>
      </c>
    </row>
    <row r="1115" spans="1:16" ht="175.5" x14ac:dyDescent="0.5">
      <c r="A1115" s="109" t="s">
        <v>11</v>
      </c>
      <c r="B1115" s="109">
        <v>810348</v>
      </c>
      <c r="C1115" s="197" t="s">
        <v>6355</v>
      </c>
      <c r="D1115" s="109" t="s">
        <v>6174</v>
      </c>
      <c r="E1115" s="109">
        <v>17</v>
      </c>
      <c r="F1115" s="111">
        <f t="shared" si="119"/>
        <v>864000</v>
      </c>
      <c r="G1115" s="111">
        <f t="shared" si="120"/>
        <v>380800</v>
      </c>
      <c r="H1115" s="109">
        <v>4</v>
      </c>
      <c r="I1115" s="111">
        <f t="shared" si="124"/>
        <v>3601000</v>
      </c>
      <c r="J1115" s="111">
        <f t="shared" si="125"/>
        <v>1463800</v>
      </c>
      <c r="K1115" s="109">
        <v>13</v>
      </c>
      <c r="L1115" s="127">
        <f t="shared" si="121"/>
        <v>1844600</v>
      </c>
      <c r="M1115" s="131">
        <f t="shared" si="122"/>
        <v>4465000</v>
      </c>
      <c r="N1115" s="136">
        <f t="shared" si="123"/>
        <v>3173780</v>
      </c>
      <c r="O1115" s="109">
        <v>0</v>
      </c>
      <c r="P1115" s="178" t="s">
        <v>6311</v>
      </c>
    </row>
    <row r="1116" spans="1:16" ht="19.5" x14ac:dyDescent="0.5">
      <c r="A1116" s="109" t="s">
        <v>22</v>
      </c>
      <c r="B1116" s="109">
        <v>810360</v>
      </c>
      <c r="C1116" s="196" t="s">
        <v>4930</v>
      </c>
      <c r="D1116" s="109"/>
      <c r="E1116" s="109">
        <v>6</v>
      </c>
      <c r="F1116" s="111">
        <f t="shared" si="119"/>
        <v>324000</v>
      </c>
      <c r="G1116" s="111">
        <f t="shared" si="120"/>
        <v>142800</v>
      </c>
      <c r="H1116" s="109">
        <v>1.5</v>
      </c>
      <c r="I1116" s="111">
        <f t="shared" si="124"/>
        <v>1246500</v>
      </c>
      <c r="J1116" s="111">
        <f t="shared" si="125"/>
        <v>506700</v>
      </c>
      <c r="K1116" s="109">
        <v>4.5</v>
      </c>
      <c r="L1116" s="127">
        <f t="shared" si="121"/>
        <v>649500</v>
      </c>
      <c r="M1116" s="131">
        <f t="shared" si="122"/>
        <v>1570500</v>
      </c>
      <c r="N1116" s="136">
        <f t="shared" si="123"/>
        <v>1115850</v>
      </c>
      <c r="O1116" s="109">
        <v>0</v>
      </c>
      <c r="P1116" s="178" t="s">
        <v>6311</v>
      </c>
    </row>
    <row r="1117" spans="1:16" ht="19.5" x14ac:dyDescent="0.5">
      <c r="A1117" s="109" t="s">
        <v>11</v>
      </c>
      <c r="B1117" s="109">
        <v>810370</v>
      </c>
      <c r="C1117" s="196" t="s">
        <v>4931</v>
      </c>
      <c r="D1117" s="109"/>
      <c r="E1117" s="109">
        <v>150</v>
      </c>
      <c r="F1117" s="111">
        <f t="shared" si="119"/>
        <v>8640000</v>
      </c>
      <c r="G1117" s="111">
        <f t="shared" si="120"/>
        <v>3808000</v>
      </c>
      <c r="H1117" s="109">
        <v>40</v>
      </c>
      <c r="I1117" s="111">
        <f t="shared" si="124"/>
        <v>30470000</v>
      </c>
      <c r="J1117" s="111">
        <f t="shared" si="125"/>
        <v>12386000</v>
      </c>
      <c r="K1117" s="109">
        <v>110</v>
      </c>
      <c r="L1117" s="127">
        <f t="shared" si="121"/>
        <v>16194000</v>
      </c>
      <c r="M1117" s="131">
        <f t="shared" si="122"/>
        <v>39110000</v>
      </c>
      <c r="N1117" s="136">
        <f t="shared" si="123"/>
        <v>27774200</v>
      </c>
      <c r="O1117" s="109">
        <v>0</v>
      </c>
      <c r="P1117" s="178" t="s">
        <v>6311</v>
      </c>
    </row>
    <row r="1118" spans="1:16" ht="19.5" x14ac:dyDescent="0.5">
      <c r="A1118" s="109" t="s">
        <v>91</v>
      </c>
      <c r="B1118" s="109">
        <v>810372</v>
      </c>
      <c r="C1118" s="196" t="s">
        <v>4932</v>
      </c>
      <c r="D1118" s="109"/>
      <c r="E1118" s="109">
        <v>25</v>
      </c>
      <c r="F1118" s="111">
        <f t="shared" si="119"/>
        <v>1728000</v>
      </c>
      <c r="G1118" s="111">
        <f t="shared" si="120"/>
        <v>761600</v>
      </c>
      <c r="H1118" s="109">
        <v>8</v>
      </c>
      <c r="I1118" s="111">
        <f t="shared" si="124"/>
        <v>4709000</v>
      </c>
      <c r="J1118" s="111">
        <f t="shared" si="125"/>
        <v>1914200</v>
      </c>
      <c r="K1118" s="109">
        <v>17</v>
      </c>
      <c r="L1118" s="127">
        <f t="shared" si="121"/>
        <v>2675800</v>
      </c>
      <c r="M1118" s="131">
        <f t="shared" si="122"/>
        <v>6437000</v>
      </c>
      <c r="N1118" s="136">
        <f t="shared" si="123"/>
        <v>4563940</v>
      </c>
      <c r="O1118" s="109">
        <v>0</v>
      </c>
      <c r="P1118" s="178" t="s">
        <v>6311</v>
      </c>
    </row>
    <row r="1119" spans="1:16" ht="19.5" x14ac:dyDescent="0.5">
      <c r="A1119" s="109" t="s">
        <v>11</v>
      </c>
      <c r="B1119" s="109">
        <v>810374</v>
      </c>
      <c r="C1119" s="196" t="s">
        <v>4933</v>
      </c>
      <c r="D1119" s="109"/>
      <c r="E1119" s="109">
        <v>75</v>
      </c>
      <c r="F1119" s="111">
        <f t="shared" si="119"/>
        <v>4320000</v>
      </c>
      <c r="G1119" s="111">
        <f t="shared" si="120"/>
        <v>1904000</v>
      </c>
      <c r="H1119" s="109">
        <v>20</v>
      </c>
      <c r="I1119" s="111">
        <f t="shared" si="124"/>
        <v>15235000</v>
      </c>
      <c r="J1119" s="111">
        <f t="shared" si="125"/>
        <v>6193000</v>
      </c>
      <c r="K1119" s="109">
        <v>55</v>
      </c>
      <c r="L1119" s="127">
        <f t="shared" si="121"/>
        <v>8097000</v>
      </c>
      <c r="M1119" s="131">
        <f t="shared" si="122"/>
        <v>19555000</v>
      </c>
      <c r="N1119" s="136">
        <f t="shared" si="123"/>
        <v>13887100</v>
      </c>
      <c r="O1119" s="109">
        <v>0</v>
      </c>
      <c r="P1119" s="178" t="s">
        <v>6311</v>
      </c>
    </row>
    <row r="1120" spans="1:16" ht="175.5" x14ac:dyDescent="0.5">
      <c r="A1120" s="109" t="s">
        <v>11</v>
      </c>
      <c r="B1120" s="109">
        <v>810376</v>
      </c>
      <c r="C1120" s="197" t="s">
        <v>6356</v>
      </c>
      <c r="D1120" s="109" t="s">
        <v>6174</v>
      </c>
      <c r="E1120" s="109">
        <v>66</v>
      </c>
      <c r="F1120" s="111">
        <f t="shared" si="119"/>
        <v>6480000</v>
      </c>
      <c r="G1120" s="111">
        <f t="shared" si="120"/>
        <v>2856000</v>
      </c>
      <c r="H1120" s="109">
        <v>30</v>
      </c>
      <c r="I1120" s="111">
        <f t="shared" si="124"/>
        <v>9972000</v>
      </c>
      <c r="J1120" s="111">
        <f t="shared" si="125"/>
        <v>4053600</v>
      </c>
      <c r="K1120" s="109">
        <v>36</v>
      </c>
      <c r="L1120" s="127">
        <f t="shared" si="121"/>
        <v>6909600</v>
      </c>
      <c r="M1120" s="131">
        <f t="shared" si="122"/>
        <v>16452000</v>
      </c>
      <c r="N1120" s="136">
        <f t="shared" si="123"/>
        <v>11615280</v>
      </c>
      <c r="O1120" s="109">
        <v>0</v>
      </c>
      <c r="P1120" s="178" t="s">
        <v>6311</v>
      </c>
    </row>
    <row r="1121" spans="1:16" ht="117" x14ac:dyDescent="0.5">
      <c r="A1121" s="109" t="s">
        <v>11</v>
      </c>
      <c r="B1121" s="109">
        <v>810378</v>
      </c>
      <c r="C1121" s="197" t="s">
        <v>6357</v>
      </c>
      <c r="D1121" s="109" t="s">
        <v>6178</v>
      </c>
      <c r="E1121" s="109">
        <v>66</v>
      </c>
      <c r="F1121" s="111">
        <f t="shared" si="119"/>
        <v>6480000</v>
      </c>
      <c r="G1121" s="111">
        <f t="shared" si="120"/>
        <v>2856000</v>
      </c>
      <c r="H1121" s="109">
        <v>30</v>
      </c>
      <c r="I1121" s="111">
        <f t="shared" si="124"/>
        <v>9972000</v>
      </c>
      <c r="J1121" s="111">
        <f t="shared" si="125"/>
        <v>4053600</v>
      </c>
      <c r="K1121" s="109">
        <v>36</v>
      </c>
      <c r="L1121" s="127">
        <f t="shared" si="121"/>
        <v>6909600</v>
      </c>
      <c r="M1121" s="131">
        <f t="shared" si="122"/>
        <v>16452000</v>
      </c>
      <c r="N1121" s="136">
        <f t="shared" si="123"/>
        <v>11615280</v>
      </c>
      <c r="O1121" s="109">
        <v>0</v>
      </c>
      <c r="P1121" s="178" t="s">
        <v>6311</v>
      </c>
    </row>
    <row r="1122" spans="1:16" ht="19.5" x14ac:dyDescent="0.5">
      <c r="A1122" s="109" t="s">
        <v>91</v>
      </c>
      <c r="B1122" s="109">
        <v>810380</v>
      </c>
      <c r="C1122" s="196" t="s">
        <v>4936</v>
      </c>
      <c r="D1122" s="109"/>
      <c r="E1122" s="109">
        <v>41</v>
      </c>
      <c r="F1122" s="111">
        <f t="shared" si="119"/>
        <v>2808000</v>
      </c>
      <c r="G1122" s="111">
        <f t="shared" si="120"/>
        <v>1237600</v>
      </c>
      <c r="H1122" s="109">
        <v>13</v>
      </c>
      <c r="I1122" s="111">
        <f t="shared" si="124"/>
        <v>7756000</v>
      </c>
      <c r="J1122" s="111">
        <f t="shared" si="125"/>
        <v>3152800</v>
      </c>
      <c r="K1122" s="109">
        <v>28</v>
      </c>
      <c r="L1122" s="127">
        <f t="shared" si="121"/>
        <v>4390400</v>
      </c>
      <c r="M1122" s="131">
        <f t="shared" si="122"/>
        <v>10564000</v>
      </c>
      <c r="N1122" s="136">
        <f t="shared" si="123"/>
        <v>7490720</v>
      </c>
      <c r="O1122" s="109">
        <v>0</v>
      </c>
      <c r="P1122" s="178" t="s">
        <v>6311</v>
      </c>
    </row>
    <row r="1123" spans="1:16" ht="175.5" x14ac:dyDescent="0.5">
      <c r="A1123" s="109" t="s">
        <v>11</v>
      </c>
      <c r="B1123" s="109">
        <v>810382</v>
      </c>
      <c r="C1123" s="197" t="s">
        <v>6358</v>
      </c>
      <c r="D1123" s="109" t="s">
        <v>6174</v>
      </c>
      <c r="E1123" s="109">
        <v>25</v>
      </c>
      <c r="F1123" s="111">
        <f t="shared" si="119"/>
        <v>2592000</v>
      </c>
      <c r="G1123" s="111">
        <f t="shared" si="120"/>
        <v>1142400</v>
      </c>
      <c r="H1123" s="109">
        <v>12</v>
      </c>
      <c r="I1123" s="111">
        <f t="shared" si="124"/>
        <v>3601000</v>
      </c>
      <c r="J1123" s="111">
        <f t="shared" si="125"/>
        <v>1463800</v>
      </c>
      <c r="K1123" s="109">
        <v>13</v>
      </c>
      <c r="L1123" s="127">
        <f t="shared" si="121"/>
        <v>2606200</v>
      </c>
      <c r="M1123" s="131">
        <f t="shared" si="122"/>
        <v>6193000</v>
      </c>
      <c r="N1123" s="136">
        <f t="shared" si="123"/>
        <v>4368660</v>
      </c>
      <c r="O1123" s="109">
        <v>0</v>
      </c>
      <c r="P1123" s="178" t="s">
        <v>6311</v>
      </c>
    </row>
    <row r="1124" spans="1:16" ht="19.5" x14ac:dyDescent="0.5">
      <c r="A1124" s="109" t="s">
        <v>91</v>
      </c>
      <c r="B1124" s="109">
        <v>810384</v>
      </c>
      <c r="C1124" s="196" t="s">
        <v>4938</v>
      </c>
      <c r="D1124" s="109"/>
      <c r="E1124" s="109">
        <v>55</v>
      </c>
      <c r="F1124" s="111">
        <f t="shared" si="119"/>
        <v>3672000</v>
      </c>
      <c r="G1124" s="111">
        <f t="shared" si="120"/>
        <v>1618400</v>
      </c>
      <c r="H1124" s="109">
        <v>17</v>
      </c>
      <c r="I1124" s="111">
        <f t="shared" si="124"/>
        <v>10526000</v>
      </c>
      <c r="J1124" s="111">
        <f t="shared" si="125"/>
        <v>4278800</v>
      </c>
      <c r="K1124" s="109">
        <v>38</v>
      </c>
      <c r="L1124" s="127">
        <f t="shared" si="121"/>
        <v>5897200</v>
      </c>
      <c r="M1124" s="131">
        <f t="shared" si="122"/>
        <v>14198000</v>
      </c>
      <c r="N1124" s="136">
        <f t="shared" si="123"/>
        <v>10069960</v>
      </c>
      <c r="O1124" s="109">
        <v>0</v>
      </c>
      <c r="P1124" s="178" t="s">
        <v>6311</v>
      </c>
    </row>
  </sheetData>
  <sheetProtection algorithmName="SHA-512" hashValue="GFr30+5fmkR/CQr1x9l5kco8oQaLrKJ2hMoBLq1hNW39kBv9+JIWpOOEVAjSyjckq1ZVUe35sIWyQhTH9zVJHw==" saltValue="GPudIKvc+pl/y/XD74mzOA==" spinCount="100000" sheet="1" objects="1" scenarios="1" insertColumns="0" insertRows="0" insertHyperlinks="0" sort="0" autoFilter="0" pivotTables="0"/>
  <mergeCells count="1">
    <mergeCell ref="A1:P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35"/>
  <sheetViews>
    <sheetView rightToLeft="1" workbookViewId="0">
      <pane ySplit="2" topLeftCell="A3" activePane="bottomLeft" state="frozen"/>
      <selection pane="bottomLeft" activeCell="C11" sqref="C11"/>
    </sheetView>
  </sheetViews>
  <sheetFormatPr defaultRowHeight="14.25" x14ac:dyDescent="0.2"/>
  <cols>
    <col min="2" max="2" width="9" bestFit="1" customWidth="1"/>
    <col min="3" max="3" width="51.25" customWidth="1"/>
    <col min="4" max="4" width="38.75" customWidth="1"/>
    <col min="5" max="5" width="9" bestFit="1" customWidth="1"/>
    <col min="6" max="6" width="9" hidden="1" customWidth="1"/>
    <col min="7" max="7" width="9.25" hidden="1" customWidth="1"/>
    <col min="8" max="8" width="9" hidden="1" customWidth="1"/>
    <col min="9" max="9" width="9.375" hidden="1" customWidth="1"/>
    <col min="10" max="11" width="9" hidden="1" customWidth="1"/>
    <col min="12" max="14" width="11.125" customWidth="1"/>
    <col min="15" max="15" width="9" bestFit="1" customWidth="1"/>
  </cols>
  <sheetData>
    <row r="1" spans="1:18" s="121" customFormat="1" ht="44.25" customHeight="1" x14ac:dyDescent="0.2">
      <c r="A1" s="218" t="s">
        <v>6359</v>
      </c>
      <c r="B1" s="218"/>
      <c r="C1" s="218"/>
      <c r="D1" s="218"/>
      <c r="E1" s="218"/>
      <c r="F1" s="218"/>
      <c r="G1" s="218"/>
      <c r="H1" s="218"/>
      <c r="I1" s="218"/>
      <c r="J1" s="218"/>
      <c r="K1" s="218"/>
      <c r="L1" s="218"/>
      <c r="M1" s="218"/>
      <c r="N1" s="218"/>
      <c r="O1" s="218"/>
      <c r="P1" s="218"/>
      <c r="Q1" s="200"/>
      <c r="R1" s="200"/>
    </row>
    <row r="2" spans="1:18" ht="58.5" x14ac:dyDescent="0.2">
      <c r="A2" s="114" t="s">
        <v>0</v>
      </c>
      <c r="B2" s="114" t="s">
        <v>1</v>
      </c>
      <c r="C2" s="114" t="s">
        <v>5788</v>
      </c>
      <c r="D2" s="114" t="s">
        <v>5899</v>
      </c>
      <c r="E2" s="114" t="s">
        <v>3</v>
      </c>
      <c r="F2" s="114" t="s">
        <v>6094</v>
      </c>
      <c r="G2" s="114" t="s">
        <v>6095</v>
      </c>
      <c r="H2" s="114" t="s">
        <v>4</v>
      </c>
      <c r="I2" s="114" t="s">
        <v>6096</v>
      </c>
      <c r="J2" s="114" t="s">
        <v>6097</v>
      </c>
      <c r="K2" s="114" t="s">
        <v>5</v>
      </c>
      <c r="L2" s="106" t="s">
        <v>5895</v>
      </c>
      <c r="M2" s="130" t="s">
        <v>6098</v>
      </c>
      <c r="N2" s="135" t="s">
        <v>6288</v>
      </c>
      <c r="O2" s="114" t="s">
        <v>6</v>
      </c>
      <c r="P2" s="139" t="s">
        <v>6310</v>
      </c>
    </row>
    <row r="3" spans="1:18" ht="19.5" x14ac:dyDescent="0.5">
      <c r="A3" s="109" t="s">
        <v>16</v>
      </c>
      <c r="B3" s="109">
        <v>700005</v>
      </c>
      <c r="C3" s="109" t="s">
        <v>3129</v>
      </c>
      <c r="D3" s="109"/>
      <c r="E3" s="109">
        <v>2.3199999999999998</v>
      </c>
      <c r="F3" s="111">
        <f>H3*216000</f>
        <v>250559.99999999997</v>
      </c>
      <c r="G3" s="111">
        <f>H3*95200</f>
        <v>110431.99999999999</v>
      </c>
      <c r="H3" s="109">
        <v>1.1599999999999999</v>
      </c>
      <c r="I3" s="111">
        <f>K3*277000</f>
        <v>321320</v>
      </c>
      <c r="J3" s="111">
        <f>112600*K3</f>
        <v>130615.99999999999</v>
      </c>
      <c r="K3" s="109">
        <v>1.1599999999999999</v>
      </c>
      <c r="L3" s="127">
        <f t="shared" ref="L3:L66" si="0">J3+G3</f>
        <v>241047.99999999997</v>
      </c>
      <c r="M3" s="131">
        <f t="shared" ref="M3:M66" si="1">I3+F3</f>
        <v>571880</v>
      </c>
      <c r="N3" s="136">
        <f>M3-(L3*70%)</f>
        <v>403146.4</v>
      </c>
      <c r="O3" s="109">
        <v>0</v>
      </c>
      <c r="P3" s="155" t="s">
        <v>5751</v>
      </c>
    </row>
    <row r="4" spans="1:18" ht="19.5" x14ac:dyDescent="0.5">
      <c r="A4" s="109" t="s">
        <v>16</v>
      </c>
      <c r="B4" s="109">
        <v>700010</v>
      </c>
      <c r="C4" s="109" t="s">
        <v>3130</v>
      </c>
      <c r="D4" s="109"/>
      <c r="E4" s="109">
        <v>1.32</v>
      </c>
      <c r="F4" s="111">
        <f t="shared" ref="F4:F67" si="2">H4*216000</f>
        <v>142560</v>
      </c>
      <c r="G4" s="111">
        <f t="shared" ref="G4:G67" si="3">H4*95200</f>
        <v>62832</v>
      </c>
      <c r="H4" s="109">
        <v>0.66</v>
      </c>
      <c r="I4" s="111">
        <f t="shared" ref="I4:I67" si="4">K4*277000</f>
        <v>182820</v>
      </c>
      <c r="J4" s="111">
        <f t="shared" ref="J4:J67" si="5">112600*K4</f>
        <v>74316</v>
      </c>
      <c r="K4" s="109">
        <v>0.66</v>
      </c>
      <c r="L4" s="127">
        <f t="shared" si="0"/>
        <v>137148</v>
      </c>
      <c r="M4" s="131">
        <f t="shared" si="1"/>
        <v>325380</v>
      </c>
      <c r="N4" s="136">
        <f t="shared" ref="N4:N67" si="6">M4-(L4*70%)</f>
        <v>229376.40000000002</v>
      </c>
      <c r="O4" s="109">
        <v>0</v>
      </c>
      <c r="P4" s="155" t="s">
        <v>5751</v>
      </c>
    </row>
    <row r="5" spans="1:18" ht="19.5" x14ac:dyDescent="0.5">
      <c r="A5" s="109" t="s">
        <v>16</v>
      </c>
      <c r="B5" s="109">
        <v>700015</v>
      </c>
      <c r="C5" s="109" t="s">
        <v>3131</v>
      </c>
      <c r="D5" s="109"/>
      <c r="E5" s="109">
        <v>1.32</v>
      </c>
      <c r="F5" s="111">
        <f t="shared" si="2"/>
        <v>142560</v>
      </c>
      <c r="G5" s="111">
        <f t="shared" si="3"/>
        <v>62832</v>
      </c>
      <c r="H5" s="109">
        <v>0.66</v>
      </c>
      <c r="I5" s="111">
        <f t="shared" si="4"/>
        <v>182820</v>
      </c>
      <c r="J5" s="111">
        <f t="shared" si="5"/>
        <v>74316</v>
      </c>
      <c r="K5" s="109">
        <v>0.66</v>
      </c>
      <c r="L5" s="127">
        <f t="shared" si="0"/>
        <v>137148</v>
      </c>
      <c r="M5" s="131">
        <f t="shared" si="1"/>
        <v>325380</v>
      </c>
      <c r="N5" s="136">
        <f t="shared" si="6"/>
        <v>229376.40000000002</v>
      </c>
      <c r="O5" s="109">
        <v>0</v>
      </c>
      <c r="P5" s="155" t="s">
        <v>5751</v>
      </c>
    </row>
    <row r="6" spans="1:18" ht="19.5" x14ac:dyDescent="0.5">
      <c r="A6" s="109" t="s">
        <v>16</v>
      </c>
      <c r="B6" s="109">
        <v>700020</v>
      </c>
      <c r="C6" s="109" t="s">
        <v>3132</v>
      </c>
      <c r="D6" s="109"/>
      <c r="E6" s="109">
        <v>1.32</v>
      </c>
      <c r="F6" s="111">
        <f t="shared" si="2"/>
        <v>142560</v>
      </c>
      <c r="G6" s="111">
        <f t="shared" si="3"/>
        <v>62832</v>
      </c>
      <c r="H6" s="109">
        <v>0.66</v>
      </c>
      <c r="I6" s="111">
        <f t="shared" si="4"/>
        <v>182820</v>
      </c>
      <c r="J6" s="111">
        <f t="shared" si="5"/>
        <v>74316</v>
      </c>
      <c r="K6" s="109">
        <v>0.66</v>
      </c>
      <c r="L6" s="127">
        <f t="shared" si="0"/>
        <v>137148</v>
      </c>
      <c r="M6" s="131">
        <f t="shared" si="1"/>
        <v>325380</v>
      </c>
      <c r="N6" s="136">
        <f t="shared" si="6"/>
        <v>229376.40000000002</v>
      </c>
      <c r="O6" s="109">
        <v>0</v>
      </c>
      <c r="P6" s="155" t="s">
        <v>5751</v>
      </c>
    </row>
    <row r="7" spans="1:18" ht="19.5" x14ac:dyDescent="0.5">
      <c r="A7" s="109" t="s">
        <v>16</v>
      </c>
      <c r="B7" s="109">
        <v>700025</v>
      </c>
      <c r="C7" s="109" t="s">
        <v>3133</v>
      </c>
      <c r="D7" s="109"/>
      <c r="E7" s="109">
        <v>1.32</v>
      </c>
      <c r="F7" s="111">
        <f t="shared" si="2"/>
        <v>142560</v>
      </c>
      <c r="G7" s="111">
        <f t="shared" si="3"/>
        <v>62832</v>
      </c>
      <c r="H7" s="109">
        <v>0.66</v>
      </c>
      <c r="I7" s="111">
        <f t="shared" si="4"/>
        <v>182820</v>
      </c>
      <c r="J7" s="111">
        <f t="shared" si="5"/>
        <v>74316</v>
      </c>
      <c r="K7" s="109">
        <v>0.66</v>
      </c>
      <c r="L7" s="127">
        <f t="shared" si="0"/>
        <v>137148</v>
      </c>
      <c r="M7" s="131">
        <f t="shared" si="1"/>
        <v>325380</v>
      </c>
      <c r="N7" s="136">
        <f t="shared" si="6"/>
        <v>229376.40000000002</v>
      </c>
      <c r="O7" s="109">
        <v>0</v>
      </c>
      <c r="P7" s="155" t="s">
        <v>5751</v>
      </c>
    </row>
    <row r="8" spans="1:18" ht="39" x14ac:dyDescent="0.5">
      <c r="A8" s="109" t="s">
        <v>16</v>
      </c>
      <c r="B8" s="109">
        <v>700030</v>
      </c>
      <c r="C8" s="109" t="s">
        <v>3134</v>
      </c>
      <c r="D8" s="109"/>
      <c r="E8" s="109">
        <v>1.44</v>
      </c>
      <c r="F8" s="111">
        <f t="shared" si="2"/>
        <v>155520</v>
      </c>
      <c r="G8" s="111">
        <f t="shared" si="3"/>
        <v>68544</v>
      </c>
      <c r="H8" s="109">
        <v>0.72</v>
      </c>
      <c r="I8" s="111">
        <f t="shared" si="4"/>
        <v>199440</v>
      </c>
      <c r="J8" s="111">
        <f t="shared" si="5"/>
        <v>81072</v>
      </c>
      <c r="K8" s="109">
        <v>0.72</v>
      </c>
      <c r="L8" s="127">
        <f t="shared" si="0"/>
        <v>149616</v>
      </c>
      <c r="M8" s="131">
        <f t="shared" si="1"/>
        <v>354960</v>
      </c>
      <c r="N8" s="136">
        <f t="shared" si="6"/>
        <v>250228.8</v>
      </c>
      <c r="O8" s="109">
        <v>0</v>
      </c>
      <c r="P8" s="155" t="s">
        <v>5751</v>
      </c>
    </row>
    <row r="9" spans="1:18" ht="19.5" x14ac:dyDescent="0.5">
      <c r="A9" s="109" t="s">
        <v>16</v>
      </c>
      <c r="B9" s="109">
        <v>700035</v>
      </c>
      <c r="C9" s="109" t="s">
        <v>3135</v>
      </c>
      <c r="D9" s="109"/>
      <c r="E9" s="109">
        <v>1.32</v>
      </c>
      <c r="F9" s="111">
        <f t="shared" si="2"/>
        <v>142560</v>
      </c>
      <c r="G9" s="111">
        <f t="shared" si="3"/>
        <v>62832</v>
      </c>
      <c r="H9" s="109">
        <v>0.66</v>
      </c>
      <c r="I9" s="111">
        <f t="shared" si="4"/>
        <v>182820</v>
      </c>
      <c r="J9" s="111">
        <f t="shared" si="5"/>
        <v>74316</v>
      </c>
      <c r="K9" s="109">
        <v>0.66</v>
      </c>
      <c r="L9" s="127">
        <f t="shared" si="0"/>
        <v>137148</v>
      </c>
      <c r="M9" s="131">
        <f t="shared" si="1"/>
        <v>325380</v>
      </c>
      <c r="N9" s="136">
        <f t="shared" si="6"/>
        <v>229376.40000000002</v>
      </c>
      <c r="O9" s="109">
        <v>0</v>
      </c>
      <c r="P9" s="155" t="s">
        <v>5751</v>
      </c>
    </row>
    <row r="10" spans="1:18" ht="19.5" x14ac:dyDescent="0.5">
      <c r="A10" s="109" t="s">
        <v>16</v>
      </c>
      <c r="B10" s="109">
        <v>700040</v>
      </c>
      <c r="C10" s="109" t="s">
        <v>3136</v>
      </c>
      <c r="D10" s="109"/>
      <c r="E10" s="109">
        <v>2.3199999999999998</v>
      </c>
      <c r="F10" s="111">
        <f t="shared" si="2"/>
        <v>250559.99999999997</v>
      </c>
      <c r="G10" s="111">
        <f t="shared" si="3"/>
        <v>110431.99999999999</v>
      </c>
      <c r="H10" s="109">
        <v>1.1599999999999999</v>
      </c>
      <c r="I10" s="111">
        <f t="shared" si="4"/>
        <v>321320</v>
      </c>
      <c r="J10" s="111">
        <f t="shared" si="5"/>
        <v>130615.99999999999</v>
      </c>
      <c r="K10" s="109">
        <v>1.1599999999999999</v>
      </c>
      <c r="L10" s="127">
        <f t="shared" si="0"/>
        <v>241047.99999999997</v>
      </c>
      <c r="M10" s="131">
        <f t="shared" si="1"/>
        <v>571880</v>
      </c>
      <c r="N10" s="136">
        <f t="shared" si="6"/>
        <v>403146.4</v>
      </c>
      <c r="O10" s="109">
        <v>0</v>
      </c>
      <c r="P10" s="155" t="s">
        <v>5751</v>
      </c>
    </row>
    <row r="11" spans="1:18" ht="39" x14ac:dyDescent="0.5">
      <c r="A11" s="109" t="s">
        <v>16</v>
      </c>
      <c r="B11" s="109">
        <v>700045</v>
      </c>
      <c r="C11" s="109" t="s">
        <v>3137</v>
      </c>
      <c r="D11" s="109"/>
      <c r="E11" s="109">
        <v>1.5</v>
      </c>
      <c r="F11" s="111">
        <f t="shared" si="2"/>
        <v>162000</v>
      </c>
      <c r="G11" s="111">
        <f t="shared" si="3"/>
        <v>71400</v>
      </c>
      <c r="H11" s="109">
        <v>0.75</v>
      </c>
      <c r="I11" s="111">
        <f t="shared" si="4"/>
        <v>207750</v>
      </c>
      <c r="J11" s="111">
        <f t="shared" si="5"/>
        <v>84450</v>
      </c>
      <c r="K11" s="109">
        <v>0.75</v>
      </c>
      <c r="L11" s="127">
        <f t="shared" si="0"/>
        <v>155850</v>
      </c>
      <c r="M11" s="131">
        <f t="shared" si="1"/>
        <v>369750</v>
      </c>
      <c r="N11" s="136">
        <f t="shared" si="6"/>
        <v>260655</v>
      </c>
      <c r="O11" s="109">
        <v>0</v>
      </c>
      <c r="P11" s="155" t="s">
        <v>5751</v>
      </c>
    </row>
    <row r="12" spans="1:18" ht="19.5" x14ac:dyDescent="0.5">
      <c r="A12" s="109" t="s">
        <v>16</v>
      </c>
      <c r="B12" s="109">
        <v>700050</v>
      </c>
      <c r="C12" s="109" t="s">
        <v>3138</v>
      </c>
      <c r="D12" s="109"/>
      <c r="E12" s="109">
        <v>1.32</v>
      </c>
      <c r="F12" s="111">
        <f t="shared" si="2"/>
        <v>142560</v>
      </c>
      <c r="G12" s="111">
        <f t="shared" si="3"/>
        <v>62832</v>
      </c>
      <c r="H12" s="109">
        <v>0.66</v>
      </c>
      <c r="I12" s="111">
        <f t="shared" si="4"/>
        <v>182820</v>
      </c>
      <c r="J12" s="111">
        <f t="shared" si="5"/>
        <v>74316</v>
      </c>
      <c r="K12" s="109">
        <v>0.66</v>
      </c>
      <c r="L12" s="127">
        <f t="shared" si="0"/>
        <v>137148</v>
      </c>
      <c r="M12" s="131">
        <f t="shared" si="1"/>
        <v>325380</v>
      </c>
      <c r="N12" s="136">
        <f t="shared" si="6"/>
        <v>229376.40000000002</v>
      </c>
      <c r="O12" s="109">
        <v>0</v>
      </c>
      <c r="P12" s="155" t="s">
        <v>5751</v>
      </c>
    </row>
    <row r="13" spans="1:18" ht="19.5" x14ac:dyDescent="0.5">
      <c r="A13" s="109" t="s">
        <v>16</v>
      </c>
      <c r="B13" s="109">
        <v>700055</v>
      </c>
      <c r="C13" s="109" t="s">
        <v>3139</v>
      </c>
      <c r="D13" s="109"/>
      <c r="E13" s="109">
        <v>2.4299999999999997</v>
      </c>
      <c r="F13" s="111">
        <f t="shared" si="2"/>
        <v>270000</v>
      </c>
      <c r="G13" s="111">
        <f t="shared" si="3"/>
        <v>119000</v>
      </c>
      <c r="H13" s="109">
        <v>1.25</v>
      </c>
      <c r="I13" s="111">
        <f t="shared" si="4"/>
        <v>326860</v>
      </c>
      <c r="J13" s="111">
        <f t="shared" si="5"/>
        <v>132868</v>
      </c>
      <c r="K13" s="109">
        <v>1.18</v>
      </c>
      <c r="L13" s="127">
        <f t="shared" si="0"/>
        <v>251868</v>
      </c>
      <c r="M13" s="131">
        <f t="shared" si="1"/>
        <v>596860</v>
      </c>
      <c r="N13" s="136">
        <f t="shared" si="6"/>
        <v>420552.4</v>
      </c>
      <c r="O13" s="109">
        <v>0</v>
      </c>
      <c r="P13" s="155" t="s">
        <v>5751</v>
      </c>
    </row>
    <row r="14" spans="1:18" ht="19.5" x14ac:dyDescent="0.5">
      <c r="A14" s="109" t="s">
        <v>16</v>
      </c>
      <c r="B14" s="109">
        <v>700060</v>
      </c>
      <c r="C14" s="109" t="s">
        <v>3140</v>
      </c>
      <c r="D14" s="109"/>
      <c r="E14" s="109">
        <v>1.32</v>
      </c>
      <c r="F14" s="111">
        <f t="shared" si="2"/>
        <v>142560</v>
      </c>
      <c r="G14" s="111">
        <f t="shared" si="3"/>
        <v>62832</v>
      </c>
      <c r="H14" s="109">
        <v>0.66</v>
      </c>
      <c r="I14" s="111">
        <f t="shared" si="4"/>
        <v>182820</v>
      </c>
      <c r="J14" s="111">
        <f t="shared" si="5"/>
        <v>74316</v>
      </c>
      <c r="K14" s="109">
        <v>0.66</v>
      </c>
      <c r="L14" s="127">
        <f t="shared" si="0"/>
        <v>137148</v>
      </c>
      <c r="M14" s="131">
        <f t="shared" si="1"/>
        <v>325380</v>
      </c>
      <c r="N14" s="136">
        <f t="shared" si="6"/>
        <v>229376.40000000002</v>
      </c>
      <c r="O14" s="109">
        <v>0</v>
      </c>
      <c r="P14" s="155" t="s">
        <v>5751</v>
      </c>
    </row>
    <row r="15" spans="1:18" ht="19.5" x14ac:dyDescent="0.5">
      <c r="A15" s="109" t="s">
        <v>16</v>
      </c>
      <c r="B15" s="109">
        <v>700065</v>
      </c>
      <c r="C15" s="109" t="s">
        <v>3141</v>
      </c>
      <c r="D15" s="109"/>
      <c r="E15" s="109">
        <v>0.86</v>
      </c>
      <c r="F15" s="111">
        <f t="shared" si="2"/>
        <v>84240</v>
      </c>
      <c r="G15" s="111">
        <f t="shared" si="3"/>
        <v>37128</v>
      </c>
      <c r="H15" s="109">
        <v>0.39</v>
      </c>
      <c r="I15" s="111">
        <f t="shared" si="4"/>
        <v>130189.99999999999</v>
      </c>
      <c r="J15" s="111">
        <f t="shared" si="5"/>
        <v>52922</v>
      </c>
      <c r="K15" s="109">
        <v>0.47</v>
      </c>
      <c r="L15" s="127">
        <f t="shared" si="0"/>
        <v>90050</v>
      </c>
      <c r="M15" s="131">
        <f t="shared" si="1"/>
        <v>214430</v>
      </c>
      <c r="N15" s="136">
        <f t="shared" si="6"/>
        <v>151395</v>
      </c>
      <c r="O15" s="109">
        <v>0</v>
      </c>
      <c r="P15" s="155" t="s">
        <v>5751</v>
      </c>
    </row>
    <row r="16" spans="1:18" ht="19.5" x14ac:dyDescent="0.5">
      <c r="A16" s="109" t="s">
        <v>16</v>
      </c>
      <c r="B16" s="109">
        <v>700070</v>
      </c>
      <c r="C16" s="109" t="s">
        <v>3142</v>
      </c>
      <c r="D16" s="109"/>
      <c r="E16" s="109">
        <v>5.83</v>
      </c>
      <c r="F16" s="111">
        <f t="shared" si="2"/>
        <v>596160</v>
      </c>
      <c r="G16" s="111">
        <f t="shared" si="3"/>
        <v>262752</v>
      </c>
      <c r="H16" s="109">
        <v>2.76</v>
      </c>
      <c r="I16" s="111">
        <f t="shared" si="4"/>
        <v>850390</v>
      </c>
      <c r="J16" s="111">
        <f t="shared" si="5"/>
        <v>345682</v>
      </c>
      <c r="K16" s="109">
        <v>3.07</v>
      </c>
      <c r="L16" s="127">
        <f t="shared" si="0"/>
        <v>608434</v>
      </c>
      <c r="M16" s="131">
        <f t="shared" si="1"/>
        <v>1446550</v>
      </c>
      <c r="N16" s="136">
        <f t="shared" si="6"/>
        <v>1020646.2</v>
      </c>
      <c r="O16" s="109">
        <v>0</v>
      </c>
      <c r="P16" s="155" t="s">
        <v>5751</v>
      </c>
    </row>
    <row r="17" spans="1:16" ht="19.5" x14ac:dyDescent="0.5">
      <c r="A17" s="109" t="s">
        <v>16</v>
      </c>
      <c r="B17" s="109">
        <v>700075</v>
      </c>
      <c r="C17" s="109" t="s">
        <v>5645</v>
      </c>
      <c r="D17" s="109"/>
      <c r="E17" s="109">
        <v>7.64</v>
      </c>
      <c r="F17" s="111">
        <f t="shared" si="2"/>
        <v>825120</v>
      </c>
      <c r="G17" s="111">
        <f t="shared" si="3"/>
        <v>363664</v>
      </c>
      <c r="H17" s="109">
        <v>3.82</v>
      </c>
      <c r="I17" s="111">
        <f t="shared" si="4"/>
        <v>1058140</v>
      </c>
      <c r="J17" s="111">
        <f t="shared" si="5"/>
        <v>430132</v>
      </c>
      <c r="K17" s="109">
        <v>3.82</v>
      </c>
      <c r="L17" s="127">
        <f t="shared" si="0"/>
        <v>793796</v>
      </c>
      <c r="M17" s="131">
        <f t="shared" si="1"/>
        <v>1883260</v>
      </c>
      <c r="N17" s="136">
        <f t="shared" si="6"/>
        <v>1327602.8</v>
      </c>
      <c r="O17" s="109">
        <v>0</v>
      </c>
      <c r="P17" s="155" t="s">
        <v>5751</v>
      </c>
    </row>
    <row r="18" spans="1:16" ht="19.5" x14ac:dyDescent="0.5">
      <c r="A18" s="109" t="s">
        <v>16</v>
      </c>
      <c r="B18" s="109">
        <v>700080</v>
      </c>
      <c r="C18" s="109" t="s">
        <v>3144</v>
      </c>
      <c r="D18" s="109"/>
      <c r="E18" s="109">
        <v>1.44</v>
      </c>
      <c r="F18" s="111">
        <f t="shared" si="2"/>
        <v>155520</v>
      </c>
      <c r="G18" s="111">
        <f t="shared" si="3"/>
        <v>68544</v>
      </c>
      <c r="H18" s="109">
        <v>0.72</v>
      </c>
      <c r="I18" s="111">
        <f t="shared" si="4"/>
        <v>199440</v>
      </c>
      <c r="J18" s="111">
        <f t="shared" si="5"/>
        <v>81072</v>
      </c>
      <c r="K18" s="109">
        <v>0.72</v>
      </c>
      <c r="L18" s="127">
        <f t="shared" si="0"/>
        <v>149616</v>
      </c>
      <c r="M18" s="131">
        <f t="shared" si="1"/>
        <v>354960</v>
      </c>
      <c r="N18" s="136">
        <f t="shared" si="6"/>
        <v>250228.8</v>
      </c>
      <c r="O18" s="109">
        <v>0</v>
      </c>
      <c r="P18" s="155" t="s">
        <v>5751</v>
      </c>
    </row>
    <row r="19" spans="1:16" ht="19.5" x14ac:dyDescent="0.5">
      <c r="A19" s="109" t="s">
        <v>16</v>
      </c>
      <c r="B19" s="109">
        <v>700085</v>
      </c>
      <c r="C19" s="109" t="s">
        <v>3145</v>
      </c>
      <c r="D19" s="109"/>
      <c r="E19" s="109">
        <v>2.1800000000000002</v>
      </c>
      <c r="F19" s="111">
        <f t="shared" si="2"/>
        <v>235440.00000000003</v>
      </c>
      <c r="G19" s="111">
        <f t="shared" si="3"/>
        <v>103768.00000000001</v>
      </c>
      <c r="H19" s="109">
        <v>1.0900000000000001</v>
      </c>
      <c r="I19" s="111">
        <f t="shared" si="4"/>
        <v>301930</v>
      </c>
      <c r="J19" s="111">
        <f t="shared" si="5"/>
        <v>122734.00000000001</v>
      </c>
      <c r="K19" s="109">
        <v>1.0900000000000001</v>
      </c>
      <c r="L19" s="127">
        <f t="shared" si="0"/>
        <v>226502.00000000003</v>
      </c>
      <c r="M19" s="131">
        <f t="shared" si="1"/>
        <v>537370</v>
      </c>
      <c r="N19" s="136">
        <f t="shared" si="6"/>
        <v>378818.6</v>
      </c>
      <c r="O19" s="109">
        <v>0</v>
      </c>
      <c r="P19" s="155" t="s">
        <v>5751</v>
      </c>
    </row>
    <row r="20" spans="1:16" ht="19.5" x14ac:dyDescent="0.5">
      <c r="A20" s="109" t="s">
        <v>16</v>
      </c>
      <c r="B20" s="109">
        <v>700090</v>
      </c>
      <c r="C20" s="109" t="s">
        <v>3146</v>
      </c>
      <c r="D20" s="109"/>
      <c r="E20" s="109">
        <v>2.1800000000000002</v>
      </c>
      <c r="F20" s="111">
        <f t="shared" si="2"/>
        <v>235440.00000000003</v>
      </c>
      <c r="G20" s="111">
        <f t="shared" si="3"/>
        <v>103768.00000000001</v>
      </c>
      <c r="H20" s="109">
        <v>1.0900000000000001</v>
      </c>
      <c r="I20" s="111">
        <f t="shared" si="4"/>
        <v>301930</v>
      </c>
      <c r="J20" s="111">
        <f t="shared" si="5"/>
        <v>122734.00000000001</v>
      </c>
      <c r="K20" s="109">
        <v>1.0900000000000001</v>
      </c>
      <c r="L20" s="127">
        <f t="shared" si="0"/>
        <v>226502.00000000003</v>
      </c>
      <c r="M20" s="131">
        <f t="shared" si="1"/>
        <v>537370</v>
      </c>
      <c r="N20" s="136">
        <f t="shared" si="6"/>
        <v>378818.6</v>
      </c>
      <c r="O20" s="109">
        <v>0</v>
      </c>
      <c r="P20" s="155" t="s">
        <v>5751</v>
      </c>
    </row>
    <row r="21" spans="1:16" ht="19.5" x14ac:dyDescent="0.5">
      <c r="A21" s="109" t="s">
        <v>16</v>
      </c>
      <c r="B21" s="109">
        <v>700095</v>
      </c>
      <c r="C21" s="109" t="s">
        <v>3147</v>
      </c>
      <c r="D21" s="109"/>
      <c r="E21" s="109">
        <v>1.32</v>
      </c>
      <c r="F21" s="111">
        <f t="shared" si="2"/>
        <v>142560</v>
      </c>
      <c r="G21" s="111">
        <f t="shared" si="3"/>
        <v>62832</v>
      </c>
      <c r="H21" s="109">
        <v>0.66</v>
      </c>
      <c r="I21" s="111">
        <f t="shared" si="4"/>
        <v>182820</v>
      </c>
      <c r="J21" s="111">
        <f t="shared" si="5"/>
        <v>74316</v>
      </c>
      <c r="K21" s="109">
        <v>0.66</v>
      </c>
      <c r="L21" s="127">
        <f t="shared" si="0"/>
        <v>137148</v>
      </c>
      <c r="M21" s="131">
        <f t="shared" si="1"/>
        <v>325380</v>
      </c>
      <c r="N21" s="136">
        <f t="shared" si="6"/>
        <v>229376.40000000002</v>
      </c>
      <c r="O21" s="109">
        <v>0</v>
      </c>
      <c r="P21" s="155" t="s">
        <v>5751</v>
      </c>
    </row>
    <row r="22" spans="1:16" ht="19.5" x14ac:dyDescent="0.5">
      <c r="A22" s="109" t="s">
        <v>16</v>
      </c>
      <c r="B22" s="109">
        <v>700100</v>
      </c>
      <c r="C22" s="109" t="s">
        <v>3148</v>
      </c>
      <c r="D22" s="109"/>
      <c r="E22" s="109">
        <v>2.4299999999999997</v>
      </c>
      <c r="F22" s="111">
        <f t="shared" si="2"/>
        <v>270000</v>
      </c>
      <c r="G22" s="111">
        <f t="shared" si="3"/>
        <v>119000</v>
      </c>
      <c r="H22" s="109">
        <v>1.25</v>
      </c>
      <c r="I22" s="111">
        <f t="shared" si="4"/>
        <v>326860</v>
      </c>
      <c r="J22" s="111">
        <f t="shared" si="5"/>
        <v>132868</v>
      </c>
      <c r="K22" s="109">
        <v>1.18</v>
      </c>
      <c r="L22" s="127">
        <f t="shared" si="0"/>
        <v>251868</v>
      </c>
      <c r="M22" s="131">
        <f t="shared" si="1"/>
        <v>596860</v>
      </c>
      <c r="N22" s="136">
        <f t="shared" si="6"/>
        <v>420552.4</v>
      </c>
      <c r="O22" s="109">
        <v>0</v>
      </c>
      <c r="P22" s="155" t="s">
        <v>5751</v>
      </c>
    </row>
    <row r="23" spans="1:16" ht="19.5" x14ac:dyDescent="0.5">
      <c r="A23" s="109" t="s">
        <v>16</v>
      </c>
      <c r="B23" s="109">
        <v>700105</v>
      </c>
      <c r="C23" s="109" t="s">
        <v>3149</v>
      </c>
      <c r="D23" s="109"/>
      <c r="E23" s="109">
        <v>3.64</v>
      </c>
      <c r="F23" s="111">
        <f t="shared" si="2"/>
        <v>393120</v>
      </c>
      <c r="G23" s="111">
        <f t="shared" si="3"/>
        <v>173264</v>
      </c>
      <c r="H23" s="109">
        <v>1.82</v>
      </c>
      <c r="I23" s="111">
        <f t="shared" si="4"/>
        <v>504140</v>
      </c>
      <c r="J23" s="111">
        <f t="shared" si="5"/>
        <v>204932</v>
      </c>
      <c r="K23" s="109">
        <v>1.82</v>
      </c>
      <c r="L23" s="127">
        <f t="shared" si="0"/>
        <v>378196</v>
      </c>
      <c r="M23" s="131">
        <f t="shared" si="1"/>
        <v>897260</v>
      </c>
      <c r="N23" s="136">
        <f t="shared" si="6"/>
        <v>632522.80000000005</v>
      </c>
      <c r="O23" s="109">
        <v>0</v>
      </c>
      <c r="P23" s="155" t="s">
        <v>5751</v>
      </c>
    </row>
    <row r="24" spans="1:16" ht="19.5" x14ac:dyDescent="0.5">
      <c r="A24" s="109" t="s">
        <v>16</v>
      </c>
      <c r="B24" s="109">
        <v>700110</v>
      </c>
      <c r="C24" s="109" t="s">
        <v>3150</v>
      </c>
      <c r="D24" s="109"/>
      <c r="E24" s="109">
        <v>1.32</v>
      </c>
      <c r="F24" s="111">
        <f t="shared" si="2"/>
        <v>142560</v>
      </c>
      <c r="G24" s="111">
        <f t="shared" si="3"/>
        <v>62832</v>
      </c>
      <c r="H24" s="109">
        <v>0.66</v>
      </c>
      <c r="I24" s="111">
        <f t="shared" si="4"/>
        <v>182820</v>
      </c>
      <c r="J24" s="111">
        <f t="shared" si="5"/>
        <v>74316</v>
      </c>
      <c r="K24" s="109">
        <v>0.66</v>
      </c>
      <c r="L24" s="127">
        <f t="shared" si="0"/>
        <v>137148</v>
      </c>
      <c r="M24" s="131">
        <f t="shared" si="1"/>
        <v>325380</v>
      </c>
      <c r="N24" s="136">
        <f t="shared" si="6"/>
        <v>229376.40000000002</v>
      </c>
      <c r="O24" s="109">
        <v>0</v>
      </c>
      <c r="P24" s="155" t="s">
        <v>5751</v>
      </c>
    </row>
    <row r="25" spans="1:16" ht="19.5" x14ac:dyDescent="0.5">
      <c r="A25" s="109" t="s">
        <v>16</v>
      </c>
      <c r="B25" s="109">
        <v>700115</v>
      </c>
      <c r="C25" s="109" t="s">
        <v>3151</v>
      </c>
      <c r="D25" s="109"/>
      <c r="E25" s="109">
        <v>5.44</v>
      </c>
      <c r="F25" s="111">
        <f t="shared" si="2"/>
        <v>587520</v>
      </c>
      <c r="G25" s="111">
        <f t="shared" si="3"/>
        <v>258944.00000000003</v>
      </c>
      <c r="H25" s="109">
        <v>2.72</v>
      </c>
      <c r="I25" s="111">
        <f t="shared" si="4"/>
        <v>753440</v>
      </c>
      <c r="J25" s="111">
        <f t="shared" si="5"/>
        <v>306272</v>
      </c>
      <c r="K25" s="109">
        <v>2.72</v>
      </c>
      <c r="L25" s="127">
        <f t="shared" si="0"/>
        <v>565216</v>
      </c>
      <c r="M25" s="131">
        <f t="shared" si="1"/>
        <v>1340960</v>
      </c>
      <c r="N25" s="136">
        <f t="shared" si="6"/>
        <v>945308.8</v>
      </c>
      <c r="O25" s="109">
        <v>0</v>
      </c>
      <c r="P25" s="155" t="s">
        <v>5751</v>
      </c>
    </row>
    <row r="26" spans="1:16" ht="19.5" x14ac:dyDescent="0.5">
      <c r="A26" s="109" t="s">
        <v>16</v>
      </c>
      <c r="B26" s="109">
        <v>700120</v>
      </c>
      <c r="C26" s="109" t="s">
        <v>3152</v>
      </c>
      <c r="D26" s="109"/>
      <c r="E26" s="109">
        <v>1.32</v>
      </c>
      <c r="F26" s="111">
        <f t="shared" si="2"/>
        <v>142560</v>
      </c>
      <c r="G26" s="111">
        <f t="shared" si="3"/>
        <v>62832</v>
      </c>
      <c r="H26" s="109">
        <v>0.66</v>
      </c>
      <c r="I26" s="111">
        <f t="shared" si="4"/>
        <v>182820</v>
      </c>
      <c r="J26" s="111">
        <f t="shared" si="5"/>
        <v>74316</v>
      </c>
      <c r="K26" s="109">
        <v>0.66</v>
      </c>
      <c r="L26" s="127">
        <f t="shared" si="0"/>
        <v>137148</v>
      </c>
      <c r="M26" s="131">
        <f t="shared" si="1"/>
        <v>325380</v>
      </c>
      <c r="N26" s="136">
        <f t="shared" si="6"/>
        <v>229376.40000000002</v>
      </c>
      <c r="O26" s="109">
        <v>0</v>
      </c>
      <c r="P26" s="155" t="s">
        <v>5751</v>
      </c>
    </row>
    <row r="27" spans="1:16" ht="19.5" x14ac:dyDescent="0.5">
      <c r="A27" s="109" t="s">
        <v>16</v>
      </c>
      <c r="B27" s="109">
        <v>700125</v>
      </c>
      <c r="C27" s="109" t="s">
        <v>3153</v>
      </c>
      <c r="D27" s="109"/>
      <c r="E27" s="109">
        <v>7.54</v>
      </c>
      <c r="F27" s="111">
        <f t="shared" si="2"/>
        <v>814320</v>
      </c>
      <c r="G27" s="111">
        <f t="shared" si="3"/>
        <v>358904</v>
      </c>
      <c r="H27" s="109">
        <v>3.77</v>
      </c>
      <c r="I27" s="111">
        <f t="shared" si="4"/>
        <v>1044290</v>
      </c>
      <c r="J27" s="111">
        <f t="shared" si="5"/>
        <v>424502</v>
      </c>
      <c r="K27" s="109">
        <v>3.77</v>
      </c>
      <c r="L27" s="127">
        <f t="shared" si="0"/>
        <v>783406</v>
      </c>
      <c r="M27" s="131">
        <f t="shared" si="1"/>
        <v>1858610</v>
      </c>
      <c r="N27" s="136">
        <f t="shared" si="6"/>
        <v>1310225.8</v>
      </c>
      <c r="O27" s="109">
        <v>0</v>
      </c>
      <c r="P27" s="155" t="s">
        <v>5751</v>
      </c>
    </row>
    <row r="28" spans="1:16" ht="19.5" x14ac:dyDescent="0.5">
      <c r="A28" s="109" t="s">
        <v>16</v>
      </c>
      <c r="B28" s="109">
        <v>700130</v>
      </c>
      <c r="C28" s="109" t="s">
        <v>3154</v>
      </c>
      <c r="D28" s="109"/>
      <c r="E28" s="109">
        <v>7.54</v>
      </c>
      <c r="F28" s="111">
        <f t="shared" si="2"/>
        <v>814320</v>
      </c>
      <c r="G28" s="111">
        <f t="shared" si="3"/>
        <v>358904</v>
      </c>
      <c r="H28" s="109">
        <v>3.77</v>
      </c>
      <c r="I28" s="111">
        <f t="shared" si="4"/>
        <v>1044290</v>
      </c>
      <c r="J28" s="111">
        <f t="shared" si="5"/>
        <v>424502</v>
      </c>
      <c r="K28" s="109">
        <v>3.77</v>
      </c>
      <c r="L28" s="127">
        <f t="shared" si="0"/>
        <v>783406</v>
      </c>
      <c r="M28" s="131">
        <f t="shared" si="1"/>
        <v>1858610</v>
      </c>
      <c r="N28" s="136">
        <f t="shared" si="6"/>
        <v>1310225.8</v>
      </c>
      <c r="O28" s="109">
        <v>0</v>
      </c>
      <c r="P28" s="155" t="s">
        <v>5751</v>
      </c>
    </row>
    <row r="29" spans="1:16" ht="39" x14ac:dyDescent="0.5">
      <c r="A29" s="109" t="s">
        <v>16</v>
      </c>
      <c r="B29" s="109">
        <v>700135</v>
      </c>
      <c r="C29" s="109" t="s">
        <v>3155</v>
      </c>
      <c r="D29" s="109"/>
      <c r="E29" s="109">
        <v>1.38</v>
      </c>
      <c r="F29" s="111">
        <f t="shared" si="2"/>
        <v>149040</v>
      </c>
      <c r="G29" s="111">
        <f t="shared" si="3"/>
        <v>65688</v>
      </c>
      <c r="H29" s="109">
        <v>0.69</v>
      </c>
      <c r="I29" s="111">
        <f t="shared" si="4"/>
        <v>191129.99999999997</v>
      </c>
      <c r="J29" s="111">
        <f t="shared" si="5"/>
        <v>77694</v>
      </c>
      <c r="K29" s="109">
        <v>0.69</v>
      </c>
      <c r="L29" s="127">
        <f t="shared" si="0"/>
        <v>143382</v>
      </c>
      <c r="M29" s="131">
        <f t="shared" si="1"/>
        <v>340170</v>
      </c>
      <c r="N29" s="136">
        <f t="shared" si="6"/>
        <v>239802.6</v>
      </c>
      <c r="O29" s="109">
        <v>0</v>
      </c>
      <c r="P29" s="155" t="s">
        <v>5751</v>
      </c>
    </row>
    <row r="30" spans="1:16" ht="19.5" x14ac:dyDescent="0.5">
      <c r="A30" s="109" t="s">
        <v>16</v>
      </c>
      <c r="B30" s="109">
        <v>700140</v>
      </c>
      <c r="C30" s="109" t="s">
        <v>3156</v>
      </c>
      <c r="D30" s="109"/>
      <c r="E30" s="109">
        <v>1.48</v>
      </c>
      <c r="F30" s="111">
        <f t="shared" si="2"/>
        <v>159840</v>
      </c>
      <c r="G30" s="111">
        <f t="shared" si="3"/>
        <v>70448</v>
      </c>
      <c r="H30" s="109">
        <v>0.74</v>
      </c>
      <c r="I30" s="111">
        <f t="shared" si="4"/>
        <v>204980</v>
      </c>
      <c r="J30" s="111">
        <f t="shared" si="5"/>
        <v>83324</v>
      </c>
      <c r="K30" s="109">
        <v>0.74</v>
      </c>
      <c r="L30" s="127">
        <f t="shared" si="0"/>
        <v>153772</v>
      </c>
      <c r="M30" s="131">
        <f t="shared" si="1"/>
        <v>364820</v>
      </c>
      <c r="N30" s="136">
        <f t="shared" si="6"/>
        <v>257179.6</v>
      </c>
      <c r="O30" s="109">
        <v>0</v>
      </c>
      <c r="P30" s="155" t="s">
        <v>5751</v>
      </c>
    </row>
    <row r="31" spans="1:16" ht="19.5" x14ac:dyDescent="0.5">
      <c r="A31" s="109" t="s">
        <v>16</v>
      </c>
      <c r="B31" s="109">
        <v>700145</v>
      </c>
      <c r="C31" s="109" t="s">
        <v>3157</v>
      </c>
      <c r="D31" s="109"/>
      <c r="E31" s="109">
        <v>2.95</v>
      </c>
      <c r="F31" s="111">
        <f t="shared" si="2"/>
        <v>343440</v>
      </c>
      <c r="G31" s="111">
        <f t="shared" si="3"/>
        <v>151368</v>
      </c>
      <c r="H31" s="109">
        <v>1.59</v>
      </c>
      <c r="I31" s="111">
        <f t="shared" si="4"/>
        <v>376720</v>
      </c>
      <c r="J31" s="111">
        <f t="shared" si="5"/>
        <v>153136</v>
      </c>
      <c r="K31" s="109">
        <v>1.36</v>
      </c>
      <c r="L31" s="127">
        <f t="shared" si="0"/>
        <v>304504</v>
      </c>
      <c r="M31" s="131">
        <f t="shared" si="1"/>
        <v>720160</v>
      </c>
      <c r="N31" s="136">
        <f t="shared" si="6"/>
        <v>507007.2</v>
      </c>
      <c r="O31" s="109">
        <v>0</v>
      </c>
      <c r="P31" s="155" t="s">
        <v>5751</v>
      </c>
    </row>
    <row r="32" spans="1:16" ht="19.5" x14ac:dyDescent="0.5">
      <c r="A32" s="109" t="s">
        <v>16</v>
      </c>
      <c r="B32" s="109">
        <v>700150</v>
      </c>
      <c r="C32" s="109" t="s">
        <v>3158</v>
      </c>
      <c r="D32" s="109"/>
      <c r="E32" s="109">
        <v>5.44</v>
      </c>
      <c r="F32" s="111">
        <f t="shared" si="2"/>
        <v>587520</v>
      </c>
      <c r="G32" s="111">
        <f t="shared" si="3"/>
        <v>258944.00000000003</v>
      </c>
      <c r="H32" s="109">
        <v>2.72</v>
      </c>
      <c r="I32" s="111">
        <f t="shared" si="4"/>
        <v>753440</v>
      </c>
      <c r="J32" s="111">
        <f t="shared" si="5"/>
        <v>306272</v>
      </c>
      <c r="K32" s="109">
        <v>2.72</v>
      </c>
      <c r="L32" s="127">
        <f t="shared" si="0"/>
        <v>565216</v>
      </c>
      <c r="M32" s="131">
        <f t="shared" si="1"/>
        <v>1340960</v>
      </c>
      <c r="N32" s="136">
        <f t="shared" si="6"/>
        <v>945308.8</v>
      </c>
      <c r="O32" s="109">
        <v>0</v>
      </c>
      <c r="P32" s="155" t="s">
        <v>5751</v>
      </c>
    </row>
    <row r="33" spans="1:16" ht="19.5" x14ac:dyDescent="0.5">
      <c r="A33" s="109" t="s">
        <v>16</v>
      </c>
      <c r="B33" s="109">
        <v>700155</v>
      </c>
      <c r="C33" s="109" t="s">
        <v>3159</v>
      </c>
      <c r="D33" s="109"/>
      <c r="E33" s="109">
        <v>1.64</v>
      </c>
      <c r="F33" s="111">
        <f t="shared" si="2"/>
        <v>177120</v>
      </c>
      <c r="G33" s="111">
        <f t="shared" si="3"/>
        <v>78064</v>
      </c>
      <c r="H33" s="109">
        <v>0.82</v>
      </c>
      <c r="I33" s="111">
        <f t="shared" si="4"/>
        <v>227140</v>
      </c>
      <c r="J33" s="111">
        <f t="shared" si="5"/>
        <v>92332</v>
      </c>
      <c r="K33" s="109">
        <v>0.82</v>
      </c>
      <c r="L33" s="127">
        <f t="shared" si="0"/>
        <v>170396</v>
      </c>
      <c r="M33" s="131">
        <f t="shared" si="1"/>
        <v>404260</v>
      </c>
      <c r="N33" s="136">
        <f t="shared" si="6"/>
        <v>284982.8</v>
      </c>
      <c r="O33" s="109">
        <v>0</v>
      </c>
      <c r="P33" s="155" t="s">
        <v>5751</v>
      </c>
    </row>
    <row r="34" spans="1:16" ht="19.5" x14ac:dyDescent="0.5">
      <c r="A34" s="109" t="s">
        <v>16</v>
      </c>
      <c r="B34" s="109">
        <v>700160</v>
      </c>
      <c r="C34" s="109" t="s">
        <v>3160</v>
      </c>
      <c r="D34" s="109"/>
      <c r="E34" s="109">
        <v>10.23</v>
      </c>
      <c r="F34" s="111">
        <f t="shared" si="2"/>
        <v>1026000</v>
      </c>
      <c r="G34" s="111">
        <f t="shared" si="3"/>
        <v>452200</v>
      </c>
      <c r="H34" s="109">
        <v>4.75</v>
      </c>
      <c r="I34" s="111">
        <f t="shared" si="4"/>
        <v>1517960.0000000002</v>
      </c>
      <c r="J34" s="111">
        <f t="shared" si="5"/>
        <v>617048</v>
      </c>
      <c r="K34" s="109">
        <v>5.48</v>
      </c>
      <c r="L34" s="127">
        <f t="shared" si="0"/>
        <v>1069248</v>
      </c>
      <c r="M34" s="131">
        <f t="shared" si="1"/>
        <v>2543960</v>
      </c>
      <c r="N34" s="136">
        <f t="shared" si="6"/>
        <v>1795486.4</v>
      </c>
      <c r="O34" s="109">
        <v>0</v>
      </c>
      <c r="P34" s="155" t="s">
        <v>5751</v>
      </c>
    </row>
    <row r="35" spans="1:16" ht="19.5" x14ac:dyDescent="0.5">
      <c r="A35" s="109" t="s">
        <v>16</v>
      </c>
      <c r="B35" s="109">
        <v>700165</v>
      </c>
      <c r="C35" s="109" t="s">
        <v>3161</v>
      </c>
      <c r="D35" s="109"/>
      <c r="E35" s="109">
        <v>1.38</v>
      </c>
      <c r="F35" s="111">
        <f t="shared" si="2"/>
        <v>149040</v>
      </c>
      <c r="G35" s="111">
        <f t="shared" si="3"/>
        <v>65688</v>
      </c>
      <c r="H35" s="109">
        <v>0.69</v>
      </c>
      <c r="I35" s="111">
        <f t="shared" si="4"/>
        <v>191129.99999999997</v>
      </c>
      <c r="J35" s="111">
        <f t="shared" si="5"/>
        <v>77694</v>
      </c>
      <c r="K35" s="109">
        <v>0.69</v>
      </c>
      <c r="L35" s="127">
        <f t="shared" si="0"/>
        <v>143382</v>
      </c>
      <c r="M35" s="131">
        <f t="shared" si="1"/>
        <v>340170</v>
      </c>
      <c r="N35" s="136">
        <f t="shared" si="6"/>
        <v>239802.6</v>
      </c>
      <c r="O35" s="109">
        <v>0</v>
      </c>
      <c r="P35" s="155" t="s">
        <v>5751</v>
      </c>
    </row>
    <row r="36" spans="1:16" ht="19.5" x14ac:dyDescent="0.5">
      <c r="A36" s="109" t="s">
        <v>16</v>
      </c>
      <c r="B36" s="109">
        <v>700170</v>
      </c>
      <c r="C36" s="109" t="s">
        <v>5646</v>
      </c>
      <c r="D36" s="109"/>
      <c r="E36" s="109">
        <v>2.6</v>
      </c>
      <c r="F36" s="111">
        <f t="shared" si="2"/>
        <v>280800</v>
      </c>
      <c r="G36" s="111">
        <f t="shared" si="3"/>
        <v>123760</v>
      </c>
      <c r="H36" s="109">
        <v>1.3</v>
      </c>
      <c r="I36" s="111">
        <f t="shared" si="4"/>
        <v>360100</v>
      </c>
      <c r="J36" s="111">
        <f t="shared" si="5"/>
        <v>146380</v>
      </c>
      <c r="K36" s="109">
        <v>1.3</v>
      </c>
      <c r="L36" s="127">
        <f t="shared" si="0"/>
        <v>270140</v>
      </c>
      <c r="M36" s="131">
        <f t="shared" si="1"/>
        <v>640900</v>
      </c>
      <c r="N36" s="136">
        <f t="shared" si="6"/>
        <v>451802</v>
      </c>
      <c r="O36" s="109">
        <v>0</v>
      </c>
      <c r="P36" s="155" t="s">
        <v>5751</v>
      </c>
    </row>
    <row r="37" spans="1:16" ht="19.5" x14ac:dyDescent="0.5">
      <c r="A37" s="109" t="s">
        <v>16</v>
      </c>
      <c r="B37" s="109">
        <v>700175</v>
      </c>
      <c r="C37" s="109" t="s">
        <v>3163</v>
      </c>
      <c r="D37" s="109"/>
      <c r="E37" s="109">
        <v>1.32</v>
      </c>
      <c r="F37" s="111">
        <f t="shared" si="2"/>
        <v>142560</v>
      </c>
      <c r="G37" s="111">
        <f t="shared" si="3"/>
        <v>62832</v>
      </c>
      <c r="H37" s="109">
        <v>0.66</v>
      </c>
      <c r="I37" s="111">
        <f t="shared" si="4"/>
        <v>182820</v>
      </c>
      <c r="J37" s="111">
        <f t="shared" si="5"/>
        <v>74316</v>
      </c>
      <c r="K37" s="109">
        <v>0.66</v>
      </c>
      <c r="L37" s="127">
        <f t="shared" si="0"/>
        <v>137148</v>
      </c>
      <c r="M37" s="131">
        <f t="shared" si="1"/>
        <v>325380</v>
      </c>
      <c r="N37" s="136">
        <f t="shared" si="6"/>
        <v>229376.40000000002</v>
      </c>
      <c r="O37" s="109">
        <v>0</v>
      </c>
      <c r="P37" s="155" t="s">
        <v>5751</v>
      </c>
    </row>
    <row r="38" spans="1:16" ht="19.5" x14ac:dyDescent="0.5">
      <c r="A38" s="109" t="s">
        <v>16</v>
      </c>
      <c r="B38" s="109">
        <v>700180</v>
      </c>
      <c r="C38" s="109" t="s">
        <v>3164</v>
      </c>
      <c r="D38" s="109"/>
      <c r="E38" s="109">
        <v>2.48</v>
      </c>
      <c r="F38" s="111">
        <f t="shared" si="2"/>
        <v>267840</v>
      </c>
      <c r="G38" s="111">
        <f t="shared" si="3"/>
        <v>118048</v>
      </c>
      <c r="H38" s="109">
        <v>1.24</v>
      </c>
      <c r="I38" s="111">
        <f t="shared" si="4"/>
        <v>343480</v>
      </c>
      <c r="J38" s="111">
        <f t="shared" si="5"/>
        <v>139624</v>
      </c>
      <c r="K38" s="109">
        <v>1.24</v>
      </c>
      <c r="L38" s="127">
        <f t="shared" si="0"/>
        <v>257672</v>
      </c>
      <c r="M38" s="131">
        <f t="shared" si="1"/>
        <v>611320</v>
      </c>
      <c r="N38" s="136">
        <f t="shared" si="6"/>
        <v>430949.6</v>
      </c>
      <c r="O38" s="109">
        <v>0</v>
      </c>
      <c r="P38" s="155" t="s">
        <v>5751</v>
      </c>
    </row>
    <row r="39" spans="1:16" ht="19.5" x14ac:dyDescent="0.5">
      <c r="A39" s="109" t="s">
        <v>16</v>
      </c>
      <c r="B39" s="109">
        <v>700185</v>
      </c>
      <c r="C39" s="109" t="s">
        <v>3165</v>
      </c>
      <c r="D39" s="109"/>
      <c r="E39" s="109">
        <v>4.08</v>
      </c>
      <c r="F39" s="111">
        <f t="shared" si="2"/>
        <v>440640</v>
      </c>
      <c r="G39" s="111">
        <f t="shared" si="3"/>
        <v>194208</v>
      </c>
      <c r="H39" s="109">
        <v>2.04</v>
      </c>
      <c r="I39" s="111">
        <f t="shared" si="4"/>
        <v>565080</v>
      </c>
      <c r="J39" s="111">
        <f t="shared" si="5"/>
        <v>229704</v>
      </c>
      <c r="K39" s="109">
        <v>2.04</v>
      </c>
      <c r="L39" s="127">
        <f t="shared" si="0"/>
        <v>423912</v>
      </c>
      <c r="M39" s="131">
        <f t="shared" si="1"/>
        <v>1005720</v>
      </c>
      <c r="N39" s="136">
        <f t="shared" si="6"/>
        <v>708981.60000000009</v>
      </c>
      <c r="O39" s="109">
        <v>0</v>
      </c>
      <c r="P39" s="155" t="s">
        <v>5751</v>
      </c>
    </row>
    <row r="40" spans="1:16" ht="19.5" x14ac:dyDescent="0.5">
      <c r="A40" s="109" t="s">
        <v>16</v>
      </c>
      <c r="B40" s="109">
        <v>700190</v>
      </c>
      <c r="C40" s="109" t="s">
        <v>3166</v>
      </c>
      <c r="D40" s="109"/>
      <c r="E40" s="109">
        <v>3.74</v>
      </c>
      <c r="F40" s="111">
        <f t="shared" si="2"/>
        <v>367200</v>
      </c>
      <c r="G40" s="111">
        <f t="shared" si="3"/>
        <v>161840</v>
      </c>
      <c r="H40" s="109">
        <v>1.7</v>
      </c>
      <c r="I40" s="111">
        <f t="shared" si="4"/>
        <v>565080</v>
      </c>
      <c r="J40" s="111">
        <f t="shared" si="5"/>
        <v>229704</v>
      </c>
      <c r="K40" s="109">
        <v>2.04</v>
      </c>
      <c r="L40" s="127">
        <f t="shared" si="0"/>
        <v>391544</v>
      </c>
      <c r="M40" s="131">
        <f t="shared" si="1"/>
        <v>932280</v>
      </c>
      <c r="N40" s="136">
        <f t="shared" si="6"/>
        <v>658199.19999999995</v>
      </c>
      <c r="O40" s="109">
        <v>0</v>
      </c>
      <c r="P40" s="155" t="s">
        <v>5751</v>
      </c>
    </row>
    <row r="41" spans="1:16" ht="19.5" x14ac:dyDescent="0.5">
      <c r="A41" s="109" t="s">
        <v>16</v>
      </c>
      <c r="B41" s="109">
        <v>700195</v>
      </c>
      <c r="C41" s="109" t="s">
        <v>3167</v>
      </c>
      <c r="D41" s="109"/>
      <c r="E41" s="109">
        <v>6.82</v>
      </c>
      <c r="F41" s="111">
        <f t="shared" si="2"/>
        <v>736560</v>
      </c>
      <c r="G41" s="111">
        <f t="shared" si="3"/>
        <v>324632</v>
      </c>
      <c r="H41" s="109">
        <v>3.41</v>
      </c>
      <c r="I41" s="111">
        <f t="shared" si="4"/>
        <v>944570</v>
      </c>
      <c r="J41" s="111">
        <f t="shared" si="5"/>
        <v>383966</v>
      </c>
      <c r="K41" s="109">
        <v>3.41</v>
      </c>
      <c r="L41" s="127">
        <f t="shared" si="0"/>
        <v>708598</v>
      </c>
      <c r="M41" s="131">
        <f t="shared" si="1"/>
        <v>1681130</v>
      </c>
      <c r="N41" s="136">
        <f t="shared" si="6"/>
        <v>1185111.3999999999</v>
      </c>
      <c r="O41" s="109">
        <v>0</v>
      </c>
      <c r="P41" s="155" t="s">
        <v>5751</v>
      </c>
    </row>
    <row r="42" spans="1:16" ht="19.5" x14ac:dyDescent="0.5">
      <c r="A42" s="109" t="s">
        <v>16</v>
      </c>
      <c r="B42" s="109">
        <v>700200</v>
      </c>
      <c r="C42" s="109" t="s">
        <v>3168</v>
      </c>
      <c r="D42" s="109"/>
      <c r="E42" s="109">
        <v>1.64</v>
      </c>
      <c r="F42" s="111">
        <f t="shared" si="2"/>
        <v>177120</v>
      </c>
      <c r="G42" s="111">
        <f t="shared" si="3"/>
        <v>78064</v>
      </c>
      <c r="H42" s="109">
        <v>0.82</v>
      </c>
      <c r="I42" s="111">
        <f t="shared" si="4"/>
        <v>227140</v>
      </c>
      <c r="J42" s="111">
        <f t="shared" si="5"/>
        <v>92332</v>
      </c>
      <c r="K42" s="109">
        <v>0.82</v>
      </c>
      <c r="L42" s="127">
        <f t="shared" si="0"/>
        <v>170396</v>
      </c>
      <c r="M42" s="131">
        <f t="shared" si="1"/>
        <v>404260</v>
      </c>
      <c r="N42" s="136">
        <f t="shared" si="6"/>
        <v>284982.8</v>
      </c>
      <c r="O42" s="109">
        <v>0</v>
      </c>
      <c r="P42" s="155" t="s">
        <v>5751</v>
      </c>
    </row>
    <row r="43" spans="1:16" ht="19.5" x14ac:dyDescent="0.5">
      <c r="A43" s="109" t="s">
        <v>16</v>
      </c>
      <c r="B43" s="109">
        <v>700205</v>
      </c>
      <c r="C43" s="109" t="s">
        <v>3169</v>
      </c>
      <c r="D43" s="109"/>
      <c r="E43" s="109">
        <v>4.34</v>
      </c>
      <c r="F43" s="111">
        <f t="shared" si="2"/>
        <v>468720</v>
      </c>
      <c r="G43" s="111">
        <f t="shared" si="3"/>
        <v>206584</v>
      </c>
      <c r="H43" s="109">
        <v>2.17</v>
      </c>
      <c r="I43" s="111">
        <f t="shared" si="4"/>
        <v>601090</v>
      </c>
      <c r="J43" s="111">
        <f t="shared" si="5"/>
        <v>244342</v>
      </c>
      <c r="K43" s="109">
        <v>2.17</v>
      </c>
      <c r="L43" s="127">
        <f t="shared" si="0"/>
        <v>450926</v>
      </c>
      <c r="M43" s="131">
        <f t="shared" si="1"/>
        <v>1069810</v>
      </c>
      <c r="N43" s="136">
        <f t="shared" si="6"/>
        <v>754161.8</v>
      </c>
      <c r="O43" s="109">
        <v>0</v>
      </c>
      <c r="P43" s="155" t="s">
        <v>5751</v>
      </c>
    </row>
    <row r="44" spans="1:16" ht="19.5" x14ac:dyDescent="0.5">
      <c r="A44" s="109" t="s">
        <v>16</v>
      </c>
      <c r="B44" s="109">
        <v>700210</v>
      </c>
      <c r="C44" s="109" t="s">
        <v>3170</v>
      </c>
      <c r="D44" s="109"/>
      <c r="E44" s="109">
        <v>13.58</v>
      </c>
      <c r="F44" s="111">
        <f t="shared" si="2"/>
        <v>1466640</v>
      </c>
      <c r="G44" s="111">
        <f t="shared" si="3"/>
        <v>646408</v>
      </c>
      <c r="H44" s="109">
        <v>6.79</v>
      </c>
      <c r="I44" s="111">
        <f t="shared" si="4"/>
        <v>1880830</v>
      </c>
      <c r="J44" s="111">
        <f t="shared" si="5"/>
        <v>764554</v>
      </c>
      <c r="K44" s="109">
        <v>6.79</v>
      </c>
      <c r="L44" s="127">
        <f t="shared" si="0"/>
        <v>1410962</v>
      </c>
      <c r="M44" s="131">
        <f t="shared" si="1"/>
        <v>3347470</v>
      </c>
      <c r="N44" s="136">
        <f t="shared" si="6"/>
        <v>2359796.6</v>
      </c>
      <c r="O44" s="109">
        <v>0</v>
      </c>
      <c r="P44" s="155" t="s">
        <v>5751</v>
      </c>
    </row>
    <row r="45" spans="1:16" ht="19.5" x14ac:dyDescent="0.5">
      <c r="A45" s="109" t="s">
        <v>16</v>
      </c>
      <c r="B45" s="109">
        <v>700215</v>
      </c>
      <c r="C45" s="109" t="s">
        <v>3171</v>
      </c>
      <c r="D45" s="109"/>
      <c r="E45" s="109">
        <v>7.2200000000000006</v>
      </c>
      <c r="F45" s="111">
        <f t="shared" si="2"/>
        <v>935280</v>
      </c>
      <c r="G45" s="111">
        <f t="shared" si="3"/>
        <v>412216</v>
      </c>
      <c r="H45" s="109">
        <v>4.33</v>
      </c>
      <c r="I45" s="111">
        <f t="shared" si="4"/>
        <v>800530</v>
      </c>
      <c r="J45" s="111">
        <f t="shared" si="5"/>
        <v>325414</v>
      </c>
      <c r="K45" s="109">
        <v>2.89</v>
      </c>
      <c r="L45" s="127">
        <f t="shared" si="0"/>
        <v>737630</v>
      </c>
      <c r="M45" s="131">
        <f t="shared" si="1"/>
        <v>1735810</v>
      </c>
      <c r="N45" s="136">
        <f t="shared" si="6"/>
        <v>1219469</v>
      </c>
      <c r="O45" s="109">
        <v>0</v>
      </c>
      <c r="P45" s="155" t="s">
        <v>5751</v>
      </c>
    </row>
    <row r="46" spans="1:16" ht="19.5" x14ac:dyDescent="0.5">
      <c r="A46" s="109" t="s">
        <v>16</v>
      </c>
      <c r="B46" s="109">
        <v>700220</v>
      </c>
      <c r="C46" s="109" t="s">
        <v>3172</v>
      </c>
      <c r="D46" s="109"/>
      <c r="E46" s="109">
        <v>1.54</v>
      </c>
      <c r="F46" s="111">
        <f t="shared" si="2"/>
        <v>166320</v>
      </c>
      <c r="G46" s="111">
        <f t="shared" si="3"/>
        <v>73304</v>
      </c>
      <c r="H46" s="109">
        <v>0.77</v>
      </c>
      <c r="I46" s="111">
        <f t="shared" si="4"/>
        <v>213290</v>
      </c>
      <c r="J46" s="111">
        <f t="shared" si="5"/>
        <v>86702</v>
      </c>
      <c r="K46" s="109">
        <v>0.77</v>
      </c>
      <c r="L46" s="127">
        <f t="shared" si="0"/>
        <v>160006</v>
      </c>
      <c r="M46" s="131">
        <f t="shared" si="1"/>
        <v>379610</v>
      </c>
      <c r="N46" s="136">
        <f t="shared" si="6"/>
        <v>267605.8</v>
      </c>
      <c r="O46" s="109">
        <v>0</v>
      </c>
      <c r="P46" s="155" t="s">
        <v>5751</v>
      </c>
    </row>
    <row r="47" spans="1:16" ht="19.5" x14ac:dyDescent="0.5">
      <c r="A47" s="109" t="s">
        <v>16</v>
      </c>
      <c r="B47" s="109">
        <v>700225</v>
      </c>
      <c r="C47" s="109" t="s">
        <v>3173</v>
      </c>
      <c r="D47" s="109"/>
      <c r="E47" s="109">
        <v>1.5</v>
      </c>
      <c r="F47" s="111">
        <f t="shared" si="2"/>
        <v>174960</v>
      </c>
      <c r="G47" s="111">
        <f t="shared" si="3"/>
        <v>77112</v>
      </c>
      <c r="H47" s="109">
        <v>0.81</v>
      </c>
      <c r="I47" s="111">
        <f t="shared" si="4"/>
        <v>191129.99999999997</v>
      </c>
      <c r="J47" s="111">
        <f t="shared" si="5"/>
        <v>77694</v>
      </c>
      <c r="K47" s="109">
        <v>0.69</v>
      </c>
      <c r="L47" s="127">
        <f t="shared" si="0"/>
        <v>154806</v>
      </c>
      <c r="M47" s="131">
        <f t="shared" si="1"/>
        <v>366090</v>
      </c>
      <c r="N47" s="136">
        <f t="shared" si="6"/>
        <v>257725.8</v>
      </c>
      <c r="O47" s="109">
        <v>0</v>
      </c>
      <c r="P47" s="155" t="s">
        <v>5751</v>
      </c>
    </row>
    <row r="48" spans="1:16" ht="19.5" x14ac:dyDescent="0.5">
      <c r="A48" s="109" t="s">
        <v>16</v>
      </c>
      <c r="B48" s="109">
        <v>700230</v>
      </c>
      <c r="C48" s="109" t="s">
        <v>3174</v>
      </c>
      <c r="D48" s="109"/>
      <c r="E48" s="109">
        <v>1.58</v>
      </c>
      <c r="F48" s="111">
        <f t="shared" si="2"/>
        <v>170640</v>
      </c>
      <c r="G48" s="111">
        <f t="shared" si="3"/>
        <v>75208</v>
      </c>
      <c r="H48" s="109">
        <v>0.79</v>
      </c>
      <c r="I48" s="111">
        <f t="shared" si="4"/>
        <v>218830</v>
      </c>
      <c r="J48" s="111">
        <f t="shared" si="5"/>
        <v>88954</v>
      </c>
      <c r="K48" s="109">
        <v>0.79</v>
      </c>
      <c r="L48" s="127">
        <f t="shared" si="0"/>
        <v>164162</v>
      </c>
      <c r="M48" s="131">
        <f t="shared" si="1"/>
        <v>389470</v>
      </c>
      <c r="N48" s="136">
        <f t="shared" si="6"/>
        <v>274556.59999999998</v>
      </c>
      <c r="O48" s="109">
        <v>0</v>
      </c>
      <c r="P48" s="155" t="s">
        <v>5751</v>
      </c>
    </row>
    <row r="49" spans="1:16" ht="19.5" x14ac:dyDescent="0.5">
      <c r="A49" s="109" t="s">
        <v>16</v>
      </c>
      <c r="B49" s="109">
        <v>700235</v>
      </c>
      <c r="C49" s="109" t="s">
        <v>3175</v>
      </c>
      <c r="D49" s="109"/>
      <c r="E49" s="109">
        <v>1.5</v>
      </c>
      <c r="F49" s="111">
        <f t="shared" si="2"/>
        <v>174960</v>
      </c>
      <c r="G49" s="111">
        <f t="shared" si="3"/>
        <v>77112</v>
      </c>
      <c r="H49" s="109">
        <v>0.81</v>
      </c>
      <c r="I49" s="111">
        <f t="shared" si="4"/>
        <v>191129.99999999997</v>
      </c>
      <c r="J49" s="111">
        <f t="shared" si="5"/>
        <v>77694</v>
      </c>
      <c r="K49" s="109">
        <v>0.69</v>
      </c>
      <c r="L49" s="127">
        <f t="shared" si="0"/>
        <v>154806</v>
      </c>
      <c r="M49" s="131">
        <f t="shared" si="1"/>
        <v>366090</v>
      </c>
      <c r="N49" s="136">
        <f t="shared" si="6"/>
        <v>257725.8</v>
      </c>
      <c r="O49" s="109">
        <v>0</v>
      </c>
      <c r="P49" s="155" t="s">
        <v>5751</v>
      </c>
    </row>
    <row r="50" spans="1:16" ht="19.5" x14ac:dyDescent="0.5">
      <c r="A50" s="109" t="s">
        <v>16</v>
      </c>
      <c r="B50" s="109">
        <v>700240</v>
      </c>
      <c r="C50" s="109" t="s">
        <v>3176</v>
      </c>
      <c r="D50" s="109"/>
      <c r="E50" s="109">
        <v>2.58</v>
      </c>
      <c r="F50" s="111">
        <f t="shared" si="2"/>
        <v>278640</v>
      </c>
      <c r="G50" s="111">
        <f t="shared" si="3"/>
        <v>122808</v>
      </c>
      <c r="H50" s="109">
        <v>1.29</v>
      </c>
      <c r="I50" s="111">
        <f t="shared" si="4"/>
        <v>357330</v>
      </c>
      <c r="J50" s="111">
        <f t="shared" si="5"/>
        <v>145254</v>
      </c>
      <c r="K50" s="109">
        <v>1.29</v>
      </c>
      <c r="L50" s="127">
        <f t="shared" si="0"/>
        <v>268062</v>
      </c>
      <c r="M50" s="131">
        <f t="shared" si="1"/>
        <v>635970</v>
      </c>
      <c r="N50" s="136">
        <f t="shared" si="6"/>
        <v>448326.6</v>
      </c>
      <c r="O50" s="109">
        <v>0</v>
      </c>
      <c r="P50" s="155" t="s">
        <v>5751</v>
      </c>
    </row>
    <row r="51" spans="1:16" ht="19.5" x14ac:dyDescent="0.5">
      <c r="A51" s="109" t="s">
        <v>16</v>
      </c>
      <c r="B51" s="109">
        <v>700245</v>
      </c>
      <c r="C51" s="109" t="s">
        <v>3177</v>
      </c>
      <c r="D51" s="109"/>
      <c r="E51" s="109">
        <v>1.58</v>
      </c>
      <c r="F51" s="111">
        <f t="shared" si="2"/>
        <v>155520</v>
      </c>
      <c r="G51" s="111">
        <f t="shared" si="3"/>
        <v>68544</v>
      </c>
      <c r="H51" s="109">
        <v>0.72</v>
      </c>
      <c r="I51" s="111">
        <f t="shared" si="4"/>
        <v>238220</v>
      </c>
      <c r="J51" s="111">
        <f t="shared" si="5"/>
        <v>96836</v>
      </c>
      <c r="K51" s="109">
        <v>0.86</v>
      </c>
      <c r="L51" s="127">
        <f t="shared" si="0"/>
        <v>165380</v>
      </c>
      <c r="M51" s="131">
        <f t="shared" si="1"/>
        <v>393740</v>
      </c>
      <c r="N51" s="136">
        <f t="shared" si="6"/>
        <v>277974</v>
      </c>
      <c r="O51" s="109">
        <v>0</v>
      </c>
      <c r="P51" s="155" t="s">
        <v>5751</v>
      </c>
    </row>
    <row r="52" spans="1:16" ht="19.5" x14ac:dyDescent="0.5">
      <c r="A52" s="109" t="s">
        <v>16</v>
      </c>
      <c r="B52" s="109">
        <v>700250</v>
      </c>
      <c r="C52" s="109" t="s">
        <v>3178</v>
      </c>
      <c r="D52" s="109"/>
      <c r="E52" s="109">
        <v>3.16</v>
      </c>
      <c r="F52" s="111">
        <f t="shared" si="2"/>
        <v>341280</v>
      </c>
      <c r="G52" s="111">
        <f t="shared" si="3"/>
        <v>150416</v>
      </c>
      <c r="H52" s="109">
        <v>1.58</v>
      </c>
      <c r="I52" s="111">
        <f t="shared" si="4"/>
        <v>437660</v>
      </c>
      <c r="J52" s="111">
        <f t="shared" si="5"/>
        <v>177908</v>
      </c>
      <c r="K52" s="109">
        <v>1.58</v>
      </c>
      <c r="L52" s="127">
        <f t="shared" si="0"/>
        <v>328324</v>
      </c>
      <c r="M52" s="131">
        <f t="shared" si="1"/>
        <v>778940</v>
      </c>
      <c r="N52" s="136">
        <f t="shared" si="6"/>
        <v>549113.19999999995</v>
      </c>
      <c r="O52" s="109">
        <v>0</v>
      </c>
      <c r="P52" s="155" t="s">
        <v>5751</v>
      </c>
    </row>
    <row r="53" spans="1:16" ht="19.5" x14ac:dyDescent="0.5">
      <c r="A53" s="109" t="s">
        <v>16</v>
      </c>
      <c r="B53" s="109">
        <v>700255</v>
      </c>
      <c r="C53" s="109" t="s">
        <v>3179</v>
      </c>
      <c r="D53" s="109"/>
      <c r="E53" s="109">
        <v>1.56</v>
      </c>
      <c r="F53" s="111">
        <f t="shared" si="2"/>
        <v>153360</v>
      </c>
      <c r="G53" s="111">
        <f t="shared" si="3"/>
        <v>67592</v>
      </c>
      <c r="H53" s="109">
        <v>0.71</v>
      </c>
      <c r="I53" s="111">
        <f t="shared" si="4"/>
        <v>235450</v>
      </c>
      <c r="J53" s="111">
        <f t="shared" si="5"/>
        <v>95710</v>
      </c>
      <c r="K53" s="109">
        <v>0.85</v>
      </c>
      <c r="L53" s="127">
        <f t="shared" si="0"/>
        <v>163302</v>
      </c>
      <c r="M53" s="131">
        <f t="shared" si="1"/>
        <v>388810</v>
      </c>
      <c r="N53" s="136">
        <f t="shared" si="6"/>
        <v>274498.59999999998</v>
      </c>
      <c r="O53" s="109">
        <v>0</v>
      </c>
      <c r="P53" s="155" t="s">
        <v>5751</v>
      </c>
    </row>
    <row r="54" spans="1:16" ht="19.5" x14ac:dyDescent="0.5">
      <c r="A54" s="109" t="s">
        <v>16</v>
      </c>
      <c r="B54" s="109">
        <v>700260</v>
      </c>
      <c r="C54" s="109" t="s">
        <v>3180</v>
      </c>
      <c r="D54" s="109"/>
      <c r="E54" s="109">
        <v>3.0999999999999996</v>
      </c>
      <c r="F54" s="111">
        <f t="shared" si="2"/>
        <v>317520</v>
      </c>
      <c r="G54" s="111">
        <f t="shared" si="3"/>
        <v>139944</v>
      </c>
      <c r="H54" s="109">
        <v>1.47</v>
      </c>
      <c r="I54" s="111">
        <f t="shared" si="4"/>
        <v>451509.99999999994</v>
      </c>
      <c r="J54" s="111">
        <f t="shared" si="5"/>
        <v>183538</v>
      </c>
      <c r="K54" s="109">
        <v>1.63</v>
      </c>
      <c r="L54" s="127">
        <f t="shared" si="0"/>
        <v>323482</v>
      </c>
      <c r="M54" s="131">
        <f t="shared" si="1"/>
        <v>769030</v>
      </c>
      <c r="N54" s="136">
        <f t="shared" si="6"/>
        <v>542592.6</v>
      </c>
      <c r="O54" s="109">
        <v>0</v>
      </c>
      <c r="P54" s="155" t="s">
        <v>5751</v>
      </c>
    </row>
    <row r="55" spans="1:16" ht="19.5" x14ac:dyDescent="0.5">
      <c r="A55" s="109" t="s">
        <v>16</v>
      </c>
      <c r="B55" s="109">
        <v>700265</v>
      </c>
      <c r="C55" s="109" t="s">
        <v>3181</v>
      </c>
      <c r="D55" s="109"/>
      <c r="E55" s="109">
        <v>6.52</v>
      </c>
      <c r="F55" s="111">
        <f t="shared" si="2"/>
        <v>704160</v>
      </c>
      <c r="G55" s="111">
        <f t="shared" si="3"/>
        <v>310352</v>
      </c>
      <c r="H55" s="109">
        <v>3.26</v>
      </c>
      <c r="I55" s="111">
        <f t="shared" si="4"/>
        <v>903019.99999999988</v>
      </c>
      <c r="J55" s="111">
        <f t="shared" si="5"/>
        <v>367076</v>
      </c>
      <c r="K55" s="109">
        <v>3.26</v>
      </c>
      <c r="L55" s="127">
        <f t="shared" si="0"/>
        <v>677428</v>
      </c>
      <c r="M55" s="131">
        <f t="shared" si="1"/>
        <v>1607180</v>
      </c>
      <c r="N55" s="136">
        <f t="shared" si="6"/>
        <v>1132980.3999999999</v>
      </c>
      <c r="O55" s="109">
        <v>0</v>
      </c>
      <c r="P55" s="155" t="s">
        <v>5751</v>
      </c>
    </row>
    <row r="56" spans="1:16" ht="19.5" x14ac:dyDescent="0.5">
      <c r="A56" s="109" t="s">
        <v>16</v>
      </c>
      <c r="B56" s="109">
        <v>700270</v>
      </c>
      <c r="C56" s="109" t="s">
        <v>3182</v>
      </c>
      <c r="D56" s="109"/>
      <c r="E56" s="109">
        <v>8.06</v>
      </c>
      <c r="F56" s="111">
        <f t="shared" si="2"/>
        <v>870480</v>
      </c>
      <c r="G56" s="111">
        <f t="shared" si="3"/>
        <v>383656</v>
      </c>
      <c r="H56" s="109">
        <v>4.03</v>
      </c>
      <c r="I56" s="111">
        <f t="shared" si="4"/>
        <v>1116310</v>
      </c>
      <c r="J56" s="111">
        <f t="shared" si="5"/>
        <v>453778</v>
      </c>
      <c r="K56" s="109">
        <v>4.03</v>
      </c>
      <c r="L56" s="127">
        <f t="shared" si="0"/>
        <v>837434</v>
      </c>
      <c r="M56" s="131">
        <f t="shared" si="1"/>
        <v>1986790</v>
      </c>
      <c r="N56" s="136">
        <f t="shared" si="6"/>
        <v>1400586.2000000002</v>
      </c>
      <c r="O56" s="109">
        <v>0</v>
      </c>
      <c r="P56" s="155" t="s">
        <v>5751</v>
      </c>
    </row>
    <row r="57" spans="1:16" ht="19.5" x14ac:dyDescent="0.5">
      <c r="A57" s="109" t="s">
        <v>16</v>
      </c>
      <c r="B57" s="109">
        <v>700275</v>
      </c>
      <c r="C57" s="109" t="s">
        <v>3183</v>
      </c>
      <c r="D57" s="109"/>
      <c r="E57" s="109">
        <v>7.23</v>
      </c>
      <c r="F57" s="111">
        <f t="shared" si="2"/>
        <v>818640</v>
      </c>
      <c r="G57" s="111">
        <f t="shared" si="3"/>
        <v>360808</v>
      </c>
      <c r="H57" s="109">
        <v>3.79</v>
      </c>
      <c r="I57" s="111">
        <f t="shared" si="4"/>
        <v>952880</v>
      </c>
      <c r="J57" s="111">
        <f t="shared" si="5"/>
        <v>387344</v>
      </c>
      <c r="K57" s="109">
        <v>3.44</v>
      </c>
      <c r="L57" s="127">
        <f t="shared" si="0"/>
        <v>748152</v>
      </c>
      <c r="M57" s="131">
        <f t="shared" si="1"/>
        <v>1771520</v>
      </c>
      <c r="N57" s="136">
        <f t="shared" si="6"/>
        <v>1247813.6000000001</v>
      </c>
      <c r="O57" s="109">
        <v>0</v>
      </c>
      <c r="P57" s="155" t="s">
        <v>5751</v>
      </c>
    </row>
    <row r="58" spans="1:16" ht="19.5" x14ac:dyDescent="0.5">
      <c r="A58" s="109" t="s">
        <v>16</v>
      </c>
      <c r="B58" s="109">
        <v>700280</v>
      </c>
      <c r="C58" s="109" t="s">
        <v>3184</v>
      </c>
      <c r="D58" s="109"/>
      <c r="E58" s="109">
        <v>8.48</v>
      </c>
      <c r="F58" s="111">
        <f t="shared" si="2"/>
        <v>915840</v>
      </c>
      <c r="G58" s="111">
        <f t="shared" si="3"/>
        <v>403648</v>
      </c>
      <c r="H58" s="109">
        <v>4.24</v>
      </c>
      <c r="I58" s="111">
        <f t="shared" si="4"/>
        <v>1174480</v>
      </c>
      <c r="J58" s="111">
        <f t="shared" si="5"/>
        <v>477424</v>
      </c>
      <c r="K58" s="109">
        <v>4.24</v>
      </c>
      <c r="L58" s="127">
        <f t="shared" si="0"/>
        <v>881072</v>
      </c>
      <c r="M58" s="131">
        <f t="shared" si="1"/>
        <v>2090320</v>
      </c>
      <c r="N58" s="136">
        <f t="shared" si="6"/>
        <v>1473569.6</v>
      </c>
      <c r="O58" s="109">
        <v>0</v>
      </c>
      <c r="P58" s="155" t="s">
        <v>5751</v>
      </c>
    </row>
    <row r="59" spans="1:16" ht="19.5" x14ac:dyDescent="0.5">
      <c r="A59" s="109" t="s">
        <v>16</v>
      </c>
      <c r="B59" s="109">
        <v>700285</v>
      </c>
      <c r="C59" s="109" t="s">
        <v>3185</v>
      </c>
      <c r="D59" s="109"/>
      <c r="E59" s="109">
        <v>9.32</v>
      </c>
      <c r="F59" s="111">
        <f t="shared" si="2"/>
        <v>1006560</v>
      </c>
      <c r="G59" s="111">
        <f t="shared" si="3"/>
        <v>443632</v>
      </c>
      <c r="H59" s="109">
        <v>4.66</v>
      </c>
      <c r="I59" s="111">
        <f t="shared" si="4"/>
        <v>1290820</v>
      </c>
      <c r="J59" s="111">
        <f t="shared" si="5"/>
        <v>524716</v>
      </c>
      <c r="K59" s="109">
        <v>4.66</v>
      </c>
      <c r="L59" s="127">
        <f t="shared" si="0"/>
        <v>968348</v>
      </c>
      <c r="M59" s="131">
        <f t="shared" si="1"/>
        <v>2297380</v>
      </c>
      <c r="N59" s="136">
        <f t="shared" si="6"/>
        <v>1619536.4</v>
      </c>
      <c r="O59" s="109">
        <v>0</v>
      </c>
      <c r="P59" s="155" t="s">
        <v>5751</v>
      </c>
    </row>
    <row r="60" spans="1:16" ht="19.5" x14ac:dyDescent="0.5">
      <c r="A60" s="109" t="s">
        <v>16</v>
      </c>
      <c r="B60" s="109">
        <v>700290</v>
      </c>
      <c r="C60" s="109" t="s">
        <v>3186</v>
      </c>
      <c r="D60" s="109"/>
      <c r="E60" s="109">
        <v>3.42</v>
      </c>
      <c r="F60" s="111">
        <f t="shared" si="2"/>
        <v>386640</v>
      </c>
      <c r="G60" s="111">
        <f t="shared" si="3"/>
        <v>170408</v>
      </c>
      <c r="H60" s="109">
        <v>1.79</v>
      </c>
      <c r="I60" s="111">
        <f t="shared" si="4"/>
        <v>451509.99999999994</v>
      </c>
      <c r="J60" s="111">
        <f t="shared" si="5"/>
        <v>183538</v>
      </c>
      <c r="K60" s="109">
        <v>1.63</v>
      </c>
      <c r="L60" s="127">
        <f t="shared" si="0"/>
        <v>353946</v>
      </c>
      <c r="M60" s="131">
        <f t="shared" si="1"/>
        <v>838150</v>
      </c>
      <c r="N60" s="136">
        <f t="shared" si="6"/>
        <v>590387.80000000005</v>
      </c>
      <c r="O60" s="109">
        <v>0</v>
      </c>
      <c r="P60" s="155" t="s">
        <v>5751</v>
      </c>
    </row>
    <row r="61" spans="1:16" ht="19.5" x14ac:dyDescent="0.5">
      <c r="A61" s="109" t="s">
        <v>16</v>
      </c>
      <c r="B61" s="109">
        <v>700295</v>
      </c>
      <c r="C61" s="109" t="s">
        <v>3187</v>
      </c>
      <c r="D61" s="109"/>
      <c r="E61" s="109">
        <v>3.46</v>
      </c>
      <c r="F61" s="111">
        <f t="shared" si="2"/>
        <v>373680</v>
      </c>
      <c r="G61" s="111">
        <f t="shared" si="3"/>
        <v>164696</v>
      </c>
      <c r="H61" s="109">
        <v>1.73</v>
      </c>
      <c r="I61" s="111">
        <f t="shared" si="4"/>
        <v>479210</v>
      </c>
      <c r="J61" s="111">
        <f t="shared" si="5"/>
        <v>194798</v>
      </c>
      <c r="K61" s="109">
        <v>1.73</v>
      </c>
      <c r="L61" s="127">
        <f t="shared" si="0"/>
        <v>359494</v>
      </c>
      <c r="M61" s="131">
        <f t="shared" si="1"/>
        <v>852890</v>
      </c>
      <c r="N61" s="136">
        <f t="shared" si="6"/>
        <v>601244.19999999995</v>
      </c>
      <c r="O61" s="109">
        <v>0</v>
      </c>
      <c r="P61" s="155" t="s">
        <v>5751</v>
      </c>
    </row>
    <row r="62" spans="1:16" ht="19.5" x14ac:dyDescent="0.5">
      <c r="A62" s="109" t="s">
        <v>16</v>
      </c>
      <c r="B62" s="109">
        <v>700300</v>
      </c>
      <c r="C62" s="109" t="s">
        <v>3188</v>
      </c>
      <c r="D62" s="109"/>
      <c r="E62" s="109">
        <v>5.44</v>
      </c>
      <c r="F62" s="111">
        <f t="shared" si="2"/>
        <v>587520</v>
      </c>
      <c r="G62" s="111">
        <f t="shared" si="3"/>
        <v>258944.00000000003</v>
      </c>
      <c r="H62" s="109">
        <v>2.72</v>
      </c>
      <c r="I62" s="111">
        <f t="shared" si="4"/>
        <v>753440</v>
      </c>
      <c r="J62" s="111">
        <f t="shared" si="5"/>
        <v>306272</v>
      </c>
      <c r="K62" s="109">
        <v>2.72</v>
      </c>
      <c r="L62" s="127">
        <f t="shared" si="0"/>
        <v>565216</v>
      </c>
      <c r="M62" s="131">
        <f t="shared" si="1"/>
        <v>1340960</v>
      </c>
      <c r="N62" s="136">
        <f t="shared" si="6"/>
        <v>945308.8</v>
      </c>
      <c r="O62" s="109">
        <v>0</v>
      </c>
      <c r="P62" s="155" t="s">
        <v>5751</v>
      </c>
    </row>
    <row r="63" spans="1:16" ht="19.5" x14ac:dyDescent="0.5">
      <c r="A63" s="109" t="s">
        <v>16</v>
      </c>
      <c r="B63" s="109">
        <v>700305</v>
      </c>
      <c r="C63" s="109" t="s">
        <v>5789</v>
      </c>
      <c r="D63" s="109" t="s">
        <v>6103</v>
      </c>
      <c r="E63" s="109">
        <v>6.1099999999999994</v>
      </c>
      <c r="F63" s="111">
        <f t="shared" si="2"/>
        <v>825120</v>
      </c>
      <c r="G63" s="111">
        <f t="shared" si="3"/>
        <v>363664</v>
      </c>
      <c r="H63" s="109">
        <v>3.82</v>
      </c>
      <c r="I63" s="111">
        <f t="shared" si="4"/>
        <v>634330</v>
      </c>
      <c r="J63" s="111">
        <f t="shared" si="5"/>
        <v>257854</v>
      </c>
      <c r="K63" s="109">
        <v>2.29</v>
      </c>
      <c r="L63" s="127">
        <f t="shared" si="0"/>
        <v>621518</v>
      </c>
      <c r="M63" s="131">
        <f t="shared" si="1"/>
        <v>1459450</v>
      </c>
      <c r="N63" s="136">
        <f t="shared" si="6"/>
        <v>1024387.4</v>
      </c>
      <c r="O63" s="109">
        <v>0</v>
      </c>
      <c r="P63" s="155" t="s">
        <v>5751</v>
      </c>
    </row>
    <row r="64" spans="1:16" ht="19.5" x14ac:dyDescent="0.5">
      <c r="A64" s="109" t="s">
        <v>16</v>
      </c>
      <c r="B64" s="109">
        <v>700310</v>
      </c>
      <c r="C64" s="109" t="s">
        <v>3190</v>
      </c>
      <c r="D64" s="109"/>
      <c r="E64" s="109">
        <v>7.44</v>
      </c>
      <c r="F64" s="111">
        <f t="shared" si="2"/>
        <v>803520</v>
      </c>
      <c r="G64" s="111">
        <f t="shared" si="3"/>
        <v>354144</v>
      </c>
      <c r="H64" s="109">
        <v>3.72</v>
      </c>
      <c r="I64" s="111">
        <f t="shared" si="4"/>
        <v>1030440</v>
      </c>
      <c r="J64" s="111">
        <f t="shared" si="5"/>
        <v>418872</v>
      </c>
      <c r="K64" s="109">
        <v>3.72</v>
      </c>
      <c r="L64" s="127">
        <f t="shared" si="0"/>
        <v>773016</v>
      </c>
      <c r="M64" s="131">
        <f t="shared" si="1"/>
        <v>1833960</v>
      </c>
      <c r="N64" s="136">
        <f t="shared" si="6"/>
        <v>1292848.8</v>
      </c>
      <c r="O64" s="109">
        <v>0</v>
      </c>
      <c r="P64" s="155" t="s">
        <v>5751</v>
      </c>
    </row>
    <row r="65" spans="1:16" ht="19.5" x14ac:dyDescent="0.5">
      <c r="A65" s="109" t="s">
        <v>16</v>
      </c>
      <c r="B65" s="109">
        <v>700315</v>
      </c>
      <c r="C65" s="109" t="s">
        <v>3191</v>
      </c>
      <c r="D65" s="109"/>
      <c r="E65" s="109">
        <v>13.46</v>
      </c>
      <c r="F65" s="111">
        <f t="shared" si="2"/>
        <v>1522800</v>
      </c>
      <c r="G65" s="111">
        <f t="shared" si="3"/>
        <v>671160</v>
      </c>
      <c r="H65" s="109">
        <v>7.05</v>
      </c>
      <c r="I65" s="111">
        <f t="shared" si="4"/>
        <v>1775570</v>
      </c>
      <c r="J65" s="111">
        <f t="shared" si="5"/>
        <v>721766</v>
      </c>
      <c r="K65" s="109">
        <v>6.41</v>
      </c>
      <c r="L65" s="127">
        <f t="shared" si="0"/>
        <v>1392926</v>
      </c>
      <c r="M65" s="131">
        <f t="shared" si="1"/>
        <v>3298370</v>
      </c>
      <c r="N65" s="136">
        <f t="shared" si="6"/>
        <v>2323321.7999999998</v>
      </c>
      <c r="O65" s="109">
        <v>0</v>
      </c>
      <c r="P65" s="155" t="s">
        <v>5751</v>
      </c>
    </row>
    <row r="66" spans="1:16" ht="19.5" x14ac:dyDescent="0.5">
      <c r="A66" s="109" t="s">
        <v>16</v>
      </c>
      <c r="B66" s="109">
        <v>700320</v>
      </c>
      <c r="C66" s="109" t="s">
        <v>3192</v>
      </c>
      <c r="D66" s="109"/>
      <c r="E66" s="109">
        <v>2.1800000000000002</v>
      </c>
      <c r="F66" s="111">
        <f t="shared" si="2"/>
        <v>235440.00000000003</v>
      </c>
      <c r="G66" s="111">
        <f t="shared" si="3"/>
        <v>103768.00000000001</v>
      </c>
      <c r="H66" s="109">
        <v>1.0900000000000001</v>
      </c>
      <c r="I66" s="111">
        <f t="shared" si="4"/>
        <v>301930</v>
      </c>
      <c r="J66" s="111">
        <f t="shared" si="5"/>
        <v>122734.00000000001</v>
      </c>
      <c r="K66" s="109">
        <v>1.0900000000000001</v>
      </c>
      <c r="L66" s="127">
        <f t="shared" si="0"/>
        <v>226502.00000000003</v>
      </c>
      <c r="M66" s="131">
        <f t="shared" si="1"/>
        <v>537370</v>
      </c>
      <c r="N66" s="136">
        <f t="shared" si="6"/>
        <v>378818.6</v>
      </c>
      <c r="O66" s="109">
        <v>0</v>
      </c>
      <c r="P66" s="155" t="s">
        <v>5751</v>
      </c>
    </row>
    <row r="67" spans="1:16" ht="19.5" x14ac:dyDescent="0.5">
      <c r="A67" s="109" t="s">
        <v>16</v>
      </c>
      <c r="B67" s="109">
        <v>700325</v>
      </c>
      <c r="C67" s="109" t="s">
        <v>3193</v>
      </c>
      <c r="D67" s="109"/>
      <c r="E67" s="109">
        <v>4.0999999999999996</v>
      </c>
      <c r="F67" s="111">
        <f t="shared" si="2"/>
        <v>442799.99999999994</v>
      </c>
      <c r="G67" s="111">
        <f t="shared" si="3"/>
        <v>195159.99999999997</v>
      </c>
      <c r="H67" s="109">
        <v>2.0499999999999998</v>
      </c>
      <c r="I67" s="111">
        <f t="shared" si="4"/>
        <v>567850</v>
      </c>
      <c r="J67" s="111">
        <f t="shared" si="5"/>
        <v>230829.99999999997</v>
      </c>
      <c r="K67" s="109">
        <v>2.0499999999999998</v>
      </c>
      <c r="L67" s="127">
        <f t="shared" ref="L67:L130" si="7">J67+G67</f>
        <v>425989.99999999994</v>
      </c>
      <c r="M67" s="131">
        <f t="shared" ref="M67:M130" si="8">I67+F67</f>
        <v>1010650</v>
      </c>
      <c r="N67" s="136">
        <f t="shared" si="6"/>
        <v>712457</v>
      </c>
      <c r="O67" s="109">
        <v>0</v>
      </c>
      <c r="P67" s="155" t="s">
        <v>5751</v>
      </c>
    </row>
    <row r="68" spans="1:16" ht="19.5" x14ac:dyDescent="0.5">
      <c r="A68" s="109" t="s">
        <v>16</v>
      </c>
      <c r="B68" s="109">
        <v>700330</v>
      </c>
      <c r="C68" s="109" t="s">
        <v>3194</v>
      </c>
      <c r="D68" s="109"/>
      <c r="E68" s="109">
        <v>2.63</v>
      </c>
      <c r="F68" s="111">
        <f t="shared" ref="F68:F131" si="9">H68*216000</f>
        <v>274320</v>
      </c>
      <c r="G68" s="111">
        <f t="shared" ref="G68:G131" si="10">H68*95200</f>
        <v>120904</v>
      </c>
      <c r="H68" s="109">
        <v>1.27</v>
      </c>
      <c r="I68" s="111">
        <f t="shared" ref="I68:I131" si="11">K68*277000</f>
        <v>376720</v>
      </c>
      <c r="J68" s="111">
        <f t="shared" ref="J68:J131" si="12">112600*K68</f>
        <v>153136</v>
      </c>
      <c r="K68" s="109">
        <v>1.36</v>
      </c>
      <c r="L68" s="127">
        <f t="shared" si="7"/>
        <v>274040</v>
      </c>
      <c r="M68" s="131">
        <f t="shared" si="8"/>
        <v>651040</v>
      </c>
      <c r="N68" s="136">
        <f t="shared" ref="N68:N131" si="13">M68-(L68*70%)</f>
        <v>459212</v>
      </c>
      <c r="O68" s="109">
        <v>0</v>
      </c>
      <c r="P68" s="155" t="s">
        <v>5751</v>
      </c>
    </row>
    <row r="69" spans="1:16" ht="19.5" x14ac:dyDescent="0.5">
      <c r="A69" s="109" t="s">
        <v>16</v>
      </c>
      <c r="B69" s="109">
        <v>700335</v>
      </c>
      <c r="C69" s="109" t="s">
        <v>3195</v>
      </c>
      <c r="D69" s="109"/>
      <c r="E69" s="109">
        <v>9.43</v>
      </c>
      <c r="F69" s="111">
        <f t="shared" si="9"/>
        <v>883440</v>
      </c>
      <c r="G69" s="111">
        <f t="shared" si="10"/>
        <v>389368</v>
      </c>
      <c r="H69" s="109">
        <v>4.09</v>
      </c>
      <c r="I69" s="111">
        <f t="shared" si="11"/>
        <v>1479180</v>
      </c>
      <c r="J69" s="111">
        <f t="shared" si="12"/>
        <v>601284</v>
      </c>
      <c r="K69" s="109">
        <v>5.34</v>
      </c>
      <c r="L69" s="127">
        <f t="shared" si="7"/>
        <v>990652</v>
      </c>
      <c r="M69" s="131">
        <f t="shared" si="8"/>
        <v>2362620</v>
      </c>
      <c r="N69" s="136">
        <f t="shared" si="13"/>
        <v>1669163.6</v>
      </c>
      <c r="O69" s="109">
        <v>0</v>
      </c>
      <c r="P69" s="155" t="s">
        <v>5751</v>
      </c>
    </row>
    <row r="70" spans="1:16" ht="19.5" x14ac:dyDescent="0.5">
      <c r="A70" s="109" t="s">
        <v>16</v>
      </c>
      <c r="B70" s="109">
        <v>700340</v>
      </c>
      <c r="C70" s="109" t="s">
        <v>3196</v>
      </c>
      <c r="D70" s="109"/>
      <c r="E70" s="109">
        <v>14.01</v>
      </c>
      <c r="F70" s="111">
        <f t="shared" si="9"/>
        <v>1375920</v>
      </c>
      <c r="G70" s="111">
        <f t="shared" si="10"/>
        <v>606424</v>
      </c>
      <c r="H70" s="109">
        <v>6.37</v>
      </c>
      <c r="I70" s="111">
        <f t="shared" si="11"/>
        <v>2116280</v>
      </c>
      <c r="J70" s="111">
        <f t="shared" si="12"/>
        <v>860264</v>
      </c>
      <c r="K70" s="109">
        <v>7.64</v>
      </c>
      <c r="L70" s="127">
        <f t="shared" si="7"/>
        <v>1466688</v>
      </c>
      <c r="M70" s="131">
        <f t="shared" si="8"/>
        <v>3492200</v>
      </c>
      <c r="N70" s="136">
        <f t="shared" si="13"/>
        <v>2465518.4</v>
      </c>
      <c r="O70" s="109">
        <v>0</v>
      </c>
      <c r="P70" s="155" t="s">
        <v>5751</v>
      </c>
    </row>
    <row r="71" spans="1:16" ht="78" x14ac:dyDescent="0.5">
      <c r="A71" s="109" t="s">
        <v>16</v>
      </c>
      <c r="B71" s="109">
        <v>700345</v>
      </c>
      <c r="C71" s="109" t="s">
        <v>3197</v>
      </c>
      <c r="D71" s="109"/>
      <c r="E71" s="109">
        <v>8.3800000000000008</v>
      </c>
      <c r="F71" s="111">
        <f t="shared" si="9"/>
        <v>822960</v>
      </c>
      <c r="G71" s="111">
        <f t="shared" si="10"/>
        <v>362712</v>
      </c>
      <c r="H71" s="109">
        <v>3.81</v>
      </c>
      <c r="I71" s="111">
        <f t="shared" si="11"/>
        <v>1265890</v>
      </c>
      <c r="J71" s="111">
        <f t="shared" si="12"/>
        <v>514582.00000000006</v>
      </c>
      <c r="K71" s="109">
        <v>4.57</v>
      </c>
      <c r="L71" s="127">
        <f t="shared" si="7"/>
        <v>877294</v>
      </c>
      <c r="M71" s="131">
        <f t="shared" si="8"/>
        <v>2088850</v>
      </c>
      <c r="N71" s="136">
        <f t="shared" si="13"/>
        <v>1474744.2000000002</v>
      </c>
      <c r="O71" s="109">
        <v>0</v>
      </c>
      <c r="P71" s="155" t="s">
        <v>5751</v>
      </c>
    </row>
    <row r="72" spans="1:16" ht="19.5" x14ac:dyDescent="0.5">
      <c r="A72" s="109" t="s">
        <v>16</v>
      </c>
      <c r="B72" s="109">
        <v>700350</v>
      </c>
      <c r="C72" s="109" t="s">
        <v>3198</v>
      </c>
      <c r="D72" s="109"/>
      <c r="E72" s="109">
        <v>4.5999999999999996</v>
      </c>
      <c r="F72" s="111">
        <f t="shared" si="9"/>
        <v>496799.99999999994</v>
      </c>
      <c r="G72" s="111">
        <f t="shared" si="10"/>
        <v>218959.99999999997</v>
      </c>
      <c r="H72" s="109">
        <v>2.2999999999999998</v>
      </c>
      <c r="I72" s="111">
        <f t="shared" si="11"/>
        <v>637100</v>
      </c>
      <c r="J72" s="111">
        <f t="shared" si="12"/>
        <v>258979.99999999997</v>
      </c>
      <c r="K72" s="109">
        <v>2.2999999999999998</v>
      </c>
      <c r="L72" s="127">
        <f t="shared" si="7"/>
        <v>477939.99999999994</v>
      </c>
      <c r="M72" s="131">
        <f t="shared" si="8"/>
        <v>1133900</v>
      </c>
      <c r="N72" s="136">
        <f t="shared" si="13"/>
        <v>799342</v>
      </c>
      <c r="O72" s="109">
        <v>0</v>
      </c>
      <c r="P72" s="155" t="s">
        <v>5751</v>
      </c>
    </row>
    <row r="73" spans="1:16" ht="19.5" x14ac:dyDescent="0.5">
      <c r="A73" s="109" t="s">
        <v>16</v>
      </c>
      <c r="B73" s="109">
        <v>700355</v>
      </c>
      <c r="C73" s="109" t="s">
        <v>3199</v>
      </c>
      <c r="D73" s="109"/>
      <c r="E73" s="109">
        <v>5.16</v>
      </c>
      <c r="F73" s="111">
        <f t="shared" si="9"/>
        <v>537840</v>
      </c>
      <c r="G73" s="111">
        <f t="shared" si="10"/>
        <v>237048.00000000003</v>
      </c>
      <c r="H73" s="109">
        <v>2.4900000000000002</v>
      </c>
      <c r="I73" s="111">
        <f t="shared" si="11"/>
        <v>739590</v>
      </c>
      <c r="J73" s="111">
        <f t="shared" si="12"/>
        <v>300642</v>
      </c>
      <c r="K73" s="109">
        <v>2.67</v>
      </c>
      <c r="L73" s="127">
        <f t="shared" si="7"/>
        <v>537690</v>
      </c>
      <c r="M73" s="131">
        <f t="shared" si="8"/>
        <v>1277430</v>
      </c>
      <c r="N73" s="136">
        <f t="shared" si="13"/>
        <v>901047</v>
      </c>
      <c r="O73" s="109">
        <v>0</v>
      </c>
      <c r="P73" s="155" t="s">
        <v>5751</v>
      </c>
    </row>
    <row r="74" spans="1:16" ht="19.5" x14ac:dyDescent="0.5">
      <c r="A74" s="109" t="s">
        <v>16</v>
      </c>
      <c r="B74" s="109">
        <v>700360</v>
      </c>
      <c r="C74" s="109" t="s">
        <v>3200</v>
      </c>
      <c r="D74" s="109"/>
      <c r="E74" s="109">
        <v>5.97</v>
      </c>
      <c r="F74" s="111">
        <f t="shared" si="9"/>
        <v>622080</v>
      </c>
      <c r="G74" s="111">
        <f t="shared" si="10"/>
        <v>274176</v>
      </c>
      <c r="H74" s="109">
        <v>2.88</v>
      </c>
      <c r="I74" s="111">
        <f t="shared" si="11"/>
        <v>855930</v>
      </c>
      <c r="J74" s="111">
        <f t="shared" si="12"/>
        <v>347934</v>
      </c>
      <c r="K74" s="109">
        <v>3.09</v>
      </c>
      <c r="L74" s="127">
        <f t="shared" si="7"/>
        <v>622110</v>
      </c>
      <c r="M74" s="131">
        <f t="shared" si="8"/>
        <v>1478010</v>
      </c>
      <c r="N74" s="136">
        <f t="shared" si="13"/>
        <v>1042533</v>
      </c>
      <c r="O74" s="109">
        <v>0</v>
      </c>
      <c r="P74" s="155" t="s">
        <v>5751</v>
      </c>
    </row>
    <row r="75" spans="1:16" ht="19.5" x14ac:dyDescent="0.5">
      <c r="A75" s="109" t="s">
        <v>16</v>
      </c>
      <c r="B75" s="109">
        <v>700365</v>
      </c>
      <c r="C75" s="109" t="s">
        <v>3201</v>
      </c>
      <c r="D75" s="109"/>
      <c r="E75" s="109">
        <v>7.5600000000000005</v>
      </c>
      <c r="F75" s="111">
        <f t="shared" si="9"/>
        <v>788400</v>
      </c>
      <c r="G75" s="111">
        <f t="shared" si="10"/>
        <v>347480</v>
      </c>
      <c r="H75" s="109">
        <v>3.65</v>
      </c>
      <c r="I75" s="111">
        <f t="shared" si="11"/>
        <v>1083070</v>
      </c>
      <c r="J75" s="111">
        <f t="shared" si="12"/>
        <v>440266</v>
      </c>
      <c r="K75" s="109">
        <v>3.91</v>
      </c>
      <c r="L75" s="127">
        <f t="shared" si="7"/>
        <v>787746</v>
      </c>
      <c r="M75" s="131">
        <f t="shared" si="8"/>
        <v>1871470</v>
      </c>
      <c r="N75" s="136">
        <f t="shared" si="13"/>
        <v>1320047.8</v>
      </c>
      <c r="O75" s="109">
        <v>0</v>
      </c>
      <c r="P75" s="155" t="s">
        <v>5751</v>
      </c>
    </row>
    <row r="76" spans="1:16" ht="19.5" x14ac:dyDescent="0.5">
      <c r="A76" s="109" t="s">
        <v>16</v>
      </c>
      <c r="B76" s="109">
        <v>700370</v>
      </c>
      <c r="C76" s="109" t="s">
        <v>3202</v>
      </c>
      <c r="D76" s="109"/>
      <c r="E76" s="109">
        <v>2.0300000000000002</v>
      </c>
      <c r="F76" s="111">
        <f t="shared" si="9"/>
        <v>216000</v>
      </c>
      <c r="G76" s="111">
        <f t="shared" si="10"/>
        <v>95200</v>
      </c>
      <c r="H76" s="109">
        <v>1</v>
      </c>
      <c r="I76" s="111">
        <f t="shared" si="11"/>
        <v>285310</v>
      </c>
      <c r="J76" s="111">
        <f t="shared" si="12"/>
        <v>115978</v>
      </c>
      <c r="K76" s="109">
        <v>1.03</v>
      </c>
      <c r="L76" s="127">
        <f t="shared" si="7"/>
        <v>211178</v>
      </c>
      <c r="M76" s="131">
        <f t="shared" si="8"/>
        <v>501310</v>
      </c>
      <c r="N76" s="136">
        <f t="shared" si="13"/>
        <v>353485.4</v>
      </c>
      <c r="O76" s="109">
        <v>0</v>
      </c>
      <c r="P76" s="155" t="s">
        <v>5751</v>
      </c>
    </row>
    <row r="77" spans="1:16" ht="19.5" x14ac:dyDescent="0.5">
      <c r="A77" s="109" t="s">
        <v>16</v>
      </c>
      <c r="B77" s="109">
        <v>700375</v>
      </c>
      <c r="C77" s="109" t="s">
        <v>3203</v>
      </c>
      <c r="D77" s="109"/>
      <c r="E77" s="109">
        <v>9</v>
      </c>
      <c r="F77" s="111">
        <f t="shared" si="9"/>
        <v>972000</v>
      </c>
      <c r="G77" s="111">
        <f t="shared" si="10"/>
        <v>428400</v>
      </c>
      <c r="H77" s="109">
        <v>4.5</v>
      </c>
      <c r="I77" s="111">
        <f t="shared" si="11"/>
        <v>1246500</v>
      </c>
      <c r="J77" s="111">
        <f t="shared" si="12"/>
        <v>506700</v>
      </c>
      <c r="K77" s="109">
        <v>4.5</v>
      </c>
      <c r="L77" s="127">
        <f t="shared" si="7"/>
        <v>935100</v>
      </c>
      <c r="M77" s="131">
        <f t="shared" si="8"/>
        <v>2218500</v>
      </c>
      <c r="N77" s="136">
        <f t="shared" si="13"/>
        <v>1563930</v>
      </c>
      <c r="O77" s="109">
        <v>0</v>
      </c>
      <c r="P77" s="155" t="s">
        <v>5751</v>
      </c>
    </row>
    <row r="78" spans="1:16" ht="19.5" x14ac:dyDescent="0.5">
      <c r="A78" s="109" t="s">
        <v>16</v>
      </c>
      <c r="B78" s="109">
        <v>700380</v>
      </c>
      <c r="C78" s="109" t="s">
        <v>3204</v>
      </c>
      <c r="D78" s="109"/>
      <c r="E78" s="109">
        <v>6.24</v>
      </c>
      <c r="F78" s="111">
        <f t="shared" si="9"/>
        <v>673920</v>
      </c>
      <c r="G78" s="111">
        <f t="shared" si="10"/>
        <v>297024</v>
      </c>
      <c r="H78" s="109">
        <v>3.12</v>
      </c>
      <c r="I78" s="111">
        <f t="shared" si="11"/>
        <v>864240</v>
      </c>
      <c r="J78" s="111">
        <f t="shared" si="12"/>
        <v>351312</v>
      </c>
      <c r="K78" s="109">
        <v>3.12</v>
      </c>
      <c r="L78" s="127">
        <f t="shared" si="7"/>
        <v>648336</v>
      </c>
      <c r="M78" s="131">
        <f t="shared" si="8"/>
        <v>1538160</v>
      </c>
      <c r="N78" s="136">
        <f t="shared" si="13"/>
        <v>1084324.8</v>
      </c>
      <c r="O78" s="109">
        <v>0</v>
      </c>
      <c r="P78" s="155" t="s">
        <v>5751</v>
      </c>
    </row>
    <row r="79" spans="1:16" ht="19.5" x14ac:dyDescent="0.5">
      <c r="A79" s="109" t="s">
        <v>16</v>
      </c>
      <c r="B79" s="109">
        <v>700385</v>
      </c>
      <c r="C79" s="109" t="s">
        <v>3205</v>
      </c>
      <c r="D79" s="109"/>
      <c r="E79" s="109">
        <v>2.1800000000000002</v>
      </c>
      <c r="F79" s="111">
        <f t="shared" si="9"/>
        <v>235440.00000000003</v>
      </c>
      <c r="G79" s="111">
        <f t="shared" si="10"/>
        <v>103768.00000000001</v>
      </c>
      <c r="H79" s="109">
        <v>1.0900000000000001</v>
      </c>
      <c r="I79" s="111">
        <f t="shared" si="11"/>
        <v>301930</v>
      </c>
      <c r="J79" s="111">
        <f t="shared" si="12"/>
        <v>122734.00000000001</v>
      </c>
      <c r="K79" s="109">
        <v>1.0900000000000001</v>
      </c>
      <c r="L79" s="127">
        <f t="shared" si="7"/>
        <v>226502.00000000003</v>
      </c>
      <c r="M79" s="131">
        <f t="shared" si="8"/>
        <v>537370</v>
      </c>
      <c r="N79" s="136">
        <f t="shared" si="13"/>
        <v>378818.6</v>
      </c>
      <c r="O79" s="109">
        <v>0</v>
      </c>
      <c r="P79" s="155" t="s">
        <v>5751</v>
      </c>
    </row>
    <row r="80" spans="1:16" ht="19.5" x14ac:dyDescent="0.5">
      <c r="A80" s="109" t="s">
        <v>16</v>
      </c>
      <c r="B80" s="109">
        <v>700390</v>
      </c>
      <c r="C80" s="109" t="s">
        <v>3206</v>
      </c>
      <c r="D80" s="109"/>
      <c r="E80" s="109">
        <v>2.3199999999999998</v>
      </c>
      <c r="F80" s="111">
        <f t="shared" si="9"/>
        <v>250559.99999999997</v>
      </c>
      <c r="G80" s="111">
        <f t="shared" si="10"/>
        <v>110431.99999999999</v>
      </c>
      <c r="H80" s="109">
        <v>1.1599999999999999</v>
      </c>
      <c r="I80" s="111">
        <f t="shared" si="11"/>
        <v>321320</v>
      </c>
      <c r="J80" s="111">
        <f t="shared" si="12"/>
        <v>130615.99999999999</v>
      </c>
      <c r="K80" s="109">
        <v>1.1599999999999999</v>
      </c>
      <c r="L80" s="127">
        <f t="shared" si="7"/>
        <v>241047.99999999997</v>
      </c>
      <c r="M80" s="131">
        <f t="shared" si="8"/>
        <v>571880</v>
      </c>
      <c r="N80" s="136">
        <f t="shared" si="13"/>
        <v>403146.4</v>
      </c>
      <c r="O80" s="109">
        <v>0</v>
      </c>
      <c r="P80" s="155" t="s">
        <v>5751</v>
      </c>
    </row>
    <row r="81" spans="1:16" ht="19.5" x14ac:dyDescent="0.5">
      <c r="A81" s="109" t="s">
        <v>16</v>
      </c>
      <c r="B81" s="109">
        <v>700395</v>
      </c>
      <c r="C81" s="109" t="s">
        <v>5790</v>
      </c>
      <c r="D81" s="109"/>
      <c r="E81" s="109">
        <v>7.23</v>
      </c>
      <c r="F81" s="111">
        <f t="shared" si="9"/>
        <v>818640</v>
      </c>
      <c r="G81" s="111">
        <f t="shared" si="10"/>
        <v>360808</v>
      </c>
      <c r="H81" s="109">
        <v>3.79</v>
      </c>
      <c r="I81" s="111">
        <f t="shared" si="11"/>
        <v>952880</v>
      </c>
      <c r="J81" s="111">
        <f t="shared" si="12"/>
        <v>387344</v>
      </c>
      <c r="K81" s="109">
        <v>3.44</v>
      </c>
      <c r="L81" s="127">
        <f t="shared" si="7"/>
        <v>748152</v>
      </c>
      <c r="M81" s="131">
        <f t="shared" si="8"/>
        <v>1771520</v>
      </c>
      <c r="N81" s="136">
        <f t="shared" si="13"/>
        <v>1247813.6000000001</v>
      </c>
      <c r="O81" s="109">
        <v>0</v>
      </c>
      <c r="P81" s="155" t="s">
        <v>5751</v>
      </c>
    </row>
    <row r="82" spans="1:16" ht="19.5" x14ac:dyDescent="0.5">
      <c r="A82" s="109" t="s">
        <v>16</v>
      </c>
      <c r="B82" s="109">
        <v>700400</v>
      </c>
      <c r="C82" s="109" t="s">
        <v>3208</v>
      </c>
      <c r="D82" s="109"/>
      <c r="E82" s="109">
        <v>17.09</v>
      </c>
      <c r="F82" s="111">
        <f t="shared" si="9"/>
        <v>1678320</v>
      </c>
      <c r="G82" s="111">
        <f t="shared" si="10"/>
        <v>739704</v>
      </c>
      <c r="H82" s="109">
        <v>7.77</v>
      </c>
      <c r="I82" s="111">
        <f t="shared" si="11"/>
        <v>2581640</v>
      </c>
      <c r="J82" s="111">
        <f t="shared" si="12"/>
        <v>1049432</v>
      </c>
      <c r="K82" s="109">
        <v>9.32</v>
      </c>
      <c r="L82" s="127">
        <f t="shared" si="7"/>
        <v>1789136</v>
      </c>
      <c r="M82" s="131">
        <f t="shared" si="8"/>
        <v>4259960</v>
      </c>
      <c r="N82" s="136">
        <f t="shared" si="13"/>
        <v>3007564.8</v>
      </c>
      <c r="O82" s="109">
        <v>0</v>
      </c>
      <c r="P82" s="155" t="s">
        <v>5751</v>
      </c>
    </row>
    <row r="83" spans="1:16" ht="19.5" x14ac:dyDescent="0.5">
      <c r="A83" s="109" t="s">
        <v>16</v>
      </c>
      <c r="B83" s="109">
        <v>700405</v>
      </c>
      <c r="C83" s="109" t="s">
        <v>3209</v>
      </c>
      <c r="D83" s="109"/>
      <c r="E83" s="109">
        <v>53.2</v>
      </c>
      <c r="F83" s="111">
        <f t="shared" si="9"/>
        <v>6188400</v>
      </c>
      <c r="G83" s="111">
        <f t="shared" si="10"/>
        <v>2727480</v>
      </c>
      <c r="H83" s="109">
        <v>28.65</v>
      </c>
      <c r="I83" s="111">
        <f t="shared" si="11"/>
        <v>6800350</v>
      </c>
      <c r="J83" s="111">
        <f t="shared" si="12"/>
        <v>2764330</v>
      </c>
      <c r="K83" s="109">
        <v>24.55</v>
      </c>
      <c r="L83" s="127">
        <f t="shared" si="7"/>
        <v>5491810</v>
      </c>
      <c r="M83" s="131">
        <f t="shared" si="8"/>
        <v>12988750</v>
      </c>
      <c r="N83" s="136">
        <f t="shared" si="13"/>
        <v>9144483</v>
      </c>
      <c r="O83" s="109">
        <v>0</v>
      </c>
      <c r="P83" s="155" t="s">
        <v>5751</v>
      </c>
    </row>
    <row r="84" spans="1:16" ht="19.5" x14ac:dyDescent="0.5">
      <c r="A84" s="109" t="s">
        <v>16</v>
      </c>
      <c r="B84" s="109">
        <v>700410</v>
      </c>
      <c r="C84" s="109" t="s">
        <v>3210</v>
      </c>
      <c r="D84" s="109"/>
      <c r="E84" s="109">
        <v>2.3199999999999998</v>
      </c>
      <c r="F84" s="111">
        <f t="shared" si="9"/>
        <v>250559.99999999997</v>
      </c>
      <c r="G84" s="111">
        <f t="shared" si="10"/>
        <v>110431.99999999999</v>
      </c>
      <c r="H84" s="109">
        <v>1.1599999999999999</v>
      </c>
      <c r="I84" s="111">
        <f t="shared" si="11"/>
        <v>321320</v>
      </c>
      <c r="J84" s="111">
        <f t="shared" si="12"/>
        <v>130615.99999999999</v>
      </c>
      <c r="K84" s="109">
        <v>1.1599999999999999</v>
      </c>
      <c r="L84" s="127">
        <f t="shared" si="7"/>
        <v>241047.99999999997</v>
      </c>
      <c r="M84" s="131">
        <f t="shared" si="8"/>
        <v>571880</v>
      </c>
      <c r="N84" s="136">
        <f t="shared" si="13"/>
        <v>403146.4</v>
      </c>
      <c r="O84" s="109">
        <v>0</v>
      </c>
      <c r="P84" s="155" t="s">
        <v>5751</v>
      </c>
    </row>
    <row r="85" spans="1:16" ht="19.5" x14ac:dyDescent="0.5">
      <c r="A85" s="109" t="s">
        <v>16</v>
      </c>
      <c r="B85" s="109">
        <v>700415</v>
      </c>
      <c r="C85" s="109" t="s">
        <v>5697</v>
      </c>
      <c r="D85" s="109"/>
      <c r="E85" s="109">
        <v>3.96</v>
      </c>
      <c r="F85" s="111">
        <f t="shared" si="9"/>
        <v>427680</v>
      </c>
      <c r="G85" s="111">
        <f t="shared" si="10"/>
        <v>188496</v>
      </c>
      <c r="H85" s="109">
        <v>1.98</v>
      </c>
      <c r="I85" s="111">
        <f t="shared" si="11"/>
        <v>548460</v>
      </c>
      <c r="J85" s="111">
        <f t="shared" si="12"/>
        <v>222948</v>
      </c>
      <c r="K85" s="109">
        <v>1.98</v>
      </c>
      <c r="L85" s="127">
        <f t="shared" si="7"/>
        <v>411444</v>
      </c>
      <c r="M85" s="131">
        <f t="shared" si="8"/>
        <v>976140</v>
      </c>
      <c r="N85" s="136">
        <f t="shared" si="13"/>
        <v>688129.2</v>
      </c>
      <c r="O85" s="109">
        <v>0</v>
      </c>
      <c r="P85" s="155" t="s">
        <v>5751</v>
      </c>
    </row>
    <row r="86" spans="1:16" ht="19.5" x14ac:dyDescent="0.5">
      <c r="A86" s="109" t="s">
        <v>16</v>
      </c>
      <c r="B86" s="109">
        <v>700420</v>
      </c>
      <c r="C86" s="109" t="s">
        <v>3212</v>
      </c>
      <c r="D86" s="109"/>
      <c r="E86" s="109">
        <v>1.49</v>
      </c>
      <c r="F86" s="111">
        <f t="shared" si="9"/>
        <v>155520</v>
      </c>
      <c r="G86" s="111">
        <f t="shared" si="10"/>
        <v>68544</v>
      </c>
      <c r="H86" s="109">
        <v>0.72</v>
      </c>
      <c r="I86" s="111">
        <f t="shared" si="11"/>
        <v>213290</v>
      </c>
      <c r="J86" s="111">
        <f t="shared" si="12"/>
        <v>86702</v>
      </c>
      <c r="K86" s="109">
        <v>0.77</v>
      </c>
      <c r="L86" s="127">
        <f t="shared" si="7"/>
        <v>155246</v>
      </c>
      <c r="M86" s="131">
        <f t="shared" si="8"/>
        <v>368810</v>
      </c>
      <c r="N86" s="136">
        <f t="shared" si="13"/>
        <v>260137.8</v>
      </c>
      <c r="O86" s="109">
        <v>0</v>
      </c>
      <c r="P86" s="155" t="s">
        <v>5751</v>
      </c>
    </row>
    <row r="87" spans="1:16" ht="19.5" x14ac:dyDescent="0.5">
      <c r="A87" s="109" t="s">
        <v>16</v>
      </c>
      <c r="B87" s="109">
        <v>700425</v>
      </c>
      <c r="C87" s="109" t="s">
        <v>3213</v>
      </c>
      <c r="D87" s="109"/>
      <c r="E87" s="109">
        <v>2.06</v>
      </c>
      <c r="F87" s="111">
        <f t="shared" si="9"/>
        <v>222480</v>
      </c>
      <c r="G87" s="111">
        <f t="shared" si="10"/>
        <v>98056</v>
      </c>
      <c r="H87" s="109">
        <v>1.03</v>
      </c>
      <c r="I87" s="111">
        <f t="shared" si="11"/>
        <v>285310</v>
      </c>
      <c r="J87" s="111">
        <f t="shared" si="12"/>
        <v>115978</v>
      </c>
      <c r="K87" s="109">
        <v>1.03</v>
      </c>
      <c r="L87" s="127">
        <f t="shared" si="7"/>
        <v>214034</v>
      </c>
      <c r="M87" s="131">
        <f t="shared" si="8"/>
        <v>507790</v>
      </c>
      <c r="N87" s="136">
        <f t="shared" si="13"/>
        <v>357966.2</v>
      </c>
      <c r="O87" s="109">
        <v>0</v>
      </c>
      <c r="P87" s="155" t="s">
        <v>5751</v>
      </c>
    </row>
    <row r="88" spans="1:16" ht="19.5" x14ac:dyDescent="0.5">
      <c r="A88" s="109" t="s">
        <v>16</v>
      </c>
      <c r="B88" s="109">
        <v>700430</v>
      </c>
      <c r="C88" s="109" t="s">
        <v>3214</v>
      </c>
      <c r="D88" s="109"/>
      <c r="E88" s="109">
        <v>2.98</v>
      </c>
      <c r="F88" s="111">
        <f t="shared" si="9"/>
        <v>321840</v>
      </c>
      <c r="G88" s="111">
        <f t="shared" si="10"/>
        <v>141848</v>
      </c>
      <c r="H88" s="109">
        <v>1.49</v>
      </c>
      <c r="I88" s="111">
        <f t="shared" si="11"/>
        <v>412730</v>
      </c>
      <c r="J88" s="111">
        <f t="shared" si="12"/>
        <v>167774</v>
      </c>
      <c r="K88" s="109">
        <v>1.49</v>
      </c>
      <c r="L88" s="127">
        <f t="shared" si="7"/>
        <v>309622</v>
      </c>
      <c r="M88" s="131">
        <f t="shared" si="8"/>
        <v>734570</v>
      </c>
      <c r="N88" s="136">
        <f t="shared" si="13"/>
        <v>517834.6</v>
      </c>
      <c r="O88" s="109">
        <v>0</v>
      </c>
      <c r="P88" s="155" t="s">
        <v>5751</v>
      </c>
    </row>
    <row r="89" spans="1:16" ht="19.5" x14ac:dyDescent="0.5">
      <c r="A89" s="109" t="s">
        <v>16</v>
      </c>
      <c r="B89" s="109">
        <v>700435</v>
      </c>
      <c r="C89" s="109" t="s">
        <v>3215</v>
      </c>
      <c r="D89" s="109"/>
      <c r="E89" s="109">
        <v>2.98</v>
      </c>
      <c r="F89" s="111">
        <f t="shared" si="9"/>
        <v>321840</v>
      </c>
      <c r="G89" s="111">
        <f t="shared" si="10"/>
        <v>141848</v>
      </c>
      <c r="H89" s="109">
        <v>1.49</v>
      </c>
      <c r="I89" s="111">
        <f t="shared" si="11"/>
        <v>412730</v>
      </c>
      <c r="J89" s="111">
        <f t="shared" si="12"/>
        <v>167774</v>
      </c>
      <c r="K89" s="109">
        <v>1.49</v>
      </c>
      <c r="L89" s="127">
        <f t="shared" si="7"/>
        <v>309622</v>
      </c>
      <c r="M89" s="131">
        <f t="shared" si="8"/>
        <v>734570</v>
      </c>
      <c r="N89" s="136">
        <f t="shared" si="13"/>
        <v>517834.6</v>
      </c>
      <c r="O89" s="109">
        <v>0</v>
      </c>
      <c r="P89" s="155" t="s">
        <v>5751</v>
      </c>
    </row>
    <row r="90" spans="1:16" ht="19.5" x14ac:dyDescent="0.5">
      <c r="A90" s="109" t="s">
        <v>16</v>
      </c>
      <c r="B90" s="109">
        <v>700440</v>
      </c>
      <c r="C90" s="109" t="s">
        <v>3216</v>
      </c>
      <c r="D90" s="109"/>
      <c r="E90" s="109">
        <v>5.48</v>
      </c>
      <c r="F90" s="111">
        <f t="shared" si="9"/>
        <v>591840</v>
      </c>
      <c r="G90" s="111">
        <f t="shared" si="10"/>
        <v>260848.00000000003</v>
      </c>
      <c r="H90" s="109">
        <v>2.74</v>
      </c>
      <c r="I90" s="111">
        <f t="shared" si="11"/>
        <v>758980.00000000012</v>
      </c>
      <c r="J90" s="111">
        <f t="shared" si="12"/>
        <v>308524</v>
      </c>
      <c r="K90" s="109">
        <v>2.74</v>
      </c>
      <c r="L90" s="127">
        <f t="shared" si="7"/>
        <v>569372</v>
      </c>
      <c r="M90" s="131">
        <f t="shared" si="8"/>
        <v>1350820</v>
      </c>
      <c r="N90" s="136">
        <f t="shared" si="13"/>
        <v>952259.60000000009</v>
      </c>
      <c r="O90" s="109">
        <v>0</v>
      </c>
      <c r="P90" s="155" t="s">
        <v>5751</v>
      </c>
    </row>
    <row r="91" spans="1:16" ht="19.5" x14ac:dyDescent="0.5">
      <c r="A91" s="109" t="s">
        <v>16</v>
      </c>
      <c r="B91" s="109">
        <v>700445</v>
      </c>
      <c r="C91" s="109" t="s">
        <v>3217</v>
      </c>
      <c r="D91" s="109"/>
      <c r="E91" s="109">
        <v>3.66</v>
      </c>
      <c r="F91" s="111">
        <f t="shared" si="9"/>
        <v>395280</v>
      </c>
      <c r="G91" s="111">
        <f t="shared" si="10"/>
        <v>174216</v>
      </c>
      <c r="H91" s="109">
        <v>1.83</v>
      </c>
      <c r="I91" s="111">
        <f t="shared" si="11"/>
        <v>506910</v>
      </c>
      <c r="J91" s="111">
        <f t="shared" si="12"/>
        <v>206058</v>
      </c>
      <c r="K91" s="109">
        <v>1.83</v>
      </c>
      <c r="L91" s="127">
        <f t="shared" si="7"/>
        <v>380274</v>
      </c>
      <c r="M91" s="131">
        <f t="shared" si="8"/>
        <v>902190</v>
      </c>
      <c r="N91" s="136">
        <f t="shared" si="13"/>
        <v>635998.19999999995</v>
      </c>
      <c r="O91" s="109">
        <v>0</v>
      </c>
      <c r="P91" s="155" t="s">
        <v>5751</v>
      </c>
    </row>
    <row r="92" spans="1:16" ht="19.5" x14ac:dyDescent="0.5">
      <c r="A92" s="109" t="s">
        <v>16</v>
      </c>
      <c r="B92" s="109">
        <v>700450</v>
      </c>
      <c r="C92" s="109" t="s">
        <v>3218</v>
      </c>
      <c r="D92" s="109"/>
      <c r="E92" s="109">
        <v>2.3199999999999998</v>
      </c>
      <c r="F92" s="111">
        <f t="shared" si="9"/>
        <v>250559.99999999997</v>
      </c>
      <c r="G92" s="111">
        <f t="shared" si="10"/>
        <v>110431.99999999999</v>
      </c>
      <c r="H92" s="109">
        <v>1.1599999999999999</v>
      </c>
      <c r="I92" s="111">
        <f t="shared" si="11"/>
        <v>321320</v>
      </c>
      <c r="J92" s="111">
        <f t="shared" si="12"/>
        <v>130615.99999999999</v>
      </c>
      <c r="K92" s="109">
        <v>1.1599999999999999</v>
      </c>
      <c r="L92" s="127">
        <f t="shared" si="7"/>
        <v>241047.99999999997</v>
      </c>
      <c r="M92" s="131">
        <f t="shared" si="8"/>
        <v>571880</v>
      </c>
      <c r="N92" s="136">
        <f t="shared" si="13"/>
        <v>403146.4</v>
      </c>
      <c r="O92" s="109">
        <v>0</v>
      </c>
      <c r="P92" s="155" t="s">
        <v>5751</v>
      </c>
    </row>
    <row r="93" spans="1:16" ht="19.5" x14ac:dyDescent="0.5">
      <c r="A93" s="109" t="s">
        <v>16</v>
      </c>
      <c r="B93" s="109">
        <v>700455</v>
      </c>
      <c r="C93" s="109" t="s">
        <v>3219</v>
      </c>
      <c r="D93" s="109"/>
      <c r="E93" s="109">
        <v>3.26</v>
      </c>
      <c r="F93" s="111">
        <f t="shared" si="9"/>
        <v>352080</v>
      </c>
      <c r="G93" s="111">
        <f t="shared" si="10"/>
        <v>155176</v>
      </c>
      <c r="H93" s="109">
        <v>1.63</v>
      </c>
      <c r="I93" s="111">
        <f t="shared" si="11"/>
        <v>451509.99999999994</v>
      </c>
      <c r="J93" s="111">
        <f t="shared" si="12"/>
        <v>183538</v>
      </c>
      <c r="K93" s="109">
        <v>1.63</v>
      </c>
      <c r="L93" s="127">
        <f t="shared" si="7"/>
        <v>338714</v>
      </c>
      <c r="M93" s="131">
        <f t="shared" si="8"/>
        <v>803590</v>
      </c>
      <c r="N93" s="136">
        <f t="shared" si="13"/>
        <v>566490.19999999995</v>
      </c>
      <c r="O93" s="109">
        <v>0</v>
      </c>
      <c r="P93" s="155" t="s">
        <v>5751</v>
      </c>
    </row>
    <row r="94" spans="1:16" ht="19.5" x14ac:dyDescent="0.5">
      <c r="A94" s="109" t="s">
        <v>16</v>
      </c>
      <c r="B94" s="109">
        <v>700460</v>
      </c>
      <c r="C94" s="109" t="s">
        <v>3220</v>
      </c>
      <c r="D94" s="109"/>
      <c r="E94" s="109">
        <v>3.4</v>
      </c>
      <c r="F94" s="111">
        <f t="shared" si="9"/>
        <v>367200</v>
      </c>
      <c r="G94" s="111">
        <f t="shared" si="10"/>
        <v>161840</v>
      </c>
      <c r="H94" s="109">
        <v>1.7</v>
      </c>
      <c r="I94" s="111">
        <f t="shared" si="11"/>
        <v>470900</v>
      </c>
      <c r="J94" s="111">
        <f t="shared" si="12"/>
        <v>191420</v>
      </c>
      <c r="K94" s="109">
        <v>1.7</v>
      </c>
      <c r="L94" s="127">
        <f t="shared" si="7"/>
        <v>353260</v>
      </c>
      <c r="M94" s="131">
        <f t="shared" si="8"/>
        <v>838100</v>
      </c>
      <c r="N94" s="136">
        <f t="shared" si="13"/>
        <v>590818</v>
      </c>
      <c r="O94" s="109">
        <v>0</v>
      </c>
      <c r="P94" s="155" t="s">
        <v>5751</v>
      </c>
    </row>
    <row r="95" spans="1:16" ht="19.5" x14ac:dyDescent="0.5">
      <c r="A95" s="109" t="s">
        <v>16</v>
      </c>
      <c r="B95" s="109">
        <v>700465</v>
      </c>
      <c r="C95" s="109" t="s">
        <v>3221</v>
      </c>
      <c r="D95" s="109"/>
      <c r="E95" s="109">
        <v>1.6</v>
      </c>
      <c r="F95" s="111">
        <f t="shared" si="9"/>
        <v>164160</v>
      </c>
      <c r="G95" s="111">
        <f t="shared" si="10"/>
        <v>72352</v>
      </c>
      <c r="H95" s="109">
        <v>0.76</v>
      </c>
      <c r="I95" s="111">
        <f t="shared" si="11"/>
        <v>232680</v>
      </c>
      <c r="J95" s="111">
        <f t="shared" si="12"/>
        <v>94584</v>
      </c>
      <c r="K95" s="109">
        <v>0.84</v>
      </c>
      <c r="L95" s="127">
        <f t="shared" si="7"/>
        <v>166936</v>
      </c>
      <c r="M95" s="131">
        <f t="shared" si="8"/>
        <v>396840</v>
      </c>
      <c r="N95" s="136">
        <f t="shared" si="13"/>
        <v>279984.8</v>
      </c>
      <c r="O95" s="109">
        <v>0</v>
      </c>
      <c r="P95" s="155" t="s">
        <v>5751</v>
      </c>
    </row>
    <row r="96" spans="1:16" ht="19.5" x14ac:dyDescent="0.5">
      <c r="A96" s="109" t="s">
        <v>11</v>
      </c>
      <c r="B96" s="109">
        <v>700466</v>
      </c>
      <c r="C96" s="109" t="s">
        <v>5791</v>
      </c>
      <c r="D96" s="109"/>
      <c r="E96" s="109">
        <v>14</v>
      </c>
      <c r="F96" s="111">
        <f t="shared" si="9"/>
        <v>648000</v>
      </c>
      <c r="G96" s="111">
        <f t="shared" si="10"/>
        <v>285600</v>
      </c>
      <c r="H96" s="109">
        <v>3</v>
      </c>
      <c r="I96" s="111">
        <f t="shared" si="11"/>
        <v>3047000</v>
      </c>
      <c r="J96" s="111">
        <f t="shared" si="12"/>
        <v>1238600</v>
      </c>
      <c r="K96" s="109">
        <v>11</v>
      </c>
      <c r="L96" s="127">
        <f t="shared" si="7"/>
        <v>1524200</v>
      </c>
      <c r="M96" s="131">
        <f t="shared" si="8"/>
        <v>3695000</v>
      </c>
      <c r="N96" s="136">
        <f t="shared" si="13"/>
        <v>2628060</v>
      </c>
      <c r="O96" s="109">
        <v>0</v>
      </c>
      <c r="P96" s="155" t="s">
        <v>5751</v>
      </c>
    </row>
    <row r="97" spans="1:16" ht="19.5" x14ac:dyDescent="0.5">
      <c r="A97" s="109" t="s">
        <v>16</v>
      </c>
      <c r="B97" s="109">
        <v>700470</v>
      </c>
      <c r="C97" s="109" t="s">
        <v>5699</v>
      </c>
      <c r="D97" s="109" t="s">
        <v>6105</v>
      </c>
      <c r="E97" s="109">
        <v>9.6</v>
      </c>
      <c r="F97" s="111">
        <f t="shared" si="9"/>
        <v>993599.99999999988</v>
      </c>
      <c r="G97" s="111">
        <f t="shared" si="10"/>
        <v>437919.99999999994</v>
      </c>
      <c r="H97" s="109">
        <v>4.5999999999999996</v>
      </c>
      <c r="I97" s="111">
        <f t="shared" si="11"/>
        <v>1385000</v>
      </c>
      <c r="J97" s="111">
        <f t="shared" si="12"/>
        <v>563000</v>
      </c>
      <c r="K97" s="109">
        <v>5</v>
      </c>
      <c r="L97" s="127">
        <f t="shared" si="7"/>
        <v>1000920</v>
      </c>
      <c r="M97" s="131">
        <f t="shared" si="8"/>
        <v>2378600</v>
      </c>
      <c r="N97" s="136">
        <f t="shared" si="13"/>
        <v>1677956</v>
      </c>
      <c r="O97" s="109">
        <v>0</v>
      </c>
      <c r="P97" s="155" t="s">
        <v>5751</v>
      </c>
    </row>
    <row r="98" spans="1:16" ht="19.5" x14ac:dyDescent="0.5">
      <c r="A98" s="109" t="s">
        <v>16</v>
      </c>
      <c r="B98" s="109">
        <v>700475</v>
      </c>
      <c r="C98" s="109" t="s">
        <v>5700</v>
      </c>
      <c r="D98" s="109" t="s">
        <v>6105</v>
      </c>
      <c r="E98" s="109">
        <v>9.6</v>
      </c>
      <c r="F98" s="111">
        <f t="shared" si="9"/>
        <v>993599.99999999988</v>
      </c>
      <c r="G98" s="111">
        <f t="shared" si="10"/>
        <v>437919.99999999994</v>
      </c>
      <c r="H98" s="109">
        <v>4.5999999999999996</v>
      </c>
      <c r="I98" s="111">
        <f t="shared" si="11"/>
        <v>1385000</v>
      </c>
      <c r="J98" s="111">
        <f t="shared" si="12"/>
        <v>563000</v>
      </c>
      <c r="K98" s="109">
        <v>5</v>
      </c>
      <c r="L98" s="127">
        <f t="shared" si="7"/>
        <v>1000920</v>
      </c>
      <c r="M98" s="131">
        <f t="shared" si="8"/>
        <v>2378600</v>
      </c>
      <c r="N98" s="136">
        <f t="shared" si="13"/>
        <v>1677956</v>
      </c>
      <c r="O98" s="109">
        <v>0</v>
      </c>
      <c r="P98" s="155" t="s">
        <v>5751</v>
      </c>
    </row>
    <row r="99" spans="1:16" ht="19.5" x14ac:dyDescent="0.5">
      <c r="A99" s="109" t="s">
        <v>16</v>
      </c>
      <c r="B99" s="109">
        <v>700480</v>
      </c>
      <c r="C99" s="109" t="s">
        <v>5701</v>
      </c>
      <c r="D99" s="109" t="s">
        <v>6105</v>
      </c>
      <c r="E99" s="109">
        <v>9.6</v>
      </c>
      <c r="F99" s="111">
        <f t="shared" si="9"/>
        <v>993599.99999999988</v>
      </c>
      <c r="G99" s="111">
        <f t="shared" si="10"/>
        <v>437919.99999999994</v>
      </c>
      <c r="H99" s="109">
        <v>4.5999999999999996</v>
      </c>
      <c r="I99" s="111">
        <f t="shared" si="11"/>
        <v>1385000</v>
      </c>
      <c r="J99" s="111">
        <f t="shared" si="12"/>
        <v>563000</v>
      </c>
      <c r="K99" s="109">
        <v>5</v>
      </c>
      <c r="L99" s="127">
        <f t="shared" si="7"/>
        <v>1000920</v>
      </c>
      <c r="M99" s="131">
        <f t="shared" si="8"/>
        <v>2378600</v>
      </c>
      <c r="N99" s="136">
        <f t="shared" si="13"/>
        <v>1677956</v>
      </c>
      <c r="O99" s="109">
        <v>0</v>
      </c>
      <c r="P99" s="155" t="s">
        <v>5751</v>
      </c>
    </row>
    <row r="100" spans="1:16" ht="19.5" x14ac:dyDescent="0.5">
      <c r="A100" s="109" t="s">
        <v>16</v>
      </c>
      <c r="B100" s="109">
        <v>700485</v>
      </c>
      <c r="C100" s="109" t="s">
        <v>5702</v>
      </c>
      <c r="D100" s="109" t="s">
        <v>6105</v>
      </c>
      <c r="E100" s="109">
        <v>11.9</v>
      </c>
      <c r="F100" s="111">
        <f t="shared" si="9"/>
        <v>1296000</v>
      </c>
      <c r="G100" s="111">
        <f t="shared" si="10"/>
        <v>571200</v>
      </c>
      <c r="H100" s="109">
        <v>6</v>
      </c>
      <c r="I100" s="111">
        <f t="shared" si="11"/>
        <v>1634300</v>
      </c>
      <c r="J100" s="111">
        <f t="shared" si="12"/>
        <v>664340</v>
      </c>
      <c r="K100" s="109">
        <v>5.9</v>
      </c>
      <c r="L100" s="127">
        <f t="shared" si="7"/>
        <v>1235540</v>
      </c>
      <c r="M100" s="131">
        <f t="shared" si="8"/>
        <v>2930300</v>
      </c>
      <c r="N100" s="136">
        <f t="shared" si="13"/>
        <v>2065422</v>
      </c>
      <c r="O100" s="109">
        <v>0</v>
      </c>
      <c r="P100" s="155" t="s">
        <v>5751</v>
      </c>
    </row>
    <row r="101" spans="1:16" ht="19.5" x14ac:dyDescent="0.5">
      <c r="A101" s="109" t="s">
        <v>16</v>
      </c>
      <c r="B101" s="109">
        <v>700490</v>
      </c>
      <c r="C101" s="109" t="s">
        <v>5792</v>
      </c>
      <c r="D101" s="109" t="s">
        <v>6105</v>
      </c>
      <c r="E101" s="109">
        <v>15.8</v>
      </c>
      <c r="F101" s="111">
        <f t="shared" si="9"/>
        <v>1684800</v>
      </c>
      <c r="G101" s="111">
        <f t="shared" si="10"/>
        <v>742560</v>
      </c>
      <c r="H101" s="109">
        <v>7.8</v>
      </c>
      <c r="I101" s="111">
        <f t="shared" si="11"/>
        <v>2216000</v>
      </c>
      <c r="J101" s="111">
        <f t="shared" si="12"/>
        <v>900800</v>
      </c>
      <c r="K101" s="109">
        <v>8</v>
      </c>
      <c r="L101" s="127">
        <f t="shared" si="7"/>
        <v>1643360</v>
      </c>
      <c r="M101" s="131">
        <f t="shared" si="8"/>
        <v>3900800</v>
      </c>
      <c r="N101" s="136">
        <f t="shared" si="13"/>
        <v>2750448</v>
      </c>
      <c r="O101" s="109">
        <v>0</v>
      </c>
      <c r="P101" s="155" t="s">
        <v>5751</v>
      </c>
    </row>
    <row r="102" spans="1:16" ht="19.5" x14ac:dyDescent="0.5">
      <c r="A102" s="109" t="s">
        <v>16</v>
      </c>
      <c r="B102" s="109">
        <v>700495</v>
      </c>
      <c r="C102" s="109" t="s">
        <v>3227</v>
      </c>
      <c r="D102" s="109"/>
      <c r="E102" s="109">
        <v>7.4599999999999991</v>
      </c>
      <c r="F102" s="111">
        <f t="shared" si="9"/>
        <v>868319.99999999988</v>
      </c>
      <c r="G102" s="111">
        <f t="shared" si="10"/>
        <v>382703.99999999994</v>
      </c>
      <c r="H102" s="109">
        <v>4.0199999999999996</v>
      </c>
      <c r="I102" s="111">
        <f t="shared" si="11"/>
        <v>952880</v>
      </c>
      <c r="J102" s="111">
        <f t="shared" si="12"/>
        <v>387344</v>
      </c>
      <c r="K102" s="109">
        <v>3.44</v>
      </c>
      <c r="L102" s="127">
        <f t="shared" si="7"/>
        <v>770048</v>
      </c>
      <c r="M102" s="131">
        <f t="shared" si="8"/>
        <v>1821200</v>
      </c>
      <c r="N102" s="136">
        <f t="shared" si="13"/>
        <v>1282166.3999999999</v>
      </c>
      <c r="O102" s="109">
        <v>0</v>
      </c>
      <c r="P102" s="155" t="s">
        <v>5751</v>
      </c>
    </row>
    <row r="103" spans="1:16" ht="19.5" x14ac:dyDescent="0.5">
      <c r="A103" s="109" t="s">
        <v>16</v>
      </c>
      <c r="B103" s="109">
        <v>700500</v>
      </c>
      <c r="C103" s="109" t="s">
        <v>3228</v>
      </c>
      <c r="D103" s="109"/>
      <c r="E103" s="109">
        <v>1.64</v>
      </c>
      <c r="F103" s="111">
        <f t="shared" si="9"/>
        <v>177120</v>
      </c>
      <c r="G103" s="111">
        <f t="shared" si="10"/>
        <v>78064</v>
      </c>
      <c r="H103" s="109">
        <v>0.82</v>
      </c>
      <c r="I103" s="111">
        <f t="shared" si="11"/>
        <v>227140</v>
      </c>
      <c r="J103" s="111">
        <f t="shared" si="12"/>
        <v>92332</v>
      </c>
      <c r="K103" s="109">
        <v>0.82</v>
      </c>
      <c r="L103" s="127">
        <f t="shared" si="7"/>
        <v>170396</v>
      </c>
      <c r="M103" s="131">
        <f t="shared" si="8"/>
        <v>404260</v>
      </c>
      <c r="N103" s="136">
        <f t="shared" si="13"/>
        <v>284982.8</v>
      </c>
      <c r="O103" s="109">
        <v>0</v>
      </c>
      <c r="P103" s="155" t="s">
        <v>5751</v>
      </c>
    </row>
    <row r="104" spans="1:16" ht="19.5" x14ac:dyDescent="0.5">
      <c r="A104" s="109" t="s">
        <v>16</v>
      </c>
      <c r="B104" s="109">
        <v>700505</v>
      </c>
      <c r="C104" s="109" t="s">
        <v>3229</v>
      </c>
      <c r="D104" s="109"/>
      <c r="E104" s="109">
        <v>1.32</v>
      </c>
      <c r="F104" s="111">
        <f t="shared" si="9"/>
        <v>142560</v>
      </c>
      <c r="G104" s="111">
        <f t="shared" si="10"/>
        <v>62832</v>
      </c>
      <c r="H104" s="109">
        <v>0.66</v>
      </c>
      <c r="I104" s="111">
        <f t="shared" si="11"/>
        <v>182820</v>
      </c>
      <c r="J104" s="111">
        <f t="shared" si="12"/>
        <v>74316</v>
      </c>
      <c r="K104" s="109">
        <v>0.66</v>
      </c>
      <c r="L104" s="127">
        <f t="shared" si="7"/>
        <v>137148</v>
      </c>
      <c r="M104" s="131">
        <f t="shared" si="8"/>
        <v>325380</v>
      </c>
      <c r="N104" s="136">
        <f t="shared" si="13"/>
        <v>229376.40000000002</v>
      </c>
      <c r="O104" s="109">
        <v>0</v>
      </c>
      <c r="P104" s="155" t="s">
        <v>5751</v>
      </c>
    </row>
    <row r="105" spans="1:16" ht="19.5" x14ac:dyDescent="0.5">
      <c r="A105" s="109" t="s">
        <v>16</v>
      </c>
      <c r="B105" s="109">
        <v>700510</v>
      </c>
      <c r="C105" s="109" t="s">
        <v>3230</v>
      </c>
      <c r="D105" s="109"/>
      <c r="E105" s="109">
        <v>1.6</v>
      </c>
      <c r="F105" s="111">
        <f t="shared" si="9"/>
        <v>164160</v>
      </c>
      <c r="G105" s="111">
        <f t="shared" si="10"/>
        <v>72352</v>
      </c>
      <c r="H105" s="109">
        <v>0.76</v>
      </c>
      <c r="I105" s="111">
        <f t="shared" si="11"/>
        <v>232680</v>
      </c>
      <c r="J105" s="111">
        <f t="shared" si="12"/>
        <v>94584</v>
      </c>
      <c r="K105" s="109">
        <v>0.84</v>
      </c>
      <c r="L105" s="127">
        <f t="shared" si="7"/>
        <v>166936</v>
      </c>
      <c r="M105" s="131">
        <f t="shared" si="8"/>
        <v>396840</v>
      </c>
      <c r="N105" s="136">
        <f t="shared" si="13"/>
        <v>279984.8</v>
      </c>
      <c r="O105" s="109">
        <v>0</v>
      </c>
      <c r="P105" s="155" t="s">
        <v>5751</v>
      </c>
    </row>
    <row r="106" spans="1:16" ht="19.5" x14ac:dyDescent="0.5">
      <c r="A106" s="109" t="s">
        <v>16</v>
      </c>
      <c r="B106" s="109">
        <v>700515</v>
      </c>
      <c r="C106" s="109" t="s">
        <v>3231</v>
      </c>
      <c r="D106" s="109"/>
      <c r="E106" s="109">
        <v>1.6</v>
      </c>
      <c r="F106" s="111">
        <f t="shared" si="9"/>
        <v>164160</v>
      </c>
      <c r="G106" s="111">
        <f t="shared" si="10"/>
        <v>72352</v>
      </c>
      <c r="H106" s="109">
        <v>0.76</v>
      </c>
      <c r="I106" s="111">
        <f t="shared" si="11"/>
        <v>232680</v>
      </c>
      <c r="J106" s="111">
        <f t="shared" si="12"/>
        <v>94584</v>
      </c>
      <c r="K106" s="109">
        <v>0.84</v>
      </c>
      <c r="L106" s="127">
        <f t="shared" si="7"/>
        <v>166936</v>
      </c>
      <c r="M106" s="131">
        <f t="shared" si="8"/>
        <v>396840</v>
      </c>
      <c r="N106" s="136">
        <f t="shared" si="13"/>
        <v>279984.8</v>
      </c>
      <c r="O106" s="109">
        <v>0</v>
      </c>
      <c r="P106" s="155" t="s">
        <v>5751</v>
      </c>
    </row>
    <row r="107" spans="1:16" ht="19.5" x14ac:dyDescent="0.5">
      <c r="A107" s="109" t="s">
        <v>16</v>
      </c>
      <c r="B107" s="109">
        <v>700520</v>
      </c>
      <c r="C107" s="109" t="s">
        <v>3232</v>
      </c>
      <c r="D107" s="109"/>
      <c r="E107" s="109">
        <v>1.32</v>
      </c>
      <c r="F107" s="111">
        <f t="shared" si="9"/>
        <v>142560</v>
      </c>
      <c r="G107" s="111">
        <f t="shared" si="10"/>
        <v>62832</v>
      </c>
      <c r="H107" s="109">
        <v>0.66</v>
      </c>
      <c r="I107" s="111">
        <f t="shared" si="11"/>
        <v>182820</v>
      </c>
      <c r="J107" s="111">
        <f t="shared" si="12"/>
        <v>74316</v>
      </c>
      <c r="K107" s="109">
        <v>0.66</v>
      </c>
      <c r="L107" s="127">
        <f t="shared" si="7"/>
        <v>137148</v>
      </c>
      <c r="M107" s="131">
        <f t="shared" si="8"/>
        <v>325380</v>
      </c>
      <c r="N107" s="136">
        <f t="shared" si="13"/>
        <v>229376.40000000002</v>
      </c>
      <c r="O107" s="109">
        <v>0</v>
      </c>
      <c r="P107" s="155" t="s">
        <v>5751</v>
      </c>
    </row>
    <row r="108" spans="1:16" ht="19.5" x14ac:dyDescent="0.5">
      <c r="A108" s="109" t="s">
        <v>16</v>
      </c>
      <c r="B108" s="109">
        <v>700525</v>
      </c>
      <c r="C108" s="109" t="s">
        <v>3233</v>
      </c>
      <c r="D108" s="109"/>
      <c r="E108" s="109">
        <v>1.66</v>
      </c>
      <c r="F108" s="111">
        <f t="shared" si="9"/>
        <v>177120</v>
      </c>
      <c r="G108" s="111">
        <f t="shared" si="10"/>
        <v>78064</v>
      </c>
      <c r="H108" s="109">
        <v>0.82</v>
      </c>
      <c r="I108" s="111">
        <f t="shared" si="11"/>
        <v>232680</v>
      </c>
      <c r="J108" s="111">
        <f t="shared" si="12"/>
        <v>94584</v>
      </c>
      <c r="K108" s="109">
        <v>0.84</v>
      </c>
      <c r="L108" s="127">
        <f t="shared" si="7"/>
        <v>172648</v>
      </c>
      <c r="M108" s="131">
        <f t="shared" si="8"/>
        <v>409800</v>
      </c>
      <c r="N108" s="136">
        <f t="shared" si="13"/>
        <v>288946.40000000002</v>
      </c>
      <c r="O108" s="109">
        <v>0</v>
      </c>
      <c r="P108" s="155" t="s">
        <v>5751</v>
      </c>
    </row>
    <row r="109" spans="1:16" ht="19.5" x14ac:dyDescent="0.5">
      <c r="A109" s="109" t="s">
        <v>16</v>
      </c>
      <c r="B109" s="109">
        <v>700530</v>
      </c>
      <c r="C109" s="109" t="s">
        <v>3234</v>
      </c>
      <c r="D109" s="109"/>
      <c r="E109" s="109">
        <v>1.32</v>
      </c>
      <c r="F109" s="111">
        <f t="shared" si="9"/>
        <v>142560</v>
      </c>
      <c r="G109" s="111">
        <f t="shared" si="10"/>
        <v>62832</v>
      </c>
      <c r="H109" s="109">
        <v>0.66</v>
      </c>
      <c r="I109" s="111">
        <f t="shared" si="11"/>
        <v>182820</v>
      </c>
      <c r="J109" s="111">
        <f t="shared" si="12"/>
        <v>74316</v>
      </c>
      <c r="K109" s="109">
        <v>0.66</v>
      </c>
      <c r="L109" s="127">
        <f t="shared" si="7"/>
        <v>137148</v>
      </c>
      <c r="M109" s="131">
        <f t="shared" si="8"/>
        <v>325380</v>
      </c>
      <c r="N109" s="136">
        <f t="shared" si="13"/>
        <v>229376.40000000002</v>
      </c>
      <c r="O109" s="109">
        <v>0</v>
      </c>
      <c r="P109" s="155" t="s">
        <v>5751</v>
      </c>
    </row>
    <row r="110" spans="1:16" ht="19.5" x14ac:dyDescent="0.5">
      <c r="A110" s="109" t="s">
        <v>16</v>
      </c>
      <c r="B110" s="109">
        <v>700535</v>
      </c>
      <c r="C110" s="109" t="s">
        <v>3235</v>
      </c>
      <c r="D110" s="109"/>
      <c r="E110" s="109">
        <v>1.32</v>
      </c>
      <c r="F110" s="111">
        <f t="shared" si="9"/>
        <v>142560</v>
      </c>
      <c r="G110" s="111">
        <f t="shared" si="10"/>
        <v>62832</v>
      </c>
      <c r="H110" s="109">
        <v>0.66</v>
      </c>
      <c r="I110" s="111">
        <f t="shared" si="11"/>
        <v>182820</v>
      </c>
      <c r="J110" s="111">
        <f t="shared" si="12"/>
        <v>74316</v>
      </c>
      <c r="K110" s="109">
        <v>0.66</v>
      </c>
      <c r="L110" s="127">
        <f t="shared" si="7"/>
        <v>137148</v>
      </c>
      <c r="M110" s="131">
        <f t="shared" si="8"/>
        <v>325380</v>
      </c>
      <c r="N110" s="136">
        <f t="shared" si="13"/>
        <v>229376.40000000002</v>
      </c>
      <c r="O110" s="109">
        <v>0</v>
      </c>
      <c r="P110" s="155" t="s">
        <v>5751</v>
      </c>
    </row>
    <row r="111" spans="1:16" ht="19.5" x14ac:dyDescent="0.5">
      <c r="A111" s="109" t="s">
        <v>16</v>
      </c>
      <c r="B111" s="109">
        <v>700540</v>
      </c>
      <c r="C111" s="109" t="s">
        <v>3236</v>
      </c>
      <c r="D111" s="109"/>
      <c r="E111" s="109">
        <v>1.66</v>
      </c>
      <c r="F111" s="111">
        <f t="shared" si="9"/>
        <v>177120</v>
      </c>
      <c r="G111" s="111">
        <f t="shared" si="10"/>
        <v>78064</v>
      </c>
      <c r="H111" s="109">
        <v>0.82</v>
      </c>
      <c r="I111" s="111">
        <f t="shared" si="11"/>
        <v>232680</v>
      </c>
      <c r="J111" s="111">
        <f t="shared" si="12"/>
        <v>94584</v>
      </c>
      <c r="K111" s="109">
        <v>0.84</v>
      </c>
      <c r="L111" s="127">
        <f t="shared" si="7"/>
        <v>172648</v>
      </c>
      <c r="M111" s="131">
        <f t="shared" si="8"/>
        <v>409800</v>
      </c>
      <c r="N111" s="136">
        <f t="shared" si="13"/>
        <v>288946.40000000002</v>
      </c>
      <c r="O111" s="109">
        <v>0</v>
      </c>
      <c r="P111" s="155" t="s">
        <v>5751</v>
      </c>
    </row>
    <row r="112" spans="1:16" ht="19.5" x14ac:dyDescent="0.5">
      <c r="A112" s="109" t="s">
        <v>16</v>
      </c>
      <c r="B112" s="109">
        <v>700545</v>
      </c>
      <c r="C112" s="109" t="s">
        <v>3237</v>
      </c>
      <c r="D112" s="109"/>
      <c r="E112" s="109">
        <v>2.1800000000000002</v>
      </c>
      <c r="F112" s="111">
        <f t="shared" si="9"/>
        <v>235440.00000000003</v>
      </c>
      <c r="G112" s="111">
        <f t="shared" si="10"/>
        <v>103768.00000000001</v>
      </c>
      <c r="H112" s="109">
        <v>1.0900000000000001</v>
      </c>
      <c r="I112" s="111">
        <f t="shared" si="11"/>
        <v>301930</v>
      </c>
      <c r="J112" s="111">
        <f t="shared" si="12"/>
        <v>122734.00000000001</v>
      </c>
      <c r="K112" s="109">
        <v>1.0900000000000001</v>
      </c>
      <c r="L112" s="127">
        <f t="shared" si="7"/>
        <v>226502.00000000003</v>
      </c>
      <c r="M112" s="131">
        <f t="shared" si="8"/>
        <v>537370</v>
      </c>
      <c r="N112" s="136">
        <f t="shared" si="13"/>
        <v>378818.6</v>
      </c>
      <c r="O112" s="109">
        <v>0</v>
      </c>
      <c r="P112" s="155" t="s">
        <v>5751</v>
      </c>
    </row>
    <row r="113" spans="1:16" ht="19.5" x14ac:dyDescent="0.5">
      <c r="A113" s="109" t="s">
        <v>16</v>
      </c>
      <c r="B113" s="109">
        <v>700550</v>
      </c>
      <c r="C113" s="109" t="s">
        <v>3238</v>
      </c>
      <c r="D113" s="109"/>
      <c r="E113" s="109">
        <v>1.32</v>
      </c>
      <c r="F113" s="111">
        <f t="shared" si="9"/>
        <v>142560</v>
      </c>
      <c r="G113" s="111">
        <f t="shared" si="10"/>
        <v>62832</v>
      </c>
      <c r="H113" s="109">
        <v>0.66</v>
      </c>
      <c r="I113" s="111">
        <f t="shared" si="11"/>
        <v>182820</v>
      </c>
      <c r="J113" s="111">
        <f t="shared" si="12"/>
        <v>74316</v>
      </c>
      <c r="K113" s="109">
        <v>0.66</v>
      </c>
      <c r="L113" s="127">
        <f t="shared" si="7"/>
        <v>137148</v>
      </c>
      <c r="M113" s="131">
        <f t="shared" si="8"/>
        <v>325380</v>
      </c>
      <c r="N113" s="136">
        <f t="shared" si="13"/>
        <v>229376.40000000002</v>
      </c>
      <c r="O113" s="109">
        <v>0</v>
      </c>
      <c r="P113" s="155" t="s">
        <v>5751</v>
      </c>
    </row>
    <row r="114" spans="1:16" ht="19.5" x14ac:dyDescent="0.5">
      <c r="A114" s="109" t="s">
        <v>16</v>
      </c>
      <c r="B114" s="109">
        <v>700555</v>
      </c>
      <c r="C114" s="109" t="s">
        <v>3239</v>
      </c>
      <c r="D114" s="109"/>
      <c r="E114" s="109">
        <v>1.63</v>
      </c>
      <c r="F114" s="111">
        <f t="shared" si="9"/>
        <v>170640</v>
      </c>
      <c r="G114" s="111">
        <f t="shared" si="10"/>
        <v>75208</v>
      </c>
      <c r="H114" s="109">
        <v>0.79</v>
      </c>
      <c r="I114" s="111">
        <f t="shared" si="11"/>
        <v>232680</v>
      </c>
      <c r="J114" s="111">
        <f t="shared" si="12"/>
        <v>94584</v>
      </c>
      <c r="K114" s="109">
        <v>0.84</v>
      </c>
      <c r="L114" s="127">
        <f t="shared" si="7"/>
        <v>169792</v>
      </c>
      <c r="M114" s="131">
        <f t="shared" si="8"/>
        <v>403320</v>
      </c>
      <c r="N114" s="136">
        <f t="shared" si="13"/>
        <v>284465.59999999998</v>
      </c>
      <c r="O114" s="109">
        <v>0</v>
      </c>
      <c r="P114" s="155" t="s">
        <v>5751</v>
      </c>
    </row>
    <row r="115" spans="1:16" ht="19.5" x14ac:dyDescent="0.5">
      <c r="A115" s="109" t="s">
        <v>16</v>
      </c>
      <c r="B115" s="109">
        <v>700560</v>
      </c>
      <c r="C115" s="109" t="s">
        <v>3240</v>
      </c>
      <c r="D115" s="109"/>
      <c r="E115" s="109">
        <v>9.11</v>
      </c>
      <c r="F115" s="111">
        <f t="shared" si="9"/>
        <v>950400.00000000012</v>
      </c>
      <c r="G115" s="111">
        <f t="shared" si="10"/>
        <v>418880.00000000006</v>
      </c>
      <c r="H115" s="109">
        <v>4.4000000000000004</v>
      </c>
      <c r="I115" s="111">
        <f t="shared" si="11"/>
        <v>1304670</v>
      </c>
      <c r="J115" s="111">
        <f t="shared" si="12"/>
        <v>530346</v>
      </c>
      <c r="K115" s="109">
        <v>4.71</v>
      </c>
      <c r="L115" s="127">
        <f t="shared" si="7"/>
        <v>949226</v>
      </c>
      <c r="M115" s="131">
        <f t="shared" si="8"/>
        <v>2255070</v>
      </c>
      <c r="N115" s="136">
        <f t="shared" si="13"/>
        <v>1590611.8</v>
      </c>
      <c r="O115" s="109">
        <v>0</v>
      </c>
      <c r="P115" s="155" t="s">
        <v>5751</v>
      </c>
    </row>
    <row r="116" spans="1:16" ht="19.5" x14ac:dyDescent="0.5">
      <c r="A116" s="109" t="s">
        <v>16</v>
      </c>
      <c r="B116" s="109">
        <v>700565</v>
      </c>
      <c r="C116" s="109" t="s">
        <v>3241</v>
      </c>
      <c r="D116" s="109"/>
      <c r="E116" s="109">
        <v>2.86</v>
      </c>
      <c r="F116" s="111">
        <f t="shared" si="9"/>
        <v>308880</v>
      </c>
      <c r="G116" s="111">
        <f t="shared" si="10"/>
        <v>136136</v>
      </c>
      <c r="H116" s="109">
        <v>1.43</v>
      </c>
      <c r="I116" s="111">
        <f t="shared" si="11"/>
        <v>396110</v>
      </c>
      <c r="J116" s="111">
        <f t="shared" si="12"/>
        <v>161018</v>
      </c>
      <c r="K116" s="109">
        <v>1.43</v>
      </c>
      <c r="L116" s="127">
        <f t="shared" si="7"/>
        <v>297154</v>
      </c>
      <c r="M116" s="131">
        <f t="shared" si="8"/>
        <v>704990</v>
      </c>
      <c r="N116" s="136">
        <f t="shared" si="13"/>
        <v>496982.2</v>
      </c>
      <c r="O116" s="109">
        <v>0</v>
      </c>
      <c r="P116" s="155" t="s">
        <v>5751</v>
      </c>
    </row>
    <row r="117" spans="1:16" ht="19.5" x14ac:dyDescent="0.5">
      <c r="A117" s="109" t="s">
        <v>16</v>
      </c>
      <c r="B117" s="109">
        <v>700570</v>
      </c>
      <c r="C117" s="109" t="s">
        <v>3242</v>
      </c>
      <c r="D117" s="109"/>
      <c r="E117" s="109">
        <v>1.78</v>
      </c>
      <c r="F117" s="111">
        <f t="shared" si="9"/>
        <v>192240</v>
      </c>
      <c r="G117" s="111">
        <f t="shared" si="10"/>
        <v>84728</v>
      </c>
      <c r="H117" s="109">
        <v>0.89</v>
      </c>
      <c r="I117" s="111">
        <f t="shared" si="11"/>
        <v>246530</v>
      </c>
      <c r="J117" s="111">
        <f t="shared" si="12"/>
        <v>100214</v>
      </c>
      <c r="K117" s="109">
        <v>0.89</v>
      </c>
      <c r="L117" s="127">
        <f t="shared" si="7"/>
        <v>184942</v>
      </c>
      <c r="M117" s="131">
        <f t="shared" si="8"/>
        <v>438770</v>
      </c>
      <c r="N117" s="136">
        <f t="shared" si="13"/>
        <v>309310.59999999998</v>
      </c>
      <c r="O117" s="109">
        <v>0</v>
      </c>
      <c r="P117" s="155" t="s">
        <v>5751</v>
      </c>
    </row>
    <row r="118" spans="1:16" ht="19.5" x14ac:dyDescent="0.5">
      <c r="A118" s="109" t="s">
        <v>16</v>
      </c>
      <c r="B118" s="109">
        <v>700575</v>
      </c>
      <c r="C118" s="109" t="s">
        <v>3243</v>
      </c>
      <c r="D118" s="109"/>
      <c r="E118" s="109">
        <v>4.96</v>
      </c>
      <c r="F118" s="111">
        <f t="shared" si="9"/>
        <v>561600</v>
      </c>
      <c r="G118" s="111">
        <f t="shared" si="10"/>
        <v>247520</v>
      </c>
      <c r="H118" s="109">
        <v>2.6</v>
      </c>
      <c r="I118" s="111">
        <f t="shared" si="11"/>
        <v>653720</v>
      </c>
      <c r="J118" s="111">
        <f t="shared" si="12"/>
        <v>265736</v>
      </c>
      <c r="K118" s="109">
        <v>2.36</v>
      </c>
      <c r="L118" s="127">
        <f t="shared" si="7"/>
        <v>513256</v>
      </c>
      <c r="M118" s="131">
        <f t="shared" si="8"/>
        <v>1215320</v>
      </c>
      <c r="N118" s="136">
        <f t="shared" si="13"/>
        <v>856040.8</v>
      </c>
      <c r="O118" s="109">
        <v>0</v>
      </c>
      <c r="P118" s="155" t="s">
        <v>5751</v>
      </c>
    </row>
    <row r="119" spans="1:16" ht="19.5" x14ac:dyDescent="0.5">
      <c r="A119" s="109" t="s">
        <v>16</v>
      </c>
      <c r="B119" s="109">
        <v>700580</v>
      </c>
      <c r="C119" s="109" t="s">
        <v>3244</v>
      </c>
      <c r="D119" s="109"/>
      <c r="E119" s="109">
        <v>1.6</v>
      </c>
      <c r="F119" s="111">
        <f t="shared" si="9"/>
        <v>164160</v>
      </c>
      <c r="G119" s="111">
        <f t="shared" si="10"/>
        <v>72352</v>
      </c>
      <c r="H119" s="109">
        <v>0.76</v>
      </c>
      <c r="I119" s="111">
        <f t="shared" si="11"/>
        <v>232680</v>
      </c>
      <c r="J119" s="111">
        <f t="shared" si="12"/>
        <v>94584</v>
      </c>
      <c r="K119" s="109">
        <v>0.84</v>
      </c>
      <c r="L119" s="127">
        <f t="shared" si="7"/>
        <v>166936</v>
      </c>
      <c r="M119" s="131">
        <f t="shared" si="8"/>
        <v>396840</v>
      </c>
      <c r="N119" s="136">
        <f t="shared" si="13"/>
        <v>279984.8</v>
      </c>
      <c r="O119" s="109">
        <v>0</v>
      </c>
      <c r="P119" s="155" t="s">
        <v>5751</v>
      </c>
    </row>
    <row r="120" spans="1:16" ht="19.5" x14ac:dyDescent="0.5">
      <c r="A120" s="109" t="s">
        <v>16</v>
      </c>
      <c r="B120" s="109">
        <v>700585</v>
      </c>
      <c r="C120" s="109" t="s">
        <v>3245</v>
      </c>
      <c r="D120" s="109"/>
      <c r="E120" s="109">
        <v>2.3199999999999998</v>
      </c>
      <c r="F120" s="111">
        <f t="shared" si="9"/>
        <v>250559.99999999997</v>
      </c>
      <c r="G120" s="111">
        <f t="shared" si="10"/>
        <v>110431.99999999999</v>
      </c>
      <c r="H120" s="109">
        <v>1.1599999999999999</v>
      </c>
      <c r="I120" s="111">
        <f t="shared" si="11"/>
        <v>321320</v>
      </c>
      <c r="J120" s="111">
        <f t="shared" si="12"/>
        <v>130615.99999999999</v>
      </c>
      <c r="K120" s="109">
        <v>1.1599999999999999</v>
      </c>
      <c r="L120" s="127">
        <f t="shared" si="7"/>
        <v>241047.99999999997</v>
      </c>
      <c r="M120" s="131">
        <f t="shared" si="8"/>
        <v>571880</v>
      </c>
      <c r="N120" s="136">
        <f t="shared" si="13"/>
        <v>403146.4</v>
      </c>
      <c r="O120" s="109">
        <v>0</v>
      </c>
      <c r="P120" s="155" t="s">
        <v>5751</v>
      </c>
    </row>
    <row r="121" spans="1:16" ht="19.5" x14ac:dyDescent="0.5">
      <c r="A121" s="109" t="s">
        <v>16</v>
      </c>
      <c r="B121" s="109">
        <v>700590</v>
      </c>
      <c r="C121" s="109" t="s">
        <v>3246</v>
      </c>
      <c r="D121" s="109"/>
      <c r="E121" s="109">
        <v>1.72</v>
      </c>
      <c r="F121" s="111">
        <f t="shared" si="9"/>
        <v>179280</v>
      </c>
      <c r="G121" s="111">
        <f t="shared" si="10"/>
        <v>79016</v>
      </c>
      <c r="H121" s="109">
        <v>0.83</v>
      </c>
      <c r="I121" s="111">
        <f t="shared" si="11"/>
        <v>246530</v>
      </c>
      <c r="J121" s="111">
        <f t="shared" si="12"/>
        <v>100214</v>
      </c>
      <c r="K121" s="109">
        <v>0.89</v>
      </c>
      <c r="L121" s="127">
        <f t="shared" si="7"/>
        <v>179230</v>
      </c>
      <c r="M121" s="131">
        <f t="shared" si="8"/>
        <v>425810</v>
      </c>
      <c r="N121" s="136">
        <f t="shared" si="13"/>
        <v>300349</v>
      </c>
      <c r="O121" s="109">
        <v>0</v>
      </c>
      <c r="P121" s="155" t="s">
        <v>5751</v>
      </c>
    </row>
    <row r="122" spans="1:16" ht="19.5" x14ac:dyDescent="0.5">
      <c r="A122" s="109" t="s">
        <v>16</v>
      </c>
      <c r="B122" s="109">
        <v>700595</v>
      </c>
      <c r="C122" s="109" t="s">
        <v>3247</v>
      </c>
      <c r="D122" s="109"/>
      <c r="E122" s="109">
        <v>1.32</v>
      </c>
      <c r="F122" s="111">
        <f t="shared" si="9"/>
        <v>142560</v>
      </c>
      <c r="G122" s="111">
        <f t="shared" si="10"/>
        <v>62832</v>
      </c>
      <c r="H122" s="109">
        <v>0.66</v>
      </c>
      <c r="I122" s="111">
        <f t="shared" si="11"/>
        <v>182820</v>
      </c>
      <c r="J122" s="111">
        <f t="shared" si="12"/>
        <v>74316</v>
      </c>
      <c r="K122" s="109">
        <v>0.66</v>
      </c>
      <c r="L122" s="127">
        <f t="shared" si="7"/>
        <v>137148</v>
      </c>
      <c r="M122" s="131">
        <f t="shared" si="8"/>
        <v>325380</v>
      </c>
      <c r="N122" s="136">
        <f t="shared" si="13"/>
        <v>229376.40000000002</v>
      </c>
      <c r="O122" s="109">
        <v>0</v>
      </c>
      <c r="P122" s="155" t="s">
        <v>5751</v>
      </c>
    </row>
    <row r="123" spans="1:16" ht="19.5" x14ac:dyDescent="0.5">
      <c r="A123" s="109" t="s">
        <v>16</v>
      </c>
      <c r="B123" s="109">
        <v>700600</v>
      </c>
      <c r="C123" s="109" t="s">
        <v>3248</v>
      </c>
      <c r="D123" s="109"/>
      <c r="E123" s="109">
        <v>1.9</v>
      </c>
      <c r="F123" s="111">
        <f t="shared" si="9"/>
        <v>205200</v>
      </c>
      <c r="G123" s="111">
        <f t="shared" si="10"/>
        <v>90440</v>
      </c>
      <c r="H123" s="109">
        <v>0.95</v>
      </c>
      <c r="I123" s="111">
        <f t="shared" si="11"/>
        <v>263150</v>
      </c>
      <c r="J123" s="111">
        <f t="shared" si="12"/>
        <v>106970</v>
      </c>
      <c r="K123" s="109">
        <v>0.95</v>
      </c>
      <c r="L123" s="127">
        <f t="shared" si="7"/>
        <v>197410</v>
      </c>
      <c r="M123" s="131">
        <f t="shared" si="8"/>
        <v>468350</v>
      </c>
      <c r="N123" s="136">
        <f t="shared" si="13"/>
        <v>330163</v>
      </c>
      <c r="O123" s="109">
        <v>0</v>
      </c>
      <c r="P123" s="155" t="s">
        <v>5751</v>
      </c>
    </row>
    <row r="124" spans="1:16" ht="19.5" x14ac:dyDescent="0.5">
      <c r="A124" s="109" t="s">
        <v>16</v>
      </c>
      <c r="B124" s="109">
        <v>700605</v>
      </c>
      <c r="C124" s="109" t="s">
        <v>3249</v>
      </c>
      <c r="D124" s="109"/>
      <c r="E124" s="109">
        <v>2.33</v>
      </c>
      <c r="F124" s="111">
        <f t="shared" si="9"/>
        <v>259200</v>
      </c>
      <c r="G124" s="111">
        <f t="shared" si="10"/>
        <v>114240</v>
      </c>
      <c r="H124" s="109">
        <v>1.2</v>
      </c>
      <c r="I124" s="111">
        <f t="shared" si="11"/>
        <v>313009.99999999994</v>
      </c>
      <c r="J124" s="111">
        <f t="shared" si="12"/>
        <v>127237.99999999999</v>
      </c>
      <c r="K124" s="109">
        <v>1.1299999999999999</v>
      </c>
      <c r="L124" s="127">
        <f t="shared" si="7"/>
        <v>241478</v>
      </c>
      <c r="M124" s="131">
        <f t="shared" si="8"/>
        <v>572210</v>
      </c>
      <c r="N124" s="136">
        <f t="shared" si="13"/>
        <v>403175.4</v>
      </c>
      <c r="O124" s="109">
        <v>0</v>
      </c>
      <c r="P124" s="155" t="s">
        <v>5751</v>
      </c>
    </row>
    <row r="125" spans="1:16" ht="19.5" x14ac:dyDescent="0.5">
      <c r="A125" s="109" t="s">
        <v>16</v>
      </c>
      <c r="B125" s="109">
        <v>700610</v>
      </c>
      <c r="C125" s="109" t="s">
        <v>3250</v>
      </c>
      <c r="D125" s="109"/>
      <c r="E125" s="109">
        <v>1.64</v>
      </c>
      <c r="F125" s="111">
        <f t="shared" si="9"/>
        <v>177120</v>
      </c>
      <c r="G125" s="111">
        <f t="shared" si="10"/>
        <v>78064</v>
      </c>
      <c r="H125" s="109">
        <v>0.82</v>
      </c>
      <c r="I125" s="111">
        <f t="shared" si="11"/>
        <v>227140</v>
      </c>
      <c r="J125" s="111">
        <f t="shared" si="12"/>
        <v>92332</v>
      </c>
      <c r="K125" s="109">
        <v>0.82</v>
      </c>
      <c r="L125" s="127">
        <f t="shared" si="7"/>
        <v>170396</v>
      </c>
      <c r="M125" s="131">
        <f t="shared" si="8"/>
        <v>404260</v>
      </c>
      <c r="N125" s="136">
        <f t="shared" si="13"/>
        <v>284982.8</v>
      </c>
      <c r="O125" s="109">
        <v>0</v>
      </c>
      <c r="P125" s="155" t="s">
        <v>5751</v>
      </c>
    </row>
    <row r="126" spans="1:16" ht="19.5" x14ac:dyDescent="0.5">
      <c r="A126" s="109" t="s">
        <v>16</v>
      </c>
      <c r="B126" s="109">
        <v>700615</v>
      </c>
      <c r="C126" s="109" t="s">
        <v>3251</v>
      </c>
      <c r="D126" s="109"/>
      <c r="E126" s="109">
        <v>1.98</v>
      </c>
      <c r="F126" s="111">
        <f t="shared" si="9"/>
        <v>213840</v>
      </c>
      <c r="G126" s="111">
        <f t="shared" si="10"/>
        <v>94248</v>
      </c>
      <c r="H126" s="109">
        <v>0.99</v>
      </c>
      <c r="I126" s="111">
        <f t="shared" si="11"/>
        <v>274230</v>
      </c>
      <c r="J126" s="111">
        <f t="shared" si="12"/>
        <v>111474</v>
      </c>
      <c r="K126" s="109">
        <v>0.99</v>
      </c>
      <c r="L126" s="127">
        <f t="shared" si="7"/>
        <v>205722</v>
      </c>
      <c r="M126" s="131">
        <f t="shared" si="8"/>
        <v>488070</v>
      </c>
      <c r="N126" s="136">
        <f t="shared" si="13"/>
        <v>344064.6</v>
      </c>
      <c r="O126" s="109">
        <v>0</v>
      </c>
      <c r="P126" s="155" t="s">
        <v>5751</v>
      </c>
    </row>
    <row r="127" spans="1:16" ht="19.5" x14ac:dyDescent="0.5">
      <c r="A127" s="109" t="s">
        <v>16</v>
      </c>
      <c r="B127" s="109">
        <v>700620</v>
      </c>
      <c r="C127" s="109" t="s">
        <v>3252</v>
      </c>
      <c r="D127" s="109"/>
      <c r="E127" s="109">
        <v>1.32</v>
      </c>
      <c r="F127" s="111">
        <f t="shared" si="9"/>
        <v>142560</v>
      </c>
      <c r="G127" s="111">
        <f t="shared" si="10"/>
        <v>62832</v>
      </c>
      <c r="H127" s="109">
        <v>0.66</v>
      </c>
      <c r="I127" s="111">
        <f t="shared" si="11"/>
        <v>182820</v>
      </c>
      <c r="J127" s="111">
        <f t="shared" si="12"/>
        <v>74316</v>
      </c>
      <c r="K127" s="109">
        <v>0.66</v>
      </c>
      <c r="L127" s="127">
        <f t="shared" si="7"/>
        <v>137148</v>
      </c>
      <c r="M127" s="131">
        <f t="shared" si="8"/>
        <v>325380</v>
      </c>
      <c r="N127" s="136">
        <f t="shared" si="13"/>
        <v>229376.40000000002</v>
      </c>
      <c r="O127" s="109">
        <v>0</v>
      </c>
      <c r="P127" s="155" t="s">
        <v>5751</v>
      </c>
    </row>
    <row r="128" spans="1:16" ht="19.5" x14ac:dyDescent="0.5">
      <c r="A128" s="109" t="s">
        <v>16</v>
      </c>
      <c r="B128" s="109">
        <v>700625</v>
      </c>
      <c r="C128" s="109" t="s">
        <v>3253</v>
      </c>
      <c r="D128" s="109"/>
      <c r="E128" s="109">
        <v>1.64</v>
      </c>
      <c r="F128" s="111">
        <f t="shared" si="9"/>
        <v>177120</v>
      </c>
      <c r="G128" s="111">
        <f t="shared" si="10"/>
        <v>78064</v>
      </c>
      <c r="H128" s="109">
        <v>0.82</v>
      </c>
      <c r="I128" s="111">
        <f t="shared" si="11"/>
        <v>227140</v>
      </c>
      <c r="J128" s="111">
        <f t="shared" si="12"/>
        <v>92332</v>
      </c>
      <c r="K128" s="109">
        <v>0.82</v>
      </c>
      <c r="L128" s="127">
        <f t="shared" si="7"/>
        <v>170396</v>
      </c>
      <c r="M128" s="131">
        <f t="shared" si="8"/>
        <v>404260</v>
      </c>
      <c r="N128" s="136">
        <f t="shared" si="13"/>
        <v>284982.8</v>
      </c>
      <c r="O128" s="109">
        <v>0</v>
      </c>
      <c r="P128" s="155" t="s">
        <v>5751</v>
      </c>
    </row>
    <row r="129" spans="1:16" ht="19.5" x14ac:dyDescent="0.5">
      <c r="A129" s="109" t="s">
        <v>16</v>
      </c>
      <c r="B129" s="109">
        <v>700630</v>
      </c>
      <c r="C129" s="109" t="s">
        <v>3254</v>
      </c>
      <c r="D129" s="109"/>
      <c r="E129" s="109">
        <v>2.0300000000000002</v>
      </c>
      <c r="F129" s="111">
        <f t="shared" si="9"/>
        <v>211680</v>
      </c>
      <c r="G129" s="111">
        <f t="shared" si="10"/>
        <v>93296</v>
      </c>
      <c r="H129" s="109">
        <v>0.98</v>
      </c>
      <c r="I129" s="111">
        <f t="shared" si="11"/>
        <v>290850</v>
      </c>
      <c r="J129" s="111">
        <f t="shared" si="12"/>
        <v>118230</v>
      </c>
      <c r="K129" s="109">
        <v>1.05</v>
      </c>
      <c r="L129" s="127">
        <f t="shared" si="7"/>
        <v>211526</v>
      </c>
      <c r="M129" s="131">
        <f t="shared" si="8"/>
        <v>502530</v>
      </c>
      <c r="N129" s="136">
        <f t="shared" si="13"/>
        <v>354461.80000000005</v>
      </c>
      <c r="O129" s="109">
        <v>0</v>
      </c>
      <c r="P129" s="155" t="s">
        <v>5751</v>
      </c>
    </row>
    <row r="130" spans="1:16" ht="19.5" x14ac:dyDescent="0.5">
      <c r="A130" s="109" t="s">
        <v>16</v>
      </c>
      <c r="B130" s="109">
        <v>700635</v>
      </c>
      <c r="C130" s="109" t="s">
        <v>3255</v>
      </c>
      <c r="D130" s="109"/>
      <c r="E130" s="109">
        <v>2.1800000000000002</v>
      </c>
      <c r="F130" s="111">
        <f t="shared" si="9"/>
        <v>235440.00000000003</v>
      </c>
      <c r="G130" s="111">
        <f t="shared" si="10"/>
        <v>103768.00000000001</v>
      </c>
      <c r="H130" s="109">
        <v>1.0900000000000001</v>
      </c>
      <c r="I130" s="111">
        <f t="shared" si="11"/>
        <v>301930</v>
      </c>
      <c r="J130" s="111">
        <f t="shared" si="12"/>
        <v>122734.00000000001</v>
      </c>
      <c r="K130" s="109">
        <v>1.0900000000000001</v>
      </c>
      <c r="L130" s="127">
        <f t="shared" si="7"/>
        <v>226502.00000000003</v>
      </c>
      <c r="M130" s="131">
        <f t="shared" si="8"/>
        <v>537370</v>
      </c>
      <c r="N130" s="136">
        <f t="shared" si="13"/>
        <v>378818.6</v>
      </c>
      <c r="O130" s="109">
        <v>0</v>
      </c>
      <c r="P130" s="155" t="s">
        <v>5751</v>
      </c>
    </row>
    <row r="131" spans="1:16" ht="19.5" x14ac:dyDescent="0.5">
      <c r="A131" s="109" t="s">
        <v>16</v>
      </c>
      <c r="B131" s="109">
        <v>700640</v>
      </c>
      <c r="C131" s="109" t="s">
        <v>3256</v>
      </c>
      <c r="D131" s="109"/>
      <c r="E131" s="109">
        <v>7.0500000000000007</v>
      </c>
      <c r="F131" s="111">
        <f t="shared" si="9"/>
        <v>786240</v>
      </c>
      <c r="G131" s="111">
        <f t="shared" si="10"/>
        <v>346528</v>
      </c>
      <c r="H131" s="109">
        <v>3.64</v>
      </c>
      <c r="I131" s="111">
        <f t="shared" si="11"/>
        <v>944570</v>
      </c>
      <c r="J131" s="111">
        <f t="shared" si="12"/>
        <v>383966</v>
      </c>
      <c r="K131" s="109">
        <v>3.41</v>
      </c>
      <c r="L131" s="127">
        <f t="shared" ref="L131:L135" si="14">J131+G131</f>
        <v>730494</v>
      </c>
      <c r="M131" s="131">
        <f t="shared" ref="M131:M135" si="15">I131+F131</f>
        <v>1730810</v>
      </c>
      <c r="N131" s="136">
        <f t="shared" si="13"/>
        <v>1219464.2</v>
      </c>
      <c r="O131" s="109">
        <v>0</v>
      </c>
      <c r="P131" s="155" t="s">
        <v>5751</v>
      </c>
    </row>
    <row r="132" spans="1:16" ht="19.5" x14ac:dyDescent="0.5">
      <c r="A132" s="109" t="s">
        <v>16</v>
      </c>
      <c r="B132" s="109">
        <v>700645</v>
      </c>
      <c r="C132" s="109" t="s">
        <v>3257</v>
      </c>
      <c r="D132" s="109"/>
      <c r="E132" s="109">
        <v>1.4100000000000001</v>
      </c>
      <c r="F132" s="111">
        <f t="shared" ref="F132:F135" si="16">H132*216000</f>
        <v>144720</v>
      </c>
      <c r="G132" s="111">
        <f t="shared" ref="G132:G135" si="17">H132*95200</f>
        <v>63784.000000000007</v>
      </c>
      <c r="H132" s="109">
        <v>0.67</v>
      </c>
      <c r="I132" s="111">
        <f t="shared" ref="I132:I135" si="18">K132*277000</f>
        <v>204980</v>
      </c>
      <c r="J132" s="111">
        <f t="shared" ref="J132:J135" si="19">112600*K132</f>
        <v>83324</v>
      </c>
      <c r="K132" s="109">
        <v>0.74</v>
      </c>
      <c r="L132" s="127">
        <f t="shared" si="14"/>
        <v>147108</v>
      </c>
      <c r="M132" s="131">
        <f t="shared" si="15"/>
        <v>349700</v>
      </c>
      <c r="N132" s="136">
        <f t="shared" ref="N132:N135" si="20">M132-(L132*70%)</f>
        <v>246724.40000000002</v>
      </c>
      <c r="O132" s="109">
        <v>0</v>
      </c>
      <c r="P132" s="155" t="s">
        <v>5751</v>
      </c>
    </row>
    <row r="133" spans="1:16" ht="19.5" x14ac:dyDescent="0.5">
      <c r="A133" s="109" t="s">
        <v>16</v>
      </c>
      <c r="B133" s="109">
        <v>700650</v>
      </c>
      <c r="C133" s="109" t="s">
        <v>3258</v>
      </c>
      <c r="D133" s="109"/>
      <c r="E133" s="109">
        <v>1.64</v>
      </c>
      <c r="F133" s="111">
        <f t="shared" si="16"/>
        <v>177120</v>
      </c>
      <c r="G133" s="111">
        <f t="shared" si="17"/>
        <v>78064</v>
      </c>
      <c r="H133" s="109">
        <v>0.82</v>
      </c>
      <c r="I133" s="111">
        <f t="shared" si="18"/>
        <v>227140</v>
      </c>
      <c r="J133" s="111">
        <f t="shared" si="19"/>
        <v>92332</v>
      </c>
      <c r="K133" s="109">
        <v>0.82</v>
      </c>
      <c r="L133" s="127">
        <f t="shared" si="14"/>
        <v>170396</v>
      </c>
      <c r="M133" s="131">
        <f t="shared" si="15"/>
        <v>404260</v>
      </c>
      <c r="N133" s="136">
        <f t="shared" si="20"/>
        <v>284982.8</v>
      </c>
      <c r="O133" s="109">
        <v>0</v>
      </c>
      <c r="P133" s="155" t="s">
        <v>5751</v>
      </c>
    </row>
    <row r="134" spans="1:16" ht="19.5" x14ac:dyDescent="0.5">
      <c r="A134" s="109" t="s">
        <v>16</v>
      </c>
      <c r="B134" s="109">
        <v>700655</v>
      </c>
      <c r="C134" s="109" t="s">
        <v>3259</v>
      </c>
      <c r="D134" s="109"/>
      <c r="E134" s="109">
        <v>4.8699999999999992</v>
      </c>
      <c r="F134" s="111">
        <f t="shared" si="16"/>
        <v>600480</v>
      </c>
      <c r="G134" s="111">
        <f t="shared" si="17"/>
        <v>264656</v>
      </c>
      <c r="H134" s="109">
        <v>2.78</v>
      </c>
      <c r="I134" s="111">
        <f t="shared" si="18"/>
        <v>578930</v>
      </c>
      <c r="J134" s="111">
        <f t="shared" si="19"/>
        <v>235333.99999999997</v>
      </c>
      <c r="K134" s="109">
        <v>2.09</v>
      </c>
      <c r="L134" s="127">
        <f t="shared" si="14"/>
        <v>499990</v>
      </c>
      <c r="M134" s="131">
        <f t="shared" si="15"/>
        <v>1179410</v>
      </c>
      <c r="N134" s="136">
        <f t="shared" si="20"/>
        <v>829417</v>
      </c>
      <c r="O134" s="109">
        <v>0</v>
      </c>
      <c r="P134" s="155" t="s">
        <v>5751</v>
      </c>
    </row>
    <row r="135" spans="1:16" ht="19.5" x14ac:dyDescent="0.5">
      <c r="A135" s="109" t="s">
        <v>16</v>
      </c>
      <c r="B135" s="109">
        <v>700660</v>
      </c>
      <c r="C135" s="109" t="s">
        <v>3260</v>
      </c>
      <c r="D135" s="109"/>
      <c r="E135" s="109">
        <v>7.4499999999999993</v>
      </c>
      <c r="F135" s="111">
        <f t="shared" si="16"/>
        <v>1028160</v>
      </c>
      <c r="G135" s="111">
        <f t="shared" si="17"/>
        <v>453152</v>
      </c>
      <c r="H135" s="109">
        <v>4.76</v>
      </c>
      <c r="I135" s="111">
        <f t="shared" si="18"/>
        <v>745130</v>
      </c>
      <c r="J135" s="111">
        <f t="shared" si="19"/>
        <v>302894</v>
      </c>
      <c r="K135" s="109">
        <v>2.69</v>
      </c>
      <c r="L135" s="127">
        <f t="shared" si="14"/>
        <v>756046</v>
      </c>
      <c r="M135" s="131">
        <f t="shared" si="15"/>
        <v>1773290</v>
      </c>
      <c r="N135" s="136">
        <f t="shared" si="20"/>
        <v>1244057.8</v>
      </c>
      <c r="O135" s="109">
        <v>0</v>
      </c>
      <c r="P135" s="155" t="s">
        <v>5751</v>
      </c>
    </row>
  </sheetData>
  <sheetProtection algorithmName="SHA-512" hashValue="fDMTC29NAdMVn6oBEqPxZ/4E5iSrRuelki0XcTt6eWGZKiC4huvVeRRQaTFsGkpTi4pThS4t1b7yiHQKTCgvXA==" saltValue="DxbJ+3Cx13IjAKNwZaTMzg==" spinCount="100000" sheet="1" objects="1" scenarios="1" insertColumns="0" insertRows="0" insertHyperlinks="0" sort="0" autoFilter="0" pivotTables="0"/>
  <mergeCells count="1">
    <mergeCell ref="A1:P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R84"/>
  <sheetViews>
    <sheetView rightToLeft="1" workbookViewId="0">
      <pane ySplit="2" topLeftCell="A3" activePane="bottomLeft" state="frozen"/>
      <selection pane="bottomLeft" activeCell="E2" sqref="E2"/>
    </sheetView>
  </sheetViews>
  <sheetFormatPr defaultRowHeight="14.25" x14ac:dyDescent="0.2"/>
  <cols>
    <col min="3" max="3" width="47.25" customWidth="1"/>
    <col min="4" max="4" width="28" customWidth="1"/>
    <col min="6" max="11" width="9" hidden="1" customWidth="1"/>
    <col min="12" max="14" width="15.375" customWidth="1"/>
  </cols>
  <sheetData>
    <row r="1" spans="1:18" s="121" customFormat="1" ht="44.25" customHeight="1" x14ac:dyDescent="0.2">
      <c r="A1" s="218" t="s">
        <v>6360</v>
      </c>
      <c r="B1" s="218"/>
      <c r="C1" s="218"/>
      <c r="D1" s="218"/>
      <c r="E1" s="218"/>
      <c r="F1" s="218"/>
      <c r="G1" s="218"/>
      <c r="H1" s="218"/>
      <c r="I1" s="218"/>
      <c r="J1" s="218"/>
      <c r="K1" s="218"/>
      <c r="L1" s="218"/>
      <c r="M1" s="218"/>
      <c r="N1" s="218"/>
      <c r="O1" s="218"/>
      <c r="P1" s="218"/>
      <c r="Q1" s="200"/>
      <c r="R1" s="200"/>
    </row>
    <row r="2" spans="1:18" ht="39" x14ac:dyDescent="0.2">
      <c r="A2" s="114" t="s">
        <v>0</v>
      </c>
      <c r="B2" s="114" t="s">
        <v>1</v>
      </c>
      <c r="C2" s="114" t="s">
        <v>5788</v>
      </c>
      <c r="D2" s="114" t="s">
        <v>5899</v>
      </c>
      <c r="E2" s="114" t="s">
        <v>3</v>
      </c>
      <c r="F2" s="114" t="s">
        <v>6094</v>
      </c>
      <c r="G2" s="114" t="s">
        <v>6095</v>
      </c>
      <c r="H2" s="114" t="s">
        <v>4</v>
      </c>
      <c r="I2" s="114" t="s">
        <v>6096</v>
      </c>
      <c r="J2" s="114" t="s">
        <v>6097</v>
      </c>
      <c r="K2" s="114" t="s">
        <v>5</v>
      </c>
      <c r="L2" s="106" t="s">
        <v>5895</v>
      </c>
      <c r="M2" s="130" t="s">
        <v>6098</v>
      </c>
      <c r="N2" s="135" t="s">
        <v>6288</v>
      </c>
      <c r="O2" s="114" t="s">
        <v>6</v>
      </c>
      <c r="P2" s="139" t="s">
        <v>6310</v>
      </c>
    </row>
    <row r="3" spans="1:18" ht="19.5" x14ac:dyDescent="0.5">
      <c r="A3" s="109" t="s">
        <v>16</v>
      </c>
      <c r="B3" s="109">
        <v>701500</v>
      </c>
      <c r="C3" s="109" t="s">
        <v>3339</v>
      </c>
      <c r="D3" s="109"/>
      <c r="E3" s="109">
        <v>2.4000000000000004</v>
      </c>
      <c r="F3" s="111">
        <f t="shared" ref="F3:F66" si="0">H3*216000</f>
        <v>345600</v>
      </c>
      <c r="G3" s="111">
        <f t="shared" ref="G3:G66" si="1">H3*95200</f>
        <v>152320</v>
      </c>
      <c r="H3" s="109">
        <v>1.6</v>
      </c>
      <c r="I3" s="111">
        <f>K3*277000</f>
        <v>221600</v>
      </c>
      <c r="J3" s="111">
        <f>112600*K3</f>
        <v>90080</v>
      </c>
      <c r="K3" s="109">
        <v>0.8</v>
      </c>
      <c r="L3" s="127">
        <f t="shared" ref="L3:L66" si="2">J3+G3</f>
        <v>242400</v>
      </c>
      <c r="M3" s="131">
        <f t="shared" ref="M3:M66" si="3">I3+F3</f>
        <v>567200</v>
      </c>
      <c r="N3" s="136">
        <f t="shared" ref="N3:N66" si="4">M3-(L3*70%)</f>
        <v>397520</v>
      </c>
      <c r="O3" s="109">
        <v>0</v>
      </c>
      <c r="P3" s="155" t="s">
        <v>5754</v>
      </c>
    </row>
    <row r="4" spans="1:18" ht="19.5" x14ac:dyDescent="0.5">
      <c r="A4" s="109" t="s">
        <v>16</v>
      </c>
      <c r="B4" s="109">
        <v>701505</v>
      </c>
      <c r="C4" s="109" t="s">
        <v>5795</v>
      </c>
      <c r="D4" s="109"/>
      <c r="E4" s="109">
        <v>2</v>
      </c>
      <c r="F4" s="111">
        <f t="shared" si="0"/>
        <v>280800</v>
      </c>
      <c r="G4" s="111">
        <f t="shared" si="1"/>
        <v>123760</v>
      </c>
      <c r="H4" s="109">
        <v>1.3</v>
      </c>
      <c r="I4" s="111">
        <f t="shared" ref="I4:I67" si="5">K4*277000</f>
        <v>193900</v>
      </c>
      <c r="J4" s="111">
        <f t="shared" ref="J4:J67" si="6">112600*K4</f>
        <v>78820</v>
      </c>
      <c r="K4" s="109">
        <v>0.7</v>
      </c>
      <c r="L4" s="127">
        <f t="shared" si="2"/>
        <v>202580</v>
      </c>
      <c r="M4" s="131">
        <f t="shared" si="3"/>
        <v>474700</v>
      </c>
      <c r="N4" s="136">
        <f t="shared" si="4"/>
        <v>332894</v>
      </c>
      <c r="O4" s="109">
        <v>0</v>
      </c>
      <c r="P4" s="155" t="s">
        <v>5754</v>
      </c>
    </row>
    <row r="5" spans="1:18" ht="19.5" x14ac:dyDescent="0.5">
      <c r="A5" s="109" t="s">
        <v>16</v>
      </c>
      <c r="B5" s="109">
        <v>701510</v>
      </c>
      <c r="C5" s="109" t="s">
        <v>5796</v>
      </c>
      <c r="D5" s="109"/>
      <c r="E5" s="109">
        <v>2</v>
      </c>
      <c r="F5" s="111">
        <f t="shared" si="0"/>
        <v>280800</v>
      </c>
      <c r="G5" s="111">
        <f t="shared" si="1"/>
        <v>123760</v>
      </c>
      <c r="H5" s="109">
        <v>1.3</v>
      </c>
      <c r="I5" s="111">
        <f t="shared" si="5"/>
        <v>193900</v>
      </c>
      <c r="J5" s="111">
        <f t="shared" si="6"/>
        <v>78820</v>
      </c>
      <c r="K5" s="109">
        <v>0.7</v>
      </c>
      <c r="L5" s="127">
        <f t="shared" si="2"/>
        <v>202580</v>
      </c>
      <c r="M5" s="131">
        <f t="shared" si="3"/>
        <v>474700</v>
      </c>
      <c r="N5" s="136">
        <f t="shared" si="4"/>
        <v>332894</v>
      </c>
      <c r="O5" s="109">
        <v>0</v>
      </c>
      <c r="P5" s="155" t="s">
        <v>5754</v>
      </c>
    </row>
    <row r="6" spans="1:18" ht="19.5" x14ac:dyDescent="0.5">
      <c r="A6" s="109" t="s">
        <v>16</v>
      </c>
      <c r="B6" s="109">
        <v>701515</v>
      </c>
      <c r="C6" s="109" t="s">
        <v>3342</v>
      </c>
      <c r="D6" s="109"/>
      <c r="E6" s="109">
        <v>2.5</v>
      </c>
      <c r="F6" s="111">
        <f t="shared" si="0"/>
        <v>367200</v>
      </c>
      <c r="G6" s="111">
        <f t="shared" si="1"/>
        <v>161840</v>
      </c>
      <c r="H6" s="109">
        <v>1.7</v>
      </c>
      <c r="I6" s="111">
        <f t="shared" si="5"/>
        <v>221600</v>
      </c>
      <c r="J6" s="111">
        <f t="shared" si="6"/>
        <v>90080</v>
      </c>
      <c r="K6" s="109">
        <v>0.8</v>
      </c>
      <c r="L6" s="127">
        <f t="shared" si="2"/>
        <v>251920</v>
      </c>
      <c r="M6" s="131">
        <f t="shared" si="3"/>
        <v>588800</v>
      </c>
      <c r="N6" s="136">
        <f t="shared" si="4"/>
        <v>412456</v>
      </c>
      <c r="O6" s="109">
        <v>0</v>
      </c>
      <c r="P6" s="155" t="s">
        <v>5754</v>
      </c>
    </row>
    <row r="7" spans="1:18" ht="19.5" x14ac:dyDescent="0.5">
      <c r="A7" s="109" t="s">
        <v>16</v>
      </c>
      <c r="B7" s="109">
        <v>701520</v>
      </c>
      <c r="C7" s="109" t="s">
        <v>3343</v>
      </c>
      <c r="D7" s="109"/>
      <c r="E7" s="109">
        <v>2.4500000000000002</v>
      </c>
      <c r="F7" s="111">
        <f t="shared" si="0"/>
        <v>345600</v>
      </c>
      <c r="G7" s="111">
        <f t="shared" si="1"/>
        <v>152320</v>
      </c>
      <c r="H7" s="109">
        <v>1.6</v>
      </c>
      <c r="I7" s="111">
        <f t="shared" si="5"/>
        <v>235450</v>
      </c>
      <c r="J7" s="111">
        <f t="shared" si="6"/>
        <v>95710</v>
      </c>
      <c r="K7" s="109">
        <v>0.85</v>
      </c>
      <c r="L7" s="127">
        <f t="shared" si="2"/>
        <v>248030</v>
      </c>
      <c r="M7" s="131">
        <f t="shared" si="3"/>
        <v>581050</v>
      </c>
      <c r="N7" s="136">
        <f t="shared" si="4"/>
        <v>407429</v>
      </c>
      <c r="O7" s="109">
        <v>0</v>
      </c>
      <c r="P7" s="155" t="s">
        <v>5754</v>
      </c>
    </row>
    <row r="8" spans="1:18" ht="19.5" x14ac:dyDescent="0.5">
      <c r="A8" s="109" t="s">
        <v>16</v>
      </c>
      <c r="B8" s="109">
        <v>701530</v>
      </c>
      <c r="C8" s="109" t="s">
        <v>3344</v>
      </c>
      <c r="D8" s="109"/>
      <c r="E8" s="109">
        <v>1.7000000000000002</v>
      </c>
      <c r="F8" s="111">
        <f t="shared" si="0"/>
        <v>237600.00000000003</v>
      </c>
      <c r="G8" s="111">
        <f t="shared" si="1"/>
        <v>104720.00000000001</v>
      </c>
      <c r="H8" s="109">
        <v>1.1000000000000001</v>
      </c>
      <c r="I8" s="111">
        <f t="shared" si="5"/>
        <v>166200</v>
      </c>
      <c r="J8" s="111">
        <f t="shared" si="6"/>
        <v>67560</v>
      </c>
      <c r="K8" s="109">
        <v>0.6</v>
      </c>
      <c r="L8" s="127">
        <f t="shared" si="2"/>
        <v>172280</v>
      </c>
      <c r="M8" s="131">
        <f t="shared" si="3"/>
        <v>403800</v>
      </c>
      <c r="N8" s="136">
        <f t="shared" si="4"/>
        <v>283204</v>
      </c>
      <c r="O8" s="109">
        <v>0</v>
      </c>
      <c r="P8" s="155" t="s">
        <v>5754</v>
      </c>
    </row>
    <row r="9" spans="1:18" ht="19.5" x14ac:dyDescent="0.5">
      <c r="A9" s="109" t="s">
        <v>16</v>
      </c>
      <c r="B9" s="109">
        <v>701535</v>
      </c>
      <c r="C9" s="109" t="s">
        <v>3345</v>
      </c>
      <c r="D9" s="109"/>
      <c r="E9" s="109">
        <v>1.7000000000000002</v>
      </c>
      <c r="F9" s="111">
        <f t="shared" si="0"/>
        <v>237600.00000000003</v>
      </c>
      <c r="G9" s="111">
        <f t="shared" si="1"/>
        <v>104720.00000000001</v>
      </c>
      <c r="H9" s="109">
        <v>1.1000000000000001</v>
      </c>
      <c r="I9" s="111">
        <f t="shared" si="5"/>
        <v>166200</v>
      </c>
      <c r="J9" s="111">
        <f t="shared" si="6"/>
        <v>67560</v>
      </c>
      <c r="K9" s="109">
        <v>0.6</v>
      </c>
      <c r="L9" s="127">
        <f t="shared" si="2"/>
        <v>172280</v>
      </c>
      <c r="M9" s="131">
        <f t="shared" si="3"/>
        <v>403800</v>
      </c>
      <c r="N9" s="136">
        <f t="shared" si="4"/>
        <v>283204</v>
      </c>
      <c r="O9" s="109">
        <v>0</v>
      </c>
      <c r="P9" s="155" t="s">
        <v>5754</v>
      </c>
    </row>
    <row r="10" spans="1:18" ht="39" x14ac:dyDescent="0.5">
      <c r="A10" s="109" t="s">
        <v>16</v>
      </c>
      <c r="B10" s="109">
        <v>701545</v>
      </c>
      <c r="C10" s="109" t="s">
        <v>3346</v>
      </c>
      <c r="D10" s="109"/>
      <c r="E10" s="109">
        <v>4.75</v>
      </c>
      <c r="F10" s="111">
        <f t="shared" si="0"/>
        <v>691200</v>
      </c>
      <c r="G10" s="111">
        <f t="shared" si="1"/>
        <v>304640</v>
      </c>
      <c r="H10" s="109">
        <v>3.2</v>
      </c>
      <c r="I10" s="111">
        <f t="shared" si="5"/>
        <v>429350</v>
      </c>
      <c r="J10" s="111">
        <f t="shared" si="6"/>
        <v>174530</v>
      </c>
      <c r="K10" s="109">
        <v>1.55</v>
      </c>
      <c r="L10" s="127">
        <f t="shared" si="2"/>
        <v>479170</v>
      </c>
      <c r="M10" s="131">
        <f t="shared" si="3"/>
        <v>1120550</v>
      </c>
      <c r="N10" s="136">
        <f t="shared" si="4"/>
        <v>785131</v>
      </c>
      <c r="O10" s="109">
        <v>0</v>
      </c>
      <c r="P10" s="155" t="s">
        <v>5754</v>
      </c>
    </row>
    <row r="11" spans="1:18" ht="19.5" x14ac:dyDescent="0.5">
      <c r="A11" s="109" t="s">
        <v>11</v>
      </c>
      <c r="B11" s="109">
        <v>701546</v>
      </c>
      <c r="C11" s="109" t="s">
        <v>3347</v>
      </c>
      <c r="D11" s="109"/>
      <c r="E11" s="109">
        <v>11</v>
      </c>
      <c r="F11" s="111">
        <f t="shared" si="0"/>
        <v>1598400</v>
      </c>
      <c r="G11" s="111">
        <f t="shared" si="1"/>
        <v>704480</v>
      </c>
      <c r="H11" s="109">
        <v>7.4</v>
      </c>
      <c r="I11" s="111">
        <f t="shared" si="5"/>
        <v>997200</v>
      </c>
      <c r="J11" s="111">
        <f t="shared" si="6"/>
        <v>405360</v>
      </c>
      <c r="K11" s="109">
        <v>3.6</v>
      </c>
      <c r="L11" s="127">
        <f t="shared" si="2"/>
        <v>1109840</v>
      </c>
      <c r="M11" s="131">
        <f t="shared" si="3"/>
        <v>2595600</v>
      </c>
      <c r="N11" s="136">
        <f t="shared" si="4"/>
        <v>1818712</v>
      </c>
      <c r="O11" s="109">
        <v>0</v>
      </c>
      <c r="P11" s="155" t="s">
        <v>5754</v>
      </c>
    </row>
    <row r="12" spans="1:18" ht="19.5" x14ac:dyDescent="0.5">
      <c r="A12" s="109" t="s">
        <v>16</v>
      </c>
      <c r="B12" s="109">
        <v>701550</v>
      </c>
      <c r="C12" s="109" t="s">
        <v>3348</v>
      </c>
      <c r="D12" s="109"/>
      <c r="E12" s="109">
        <v>2</v>
      </c>
      <c r="F12" s="111">
        <f t="shared" si="0"/>
        <v>280800</v>
      </c>
      <c r="G12" s="111">
        <f t="shared" si="1"/>
        <v>123760</v>
      </c>
      <c r="H12" s="109">
        <v>1.3</v>
      </c>
      <c r="I12" s="111">
        <f t="shared" si="5"/>
        <v>193900</v>
      </c>
      <c r="J12" s="111">
        <f t="shared" si="6"/>
        <v>78820</v>
      </c>
      <c r="K12" s="109">
        <v>0.7</v>
      </c>
      <c r="L12" s="127">
        <f t="shared" si="2"/>
        <v>202580</v>
      </c>
      <c r="M12" s="131">
        <f t="shared" si="3"/>
        <v>474700</v>
      </c>
      <c r="N12" s="136">
        <f t="shared" si="4"/>
        <v>332894</v>
      </c>
      <c r="O12" s="109">
        <v>0</v>
      </c>
      <c r="P12" s="155" t="s">
        <v>5754</v>
      </c>
    </row>
    <row r="13" spans="1:18" ht="19.5" x14ac:dyDescent="0.5">
      <c r="A13" s="109" t="s">
        <v>16</v>
      </c>
      <c r="B13" s="109">
        <v>701555</v>
      </c>
      <c r="C13" s="109" t="s">
        <v>3349</v>
      </c>
      <c r="D13" s="109"/>
      <c r="E13" s="109">
        <v>3.75</v>
      </c>
      <c r="F13" s="111">
        <f t="shared" si="0"/>
        <v>540000</v>
      </c>
      <c r="G13" s="111">
        <f t="shared" si="1"/>
        <v>238000</v>
      </c>
      <c r="H13" s="109">
        <v>2.5</v>
      </c>
      <c r="I13" s="111">
        <f t="shared" si="5"/>
        <v>346250</v>
      </c>
      <c r="J13" s="111">
        <f t="shared" si="6"/>
        <v>140750</v>
      </c>
      <c r="K13" s="109">
        <v>1.25</v>
      </c>
      <c r="L13" s="127">
        <f t="shared" si="2"/>
        <v>378750</v>
      </c>
      <c r="M13" s="131">
        <f t="shared" si="3"/>
        <v>886250</v>
      </c>
      <c r="N13" s="136">
        <f t="shared" si="4"/>
        <v>621125</v>
      </c>
      <c r="O13" s="109">
        <v>0</v>
      </c>
      <c r="P13" s="155" t="s">
        <v>5754</v>
      </c>
    </row>
    <row r="14" spans="1:18" ht="19.5" x14ac:dyDescent="0.5">
      <c r="A14" s="109" t="s">
        <v>16</v>
      </c>
      <c r="B14" s="109">
        <v>701556</v>
      </c>
      <c r="C14" s="109" t="s">
        <v>3350</v>
      </c>
      <c r="D14" s="109"/>
      <c r="E14" s="109">
        <v>3.75</v>
      </c>
      <c r="F14" s="111">
        <f t="shared" si="0"/>
        <v>540000</v>
      </c>
      <c r="G14" s="111">
        <f t="shared" si="1"/>
        <v>238000</v>
      </c>
      <c r="H14" s="109">
        <v>2.5</v>
      </c>
      <c r="I14" s="111">
        <f t="shared" si="5"/>
        <v>346250</v>
      </c>
      <c r="J14" s="111">
        <f t="shared" si="6"/>
        <v>140750</v>
      </c>
      <c r="K14" s="109">
        <v>1.25</v>
      </c>
      <c r="L14" s="127">
        <f t="shared" si="2"/>
        <v>378750</v>
      </c>
      <c r="M14" s="131">
        <f t="shared" si="3"/>
        <v>886250</v>
      </c>
      <c r="N14" s="136">
        <f t="shared" si="4"/>
        <v>621125</v>
      </c>
      <c r="O14" s="109">
        <v>0</v>
      </c>
      <c r="P14" s="155" t="s">
        <v>5754</v>
      </c>
    </row>
    <row r="15" spans="1:18" ht="19.5" x14ac:dyDescent="0.5">
      <c r="A15" s="109" t="s">
        <v>16</v>
      </c>
      <c r="B15" s="109">
        <v>701560</v>
      </c>
      <c r="C15" s="109" t="s">
        <v>3351</v>
      </c>
      <c r="D15" s="109"/>
      <c r="E15" s="109">
        <v>2.4000000000000004</v>
      </c>
      <c r="F15" s="111">
        <f t="shared" si="0"/>
        <v>345600</v>
      </c>
      <c r="G15" s="111">
        <f t="shared" si="1"/>
        <v>152320</v>
      </c>
      <c r="H15" s="109">
        <v>1.6</v>
      </c>
      <c r="I15" s="111">
        <f t="shared" si="5"/>
        <v>221600</v>
      </c>
      <c r="J15" s="111">
        <f t="shared" si="6"/>
        <v>90080</v>
      </c>
      <c r="K15" s="109">
        <v>0.8</v>
      </c>
      <c r="L15" s="127">
        <f t="shared" si="2"/>
        <v>242400</v>
      </c>
      <c r="M15" s="131">
        <f t="shared" si="3"/>
        <v>567200</v>
      </c>
      <c r="N15" s="136">
        <f t="shared" si="4"/>
        <v>397520</v>
      </c>
      <c r="O15" s="109">
        <v>0</v>
      </c>
      <c r="P15" s="155" t="s">
        <v>5754</v>
      </c>
    </row>
    <row r="16" spans="1:18" ht="19.5" x14ac:dyDescent="0.5">
      <c r="A16" s="109" t="s">
        <v>16</v>
      </c>
      <c r="B16" s="109">
        <v>701570</v>
      </c>
      <c r="C16" s="109" t="s">
        <v>3352</v>
      </c>
      <c r="D16" s="109"/>
      <c r="E16" s="109">
        <v>1.7000000000000002</v>
      </c>
      <c r="F16" s="111">
        <f t="shared" si="0"/>
        <v>237600.00000000003</v>
      </c>
      <c r="G16" s="111">
        <f t="shared" si="1"/>
        <v>104720.00000000001</v>
      </c>
      <c r="H16" s="109">
        <v>1.1000000000000001</v>
      </c>
      <c r="I16" s="111">
        <f t="shared" si="5"/>
        <v>166200</v>
      </c>
      <c r="J16" s="111">
        <f t="shared" si="6"/>
        <v>67560</v>
      </c>
      <c r="K16" s="109">
        <v>0.6</v>
      </c>
      <c r="L16" s="127">
        <f t="shared" si="2"/>
        <v>172280</v>
      </c>
      <c r="M16" s="131">
        <f t="shared" si="3"/>
        <v>403800</v>
      </c>
      <c r="N16" s="136">
        <f t="shared" si="4"/>
        <v>283204</v>
      </c>
      <c r="O16" s="109">
        <v>0</v>
      </c>
      <c r="P16" s="155" t="s">
        <v>5754</v>
      </c>
    </row>
    <row r="17" spans="1:16" ht="19.5" x14ac:dyDescent="0.5">
      <c r="A17" s="109" t="s">
        <v>16</v>
      </c>
      <c r="B17" s="109">
        <v>701590</v>
      </c>
      <c r="C17" s="109" t="s">
        <v>3353</v>
      </c>
      <c r="D17" s="109"/>
      <c r="E17" s="109">
        <v>2</v>
      </c>
      <c r="F17" s="111">
        <f t="shared" si="0"/>
        <v>280800</v>
      </c>
      <c r="G17" s="111">
        <f t="shared" si="1"/>
        <v>123760</v>
      </c>
      <c r="H17" s="109">
        <v>1.3</v>
      </c>
      <c r="I17" s="111">
        <f t="shared" si="5"/>
        <v>193900</v>
      </c>
      <c r="J17" s="111">
        <f t="shared" si="6"/>
        <v>78820</v>
      </c>
      <c r="K17" s="109">
        <v>0.7</v>
      </c>
      <c r="L17" s="127">
        <f t="shared" si="2"/>
        <v>202580</v>
      </c>
      <c r="M17" s="131">
        <f t="shared" si="3"/>
        <v>474700</v>
      </c>
      <c r="N17" s="136">
        <f t="shared" si="4"/>
        <v>332894</v>
      </c>
      <c r="O17" s="109">
        <v>0</v>
      </c>
      <c r="P17" s="155" t="s">
        <v>5754</v>
      </c>
    </row>
    <row r="18" spans="1:16" ht="19.5" x14ac:dyDescent="0.5">
      <c r="A18" s="109" t="s">
        <v>16</v>
      </c>
      <c r="B18" s="109">
        <v>701595</v>
      </c>
      <c r="C18" s="109" t="s">
        <v>3354</v>
      </c>
      <c r="D18" s="109"/>
      <c r="E18" s="109">
        <v>1.7000000000000002</v>
      </c>
      <c r="F18" s="111">
        <f t="shared" si="0"/>
        <v>237600.00000000003</v>
      </c>
      <c r="G18" s="111">
        <f t="shared" si="1"/>
        <v>104720.00000000001</v>
      </c>
      <c r="H18" s="109">
        <v>1.1000000000000001</v>
      </c>
      <c r="I18" s="111">
        <f t="shared" si="5"/>
        <v>166200</v>
      </c>
      <c r="J18" s="111">
        <f t="shared" si="6"/>
        <v>67560</v>
      </c>
      <c r="K18" s="109">
        <v>0.6</v>
      </c>
      <c r="L18" s="127">
        <f t="shared" si="2"/>
        <v>172280</v>
      </c>
      <c r="M18" s="131">
        <f t="shared" si="3"/>
        <v>403800</v>
      </c>
      <c r="N18" s="136">
        <f t="shared" si="4"/>
        <v>283204</v>
      </c>
      <c r="O18" s="109">
        <v>0</v>
      </c>
      <c r="P18" s="155" t="s">
        <v>5754</v>
      </c>
    </row>
    <row r="19" spans="1:16" ht="19.5" x14ac:dyDescent="0.5">
      <c r="A19" s="109" t="s">
        <v>16</v>
      </c>
      <c r="B19" s="109">
        <v>701600</v>
      </c>
      <c r="C19" s="109" t="s">
        <v>3355</v>
      </c>
      <c r="D19" s="109"/>
      <c r="E19" s="109">
        <v>1.7000000000000002</v>
      </c>
      <c r="F19" s="111">
        <f t="shared" si="0"/>
        <v>237600.00000000003</v>
      </c>
      <c r="G19" s="111">
        <f t="shared" si="1"/>
        <v>104720.00000000001</v>
      </c>
      <c r="H19" s="109">
        <v>1.1000000000000001</v>
      </c>
      <c r="I19" s="111">
        <f t="shared" si="5"/>
        <v>166200</v>
      </c>
      <c r="J19" s="111">
        <f t="shared" si="6"/>
        <v>67560</v>
      </c>
      <c r="K19" s="109">
        <v>0.6</v>
      </c>
      <c r="L19" s="127">
        <f t="shared" si="2"/>
        <v>172280</v>
      </c>
      <c r="M19" s="131">
        <f t="shared" si="3"/>
        <v>403800</v>
      </c>
      <c r="N19" s="136">
        <f t="shared" si="4"/>
        <v>283204</v>
      </c>
      <c r="O19" s="109">
        <v>0</v>
      </c>
      <c r="P19" s="155" t="s">
        <v>5754</v>
      </c>
    </row>
    <row r="20" spans="1:16" ht="19.5" x14ac:dyDescent="0.5">
      <c r="A20" s="109" t="s">
        <v>16</v>
      </c>
      <c r="B20" s="109">
        <v>701605</v>
      </c>
      <c r="C20" s="109" t="s">
        <v>3356</v>
      </c>
      <c r="D20" s="109"/>
      <c r="E20" s="109">
        <v>1.9</v>
      </c>
      <c r="F20" s="111">
        <f t="shared" si="0"/>
        <v>280800</v>
      </c>
      <c r="G20" s="111">
        <f t="shared" si="1"/>
        <v>123760</v>
      </c>
      <c r="H20" s="109">
        <v>1.3</v>
      </c>
      <c r="I20" s="111">
        <f t="shared" si="5"/>
        <v>166200</v>
      </c>
      <c r="J20" s="111">
        <f t="shared" si="6"/>
        <v>67560</v>
      </c>
      <c r="K20" s="109">
        <v>0.6</v>
      </c>
      <c r="L20" s="127">
        <f t="shared" si="2"/>
        <v>191320</v>
      </c>
      <c r="M20" s="131">
        <f t="shared" si="3"/>
        <v>447000</v>
      </c>
      <c r="N20" s="136">
        <f t="shared" si="4"/>
        <v>313076</v>
      </c>
      <c r="O20" s="109">
        <v>0</v>
      </c>
      <c r="P20" s="155" t="s">
        <v>5754</v>
      </c>
    </row>
    <row r="21" spans="1:16" ht="19.5" x14ac:dyDescent="0.5">
      <c r="A21" s="109" t="s">
        <v>16</v>
      </c>
      <c r="B21" s="109">
        <v>701610</v>
      </c>
      <c r="C21" s="109" t="s">
        <v>3357</v>
      </c>
      <c r="D21" s="109"/>
      <c r="E21" s="109">
        <v>2.0999999999999996</v>
      </c>
      <c r="F21" s="111">
        <f t="shared" si="0"/>
        <v>302400</v>
      </c>
      <c r="G21" s="111">
        <f t="shared" si="1"/>
        <v>133280</v>
      </c>
      <c r="H21" s="109">
        <v>1.4</v>
      </c>
      <c r="I21" s="111">
        <f t="shared" si="5"/>
        <v>193900</v>
      </c>
      <c r="J21" s="111">
        <f t="shared" si="6"/>
        <v>78820</v>
      </c>
      <c r="K21" s="109">
        <v>0.7</v>
      </c>
      <c r="L21" s="127">
        <f t="shared" si="2"/>
        <v>212100</v>
      </c>
      <c r="M21" s="131">
        <f t="shared" si="3"/>
        <v>496300</v>
      </c>
      <c r="N21" s="136">
        <f t="shared" si="4"/>
        <v>347830</v>
      </c>
      <c r="O21" s="109">
        <v>0</v>
      </c>
      <c r="P21" s="155" t="s">
        <v>5754</v>
      </c>
    </row>
    <row r="22" spans="1:16" ht="39" x14ac:dyDescent="0.5">
      <c r="A22" s="109" t="s">
        <v>16</v>
      </c>
      <c r="B22" s="109">
        <v>701611</v>
      </c>
      <c r="C22" s="109" t="s">
        <v>3358</v>
      </c>
      <c r="D22" s="109"/>
      <c r="E22" s="109">
        <v>3.1500000000000004</v>
      </c>
      <c r="F22" s="111">
        <f t="shared" si="0"/>
        <v>453600</v>
      </c>
      <c r="G22" s="111">
        <f t="shared" si="1"/>
        <v>199920</v>
      </c>
      <c r="H22" s="109">
        <v>2.1</v>
      </c>
      <c r="I22" s="111">
        <f t="shared" si="5"/>
        <v>290850</v>
      </c>
      <c r="J22" s="111">
        <f t="shared" si="6"/>
        <v>118230</v>
      </c>
      <c r="K22" s="109">
        <v>1.05</v>
      </c>
      <c r="L22" s="127">
        <f t="shared" si="2"/>
        <v>318150</v>
      </c>
      <c r="M22" s="131">
        <f t="shared" si="3"/>
        <v>744450</v>
      </c>
      <c r="N22" s="136">
        <f t="shared" si="4"/>
        <v>521745</v>
      </c>
      <c r="O22" s="109">
        <v>0</v>
      </c>
      <c r="P22" s="155" t="s">
        <v>5754</v>
      </c>
    </row>
    <row r="23" spans="1:16" ht="19.5" x14ac:dyDescent="0.5">
      <c r="A23" s="109" t="s">
        <v>16</v>
      </c>
      <c r="B23" s="109">
        <v>701615</v>
      </c>
      <c r="C23" s="109" t="s">
        <v>3359</v>
      </c>
      <c r="D23" s="109"/>
      <c r="E23" s="109">
        <v>3</v>
      </c>
      <c r="F23" s="111">
        <f t="shared" si="0"/>
        <v>432000</v>
      </c>
      <c r="G23" s="111">
        <f t="shared" si="1"/>
        <v>190400</v>
      </c>
      <c r="H23" s="109">
        <v>2</v>
      </c>
      <c r="I23" s="111">
        <f t="shared" si="5"/>
        <v>277000</v>
      </c>
      <c r="J23" s="111">
        <f t="shared" si="6"/>
        <v>112600</v>
      </c>
      <c r="K23" s="109">
        <v>1</v>
      </c>
      <c r="L23" s="127">
        <f t="shared" si="2"/>
        <v>303000</v>
      </c>
      <c r="M23" s="131">
        <f t="shared" si="3"/>
        <v>709000</v>
      </c>
      <c r="N23" s="136">
        <f t="shared" si="4"/>
        <v>496900</v>
      </c>
      <c r="O23" s="109">
        <v>0</v>
      </c>
      <c r="P23" s="155" t="s">
        <v>5754</v>
      </c>
    </row>
    <row r="24" spans="1:16" ht="39" x14ac:dyDescent="0.5">
      <c r="A24" s="109" t="s">
        <v>16</v>
      </c>
      <c r="B24" s="109">
        <v>701620</v>
      </c>
      <c r="C24" s="109" t="s">
        <v>3360</v>
      </c>
      <c r="D24" s="109"/>
      <c r="E24" s="109">
        <v>3.3000000000000003</v>
      </c>
      <c r="F24" s="111">
        <f t="shared" si="0"/>
        <v>475200.00000000006</v>
      </c>
      <c r="G24" s="111">
        <f t="shared" si="1"/>
        <v>209440.00000000003</v>
      </c>
      <c r="H24" s="109">
        <v>2.2000000000000002</v>
      </c>
      <c r="I24" s="111">
        <f t="shared" si="5"/>
        <v>304700</v>
      </c>
      <c r="J24" s="111">
        <f t="shared" si="6"/>
        <v>123860.00000000001</v>
      </c>
      <c r="K24" s="109">
        <v>1.1000000000000001</v>
      </c>
      <c r="L24" s="127">
        <f t="shared" si="2"/>
        <v>333300.00000000006</v>
      </c>
      <c r="M24" s="131">
        <f t="shared" si="3"/>
        <v>779900</v>
      </c>
      <c r="N24" s="136">
        <f t="shared" si="4"/>
        <v>546590</v>
      </c>
      <c r="O24" s="109">
        <v>0</v>
      </c>
      <c r="P24" s="155" t="s">
        <v>5754</v>
      </c>
    </row>
    <row r="25" spans="1:16" ht="39" x14ac:dyDescent="0.5">
      <c r="A25" s="109" t="s">
        <v>16</v>
      </c>
      <c r="B25" s="109">
        <v>701625</v>
      </c>
      <c r="C25" s="109" t="s">
        <v>3361</v>
      </c>
      <c r="D25" s="109"/>
      <c r="E25" s="109">
        <v>4.5</v>
      </c>
      <c r="F25" s="111">
        <f t="shared" si="0"/>
        <v>648000</v>
      </c>
      <c r="G25" s="111">
        <f t="shared" si="1"/>
        <v>285600</v>
      </c>
      <c r="H25" s="109">
        <v>3</v>
      </c>
      <c r="I25" s="111">
        <f t="shared" si="5"/>
        <v>415500</v>
      </c>
      <c r="J25" s="111">
        <f t="shared" si="6"/>
        <v>168900</v>
      </c>
      <c r="K25" s="109">
        <v>1.5</v>
      </c>
      <c r="L25" s="127">
        <f t="shared" si="2"/>
        <v>454500</v>
      </c>
      <c r="M25" s="131">
        <f t="shared" si="3"/>
        <v>1063500</v>
      </c>
      <c r="N25" s="136">
        <f t="shared" si="4"/>
        <v>745350</v>
      </c>
      <c r="O25" s="109">
        <v>0</v>
      </c>
      <c r="P25" s="155" t="s">
        <v>5754</v>
      </c>
    </row>
    <row r="26" spans="1:16" ht="19.5" x14ac:dyDescent="0.5">
      <c r="A26" s="109" t="s">
        <v>16</v>
      </c>
      <c r="B26" s="109">
        <v>701626</v>
      </c>
      <c r="C26" s="109" t="s">
        <v>3362</v>
      </c>
      <c r="D26" s="109"/>
      <c r="E26" s="109">
        <v>5</v>
      </c>
      <c r="F26" s="111">
        <f t="shared" si="0"/>
        <v>723600</v>
      </c>
      <c r="G26" s="111">
        <f t="shared" si="1"/>
        <v>318920</v>
      </c>
      <c r="H26" s="109">
        <v>3.35</v>
      </c>
      <c r="I26" s="111">
        <f t="shared" si="5"/>
        <v>457050</v>
      </c>
      <c r="J26" s="111">
        <f t="shared" si="6"/>
        <v>185790</v>
      </c>
      <c r="K26" s="109">
        <v>1.65</v>
      </c>
      <c r="L26" s="127">
        <f t="shared" si="2"/>
        <v>504710</v>
      </c>
      <c r="M26" s="131">
        <f t="shared" si="3"/>
        <v>1180650</v>
      </c>
      <c r="N26" s="136">
        <f t="shared" si="4"/>
        <v>827353</v>
      </c>
      <c r="O26" s="109">
        <v>0</v>
      </c>
      <c r="P26" s="155" t="s">
        <v>5754</v>
      </c>
    </row>
    <row r="27" spans="1:16" ht="19.5" x14ac:dyDescent="0.5">
      <c r="A27" s="109" t="s">
        <v>16</v>
      </c>
      <c r="B27" s="109">
        <v>701655</v>
      </c>
      <c r="C27" s="109" t="s">
        <v>3363</v>
      </c>
      <c r="D27" s="109"/>
      <c r="E27" s="109">
        <v>2.9</v>
      </c>
      <c r="F27" s="111">
        <f t="shared" si="0"/>
        <v>421200</v>
      </c>
      <c r="G27" s="111">
        <f t="shared" si="1"/>
        <v>185640</v>
      </c>
      <c r="H27" s="109">
        <v>1.95</v>
      </c>
      <c r="I27" s="111">
        <f t="shared" si="5"/>
        <v>263150</v>
      </c>
      <c r="J27" s="111">
        <f t="shared" si="6"/>
        <v>106970</v>
      </c>
      <c r="K27" s="109">
        <v>0.95</v>
      </c>
      <c r="L27" s="127">
        <f t="shared" si="2"/>
        <v>292610</v>
      </c>
      <c r="M27" s="131">
        <f t="shared" si="3"/>
        <v>684350</v>
      </c>
      <c r="N27" s="136">
        <f t="shared" si="4"/>
        <v>479523</v>
      </c>
      <c r="O27" s="109">
        <v>0</v>
      </c>
      <c r="P27" s="155" t="s">
        <v>5754</v>
      </c>
    </row>
    <row r="28" spans="1:16" ht="19.5" x14ac:dyDescent="0.5">
      <c r="A28" s="109" t="s">
        <v>16</v>
      </c>
      <c r="B28" s="109">
        <v>701660</v>
      </c>
      <c r="C28" s="109" t="s">
        <v>3364</v>
      </c>
      <c r="D28" s="109"/>
      <c r="E28" s="109">
        <v>2.5</v>
      </c>
      <c r="F28" s="111">
        <f t="shared" si="0"/>
        <v>367200</v>
      </c>
      <c r="G28" s="111">
        <f t="shared" si="1"/>
        <v>161840</v>
      </c>
      <c r="H28" s="109">
        <v>1.7</v>
      </c>
      <c r="I28" s="111">
        <f t="shared" si="5"/>
        <v>221600</v>
      </c>
      <c r="J28" s="111">
        <f t="shared" si="6"/>
        <v>90080</v>
      </c>
      <c r="K28" s="109">
        <v>0.8</v>
      </c>
      <c r="L28" s="127">
        <f t="shared" si="2"/>
        <v>251920</v>
      </c>
      <c r="M28" s="131">
        <f t="shared" si="3"/>
        <v>588800</v>
      </c>
      <c r="N28" s="136">
        <f t="shared" si="4"/>
        <v>412456</v>
      </c>
      <c r="O28" s="109">
        <v>0</v>
      </c>
      <c r="P28" s="155" t="s">
        <v>5754</v>
      </c>
    </row>
    <row r="29" spans="1:16" ht="19.5" x14ac:dyDescent="0.5">
      <c r="A29" s="109" t="s">
        <v>16</v>
      </c>
      <c r="B29" s="109">
        <v>701665</v>
      </c>
      <c r="C29" s="109" t="s">
        <v>3365</v>
      </c>
      <c r="D29" s="109"/>
      <c r="E29" s="109">
        <v>2.8</v>
      </c>
      <c r="F29" s="111">
        <f t="shared" si="0"/>
        <v>410400</v>
      </c>
      <c r="G29" s="111">
        <f t="shared" si="1"/>
        <v>180880</v>
      </c>
      <c r="H29" s="109">
        <v>1.9</v>
      </c>
      <c r="I29" s="111">
        <f t="shared" si="5"/>
        <v>249300</v>
      </c>
      <c r="J29" s="111">
        <f t="shared" si="6"/>
        <v>101340</v>
      </c>
      <c r="K29" s="109">
        <v>0.9</v>
      </c>
      <c r="L29" s="127">
        <f t="shared" si="2"/>
        <v>282220</v>
      </c>
      <c r="M29" s="131">
        <f t="shared" si="3"/>
        <v>659700</v>
      </c>
      <c r="N29" s="136">
        <f t="shared" si="4"/>
        <v>462146</v>
      </c>
      <c r="O29" s="109">
        <v>0</v>
      </c>
      <c r="P29" s="155" t="s">
        <v>5754</v>
      </c>
    </row>
    <row r="30" spans="1:16" ht="19.5" x14ac:dyDescent="0.5">
      <c r="A30" s="109" t="s">
        <v>16</v>
      </c>
      <c r="B30" s="109">
        <v>701666</v>
      </c>
      <c r="C30" s="109" t="s">
        <v>3366</v>
      </c>
      <c r="D30" s="109"/>
      <c r="E30" s="109">
        <v>2.8</v>
      </c>
      <c r="F30" s="111">
        <f t="shared" si="0"/>
        <v>410400</v>
      </c>
      <c r="G30" s="111">
        <f t="shared" si="1"/>
        <v>180880</v>
      </c>
      <c r="H30" s="109">
        <v>1.9</v>
      </c>
      <c r="I30" s="111">
        <f t="shared" si="5"/>
        <v>249300</v>
      </c>
      <c r="J30" s="111">
        <f t="shared" si="6"/>
        <v>101340</v>
      </c>
      <c r="K30" s="109">
        <v>0.9</v>
      </c>
      <c r="L30" s="127">
        <f t="shared" si="2"/>
        <v>282220</v>
      </c>
      <c r="M30" s="131">
        <f t="shared" si="3"/>
        <v>659700</v>
      </c>
      <c r="N30" s="136">
        <f t="shared" si="4"/>
        <v>462146</v>
      </c>
      <c r="O30" s="109">
        <v>0</v>
      </c>
      <c r="P30" s="155" t="s">
        <v>5754</v>
      </c>
    </row>
    <row r="31" spans="1:16" ht="19.5" x14ac:dyDescent="0.5">
      <c r="A31" s="109" t="s">
        <v>16</v>
      </c>
      <c r="B31" s="109">
        <v>701667</v>
      </c>
      <c r="C31" s="109" t="s">
        <v>3367</v>
      </c>
      <c r="D31" s="109"/>
      <c r="E31" s="109">
        <v>4.5</v>
      </c>
      <c r="F31" s="111">
        <f t="shared" si="0"/>
        <v>648000</v>
      </c>
      <c r="G31" s="111">
        <f t="shared" si="1"/>
        <v>285600</v>
      </c>
      <c r="H31" s="109">
        <v>3</v>
      </c>
      <c r="I31" s="111">
        <f t="shared" si="5"/>
        <v>415500</v>
      </c>
      <c r="J31" s="111">
        <f t="shared" si="6"/>
        <v>168900</v>
      </c>
      <c r="K31" s="109">
        <v>1.5</v>
      </c>
      <c r="L31" s="127">
        <f t="shared" si="2"/>
        <v>454500</v>
      </c>
      <c r="M31" s="131">
        <f t="shared" si="3"/>
        <v>1063500</v>
      </c>
      <c r="N31" s="136">
        <f t="shared" si="4"/>
        <v>745350</v>
      </c>
      <c r="O31" s="109">
        <v>0</v>
      </c>
      <c r="P31" s="155" t="s">
        <v>5754</v>
      </c>
    </row>
    <row r="32" spans="1:16" ht="19.5" x14ac:dyDescent="0.5">
      <c r="A32" s="109" t="s">
        <v>16</v>
      </c>
      <c r="B32" s="109">
        <v>701670</v>
      </c>
      <c r="C32" s="109" t="s">
        <v>3368</v>
      </c>
      <c r="D32" s="109"/>
      <c r="E32" s="109">
        <v>3</v>
      </c>
      <c r="F32" s="111">
        <f t="shared" si="0"/>
        <v>432000</v>
      </c>
      <c r="G32" s="111">
        <f t="shared" si="1"/>
        <v>190400</v>
      </c>
      <c r="H32" s="109">
        <v>2</v>
      </c>
      <c r="I32" s="111">
        <f t="shared" si="5"/>
        <v>277000</v>
      </c>
      <c r="J32" s="111">
        <f t="shared" si="6"/>
        <v>112600</v>
      </c>
      <c r="K32" s="109">
        <v>1</v>
      </c>
      <c r="L32" s="127">
        <f t="shared" si="2"/>
        <v>303000</v>
      </c>
      <c r="M32" s="131">
        <f t="shared" si="3"/>
        <v>709000</v>
      </c>
      <c r="N32" s="136">
        <f t="shared" si="4"/>
        <v>496900</v>
      </c>
      <c r="O32" s="109">
        <v>0</v>
      </c>
      <c r="P32" s="155" t="s">
        <v>5754</v>
      </c>
    </row>
    <row r="33" spans="1:16" ht="19.5" x14ac:dyDescent="0.5">
      <c r="A33" s="109" t="s">
        <v>16</v>
      </c>
      <c r="B33" s="109">
        <v>701680</v>
      </c>
      <c r="C33" s="109" t="s">
        <v>3369</v>
      </c>
      <c r="D33" s="109"/>
      <c r="E33" s="109">
        <v>2</v>
      </c>
      <c r="F33" s="111">
        <f t="shared" si="0"/>
        <v>280800</v>
      </c>
      <c r="G33" s="111">
        <f t="shared" si="1"/>
        <v>123760</v>
      </c>
      <c r="H33" s="109">
        <v>1.3</v>
      </c>
      <c r="I33" s="111">
        <f t="shared" si="5"/>
        <v>193900</v>
      </c>
      <c r="J33" s="111">
        <f t="shared" si="6"/>
        <v>78820</v>
      </c>
      <c r="K33" s="109">
        <v>0.7</v>
      </c>
      <c r="L33" s="127">
        <f t="shared" si="2"/>
        <v>202580</v>
      </c>
      <c r="M33" s="131">
        <f t="shared" si="3"/>
        <v>474700</v>
      </c>
      <c r="N33" s="136">
        <f t="shared" si="4"/>
        <v>332894</v>
      </c>
      <c r="O33" s="109">
        <v>0</v>
      </c>
      <c r="P33" s="155" t="s">
        <v>5754</v>
      </c>
    </row>
    <row r="34" spans="1:16" ht="19.5" x14ac:dyDescent="0.5">
      <c r="A34" s="109" t="s">
        <v>16</v>
      </c>
      <c r="B34" s="109">
        <v>701685</v>
      </c>
      <c r="C34" s="109" t="s">
        <v>3370</v>
      </c>
      <c r="D34" s="109"/>
      <c r="E34" s="109">
        <v>4.5</v>
      </c>
      <c r="F34" s="111">
        <f t="shared" si="0"/>
        <v>648000</v>
      </c>
      <c r="G34" s="111">
        <f t="shared" si="1"/>
        <v>285600</v>
      </c>
      <c r="H34" s="109">
        <v>3</v>
      </c>
      <c r="I34" s="111">
        <f t="shared" si="5"/>
        <v>415500</v>
      </c>
      <c r="J34" s="111">
        <f t="shared" si="6"/>
        <v>168900</v>
      </c>
      <c r="K34" s="109">
        <v>1.5</v>
      </c>
      <c r="L34" s="127">
        <f t="shared" si="2"/>
        <v>454500</v>
      </c>
      <c r="M34" s="131">
        <f t="shared" si="3"/>
        <v>1063500</v>
      </c>
      <c r="N34" s="136">
        <f t="shared" si="4"/>
        <v>745350</v>
      </c>
      <c r="O34" s="109">
        <v>0</v>
      </c>
      <c r="P34" s="155" t="s">
        <v>5754</v>
      </c>
    </row>
    <row r="35" spans="1:16" ht="19.5" x14ac:dyDescent="0.5">
      <c r="A35" s="109" t="s">
        <v>16</v>
      </c>
      <c r="B35" s="109">
        <v>701690</v>
      </c>
      <c r="C35" s="109" t="s">
        <v>3371</v>
      </c>
      <c r="D35" s="109"/>
      <c r="E35" s="109">
        <v>3.5</v>
      </c>
      <c r="F35" s="111">
        <f t="shared" si="0"/>
        <v>496799.99999999994</v>
      </c>
      <c r="G35" s="111">
        <f t="shared" si="1"/>
        <v>218959.99999999997</v>
      </c>
      <c r="H35" s="109">
        <v>2.2999999999999998</v>
      </c>
      <c r="I35" s="111">
        <f t="shared" si="5"/>
        <v>332400</v>
      </c>
      <c r="J35" s="111">
        <f t="shared" si="6"/>
        <v>135120</v>
      </c>
      <c r="K35" s="109">
        <v>1.2</v>
      </c>
      <c r="L35" s="127">
        <f t="shared" si="2"/>
        <v>354080</v>
      </c>
      <c r="M35" s="131">
        <f t="shared" si="3"/>
        <v>829200</v>
      </c>
      <c r="N35" s="136">
        <f t="shared" si="4"/>
        <v>581344</v>
      </c>
      <c r="O35" s="109">
        <v>0</v>
      </c>
      <c r="P35" s="155" t="s">
        <v>5754</v>
      </c>
    </row>
    <row r="36" spans="1:16" ht="19.5" x14ac:dyDescent="0.5">
      <c r="A36" s="109" t="s">
        <v>16</v>
      </c>
      <c r="B36" s="109">
        <v>701695</v>
      </c>
      <c r="C36" s="109" t="s">
        <v>3372</v>
      </c>
      <c r="D36" s="109"/>
      <c r="E36" s="109">
        <v>3</v>
      </c>
      <c r="F36" s="111">
        <f t="shared" si="0"/>
        <v>432000</v>
      </c>
      <c r="G36" s="111">
        <f t="shared" si="1"/>
        <v>190400</v>
      </c>
      <c r="H36" s="109">
        <v>2</v>
      </c>
      <c r="I36" s="111">
        <f t="shared" si="5"/>
        <v>277000</v>
      </c>
      <c r="J36" s="111">
        <f t="shared" si="6"/>
        <v>112600</v>
      </c>
      <c r="K36" s="109">
        <v>1</v>
      </c>
      <c r="L36" s="127">
        <f t="shared" si="2"/>
        <v>303000</v>
      </c>
      <c r="M36" s="131">
        <f t="shared" si="3"/>
        <v>709000</v>
      </c>
      <c r="N36" s="136">
        <f t="shared" si="4"/>
        <v>496900</v>
      </c>
      <c r="O36" s="109">
        <v>0</v>
      </c>
      <c r="P36" s="155" t="s">
        <v>5754</v>
      </c>
    </row>
    <row r="37" spans="1:16" ht="39" x14ac:dyDescent="0.5">
      <c r="A37" s="109" t="s">
        <v>16</v>
      </c>
      <c r="B37" s="109">
        <v>701696</v>
      </c>
      <c r="C37" s="109" t="s">
        <v>5705</v>
      </c>
      <c r="D37" s="109" t="s">
        <v>6111</v>
      </c>
      <c r="E37" s="109">
        <v>3</v>
      </c>
      <c r="F37" s="111">
        <f t="shared" si="0"/>
        <v>432000</v>
      </c>
      <c r="G37" s="111">
        <f t="shared" si="1"/>
        <v>190400</v>
      </c>
      <c r="H37" s="109">
        <v>2</v>
      </c>
      <c r="I37" s="111">
        <f t="shared" si="5"/>
        <v>277000</v>
      </c>
      <c r="J37" s="111">
        <f t="shared" si="6"/>
        <v>112600</v>
      </c>
      <c r="K37" s="109">
        <v>1</v>
      </c>
      <c r="L37" s="127">
        <f t="shared" si="2"/>
        <v>303000</v>
      </c>
      <c r="M37" s="131">
        <f t="shared" si="3"/>
        <v>709000</v>
      </c>
      <c r="N37" s="136">
        <f t="shared" si="4"/>
        <v>496900</v>
      </c>
      <c r="O37" s="109">
        <v>0</v>
      </c>
      <c r="P37" s="155" t="s">
        <v>5754</v>
      </c>
    </row>
    <row r="38" spans="1:16" ht="19.5" x14ac:dyDescent="0.5">
      <c r="A38" s="109" t="s">
        <v>16</v>
      </c>
      <c r="B38" s="109">
        <v>701700</v>
      </c>
      <c r="C38" s="109" t="s">
        <v>3374</v>
      </c>
      <c r="D38" s="109"/>
      <c r="E38" s="109">
        <v>3</v>
      </c>
      <c r="F38" s="111">
        <f t="shared" si="0"/>
        <v>432000</v>
      </c>
      <c r="G38" s="111">
        <f t="shared" si="1"/>
        <v>190400</v>
      </c>
      <c r="H38" s="109">
        <v>2</v>
      </c>
      <c r="I38" s="111">
        <f t="shared" si="5"/>
        <v>277000</v>
      </c>
      <c r="J38" s="111">
        <f t="shared" si="6"/>
        <v>112600</v>
      </c>
      <c r="K38" s="109">
        <v>1</v>
      </c>
      <c r="L38" s="127">
        <f t="shared" si="2"/>
        <v>303000</v>
      </c>
      <c r="M38" s="131">
        <f t="shared" si="3"/>
        <v>709000</v>
      </c>
      <c r="N38" s="136">
        <f t="shared" si="4"/>
        <v>496900</v>
      </c>
      <c r="O38" s="109">
        <v>0</v>
      </c>
      <c r="P38" s="155" t="s">
        <v>5754</v>
      </c>
    </row>
    <row r="39" spans="1:16" ht="39" x14ac:dyDescent="0.5">
      <c r="A39" s="109" t="s">
        <v>16</v>
      </c>
      <c r="B39" s="109">
        <v>701705</v>
      </c>
      <c r="C39" s="109" t="s">
        <v>3375</v>
      </c>
      <c r="D39" s="109"/>
      <c r="E39" s="109">
        <v>3</v>
      </c>
      <c r="F39" s="111">
        <f t="shared" si="0"/>
        <v>432000</v>
      </c>
      <c r="G39" s="111">
        <f t="shared" si="1"/>
        <v>190400</v>
      </c>
      <c r="H39" s="109">
        <v>2</v>
      </c>
      <c r="I39" s="111">
        <f t="shared" si="5"/>
        <v>277000</v>
      </c>
      <c r="J39" s="111">
        <f t="shared" si="6"/>
        <v>112600</v>
      </c>
      <c r="K39" s="109">
        <v>1</v>
      </c>
      <c r="L39" s="127">
        <f t="shared" si="2"/>
        <v>303000</v>
      </c>
      <c r="M39" s="131">
        <f t="shared" si="3"/>
        <v>709000</v>
      </c>
      <c r="N39" s="136">
        <f t="shared" si="4"/>
        <v>496900</v>
      </c>
      <c r="O39" s="109">
        <v>0</v>
      </c>
      <c r="P39" s="155" t="s">
        <v>5754</v>
      </c>
    </row>
    <row r="40" spans="1:16" ht="19.5" x14ac:dyDescent="0.5">
      <c r="A40" s="109" t="s">
        <v>16</v>
      </c>
      <c r="B40" s="109">
        <v>701706</v>
      </c>
      <c r="C40" s="109" t="s">
        <v>3376</v>
      </c>
      <c r="D40" s="109"/>
      <c r="E40" s="109">
        <v>3</v>
      </c>
      <c r="F40" s="111">
        <f t="shared" si="0"/>
        <v>432000</v>
      </c>
      <c r="G40" s="111">
        <f t="shared" si="1"/>
        <v>190400</v>
      </c>
      <c r="H40" s="109">
        <v>2</v>
      </c>
      <c r="I40" s="111">
        <f t="shared" si="5"/>
        <v>277000</v>
      </c>
      <c r="J40" s="111">
        <f t="shared" si="6"/>
        <v>112600</v>
      </c>
      <c r="K40" s="109">
        <v>1</v>
      </c>
      <c r="L40" s="127">
        <f t="shared" si="2"/>
        <v>303000</v>
      </c>
      <c r="M40" s="131">
        <f t="shared" si="3"/>
        <v>709000</v>
      </c>
      <c r="N40" s="136">
        <f t="shared" si="4"/>
        <v>496900</v>
      </c>
      <c r="O40" s="109">
        <v>0</v>
      </c>
      <c r="P40" s="155" t="s">
        <v>5754</v>
      </c>
    </row>
    <row r="41" spans="1:16" ht="19.5" x14ac:dyDescent="0.5">
      <c r="A41" s="109" t="s">
        <v>16</v>
      </c>
      <c r="B41" s="109">
        <v>701707</v>
      </c>
      <c r="C41" s="109" t="s">
        <v>3377</v>
      </c>
      <c r="D41" s="109"/>
      <c r="E41" s="109">
        <v>3</v>
      </c>
      <c r="F41" s="111">
        <f t="shared" si="0"/>
        <v>432000</v>
      </c>
      <c r="G41" s="111">
        <f t="shared" si="1"/>
        <v>190400</v>
      </c>
      <c r="H41" s="109">
        <v>2</v>
      </c>
      <c r="I41" s="111">
        <f t="shared" si="5"/>
        <v>277000</v>
      </c>
      <c r="J41" s="111">
        <f t="shared" si="6"/>
        <v>112600</v>
      </c>
      <c r="K41" s="109">
        <v>1</v>
      </c>
      <c r="L41" s="127">
        <f t="shared" si="2"/>
        <v>303000</v>
      </c>
      <c r="M41" s="131">
        <f t="shared" si="3"/>
        <v>709000</v>
      </c>
      <c r="N41" s="136">
        <f t="shared" si="4"/>
        <v>496900</v>
      </c>
      <c r="O41" s="109">
        <v>0</v>
      </c>
      <c r="P41" s="155" t="s">
        <v>5754</v>
      </c>
    </row>
    <row r="42" spans="1:16" ht="19.5" x14ac:dyDescent="0.5">
      <c r="A42" s="109" t="s">
        <v>16</v>
      </c>
      <c r="B42" s="109">
        <v>701715</v>
      </c>
      <c r="C42" s="109" t="s">
        <v>3378</v>
      </c>
      <c r="D42" s="109"/>
      <c r="E42" s="109">
        <v>3.75</v>
      </c>
      <c r="F42" s="111">
        <f t="shared" si="0"/>
        <v>540000</v>
      </c>
      <c r="G42" s="111">
        <f t="shared" si="1"/>
        <v>238000</v>
      </c>
      <c r="H42" s="109">
        <v>2.5</v>
      </c>
      <c r="I42" s="111">
        <f t="shared" si="5"/>
        <v>346250</v>
      </c>
      <c r="J42" s="111">
        <f t="shared" si="6"/>
        <v>140750</v>
      </c>
      <c r="K42" s="109">
        <v>1.25</v>
      </c>
      <c r="L42" s="127">
        <f t="shared" si="2"/>
        <v>378750</v>
      </c>
      <c r="M42" s="131">
        <f t="shared" si="3"/>
        <v>886250</v>
      </c>
      <c r="N42" s="136">
        <f t="shared" si="4"/>
        <v>621125</v>
      </c>
      <c r="O42" s="109">
        <v>0</v>
      </c>
      <c r="P42" s="155" t="s">
        <v>5754</v>
      </c>
    </row>
    <row r="43" spans="1:16" ht="19.5" x14ac:dyDescent="0.5">
      <c r="A43" s="109" t="s">
        <v>16</v>
      </c>
      <c r="B43" s="109">
        <v>701716</v>
      </c>
      <c r="C43" s="109" t="s">
        <v>3379</v>
      </c>
      <c r="D43" s="109"/>
      <c r="E43" s="109">
        <v>6</v>
      </c>
      <c r="F43" s="111">
        <f t="shared" si="0"/>
        <v>864000</v>
      </c>
      <c r="G43" s="111">
        <f t="shared" si="1"/>
        <v>380800</v>
      </c>
      <c r="H43" s="109">
        <v>4</v>
      </c>
      <c r="I43" s="111">
        <f t="shared" si="5"/>
        <v>554000</v>
      </c>
      <c r="J43" s="111">
        <f t="shared" si="6"/>
        <v>225200</v>
      </c>
      <c r="K43" s="109">
        <v>2</v>
      </c>
      <c r="L43" s="127">
        <f t="shared" si="2"/>
        <v>606000</v>
      </c>
      <c r="M43" s="131">
        <f t="shared" si="3"/>
        <v>1418000</v>
      </c>
      <c r="N43" s="136">
        <f t="shared" si="4"/>
        <v>993800</v>
      </c>
      <c r="O43" s="109">
        <v>0</v>
      </c>
      <c r="P43" s="155" t="s">
        <v>5754</v>
      </c>
    </row>
    <row r="44" spans="1:16" ht="19.5" x14ac:dyDescent="0.5">
      <c r="A44" s="109" t="s">
        <v>16</v>
      </c>
      <c r="B44" s="109">
        <v>701717</v>
      </c>
      <c r="C44" s="109" t="s">
        <v>3380</v>
      </c>
      <c r="D44" s="109"/>
      <c r="E44" s="109">
        <v>2.5</v>
      </c>
      <c r="F44" s="111">
        <f t="shared" si="0"/>
        <v>367200</v>
      </c>
      <c r="G44" s="111">
        <f t="shared" si="1"/>
        <v>161840</v>
      </c>
      <c r="H44" s="109">
        <v>1.7</v>
      </c>
      <c r="I44" s="111">
        <f t="shared" si="5"/>
        <v>221600</v>
      </c>
      <c r="J44" s="111">
        <f t="shared" si="6"/>
        <v>90080</v>
      </c>
      <c r="K44" s="109">
        <v>0.8</v>
      </c>
      <c r="L44" s="127">
        <f t="shared" si="2"/>
        <v>251920</v>
      </c>
      <c r="M44" s="131">
        <f t="shared" si="3"/>
        <v>588800</v>
      </c>
      <c r="N44" s="136">
        <f t="shared" si="4"/>
        <v>412456</v>
      </c>
      <c r="O44" s="109">
        <v>0</v>
      </c>
      <c r="P44" s="155" t="s">
        <v>5754</v>
      </c>
    </row>
    <row r="45" spans="1:16" ht="19.5" x14ac:dyDescent="0.5">
      <c r="A45" s="109" t="s">
        <v>16</v>
      </c>
      <c r="B45" s="109">
        <v>701718</v>
      </c>
      <c r="C45" s="109" t="s">
        <v>3381</v>
      </c>
      <c r="D45" s="109"/>
      <c r="E45" s="109">
        <v>4.5</v>
      </c>
      <c r="F45" s="111">
        <f t="shared" si="0"/>
        <v>648000</v>
      </c>
      <c r="G45" s="111">
        <f t="shared" si="1"/>
        <v>285600</v>
      </c>
      <c r="H45" s="109">
        <v>3</v>
      </c>
      <c r="I45" s="111">
        <f t="shared" si="5"/>
        <v>415500</v>
      </c>
      <c r="J45" s="111">
        <f t="shared" si="6"/>
        <v>168900</v>
      </c>
      <c r="K45" s="109">
        <v>1.5</v>
      </c>
      <c r="L45" s="127">
        <f t="shared" si="2"/>
        <v>454500</v>
      </c>
      <c r="M45" s="131">
        <f t="shared" si="3"/>
        <v>1063500</v>
      </c>
      <c r="N45" s="136">
        <f t="shared" si="4"/>
        <v>745350</v>
      </c>
      <c r="O45" s="109">
        <v>0</v>
      </c>
      <c r="P45" s="155" t="s">
        <v>5754</v>
      </c>
    </row>
    <row r="46" spans="1:16" ht="39" x14ac:dyDescent="0.5">
      <c r="A46" s="109" t="s">
        <v>16</v>
      </c>
      <c r="B46" s="109">
        <v>701720</v>
      </c>
      <c r="C46" s="109" t="s">
        <v>3382</v>
      </c>
      <c r="D46" s="109"/>
      <c r="E46" s="109">
        <v>4.5</v>
      </c>
      <c r="F46" s="111">
        <f t="shared" si="0"/>
        <v>648000</v>
      </c>
      <c r="G46" s="111">
        <f t="shared" si="1"/>
        <v>285600</v>
      </c>
      <c r="H46" s="109">
        <v>3</v>
      </c>
      <c r="I46" s="111">
        <f t="shared" si="5"/>
        <v>415500</v>
      </c>
      <c r="J46" s="111">
        <f t="shared" si="6"/>
        <v>168900</v>
      </c>
      <c r="K46" s="109">
        <v>1.5</v>
      </c>
      <c r="L46" s="127">
        <f t="shared" si="2"/>
        <v>454500</v>
      </c>
      <c r="M46" s="131">
        <f t="shared" si="3"/>
        <v>1063500</v>
      </c>
      <c r="N46" s="136">
        <f t="shared" si="4"/>
        <v>745350</v>
      </c>
      <c r="O46" s="109">
        <v>0</v>
      </c>
      <c r="P46" s="155" t="s">
        <v>5754</v>
      </c>
    </row>
    <row r="47" spans="1:16" ht="19.5" x14ac:dyDescent="0.5">
      <c r="A47" s="109" t="s">
        <v>16</v>
      </c>
      <c r="B47" s="109">
        <v>701725</v>
      </c>
      <c r="C47" s="109" t="s">
        <v>3383</v>
      </c>
      <c r="D47" s="109"/>
      <c r="E47" s="109">
        <v>5</v>
      </c>
      <c r="F47" s="111">
        <f t="shared" si="0"/>
        <v>734400</v>
      </c>
      <c r="G47" s="111">
        <f t="shared" si="1"/>
        <v>323680</v>
      </c>
      <c r="H47" s="109">
        <v>3.4</v>
      </c>
      <c r="I47" s="111">
        <f t="shared" si="5"/>
        <v>443200</v>
      </c>
      <c r="J47" s="111">
        <f t="shared" si="6"/>
        <v>180160</v>
      </c>
      <c r="K47" s="109">
        <v>1.6</v>
      </c>
      <c r="L47" s="127">
        <f t="shared" si="2"/>
        <v>503840</v>
      </c>
      <c r="M47" s="131">
        <f t="shared" si="3"/>
        <v>1177600</v>
      </c>
      <c r="N47" s="136">
        <f t="shared" si="4"/>
        <v>824912</v>
      </c>
      <c r="O47" s="109">
        <v>0</v>
      </c>
      <c r="P47" s="155" t="s">
        <v>5754</v>
      </c>
    </row>
    <row r="48" spans="1:16" ht="19.5" x14ac:dyDescent="0.5">
      <c r="A48" s="109" t="s">
        <v>16</v>
      </c>
      <c r="B48" s="109">
        <v>701726</v>
      </c>
      <c r="C48" s="109" t="s">
        <v>3384</v>
      </c>
      <c r="D48" s="109"/>
      <c r="E48" s="109">
        <v>3</v>
      </c>
      <c r="F48" s="111">
        <f t="shared" si="0"/>
        <v>432000</v>
      </c>
      <c r="G48" s="111">
        <f t="shared" si="1"/>
        <v>190400</v>
      </c>
      <c r="H48" s="109">
        <v>2</v>
      </c>
      <c r="I48" s="111">
        <f t="shared" si="5"/>
        <v>277000</v>
      </c>
      <c r="J48" s="111">
        <f t="shared" si="6"/>
        <v>112600</v>
      </c>
      <c r="K48" s="109">
        <v>1</v>
      </c>
      <c r="L48" s="127">
        <f t="shared" si="2"/>
        <v>303000</v>
      </c>
      <c r="M48" s="131">
        <f t="shared" si="3"/>
        <v>709000</v>
      </c>
      <c r="N48" s="136">
        <f t="shared" si="4"/>
        <v>496900</v>
      </c>
      <c r="O48" s="109">
        <v>0</v>
      </c>
      <c r="P48" s="155" t="s">
        <v>5754</v>
      </c>
    </row>
    <row r="49" spans="1:16" ht="19.5" x14ac:dyDescent="0.5">
      <c r="A49" s="109" t="s">
        <v>16</v>
      </c>
      <c r="B49" s="109">
        <v>701727</v>
      </c>
      <c r="C49" s="109" t="s">
        <v>3385</v>
      </c>
      <c r="D49" s="109"/>
      <c r="E49" s="109">
        <v>3</v>
      </c>
      <c r="F49" s="111">
        <f t="shared" si="0"/>
        <v>432000</v>
      </c>
      <c r="G49" s="111">
        <f t="shared" si="1"/>
        <v>190400</v>
      </c>
      <c r="H49" s="109">
        <v>2</v>
      </c>
      <c r="I49" s="111">
        <f t="shared" si="5"/>
        <v>277000</v>
      </c>
      <c r="J49" s="111">
        <f t="shared" si="6"/>
        <v>112600</v>
      </c>
      <c r="K49" s="109">
        <v>1</v>
      </c>
      <c r="L49" s="127">
        <f t="shared" si="2"/>
        <v>303000</v>
      </c>
      <c r="M49" s="131">
        <f t="shared" si="3"/>
        <v>709000</v>
      </c>
      <c r="N49" s="136">
        <f t="shared" si="4"/>
        <v>496900</v>
      </c>
      <c r="O49" s="109">
        <v>0</v>
      </c>
      <c r="P49" s="155" t="s">
        <v>5754</v>
      </c>
    </row>
    <row r="50" spans="1:16" ht="39" x14ac:dyDescent="0.5">
      <c r="A50" s="109" t="s">
        <v>16</v>
      </c>
      <c r="B50" s="109">
        <v>701730</v>
      </c>
      <c r="C50" s="109" t="s">
        <v>5797</v>
      </c>
      <c r="D50" s="109"/>
      <c r="E50" s="109">
        <v>6</v>
      </c>
      <c r="F50" s="111">
        <f t="shared" si="0"/>
        <v>864000</v>
      </c>
      <c r="G50" s="111">
        <f t="shared" si="1"/>
        <v>380800</v>
      </c>
      <c r="H50" s="109">
        <v>4</v>
      </c>
      <c r="I50" s="111">
        <f t="shared" si="5"/>
        <v>554000</v>
      </c>
      <c r="J50" s="111">
        <f t="shared" si="6"/>
        <v>225200</v>
      </c>
      <c r="K50" s="109">
        <v>2</v>
      </c>
      <c r="L50" s="127">
        <f t="shared" si="2"/>
        <v>606000</v>
      </c>
      <c r="M50" s="131">
        <f t="shared" si="3"/>
        <v>1418000</v>
      </c>
      <c r="N50" s="136">
        <f t="shared" si="4"/>
        <v>993800</v>
      </c>
      <c r="O50" s="109">
        <v>0</v>
      </c>
      <c r="P50" s="155" t="s">
        <v>5754</v>
      </c>
    </row>
    <row r="51" spans="1:16" ht="58.5" x14ac:dyDescent="0.5">
      <c r="A51" s="109" t="s">
        <v>16</v>
      </c>
      <c r="B51" s="109">
        <v>701731</v>
      </c>
      <c r="C51" s="109" t="s">
        <v>5798</v>
      </c>
      <c r="D51" s="109" t="s">
        <v>6032</v>
      </c>
      <c r="E51" s="109">
        <v>7.1</v>
      </c>
      <c r="F51" s="111">
        <f t="shared" si="0"/>
        <v>1036800</v>
      </c>
      <c r="G51" s="111">
        <f t="shared" si="1"/>
        <v>456960</v>
      </c>
      <c r="H51" s="109">
        <v>4.8</v>
      </c>
      <c r="I51" s="111">
        <f t="shared" si="5"/>
        <v>637100</v>
      </c>
      <c r="J51" s="111">
        <f t="shared" si="6"/>
        <v>258979.99999999997</v>
      </c>
      <c r="K51" s="109">
        <v>2.2999999999999998</v>
      </c>
      <c r="L51" s="127">
        <f t="shared" si="2"/>
        <v>715940</v>
      </c>
      <c r="M51" s="131">
        <f t="shared" si="3"/>
        <v>1673900</v>
      </c>
      <c r="N51" s="136">
        <f t="shared" si="4"/>
        <v>1172742</v>
      </c>
      <c r="O51" s="109">
        <v>0</v>
      </c>
      <c r="P51" s="155" t="s">
        <v>5754</v>
      </c>
    </row>
    <row r="52" spans="1:16" ht="19.5" x14ac:dyDescent="0.5">
      <c r="A52" s="109" t="s">
        <v>16</v>
      </c>
      <c r="B52" s="109">
        <v>701732</v>
      </c>
      <c r="C52" s="109" t="s">
        <v>3388</v>
      </c>
      <c r="D52" s="109"/>
      <c r="E52" s="109">
        <v>5.5</v>
      </c>
      <c r="F52" s="111">
        <f t="shared" si="0"/>
        <v>799200</v>
      </c>
      <c r="G52" s="111">
        <f t="shared" si="1"/>
        <v>352240</v>
      </c>
      <c r="H52" s="109">
        <v>3.7</v>
      </c>
      <c r="I52" s="111">
        <f t="shared" si="5"/>
        <v>498600</v>
      </c>
      <c r="J52" s="111">
        <f t="shared" si="6"/>
        <v>202680</v>
      </c>
      <c r="K52" s="109">
        <v>1.8</v>
      </c>
      <c r="L52" s="127">
        <f t="shared" si="2"/>
        <v>554920</v>
      </c>
      <c r="M52" s="131">
        <f t="shared" si="3"/>
        <v>1297800</v>
      </c>
      <c r="N52" s="136">
        <f t="shared" si="4"/>
        <v>909356</v>
      </c>
      <c r="O52" s="109">
        <v>0</v>
      </c>
      <c r="P52" s="155" t="s">
        <v>5754</v>
      </c>
    </row>
    <row r="53" spans="1:16" ht="19.5" x14ac:dyDescent="0.5">
      <c r="A53" s="109" t="s">
        <v>22</v>
      </c>
      <c r="B53" s="109">
        <v>701735</v>
      </c>
      <c r="C53" s="109" t="s">
        <v>3389</v>
      </c>
      <c r="D53" s="109"/>
      <c r="E53" s="109">
        <v>2.5</v>
      </c>
      <c r="F53" s="111">
        <f t="shared" si="0"/>
        <v>367200</v>
      </c>
      <c r="G53" s="111">
        <f t="shared" si="1"/>
        <v>161840</v>
      </c>
      <c r="H53" s="109">
        <v>1.7</v>
      </c>
      <c r="I53" s="111">
        <f t="shared" si="5"/>
        <v>221600</v>
      </c>
      <c r="J53" s="111">
        <f t="shared" si="6"/>
        <v>90080</v>
      </c>
      <c r="K53" s="109">
        <v>0.8</v>
      </c>
      <c r="L53" s="127">
        <f t="shared" si="2"/>
        <v>251920</v>
      </c>
      <c r="M53" s="131">
        <f t="shared" si="3"/>
        <v>588800</v>
      </c>
      <c r="N53" s="136">
        <f t="shared" si="4"/>
        <v>412456</v>
      </c>
      <c r="O53" s="109">
        <v>0</v>
      </c>
      <c r="P53" s="155" t="s">
        <v>5754</v>
      </c>
    </row>
    <row r="54" spans="1:16" ht="19.5" x14ac:dyDescent="0.5">
      <c r="A54" s="109" t="s">
        <v>16</v>
      </c>
      <c r="B54" s="109">
        <v>701736</v>
      </c>
      <c r="C54" s="109" t="s">
        <v>3390</v>
      </c>
      <c r="D54" s="109"/>
      <c r="E54" s="109">
        <v>4.5</v>
      </c>
      <c r="F54" s="111">
        <f t="shared" si="0"/>
        <v>648000</v>
      </c>
      <c r="G54" s="111">
        <f t="shared" si="1"/>
        <v>285600</v>
      </c>
      <c r="H54" s="109">
        <v>3</v>
      </c>
      <c r="I54" s="111">
        <f t="shared" si="5"/>
        <v>415500</v>
      </c>
      <c r="J54" s="111">
        <f t="shared" si="6"/>
        <v>168900</v>
      </c>
      <c r="K54" s="109">
        <v>1.5</v>
      </c>
      <c r="L54" s="127">
        <f t="shared" si="2"/>
        <v>454500</v>
      </c>
      <c r="M54" s="131">
        <f t="shared" si="3"/>
        <v>1063500</v>
      </c>
      <c r="N54" s="136">
        <f t="shared" si="4"/>
        <v>745350</v>
      </c>
      <c r="O54" s="109">
        <v>0</v>
      </c>
      <c r="P54" s="155" t="s">
        <v>5754</v>
      </c>
    </row>
    <row r="55" spans="1:16" ht="39" x14ac:dyDescent="0.5">
      <c r="A55" s="109" t="s">
        <v>16</v>
      </c>
      <c r="B55" s="109">
        <v>701740</v>
      </c>
      <c r="C55" s="109" t="s">
        <v>3391</v>
      </c>
      <c r="D55" s="109"/>
      <c r="E55" s="109">
        <v>10.5</v>
      </c>
      <c r="F55" s="111">
        <f t="shared" si="0"/>
        <v>1512000</v>
      </c>
      <c r="G55" s="111">
        <f t="shared" si="1"/>
        <v>666400</v>
      </c>
      <c r="H55" s="109">
        <v>7</v>
      </c>
      <c r="I55" s="111">
        <f t="shared" si="5"/>
        <v>969500</v>
      </c>
      <c r="J55" s="111">
        <f t="shared" si="6"/>
        <v>394100</v>
      </c>
      <c r="K55" s="109">
        <v>3.5</v>
      </c>
      <c r="L55" s="127">
        <f t="shared" si="2"/>
        <v>1060500</v>
      </c>
      <c r="M55" s="131">
        <f t="shared" si="3"/>
        <v>2481500</v>
      </c>
      <c r="N55" s="136">
        <f t="shared" si="4"/>
        <v>1739150</v>
      </c>
      <c r="O55" s="109">
        <v>0</v>
      </c>
      <c r="P55" s="155" t="s">
        <v>5754</v>
      </c>
    </row>
    <row r="56" spans="1:16" ht="19.5" x14ac:dyDescent="0.5">
      <c r="A56" s="109" t="s">
        <v>16</v>
      </c>
      <c r="B56" s="109">
        <v>701745</v>
      </c>
      <c r="C56" s="109" t="s">
        <v>3392</v>
      </c>
      <c r="D56" s="109"/>
      <c r="E56" s="109">
        <v>10</v>
      </c>
      <c r="F56" s="111">
        <f t="shared" si="0"/>
        <v>1447200</v>
      </c>
      <c r="G56" s="111">
        <f t="shared" si="1"/>
        <v>637840</v>
      </c>
      <c r="H56" s="109">
        <v>6.7</v>
      </c>
      <c r="I56" s="111">
        <f t="shared" si="5"/>
        <v>914100</v>
      </c>
      <c r="J56" s="111">
        <f t="shared" si="6"/>
        <v>371580</v>
      </c>
      <c r="K56" s="109">
        <v>3.3</v>
      </c>
      <c r="L56" s="127">
        <f t="shared" si="2"/>
        <v>1009420</v>
      </c>
      <c r="M56" s="131">
        <f t="shared" si="3"/>
        <v>2361300</v>
      </c>
      <c r="N56" s="136">
        <f t="shared" si="4"/>
        <v>1654706</v>
      </c>
      <c r="O56" s="109">
        <v>0</v>
      </c>
      <c r="P56" s="155" t="s">
        <v>5754</v>
      </c>
    </row>
    <row r="57" spans="1:16" ht="19.5" x14ac:dyDescent="0.5">
      <c r="A57" s="109" t="s">
        <v>16</v>
      </c>
      <c r="B57" s="109">
        <v>701750</v>
      </c>
      <c r="C57" s="109" t="s">
        <v>3393</v>
      </c>
      <c r="D57" s="109"/>
      <c r="E57" s="109">
        <v>16.5</v>
      </c>
      <c r="F57" s="111">
        <f t="shared" si="0"/>
        <v>2376000</v>
      </c>
      <c r="G57" s="111">
        <f t="shared" si="1"/>
        <v>1047200</v>
      </c>
      <c r="H57" s="109">
        <v>11</v>
      </c>
      <c r="I57" s="111">
        <f t="shared" si="5"/>
        <v>1523500</v>
      </c>
      <c r="J57" s="111">
        <f t="shared" si="6"/>
        <v>619300</v>
      </c>
      <c r="K57" s="109">
        <v>5.5</v>
      </c>
      <c r="L57" s="127">
        <f t="shared" si="2"/>
        <v>1666500</v>
      </c>
      <c r="M57" s="131">
        <f t="shared" si="3"/>
        <v>3899500</v>
      </c>
      <c r="N57" s="136">
        <f t="shared" si="4"/>
        <v>2732950</v>
      </c>
      <c r="O57" s="109">
        <v>0</v>
      </c>
      <c r="P57" s="155" t="s">
        <v>5754</v>
      </c>
    </row>
    <row r="58" spans="1:16" ht="19.5" x14ac:dyDescent="0.5">
      <c r="A58" s="109" t="s">
        <v>16</v>
      </c>
      <c r="B58" s="109">
        <v>701755</v>
      </c>
      <c r="C58" s="109" t="s">
        <v>3394</v>
      </c>
      <c r="D58" s="109"/>
      <c r="E58" s="109">
        <v>9</v>
      </c>
      <c r="F58" s="111">
        <f t="shared" si="0"/>
        <v>1296000</v>
      </c>
      <c r="G58" s="111">
        <f t="shared" si="1"/>
        <v>571200</v>
      </c>
      <c r="H58" s="109">
        <v>6</v>
      </c>
      <c r="I58" s="111">
        <f t="shared" si="5"/>
        <v>831000</v>
      </c>
      <c r="J58" s="111">
        <f t="shared" si="6"/>
        <v>337800</v>
      </c>
      <c r="K58" s="109">
        <v>3</v>
      </c>
      <c r="L58" s="127">
        <f t="shared" si="2"/>
        <v>909000</v>
      </c>
      <c r="M58" s="131">
        <f t="shared" si="3"/>
        <v>2127000</v>
      </c>
      <c r="N58" s="136">
        <f t="shared" si="4"/>
        <v>1490700</v>
      </c>
      <c r="O58" s="109">
        <v>0</v>
      </c>
      <c r="P58" s="155" t="s">
        <v>5754</v>
      </c>
    </row>
    <row r="59" spans="1:16" ht="19.5" x14ac:dyDescent="0.5">
      <c r="A59" s="109" t="s">
        <v>16</v>
      </c>
      <c r="B59" s="109">
        <v>701760</v>
      </c>
      <c r="C59" s="109" t="s">
        <v>3395</v>
      </c>
      <c r="D59" s="109"/>
      <c r="E59" s="109">
        <v>16.5</v>
      </c>
      <c r="F59" s="111">
        <f t="shared" si="0"/>
        <v>2376000</v>
      </c>
      <c r="G59" s="111">
        <f t="shared" si="1"/>
        <v>1047200</v>
      </c>
      <c r="H59" s="109">
        <v>11</v>
      </c>
      <c r="I59" s="111">
        <f t="shared" si="5"/>
        <v>1523500</v>
      </c>
      <c r="J59" s="111">
        <f t="shared" si="6"/>
        <v>619300</v>
      </c>
      <c r="K59" s="109">
        <v>5.5</v>
      </c>
      <c r="L59" s="127">
        <f t="shared" si="2"/>
        <v>1666500</v>
      </c>
      <c r="M59" s="131">
        <f t="shared" si="3"/>
        <v>3899500</v>
      </c>
      <c r="N59" s="136">
        <f t="shared" si="4"/>
        <v>2732950</v>
      </c>
      <c r="O59" s="109">
        <v>0</v>
      </c>
      <c r="P59" s="155" t="s">
        <v>5754</v>
      </c>
    </row>
    <row r="60" spans="1:16" ht="19.5" x14ac:dyDescent="0.5">
      <c r="A60" s="109" t="s">
        <v>16</v>
      </c>
      <c r="B60" s="109">
        <v>701765</v>
      </c>
      <c r="C60" s="109" t="s">
        <v>3396</v>
      </c>
      <c r="D60" s="109"/>
      <c r="E60" s="109">
        <v>9</v>
      </c>
      <c r="F60" s="111">
        <f t="shared" si="0"/>
        <v>1296000</v>
      </c>
      <c r="G60" s="111">
        <f t="shared" si="1"/>
        <v>571200</v>
      </c>
      <c r="H60" s="109">
        <v>6</v>
      </c>
      <c r="I60" s="111">
        <f t="shared" si="5"/>
        <v>831000</v>
      </c>
      <c r="J60" s="111">
        <f t="shared" si="6"/>
        <v>337800</v>
      </c>
      <c r="K60" s="109">
        <v>3</v>
      </c>
      <c r="L60" s="127">
        <f t="shared" si="2"/>
        <v>909000</v>
      </c>
      <c r="M60" s="131">
        <f t="shared" si="3"/>
        <v>2127000</v>
      </c>
      <c r="N60" s="136">
        <f t="shared" si="4"/>
        <v>1490700</v>
      </c>
      <c r="O60" s="109">
        <v>0</v>
      </c>
      <c r="P60" s="155" t="s">
        <v>5754</v>
      </c>
    </row>
    <row r="61" spans="1:16" ht="19.5" x14ac:dyDescent="0.5">
      <c r="A61" s="109" t="s">
        <v>16</v>
      </c>
      <c r="B61" s="109">
        <v>701770</v>
      </c>
      <c r="C61" s="109" t="s">
        <v>3397</v>
      </c>
      <c r="D61" s="109"/>
      <c r="E61" s="109">
        <v>15</v>
      </c>
      <c r="F61" s="111">
        <f t="shared" si="0"/>
        <v>2160000</v>
      </c>
      <c r="G61" s="111">
        <f t="shared" si="1"/>
        <v>952000</v>
      </c>
      <c r="H61" s="109">
        <v>10</v>
      </c>
      <c r="I61" s="111">
        <f t="shared" si="5"/>
        <v>1385000</v>
      </c>
      <c r="J61" s="111">
        <f t="shared" si="6"/>
        <v>563000</v>
      </c>
      <c r="K61" s="109">
        <v>5</v>
      </c>
      <c r="L61" s="127">
        <f t="shared" si="2"/>
        <v>1515000</v>
      </c>
      <c r="M61" s="131">
        <f t="shared" si="3"/>
        <v>3545000</v>
      </c>
      <c r="N61" s="136">
        <f t="shared" si="4"/>
        <v>2484500</v>
      </c>
      <c r="O61" s="109">
        <v>0</v>
      </c>
      <c r="P61" s="155" t="s">
        <v>5754</v>
      </c>
    </row>
    <row r="62" spans="1:16" ht="19.5" x14ac:dyDescent="0.5">
      <c r="A62" s="109" t="s">
        <v>16</v>
      </c>
      <c r="B62" s="109">
        <v>701775</v>
      </c>
      <c r="C62" s="109" t="s">
        <v>3398</v>
      </c>
      <c r="D62" s="109"/>
      <c r="E62" s="109">
        <v>15</v>
      </c>
      <c r="F62" s="111">
        <f t="shared" si="0"/>
        <v>2160000</v>
      </c>
      <c r="G62" s="111">
        <f t="shared" si="1"/>
        <v>952000</v>
      </c>
      <c r="H62" s="109">
        <v>10</v>
      </c>
      <c r="I62" s="111">
        <f t="shared" si="5"/>
        <v>1385000</v>
      </c>
      <c r="J62" s="111">
        <f t="shared" si="6"/>
        <v>563000</v>
      </c>
      <c r="K62" s="109">
        <v>5</v>
      </c>
      <c r="L62" s="127">
        <f t="shared" si="2"/>
        <v>1515000</v>
      </c>
      <c r="M62" s="131">
        <f t="shared" si="3"/>
        <v>3545000</v>
      </c>
      <c r="N62" s="136">
        <f t="shared" si="4"/>
        <v>2484500</v>
      </c>
      <c r="O62" s="109">
        <v>0</v>
      </c>
      <c r="P62" s="155" t="s">
        <v>5754</v>
      </c>
    </row>
    <row r="63" spans="1:16" ht="19.5" x14ac:dyDescent="0.5">
      <c r="A63" s="109" t="s">
        <v>16</v>
      </c>
      <c r="B63" s="109">
        <v>701780</v>
      </c>
      <c r="C63" s="109" t="s">
        <v>3399</v>
      </c>
      <c r="D63" s="109"/>
      <c r="E63" s="109">
        <v>24</v>
      </c>
      <c r="F63" s="111">
        <f t="shared" si="0"/>
        <v>3456000</v>
      </c>
      <c r="G63" s="111">
        <f t="shared" si="1"/>
        <v>1523200</v>
      </c>
      <c r="H63" s="109">
        <v>16</v>
      </c>
      <c r="I63" s="111">
        <f t="shared" si="5"/>
        <v>2216000</v>
      </c>
      <c r="J63" s="111">
        <f t="shared" si="6"/>
        <v>900800</v>
      </c>
      <c r="K63" s="109">
        <v>8</v>
      </c>
      <c r="L63" s="127">
        <f t="shared" si="2"/>
        <v>2424000</v>
      </c>
      <c r="M63" s="131">
        <f t="shared" si="3"/>
        <v>5672000</v>
      </c>
      <c r="N63" s="136">
        <f t="shared" si="4"/>
        <v>3975200</v>
      </c>
      <c r="O63" s="109">
        <v>0</v>
      </c>
      <c r="P63" s="155" t="s">
        <v>5754</v>
      </c>
    </row>
    <row r="64" spans="1:16" ht="39" x14ac:dyDescent="0.5">
      <c r="A64" s="109" t="s">
        <v>16</v>
      </c>
      <c r="B64" s="109">
        <v>701785</v>
      </c>
      <c r="C64" s="109" t="s">
        <v>3400</v>
      </c>
      <c r="D64" s="109"/>
      <c r="E64" s="109">
        <v>10.5</v>
      </c>
      <c r="F64" s="111">
        <f t="shared" si="0"/>
        <v>1512000</v>
      </c>
      <c r="G64" s="111">
        <f t="shared" si="1"/>
        <v>666400</v>
      </c>
      <c r="H64" s="109">
        <v>7</v>
      </c>
      <c r="I64" s="111">
        <f t="shared" si="5"/>
        <v>969500</v>
      </c>
      <c r="J64" s="111">
        <f t="shared" si="6"/>
        <v>394100</v>
      </c>
      <c r="K64" s="109">
        <v>3.5</v>
      </c>
      <c r="L64" s="127">
        <f t="shared" si="2"/>
        <v>1060500</v>
      </c>
      <c r="M64" s="131">
        <f t="shared" si="3"/>
        <v>2481500</v>
      </c>
      <c r="N64" s="136">
        <f t="shared" si="4"/>
        <v>1739150</v>
      </c>
      <c r="O64" s="109">
        <v>0</v>
      </c>
      <c r="P64" s="155" t="s">
        <v>5754</v>
      </c>
    </row>
    <row r="65" spans="1:16" ht="19.5" x14ac:dyDescent="0.5">
      <c r="A65" s="109" t="s">
        <v>16</v>
      </c>
      <c r="B65" s="109">
        <v>701790</v>
      </c>
      <c r="C65" s="109" t="s">
        <v>3401</v>
      </c>
      <c r="D65" s="109"/>
      <c r="E65" s="109">
        <v>10.5</v>
      </c>
      <c r="F65" s="111">
        <f t="shared" si="0"/>
        <v>1512000</v>
      </c>
      <c r="G65" s="111">
        <f t="shared" si="1"/>
        <v>666400</v>
      </c>
      <c r="H65" s="109">
        <v>7</v>
      </c>
      <c r="I65" s="111">
        <f t="shared" si="5"/>
        <v>969500</v>
      </c>
      <c r="J65" s="111">
        <f t="shared" si="6"/>
        <v>394100</v>
      </c>
      <c r="K65" s="109">
        <v>3.5</v>
      </c>
      <c r="L65" s="127">
        <f t="shared" si="2"/>
        <v>1060500</v>
      </c>
      <c r="M65" s="131">
        <f t="shared" si="3"/>
        <v>2481500</v>
      </c>
      <c r="N65" s="136">
        <f t="shared" si="4"/>
        <v>1739150</v>
      </c>
      <c r="O65" s="109">
        <v>0</v>
      </c>
      <c r="P65" s="155" t="s">
        <v>5754</v>
      </c>
    </row>
    <row r="66" spans="1:16" ht="19.5" x14ac:dyDescent="0.5">
      <c r="A66" s="109" t="s">
        <v>16</v>
      </c>
      <c r="B66" s="109">
        <v>701795</v>
      </c>
      <c r="C66" s="109" t="s">
        <v>3402</v>
      </c>
      <c r="D66" s="109"/>
      <c r="E66" s="109">
        <v>9.3000000000000007</v>
      </c>
      <c r="F66" s="111">
        <f t="shared" si="0"/>
        <v>1339200</v>
      </c>
      <c r="G66" s="111">
        <f t="shared" si="1"/>
        <v>590240</v>
      </c>
      <c r="H66" s="109">
        <v>6.2</v>
      </c>
      <c r="I66" s="111">
        <f t="shared" si="5"/>
        <v>858700</v>
      </c>
      <c r="J66" s="111">
        <f t="shared" si="6"/>
        <v>349060</v>
      </c>
      <c r="K66" s="109">
        <v>3.1</v>
      </c>
      <c r="L66" s="127">
        <f t="shared" si="2"/>
        <v>939300</v>
      </c>
      <c r="M66" s="131">
        <f t="shared" si="3"/>
        <v>2197900</v>
      </c>
      <c r="N66" s="136">
        <f t="shared" si="4"/>
        <v>1540390</v>
      </c>
      <c r="O66" s="109">
        <v>0</v>
      </c>
      <c r="P66" s="155" t="s">
        <v>5754</v>
      </c>
    </row>
    <row r="67" spans="1:16" ht="19.5" x14ac:dyDescent="0.5">
      <c r="A67" s="109" t="s">
        <v>16</v>
      </c>
      <c r="B67" s="109">
        <v>701800</v>
      </c>
      <c r="C67" s="109" t="s">
        <v>3403</v>
      </c>
      <c r="D67" s="109"/>
      <c r="E67" s="109">
        <v>12</v>
      </c>
      <c r="F67" s="111">
        <f t="shared" ref="F67:F84" si="7">H67*216000</f>
        <v>1728000</v>
      </c>
      <c r="G67" s="111">
        <f t="shared" ref="G67:G84" si="8">H67*95200</f>
        <v>761600</v>
      </c>
      <c r="H67" s="109">
        <v>8</v>
      </c>
      <c r="I67" s="111">
        <f t="shared" si="5"/>
        <v>1108000</v>
      </c>
      <c r="J67" s="111">
        <f t="shared" si="6"/>
        <v>450400</v>
      </c>
      <c r="K67" s="109">
        <v>4</v>
      </c>
      <c r="L67" s="127">
        <f t="shared" ref="L67:L84" si="9">J67+G67</f>
        <v>1212000</v>
      </c>
      <c r="M67" s="131">
        <f t="shared" ref="M67:M84" si="10">I67+F67</f>
        <v>2836000</v>
      </c>
      <c r="N67" s="136">
        <f t="shared" ref="N67:N84" si="11">M67-(L67*70%)</f>
        <v>1987600</v>
      </c>
      <c r="O67" s="109">
        <v>0</v>
      </c>
      <c r="P67" s="155" t="s">
        <v>5754</v>
      </c>
    </row>
    <row r="68" spans="1:16" ht="19.5" x14ac:dyDescent="0.5">
      <c r="A68" s="109" t="s">
        <v>16</v>
      </c>
      <c r="B68" s="109">
        <v>701805</v>
      </c>
      <c r="C68" s="109" t="s">
        <v>3404</v>
      </c>
      <c r="D68" s="109"/>
      <c r="E68" s="109">
        <v>10.5</v>
      </c>
      <c r="F68" s="111">
        <f t="shared" si="7"/>
        <v>1512000</v>
      </c>
      <c r="G68" s="111">
        <f t="shared" si="8"/>
        <v>666400</v>
      </c>
      <c r="H68" s="109">
        <v>7</v>
      </c>
      <c r="I68" s="111">
        <f t="shared" ref="I68:I84" si="12">K68*277000</f>
        <v>969500</v>
      </c>
      <c r="J68" s="111">
        <f t="shared" ref="J68:J84" si="13">112600*K68</f>
        <v>394100</v>
      </c>
      <c r="K68" s="109">
        <v>3.5</v>
      </c>
      <c r="L68" s="127">
        <f t="shared" si="9"/>
        <v>1060500</v>
      </c>
      <c r="M68" s="131">
        <f t="shared" si="10"/>
        <v>2481500</v>
      </c>
      <c r="N68" s="136">
        <f t="shared" si="11"/>
        <v>1739150</v>
      </c>
      <c r="O68" s="109">
        <v>0</v>
      </c>
      <c r="P68" s="155" t="s">
        <v>5754</v>
      </c>
    </row>
    <row r="69" spans="1:16" ht="19.5" x14ac:dyDescent="0.5">
      <c r="A69" s="109" t="s">
        <v>16</v>
      </c>
      <c r="B69" s="109">
        <v>701810</v>
      </c>
      <c r="C69" s="109" t="s">
        <v>3405</v>
      </c>
      <c r="D69" s="109"/>
      <c r="E69" s="109">
        <v>10.5</v>
      </c>
      <c r="F69" s="111">
        <f t="shared" si="7"/>
        <v>1512000</v>
      </c>
      <c r="G69" s="111">
        <f t="shared" si="8"/>
        <v>666400</v>
      </c>
      <c r="H69" s="109">
        <v>7</v>
      </c>
      <c r="I69" s="111">
        <f t="shared" si="12"/>
        <v>969500</v>
      </c>
      <c r="J69" s="111">
        <f t="shared" si="13"/>
        <v>394100</v>
      </c>
      <c r="K69" s="109">
        <v>3.5</v>
      </c>
      <c r="L69" s="127">
        <f t="shared" si="9"/>
        <v>1060500</v>
      </c>
      <c r="M69" s="131">
        <f t="shared" si="10"/>
        <v>2481500</v>
      </c>
      <c r="N69" s="136">
        <f t="shared" si="11"/>
        <v>1739150</v>
      </c>
      <c r="O69" s="109">
        <v>0</v>
      </c>
      <c r="P69" s="155" t="s">
        <v>5754</v>
      </c>
    </row>
    <row r="70" spans="1:16" ht="39" x14ac:dyDescent="0.5">
      <c r="A70" s="109" t="s">
        <v>16</v>
      </c>
      <c r="B70" s="109">
        <v>701815</v>
      </c>
      <c r="C70" s="109" t="s">
        <v>3406</v>
      </c>
      <c r="D70" s="109"/>
      <c r="E70" s="109">
        <v>15</v>
      </c>
      <c r="F70" s="111">
        <f t="shared" si="7"/>
        <v>2160000</v>
      </c>
      <c r="G70" s="111">
        <f t="shared" si="8"/>
        <v>952000</v>
      </c>
      <c r="H70" s="109">
        <v>10</v>
      </c>
      <c r="I70" s="111">
        <f t="shared" si="12"/>
        <v>1385000</v>
      </c>
      <c r="J70" s="111">
        <f t="shared" si="13"/>
        <v>563000</v>
      </c>
      <c r="K70" s="109">
        <v>5</v>
      </c>
      <c r="L70" s="127">
        <f t="shared" si="9"/>
        <v>1515000</v>
      </c>
      <c r="M70" s="131">
        <f t="shared" si="10"/>
        <v>3545000</v>
      </c>
      <c r="N70" s="136">
        <f t="shared" si="11"/>
        <v>2484500</v>
      </c>
      <c r="O70" s="109">
        <v>0</v>
      </c>
      <c r="P70" s="155" t="s">
        <v>5754</v>
      </c>
    </row>
    <row r="71" spans="1:16" ht="19.5" x14ac:dyDescent="0.5">
      <c r="A71" s="109" t="s">
        <v>16</v>
      </c>
      <c r="B71" s="109">
        <v>701820</v>
      </c>
      <c r="C71" s="109" t="s">
        <v>3407</v>
      </c>
      <c r="D71" s="109"/>
      <c r="E71" s="109">
        <v>9</v>
      </c>
      <c r="F71" s="111">
        <f t="shared" si="7"/>
        <v>1296000</v>
      </c>
      <c r="G71" s="111">
        <f t="shared" si="8"/>
        <v>571200</v>
      </c>
      <c r="H71" s="109">
        <v>6</v>
      </c>
      <c r="I71" s="111">
        <f t="shared" si="12"/>
        <v>831000</v>
      </c>
      <c r="J71" s="111">
        <f t="shared" si="13"/>
        <v>337800</v>
      </c>
      <c r="K71" s="109">
        <v>3</v>
      </c>
      <c r="L71" s="127">
        <f t="shared" si="9"/>
        <v>909000</v>
      </c>
      <c r="M71" s="131">
        <f t="shared" si="10"/>
        <v>2127000</v>
      </c>
      <c r="N71" s="136">
        <f t="shared" si="11"/>
        <v>1490700</v>
      </c>
      <c r="O71" s="109">
        <v>0</v>
      </c>
      <c r="P71" s="155" t="s">
        <v>5754</v>
      </c>
    </row>
    <row r="72" spans="1:16" ht="19.5" x14ac:dyDescent="0.5">
      <c r="A72" s="109" t="s">
        <v>16</v>
      </c>
      <c r="B72" s="109">
        <v>701825</v>
      </c>
      <c r="C72" s="109" t="s">
        <v>3408</v>
      </c>
      <c r="D72" s="109"/>
      <c r="E72" s="109">
        <v>2.5</v>
      </c>
      <c r="F72" s="111">
        <f t="shared" si="7"/>
        <v>367200</v>
      </c>
      <c r="G72" s="111">
        <f t="shared" si="8"/>
        <v>161840</v>
      </c>
      <c r="H72" s="109">
        <v>1.7</v>
      </c>
      <c r="I72" s="111">
        <f t="shared" si="12"/>
        <v>221600</v>
      </c>
      <c r="J72" s="111">
        <f t="shared" si="13"/>
        <v>90080</v>
      </c>
      <c r="K72" s="109">
        <v>0.8</v>
      </c>
      <c r="L72" s="127">
        <f t="shared" si="9"/>
        <v>251920</v>
      </c>
      <c r="M72" s="131">
        <f t="shared" si="10"/>
        <v>588800</v>
      </c>
      <c r="N72" s="136">
        <f t="shared" si="11"/>
        <v>412456</v>
      </c>
      <c r="O72" s="109">
        <v>0</v>
      </c>
      <c r="P72" s="155" t="s">
        <v>5754</v>
      </c>
    </row>
    <row r="73" spans="1:16" ht="19.5" x14ac:dyDescent="0.5">
      <c r="A73" s="109" t="s">
        <v>16</v>
      </c>
      <c r="B73" s="109">
        <v>701826</v>
      </c>
      <c r="C73" s="109" t="s">
        <v>3409</v>
      </c>
      <c r="D73" s="109"/>
      <c r="E73" s="109">
        <v>5</v>
      </c>
      <c r="F73" s="111">
        <f t="shared" si="7"/>
        <v>734400</v>
      </c>
      <c r="G73" s="111">
        <f t="shared" si="8"/>
        <v>323680</v>
      </c>
      <c r="H73" s="109">
        <v>3.4</v>
      </c>
      <c r="I73" s="111">
        <f t="shared" si="12"/>
        <v>443200</v>
      </c>
      <c r="J73" s="111">
        <f t="shared" si="13"/>
        <v>180160</v>
      </c>
      <c r="K73" s="109">
        <v>1.6</v>
      </c>
      <c r="L73" s="127">
        <f t="shared" si="9"/>
        <v>503840</v>
      </c>
      <c r="M73" s="131">
        <f t="shared" si="10"/>
        <v>1177600</v>
      </c>
      <c r="N73" s="136">
        <f t="shared" si="11"/>
        <v>824912</v>
      </c>
      <c r="O73" s="109">
        <v>0</v>
      </c>
      <c r="P73" s="155" t="s">
        <v>5754</v>
      </c>
    </row>
    <row r="74" spans="1:16" ht="19.5" x14ac:dyDescent="0.5">
      <c r="A74" s="109" t="s">
        <v>16</v>
      </c>
      <c r="B74" s="109">
        <v>701827</v>
      </c>
      <c r="C74" s="109" t="s">
        <v>3410</v>
      </c>
      <c r="D74" s="109"/>
      <c r="E74" s="109">
        <v>9</v>
      </c>
      <c r="F74" s="111">
        <f t="shared" si="7"/>
        <v>1296000</v>
      </c>
      <c r="G74" s="111">
        <f t="shared" si="8"/>
        <v>571200</v>
      </c>
      <c r="H74" s="109">
        <v>6</v>
      </c>
      <c r="I74" s="111">
        <f t="shared" si="12"/>
        <v>831000</v>
      </c>
      <c r="J74" s="111">
        <f t="shared" si="13"/>
        <v>337800</v>
      </c>
      <c r="K74" s="109">
        <v>3</v>
      </c>
      <c r="L74" s="127">
        <f t="shared" si="9"/>
        <v>909000</v>
      </c>
      <c r="M74" s="131">
        <f t="shared" si="10"/>
        <v>2127000</v>
      </c>
      <c r="N74" s="136">
        <f t="shared" si="11"/>
        <v>1490700</v>
      </c>
      <c r="O74" s="109">
        <v>0</v>
      </c>
      <c r="P74" s="155" t="s">
        <v>5754</v>
      </c>
    </row>
    <row r="75" spans="1:16" ht="19.5" x14ac:dyDescent="0.5">
      <c r="A75" s="109" t="s">
        <v>16</v>
      </c>
      <c r="B75" s="109">
        <v>701830</v>
      </c>
      <c r="C75" s="109" t="s">
        <v>3411</v>
      </c>
      <c r="D75" s="109"/>
      <c r="E75" s="109">
        <v>6.5</v>
      </c>
      <c r="F75" s="111">
        <f t="shared" si="7"/>
        <v>950400.00000000012</v>
      </c>
      <c r="G75" s="111">
        <f t="shared" si="8"/>
        <v>418880.00000000006</v>
      </c>
      <c r="H75" s="109">
        <v>4.4000000000000004</v>
      </c>
      <c r="I75" s="111">
        <f t="shared" si="12"/>
        <v>581700</v>
      </c>
      <c r="J75" s="111">
        <f t="shared" si="13"/>
        <v>236460</v>
      </c>
      <c r="K75" s="109">
        <v>2.1</v>
      </c>
      <c r="L75" s="127">
        <f t="shared" si="9"/>
        <v>655340</v>
      </c>
      <c r="M75" s="131">
        <f t="shared" si="10"/>
        <v>1532100</v>
      </c>
      <c r="N75" s="136">
        <f t="shared" si="11"/>
        <v>1073362</v>
      </c>
      <c r="O75" s="109">
        <v>0</v>
      </c>
      <c r="P75" s="155" t="s">
        <v>5754</v>
      </c>
    </row>
    <row r="76" spans="1:16" ht="19.5" x14ac:dyDescent="0.5">
      <c r="A76" s="109" t="s">
        <v>16</v>
      </c>
      <c r="B76" s="109">
        <v>701835</v>
      </c>
      <c r="C76" s="109" t="s">
        <v>3412</v>
      </c>
      <c r="D76" s="109"/>
      <c r="E76" s="109">
        <v>10.5</v>
      </c>
      <c r="F76" s="111">
        <f t="shared" si="7"/>
        <v>1512000</v>
      </c>
      <c r="G76" s="111">
        <f t="shared" si="8"/>
        <v>666400</v>
      </c>
      <c r="H76" s="109">
        <v>7</v>
      </c>
      <c r="I76" s="111">
        <f t="shared" si="12"/>
        <v>969500</v>
      </c>
      <c r="J76" s="111">
        <f t="shared" si="13"/>
        <v>394100</v>
      </c>
      <c r="K76" s="109">
        <v>3.5</v>
      </c>
      <c r="L76" s="127">
        <f t="shared" si="9"/>
        <v>1060500</v>
      </c>
      <c r="M76" s="131">
        <f t="shared" si="10"/>
        <v>2481500</v>
      </c>
      <c r="N76" s="136">
        <f t="shared" si="11"/>
        <v>1739150</v>
      </c>
      <c r="O76" s="109">
        <v>0</v>
      </c>
      <c r="P76" s="155" t="s">
        <v>5754</v>
      </c>
    </row>
    <row r="77" spans="1:16" ht="19.5" x14ac:dyDescent="0.5">
      <c r="A77" s="109" t="s">
        <v>16</v>
      </c>
      <c r="B77" s="109">
        <v>701865</v>
      </c>
      <c r="C77" s="109" t="s">
        <v>3413</v>
      </c>
      <c r="D77" s="109"/>
      <c r="E77" s="109">
        <v>9</v>
      </c>
      <c r="F77" s="111">
        <f t="shared" si="7"/>
        <v>1296000</v>
      </c>
      <c r="G77" s="111">
        <f t="shared" si="8"/>
        <v>571200</v>
      </c>
      <c r="H77" s="109">
        <v>6</v>
      </c>
      <c r="I77" s="111">
        <f t="shared" si="12"/>
        <v>831000</v>
      </c>
      <c r="J77" s="111">
        <f t="shared" si="13"/>
        <v>337800</v>
      </c>
      <c r="K77" s="109">
        <v>3</v>
      </c>
      <c r="L77" s="127">
        <f t="shared" si="9"/>
        <v>909000</v>
      </c>
      <c r="M77" s="131">
        <f t="shared" si="10"/>
        <v>2127000</v>
      </c>
      <c r="N77" s="136">
        <f t="shared" si="11"/>
        <v>1490700</v>
      </c>
      <c r="O77" s="109">
        <v>0</v>
      </c>
      <c r="P77" s="155" t="s">
        <v>5754</v>
      </c>
    </row>
    <row r="78" spans="1:16" ht="58.5" x14ac:dyDescent="0.5">
      <c r="A78" s="109" t="s">
        <v>16</v>
      </c>
      <c r="B78" s="109">
        <v>701870</v>
      </c>
      <c r="C78" s="109" t="s">
        <v>3414</v>
      </c>
      <c r="D78" s="109"/>
      <c r="E78" s="109">
        <v>12</v>
      </c>
      <c r="F78" s="111">
        <f t="shared" si="7"/>
        <v>1728000</v>
      </c>
      <c r="G78" s="111">
        <f t="shared" si="8"/>
        <v>761600</v>
      </c>
      <c r="H78" s="109">
        <v>8</v>
      </c>
      <c r="I78" s="111">
        <f t="shared" si="12"/>
        <v>1108000</v>
      </c>
      <c r="J78" s="111">
        <f t="shared" si="13"/>
        <v>450400</v>
      </c>
      <c r="K78" s="109">
        <v>4</v>
      </c>
      <c r="L78" s="127">
        <f t="shared" si="9"/>
        <v>1212000</v>
      </c>
      <c r="M78" s="131">
        <f t="shared" si="10"/>
        <v>2836000</v>
      </c>
      <c r="N78" s="136">
        <f t="shared" si="11"/>
        <v>1987600</v>
      </c>
      <c r="O78" s="109">
        <v>0</v>
      </c>
      <c r="P78" s="155" t="s">
        <v>5754</v>
      </c>
    </row>
    <row r="79" spans="1:16" ht="19.5" x14ac:dyDescent="0.5">
      <c r="A79" s="109" t="s">
        <v>16</v>
      </c>
      <c r="B79" s="109">
        <v>701880</v>
      </c>
      <c r="C79" s="109" t="s">
        <v>3415</v>
      </c>
      <c r="D79" s="109"/>
      <c r="E79" s="109">
        <v>7.5</v>
      </c>
      <c r="F79" s="111">
        <f t="shared" si="7"/>
        <v>1080000</v>
      </c>
      <c r="G79" s="111">
        <f t="shared" si="8"/>
        <v>476000</v>
      </c>
      <c r="H79" s="109">
        <v>5</v>
      </c>
      <c r="I79" s="111">
        <f t="shared" si="12"/>
        <v>692500</v>
      </c>
      <c r="J79" s="111">
        <f t="shared" si="13"/>
        <v>281500</v>
      </c>
      <c r="K79" s="109">
        <v>2.5</v>
      </c>
      <c r="L79" s="127">
        <f t="shared" si="9"/>
        <v>757500</v>
      </c>
      <c r="M79" s="131">
        <f t="shared" si="10"/>
        <v>1772500</v>
      </c>
      <c r="N79" s="136">
        <f t="shared" si="11"/>
        <v>1242250</v>
      </c>
      <c r="O79" s="109">
        <v>0</v>
      </c>
      <c r="P79" s="155" t="s">
        <v>5754</v>
      </c>
    </row>
    <row r="80" spans="1:16" ht="19.5" x14ac:dyDescent="0.5">
      <c r="A80" s="109" t="s">
        <v>16</v>
      </c>
      <c r="B80" s="109">
        <v>701882</v>
      </c>
      <c r="C80" s="109" t="s">
        <v>3416</v>
      </c>
      <c r="D80" s="109"/>
      <c r="E80" s="109">
        <v>9</v>
      </c>
      <c r="F80" s="111">
        <f t="shared" si="7"/>
        <v>1296000</v>
      </c>
      <c r="G80" s="111">
        <f t="shared" si="8"/>
        <v>571200</v>
      </c>
      <c r="H80" s="109">
        <v>6</v>
      </c>
      <c r="I80" s="111">
        <f t="shared" si="12"/>
        <v>831000</v>
      </c>
      <c r="J80" s="111">
        <f t="shared" si="13"/>
        <v>337800</v>
      </c>
      <c r="K80" s="109">
        <v>3</v>
      </c>
      <c r="L80" s="127">
        <f t="shared" si="9"/>
        <v>909000</v>
      </c>
      <c r="M80" s="131">
        <f t="shared" si="10"/>
        <v>2127000</v>
      </c>
      <c r="N80" s="136">
        <f t="shared" si="11"/>
        <v>1490700</v>
      </c>
      <c r="O80" s="109">
        <v>0</v>
      </c>
      <c r="P80" s="155" t="s">
        <v>5754</v>
      </c>
    </row>
    <row r="81" spans="1:16" ht="19.5" x14ac:dyDescent="0.5">
      <c r="A81" s="109" t="s">
        <v>16</v>
      </c>
      <c r="B81" s="109">
        <v>701884</v>
      </c>
      <c r="C81" s="109" t="s">
        <v>3417</v>
      </c>
      <c r="D81" s="109"/>
      <c r="E81" s="109">
        <v>12</v>
      </c>
      <c r="F81" s="111">
        <f t="shared" si="7"/>
        <v>1728000</v>
      </c>
      <c r="G81" s="111">
        <f t="shared" si="8"/>
        <v>761600</v>
      </c>
      <c r="H81" s="109">
        <v>8</v>
      </c>
      <c r="I81" s="111">
        <f t="shared" si="12"/>
        <v>1108000</v>
      </c>
      <c r="J81" s="111">
        <f t="shared" si="13"/>
        <v>450400</v>
      </c>
      <c r="K81" s="109">
        <v>4</v>
      </c>
      <c r="L81" s="127">
        <f t="shared" si="9"/>
        <v>1212000</v>
      </c>
      <c r="M81" s="131">
        <f t="shared" si="10"/>
        <v>2836000</v>
      </c>
      <c r="N81" s="136">
        <f t="shared" si="11"/>
        <v>1987600</v>
      </c>
      <c r="O81" s="109">
        <v>0</v>
      </c>
      <c r="P81" s="155" t="s">
        <v>5754</v>
      </c>
    </row>
    <row r="82" spans="1:16" ht="58.5" x14ac:dyDescent="0.5">
      <c r="A82" s="109" t="s">
        <v>16</v>
      </c>
      <c r="B82" s="109">
        <v>701886</v>
      </c>
      <c r="C82" s="109" t="s">
        <v>3418</v>
      </c>
      <c r="D82" s="109"/>
      <c r="E82" s="109">
        <v>12</v>
      </c>
      <c r="F82" s="111">
        <f t="shared" si="7"/>
        <v>1728000</v>
      </c>
      <c r="G82" s="111">
        <f t="shared" si="8"/>
        <v>761600</v>
      </c>
      <c r="H82" s="109">
        <v>8</v>
      </c>
      <c r="I82" s="111">
        <f t="shared" si="12"/>
        <v>1108000</v>
      </c>
      <c r="J82" s="111">
        <f t="shared" si="13"/>
        <v>450400</v>
      </c>
      <c r="K82" s="109">
        <v>4</v>
      </c>
      <c r="L82" s="127">
        <f t="shared" si="9"/>
        <v>1212000</v>
      </c>
      <c r="M82" s="131">
        <f t="shared" si="10"/>
        <v>2836000</v>
      </c>
      <c r="N82" s="136">
        <f t="shared" si="11"/>
        <v>1987600</v>
      </c>
      <c r="O82" s="109">
        <v>0</v>
      </c>
      <c r="P82" s="155" t="s">
        <v>5754</v>
      </c>
    </row>
    <row r="83" spans="1:16" ht="58.5" x14ac:dyDescent="0.5">
      <c r="A83" s="109" t="s">
        <v>16</v>
      </c>
      <c r="B83" s="109">
        <v>701887</v>
      </c>
      <c r="C83" s="109" t="s">
        <v>5799</v>
      </c>
      <c r="D83" s="109"/>
      <c r="E83" s="109">
        <v>19.5</v>
      </c>
      <c r="F83" s="111">
        <f t="shared" si="7"/>
        <v>2808000</v>
      </c>
      <c r="G83" s="111">
        <f t="shared" si="8"/>
        <v>1237600</v>
      </c>
      <c r="H83" s="109">
        <v>13</v>
      </c>
      <c r="I83" s="111">
        <f t="shared" si="12"/>
        <v>1800500</v>
      </c>
      <c r="J83" s="111">
        <f t="shared" si="13"/>
        <v>731900</v>
      </c>
      <c r="K83" s="109">
        <v>6.5</v>
      </c>
      <c r="L83" s="127">
        <f t="shared" si="9"/>
        <v>1969500</v>
      </c>
      <c r="M83" s="131">
        <f t="shared" si="10"/>
        <v>4608500</v>
      </c>
      <c r="N83" s="136">
        <f t="shared" si="11"/>
        <v>3229850</v>
      </c>
      <c r="O83" s="109">
        <v>0</v>
      </c>
      <c r="P83" s="155" t="s">
        <v>5754</v>
      </c>
    </row>
    <row r="84" spans="1:16" ht="19.5" x14ac:dyDescent="0.5">
      <c r="A84" s="109" t="s">
        <v>16</v>
      </c>
      <c r="B84" s="109">
        <v>701892</v>
      </c>
      <c r="C84" s="109" t="s">
        <v>3420</v>
      </c>
      <c r="D84" s="109"/>
      <c r="E84" s="109">
        <v>9</v>
      </c>
      <c r="F84" s="111">
        <f t="shared" si="7"/>
        <v>1296000</v>
      </c>
      <c r="G84" s="111">
        <f t="shared" si="8"/>
        <v>571200</v>
      </c>
      <c r="H84" s="109">
        <v>6</v>
      </c>
      <c r="I84" s="111">
        <f t="shared" si="12"/>
        <v>831000</v>
      </c>
      <c r="J84" s="111">
        <f t="shared" si="13"/>
        <v>337800</v>
      </c>
      <c r="K84" s="109">
        <v>3</v>
      </c>
      <c r="L84" s="127">
        <f t="shared" si="9"/>
        <v>909000</v>
      </c>
      <c r="M84" s="131">
        <f t="shared" si="10"/>
        <v>2127000</v>
      </c>
      <c r="N84" s="136">
        <f t="shared" si="11"/>
        <v>1490700</v>
      </c>
      <c r="O84" s="109">
        <v>0</v>
      </c>
      <c r="P84" s="155" t="s">
        <v>5754</v>
      </c>
    </row>
  </sheetData>
  <sheetProtection algorithmName="SHA-512" hashValue="UJM3zBb0VskOmMD/seTSi3lhmneWTuFMSyVQ3CFZN81eypOTshVxLhnN4JrjY+0VFKzjI9tzFO5h/0kF7zrN4Q==" saltValue="9K7sxrCfOcf468A3TPEZ6g==" spinCount="100000" sheet="1" objects="1" scenarios="1" insertColumns="0" insertRows="0" insertHyperlinks="0" sort="0" autoFilter="0" pivotTables="0"/>
  <mergeCells count="1">
    <mergeCell ref="A1:P1"/>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RVU (8)</vt:lpstr>
      <vt:lpstr>خدمات سرپایی </vt:lpstr>
      <vt:lpstr>فیزیوتراپی</vt:lpstr>
      <vt:lpstr>ویزیت </vt:lpstr>
      <vt:lpstr>کد 7 و 8 </vt:lpstr>
      <vt:lpstr>چشم </vt:lpstr>
      <vt:lpstr>آزمایش</vt:lpstr>
      <vt:lpstr>رادیوگرافی</vt:lpstr>
      <vt:lpstr>سونوگرافی</vt:lpstr>
      <vt:lpstr>انواع اسکن</vt:lpstr>
      <vt:lpstr>ام آر آی</vt:lpstr>
      <vt:lpstr>انواع تست</vt:lpstr>
      <vt:lpstr>Sheet1</vt:lpstr>
      <vt:lpstr>'RVU (8)'!Print_Area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fanavar.org</cp:lastModifiedBy>
  <cp:lastPrinted>2019-10-01T09:21:30Z</cp:lastPrinted>
  <dcterms:created xsi:type="dcterms:W3CDTF">2017-08-12T12:09:28Z</dcterms:created>
  <dcterms:modified xsi:type="dcterms:W3CDTF">2019-12-22T09:27:13Z</dcterms:modified>
</cp:coreProperties>
</file>